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D:\Documents\Personal\"/>
    </mc:Choice>
  </mc:AlternateContent>
  <xr:revisionPtr revIDLastSave="0" documentId="13_ncr:1_{6CD9C08B-A1F5-4041-9834-EF84EA4E149A}" xr6:coauthVersionLast="47" xr6:coauthVersionMax="47" xr10:uidLastSave="{00000000-0000-0000-0000-000000000000}"/>
  <bookViews>
    <workbookView xWindow="-23148" yWindow="-108" windowWidth="23256" windowHeight="12576" tabRatio="812" firstSheet="3" activeTab="10" xr2:uid="{00000000-000D-0000-FFFF-FFFF00000000}"/>
  </bookViews>
  <sheets>
    <sheet name="Summary" sheetId="1" r:id="rId1"/>
    <sheet name="(1)1-4" sheetId="2" r:id="rId2"/>
    <sheet name="(2)5-11" sheetId="3" r:id="rId3"/>
    <sheet name="(3)12-18" sheetId="4" r:id="rId4"/>
    <sheet name="(4)19-25" sheetId="5" r:id="rId5"/>
    <sheet name="(5)26-30" sheetId="6" r:id="rId6"/>
    <sheet name="202309" sheetId="8" r:id="rId7"/>
    <sheet name="202310" sheetId="20" r:id="rId8"/>
    <sheet name="202311" sheetId="22" r:id="rId9"/>
    <sheet name="temp" sheetId="21" r:id="rId10"/>
    <sheet name="202312" sheetId="23" r:id="rId11"/>
    <sheet name="New" sheetId="7" r:id="rId12"/>
    <sheet name="Recurring" sheetId="18" r:id="rId13"/>
    <sheet name="New (2)" sheetId="19" r:id="rId14"/>
    <sheet name="Items" sheetId="14" r:id="rId15"/>
    <sheet name="Copy of New" sheetId="9" r:id="rId16"/>
    <sheet name="Misc" sheetId="11" r:id="rId17"/>
    <sheet name="Establishment" sheetId="12" r:id="rId18"/>
    <sheet name="Accounts" sheetId="13" r:id="rId19"/>
    <sheet name="Establishment Search" sheetId="15" r:id="rId20"/>
    <sheet name="Accounts Search" sheetId="16" r:id="rId21"/>
    <sheet name="Items Search" sheetId="17" r:id="rId22"/>
  </sheets>
  <definedNames>
    <definedName name="_xlnm._FilterDatabase" localSheetId="1" hidden="1">'(1)1-4'!$A$1:$S$499</definedName>
    <definedName name="_xlnm._FilterDatabase" localSheetId="2" hidden="1">'(2)5-11'!$A$1:$S$499</definedName>
    <definedName name="_xlnm._FilterDatabase" localSheetId="3" hidden="1">'(3)12-18'!$A$1:$S$499</definedName>
    <definedName name="_xlnm._FilterDatabase" localSheetId="4" hidden="1">'(4)19-25'!$A$1:$S$499</definedName>
    <definedName name="_xlnm._FilterDatabase" localSheetId="5" hidden="1">'(5)26-30'!$A$1:$S$499</definedName>
    <definedName name="_xlnm._FilterDatabase" localSheetId="6" hidden="1">'202309'!$A$1:$S$538</definedName>
    <definedName name="_xlnm._FilterDatabase" localSheetId="7" hidden="1">'202310'!$A$1:$S$500</definedName>
    <definedName name="_xlnm._FilterDatabase" localSheetId="8" hidden="1">'202311'!$A$1:$S$502</definedName>
    <definedName name="_xlnm._FilterDatabase" localSheetId="10" hidden="1">'202312'!$A$1:$S$475</definedName>
    <definedName name="_xlnm._FilterDatabase" localSheetId="18" hidden="1">Accounts!$B$1:$E$137</definedName>
    <definedName name="_xlnm._FilterDatabase" localSheetId="15" hidden="1">'Copy of New'!$A$1:$S$499</definedName>
    <definedName name="_xlnm._FilterDatabase" localSheetId="14" hidden="1">Items!$A$1:$E$307</definedName>
    <definedName name="_xlnm._FilterDatabase" localSheetId="11" hidden="1">New!$A$1:$S$475</definedName>
    <definedName name="_xlnm._FilterDatabase" localSheetId="13" hidden="1">'New (2)'!$A$1:$S$500</definedName>
    <definedName name="_xlnm._FilterDatabase" localSheetId="12" hidden="1">Recurring!$A$1:$S$538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44" i="23" l="1" a="1"/>
  <c r="F344" i="23" s="1"/>
  <c r="G344" i="23" a="1"/>
  <c r="G344" i="23" s="1"/>
  <c r="F345" i="23" a="1"/>
  <c r="F345" i="23"/>
  <c r="G345" i="23" a="1"/>
  <c r="G345" i="23" s="1"/>
  <c r="F346" i="23" a="1"/>
  <c r="F346" i="23" s="1"/>
  <c r="G346" i="23" a="1"/>
  <c r="G346" i="23" s="1"/>
  <c r="F347" i="23" a="1"/>
  <c r="F347" i="23"/>
  <c r="G347" i="23" a="1"/>
  <c r="G347" i="23" s="1"/>
  <c r="R475" i="23" a="1"/>
  <c r="R475" i="23" s="1"/>
  <c r="Q475" i="23" a="1"/>
  <c r="Q475" i="23" s="1"/>
  <c r="P475" i="23" a="1"/>
  <c r="P475" i="23" s="1"/>
  <c r="M475" i="23"/>
  <c r="G475" i="23" a="1"/>
  <c r="G475" i="23" s="1"/>
  <c r="F475" i="23" a="1"/>
  <c r="F475" i="23" s="1"/>
  <c r="B475" i="23"/>
  <c r="A475" i="23"/>
  <c r="R474" i="23"/>
  <c r="R474" i="23" a="1"/>
  <c r="Q474" i="23"/>
  <c r="Q474" i="23" a="1"/>
  <c r="P474" i="23" a="1"/>
  <c r="P474" i="23" s="1"/>
  <c r="M474" i="23"/>
  <c r="G474" i="23"/>
  <c r="G474" i="23" a="1"/>
  <c r="F474" i="23"/>
  <c r="F474" i="23" a="1"/>
  <c r="B474" i="23"/>
  <c r="A474" i="23"/>
  <c r="R473" i="23" a="1"/>
  <c r="R473" i="23" s="1"/>
  <c r="Q473" i="23" a="1"/>
  <c r="Q473" i="23" s="1"/>
  <c r="P473" i="23" a="1"/>
  <c r="P473" i="23" s="1"/>
  <c r="M473" i="23"/>
  <c r="G473" i="23" a="1"/>
  <c r="G473" i="23" s="1"/>
  <c r="F473" i="23" a="1"/>
  <c r="F473" i="23" s="1"/>
  <c r="B473" i="23"/>
  <c r="A473" i="23"/>
  <c r="R472" i="23"/>
  <c r="R472" i="23" a="1"/>
  <c r="Q472" i="23"/>
  <c r="Q472" i="23" a="1"/>
  <c r="P472" i="23"/>
  <c r="P472" i="23" a="1"/>
  <c r="M472" i="23"/>
  <c r="G472" i="23"/>
  <c r="G472" i="23" a="1"/>
  <c r="F472" i="23"/>
  <c r="F472" i="23" a="1"/>
  <c r="B472" i="23"/>
  <c r="A472" i="23"/>
  <c r="R471" i="23"/>
  <c r="R471" i="23" a="1"/>
  <c r="Q471" i="23" a="1"/>
  <c r="Q471" i="23" s="1"/>
  <c r="P471" i="23" a="1"/>
  <c r="P471" i="23" s="1"/>
  <c r="M471" i="23"/>
  <c r="G471" i="23" a="1"/>
  <c r="G471" i="23" s="1"/>
  <c r="F471" i="23" a="1"/>
  <c r="F471" i="23" s="1"/>
  <c r="B471" i="23"/>
  <c r="A471" i="23"/>
  <c r="R470" i="23" a="1"/>
  <c r="R470" i="23" s="1"/>
  <c r="Q470" i="23"/>
  <c r="Q470" i="23" a="1"/>
  <c r="P470" i="23"/>
  <c r="P470" i="23" a="1"/>
  <c r="M470" i="23"/>
  <c r="G470" i="23" a="1"/>
  <c r="G470" i="23" s="1"/>
  <c r="F470" i="23"/>
  <c r="F470" i="23" a="1"/>
  <c r="B470" i="23"/>
  <c r="A470" i="23"/>
  <c r="R469" i="23" a="1"/>
  <c r="R469" i="23" s="1"/>
  <c r="Q469" i="23" a="1"/>
  <c r="Q469" i="23" s="1"/>
  <c r="P469" i="23" a="1"/>
  <c r="P469" i="23" s="1"/>
  <c r="M469" i="23"/>
  <c r="G469" i="23" a="1"/>
  <c r="G469" i="23" s="1"/>
  <c r="F469" i="23" a="1"/>
  <c r="F469" i="23" s="1"/>
  <c r="B469" i="23"/>
  <c r="A469" i="23"/>
  <c r="R468" i="23"/>
  <c r="R468" i="23" a="1"/>
  <c r="Q468" i="23" a="1"/>
  <c r="Q468" i="23" s="1"/>
  <c r="P468" i="23"/>
  <c r="P468" i="23" a="1"/>
  <c r="M468" i="23"/>
  <c r="G468" i="23"/>
  <c r="G468" i="23" a="1"/>
  <c r="F468" i="23" a="1"/>
  <c r="F468" i="23" s="1"/>
  <c r="B468" i="23"/>
  <c r="A468" i="23"/>
  <c r="R467" i="23" a="1"/>
  <c r="R467" i="23" s="1"/>
  <c r="Q467" i="23" a="1"/>
  <c r="Q467" i="23" s="1"/>
  <c r="P467" i="23" a="1"/>
  <c r="P467" i="23" s="1"/>
  <c r="M467" i="23"/>
  <c r="G467" i="23" a="1"/>
  <c r="G467" i="23" s="1"/>
  <c r="F467" i="23" a="1"/>
  <c r="F467" i="23" s="1"/>
  <c r="B467" i="23"/>
  <c r="A467" i="23"/>
  <c r="R466" i="23"/>
  <c r="R466" i="23" a="1"/>
  <c r="Q466" i="23"/>
  <c r="Q466" i="23" a="1"/>
  <c r="P466" i="23" a="1"/>
  <c r="P466" i="23" s="1"/>
  <c r="M466" i="23"/>
  <c r="G466" i="23"/>
  <c r="G466" i="23" a="1"/>
  <c r="F466" i="23"/>
  <c r="F466" i="23" a="1"/>
  <c r="B466" i="23"/>
  <c r="A466" i="23"/>
  <c r="R465" i="23" a="1"/>
  <c r="R465" i="23" s="1"/>
  <c r="Q465" i="23" a="1"/>
  <c r="Q465" i="23" s="1"/>
  <c r="P465" i="23" a="1"/>
  <c r="P465" i="23" s="1"/>
  <c r="M465" i="23"/>
  <c r="G465" i="23" a="1"/>
  <c r="G465" i="23" s="1"/>
  <c r="F465" i="23" a="1"/>
  <c r="F465" i="23" s="1"/>
  <c r="B465" i="23"/>
  <c r="A465" i="23"/>
  <c r="R464" i="23"/>
  <c r="R464" i="23" a="1"/>
  <c r="Q464" i="23"/>
  <c r="Q464" i="23" a="1"/>
  <c r="P464" i="23"/>
  <c r="P464" i="23" a="1"/>
  <c r="M464" i="23"/>
  <c r="G464" i="23"/>
  <c r="G464" i="23" a="1"/>
  <c r="F464" i="23"/>
  <c r="F464" i="23" a="1"/>
  <c r="B464" i="23"/>
  <c r="A464" i="23"/>
  <c r="R463" i="23"/>
  <c r="R463" i="23" a="1"/>
  <c r="Q463" i="23" a="1"/>
  <c r="Q463" i="23" s="1"/>
  <c r="P463" i="23" a="1"/>
  <c r="P463" i="23" s="1"/>
  <c r="M463" i="23"/>
  <c r="G463" i="23" a="1"/>
  <c r="G463" i="23" s="1"/>
  <c r="F463" i="23" a="1"/>
  <c r="F463" i="23" s="1"/>
  <c r="B463" i="23"/>
  <c r="A463" i="23"/>
  <c r="R462" i="23" a="1"/>
  <c r="R462" i="23" s="1"/>
  <c r="Q462" i="23"/>
  <c r="Q462" i="23" a="1"/>
  <c r="P462" i="23"/>
  <c r="P462" i="23" a="1"/>
  <c r="M462" i="23"/>
  <c r="G462" i="23" a="1"/>
  <c r="G462" i="23" s="1"/>
  <c r="F462" i="23"/>
  <c r="F462" i="23" a="1"/>
  <c r="B462" i="23"/>
  <c r="A462" i="23"/>
  <c r="R461" i="23" a="1"/>
  <c r="R461" i="23" s="1"/>
  <c r="Q461" i="23" a="1"/>
  <c r="Q461" i="23" s="1"/>
  <c r="P461" i="23" a="1"/>
  <c r="P461" i="23" s="1"/>
  <c r="M461" i="23"/>
  <c r="G461" i="23" a="1"/>
  <c r="G461" i="23" s="1"/>
  <c r="F461" i="23" a="1"/>
  <c r="F461" i="23" s="1"/>
  <c r="B461" i="23"/>
  <c r="A461" i="23"/>
  <c r="R460" i="23"/>
  <c r="R460" i="23" a="1"/>
  <c r="Q460" i="23" a="1"/>
  <c r="Q460" i="23" s="1"/>
  <c r="P460" i="23"/>
  <c r="P460" i="23" a="1"/>
  <c r="M460" i="23"/>
  <c r="G460" i="23"/>
  <c r="G460" i="23" a="1"/>
  <c r="F460" i="23" a="1"/>
  <c r="F460" i="23" s="1"/>
  <c r="B460" i="23"/>
  <c r="A460" i="23"/>
  <c r="R459" i="23" a="1"/>
  <c r="R459" i="23" s="1"/>
  <c r="Q459" i="23" a="1"/>
  <c r="Q459" i="23" s="1"/>
  <c r="P459" i="23" a="1"/>
  <c r="P459" i="23" s="1"/>
  <c r="M459" i="23"/>
  <c r="G459" i="23" a="1"/>
  <c r="G459" i="23" s="1"/>
  <c r="F459" i="23" a="1"/>
  <c r="F459" i="23" s="1"/>
  <c r="B459" i="23"/>
  <c r="A459" i="23"/>
  <c r="R458" i="23"/>
  <c r="R458" i="23" a="1"/>
  <c r="Q458" i="23"/>
  <c r="Q458" i="23" a="1"/>
  <c r="P458" i="23" a="1"/>
  <c r="P458" i="23" s="1"/>
  <c r="M458" i="23"/>
  <c r="G458" i="23"/>
  <c r="G458" i="23" a="1"/>
  <c r="F458" i="23"/>
  <c r="F458" i="23" a="1"/>
  <c r="B458" i="23"/>
  <c r="A458" i="23"/>
  <c r="R457" i="23" a="1"/>
  <c r="R457" i="23" s="1"/>
  <c r="Q457" i="23" a="1"/>
  <c r="Q457" i="23" s="1"/>
  <c r="P457" i="23" a="1"/>
  <c r="P457" i="23" s="1"/>
  <c r="M457" i="23"/>
  <c r="G457" i="23" a="1"/>
  <c r="G457" i="23" s="1"/>
  <c r="F457" i="23" a="1"/>
  <c r="F457" i="23" s="1"/>
  <c r="B457" i="23"/>
  <c r="A457" i="23"/>
  <c r="R456" i="23"/>
  <c r="R456" i="23" a="1"/>
  <c r="Q456" i="23"/>
  <c r="Q456" i="23" a="1"/>
  <c r="P456" i="23"/>
  <c r="P456" i="23" a="1"/>
  <c r="M456" i="23"/>
  <c r="G456" i="23"/>
  <c r="G456" i="23" a="1"/>
  <c r="F456" i="23"/>
  <c r="F456" i="23" a="1"/>
  <c r="B456" i="23"/>
  <c r="A456" i="23"/>
  <c r="R455" i="23"/>
  <c r="R455" i="23" a="1"/>
  <c r="Q455" i="23" a="1"/>
  <c r="Q455" i="23" s="1"/>
  <c r="P455" i="23" a="1"/>
  <c r="P455" i="23" s="1"/>
  <c r="M455" i="23"/>
  <c r="G455" i="23" a="1"/>
  <c r="G455" i="23" s="1"/>
  <c r="F455" i="23" a="1"/>
  <c r="F455" i="23" s="1"/>
  <c r="B455" i="23"/>
  <c r="A455" i="23"/>
  <c r="R454" i="23" a="1"/>
  <c r="R454" i="23" s="1"/>
  <c r="Q454" i="23"/>
  <c r="Q454" i="23" a="1"/>
  <c r="P454" i="23"/>
  <c r="P454" i="23" a="1"/>
  <c r="M454" i="23"/>
  <c r="G454" i="23" a="1"/>
  <c r="G454" i="23" s="1"/>
  <c r="F454" i="23"/>
  <c r="F454" i="23" a="1"/>
  <c r="B454" i="23"/>
  <c r="A454" i="23"/>
  <c r="R453" i="23" a="1"/>
  <c r="R453" i="23" s="1"/>
  <c r="Q453" i="23" a="1"/>
  <c r="Q453" i="23" s="1"/>
  <c r="P453" i="23" a="1"/>
  <c r="P453" i="23" s="1"/>
  <c r="M453" i="23"/>
  <c r="G453" i="23" a="1"/>
  <c r="G453" i="23" s="1"/>
  <c r="F453" i="23" a="1"/>
  <c r="F453" i="23" s="1"/>
  <c r="B453" i="23"/>
  <c r="A453" i="23"/>
  <c r="R452" i="23"/>
  <c r="R452" i="23" a="1"/>
  <c r="Q452" i="23" a="1"/>
  <c r="Q452" i="23" s="1"/>
  <c r="P452" i="23"/>
  <c r="P452" i="23" a="1"/>
  <c r="M452" i="23"/>
  <c r="G452" i="23"/>
  <c r="G452" i="23" a="1"/>
  <c r="F452" i="23" a="1"/>
  <c r="F452" i="23" s="1"/>
  <c r="B452" i="23"/>
  <c r="A452" i="23"/>
  <c r="R451" i="23" a="1"/>
  <c r="R451" i="23" s="1"/>
  <c r="Q451" i="23" a="1"/>
  <c r="Q451" i="23" s="1"/>
  <c r="P451" i="23" a="1"/>
  <c r="P451" i="23" s="1"/>
  <c r="M451" i="23"/>
  <c r="G451" i="23" a="1"/>
  <c r="G451" i="23" s="1"/>
  <c r="F451" i="23" a="1"/>
  <c r="F451" i="23" s="1"/>
  <c r="B451" i="23"/>
  <c r="A451" i="23"/>
  <c r="R450" i="23"/>
  <c r="R450" i="23" a="1"/>
  <c r="Q450" i="23"/>
  <c r="Q450" i="23" a="1"/>
  <c r="P450" i="23" a="1"/>
  <c r="P450" i="23" s="1"/>
  <c r="M450" i="23"/>
  <c r="G450" i="23"/>
  <c r="G450" i="23" a="1"/>
  <c r="F450" i="23"/>
  <c r="F450" i="23" a="1"/>
  <c r="B450" i="23"/>
  <c r="A450" i="23"/>
  <c r="R449" i="23" a="1"/>
  <c r="R449" i="23" s="1"/>
  <c r="Q449" i="23" a="1"/>
  <c r="Q449" i="23" s="1"/>
  <c r="P449" i="23" a="1"/>
  <c r="P449" i="23" s="1"/>
  <c r="M449" i="23"/>
  <c r="G449" i="23" a="1"/>
  <c r="G449" i="23" s="1"/>
  <c r="F449" i="23" a="1"/>
  <c r="F449" i="23" s="1"/>
  <c r="B449" i="23"/>
  <c r="A449" i="23"/>
  <c r="R448" i="23"/>
  <c r="R448" i="23" a="1"/>
  <c r="Q448" i="23"/>
  <c r="Q448" i="23" a="1"/>
  <c r="P448" i="23"/>
  <c r="P448" i="23" a="1"/>
  <c r="M448" i="23"/>
  <c r="G448" i="23"/>
  <c r="G448" i="23" a="1"/>
  <c r="F448" i="23"/>
  <c r="F448" i="23" a="1"/>
  <c r="B448" i="23"/>
  <c r="A448" i="23"/>
  <c r="R447" i="23"/>
  <c r="R447" i="23" a="1"/>
  <c r="Q447" i="23" a="1"/>
  <c r="Q447" i="23" s="1"/>
  <c r="P447" i="23" a="1"/>
  <c r="P447" i="23" s="1"/>
  <c r="M447" i="23"/>
  <c r="G447" i="23" a="1"/>
  <c r="G447" i="23" s="1"/>
  <c r="F447" i="23" a="1"/>
  <c r="F447" i="23" s="1"/>
  <c r="B447" i="23"/>
  <c r="A447" i="23"/>
  <c r="R446" i="23" a="1"/>
  <c r="R446" i="23" s="1"/>
  <c r="Q446" i="23"/>
  <c r="Q446" i="23" a="1"/>
  <c r="P446" i="23"/>
  <c r="P446" i="23" a="1"/>
  <c r="M446" i="23"/>
  <c r="G446" i="23" a="1"/>
  <c r="G446" i="23" s="1"/>
  <c r="F446" i="23"/>
  <c r="F446" i="23" a="1"/>
  <c r="B446" i="23"/>
  <c r="A446" i="23"/>
  <c r="R445" i="23" a="1"/>
  <c r="R445" i="23" s="1"/>
  <c r="Q445" i="23" a="1"/>
  <c r="Q445" i="23" s="1"/>
  <c r="P445" i="23" a="1"/>
  <c r="P445" i="23" s="1"/>
  <c r="M445" i="23"/>
  <c r="G445" i="23" a="1"/>
  <c r="G445" i="23" s="1"/>
  <c r="F445" i="23"/>
  <c r="F445" i="23" a="1"/>
  <c r="B445" i="23"/>
  <c r="A445" i="23"/>
  <c r="R444" i="23"/>
  <c r="R444" i="23" a="1"/>
  <c r="Q444" i="23" a="1"/>
  <c r="Q444" i="23" s="1"/>
  <c r="P444" i="23"/>
  <c r="P444" i="23" a="1"/>
  <c r="M444" i="23"/>
  <c r="G444" i="23"/>
  <c r="G444" i="23" a="1"/>
  <c r="F444" i="23" a="1"/>
  <c r="F444" i="23" s="1"/>
  <c r="B444" i="23"/>
  <c r="A444" i="23"/>
  <c r="R443" i="23" a="1"/>
  <c r="R443" i="23" s="1"/>
  <c r="Q443" i="23" a="1"/>
  <c r="Q443" i="23" s="1"/>
  <c r="P443" i="23" a="1"/>
  <c r="P443" i="23" s="1"/>
  <c r="M443" i="23"/>
  <c r="G443" i="23" a="1"/>
  <c r="G443" i="23" s="1"/>
  <c r="F443" i="23" a="1"/>
  <c r="F443" i="23" s="1"/>
  <c r="B443" i="23"/>
  <c r="A443" i="23"/>
  <c r="R442" i="23"/>
  <c r="R442" i="23" a="1"/>
  <c r="Q442" i="23"/>
  <c r="Q442" i="23" a="1"/>
  <c r="P442" i="23" a="1"/>
  <c r="P442" i="23" s="1"/>
  <c r="M442" i="23"/>
  <c r="G442" i="23"/>
  <c r="G442" i="23" a="1"/>
  <c r="F442" i="23"/>
  <c r="F442" i="23" a="1"/>
  <c r="B442" i="23"/>
  <c r="A442" i="23"/>
  <c r="R441" i="23" a="1"/>
  <c r="R441" i="23" s="1"/>
  <c r="Q441" i="23" a="1"/>
  <c r="Q441" i="23" s="1"/>
  <c r="P441" i="23" a="1"/>
  <c r="P441" i="23" s="1"/>
  <c r="M441" i="23"/>
  <c r="G441" i="23" a="1"/>
  <c r="G441" i="23" s="1"/>
  <c r="F441" i="23" a="1"/>
  <c r="F441" i="23" s="1"/>
  <c r="B441" i="23"/>
  <c r="A441" i="23"/>
  <c r="R440" i="23"/>
  <c r="R440" i="23" a="1"/>
  <c r="Q440" i="23"/>
  <c r="Q440" i="23" a="1"/>
  <c r="P440" i="23"/>
  <c r="P440" i="23" a="1"/>
  <c r="M440" i="23"/>
  <c r="G440" i="23"/>
  <c r="G440" i="23" a="1"/>
  <c r="F440" i="23"/>
  <c r="F440" i="23" a="1"/>
  <c r="B440" i="23"/>
  <c r="A440" i="23"/>
  <c r="R439" i="23"/>
  <c r="R439" i="23" a="1"/>
  <c r="Q439" i="23" a="1"/>
  <c r="Q439" i="23" s="1"/>
  <c r="P439" i="23" a="1"/>
  <c r="P439" i="23" s="1"/>
  <c r="M439" i="23"/>
  <c r="G439" i="23"/>
  <c r="G439" i="23" a="1"/>
  <c r="F439" i="23" a="1"/>
  <c r="F439" i="23" s="1"/>
  <c r="B439" i="23"/>
  <c r="A439" i="23"/>
  <c r="R438" i="23" a="1"/>
  <c r="R438" i="23" s="1"/>
  <c r="Q438" i="23"/>
  <c r="Q438" i="23" a="1"/>
  <c r="P438" i="23"/>
  <c r="P438" i="23" a="1"/>
  <c r="M438" i="23"/>
  <c r="G438" i="23" a="1"/>
  <c r="G438" i="23" s="1"/>
  <c r="F438" i="23"/>
  <c r="F438" i="23" a="1"/>
  <c r="B438" i="23"/>
  <c r="A438" i="23"/>
  <c r="R437" i="23" a="1"/>
  <c r="R437" i="23" s="1"/>
  <c r="Q437" i="23"/>
  <c r="Q437" i="23" a="1"/>
  <c r="P437" i="23" a="1"/>
  <c r="P437" i="23" s="1"/>
  <c r="M437" i="23"/>
  <c r="G437" i="23" a="1"/>
  <c r="G437" i="23" s="1"/>
  <c r="F437" i="23" a="1"/>
  <c r="F437" i="23" s="1"/>
  <c r="B437" i="23"/>
  <c r="A437" i="23"/>
  <c r="R436" i="23"/>
  <c r="R436" i="23" a="1"/>
  <c r="Q436" i="23" a="1"/>
  <c r="Q436" i="23" s="1"/>
  <c r="P436" i="23"/>
  <c r="P436" i="23" a="1"/>
  <c r="M436" i="23"/>
  <c r="G436" i="23"/>
  <c r="G436" i="23" a="1"/>
  <c r="F436" i="23" a="1"/>
  <c r="F436" i="23" s="1"/>
  <c r="B436" i="23"/>
  <c r="A436" i="23"/>
  <c r="R435" i="23" a="1"/>
  <c r="R435" i="23" s="1"/>
  <c r="Q435" i="23" a="1"/>
  <c r="Q435" i="23" s="1"/>
  <c r="P435" i="23"/>
  <c r="P435" i="23" a="1"/>
  <c r="M435" i="23"/>
  <c r="G435" i="23" a="1"/>
  <c r="G435" i="23" s="1"/>
  <c r="F435" i="23" a="1"/>
  <c r="F435" i="23" s="1"/>
  <c r="B435" i="23"/>
  <c r="A435" i="23"/>
  <c r="R434" i="23"/>
  <c r="R434" i="23" a="1"/>
  <c r="Q434" i="23"/>
  <c r="Q434" i="23" a="1"/>
  <c r="P434" i="23" a="1"/>
  <c r="P434" i="23" s="1"/>
  <c r="M434" i="23"/>
  <c r="G434" i="23"/>
  <c r="G434" i="23" a="1"/>
  <c r="F434" i="23"/>
  <c r="F434" i="23" a="1"/>
  <c r="B434" i="23"/>
  <c r="A434" i="23"/>
  <c r="R433" i="23" a="1"/>
  <c r="R433" i="23" s="1"/>
  <c r="Q433" i="23" a="1"/>
  <c r="Q433" i="23" s="1"/>
  <c r="P433" i="23" a="1"/>
  <c r="P433" i="23" s="1"/>
  <c r="M433" i="23"/>
  <c r="G433" i="23" a="1"/>
  <c r="G433" i="23" s="1"/>
  <c r="F433" i="23" a="1"/>
  <c r="F433" i="23" s="1"/>
  <c r="B433" i="23"/>
  <c r="A433" i="23"/>
  <c r="R432" i="23"/>
  <c r="R432" i="23" a="1"/>
  <c r="Q432" i="23"/>
  <c r="Q432" i="23" a="1"/>
  <c r="P432" i="23"/>
  <c r="P432" i="23" a="1"/>
  <c r="M432" i="23"/>
  <c r="G432" i="23"/>
  <c r="G432" i="23" a="1"/>
  <c r="F432" i="23"/>
  <c r="F432" i="23" a="1"/>
  <c r="B432" i="23"/>
  <c r="A432" i="23"/>
  <c r="R431" i="23"/>
  <c r="R431" i="23" a="1"/>
  <c r="Q431" i="23" a="1"/>
  <c r="Q431" i="23" s="1"/>
  <c r="P431" i="23" a="1"/>
  <c r="P431" i="23" s="1"/>
  <c r="M431" i="23"/>
  <c r="G431" i="23"/>
  <c r="G431" i="23" a="1"/>
  <c r="F431" i="23" a="1"/>
  <c r="F431" i="23" s="1"/>
  <c r="B431" i="23"/>
  <c r="A431" i="23"/>
  <c r="R430" i="23" a="1"/>
  <c r="R430" i="23" s="1"/>
  <c r="Q430" i="23"/>
  <c r="Q430" i="23" a="1"/>
  <c r="P430" i="23"/>
  <c r="P430" i="23" a="1"/>
  <c r="M430" i="23"/>
  <c r="G430" i="23" a="1"/>
  <c r="G430" i="23" s="1"/>
  <c r="F430" i="23"/>
  <c r="F430" i="23" a="1"/>
  <c r="B430" i="23"/>
  <c r="A430" i="23"/>
  <c r="R429" i="23" a="1"/>
  <c r="R429" i="23" s="1"/>
  <c r="Q429" i="23" a="1"/>
  <c r="Q429" i="23" s="1"/>
  <c r="P429" i="23" a="1"/>
  <c r="P429" i="23" s="1"/>
  <c r="M429" i="23"/>
  <c r="G429" i="23" a="1"/>
  <c r="G429" i="23" s="1"/>
  <c r="F429" i="23"/>
  <c r="F429" i="23" a="1"/>
  <c r="B429" i="23"/>
  <c r="A429" i="23"/>
  <c r="R428" i="23"/>
  <c r="R428" i="23" a="1"/>
  <c r="Q428" i="23" a="1"/>
  <c r="Q428" i="23" s="1"/>
  <c r="P428" i="23"/>
  <c r="P428" i="23" a="1"/>
  <c r="M428" i="23"/>
  <c r="G428" i="23"/>
  <c r="G428" i="23" a="1"/>
  <c r="F428" i="23" a="1"/>
  <c r="F428" i="23" s="1"/>
  <c r="B428" i="23"/>
  <c r="A428" i="23"/>
  <c r="R427" i="23" a="1"/>
  <c r="R427" i="23" s="1"/>
  <c r="Q427" i="23" a="1"/>
  <c r="Q427" i="23" s="1"/>
  <c r="P427" i="23" a="1"/>
  <c r="P427" i="23" s="1"/>
  <c r="M427" i="23"/>
  <c r="G427" i="23" a="1"/>
  <c r="G427" i="23" s="1"/>
  <c r="F427" i="23" a="1"/>
  <c r="F427" i="23" s="1"/>
  <c r="B427" i="23"/>
  <c r="A427" i="23"/>
  <c r="R426" i="23"/>
  <c r="R426" i="23" a="1"/>
  <c r="Q426" i="23"/>
  <c r="Q426" i="23" a="1"/>
  <c r="P426" i="23" a="1"/>
  <c r="P426" i="23" s="1"/>
  <c r="M426" i="23"/>
  <c r="G426" i="23"/>
  <c r="G426" i="23" a="1"/>
  <c r="F426" i="23"/>
  <c r="F426" i="23" a="1"/>
  <c r="B426" i="23"/>
  <c r="A426" i="23"/>
  <c r="R425" i="23" a="1"/>
  <c r="R425" i="23" s="1"/>
  <c r="Q425" i="23" a="1"/>
  <c r="Q425" i="23" s="1"/>
  <c r="P425" i="23" a="1"/>
  <c r="P425" i="23" s="1"/>
  <c r="M425" i="23"/>
  <c r="G425" i="23" a="1"/>
  <c r="G425" i="23" s="1"/>
  <c r="F425" i="23" a="1"/>
  <c r="F425" i="23" s="1"/>
  <c r="B425" i="23"/>
  <c r="A425" i="23"/>
  <c r="R424" i="23"/>
  <c r="R424" i="23" a="1"/>
  <c r="Q424" i="23"/>
  <c r="Q424" i="23" a="1"/>
  <c r="P424" i="23"/>
  <c r="P424" i="23" a="1"/>
  <c r="M424" i="23"/>
  <c r="G424" i="23"/>
  <c r="G424" i="23" a="1"/>
  <c r="F424" i="23"/>
  <c r="F424" i="23" a="1"/>
  <c r="B424" i="23"/>
  <c r="A424" i="23"/>
  <c r="R423" i="23" a="1"/>
  <c r="R423" i="23" s="1"/>
  <c r="Q423" i="23" a="1"/>
  <c r="Q423" i="23" s="1"/>
  <c r="P423" i="23" a="1"/>
  <c r="P423" i="23" s="1"/>
  <c r="M423" i="23"/>
  <c r="G423" i="23" a="1"/>
  <c r="G423" i="23" s="1"/>
  <c r="F423" i="23" a="1"/>
  <c r="F423" i="23" s="1"/>
  <c r="B423" i="23"/>
  <c r="A423" i="23"/>
  <c r="R422" i="23" a="1"/>
  <c r="R422" i="23" s="1"/>
  <c r="Q422" i="23"/>
  <c r="Q422" i="23" a="1"/>
  <c r="P422" i="23"/>
  <c r="P422" i="23" a="1"/>
  <c r="M422" i="23"/>
  <c r="G422" i="23" a="1"/>
  <c r="G422" i="23" s="1"/>
  <c r="F422" i="23"/>
  <c r="F422" i="23" a="1"/>
  <c r="B422" i="23"/>
  <c r="A422" i="23"/>
  <c r="R421" i="23" a="1"/>
  <c r="R421" i="23" s="1"/>
  <c r="Q421" i="23" a="1"/>
  <c r="Q421" i="23" s="1"/>
  <c r="P421" i="23" a="1"/>
  <c r="P421" i="23" s="1"/>
  <c r="M421" i="23"/>
  <c r="G421" i="23" a="1"/>
  <c r="G421" i="23" s="1"/>
  <c r="F421" i="23" a="1"/>
  <c r="F421" i="23" s="1"/>
  <c r="B421" i="23"/>
  <c r="A421" i="23"/>
  <c r="R420" i="23"/>
  <c r="R420" i="23" a="1"/>
  <c r="Q420" i="23" a="1"/>
  <c r="Q420" i="23" s="1"/>
  <c r="P420" i="23"/>
  <c r="P420" i="23" a="1"/>
  <c r="M420" i="23"/>
  <c r="G420" i="23"/>
  <c r="G420" i="23" a="1"/>
  <c r="F420" i="23" a="1"/>
  <c r="F420" i="23" s="1"/>
  <c r="B420" i="23"/>
  <c r="A420" i="23"/>
  <c r="R419" i="23" a="1"/>
  <c r="R419" i="23" s="1"/>
  <c r="Q419" i="23" a="1"/>
  <c r="Q419" i="23" s="1"/>
  <c r="P419" i="23"/>
  <c r="P419" i="23" a="1"/>
  <c r="M419" i="23"/>
  <c r="G419" i="23" a="1"/>
  <c r="G419" i="23" s="1"/>
  <c r="F419" i="23" a="1"/>
  <c r="F419" i="23" s="1"/>
  <c r="B419" i="23"/>
  <c r="A419" i="23"/>
  <c r="R418" i="23"/>
  <c r="R418" i="23" a="1"/>
  <c r="Q418" i="23"/>
  <c r="Q418" i="23" a="1"/>
  <c r="P418" i="23" a="1"/>
  <c r="P418" i="23" s="1"/>
  <c r="M418" i="23"/>
  <c r="G418" i="23"/>
  <c r="G418" i="23" a="1"/>
  <c r="F418" i="23"/>
  <c r="F418" i="23" a="1"/>
  <c r="B418" i="23"/>
  <c r="A418" i="23"/>
  <c r="R417" i="23" a="1"/>
  <c r="R417" i="23" s="1"/>
  <c r="Q417" i="23" a="1"/>
  <c r="Q417" i="23" s="1"/>
  <c r="P417" i="23" a="1"/>
  <c r="P417" i="23" s="1"/>
  <c r="M417" i="23"/>
  <c r="G417" i="23" a="1"/>
  <c r="G417" i="23" s="1"/>
  <c r="F417" i="23" a="1"/>
  <c r="F417" i="23" s="1"/>
  <c r="B417" i="23"/>
  <c r="A417" i="23"/>
  <c r="R416" i="23"/>
  <c r="R416" i="23" a="1"/>
  <c r="Q416" i="23"/>
  <c r="Q416" i="23" a="1"/>
  <c r="P416" i="23"/>
  <c r="P416" i="23" a="1"/>
  <c r="M416" i="23"/>
  <c r="G416" i="23"/>
  <c r="G416" i="23" a="1"/>
  <c r="F416" i="23" a="1"/>
  <c r="F416" i="23" s="1"/>
  <c r="B416" i="23"/>
  <c r="A416" i="23"/>
  <c r="R415" i="23" a="1"/>
  <c r="R415" i="23" s="1"/>
  <c r="Q415" i="23" a="1"/>
  <c r="Q415" i="23" s="1"/>
  <c r="P415" i="23" a="1"/>
  <c r="P415" i="23" s="1"/>
  <c r="M415" i="23"/>
  <c r="G415" i="23" a="1"/>
  <c r="G415" i="23" s="1"/>
  <c r="F415" i="23" a="1"/>
  <c r="F415" i="23" s="1"/>
  <c r="B415" i="23"/>
  <c r="A415" i="23"/>
  <c r="R414" i="23" a="1"/>
  <c r="R414" i="23" s="1"/>
  <c r="Q414" i="23"/>
  <c r="Q414" i="23" a="1"/>
  <c r="P414" i="23" a="1"/>
  <c r="P414" i="23" s="1"/>
  <c r="M414" i="23"/>
  <c r="G414" i="23" a="1"/>
  <c r="G414" i="23" s="1"/>
  <c r="F414" i="23"/>
  <c r="F414" i="23" a="1"/>
  <c r="B414" i="23"/>
  <c r="A414" i="23"/>
  <c r="R413" i="23" a="1"/>
  <c r="R413" i="23" s="1"/>
  <c r="Q413" i="23"/>
  <c r="Q413" i="23" a="1"/>
  <c r="P413" i="23"/>
  <c r="P413" i="23" a="1"/>
  <c r="M413" i="23"/>
  <c r="G413" i="23" a="1"/>
  <c r="G413" i="23" s="1"/>
  <c r="F413" i="23" a="1"/>
  <c r="F413" i="23" s="1"/>
  <c r="B413" i="23"/>
  <c r="A413" i="23"/>
  <c r="R412" i="23"/>
  <c r="R412" i="23" a="1"/>
  <c r="Q412" i="23" a="1"/>
  <c r="Q412" i="23" s="1"/>
  <c r="P412" i="23" a="1"/>
  <c r="P412" i="23" s="1"/>
  <c r="M412" i="23"/>
  <c r="G412" i="23"/>
  <c r="G412" i="23" a="1"/>
  <c r="F412" i="23" a="1"/>
  <c r="F412" i="23" s="1"/>
  <c r="B412" i="23"/>
  <c r="A412" i="23"/>
  <c r="R411" i="23" a="1"/>
  <c r="R411" i="23" s="1"/>
  <c r="Q411" i="23"/>
  <c r="Q411" i="23" a="1"/>
  <c r="P411" i="23" a="1"/>
  <c r="P411" i="23" s="1"/>
  <c r="M411" i="23"/>
  <c r="G411" i="23" a="1"/>
  <c r="G411" i="23" s="1"/>
  <c r="F411" i="23" a="1"/>
  <c r="F411" i="23" s="1"/>
  <c r="B411" i="23"/>
  <c r="A411" i="23"/>
  <c r="R410" i="23" a="1"/>
  <c r="R410" i="23" s="1"/>
  <c r="Q410" i="23"/>
  <c r="Q410" i="23" a="1"/>
  <c r="P410" i="23" a="1"/>
  <c r="P410" i="23" s="1"/>
  <c r="M410" i="23"/>
  <c r="G410" i="23" a="1"/>
  <c r="G410" i="23" s="1"/>
  <c r="F410" i="23"/>
  <c r="F410" i="23" a="1"/>
  <c r="B410" i="23"/>
  <c r="A410" i="23"/>
  <c r="R409" i="23"/>
  <c r="R409" i="23" a="1"/>
  <c r="Q409" i="23" a="1"/>
  <c r="Q409" i="23" s="1"/>
  <c r="P409" i="23" a="1"/>
  <c r="P409" i="23" s="1"/>
  <c r="M409" i="23"/>
  <c r="G409" i="23"/>
  <c r="G409" i="23" a="1"/>
  <c r="F409" i="23"/>
  <c r="F409" i="23" a="1"/>
  <c r="B409" i="23"/>
  <c r="A409" i="23"/>
  <c r="R408" i="23" a="1"/>
  <c r="R408" i="23" s="1"/>
  <c r="Q408" i="23" a="1"/>
  <c r="Q408" i="23" s="1"/>
  <c r="P408" i="23"/>
  <c r="P408" i="23" a="1"/>
  <c r="M408" i="23"/>
  <c r="G408" i="23" a="1"/>
  <c r="G408" i="23" s="1"/>
  <c r="F408" i="23" a="1"/>
  <c r="F408" i="23" s="1"/>
  <c r="B408" i="23"/>
  <c r="A408" i="23"/>
  <c r="R407" i="23"/>
  <c r="R407" i="23" a="1"/>
  <c r="Q407" i="23"/>
  <c r="Q407" i="23" a="1"/>
  <c r="P407" i="23" a="1"/>
  <c r="P407" i="23" s="1"/>
  <c r="M407" i="23"/>
  <c r="G407" i="23"/>
  <c r="G407" i="23" a="1"/>
  <c r="F407" i="23"/>
  <c r="F407" i="23" a="1"/>
  <c r="B407" i="23"/>
  <c r="A407" i="23"/>
  <c r="R406" i="23" a="1"/>
  <c r="R406" i="23" s="1"/>
  <c r="Q406" i="23"/>
  <c r="Q406" i="23" a="1"/>
  <c r="P406" i="23" a="1"/>
  <c r="P406" i="23" s="1"/>
  <c r="M406" i="23"/>
  <c r="G406" i="23" a="1"/>
  <c r="G406" i="23" s="1"/>
  <c r="F406" i="23" a="1"/>
  <c r="F406" i="23" s="1"/>
  <c r="B406" i="23"/>
  <c r="A406" i="23"/>
  <c r="R405" i="23" a="1"/>
  <c r="R405" i="23" s="1"/>
  <c r="Q405" i="23" a="1"/>
  <c r="Q405" i="23" s="1"/>
  <c r="P405" i="23"/>
  <c r="P405" i="23" a="1"/>
  <c r="M405" i="23"/>
  <c r="G405" i="23" a="1"/>
  <c r="G405" i="23" s="1"/>
  <c r="F405" i="23" a="1"/>
  <c r="F405" i="23" s="1"/>
  <c r="B405" i="23"/>
  <c r="A405" i="23"/>
  <c r="R404" i="23"/>
  <c r="R404" i="23" a="1"/>
  <c r="Q404" i="23" a="1"/>
  <c r="Q404" i="23" s="1"/>
  <c r="P404" i="23" a="1"/>
  <c r="P404" i="23" s="1"/>
  <c r="M404" i="23"/>
  <c r="G404" i="23"/>
  <c r="G404" i="23" a="1"/>
  <c r="F404" i="23" a="1"/>
  <c r="F404" i="23" s="1"/>
  <c r="B404" i="23"/>
  <c r="A404" i="23"/>
  <c r="R403" i="23" a="1"/>
  <c r="R403" i="23" s="1"/>
  <c r="Q403" i="23" a="1"/>
  <c r="Q403" i="23" s="1"/>
  <c r="P403" i="23" a="1"/>
  <c r="P403" i="23" s="1"/>
  <c r="M403" i="23"/>
  <c r="G403" i="23" a="1"/>
  <c r="G403" i="23" s="1"/>
  <c r="F403" i="23" a="1"/>
  <c r="F403" i="23" s="1"/>
  <c r="B403" i="23"/>
  <c r="A403" i="23"/>
  <c r="R402" i="23" a="1"/>
  <c r="R402" i="23" s="1"/>
  <c r="Q402" i="23"/>
  <c r="Q402" i="23" a="1"/>
  <c r="P402" i="23" a="1"/>
  <c r="P402" i="23" s="1"/>
  <c r="M402" i="23"/>
  <c r="G402" i="23" a="1"/>
  <c r="G402" i="23" s="1"/>
  <c r="F402" i="23"/>
  <c r="F402" i="23" a="1"/>
  <c r="B402" i="23"/>
  <c r="A402" i="23"/>
  <c r="R401" i="23"/>
  <c r="R401" i="23" a="1"/>
  <c r="Q401" i="23" a="1"/>
  <c r="Q401" i="23" s="1"/>
  <c r="P401" i="23" a="1"/>
  <c r="P401" i="23" s="1"/>
  <c r="M401" i="23"/>
  <c r="G401" i="23"/>
  <c r="G401" i="23" a="1"/>
  <c r="F401" i="23"/>
  <c r="F401" i="23" a="1"/>
  <c r="B401" i="23"/>
  <c r="A401" i="23"/>
  <c r="R400" i="23"/>
  <c r="R400" i="23" a="1"/>
  <c r="Q400" i="23" a="1"/>
  <c r="Q400" i="23" s="1"/>
  <c r="P400" i="23"/>
  <c r="P400" i="23" a="1"/>
  <c r="M400" i="23"/>
  <c r="G400" i="23" a="1"/>
  <c r="G400" i="23" s="1"/>
  <c r="F400" i="23" a="1"/>
  <c r="F400" i="23" s="1"/>
  <c r="B400" i="23"/>
  <c r="A400" i="23"/>
  <c r="R399" i="23"/>
  <c r="R399" i="23" a="1"/>
  <c r="Q399" i="23"/>
  <c r="Q399" i="23" a="1"/>
  <c r="P399" i="23"/>
  <c r="P399" i="23" a="1"/>
  <c r="M399" i="23"/>
  <c r="G399" i="23" a="1"/>
  <c r="G399" i="23" s="1"/>
  <c r="F399" i="23"/>
  <c r="F399" i="23" a="1"/>
  <c r="B399" i="23"/>
  <c r="A399" i="23"/>
  <c r="R398" i="23" a="1"/>
  <c r="R398" i="23" s="1"/>
  <c r="Q398" i="23" a="1"/>
  <c r="Q398" i="23" s="1"/>
  <c r="P398" i="23" a="1"/>
  <c r="P398" i="23" s="1"/>
  <c r="M398" i="23"/>
  <c r="G398" i="23" a="1"/>
  <c r="G398" i="23" s="1"/>
  <c r="F398" i="23"/>
  <c r="F398" i="23" a="1"/>
  <c r="B398" i="23"/>
  <c r="A398" i="23"/>
  <c r="R397" i="23" a="1"/>
  <c r="R397" i="23" s="1"/>
  <c r="Q397" i="23" a="1"/>
  <c r="Q397" i="23" s="1"/>
  <c r="P397" i="23"/>
  <c r="P397" i="23" a="1"/>
  <c r="M397" i="23"/>
  <c r="G397" i="23" a="1"/>
  <c r="G397" i="23" s="1"/>
  <c r="F397" i="23" a="1"/>
  <c r="F397" i="23" s="1"/>
  <c r="B397" i="23"/>
  <c r="A397" i="23"/>
  <c r="R396" i="23"/>
  <c r="R396" i="23" a="1"/>
  <c r="Q396" i="23" a="1"/>
  <c r="Q396" i="23" s="1"/>
  <c r="P396" i="23" a="1"/>
  <c r="P396" i="23" s="1"/>
  <c r="M396" i="23"/>
  <c r="G396" i="23"/>
  <c r="G396" i="23" a="1"/>
  <c r="F396" i="23" a="1"/>
  <c r="F396" i="23" s="1"/>
  <c r="B396" i="23"/>
  <c r="A396" i="23"/>
  <c r="R395" i="23" a="1"/>
  <c r="R395" i="23" s="1"/>
  <c r="Q395" i="23" a="1"/>
  <c r="Q395" i="23" s="1"/>
  <c r="P395" i="23"/>
  <c r="P395" i="23" a="1"/>
  <c r="M395" i="23"/>
  <c r="G395" i="23" a="1"/>
  <c r="G395" i="23" s="1"/>
  <c r="F395" i="23" a="1"/>
  <c r="F395" i="23" s="1"/>
  <c r="B395" i="23"/>
  <c r="A395" i="23"/>
  <c r="R394" i="23" a="1"/>
  <c r="R394" i="23" s="1"/>
  <c r="Q394" i="23"/>
  <c r="Q394" i="23" a="1"/>
  <c r="P394" i="23" a="1"/>
  <c r="P394" i="23" s="1"/>
  <c r="M394" i="23"/>
  <c r="G394" i="23" a="1"/>
  <c r="G394" i="23" s="1"/>
  <c r="F394" i="23"/>
  <c r="F394" i="23" a="1"/>
  <c r="B394" i="23"/>
  <c r="A394" i="23"/>
  <c r="R393" i="23"/>
  <c r="R393" i="23" a="1"/>
  <c r="Q393" i="23"/>
  <c r="Q393" i="23" a="1"/>
  <c r="P393" i="23" a="1"/>
  <c r="P393" i="23" s="1"/>
  <c r="M393" i="23"/>
  <c r="G393" i="23"/>
  <c r="G393" i="23" a="1"/>
  <c r="F393" i="23"/>
  <c r="F393" i="23" a="1"/>
  <c r="B393" i="23"/>
  <c r="A393" i="23"/>
  <c r="R392" i="23" a="1"/>
  <c r="R392" i="23" s="1"/>
  <c r="Q392" i="23" a="1"/>
  <c r="Q392" i="23" s="1"/>
  <c r="P392" i="23"/>
  <c r="P392" i="23" a="1"/>
  <c r="M392" i="23"/>
  <c r="G392" i="23"/>
  <c r="G392" i="23" a="1"/>
  <c r="F392" i="23" a="1"/>
  <c r="F392" i="23" s="1"/>
  <c r="B392" i="23"/>
  <c r="A392" i="23"/>
  <c r="R391" i="23" a="1"/>
  <c r="R391" i="23" s="1"/>
  <c r="Q391" i="23"/>
  <c r="Q391" i="23" a="1"/>
  <c r="P391" i="23" a="1"/>
  <c r="P391" i="23" s="1"/>
  <c r="M391" i="23"/>
  <c r="G391" i="23" a="1"/>
  <c r="G391" i="23" s="1"/>
  <c r="F391" i="23"/>
  <c r="F391" i="23" a="1"/>
  <c r="B391" i="23"/>
  <c r="A391" i="23"/>
  <c r="R390" i="23" a="1"/>
  <c r="R390" i="23" s="1"/>
  <c r="Q390" i="23" a="1"/>
  <c r="Q390" i="23" s="1"/>
  <c r="P390" i="23" a="1"/>
  <c r="P390" i="23" s="1"/>
  <c r="M390" i="23"/>
  <c r="G390" i="23" a="1"/>
  <c r="G390" i="23" s="1"/>
  <c r="F390" i="23"/>
  <c r="F390" i="23" a="1"/>
  <c r="B390" i="23"/>
  <c r="A390" i="23"/>
  <c r="R389" i="23" a="1"/>
  <c r="R389" i="23" s="1"/>
  <c r="Q389" i="23"/>
  <c r="Q389" i="23" a="1"/>
  <c r="P389" i="23"/>
  <c r="P389" i="23" a="1"/>
  <c r="M389" i="23"/>
  <c r="G389" i="23" a="1"/>
  <c r="G389" i="23" s="1"/>
  <c r="F389" i="23"/>
  <c r="F389" i="23" a="1"/>
  <c r="B389" i="23"/>
  <c r="A389" i="23"/>
  <c r="R388" i="23"/>
  <c r="R388" i="23" a="1"/>
  <c r="Q388" i="23" a="1"/>
  <c r="Q388" i="23" s="1"/>
  <c r="P388" i="23"/>
  <c r="P388" i="23" a="1"/>
  <c r="M388" i="23"/>
  <c r="G388" i="23"/>
  <c r="G388" i="23" a="1"/>
  <c r="F388" i="23" a="1"/>
  <c r="F388" i="23" s="1"/>
  <c r="B388" i="23"/>
  <c r="A388" i="23"/>
  <c r="R387" i="23"/>
  <c r="R387" i="23" a="1"/>
  <c r="Q387" i="23" a="1"/>
  <c r="Q387" i="23" s="1"/>
  <c r="P387" i="23"/>
  <c r="P387" i="23" a="1"/>
  <c r="M387" i="23"/>
  <c r="G387" i="23"/>
  <c r="G387" i="23" a="1"/>
  <c r="F387" i="23" a="1"/>
  <c r="F387" i="23" s="1"/>
  <c r="B387" i="23"/>
  <c r="A387" i="23"/>
  <c r="R386" i="23" a="1"/>
  <c r="R386" i="23" s="1"/>
  <c r="Q386" i="23"/>
  <c r="Q386" i="23" a="1"/>
  <c r="P386" i="23" a="1"/>
  <c r="P386" i="23" s="1"/>
  <c r="M386" i="23"/>
  <c r="G386" i="23" a="1"/>
  <c r="G386" i="23" s="1"/>
  <c r="F386" i="23"/>
  <c r="F386" i="23" a="1"/>
  <c r="B386" i="23"/>
  <c r="A386" i="23"/>
  <c r="R385" i="23"/>
  <c r="R385" i="23" a="1"/>
  <c r="Q385" i="23" a="1"/>
  <c r="Q385" i="23" s="1"/>
  <c r="P385" i="23" a="1"/>
  <c r="P385" i="23" s="1"/>
  <c r="M385" i="23"/>
  <c r="G385" i="23"/>
  <c r="G385" i="23" a="1"/>
  <c r="F385" i="23" a="1"/>
  <c r="F385" i="23" s="1"/>
  <c r="B385" i="23"/>
  <c r="A385" i="23"/>
  <c r="R384" i="23" a="1"/>
  <c r="R384" i="23" s="1"/>
  <c r="Q384" i="23" a="1"/>
  <c r="Q384" i="23" s="1"/>
  <c r="P384" i="23"/>
  <c r="P384" i="23" a="1"/>
  <c r="M384" i="23"/>
  <c r="G384" i="23"/>
  <c r="G384" i="23" a="1"/>
  <c r="F384" i="23" a="1"/>
  <c r="F384" i="23" s="1"/>
  <c r="B384" i="23"/>
  <c r="A384" i="23"/>
  <c r="R383" i="23" a="1"/>
  <c r="R383" i="23" s="1"/>
  <c r="Q383" i="23"/>
  <c r="Q383" i="23" a="1"/>
  <c r="P383" i="23" a="1"/>
  <c r="P383" i="23" s="1"/>
  <c r="M383" i="23"/>
  <c r="G383" i="23"/>
  <c r="G383" i="23" a="1"/>
  <c r="F383" i="23"/>
  <c r="F383" i="23" a="1"/>
  <c r="B383" i="23"/>
  <c r="A383" i="23"/>
  <c r="R382" i="23" a="1"/>
  <c r="R382" i="23" s="1"/>
  <c r="Q382" i="23"/>
  <c r="Q382" i="23" a="1"/>
  <c r="P382" i="23" a="1"/>
  <c r="P382" i="23" s="1"/>
  <c r="M382" i="23"/>
  <c r="G382" i="23" a="1"/>
  <c r="G382" i="23" s="1"/>
  <c r="F382" i="23" a="1"/>
  <c r="F382" i="23" s="1"/>
  <c r="B382" i="23"/>
  <c r="A382" i="23"/>
  <c r="R381" i="23" a="1"/>
  <c r="R381" i="23" s="1"/>
  <c r="Q381" i="23"/>
  <c r="Q381" i="23" a="1"/>
  <c r="P381" i="23"/>
  <c r="P381" i="23" a="1"/>
  <c r="M381" i="23"/>
  <c r="G381" i="23" a="1"/>
  <c r="G381" i="23" s="1"/>
  <c r="F381" i="23" a="1"/>
  <c r="F381" i="23" s="1"/>
  <c r="B381" i="23"/>
  <c r="A381" i="23"/>
  <c r="R380" i="23"/>
  <c r="R380" i="23" a="1"/>
  <c r="Q380" i="23" a="1"/>
  <c r="Q380" i="23" s="1"/>
  <c r="P380" i="23"/>
  <c r="P380" i="23" a="1"/>
  <c r="M380" i="23"/>
  <c r="G380" i="23"/>
  <c r="G380" i="23" a="1"/>
  <c r="F380" i="23"/>
  <c r="F380" i="23" a="1"/>
  <c r="B380" i="23"/>
  <c r="A380" i="23"/>
  <c r="R379" i="23" a="1"/>
  <c r="R379" i="23" s="1"/>
  <c r="Q379" i="23" a="1"/>
  <c r="Q379" i="23" s="1"/>
  <c r="P379" i="23"/>
  <c r="P379" i="23" a="1"/>
  <c r="M379" i="23"/>
  <c r="G379" i="23" a="1"/>
  <c r="G379" i="23" s="1"/>
  <c r="F379" i="23" a="1"/>
  <c r="F379" i="23" s="1"/>
  <c r="B379" i="23"/>
  <c r="A379" i="23"/>
  <c r="R378" i="23" a="1"/>
  <c r="R378" i="23" s="1"/>
  <c r="Q378" i="23"/>
  <c r="Q378" i="23" a="1"/>
  <c r="P378" i="23" a="1"/>
  <c r="P378" i="23" s="1"/>
  <c r="M378" i="23"/>
  <c r="G378" i="23" a="1"/>
  <c r="G378" i="23" s="1"/>
  <c r="F378" i="23" a="1"/>
  <c r="F378" i="23" s="1"/>
  <c r="B378" i="23"/>
  <c r="A378" i="23"/>
  <c r="R377" i="23"/>
  <c r="R377" i="23" a="1"/>
  <c r="Q377" i="23" a="1"/>
  <c r="Q377" i="23" s="1"/>
  <c r="P377" i="23"/>
  <c r="P377" i="23" a="1"/>
  <c r="M377" i="23"/>
  <c r="G377" i="23"/>
  <c r="G377" i="23" a="1"/>
  <c r="F377" i="23" a="1"/>
  <c r="F377" i="23" s="1"/>
  <c r="B377" i="23"/>
  <c r="A377" i="23"/>
  <c r="R376" i="23"/>
  <c r="R376" i="23" a="1"/>
  <c r="Q376" i="23"/>
  <c r="Q376" i="23" a="1"/>
  <c r="P376" i="23" a="1"/>
  <c r="P376" i="23" s="1"/>
  <c r="M376" i="23"/>
  <c r="G376" i="23" a="1"/>
  <c r="G376" i="23" s="1"/>
  <c r="F376" i="23"/>
  <c r="F376" i="23" a="1"/>
  <c r="B376" i="23"/>
  <c r="A376" i="23"/>
  <c r="R375" i="23" a="1"/>
  <c r="R375" i="23" s="1"/>
  <c r="Q375" i="23"/>
  <c r="Q375" i="23" a="1"/>
  <c r="P375" i="23" a="1"/>
  <c r="P375" i="23" s="1"/>
  <c r="M375" i="23"/>
  <c r="G375" i="23" a="1"/>
  <c r="G375" i="23" s="1"/>
  <c r="F375" i="23"/>
  <c r="F375" i="23" a="1"/>
  <c r="B375" i="23"/>
  <c r="A375" i="23"/>
  <c r="R374" i="23" a="1"/>
  <c r="R374" i="23" s="1"/>
  <c r="Q374" i="23"/>
  <c r="Q374" i="23" a="1"/>
  <c r="P374" i="23"/>
  <c r="P374" i="23" a="1"/>
  <c r="M374" i="23"/>
  <c r="G374" i="23" a="1"/>
  <c r="G374" i="23" s="1"/>
  <c r="F374" i="23" a="1"/>
  <c r="F374" i="23" s="1"/>
  <c r="B374" i="23"/>
  <c r="A374" i="23"/>
  <c r="R373" i="23"/>
  <c r="R373" i="23" a="1"/>
  <c r="Q373" i="23" a="1"/>
  <c r="Q373" i="23" s="1"/>
  <c r="P373" i="23"/>
  <c r="P373" i="23" a="1"/>
  <c r="M373" i="23"/>
  <c r="G373" i="23"/>
  <c r="G373" i="23" a="1"/>
  <c r="F373" i="23" a="1"/>
  <c r="F373" i="23" s="1"/>
  <c r="B373" i="23"/>
  <c r="A373" i="23"/>
  <c r="R372" i="23" a="1"/>
  <c r="R372" i="23" s="1"/>
  <c r="Q372" i="23" a="1"/>
  <c r="Q372" i="23" s="1"/>
  <c r="P372" i="23"/>
  <c r="P372" i="23" a="1"/>
  <c r="M372" i="23"/>
  <c r="G372" i="23" a="1"/>
  <c r="G372" i="23" s="1"/>
  <c r="F372" i="23" a="1"/>
  <c r="F372" i="23" s="1"/>
  <c r="B372" i="23"/>
  <c r="N372" i="23" s="1"/>
  <c r="A372" i="23"/>
  <c r="R371" i="23" a="1"/>
  <c r="R371" i="23" s="1"/>
  <c r="Q371" i="23"/>
  <c r="Q371" i="23" a="1"/>
  <c r="P371" i="23" a="1"/>
  <c r="P371" i="23" s="1"/>
  <c r="M371" i="23"/>
  <c r="G371" i="23" a="1"/>
  <c r="G371" i="23" s="1"/>
  <c r="F371" i="23"/>
  <c r="F371" i="23" a="1"/>
  <c r="B371" i="23"/>
  <c r="A371" i="23"/>
  <c r="R370" i="23"/>
  <c r="R370" i="23" a="1"/>
  <c r="Q370" i="23" a="1"/>
  <c r="Q370" i="23" s="1"/>
  <c r="P370" i="23" a="1"/>
  <c r="P370" i="23" s="1"/>
  <c r="M370" i="23"/>
  <c r="G370" i="23"/>
  <c r="G370" i="23" a="1"/>
  <c r="F370" i="23" a="1"/>
  <c r="F370" i="23" s="1"/>
  <c r="B370" i="23"/>
  <c r="A370" i="23"/>
  <c r="R369" i="23"/>
  <c r="R369" i="23" a="1"/>
  <c r="Q369" i="23" a="1"/>
  <c r="Q369" i="23" s="1"/>
  <c r="P369" i="23"/>
  <c r="P369" i="23" a="1"/>
  <c r="M369" i="23"/>
  <c r="G369" i="23"/>
  <c r="G369" i="23" a="1"/>
  <c r="F369" i="23" a="1"/>
  <c r="F369" i="23" s="1"/>
  <c r="B369" i="23"/>
  <c r="A369" i="23"/>
  <c r="R368" i="23"/>
  <c r="R368" i="23" a="1"/>
  <c r="Q368" i="23"/>
  <c r="Q368" i="23" a="1"/>
  <c r="P368" i="23" a="1"/>
  <c r="P368" i="23" s="1"/>
  <c r="M368" i="23"/>
  <c r="G368" i="23"/>
  <c r="G368" i="23" a="1"/>
  <c r="F368" i="23"/>
  <c r="F368" i="23" a="1"/>
  <c r="B368" i="23"/>
  <c r="A368" i="23"/>
  <c r="R367" i="23" a="1"/>
  <c r="R367" i="23" s="1"/>
  <c r="Q367" i="23"/>
  <c r="Q367" i="23" a="1"/>
  <c r="P367" i="23" a="1"/>
  <c r="P367" i="23" s="1"/>
  <c r="M367" i="23"/>
  <c r="G367" i="23" a="1"/>
  <c r="G367" i="23" s="1"/>
  <c r="F367" i="23"/>
  <c r="F367" i="23" a="1"/>
  <c r="B367" i="23"/>
  <c r="A367" i="23"/>
  <c r="R366" i="23" a="1"/>
  <c r="R366" i="23" s="1"/>
  <c r="Q366" i="23"/>
  <c r="Q366" i="23" a="1"/>
  <c r="P366" i="23"/>
  <c r="P366" i="23" a="1"/>
  <c r="M366" i="23"/>
  <c r="G366" i="23" a="1"/>
  <c r="G366" i="23" s="1"/>
  <c r="F366" i="23"/>
  <c r="F366" i="23" a="1"/>
  <c r="B366" i="23"/>
  <c r="A366" i="23"/>
  <c r="R365" i="23"/>
  <c r="R365" i="23" a="1"/>
  <c r="Q365" i="23" a="1"/>
  <c r="Q365" i="23" s="1"/>
  <c r="P365" i="23"/>
  <c r="P365" i="23" a="1"/>
  <c r="M365" i="23"/>
  <c r="G365" i="23"/>
  <c r="G365" i="23" a="1"/>
  <c r="F365" i="23" a="1"/>
  <c r="F365" i="23" s="1"/>
  <c r="B365" i="23"/>
  <c r="A365" i="23"/>
  <c r="R364" i="23" a="1"/>
  <c r="R364" i="23" s="1"/>
  <c r="Q364" i="23" a="1"/>
  <c r="Q364" i="23" s="1"/>
  <c r="P364" i="23"/>
  <c r="P364" i="23" a="1"/>
  <c r="M364" i="23"/>
  <c r="G364" i="23" a="1"/>
  <c r="G364" i="23" s="1"/>
  <c r="F364" i="23" a="1"/>
  <c r="F364" i="23" s="1"/>
  <c r="B364" i="23"/>
  <c r="A364" i="23"/>
  <c r="R363" i="23" a="1"/>
  <c r="R363" i="23" s="1"/>
  <c r="Q363" i="23"/>
  <c r="Q363" i="23" a="1"/>
  <c r="P363" i="23" a="1"/>
  <c r="P363" i="23" s="1"/>
  <c r="M363" i="23"/>
  <c r="G363" i="23" a="1"/>
  <c r="G363" i="23" s="1"/>
  <c r="F363" i="23"/>
  <c r="F363" i="23" a="1"/>
  <c r="B363" i="23"/>
  <c r="A363" i="23"/>
  <c r="R362" i="23"/>
  <c r="R362" i="23" a="1"/>
  <c r="Q362" i="23" a="1"/>
  <c r="Q362" i="23" s="1"/>
  <c r="P362" i="23" a="1"/>
  <c r="P362" i="23" s="1"/>
  <c r="M362" i="23"/>
  <c r="G362" i="23"/>
  <c r="G362" i="23" a="1"/>
  <c r="F362" i="23" a="1"/>
  <c r="F362" i="23" s="1"/>
  <c r="B362" i="23"/>
  <c r="A362" i="23"/>
  <c r="R361" i="23"/>
  <c r="R361" i="23" a="1"/>
  <c r="Q361" i="23" a="1"/>
  <c r="Q361" i="23" s="1"/>
  <c r="P361" i="23"/>
  <c r="P361" i="23" a="1"/>
  <c r="M361" i="23"/>
  <c r="G361" i="23"/>
  <c r="G361" i="23" a="1"/>
  <c r="F361" i="23" a="1"/>
  <c r="F361" i="23" s="1"/>
  <c r="B361" i="23"/>
  <c r="A361" i="23"/>
  <c r="R360" i="23"/>
  <c r="R360" i="23" a="1"/>
  <c r="Q360" i="23"/>
  <c r="Q360" i="23" a="1"/>
  <c r="P360" i="23" a="1"/>
  <c r="P360" i="23" s="1"/>
  <c r="M360" i="23"/>
  <c r="G360" i="23"/>
  <c r="G360" i="23" a="1"/>
  <c r="F360" i="23"/>
  <c r="F360" i="23" a="1"/>
  <c r="B360" i="23"/>
  <c r="A360" i="23"/>
  <c r="R359" i="23" a="1"/>
  <c r="R359" i="23" s="1"/>
  <c r="Q359" i="23"/>
  <c r="Q359" i="23" a="1"/>
  <c r="P359" i="23" a="1"/>
  <c r="P359" i="23" s="1"/>
  <c r="M359" i="23"/>
  <c r="G359" i="23" a="1"/>
  <c r="G359" i="23" s="1"/>
  <c r="F359" i="23"/>
  <c r="F359" i="23" a="1"/>
  <c r="B359" i="23"/>
  <c r="A359" i="23"/>
  <c r="R358" i="23" a="1"/>
  <c r="R358" i="23" s="1"/>
  <c r="Q358" i="23"/>
  <c r="Q358" i="23" a="1"/>
  <c r="P358" i="23"/>
  <c r="P358" i="23" a="1"/>
  <c r="M358" i="23"/>
  <c r="G358" i="23" a="1"/>
  <c r="G358" i="23" s="1"/>
  <c r="F358" i="23"/>
  <c r="F358" i="23" a="1"/>
  <c r="B358" i="23"/>
  <c r="A358" i="23"/>
  <c r="R357" i="23"/>
  <c r="R357" i="23" a="1"/>
  <c r="Q357" i="23" a="1"/>
  <c r="Q357" i="23" s="1"/>
  <c r="P357" i="23"/>
  <c r="P357" i="23" a="1"/>
  <c r="M357" i="23"/>
  <c r="G357" i="23"/>
  <c r="G357" i="23" a="1"/>
  <c r="F357" i="23" a="1"/>
  <c r="F357" i="23" s="1"/>
  <c r="B357" i="23"/>
  <c r="A357" i="23"/>
  <c r="R356" i="23" a="1"/>
  <c r="R356" i="23" s="1"/>
  <c r="Q356" i="23" a="1"/>
  <c r="Q356" i="23" s="1"/>
  <c r="P356" i="23"/>
  <c r="P356" i="23" a="1"/>
  <c r="M356" i="23"/>
  <c r="G356" i="23" a="1"/>
  <c r="G356" i="23" s="1"/>
  <c r="F356" i="23" a="1"/>
  <c r="F356" i="23" s="1"/>
  <c r="B356" i="23"/>
  <c r="A356" i="23"/>
  <c r="R355" i="23" a="1"/>
  <c r="R355" i="23" s="1"/>
  <c r="Q355" i="23"/>
  <c r="Q355" i="23" a="1"/>
  <c r="P355" i="23" a="1"/>
  <c r="P355" i="23" s="1"/>
  <c r="M355" i="23"/>
  <c r="G355" i="23" a="1"/>
  <c r="G355" i="23" s="1"/>
  <c r="F355" i="23"/>
  <c r="F355" i="23" a="1"/>
  <c r="B355" i="23"/>
  <c r="A355" i="23"/>
  <c r="R354" i="23"/>
  <c r="R354" i="23" a="1"/>
  <c r="Q354" i="23" a="1"/>
  <c r="Q354" i="23" s="1"/>
  <c r="P354" i="23" a="1"/>
  <c r="P354" i="23" s="1"/>
  <c r="M354" i="23"/>
  <c r="G354" i="23"/>
  <c r="G354" i="23" a="1"/>
  <c r="F354" i="23" a="1"/>
  <c r="F354" i="23" s="1"/>
  <c r="B354" i="23"/>
  <c r="A354" i="23"/>
  <c r="R353" i="23"/>
  <c r="R353" i="23" a="1"/>
  <c r="Q353" i="23" a="1"/>
  <c r="Q353" i="23" s="1"/>
  <c r="P353" i="23"/>
  <c r="P353" i="23" a="1"/>
  <c r="M353" i="23"/>
  <c r="G353" i="23"/>
  <c r="G353" i="23" a="1"/>
  <c r="F353" i="23" a="1"/>
  <c r="F353" i="23" s="1"/>
  <c r="B353" i="23"/>
  <c r="A353" i="23"/>
  <c r="R352" i="23" a="1"/>
  <c r="R352" i="23" s="1"/>
  <c r="Q352" i="23"/>
  <c r="Q352" i="23" a="1"/>
  <c r="P352" i="23" a="1"/>
  <c r="P352" i="23" s="1"/>
  <c r="M352" i="23"/>
  <c r="G352" i="23"/>
  <c r="G352" i="23" a="1"/>
  <c r="F352" i="23"/>
  <c r="F352" i="23" a="1"/>
  <c r="B352" i="23"/>
  <c r="A352" i="23"/>
  <c r="R351" i="23" a="1"/>
  <c r="R351" i="23" s="1"/>
  <c r="Q351" i="23"/>
  <c r="Q351" i="23" a="1"/>
  <c r="P351" i="23" a="1"/>
  <c r="P351" i="23" s="1"/>
  <c r="M351" i="23"/>
  <c r="G351" i="23" a="1"/>
  <c r="G351" i="23" s="1"/>
  <c r="F351" i="23"/>
  <c r="F351" i="23" a="1"/>
  <c r="B351" i="23"/>
  <c r="A351" i="23"/>
  <c r="R350" i="23" a="1"/>
  <c r="R350" i="23" s="1"/>
  <c r="Q350" i="23" a="1"/>
  <c r="Q350" i="23" s="1"/>
  <c r="P350" i="23"/>
  <c r="P350" i="23" a="1"/>
  <c r="M350" i="23"/>
  <c r="G350" i="23" a="1"/>
  <c r="G350" i="23" s="1"/>
  <c r="F350" i="23"/>
  <c r="F350" i="23" a="1"/>
  <c r="B350" i="23"/>
  <c r="A350" i="23"/>
  <c r="R349" i="23"/>
  <c r="R349" i="23" a="1"/>
  <c r="Q349" i="23" a="1"/>
  <c r="Q349" i="23" s="1"/>
  <c r="P349" i="23"/>
  <c r="P349" i="23" a="1"/>
  <c r="M349" i="23"/>
  <c r="G349" i="23"/>
  <c r="G349" i="23" a="1"/>
  <c r="F349" i="23" a="1"/>
  <c r="F349" i="23" s="1"/>
  <c r="B349" i="23"/>
  <c r="A349" i="23"/>
  <c r="R348" i="23" a="1"/>
  <c r="R348" i="23" s="1"/>
  <c r="Q348" i="23" a="1"/>
  <c r="Q348" i="23" s="1"/>
  <c r="P348" i="23" a="1"/>
  <c r="P348" i="23" s="1"/>
  <c r="M348" i="23"/>
  <c r="G348" i="23" a="1"/>
  <c r="G348" i="23" s="1"/>
  <c r="F348" i="23" a="1"/>
  <c r="F348" i="23" s="1"/>
  <c r="B348" i="23"/>
  <c r="C349" i="23" s="1"/>
  <c r="A348" i="23"/>
  <c r="R347" i="23" a="1"/>
  <c r="R347" i="23" s="1"/>
  <c r="Q347" i="23"/>
  <c r="Q347" i="23" a="1"/>
  <c r="P347" i="23" a="1"/>
  <c r="P347" i="23" s="1"/>
  <c r="M347" i="23"/>
  <c r="R346" i="23"/>
  <c r="R346" i="23" a="1"/>
  <c r="Q346" i="23" a="1"/>
  <c r="Q346" i="23" s="1"/>
  <c r="P346" i="23" a="1"/>
  <c r="P346" i="23" s="1"/>
  <c r="M346" i="23"/>
  <c r="R345" i="23"/>
  <c r="R345" i="23" a="1"/>
  <c r="Q345" i="23" a="1"/>
  <c r="Q345" i="23" s="1"/>
  <c r="P345" i="23"/>
  <c r="P345" i="23" a="1"/>
  <c r="M345" i="23"/>
  <c r="R344" i="23"/>
  <c r="R344" i="23" a="1"/>
  <c r="Q344" i="23"/>
  <c r="Q344" i="23" a="1"/>
  <c r="P344" i="23" a="1"/>
  <c r="P344" i="23" s="1"/>
  <c r="M344" i="23"/>
  <c r="R343" i="23" a="1"/>
  <c r="R343" i="23" s="1"/>
  <c r="Q343" i="23"/>
  <c r="Q343" i="23" a="1"/>
  <c r="P343" i="23" a="1"/>
  <c r="P343" i="23" s="1"/>
  <c r="M343" i="23"/>
  <c r="G343" i="23" a="1"/>
  <c r="G343" i="23" s="1"/>
  <c r="F343" i="23" a="1"/>
  <c r="F343" i="23" s="1"/>
  <c r="A343" i="23" s="1"/>
  <c r="B343" i="23" s="1"/>
  <c r="M342" i="23"/>
  <c r="F342" i="23" a="1"/>
  <c r="F342" i="23" s="1"/>
  <c r="A342" i="23" s="1"/>
  <c r="B342" i="23" s="1"/>
  <c r="R341" i="23" a="1"/>
  <c r="R341" i="23" s="1"/>
  <c r="Q341" i="23" a="1"/>
  <c r="Q341" i="23" s="1"/>
  <c r="P341" i="23" a="1"/>
  <c r="P341" i="23" s="1"/>
  <c r="M341" i="23"/>
  <c r="B341" i="23"/>
  <c r="A341" i="23"/>
  <c r="R340" i="23" a="1"/>
  <c r="R340" i="23" s="1"/>
  <c r="Q340" i="23" a="1"/>
  <c r="Q340" i="23" s="1"/>
  <c r="P340" i="23" a="1"/>
  <c r="P340" i="23" s="1"/>
  <c r="M340" i="23"/>
  <c r="A340" i="23"/>
  <c r="B340" i="23" s="1"/>
  <c r="R339" i="23" a="1"/>
  <c r="R339" i="23" s="1"/>
  <c r="Q339" i="23"/>
  <c r="Q339" i="23" a="1"/>
  <c r="P339" i="23" a="1"/>
  <c r="P339" i="23" s="1"/>
  <c r="M339" i="23"/>
  <c r="G339" i="23" a="1"/>
  <c r="G339" i="23" s="1"/>
  <c r="F339" i="23" a="1"/>
  <c r="F339" i="23" s="1"/>
  <c r="B339" i="23"/>
  <c r="A339" i="23"/>
  <c r="R338" i="23" a="1"/>
  <c r="R338" i="23" s="1"/>
  <c r="Q338" i="23" a="1"/>
  <c r="Q338" i="23" s="1"/>
  <c r="P338" i="23" a="1"/>
  <c r="P338" i="23" s="1"/>
  <c r="M338" i="23"/>
  <c r="G338" i="23" a="1"/>
  <c r="G338" i="23" s="1"/>
  <c r="F338" i="23" a="1"/>
  <c r="F338" i="23" s="1"/>
  <c r="B338" i="23"/>
  <c r="C338" i="23" s="1"/>
  <c r="A338" i="23"/>
  <c r="R337" i="23"/>
  <c r="R337" i="23" a="1"/>
  <c r="Q337" i="23" a="1"/>
  <c r="Q337" i="23" s="1"/>
  <c r="P337" i="23"/>
  <c r="P337" i="23" a="1"/>
  <c r="M337" i="23"/>
  <c r="G337" i="23"/>
  <c r="G337" i="23" a="1"/>
  <c r="F337" i="23" a="1"/>
  <c r="F337" i="23" s="1"/>
  <c r="C337" i="23"/>
  <c r="B337" i="23"/>
  <c r="A337" i="23"/>
  <c r="R336" i="23"/>
  <c r="R336" i="23" a="1"/>
  <c r="Q336" i="23"/>
  <c r="Q336" i="23" a="1"/>
  <c r="P336" i="23" a="1"/>
  <c r="P336" i="23" s="1"/>
  <c r="M336" i="23"/>
  <c r="G336" i="23"/>
  <c r="G336" i="23" a="1"/>
  <c r="F336" i="23"/>
  <c r="F336" i="23" a="1"/>
  <c r="B336" i="23"/>
  <c r="A336" i="23"/>
  <c r="R335" i="23" a="1"/>
  <c r="R335" i="23" s="1"/>
  <c r="Q335" i="23"/>
  <c r="Q335" i="23" a="1"/>
  <c r="P335" i="23" a="1"/>
  <c r="P335" i="23" s="1"/>
  <c r="M335" i="23"/>
  <c r="G335" i="23" a="1"/>
  <c r="G335" i="23" s="1"/>
  <c r="F335" i="23"/>
  <c r="F335" i="23" a="1"/>
  <c r="B335" i="23"/>
  <c r="C335" i="23" s="1"/>
  <c r="A335" i="23"/>
  <c r="R334" i="23" a="1"/>
  <c r="R334" i="23" s="1"/>
  <c r="Q334" i="23"/>
  <c r="Q334" i="23" a="1"/>
  <c r="P334" i="23"/>
  <c r="P334" i="23" a="1"/>
  <c r="M334" i="23"/>
  <c r="G334" i="23" a="1"/>
  <c r="G334" i="23" s="1"/>
  <c r="F334" i="23"/>
  <c r="F334" i="23" a="1"/>
  <c r="B334" i="23"/>
  <c r="A334" i="23"/>
  <c r="R333" i="23"/>
  <c r="R333" i="23" a="1"/>
  <c r="Q333" i="23" a="1"/>
  <c r="Q333" i="23" s="1"/>
  <c r="P333" i="23"/>
  <c r="P333" i="23" a="1"/>
  <c r="M333" i="23"/>
  <c r="G333" i="23"/>
  <c r="G333" i="23" a="1"/>
  <c r="F333" i="23" a="1"/>
  <c r="F333" i="23" s="1"/>
  <c r="B333" i="23"/>
  <c r="A333" i="23"/>
  <c r="R332" i="23" a="1"/>
  <c r="R332" i="23" s="1"/>
  <c r="Q332" i="23" a="1"/>
  <c r="Q332" i="23" s="1"/>
  <c r="P332" i="23"/>
  <c r="P332" i="23" a="1"/>
  <c r="M332" i="23"/>
  <c r="G332" i="23" a="1"/>
  <c r="G332" i="23" s="1"/>
  <c r="F332" i="23" a="1"/>
  <c r="F332" i="23" s="1"/>
  <c r="B332" i="23"/>
  <c r="A332" i="23"/>
  <c r="R331" i="23" a="1"/>
  <c r="R331" i="23" s="1"/>
  <c r="Q331" i="23"/>
  <c r="Q331" i="23" a="1"/>
  <c r="P331" i="23" a="1"/>
  <c r="P331" i="23" s="1"/>
  <c r="M331" i="23"/>
  <c r="G331" i="23" a="1"/>
  <c r="G331" i="23" s="1"/>
  <c r="F331" i="23"/>
  <c r="F331" i="23" a="1"/>
  <c r="B331" i="23"/>
  <c r="C331" i="23" s="1"/>
  <c r="A331" i="23"/>
  <c r="R330" i="23"/>
  <c r="R330" i="23" a="1"/>
  <c r="Q330" i="23" a="1"/>
  <c r="Q330" i="23" s="1"/>
  <c r="P330" i="23" a="1"/>
  <c r="P330" i="23" s="1"/>
  <c r="M330" i="23"/>
  <c r="G330" i="23"/>
  <c r="G330" i="23" a="1"/>
  <c r="F330" i="23" a="1"/>
  <c r="F330" i="23" s="1"/>
  <c r="B330" i="23"/>
  <c r="C330" i="23" s="1"/>
  <c r="A330" i="23"/>
  <c r="R329" i="23"/>
  <c r="R329" i="23" a="1"/>
  <c r="Q329" i="23" a="1"/>
  <c r="Q329" i="23" s="1"/>
  <c r="P329" i="23"/>
  <c r="P329" i="23" a="1"/>
  <c r="M329" i="23"/>
  <c r="G329" i="23"/>
  <c r="G329" i="23" a="1"/>
  <c r="F329" i="23" a="1"/>
  <c r="F329" i="23" s="1"/>
  <c r="C329" i="23"/>
  <c r="B329" i="23"/>
  <c r="A329" i="23"/>
  <c r="R328" i="23"/>
  <c r="R328" i="23" a="1"/>
  <c r="Q328" i="23"/>
  <c r="Q328" i="23" a="1"/>
  <c r="P328" i="23" a="1"/>
  <c r="P328" i="23" s="1"/>
  <c r="M328" i="23"/>
  <c r="G328" i="23"/>
  <c r="G328" i="23" a="1"/>
  <c r="F328" i="23"/>
  <c r="F328" i="23" a="1"/>
  <c r="B328" i="23"/>
  <c r="A328" i="23"/>
  <c r="R327" i="23" a="1"/>
  <c r="R327" i="23" s="1"/>
  <c r="Q327" i="23"/>
  <c r="Q327" i="23" a="1"/>
  <c r="P327" i="23" a="1"/>
  <c r="P327" i="23" s="1"/>
  <c r="M327" i="23"/>
  <c r="G327" i="23" a="1"/>
  <c r="G327" i="23" s="1"/>
  <c r="F327" i="23"/>
  <c r="F327" i="23" a="1"/>
  <c r="B327" i="23"/>
  <c r="C327" i="23" s="1"/>
  <c r="A327" i="23"/>
  <c r="R326" i="23" a="1"/>
  <c r="R326" i="23" s="1"/>
  <c r="Q326" i="23"/>
  <c r="Q326" i="23" a="1"/>
  <c r="P326" i="23"/>
  <c r="P326" i="23" a="1"/>
  <c r="M326" i="23"/>
  <c r="G326" i="23" a="1"/>
  <c r="G326" i="23" s="1"/>
  <c r="F326" i="23"/>
  <c r="F326" i="23" a="1"/>
  <c r="B326" i="23"/>
  <c r="A326" i="23"/>
  <c r="R325" i="23"/>
  <c r="R325" i="23" a="1"/>
  <c r="Q325" i="23" a="1"/>
  <c r="Q325" i="23" s="1"/>
  <c r="P325" i="23"/>
  <c r="P325" i="23" a="1"/>
  <c r="M325" i="23"/>
  <c r="G325" i="23"/>
  <c r="G325" i="23" a="1"/>
  <c r="F325" i="23" a="1"/>
  <c r="F325" i="23" s="1"/>
  <c r="C325" i="23"/>
  <c r="B325" i="23"/>
  <c r="A325" i="23"/>
  <c r="R324" i="23" a="1"/>
  <c r="R324" i="23" s="1"/>
  <c r="Q324" i="23" a="1"/>
  <c r="Q324" i="23" s="1"/>
  <c r="P324" i="23"/>
  <c r="P324" i="23" a="1"/>
  <c r="M324" i="23"/>
  <c r="G324" i="23" a="1"/>
  <c r="G324" i="23" s="1"/>
  <c r="F324" i="23" a="1"/>
  <c r="F324" i="23" s="1"/>
  <c r="B324" i="23"/>
  <c r="A324" i="23"/>
  <c r="R323" i="23" a="1"/>
  <c r="R323" i="23" s="1"/>
  <c r="Q323" i="23"/>
  <c r="Q323" i="23" a="1"/>
  <c r="P323" i="23" a="1"/>
  <c r="P323" i="23" s="1"/>
  <c r="M323" i="23"/>
  <c r="G323" i="23" a="1"/>
  <c r="G323" i="23" s="1"/>
  <c r="F323" i="23"/>
  <c r="F323" i="23" a="1"/>
  <c r="B323" i="23"/>
  <c r="A323" i="23"/>
  <c r="R322" i="23"/>
  <c r="R322" i="23" a="1"/>
  <c r="Q322" i="23" a="1"/>
  <c r="Q322" i="23" s="1"/>
  <c r="P322" i="23" a="1"/>
  <c r="P322" i="23" s="1"/>
  <c r="M322" i="23"/>
  <c r="F322" i="23"/>
  <c r="F322" i="23" a="1"/>
  <c r="M321" i="23"/>
  <c r="M320" i="23"/>
  <c r="P319" i="23"/>
  <c r="P319" i="23" a="1"/>
  <c r="M319" i="23"/>
  <c r="A319" i="23"/>
  <c r="P318" i="23" a="1"/>
  <c r="P318" i="23" s="1"/>
  <c r="M318" i="23"/>
  <c r="F318" i="23" a="1"/>
  <c r="F318" i="23" s="1"/>
  <c r="A318" i="23"/>
  <c r="B318" i="23" s="1"/>
  <c r="P317" i="23"/>
  <c r="P317" i="23" a="1"/>
  <c r="M317" i="23"/>
  <c r="A317" i="23"/>
  <c r="B317" i="23" s="1"/>
  <c r="R316" i="23" a="1"/>
  <c r="R316" i="23" s="1"/>
  <c r="Q316" i="23"/>
  <c r="Q316" i="23" a="1"/>
  <c r="P316" i="23" a="1"/>
  <c r="P316" i="23" s="1"/>
  <c r="M316" i="23"/>
  <c r="G316" i="23"/>
  <c r="G316" i="23" a="1"/>
  <c r="F316" i="23"/>
  <c r="F316" i="23" a="1"/>
  <c r="B316" i="23"/>
  <c r="A316" i="23"/>
  <c r="R315" i="23"/>
  <c r="R315" i="23" a="1"/>
  <c r="Q315" i="23"/>
  <c r="Q315" i="23" a="1"/>
  <c r="P315" i="23" a="1"/>
  <c r="P315" i="23" s="1"/>
  <c r="M315" i="23"/>
  <c r="G315" i="23" a="1"/>
  <c r="G315" i="23" s="1"/>
  <c r="F315" i="23" a="1"/>
  <c r="F315" i="23" s="1"/>
  <c r="B315" i="23"/>
  <c r="C315" i="23" s="1"/>
  <c r="A315" i="23"/>
  <c r="R314" i="23" a="1"/>
  <c r="R314" i="23" s="1"/>
  <c r="Q314" i="23" a="1"/>
  <c r="Q314" i="23" s="1"/>
  <c r="P314" i="23"/>
  <c r="P314" i="23" a="1"/>
  <c r="M314" i="23"/>
  <c r="G314" i="23" a="1"/>
  <c r="G314" i="23" s="1"/>
  <c r="F314" i="23"/>
  <c r="F314" i="23" a="1"/>
  <c r="C314" i="23"/>
  <c r="B314" i="23"/>
  <c r="A314" i="23"/>
  <c r="R313" i="23" a="1"/>
  <c r="R313" i="23" s="1"/>
  <c r="Q313" i="23"/>
  <c r="Q313" i="23" a="1"/>
  <c r="P313" i="23" a="1"/>
  <c r="P313" i="23" s="1"/>
  <c r="M313" i="23"/>
  <c r="G313" i="23"/>
  <c r="G313" i="23" a="1"/>
  <c r="F313" i="23" a="1"/>
  <c r="F313" i="23" s="1"/>
  <c r="B313" i="23"/>
  <c r="A313" i="23"/>
  <c r="R312" i="23" a="1"/>
  <c r="R312" i="23" s="1"/>
  <c r="P312" i="23"/>
  <c r="P312" i="23" a="1"/>
  <c r="M312" i="23"/>
  <c r="R311" i="23"/>
  <c r="R311" i="23" a="1"/>
  <c r="P311" i="23"/>
  <c r="P311" i="23" a="1"/>
  <c r="M311" i="23"/>
  <c r="P310" i="23" a="1"/>
  <c r="P310" i="23" s="1"/>
  <c r="M310" i="23"/>
  <c r="P309" i="23"/>
  <c r="P309" i="23" a="1"/>
  <c r="M309" i="23"/>
  <c r="P308" i="23" a="1"/>
  <c r="P308" i="23" s="1"/>
  <c r="M308" i="23"/>
  <c r="G308" i="23" a="1"/>
  <c r="G308" i="23" s="1"/>
  <c r="F308" i="23" a="1"/>
  <c r="F308" i="23" s="1"/>
  <c r="P307" i="23"/>
  <c r="P307" i="23" a="1"/>
  <c r="M307" i="23"/>
  <c r="M306" i="23"/>
  <c r="F306" i="23" a="1"/>
  <c r="F306" i="23" s="1"/>
  <c r="P305" i="23"/>
  <c r="P305" i="23" a="1"/>
  <c r="M305" i="23"/>
  <c r="F305" i="23" a="1"/>
  <c r="F305" i="23" s="1"/>
  <c r="R304" i="23" a="1"/>
  <c r="R304" i="23" s="1"/>
  <c r="Q304" i="23" a="1"/>
  <c r="Q304" i="23" s="1"/>
  <c r="P304" i="23"/>
  <c r="P304" i="23" a="1"/>
  <c r="M304" i="23"/>
  <c r="R303" i="23" a="1"/>
  <c r="R303" i="23" s="1"/>
  <c r="Q303" i="23"/>
  <c r="Q303" i="23" a="1"/>
  <c r="P303" i="23"/>
  <c r="P303" i="23" a="1"/>
  <c r="M303" i="23"/>
  <c r="R302" i="23" a="1"/>
  <c r="R302" i="23" s="1"/>
  <c r="Q302" i="23" a="1"/>
  <c r="Q302" i="23" s="1"/>
  <c r="P302" i="23" a="1"/>
  <c r="P302" i="23" s="1"/>
  <c r="M302" i="23"/>
  <c r="M301" i="23"/>
  <c r="R300" i="23" a="1"/>
  <c r="R300" i="23" s="1"/>
  <c r="Q300" i="23" a="1"/>
  <c r="Q300" i="23" s="1"/>
  <c r="M300" i="23"/>
  <c r="R299" i="23"/>
  <c r="R299" i="23" a="1"/>
  <c r="Q299" i="23"/>
  <c r="Q299" i="23" a="1"/>
  <c r="M299" i="23"/>
  <c r="R298" i="23" a="1"/>
  <c r="R298" i="23" s="1"/>
  <c r="Q298" i="23" a="1"/>
  <c r="Q298" i="23" s="1"/>
  <c r="M298" i="23"/>
  <c r="R297" i="23"/>
  <c r="R297" i="23" a="1"/>
  <c r="Q297" i="23" a="1"/>
  <c r="Q297" i="23" s="1"/>
  <c r="M297" i="23"/>
  <c r="R296" i="23" a="1"/>
  <c r="R296" i="23" s="1"/>
  <c r="Q296" i="23"/>
  <c r="Q296" i="23" a="1"/>
  <c r="M296" i="23"/>
  <c r="R295" i="23" a="1"/>
  <c r="R295" i="23" s="1"/>
  <c r="Q295" i="23"/>
  <c r="Q295" i="23" a="1"/>
  <c r="M295" i="23"/>
  <c r="R294" i="23"/>
  <c r="R294" i="23" a="1"/>
  <c r="Q294" i="23" a="1"/>
  <c r="Q294" i="23" s="1"/>
  <c r="M294" i="23"/>
  <c r="R293" i="23"/>
  <c r="R293" i="23" a="1"/>
  <c r="Q293" i="23"/>
  <c r="Q293" i="23" a="1"/>
  <c r="M293" i="23"/>
  <c r="R292" i="23" a="1"/>
  <c r="R292" i="23" s="1"/>
  <c r="Q292" i="23" a="1"/>
  <c r="Q292" i="23" s="1"/>
  <c r="M292" i="23"/>
  <c r="R291" i="23"/>
  <c r="R291" i="23" a="1"/>
  <c r="Q291" i="23"/>
  <c r="Q291" i="23" a="1"/>
  <c r="M291" i="23"/>
  <c r="R290" i="23" a="1"/>
  <c r="R290" i="23" s="1"/>
  <c r="Q290" i="23" a="1"/>
  <c r="Q290" i="23" s="1"/>
  <c r="M290" i="23"/>
  <c r="M289" i="23"/>
  <c r="M288" i="23"/>
  <c r="M287" i="23"/>
  <c r="M286" i="23"/>
  <c r="M285" i="23"/>
  <c r="M284" i="23"/>
  <c r="P283" i="23"/>
  <c r="P283" i="23" a="1"/>
  <c r="M283" i="23"/>
  <c r="G283" i="23" a="1"/>
  <c r="G283" i="23" s="1"/>
  <c r="F283" i="23"/>
  <c r="F283" i="23" a="1"/>
  <c r="A283" i="23"/>
  <c r="B283" i="23" s="1"/>
  <c r="R280" i="23" a="1"/>
  <c r="R280" i="23" s="1"/>
  <c r="Q280" i="23"/>
  <c r="Q280" i="23" a="1"/>
  <c r="P280" i="23" a="1"/>
  <c r="P280" i="23" s="1"/>
  <c r="M280" i="23"/>
  <c r="F280" i="23" a="1"/>
  <c r="F280" i="23" s="1"/>
  <c r="M279" i="23"/>
  <c r="F279" i="23"/>
  <c r="A279" i="23" s="1"/>
  <c r="B279" i="23" s="1"/>
  <c r="F279" i="23" a="1"/>
  <c r="P278" i="23" a="1"/>
  <c r="P278" i="23" s="1"/>
  <c r="M278" i="23"/>
  <c r="A278" i="23"/>
  <c r="B278" i="23" s="1"/>
  <c r="P277" i="23"/>
  <c r="P277" i="23" a="1"/>
  <c r="M277" i="23"/>
  <c r="F277" i="23"/>
  <c r="F277" i="23" a="1"/>
  <c r="R276" i="23" a="1"/>
  <c r="R276" i="23" s="1"/>
  <c r="Q276" i="23" a="1"/>
  <c r="Q276" i="23" s="1"/>
  <c r="P276" i="23" a="1"/>
  <c r="P276" i="23" s="1"/>
  <c r="M276" i="23"/>
  <c r="G276" i="23" a="1"/>
  <c r="G276" i="23" s="1"/>
  <c r="F276" i="23" a="1"/>
  <c r="F276" i="23" s="1"/>
  <c r="R275" i="23"/>
  <c r="R275" i="23" a="1"/>
  <c r="Q275" i="23"/>
  <c r="Q275" i="23" a="1"/>
  <c r="P275" i="23"/>
  <c r="P275" i="23" a="1"/>
  <c r="M275" i="23"/>
  <c r="G275" i="23"/>
  <c r="G275" i="23" a="1"/>
  <c r="F275" i="23"/>
  <c r="F275" i="23" a="1"/>
  <c r="R274" i="23" a="1"/>
  <c r="R274" i="23" s="1"/>
  <c r="Q274" i="23" a="1"/>
  <c r="Q274" i="23" s="1"/>
  <c r="P274" i="23" a="1"/>
  <c r="P274" i="23" s="1"/>
  <c r="M274" i="23"/>
  <c r="G274" i="23" a="1"/>
  <c r="G274" i="23" s="1"/>
  <c r="F274" i="23" a="1"/>
  <c r="F274" i="23" s="1"/>
  <c r="R273" i="23" a="1"/>
  <c r="R273" i="23" s="1"/>
  <c r="Q273" i="23"/>
  <c r="Q273" i="23" a="1"/>
  <c r="P273" i="23"/>
  <c r="P273" i="23" a="1"/>
  <c r="M273" i="23"/>
  <c r="G273" i="23" a="1"/>
  <c r="G273" i="23" s="1"/>
  <c r="F273" i="23"/>
  <c r="F273" i="23" a="1"/>
  <c r="R272" i="23" a="1"/>
  <c r="R272" i="23" s="1"/>
  <c r="Q272" i="23"/>
  <c r="Q272" i="23" a="1"/>
  <c r="P272" i="23" a="1"/>
  <c r="P272" i="23" s="1"/>
  <c r="M272" i="23"/>
  <c r="G272" i="23" a="1"/>
  <c r="G272" i="23" s="1"/>
  <c r="A273" i="23" s="1"/>
  <c r="B273" i="23" s="1"/>
  <c r="F272" i="23" a="1"/>
  <c r="F272" i="23" s="1"/>
  <c r="R271" i="23"/>
  <c r="R271" i="23" a="1"/>
  <c r="Q271" i="23" a="1"/>
  <c r="Q271" i="23" s="1"/>
  <c r="P271" i="23"/>
  <c r="P271" i="23" a="1"/>
  <c r="M271" i="23"/>
  <c r="G271" i="23"/>
  <c r="G271" i="23" a="1"/>
  <c r="F271" i="23" a="1"/>
  <c r="F271" i="23" s="1"/>
  <c r="A271" i="23"/>
  <c r="B271" i="23" s="1"/>
  <c r="R270" i="23" a="1"/>
  <c r="R270" i="23" s="1"/>
  <c r="Q270" i="23" a="1"/>
  <c r="Q270" i="23" s="1"/>
  <c r="P270" i="23"/>
  <c r="P270" i="23" a="1"/>
  <c r="M270" i="23"/>
  <c r="G270" i="23" a="1"/>
  <c r="G270" i="23" s="1"/>
  <c r="F270" i="23" a="1"/>
  <c r="F270" i="23" s="1"/>
  <c r="R269" i="23"/>
  <c r="R269" i="23" a="1"/>
  <c r="Q269" i="23"/>
  <c r="Q269" i="23" a="1"/>
  <c r="P269" i="23" a="1"/>
  <c r="P269" i="23" s="1"/>
  <c r="M269" i="23"/>
  <c r="G269" i="23"/>
  <c r="G269" i="23" a="1"/>
  <c r="F269" i="23"/>
  <c r="F269" i="23" a="1"/>
  <c r="R268" i="23" a="1"/>
  <c r="R268" i="23" s="1"/>
  <c r="Q268" i="23" a="1"/>
  <c r="Q268" i="23" s="1"/>
  <c r="P268" i="23" a="1"/>
  <c r="P268" i="23" s="1"/>
  <c r="M268" i="23"/>
  <c r="G268" i="23" a="1"/>
  <c r="G268" i="23" s="1"/>
  <c r="F268" i="23" a="1"/>
  <c r="F268" i="23" s="1"/>
  <c r="R267" i="23"/>
  <c r="R267" i="23" a="1"/>
  <c r="Q267" i="23"/>
  <c r="Q267" i="23" a="1"/>
  <c r="P267" i="23"/>
  <c r="P267" i="23" a="1"/>
  <c r="M267" i="23"/>
  <c r="G267" i="23"/>
  <c r="G267" i="23" a="1"/>
  <c r="F267" i="23"/>
  <c r="F267" i="23" a="1"/>
  <c r="R266" i="23"/>
  <c r="R266" i="23" a="1"/>
  <c r="Q266" i="23" a="1"/>
  <c r="Q266" i="23" s="1"/>
  <c r="P266" i="23" a="1"/>
  <c r="P266" i="23" s="1"/>
  <c r="M266" i="23"/>
  <c r="G266" i="23" a="1"/>
  <c r="G266" i="23" s="1"/>
  <c r="F266" i="23" a="1"/>
  <c r="F266" i="23" s="1"/>
  <c r="R265" i="23" a="1"/>
  <c r="R265" i="23" s="1"/>
  <c r="Q265" i="23"/>
  <c r="Q265" i="23" a="1"/>
  <c r="P265" i="23"/>
  <c r="P265" i="23" a="1"/>
  <c r="N265" i="23"/>
  <c r="M265" i="23"/>
  <c r="F265" i="23" a="1"/>
  <c r="F265" i="23" s="1"/>
  <c r="A265" i="23"/>
  <c r="B265" i="23" s="1"/>
  <c r="C265" i="23" s="1"/>
  <c r="R264" i="23" a="1"/>
  <c r="R264" i="23" s="1"/>
  <c r="Q264" i="23" a="1"/>
  <c r="Q264" i="23" s="1"/>
  <c r="P264" i="23" a="1"/>
  <c r="P264" i="23" s="1"/>
  <c r="M264" i="23"/>
  <c r="G264" i="23" a="1"/>
  <c r="G264" i="23" s="1"/>
  <c r="F264" i="23" a="1"/>
  <c r="F264" i="23" s="1"/>
  <c r="B264" i="23"/>
  <c r="A264" i="23"/>
  <c r="R263" i="23"/>
  <c r="R263" i="23" a="1"/>
  <c r="Q263" i="23"/>
  <c r="Q263" i="23" a="1"/>
  <c r="P263" i="23" a="1"/>
  <c r="P263" i="23" s="1"/>
  <c r="M263" i="23"/>
  <c r="G263" i="23"/>
  <c r="G263" i="23" a="1"/>
  <c r="F263" i="23"/>
  <c r="F263" i="23" a="1"/>
  <c r="B263" i="23"/>
  <c r="A263" i="23"/>
  <c r="R262" i="23" a="1"/>
  <c r="R262" i="23" s="1"/>
  <c r="Q262" i="23" a="1"/>
  <c r="Q262" i="23" s="1"/>
  <c r="P262" i="23" a="1"/>
  <c r="P262" i="23" s="1"/>
  <c r="M262" i="23"/>
  <c r="G262" i="23" a="1"/>
  <c r="G262" i="23" s="1"/>
  <c r="F262" i="23" a="1"/>
  <c r="F262" i="23" s="1"/>
  <c r="B262" i="23"/>
  <c r="C262" i="23" s="1"/>
  <c r="A262" i="23"/>
  <c r="R261" i="23"/>
  <c r="R261" i="23" a="1"/>
  <c r="Q261" i="23"/>
  <c r="Q261" i="23" a="1"/>
  <c r="P261" i="23"/>
  <c r="P261" i="23" a="1"/>
  <c r="M261" i="23"/>
  <c r="G261" i="23"/>
  <c r="G261" i="23" a="1"/>
  <c r="F261" i="23"/>
  <c r="F261" i="23" a="1"/>
  <c r="C261" i="23"/>
  <c r="B261" i="23"/>
  <c r="A261" i="23"/>
  <c r="R260" i="23" a="1"/>
  <c r="R260" i="23" s="1"/>
  <c r="Q260" i="23" a="1"/>
  <c r="Q260" i="23" s="1"/>
  <c r="P260" i="23" a="1"/>
  <c r="P260" i="23" s="1"/>
  <c r="M260" i="23"/>
  <c r="G260" i="23"/>
  <c r="G260" i="23" a="1"/>
  <c r="F260" i="23" a="1"/>
  <c r="F260" i="23" s="1"/>
  <c r="B260" i="23"/>
  <c r="A260" i="23"/>
  <c r="R259" i="23" a="1"/>
  <c r="R259" i="23" s="1"/>
  <c r="Q259" i="23"/>
  <c r="Q259" i="23" a="1"/>
  <c r="P259" i="23"/>
  <c r="P259" i="23" a="1"/>
  <c r="M259" i="23"/>
  <c r="G259" i="23" a="1"/>
  <c r="G259" i="23" s="1"/>
  <c r="F259" i="23"/>
  <c r="F259" i="23" a="1"/>
  <c r="B259" i="23"/>
  <c r="A259" i="23"/>
  <c r="R258" i="23" a="1"/>
  <c r="R258" i="23" s="1"/>
  <c r="Q258" i="23" a="1"/>
  <c r="Q258" i="23" s="1"/>
  <c r="P258" i="23" a="1"/>
  <c r="P258" i="23" s="1"/>
  <c r="M258" i="23"/>
  <c r="G258" i="23" a="1"/>
  <c r="G258" i="23" s="1"/>
  <c r="F258" i="23"/>
  <c r="F258" i="23" a="1"/>
  <c r="B258" i="23"/>
  <c r="A258" i="23"/>
  <c r="R257" i="23"/>
  <c r="R257" i="23" a="1"/>
  <c r="Q257" i="23" a="1"/>
  <c r="Q257" i="23" s="1"/>
  <c r="P257" i="23"/>
  <c r="P257" i="23" a="1"/>
  <c r="M257" i="23"/>
  <c r="G257" i="23"/>
  <c r="G257" i="23" a="1"/>
  <c r="F257" i="23" a="1"/>
  <c r="F257" i="23" s="1"/>
  <c r="B257" i="23"/>
  <c r="A257" i="23"/>
  <c r="R256" i="23" a="1"/>
  <c r="R256" i="23" s="1"/>
  <c r="Q256" i="23" a="1"/>
  <c r="Q256" i="23" s="1"/>
  <c r="P256" i="23" a="1"/>
  <c r="P256" i="23" s="1"/>
  <c r="M256" i="23"/>
  <c r="G256" i="23" a="1"/>
  <c r="G256" i="23" s="1"/>
  <c r="F256" i="23" a="1"/>
  <c r="F256" i="23" s="1"/>
  <c r="C256" i="23"/>
  <c r="B256" i="23"/>
  <c r="A256" i="23"/>
  <c r="R255" i="23"/>
  <c r="R255" i="23" a="1"/>
  <c r="Q255" i="23"/>
  <c r="Q255" i="23" a="1"/>
  <c r="P255" i="23" a="1"/>
  <c r="P255" i="23" s="1"/>
  <c r="M255" i="23"/>
  <c r="G255" i="23"/>
  <c r="G255" i="23" a="1"/>
  <c r="F255" i="23"/>
  <c r="F255" i="23" a="1"/>
  <c r="B255" i="23"/>
  <c r="C255" i="23" s="1"/>
  <c r="A255" i="23"/>
  <c r="R254" i="23" a="1"/>
  <c r="R254" i="23" s="1"/>
  <c r="Q254" i="23" a="1"/>
  <c r="Q254" i="23" s="1"/>
  <c r="P254" i="23" a="1"/>
  <c r="P254" i="23" s="1"/>
  <c r="M254" i="23"/>
  <c r="G254" i="23" a="1"/>
  <c r="G254" i="23" s="1"/>
  <c r="F254" i="23" a="1"/>
  <c r="F254" i="23" s="1"/>
  <c r="B254" i="23"/>
  <c r="C254" i="23" s="1"/>
  <c r="A254" i="23"/>
  <c r="R253" i="23"/>
  <c r="R253" i="23" a="1"/>
  <c r="Q253" i="23"/>
  <c r="Q253" i="23" a="1"/>
  <c r="P253" i="23"/>
  <c r="P253" i="23" a="1"/>
  <c r="M253" i="23"/>
  <c r="G253" i="23"/>
  <c r="G253" i="23" a="1"/>
  <c r="F253" i="23"/>
  <c r="F253" i="23" a="1"/>
  <c r="C253" i="23"/>
  <c r="B253" i="23"/>
  <c r="A253" i="23"/>
  <c r="R252" i="23" a="1"/>
  <c r="R252" i="23" s="1"/>
  <c r="Q252" i="23" a="1"/>
  <c r="Q252" i="23" s="1"/>
  <c r="P252" i="23" a="1"/>
  <c r="P252" i="23" s="1"/>
  <c r="M252" i="23"/>
  <c r="G252" i="23"/>
  <c r="G252" i="23" a="1"/>
  <c r="F252" i="23" a="1"/>
  <c r="F252" i="23" s="1"/>
  <c r="B252" i="23"/>
  <c r="A252" i="23"/>
  <c r="R251" i="23" a="1"/>
  <c r="R251" i="23" s="1"/>
  <c r="Q251" i="23"/>
  <c r="Q251" i="23" a="1"/>
  <c r="P251" i="23"/>
  <c r="P251" i="23" a="1"/>
  <c r="M251" i="23"/>
  <c r="G251" i="23" a="1"/>
  <c r="G251" i="23" s="1"/>
  <c r="F251" i="23"/>
  <c r="F251" i="23" a="1"/>
  <c r="C251" i="23"/>
  <c r="B251" i="23"/>
  <c r="A251" i="23"/>
  <c r="R250" i="23" a="1"/>
  <c r="R250" i="23" s="1"/>
  <c r="Q250" i="23" a="1"/>
  <c r="Q250" i="23" s="1"/>
  <c r="P250" i="23" a="1"/>
  <c r="P250" i="23" s="1"/>
  <c r="M250" i="23"/>
  <c r="G250" i="23" a="1"/>
  <c r="G250" i="23" s="1"/>
  <c r="F250" i="23"/>
  <c r="F250" i="23" a="1"/>
  <c r="B250" i="23"/>
  <c r="A250" i="23"/>
  <c r="R249" i="23"/>
  <c r="R249" i="23" a="1"/>
  <c r="Q249" i="23" a="1"/>
  <c r="Q249" i="23" s="1"/>
  <c r="P249" i="23"/>
  <c r="P249" i="23" a="1"/>
  <c r="M249" i="23"/>
  <c r="G249" i="23"/>
  <c r="G249" i="23" a="1"/>
  <c r="F249" i="23" a="1"/>
  <c r="F249" i="23" s="1"/>
  <c r="C249" i="23"/>
  <c r="B249" i="23"/>
  <c r="A249" i="23"/>
  <c r="R248" i="23" a="1"/>
  <c r="R248" i="23" s="1"/>
  <c r="Q248" i="23" a="1"/>
  <c r="Q248" i="23" s="1"/>
  <c r="P248" i="23" a="1"/>
  <c r="P248" i="23" s="1"/>
  <c r="M248" i="23"/>
  <c r="G248" i="23" a="1"/>
  <c r="G248" i="23" s="1"/>
  <c r="F248" i="23" a="1"/>
  <c r="F248" i="23" s="1"/>
  <c r="B248" i="23"/>
  <c r="A248" i="23"/>
  <c r="R247" i="23"/>
  <c r="R247" i="23" a="1"/>
  <c r="Q247" i="23"/>
  <c r="Q247" i="23" a="1"/>
  <c r="P247" i="23" a="1"/>
  <c r="P247" i="23" s="1"/>
  <c r="M247" i="23"/>
  <c r="G247" i="23"/>
  <c r="G247" i="23" a="1"/>
  <c r="F247" i="23"/>
  <c r="F247" i="23" a="1"/>
  <c r="B247" i="23"/>
  <c r="C247" i="23" s="1"/>
  <c r="A247" i="23"/>
  <c r="R246" i="23"/>
  <c r="R246" i="23" a="1"/>
  <c r="Q246" i="23" a="1"/>
  <c r="Q246" i="23" s="1"/>
  <c r="P246" i="23" a="1"/>
  <c r="P246" i="23" s="1"/>
  <c r="M246" i="23"/>
  <c r="G246" i="23" a="1"/>
  <c r="G246" i="23" s="1"/>
  <c r="F246" i="23" a="1"/>
  <c r="F246" i="23" s="1"/>
  <c r="B246" i="23"/>
  <c r="C246" i="23" s="1"/>
  <c r="A246" i="23"/>
  <c r="R245" i="23"/>
  <c r="R245" i="23" a="1"/>
  <c r="Q245" i="23"/>
  <c r="Q245" i="23" a="1"/>
  <c r="P245" i="23"/>
  <c r="P245" i="23" a="1"/>
  <c r="M245" i="23"/>
  <c r="G245" i="23" a="1"/>
  <c r="G245" i="23" s="1"/>
  <c r="F245" i="23"/>
  <c r="F245" i="23" a="1"/>
  <c r="B245" i="23"/>
  <c r="A245" i="23"/>
  <c r="R244" i="23" a="1"/>
  <c r="R244" i="23" s="1"/>
  <c r="Q244" i="23"/>
  <c r="Q244" i="23" a="1"/>
  <c r="P244" i="23" a="1"/>
  <c r="P244" i="23" s="1"/>
  <c r="M244" i="23"/>
  <c r="G244" i="23"/>
  <c r="G244" i="23" a="1"/>
  <c r="F244" i="23" a="1"/>
  <c r="F244" i="23" s="1"/>
  <c r="B244" i="23"/>
  <c r="A244" i="23"/>
  <c r="R243" i="23" a="1"/>
  <c r="R243" i="23" s="1"/>
  <c r="Q243" i="23" a="1"/>
  <c r="Q243" i="23" s="1"/>
  <c r="P243" i="23"/>
  <c r="P243" i="23" a="1"/>
  <c r="M243" i="23"/>
  <c r="G243" i="23" a="1"/>
  <c r="G243" i="23" s="1"/>
  <c r="F243" i="23"/>
  <c r="F243" i="23" a="1"/>
  <c r="C243" i="23"/>
  <c r="B243" i="23"/>
  <c r="A243" i="23"/>
  <c r="R242" i="23" a="1"/>
  <c r="R242" i="23" s="1"/>
  <c r="Q242" i="23"/>
  <c r="Q242" i="23" a="1"/>
  <c r="P242" i="23"/>
  <c r="P242" i="23" a="1"/>
  <c r="M242" i="23"/>
  <c r="G242" i="23" a="1"/>
  <c r="G242" i="23" s="1"/>
  <c r="F242" i="23" a="1"/>
  <c r="F242" i="23" s="1"/>
  <c r="C242" i="23"/>
  <c r="B242" i="23"/>
  <c r="A242" i="23"/>
  <c r="R241" i="23"/>
  <c r="R241" i="23" a="1"/>
  <c r="Q241" i="23" a="1"/>
  <c r="Q241" i="23" s="1"/>
  <c r="P241" i="23" a="1"/>
  <c r="P241" i="23" s="1"/>
  <c r="M241" i="23"/>
  <c r="G241" i="23"/>
  <c r="G241" i="23" a="1"/>
  <c r="F241" i="23" a="1"/>
  <c r="F241" i="23" s="1"/>
  <c r="B241" i="23"/>
  <c r="A241" i="23"/>
  <c r="R240" i="23" a="1"/>
  <c r="R240" i="23" s="1"/>
  <c r="Q240" i="23" a="1"/>
  <c r="Q240" i="23" s="1"/>
  <c r="P240" i="23"/>
  <c r="P240" i="23" a="1"/>
  <c r="M240" i="23"/>
  <c r="G240" i="23" a="1"/>
  <c r="G240" i="23" s="1"/>
  <c r="F240" i="23" a="1"/>
  <c r="F240" i="23" s="1"/>
  <c r="C240" i="23"/>
  <c r="B240" i="23"/>
  <c r="C241" i="23" s="1"/>
  <c r="A240" i="23"/>
  <c r="R239" i="23"/>
  <c r="R239" i="23" a="1"/>
  <c r="Q239" i="23"/>
  <c r="Q239" i="23" a="1"/>
  <c r="P239" i="23" a="1"/>
  <c r="P239" i="23" s="1"/>
  <c r="M239" i="23"/>
  <c r="G239" i="23"/>
  <c r="G239" i="23" a="1"/>
  <c r="F239" i="23"/>
  <c r="F239" i="23" a="1"/>
  <c r="B239" i="23"/>
  <c r="C239" i="23" s="1"/>
  <c r="A239" i="23"/>
  <c r="R238" i="23"/>
  <c r="R238" i="23" a="1"/>
  <c r="Q238" i="23"/>
  <c r="Q238" i="23" a="1"/>
  <c r="P238" i="23" a="1"/>
  <c r="P238" i="23" s="1"/>
  <c r="M238" i="23"/>
  <c r="G238" i="23" a="1"/>
  <c r="G238" i="23" s="1"/>
  <c r="F238" i="23" a="1"/>
  <c r="F238" i="23" s="1"/>
  <c r="B238" i="23"/>
  <c r="C238" i="23" s="1"/>
  <c r="A238" i="23"/>
  <c r="R237" i="23" a="1"/>
  <c r="R237" i="23" s="1"/>
  <c r="Q237" i="23" a="1"/>
  <c r="Q237" i="23" s="1"/>
  <c r="P237" i="23"/>
  <c r="P237" i="23" a="1"/>
  <c r="M237" i="23"/>
  <c r="G237" i="23"/>
  <c r="G237" i="23" a="1"/>
  <c r="F237" i="23" a="1"/>
  <c r="F237" i="23" s="1"/>
  <c r="C237" i="23"/>
  <c r="B237" i="23"/>
  <c r="A237" i="23"/>
  <c r="R236" i="23" a="1"/>
  <c r="R236" i="23" s="1"/>
  <c r="Q236" i="23" a="1"/>
  <c r="Q236" i="23" s="1"/>
  <c r="P236" i="23" a="1"/>
  <c r="P236" i="23" s="1"/>
  <c r="M236" i="23"/>
  <c r="G236" i="23"/>
  <c r="G236" i="23" a="1"/>
  <c r="F236" i="23"/>
  <c r="F236" i="23" a="1"/>
  <c r="B236" i="23"/>
  <c r="A236" i="23"/>
  <c r="R235" i="23" a="1"/>
  <c r="R235" i="23" s="1"/>
  <c r="Q235" i="23"/>
  <c r="Q235" i="23" a="1"/>
  <c r="P235" i="23"/>
  <c r="P235" i="23" a="1"/>
  <c r="M235" i="23"/>
  <c r="G235" i="23" a="1"/>
  <c r="G235" i="23" s="1"/>
  <c r="F235" i="23" a="1"/>
  <c r="F235" i="23" s="1"/>
  <c r="B235" i="23"/>
  <c r="A235" i="23"/>
  <c r="R234" i="23" a="1"/>
  <c r="R234" i="23" s="1"/>
  <c r="Q234" i="23" a="1"/>
  <c r="Q234" i="23" s="1"/>
  <c r="P234" i="23" a="1"/>
  <c r="P234" i="23" s="1"/>
  <c r="M234" i="23"/>
  <c r="G234" i="23" a="1"/>
  <c r="G234" i="23" s="1"/>
  <c r="F234" i="23" a="1"/>
  <c r="F234" i="23" s="1"/>
  <c r="C234" i="23"/>
  <c r="B234" i="23"/>
  <c r="A234" i="23"/>
  <c r="R233" i="23"/>
  <c r="R233" i="23" a="1"/>
  <c r="Q233" i="23"/>
  <c r="Q233" i="23" a="1"/>
  <c r="P233" i="23" a="1"/>
  <c r="P233" i="23" s="1"/>
  <c r="M233" i="23"/>
  <c r="G233" i="23"/>
  <c r="G233" i="23" a="1"/>
  <c r="F233" i="23" a="1"/>
  <c r="F233" i="23" s="1"/>
  <c r="B233" i="23"/>
  <c r="A233" i="23"/>
  <c r="R232" i="23"/>
  <c r="R232" i="23" a="1"/>
  <c r="Q232" i="23" a="1"/>
  <c r="Q232" i="23" s="1"/>
  <c r="P232" i="23" a="1"/>
  <c r="P232" i="23" s="1"/>
  <c r="M232" i="23"/>
  <c r="G232" i="23" a="1"/>
  <c r="G232" i="23" s="1"/>
  <c r="F232" i="23" a="1"/>
  <c r="F232" i="23" s="1"/>
  <c r="B232" i="23"/>
  <c r="A232" i="23"/>
  <c r="R231" i="23" a="1"/>
  <c r="R231" i="23" s="1"/>
  <c r="Q231" i="23"/>
  <c r="Q231" i="23" a="1"/>
  <c r="P231" i="23" a="1"/>
  <c r="P231" i="23" s="1"/>
  <c r="M231" i="23"/>
  <c r="G231" i="23" a="1"/>
  <c r="G231" i="23" s="1"/>
  <c r="F231" i="23"/>
  <c r="F231" i="23" a="1"/>
  <c r="B231" i="23"/>
  <c r="A231" i="23"/>
  <c r="R230" i="23" a="1"/>
  <c r="R230" i="23" s="1"/>
  <c r="Q230" i="23"/>
  <c r="Q230" i="23" a="1"/>
  <c r="P230" i="23" a="1"/>
  <c r="P230" i="23" s="1"/>
  <c r="M230" i="23"/>
  <c r="G230" i="23" a="1"/>
  <c r="G230" i="23" s="1"/>
  <c r="F230" i="23" a="1"/>
  <c r="F230" i="23" s="1"/>
  <c r="B230" i="23"/>
  <c r="C230" i="23" s="1"/>
  <c r="A230" i="23"/>
  <c r="R229" i="23" a="1"/>
  <c r="R229" i="23" s="1"/>
  <c r="Q229" i="23" a="1"/>
  <c r="Q229" i="23" s="1"/>
  <c r="P229" i="23"/>
  <c r="P229" i="23" a="1"/>
  <c r="M229" i="23"/>
  <c r="G229" i="23" a="1"/>
  <c r="G229" i="23" s="1"/>
  <c r="F229" i="23" a="1"/>
  <c r="F229" i="23" s="1"/>
  <c r="C229" i="23"/>
  <c r="B229" i="23"/>
  <c r="A229" i="23"/>
  <c r="R228" i="23"/>
  <c r="R228" i="23" a="1"/>
  <c r="Q228" i="23"/>
  <c r="Q228" i="23" a="1"/>
  <c r="P228" i="23" a="1"/>
  <c r="P228" i="23" s="1"/>
  <c r="M228" i="23"/>
  <c r="G228" i="23" a="1"/>
  <c r="G228" i="23" s="1"/>
  <c r="F228" i="23" a="1"/>
  <c r="F228" i="23" s="1"/>
  <c r="B228" i="23"/>
  <c r="A228" i="23"/>
  <c r="R227" i="23"/>
  <c r="R227" i="23" a="1"/>
  <c r="Q227" i="23"/>
  <c r="Q227" i="23" a="1"/>
  <c r="P227" i="23"/>
  <c r="P227" i="23" a="1"/>
  <c r="M227" i="23"/>
  <c r="G227" i="23"/>
  <c r="G227" i="23" a="1"/>
  <c r="F227" i="23"/>
  <c r="F227" i="23" a="1"/>
  <c r="B227" i="23"/>
  <c r="A227" i="23"/>
  <c r="R226" i="23" a="1"/>
  <c r="R226" i="23" s="1"/>
  <c r="Q226" i="23"/>
  <c r="Q226" i="23" a="1"/>
  <c r="P226" i="23"/>
  <c r="P226" i="23" a="1"/>
  <c r="M226" i="23"/>
  <c r="G226" i="23" a="1"/>
  <c r="G226" i="23" s="1"/>
  <c r="F226" i="23" a="1"/>
  <c r="F226" i="23" s="1"/>
  <c r="B226" i="23"/>
  <c r="C227" i="23" s="1"/>
  <c r="A226" i="23"/>
  <c r="R225" i="23"/>
  <c r="R225" i="23" a="1"/>
  <c r="Q225" i="23" a="1"/>
  <c r="Q225" i="23" s="1"/>
  <c r="P225" i="23"/>
  <c r="P225" i="23" a="1"/>
  <c r="M225" i="23"/>
  <c r="G225" i="23"/>
  <c r="G225" i="23" a="1"/>
  <c r="F225" i="23" a="1"/>
  <c r="F225" i="23" s="1"/>
  <c r="C225" i="23"/>
  <c r="B225" i="23"/>
  <c r="A225" i="23"/>
  <c r="R224" i="23" a="1"/>
  <c r="R224" i="23" s="1"/>
  <c r="Q224" i="23" a="1"/>
  <c r="Q224" i="23" s="1"/>
  <c r="P224" i="23" a="1"/>
  <c r="P224" i="23" s="1"/>
  <c r="M224" i="23"/>
  <c r="G224" i="23"/>
  <c r="G224" i="23" a="1"/>
  <c r="F224" i="23" a="1"/>
  <c r="F224" i="23" s="1"/>
  <c r="B224" i="23"/>
  <c r="C224" i="23" s="1"/>
  <c r="A224" i="23"/>
  <c r="R223" i="23"/>
  <c r="R223" i="23" a="1"/>
  <c r="Q223" i="23"/>
  <c r="Q223" i="23" a="1"/>
  <c r="P223" i="23"/>
  <c r="P223" i="23" a="1"/>
  <c r="M223" i="23"/>
  <c r="G223" i="23"/>
  <c r="G223" i="23" a="1"/>
  <c r="F223" i="23"/>
  <c r="F223" i="23" a="1"/>
  <c r="B223" i="23"/>
  <c r="A223" i="23"/>
  <c r="R222" i="23" a="1"/>
  <c r="R222" i="23" s="1"/>
  <c r="Q222" i="23" a="1"/>
  <c r="Q222" i="23" s="1"/>
  <c r="P222" i="23" a="1"/>
  <c r="P222" i="23" s="1"/>
  <c r="M222" i="23"/>
  <c r="G222" i="23" a="1"/>
  <c r="G222" i="23" s="1"/>
  <c r="F222" i="23"/>
  <c r="F222" i="23" a="1"/>
  <c r="B222" i="23"/>
  <c r="C223" i="23" s="1"/>
  <c r="A222" i="23"/>
  <c r="R221" i="23"/>
  <c r="R221" i="23" a="1"/>
  <c r="Q221" i="23" a="1"/>
  <c r="Q221" i="23" s="1"/>
  <c r="P221" i="23"/>
  <c r="P221" i="23" a="1"/>
  <c r="M221" i="23"/>
  <c r="G221" i="23"/>
  <c r="G221" i="23" a="1"/>
  <c r="F221" i="23" a="1"/>
  <c r="F221" i="23" s="1"/>
  <c r="B221" i="23"/>
  <c r="A221" i="23"/>
  <c r="M220" i="23"/>
  <c r="G220" i="23" a="1"/>
  <c r="G220" i="23" s="1"/>
  <c r="F220" i="23" a="1"/>
  <c r="F220" i="23" s="1"/>
  <c r="M219" i="23"/>
  <c r="G219" i="23" a="1"/>
  <c r="G219" i="23" s="1"/>
  <c r="F219" i="23"/>
  <c r="F219" i="23" a="1"/>
  <c r="M218" i="23"/>
  <c r="G218" i="23" a="1"/>
  <c r="G218" i="23" s="1"/>
  <c r="F218" i="23" a="1"/>
  <c r="F218" i="23" s="1"/>
  <c r="M217" i="23"/>
  <c r="G217" i="23"/>
  <c r="G217" i="23" a="1"/>
  <c r="F217" i="23"/>
  <c r="F217" i="23" a="1"/>
  <c r="Q216" i="23" a="1"/>
  <c r="Q216" i="23" s="1"/>
  <c r="M216" i="23"/>
  <c r="G216" i="23" a="1"/>
  <c r="G216" i="23" s="1"/>
  <c r="F216" i="23"/>
  <c r="F216" i="23" a="1"/>
  <c r="M215" i="23"/>
  <c r="G215" i="23"/>
  <c r="G215" i="23" a="1"/>
  <c r="F215" i="23" a="1"/>
  <c r="F215" i="23" s="1"/>
  <c r="M214" i="23"/>
  <c r="G214" i="23"/>
  <c r="G214" i="23" a="1"/>
  <c r="F214" i="23" a="1"/>
  <c r="F214" i="23" s="1"/>
  <c r="Q213" i="23"/>
  <c r="Q213" i="23" a="1"/>
  <c r="P213" i="23" a="1"/>
  <c r="P213" i="23" s="1"/>
  <c r="M213" i="23"/>
  <c r="G213" i="23"/>
  <c r="G213" i="23" a="1"/>
  <c r="F213" i="23"/>
  <c r="F213" i="23" a="1"/>
  <c r="Q212" i="23" a="1"/>
  <c r="Q212" i="23" s="1"/>
  <c r="M212" i="23"/>
  <c r="G212" i="23"/>
  <c r="G212" i="23" a="1"/>
  <c r="F212" i="23" a="1"/>
  <c r="F212" i="23" s="1"/>
  <c r="M211" i="23"/>
  <c r="G211" i="23" a="1"/>
  <c r="G211" i="23" s="1"/>
  <c r="F211" i="23"/>
  <c r="F211" i="23" a="1"/>
  <c r="Q210" i="23"/>
  <c r="Q210" i="23" a="1"/>
  <c r="M210" i="23"/>
  <c r="G210" i="23" a="1"/>
  <c r="G210" i="23" s="1"/>
  <c r="F210" i="23" a="1"/>
  <c r="F210" i="23" s="1"/>
  <c r="Q209" i="23"/>
  <c r="Q209" i="23" a="1"/>
  <c r="M209" i="23"/>
  <c r="G209" i="23"/>
  <c r="G209" i="23" a="1"/>
  <c r="F209" i="23" a="1"/>
  <c r="F209" i="23" s="1"/>
  <c r="M208" i="23"/>
  <c r="G208" i="23" a="1"/>
  <c r="G208" i="23" s="1"/>
  <c r="F208" i="23" a="1"/>
  <c r="F208" i="23" s="1"/>
  <c r="R207" i="23"/>
  <c r="R207" i="23" a="1"/>
  <c r="Q207" i="23" a="1"/>
  <c r="Q207" i="23" s="1"/>
  <c r="M207" i="23"/>
  <c r="F207" i="23"/>
  <c r="F207" i="23" a="1"/>
  <c r="R206" i="23" a="1"/>
  <c r="R206" i="23" s="1"/>
  <c r="M206" i="23"/>
  <c r="F206" i="23" a="1"/>
  <c r="F206" i="23" s="1"/>
  <c r="Q205" i="23"/>
  <c r="Q205" i="23" a="1"/>
  <c r="M205" i="23"/>
  <c r="F205" i="23"/>
  <c r="F205" i="23" a="1"/>
  <c r="R204" i="23" a="1"/>
  <c r="R204" i="23" s="1"/>
  <c r="Q204" i="23" a="1"/>
  <c r="Q204" i="23" s="1"/>
  <c r="M204" i="23"/>
  <c r="F204" i="23" a="1"/>
  <c r="F204" i="23" s="1"/>
  <c r="P203" i="23"/>
  <c r="P203" i="23" a="1"/>
  <c r="M203" i="23"/>
  <c r="F203" i="23"/>
  <c r="F203" i="23" a="1"/>
  <c r="R202" i="23"/>
  <c r="R202" i="23" a="1"/>
  <c r="Q202" i="23" a="1"/>
  <c r="Q202" i="23" s="1"/>
  <c r="M202" i="23"/>
  <c r="F202" i="23" a="1"/>
  <c r="F202" i="23" s="1"/>
  <c r="R201" i="23"/>
  <c r="R201" i="23" a="1"/>
  <c r="M201" i="23"/>
  <c r="F201" i="23"/>
  <c r="F201" i="23" a="1"/>
  <c r="R200" i="23" a="1"/>
  <c r="R200" i="23" s="1"/>
  <c r="Q200" i="23" a="1"/>
  <c r="Q200" i="23" s="1"/>
  <c r="P200" i="23" a="1"/>
  <c r="P200" i="23" s="1"/>
  <c r="M200" i="23"/>
  <c r="F200" i="23" a="1"/>
  <c r="F200" i="23" s="1"/>
  <c r="R199" i="23" a="1"/>
  <c r="R199" i="23" s="1"/>
  <c r="Q199" i="23"/>
  <c r="Q199" i="23" a="1"/>
  <c r="P199" i="23"/>
  <c r="P199" i="23" a="1"/>
  <c r="M199" i="23"/>
  <c r="F199" i="23" a="1"/>
  <c r="F199" i="23" s="1"/>
  <c r="P198" i="23" a="1"/>
  <c r="P198" i="23" s="1"/>
  <c r="M198" i="23"/>
  <c r="F198" i="23"/>
  <c r="F198" i="23" a="1"/>
  <c r="M197" i="23"/>
  <c r="F197" i="23" a="1"/>
  <c r="F197" i="23" s="1"/>
  <c r="M196" i="23"/>
  <c r="F196" i="23" a="1"/>
  <c r="F196" i="23" s="1"/>
  <c r="P195" i="23"/>
  <c r="P195" i="23" a="1"/>
  <c r="M195" i="23"/>
  <c r="B195" i="23"/>
  <c r="A195" i="23"/>
  <c r="R194" i="23" a="1"/>
  <c r="R194" i="23" s="1"/>
  <c r="Q194" i="23" a="1"/>
  <c r="Q194" i="23" s="1"/>
  <c r="P194" i="23" a="1"/>
  <c r="P194" i="23" s="1"/>
  <c r="M194" i="23"/>
  <c r="G194" i="23" a="1"/>
  <c r="G194" i="23" s="1"/>
  <c r="F194" i="23" a="1"/>
  <c r="F194" i="23" s="1"/>
  <c r="B194" i="23"/>
  <c r="C194" i="23" s="1"/>
  <c r="A194" i="23"/>
  <c r="R193" i="23"/>
  <c r="R193" i="23" a="1"/>
  <c r="Q193" i="23"/>
  <c r="Q193" i="23" a="1"/>
  <c r="P193" i="23"/>
  <c r="P193" i="23" a="1"/>
  <c r="M193" i="23"/>
  <c r="G193" i="23"/>
  <c r="G193" i="23" a="1"/>
  <c r="F193" i="23"/>
  <c r="F193" i="23" a="1"/>
  <c r="C193" i="23"/>
  <c r="B193" i="23"/>
  <c r="A193" i="23"/>
  <c r="R192" i="23" a="1"/>
  <c r="R192" i="23" s="1"/>
  <c r="Q192" i="23" a="1"/>
  <c r="Q192" i="23" s="1"/>
  <c r="P192" i="23" a="1"/>
  <c r="P192" i="23" s="1"/>
  <c r="M192" i="23"/>
  <c r="G192" i="23" a="1"/>
  <c r="G192" i="23" s="1"/>
  <c r="F192" i="23" a="1"/>
  <c r="F192" i="23" s="1"/>
  <c r="B192" i="23"/>
  <c r="A192" i="23"/>
  <c r="R191" i="23" a="1"/>
  <c r="R191" i="23" s="1"/>
  <c r="Q191" i="23"/>
  <c r="Q191" i="23" a="1"/>
  <c r="P191" i="23"/>
  <c r="P191" i="23" a="1"/>
  <c r="M191" i="23"/>
  <c r="G191" i="23" a="1"/>
  <c r="G191" i="23" s="1"/>
  <c r="F191" i="23"/>
  <c r="F191" i="23" a="1"/>
  <c r="B191" i="23"/>
  <c r="A191" i="23"/>
  <c r="R190" i="23" a="1"/>
  <c r="R190" i="23" s="1"/>
  <c r="Q190" i="23" a="1"/>
  <c r="Q190" i="23" s="1"/>
  <c r="P190" i="23" a="1"/>
  <c r="P190" i="23" s="1"/>
  <c r="M190" i="23"/>
  <c r="G190" i="23" a="1"/>
  <c r="G190" i="23" s="1"/>
  <c r="F190" i="23" a="1"/>
  <c r="F190" i="23" s="1"/>
  <c r="B190" i="23"/>
  <c r="A190" i="23"/>
  <c r="R189" i="23"/>
  <c r="R189" i="23" a="1"/>
  <c r="Q189" i="23" a="1"/>
  <c r="Q189" i="23" s="1"/>
  <c r="P189" i="23"/>
  <c r="P189" i="23" a="1"/>
  <c r="M189" i="23"/>
  <c r="G189" i="23"/>
  <c r="G189" i="23" a="1"/>
  <c r="F189" i="23" a="1"/>
  <c r="F189" i="23" s="1"/>
  <c r="B189" i="23"/>
  <c r="A189" i="23"/>
  <c r="R188" i="23" a="1"/>
  <c r="R188" i="23" s="1"/>
  <c r="Q188" i="23" a="1"/>
  <c r="Q188" i="23" s="1"/>
  <c r="P188" i="23" a="1"/>
  <c r="P188" i="23" s="1"/>
  <c r="M188" i="23"/>
  <c r="G188" i="23" a="1"/>
  <c r="G188" i="23" s="1"/>
  <c r="F188" i="23" a="1"/>
  <c r="F188" i="23" s="1"/>
  <c r="B188" i="23"/>
  <c r="A188" i="23"/>
  <c r="R187" i="23"/>
  <c r="R187" i="23" a="1"/>
  <c r="Q187" i="23"/>
  <c r="Q187" i="23" a="1"/>
  <c r="P187" i="23" a="1"/>
  <c r="P187" i="23" s="1"/>
  <c r="M187" i="23"/>
  <c r="G187" i="23"/>
  <c r="G187" i="23" a="1"/>
  <c r="F187" i="23"/>
  <c r="F187" i="23" a="1"/>
  <c r="B187" i="23"/>
  <c r="C187" i="23" s="1"/>
  <c r="A187" i="23"/>
  <c r="R186" i="23" a="1"/>
  <c r="R186" i="23" s="1"/>
  <c r="Q186" i="23" a="1"/>
  <c r="Q186" i="23" s="1"/>
  <c r="P186" i="23" a="1"/>
  <c r="P186" i="23" s="1"/>
  <c r="M186" i="23"/>
  <c r="G186" i="23" a="1"/>
  <c r="G186" i="23" s="1"/>
  <c r="F186" i="23" a="1"/>
  <c r="F186" i="23" s="1"/>
  <c r="B186" i="23"/>
  <c r="C186" i="23" s="1"/>
  <c r="A186" i="23"/>
  <c r="R185" i="23"/>
  <c r="R185" i="23" a="1"/>
  <c r="Q185" i="23"/>
  <c r="Q185" i="23" a="1"/>
  <c r="P185" i="23"/>
  <c r="P185" i="23" a="1"/>
  <c r="M185" i="23"/>
  <c r="G185" i="23"/>
  <c r="G185" i="23" a="1"/>
  <c r="F185" i="23"/>
  <c r="F185" i="23" a="1"/>
  <c r="B185" i="23"/>
  <c r="A185" i="23"/>
  <c r="R184" i="23"/>
  <c r="R184" i="23" a="1"/>
  <c r="Q184" i="23" a="1"/>
  <c r="Q184" i="23" s="1"/>
  <c r="P184" i="23" a="1"/>
  <c r="P184" i="23" s="1"/>
  <c r="M184" i="23"/>
  <c r="G184" i="23" a="1"/>
  <c r="G184" i="23" s="1"/>
  <c r="F184" i="23" a="1"/>
  <c r="F184" i="23" s="1"/>
  <c r="B184" i="23"/>
  <c r="C185" i="23" s="1"/>
  <c r="A184" i="23"/>
  <c r="R183" i="23" a="1"/>
  <c r="R183" i="23" s="1"/>
  <c r="Q183" i="23"/>
  <c r="Q183" i="23" a="1"/>
  <c r="P183" i="23"/>
  <c r="P183" i="23" a="1"/>
  <c r="M183" i="23"/>
  <c r="G183" i="23" a="1"/>
  <c r="G183" i="23" s="1"/>
  <c r="F183" i="23"/>
  <c r="F183" i="23" a="1"/>
  <c r="C183" i="23"/>
  <c r="B183" i="23"/>
  <c r="A183" i="23"/>
  <c r="R182" i="23" a="1"/>
  <c r="R182" i="23" s="1"/>
  <c r="Q182" i="23"/>
  <c r="Q182" i="23" a="1"/>
  <c r="P182" i="23" a="1"/>
  <c r="P182" i="23" s="1"/>
  <c r="M182" i="23"/>
  <c r="G182" i="23" a="1"/>
  <c r="G182" i="23" s="1"/>
  <c r="F182" i="23" a="1"/>
  <c r="F182" i="23" s="1"/>
  <c r="B182" i="23"/>
  <c r="A182" i="23"/>
  <c r="R181" i="23"/>
  <c r="R181" i="23" a="1"/>
  <c r="Q181" i="23" a="1"/>
  <c r="Q181" i="23" s="1"/>
  <c r="P181" i="23"/>
  <c r="P181" i="23" a="1"/>
  <c r="M181" i="23"/>
  <c r="G181" i="23"/>
  <c r="G181" i="23" a="1"/>
  <c r="F181" i="23" a="1"/>
  <c r="F181" i="23" s="1"/>
  <c r="B181" i="23"/>
  <c r="A181" i="23"/>
  <c r="R180" i="23" a="1"/>
  <c r="R180" i="23" s="1"/>
  <c r="Q180" i="23" a="1"/>
  <c r="Q180" i="23" s="1"/>
  <c r="P180" i="23"/>
  <c r="P180" i="23" a="1"/>
  <c r="M180" i="23"/>
  <c r="G180" i="23" a="1"/>
  <c r="G180" i="23" s="1"/>
  <c r="F180" i="23" a="1"/>
  <c r="F180" i="23" s="1"/>
  <c r="B180" i="23"/>
  <c r="A180" i="23"/>
  <c r="R179" i="23"/>
  <c r="R179" i="23" a="1"/>
  <c r="Q179" i="23"/>
  <c r="Q179" i="23" a="1"/>
  <c r="P179" i="23" a="1"/>
  <c r="P179" i="23" s="1"/>
  <c r="M179" i="23"/>
  <c r="G179" i="23"/>
  <c r="G179" i="23" a="1"/>
  <c r="F179" i="23"/>
  <c r="F179" i="23" a="1"/>
  <c r="B179" i="23"/>
  <c r="A179" i="23"/>
  <c r="R178" i="23" a="1"/>
  <c r="R178" i="23" s="1"/>
  <c r="Q178" i="23" a="1"/>
  <c r="Q178" i="23" s="1"/>
  <c r="P178" i="23" a="1"/>
  <c r="P178" i="23" s="1"/>
  <c r="M178" i="23"/>
  <c r="G178" i="23" a="1"/>
  <c r="G178" i="23" s="1"/>
  <c r="F178" i="23" a="1"/>
  <c r="F178" i="23" s="1"/>
  <c r="B178" i="23"/>
  <c r="C178" i="23" s="1"/>
  <c r="A178" i="23"/>
  <c r="R177" i="23"/>
  <c r="R177" i="23" a="1"/>
  <c r="Q177" i="23"/>
  <c r="Q177" i="23" a="1"/>
  <c r="P177" i="23"/>
  <c r="P177" i="23" a="1"/>
  <c r="M177" i="23"/>
  <c r="G177" i="23"/>
  <c r="G177" i="23" a="1"/>
  <c r="F177" i="23"/>
  <c r="F177" i="23" a="1"/>
  <c r="C177" i="23"/>
  <c r="B177" i="23"/>
  <c r="A177" i="23"/>
  <c r="R176" i="23" a="1"/>
  <c r="R176" i="23" s="1"/>
  <c r="Q176" i="23" a="1"/>
  <c r="Q176" i="23" s="1"/>
  <c r="P176" i="23" a="1"/>
  <c r="P176" i="23" s="1"/>
  <c r="M176" i="23"/>
  <c r="G176" i="23" a="1"/>
  <c r="G176" i="23" s="1"/>
  <c r="F176" i="23" a="1"/>
  <c r="F176" i="23" s="1"/>
  <c r="B176" i="23"/>
  <c r="A176" i="23"/>
  <c r="R175" i="23" a="1"/>
  <c r="R175" i="23" s="1"/>
  <c r="Q175" i="23"/>
  <c r="Q175" i="23" a="1"/>
  <c r="P175" i="23"/>
  <c r="P175" i="23" a="1"/>
  <c r="M175" i="23"/>
  <c r="G175" i="23" a="1"/>
  <c r="G175" i="23" s="1"/>
  <c r="F175" i="23"/>
  <c r="F175" i="23" a="1"/>
  <c r="B175" i="23"/>
  <c r="A175" i="23"/>
  <c r="R174" i="23" a="1"/>
  <c r="R174" i="23" s="1"/>
  <c r="Q174" i="23" a="1"/>
  <c r="Q174" i="23" s="1"/>
  <c r="P174" i="23" a="1"/>
  <c r="P174" i="23" s="1"/>
  <c r="M174" i="23"/>
  <c r="G174" i="23" a="1"/>
  <c r="G174" i="23" s="1"/>
  <c r="F174" i="23" a="1"/>
  <c r="F174" i="23" s="1"/>
  <c r="B174" i="23"/>
  <c r="A174" i="23"/>
  <c r="R173" i="23"/>
  <c r="R173" i="23" a="1"/>
  <c r="Q173" i="23" a="1"/>
  <c r="Q173" i="23" s="1"/>
  <c r="P173" i="23"/>
  <c r="P173" i="23" a="1"/>
  <c r="M173" i="23"/>
  <c r="G173" i="23"/>
  <c r="G173" i="23" a="1"/>
  <c r="F173" i="23" a="1"/>
  <c r="F173" i="23" s="1"/>
  <c r="B173" i="23"/>
  <c r="A173" i="23"/>
  <c r="R172" i="23" a="1"/>
  <c r="R172" i="23" s="1"/>
  <c r="Q172" i="23" a="1"/>
  <c r="Q172" i="23" s="1"/>
  <c r="P172" i="23" a="1"/>
  <c r="P172" i="23" s="1"/>
  <c r="M172" i="23"/>
  <c r="G172" i="23" a="1"/>
  <c r="G172" i="23" s="1"/>
  <c r="F172" i="23" a="1"/>
  <c r="F172" i="23" s="1"/>
  <c r="B172" i="23"/>
  <c r="A172" i="23"/>
  <c r="R171" i="23"/>
  <c r="R171" i="23" a="1"/>
  <c r="Q171" i="23"/>
  <c r="Q171" i="23" a="1"/>
  <c r="P171" i="23" a="1"/>
  <c r="P171" i="23" s="1"/>
  <c r="M171" i="23"/>
  <c r="G171" i="23"/>
  <c r="G171" i="23" a="1"/>
  <c r="F171" i="23"/>
  <c r="F171" i="23" a="1"/>
  <c r="B171" i="23"/>
  <c r="C171" i="23" s="1"/>
  <c r="A171" i="23"/>
  <c r="R170" i="23" a="1"/>
  <c r="R170" i="23" s="1"/>
  <c r="Q170" i="23" a="1"/>
  <c r="Q170" i="23" s="1"/>
  <c r="P170" i="23" a="1"/>
  <c r="P170" i="23" s="1"/>
  <c r="M170" i="23"/>
  <c r="G170" i="23" a="1"/>
  <c r="G170" i="23" s="1"/>
  <c r="F170" i="23" a="1"/>
  <c r="F170" i="23" s="1"/>
  <c r="B170" i="23"/>
  <c r="C170" i="23" s="1"/>
  <c r="A170" i="23"/>
  <c r="R169" i="23"/>
  <c r="R169" i="23" a="1"/>
  <c r="Q169" i="23"/>
  <c r="Q169" i="23" a="1"/>
  <c r="P169" i="23"/>
  <c r="P169" i="23" a="1"/>
  <c r="M169" i="23"/>
  <c r="G169" i="23"/>
  <c r="G169" i="23" a="1"/>
  <c r="F169" i="23"/>
  <c r="F169" i="23" a="1"/>
  <c r="B169" i="23"/>
  <c r="A169" i="23"/>
  <c r="R168" i="23"/>
  <c r="R168" i="23" a="1"/>
  <c r="Q168" i="23" a="1"/>
  <c r="Q168" i="23" s="1"/>
  <c r="P168" i="23" a="1"/>
  <c r="P168" i="23" s="1"/>
  <c r="M168" i="23"/>
  <c r="G168" i="23" a="1"/>
  <c r="G168" i="23" s="1"/>
  <c r="F168" i="23" a="1"/>
  <c r="F168" i="23" s="1"/>
  <c r="B168" i="23"/>
  <c r="C169" i="23" s="1"/>
  <c r="A168" i="23"/>
  <c r="R167" i="23" a="1"/>
  <c r="R167" i="23" s="1"/>
  <c r="Q167" i="23"/>
  <c r="Q167" i="23" a="1"/>
  <c r="P167" i="23"/>
  <c r="P167" i="23" a="1"/>
  <c r="M167" i="23"/>
  <c r="G167" i="23" a="1"/>
  <c r="G167" i="23" s="1"/>
  <c r="F167" i="23"/>
  <c r="F167" i="23" a="1"/>
  <c r="C167" i="23"/>
  <c r="B167" i="23"/>
  <c r="A167" i="23"/>
  <c r="R166" i="23" a="1"/>
  <c r="R166" i="23" s="1"/>
  <c r="Q166" i="23"/>
  <c r="Q166" i="23" a="1"/>
  <c r="P166" i="23" a="1"/>
  <c r="P166" i="23" s="1"/>
  <c r="M166" i="23"/>
  <c r="G166" i="23" a="1"/>
  <c r="G166" i="23" s="1"/>
  <c r="F166" i="23" a="1"/>
  <c r="F166" i="23" s="1"/>
  <c r="B166" i="23"/>
  <c r="A166" i="23"/>
  <c r="R165" i="23"/>
  <c r="R165" i="23" a="1"/>
  <c r="Q165" i="23" a="1"/>
  <c r="Q165" i="23" s="1"/>
  <c r="P165" i="23"/>
  <c r="P165" i="23" a="1"/>
  <c r="M165" i="23"/>
  <c r="G165" i="23"/>
  <c r="G165" i="23" a="1"/>
  <c r="F165" i="23" a="1"/>
  <c r="F165" i="23" s="1"/>
  <c r="B165" i="23"/>
  <c r="A165" i="23"/>
  <c r="R164" i="23" a="1"/>
  <c r="R164" i="23" s="1"/>
  <c r="Q164" i="23" a="1"/>
  <c r="Q164" i="23" s="1"/>
  <c r="P164" i="23"/>
  <c r="P164" i="23" a="1"/>
  <c r="M164" i="23"/>
  <c r="G164" i="23" a="1"/>
  <c r="G164" i="23" s="1"/>
  <c r="F164" i="23" a="1"/>
  <c r="F164" i="23" s="1"/>
  <c r="B164" i="23"/>
  <c r="A164" i="23"/>
  <c r="R163" i="23"/>
  <c r="R163" i="23" a="1"/>
  <c r="Q163" i="23"/>
  <c r="Q163" i="23" a="1"/>
  <c r="P163" i="23" a="1"/>
  <c r="P163" i="23" s="1"/>
  <c r="M163" i="23"/>
  <c r="G163" i="23"/>
  <c r="G163" i="23" a="1"/>
  <c r="F163" i="23"/>
  <c r="F163" i="23" a="1"/>
  <c r="B163" i="23"/>
  <c r="A163" i="23"/>
  <c r="R162" i="23" a="1"/>
  <c r="R162" i="23" s="1"/>
  <c r="Q162" i="23" a="1"/>
  <c r="Q162" i="23" s="1"/>
  <c r="P162" i="23" a="1"/>
  <c r="P162" i="23" s="1"/>
  <c r="M162" i="23"/>
  <c r="G162" i="23" a="1"/>
  <c r="G162" i="23" s="1"/>
  <c r="F162" i="23" a="1"/>
  <c r="F162" i="23" s="1"/>
  <c r="A162" i="23" s="1"/>
  <c r="B162" i="23" s="1"/>
  <c r="M161" i="23"/>
  <c r="A161" i="23"/>
  <c r="B161" i="23" s="1"/>
  <c r="C161" i="23" s="1"/>
  <c r="R160" i="23" a="1"/>
  <c r="R160" i="23" s="1"/>
  <c r="Q160" i="23" a="1"/>
  <c r="Q160" i="23" s="1"/>
  <c r="P160" i="23" a="1"/>
  <c r="P160" i="23" s="1"/>
  <c r="M160" i="23"/>
  <c r="G160" i="23" a="1"/>
  <c r="G160" i="23" s="1"/>
  <c r="F160" i="23" a="1"/>
  <c r="F160" i="23" s="1"/>
  <c r="B160" i="23"/>
  <c r="A160" i="23"/>
  <c r="R159" i="23"/>
  <c r="R159" i="23" a="1"/>
  <c r="Q159" i="23" a="1"/>
  <c r="Q159" i="23" s="1"/>
  <c r="P159" i="23" a="1"/>
  <c r="P159" i="23" s="1"/>
  <c r="M159" i="23"/>
  <c r="G159" i="23"/>
  <c r="G159" i="23" a="1"/>
  <c r="F159" i="23" a="1"/>
  <c r="F159" i="23" s="1"/>
  <c r="B159" i="23"/>
  <c r="A159" i="23"/>
  <c r="P158" i="23" a="1"/>
  <c r="P158" i="23" s="1"/>
  <c r="M158" i="23"/>
  <c r="F158" i="23"/>
  <c r="F158" i="23" a="1"/>
  <c r="R157" i="23"/>
  <c r="R157" i="23" a="1"/>
  <c r="Q157" i="23" a="1"/>
  <c r="Q157" i="23" s="1"/>
  <c r="P157" i="23" a="1"/>
  <c r="P157" i="23" s="1"/>
  <c r="M157" i="23"/>
  <c r="G157" i="23"/>
  <c r="A157" i="23" s="1"/>
  <c r="B157" i="23" s="1"/>
  <c r="G157" i="23" a="1"/>
  <c r="F157" i="23" a="1"/>
  <c r="F157" i="23" s="1"/>
  <c r="B156" i="23"/>
  <c r="B155" i="23"/>
  <c r="R154" i="23" a="1"/>
  <c r="R154" i="23" s="1"/>
  <c r="Q154" i="23" a="1"/>
  <c r="Q154" i="23" s="1"/>
  <c r="M154" i="23"/>
  <c r="P153" i="23" a="1"/>
  <c r="P153" i="23" s="1"/>
  <c r="M153" i="23"/>
  <c r="M152" i="23"/>
  <c r="F152" i="23" a="1"/>
  <c r="F152" i="23" s="1"/>
  <c r="A152" i="23" s="1"/>
  <c r="B152" i="23" s="1"/>
  <c r="P151" i="23"/>
  <c r="P151" i="23" a="1"/>
  <c r="M151" i="23"/>
  <c r="B151" i="23"/>
  <c r="A151" i="23"/>
  <c r="P150" i="23" a="1"/>
  <c r="P150" i="23" s="1"/>
  <c r="M150" i="23"/>
  <c r="F150" i="23"/>
  <c r="F150" i="23" a="1"/>
  <c r="R149" i="23"/>
  <c r="R149" i="23" a="1"/>
  <c r="Q149" i="23" a="1"/>
  <c r="Q149" i="23" s="1"/>
  <c r="P149" i="23"/>
  <c r="P149" i="23" a="1"/>
  <c r="M149" i="23"/>
  <c r="F149" i="23"/>
  <c r="F149" i="23" a="1"/>
  <c r="R148" i="23"/>
  <c r="R148" i="23" a="1"/>
  <c r="Q148" i="23" a="1"/>
  <c r="Q148" i="23" s="1"/>
  <c r="P148" i="23" a="1"/>
  <c r="P148" i="23" s="1"/>
  <c r="M148" i="23"/>
  <c r="F148" i="23" a="1"/>
  <c r="F148" i="23" s="1"/>
  <c r="R147" i="23" a="1"/>
  <c r="R147" i="23" s="1"/>
  <c r="Q147" i="23" a="1"/>
  <c r="Q147" i="23" s="1"/>
  <c r="P147" i="23"/>
  <c r="P147" i="23" a="1"/>
  <c r="M147" i="23"/>
  <c r="F147" i="23" a="1"/>
  <c r="F147" i="23" s="1"/>
  <c r="R146" i="23"/>
  <c r="R146" i="23" a="1"/>
  <c r="Q146" i="23" a="1"/>
  <c r="Q146" i="23" s="1"/>
  <c r="P146" i="23" a="1"/>
  <c r="P146" i="23" s="1"/>
  <c r="M146" i="23"/>
  <c r="F146" i="23" a="1"/>
  <c r="F146" i="23" s="1"/>
  <c r="R145" i="23"/>
  <c r="R145" i="23" a="1"/>
  <c r="Q145" i="23"/>
  <c r="Q145" i="23" a="1"/>
  <c r="P145" i="23"/>
  <c r="P145" i="23" a="1"/>
  <c r="M145" i="23"/>
  <c r="F145" i="23"/>
  <c r="F145" i="23" a="1"/>
  <c r="R144" i="23" a="1"/>
  <c r="R144" i="23" s="1"/>
  <c r="Q144" i="23"/>
  <c r="Q144" i="23" a="1"/>
  <c r="P144" i="23"/>
  <c r="P144" i="23" a="1"/>
  <c r="M144" i="23"/>
  <c r="F144" i="23" a="1"/>
  <c r="F144" i="23" s="1"/>
  <c r="R143" i="23"/>
  <c r="R143" i="23" a="1"/>
  <c r="Q143" i="23"/>
  <c r="Q143" i="23" a="1"/>
  <c r="P143" i="23" a="1"/>
  <c r="P143" i="23" s="1"/>
  <c r="M143" i="23"/>
  <c r="F143" i="23" a="1"/>
  <c r="F143" i="23" s="1"/>
  <c r="R142" i="23" a="1"/>
  <c r="R142" i="23" s="1"/>
  <c r="Q142" i="23"/>
  <c r="Q142" i="23" a="1"/>
  <c r="P142" i="23" a="1"/>
  <c r="P142" i="23" s="1"/>
  <c r="M142" i="23"/>
  <c r="F142" i="23" a="1"/>
  <c r="F142" i="23" s="1"/>
  <c r="R141" i="23" a="1"/>
  <c r="R141" i="23" s="1"/>
  <c r="Q141" i="23"/>
  <c r="Q141" i="23" a="1"/>
  <c r="P141" i="23" a="1"/>
  <c r="P141" i="23" s="1"/>
  <c r="M141" i="23"/>
  <c r="F141" i="23" a="1"/>
  <c r="F141" i="23" s="1"/>
  <c r="R140" i="23"/>
  <c r="R140" i="23" a="1"/>
  <c r="Q140" i="23" a="1"/>
  <c r="Q140" i="23" s="1"/>
  <c r="P140" i="23" a="1"/>
  <c r="P140" i="23" s="1"/>
  <c r="M140" i="23"/>
  <c r="F140" i="23"/>
  <c r="F140" i="23" a="1"/>
  <c r="R139" i="23"/>
  <c r="R139" i="23" a="1"/>
  <c r="Q139" i="23" a="1"/>
  <c r="Q139" i="23" s="1"/>
  <c r="P139" i="23" a="1"/>
  <c r="P139" i="23" s="1"/>
  <c r="M139" i="23"/>
  <c r="F139" i="23"/>
  <c r="F139" i="23" a="1"/>
  <c r="P138" i="23" a="1"/>
  <c r="P138" i="23" s="1"/>
  <c r="M138" i="23"/>
  <c r="A138" i="23"/>
  <c r="B138" i="23" s="1"/>
  <c r="P137" i="23" a="1"/>
  <c r="P137" i="23" s="1"/>
  <c r="M137" i="23"/>
  <c r="F137" i="23"/>
  <c r="F137" i="23" a="1"/>
  <c r="R136" i="23" a="1"/>
  <c r="R136" i="23" s="1"/>
  <c r="Q136" i="23" a="1"/>
  <c r="Q136" i="23" s="1"/>
  <c r="P136" i="23" a="1"/>
  <c r="P136" i="23" s="1"/>
  <c r="M136" i="23"/>
  <c r="G136" i="23" a="1"/>
  <c r="G136" i="23" s="1"/>
  <c r="F136" i="23"/>
  <c r="F136" i="23" a="1"/>
  <c r="R135" i="23" a="1"/>
  <c r="R135" i="23" s="1"/>
  <c r="Q135" i="23" a="1"/>
  <c r="Q135" i="23" s="1"/>
  <c r="P135" i="23"/>
  <c r="P135" i="23" a="1"/>
  <c r="M135" i="23"/>
  <c r="G135" i="23" a="1"/>
  <c r="G135" i="23" s="1"/>
  <c r="F135" i="23" a="1"/>
  <c r="F135" i="23" s="1"/>
  <c r="R134" i="23"/>
  <c r="R134" i="23" a="1"/>
  <c r="Q134" i="23" a="1"/>
  <c r="Q134" i="23" s="1"/>
  <c r="P134" i="23" a="1"/>
  <c r="P134" i="23" s="1"/>
  <c r="M134" i="23"/>
  <c r="G134" i="23"/>
  <c r="G134" i="23" a="1"/>
  <c r="F134" i="23" a="1"/>
  <c r="F134" i="23" s="1"/>
  <c r="R133" i="23" a="1"/>
  <c r="R133" i="23" s="1"/>
  <c r="Q133" i="23" a="1"/>
  <c r="Q133" i="23" s="1"/>
  <c r="P133" i="23" a="1"/>
  <c r="P133" i="23" s="1"/>
  <c r="M133" i="23"/>
  <c r="G133" i="23" a="1"/>
  <c r="G133" i="23" s="1"/>
  <c r="F133" i="23" a="1"/>
  <c r="F133" i="23" s="1"/>
  <c r="R132" i="23" a="1"/>
  <c r="R132" i="23" s="1"/>
  <c r="Q132" i="23"/>
  <c r="Q132" i="23" a="1"/>
  <c r="P132" i="23" a="1"/>
  <c r="P132" i="23" s="1"/>
  <c r="M132" i="23"/>
  <c r="G132" i="23" a="1"/>
  <c r="G132" i="23" s="1"/>
  <c r="F132" i="23"/>
  <c r="F132" i="23" a="1"/>
  <c r="R131" i="23"/>
  <c r="R131" i="23" a="1"/>
  <c r="Q131" i="23" a="1"/>
  <c r="Q131" i="23" s="1"/>
  <c r="P131" i="23" a="1"/>
  <c r="P131" i="23" s="1"/>
  <c r="M131" i="23"/>
  <c r="G131" i="23"/>
  <c r="G131" i="23" a="1"/>
  <c r="F131" i="23" a="1"/>
  <c r="F131" i="23" s="1"/>
  <c r="R130" i="23" a="1"/>
  <c r="R130" i="23" s="1"/>
  <c r="Q130" i="23" a="1"/>
  <c r="Q130" i="23" s="1"/>
  <c r="P130" i="23"/>
  <c r="P130" i="23" a="1"/>
  <c r="M130" i="23"/>
  <c r="G130" i="23"/>
  <c r="G130" i="23" a="1"/>
  <c r="F130" i="23" a="1"/>
  <c r="F130" i="23" s="1"/>
  <c r="R129" i="23" a="1"/>
  <c r="R129" i="23" s="1"/>
  <c r="Q129" i="23"/>
  <c r="Q129" i="23" a="1"/>
  <c r="P129" i="23" a="1"/>
  <c r="P129" i="23" s="1"/>
  <c r="M129" i="23"/>
  <c r="G129" i="23" a="1"/>
  <c r="G129" i="23" s="1"/>
  <c r="F129" i="23"/>
  <c r="F129" i="23" a="1"/>
  <c r="R128" i="23" a="1"/>
  <c r="R128" i="23" s="1"/>
  <c r="Q128" i="23"/>
  <c r="Q128" i="23" a="1"/>
  <c r="P128" i="23" a="1"/>
  <c r="P128" i="23" s="1"/>
  <c r="M128" i="23"/>
  <c r="G128" i="23" a="1"/>
  <c r="G128" i="23" s="1"/>
  <c r="F128" i="23"/>
  <c r="F128" i="23" a="1"/>
  <c r="R127" i="23" a="1"/>
  <c r="R127" i="23" s="1"/>
  <c r="Q127" i="23" a="1"/>
  <c r="Q127" i="23" s="1"/>
  <c r="P127" i="23"/>
  <c r="P127" i="23" a="1"/>
  <c r="M127" i="23"/>
  <c r="G127" i="23" a="1"/>
  <c r="G127" i="23" s="1"/>
  <c r="F127" i="23" a="1"/>
  <c r="F127" i="23" s="1"/>
  <c r="R126" i="23"/>
  <c r="R126" i="23" a="1"/>
  <c r="Q126" i="23" a="1"/>
  <c r="Q126" i="23" s="1"/>
  <c r="P126" i="23" a="1"/>
  <c r="P126" i="23" s="1"/>
  <c r="M126" i="23"/>
  <c r="G126" i="23"/>
  <c r="G126" i="23" a="1"/>
  <c r="F126" i="23" a="1"/>
  <c r="F126" i="23" s="1"/>
  <c r="R125" i="23" a="1"/>
  <c r="R125" i="23" s="1"/>
  <c r="Q125" i="23" a="1"/>
  <c r="Q125" i="23" s="1"/>
  <c r="P125" i="23" a="1"/>
  <c r="P125" i="23" s="1"/>
  <c r="M125" i="23"/>
  <c r="G125" i="23" a="1"/>
  <c r="G125" i="23" s="1"/>
  <c r="F125" i="23" a="1"/>
  <c r="F125" i="23" s="1"/>
  <c r="R124" i="23" a="1"/>
  <c r="R124" i="23" s="1"/>
  <c r="Q124" i="23"/>
  <c r="Q124" i="23" a="1"/>
  <c r="P124" i="23" a="1"/>
  <c r="P124" i="23" s="1"/>
  <c r="M124" i="23"/>
  <c r="M123" i="23"/>
  <c r="M122" i="23"/>
  <c r="M121" i="23"/>
  <c r="F121" i="23"/>
  <c r="F121" i="23" a="1"/>
  <c r="M120" i="23"/>
  <c r="F120" i="23"/>
  <c r="A120" i="23" s="1"/>
  <c r="B120" i="23" s="1"/>
  <c r="F120" i="23" a="1"/>
  <c r="M119" i="23"/>
  <c r="F119" i="23" a="1"/>
  <c r="F119" i="23" s="1"/>
  <c r="A119" i="23" s="1"/>
  <c r="B119" i="23" s="1"/>
  <c r="C119" i="23" s="1"/>
  <c r="P118" i="23"/>
  <c r="P118" i="23" a="1"/>
  <c r="M118" i="23"/>
  <c r="B118" i="23"/>
  <c r="A118" i="23"/>
  <c r="P117" i="23" a="1"/>
  <c r="P117" i="23" s="1"/>
  <c r="M117" i="23"/>
  <c r="R116" i="23" a="1"/>
  <c r="R116" i="23" s="1"/>
  <c r="Q116" i="23"/>
  <c r="Q116" i="23" a="1"/>
  <c r="P116" i="23" a="1"/>
  <c r="P116" i="23" s="1"/>
  <c r="M116" i="23"/>
  <c r="P115" i="23" a="1"/>
  <c r="P115" i="23" s="1"/>
  <c r="M115" i="23"/>
  <c r="P114" i="23"/>
  <c r="P114" i="23" a="1"/>
  <c r="M114" i="23"/>
  <c r="F114" i="23"/>
  <c r="F114" i="23" a="1"/>
  <c r="A114" i="23"/>
  <c r="B114" i="23" s="1"/>
  <c r="P113" i="23" a="1"/>
  <c r="P113" i="23" s="1"/>
  <c r="M113" i="23"/>
  <c r="A113" i="23"/>
  <c r="B113" i="23" s="1"/>
  <c r="R112" i="23"/>
  <c r="R112" i="23" a="1"/>
  <c r="Q112" i="23" a="1"/>
  <c r="Q112" i="23" s="1"/>
  <c r="P112" i="23" a="1"/>
  <c r="P112" i="23" s="1"/>
  <c r="M112" i="23"/>
  <c r="G112" i="23"/>
  <c r="G112" i="23" a="1"/>
  <c r="F112" i="23" a="1"/>
  <c r="F112" i="23" s="1"/>
  <c r="B112" i="23"/>
  <c r="A112" i="23"/>
  <c r="R111" i="23" a="1"/>
  <c r="R111" i="23" s="1"/>
  <c r="Q111" i="23" a="1"/>
  <c r="Q111" i="23" s="1"/>
  <c r="P111" i="23" a="1"/>
  <c r="P111" i="23" s="1"/>
  <c r="M111" i="23"/>
  <c r="G111" i="23" a="1"/>
  <c r="G111" i="23" s="1"/>
  <c r="F111" i="23" a="1"/>
  <c r="F111" i="23" s="1"/>
  <c r="B111" i="23"/>
  <c r="C112" i="23" s="1"/>
  <c r="A111" i="23"/>
  <c r="P110" i="23" a="1"/>
  <c r="P110" i="23" s="1"/>
  <c r="M110" i="23"/>
  <c r="F110" i="23" a="1"/>
  <c r="F110" i="23" s="1"/>
  <c r="R109" i="23" a="1"/>
  <c r="R109" i="23" s="1"/>
  <c r="Q109" i="23" a="1"/>
  <c r="Q109" i="23" s="1"/>
  <c r="P109" i="23" a="1"/>
  <c r="P109" i="23" s="1"/>
  <c r="M109" i="23"/>
  <c r="G109" i="23" a="1"/>
  <c r="G109" i="23" s="1"/>
  <c r="F109" i="23" a="1"/>
  <c r="F109" i="23" s="1"/>
  <c r="R108" i="23" a="1"/>
  <c r="R108" i="23" s="1"/>
  <c r="Q108" i="23"/>
  <c r="Q108" i="23" a="1"/>
  <c r="P108" i="23" a="1"/>
  <c r="P108" i="23" s="1"/>
  <c r="M108" i="23"/>
  <c r="G108" i="23" a="1"/>
  <c r="G108" i="23" s="1"/>
  <c r="F108" i="23"/>
  <c r="F108" i="23" a="1"/>
  <c r="R107" i="23"/>
  <c r="R107" i="23" a="1"/>
  <c r="Q107" i="23" a="1"/>
  <c r="Q107" i="23" s="1"/>
  <c r="P107" i="23" a="1"/>
  <c r="P107" i="23" s="1"/>
  <c r="M107" i="23"/>
  <c r="G107" i="23"/>
  <c r="G107" i="23" a="1"/>
  <c r="F107" i="23" a="1"/>
  <c r="F107" i="23" s="1"/>
  <c r="R106" i="23"/>
  <c r="R106" i="23" a="1"/>
  <c r="Q106" i="23" a="1"/>
  <c r="Q106" i="23" s="1"/>
  <c r="P106" i="23"/>
  <c r="P106" i="23" a="1"/>
  <c r="M106" i="23"/>
  <c r="G106" i="23"/>
  <c r="G106" i="23" a="1"/>
  <c r="F106" i="23" a="1"/>
  <c r="F106" i="23" s="1"/>
  <c r="R105" i="23" a="1"/>
  <c r="R105" i="23" s="1"/>
  <c r="Q105" i="23"/>
  <c r="Q105" i="23" a="1"/>
  <c r="P105" i="23" a="1"/>
  <c r="P105" i="23" s="1"/>
  <c r="M105" i="23"/>
  <c r="G105" i="23" a="1"/>
  <c r="G105" i="23" s="1"/>
  <c r="F105" i="23"/>
  <c r="F105" i="23" a="1"/>
  <c r="R104" i="23" a="1"/>
  <c r="R104" i="23" s="1"/>
  <c r="Q104" i="23" a="1"/>
  <c r="Q104" i="23" s="1"/>
  <c r="P104" i="23" a="1"/>
  <c r="P104" i="23" s="1"/>
  <c r="M104" i="23"/>
  <c r="G104" i="23" a="1"/>
  <c r="G104" i="23" s="1"/>
  <c r="F104" i="23"/>
  <c r="F104" i="23" a="1"/>
  <c r="R103" i="23" a="1"/>
  <c r="R103" i="23" s="1"/>
  <c r="Q103" i="23" a="1"/>
  <c r="Q103" i="23" s="1"/>
  <c r="P103" i="23"/>
  <c r="P103" i="23" a="1"/>
  <c r="M103" i="23"/>
  <c r="G103" i="23" a="1"/>
  <c r="G103" i="23" s="1"/>
  <c r="F103" i="23" a="1"/>
  <c r="F103" i="23" s="1"/>
  <c r="R102" i="23"/>
  <c r="R102" i="23" a="1"/>
  <c r="Q102" i="23" a="1"/>
  <c r="Q102" i="23" s="1"/>
  <c r="P102" i="23"/>
  <c r="P102" i="23" a="1"/>
  <c r="M102" i="23"/>
  <c r="G102" i="23"/>
  <c r="G102" i="23" a="1"/>
  <c r="F102" i="23" a="1"/>
  <c r="F102" i="23" s="1"/>
  <c r="R101" i="23"/>
  <c r="R101" i="23" a="1"/>
  <c r="Q101" i="23" a="1"/>
  <c r="Q101" i="23" s="1"/>
  <c r="P101" i="23" a="1"/>
  <c r="P101" i="23" s="1"/>
  <c r="M101" i="23"/>
  <c r="G101" i="23"/>
  <c r="G101" i="23" a="1"/>
  <c r="F101" i="23" a="1"/>
  <c r="F101" i="23" s="1"/>
  <c r="R100" i="23" a="1"/>
  <c r="R100" i="23" s="1"/>
  <c r="Q100" i="23"/>
  <c r="Q100" i="23" a="1"/>
  <c r="P100" i="23" a="1"/>
  <c r="P100" i="23" s="1"/>
  <c r="M100" i="23"/>
  <c r="G100" i="23" a="1"/>
  <c r="G100" i="23" s="1"/>
  <c r="F100" i="23"/>
  <c r="F100" i="23" a="1"/>
  <c r="R99" i="23"/>
  <c r="R99" i="23" a="1"/>
  <c r="Q99" i="23" a="1"/>
  <c r="Q99" i="23" s="1"/>
  <c r="P99" i="23" a="1"/>
  <c r="P99" i="23" s="1"/>
  <c r="M99" i="23"/>
  <c r="G99" i="23"/>
  <c r="G99" i="23" a="1"/>
  <c r="F99" i="23" a="1"/>
  <c r="F99" i="23" s="1"/>
  <c r="R98" i="23" a="1"/>
  <c r="R98" i="23" s="1"/>
  <c r="Q98" i="23" a="1"/>
  <c r="Q98" i="23" s="1"/>
  <c r="P98" i="23"/>
  <c r="P98" i="23" a="1"/>
  <c r="M98" i="23"/>
  <c r="G98" i="23" a="1"/>
  <c r="G98" i="23" s="1"/>
  <c r="F98" i="23" a="1"/>
  <c r="F98" i="23" s="1"/>
  <c r="R97" i="23" a="1"/>
  <c r="R97" i="23" s="1"/>
  <c r="Q97" i="23"/>
  <c r="Q97" i="23" a="1"/>
  <c r="P97" i="23"/>
  <c r="P97" i="23" a="1"/>
  <c r="M97" i="23"/>
  <c r="G97" i="23" a="1"/>
  <c r="G97" i="23" s="1"/>
  <c r="F97" i="23"/>
  <c r="F97" i="23" a="1"/>
  <c r="R96" i="23" a="1"/>
  <c r="R96" i="23" s="1"/>
  <c r="Q96" i="23" a="1"/>
  <c r="Q96" i="23" s="1"/>
  <c r="P96" i="23" a="1"/>
  <c r="P96" i="23" s="1"/>
  <c r="M96" i="23"/>
  <c r="G96" i="23" a="1"/>
  <c r="G96" i="23" s="1"/>
  <c r="F96" i="23" a="1"/>
  <c r="F96" i="23" s="1"/>
  <c r="R95" i="23" a="1"/>
  <c r="R95" i="23" s="1"/>
  <c r="Q95" i="23" a="1"/>
  <c r="Q95" i="23" s="1"/>
  <c r="P95" i="23"/>
  <c r="P95" i="23" a="1"/>
  <c r="M95" i="23"/>
  <c r="G95" i="23" a="1"/>
  <c r="G95" i="23" s="1"/>
  <c r="F95" i="23" a="1"/>
  <c r="F95" i="23" s="1"/>
  <c r="Q94" i="23"/>
  <c r="Q94" i="23" a="1"/>
  <c r="M94" i="23"/>
  <c r="F94" i="23"/>
  <c r="F94" i="23" a="1"/>
  <c r="Q93" i="23" a="1"/>
  <c r="Q93" i="23" s="1"/>
  <c r="P93" i="23" a="1"/>
  <c r="P93" i="23" s="1"/>
  <c r="M93" i="23"/>
  <c r="F93" i="23"/>
  <c r="F93" i="23" a="1"/>
  <c r="Q92" i="23"/>
  <c r="Q92" i="23" a="1"/>
  <c r="M92" i="23"/>
  <c r="F92" i="23"/>
  <c r="F92" i="23" a="1"/>
  <c r="R91" i="23"/>
  <c r="R91" i="23" a="1"/>
  <c r="P91" i="23"/>
  <c r="P91" i="23" a="1"/>
  <c r="M91" i="23"/>
  <c r="Q90" i="23" a="1"/>
  <c r="Q90" i="23" s="1"/>
  <c r="P90" i="23"/>
  <c r="P90" i="23" a="1"/>
  <c r="M90" i="23"/>
  <c r="P89" i="23"/>
  <c r="P89" i="23" a="1"/>
  <c r="M89" i="23"/>
  <c r="P88" i="23" a="1"/>
  <c r="P88" i="23" s="1"/>
  <c r="M88" i="23"/>
  <c r="P87" i="23"/>
  <c r="P87" i="23" a="1"/>
  <c r="M87" i="23"/>
  <c r="P86" i="23" a="1"/>
  <c r="P86" i="23" s="1"/>
  <c r="M86" i="23"/>
  <c r="R85" i="23" a="1"/>
  <c r="R85" i="23" s="1"/>
  <c r="P85" i="23"/>
  <c r="P85" i="23" a="1"/>
  <c r="M85" i="23"/>
  <c r="R84" i="23" a="1"/>
  <c r="R84" i="23" s="1"/>
  <c r="P84" i="23" a="1"/>
  <c r="P84" i="23" s="1"/>
  <c r="M84" i="23"/>
  <c r="P83" i="23"/>
  <c r="P83" i="23" a="1"/>
  <c r="M83" i="23"/>
  <c r="P82" i="23"/>
  <c r="P82" i="23" a="1"/>
  <c r="M82" i="23"/>
  <c r="A82" i="23"/>
  <c r="B82" i="23" s="1"/>
  <c r="R81" i="23" a="1"/>
  <c r="R81" i="23" s="1"/>
  <c r="Q81" i="23"/>
  <c r="Q81" i="23" a="1"/>
  <c r="F81" i="23"/>
  <c r="F81" i="23" a="1"/>
  <c r="P80" i="23"/>
  <c r="P80" i="23" a="1"/>
  <c r="M80" i="23"/>
  <c r="A80" i="23"/>
  <c r="B80" i="23" s="1"/>
  <c r="Q79" i="23" a="1"/>
  <c r="Q79" i="23" s="1"/>
  <c r="M79" i="23"/>
  <c r="F79" i="23"/>
  <c r="F79" i="23" a="1"/>
  <c r="A79" i="23"/>
  <c r="B79" i="23" s="1"/>
  <c r="P78" i="23"/>
  <c r="P78" i="23" a="1"/>
  <c r="M78" i="23"/>
  <c r="B78" i="23"/>
  <c r="C78" i="23" s="1"/>
  <c r="A78" i="23"/>
  <c r="P77" i="23" a="1"/>
  <c r="P77" i="23" s="1"/>
  <c r="M77" i="23"/>
  <c r="A77" i="23"/>
  <c r="B77" i="23" s="1"/>
  <c r="R76" i="23" a="1"/>
  <c r="R76" i="23" s="1"/>
  <c r="Q76" i="23"/>
  <c r="Q76" i="23" a="1"/>
  <c r="P76" i="23"/>
  <c r="P76" i="23" a="1"/>
  <c r="M76" i="23"/>
  <c r="G76" i="23" a="1"/>
  <c r="G76" i="23" s="1"/>
  <c r="F76" i="23"/>
  <c r="F76" i="23" a="1"/>
  <c r="B76" i="23"/>
  <c r="C76" i="23" s="1"/>
  <c r="A76" i="23"/>
  <c r="R75" i="23"/>
  <c r="R75" i="23" a="1"/>
  <c r="Q75" i="23" a="1"/>
  <c r="Q75" i="23" s="1"/>
  <c r="P75" i="23" a="1"/>
  <c r="P75" i="23" s="1"/>
  <c r="M75" i="23"/>
  <c r="G75" i="23"/>
  <c r="G75" i="23" a="1"/>
  <c r="F75" i="23" a="1"/>
  <c r="F75" i="23" s="1"/>
  <c r="B75" i="23"/>
  <c r="C75" i="23" s="1"/>
  <c r="A75" i="23"/>
  <c r="R74" i="23" a="1"/>
  <c r="R74" i="23" s="1"/>
  <c r="Q74" i="23"/>
  <c r="Q74" i="23" a="1"/>
  <c r="P74" i="23" a="1"/>
  <c r="P74" i="23" s="1"/>
  <c r="M74" i="23"/>
  <c r="G74" i="23" a="1"/>
  <c r="G74" i="23" s="1"/>
  <c r="F74" i="23" a="1"/>
  <c r="F74" i="23" s="1"/>
  <c r="B74" i="23"/>
  <c r="C74" i="23" s="1"/>
  <c r="A74" i="23"/>
  <c r="R73" i="23"/>
  <c r="R73" i="23" a="1"/>
  <c r="Q73" i="23"/>
  <c r="Q73" i="23" a="1"/>
  <c r="P73" i="23"/>
  <c r="P73" i="23" a="1"/>
  <c r="M73" i="23"/>
  <c r="G73" i="23"/>
  <c r="G73" i="23" a="1"/>
  <c r="F73" i="23"/>
  <c r="F73" i="23" a="1"/>
  <c r="B73" i="23"/>
  <c r="A73" i="23"/>
  <c r="R72" i="23"/>
  <c r="R72" i="23" a="1"/>
  <c r="Q72" i="23" a="1"/>
  <c r="Q72" i="23" s="1"/>
  <c r="P72" i="23"/>
  <c r="P72" i="23" a="1"/>
  <c r="M72" i="23"/>
  <c r="G72" i="23" a="1"/>
  <c r="G72" i="23" s="1"/>
  <c r="F72" i="23" a="1"/>
  <c r="F72" i="23" s="1"/>
  <c r="B72" i="23"/>
  <c r="A72" i="23"/>
  <c r="R71" i="23"/>
  <c r="R71" i="23" a="1"/>
  <c r="Q71" i="23" a="1"/>
  <c r="Q71" i="23" s="1"/>
  <c r="P71" i="23" a="1"/>
  <c r="P71" i="23" s="1"/>
  <c r="M71" i="23"/>
  <c r="G71" i="23"/>
  <c r="G71" i="23" a="1"/>
  <c r="F71" i="23" a="1"/>
  <c r="F71" i="23" s="1"/>
  <c r="B71" i="23"/>
  <c r="A71" i="23"/>
  <c r="M70" i="23"/>
  <c r="F70" i="23" a="1"/>
  <c r="F70" i="23" s="1"/>
  <c r="M69" i="23"/>
  <c r="F69" i="23"/>
  <c r="A69" i="23" s="1"/>
  <c r="B69" i="23" s="1"/>
  <c r="F69" i="23" a="1"/>
  <c r="P68" i="23" a="1"/>
  <c r="P68" i="23" s="1"/>
  <c r="M68" i="23"/>
  <c r="A68" i="23"/>
  <c r="B68" i="23" s="1"/>
  <c r="R67" i="23" a="1"/>
  <c r="R67" i="23" s="1"/>
  <c r="Q67" i="23"/>
  <c r="Q67" i="23" a="1"/>
  <c r="P67" i="23"/>
  <c r="P67" i="23" a="1"/>
  <c r="M67" i="23"/>
  <c r="A67" i="23"/>
  <c r="B67" i="23" s="1"/>
  <c r="P66" i="23" a="1"/>
  <c r="P66" i="23" s="1"/>
  <c r="M66" i="23"/>
  <c r="A66" i="23"/>
  <c r="B66" i="23" s="1"/>
  <c r="P65" i="23"/>
  <c r="P65" i="23" a="1"/>
  <c r="M65" i="23"/>
  <c r="F65" i="23" a="1"/>
  <c r="F65" i="23" s="1"/>
  <c r="A65" i="23"/>
  <c r="B65" i="23" s="1"/>
  <c r="R64" i="23" a="1"/>
  <c r="R64" i="23" s="1"/>
  <c r="Q64" i="23" a="1"/>
  <c r="Q64" i="23" s="1"/>
  <c r="P64" i="23"/>
  <c r="P64" i="23" a="1"/>
  <c r="M64" i="23"/>
  <c r="G64" i="23" a="1"/>
  <c r="G64" i="23" s="1"/>
  <c r="F64" i="23" a="1"/>
  <c r="F64" i="23" s="1"/>
  <c r="B64" i="23"/>
  <c r="A64" i="23"/>
  <c r="R63" i="23"/>
  <c r="R63" i="23" a="1"/>
  <c r="Q63" i="23"/>
  <c r="Q63" i="23" a="1"/>
  <c r="P63" i="23" a="1"/>
  <c r="P63" i="23" s="1"/>
  <c r="M63" i="23"/>
  <c r="G63" i="23"/>
  <c r="G63" i="23" a="1"/>
  <c r="F63" i="23"/>
  <c r="F63" i="23" a="1"/>
  <c r="B63" i="23"/>
  <c r="C63" i="23" s="1"/>
  <c r="A63" i="23"/>
  <c r="R62" i="23" a="1"/>
  <c r="R62" i="23" s="1"/>
  <c r="Q62" i="23" a="1"/>
  <c r="Q62" i="23" s="1"/>
  <c r="P62" i="23" a="1"/>
  <c r="P62" i="23" s="1"/>
  <c r="M62" i="23"/>
  <c r="G62" i="23" a="1"/>
  <c r="G62" i="23" s="1"/>
  <c r="F62" i="23" a="1"/>
  <c r="F62" i="23" s="1"/>
  <c r="B62" i="23"/>
  <c r="C62" i="23" s="1"/>
  <c r="A62" i="23"/>
  <c r="R61" i="23" a="1"/>
  <c r="R61" i="23" s="1"/>
  <c r="Q61" i="23"/>
  <c r="Q61" i="23" a="1"/>
  <c r="P61" i="23"/>
  <c r="P61" i="23" a="1"/>
  <c r="M61" i="23"/>
  <c r="G61" i="23" a="1"/>
  <c r="G61" i="23" s="1"/>
  <c r="F61" i="23"/>
  <c r="F61" i="23" a="1"/>
  <c r="B61" i="23"/>
  <c r="A61" i="23"/>
  <c r="R60" i="23"/>
  <c r="R60" i="23" a="1"/>
  <c r="Q60" i="23" a="1"/>
  <c r="Q60" i="23" s="1"/>
  <c r="P60" i="23" a="1"/>
  <c r="P60" i="23" s="1"/>
  <c r="M60" i="23"/>
  <c r="G60" i="23"/>
  <c r="G60" i="23" a="1"/>
  <c r="F60" i="23" a="1"/>
  <c r="F60" i="23" s="1"/>
  <c r="B60" i="23"/>
  <c r="A60" i="23"/>
  <c r="R59" i="23" a="1"/>
  <c r="R59" i="23" s="1"/>
  <c r="Q59" i="23" a="1"/>
  <c r="Q59" i="23" s="1"/>
  <c r="P59" i="23"/>
  <c r="P59" i="23" a="1"/>
  <c r="M59" i="23"/>
  <c r="G59" i="23" a="1"/>
  <c r="G59" i="23" s="1"/>
  <c r="F59" i="23" a="1"/>
  <c r="F59" i="23" s="1"/>
  <c r="C59" i="23"/>
  <c r="B59" i="23"/>
  <c r="A59" i="23"/>
  <c r="R58" i="23" a="1"/>
  <c r="R58" i="23" s="1"/>
  <c r="Q58" i="23"/>
  <c r="Q58" i="23" a="1"/>
  <c r="P58" i="23" a="1"/>
  <c r="P58" i="23" s="1"/>
  <c r="M58" i="23"/>
  <c r="G58" i="23" a="1"/>
  <c r="G58" i="23" s="1"/>
  <c r="F58" i="23"/>
  <c r="F58" i="23" a="1"/>
  <c r="B58" i="23"/>
  <c r="C58" i="23" s="1"/>
  <c r="A58" i="23"/>
  <c r="R57" i="23"/>
  <c r="R57" i="23" a="1"/>
  <c r="Q57" i="23" a="1"/>
  <c r="Q57" i="23" s="1"/>
  <c r="P57" i="23" a="1"/>
  <c r="P57" i="23" s="1"/>
  <c r="M57" i="23"/>
  <c r="G57" i="23"/>
  <c r="G57" i="23" a="1"/>
  <c r="F57" i="23" a="1"/>
  <c r="F57" i="23" s="1"/>
  <c r="B57" i="23"/>
  <c r="A57" i="23"/>
  <c r="R56" i="23" a="1"/>
  <c r="R56" i="23" s="1"/>
  <c r="Q56" i="23" a="1"/>
  <c r="Q56" i="23" s="1"/>
  <c r="P56" i="23"/>
  <c r="P56" i="23" a="1"/>
  <c r="M56" i="23"/>
  <c r="G56" i="23" a="1"/>
  <c r="G56" i="23" s="1"/>
  <c r="F56" i="23" a="1"/>
  <c r="F56" i="23" s="1"/>
  <c r="Q55" i="23"/>
  <c r="Q55" i="23" a="1"/>
  <c r="P55" i="23"/>
  <c r="P55" i="23" a="1"/>
  <c r="M55" i="23"/>
  <c r="M54" i="23"/>
  <c r="F54" i="23"/>
  <c r="F54" i="23" a="1"/>
  <c r="M53" i="23"/>
  <c r="F53" i="23"/>
  <c r="A53" i="23" s="1"/>
  <c r="F53" i="23" a="1"/>
  <c r="M52" i="23"/>
  <c r="F52" i="23" a="1"/>
  <c r="F52" i="23" s="1"/>
  <c r="A52" i="23" s="1"/>
  <c r="B52" i="23" s="1"/>
  <c r="Q51" i="23" a="1"/>
  <c r="Q51" i="23" s="1"/>
  <c r="M51" i="23"/>
  <c r="G51" i="23"/>
  <c r="G51" i="23" a="1"/>
  <c r="F51" i="23"/>
  <c r="F51" i="23" a="1"/>
  <c r="A51" i="23"/>
  <c r="B51" i="23" s="1"/>
  <c r="Q50" i="23" a="1"/>
  <c r="Q50" i="23" s="1"/>
  <c r="P50" i="23"/>
  <c r="P50" i="23" a="1"/>
  <c r="M50" i="23"/>
  <c r="F50" i="23" a="1"/>
  <c r="F50" i="23" s="1"/>
  <c r="A50" i="23" s="1"/>
  <c r="B50" i="23" s="1"/>
  <c r="Q49" i="23"/>
  <c r="Q49" i="23" a="1"/>
  <c r="M49" i="23"/>
  <c r="G49" i="23"/>
  <c r="G49" i="23" a="1"/>
  <c r="F49" i="23"/>
  <c r="A49" i="23" s="1"/>
  <c r="B49" i="23" s="1"/>
  <c r="F49" i="23" a="1"/>
  <c r="P48" i="23" a="1"/>
  <c r="P48" i="23" s="1"/>
  <c r="M48" i="23"/>
  <c r="B48" i="23"/>
  <c r="A48" i="23"/>
  <c r="M47" i="23"/>
  <c r="G47" i="23"/>
  <c r="G47" i="23" a="1"/>
  <c r="F47" i="23"/>
  <c r="F47" i="23" a="1"/>
  <c r="P46" i="23" a="1"/>
  <c r="P46" i="23" s="1"/>
  <c r="M46" i="23"/>
  <c r="G46" i="23"/>
  <c r="G46" i="23" a="1"/>
  <c r="F46" i="23"/>
  <c r="F46" i="23" a="1"/>
  <c r="P45" i="23"/>
  <c r="P45" i="23" a="1"/>
  <c r="M45" i="23"/>
  <c r="F45" i="23" a="1"/>
  <c r="F45" i="23" s="1"/>
  <c r="M44" i="23"/>
  <c r="F44" i="23"/>
  <c r="F44" i="23" a="1"/>
  <c r="R43" i="23"/>
  <c r="R43" i="23" a="1"/>
  <c r="Q43" i="23" a="1"/>
  <c r="Q43" i="23" s="1"/>
  <c r="P43" i="23" a="1"/>
  <c r="P43" i="23" s="1"/>
  <c r="M43" i="23"/>
  <c r="P42" i="23"/>
  <c r="P42" i="23" a="1"/>
  <c r="M42" i="23"/>
  <c r="F42" i="23" a="1"/>
  <c r="F42" i="23" s="1"/>
  <c r="P41" i="23" a="1"/>
  <c r="P41" i="23" s="1"/>
  <c r="M41" i="23"/>
  <c r="M40" i="23"/>
  <c r="R39" i="23"/>
  <c r="R39" i="23" a="1"/>
  <c r="P39" i="23" a="1"/>
  <c r="P39" i="23" s="1"/>
  <c r="M39" i="23"/>
  <c r="M38" i="23"/>
  <c r="M37" i="23"/>
  <c r="M36" i="23"/>
  <c r="M35" i="23"/>
  <c r="M34" i="23"/>
  <c r="M33" i="23"/>
  <c r="M32" i="23"/>
  <c r="M31" i="23"/>
  <c r="Q30" i="23"/>
  <c r="Q30" i="23" a="1"/>
  <c r="P30" i="23"/>
  <c r="P30" i="23" a="1"/>
  <c r="M30" i="23"/>
  <c r="P29" i="23"/>
  <c r="P29" i="23" a="1"/>
  <c r="M29" i="23"/>
  <c r="P28" i="23"/>
  <c r="P28" i="23" a="1"/>
  <c r="M28" i="23"/>
  <c r="P27" i="23"/>
  <c r="P27" i="23" a="1"/>
  <c r="M27" i="23"/>
  <c r="P26" i="23" a="1"/>
  <c r="P26" i="23" s="1"/>
  <c r="M26" i="23"/>
  <c r="P25" i="23"/>
  <c r="P25" i="23" a="1"/>
  <c r="M25" i="23"/>
  <c r="P24" i="23" a="1"/>
  <c r="P24" i="23" s="1"/>
  <c r="M24" i="23"/>
  <c r="P23" i="23" a="1"/>
  <c r="P23" i="23" s="1"/>
  <c r="M23" i="23"/>
  <c r="F23" i="23"/>
  <c r="F23" i="23" a="1"/>
  <c r="M22" i="23"/>
  <c r="P21" i="23" a="1"/>
  <c r="P21" i="23" s="1"/>
  <c r="M21" i="23"/>
  <c r="A21" i="23"/>
  <c r="A22" i="23" s="1"/>
  <c r="B22" i="23" s="1"/>
  <c r="R20" i="23"/>
  <c r="R20" i="23" a="1"/>
  <c r="Q20" i="23"/>
  <c r="Q20" i="23" a="1"/>
  <c r="P20" i="23" a="1"/>
  <c r="P20" i="23" s="1"/>
  <c r="M20" i="23"/>
  <c r="G20" i="23"/>
  <c r="G20" i="23" a="1"/>
  <c r="F20" i="23"/>
  <c r="F20" i="23" a="1"/>
  <c r="B20" i="23"/>
  <c r="C20" i="23" s="1"/>
  <c r="A20" i="23"/>
  <c r="R19" i="23" a="1"/>
  <c r="R19" i="23" s="1"/>
  <c r="Q19" i="23" a="1"/>
  <c r="Q19" i="23" s="1"/>
  <c r="P19" i="23" a="1"/>
  <c r="P19" i="23" s="1"/>
  <c r="M19" i="23"/>
  <c r="G19" i="23" a="1"/>
  <c r="G19" i="23" s="1"/>
  <c r="F19" i="23" a="1"/>
  <c r="F19" i="23" s="1"/>
  <c r="B19" i="23"/>
  <c r="C19" i="23" s="1"/>
  <c r="A19" i="23"/>
  <c r="R18" i="23" a="1"/>
  <c r="R18" i="23" s="1"/>
  <c r="Q18" i="23"/>
  <c r="Q18" i="23" a="1"/>
  <c r="P18" i="23"/>
  <c r="P18" i="23" a="1"/>
  <c r="M18" i="23"/>
  <c r="G18" i="23" a="1"/>
  <c r="G18" i="23" s="1"/>
  <c r="F18" i="23"/>
  <c r="F18" i="23" a="1"/>
  <c r="B18" i="23"/>
  <c r="A18" i="23"/>
  <c r="R17" i="23"/>
  <c r="R17" i="23" a="1"/>
  <c r="Q17" i="23" a="1"/>
  <c r="Q17" i="23" s="1"/>
  <c r="P17" i="23" a="1"/>
  <c r="P17" i="23" s="1"/>
  <c r="M17" i="23"/>
  <c r="G17" i="23"/>
  <c r="G17" i="23" a="1"/>
  <c r="F17" i="23" a="1"/>
  <c r="F17" i="23" s="1"/>
  <c r="B17" i="23"/>
  <c r="C17" i="23" s="1"/>
  <c r="A17" i="23"/>
  <c r="R16" i="23" a="1"/>
  <c r="R16" i="23" s="1"/>
  <c r="Q16" i="23" a="1"/>
  <c r="Q16" i="23" s="1"/>
  <c r="P16" i="23"/>
  <c r="P16" i="23" a="1"/>
  <c r="M16" i="23"/>
  <c r="G16" i="23" a="1"/>
  <c r="G16" i="23" s="1"/>
  <c r="F16" i="23" a="1"/>
  <c r="F16" i="23" s="1"/>
  <c r="B16" i="23"/>
  <c r="A16" i="23"/>
  <c r="R15" i="23" a="1"/>
  <c r="R15" i="23" s="1"/>
  <c r="Q15" i="23"/>
  <c r="Q15" i="23" a="1"/>
  <c r="P15" i="23" a="1"/>
  <c r="P15" i="23" s="1"/>
  <c r="M15" i="23"/>
  <c r="G15" i="23" a="1"/>
  <c r="G15" i="23" s="1"/>
  <c r="F15" i="23"/>
  <c r="F15" i="23" a="1"/>
  <c r="B15" i="23"/>
  <c r="C16" i="23" s="1"/>
  <c r="A15" i="23"/>
  <c r="R14" i="23"/>
  <c r="R14" i="23" a="1"/>
  <c r="Q14" i="23" a="1"/>
  <c r="Q14" i="23" s="1"/>
  <c r="P14" i="23" a="1"/>
  <c r="P14" i="23" s="1"/>
  <c r="M14" i="23"/>
  <c r="G14" i="23"/>
  <c r="G14" i="23" a="1"/>
  <c r="F14" i="23" a="1"/>
  <c r="F14" i="23" s="1"/>
  <c r="B14" i="23"/>
  <c r="C14" i="23" s="1"/>
  <c r="A14" i="23"/>
  <c r="R13" i="23" a="1"/>
  <c r="R13" i="23" s="1"/>
  <c r="Q13" i="23" a="1"/>
  <c r="Q13" i="23" s="1"/>
  <c r="P13" i="23"/>
  <c r="P13" i="23" a="1"/>
  <c r="M13" i="23"/>
  <c r="G13" i="23" a="1"/>
  <c r="G13" i="23" s="1"/>
  <c r="F13" i="23" a="1"/>
  <c r="F13" i="23" s="1"/>
  <c r="B13" i="23"/>
  <c r="A13" i="23"/>
  <c r="P12" i="23"/>
  <c r="P12" i="23" a="1"/>
  <c r="M12" i="23"/>
  <c r="P11" i="23" a="1"/>
  <c r="P11" i="23" s="1"/>
  <c r="M11" i="23"/>
  <c r="A11" i="23"/>
  <c r="B11" i="23" s="1"/>
  <c r="Q10" i="23" a="1"/>
  <c r="Q10" i="23" s="1"/>
  <c r="P10" i="23"/>
  <c r="P10" i="23" a="1"/>
  <c r="M10" i="23"/>
  <c r="F10" i="23" a="1"/>
  <c r="F10" i="23" s="1"/>
  <c r="Q9" i="23" a="1"/>
  <c r="Q9" i="23" s="1"/>
  <c r="P9" i="23" a="1"/>
  <c r="P9" i="23" s="1"/>
  <c r="M9" i="23"/>
  <c r="F9" i="23" a="1"/>
  <c r="F9" i="23" s="1"/>
  <c r="M8" i="23"/>
  <c r="F8" i="23" a="1"/>
  <c r="F8" i="23" s="1"/>
  <c r="R7" i="23" a="1"/>
  <c r="R7" i="23" s="1"/>
  <c r="Q7" i="23"/>
  <c r="Q7" i="23" a="1"/>
  <c r="P7" i="23" a="1"/>
  <c r="P7" i="23" s="1"/>
  <c r="M7" i="23"/>
  <c r="F7" i="23" a="1"/>
  <c r="F7" i="23" s="1"/>
  <c r="Q6" i="23"/>
  <c r="Q6" i="23" a="1"/>
  <c r="P6" i="23"/>
  <c r="P6" i="23" a="1"/>
  <c r="M6" i="23"/>
  <c r="F6" i="23" a="1"/>
  <c r="F6" i="23" s="1"/>
  <c r="Q5" i="23" a="1"/>
  <c r="Q5" i="23" s="1"/>
  <c r="P5" i="23"/>
  <c r="P5" i="23" a="1"/>
  <c r="M5" i="23"/>
  <c r="F5" i="23" a="1"/>
  <c r="F5" i="23" s="1"/>
  <c r="Q4" i="23" a="1"/>
  <c r="Q4" i="23" s="1"/>
  <c r="P4" i="23"/>
  <c r="P4" i="23" a="1"/>
  <c r="M4" i="23"/>
  <c r="F4" i="23" a="1"/>
  <c r="F4" i="23" s="1"/>
  <c r="Q3" i="23" a="1"/>
  <c r="Q3" i="23" s="1"/>
  <c r="P3" i="23" a="1"/>
  <c r="P3" i="23" s="1"/>
  <c r="M3" i="23"/>
  <c r="G3" i="23" a="1"/>
  <c r="G3" i="23" s="1"/>
  <c r="F3" i="23" a="1"/>
  <c r="F3" i="23" s="1"/>
  <c r="A3" i="23"/>
  <c r="B3" i="23" s="1"/>
  <c r="R2" i="23" a="1"/>
  <c r="R2" i="23" s="1"/>
  <c r="Q2" i="23"/>
  <c r="Q2" i="23" a="1"/>
  <c r="P2" i="23"/>
  <c r="P2" i="23" a="1"/>
  <c r="M2" i="23"/>
  <c r="N2" i="23" s="1"/>
  <c r="G2" i="23" a="1"/>
  <c r="G2" i="23" s="1"/>
  <c r="F2" i="23"/>
  <c r="F2" i="23" a="1"/>
  <c r="C2" i="23"/>
  <c r="B2" i="23"/>
  <c r="A2" i="23"/>
  <c r="P318" i="7" a="1"/>
  <c r="P318" i="7" s="1"/>
  <c r="M318" i="7"/>
  <c r="F318" i="7" a="1"/>
  <c r="F318" i="7" s="1"/>
  <c r="B318" i="7"/>
  <c r="A318" i="7"/>
  <c r="P317" i="7" a="1"/>
  <c r="P317" i="7" s="1"/>
  <c r="M317" i="7"/>
  <c r="B317" i="7"/>
  <c r="N317" i="7" s="1"/>
  <c r="A317" i="7"/>
  <c r="R312" i="7" a="1"/>
  <c r="R312" i="7" s="1"/>
  <c r="P312" i="7" a="1"/>
  <c r="P312" i="7" s="1"/>
  <c r="M312" i="7"/>
  <c r="R311" i="7" a="1"/>
  <c r="R311" i="7" s="1"/>
  <c r="P311" i="7"/>
  <c r="P311" i="7" a="1"/>
  <c r="M311" i="7"/>
  <c r="P310" i="7" a="1"/>
  <c r="P310" i="7" s="1"/>
  <c r="M310" i="7"/>
  <c r="P309" i="7" a="1"/>
  <c r="P309" i="7" s="1"/>
  <c r="M309" i="7"/>
  <c r="B309" i="7"/>
  <c r="N309" i="7" s="1"/>
  <c r="A309" i="7"/>
  <c r="A310" i="7" s="1"/>
  <c r="G304" i="18" a="1"/>
  <c r="G304" i="18" s="1"/>
  <c r="G303" i="18" a="1"/>
  <c r="G303" i="18" s="1"/>
  <c r="G302" i="18" a="1"/>
  <c r="G302" i="18" s="1"/>
  <c r="P308" i="7" a="1"/>
  <c r="P308" i="7" s="1"/>
  <c r="M308" i="7"/>
  <c r="G308" i="7" a="1"/>
  <c r="G308" i="7" s="1"/>
  <c r="F308" i="7" a="1"/>
  <c r="F308" i="7" s="1"/>
  <c r="M306" i="7"/>
  <c r="F306" i="7" a="1"/>
  <c r="F306" i="7" s="1"/>
  <c r="P305" i="7" a="1"/>
  <c r="P305" i="7" s="1"/>
  <c r="M305" i="7"/>
  <c r="F305" i="7" a="1"/>
  <c r="F305" i="7" s="1"/>
  <c r="A61" i="13"/>
  <c r="A60" i="13"/>
  <c r="C369" i="23" l="1"/>
  <c r="A344" i="23"/>
  <c r="B344" i="23" s="1"/>
  <c r="C344" i="23" s="1"/>
  <c r="A345" i="23"/>
  <c r="B345" i="23" s="1"/>
  <c r="C441" i="23"/>
  <c r="C402" i="23"/>
  <c r="C379" i="23"/>
  <c r="C363" i="23"/>
  <c r="C420" i="23"/>
  <c r="C425" i="23"/>
  <c r="C424" i="23"/>
  <c r="C366" i="23"/>
  <c r="C409" i="23"/>
  <c r="C358" i="23"/>
  <c r="C398" i="23"/>
  <c r="C351" i="23"/>
  <c r="C392" i="23"/>
  <c r="C395" i="23"/>
  <c r="C403" i="23"/>
  <c r="C342" i="23"/>
  <c r="C405" i="23"/>
  <c r="C350" i="23"/>
  <c r="C384" i="23"/>
  <c r="C414" i="23"/>
  <c r="C408" i="23"/>
  <c r="C404" i="23"/>
  <c r="C412" i="23"/>
  <c r="C382" i="23"/>
  <c r="C440" i="23"/>
  <c r="C449" i="23"/>
  <c r="C413" i="23"/>
  <c r="C374" i="23"/>
  <c r="C447" i="23"/>
  <c r="C463" i="23"/>
  <c r="C391" i="23"/>
  <c r="C433" i="23"/>
  <c r="C452" i="23"/>
  <c r="C460" i="23"/>
  <c r="C468" i="23"/>
  <c r="C361" i="23"/>
  <c r="C416" i="23"/>
  <c r="C341" i="23"/>
  <c r="C355" i="23"/>
  <c r="C367" i="23"/>
  <c r="C373" i="23"/>
  <c r="C393" i="23"/>
  <c r="C426" i="23"/>
  <c r="C457" i="23"/>
  <c r="C364" i="23"/>
  <c r="C465" i="23"/>
  <c r="C359" i="23"/>
  <c r="C370" i="23"/>
  <c r="C390" i="23"/>
  <c r="C401" i="23"/>
  <c r="C434" i="23"/>
  <c r="C455" i="23"/>
  <c r="C473" i="23"/>
  <c r="C339" i="23"/>
  <c r="C357" i="23"/>
  <c r="C362" i="23"/>
  <c r="C371" i="23"/>
  <c r="C471" i="23"/>
  <c r="C343" i="23"/>
  <c r="C375" i="23"/>
  <c r="C385" i="23"/>
  <c r="C354" i="23"/>
  <c r="C410" i="23"/>
  <c r="C417" i="23"/>
  <c r="C442" i="23"/>
  <c r="C68" i="23"/>
  <c r="N68" i="23"/>
  <c r="N80" i="23"/>
  <c r="N51" i="23"/>
  <c r="C51" i="23"/>
  <c r="N66" i="23"/>
  <c r="N67" i="23" s="1"/>
  <c r="C66" i="23"/>
  <c r="A70" i="23"/>
  <c r="B70" i="23" s="1"/>
  <c r="C69" i="23"/>
  <c r="N69" i="23"/>
  <c r="N79" i="23"/>
  <c r="C79" i="23"/>
  <c r="C120" i="23"/>
  <c r="N152" i="23"/>
  <c r="C152" i="23"/>
  <c r="A54" i="23"/>
  <c r="B53" i="23"/>
  <c r="A4" i="23"/>
  <c r="B4" i="23" s="1"/>
  <c r="N50" i="23"/>
  <c r="C50" i="23"/>
  <c r="C65" i="23"/>
  <c r="N65" i="23"/>
  <c r="C67" i="23"/>
  <c r="C157" i="23"/>
  <c r="N157" i="23"/>
  <c r="N3" i="23"/>
  <c r="C3" i="23"/>
  <c r="C49" i="23"/>
  <c r="N49" i="23"/>
  <c r="N165" i="23"/>
  <c r="C52" i="23"/>
  <c r="N52" i="23"/>
  <c r="A158" i="23"/>
  <c r="B158" i="23" s="1"/>
  <c r="C15" i="23"/>
  <c r="A81" i="23"/>
  <c r="B81" i="23" s="1"/>
  <c r="C151" i="23"/>
  <c r="C231" i="23"/>
  <c r="C232" i="23"/>
  <c r="C61" i="23"/>
  <c r="C73" i="23"/>
  <c r="A139" i="23"/>
  <c r="B139" i="23" s="1"/>
  <c r="A12" i="23"/>
  <c r="B12" i="23" s="1"/>
  <c r="B21" i="23"/>
  <c r="N22" i="23" s="1"/>
  <c r="C60" i="23"/>
  <c r="C163" i="23"/>
  <c r="N163" i="23"/>
  <c r="C450" i="23"/>
  <c r="C451" i="23"/>
  <c r="C180" i="23"/>
  <c r="C190" i="23"/>
  <c r="C191" i="23"/>
  <c r="C316" i="23"/>
  <c r="A23" i="23"/>
  <c r="B23" i="23" s="1"/>
  <c r="N114" i="23"/>
  <c r="C18" i="23"/>
  <c r="C64" i="23"/>
  <c r="A115" i="23"/>
  <c r="A153" i="23"/>
  <c r="N164" i="23"/>
  <c r="C164" i="23"/>
  <c r="C174" i="23"/>
  <c r="C175" i="23"/>
  <c r="C181" i="23"/>
  <c r="N195" i="23"/>
  <c r="C162" i="23"/>
  <c r="N162" i="23"/>
  <c r="C72" i="23"/>
  <c r="N119" i="23"/>
  <c r="N120" i="23" s="1"/>
  <c r="A121" i="23"/>
  <c r="B121" i="23" s="1"/>
  <c r="A122" i="23"/>
  <c r="N77" i="23"/>
  <c r="N78" i="23"/>
  <c r="A83" i="23"/>
  <c r="N113" i="23"/>
  <c r="C165" i="23"/>
  <c r="C179" i="23"/>
  <c r="C235" i="23"/>
  <c r="N161" i="23"/>
  <c r="C258" i="23"/>
  <c r="C259" i="23"/>
  <c r="A277" i="23"/>
  <c r="B277" i="23" s="1"/>
  <c r="A276" i="23"/>
  <c r="B276" i="23" s="1"/>
  <c r="C279" i="23"/>
  <c r="N279" i="23"/>
  <c r="C176" i="23"/>
  <c r="C192" i="23"/>
  <c r="A196" i="23"/>
  <c r="C283" i="23"/>
  <c r="N283" i="23"/>
  <c r="C160" i="23"/>
  <c r="C172" i="23"/>
  <c r="C188" i="23"/>
  <c r="C226" i="23"/>
  <c r="C244" i="23"/>
  <c r="C245" i="23"/>
  <c r="C263" i="23"/>
  <c r="C264" i="23"/>
  <c r="N317" i="23"/>
  <c r="B319" i="23"/>
  <c r="A320" i="23"/>
  <c r="C168" i="23"/>
  <c r="C184" i="23"/>
  <c r="C222" i="23"/>
  <c r="N166" i="23"/>
  <c r="N167" i="23" s="1"/>
  <c r="N168" i="23" s="1"/>
  <c r="N169" i="23" s="1"/>
  <c r="N170" i="23" s="1"/>
  <c r="N171" i="23" s="1"/>
  <c r="N172" i="23" s="1"/>
  <c r="N173" i="23" s="1"/>
  <c r="N174" i="23" s="1"/>
  <c r="N175" i="23" s="1"/>
  <c r="N176" i="23" s="1"/>
  <c r="N177" i="23" s="1"/>
  <c r="N178" i="23" s="1"/>
  <c r="N179" i="23" s="1"/>
  <c r="N180" i="23" s="1"/>
  <c r="N181" i="23" s="1"/>
  <c r="N182" i="23" s="1"/>
  <c r="N183" i="23" s="1"/>
  <c r="N184" i="23" s="1"/>
  <c r="N185" i="23" s="1"/>
  <c r="N186" i="23" s="1"/>
  <c r="N187" i="23" s="1"/>
  <c r="N188" i="23" s="1"/>
  <c r="N189" i="23" s="1"/>
  <c r="N190" i="23" s="1"/>
  <c r="N191" i="23" s="1"/>
  <c r="N192" i="23" s="1"/>
  <c r="N193" i="23" s="1"/>
  <c r="N194" i="23" s="1"/>
  <c r="C166" i="23"/>
  <c r="C173" i="23"/>
  <c r="C182" i="23"/>
  <c r="C189" i="23"/>
  <c r="C233" i="23"/>
  <c r="A272" i="23"/>
  <c r="B272" i="23" s="1"/>
  <c r="N273" i="23" s="1"/>
  <c r="A266" i="23"/>
  <c r="B266" i="23" s="1"/>
  <c r="N271" i="23"/>
  <c r="N278" i="23"/>
  <c r="C252" i="23"/>
  <c r="A267" i="23"/>
  <c r="B267" i="23" s="1"/>
  <c r="C333" i="23"/>
  <c r="C458" i="23"/>
  <c r="C459" i="23"/>
  <c r="C236" i="23"/>
  <c r="C250" i="23"/>
  <c r="C257" i="23"/>
  <c r="A270" i="23"/>
  <c r="B270" i="23" s="1"/>
  <c r="A280" i="23"/>
  <c r="B280" i="23" s="1"/>
  <c r="A284" i="23"/>
  <c r="C332" i="23"/>
  <c r="C388" i="23"/>
  <c r="C389" i="23"/>
  <c r="C228" i="23"/>
  <c r="C248" i="23"/>
  <c r="A274" i="23"/>
  <c r="B274" i="23" s="1"/>
  <c r="C352" i="23"/>
  <c r="C353" i="23"/>
  <c r="C443" i="23"/>
  <c r="C444" i="23"/>
  <c r="C318" i="23"/>
  <c r="N318" i="23"/>
  <c r="C365" i="23"/>
  <c r="C406" i="23"/>
  <c r="C407" i="23"/>
  <c r="C431" i="23"/>
  <c r="C432" i="23"/>
  <c r="C260" i="23"/>
  <c r="A275" i="23"/>
  <c r="B275" i="23" s="1"/>
  <c r="C428" i="23"/>
  <c r="C427" i="23"/>
  <c r="C376" i="23"/>
  <c r="C387" i="23"/>
  <c r="C324" i="23"/>
  <c r="C356" i="23"/>
  <c r="C396" i="23"/>
  <c r="C328" i="23"/>
  <c r="C360" i="23"/>
  <c r="C380" i="23"/>
  <c r="C381" i="23"/>
  <c r="C394" i="23"/>
  <c r="C397" i="23"/>
  <c r="C418" i="23"/>
  <c r="C419" i="23"/>
  <c r="C466" i="23"/>
  <c r="C467" i="23"/>
  <c r="C340" i="23"/>
  <c r="C372" i="23"/>
  <c r="C377" i="23"/>
  <c r="C415" i="23"/>
  <c r="C474" i="23"/>
  <c r="C475" i="23"/>
  <c r="C336" i="23"/>
  <c r="C368" i="23"/>
  <c r="C386" i="23"/>
  <c r="C400" i="23"/>
  <c r="C317" i="23"/>
  <c r="C399" i="23"/>
  <c r="N373" i="23"/>
  <c r="N374" i="23" s="1"/>
  <c r="N375" i="23" s="1"/>
  <c r="N376" i="23" s="1"/>
  <c r="N377" i="23" s="1"/>
  <c r="N378" i="23" s="1"/>
  <c r="N379" i="23" s="1"/>
  <c r="N380" i="23" s="1"/>
  <c r="N381" i="23" s="1"/>
  <c r="N382" i="23" s="1"/>
  <c r="N383" i="23" s="1"/>
  <c r="N384" i="23" s="1"/>
  <c r="N385" i="23" s="1"/>
  <c r="N386" i="23" s="1"/>
  <c r="N387" i="23" s="1"/>
  <c r="N388" i="23" s="1"/>
  <c r="N389" i="23" s="1"/>
  <c r="N390" i="23" s="1"/>
  <c r="N391" i="23" s="1"/>
  <c r="N392" i="23" s="1"/>
  <c r="N393" i="23" s="1"/>
  <c r="N394" i="23" s="1"/>
  <c r="N395" i="23" s="1"/>
  <c r="N396" i="23" s="1"/>
  <c r="N397" i="23" s="1"/>
  <c r="N398" i="23" s="1"/>
  <c r="N399" i="23" s="1"/>
  <c r="N400" i="23" s="1"/>
  <c r="N401" i="23" s="1"/>
  <c r="N402" i="23" s="1"/>
  <c r="N403" i="23" s="1"/>
  <c r="N404" i="23" s="1"/>
  <c r="N405" i="23" s="1"/>
  <c r="N406" i="23" s="1"/>
  <c r="N407" i="23" s="1"/>
  <c r="N408" i="23" s="1"/>
  <c r="N409" i="23" s="1"/>
  <c r="N410" i="23" s="1"/>
  <c r="N411" i="23" s="1"/>
  <c r="N412" i="23" s="1"/>
  <c r="N413" i="23" s="1"/>
  <c r="N414" i="23" s="1"/>
  <c r="N415" i="23" s="1"/>
  <c r="N416" i="23" s="1"/>
  <c r="N417" i="23" s="1"/>
  <c r="N418" i="23" s="1"/>
  <c r="N419" i="23" s="1"/>
  <c r="N420" i="23" s="1"/>
  <c r="N421" i="23" s="1"/>
  <c r="N422" i="23" s="1"/>
  <c r="N423" i="23" s="1"/>
  <c r="N424" i="23" s="1"/>
  <c r="N425" i="23" s="1"/>
  <c r="N426" i="23" s="1"/>
  <c r="N427" i="23" s="1"/>
  <c r="N428" i="23" s="1"/>
  <c r="N429" i="23" s="1"/>
  <c r="N430" i="23" s="1"/>
  <c r="N431" i="23" s="1"/>
  <c r="N432" i="23" s="1"/>
  <c r="N433" i="23" s="1"/>
  <c r="N434" i="23" s="1"/>
  <c r="N435" i="23" s="1"/>
  <c r="N436" i="23" s="1"/>
  <c r="N437" i="23" s="1"/>
  <c r="N438" i="23" s="1"/>
  <c r="N439" i="23" s="1"/>
  <c r="N440" i="23" s="1"/>
  <c r="N441" i="23" s="1"/>
  <c r="N442" i="23" s="1"/>
  <c r="N443" i="23" s="1"/>
  <c r="N444" i="23" s="1"/>
  <c r="N445" i="23" s="1"/>
  <c r="N446" i="23" s="1"/>
  <c r="N447" i="23" s="1"/>
  <c r="N448" i="23" s="1"/>
  <c r="N449" i="23" s="1"/>
  <c r="N450" i="23" s="1"/>
  <c r="N451" i="23" s="1"/>
  <c r="N452" i="23" s="1"/>
  <c r="N453" i="23" s="1"/>
  <c r="N454" i="23" s="1"/>
  <c r="N455" i="23" s="1"/>
  <c r="N456" i="23" s="1"/>
  <c r="N457" i="23" s="1"/>
  <c r="N458" i="23" s="1"/>
  <c r="N459" i="23" s="1"/>
  <c r="N460" i="23" s="1"/>
  <c r="N461" i="23" s="1"/>
  <c r="N462" i="23" s="1"/>
  <c r="N463" i="23" s="1"/>
  <c r="N464" i="23" s="1"/>
  <c r="N465" i="23" s="1"/>
  <c r="N466" i="23" s="1"/>
  <c r="N467" i="23" s="1"/>
  <c r="N468" i="23" s="1"/>
  <c r="N469" i="23" s="1"/>
  <c r="N470" i="23" s="1"/>
  <c r="N471" i="23" s="1"/>
  <c r="N472" i="23" s="1"/>
  <c r="N473" i="23" s="1"/>
  <c r="N474" i="23" s="1"/>
  <c r="N475" i="23" s="1"/>
  <c r="C411" i="23"/>
  <c r="C439" i="23"/>
  <c r="C326" i="23"/>
  <c r="C334" i="23"/>
  <c r="C423" i="23"/>
  <c r="C378" i="23"/>
  <c r="C383" i="23"/>
  <c r="C435" i="23"/>
  <c r="C436" i="23"/>
  <c r="C422" i="23"/>
  <c r="C430" i="23"/>
  <c r="C438" i="23"/>
  <c r="C446" i="23"/>
  <c r="C454" i="23"/>
  <c r="C462" i="23"/>
  <c r="C470" i="23"/>
  <c r="C421" i="23"/>
  <c r="C429" i="23"/>
  <c r="C437" i="23"/>
  <c r="C445" i="23"/>
  <c r="C453" i="23"/>
  <c r="C461" i="23"/>
  <c r="C469" i="23"/>
  <c r="C448" i="23"/>
  <c r="C456" i="23"/>
  <c r="C464" i="23"/>
  <c r="C472" i="23"/>
  <c r="N318" i="7"/>
  <c r="A311" i="7"/>
  <c r="B310" i="7"/>
  <c r="N310" i="7" s="1"/>
  <c r="C345" i="23" l="1"/>
  <c r="A346" i="23"/>
  <c r="N81" i="23"/>
  <c r="C81" i="23"/>
  <c r="C274" i="23"/>
  <c r="N274" i="23"/>
  <c r="A268" i="23"/>
  <c r="C276" i="23"/>
  <c r="N276" i="23"/>
  <c r="B122" i="23"/>
  <c r="A123" i="23"/>
  <c r="B153" i="23"/>
  <c r="A154" i="23"/>
  <c r="B154" i="23" s="1"/>
  <c r="N4" i="23"/>
  <c r="C4" i="23"/>
  <c r="N267" i="23"/>
  <c r="C267" i="23"/>
  <c r="N277" i="23"/>
  <c r="N121" i="23"/>
  <c r="C121" i="23"/>
  <c r="C113" i="23"/>
  <c r="C23" i="23"/>
  <c r="N23" i="23"/>
  <c r="N12" i="23"/>
  <c r="C13" i="23"/>
  <c r="C12" i="23"/>
  <c r="N13" i="23"/>
  <c r="N14" i="23" s="1"/>
  <c r="N15" i="23" s="1"/>
  <c r="N16" i="23" s="1"/>
  <c r="N17" i="23" s="1"/>
  <c r="N18" i="23" s="1"/>
  <c r="N19" i="23" s="1"/>
  <c r="N20" i="23" s="1"/>
  <c r="C82" i="23"/>
  <c r="A5" i="23"/>
  <c r="C53" i="23"/>
  <c r="N53" i="23"/>
  <c r="N275" i="23"/>
  <c r="C275" i="23"/>
  <c r="B54" i="23"/>
  <c r="A55" i="23"/>
  <c r="A285" i="23"/>
  <c r="B284" i="23"/>
  <c r="B320" i="23"/>
  <c r="A321" i="23"/>
  <c r="A84" i="23"/>
  <c r="B83" i="23"/>
  <c r="C273" i="23"/>
  <c r="C22" i="23"/>
  <c r="C70" i="23"/>
  <c r="N70" i="23"/>
  <c r="N71" i="23"/>
  <c r="N72" i="23" s="1"/>
  <c r="N73" i="23" s="1"/>
  <c r="N74" i="23" s="1"/>
  <c r="N75" i="23" s="1"/>
  <c r="N76" i="23" s="1"/>
  <c r="N139" i="23"/>
  <c r="C139" i="23"/>
  <c r="C266" i="23"/>
  <c r="N266" i="23"/>
  <c r="N280" i="23"/>
  <c r="C280" i="23"/>
  <c r="N319" i="23"/>
  <c r="C319" i="23"/>
  <c r="B115" i="23"/>
  <c r="A116" i="23"/>
  <c r="N82" i="23"/>
  <c r="N158" i="23"/>
  <c r="N159" i="23"/>
  <c r="N160" i="23" s="1"/>
  <c r="C158" i="23"/>
  <c r="C159" i="23"/>
  <c r="A24" i="23"/>
  <c r="N272" i="23"/>
  <c r="C272" i="23"/>
  <c r="C271" i="23"/>
  <c r="A197" i="23"/>
  <c r="B196" i="23"/>
  <c r="N21" i="23"/>
  <c r="A140" i="23"/>
  <c r="C71" i="23"/>
  <c r="B311" i="7"/>
  <c r="N311" i="7" s="1"/>
  <c r="A312" i="7"/>
  <c r="B312" i="7" s="1"/>
  <c r="B346" i="23" l="1"/>
  <c r="C346" i="23" s="1"/>
  <c r="A347" i="23"/>
  <c r="B347" i="23" s="1"/>
  <c r="B55" i="23"/>
  <c r="A56" i="23"/>
  <c r="B56" i="23" s="1"/>
  <c r="N122" i="23"/>
  <c r="C122" i="23"/>
  <c r="C114" i="23"/>
  <c r="C83" i="23"/>
  <c r="N83" i="23"/>
  <c r="B140" i="23"/>
  <c r="A141" i="23"/>
  <c r="B116" i="23"/>
  <c r="A117" i="23"/>
  <c r="B117" i="23" s="1"/>
  <c r="B84" i="23"/>
  <c r="A85" i="23"/>
  <c r="N115" i="23"/>
  <c r="N196" i="23"/>
  <c r="C196" i="23"/>
  <c r="N284" i="23"/>
  <c r="C284" i="23"/>
  <c r="B5" i="23"/>
  <c r="A6" i="23"/>
  <c r="N320" i="23"/>
  <c r="C320" i="23"/>
  <c r="B268" i="23"/>
  <c r="A269" i="23"/>
  <c r="B269" i="23" s="1"/>
  <c r="B197" i="23"/>
  <c r="A198" i="23"/>
  <c r="B285" i="23"/>
  <c r="A286" i="23"/>
  <c r="C154" i="23"/>
  <c r="B321" i="23"/>
  <c r="A322" i="23"/>
  <c r="B322" i="23" s="1"/>
  <c r="B24" i="23"/>
  <c r="A25" i="23"/>
  <c r="C153" i="23"/>
  <c r="N153" i="23"/>
  <c r="N154" i="23" s="1"/>
  <c r="C54" i="23"/>
  <c r="N54" i="23"/>
  <c r="A124" i="23"/>
  <c r="B123" i="23"/>
  <c r="C115" i="23" s="1"/>
  <c r="N312" i="7"/>
  <c r="C347" i="23" l="1"/>
  <c r="C348" i="23"/>
  <c r="C48" i="23"/>
  <c r="C56" i="23"/>
  <c r="N56" i="23"/>
  <c r="N57" i="23"/>
  <c r="N58" i="23" s="1"/>
  <c r="N59" i="23" s="1"/>
  <c r="N60" i="23" s="1"/>
  <c r="N61" i="23" s="1"/>
  <c r="N62" i="23" s="1"/>
  <c r="N63" i="23" s="1"/>
  <c r="N64" i="23" s="1"/>
  <c r="C57" i="23"/>
  <c r="N321" i="23"/>
  <c r="C321" i="23"/>
  <c r="C140" i="23"/>
  <c r="N140" i="23"/>
  <c r="C322" i="23"/>
  <c r="N322" i="23"/>
  <c r="N323" i="23"/>
  <c r="N324" i="23" s="1"/>
  <c r="N325" i="23" s="1"/>
  <c r="N326" i="23" s="1"/>
  <c r="N327" i="23" s="1"/>
  <c r="N328" i="23" s="1"/>
  <c r="N329" i="23" s="1"/>
  <c r="N330" i="23" s="1"/>
  <c r="N331" i="23" s="1"/>
  <c r="N332" i="23" s="1"/>
  <c r="N333" i="23" s="1"/>
  <c r="N334" i="23" s="1"/>
  <c r="N335" i="23" s="1"/>
  <c r="N336" i="23" s="1"/>
  <c r="N337" i="23" s="1"/>
  <c r="N338" i="23" s="1"/>
  <c r="N339" i="23" s="1"/>
  <c r="N340" i="23" s="1"/>
  <c r="N341" i="23" s="1"/>
  <c r="N342" i="23" s="1"/>
  <c r="N343" i="23" s="1"/>
  <c r="N344" i="23" s="1"/>
  <c r="N345" i="23" s="1"/>
  <c r="N346" i="23" s="1"/>
  <c r="N347" i="23" s="1"/>
  <c r="N348" i="23" s="1"/>
  <c r="N349" i="23" s="1"/>
  <c r="N350" i="23" s="1"/>
  <c r="N351" i="23" s="1"/>
  <c r="N352" i="23" s="1"/>
  <c r="N353" i="23" s="1"/>
  <c r="N354" i="23" s="1"/>
  <c r="N355" i="23" s="1"/>
  <c r="N356" i="23" s="1"/>
  <c r="N357" i="23" s="1"/>
  <c r="N358" i="23" s="1"/>
  <c r="N359" i="23" s="1"/>
  <c r="N360" i="23" s="1"/>
  <c r="N361" i="23" s="1"/>
  <c r="N362" i="23" s="1"/>
  <c r="N363" i="23" s="1"/>
  <c r="N364" i="23" s="1"/>
  <c r="N365" i="23" s="1"/>
  <c r="N366" i="23" s="1"/>
  <c r="N367" i="23" s="1"/>
  <c r="N368" i="23" s="1"/>
  <c r="N369" i="23" s="1"/>
  <c r="N370" i="23" s="1"/>
  <c r="N371" i="23" s="1"/>
  <c r="C323" i="23"/>
  <c r="B124" i="23"/>
  <c r="A125" i="23"/>
  <c r="C268" i="23"/>
  <c r="N268" i="23"/>
  <c r="C197" i="23"/>
  <c r="N197" i="23"/>
  <c r="B6" i="23"/>
  <c r="A7" i="23"/>
  <c r="A86" i="23"/>
  <c r="B85" i="23"/>
  <c r="C5" i="23"/>
  <c r="N5" i="23"/>
  <c r="C84" i="23"/>
  <c r="N84" i="23"/>
  <c r="C116" i="23"/>
  <c r="N116" i="23"/>
  <c r="B286" i="23"/>
  <c r="A287" i="23"/>
  <c r="C285" i="23"/>
  <c r="N285" i="23"/>
  <c r="C277" i="23"/>
  <c r="B25" i="23"/>
  <c r="A26" i="23"/>
  <c r="B198" i="23"/>
  <c r="A199" i="23"/>
  <c r="N117" i="23"/>
  <c r="N118" i="23"/>
  <c r="N24" i="23"/>
  <c r="N123" i="23"/>
  <c r="C123" i="23"/>
  <c r="C269" i="23"/>
  <c r="N269" i="23"/>
  <c r="C270" i="23"/>
  <c r="N270" i="23"/>
  <c r="B141" i="23"/>
  <c r="A142" i="23"/>
  <c r="N55" i="23"/>
  <c r="C55" i="23"/>
  <c r="F280" i="7" a="1"/>
  <c r="F280" i="7" s="1"/>
  <c r="P278" i="7" a="1"/>
  <c r="P278" i="7" s="1"/>
  <c r="M278" i="7"/>
  <c r="B278" i="7"/>
  <c r="N278" i="7" s="1"/>
  <c r="A278" i="7"/>
  <c r="P277" i="7" a="1"/>
  <c r="P277" i="7" s="1"/>
  <c r="M277" i="7"/>
  <c r="F277" i="7" a="1"/>
  <c r="F277" i="7" s="1"/>
  <c r="A277" i="7"/>
  <c r="B277" i="7" s="1"/>
  <c r="M220" i="7"/>
  <c r="A172" i="7"/>
  <c r="B172" i="7"/>
  <c r="C172" i="7" s="1"/>
  <c r="F172" i="7" a="1"/>
  <c r="F172" i="7" s="1"/>
  <c r="G172" i="7" a="1"/>
  <c r="G172" i="7"/>
  <c r="M172" i="7"/>
  <c r="N172" i="7" s="1"/>
  <c r="N173" i="7" s="1"/>
  <c r="P172" i="7" a="1"/>
  <c r="P172" i="7" s="1"/>
  <c r="Q172" i="7" a="1"/>
  <c r="Q172" i="7" s="1"/>
  <c r="R172" i="7" a="1"/>
  <c r="R172" i="7"/>
  <c r="A173" i="7"/>
  <c r="B173" i="7"/>
  <c r="C173" i="7"/>
  <c r="F173" i="7" a="1"/>
  <c r="F173" i="7"/>
  <c r="G173" i="7" a="1"/>
  <c r="G173" i="7"/>
  <c r="M173" i="7"/>
  <c r="P173" i="7" a="1"/>
  <c r="P173" i="7"/>
  <c r="Q173" i="7" a="1"/>
  <c r="Q173" i="7"/>
  <c r="R173" i="7" a="1"/>
  <c r="R173" i="7"/>
  <c r="A174" i="7"/>
  <c r="B174" i="7"/>
  <c r="C174" i="7" s="1"/>
  <c r="F174" i="7" a="1"/>
  <c r="F174" i="7"/>
  <c r="G174" i="7" a="1"/>
  <c r="G174" i="7" s="1"/>
  <c r="M174" i="7"/>
  <c r="P174" i="7" a="1"/>
  <c r="P174" i="7" s="1"/>
  <c r="Q174" i="7" a="1"/>
  <c r="Q174" i="7"/>
  <c r="R174" i="7" a="1"/>
  <c r="R174" i="7" s="1"/>
  <c r="A175" i="7"/>
  <c r="B175" i="7"/>
  <c r="C175" i="7"/>
  <c r="F175" i="7" a="1"/>
  <c r="F175" i="7"/>
  <c r="G175" i="7" a="1"/>
  <c r="G175" i="7"/>
  <c r="M175" i="7"/>
  <c r="P175" i="7" a="1"/>
  <c r="P175" i="7"/>
  <c r="Q175" i="7" a="1"/>
  <c r="Q175" i="7"/>
  <c r="R175" i="7" a="1"/>
  <c r="R175" i="7"/>
  <c r="A161" i="7"/>
  <c r="B161" i="7" s="1"/>
  <c r="M161" i="7"/>
  <c r="F162" i="7" a="1"/>
  <c r="F162" i="7" s="1"/>
  <c r="A162" i="7" s="1"/>
  <c r="B162" i="7" s="1"/>
  <c r="G162" i="7" a="1"/>
  <c r="G162" i="7"/>
  <c r="M162" i="7"/>
  <c r="P162" i="7" a="1"/>
  <c r="P162" i="7"/>
  <c r="Q162" i="7" a="1"/>
  <c r="Q162" i="7" s="1"/>
  <c r="R162" i="7" a="1"/>
  <c r="R162" i="7"/>
  <c r="A163" i="7"/>
  <c r="B163" i="7"/>
  <c r="F163" i="7" a="1"/>
  <c r="F163" i="7"/>
  <c r="G163" i="7" a="1"/>
  <c r="G163" i="7" s="1"/>
  <c r="M163" i="7"/>
  <c r="P163" i="7" a="1"/>
  <c r="P163" i="7" s="1"/>
  <c r="Q163" i="7" a="1"/>
  <c r="Q163" i="7"/>
  <c r="R163" i="7" a="1"/>
  <c r="R163" i="7" s="1"/>
  <c r="A164" i="7"/>
  <c r="B164" i="7"/>
  <c r="F164" i="7" a="1"/>
  <c r="F164" i="7"/>
  <c r="G164" i="7" a="1"/>
  <c r="G164" i="7" s="1"/>
  <c r="M164" i="7"/>
  <c r="P164" i="7" a="1"/>
  <c r="P164" i="7"/>
  <c r="Q164" i="7" a="1"/>
  <c r="Q164" i="7"/>
  <c r="R164" i="7" a="1"/>
  <c r="R164" i="7" s="1"/>
  <c r="A165" i="7"/>
  <c r="B165" i="7"/>
  <c r="F165" i="7" a="1"/>
  <c r="F165" i="7" s="1"/>
  <c r="G165" i="7" a="1"/>
  <c r="G165" i="7"/>
  <c r="M165" i="7"/>
  <c r="P165" i="7" a="1"/>
  <c r="P165" i="7" s="1"/>
  <c r="Q165" i="7" a="1"/>
  <c r="Q165" i="7" s="1"/>
  <c r="R165" i="7" a="1"/>
  <c r="R165" i="7"/>
  <c r="A166" i="7"/>
  <c r="B166" i="7"/>
  <c r="F166" i="7" a="1"/>
  <c r="F166" i="7"/>
  <c r="G166" i="7" a="1"/>
  <c r="G166" i="7"/>
  <c r="M166" i="7"/>
  <c r="P166" i="7" a="1"/>
  <c r="P166" i="7"/>
  <c r="Q166" i="7" a="1"/>
  <c r="Q166" i="7"/>
  <c r="R166" i="7" a="1"/>
  <c r="R166" i="7" s="1"/>
  <c r="A167" i="7"/>
  <c r="B167" i="7"/>
  <c r="F167" i="7" a="1"/>
  <c r="F167" i="7" s="1"/>
  <c r="G167" i="7" a="1"/>
  <c r="G167" i="7" s="1"/>
  <c r="M167" i="7"/>
  <c r="P167" i="7" a="1"/>
  <c r="P167" i="7" s="1"/>
  <c r="Q167" i="7" a="1"/>
  <c r="Q167" i="7" s="1"/>
  <c r="R167" i="7" a="1"/>
  <c r="R167" i="7" s="1"/>
  <c r="A168" i="7"/>
  <c r="B168" i="7"/>
  <c r="F168" i="7" a="1"/>
  <c r="F168" i="7"/>
  <c r="G168" i="7" a="1"/>
  <c r="G168" i="7"/>
  <c r="M168" i="7"/>
  <c r="P168" i="7" a="1"/>
  <c r="P168" i="7" s="1"/>
  <c r="Q168" i="7" a="1"/>
  <c r="Q168" i="7"/>
  <c r="R168" i="7" a="1"/>
  <c r="R168" i="7"/>
  <c r="A169" i="7"/>
  <c r="B169" i="7"/>
  <c r="F169" i="7" a="1"/>
  <c r="F169" i="7" s="1"/>
  <c r="G169" i="7" a="1"/>
  <c r="G169" i="7" s="1"/>
  <c r="M169" i="7"/>
  <c r="P169" i="7" a="1"/>
  <c r="P169" i="7"/>
  <c r="Q169" i="7" a="1"/>
  <c r="Q169" i="7" s="1"/>
  <c r="R169" i="7" a="1"/>
  <c r="R169" i="7" s="1"/>
  <c r="A170" i="7"/>
  <c r="B170" i="7"/>
  <c r="F170" i="7" a="1"/>
  <c r="F170" i="7" s="1"/>
  <c r="G170" i="7" a="1"/>
  <c r="G170" i="7"/>
  <c r="M170" i="7"/>
  <c r="P170" i="7" a="1"/>
  <c r="P170" i="7"/>
  <c r="Q170" i="7" a="1"/>
  <c r="Q170" i="7" s="1"/>
  <c r="R170" i="7" a="1"/>
  <c r="R170" i="7" s="1"/>
  <c r="A171" i="7"/>
  <c r="B171" i="7"/>
  <c r="F171" i="7" a="1"/>
  <c r="F171" i="7"/>
  <c r="G171" i="7" a="1"/>
  <c r="G171" i="7" s="1"/>
  <c r="M171" i="7"/>
  <c r="P171" i="7" a="1"/>
  <c r="P171" i="7" s="1"/>
  <c r="Q171" i="7" a="1"/>
  <c r="Q171" i="7"/>
  <c r="R171" i="7" a="1"/>
  <c r="R171" i="7" s="1"/>
  <c r="R207" i="7"/>
  <c r="R207" i="7" a="1"/>
  <c r="Q207" i="7" a="1"/>
  <c r="Q207" i="7" s="1"/>
  <c r="M207" i="7"/>
  <c r="F207" i="7" a="1"/>
  <c r="F207" i="7" s="1"/>
  <c r="R206" i="7"/>
  <c r="R206" i="7" a="1"/>
  <c r="M206" i="7"/>
  <c r="F206" i="7" a="1"/>
  <c r="F206" i="7" s="1"/>
  <c r="Q205" i="7" a="1"/>
  <c r="Q205" i="7" s="1"/>
  <c r="M205" i="7"/>
  <c r="F205" i="7"/>
  <c r="F205" i="7" a="1"/>
  <c r="R204" i="7"/>
  <c r="R204" i="7" a="1"/>
  <c r="Q204" i="7" a="1"/>
  <c r="Q204" i="7" s="1"/>
  <c r="M204" i="7"/>
  <c r="F204" i="7"/>
  <c r="F204" i="7" a="1"/>
  <c r="P203" i="7"/>
  <c r="P203" i="7" a="1"/>
  <c r="M203" i="7"/>
  <c r="F203" i="7" a="1"/>
  <c r="F203" i="7" s="1"/>
  <c r="R202" i="7"/>
  <c r="R202" i="7" a="1"/>
  <c r="Q202" i="7"/>
  <c r="Q202" i="7" a="1"/>
  <c r="M202" i="7"/>
  <c r="F202" i="7" a="1"/>
  <c r="F202" i="7" s="1"/>
  <c r="R201" i="7" a="1"/>
  <c r="R201" i="7" s="1"/>
  <c r="M201" i="7"/>
  <c r="F201" i="7"/>
  <c r="F201" i="7" a="1"/>
  <c r="R200" i="7" a="1"/>
  <c r="R200" i="7" s="1"/>
  <c r="Q200" i="7" a="1"/>
  <c r="Q200" i="7" s="1"/>
  <c r="P200" i="7" a="1"/>
  <c r="P200" i="7" s="1"/>
  <c r="M200" i="7"/>
  <c r="F200" i="7" a="1"/>
  <c r="F200" i="7" s="1"/>
  <c r="R199" i="7"/>
  <c r="R199" i="7" a="1"/>
  <c r="Q199" i="7" a="1"/>
  <c r="Q199" i="7" s="1"/>
  <c r="P199" i="7"/>
  <c r="P199" i="7" a="1"/>
  <c r="M199" i="7"/>
  <c r="F199" i="7" a="1"/>
  <c r="F199" i="7" s="1"/>
  <c r="P198" i="7" a="1"/>
  <c r="P198" i="7" s="1"/>
  <c r="M198" i="7"/>
  <c r="F198" i="7"/>
  <c r="F198" i="7" a="1"/>
  <c r="M197" i="7"/>
  <c r="F197" i="7" a="1"/>
  <c r="F197" i="7" s="1"/>
  <c r="M196" i="7"/>
  <c r="F196" i="7" a="1"/>
  <c r="F196" i="7" s="1"/>
  <c r="P195" i="7"/>
  <c r="P195" i="7" a="1"/>
  <c r="M195" i="7"/>
  <c r="A195" i="7"/>
  <c r="B195" i="7" s="1"/>
  <c r="P158" i="7" a="1"/>
  <c r="P158" i="7" s="1"/>
  <c r="M158" i="7"/>
  <c r="F158" i="7" a="1"/>
  <c r="F158" i="7" s="1"/>
  <c r="B158" i="7"/>
  <c r="N158" i="7" s="1"/>
  <c r="A158" i="7"/>
  <c r="A191" i="7"/>
  <c r="B191" i="7"/>
  <c r="F191" i="7" a="1"/>
  <c r="F191" i="7" s="1"/>
  <c r="G191" i="7" a="1"/>
  <c r="G191" i="7"/>
  <c r="M191" i="7"/>
  <c r="P191" i="7" a="1"/>
  <c r="P191" i="7" s="1"/>
  <c r="Q191" i="7" a="1"/>
  <c r="Q191" i="7" s="1"/>
  <c r="R191" i="7" a="1"/>
  <c r="R191" i="7"/>
  <c r="A192" i="7"/>
  <c r="B192" i="7"/>
  <c r="F192" i="7" a="1"/>
  <c r="F192" i="7"/>
  <c r="G192" i="7" a="1"/>
  <c r="G192" i="7"/>
  <c r="M192" i="7"/>
  <c r="P192" i="7" a="1"/>
  <c r="P192" i="7"/>
  <c r="Q192" i="7" a="1"/>
  <c r="Q192" i="7"/>
  <c r="R192" i="7" a="1"/>
  <c r="R192" i="7"/>
  <c r="A193" i="7"/>
  <c r="B193" i="7"/>
  <c r="F193" i="7" a="1"/>
  <c r="F193" i="7" s="1"/>
  <c r="G193" i="7" a="1"/>
  <c r="G193" i="7" s="1"/>
  <c r="M193" i="7"/>
  <c r="P193" i="7" a="1"/>
  <c r="P193" i="7" s="1"/>
  <c r="Q193" i="7" a="1"/>
  <c r="Q193" i="7" s="1"/>
  <c r="R193" i="7" a="1"/>
  <c r="R193" i="7" s="1"/>
  <c r="A194" i="7"/>
  <c r="B194" i="7"/>
  <c r="C194" i="7" s="1"/>
  <c r="F194" i="7" a="1"/>
  <c r="F194" i="7"/>
  <c r="G194" i="7" a="1"/>
  <c r="G194" i="7"/>
  <c r="M194" i="7"/>
  <c r="P194" i="7" a="1"/>
  <c r="P194" i="7"/>
  <c r="Q194" i="7" a="1"/>
  <c r="Q194" i="7"/>
  <c r="R194" i="7" a="1"/>
  <c r="R194" i="7"/>
  <c r="F208" i="7" a="1"/>
  <c r="F208" i="7" s="1"/>
  <c r="A208" i="7" s="1"/>
  <c r="B208" i="7" s="1"/>
  <c r="G208" i="7" a="1"/>
  <c r="G208" i="7"/>
  <c r="M208" i="7"/>
  <c r="F209" i="7" a="1"/>
  <c r="F209" i="7" s="1"/>
  <c r="A209" i="7" s="1"/>
  <c r="B209" i="7" s="1"/>
  <c r="G209" i="7" a="1"/>
  <c r="G209" i="7" s="1"/>
  <c r="M209" i="7"/>
  <c r="Q209" i="7" a="1"/>
  <c r="Q209" i="7" s="1"/>
  <c r="F210" i="7" a="1"/>
  <c r="F210" i="7"/>
  <c r="G210" i="7" a="1"/>
  <c r="G210" i="7"/>
  <c r="M210" i="7"/>
  <c r="Q210" i="7" a="1"/>
  <c r="Q210" i="7" s="1"/>
  <c r="F211" i="7" a="1"/>
  <c r="F211" i="7" s="1"/>
  <c r="G211" i="7" a="1"/>
  <c r="G211" i="7" s="1"/>
  <c r="M211" i="7"/>
  <c r="F212" i="7" a="1"/>
  <c r="F212" i="7"/>
  <c r="G212" i="7" a="1"/>
  <c r="G212" i="7"/>
  <c r="M212" i="7"/>
  <c r="Q212" i="7" a="1"/>
  <c r="Q212" i="7" s="1"/>
  <c r="F213" i="7" a="1"/>
  <c r="F213" i="7"/>
  <c r="G213" i="7" a="1"/>
  <c r="G213" i="7" s="1"/>
  <c r="M213" i="7"/>
  <c r="P213" i="7" a="1"/>
  <c r="P213" i="7" s="1"/>
  <c r="Q213" i="7" a="1"/>
  <c r="Q213" i="7" s="1"/>
  <c r="F214" i="7" a="1"/>
  <c r="F214" i="7" s="1"/>
  <c r="G214" i="7" a="1"/>
  <c r="G214" i="7"/>
  <c r="M214" i="7"/>
  <c r="F215" i="7" a="1"/>
  <c r="F215" i="7" s="1"/>
  <c r="G215" i="7" a="1"/>
  <c r="G215" i="7" s="1"/>
  <c r="M215" i="7"/>
  <c r="F216" i="7" a="1"/>
  <c r="F216" i="7"/>
  <c r="G216" i="7" a="1"/>
  <c r="G216" i="7" s="1"/>
  <c r="M216" i="7"/>
  <c r="Q216" i="7" a="1"/>
  <c r="Q216" i="7" s="1"/>
  <c r="F217" i="7" a="1"/>
  <c r="F217" i="7" s="1"/>
  <c r="G217" i="7" a="1"/>
  <c r="G217" i="7" s="1"/>
  <c r="M217" i="7"/>
  <c r="F218" i="7" a="1"/>
  <c r="F218" i="7"/>
  <c r="G218" i="7" a="1"/>
  <c r="G218" i="7"/>
  <c r="M218" i="7"/>
  <c r="F219" i="7" a="1"/>
  <c r="F219" i="7" s="1"/>
  <c r="G219" i="7" a="1"/>
  <c r="G219" i="7" s="1"/>
  <c r="M219" i="7"/>
  <c r="F220" i="7" a="1"/>
  <c r="F220" i="7" s="1"/>
  <c r="G220" i="7" a="1"/>
  <c r="G220" i="7"/>
  <c r="A221" i="7"/>
  <c r="B221" i="7"/>
  <c r="F221" i="7" a="1"/>
  <c r="F221" i="7"/>
  <c r="G221" i="7" a="1"/>
  <c r="G221" i="7" s="1"/>
  <c r="M221" i="7"/>
  <c r="P221" i="7" a="1"/>
  <c r="P221" i="7" s="1"/>
  <c r="Q221" i="7" a="1"/>
  <c r="Q221" i="7"/>
  <c r="R221" i="7" a="1"/>
  <c r="R221" i="7" s="1"/>
  <c r="A222" i="7"/>
  <c r="B222" i="7"/>
  <c r="F222" i="7" a="1"/>
  <c r="F222" i="7"/>
  <c r="G222" i="7" a="1"/>
  <c r="G222" i="7"/>
  <c r="M222" i="7"/>
  <c r="P222" i="7" a="1"/>
  <c r="P222" i="7"/>
  <c r="Q222" i="7" a="1"/>
  <c r="Q222" i="7" s="1"/>
  <c r="R222" i="7" a="1"/>
  <c r="R222" i="7"/>
  <c r="A223" i="7"/>
  <c r="B223" i="7"/>
  <c r="F223" i="7" a="1"/>
  <c r="F223" i="7" s="1"/>
  <c r="G223" i="7" a="1"/>
  <c r="G223" i="7"/>
  <c r="M223" i="7"/>
  <c r="P223" i="7" a="1"/>
  <c r="P223" i="7" s="1"/>
  <c r="Q223" i="7" a="1"/>
  <c r="Q223" i="7" s="1"/>
  <c r="R223" i="7" a="1"/>
  <c r="R223" i="7"/>
  <c r="R157" i="7" a="1"/>
  <c r="R157" i="7" s="1"/>
  <c r="Q157" i="7" a="1"/>
  <c r="Q157" i="7" s="1"/>
  <c r="P157" i="7" a="1"/>
  <c r="P157" i="7" s="1"/>
  <c r="M157" i="7"/>
  <c r="G157" i="7" a="1"/>
  <c r="G157" i="7" s="1"/>
  <c r="F157" i="7" a="1"/>
  <c r="F157" i="7" s="1"/>
  <c r="A157" i="7" s="1"/>
  <c r="B157" i="7" s="1"/>
  <c r="B156" i="7"/>
  <c r="B155" i="7"/>
  <c r="R154" i="7"/>
  <c r="R154" i="7" a="1"/>
  <c r="Q154" i="7"/>
  <c r="Q154" i="7" a="1"/>
  <c r="M154" i="7"/>
  <c r="P153" i="7" a="1"/>
  <c r="P153" i="7" s="1"/>
  <c r="M153" i="7"/>
  <c r="M152" i="7"/>
  <c r="F152" i="7"/>
  <c r="A153" i="7" s="1"/>
  <c r="F152" i="7" a="1"/>
  <c r="A152" i="7"/>
  <c r="B152" i="7" s="1"/>
  <c r="P151" i="7" a="1"/>
  <c r="P151" i="7" s="1"/>
  <c r="M151" i="7"/>
  <c r="A151" i="7"/>
  <c r="B151" i="7" s="1"/>
  <c r="P150" i="7"/>
  <c r="P150" i="7" a="1"/>
  <c r="M150" i="7"/>
  <c r="F150" i="7"/>
  <c r="F150" i="7" a="1"/>
  <c r="R149" i="7" a="1"/>
  <c r="R149" i="7" s="1"/>
  <c r="Q149" i="7" a="1"/>
  <c r="Q149" i="7" s="1"/>
  <c r="P149" i="7" a="1"/>
  <c r="P149" i="7" s="1"/>
  <c r="M149" i="7"/>
  <c r="F149" i="7" a="1"/>
  <c r="F149" i="7" s="1"/>
  <c r="R148" i="7" a="1"/>
  <c r="R148" i="7" s="1"/>
  <c r="Q148" i="7"/>
  <c r="Q148" i="7" a="1"/>
  <c r="P148" i="7"/>
  <c r="P148" i="7" a="1"/>
  <c r="M148" i="7"/>
  <c r="F148" i="7" a="1"/>
  <c r="F148" i="7" s="1"/>
  <c r="R147" i="7" a="1"/>
  <c r="R147" i="7" s="1"/>
  <c r="Q147" i="7" a="1"/>
  <c r="Q147" i="7" s="1"/>
  <c r="P147" i="7" a="1"/>
  <c r="P147" i="7" s="1"/>
  <c r="M147" i="7"/>
  <c r="F147" i="7" a="1"/>
  <c r="F147" i="7" s="1"/>
  <c r="R146" i="7"/>
  <c r="R146" i="7" a="1"/>
  <c r="Q146" i="7"/>
  <c r="Q146" i="7" a="1"/>
  <c r="P146" i="7"/>
  <c r="P146" i="7" a="1"/>
  <c r="M146" i="7"/>
  <c r="F146" i="7"/>
  <c r="F146" i="7" a="1"/>
  <c r="R145" i="7" a="1"/>
  <c r="R145" i="7" s="1"/>
  <c r="Q145" i="7" a="1"/>
  <c r="Q145" i="7" s="1"/>
  <c r="P145" i="7" a="1"/>
  <c r="P145" i="7" s="1"/>
  <c r="M145" i="7"/>
  <c r="F145" i="7" a="1"/>
  <c r="F145" i="7" s="1"/>
  <c r="R144" i="7"/>
  <c r="R144" i="7" a="1"/>
  <c r="Q144" i="7"/>
  <c r="Q144" i="7" a="1"/>
  <c r="P144" i="7" a="1"/>
  <c r="P144" i="7" s="1"/>
  <c r="M144" i="7"/>
  <c r="F144" i="7"/>
  <c r="F144" i="7" a="1"/>
  <c r="R143" i="7" a="1"/>
  <c r="R143" i="7" s="1"/>
  <c r="Q143" i="7" a="1"/>
  <c r="Q143" i="7" s="1"/>
  <c r="P143" i="7" a="1"/>
  <c r="P143" i="7" s="1"/>
  <c r="M143" i="7"/>
  <c r="F143" i="7" a="1"/>
  <c r="F143" i="7" s="1"/>
  <c r="R142" i="7"/>
  <c r="R142" i="7" a="1"/>
  <c r="Q142" i="7" a="1"/>
  <c r="Q142" i="7" s="1"/>
  <c r="P142" i="7"/>
  <c r="P142" i="7" a="1"/>
  <c r="M142" i="7"/>
  <c r="F142" i="7"/>
  <c r="F142" i="7" a="1"/>
  <c r="R141" i="7" a="1"/>
  <c r="R141" i="7" s="1"/>
  <c r="Q141" i="7" a="1"/>
  <c r="Q141" i="7" s="1"/>
  <c r="P141" i="7" a="1"/>
  <c r="P141" i="7" s="1"/>
  <c r="M141" i="7"/>
  <c r="F141" i="7" a="1"/>
  <c r="F141" i="7" s="1"/>
  <c r="R140" i="7" a="1"/>
  <c r="R140" i="7" s="1"/>
  <c r="Q140" i="7"/>
  <c r="Q140" i="7" a="1"/>
  <c r="P140" i="7"/>
  <c r="P140" i="7" a="1"/>
  <c r="M140" i="7"/>
  <c r="F140" i="7" a="1"/>
  <c r="F140" i="7" s="1"/>
  <c r="R139" i="7" a="1"/>
  <c r="R139" i="7" s="1"/>
  <c r="Q139" i="7" a="1"/>
  <c r="Q139" i="7" s="1"/>
  <c r="P139" i="7" a="1"/>
  <c r="P139" i="7" s="1"/>
  <c r="M139" i="7"/>
  <c r="F139" i="7" a="1"/>
  <c r="F139" i="7" s="1"/>
  <c r="A139" i="7" s="1"/>
  <c r="B139" i="7" s="1"/>
  <c r="P138" i="7"/>
  <c r="P138" i="7" a="1"/>
  <c r="M138" i="7"/>
  <c r="A138" i="7"/>
  <c r="B138" i="7" s="1"/>
  <c r="P137" i="7" a="1"/>
  <c r="P137" i="7" s="1"/>
  <c r="M137" i="7"/>
  <c r="F137" i="7" a="1"/>
  <c r="F137" i="7" s="1"/>
  <c r="R136" i="7"/>
  <c r="R136" i="7" a="1"/>
  <c r="Q136" i="7"/>
  <c r="Q136" i="7" a="1"/>
  <c r="P136" i="7"/>
  <c r="P136" i="7" a="1"/>
  <c r="M136" i="7"/>
  <c r="G136" i="7"/>
  <c r="G136" i="7" a="1"/>
  <c r="F136" i="7"/>
  <c r="F136" i="7" a="1"/>
  <c r="R135" i="7" a="1"/>
  <c r="R135" i="7" s="1"/>
  <c r="Q135" i="7" a="1"/>
  <c r="Q135" i="7" s="1"/>
  <c r="P135" i="7" a="1"/>
  <c r="P135" i="7" s="1"/>
  <c r="M135" i="7"/>
  <c r="G135" i="7" a="1"/>
  <c r="G135" i="7" s="1"/>
  <c r="F135" i="7" a="1"/>
  <c r="F135" i="7" s="1"/>
  <c r="R134" i="7" a="1"/>
  <c r="R134" i="7" s="1"/>
  <c r="Q134" i="7"/>
  <c r="Q134" i="7" a="1"/>
  <c r="P134" i="7"/>
  <c r="P134" i="7" a="1"/>
  <c r="M134" i="7"/>
  <c r="G134" i="7" a="1"/>
  <c r="G134" i="7" s="1"/>
  <c r="F134" i="7"/>
  <c r="F134" i="7" a="1"/>
  <c r="R133" i="7" a="1"/>
  <c r="R133" i="7" s="1"/>
  <c r="Q133" i="7" a="1"/>
  <c r="Q133" i="7" s="1"/>
  <c r="P133" i="7" a="1"/>
  <c r="P133" i="7" s="1"/>
  <c r="M133" i="7"/>
  <c r="G133" i="7" a="1"/>
  <c r="G133" i="7" s="1"/>
  <c r="F133" i="7" a="1"/>
  <c r="F133" i="7" s="1"/>
  <c r="R132" i="7"/>
  <c r="R132" i="7" a="1"/>
  <c r="Q132" i="7" a="1"/>
  <c r="Q132" i="7" s="1"/>
  <c r="P132" i="7"/>
  <c r="P132" i="7" a="1"/>
  <c r="M132" i="7"/>
  <c r="G132" i="7"/>
  <c r="G132" i="7" a="1"/>
  <c r="F132" i="7" a="1"/>
  <c r="F132" i="7" s="1"/>
  <c r="R131" i="7" a="1"/>
  <c r="R131" i="7" s="1"/>
  <c r="Q131" i="7" a="1"/>
  <c r="Q131" i="7" s="1"/>
  <c r="P131" i="7" a="1"/>
  <c r="P131" i="7" s="1"/>
  <c r="M131" i="7"/>
  <c r="G131" i="7" a="1"/>
  <c r="G131" i="7" s="1"/>
  <c r="F131" i="7" a="1"/>
  <c r="F131" i="7" s="1"/>
  <c r="R130" i="7"/>
  <c r="R130" i="7" a="1"/>
  <c r="Q130" i="7"/>
  <c r="Q130" i="7" a="1"/>
  <c r="P130" i="7" a="1"/>
  <c r="P130" i="7" s="1"/>
  <c r="M130" i="7"/>
  <c r="G130" i="7"/>
  <c r="G130" i="7" a="1"/>
  <c r="F130" i="7"/>
  <c r="F130" i="7" a="1"/>
  <c r="R129" i="7" a="1"/>
  <c r="R129" i="7" s="1"/>
  <c r="Q129" i="7" a="1"/>
  <c r="Q129" i="7" s="1"/>
  <c r="P129" i="7" a="1"/>
  <c r="P129" i="7" s="1"/>
  <c r="M129" i="7"/>
  <c r="G129" i="7" a="1"/>
  <c r="G129" i="7" s="1"/>
  <c r="F129" i="7" a="1"/>
  <c r="F129" i="7" s="1"/>
  <c r="R128" i="7"/>
  <c r="R128" i="7" a="1"/>
  <c r="Q128" i="7"/>
  <c r="Q128" i="7" a="1"/>
  <c r="P128" i="7"/>
  <c r="P128" i="7" a="1"/>
  <c r="M128" i="7"/>
  <c r="G128" i="7"/>
  <c r="G128" i="7" a="1"/>
  <c r="F128" i="7"/>
  <c r="F128" i="7" a="1"/>
  <c r="R127" i="7" a="1"/>
  <c r="R127" i="7" s="1"/>
  <c r="Q127" i="7" a="1"/>
  <c r="Q127" i="7" s="1"/>
  <c r="P127" i="7" a="1"/>
  <c r="P127" i="7" s="1"/>
  <c r="M127" i="7"/>
  <c r="G127" i="7" a="1"/>
  <c r="G127" i="7" s="1"/>
  <c r="F127" i="7" a="1"/>
  <c r="F127" i="7" s="1"/>
  <c r="R126" i="7" a="1"/>
  <c r="R126" i="7" s="1"/>
  <c r="Q126" i="7"/>
  <c r="Q126" i="7" a="1"/>
  <c r="P126" i="7"/>
  <c r="P126" i="7" a="1"/>
  <c r="M126" i="7"/>
  <c r="G126" i="7" a="1"/>
  <c r="G126" i="7" s="1"/>
  <c r="F126" i="7"/>
  <c r="A126" i="7" s="1"/>
  <c r="B126" i="7" s="1"/>
  <c r="F126" i="7" a="1"/>
  <c r="R125" i="7" a="1"/>
  <c r="R125" i="7" s="1"/>
  <c r="Q125" i="7" a="1"/>
  <c r="Q125" i="7" s="1"/>
  <c r="P125" i="7" a="1"/>
  <c r="P125" i="7" s="1"/>
  <c r="M125" i="7"/>
  <c r="G125" i="7" a="1"/>
  <c r="G125" i="7" s="1"/>
  <c r="F125" i="7" a="1"/>
  <c r="F125" i="7" s="1"/>
  <c r="A125" i="7" s="1"/>
  <c r="B125" i="7" s="1"/>
  <c r="A159" i="7"/>
  <c r="B159" i="7"/>
  <c r="F159" i="7" a="1"/>
  <c r="F159" i="7"/>
  <c r="G159" i="7" a="1"/>
  <c r="G159" i="7" s="1"/>
  <c r="M159" i="7"/>
  <c r="P159" i="7" a="1"/>
  <c r="P159" i="7" s="1"/>
  <c r="Q159" i="7" a="1"/>
  <c r="Q159" i="7"/>
  <c r="R159" i="7" a="1"/>
  <c r="R159" i="7" s="1"/>
  <c r="A160" i="7"/>
  <c r="B160" i="7"/>
  <c r="F160" i="7" a="1"/>
  <c r="F160" i="7"/>
  <c r="G160" i="7" a="1"/>
  <c r="G160" i="7"/>
  <c r="M160" i="7"/>
  <c r="P160" i="7" a="1"/>
  <c r="P160" i="7"/>
  <c r="Q160" i="7" a="1"/>
  <c r="Q160" i="7"/>
  <c r="R160" i="7" a="1"/>
  <c r="R160" i="7"/>
  <c r="A176" i="7"/>
  <c r="B176" i="7"/>
  <c r="F176" i="7" a="1"/>
  <c r="F176" i="7"/>
  <c r="G176" i="7" a="1"/>
  <c r="G176" i="7"/>
  <c r="M176" i="7"/>
  <c r="P176" i="7" a="1"/>
  <c r="P176" i="7"/>
  <c r="Q176" i="7" a="1"/>
  <c r="Q176" i="7" s="1"/>
  <c r="R176" i="7" a="1"/>
  <c r="R176" i="7"/>
  <c r="A177" i="7"/>
  <c r="B177" i="7"/>
  <c r="F177" i="7" a="1"/>
  <c r="F177" i="7" s="1"/>
  <c r="G177" i="7" a="1"/>
  <c r="G177" i="7"/>
  <c r="M177" i="7"/>
  <c r="P177" i="7" a="1"/>
  <c r="P177" i="7"/>
  <c r="Q177" i="7" a="1"/>
  <c r="Q177" i="7" s="1"/>
  <c r="R177" i="7" a="1"/>
  <c r="R177" i="7" s="1"/>
  <c r="A178" i="7"/>
  <c r="B178" i="7"/>
  <c r="F178" i="7" a="1"/>
  <c r="F178" i="7"/>
  <c r="G178" i="7" a="1"/>
  <c r="G178" i="7"/>
  <c r="M178" i="7"/>
  <c r="P178" i="7" a="1"/>
  <c r="P178" i="7" s="1"/>
  <c r="Q178" i="7" a="1"/>
  <c r="Q178" i="7"/>
  <c r="R178" i="7" a="1"/>
  <c r="R178" i="7" s="1"/>
  <c r="A179" i="7"/>
  <c r="B179" i="7"/>
  <c r="F179" i="7" a="1"/>
  <c r="F179" i="7"/>
  <c r="G179" i="7" a="1"/>
  <c r="G179" i="7" s="1"/>
  <c r="M179" i="7"/>
  <c r="P179" i="7" a="1"/>
  <c r="P179" i="7" s="1"/>
  <c r="Q179" i="7" a="1"/>
  <c r="Q179" i="7"/>
  <c r="R179" i="7" a="1"/>
  <c r="R179" i="7" s="1"/>
  <c r="A180" i="7"/>
  <c r="B180" i="7"/>
  <c r="F180" i="7" a="1"/>
  <c r="F180" i="7" s="1"/>
  <c r="G180" i="7" a="1"/>
  <c r="G180" i="7"/>
  <c r="M180" i="7"/>
  <c r="P180" i="7" a="1"/>
  <c r="P180" i="7"/>
  <c r="Q180" i="7" a="1"/>
  <c r="Q180" i="7" s="1"/>
  <c r="R180" i="7" a="1"/>
  <c r="R180" i="7"/>
  <c r="A181" i="7"/>
  <c r="B181" i="7"/>
  <c r="F181" i="7" a="1"/>
  <c r="F181" i="7" s="1"/>
  <c r="G181" i="7" a="1"/>
  <c r="G181" i="7"/>
  <c r="M181" i="7"/>
  <c r="P181" i="7" a="1"/>
  <c r="P181" i="7" s="1"/>
  <c r="Q181" i="7" a="1"/>
  <c r="Q181" i="7" s="1"/>
  <c r="R181" i="7" a="1"/>
  <c r="R181" i="7"/>
  <c r="A182" i="7"/>
  <c r="B182" i="7"/>
  <c r="F182" i="7" a="1"/>
  <c r="F182" i="7"/>
  <c r="G182" i="7" a="1"/>
  <c r="G182" i="7" s="1"/>
  <c r="M182" i="7"/>
  <c r="P182" i="7" a="1"/>
  <c r="P182" i="7" s="1"/>
  <c r="Q182" i="7" a="1"/>
  <c r="Q182" i="7"/>
  <c r="R182" i="7" a="1"/>
  <c r="R182" i="7" s="1"/>
  <c r="A183" i="7"/>
  <c r="B183" i="7"/>
  <c r="F183" i="7" a="1"/>
  <c r="F183" i="7"/>
  <c r="G183" i="7" a="1"/>
  <c r="G183" i="7" s="1"/>
  <c r="M183" i="7"/>
  <c r="P183" i="7" a="1"/>
  <c r="P183" i="7" s="1"/>
  <c r="Q183" i="7" a="1"/>
  <c r="Q183" i="7" s="1"/>
  <c r="R183" i="7" a="1"/>
  <c r="R183" i="7" s="1"/>
  <c r="A184" i="7"/>
  <c r="B184" i="7"/>
  <c r="F184" i="7" a="1"/>
  <c r="F184" i="7" s="1"/>
  <c r="G184" i="7" a="1"/>
  <c r="G184" i="7"/>
  <c r="M184" i="7"/>
  <c r="P184" i="7" a="1"/>
  <c r="P184" i="7"/>
  <c r="Q184" i="7" a="1"/>
  <c r="Q184" i="7" s="1"/>
  <c r="R184" i="7" a="1"/>
  <c r="R184" i="7"/>
  <c r="A185" i="7"/>
  <c r="B185" i="7"/>
  <c r="F185" i="7" a="1"/>
  <c r="F185" i="7" s="1"/>
  <c r="G185" i="7" a="1"/>
  <c r="G185" i="7"/>
  <c r="M185" i="7"/>
  <c r="P185" i="7" a="1"/>
  <c r="P185" i="7"/>
  <c r="Q185" i="7" a="1"/>
  <c r="Q185" i="7" s="1"/>
  <c r="R185" i="7" a="1"/>
  <c r="R185" i="7" s="1"/>
  <c r="A186" i="7"/>
  <c r="B186" i="7"/>
  <c r="F186" i="7" a="1"/>
  <c r="F186" i="7"/>
  <c r="G186" i="7" a="1"/>
  <c r="G186" i="7" s="1"/>
  <c r="M186" i="7"/>
  <c r="P186" i="7" a="1"/>
  <c r="P186" i="7" s="1"/>
  <c r="Q186" i="7" a="1"/>
  <c r="Q186" i="7"/>
  <c r="R186" i="7" a="1"/>
  <c r="R186" i="7" s="1"/>
  <c r="A187" i="7"/>
  <c r="B187" i="7"/>
  <c r="F187" i="7" a="1"/>
  <c r="F187" i="7"/>
  <c r="G187" i="7" a="1"/>
  <c r="G187" i="7" s="1"/>
  <c r="M187" i="7"/>
  <c r="P187" i="7" a="1"/>
  <c r="P187" i="7" s="1"/>
  <c r="Q187" i="7" a="1"/>
  <c r="Q187" i="7"/>
  <c r="R187" i="7" a="1"/>
  <c r="R187" i="7" s="1"/>
  <c r="A188" i="7"/>
  <c r="B188" i="7"/>
  <c r="F188" i="7" a="1"/>
  <c r="F188" i="7" s="1"/>
  <c r="G188" i="7" a="1"/>
  <c r="G188" i="7"/>
  <c r="M188" i="7"/>
  <c r="P188" i="7" a="1"/>
  <c r="P188" i="7"/>
  <c r="Q188" i="7" a="1"/>
  <c r="Q188" i="7" s="1"/>
  <c r="R188" i="7" a="1"/>
  <c r="R188" i="7"/>
  <c r="A189" i="7"/>
  <c r="B189" i="7"/>
  <c r="F189" i="7" a="1"/>
  <c r="F189" i="7" s="1"/>
  <c r="G189" i="7" a="1"/>
  <c r="G189" i="7"/>
  <c r="M189" i="7"/>
  <c r="P189" i="7" a="1"/>
  <c r="P189" i="7"/>
  <c r="Q189" i="7" a="1"/>
  <c r="Q189" i="7" s="1"/>
  <c r="R189" i="7" a="1"/>
  <c r="R189" i="7"/>
  <c r="R124" i="7" a="1"/>
  <c r="R124" i="7" s="1"/>
  <c r="Q124" i="7" a="1"/>
  <c r="Q124" i="7" s="1"/>
  <c r="P124" i="7" a="1"/>
  <c r="P124" i="7" s="1"/>
  <c r="M124" i="7"/>
  <c r="M123" i="7"/>
  <c r="A123" i="7"/>
  <c r="B123" i="7" s="1"/>
  <c r="M122" i="7"/>
  <c r="A122" i="7"/>
  <c r="B122" i="7" s="1"/>
  <c r="C122" i="7" s="1"/>
  <c r="B190"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199" i="23" l="1"/>
  <c r="A200" i="23"/>
  <c r="N141" i="23"/>
  <c r="C141" i="23"/>
  <c r="A288" i="23"/>
  <c r="B287" i="23"/>
  <c r="C85" i="23"/>
  <c r="N85" i="23"/>
  <c r="C77" i="23"/>
  <c r="B125" i="23"/>
  <c r="A126" i="23"/>
  <c r="N286" i="23"/>
  <c r="C286" i="23"/>
  <c r="C278" i="23"/>
  <c r="B86" i="23"/>
  <c r="A87" i="23"/>
  <c r="N198" i="23"/>
  <c r="C198" i="23"/>
  <c r="B26" i="23"/>
  <c r="A27" i="23"/>
  <c r="C6" i="23"/>
  <c r="N6" i="23"/>
  <c r="C124" i="23"/>
  <c r="N124" i="23"/>
  <c r="B7" i="23"/>
  <c r="A8" i="23"/>
  <c r="B142" i="23"/>
  <c r="A143" i="23"/>
  <c r="C25" i="23"/>
  <c r="N25" i="23"/>
  <c r="A210" i="7"/>
  <c r="B210" i="7" s="1"/>
  <c r="C210" i="7" s="1"/>
  <c r="N174" i="7"/>
  <c r="N175" i="7" s="1"/>
  <c r="N195" i="7"/>
  <c r="C166" i="7"/>
  <c r="C167" i="7"/>
  <c r="C171" i="7"/>
  <c r="C164" i="7"/>
  <c r="C169" i="7"/>
  <c r="C162" i="7"/>
  <c r="C161" i="7"/>
  <c r="A196" i="7"/>
  <c r="B196" i="7" s="1"/>
  <c r="C196" i="7" s="1"/>
  <c r="C163" i="7"/>
  <c r="N161" i="7"/>
  <c r="N162" i="7" s="1"/>
  <c r="N163" i="7" s="1"/>
  <c r="N164" i="7" s="1"/>
  <c r="N165" i="7" s="1"/>
  <c r="N166" i="7" s="1"/>
  <c r="N167" i="7" s="1"/>
  <c r="N168" i="7" s="1"/>
  <c r="N169" i="7" s="1"/>
  <c r="N170" i="7" s="1"/>
  <c r="N171" i="7" s="1"/>
  <c r="C170" i="7"/>
  <c r="C165" i="7"/>
  <c r="C168" i="7"/>
  <c r="C158" i="7"/>
  <c r="C188" i="7"/>
  <c r="C180" i="7"/>
  <c r="C186" i="7"/>
  <c r="C192" i="7"/>
  <c r="C182" i="7"/>
  <c r="C209" i="7"/>
  <c r="C193" i="7"/>
  <c r="C177" i="7"/>
  <c r="C176" i="7"/>
  <c r="C183" i="7"/>
  <c r="C189" i="7"/>
  <c r="C160" i="7"/>
  <c r="C222" i="7"/>
  <c r="C185" i="7"/>
  <c r="C181" i="7"/>
  <c r="C223" i="7"/>
  <c r="C191" i="7"/>
  <c r="C125" i="7"/>
  <c r="N125" i="7"/>
  <c r="N157" i="7"/>
  <c r="C157" i="7"/>
  <c r="C126" i="7"/>
  <c r="N126" i="7"/>
  <c r="A127" i="7"/>
  <c r="B127" i="7" s="1"/>
  <c r="A128" i="7"/>
  <c r="B128" i="7" s="1"/>
  <c r="C151" i="7"/>
  <c r="N139" i="7"/>
  <c r="C139" i="7"/>
  <c r="A140" i="7"/>
  <c r="B140" i="7" s="1"/>
  <c r="N152" i="7"/>
  <c r="C152" i="7"/>
  <c r="A154" i="7"/>
  <c r="B154" i="7" s="1"/>
  <c r="B153" i="7"/>
  <c r="C159" i="7"/>
  <c r="C178" i="7"/>
  <c r="N159" i="7"/>
  <c r="N160" i="7" s="1"/>
  <c r="C187" i="7"/>
  <c r="C179" i="7"/>
  <c r="C184" i="7"/>
  <c r="A124" i="7"/>
  <c r="B124" i="7" s="1"/>
  <c r="N122" i="7"/>
  <c r="N123" i="7" s="1"/>
  <c r="C123" i="7"/>
  <c r="A380" i="22"/>
  <c r="B380" i="22"/>
  <c r="N380" i="22" s="1"/>
  <c r="N381" i="22" s="1"/>
  <c r="F380" i="22" a="1"/>
  <c r="F380" i="22" s="1"/>
  <c r="G380" i="22" a="1"/>
  <c r="G380" i="22" s="1"/>
  <c r="M380" i="22"/>
  <c r="P380" i="22" a="1"/>
  <c r="P380" i="22" s="1"/>
  <c r="Q380" i="22" a="1"/>
  <c r="Q380" i="22" s="1"/>
  <c r="R380" i="22" a="1"/>
  <c r="R380" i="22" s="1"/>
  <c r="A381" i="22"/>
  <c r="B381" i="22"/>
  <c r="C381" i="22"/>
  <c r="F381" i="22" a="1"/>
  <c r="F381" i="22"/>
  <c r="G381" i="22" a="1"/>
  <c r="G381" i="22" s="1"/>
  <c r="M381" i="22"/>
  <c r="P381" i="22" a="1"/>
  <c r="P381" i="22"/>
  <c r="Q381" i="22" a="1"/>
  <c r="Q381" i="22" s="1"/>
  <c r="R381" i="22" a="1"/>
  <c r="R381" i="22" s="1"/>
  <c r="A382" i="22"/>
  <c r="B382" i="22"/>
  <c r="C382" i="22" s="1"/>
  <c r="F382" i="22" a="1"/>
  <c r="F382" i="22" s="1"/>
  <c r="G382" i="22" a="1"/>
  <c r="G382" i="22" s="1"/>
  <c r="M382" i="22"/>
  <c r="P382" i="22" a="1"/>
  <c r="P382" i="22" s="1"/>
  <c r="Q382" i="22" a="1"/>
  <c r="Q382" i="22" s="1"/>
  <c r="R382" i="22" a="1"/>
  <c r="R382" i="22" s="1"/>
  <c r="A383" i="22"/>
  <c r="B383" i="22"/>
  <c r="C383" i="22"/>
  <c r="F383" i="22" a="1"/>
  <c r="F383" i="22"/>
  <c r="G383" i="22" a="1"/>
  <c r="G383" i="22"/>
  <c r="M383" i="22"/>
  <c r="P383" i="22" a="1"/>
  <c r="P383" i="22"/>
  <c r="Q383" i="22" a="1"/>
  <c r="Q383" i="22"/>
  <c r="R383" i="22" a="1"/>
  <c r="R383" i="22" s="1"/>
  <c r="A384" i="22"/>
  <c r="B384" i="22"/>
  <c r="C384" i="22" s="1"/>
  <c r="F384" i="22" a="1"/>
  <c r="F384" i="22" s="1"/>
  <c r="G384" i="22" a="1"/>
  <c r="G384" i="22" s="1"/>
  <c r="M384" i="22"/>
  <c r="P384" i="22" a="1"/>
  <c r="P384" i="22" s="1"/>
  <c r="Q384" i="22" a="1"/>
  <c r="Q384" i="22" s="1"/>
  <c r="R384" i="22" a="1"/>
  <c r="R384" i="22" s="1"/>
  <c r="A385" i="22"/>
  <c r="B385" i="22"/>
  <c r="C385" i="22" s="1"/>
  <c r="F385" i="22" a="1"/>
  <c r="F385" i="22"/>
  <c r="G385" i="22" a="1"/>
  <c r="G385" i="22"/>
  <c r="M385" i="22"/>
  <c r="P385" i="22" a="1"/>
  <c r="P385" i="22" s="1"/>
  <c r="Q385" i="22" a="1"/>
  <c r="Q385" i="22"/>
  <c r="R385" i="22" a="1"/>
  <c r="R385" i="22"/>
  <c r="A386" i="22"/>
  <c r="B386" i="22"/>
  <c r="F386" i="22" a="1"/>
  <c r="F386" i="22" s="1"/>
  <c r="G386" i="22" a="1"/>
  <c r="G386" i="22" s="1"/>
  <c r="M386" i="22"/>
  <c r="P386" i="22" a="1"/>
  <c r="P386" i="22" s="1"/>
  <c r="Q386" i="22" a="1"/>
  <c r="Q386" i="22" s="1"/>
  <c r="R386" i="22" a="1"/>
  <c r="R386" i="22" s="1"/>
  <c r="A387" i="22"/>
  <c r="B387" i="22"/>
  <c r="C387" i="22"/>
  <c r="F387" i="22" a="1"/>
  <c r="F387" i="22" s="1"/>
  <c r="G387" i="22" a="1"/>
  <c r="G387" i="22"/>
  <c r="M387" i="22"/>
  <c r="P387" i="22" a="1"/>
  <c r="P387" i="22"/>
  <c r="Q387" i="22" a="1"/>
  <c r="Q387" i="22" s="1"/>
  <c r="R387" i="22" a="1"/>
  <c r="R387" i="22"/>
  <c r="A388" i="22"/>
  <c r="B388" i="22"/>
  <c r="F388" i="22" a="1"/>
  <c r="F388" i="22" s="1"/>
  <c r="G388" i="22" a="1"/>
  <c r="G388" i="22" s="1"/>
  <c r="M388" i="22"/>
  <c r="P388" i="22" a="1"/>
  <c r="P388" i="22" s="1"/>
  <c r="Q388" i="22" a="1"/>
  <c r="Q388" i="22" s="1"/>
  <c r="R388" i="22" a="1"/>
  <c r="R388" i="22" s="1"/>
  <c r="A389" i="22"/>
  <c r="B389" i="22"/>
  <c r="C389" i="22"/>
  <c r="F389" i="22" a="1"/>
  <c r="F389" i="22"/>
  <c r="G389" i="22" a="1"/>
  <c r="G389" i="22" s="1"/>
  <c r="M389" i="22"/>
  <c r="P389" i="22" a="1"/>
  <c r="P389" i="22"/>
  <c r="Q389" i="22" a="1"/>
  <c r="Q389" i="22" s="1"/>
  <c r="R389" i="22" a="1"/>
  <c r="R389" i="22" s="1"/>
  <c r="A390" i="22"/>
  <c r="B390" i="22"/>
  <c r="C390" i="22" s="1"/>
  <c r="F390" i="22" a="1"/>
  <c r="F390" i="22" s="1"/>
  <c r="G390" i="22" a="1"/>
  <c r="G390" i="22" s="1"/>
  <c r="M390" i="22"/>
  <c r="P390" i="22" a="1"/>
  <c r="P390" i="22" s="1"/>
  <c r="Q390" i="22" a="1"/>
  <c r="Q390" i="22" s="1"/>
  <c r="R390" i="22" a="1"/>
  <c r="R390" i="22" s="1"/>
  <c r="A391" i="22"/>
  <c r="B391" i="22"/>
  <c r="C391" i="22"/>
  <c r="F391" i="22" a="1"/>
  <c r="F391" i="22"/>
  <c r="G391" i="22" a="1"/>
  <c r="G391" i="22"/>
  <c r="M391" i="22"/>
  <c r="P391" i="22" a="1"/>
  <c r="P391" i="22"/>
  <c r="Q391" i="22" a="1"/>
  <c r="Q391" i="22"/>
  <c r="R391" i="22" a="1"/>
  <c r="R391" i="22" s="1"/>
  <c r="A392" i="22"/>
  <c r="B392" i="22"/>
  <c r="C392" i="22" s="1"/>
  <c r="F392" i="22" a="1"/>
  <c r="F392" i="22" s="1"/>
  <c r="G392" i="22" a="1"/>
  <c r="G392" i="22" s="1"/>
  <c r="M392" i="22"/>
  <c r="P392" i="22" a="1"/>
  <c r="P392" i="22" s="1"/>
  <c r="Q392" i="22" a="1"/>
  <c r="Q392" i="22" s="1"/>
  <c r="R392" i="22" a="1"/>
  <c r="R392" i="22" s="1"/>
  <c r="A393" i="22"/>
  <c r="B393" i="22"/>
  <c r="C393" i="22" s="1"/>
  <c r="F393" i="22" a="1"/>
  <c r="F393" i="22"/>
  <c r="G393" i="22" a="1"/>
  <c r="G393" i="22"/>
  <c r="M393" i="22"/>
  <c r="P393" i="22" a="1"/>
  <c r="P393" i="22" s="1"/>
  <c r="Q393" i="22" a="1"/>
  <c r="Q393" i="22"/>
  <c r="R393" i="22" a="1"/>
  <c r="R393" i="22"/>
  <c r="A394" i="22"/>
  <c r="B394" i="22"/>
  <c r="F394" i="22" a="1"/>
  <c r="F394" i="22" s="1"/>
  <c r="G394" i="22" a="1"/>
  <c r="G394" i="22" s="1"/>
  <c r="M394" i="22"/>
  <c r="P394" i="22" a="1"/>
  <c r="P394" i="22" s="1"/>
  <c r="Q394" i="22" a="1"/>
  <c r="Q394" i="22" s="1"/>
  <c r="R394" i="22" a="1"/>
  <c r="R394" i="22" s="1"/>
  <c r="A395" i="22"/>
  <c r="B395" i="22"/>
  <c r="C395" i="22"/>
  <c r="F395" i="22" a="1"/>
  <c r="F395" i="22" s="1"/>
  <c r="G395" i="22" a="1"/>
  <c r="G395" i="22"/>
  <c r="M395" i="22"/>
  <c r="P395" i="22" a="1"/>
  <c r="P395" i="22"/>
  <c r="Q395" i="22" a="1"/>
  <c r="Q395" i="22" s="1"/>
  <c r="R395" i="22" a="1"/>
  <c r="R395" i="22"/>
  <c r="P377" i="22" a="1"/>
  <c r="P377" i="22" s="1"/>
  <c r="M377" i="22"/>
  <c r="P376" i="22" a="1"/>
  <c r="P376" i="22" s="1"/>
  <c r="M376" i="22"/>
  <c r="R375" i="22" a="1"/>
  <c r="R375" i="22" s="1"/>
  <c r="M375" i="22"/>
  <c r="R374" i="22" a="1"/>
  <c r="R374" i="22" s="1"/>
  <c r="Q374" i="22" a="1"/>
  <c r="Q374" i="22" s="1"/>
  <c r="P374" i="22"/>
  <c r="P374" i="22" a="1"/>
  <c r="M374" i="22"/>
  <c r="R373" i="22"/>
  <c r="R373" i="22" a="1"/>
  <c r="P373" i="22" a="1"/>
  <c r="P373" i="22" s="1"/>
  <c r="M373" i="22"/>
  <c r="P372" i="22"/>
  <c r="P372" i="22" a="1"/>
  <c r="M372" i="22"/>
  <c r="Q371" i="22"/>
  <c r="Q371" i="22" a="1"/>
  <c r="P371" i="22" a="1"/>
  <c r="P371" i="22" s="1"/>
  <c r="M371" i="22"/>
  <c r="G371" i="22" a="1"/>
  <c r="G371" i="22" s="1"/>
  <c r="F371" i="22"/>
  <c r="F371" i="22" a="1"/>
  <c r="M370" i="22"/>
  <c r="F370" i="22" a="1"/>
  <c r="F370" i="22" s="1"/>
  <c r="M369" i="22"/>
  <c r="F369" i="22" a="1"/>
  <c r="F369" i="22" s="1"/>
  <c r="A369" i="22" s="1"/>
  <c r="B369" i="22" s="1"/>
  <c r="M368" i="22"/>
  <c r="F368" i="22" a="1"/>
  <c r="F368" i="22" s="1"/>
  <c r="A368" i="22" s="1"/>
  <c r="B368" i="22" s="1"/>
  <c r="P367" i="22" a="1"/>
  <c r="P367" i="22" s="1"/>
  <c r="M367" i="22"/>
  <c r="A367" i="22"/>
  <c r="B367" i="22" s="1"/>
  <c r="M366" i="22"/>
  <c r="B366" i="22"/>
  <c r="A366" i="22"/>
  <c r="R365" i="22" a="1"/>
  <c r="R365" i="22" s="1"/>
  <c r="Q365" i="22" a="1"/>
  <c r="Q365" i="22" s="1"/>
  <c r="P365" i="22" a="1"/>
  <c r="P365" i="22" s="1"/>
  <c r="M365" i="22"/>
  <c r="G365" i="22" a="1"/>
  <c r="G365" i="22" s="1"/>
  <c r="F365" i="22" a="1"/>
  <c r="F365" i="22" s="1"/>
  <c r="R364" i="22" a="1"/>
  <c r="R364" i="22" s="1"/>
  <c r="M364" i="22"/>
  <c r="G364" i="22"/>
  <c r="G364" i="22" a="1"/>
  <c r="F364" i="22"/>
  <c r="F364" i="22" a="1"/>
  <c r="R363" i="22" a="1"/>
  <c r="R363" i="22" s="1"/>
  <c r="Q363" i="22" a="1"/>
  <c r="Q363" i="22" s="1"/>
  <c r="P363" i="22"/>
  <c r="P363" i="22" a="1"/>
  <c r="M363" i="22"/>
  <c r="G363" i="22" a="1"/>
  <c r="G363" i="22" s="1"/>
  <c r="F363" i="22" a="1"/>
  <c r="F363" i="22" s="1"/>
  <c r="A363" i="22" s="1"/>
  <c r="B363" i="22" s="1"/>
  <c r="M362" i="22"/>
  <c r="F362" i="22" a="1"/>
  <c r="F362" i="22" s="1"/>
  <c r="A362" i="22" s="1"/>
  <c r="B362" i="22" s="1"/>
  <c r="A196" i="12"/>
  <c r="P118" i="7" a="1"/>
  <c r="P118" i="7" s="1"/>
  <c r="M118" i="7"/>
  <c r="A118" i="7"/>
  <c r="B118" i="7" s="1"/>
  <c r="P113" i="7" a="1"/>
  <c r="P113" i="7" s="1"/>
  <c r="M113" i="7"/>
  <c r="A113" i="7"/>
  <c r="B113" i="7" s="1"/>
  <c r="P110" i="7" a="1"/>
  <c r="P110" i="7" s="1"/>
  <c r="M110" i="7"/>
  <c r="M96" i="7"/>
  <c r="P96" i="7" a="1"/>
  <c r="P96" i="7" s="1"/>
  <c r="Q96" i="7" a="1"/>
  <c r="Q96" i="7" s="1"/>
  <c r="R96" i="7" a="1"/>
  <c r="R96" i="7" s="1"/>
  <c r="M97" i="7"/>
  <c r="P97" i="7" a="1"/>
  <c r="P97" i="7"/>
  <c r="Q97" i="7" a="1"/>
  <c r="Q97" i="7"/>
  <c r="R97" i="7" a="1"/>
  <c r="R97" i="7"/>
  <c r="M98" i="7"/>
  <c r="P98" i="7" a="1"/>
  <c r="P98" i="7" s="1"/>
  <c r="Q98" i="7" a="1"/>
  <c r="Q98" i="7" s="1"/>
  <c r="R98" i="7" a="1"/>
  <c r="R98" i="7" s="1"/>
  <c r="M99" i="7"/>
  <c r="P99" i="7" a="1"/>
  <c r="P99" i="7"/>
  <c r="Q99" i="7" a="1"/>
  <c r="Q99" i="7"/>
  <c r="R99" i="7" a="1"/>
  <c r="R99" i="7"/>
  <c r="M100" i="7"/>
  <c r="P100" i="7" a="1"/>
  <c r="P100" i="7" s="1"/>
  <c r="Q100" i="7" a="1"/>
  <c r="Q100" i="7" s="1"/>
  <c r="R100" i="7" a="1"/>
  <c r="R100" i="7" s="1"/>
  <c r="R95" i="7" a="1"/>
  <c r="R95" i="7" s="1"/>
  <c r="Q95" i="7" a="1"/>
  <c r="Q95" i="7" s="1"/>
  <c r="P95" i="7" a="1"/>
  <c r="P95" i="7" s="1"/>
  <c r="M95" i="7"/>
  <c r="P117" i="7" a="1"/>
  <c r="P117" i="7" s="1"/>
  <c r="M117" i="7"/>
  <c r="R116" i="7"/>
  <c r="R116" i="7" a="1"/>
  <c r="Q116" i="7" a="1"/>
  <c r="Q116" i="7" s="1"/>
  <c r="P116" i="7" a="1"/>
  <c r="P116" i="7" s="1"/>
  <c r="M116" i="7"/>
  <c r="P115" i="7"/>
  <c r="P115" i="7" a="1"/>
  <c r="M115" i="7"/>
  <c r="P114" i="7" a="1"/>
  <c r="P114" i="7" s="1"/>
  <c r="M114" i="7"/>
  <c r="M119" i="7"/>
  <c r="M120" i="7"/>
  <c r="M121" i="7"/>
  <c r="M92" i="7"/>
  <c r="R91" i="7" a="1"/>
  <c r="R91" i="7" s="1"/>
  <c r="P91" i="7" a="1"/>
  <c r="P91" i="7" s="1"/>
  <c r="M91" i="7"/>
  <c r="Q90" i="7" a="1"/>
  <c r="Q90" i="7" s="1"/>
  <c r="P90" i="7" a="1"/>
  <c r="P90" i="7" s="1"/>
  <c r="M90" i="7"/>
  <c r="P89" i="7" a="1"/>
  <c r="P89" i="7" s="1"/>
  <c r="M89" i="7"/>
  <c r="P88" i="7" a="1"/>
  <c r="P88" i="7" s="1"/>
  <c r="M88" i="7"/>
  <c r="P87" i="7" a="1"/>
  <c r="P87" i="7" s="1"/>
  <c r="M87" i="7"/>
  <c r="P86" i="7" a="1"/>
  <c r="P86" i="7" s="1"/>
  <c r="M86" i="7"/>
  <c r="R85" i="7" a="1"/>
  <c r="R85" i="7" s="1"/>
  <c r="P85" i="7" a="1"/>
  <c r="P85" i="7" s="1"/>
  <c r="M85" i="7"/>
  <c r="R84" i="7" a="1"/>
  <c r="R84" i="7" s="1"/>
  <c r="P84" i="7" a="1"/>
  <c r="P84" i="7" s="1"/>
  <c r="M84" i="7"/>
  <c r="P83" i="7" a="1"/>
  <c r="P83" i="7" s="1"/>
  <c r="M83" i="7"/>
  <c r="P82" i="7" a="1"/>
  <c r="P82" i="7" s="1"/>
  <c r="M82" i="7"/>
  <c r="B82" i="7"/>
  <c r="A82" i="7"/>
  <c r="A83" i="7" s="1"/>
  <c r="P80" i="7" a="1"/>
  <c r="P80" i="7" s="1"/>
  <c r="M80" i="7"/>
  <c r="A80" i="7"/>
  <c r="B80" i="7" s="1"/>
  <c r="R14" i="7"/>
  <c r="R14" i="7" a="1"/>
  <c r="Q14" i="7" a="1"/>
  <c r="Q14" i="7" s="1"/>
  <c r="P14" i="7" a="1"/>
  <c r="P14" i="7" s="1"/>
  <c r="M14" i="7"/>
  <c r="B14" i="7"/>
  <c r="A14" i="7"/>
  <c r="R13" i="7" a="1"/>
  <c r="R13" i="7" s="1"/>
  <c r="Q13" i="7" a="1"/>
  <c r="Q13" i="7" s="1"/>
  <c r="P13" i="7"/>
  <c r="P13" i="7" a="1"/>
  <c r="M13" i="7"/>
  <c r="B13" i="7"/>
  <c r="A13" i="7"/>
  <c r="P12" i="7" a="1"/>
  <c r="P12" i="7" s="1"/>
  <c r="M12" i="7"/>
  <c r="P11" i="7" a="1"/>
  <c r="P11" i="7" s="1"/>
  <c r="M11" i="7"/>
  <c r="A11" i="7"/>
  <c r="B11" i="7" s="1"/>
  <c r="P78" i="7" a="1"/>
  <c r="P78" i="7" s="1"/>
  <c r="M78" i="7"/>
  <c r="P77" i="7" a="1"/>
  <c r="P77" i="7" s="1"/>
  <c r="M77" i="7"/>
  <c r="A77" i="7"/>
  <c r="B77" i="7" s="1"/>
  <c r="A255" i="14"/>
  <c r="R56" i="7" a="1"/>
  <c r="R56" i="7" s="1"/>
  <c r="Q56" i="7" a="1"/>
  <c r="Q56" i="7" s="1"/>
  <c r="P56" i="7" a="1"/>
  <c r="P56" i="7" s="1"/>
  <c r="M56" i="7"/>
  <c r="M55" i="7"/>
  <c r="M54" i="7"/>
  <c r="M65" i="7"/>
  <c r="A65" i="7"/>
  <c r="B65" i="7" s="1"/>
  <c r="R59" i="7" a="1"/>
  <c r="R59" i="7" s="1"/>
  <c r="Q59" i="7" a="1"/>
  <c r="Q59" i="7" s="1"/>
  <c r="P59" i="7" a="1"/>
  <c r="P59" i="7" s="1"/>
  <c r="M59" i="7"/>
  <c r="B59" i="7"/>
  <c r="A59" i="7"/>
  <c r="R58" i="7" a="1"/>
  <c r="R58" i="7" s="1"/>
  <c r="Q58" i="7" a="1"/>
  <c r="Q58" i="7" s="1"/>
  <c r="P58" i="7" a="1"/>
  <c r="P58" i="7" s="1"/>
  <c r="M58" i="7"/>
  <c r="B58" i="7"/>
  <c r="A58" i="7"/>
  <c r="R57" i="7" a="1"/>
  <c r="R57" i="7" s="1"/>
  <c r="Q57" i="7" a="1"/>
  <c r="Q57" i="7" s="1"/>
  <c r="P57" i="7" a="1"/>
  <c r="P57" i="7" s="1"/>
  <c r="M57" i="7"/>
  <c r="B57" i="7"/>
  <c r="A57" i="7"/>
  <c r="M68" i="7"/>
  <c r="A68" i="7"/>
  <c r="B68" i="7" s="1"/>
  <c r="M67" i="7"/>
  <c r="M66" i="7"/>
  <c r="A66" i="7"/>
  <c r="A67" i="7" s="1"/>
  <c r="B67" i="7" s="1"/>
  <c r="B87" i="23" l="1"/>
  <c r="A88" i="23"/>
  <c r="N86" i="23"/>
  <c r="C86" i="23"/>
  <c r="A289" i="23"/>
  <c r="B288" i="23"/>
  <c r="B143" i="23"/>
  <c r="A144" i="23"/>
  <c r="B27" i="23"/>
  <c r="A28" i="23"/>
  <c r="C142" i="23"/>
  <c r="N142" i="23"/>
  <c r="N26" i="23"/>
  <c r="C26" i="23"/>
  <c r="B126" i="23"/>
  <c r="A127" i="23"/>
  <c r="B8" i="23"/>
  <c r="A9" i="23"/>
  <c r="C125" i="23"/>
  <c r="N125" i="23"/>
  <c r="C117" i="23"/>
  <c r="B200" i="23"/>
  <c r="A201" i="23"/>
  <c r="N287" i="23"/>
  <c r="C287" i="23"/>
  <c r="N7" i="23"/>
  <c r="C7" i="23"/>
  <c r="C199" i="23"/>
  <c r="N199" i="23"/>
  <c r="A211" i="7"/>
  <c r="A197" i="7"/>
  <c r="B197" i="7" s="1"/>
  <c r="C197" i="7" s="1"/>
  <c r="N196" i="7"/>
  <c r="N153" i="7"/>
  <c r="C153" i="7"/>
  <c r="C154" i="7" s="1"/>
  <c r="N154" i="7"/>
  <c r="C140" i="7"/>
  <c r="N140" i="7"/>
  <c r="C128" i="7"/>
  <c r="N128" i="7"/>
  <c r="A129" i="7"/>
  <c r="C127" i="7"/>
  <c r="N127" i="7"/>
  <c r="A141" i="7"/>
  <c r="C124" i="7"/>
  <c r="N124" i="7"/>
  <c r="N382" i="22"/>
  <c r="N383" i="22" s="1"/>
  <c r="N384" i="22" s="1"/>
  <c r="N385" i="22" s="1"/>
  <c r="N386" i="22" s="1"/>
  <c r="N387" i="22" s="1"/>
  <c r="N388" i="22" s="1"/>
  <c r="N389" i="22" s="1"/>
  <c r="N390" i="22" s="1"/>
  <c r="N391" i="22" s="1"/>
  <c r="N392" i="22" s="1"/>
  <c r="N393" i="22" s="1"/>
  <c r="N394" i="22" s="1"/>
  <c r="N395" i="22" s="1"/>
  <c r="C394" i="22"/>
  <c r="C386" i="22"/>
  <c r="C388" i="22"/>
  <c r="C380" i="22"/>
  <c r="C363" i="22"/>
  <c r="N363" i="22"/>
  <c r="N368" i="22"/>
  <c r="C368" i="22"/>
  <c r="C369" i="22" s="1"/>
  <c r="N369" i="22"/>
  <c r="A364" i="22"/>
  <c r="B364" i="22" s="1"/>
  <c r="A370" i="22"/>
  <c r="B370" i="22" s="1"/>
  <c r="N362" i="22"/>
  <c r="A12" i="7"/>
  <c r="B12" i="7" s="1"/>
  <c r="N13" i="7" s="1"/>
  <c r="N14" i="7" s="1"/>
  <c r="C14" i="7"/>
  <c r="B83" i="7"/>
  <c r="A84" i="7"/>
  <c r="A85" i="7" s="1"/>
  <c r="A86" i="7"/>
  <c r="B85" i="7"/>
  <c r="B84" i="7"/>
  <c r="A78" i="7"/>
  <c r="B78" i="7" s="1"/>
  <c r="N78" i="7" s="1"/>
  <c r="C59" i="7"/>
  <c r="C58" i="7"/>
  <c r="N68" i="7"/>
  <c r="B66" i="7"/>
  <c r="B127" i="23" l="1"/>
  <c r="A128" i="23"/>
  <c r="B201" i="23"/>
  <c r="A202" i="23"/>
  <c r="C143" i="23"/>
  <c r="N143" i="23"/>
  <c r="B144" i="23"/>
  <c r="A145" i="23"/>
  <c r="C200" i="23"/>
  <c r="N200" i="23"/>
  <c r="A290" i="23"/>
  <c r="B289" i="23"/>
  <c r="C288" i="23"/>
  <c r="N288" i="23"/>
  <c r="N126" i="23"/>
  <c r="C126" i="23"/>
  <c r="C118" i="23"/>
  <c r="B9" i="23"/>
  <c r="A10" i="23"/>
  <c r="B10" i="23" s="1"/>
  <c r="B28" i="23"/>
  <c r="A29" i="23"/>
  <c r="B88" i="23"/>
  <c r="A89" i="23"/>
  <c r="N8" i="23"/>
  <c r="C8" i="23"/>
  <c r="N27" i="23"/>
  <c r="C27" i="23"/>
  <c r="C87" i="23"/>
  <c r="N87" i="23"/>
  <c r="B211" i="7"/>
  <c r="C211" i="7" s="1"/>
  <c r="A212" i="7"/>
  <c r="A198" i="7"/>
  <c r="B198" i="7" s="1"/>
  <c r="N197" i="7"/>
  <c r="B141" i="7"/>
  <c r="A142" i="7"/>
  <c r="B129" i="7"/>
  <c r="A130" i="7"/>
  <c r="C370" i="22"/>
  <c r="N370" i="22"/>
  <c r="A365" i="22"/>
  <c r="B365" i="22" s="1"/>
  <c r="A371" i="22"/>
  <c r="C364" i="22"/>
  <c r="N364" i="22"/>
  <c r="C12" i="7"/>
  <c r="N12" i="7"/>
  <c r="C13" i="7"/>
  <c r="N85" i="7"/>
  <c r="C85" i="7"/>
  <c r="B86" i="7"/>
  <c r="A87" i="7"/>
  <c r="N84" i="7"/>
  <c r="C84" i="7"/>
  <c r="C78" i="7"/>
  <c r="M51" i="7"/>
  <c r="M48" i="7"/>
  <c r="A48" i="7"/>
  <c r="B48" i="7" s="1"/>
  <c r="M24" i="18"/>
  <c r="B24" i="18"/>
  <c r="A24" i="18"/>
  <c r="M23" i="18"/>
  <c r="B23" i="18"/>
  <c r="A23" i="18"/>
  <c r="M22" i="18"/>
  <c r="B22" i="18"/>
  <c r="A22" i="18"/>
  <c r="M21" i="18"/>
  <c r="B21" i="18"/>
  <c r="A21" i="18"/>
  <c r="R20" i="18" a="1"/>
  <c r="R20" i="18" s="1"/>
  <c r="Q20" i="18" a="1"/>
  <c r="Q20" i="18" s="1"/>
  <c r="P20" i="18" a="1"/>
  <c r="P20" i="18" s="1"/>
  <c r="M20" i="18"/>
  <c r="B20" i="18"/>
  <c r="A20" i="18"/>
  <c r="P19" i="18" a="1"/>
  <c r="P19" i="18" s="1"/>
  <c r="M19" i="18"/>
  <c r="B19" i="18"/>
  <c r="A19" i="18"/>
  <c r="M18" i="18"/>
  <c r="B18" i="18"/>
  <c r="A18" i="18"/>
  <c r="M17" i="18"/>
  <c r="B17" i="18"/>
  <c r="A17" i="18"/>
  <c r="M16" i="18"/>
  <c r="B16" i="18"/>
  <c r="A16" i="18"/>
  <c r="M15" i="18"/>
  <c r="B15" i="18"/>
  <c r="C15" i="18" s="1"/>
  <c r="A15" i="18"/>
  <c r="M14" i="18"/>
  <c r="B14" i="18"/>
  <c r="A14" i="18"/>
  <c r="M13" i="18"/>
  <c r="B13" i="18"/>
  <c r="A13" i="18"/>
  <c r="M12" i="18"/>
  <c r="B12" i="18"/>
  <c r="C12" i="18" s="1"/>
  <c r="A12" i="18"/>
  <c r="M11" i="18"/>
  <c r="B11" i="18"/>
  <c r="A11" i="18"/>
  <c r="M10" i="18"/>
  <c r="B10" i="18"/>
  <c r="C10" i="18" s="1"/>
  <c r="A10" i="18"/>
  <c r="M9" i="18"/>
  <c r="B9" i="18"/>
  <c r="C9" i="18" s="1"/>
  <c r="A9" i="18"/>
  <c r="A8" i="18"/>
  <c r="B8" i="18"/>
  <c r="M8" i="18"/>
  <c r="M42" i="18"/>
  <c r="B42" i="18"/>
  <c r="A42" i="18"/>
  <c r="M41" i="18"/>
  <c r="B41" i="18"/>
  <c r="A41" i="18"/>
  <c r="M40" i="18"/>
  <c r="B40" i="18"/>
  <c r="A40" i="18"/>
  <c r="M39" i="18"/>
  <c r="B39" i="18"/>
  <c r="A39" i="18"/>
  <c r="R38" i="18" a="1"/>
  <c r="R38" i="18" s="1"/>
  <c r="Q38" i="18" a="1"/>
  <c r="Q38" i="18" s="1"/>
  <c r="P38" i="18" a="1"/>
  <c r="P38" i="18" s="1"/>
  <c r="M38" i="18"/>
  <c r="B38" i="18"/>
  <c r="A38" i="18"/>
  <c r="P37" i="18" a="1"/>
  <c r="P37" i="18" s="1"/>
  <c r="M37" i="18"/>
  <c r="B37" i="18"/>
  <c r="A37" i="18"/>
  <c r="M36" i="18"/>
  <c r="B36" i="18"/>
  <c r="A36" i="18"/>
  <c r="M35" i="18"/>
  <c r="B35" i="18"/>
  <c r="A35" i="18"/>
  <c r="M34" i="18"/>
  <c r="B34" i="18"/>
  <c r="A34" i="18"/>
  <c r="M33" i="18"/>
  <c r="B33" i="18"/>
  <c r="A33" i="18"/>
  <c r="M32" i="18"/>
  <c r="B32" i="18"/>
  <c r="A32" i="18"/>
  <c r="M31" i="18"/>
  <c r="B31" i="18"/>
  <c r="A31" i="18"/>
  <c r="M30" i="18"/>
  <c r="B30" i="18"/>
  <c r="A30" i="18"/>
  <c r="M29" i="18"/>
  <c r="B29" i="18"/>
  <c r="A29" i="18"/>
  <c r="M28" i="18"/>
  <c r="B28" i="18"/>
  <c r="A28" i="18"/>
  <c r="M27" i="18"/>
  <c r="B27" i="18"/>
  <c r="A27" i="18"/>
  <c r="M45" i="7"/>
  <c r="M44" i="7"/>
  <c r="M42" i="7"/>
  <c r="M40" i="7"/>
  <c r="M28"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M29" i="7"/>
  <c r="M27" i="7"/>
  <c r="M26" i="7"/>
  <c r="M25" i="7"/>
  <c r="M24" i="7"/>
  <c r="M23" i="7"/>
  <c r="M22" i="7"/>
  <c r="M21" i="7"/>
  <c r="A21" i="7"/>
  <c r="A22" i="7" s="1"/>
  <c r="B22" i="7" s="1"/>
  <c r="R20" i="7" a="1"/>
  <c r="R20" i="7" s="1"/>
  <c r="Q20" i="7" a="1"/>
  <c r="Q20" i="7" s="1"/>
  <c r="P20" i="7" a="1"/>
  <c r="P20" i="7" s="1"/>
  <c r="M20" i="7"/>
  <c r="B20" i="7"/>
  <c r="A20" i="7"/>
  <c r="R19" i="7" a="1"/>
  <c r="R19" i="7" s="1"/>
  <c r="Q19" i="7" a="1"/>
  <c r="Q19" i="7" s="1"/>
  <c r="P19" i="7" a="1"/>
  <c r="P19" i="7" s="1"/>
  <c r="M19" i="7"/>
  <c r="B19" i="7"/>
  <c r="A19" i="7"/>
  <c r="R18" i="7" a="1"/>
  <c r="R18" i="7" s="1"/>
  <c r="Q18" i="7" a="1"/>
  <c r="Q18" i="7" s="1"/>
  <c r="P18" i="7" a="1"/>
  <c r="P18" i="7" s="1"/>
  <c r="M18" i="7"/>
  <c r="B18" i="7"/>
  <c r="A18" i="7"/>
  <c r="R17" i="7" a="1"/>
  <c r="R17" i="7" s="1"/>
  <c r="Q17" i="7" a="1"/>
  <c r="Q17" i="7" s="1"/>
  <c r="P17" i="7" a="1"/>
  <c r="P17" i="7" s="1"/>
  <c r="M17" i="7"/>
  <c r="B17" i="7"/>
  <c r="A17" i="7"/>
  <c r="R16" i="7" a="1"/>
  <c r="R16" i="7" s="1"/>
  <c r="Q16" i="7" a="1"/>
  <c r="Q16" i="7" s="1"/>
  <c r="P16" i="7" a="1"/>
  <c r="P16" i="7" s="1"/>
  <c r="M16" i="7"/>
  <c r="B16" i="7"/>
  <c r="A16" i="7"/>
  <c r="R15" i="7" a="1"/>
  <c r="R15" i="7" s="1"/>
  <c r="Q15" i="7" a="1"/>
  <c r="Q15" i="7" s="1"/>
  <c r="P15" i="7" a="1"/>
  <c r="P15" i="7" s="1"/>
  <c r="M15" i="7"/>
  <c r="B15" i="7"/>
  <c r="A15" i="7"/>
  <c r="M10" i="7"/>
  <c r="M9" i="7"/>
  <c r="M8" i="7"/>
  <c r="M7" i="7"/>
  <c r="M6" i="7"/>
  <c r="M5" i="7"/>
  <c r="M4" i="7"/>
  <c r="M3" i="7"/>
  <c r="A3" i="7"/>
  <c r="B3" i="7" s="1"/>
  <c r="M30" i="7"/>
  <c r="M31" i="7"/>
  <c r="M32" i="7"/>
  <c r="M33" i="7"/>
  <c r="M34" i="7"/>
  <c r="M35" i="7"/>
  <c r="M36" i="7"/>
  <c r="M37" i="7"/>
  <c r="M38" i="7"/>
  <c r="M39" i="7"/>
  <c r="M41" i="7"/>
  <c r="M43" i="7"/>
  <c r="M46" i="7"/>
  <c r="M47" i="7"/>
  <c r="M49" i="7"/>
  <c r="M50" i="7"/>
  <c r="M52" i="7"/>
  <c r="M53" i="7"/>
  <c r="A60" i="7"/>
  <c r="B60" i="7"/>
  <c r="M60" i="7"/>
  <c r="P60" i="7" a="1"/>
  <c r="P60" i="7" s="1"/>
  <c r="Q60" i="7" a="1"/>
  <c r="Q60" i="7" s="1"/>
  <c r="R60" i="7" a="1"/>
  <c r="R60" i="7" s="1"/>
  <c r="A61" i="7"/>
  <c r="B61" i="7"/>
  <c r="M61" i="7"/>
  <c r="P61" i="7" a="1"/>
  <c r="P61" i="7" s="1"/>
  <c r="Q61" i="7" a="1"/>
  <c r="Q61" i="7" s="1"/>
  <c r="R61" i="7" a="1"/>
  <c r="R61" i="7" s="1"/>
  <c r="A62" i="7"/>
  <c r="B62" i="7"/>
  <c r="M62" i="7"/>
  <c r="P62" i="7" a="1"/>
  <c r="P62" i="7" s="1"/>
  <c r="Q62" i="7" a="1"/>
  <c r="Q62" i="7" s="1"/>
  <c r="R62" i="7" a="1"/>
  <c r="R62" i="7" s="1"/>
  <c r="A63" i="7"/>
  <c r="B63" i="7"/>
  <c r="M63" i="7"/>
  <c r="P63" i="7" a="1"/>
  <c r="P63" i="7" s="1"/>
  <c r="Q63" i="7" a="1"/>
  <c r="Q63" i="7" s="1"/>
  <c r="R63" i="7" a="1"/>
  <c r="R63" i="7" s="1"/>
  <c r="A64" i="7"/>
  <c r="B64" i="7"/>
  <c r="M64" i="7"/>
  <c r="P64" i="7" a="1"/>
  <c r="P64" i="7" s="1"/>
  <c r="Q64" i="7" a="1"/>
  <c r="Q64" i="7" s="1"/>
  <c r="R64" i="7" a="1"/>
  <c r="R64" i="7" s="1"/>
  <c r="N66" i="7"/>
  <c r="N67" i="7" s="1"/>
  <c r="M69" i="7"/>
  <c r="M70" i="7"/>
  <c r="A71" i="7"/>
  <c r="B71" i="7"/>
  <c r="M71" i="7"/>
  <c r="P71" i="7" a="1"/>
  <c r="P71" i="7" s="1"/>
  <c r="Q71" i="7" a="1"/>
  <c r="Q71" i="7" s="1"/>
  <c r="R71" i="7" a="1"/>
  <c r="R71" i="7" s="1"/>
  <c r="A72" i="7"/>
  <c r="B72" i="7"/>
  <c r="M72" i="7"/>
  <c r="P72" i="7" a="1"/>
  <c r="P72" i="7" s="1"/>
  <c r="Q72" i="7" a="1"/>
  <c r="Q72" i="7" s="1"/>
  <c r="R72" i="7" a="1"/>
  <c r="R72" i="7" s="1"/>
  <c r="A73" i="7"/>
  <c r="B73" i="7"/>
  <c r="M73" i="7"/>
  <c r="P73" i="7" a="1"/>
  <c r="P73" i="7" s="1"/>
  <c r="Q73" i="7" a="1"/>
  <c r="Q73" i="7" s="1"/>
  <c r="R73" i="7" a="1"/>
  <c r="R73" i="7" s="1"/>
  <c r="A74" i="7"/>
  <c r="B74" i="7"/>
  <c r="C66" i="7" s="1"/>
  <c r="M74" i="7"/>
  <c r="P74" i="7" a="1"/>
  <c r="P74" i="7" s="1"/>
  <c r="Q74" i="7" a="1"/>
  <c r="Q74" i="7" s="1"/>
  <c r="R74" i="7" a="1"/>
  <c r="R74" i="7" s="1"/>
  <c r="A75" i="7"/>
  <c r="B75" i="7"/>
  <c r="C67" i="7" s="1"/>
  <c r="M75" i="7"/>
  <c r="P75" i="7" a="1"/>
  <c r="P75" i="7" s="1"/>
  <c r="Q75" i="7" a="1"/>
  <c r="Q75" i="7" s="1"/>
  <c r="R75" i="7" a="1"/>
  <c r="R75" i="7" s="1"/>
  <c r="A76" i="7"/>
  <c r="B76" i="7"/>
  <c r="M76" i="7"/>
  <c r="P76" i="7" a="1"/>
  <c r="P76" i="7" s="1"/>
  <c r="Q76" i="7" a="1"/>
  <c r="Q76" i="7" s="1"/>
  <c r="R76" i="7" a="1"/>
  <c r="R76" i="7" s="1"/>
  <c r="M79" i="7"/>
  <c r="C77" i="7"/>
  <c r="M93" i="7"/>
  <c r="M94" i="7"/>
  <c r="Q94" i="7" a="1"/>
  <c r="Q94" i="7" s="1"/>
  <c r="M101" i="7"/>
  <c r="P101" i="7" a="1"/>
  <c r="P101" i="7" s="1"/>
  <c r="Q101" i="7" a="1"/>
  <c r="Q101" i="7" s="1"/>
  <c r="R101" i="7" a="1"/>
  <c r="R101" i="7" s="1"/>
  <c r="M102" i="7"/>
  <c r="P102" i="7" a="1"/>
  <c r="P102" i="7" s="1"/>
  <c r="Q102" i="7" a="1"/>
  <c r="Q102" i="7" s="1"/>
  <c r="R102" i="7" a="1"/>
  <c r="R102" i="7" s="1"/>
  <c r="M103" i="7"/>
  <c r="P103" i="7" a="1"/>
  <c r="P103" i="7" s="1"/>
  <c r="Q103" i="7" a="1"/>
  <c r="Q103" i="7" s="1"/>
  <c r="R103" i="7" a="1"/>
  <c r="R103" i="7" s="1"/>
  <c r="M104" i="7"/>
  <c r="P104" i="7" a="1"/>
  <c r="P104" i="7" s="1"/>
  <c r="Q104" i="7" a="1"/>
  <c r="Q104" i="7" s="1"/>
  <c r="R104" i="7" a="1"/>
  <c r="R104" i="7" s="1"/>
  <c r="M105" i="7"/>
  <c r="P105" i="7" a="1"/>
  <c r="P105" i="7" s="1"/>
  <c r="Q105" i="7" a="1"/>
  <c r="Q105" i="7" s="1"/>
  <c r="R105" i="7" a="1"/>
  <c r="R105" i="7" s="1"/>
  <c r="M106" i="7"/>
  <c r="P106" i="7" a="1"/>
  <c r="P106" i="7" s="1"/>
  <c r="Q106" i="7" a="1"/>
  <c r="Q106" i="7" s="1"/>
  <c r="R106" i="7" a="1"/>
  <c r="R106" i="7" s="1"/>
  <c r="M107" i="7"/>
  <c r="P107" i="7" a="1"/>
  <c r="P107" i="7" s="1"/>
  <c r="Q107" i="7" a="1"/>
  <c r="Q107" i="7" s="1"/>
  <c r="R107" i="7" a="1"/>
  <c r="R107" i="7" s="1"/>
  <c r="M108" i="7"/>
  <c r="P108" i="7" a="1"/>
  <c r="P108" i="7" s="1"/>
  <c r="Q108" i="7" a="1"/>
  <c r="Q108" i="7" s="1"/>
  <c r="R108" i="7" a="1"/>
  <c r="R108" i="7" s="1"/>
  <c r="M109" i="7"/>
  <c r="P109" i="7" a="1"/>
  <c r="P109" i="7" s="1"/>
  <c r="Q109" i="7" a="1"/>
  <c r="Q109" i="7" s="1"/>
  <c r="R109" i="7" a="1"/>
  <c r="R109" i="7" s="1"/>
  <c r="A111" i="7"/>
  <c r="B111" i="7"/>
  <c r="M111" i="7"/>
  <c r="P111" i="7" a="1"/>
  <c r="P111" i="7" s="1"/>
  <c r="Q111" i="7" a="1"/>
  <c r="Q111" i="7" s="1"/>
  <c r="R111" i="7" a="1"/>
  <c r="R111" i="7" s="1"/>
  <c r="A112" i="7"/>
  <c r="B112" i="7"/>
  <c r="N113" i="7" s="1"/>
  <c r="M112" i="7"/>
  <c r="P112" i="7" a="1"/>
  <c r="P112" i="7" s="1"/>
  <c r="Q112" i="7" a="1"/>
  <c r="Q112" i="7" s="1"/>
  <c r="R112" i="7" a="1"/>
  <c r="R112" i="7" s="1"/>
  <c r="A190" i="7"/>
  <c r="M190" i="7"/>
  <c r="P190" i="7" a="1"/>
  <c r="P190" i="7" s="1"/>
  <c r="Q190" i="7" a="1"/>
  <c r="Q190" i="7" s="1"/>
  <c r="R190" i="7" a="1"/>
  <c r="R190" i="7" s="1"/>
  <c r="A224" i="7"/>
  <c r="M224" i="7"/>
  <c r="P224" i="7" a="1"/>
  <c r="P224" i="7" s="1"/>
  <c r="Q224" i="7" a="1"/>
  <c r="Q224" i="7" s="1"/>
  <c r="R224" i="7" a="1"/>
  <c r="R224" i="7" s="1"/>
  <c r="A225" i="7"/>
  <c r="M225" i="7"/>
  <c r="P225" i="7" a="1"/>
  <c r="P225" i="7" s="1"/>
  <c r="Q225" i="7" a="1"/>
  <c r="Q225" i="7" s="1"/>
  <c r="R225" i="7" a="1"/>
  <c r="R225" i="7" s="1"/>
  <c r="A226" i="7"/>
  <c r="M226" i="7"/>
  <c r="P226" i="7" a="1"/>
  <c r="P226" i="7" s="1"/>
  <c r="Q226" i="7" a="1"/>
  <c r="Q226" i="7" s="1"/>
  <c r="R226" i="7" a="1"/>
  <c r="R226" i="7" s="1"/>
  <c r="A227" i="7"/>
  <c r="M227" i="7"/>
  <c r="P227" i="7" a="1"/>
  <c r="P227" i="7" s="1"/>
  <c r="Q227" i="7" a="1"/>
  <c r="Q227" i="7" s="1"/>
  <c r="R227" i="7" a="1"/>
  <c r="R227" i="7" s="1"/>
  <c r="A228" i="7"/>
  <c r="M228" i="7"/>
  <c r="P228" i="7" a="1"/>
  <c r="P228" i="7" s="1"/>
  <c r="Q228" i="7" a="1"/>
  <c r="Q228" i="7" s="1"/>
  <c r="R228" i="7" a="1"/>
  <c r="R228" i="7" s="1"/>
  <c r="A229" i="7"/>
  <c r="M229" i="7"/>
  <c r="P229" i="7" a="1"/>
  <c r="P229" i="7" s="1"/>
  <c r="Q229" i="7" a="1"/>
  <c r="Q229" i="7" s="1"/>
  <c r="R229" i="7" a="1"/>
  <c r="R229" i="7" s="1"/>
  <c r="A230" i="7"/>
  <c r="M230" i="7"/>
  <c r="P230" i="7" a="1"/>
  <c r="P230" i="7" s="1"/>
  <c r="Q230" i="7" a="1"/>
  <c r="Q230" i="7" s="1"/>
  <c r="R230" i="7" a="1"/>
  <c r="R230" i="7" s="1"/>
  <c r="A231" i="7"/>
  <c r="M231" i="7"/>
  <c r="P231" i="7" a="1"/>
  <c r="P231" i="7" s="1"/>
  <c r="Q231" i="7" a="1"/>
  <c r="Q231" i="7" s="1"/>
  <c r="R231" i="7" a="1"/>
  <c r="R231" i="7" s="1"/>
  <c r="A232" i="7"/>
  <c r="M232" i="7"/>
  <c r="P232" i="7" a="1"/>
  <c r="P232" i="7" s="1"/>
  <c r="Q232" i="7" a="1"/>
  <c r="Q232" i="7" s="1"/>
  <c r="R232" i="7" a="1"/>
  <c r="R232" i="7" s="1"/>
  <c r="A233" i="7"/>
  <c r="M233" i="7"/>
  <c r="P233" i="7" a="1"/>
  <c r="P233" i="7" s="1"/>
  <c r="Q233" i="7" a="1"/>
  <c r="Q233" i="7" s="1"/>
  <c r="R233" i="7" a="1"/>
  <c r="R233" i="7" s="1"/>
  <c r="A234" i="7"/>
  <c r="M234" i="7"/>
  <c r="P234" i="7" a="1"/>
  <c r="P234" i="7" s="1"/>
  <c r="Q234" i="7" a="1"/>
  <c r="Q234" i="7" s="1"/>
  <c r="R234" i="7" a="1"/>
  <c r="R234" i="7" s="1"/>
  <c r="A235" i="7"/>
  <c r="M235" i="7"/>
  <c r="P235" i="7" a="1"/>
  <c r="P235" i="7" s="1"/>
  <c r="Q235" i="7" a="1"/>
  <c r="Q235" i="7" s="1"/>
  <c r="R235" i="7" a="1"/>
  <c r="R235" i="7" s="1"/>
  <c r="A236" i="7"/>
  <c r="M236" i="7"/>
  <c r="P236" i="7" a="1"/>
  <c r="P236" i="7" s="1"/>
  <c r="Q236" i="7" a="1"/>
  <c r="Q236" i="7" s="1"/>
  <c r="R236" i="7" a="1"/>
  <c r="R236" i="7" s="1"/>
  <c r="A237" i="7"/>
  <c r="M237" i="7"/>
  <c r="P237" i="7" a="1"/>
  <c r="P237" i="7" s="1"/>
  <c r="Q237" i="7" a="1"/>
  <c r="Q237" i="7" s="1"/>
  <c r="R237" i="7" a="1"/>
  <c r="R237" i="7" s="1"/>
  <c r="A238" i="7"/>
  <c r="M238" i="7"/>
  <c r="P238" i="7" a="1"/>
  <c r="P238" i="7" s="1"/>
  <c r="Q238" i="7" a="1"/>
  <c r="Q238" i="7" s="1"/>
  <c r="R238" i="7" a="1"/>
  <c r="R238" i="7" s="1"/>
  <c r="A239" i="7"/>
  <c r="M239" i="7"/>
  <c r="P239" i="7" a="1"/>
  <c r="P239" i="7" s="1"/>
  <c r="Q239" i="7" a="1"/>
  <c r="Q239" i="7" s="1"/>
  <c r="R239" i="7" a="1"/>
  <c r="R239" i="7" s="1"/>
  <c r="A240" i="7"/>
  <c r="M240" i="7"/>
  <c r="P240" i="7" a="1"/>
  <c r="P240" i="7" s="1"/>
  <c r="Q240" i="7" a="1"/>
  <c r="Q240" i="7" s="1"/>
  <c r="R240" i="7" a="1"/>
  <c r="R240" i="7" s="1"/>
  <c r="A241" i="7"/>
  <c r="M241" i="7"/>
  <c r="P241" i="7" a="1"/>
  <c r="P241" i="7" s="1"/>
  <c r="Q241" i="7" a="1"/>
  <c r="Q241" i="7" s="1"/>
  <c r="R241" i="7" a="1"/>
  <c r="R241" i="7" s="1"/>
  <c r="A242" i="7"/>
  <c r="M242" i="7"/>
  <c r="P242" i="7" a="1"/>
  <c r="P242" i="7" s="1"/>
  <c r="Q242" i="7" a="1"/>
  <c r="Q242" i="7" s="1"/>
  <c r="R242" i="7" a="1"/>
  <c r="R242" i="7" s="1"/>
  <c r="A243" i="7"/>
  <c r="M243" i="7"/>
  <c r="P243" i="7" a="1"/>
  <c r="P243" i="7" s="1"/>
  <c r="Q243" i="7" a="1"/>
  <c r="Q243" i="7" s="1"/>
  <c r="R243" i="7" a="1"/>
  <c r="R243" i="7" s="1"/>
  <c r="A244" i="7"/>
  <c r="M244" i="7"/>
  <c r="P244" i="7" a="1"/>
  <c r="P244" i="7" s="1"/>
  <c r="Q244" i="7" a="1"/>
  <c r="Q244" i="7" s="1"/>
  <c r="R244" i="7" a="1"/>
  <c r="R244" i="7" s="1"/>
  <c r="A245" i="7"/>
  <c r="M245" i="7"/>
  <c r="P245" i="7" a="1"/>
  <c r="P245" i="7" s="1"/>
  <c r="Q245" i="7" a="1"/>
  <c r="Q245" i="7" s="1"/>
  <c r="R245" i="7" a="1"/>
  <c r="R245" i="7" s="1"/>
  <c r="A246" i="7"/>
  <c r="M246" i="7"/>
  <c r="P246" i="7" a="1"/>
  <c r="P246" i="7" s="1"/>
  <c r="Q246" i="7" a="1"/>
  <c r="Q246" i="7" s="1"/>
  <c r="R246" i="7" a="1"/>
  <c r="R246" i="7" s="1"/>
  <c r="A247" i="7"/>
  <c r="M247" i="7"/>
  <c r="P247" i="7" a="1"/>
  <c r="P247" i="7" s="1"/>
  <c r="Q247" i="7" a="1"/>
  <c r="Q247" i="7" s="1"/>
  <c r="R247" i="7" a="1"/>
  <c r="R247" i="7" s="1"/>
  <c r="A248" i="7"/>
  <c r="M248" i="7"/>
  <c r="P248" i="7" a="1"/>
  <c r="P248" i="7" s="1"/>
  <c r="Q248" i="7" a="1"/>
  <c r="Q248" i="7" s="1"/>
  <c r="R248" i="7" a="1"/>
  <c r="R248" i="7" s="1"/>
  <c r="A249" i="7"/>
  <c r="M249" i="7"/>
  <c r="P249" i="7" a="1"/>
  <c r="P249" i="7" s="1"/>
  <c r="Q249" i="7" a="1"/>
  <c r="Q249" i="7" s="1"/>
  <c r="R249" i="7" a="1"/>
  <c r="R249" i="7" s="1"/>
  <c r="A250" i="7"/>
  <c r="M250" i="7"/>
  <c r="P250" i="7" a="1"/>
  <c r="P250" i="7" s="1"/>
  <c r="Q250" i="7" a="1"/>
  <c r="Q250" i="7" s="1"/>
  <c r="R250" i="7" a="1"/>
  <c r="R250" i="7" s="1"/>
  <c r="A251" i="7"/>
  <c r="M251" i="7"/>
  <c r="P251" i="7" a="1"/>
  <c r="P251" i="7" s="1"/>
  <c r="Q251" i="7" a="1"/>
  <c r="Q251" i="7" s="1"/>
  <c r="R251" i="7" a="1"/>
  <c r="R251" i="7" s="1"/>
  <c r="A252" i="7"/>
  <c r="M252" i="7"/>
  <c r="P252" i="7" a="1"/>
  <c r="P252" i="7" s="1"/>
  <c r="Q252" i="7" a="1"/>
  <c r="Q252" i="7" s="1"/>
  <c r="R252" i="7" a="1"/>
  <c r="R252" i="7" s="1"/>
  <c r="A253" i="7"/>
  <c r="M253" i="7"/>
  <c r="P253" i="7" a="1"/>
  <c r="P253" i="7" s="1"/>
  <c r="Q253" i="7" a="1"/>
  <c r="Q253" i="7" s="1"/>
  <c r="R253" i="7" a="1"/>
  <c r="R253" i="7" s="1"/>
  <c r="A254" i="7"/>
  <c r="M254" i="7"/>
  <c r="P254" i="7" a="1"/>
  <c r="P254" i="7" s="1"/>
  <c r="Q254" i="7" a="1"/>
  <c r="Q254" i="7" s="1"/>
  <c r="R254" i="7" a="1"/>
  <c r="R254" i="7" s="1"/>
  <c r="A255" i="7"/>
  <c r="M255" i="7"/>
  <c r="P255" i="7" a="1"/>
  <c r="P255" i="7" s="1"/>
  <c r="Q255" i="7" a="1"/>
  <c r="Q255" i="7" s="1"/>
  <c r="R255" i="7" a="1"/>
  <c r="R255" i="7" s="1"/>
  <c r="A256" i="7"/>
  <c r="M256" i="7"/>
  <c r="P256" i="7" a="1"/>
  <c r="P256" i="7" s="1"/>
  <c r="Q256" i="7" a="1"/>
  <c r="Q256" i="7" s="1"/>
  <c r="R256" i="7" a="1"/>
  <c r="R256" i="7" s="1"/>
  <c r="A257" i="7"/>
  <c r="M257" i="7"/>
  <c r="P257" i="7" a="1"/>
  <c r="P257" i="7" s="1"/>
  <c r="Q257" i="7" a="1"/>
  <c r="Q257" i="7" s="1"/>
  <c r="R257" i="7" a="1"/>
  <c r="R257" i="7" s="1"/>
  <c r="A258" i="7"/>
  <c r="M258" i="7"/>
  <c r="P258" i="7" a="1"/>
  <c r="P258" i="7" s="1"/>
  <c r="Q258" i="7" a="1"/>
  <c r="Q258" i="7" s="1"/>
  <c r="R258" i="7" a="1"/>
  <c r="R258" i="7" s="1"/>
  <c r="A259" i="7"/>
  <c r="M259" i="7"/>
  <c r="P259" i="7" a="1"/>
  <c r="P259" i="7" s="1"/>
  <c r="Q259" i="7" a="1"/>
  <c r="Q259" i="7" s="1"/>
  <c r="R259" i="7" a="1"/>
  <c r="R259" i="7" s="1"/>
  <c r="A260" i="7"/>
  <c r="M260" i="7"/>
  <c r="P260" i="7" a="1"/>
  <c r="P260" i="7" s="1"/>
  <c r="Q260" i="7" a="1"/>
  <c r="Q260" i="7" s="1"/>
  <c r="R260" i="7" a="1"/>
  <c r="R260" i="7" s="1"/>
  <c r="A261" i="7"/>
  <c r="M261" i="7"/>
  <c r="P261" i="7" a="1"/>
  <c r="P261" i="7" s="1"/>
  <c r="Q261" i="7" a="1"/>
  <c r="Q261" i="7" s="1"/>
  <c r="R261" i="7" a="1"/>
  <c r="R261" i="7" s="1"/>
  <c r="A262" i="7"/>
  <c r="M262" i="7"/>
  <c r="P262" i="7" a="1"/>
  <c r="P262" i="7" s="1"/>
  <c r="Q262" i="7" a="1"/>
  <c r="Q262" i="7" s="1"/>
  <c r="R262" i="7" a="1"/>
  <c r="R262" i="7" s="1"/>
  <c r="A263" i="7"/>
  <c r="M263" i="7"/>
  <c r="P263" i="7" a="1"/>
  <c r="P263" i="7" s="1"/>
  <c r="Q263" i="7" a="1"/>
  <c r="Q263" i="7" s="1"/>
  <c r="R263" i="7" a="1"/>
  <c r="R263" i="7" s="1"/>
  <c r="A264" i="7"/>
  <c r="M264" i="7"/>
  <c r="P264" i="7" a="1"/>
  <c r="P264" i="7" s="1"/>
  <c r="Q264" i="7" a="1"/>
  <c r="Q264" i="7" s="1"/>
  <c r="R264" i="7" a="1"/>
  <c r="R264" i="7" s="1"/>
  <c r="A265" i="7"/>
  <c r="B265" i="7" s="1"/>
  <c r="M265" i="7"/>
  <c r="P265" i="7" a="1"/>
  <c r="P265" i="7" s="1"/>
  <c r="Q265" i="7" a="1"/>
  <c r="Q265" i="7" s="1"/>
  <c r="R265" i="7" a="1"/>
  <c r="R265" i="7" s="1"/>
  <c r="M266" i="7"/>
  <c r="P266" i="7" a="1"/>
  <c r="P266" i="7" s="1"/>
  <c r="Q266" i="7" a="1"/>
  <c r="Q266" i="7" s="1"/>
  <c r="R266" i="7" a="1"/>
  <c r="R266" i="7" s="1"/>
  <c r="M267" i="7"/>
  <c r="P267" i="7" a="1"/>
  <c r="P267" i="7" s="1"/>
  <c r="Q267" i="7" a="1"/>
  <c r="Q267" i="7" s="1"/>
  <c r="R267" i="7" a="1"/>
  <c r="R267" i="7" s="1"/>
  <c r="M268" i="7"/>
  <c r="P268" i="7" a="1"/>
  <c r="P268" i="7" s="1"/>
  <c r="Q268" i="7" a="1"/>
  <c r="Q268" i="7" s="1"/>
  <c r="R268" i="7" a="1"/>
  <c r="R268" i="7" s="1"/>
  <c r="M269" i="7"/>
  <c r="P269" i="7" a="1"/>
  <c r="P269" i="7" s="1"/>
  <c r="Q269" i="7" a="1"/>
  <c r="Q269" i="7" s="1"/>
  <c r="R269" i="7" a="1"/>
  <c r="R269" i="7" s="1"/>
  <c r="A270" i="7"/>
  <c r="B270" i="7" s="1"/>
  <c r="M270" i="7"/>
  <c r="P270" i="7" a="1"/>
  <c r="P270" i="7" s="1"/>
  <c r="Q270" i="7" a="1"/>
  <c r="Q270" i="7" s="1"/>
  <c r="R270" i="7" a="1"/>
  <c r="R270" i="7" s="1"/>
  <c r="A271" i="7"/>
  <c r="B271" i="7" s="1"/>
  <c r="M271" i="7"/>
  <c r="P271" i="7" a="1"/>
  <c r="P271" i="7" s="1"/>
  <c r="Q271" i="7" a="1"/>
  <c r="Q271" i="7" s="1"/>
  <c r="R271" i="7" a="1"/>
  <c r="R271" i="7" s="1"/>
  <c r="A272" i="7"/>
  <c r="B272" i="7" s="1"/>
  <c r="M272" i="7"/>
  <c r="P272" i="7" a="1"/>
  <c r="P272" i="7" s="1"/>
  <c r="Q272" i="7" a="1"/>
  <c r="Q272" i="7" s="1"/>
  <c r="R272" i="7" a="1"/>
  <c r="R272" i="7" s="1"/>
  <c r="A273" i="7"/>
  <c r="B273" i="7" s="1"/>
  <c r="M273" i="7"/>
  <c r="P273" i="7" a="1"/>
  <c r="P273" i="7" s="1"/>
  <c r="Q273" i="7" a="1"/>
  <c r="Q273" i="7" s="1"/>
  <c r="R273" i="7" a="1"/>
  <c r="R273" i="7" s="1"/>
  <c r="A274" i="7"/>
  <c r="B274" i="7" s="1"/>
  <c r="M274" i="7"/>
  <c r="P274" i="7" a="1"/>
  <c r="P274" i="7" s="1"/>
  <c r="Q274" i="7" a="1"/>
  <c r="Q274" i="7" s="1"/>
  <c r="R274" i="7" a="1"/>
  <c r="R274" i="7" s="1"/>
  <c r="A275" i="7"/>
  <c r="B275" i="7" s="1"/>
  <c r="M275" i="7"/>
  <c r="P275" i="7" a="1"/>
  <c r="P275" i="7" s="1"/>
  <c r="Q275" i="7" a="1"/>
  <c r="Q275" i="7" s="1"/>
  <c r="R275" i="7" a="1"/>
  <c r="R275" i="7" s="1"/>
  <c r="A276" i="7"/>
  <c r="B276" i="7" s="1"/>
  <c r="N277" i="7" s="1"/>
  <c r="M276" i="7"/>
  <c r="P276" i="7" a="1"/>
  <c r="P276" i="7" s="1"/>
  <c r="Q276" i="7" a="1"/>
  <c r="Q276" i="7" s="1"/>
  <c r="R276" i="7" a="1"/>
  <c r="R276" i="7" s="1"/>
  <c r="M279" i="7"/>
  <c r="A280" i="7"/>
  <c r="B280" i="7" s="1"/>
  <c r="M280" i="7"/>
  <c r="P280" i="7" a="1"/>
  <c r="P280" i="7" s="1"/>
  <c r="Q280" i="7" a="1"/>
  <c r="Q280" i="7" s="1"/>
  <c r="R280" i="7" a="1"/>
  <c r="R280" i="7" s="1"/>
  <c r="A283" i="7"/>
  <c r="B283" i="7" s="1"/>
  <c r="M283" i="7"/>
  <c r="P283" i="7" a="1"/>
  <c r="P283" i="7" s="1"/>
  <c r="M284" i="7"/>
  <c r="M285" i="7"/>
  <c r="M286" i="7"/>
  <c r="M287" i="7"/>
  <c r="M288" i="7"/>
  <c r="M289" i="7"/>
  <c r="M290" i="7"/>
  <c r="Q290" i="7" a="1"/>
  <c r="Q290" i="7" s="1"/>
  <c r="R290" i="7" a="1"/>
  <c r="R290" i="7" s="1"/>
  <c r="M291" i="7"/>
  <c r="Q291" i="7" a="1"/>
  <c r="Q291" i="7" s="1"/>
  <c r="R291" i="7" a="1"/>
  <c r="R291" i="7" s="1"/>
  <c r="M292" i="7"/>
  <c r="Q292" i="7" a="1"/>
  <c r="Q292" i="7" s="1"/>
  <c r="R292" i="7" a="1"/>
  <c r="R292" i="7" s="1"/>
  <c r="M293" i="7"/>
  <c r="Q293" i="7" a="1"/>
  <c r="Q293" i="7" s="1"/>
  <c r="R293" i="7" a="1"/>
  <c r="R293" i="7" s="1"/>
  <c r="M294" i="7"/>
  <c r="Q294" i="7" a="1"/>
  <c r="Q294" i="7" s="1"/>
  <c r="R294" i="7" a="1"/>
  <c r="R294" i="7" s="1"/>
  <c r="M295" i="7"/>
  <c r="Q295" i="7" a="1"/>
  <c r="Q295" i="7" s="1"/>
  <c r="R295" i="7" a="1"/>
  <c r="R295" i="7" s="1"/>
  <c r="M296" i="7"/>
  <c r="Q296" i="7" a="1"/>
  <c r="Q296" i="7" s="1"/>
  <c r="R296" i="7" a="1"/>
  <c r="R296" i="7" s="1"/>
  <c r="M297" i="7"/>
  <c r="Q297" i="7" a="1"/>
  <c r="Q297" i="7" s="1"/>
  <c r="R297" i="7" a="1"/>
  <c r="R297" i="7" s="1"/>
  <c r="M298" i="7"/>
  <c r="Q298" i="7" a="1"/>
  <c r="Q298" i="7" s="1"/>
  <c r="R298" i="7" a="1"/>
  <c r="R298" i="7" s="1"/>
  <c r="M299" i="7"/>
  <c r="Q299" i="7" a="1"/>
  <c r="Q299" i="7" s="1"/>
  <c r="R299" i="7" a="1"/>
  <c r="R299" i="7" s="1"/>
  <c r="M300" i="7"/>
  <c r="Q300" i="7" a="1"/>
  <c r="Q300" i="7" s="1"/>
  <c r="R300" i="7" a="1"/>
  <c r="R300" i="7" s="1"/>
  <c r="M301" i="7"/>
  <c r="M302" i="7"/>
  <c r="P302" i="7" a="1"/>
  <c r="P302" i="7" s="1"/>
  <c r="Q302" i="7" a="1"/>
  <c r="Q302" i="7" s="1"/>
  <c r="R302" i="7" a="1"/>
  <c r="R302" i="7" s="1"/>
  <c r="M303" i="7"/>
  <c r="P303" i="7" a="1"/>
  <c r="P303" i="7" s="1"/>
  <c r="Q303" i="7" a="1"/>
  <c r="Q303" i="7" s="1"/>
  <c r="R303" i="7" a="1"/>
  <c r="R303" i="7" s="1"/>
  <c r="M304" i="7"/>
  <c r="P304" i="7" a="1"/>
  <c r="P304" i="7" s="1"/>
  <c r="Q304" i="7" a="1"/>
  <c r="Q304" i="7" s="1"/>
  <c r="R304" i="7" a="1"/>
  <c r="R304" i="7" s="1"/>
  <c r="M307" i="7"/>
  <c r="P307" i="7" a="1"/>
  <c r="P307" i="7" s="1"/>
  <c r="A313" i="7"/>
  <c r="B313" i="7"/>
  <c r="M313" i="7"/>
  <c r="P313" i="7" a="1"/>
  <c r="P313" i="7" s="1"/>
  <c r="Q313" i="7" a="1"/>
  <c r="Q313" i="7" s="1"/>
  <c r="R313" i="7" a="1"/>
  <c r="R313" i="7" s="1"/>
  <c r="A314" i="7"/>
  <c r="B314" i="7"/>
  <c r="M314" i="7"/>
  <c r="P314" i="7" a="1"/>
  <c r="P314" i="7" s="1"/>
  <c r="Q314" i="7" a="1"/>
  <c r="Q314" i="7" s="1"/>
  <c r="R314" i="7" a="1"/>
  <c r="R314" i="7" s="1"/>
  <c r="A315" i="7"/>
  <c r="B315" i="7"/>
  <c r="M315" i="7"/>
  <c r="P315" i="7" a="1"/>
  <c r="P315" i="7" s="1"/>
  <c r="Q315" i="7" a="1"/>
  <c r="Q315" i="7" s="1"/>
  <c r="R315" i="7" a="1"/>
  <c r="R315" i="7" s="1"/>
  <c r="A316" i="7"/>
  <c r="B316" i="7"/>
  <c r="M316" i="7"/>
  <c r="P316" i="7" a="1"/>
  <c r="P316" i="7" s="1"/>
  <c r="Q316" i="7" a="1"/>
  <c r="Q316" i="7" s="1"/>
  <c r="R316" i="7" a="1"/>
  <c r="R316" i="7" s="1"/>
  <c r="M319" i="7"/>
  <c r="P319" i="7" a="1"/>
  <c r="P319" i="7" s="1"/>
  <c r="A320" i="7"/>
  <c r="B320" i="7"/>
  <c r="M320" i="7"/>
  <c r="A321" i="7"/>
  <c r="B321" i="7" s="1"/>
  <c r="M321" i="7"/>
  <c r="M322" i="7"/>
  <c r="P322" i="7" a="1"/>
  <c r="P322" i="7" s="1"/>
  <c r="Q322" i="7" a="1"/>
  <c r="Q322" i="7" s="1"/>
  <c r="R322" i="7" a="1"/>
  <c r="R322" i="7" s="1"/>
  <c r="A323" i="7"/>
  <c r="B323" i="7"/>
  <c r="M323" i="7"/>
  <c r="P323" i="7" a="1"/>
  <c r="P323" i="7" s="1"/>
  <c r="Q323" i="7" a="1"/>
  <c r="Q323" i="7" s="1"/>
  <c r="R323" i="7" a="1"/>
  <c r="R323" i="7" s="1"/>
  <c r="A324" i="7"/>
  <c r="B324" i="7"/>
  <c r="M324" i="7"/>
  <c r="P324" i="7" a="1"/>
  <c r="P324" i="7" s="1"/>
  <c r="Q324" i="7" a="1"/>
  <c r="Q324" i="7" s="1"/>
  <c r="R324" i="7" a="1"/>
  <c r="R324" i="7" s="1"/>
  <c r="A325" i="7"/>
  <c r="B325" i="7"/>
  <c r="C317" i="7" s="1"/>
  <c r="M325" i="7"/>
  <c r="P325" i="7" a="1"/>
  <c r="P325" i="7" s="1"/>
  <c r="Q325" i="7" a="1"/>
  <c r="Q325" i="7" s="1"/>
  <c r="R325" i="7" a="1"/>
  <c r="R325" i="7" s="1"/>
  <c r="A326" i="7"/>
  <c r="B326" i="7"/>
  <c r="C318" i="7" s="1"/>
  <c r="M326" i="7"/>
  <c r="P326" i="7" a="1"/>
  <c r="P326" i="7" s="1"/>
  <c r="Q326" i="7" a="1"/>
  <c r="Q326" i="7" s="1"/>
  <c r="R326" i="7" a="1"/>
  <c r="R326" i="7" s="1"/>
  <c r="A327" i="7"/>
  <c r="B327" i="7"/>
  <c r="M327" i="7"/>
  <c r="P327" i="7" a="1"/>
  <c r="P327" i="7" s="1"/>
  <c r="Q327" i="7" a="1"/>
  <c r="Q327" i="7" s="1"/>
  <c r="R327" i="7" a="1"/>
  <c r="R327" i="7" s="1"/>
  <c r="A328" i="7"/>
  <c r="B328" i="7"/>
  <c r="M328" i="7"/>
  <c r="P328" i="7" a="1"/>
  <c r="P328" i="7" s="1"/>
  <c r="Q328" i="7" a="1"/>
  <c r="Q328" i="7" s="1"/>
  <c r="R328" i="7" a="1"/>
  <c r="R328" i="7" s="1"/>
  <c r="A329" i="7"/>
  <c r="B329" i="7"/>
  <c r="M329" i="7"/>
  <c r="P329" i="7" a="1"/>
  <c r="P329" i="7" s="1"/>
  <c r="Q329" i="7" a="1"/>
  <c r="Q329" i="7" s="1"/>
  <c r="R329" i="7" a="1"/>
  <c r="R329" i="7" s="1"/>
  <c r="A330" i="7"/>
  <c r="B330" i="7"/>
  <c r="M330" i="7"/>
  <c r="P330" i="7" a="1"/>
  <c r="P330" i="7" s="1"/>
  <c r="Q330" i="7" a="1"/>
  <c r="Q330" i="7" s="1"/>
  <c r="R330" i="7" a="1"/>
  <c r="R330" i="7" s="1"/>
  <c r="A331" i="7"/>
  <c r="B331" i="7"/>
  <c r="M331" i="7"/>
  <c r="P331" i="7" a="1"/>
  <c r="P331" i="7" s="1"/>
  <c r="Q331" i="7" a="1"/>
  <c r="Q331" i="7" s="1"/>
  <c r="R331" i="7" a="1"/>
  <c r="R331" i="7" s="1"/>
  <c r="A332" i="7"/>
  <c r="B332" i="7"/>
  <c r="M332" i="7"/>
  <c r="P332" i="7" a="1"/>
  <c r="P332" i="7" s="1"/>
  <c r="Q332" i="7" a="1"/>
  <c r="Q332" i="7" s="1"/>
  <c r="R332" i="7" a="1"/>
  <c r="R332" i="7" s="1"/>
  <c r="A333" i="7"/>
  <c r="B333" i="7"/>
  <c r="M333" i="7"/>
  <c r="P333" i="7" a="1"/>
  <c r="P333" i="7" s="1"/>
  <c r="Q333" i="7" a="1"/>
  <c r="Q333" i="7" s="1"/>
  <c r="R333" i="7" a="1"/>
  <c r="R333" i="7" s="1"/>
  <c r="A334" i="7"/>
  <c r="B334" i="7"/>
  <c r="M334" i="7"/>
  <c r="P334" i="7" a="1"/>
  <c r="P334" i="7" s="1"/>
  <c r="Q334" i="7" a="1"/>
  <c r="Q334" i="7" s="1"/>
  <c r="R334" i="7" a="1"/>
  <c r="R334" i="7" s="1"/>
  <c r="A335" i="7"/>
  <c r="B335" i="7"/>
  <c r="M335" i="7"/>
  <c r="P335" i="7" a="1"/>
  <c r="P335" i="7" s="1"/>
  <c r="Q335" i="7" a="1"/>
  <c r="Q335" i="7" s="1"/>
  <c r="R335" i="7" a="1"/>
  <c r="R335" i="7" s="1"/>
  <c r="A336" i="7"/>
  <c r="B336" i="7"/>
  <c r="M336" i="7"/>
  <c r="P336" i="7" a="1"/>
  <c r="P336" i="7" s="1"/>
  <c r="Q336" i="7" a="1"/>
  <c r="Q336" i="7" s="1"/>
  <c r="R336" i="7" a="1"/>
  <c r="R336" i="7" s="1"/>
  <c r="A337" i="7"/>
  <c r="B337" i="7"/>
  <c r="M337" i="7"/>
  <c r="P337" i="7" a="1"/>
  <c r="P337" i="7" s="1"/>
  <c r="Q337" i="7" a="1"/>
  <c r="Q337" i="7" s="1"/>
  <c r="R337" i="7" a="1"/>
  <c r="R337" i="7" s="1"/>
  <c r="A338" i="7"/>
  <c r="B338" i="7"/>
  <c r="M338" i="7"/>
  <c r="P338" i="7" a="1"/>
  <c r="P338" i="7" s="1"/>
  <c r="Q338" i="7" a="1"/>
  <c r="Q338" i="7" s="1"/>
  <c r="R338" i="7" a="1"/>
  <c r="R338" i="7" s="1"/>
  <c r="A339" i="7"/>
  <c r="B339" i="7"/>
  <c r="M339" i="7"/>
  <c r="P339" i="7" a="1"/>
  <c r="P339" i="7" s="1"/>
  <c r="Q339" i="7" a="1"/>
  <c r="Q339" i="7" s="1"/>
  <c r="R339" i="7" a="1"/>
  <c r="R339" i="7" s="1"/>
  <c r="A340" i="7"/>
  <c r="B340" i="7"/>
  <c r="M340" i="7"/>
  <c r="P340" i="7" a="1"/>
  <c r="P340" i="7" s="1"/>
  <c r="Q340" i="7" a="1"/>
  <c r="Q340" i="7" s="1"/>
  <c r="R340" i="7" a="1"/>
  <c r="R340" i="7" s="1"/>
  <c r="A341" i="7"/>
  <c r="B341" i="7"/>
  <c r="M341" i="7"/>
  <c r="P341" i="7" a="1"/>
  <c r="P341" i="7" s="1"/>
  <c r="Q341" i="7" a="1"/>
  <c r="Q341" i="7" s="1"/>
  <c r="R341" i="7" a="1"/>
  <c r="R341" i="7" s="1"/>
  <c r="A342" i="7"/>
  <c r="B342" i="7"/>
  <c r="M342" i="7"/>
  <c r="P342" i="7" a="1"/>
  <c r="P342" i="7" s="1"/>
  <c r="Q342" i="7" a="1"/>
  <c r="Q342" i="7" s="1"/>
  <c r="R342" i="7" a="1"/>
  <c r="R342" i="7" s="1"/>
  <c r="A343" i="7"/>
  <c r="B343" i="7"/>
  <c r="M343" i="7"/>
  <c r="P343" i="7" a="1"/>
  <c r="P343" i="7" s="1"/>
  <c r="Q343" i="7" a="1"/>
  <c r="Q343" i="7" s="1"/>
  <c r="R343" i="7" a="1"/>
  <c r="R343" i="7" s="1"/>
  <c r="A344" i="7"/>
  <c r="B344" i="7"/>
  <c r="M344" i="7"/>
  <c r="P344" i="7" a="1"/>
  <c r="P344" i="7" s="1"/>
  <c r="Q344" i="7" a="1"/>
  <c r="Q344" i="7" s="1"/>
  <c r="R344" i="7" a="1"/>
  <c r="R344" i="7" s="1"/>
  <c r="A345" i="7"/>
  <c r="B345" i="7"/>
  <c r="M345" i="7"/>
  <c r="P345" i="7" a="1"/>
  <c r="P345" i="7" s="1"/>
  <c r="Q345" i="7" a="1"/>
  <c r="Q345" i="7" s="1"/>
  <c r="R345" i="7" a="1"/>
  <c r="R345" i="7" s="1"/>
  <c r="A346" i="7"/>
  <c r="B346" i="7"/>
  <c r="M346" i="7"/>
  <c r="P346" i="7" a="1"/>
  <c r="P346" i="7" s="1"/>
  <c r="Q346" i="7" a="1"/>
  <c r="Q346" i="7" s="1"/>
  <c r="R346" i="7" a="1"/>
  <c r="R346" i="7" s="1"/>
  <c r="A347" i="7"/>
  <c r="B347" i="7"/>
  <c r="M347" i="7"/>
  <c r="P347" i="7" a="1"/>
  <c r="P347" i="7" s="1"/>
  <c r="Q347" i="7" a="1"/>
  <c r="Q347" i="7" s="1"/>
  <c r="R347" i="7" a="1"/>
  <c r="R347" i="7" s="1"/>
  <c r="A348" i="7"/>
  <c r="B348" i="7"/>
  <c r="M348" i="7"/>
  <c r="P348" i="7" a="1"/>
  <c r="P348" i="7" s="1"/>
  <c r="Q348" i="7" a="1"/>
  <c r="Q348" i="7" s="1"/>
  <c r="R348" i="7" a="1"/>
  <c r="R348" i="7" s="1"/>
  <c r="A349" i="7"/>
  <c r="B349" i="7"/>
  <c r="M349" i="7"/>
  <c r="P349" i="7" a="1"/>
  <c r="P349" i="7" s="1"/>
  <c r="Q349" i="7" a="1"/>
  <c r="Q349" i="7" s="1"/>
  <c r="R349" i="7" a="1"/>
  <c r="R349" i="7" s="1"/>
  <c r="A350" i="7"/>
  <c r="B350" i="7"/>
  <c r="M350" i="7"/>
  <c r="P350" i="7" a="1"/>
  <c r="P350" i="7" s="1"/>
  <c r="Q350" i="7" a="1"/>
  <c r="Q350" i="7" s="1"/>
  <c r="R350" i="7" a="1"/>
  <c r="R350" i="7" s="1"/>
  <c r="A351" i="7"/>
  <c r="B351" i="7"/>
  <c r="M351" i="7"/>
  <c r="P351" i="7" a="1"/>
  <c r="P351" i="7" s="1"/>
  <c r="Q351" i="7" a="1"/>
  <c r="Q351" i="7" s="1"/>
  <c r="R351" i="7" a="1"/>
  <c r="R351" i="7" s="1"/>
  <c r="A352" i="7"/>
  <c r="B352" i="7"/>
  <c r="M352" i="7"/>
  <c r="P352" i="7" a="1"/>
  <c r="P352" i="7" s="1"/>
  <c r="Q352" i="7" a="1"/>
  <c r="Q352" i="7" s="1"/>
  <c r="R352" i="7" a="1"/>
  <c r="R352" i="7" s="1"/>
  <c r="A353" i="7"/>
  <c r="B353" i="7"/>
  <c r="M353" i="7"/>
  <c r="P353" i="7" a="1"/>
  <c r="P353" i="7" s="1"/>
  <c r="Q353" i="7" a="1"/>
  <c r="Q353" i="7" s="1"/>
  <c r="R353" i="7" a="1"/>
  <c r="R353" i="7" s="1"/>
  <c r="A354" i="7"/>
  <c r="B354" i="7"/>
  <c r="M354" i="7"/>
  <c r="P354" i="7" a="1"/>
  <c r="P354" i="7" s="1"/>
  <c r="Q354" i="7" a="1"/>
  <c r="Q354" i="7" s="1"/>
  <c r="R354" i="7" a="1"/>
  <c r="R354" i="7" s="1"/>
  <c r="A355" i="7"/>
  <c r="B355" i="7"/>
  <c r="C309" i="7" s="1"/>
  <c r="M355" i="7"/>
  <c r="P355" i="7" a="1"/>
  <c r="P355" i="7" s="1"/>
  <c r="Q355" i="7" a="1"/>
  <c r="Q355" i="7" s="1"/>
  <c r="R355" i="7" a="1"/>
  <c r="R355" i="7" s="1"/>
  <c r="A356" i="7"/>
  <c r="B356" i="7"/>
  <c r="C310" i="7" s="1"/>
  <c r="M356" i="7"/>
  <c r="P356" i="7" a="1"/>
  <c r="P356" i="7" s="1"/>
  <c r="Q356" i="7" a="1"/>
  <c r="Q356" i="7" s="1"/>
  <c r="R356" i="7" a="1"/>
  <c r="R356" i="7" s="1"/>
  <c r="A357" i="7"/>
  <c r="B357" i="7"/>
  <c r="C311" i="7" s="1"/>
  <c r="M357" i="7"/>
  <c r="P357" i="7" a="1"/>
  <c r="P357" i="7" s="1"/>
  <c r="Q357" i="7" a="1"/>
  <c r="Q357" i="7" s="1"/>
  <c r="R357" i="7" a="1"/>
  <c r="R357" i="7" s="1"/>
  <c r="A358" i="7"/>
  <c r="B358" i="7"/>
  <c r="C312" i="7" s="1"/>
  <c r="M358" i="7"/>
  <c r="P358" i="7" a="1"/>
  <c r="P358" i="7" s="1"/>
  <c r="Q358" i="7" a="1"/>
  <c r="Q358" i="7" s="1"/>
  <c r="R358" i="7" a="1"/>
  <c r="R358" i="7" s="1"/>
  <c r="A359" i="7"/>
  <c r="B359" i="7"/>
  <c r="M359" i="7"/>
  <c r="P359" i="7" a="1"/>
  <c r="P359" i="7" s="1"/>
  <c r="Q359" i="7" a="1"/>
  <c r="Q359" i="7" s="1"/>
  <c r="R359" i="7" a="1"/>
  <c r="R359" i="7" s="1"/>
  <c r="A360" i="7"/>
  <c r="B360" i="7"/>
  <c r="M360" i="7"/>
  <c r="P360" i="7" a="1"/>
  <c r="P360" i="7" s="1"/>
  <c r="Q360" i="7" a="1"/>
  <c r="Q360" i="7" s="1"/>
  <c r="R360" i="7" a="1"/>
  <c r="R360" i="7" s="1"/>
  <c r="A361" i="7"/>
  <c r="B361" i="7"/>
  <c r="M361" i="7"/>
  <c r="P361" i="7" a="1"/>
  <c r="P361" i="7" s="1"/>
  <c r="Q361" i="7" a="1"/>
  <c r="Q361" i="7" s="1"/>
  <c r="R361" i="7" a="1"/>
  <c r="R361" i="7" s="1"/>
  <c r="A362" i="7"/>
  <c r="B362" i="7"/>
  <c r="M362" i="7"/>
  <c r="P362" i="7" a="1"/>
  <c r="P362" i="7" s="1"/>
  <c r="Q362" i="7" a="1"/>
  <c r="Q362" i="7" s="1"/>
  <c r="R362" i="7" a="1"/>
  <c r="R362" i="7" s="1"/>
  <c r="A363" i="7"/>
  <c r="B363" i="7"/>
  <c r="M363" i="7"/>
  <c r="P363" i="7" a="1"/>
  <c r="P363" i="7" s="1"/>
  <c r="Q363" i="7" a="1"/>
  <c r="Q363" i="7" s="1"/>
  <c r="R363" i="7" a="1"/>
  <c r="R363" i="7" s="1"/>
  <c r="A364" i="7"/>
  <c r="B364" i="7"/>
  <c r="M364" i="7"/>
  <c r="P364" i="7" a="1"/>
  <c r="P364" i="7" s="1"/>
  <c r="Q364" i="7" a="1"/>
  <c r="Q364" i="7" s="1"/>
  <c r="R364" i="7" a="1"/>
  <c r="R364" i="7" s="1"/>
  <c r="A365" i="7"/>
  <c r="B365" i="7"/>
  <c r="M365" i="7"/>
  <c r="P365" i="7" a="1"/>
  <c r="P365" i="7" s="1"/>
  <c r="Q365" i="7" a="1"/>
  <c r="Q365" i="7" s="1"/>
  <c r="R365" i="7" a="1"/>
  <c r="R365" i="7" s="1"/>
  <c r="A366" i="7"/>
  <c r="B366" i="7"/>
  <c r="M366" i="7"/>
  <c r="P366" i="7" a="1"/>
  <c r="P366" i="7" s="1"/>
  <c r="Q366" i="7" a="1"/>
  <c r="Q366" i="7" s="1"/>
  <c r="R366" i="7" a="1"/>
  <c r="R366" i="7" s="1"/>
  <c r="A367" i="7"/>
  <c r="B367" i="7"/>
  <c r="M367" i="7"/>
  <c r="P367" i="7" a="1"/>
  <c r="P367" i="7" s="1"/>
  <c r="Q367" i="7" a="1"/>
  <c r="Q367" i="7" s="1"/>
  <c r="R367" i="7" a="1"/>
  <c r="R367" i="7" s="1"/>
  <c r="A368" i="7"/>
  <c r="B368" i="7"/>
  <c r="M368" i="7"/>
  <c r="P368" i="7" a="1"/>
  <c r="P368" i="7" s="1"/>
  <c r="Q368" i="7" a="1"/>
  <c r="Q368" i="7" s="1"/>
  <c r="R368" i="7" a="1"/>
  <c r="R368" i="7" s="1"/>
  <c r="A369" i="7"/>
  <c r="B369" i="7"/>
  <c r="M369" i="7"/>
  <c r="P369" i="7" a="1"/>
  <c r="P369" i="7" s="1"/>
  <c r="Q369" i="7" a="1"/>
  <c r="Q369" i="7" s="1"/>
  <c r="R369" i="7" a="1"/>
  <c r="R369" i="7" s="1"/>
  <c r="B370" i="7"/>
  <c r="M370" i="7"/>
  <c r="P370" i="7" a="1"/>
  <c r="P370" i="7" s="1"/>
  <c r="Q370" i="7" a="1"/>
  <c r="Q370" i="7" s="1"/>
  <c r="R370" i="7" a="1"/>
  <c r="R370" i="7" s="1"/>
  <c r="A378" i="22"/>
  <c r="B378" i="22"/>
  <c r="M378" i="22"/>
  <c r="P378" i="22" a="1"/>
  <c r="P378" i="22" s="1"/>
  <c r="Q378" i="22" a="1"/>
  <c r="Q378" i="22" s="1"/>
  <c r="R378" i="22" a="1"/>
  <c r="R378" i="22" s="1"/>
  <c r="A379" i="22"/>
  <c r="B379" i="22"/>
  <c r="M379" i="22"/>
  <c r="P379" i="22" a="1"/>
  <c r="P379" i="22" s="1"/>
  <c r="Q379" i="22" a="1"/>
  <c r="Q379" i="22" s="1"/>
  <c r="R379" i="22" a="1"/>
  <c r="R379" i="22" s="1"/>
  <c r="A396" i="22"/>
  <c r="B396" i="22"/>
  <c r="M396" i="22"/>
  <c r="P396" i="22" a="1"/>
  <c r="P396" i="22" s="1"/>
  <c r="Q396" i="22" a="1"/>
  <c r="Q396" i="22" s="1"/>
  <c r="R396" i="22" a="1"/>
  <c r="R396" i="22" s="1"/>
  <c r="A397" i="22"/>
  <c r="B397" i="22"/>
  <c r="M397" i="22"/>
  <c r="P397" i="22" a="1"/>
  <c r="P397" i="22" s="1"/>
  <c r="Q397" i="22" a="1"/>
  <c r="Q397" i="22" s="1"/>
  <c r="R397" i="22" a="1"/>
  <c r="R397" i="22" s="1"/>
  <c r="A398" i="22"/>
  <c r="B398" i="22"/>
  <c r="M398" i="22"/>
  <c r="P398" i="22" a="1"/>
  <c r="P398" i="22" s="1"/>
  <c r="Q398" i="22" a="1"/>
  <c r="Q398" i="22" s="1"/>
  <c r="R398" i="22" a="1"/>
  <c r="R398" i="22" s="1"/>
  <c r="A399" i="22"/>
  <c r="B399" i="22"/>
  <c r="M399" i="22"/>
  <c r="P399" i="22" a="1"/>
  <c r="P399" i="22" s="1"/>
  <c r="Q399" i="22" a="1"/>
  <c r="Q399" i="22" s="1"/>
  <c r="R399" i="22" a="1"/>
  <c r="R399" i="22" s="1"/>
  <c r="R502" i="22" a="1"/>
  <c r="R502" i="22" s="1"/>
  <c r="Q502" i="22" a="1"/>
  <c r="Q502" i="22" s="1"/>
  <c r="P502" i="22" a="1"/>
  <c r="P502" i="22" s="1"/>
  <c r="M502" i="22"/>
  <c r="B502" i="22"/>
  <c r="A502" i="22"/>
  <c r="R501" i="22" a="1"/>
  <c r="R501" i="22" s="1"/>
  <c r="Q501" i="22" a="1"/>
  <c r="Q501" i="22" s="1"/>
  <c r="P501" i="22" a="1"/>
  <c r="P501" i="22" s="1"/>
  <c r="M501" i="22"/>
  <c r="B501" i="22"/>
  <c r="A501" i="22"/>
  <c r="R500" i="22" a="1"/>
  <c r="R500" i="22" s="1"/>
  <c r="Q500" i="22" a="1"/>
  <c r="Q500" i="22" s="1"/>
  <c r="P500" i="22" a="1"/>
  <c r="P500" i="22" s="1"/>
  <c r="M500" i="22"/>
  <c r="B500" i="22"/>
  <c r="A500" i="22"/>
  <c r="R499" i="22" a="1"/>
  <c r="R499" i="22" s="1"/>
  <c r="Q499" i="22" a="1"/>
  <c r="Q499" i="22" s="1"/>
  <c r="P499" i="22" a="1"/>
  <c r="P499" i="22" s="1"/>
  <c r="M499" i="22"/>
  <c r="B499" i="22"/>
  <c r="A499" i="22"/>
  <c r="R498" i="22" a="1"/>
  <c r="R498" i="22" s="1"/>
  <c r="Q498" i="22" a="1"/>
  <c r="Q498" i="22" s="1"/>
  <c r="P498" i="22" a="1"/>
  <c r="P498" i="22" s="1"/>
  <c r="M498" i="22"/>
  <c r="B498" i="22"/>
  <c r="A498" i="22"/>
  <c r="R497" i="22" a="1"/>
  <c r="R497" i="22" s="1"/>
  <c r="Q497" i="22" a="1"/>
  <c r="Q497" i="22" s="1"/>
  <c r="P497" i="22" a="1"/>
  <c r="P497" i="22" s="1"/>
  <c r="M497" i="22"/>
  <c r="B497" i="22"/>
  <c r="A497" i="22"/>
  <c r="R496" i="22" a="1"/>
  <c r="R496" i="22" s="1"/>
  <c r="Q496" i="22" a="1"/>
  <c r="Q496" i="22" s="1"/>
  <c r="P496" i="22" a="1"/>
  <c r="P496" i="22" s="1"/>
  <c r="M496" i="22"/>
  <c r="B496" i="22"/>
  <c r="A496" i="22"/>
  <c r="R495" i="22" a="1"/>
  <c r="R495" i="22" s="1"/>
  <c r="Q495" i="22" a="1"/>
  <c r="Q495" i="22" s="1"/>
  <c r="P495" i="22" a="1"/>
  <c r="P495" i="22" s="1"/>
  <c r="M495" i="22"/>
  <c r="B495" i="22"/>
  <c r="A495" i="22"/>
  <c r="R494" i="22" a="1"/>
  <c r="R494" i="22" s="1"/>
  <c r="Q494" i="22" a="1"/>
  <c r="Q494" i="22" s="1"/>
  <c r="P494" i="22" a="1"/>
  <c r="P494" i="22" s="1"/>
  <c r="M494" i="22"/>
  <c r="B494" i="22"/>
  <c r="A494" i="22"/>
  <c r="R493" i="22" a="1"/>
  <c r="R493" i="22" s="1"/>
  <c r="Q493" i="22" a="1"/>
  <c r="Q493" i="22" s="1"/>
  <c r="P493" i="22" a="1"/>
  <c r="P493" i="22" s="1"/>
  <c r="M493" i="22"/>
  <c r="B493" i="22"/>
  <c r="A493" i="22"/>
  <c r="R492" i="22" a="1"/>
  <c r="R492" i="22" s="1"/>
  <c r="Q492" i="22" a="1"/>
  <c r="Q492" i="22" s="1"/>
  <c r="P492" i="22" a="1"/>
  <c r="P492" i="22" s="1"/>
  <c r="M492" i="22"/>
  <c r="B492" i="22"/>
  <c r="A492" i="22"/>
  <c r="R491" i="22" a="1"/>
  <c r="R491" i="22" s="1"/>
  <c r="Q491" i="22" a="1"/>
  <c r="Q491" i="22" s="1"/>
  <c r="P491" i="22" a="1"/>
  <c r="P491" i="22" s="1"/>
  <c r="M491" i="22"/>
  <c r="B491" i="22"/>
  <c r="A491" i="22"/>
  <c r="R490" i="22" a="1"/>
  <c r="R490" i="22" s="1"/>
  <c r="Q490" i="22" a="1"/>
  <c r="Q490" i="22" s="1"/>
  <c r="P490" i="22" a="1"/>
  <c r="P490" i="22" s="1"/>
  <c r="M490" i="22"/>
  <c r="B490" i="22"/>
  <c r="A490" i="22"/>
  <c r="R489" i="22" a="1"/>
  <c r="R489" i="22" s="1"/>
  <c r="Q489" i="22" a="1"/>
  <c r="Q489" i="22" s="1"/>
  <c r="P489" i="22" a="1"/>
  <c r="P489" i="22" s="1"/>
  <c r="M489" i="22"/>
  <c r="B489" i="22"/>
  <c r="A489" i="22"/>
  <c r="R488" i="22" a="1"/>
  <c r="R488" i="22" s="1"/>
  <c r="Q488" i="22" a="1"/>
  <c r="Q488" i="22" s="1"/>
  <c r="P488" i="22" a="1"/>
  <c r="P488" i="22" s="1"/>
  <c r="M488" i="22"/>
  <c r="B488" i="22"/>
  <c r="A488" i="22"/>
  <c r="R487" i="22" a="1"/>
  <c r="R487" i="22" s="1"/>
  <c r="Q487" i="22" a="1"/>
  <c r="Q487" i="22" s="1"/>
  <c r="P487" i="22" a="1"/>
  <c r="P487" i="22" s="1"/>
  <c r="M487" i="22"/>
  <c r="B487" i="22"/>
  <c r="A487" i="22"/>
  <c r="R486" i="22" a="1"/>
  <c r="R486" i="22" s="1"/>
  <c r="Q486" i="22" a="1"/>
  <c r="Q486" i="22" s="1"/>
  <c r="P486" i="22" a="1"/>
  <c r="P486" i="22" s="1"/>
  <c r="M486" i="22"/>
  <c r="B486" i="22"/>
  <c r="A486" i="22"/>
  <c r="R485" i="22" a="1"/>
  <c r="R485" i="22" s="1"/>
  <c r="Q485" i="22" a="1"/>
  <c r="Q485" i="22" s="1"/>
  <c r="P485" i="22" a="1"/>
  <c r="P485" i="22" s="1"/>
  <c r="M485" i="22"/>
  <c r="B485" i="22"/>
  <c r="A485" i="22"/>
  <c r="R484" i="22" a="1"/>
  <c r="R484" i="22" s="1"/>
  <c r="Q484" i="22" a="1"/>
  <c r="Q484" i="22" s="1"/>
  <c r="P484" i="22" a="1"/>
  <c r="P484" i="22" s="1"/>
  <c r="M484" i="22"/>
  <c r="B484" i="22"/>
  <c r="A484" i="22"/>
  <c r="R483" i="22" a="1"/>
  <c r="R483" i="22" s="1"/>
  <c r="Q483" i="22" a="1"/>
  <c r="Q483" i="22" s="1"/>
  <c r="P483" i="22" a="1"/>
  <c r="P483" i="22" s="1"/>
  <c r="M483" i="22"/>
  <c r="B483" i="22"/>
  <c r="A483" i="22"/>
  <c r="R482" i="22" a="1"/>
  <c r="R482" i="22" s="1"/>
  <c r="Q482" i="22" a="1"/>
  <c r="Q482" i="22" s="1"/>
  <c r="P482" i="22" a="1"/>
  <c r="P482" i="22" s="1"/>
  <c r="M482" i="22"/>
  <c r="B482" i="22"/>
  <c r="A482" i="22"/>
  <c r="R481" i="22" a="1"/>
  <c r="R481" i="22" s="1"/>
  <c r="Q481" i="22" a="1"/>
  <c r="Q481" i="22" s="1"/>
  <c r="P481" i="22" a="1"/>
  <c r="P481" i="22" s="1"/>
  <c r="M481" i="22"/>
  <c r="B481" i="22"/>
  <c r="A481" i="22"/>
  <c r="R480" i="22" a="1"/>
  <c r="R480" i="22" s="1"/>
  <c r="Q480" i="22" a="1"/>
  <c r="Q480" i="22" s="1"/>
  <c r="P480" i="22" a="1"/>
  <c r="P480" i="22" s="1"/>
  <c r="M480" i="22"/>
  <c r="B480" i="22"/>
  <c r="A480" i="22"/>
  <c r="R479" i="22" a="1"/>
  <c r="R479" i="22" s="1"/>
  <c r="Q479" i="22" a="1"/>
  <c r="Q479" i="22" s="1"/>
  <c r="P479" i="22" a="1"/>
  <c r="P479" i="22" s="1"/>
  <c r="M479" i="22"/>
  <c r="B479" i="22"/>
  <c r="A479" i="22"/>
  <c r="R478" i="22" a="1"/>
  <c r="R478" i="22" s="1"/>
  <c r="Q478" i="22" a="1"/>
  <c r="Q478" i="22" s="1"/>
  <c r="P478" i="22" a="1"/>
  <c r="P478" i="22" s="1"/>
  <c r="M478" i="22"/>
  <c r="B478" i="22"/>
  <c r="A478" i="22"/>
  <c r="R477" i="22"/>
  <c r="R477" i="22" a="1"/>
  <c r="Q477" i="22" a="1"/>
  <c r="Q477" i="22" s="1"/>
  <c r="P477" i="22" a="1"/>
  <c r="P477" i="22" s="1"/>
  <c r="M477" i="22"/>
  <c r="B477" i="22"/>
  <c r="A477" i="22"/>
  <c r="R476" i="22" a="1"/>
  <c r="R476" i="22" s="1"/>
  <c r="Q476" i="22" a="1"/>
  <c r="Q476" i="22" s="1"/>
  <c r="P476" i="22" a="1"/>
  <c r="P476" i="22" s="1"/>
  <c r="M476" i="22"/>
  <c r="B476" i="22"/>
  <c r="A476" i="22"/>
  <c r="R475" i="22" a="1"/>
  <c r="R475" i="22" s="1"/>
  <c r="Q475" i="22" a="1"/>
  <c r="Q475" i="22" s="1"/>
  <c r="P475" i="22" a="1"/>
  <c r="P475" i="22" s="1"/>
  <c r="M475" i="22"/>
  <c r="B475" i="22"/>
  <c r="A475" i="22"/>
  <c r="R474" i="22" a="1"/>
  <c r="R474" i="22" s="1"/>
  <c r="Q474" i="22" a="1"/>
  <c r="Q474" i="22" s="1"/>
  <c r="P474" i="22" a="1"/>
  <c r="P474" i="22" s="1"/>
  <c r="M474" i="22"/>
  <c r="B474" i="22"/>
  <c r="A474" i="22"/>
  <c r="R473" i="22" a="1"/>
  <c r="R473" i="22" s="1"/>
  <c r="Q473" i="22" a="1"/>
  <c r="Q473" i="22" s="1"/>
  <c r="P473" i="22" a="1"/>
  <c r="P473" i="22" s="1"/>
  <c r="M473" i="22"/>
  <c r="B473" i="22"/>
  <c r="A473" i="22"/>
  <c r="R472" i="22" a="1"/>
  <c r="R472" i="22" s="1"/>
  <c r="Q472" i="22" a="1"/>
  <c r="Q472" i="22" s="1"/>
  <c r="P472" i="22" a="1"/>
  <c r="P472" i="22" s="1"/>
  <c r="M472" i="22"/>
  <c r="B472" i="22"/>
  <c r="A472" i="22"/>
  <c r="R471" i="22" a="1"/>
  <c r="R471" i="22" s="1"/>
  <c r="Q471" i="22" a="1"/>
  <c r="Q471" i="22" s="1"/>
  <c r="P471" i="22" a="1"/>
  <c r="P471" i="22" s="1"/>
  <c r="M471" i="22"/>
  <c r="B471" i="22"/>
  <c r="A471" i="22"/>
  <c r="R470" i="22" a="1"/>
  <c r="R470" i="22" s="1"/>
  <c r="Q470" i="22" a="1"/>
  <c r="Q470" i="22" s="1"/>
  <c r="P470" i="22" a="1"/>
  <c r="P470" i="22" s="1"/>
  <c r="M470" i="22"/>
  <c r="B470" i="22"/>
  <c r="A470" i="22"/>
  <c r="R469" i="22" a="1"/>
  <c r="R469" i="22" s="1"/>
  <c r="Q469" i="22" a="1"/>
  <c r="Q469" i="22" s="1"/>
  <c r="P469" i="22" a="1"/>
  <c r="P469" i="22" s="1"/>
  <c r="M469" i="22"/>
  <c r="B469" i="22"/>
  <c r="A469" i="22"/>
  <c r="R468" i="22" a="1"/>
  <c r="R468" i="22" s="1"/>
  <c r="Q468" i="22" a="1"/>
  <c r="Q468" i="22" s="1"/>
  <c r="P468" i="22" a="1"/>
  <c r="P468" i="22" s="1"/>
  <c r="M468" i="22"/>
  <c r="G468" i="22" a="1"/>
  <c r="G468" i="22" s="1"/>
  <c r="F468" i="22" a="1"/>
  <c r="F468" i="22" s="1"/>
  <c r="B468" i="22"/>
  <c r="A468" i="22"/>
  <c r="R467" i="22" a="1"/>
  <c r="R467" i="22" s="1"/>
  <c r="Q467" i="22" a="1"/>
  <c r="Q467" i="22" s="1"/>
  <c r="P467" i="22" a="1"/>
  <c r="P467" i="22" s="1"/>
  <c r="M467" i="22"/>
  <c r="G467" i="22" a="1"/>
  <c r="G467" i="22" s="1"/>
  <c r="F467" i="22" a="1"/>
  <c r="F467" i="22" s="1"/>
  <c r="B467" i="22"/>
  <c r="A467" i="22"/>
  <c r="R466" i="22" a="1"/>
  <c r="R466" i="22" s="1"/>
  <c r="Q466" i="22" a="1"/>
  <c r="Q466" i="22" s="1"/>
  <c r="P466" i="22" a="1"/>
  <c r="P466" i="22" s="1"/>
  <c r="M466" i="22"/>
  <c r="G466" i="22" a="1"/>
  <c r="G466" i="22" s="1"/>
  <c r="F466" i="22" a="1"/>
  <c r="F466" i="22" s="1"/>
  <c r="B466" i="22"/>
  <c r="A466" i="22"/>
  <c r="R465" i="22" a="1"/>
  <c r="R465" i="22" s="1"/>
  <c r="Q465" i="22" a="1"/>
  <c r="Q465" i="22" s="1"/>
  <c r="P465" i="22"/>
  <c r="P465" i="22" a="1"/>
  <c r="M465" i="22"/>
  <c r="G465" i="22" a="1"/>
  <c r="G465" i="22" s="1"/>
  <c r="F465" i="22" a="1"/>
  <c r="F465" i="22" s="1"/>
  <c r="B465" i="22"/>
  <c r="A465" i="22"/>
  <c r="R464" i="22" a="1"/>
  <c r="R464" i="22" s="1"/>
  <c r="Q464" i="22" a="1"/>
  <c r="Q464" i="22" s="1"/>
  <c r="P464" i="22" a="1"/>
  <c r="P464" i="22" s="1"/>
  <c r="M464" i="22"/>
  <c r="B464" i="22"/>
  <c r="A464" i="22"/>
  <c r="R463" i="22" a="1"/>
  <c r="R463" i="22" s="1"/>
  <c r="Q463" i="22" a="1"/>
  <c r="Q463" i="22" s="1"/>
  <c r="P463" i="22" a="1"/>
  <c r="P463" i="22" s="1"/>
  <c r="M463" i="22"/>
  <c r="B463" i="22"/>
  <c r="A463" i="22"/>
  <c r="R462" i="22" a="1"/>
  <c r="R462" i="22" s="1"/>
  <c r="Q462" i="22" a="1"/>
  <c r="Q462" i="22" s="1"/>
  <c r="P462" i="22" a="1"/>
  <c r="P462" i="22" s="1"/>
  <c r="M462" i="22"/>
  <c r="B462" i="22"/>
  <c r="A462" i="22"/>
  <c r="R461" i="22" a="1"/>
  <c r="R461" i="22" s="1"/>
  <c r="Q461" i="22" a="1"/>
  <c r="Q461" i="22" s="1"/>
  <c r="P461" i="22" a="1"/>
  <c r="P461" i="22" s="1"/>
  <c r="M461" i="22"/>
  <c r="B461" i="22"/>
  <c r="A461" i="22"/>
  <c r="R460" i="22" a="1"/>
  <c r="R460" i="22" s="1"/>
  <c r="Q460" i="22" a="1"/>
  <c r="Q460" i="22" s="1"/>
  <c r="P460" i="22" a="1"/>
  <c r="P460" i="22" s="1"/>
  <c r="M460" i="22"/>
  <c r="B460" i="22"/>
  <c r="A460" i="22"/>
  <c r="R459" i="22" a="1"/>
  <c r="R459" i="22" s="1"/>
  <c r="Q459" i="22" a="1"/>
  <c r="Q459" i="22" s="1"/>
  <c r="P459" i="22" a="1"/>
  <c r="P459" i="22" s="1"/>
  <c r="M459" i="22"/>
  <c r="B459" i="22"/>
  <c r="A459" i="22"/>
  <c r="R458" i="22" a="1"/>
  <c r="R458" i="22" s="1"/>
  <c r="Q458" i="22" a="1"/>
  <c r="Q458" i="22" s="1"/>
  <c r="P458" i="22" a="1"/>
  <c r="P458" i="22" s="1"/>
  <c r="M458" i="22"/>
  <c r="B458" i="22"/>
  <c r="A458" i="22"/>
  <c r="R457" i="22" a="1"/>
  <c r="R457" i="22" s="1"/>
  <c r="Q457" i="22" a="1"/>
  <c r="Q457" i="22" s="1"/>
  <c r="P457" i="22" a="1"/>
  <c r="P457" i="22" s="1"/>
  <c r="M457" i="22"/>
  <c r="B457" i="22"/>
  <c r="A457" i="22"/>
  <c r="R456" i="22" a="1"/>
  <c r="R456" i="22" s="1"/>
  <c r="Q456" i="22" a="1"/>
  <c r="Q456" i="22" s="1"/>
  <c r="P456" i="22" a="1"/>
  <c r="P456" i="22" s="1"/>
  <c r="M456" i="22"/>
  <c r="B456" i="22"/>
  <c r="A456" i="22"/>
  <c r="R455" i="22" a="1"/>
  <c r="R455" i="22" s="1"/>
  <c r="Q455" i="22" a="1"/>
  <c r="Q455" i="22" s="1"/>
  <c r="P455" i="22" a="1"/>
  <c r="P455" i="22" s="1"/>
  <c r="M455" i="22"/>
  <c r="B455" i="22"/>
  <c r="A455" i="22"/>
  <c r="R454" i="22" a="1"/>
  <c r="R454" i="22" s="1"/>
  <c r="Q454" i="22" a="1"/>
  <c r="Q454" i="22" s="1"/>
  <c r="P454" i="22" a="1"/>
  <c r="P454" i="22" s="1"/>
  <c r="M454" i="22"/>
  <c r="B454" i="22"/>
  <c r="A454" i="22"/>
  <c r="R453" i="22" a="1"/>
  <c r="R453" i="22" s="1"/>
  <c r="Q453" i="22" a="1"/>
  <c r="Q453" i="22" s="1"/>
  <c r="P453" i="22" a="1"/>
  <c r="P453" i="22" s="1"/>
  <c r="M453" i="22"/>
  <c r="B453" i="22"/>
  <c r="A453" i="22"/>
  <c r="R452" i="22" a="1"/>
  <c r="R452" i="22" s="1"/>
  <c r="Q452" i="22" a="1"/>
  <c r="Q452" i="22" s="1"/>
  <c r="P452" i="22" a="1"/>
  <c r="P452" i="22" s="1"/>
  <c r="M452" i="22"/>
  <c r="B452" i="22"/>
  <c r="A452" i="22"/>
  <c r="R451" i="22" a="1"/>
  <c r="R451" i="22" s="1"/>
  <c r="Q451" i="22" a="1"/>
  <c r="Q451" i="22" s="1"/>
  <c r="P451" i="22" a="1"/>
  <c r="P451" i="22" s="1"/>
  <c r="M451" i="22"/>
  <c r="B451" i="22"/>
  <c r="A451" i="22"/>
  <c r="R450" i="22" a="1"/>
  <c r="R450" i="22" s="1"/>
  <c r="Q450" i="22" a="1"/>
  <c r="Q450" i="22" s="1"/>
  <c r="P450" i="22" a="1"/>
  <c r="P450" i="22" s="1"/>
  <c r="M450" i="22"/>
  <c r="B450" i="22"/>
  <c r="A450" i="22"/>
  <c r="R449" i="22" a="1"/>
  <c r="R449" i="22" s="1"/>
  <c r="Q449" i="22" a="1"/>
  <c r="Q449" i="22" s="1"/>
  <c r="P449" i="22" a="1"/>
  <c r="P449" i="22" s="1"/>
  <c r="M449" i="22"/>
  <c r="B449" i="22"/>
  <c r="A449" i="22"/>
  <c r="R448" i="22" a="1"/>
  <c r="R448" i="22" s="1"/>
  <c r="Q448" i="22" a="1"/>
  <c r="Q448" i="22" s="1"/>
  <c r="P448" i="22" a="1"/>
  <c r="P448" i="22" s="1"/>
  <c r="M448" i="22"/>
  <c r="B448" i="22"/>
  <c r="A448" i="22"/>
  <c r="R447" i="22" a="1"/>
  <c r="R447" i="22" s="1"/>
  <c r="Q447" i="22" a="1"/>
  <c r="Q447" i="22" s="1"/>
  <c r="P447" i="22" a="1"/>
  <c r="P447" i="22" s="1"/>
  <c r="M447" i="22"/>
  <c r="B447" i="22"/>
  <c r="A447" i="22"/>
  <c r="R446" i="22" a="1"/>
  <c r="R446" i="22" s="1"/>
  <c r="Q446" i="22" a="1"/>
  <c r="Q446" i="22" s="1"/>
  <c r="P446" i="22" a="1"/>
  <c r="P446" i="22" s="1"/>
  <c r="M446" i="22"/>
  <c r="B446" i="22"/>
  <c r="A446" i="22"/>
  <c r="R445" i="22" a="1"/>
  <c r="R445" i="22" s="1"/>
  <c r="Q445" i="22" a="1"/>
  <c r="Q445" i="22" s="1"/>
  <c r="P445" i="22" a="1"/>
  <c r="P445" i="22" s="1"/>
  <c r="M445" i="22"/>
  <c r="B445" i="22"/>
  <c r="A445" i="22"/>
  <c r="R444" i="22" a="1"/>
  <c r="R444" i="22" s="1"/>
  <c r="Q444" i="22" a="1"/>
  <c r="Q444" i="22" s="1"/>
  <c r="P444" i="22" a="1"/>
  <c r="P444" i="22" s="1"/>
  <c r="M444" i="22"/>
  <c r="B444" i="22"/>
  <c r="A444" i="22"/>
  <c r="R443" i="22" a="1"/>
  <c r="R443" i="22" s="1"/>
  <c r="Q443" i="22" a="1"/>
  <c r="Q443" i="22" s="1"/>
  <c r="P443" i="22" a="1"/>
  <c r="P443" i="22" s="1"/>
  <c r="M443" i="22"/>
  <c r="B443" i="22"/>
  <c r="A443" i="22"/>
  <c r="R442" i="22" a="1"/>
  <c r="R442" i="22" s="1"/>
  <c r="Q442" i="22" a="1"/>
  <c r="Q442" i="22" s="1"/>
  <c r="P442" i="22" a="1"/>
  <c r="P442" i="22" s="1"/>
  <c r="M442" i="22"/>
  <c r="B442" i="22"/>
  <c r="A442" i="22"/>
  <c r="R441" i="22" a="1"/>
  <c r="R441" i="22" s="1"/>
  <c r="Q441" i="22" a="1"/>
  <c r="Q441" i="22" s="1"/>
  <c r="P441" i="22" a="1"/>
  <c r="P441" i="22" s="1"/>
  <c r="M441" i="22"/>
  <c r="B441" i="22"/>
  <c r="A441" i="22"/>
  <c r="R440" i="22" a="1"/>
  <c r="R440" i="22" s="1"/>
  <c r="Q440" i="22" a="1"/>
  <c r="Q440" i="22" s="1"/>
  <c r="P440" i="22" a="1"/>
  <c r="P440" i="22" s="1"/>
  <c r="M440" i="22"/>
  <c r="B440" i="22"/>
  <c r="A440" i="22"/>
  <c r="R439" i="22" a="1"/>
  <c r="R439" i="22" s="1"/>
  <c r="Q439" i="22" a="1"/>
  <c r="Q439" i="22" s="1"/>
  <c r="P439" i="22" a="1"/>
  <c r="P439" i="22" s="1"/>
  <c r="M439" i="22"/>
  <c r="B439" i="22"/>
  <c r="A439" i="22"/>
  <c r="R438" i="22" a="1"/>
  <c r="R438" i="22" s="1"/>
  <c r="Q438" i="22" a="1"/>
  <c r="Q438" i="22" s="1"/>
  <c r="P438" i="22" a="1"/>
  <c r="P438" i="22" s="1"/>
  <c r="M438" i="22"/>
  <c r="B438" i="22"/>
  <c r="A438" i="22"/>
  <c r="R437" i="22" a="1"/>
  <c r="R437" i="22" s="1"/>
  <c r="Q437" i="22" a="1"/>
  <c r="Q437" i="22" s="1"/>
  <c r="P437" i="22" a="1"/>
  <c r="P437" i="22" s="1"/>
  <c r="M437" i="22"/>
  <c r="B437" i="22"/>
  <c r="A437" i="22"/>
  <c r="R436" i="22" a="1"/>
  <c r="R436" i="22" s="1"/>
  <c r="Q436" i="22" a="1"/>
  <c r="Q436" i="22" s="1"/>
  <c r="P436" i="22" a="1"/>
  <c r="P436" i="22" s="1"/>
  <c r="M436" i="22"/>
  <c r="B436" i="22"/>
  <c r="A436" i="22"/>
  <c r="R435" i="22" a="1"/>
  <c r="R435" i="22" s="1"/>
  <c r="Q435" i="22" a="1"/>
  <c r="Q435" i="22" s="1"/>
  <c r="P435" i="22" a="1"/>
  <c r="P435" i="22" s="1"/>
  <c r="M435" i="22"/>
  <c r="B435" i="22"/>
  <c r="A435" i="22"/>
  <c r="R434" i="22" a="1"/>
  <c r="R434" i="22" s="1"/>
  <c r="Q434" i="22" a="1"/>
  <c r="Q434" i="22" s="1"/>
  <c r="P434" i="22" a="1"/>
  <c r="P434" i="22" s="1"/>
  <c r="M434" i="22"/>
  <c r="B434" i="22"/>
  <c r="A434" i="22"/>
  <c r="R433" i="22" a="1"/>
  <c r="R433" i="22" s="1"/>
  <c r="Q433" i="22" a="1"/>
  <c r="Q433" i="22" s="1"/>
  <c r="P433" i="22" a="1"/>
  <c r="P433" i="22" s="1"/>
  <c r="M433" i="22"/>
  <c r="B433" i="22"/>
  <c r="A433" i="22"/>
  <c r="R432" i="22" a="1"/>
  <c r="R432" i="22" s="1"/>
  <c r="Q432" i="22" a="1"/>
  <c r="Q432" i="22" s="1"/>
  <c r="P432" i="22" a="1"/>
  <c r="P432" i="22" s="1"/>
  <c r="M432" i="22"/>
  <c r="B432" i="22"/>
  <c r="A432" i="22"/>
  <c r="R431" i="22" a="1"/>
  <c r="R431" i="22" s="1"/>
  <c r="Q431" i="22" a="1"/>
  <c r="Q431" i="22" s="1"/>
  <c r="P431" i="22" a="1"/>
  <c r="P431" i="22" s="1"/>
  <c r="M431" i="22"/>
  <c r="B431" i="22"/>
  <c r="A431" i="22"/>
  <c r="R430" i="22" a="1"/>
  <c r="R430" i="22" s="1"/>
  <c r="Q430" i="22" a="1"/>
  <c r="Q430" i="22" s="1"/>
  <c r="P430" i="22" a="1"/>
  <c r="P430" i="22" s="1"/>
  <c r="M430" i="22"/>
  <c r="B430" i="22"/>
  <c r="A430" i="22"/>
  <c r="R429" i="22" a="1"/>
  <c r="R429" i="22" s="1"/>
  <c r="Q429" i="22" a="1"/>
  <c r="Q429" i="22" s="1"/>
  <c r="P429" i="22" a="1"/>
  <c r="P429" i="22" s="1"/>
  <c r="M429" i="22"/>
  <c r="B429" i="22"/>
  <c r="A429" i="22"/>
  <c r="R428" i="22" a="1"/>
  <c r="R428" i="22" s="1"/>
  <c r="Q428" i="22" a="1"/>
  <c r="Q428" i="22" s="1"/>
  <c r="P428" i="22" a="1"/>
  <c r="P428" i="22" s="1"/>
  <c r="M428" i="22"/>
  <c r="B428" i="22"/>
  <c r="A428" i="22"/>
  <c r="R427" i="22" a="1"/>
  <c r="R427" i="22" s="1"/>
  <c r="Q427" i="22" a="1"/>
  <c r="Q427" i="22" s="1"/>
  <c r="P427" i="22" a="1"/>
  <c r="P427" i="22" s="1"/>
  <c r="M427" i="22"/>
  <c r="B427" i="22"/>
  <c r="A427" i="22"/>
  <c r="R426" i="22" a="1"/>
  <c r="R426" i="22" s="1"/>
  <c r="Q426" i="22" a="1"/>
  <c r="Q426" i="22" s="1"/>
  <c r="P426" i="22" a="1"/>
  <c r="P426" i="22" s="1"/>
  <c r="M426" i="22"/>
  <c r="B426" i="22"/>
  <c r="A426" i="22"/>
  <c r="R425" i="22" a="1"/>
  <c r="R425" i="22" s="1"/>
  <c r="Q425" i="22" a="1"/>
  <c r="Q425" i="22" s="1"/>
  <c r="P425" i="22" a="1"/>
  <c r="P425" i="22" s="1"/>
  <c r="M425" i="22"/>
  <c r="B425" i="22"/>
  <c r="A425" i="22"/>
  <c r="R424" i="22" a="1"/>
  <c r="R424" i="22" s="1"/>
  <c r="Q424" i="22" a="1"/>
  <c r="Q424" i="22" s="1"/>
  <c r="P424" i="22" a="1"/>
  <c r="P424" i="22" s="1"/>
  <c r="M424" i="22"/>
  <c r="B424" i="22"/>
  <c r="A424" i="22"/>
  <c r="R423" i="22" a="1"/>
  <c r="R423" i="22" s="1"/>
  <c r="Q423" i="22" a="1"/>
  <c r="Q423" i="22" s="1"/>
  <c r="P423" i="22" a="1"/>
  <c r="P423" i="22" s="1"/>
  <c r="M423" i="22"/>
  <c r="B423" i="22"/>
  <c r="A423" i="22"/>
  <c r="R422" i="22" a="1"/>
  <c r="R422" i="22" s="1"/>
  <c r="Q422" i="22" a="1"/>
  <c r="Q422" i="22" s="1"/>
  <c r="P422" i="22" a="1"/>
  <c r="P422" i="22" s="1"/>
  <c r="M422" i="22"/>
  <c r="B422" i="22"/>
  <c r="A422" i="22"/>
  <c r="R421" i="22" a="1"/>
  <c r="R421" i="22" s="1"/>
  <c r="Q421" i="22" a="1"/>
  <c r="Q421" i="22" s="1"/>
  <c r="P421" i="22" a="1"/>
  <c r="P421" i="22" s="1"/>
  <c r="M421" i="22"/>
  <c r="B421" i="22"/>
  <c r="A421" i="22"/>
  <c r="R420" i="22" a="1"/>
  <c r="R420" i="22" s="1"/>
  <c r="Q420" i="22" a="1"/>
  <c r="Q420" i="22" s="1"/>
  <c r="P420" i="22" a="1"/>
  <c r="P420" i="22" s="1"/>
  <c r="M420" i="22"/>
  <c r="B420" i="22"/>
  <c r="A420" i="22"/>
  <c r="R419" i="22" a="1"/>
  <c r="R419" i="22" s="1"/>
  <c r="Q419" i="22" a="1"/>
  <c r="Q419" i="22" s="1"/>
  <c r="P419" i="22" a="1"/>
  <c r="P419" i="22" s="1"/>
  <c r="M419" i="22"/>
  <c r="B419" i="22"/>
  <c r="A419" i="22"/>
  <c r="R418" i="22" a="1"/>
  <c r="R418" i="22" s="1"/>
  <c r="Q418" i="22" a="1"/>
  <c r="Q418" i="22" s="1"/>
  <c r="P418" i="22" a="1"/>
  <c r="P418" i="22" s="1"/>
  <c r="M418" i="22"/>
  <c r="B418" i="22"/>
  <c r="A418" i="22"/>
  <c r="R417" i="22" a="1"/>
  <c r="R417" i="22" s="1"/>
  <c r="Q417" i="22" a="1"/>
  <c r="Q417" i="22" s="1"/>
  <c r="P417" i="22" a="1"/>
  <c r="P417" i="22" s="1"/>
  <c r="M417" i="22"/>
  <c r="B417" i="22"/>
  <c r="A417" i="22"/>
  <c r="R416" i="22" a="1"/>
  <c r="R416" i="22" s="1"/>
  <c r="Q416" i="22" a="1"/>
  <c r="Q416" i="22" s="1"/>
  <c r="P416" i="22" a="1"/>
  <c r="P416" i="22" s="1"/>
  <c r="M416" i="22"/>
  <c r="B416" i="22"/>
  <c r="A416" i="22"/>
  <c r="R415" i="22" a="1"/>
  <c r="R415" i="22" s="1"/>
  <c r="Q415" i="22" a="1"/>
  <c r="Q415" i="22" s="1"/>
  <c r="P415" i="22" a="1"/>
  <c r="P415" i="22" s="1"/>
  <c r="M415" i="22"/>
  <c r="B415" i="22"/>
  <c r="A415" i="22"/>
  <c r="R414" i="22" a="1"/>
  <c r="R414" i="22" s="1"/>
  <c r="Q414" i="22" a="1"/>
  <c r="Q414" i="22" s="1"/>
  <c r="P414" i="22" a="1"/>
  <c r="P414" i="22" s="1"/>
  <c r="M414" i="22"/>
  <c r="B414" i="22"/>
  <c r="A414" i="22"/>
  <c r="R413" i="22" a="1"/>
  <c r="R413" i="22" s="1"/>
  <c r="Q413" i="22"/>
  <c r="Q413" i="22" a="1"/>
  <c r="P413" i="22" a="1"/>
  <c r="P413" i="22" s="1"/>
  <c r="M413" i="22"/>
  <c r="B413" i="22"/>
  <c r="A413" i="22"/>
  <c r="R412" i="22" a="1"/>
  <c r="R412" i="22" s="1"/>
  <c r="Q412" i="22" a="1"/>
  <c r="Q412" i="22" s="1"/>
  <c r="P412" i="22" a="1"/>
  <c r="P412" i="22" s="1"/>
  <c r="M412" i="22"/>
  <c r="B412" i="22"/>
  <c r="A412" i="22"/>
  <c r="R411" i="22" a="1"/>
  <c r="R411" i="22" s="1"/>
  <c r="Q411" i="22" a="1"/>
  <c r="Q411" i="22" s="1"/>
  <c r="P411" i="22" a="1"/>
  <c r="P411" i="22" s="1"/>
  <c r="M411" i="22"/>
  <c r="B411" i="22"/>
  <c r="A411" i="22"/>
  <c r="R410" i="22" a="1"/>
  <c r="R410" i="22" s="1"/>
  <c r="Q410" i="22" a="1"/>
  <c r="Q410" i="22" s="1"/>
  <c r="P410" i="22" a="1"/>
  <c r="P410" i="22" s="1"/>
  <c r="M410" i="22"/>
  <c r="B410" i="22"/>
  <c r="A410" i="22"/>
  <c r="R409" i="22" a="1"/>
  <c r="R409" i="22" s="1"/>
  <c r="Q409" i="22" a="1"/>
  <c r="Q409" i="22" s="1"/>
  <c r="P409" i="22" a="1"/>
  <c r="P409" i="22" s="1"/>
  <c r="M409" i="22"/>
  <c r="B409" i="22"/>
  <c r="A409" i="22"/>
  <c r="R408" i="22" a="1"/>
  <c r="R408" i="22" s="1"/>
  <c r="Q408" i="22" a="1"/>
  <c r="Q408" i="22" s="1"/>
  <c r="P408" i="22" a="1"/>
  <c r="P408" i="22" s="1"/>
  <c r="M408" i="22"/>
  <c r="B408" i="22"/>
  <c r="A408" i="22"/>
  <c r="R407" i="22" a="1"/>
  <c r="R407" i="22" s="1"/>
  <c r="Q407" i="22" a="1"/>
  <c r="Q407" i="22" s="1"/>
  <c r="P407" i="22" a="1"/>
  <c r="P407" i="22" s="1"/>
  <c r="M407" i="22"/>
  <c r="B407" i="22"/>
  <c r="A407" i="22"/>
  <c r="R406" i="22" a="1"/>
  <c r="R406" i="22" s="1"/>
  <c r="Q406" i="22" a="1"/>
  <c r="Q406" i="22" s="1"/>
  <c r="P406" i="22" a="1"/>
  <c r="P406" i="22" s="1"/>
  <c r="M406" i="22"/>
  <c r="B406" i="22"/>
  <c r="A406" i="22"/>
  <c r="R405" i="22" a="1"/>
  <c r="R405" i="22" s="1"/>
  <c r="Q405" i="22" a="1"/>
  <c r="Q405" i="22" s="1"/>
  <c r="P405" i="22" a="1"/>
  <c r="P405" i="22" s="1"/>
  <c r="M405" i="22"/>
  <c r="B405" i="22"/>
  <c r="A405" i="22"/>
  <c r="R404" i="22" a="1"/>
  <c r="R404" i="22" s="1"/>
  <c r="Q404" i="22" a="1"/>
  <c r="Q404" i="22" s="1"/>
  <c r="P404" i="22" a="1"/>
  <c r="P404" i="22" s="1"/>
  <c r="M404" i="22"/>
  <c r="B404" i="22"/>
  <c r="A404" i="22"/>
  <c r="R403" i="22" a="1"/>
  <c r="R403" i="22" s="1"/>
  <c r="Q403" i="22" a="1"/>
  <c r="Q403" i="22" s="1"/>
  <c r="P403" i="22" a="1"/>
  <c r="P403" i="22" s="1"/>
  <c r="M403" i="22"/>
  <c r="B403" i="22"/>
  <c r="A403" i="22"/>
  <c r="R402" i="22" a="1"/>
  <c r="R402" i="22" s="1"/>
  <c r="Q402" i="22" a="1"/>
  <c r="Q402" i="22" s="1"/>
  <c r="P402" i="22" a="1"/>
  <c r="P402" i="22" s="1"/>
  <c r="M402" i="22"/>
  <c r="B402" i="22"/>
  <c r="A402" i="22"/>
  <c r="R401" i="22" a="1"/>
  <c r="R401" i="22" s="1"/>
  <c r="Q401" i="22" a="1"/>
  <c r="Q401" i="22" s="1"/>
  <c r="P401" i="22" a="1"/>
  <c r="P401" i="22" s="1"/>
  <c r="M401" i="22"/>
  <c r="B401" i="22"/>
  <c r="A401" i="22"/>
  <c r="R400" i="22" a="1"/>
  <c r="R400" i="22" s="1"/>
  <c r="Q400" i="22" a="1"/>
  <c r="Q400" i="22" s="1"/>
  <c r="P400" i="22" a="1"/>
  <c r="P400" i="22" s="1"/>
  <c r="M400" i="22"/>
  <c r="B400" i="22"/>
  <c r="A400" i="22"/>
  <c r="M361" i="22"/>
  <c r="A361" i="22"/>
  <c r="B361" i="22" s="1"/>
  <c r="M360" i="22"/>
  <c r="M359" i="22"/>
  <c r="M358" i="22"/>
  <c r="M357" i="22"/>
  <c r="R356" i="22" a="1"/>
  <c r="R356" i="22" s="1"/>
  <c r="Q356" i="22" a="1"/>
  <c r="Q356" i="22" s="1"/>
  <c r="P356" i="22" a="1"/>
  <c r="P356" i="22" s="1"/>
  <c r="M356" i="22"/>
  <c r="R355" i="22" a="1"/>
  <c r="R355" i="22" s="1"/>
  <c r="Q355" i="22" a="1"/>
  <c r="Q355" i="22" s="1"/>
  <c r="P355" i="22" a="1"/>
  <c r="P355" i="22" s="1"/>
  <c r="M355" i="22"/>
  <c r="M354" i="22"/>
  <c r="A354" i="22"/>
  <c r="M353" i="22"/>
  <c r="M352" i="22"/>
  <c r="M351" i="22"/>
  <c r="M350" i="22"/>
  <c r="M349" i="22"/>
  <c r="M348" i="22"/>
  <c r="A348" i="22"/>
  <c r="M347" i="22"/>
  <c r="M346" i="22"/>
  <c r="M345" i="22"/>
  <c r="M344" i="22"/>
  <c r="M343" i="22"/>
  <c r="M342" i="22"/>
  <c r="M341" i="22"/>
  <c r="M340" i="22"/>
  <c r="M339" i="22"/>
  <c r="M338" i="22"/>
  <c r="M337" i="22"/>
  <c r="M336" i="22"/>
  <c r="M335" i="22"/>
  <c r="M334" i="22"/>
  <c r="M333" i="22"/>
  <c r="M332" i="22"/>
  <c r="M331" i="22"/>
  <c r="M330" i="22"/>
  <c r="M329" i="22"/>
  <c r="M328" i="22"/>
  <c r="M327" i="22"/>
  <c r="B327" i="22"/>
  <c r="A327" i="22"/>
  <c r="M326" i="22"/>
  <c r="M325" i="22"/>
  <c r="M324" i="22"/>
  <c r="M323" i="22"/>
  <c r="B323" i="22"/>
  <c r="A323" i="22"/>
  <c r="M322" i="22"/>
  <c r="M321" i="22"/>
  <c r="M320" i="22"/>
  <c r="A320" i="22"/>
  <c r="B320" i="22" s="1"/>
  <c r="M319" i="22"/>
  <c r="M318" i="22"/>
  <c r="M317" i="22"/>
  <c r="M316" i="22"/>
  <c r="M315" i="22"/>
  <c r="M314" i="22"/>
  <c r="M313" i="22"/>
  <c r="M312" i="22"/>
  <c r="M311" i="22"/>
  <c r="M310" i="22"/>
  <c r="M309" i="22"/>
  <c r="M308" i="22"/>
  <c r="M307" i="22"/>
  <c r="A307" i="22"/>
  <c r="M306" i="22"/>
  <c r="M305" i="22"/>
  <c r="M304" i="22"/>
  <c r="M303" i="22"/>
  <c r="M302" i="22"/>
  <c r="M301" i="22"/>
  <c r="M300" i="22"/>
  <c r="M299" i="22"/>
  <c r="M298" i="22"/>
  <c r="M297" i="22"/>
  <c r="M296" i="22"/>
  <c r="M295" i="22"/>
  <c r="M294" i="22"/>
  <c r="M293" i="22"/>
  <c r="M292" i="22"/>
  <c r="M291" i="22"/>
  <c r="M290" i="22"/>
  <c r="M289" i="22"/>
  <c r="A289" i="22"/>
  <c r="A290" i="22" s="1"/>
  <c r="M288" i="22"/>
  <c r="M287" i="22"/>
  <c r="B287" i="22"/>
  <c r="A287" i="22"/>
  <c r="M286" i="22"/>
  <c r="M285" i="22"/>
  <c r="M284" i="22"/>
  <c r="M283" i="22"/>
  <c r="Q282" i="22" a="1"/>
  <c r="Q282" i="22" s="1"/>
  <c r="P282" i="22" a="1"/>
  <c r="P282" i="22" s="1"/>
  <c r="M282" i="22"/>
  <c r="M281" i="22"/>
  <c r="M280" i="22"/>
  <c r="M279" i="22"/>
  <c r="M278" i="22"/>
  <c r="M277" i="22"/>
  <c r="M276" i="22"/>
  <c r="M275" i="22"/>
  <c r="M274" i="22"/>
  <c r="M273" i="22"/>
  <c r="M272" i="22"/>
  <c r="L271" i="22"/>
  <c r="M271" i="22" s="1"/>
  <c r="M270" i="22"/>
  <c r="A270" i="22"/>
  <c r="B270" i="22" s="1"/>
  <c r="M269" i="22"/>
  <c r="R268" i="22" a="1"/>
  <c r="R268" i="22" s="1"/>
  <c r="Q268" i="22" a="1"/>
  <c r="Q268" i="22" s="1"/>
  <c r="P268" i="22" a="1"/>
  <c r="P268" i="22" s="1"/>
  <c r="M268" i="22"/>
  <c r="B268" i="22"/>
  <c r="A268" i="22"/>
  <c r="A269" i="22" s="1"/>
  <c r="B269" i="22" s="1"/>
  <c r="R267" i="22" a="1"/>
  <c r="R267" i="22" s="1"/>
  <c r="Q267" i="22" a="1"/>
  <c r="Q267" i="22" s="1"/>
  <c r="P267" i="22" a="1"/>
  <c r="P267" i="22" s="1"/>
  <c r="M267" i="22"/>
  <c r="N267" i="22" s="1"/>
  <c r="B267" i="22"/>
  <c r="A267" i="22"/>
  <c r="B266" i="22"/>
  <c r="C267" i="22" s="1"/>
  <c r="M265" i="22"/>
  <c r="A265" i="22"/>
  <c r="B265" i="22" s="1"/>
  <c r="C265" i="22" s="1"/>
  <c r="M264" i="22"/>
  <c r="B264" i="22"/>
  <c r="A264" i="22"/>
  <c r="M263" i="22"/>
  <c r="B263" i="22"/>
  <c r="A263" i="22"/>
  <c r="B262" i="22"/>
  <c r="B261" i="22"/>
  <c r="M260" i="22"/>
  <c r="M259" i="22"/>
  <c r="M258" i="22"/>
  <c r="M257" i="22"/>
  <c r="A257" i="22"/>
  <c r="M256" i="22"/>
  <c r="M255" i="22"/>
  <c r="M254" i="22"/>
  <c r="M253" i="22"/>
  <c r="M252" i="22"/>
  <c r="M251" i="22"/>
  <c r="M250" i="22"/>
  <c r="M249" i="22"/>
  <c r="B249" i="22"/>
  <c r="A249" i="22"/>
  <c r="M248" i="22"/>
  <c r="A248" i="22"/>
  <c r="B248" i="22" s="1"/>
  <c r="B247" i="22"/>
  <c r="B246" i="22"/>
  <c r="B245" i="22"/>
  <c r="M244" i="22"/>
  <c r="M243" i="22"/>
  <c r="M242" i="22"/>
  <c r="M241" i="22"/>
  <c r="P240" i="22" a="1"/>
  <c r="P240" i="22" s="1"/>
  <c r="M240" i="22"/>
  <c r="P239" i="22" a="1"/>
  <c r="P239" i="22" s="1"/>
  <c r="M239" i="22"/>
  <c r="M238" i="22"/>
  <c r="A238" i="22"/>
  <c r="B238" i="22" s="1"/>
  <c r="M237" i="22"/>
  <c r="M236" i="22"/>
  <c r="M235" i="22"/>
  <c r="M234" i="22"/>
  <c r="M233" i="22"/>
  <c r="B233" i="22"/>
  <c r="A233" i="22"/>
  <c r="M232" i="22"/>
  <c r="M231" i="22"/>
  <c r="M230" i="22"/>
  <c r="M229" i="22"/>
  <c r="M228" i="22"/>
  <c r="M227" i="22"/>
  <c r="M226" i="22"/>
  <c r="M225" i="22"/>
  <c r="M224" i="22"/>
  <c r="M223" i="22"/>
  <c r="M222" i="22"/>
  <c r="M221" i="22"/>
  <c r="M220" i="22"/>
  <c r="P219" i="22" a="1"/>
  <c r="P219" i="22" s="1"/>
  <c r="M219" i="22"/>
  <c r="M218" i="22"/>
  <c r="A218" i="22"/>
  <c r="A219" i="22" s="1"/>
  <c r="M217" i="22"/>
  <c r="M216" i="22"/>
  <c r="M215" i="22"/>
  <c r="M214" i="22"/>
  <c r="M213" i="22"/>
  <c r="M212" i="22"/>
  <c r="M211" i="22"/>
  <c r="M210" i="22"/>
  <c r="M209" i="22"/>
  <c r="M208" i="22"/>
  <c r="A208" i="22"/>
  <c r="B208" i="22" s="1"/>
  <c r="R207" i="22" a="1"/>
  <c r="R207" i="22" s="1"/>
  <c r="Q207" i="22" a="1"/>
  <c r="Q207" i="22" s="1"/>
  <c r="P207" i="22" a="1"/>
  <c r="P207" i="22" s="1"/>
  <c r="M207" i="22"/>
  <c r="B207" i="22"/>
  <c r="A207" i="22"/>
  <c r="R206" i="22" a="1"/>
  <c r="R206" i="22" s="1"/>
  <c r="Q206" i="22" a="1"/>
  <c r="Q206" i="22" s="1"/>
  <c r="P206" i="22" a="1"/>
  <c r="P206" i="22" s="1"/>
  <c r="M206" i="22"/>
  <c r="B206" i="22"/>
  <c r="A206" i="22"/>
  <c r="R205" i="22" a="1"/>
  <c r="R205" i="22" s="1"/>
  <c r="Q205" i="22" a="1"/>
  <c r="Q205" i="22" s="1"/>
  <c r="P205" i="22" a="1"/>
  <c r="P205" i="22" s="1"/>
  <c r="M205" i="22"/>
  <c r="M204" i="22"/>
  <c r="A204" i="22"/>
  <c r="B204" i="22" s="1"/>
  <c r="R203" i="22" a="1"/>
  <c r="R203" i="22" s="1"/>
  <c r="Q203" i="22" a="1"/>
  <c r="Q203" i="22" s="1"/>
  <c r="P203" i="22" a="1"/>
  <c r="P203" i="22" s="1"/>
  <c r="M203" i="22"/>
  <c r="B203" i="22"/>
  <c r="C203" i="22" s="1"/>
  <c r="A203" i="22"/>
  <c r="R202" i="22" a="1"/>
  <c r="R202" i="22" s="1"/>
  <c r="Q202" i="22" a="1"/>
  <c r="Q202" i="22" s="1"/>
  <c r="P202" i="22" a="1"/>
  <c r="P202" i="22" s="1"/>
  <c r="M202" i="22"/>
  <c r="C202" i="22"/>
  <c r="B202" i="22"/>
  <c r="A202" i="22"/>
  <c r="R201" i="22" a="1"/>
  <c r="R201" i="22" s="1"/>
  <c r="Q201" i="22" a="1"/>
  <c r="Q201" i="22" s="1"/>
  <c r="P201" i="22" a="1"/>
  <c r="P201" i="22" s="1"/>
  <c r="M201" i="22"/>
  <c r="B201" i="22"/>
  <c r="A201" i="22"/>
  <c r="R200" i="22" a="1"/>
  <c r="R200" i="22" s="1"/>
  <c r="Q200" i="22" a="1"/>
  <c r="Q200" i="22" s="1"/>
  <c r="P200" i="22" a="1"/>
  <c r="P200" i="22" s="1"/>
  <c r="M200" i="22"/>
  <c r="B200" i="22"/>
  <c r="A200" i="22"/>
  <c r="R199" i="22" a="1"/>
  <c r="R199" i="22" s="1"/>
  <c r="Q199" i="22" a="1"/>
  <c r="Q199" i="22" s="1"/>
  <c r="P199" i="22" a="1"/>
  <c r="P199" i="22" s="1"/>
  <c r="M199" i="22"/>
  <c r="B199" i="22"/>
  <c r="A199" i="22"/>
  <c r="R198" i="22" a="1"/>
  <c r="R198" i="22" s="1"/>
  <c r="Q198" i="22" a="1"/>
  <c r="Q198" i="22" s="1"/>
  <c r="P198" i="22" a="1"/>
  <c r="P198" i="22" s="1"/>
  <c r="M198" i="22"/>
  <c r="B198" i="22"/>
  <c r="C198" i="22" s="1"/>
  <c r="A198" i="22"/>
  <c r="R197" i="22" a="1"/>
  <c r="R197" i="22" s="1"/>
  <c r="Q197" i="22" a="1"/>
  <c r="Q197" i="22" s="1"/>
  <c r="P197" i="22" a="1"/>
  <c r="P197" i="22" s="1"/>
  <c r="M197" i="22"/>
  <c r="B197" i="22"/>
  <c r="A197" i="22"/>
  <c r="R196" i="22" a="1"/>
  <c r="R196" i="22" s="1"/>
  <c r="Q196" i="22" a="1"/>
  <c r="Q196" i="22" s="1"/>
  <c r="P196" i="22" a="1"/>
  <c r="P196" i="22" s="1"/>
  <c r="M196" i="22"/>
  <c r="B196" i="22"/>
  <c r="A196" i="22"/>
  <c r="M195" i="22"/>
  <c r="M194" i="22"/>
  <c r="A194" i="22"/>
  <c r="B194" i="22" s="1"/>
  <c r="R193" i="22" a="1"/>
  <c r="R193" i="22" s="1"/>
  <c r="Q193" i="22" a="1"/>
  <c r="Q193" i="22" s="1"/>
  <c r="P193" i="22" a="1"/>
  <c r="P193" i="22" s="1"/>
  <c r="M193" i="22"/>
  <c r="B193" i="22"/>
  <c r="A193" i="22"/>
  <c r="R192" i="22" a="1"/>
  <c r="R192" i="22" s="1"/>
  <c r="Q192" i="22" a="1"/>
  <c r="Q192" i="22" s="1"/>
  <c r="P192" i="22" a="1"/>
  <c r="P192" i="22" s="1"/>
  <c r="M192" i="22"/>
  <c r="B192" i="22"/>
  <c r="A192" i="22"/>
  <c r="R191" i="22" a="1"/>
  <c r="R191" i="22" s="1"/>
  <c r="Q191" i="22" a="1"/>
  <c r="Q191" i="22" s="1"/>
  <c r="P191" i="22" a="1"/>
  <c r="P191" i="22" s="1"/>
  <c r="M191" i="22"/>
  <c r="B191" i="22"/>
  <c r="A191" i="22"/>
  <c r="R190" i="22" a="1"/>
  <c r="R190" i="22" s="1"/>
  <c r="Q190" i="22" a="1"/>
  <c r="Q190" i="22" s="1"/>
  <c r="P190" i="22" a="1"/>
  <c r="P190" i="22" s="1"/>
  <c r="M190" i="22"/>
  <c r="B190" i="22"/>
  <c r="A190" i="22"/>
  <c r="R189" i="22" a="1"/>
  <c r="R189" i="22" s="1"/>
  <c r="Q189" i="22" a="1"/>
  <c r="Q189" i="22" s="1"/>
  <c r="P189" i="22" a="1"/>
  <c r="P189" i="22" s="1"/>
  <c r="M189" i="22"/>
  <c r="B189" i="22"/>
  <c r="C189" i="22" s="1"/>
  <c r="A189" i="22"/>
  <c r="R188" i="22" a="1"/>
  <c r="R188" i="22" s="1"/>
  <c r="Q188" i="22" a="1"/>
  <c r="Q188" i="22" s="1"/>
  <c r="P188" i="22" a="1"/>
  <c r="P188" i="22" s="1"/>
  <c r="M188" i="22"/>
  <c r="B188" i="22"/>
  <c r="A188" i="22"/>
  <c r="R187" i="22" a="1"/>
  <c r="R187" i="22" s="1"/>
  <c r="Q187" i="22" a="1"/>
  <c r="Q187" i="22" s="1"/>
  <c r="P187" i="22" a="1"/>
  <c r="P187" i="22" s="1"/>
  <c r="M187" i="22"/>
  <c r="B187" i="22"/>
  <c r="A187" i="22"/>
  <c r="R186" i="22"/>
  <c r="R186" i="22" a="1"/>
  <c r="Q186" i="22" a="1"/>
  <c r="Q186" i="22" s="1"/>
  <c r="P186" i="22" a="1"/>
  <c r="P186" i="22" s="1"/>
  <c r="M186" i="22"/>
  <c r="B186" i="22"/>
  <c r="A186" i="22"/>
  <c r="R185" i="22" a="1"/>
  <c r="R185" i="22" s="1"/>
  <c r="Q185" i="22" a="1"/>
  <c r="Q185" i="22" s="1"/>
  <c r="P185" i="22" a="1"/>
  <c r="P185" i="22" s="1"/>
  <c r="M185" i="22"/>
  <c r="B185" i="22"/>
  <c r="A185" i="22"/>
  <c r="R184" i="22" a="1"/>
  <c r="R184" i="22" s="1"/>
  <c r="Q184" i="22" a="1"/>
  <c r="Q184" i="22" s="1"/>
  <c r="P184" i="22" a="1"/>
  <c r="P184" i="22" s="1"/>
  <c r="M184" i="22"/>
  <c r="B184" i="22"/>
  <c r="A184" i="22"/>
  <c r="R183" i="22" a="1"/>
  <c r="R183" i="22" s="1"/>
  <c r="Q183" i="22" a="1"/>
  <c r="Q183" i="22" s="1"/>
  <c r="P183" i="22" a="1"/>
  <c r="P183" i="22" s="1"/>
  <c r="M183" i="22"/>
  <c r="B183" i="22"/>
  <c r="A183" i="22"/>
  <c r="R182" i="22" a="1"/>
  <c r="R182" i="22" s="1"/>
  <c r="Q182" i="22" a="1"/>
  <c r="Q182" i="22" s="1"/>
  <c r="P182" i="22" a="1"/>
  <c r="P182" i="22" s="1"/>
  <c r="M182" i="22"/>
  <c r="B182" i="22"/>
  <c r="A182" i="22"/>
  <c r="R181" i="22" a="1"/>
  <c r="R181" i="22" s="1"/>
  <c r="Q181" i="22" a="1"/>
  <c r="Q181" i="22" s="1"/>
  <c r="P181" i="22" a="1"/>
  <c r="P181" i="22" s="1"/>
  <c r="M181" i="22"/>
  <c r="B181" i="22"/>
  <c r="A181" i="22"/>
  <c r="R180" i="22" a="1"/>
  <c r="R180" i="22" s="1"/>
  <c r="Q180" i="22" a="1"/>
  <c r="Q180" i="22" s="1"/>
  <c r="P180" i="22" a="1"/>
  <c r="P180" i="22" s="1"/>
  <c r="M180" i="22"/>
  <c r="B180" i="22"/>
  <c r="A180" i="22"/>
  <c r="R179" i="22" a="1"/>
  <c r="R179" i="22" s="1"/>
  <c r="Q179" i="22" a="1"/>
  <c r="Q179" i="22" s="1"/>
  <c r="P179" i="22" a="1"/>
  <c r="P179" i="22" s="1"/>
  <c r="M179" i="22"/>
  <c r="B179" i="22"/>
  <c r="A179" i="22"/>
  <c r="R178" i="22" a="1"/>
  <c r="R178" i="22" s="1"/>
  <c r="Q178" i="22" a="1"/>
  <c r="Q178" i="22" s="1"/>
  <c r="P178" i="22" a="1"/>
  <c r="P178" i="22" s="1"/>
  <c r="M178" i="22"/>
  <c r="B178" i="22"/>
  <c r="C178" i="22" s="1"/>
  <c r="A178" i="22"/>
  <c r="R177" i="22" a="1"/>
  <c r="R177" i="22" s="1"/>
  <c r="Q177" i="22" a="1"/>
  <c r="Q177" i="22" s="1"/>
  <c r="P177" i="22" a="1"/>
  <c r="P177" i="22" s="1"/>
  <c r="M177" i="22"/>
  <c r="B177" i="22"/>
  <c r="A177" i="22"/>
  <c r="R176" i="22" a="1"/>
  <c r="R176" i="22" s="1"/>
  <c r="Q176" i="22" a="1"/>
  <c r="Q176" i="22" s="1"/>
  <c r="P176" i="22" a="1"/>
  <c r="P176" i="22" s="1"/>
  <c r="M176" i="22"/>
  <c r="B176" i="22"/>
  <c r="A176" i="22"/>
  <c r="R175" i="22" a="1"/>
  <c r="R175" i="22" s="1"/>
  <c r="Q175" i="22" a="1"/>
  <c r="Q175" i="22" s="1"/>
  <c r="P175" i="22" a="1"/>
  <c r="P175" i="22" s="1"/>
  <c r="M175" i="22"/>
  <c r="B175" i="22"/>
  <c r="A175" i="22"/>
  <c r="R174" i="22" a="1"/>
  <c r="R174" i="22" s="1"/>
  <c r="Q174" i="22" a="1"/>
  <c r="Q174" i="22" s="1"/>
  <c r="P174" i="22" a="1"/>
  <c r="P174" i="22" s="1"/>
  <c r="M174" i="22"/>
  <c r="B174" i="22"/>
  <c r="C174" i="22" s="1"/>
  <c r="A174" i="22"/>
  <c r="R173" i="22" a="1"/>
  <c r="R173" i="22" s="1"/>
  <c r="Q173" i="22" a="1"/>
  <c r="Q173" i="22" s="1"/>
  <c r="P173" i="22" a="1"/>
  <c r="P173" i="22" s="1"/>
  <c r="M173" i="22"/>
  <c r="B173" i="22"/>
  <c r="A173" i="22"/>
  <c r="R172" i="22" a="1"/>
  <c r="R172" i="22" s="1"/>
  <c r="Q172" i="22" a="1"/>
  <c r="Q172" i="22" s="1"/>
  <c r="P172" i="22" a="1"/>
  <c r="P172" i="22" s="1"/>
  <c r="M172" i="22"/>
  <c r="B172" i="22"/>
  <c r="A172" i="22"/>
  <c r="R171" i="22" a="1"/>
  <c r="R171" i="22" s="1"/>
  <c r="Q171" i="22" a="1"/>
  <c r="Q171" i="22" s="1"/>
  <c r="P171" i="22" a="1"/>
  <c r="P171" i="22" s="1"/>
  <c r="M171" i="22"/>
  <c r="M170" i="22"/>
  <c r="M169" i="22"/>
  <c r="M168" i="22"/>
  <c r="M167" i="22"/>
  <c r="M166" i="22"/>
  <c r="M165" i="22"/>
  <c r="M164" i="22"/>
  <c r="M163" i="22"/>
  <c r="M162" i="22"/>
  <c r="M161" i="22"/>
  <c r="M160" i="22"/>
  <c r="M159" i="22"/>
  <c r="M158" i="22"/>
  <c r="M157" i="22"/>
  <c r="A157" i="22"/>
  <c r="B157" i="22" s="1"/>
  <c r="M156" i="22"/>
  <c r="M155" i="22"/>
  <c r="A155" i="22"/>
  <c r="B155" i="22" s="1"/>
  <c r="N155" i="22" s="1"/>
  <c r="R154" i="22" a="1"/>
  <c r="R154" i="22" s="1"/>
  <c r="Q154" i="22" a="1"/>
  <c r="Q154" i="22" s="1"/>
  <c r="P154" i="22" a="1"/>
  <c r="P154" i="22" s="1"/>
  <c r="M154" i="22"/>
  <c r="B154" i="22"/>
  <c r="A154" i="22"/>
  <c r="R153" i="22" a="1"/>
  <c r="R153" i="22" s="1"/>
  <c r="Q153" i="22" a="1"/>
  <c r="Q153" i="22" s="1"/>
  <c r="P153" i="22" a="1"/>
  <c r="P153" i="22" s="1"/>
  <c r="M153" i="22"/>
  <c r="B153" i="22"/>
  <c r="A153" i="22"/>
  <c r="R152" i="22" a="1"/>
  <c r="R152" i="22" s="1"/>
  <c r="Q152" i="22" a="1"/>
  <c r="Q152" i="22" s="1"/>
  <c r="P152" i="22" a="1"/>
  <c r="P152" i="22" s="1"/>
  <c r="M152" i="22"/>
  <c r="B152" i="22"/>
  <c r="A152" i="22"/>
  <c r="R151" i="22" a="1"/>
  <c r="R151" i="22" s="1"/>
  <c r="Q151" i="22" a="1"/>
  <c r="Q151" i="22" s="1"/>
  <c r="P151" i="22" a="1"/>
  <c r="P151" i="22" s="1"/>
  <c r="M151" i="22"/>
  <c r="B151" i="22"/>
  <c r="A151" i="22"/>
  <c r="R150" i="22" a="1"/>
  <c r="R150" i="22" s="1"/>
  <c r="Q150" i="22" a="1"/>
  <c r="Q150" i="22" s="1"/>
  <c r="P150" i="22" a="1"/>
  <c r="P150" i="22" s="1"/>
  <c r="M150" i="22"/>
  <c r="B150" i="22"/>
  <c r="A150" i="22"/>
  <c r="R149" i="22" a="1"/>
  <c r="R149" i="22" s="1"/>
  <c r="Q149" i="22" a="1"/>
  <c r="Q149" i="22" s="1"/>
  <c r="P149" i="22" a="1"/>
  <c r="P149" i="22" s="1"/>
  <c r="M149" i="22"/>
  <c r="B149" i="22"/>
  <c r="A149" i="22"/>
  <c r="R148" i="22" a="1"/>
  <c r="R148" i="22" s="1"/>
  <c r="Q148" i="22" a="1"/>
  <c r="Q148" i="22" s="1"/>
  <c r="P148" i="22" a="1"/>
  <c r="P148" i="22" s="1"/>
  <c r="M148" i="22"/>
  <c r="B148" i="22"/>
  <c r="A148" i="22"/>
  <c r="R147" i="22" a="1"/>
  <c r="R147" i="22" s="1"/>
  <c r="Q147" i="22" a="1"/>
  <c r="Q147" i="22" s="1"/>
  <c r="P147" i="22" a="1"/>
  <c r="P147" i="22" s="1"/>
  <c r="M147" i="22"/>
  <c r="B147" i="22"/>
  <c r="A147" i="22"/>
  <c r="R146" i="22" a="1"/>
  <c r="R146" i="22" s="1"/>
  <c r="Q146" i="22" a="1"/>
  <c r="Q146" i="22" s="1"/>
  <c r="P146" i="22" a="1"/>
  <c r="P146" i="22" s="1"/>
  <c r="M146" i="22"/>
  <c r="B146" i="22"/>
  <c r="C146" i="22" s="1"/>
  <c r="A146" i="22"/>
  <c r="R145" i="22" a="1"/>
  <c r="R145" i="22" s="1"/>
  <c r="Q145" i="22" a="1"/>
  <c r="Q145" i="22" s="1"/>
  <c r="P145" i="22" a="1"/>
  <c r="P145" i="22" s="1"/>
  <c r="M145" i="22"/>
  <c r="B145" i="22"/>
  <c r="A145" i="22"/>
  <c r="R144" i="22" a="1"/>
  <c r="R144" i="22" s="1"/>
  <c r="Q144" i="22" a="1"/>
  <c r="Q144" i="22" s="1"/>
  <c r="P144" i="22" a="1"/>
  <c r="P144" i="22" s="1"/>
  <c r="M144" i="22"/>
  <c r="B144" i="22"/>
  <c r="A144" i="22"/>
  <c r="R143" i="22" a="1"/>
  <c r="R143" i="22" s="1"/>
  <c r="Q143" i="22" a="1"/>
  <c r="Q143" i="22" s="1"/>
  <c r="P143" i="22" a="1"/>
  <c r="P143" i="22" s="1"/>
  <c r="M143" i="22"/>
  <c r="B143" i="22"/>
  <c r="A143" i="22"/>
  <c r="R142" i="22" a="1"/>
  <c r="R142" i="22" s="1"/>
  <c r="Q142" i="22" a="1"/>
  <c r="Q142" i="22" s="1"/>
  <c r="P142" i="22" a="1"/>
  <c r="P142" i="22" s="1"/>
  <c r="M142" i="22"/>
  <c r="B142" i="22"/>
  <c r="A142" i="22"/>
  <c r="M141" i="22"/>
  <c r="M140" i="22"/>
  <c r="M139" i="22"/>
  <c r="B139" i="22"/>
  <c r="A139" i="22"/>
  <c r="M138" i="22"/>
  <c r="M137" i="22"/>
  <c r="M136" i="22"/>
  <c r="M135" i="22"/>
  <c r="M134" i="22"/>
  <c r="M133" i="22"/>
  <c r="M132" i="22"/>
  <c r="M131" i="22"/>
  <c r="M130" i="22"/>
  <c r="M129" i="22"/>
  <c r="M128" i="22"/>
  <c r="M127" i="22"/>
  <c r="A127" i="22"/>
  <c r="B127" i="22" s="1"/>
  <c r="R126" i="22" a="1"/>
  <c r="R126" i="22" s="1"/>
  <c r="Q126" i="22" a="1"/>
  <c r="Q126" i="22" s="1"/>
  <c r="P126" i="22" a="1"/>
  <c r="P126" i="22" s="1"/>
  <c r="M126" i="22"/>
  <c r="C126" i="22"/>
  <c r="B126" i="22"/>
  <c r="A126" i="22"/>
  <c r="R125" i="22" a="1"/>
  <c r="R125" i="22" s="1"/>
  <c r="Q125" i="22" a="1"/>
  <c r="Q125" i="22" s="1"/>
  <c r="P125" i="22" a="1"/>
  <c r="P125" i="22" s="1"/>
  <c r="M125" i="22"/>
  <c r="B125" i="22"/>
  <c r="A125" i="22"/>
  <c r="R124" i="22" a="1"/>
  <c r="R124" i="22" s="1"/>
  <c r="Q124" i="22" a="1"/>
  <c r="Q124" i="22" s="1"/>
  <c r="P124" i="22" a="1"/>
  <c r="P124" i="22" s="1"/>
  <c r="M124" i="22"/>
  <c r="B124" i="22"/>
  <c r="A124" i="22"/>
  <c r="R123" i="22" a="1"/>
  <c r="R123" i="22" s="1"/>
  <c r="Q123" i="22" a="1"/>
  <c r="Q123" i="22" s="1"/>
  <c r="P123" i="22" a="1"/>
  <c r="P123" i="22" s="1"/>
  <c r="M123" i="22"/>
  <c r="B123" i="22"/>
  <c r="A123" i="22"/>
  <c r="R122" i="22" a="1"/>
  <c r="R122" i="22" s="1"/>
  <c r="Q122" i="22" a="1"/>
  <c r="Q122" i="22" s="1"/>
  <c r="P122" i="22" a="1"/>
  <c r="P122" i="22" s="1"/>
  <c r="M122" i="22"/>
  <c r="B122" i="22"/>
  <c r="A122" i="22"/>
  <c r="R121" i="22" a="1"/>
  <c r="R121" i="22" s="1"/>
  <c r="Q121" i="22" a="1"/>
  <c r="Q121" i="22" s="1"/>
  <c r="P121" i="22" a="1"/>
  <c r="P121" i="22" s="1"/>
  <c r="M121" i="22"/>
  <c r="B121" i="22"/>
  <c r="A121" i="22"/>
  <c r="R120" i="22" a="1"/>
  <c r="R120" i="22" s="1"/>
  <c r="Q120" i="22" a="1"/>
  <c r="Q120" i="22" s="1"/>
  <c r="P120" i="22" a="1"/>
  <c r="P120" i="22" s="1"/>
  <c r="M120" i="22"/>
  <c r="B120" i="22"/>
  <c r="C121" i="22" s="1"/>
  <c r="A120" i="22"/>
  <c r="R119" i="22" a="1"/>
  <c r="R119" i="22" s="1"/>
  <c r="Q119" i="22" a="1"/>
  <c r="Q119" i="22" s="1"/>
  <c r="P119" i="22" a="1"/>
  <c r="P119" i="22" s="1"/>
  <c r="M119" i="22"/>
  <c r="B119" i="22"/>
  <c r="A119" i="22"/>
  <c r="R118" i="22" a="1"/>
  <c r="R118" i="22" s="1"/>
  <c r="Q118" i="22" a="1"/>
  <c r="Q118" i="22" s="1"/>
  <c r="P118" i="22" a="1"/>
  <c r="P118" i="22" s="1"/>
  <c r="M118" i="22"/>
  <c r="B118" i="22"/>
  <c r="A118" i="22"/>
  <c r="R117" i="22" a="1"/>
  <c r="R117" i="22" s="1"/>
  <c r="Q117" i="22" a="1"/>
  <c r="Q117" i="22" s="1"/>
  <c r="P117" i="22" a="1"/>
  <c r="P117" i="22" s="1"/>
  <c r="M117" i="22"/>
  <c r="B117" i="22"/>
  <c r="A117" i="22"/>
  <c r="R116" i="22" a="1"/>
  <c r="R116" i="22" s="1"/>
  <c r="Q116" i="22" a="1"/>
  <c r="Q116" i="22" s="1"/>
  <c r="P116" i="22" a="1"/>
  <c r="P116" i="22" s="1"/>
  <c r="M116" i="22"/>
  <c r="B116" i="22"/>
  <c r="A116" i="22"/>
  <c r="M115" i="22"/>
  <c r="M114" i="22"/>
  <c r="M113" i="22"/>
  <c r="A113" i="22"/>
  <c r="B113" i="22" s="1"/>
  <c r="M112" i="22"/>
  <c r="M111" i="22"/>
  <c r="M110" i="22"/>
  <c r="M109" i="22"/>
  <c r="A109" i="22"/>
  <c r="B109" i="22" s="1"/>
  <c r="M108" i="22"/>
  <c r="M107" i="22"/>
  <c r="M106" i="22"/>
  <c r="M105" i="22"/>
  <c r="M104" i="22"/>
  <c r="M103" i="22"/>
  <c r="M102" i="22"/>
  <c r="M101" i="22"/>
  <c r="M100" i="22"/>
  <c r="M99" i="22"/>
  <c r="M98" i="22"/>
  <c r="L98" i="22"/>
  <c r="M97" i="22"/>
  <c r="M96" i="22"/>
  <c r="M95" i="22"/>
  <c r="M94" i="22"/>
  <c r="M93" i="22"/>
  <c r="M92" i="22"/>
  <c r="M91" i="22"/>
  <c r="M90" i="22"/>
  <c r="M89" i="22"/>
  <c r="M88" i="22"/>
  <c r="M87" i="22"/>
  <c r="M86" i="22"/>
  <c r="M85" i="22"/>
  <c r="M84" i="22"/>
  <c r="M83" i="22"/>
  <c r="M82" i="22"/>
  <c r="M80" i="22"/>
  <c r="A80" i="22"/>
  <c r="B80" i="22" s="1"/>
  <c r="M79" i="22"/>
  <c r="M78" i="22"/>
  <c r="M77" i="22"/>
  <c r="M76" i="22"/>
  <c r="M75" i="22"/>
  <c r="M74" i="22"/>
  <c r="M73" i="22"/>
  <c r="M72" i="22"/>
  <c r="M71" i="22"/>
  <c r="M70" i="22"/>
  <c r="M69" i="22"/>
  <c r="M68" i="22"/>
  <c r="M67" i="22"/>
  <c r="A67" i="22"/>
  <c r="B67" i="22" s="1"/>
  <c r="M66" i="22"/>
  <c r="M65" i="22"/>
  <c r="M64" i="22"/>
  <c r="M63" i="22"/>
  <c r="M62" i="22"/>
  <c r="M61" i="22"/>
  <c r="M60" i="22"/>
  <c r="A60" i="22"/>
  <c r="B60" i="22" s="1"/>
  <c r="M59" i="22"/>
  <c r="M58" i="22"/>
  <c r="M57" i="22"/>
  <c r="A57" i="22"/>
  <c r="B57" i="22" s="1"/>
  <c r="M56" i="22"/>
  <c r="M55" i="22"/>
  <c r="M54" i="22"/>
  <c r="M53" i="22"/>
  <c r="M52" i="22"/>
  <c r="M51" i="22"/>
  <c r="M50" i="22"/>
  <c r="R49" i="22" a="1"/>
  <c r="R49" i="22" s="1"/>
  <c r="Q49" i="22" a="1"/>
  <c r="Q49" i="22" s="1"/>
  <c r="P49" i="22" a="1"/>
  <c r="P49" i="22" s="1"/>
  <c r="M49" i="22"/>
  <c r="R48" i="22" a="1"/>
  <c r="R48" i="22" s="1"/>
  <c r="Q48" i="22" a="1"/>
  <c r="Q48" i="22" s="1"/>
  <c r="P48" i="22" a="1"/>
  <c r="P48" i="22" s="1"/>
  <c r="M48" i="22"/>
  <c r="R47" i="22" a="1"/>
  <c r="R47" i="22" s="1"/>
  <c r="Q47" i="22" a="1"/>
  <c r="Q47" i="22" s="1"/>
  <c r="P47" i="22" a="1"/>
  <c r="P47" i="22" s="1"/>
  <c r="M47" i="22"/>
  <c r="R46" i="22" a="1"/>
  <c r="R46" i="22" s="1"/>
  <c r="Q46" i="22" a="1"/>
  <c r="Q46" i="22" s="1"/>
  <c r="P46" i="22" a="1"/>
  <c r="P46" i="22" s="1"/>
  <c r="M46" i="22"/>
  <c r="M45" i="22"/>
  <c r="M44" i="22"/>
  <c r="M43" i="22"/>
  <c r="M42" i="22"/>
  <c r="M41" i="22"/>
  <c r="M40" i="22"/>
  <c r="M39" i="22"/>
  <c r="M38" i="22"/>
  <c r="M37" i="22"/>
  <c r="M36" i="22"/>
  <c r="M35" i="22"/>
  <c r="M34" i="22"/>
  <c r="M33" i="22"/>
  <c r="A33" i="22"/>
  <c r="B33" i="22" s="1"/>
  <c r="M32" i="22"/>
  <c r="M31" i="22"/>
  <c r="M30" i="22"/>
  <c r="M29" i="22"/>
  <c r="M28" i="22"/>
  <c r="M27" i="22"/>
  <c r="M26" i="22"/>
  <c r="M25" i="22"/>
  <c r="M24" i="22"/>
  <c r="M23" i="22"/>
  <c r="L23" i="22"/>
  <c r="M22" i="22"/>
  <c r="M21" i="22"/>
  <c r="M20" i="22"/>
  <c r="M19" i="22"/>
  <c r="M18" i="22"/>
  <c r="M17" i="22"/>
  <c r="M16" i="22"/>
  <c r="M15" i="22"/>
  <c r="M14" i="22"/>
  <c r="M13" i="22"/>
  <c r="M12" i="22"/>
  <c r="M11" i="22"/>
  <c r="M10" i="22"/>
  <c r="M9" i="22"/>
  <c r="M8" i="22"/>
  <c r="A8" i="22"/>
  <c r="B8" i="22" s="1"/>
  <c r="R7" i="22" a="1"/>
  <c r="R7" i="22" s="1"/>
  <c r="Q7" i="22" a="1"/>
  <c r="Q7" i="22" s="1"/>
  <c r="P7" i="22" a="1"/>
  <c r="P7" i="22" s="1"/>
  <c r="M7" i="22"/>
  <c r="B7" i="22"/>
  <c r="A7" i="22"/>
  <c r="R6" i="22" a="1"/>
  <c r="R6" i="22" s="1"/>
  <c r="Q6" i="22" a="1"/>
  <c r="Q6" i="22" s="1"/>
  <c r="P6" i="22" a="1"/>
  <c r="P6" i="22" s="1"/>
  <c r="M6" i="22"/>
  <c r="B6" i="22"/>
  <c r="A6" i="22"/>
  <c r="R5" i="22" a="1"/>
  <c r="R5" i="22" s="1"/>
  <c r="Q5" i="22" a="1"/>
  <c r="Q5" i="22" s="1"/>
  <c r="P5" i="22" a="1"/>
  <c r="P5" i="22" s="1"/>
  <c r="M5" i="22"/>
  <c r="B5" i="22"/>
  <c r="A5" i="22"/>
  <c r="R4" i="22" a="1"/>
  <c r="R4" i="22" s="1"/>
  <c r="Q4" i="22" a="1"/>
  <c r="Q4" i="22" s="1"/>
  <c r="P4" i="22" a="1"/>
  <c r="P4" i="22" s="1"/>
  <c r="M4" i="22"/>
  <c r="B4" i="22"/>
  <c r="A4" i="22"/>
  <c r="R3" i="22" a="1"/>
  <c r="R3" i="22" s="1"/>
  <c r="Q3" i="22" a="1"/>
  <c r="Q3" i="22" s="1"/>
  <c r="P3" i="22" a="1"/>
  <c r="P3" i="22" s="1"/>
  <c r="M3" i="22"/>
  <c r="B3" i="22"/>
  <c r="A3" i="22"/>
  <c r="R2" i="22" a="1"/>
  <c r="R2" i="22" s="1"/>
  <c r="Q2" i="22" a="1"/>
  <c r="Q2" i="22" s="1"/>
  <c r="P2" i="22" a="1"/>
  <c r="P2" i="22" s="1"/>
  <c r="M2" i="22"/>
  <c r="B2" i="22"/>
  <c r="C2" i="22" s="1"/>
  <c r="A2" i="22"/>
  <c r="A172" i="12"/>
  <c r="B145" i="23" l="1"/>
  <c r="A146" i="23"/>
  <c r="A90" i="23"/>
  <c r="B89" i="23"/>
  <c r="C144" i="23"/>
  <c r="N144" i="23"/>
  <c r="C28" i="23"/>
  <c r="N28" i="23"/>
  <c r="C289" i="23"/>
  <c r="N289" i="23"/>
  <c r="B202" i="23"/>
  <c r="A203" i="23"/>
  <c r="C88" i="23"/>
  <c r="N88" i="23"/>
  <c r="C80" i="23"/>
  <c r="N10" i="23"/>
  <c r="C10" i="23"/>
  <c r="N11" i="23"/>
  <c r="C11" i="23"/>
  <c r="A291" i="23"/>
  <c r="B290" i="23"/>
  <c r="C201" i="23"/>
  <c r="N201" i="23"/>
  <c r="A30" i="23"/>
  <c r="B29" i="23"/>
  <c r="C9" i="23"/>
  <c r="N9" i="23"/>
  <c r="B128" i="23"/>
  <c r="A129" i="23"/>
  <c r="N127" i="23"/>
  <c r="C127" i="23"/>
  <c r="B212" i="7"/>
  <c r="C212" i="7" s="1"/>
  <c r="A213" i="7"/>
  <c r="A199" i="7"/>
  <c r="B199" i="7"/>
  <c r="A200" i="7"/>
  <c r="N198" i="7"/>
  <c r="C198" i="7"/>
  <c r="N176" i="7"/>
  <c r="N177" i="7" s="1"/>
  <c r="N178" i="7" s="1"/>
  <c r="N179" i="7" s="1"/>
  <c r="N180" i="7" s="1"/>
  <c r="N181" i="7" s="1"/>
  <c r="N182" i="7" s="1"/>
  <c r="N183" i="7" s="1"/>
  <c r="N184" i="7" s="1"/>
  <c r="N185" i="7" s="1"/>
  <c r="N186" i="7" s="1"/>
  <c r="N187" i="7" s="1"/>
  <c r="N188" i="7" s="1"/>
  <c r="N189" i="7" s="1"/>
  <c r="B130" i="7"/>
  <c r="A131" i="7"/>
  <c r="N129" i="7"/>
  <c r="C129" i="7"/>
  <c r="B142" i="7"/>
  <c r="A143" i="7"/>
  <c r="C141" i="7"/>
  <c r="N141" i="7"/>
  <c r="C343" i="7"/>
  <c r="C339" i="7"/>
  <c r="C327" i="7"/>
  <c r="C315" i="7"/>
  <c r="C283" i="7"/>
  <c r="B371" i="22"/>
  <c r="A372" i="22"/>
  <c r="C365" i="22"/>
  <c r="C366" i="22"/>
  <c r="C367" i="22" s="1"/>
  <c r="N365" i="22"/>
  <c r="N366" i="22"/>
  <c r="N367" i="22" s="1"/>
  <c r="C358" i="7"/>
  <c r="C346" i="7"/>
  <c r="C338" i="7"/>
  <c r="C326" i="7"/>
  <c r="C250" i="7"/>
  <c r="C257" i="7"/>
  <c r="C233" i="7"/>
  <c r="C348" i="7"/>
  <c r="C336" i="7"/>
  <c r="C328" i="7"/>
  <c r="C316" i="7"/>
  <c r="C276" i="7"/>
  <c r="C236" i="7"/>
  <c r="B289" i="22"/>
  <c r="C351" i="7"/>
  <c r="C124" i="22"/>
  <c r="C173" i="22"/>
  <c r="C181" i="22"/>
  <c r="C197" i="22"/>
  <c r="C356" i="7"/>
  <c r="C144" i="22"/>
  <c r="C31" i="18"/>
  <c r="C16" i="18"/>
  <c r="C204" i="22"/>
  <c r="C143" i="22"/>
  <c r="C147" i="22"/>
  <c r="C7" i="22"/>
  <c r="C119" i="22"/>
  <c r="C122" i="22"/>
  <c r="C208" i="22"/>
  <c r="C342" i="7"/>
  <c r="C4" i="22"/>
  <c r="C6" i="22"/>
  <c r="C118" i="22"/>
  <c r="C145" i="22"/>
  <c r="A258" i="22"/>
  <c r="B257" i="22"/>
  <c r="B219" i="22"/>
  <c r="A220" i="22"/>
  <c r="B220" i="22" s="1"/>
  <c r="C148" i="22"/>
  <c r="C154" i="22"/>
  <c r="C186" i="22"/>
  <c r="C175" i="22"/>
  <c r="N194" i="22"/>
  <c r="C151" i="22"/>
  <c r="C152" i="22"/>
  <c r="C183" i="22"/>
  <c r="C191" i="22"/>
  <c r="C207" i="22"/>
  <c r="A349" i="22"/>
  <c r="B349" i="22" s="1"/>
  <c r="B348" i="22"/>
  <c r="C199" i="22"/>
  <c r="B218" i="22"/>
  <c r="C179" i="22"/>
  <c r="C187" i="22"/>
  <c r="C361" i="7"/>
  <c r="C225" i="7"/>
  <c r="C314" i="7"/>
  <c r="C33" i="18"/>
  <c r="C13" i="18"/>
  <c r="C28" i="18"/>
  <c r="C332" i="7"/>
  <c r="C224" i="7"/>
  <c r="C256" i="7"/>
  <c r="C252" i="7"/>
  <c r="C237" i="7"/>
  <c r="C329" i="7"/>
  <c r="C231" i="7"/>
  <c r="C275" i="7"/>
  <c r="C274" i="7"/>
  <c r="C362" i="7"/>
  <c r="C260" i="7"/>
  <c r="C244" i="7"/>
  <c r="C337" i="7"/>
  <c r="C226" i="7"/>
  <c r="C271" i="7"/>
  <c r="C254" i="7"/>
  <c r="C249" i="7"/>
  <c r="C368" i="7"/>
  <c r="C350" i="7"/>
  <c r="C242" i="7"/>
  <c r="C234" i="7"/>
  <c r="C228" i="7"/>
  <c r="A88" i="7"/>
  <c r="B87" i="7"/>
  <c r="N86" i="7"/>
  <c r="C86" i="7"/>
  <c r="C365" i="7"/>
  <c r="C243" i="7"/>
  <c r="C344" i="7"/>
  <c r="C335" i="7"/>
  <c r="C352" i="7"/>
  <c r="C68" i="7"/>
  <c r="N77" i="7"/>
  <c r="C321" i="7"/>
  <c r="C324" i="7"/>
  <c r="C357" i="7"/>
  <c r="C369" i="7"/>
  <c r="C245" i="7"/>
  <c r="C363" i="7"/>
  <c r="C341" i="7"/>
  <c r="C367" i="7"/>
  <c r="C253" i="7"/>
  <c r="C251" i="7"/>
  <c r="C340" i="7"/>
  <c r="C273" i="7"/>
  <c r="C331" i="7"/>
  <c r="C235" i="7"/>
  <c r="C239" i="7"/>
  <c r="C247" i="7"/>
  <c r="C360" i="7"/>
  <c r="C241" i="7"/>
  <c r="C265" i="7"/>
  <c r="C232" i="7"/>
  <c r="C347" i="7"/>
  <c r="C370" i="7"/>
  <c r="C354" i="7"/>
  <c r="C349" i="7"/>
  <c r="C364" i="7"/>
  <c r="C333" i="7"/>
  <c r="C255" i="7"/>
  <c r="C227" i="7"/>
  <c r="C272" i="7"/>
  <c r="C262" i="7"/>
  <c r="C248" i="7"/>
  <c r="C258" i="7"/>
  <c r="C229" i="7"/>
  <c r="C355" i="7"/>
  <c r="C264" i="7"/>
  <c r="C240" i="7"/>
  <c r="C366" i="7"/>
  <c r="C334" i="7"/>
  <c r="C259" i="7"/>
  <c r="C230" i="7"/>
  <c r="C330" i="7"/>
  <c r="C359" i="7"/>
  <c r="C325" i="7"/>
  <c r="C246" i="7"/>
  <c r="C353" i="7"/>
  <c r="C263" i="7"/>
  <c r="C345" i="7"/>
  <c r="C313" i="7"/>
  <c r="C261" i="7"/>
  <c r="C238" i="7"/>
  <c r="C190" i="7"/>
  <c r="N65" i="7"/>
  <c r="C65" i="7"/>
  <c r="C20" i="7"/>
  <c r="C17" i="18"/>
  <c r="C19" i="18"/>
  <c r="C14" i="18"/>
  <c r="C34" i="18"/>
  <c r="C30" i="18"/>
  <c r="C32" i="18"/>
  <c r="C35" i="18"/>
  <c r="C27" i="18"/>
  <c r="C442" i="22"/>
  <c r="C426" i="22"/>
  <c r="C450" i="22"/>
  <c r="C396" i="22"/>
  <c r="C462" i="22"/>
  <c r="C482" i="22"/>
  <c r="C494" i="22"/>
  <c r="C500" i="22"/>
  <c r="C399" i="22"/>
  <c r="C413" i="22"/>
  <c r="C415" i="22"/>
  <c r="C419" i="22"/>
  <c r="C402" i="22"/>
  <c r="C425" i="22"/>
  <c r="C436" i="22"/>
  <c r="C379" i="22"/>
  <c r="C424" i="22"/>
  <c r="C431" i="22"/>
  <c r="C460" i="22"/>
  <c r="C409" i="22"/>
  <c r="C412" i="22"/>
  <c r="C474" i="22"/>
  <c r="C429" i="22"/>
  <c r="C407" i="22"/>
  <c r="C398" i="22"/>
  <c r="C452" i="22"/>
  <c r="C408" i="22"/>
  <c r="C446" i="22"/>
  <c r="C397" i="22"/>
  <c r="C476" i="22"/>
  <c r="C403" i="22"/>
  <c r="C444" i="22"/>
  <c r="C454" i="22"/>
  <c r="C470" i="22"/>
  <c r="C490" i="22"/>
  <c r="C401" i="22"/>
  <c r="C410" i="22"/>
  <c r="C427" i="22"/>
  <c r="C443" i="22"/>
  <c r="C61" i="7"/>
  <c r="C72" i="7"/>
  <c r="C18" i="7"/>
  <c r="C74" i="7"/>
  <c r="C63" i="7"/>
  <c r="C60" i="7"/>
  <c r="C16" i="7"/>
  <c r="C64" i="7"/>
  <c r="C15" i="7"/>
  <c r="N15" i="7"/>
  <c r="N16" i="7" s="1"/>
  <c r="N17" i="7" s="1"/>
  <c r="N18" i="7" s="1"/>
  <c r="N19" i="7" s="1"/>
  <c r="N20" i="7" s="1"/>
  <c r="B21" i="7"/>
  <c r="N22" i="7" s="1"/>
  <c r="C19" i="7"/>
  <c r="C17" i="7"/>
  <c r="C112" i="7"/>
  <c r="C73" i="7"/>
  <c r="C76" i="7"/>
  <c r="C75" i="7"/>
  <c r="C62" i="7"/>
  <c r="C430" i="22"/>
  <c r="C440" i="22"/>
  <c r="C466" i="22"/>
  <c r="C486" i="22"/>
  <c r="C492" i="22"/>
  <c r="C437" i="22"/>
  <c r="C441" i="22"/>
  <c r="C498" i="22"/>
  <c r="C435" i="22"/>
  <c r="C484" i="22"/>
  <c r="C502" i="22"/>
  <c r="C405" i="22"/>
  <c r="C428" i="22"/>
  <c r="C432" i="22"/>
  <c r="C458" i="22"/>
  <c r="C478" i="22"/>
  <c r="C468" i="22"/>
  <c r="C8" i="22"/>
  <c r="N8" i="22"/>
  <c r="N127" i="22"/>
  <c r="C127" i="22"/>
  <c r="N2" i="22"/>
  <c r="N3" i="22" s="1"/>
  <c r="N4" i="22" s="1"/>
  <c r="N5" i="22" s="1"/>
  <c r="N6" i="22" s="1"/>
  <c r="N7" i="22" s="1"/>
  <c r="C5" i="22"/>
  <c r="C125" i="22"/>
  <c r="C3" i="22"/>
  <c r="C117" i="22"/>
  <c r="C120" i="22"/>
  <c r="N208" i="22"/>
  <c r="C149" i="22"/>
  <c r="C201" i="22"/>
  <c r="C177" i="22"/>
  <c r="C153" i="22"/>
  <c r="C155" i="22"/>
  <c r="C123" i="22"/>
  <c r="C193" i="22"/>
  <c r="C194" i="22"/>
  <c r="N219" i="22"/>
  <c r="N220" i="22" s="1"/>
  <c r="C219" i="22"/>
  <c r="C220" i="22" s="1"/>
  <c r="C150" i="22"/>
  <c r="N204" i="22"/>
  <c r="C185" i="22"/>
  <c r="N270" i="22"/>
  <c r="C270" i="22"/>
  <c r="N263" i="22"/>
  <c r="N265" i="22"/>
  <c r="C176" i="22"/>
  <c r="C184" i="22"/>
  <c r="C192" i="22"/>
  <c r="C200" i="22"/>
  <c r="A239" i="22"/>
  <c r="N249" i="22"/>
  <c r="C182" i="22"/>
  <c r="C190" i="22"/>
  <c r="N264" i="22"/>
  <c r="B307" i="22"/>
  <c r="N248" i="22"/>
  <c r="C248" i="22"/>
  <c r="C249" i="22" s="1"/>
  <c r="N269" i="22"/>
  <c r="C269" i="22"/>
  <c r="C180" i="22"/>
  <c r="C188" i="22"/>
  <c r="N268" i="22"/>
  <c r="C268" i="22"/>
  <c r="A291" i="22"/>
  <c r="B290" i="22"/>
  <c r="A355" i="22"/>
  <c r="B354" i="22"/>
  <c r="C400" i="22"/>
  <c r="C263" i="22"/>
  <c r="C264" i="22" s="1"/>
  <c r="C266" i="22"/>
  <c r="C420" i="22"/>
  <c r="C434" i="22"/>
  <c r="C433" i="22"/>
  <c r="C411" i="22"/>
  <c r="C421" i="22"/>
  <c r="C416" i="22"/>
  <c r="C349" i="22"/>
  <c r="N349" i="22"/>
  <c r="C417" i="22"/>
  <c r="C406" i="22"/>
  <c r="C422" i="22"/>
  <c r="C438" i="22"/>
  <c r="C414" i="22"/>
  <c r="C404" i="22"/>
  <c r="C418" i="22"/>
  <c r="C423" i="22"/>
  <c r="C439" i="22"/>
  <c r="C449" i="22"/>
  <c r="C457" i="22"/>
  <c r="C465" i="22"/>
  <c r="C473" i="22"/>
  <c r="C481" i="22"/>
  <c r="C489" i="22"/>
  <c r="C497" i="22"/>
  <c r="C448" i="22"/>
  <c r="C456" i="22"/>
  <c r="C464" i="22"/>
  <c r="C472" i="22"/>
  <c r="C480" i="22"/>
  <c r="C488" i="22"/>
  <c r="C496" i="22"/>
  <c r="C447" i="22"/>
  <c r="C455" i="22"/>
  <c r="C463" i="22"/>
  <c r="C471" i="22"/>
  <c r="C479" i="22"/>
  <c r="C487" i="22"/>
  <c r="C495" i="22"/>
  <c r="C445" i="22"/>
  <c r="C453" i="22"/>
  <c r="C461" i="22"/>
  <c r="C469" i="22"/>
  <c r="C477" i="22"/>
  <c r="C485" i="22"/>
  <c r="C493" i="22"/>
  <c r="C501" i="22"/>
  <c r="C451" i="22"/>
  <c r="C459" i="22"/>
  <c r="C467" i="22"/>
  <c r="C475" i="22"/>
  <c r="C483" i="22"/>
  <c r="C491" i="22"/>
  <c r="C499" i="22"/>
  <c r="B439" i="7"/>
  <c r="F439" i="7" a="1"/>
  <c r="F439" i="7" s="1"/>
  <c r="G439" i="7" a="1"/>
  <c r="G439" i="7" s="1"/>
  <c r="M439" i="7"/>
  <c r="P439" i="7" a="1"/>
  <c r="P439" i="7" s="1"/>
  <c r="Q439" i="7" a="1"/>
  <c r="Q439" i="7" s="1"/>
  <c r="R439" i="7" a="1"/>
  <c r="R439" i="7" s="1"/>
  <c r="B440" i="7"/>
  <c r="F440" i="7" a="1"/>
  <c r="F440" i="7" s="1"/>
  <c r="G440" i="7" a="1"/>
  <c r="G440" i="7" s="1"/>
  <c r="M440" i="7"/>
  <c r="P440" i="7" a="1"/>
  <c r="P440" i="7" s="1"/>
  <c r="Q440" i="7" a="1"/>
  <c r="Q440" i="7" s="1"/>
  <c r="R440" i="7" a="1"/>
  <c r="R440" i="7" s="1"/>
  <c r="B441" i="7"/>
  <c r="F441" i="7" a="1"/>
  <c r="F441" i="7" s="1"/>
  <c r="G441" i="7" a="1"/>
  <c r="G441" i="7" s="1"/>
  <c r="M441" i="7"/>
  <c r="P441" i="7" a="1"/>
  <c r="P441" i="7" s="1"/>
  <c r="Q441" i="7" a="1"/>
  <c r="Q441" i="7" s="1"/>
  <c r="R441" i="7" a="1"/>
  <c r="R441" i="7" s="1"/>
  <c r="A151" i="14"/>
  <c r="A218" i="14"/>
  <c r="A295" i="14"/>
  <c r="A157" i="12"/>
  <c r="B372" i="7"/>
  <c r="M372" i="7"/>
  <c r="P372" i="7" a="1"/>
  <c r="P372" i="7" s="1"/>
  <c r="Q372" i="7" a="1"/>
  <c r="Q372" i="7" s="1"/>
  <c r="R372" i="7" a="1"/>
  <c r="R372" i="7" s="1"/>
  <c r="B373" i="7"/>
  <c r="M373" i="7"/>
  <c r="P373" i="7" a="1"/>
  <c r="P373" i="7" s="1"/>
  <c r="Q373" i="7" a="1"/>
  <c r="Q373" i="7" s="1"/>
  <c r="R373" i="7" a="1"/>
  <c r="R373" i="7" s="1"/>
  <c r="B374" i="7"/>
  <c r="M374" i="7"/>
  <c r="P374" i="7" a="1"/>
  <c r="P374" i="7" s="1"/>
  <c r="Q374" i="7" a="1"/>
  <c r="Q374" i="7" s="1"/>
  <c r="R374" i="7" a="1"/>
  <c r="R374" i="7" s="1"/>
  <c r="B375" i="7"/>
  <c r="M375" i="7"/>
  <c r="P375" i="7" a="1"/>
  <c r="P375" i="7" s="1"/>
  <c r="Q375" i="7" a="1"/>
  <c r="Q375" i="7" s="1"/>
  <c r="R375" i="7" a="1"/>
  <c r="R375" i="7" s="1"/>
  <c r="B376" i="7"/>
  <c r="M376" i="7"/>
  <c r="P376" i="7" a="1"/>
  <c r="P376" i="7" s="1"/>
  <c r="Q376" i="7" a="1"/>
  <c r="Q376" i="7" s="1"/>
  <c r="R376" i="7" a="1"/>
  <c r="R376" i="7" s="1"/>
  <c r="B377" i="7"/>
  <c r="M377" i="7"/>
  <c r="P377" i="7" a="1"/>
  <c r="P377" i="7" s="1"/>
  <c r="Q377" i="7" a="1"/>
  <c r="Q377" i="7" s="1"/>
  <c r="R377" i="7" a="1"/>
  <c r="R377" i="7" s="1"/>
  <c r="B378" i="7"/>
  <c r="M378" i="7"/>
  <c r="P378" i="7" a="1"/>
  <c r="P378" i="7" s="1"/>
  <c r="Q378" i="7" a="1"/>
  <c r="Q378" i="7" s="1"/>
  <c r="R378" i="7" a="1"/>
  <c r="R378" i="7" s="1"/>
  <c r="B379" i="7"/>
  <c r="M379" i="7"/>
  <c r="P379" i="7" a="1"/>
  <c r="P379" i="7" s="1"/>
  <c r="Q379" i="7" a="1"/>
  <c r="Q379" i="7" s="1"/>
  <c r="R379" i="7" a="1"/>
  <c r="R379" i="7" s="1"/>
  <c r="B380" i="7"/>
  <c r="M380" i="7"/>
  <c r="P380" i="7" a="1"/>
  <c r="P380" i="7" s="1"/>
  <c r="Q380" i="7" a="1"/>
  <c r="Q380" i="7" s="1"/>
  <c r="R380" i="7" a="1"/>
  <c r="R380" i="7" s="1"/>
  <c r="B381" i="7"/>
  <c r="M381" i="7"/>
  <c r="P381" i="7" a="1"/>
  <c r="P381" i="7" s="1"/>
  <c r="Q381" i="7" a="1"/>
  <c r="Q381" i="7" s="1"/>
  <c r="R381" i="7" a="1"/>
  <c r="R381" i="7" s="1"/>
  <c r="B382" i="7"/>
  <c r="M382" i="7"/>
  <c r="P382" i="7" a="1"/>
  <c r="P382" i="7" s="1"/>
  <c r="Q382" i="7" a="1"/>
  <c r="Q382" i="7" s="1"/>
  <c r="R382" i="7" a="1"/>
  <c r="R382" i="7" s="1"/>
  <c r="B383" i="7"/>
  <c r="M383" i="7"/>
  <c r="P383" i="7" a="1"/>
  <c r="P383" i="7" s="1"/>
  <c r="Q383" i="7" a="1"/>
  <c r="Q383" i="7" s="1"/>
  <c r="R383" i="7" a="1"/>
  <c r="R383" i="7" s="1"/>
  <c r="B384" i="7"/>
  <c r="M384" i="7"/>
  <c r="P384" i="7" a="1"/>
  <c r="P384" i="7" s="1"/>
  <c r="Q384" i="7" a="1"/>
  <c r="Q384" i="7" s="1"/>
  <c r="R384" i="7" a="1"/>
  <c r="R384" i="7" s="1"/>
  <c r="B385" i="7"/>
  <c r="M385" i="7"/>
  <c r="P385" i="7" a="1"/>
  <c r="P385" i="7" s="1"/>
  <c r="Q385" i="7" a="1"/>
  <c r="Q385" i="7" s="1"/>
  <c r="R385" i="7" a="1"/>
  <c r="R385" i="7" s="1"/>
  <c r="B386" i="7"/>
  <c r="M386" i="7"/>
  <c r="P386" i="7" a="1"/>
  <c r="P386" i="7" s="1"/>
  <c r="Q386" i="7" a="1"/>
  <c r="Q386" i="7" s="1"/>
  <c r="R386" i="7" a="1"/>
  <c r="R386" i="7" s="1"/>
  <c r="B387" i="7"/>
  <c r="M387" i="7"/>
  <c r="P387" i="7" a="1"/>
  <c r="P387" i="7" s="1"/>
  <c r="Q387" i="7" a="1"/>
  <c r="Q387" i="7" s="1"/>
  <c r="R387" i="7" a="1"/>
  <c r="R387" i="7" s="1"/>
  <c r="B388" i="7"/>
  <c r="M388" i="7"/>
  <c r="P388" i="7" a="1"/>
  <c r="P388" i="7" s="1"/>
  <c r="Q388" i="7" a="1"/>
  <c r="Q388" i="7" s="1"/>
  <c r="R388" i="7" a="1"/>
  <c r="R388" i="7" s="1"/>
  <c r="B389" i="7"/>
  <c r="M389" i="7"/>
  <c r="P389" i="7" a="1"/>
  <c r="P389" i="7" s="1"/>
  <c r="Q389" i="7" a="1"/>
  <c r="Q389" i="7" s="1"/>
  <c r="R389" i="7" a="1"/>
  <c r="R389" i="7" s="1"/>
  <c r="B390" i="7"/>
  <c r="M390" i="7"/>
  <c r="P390" i="7" a="1"/>
  <c r="P390" i="7" s="1"/>
  <c r="Q390" i="7" a="1"/>
  <c r="Q390" i="7" s="1"/>
  <c r="R390" i="7" a="1"/>
  <c r="R390" i="7" s="1"/>
  <c r="B391" i="7"/>
  <c r="M391" i="7"/>
  <c r="P391" i="7" a="1"/>
  <c r="P391" i="7" s="1"/>
  <c r="Q391" i="7" a="1"/>
  <c r="Q391" i="7" s="1"/>
  <c r="R391" i="7" a="1"/>
  <c r="R391" i="7" s="1"/>
  <c r="B392" i="7"/>
  <c r="M392" i="7"/>
  <c r="P392" i="7" a="1"/>
  <c r="P392" i="7" s="1"/>
  <c r="Q392" i="7" a="1"/>
  <c r="Q392" i="7" s="1"/>
  <c r="R392" i="7" a="1"/>
  <c r="R392" i="7" s="1"/>
  <c r="B393" i="7"/>
  <c r="M393" i="7"/>
  <c r="P393" i="7" a="1"/>
  <c r="P393" i="7" s="1"/>
  <c r="Q393" i="7" a="1"/>
  <c r="Q393" i="7" s="1"/>
  <c r="R393" i="7" a="1"/>
  <c r="R393" i="7" s="1"/>
  <c r="B394" i="7"/>
  <c r="M394" i="7"/>
  <c r="P394" i="7" a="1"/>
  <c r="P394" i="7" s="1"/>
  <c r="Q394" i="7" a="1"/>
  <c r="Q394" i="7" s="1"/>
  <c r="R394" i="7" a="1"/>
  <c r="R394" i="7" s="1"/>
  <c r="B395" i="7"/>
  <c r="M395" i="7"/>
  <c r="P395" i="7" a="1"/>
  <c r="P395" i="7" s="1"/>
  <c r="Q395" i="7" a="1"/>
  <c r="Q395" i="7" s="1"/>
  <c r="R395" i="7" a="1"/>
  <c r="R395" i="7" s="1"/>
  <c r="B396" i="7"/>
  <c r="M396" i="7"/>
  <c r="P396" i="7" a="1"/>
  <c r="P396" i="7" s="1"/>
  <c r="Q396" i="7" a="1"/>
  <c r="Q396" i="7" s="1"/>
  <c r="R396" i="7" a="1"/>
  <c r="R396" i="7" s="1"/>
  <c r="B397" i="7"/>
  <c r="M397" i="7"/>
  <c r="P397" i="7" a="1"/>
  <c r="P397" i="7" s="1"/>
  <c r="Q397" i="7" a="1"/>
  <c r="Q397" i="7" s="1"/>
  <c r="R397" i="7" a="1"/>
  <c r="R397" i="7" s="1"/>
  <c r="B398" i="7"/>
  <c r="M398" i="7"/>
  <c r="P398" i="7" a="1"/>
  <c r="P398" i="7" s="1"/>
  <c r="Q398" i="7" a="1"/>
  <c r="Q398" i="7" s="1"/>
  <c r="R398" i="7" a="1"/>
  <c r="R398" i="7" s="1"/>
  <c r="B399" i="7"/>
  <c r="M399" i="7"/>
  <c r="P399" i="7" a="1"/>
  <c r="P399" i="7" s="1"/>
  <c r="Q399" i="7" a="1"/>
  <c r="Q399" i="7" s="1"/>
  <c r="R399" i="7" a="1"/>
  <c r="R399" i="7" s="1"/>
  <c r="B400" i="7"/>
  <c r="M400" i="7"/>
  <c r="P400" i="7" a="1"/>
  <c r="P400" i="7" s="1"/>
  <c r="Q400" i="7" a="1"/>
  <c r="Q400" i="7" s="1"/>
  <c r="R400" i="7" a="1"/>
  <c r="R400" i="7" s="1"/>
  <c r="B401" i="7"/>
  <c r="M401" i="7"/>
  <c r="P401" i="7" a="1"/>
  <c r="P401" i="7" s="1"/>
  <c r="Q401" i="7" a="1"/>
  <c r="Q401" i="7" s="1"/>
  <c r="R401" i="7" a="1"/>
  <c r="R401" i="7" s="1"/>
  <c r="B402" i="7"/>
  <c r="M402" i="7"/>
  <c r="P402" i="7" a="1"/>
  <c r="P402" i="7" s="1"/>
  <c r="Q402" i="7" a="1"/>
  <c r="Q402" i="7" s="1"/>
  <c r="R402" i="7" a="1"/>
  <c r="R402" i="7" s="1"/>
  <c r="B371" i="7"/>
  <c r="C371" i="7" s="1"/>
  <c r="M371" i="7"/>
  <c r="P371" i="7" a="1"/>
  <c r="P371" i="7" s="1"/>
  <c r="Q371" i="7" a="1"/>
  <c r="Q371" i="7" s="1"/>
  <c r="R371" i="7" a="1"/>
  <c r="R371" i="7" s="1"/>
  <c r="A237" i="14"/>
  <c r="J237" i="14" s="1"/>
  <c r="A99" i="12"/>
  <c r="R26" i="18" a="1"/>
  <c r="R26" i="18" s="1"/>
  <c r="Q26" i="18" a="1"/>
  <c r="Q26" i="18" s="1"/>
  <c r="P26" i="18" a="1"/>
  <c r="P26" i="18" s="1"/>
  <c r="M26" i="18"/>
  <c r="B26" i="18"/>
  <c r="C18" i="18" s="1"/>
  <c r="A26" i="18"/>
  <c r="R25" i="18" a="1"/>
  <c r="R25" i="18" s="1"/>
  <c r="Q25" i="18" a="1"/>
  <c r="Q25" i="18" s="1"/>
  <c r="P25" i="18" a="1"/>
  <c r="P25" i="18" s="1"/>
  <c r="M25" i="18"/>
  <c r="B25" i="18"/>
  <c r="A25" i="18"/>
  <c r="C8" i="18"/>
  <c r="C290" i="23" l="1"/>
  <c r="N290" i="23"/>
  <c r="C128" i="23"/>
  <c r="N128" i="23"/>
  <c r="A292" i="23"/>
  <c r="B291" i="23"/>
  <c r="B203" i="23"/>
  <c r="A204" i="23"/>
  <c r="N89" i="23"/>
  <c r="C89" i="23"/>
  <c r="C202" i="23"/>
  <c r="N202" i="23"/>
  <c r="B90" i="23"/>
  <c r="A91" i="23"/>
  <c r="B129" i="23"/>
  <c r="A130" i="23"/>
  <c r="B146" i="23"/>
  <c r="A147" i="23"/>
  <c r="A31" i="23"/>
  <c r="B30" i="23"/>
  <c r="C29" i="23"/>
  <c r="N29" i="23"/>
  <c r="C21" i="23"/>
  <c r="N145" i="23"/>
  <c r="C145" i="23"/>
  <c r="B213" i="7"/>
  <c r="C213" i="7" s="1"/>
  <c r="A214" i="7"/>
  <c r="B200" i="7"/>
  <c r="A201" i="7"/>
  <c r="N199" i="7"/>
  <c r="C199" i="7"/>
  <c r="N142" i="7"/>
  <c r="C142" i="7"/>
  <c r="B143" i="7"/>
  <c r="A144" i="7"/>
  <c r="B131" i="7"/>
  <c r="A132" i="7"/>
  <c r="N130" i="7"/>
  <c r="C130" i="7"/>
  <c r="A373" i="22"/>
  <c r="B372" i="22"/>
  <c r="C371" i="22"/>
  <c r="N371" i="22"/>
  <c r="A221" i="22"/>
  <c r="B258" i="22"/>
  <c r="N87" i="7"/>
  <c r="C87" i="7"/>
  <c r="A89" i="7"/>
  <c r="B88" i="7"/>
  <c r="C401" i="7"/>
  <c r="C398" i="7"/>
  <c r="C390" i="7"/>
  <c r="C382" i="7"/>
  <c r="C374" i="7"/>
  <c r="C440" i="7"/>
  <c r="C400" i="7"/>
  <c r="C395" i="7"/>
  <c r="C387" i="7"/>
  <c r="C379" i="7"/>
  <c r="C393" i="7"/>
  <c r="C385" i="7"/>
  <c r="C377" i="7"/>
  <c r="C396" i="7"/>
  <c r="C372" i="7"/>
  <c r="C399" i="7"/>
  <c r="C391" i="7"/>
  <c r="C383" i="7"/>
  <c r="C375" i="7"/>
  <c r="C388" i="7"/>
  <c r="C394" i="7"/>
  <c r="C386" i="7"/>
  <c r="C378" i="7"/>
  <c r="C380" i="7"/>
  <c r="C397" i="7"/>
  <c r="C389" i="7"/>
  <c r="C381" i="7"/>
  <c r="C373" i="7"/>
  <c r="C441" i="7"/>
  <c r="C402" i="7"/>
  <c r="C392" i="7"/>
  <c r="C384" i="7"/>
  <c r="C376" i="7"/>
  <c r="C22" i="7"/>
  <c r="N21" i="7"/>
  <c r="A292" i="22"/>
  <c r="B291" i="22"/>
  <c r="B239" i="22"/>
  <c r="A240" i="22"/>
  <c r="A356" i="22"/>
  <c r="B355" i="22"/>
  <c r="N290" i="22"/>
  <c r="C290" i="22"/>
  <c r="A222" i="22"/>
  <c r="B221" i="22"/>
  <c r="M395" i="19"/>
  <c r="B395" i="19"/>
  <c r="A395" i="19"/>
  <c r="A236" i="14"/>
  <c r="J236" i="14" s="1"/>
  <c r="A74" i="14"/>
  <c r="A272" i="14"/>
  <c r="M76" i="21"/>
  <c r="M75" i="21"/>
  <c r="M74" i="21"/>
  <c r="M73" i="21"/>
  <c r="A73" i="21"/>
  <c r="B73" i="21" s="1"/>
  <c r="M72" i="21"/>
  <c r="M71" i="21"/>
  <c r="M70" i="21"/>
  <c r="M69" i="21"/>
  <c r="M68" i="21"/>
  <c r="M67" i="21"/>
  <c r="M66" i="21"/>
  <c r="M65" i="21"/>
  <c r="M64" i="21"/>
  <c r="M63" i="21"/>
  <c r="M62" i="21"/>
  <c r="L62" i="21"/>
  <c r="M61" i="21"/>
  <c r="M60" i="21"/>
  <c r="M59" i="21"/>
  <c r="M58" i="21"/>
  <c r="M57" i="21"/>
  <c r="M56" i="21"/>
  <c r="M55" i="21"/>
  <c r="M54" i="21"/>
  <c r="M53" i="21"/>
  <c r="M52" i="21"/>
  <c r="M51" i="21"/>
  <c r="M50" i="21"/>
  <c r="M49" i="21"/>
  <c r="M48" i="21"/>
  <c r="M47" i="21"/>
  <c r="M46" i="21"/>
  <c r="M44" i="21"/>
  <c r="A44" i="21"/>
  <c r="B44" i="21" s="1"/>
  <c r="M43" i="21"/>
  <c r="M42" i="21"/>
  <c r="M41" i="21"/>
  <c r="M40" i="21"/>
  <c r="M39" i="21"/>
  <c r="M38" i="21"/>
  <c r="M37" i="21"/>
  <c r="M36" i="21"/>
  <c r="M35" i="21"/>
  <c r="M34" i="21"/>
  <c r="M33" i="21"/>
  <c r="M32" i="21"/>
  <c r="M31" i="21"/>
  <c r="A31" i="21"/>
  <c r="B31" i="21" s="1"/>
  <c r="M30" i="21"/>
  <c r="M29" i="21"/>
  <c r="M28" i="21"/>
  <c r="M27" i="21"/>
  <c r="M26" i="21"/>
  <c r="M25" i="21"/>
  <c r="M24" i="21"/>
  <c r="A24" i="21"/>
  <c r="B24" i="21" s="1"/>
  <c r="M23" i="21"/>
  <c r="M22" i="21"/>
  <c r="M21" i="21"/>
  <c r="A21" i="21"/>
  <c r="B21" i="21" s="1"/>
  <c r="M20" i="21"/>
  <c r="M19" i="21"/>
  <c r="M18" i="21"/>
  <c r="M17" i="21"/>
  <c r="M16" i="21"/>
  <c r="M15" i="21"/>
  <c r="M14" i="21"/>
  <c r="R13" i="21" a="1"/>
  <c r="R13" i="21" s="1"/>
  <c r="Q13" i="21" a="1"/>
  <c r="Q13" i="21" s="1"/>
  <c r="P13" i="21" a="1"/>
  <c r="P13" i="21" s="1"/>
  <c r="M13" i="21"/>
  <c r="R12" i="21" a="1"/>
  <c r="R12" i="21" s="1"/>
  <c r="Q12" i="21" a="1"/>
  <c r="Q12" i="21" s="1"/>
  <c r="P12" i="21" a="1"/>
  <c r="P12" i="21" s="1"/>
  <c r="M12" i="21"/>
  <c r="R11" i="21" a="1"/>
  <c r="R11" i="21" s="1"/>
  <c r="Q11" i="21" a="1"/>
  <c r="Q11" i="21" s="1"/>
  <c r="P11" i="21" a="1"/>
  <c r="P11" i="21" s="1"/>
  <c r="M11" i="21"/>
  <c r="R10" i="21" a="1"/>
  <c r="R10" i="21" s="1"/>
  <c r="Q10" i="21" a="1"/>
  <c r="Q10" i="21" s="1"/>
  <c r="P10" i="21" a="1"/>
  <c r="P10" i="21" s="1"/>
  <c r="M10" i="21"/>
  <c r="R9" i="21" a="1"/>
  <c r="R9" i="21" s="1"/>
  <c r="Q9" i="21" a="1"/>
  <c r="Q9" i="21" s="1"/>
  <c r="P9" i="21" a="1"/>
  <c r="P9" i="21" s="1"/>
  <c r="M9" i="21"/>
  <c r="R8" i="21" a="1"/>
  <c r="R8" i="21" s="1"/>
  <c r="Q8" i="21" a="1"/>
  <c r="Q8" i="21" s="1"/>
  <c r="P8" i="21" a="1"/>
  <c r="P8" i="21" s="1"/>
  <c r="M8" i="21"/>
  <c r="R7" i="21" a="1"/>
  <c r="R7" i="21" s="1"/>
  <c r="Q7" i="21" a="1"/>
  <c r="Q7" i="21" s="1"/>
  <c r="P7" i="21" a="1"/>
  <c r="P7" i="21" s="1"/>
  <c r="M7" i="21"/>
  <c r="R6" i="21" a="1"/>
  <c r="R6" i="21" s="1"/>
  <c r="Q6" i="21" a="1"/>
  <c r="Q6" i="21" s="1"/>
  <c r="P6" i="21" a="1"/>
  <c r="P6" i="21" s="1"/>
  <c r="M6" i="21"/>
  <c r="R5" i="21" a="1"/>
  <c r="R5" i="21" s="1"/>
  <c r="Q5" i="21" a="1"/>
  <c r="Q5" i="21" s="1"/>
  <c r="P5" i="21" a="1"/>
  <c r="P5" i="21" s="1"/>
  <c r="M5" i="21"/>
  <c r="R4" i="21" a="1"/>
  <c r="R4" i="21" s="1"/>
  <c r="Q4" i="21" a="1"/>
  <c r="Q4" i="21" s="1"/>
  <c r="P4" i="21" a="1"/>
  <c r="P4" i="21" s="1"/>
  <c r="M4" i="21"/>
  <c r="M3" i="21"/>
  <c r="M2" i="21"/>
  <c r="A2" i="21"/>
  <c r="B2" i="21" s="1"/>
  <c r="A284" i="14"/>
  <c r="A18" i="14"/>
  <c r="M234" i="20"/>
  <c r="M235" i="20"/>
  <c r="M4" i="18"/>
  <c r="A4" i="18"/>
  <c r="B4" i="18" s="1"/>
  <c r="A56" i="14"/>
  <c r="A400" i="20"/>
  <c r="B400" i="20"/>
  <c r="M400" i="20"/>
  <c r="P400" i="20" a="1"/>
  <c r="P400" i="20" s="1"/>
  <c r="Q400" i="20" a="1"/>
  <c r="Q400" i="20" s="1"/>
  <c r="R400" i="20" a="1"/>
  <c r="R400" i="20" s="1"/>
  <c r="A401" i="20"/>
  <c r="B401" i="20"/>
  <c r="M401" i="20"/>
  <c r="P401" i="20" a="1"/>
  <c r="P401" i="20" s="1"/>
  <c r="Q401" i="20" a="1"/>
  <c r="Q401" i="20" s="1"/>
  <c r="R401" i="20" a="1"/>
  <c r="R401" i="20" s="1"/>
  <c r="A402" i="20"/>
  <c r="B402" i="20"/>
  <c r="M402" i="20"/>
  <c r="P402" i="20" a="1"/>
  <c r="P402" i="20" s="1"/>
  <c r="Q402" i="20" a="1"/>
  <c r="Q402" i="20" s="1"/>
  <c r="R402" i="20" a="1"/>
  <c r="R402" i="20" s="1"/>
  <c r="A403" i="20"/>
  <c r="B403" i="20"/>
  <c r="M403" i="20"/>
  <c r="P403" i="20" a="1"/>
  <c r="P403" i="20" s="1"/>
  <c r="Q403" i="20" a="1"/>
  <c r="Q403" i="20" s="1"/>
  <c r="R403" i="20" a="1"/>
  <c r="R403" i="20" s="1"/>
  <c r="M391" i="20"/>
  <c r="M392" i="20"/>
  <c r="M390" i="20"/>
  <c r="A397" i="20"/>
  <c r="B397" i="20"/>
  <c r="M397" i="20"/>
  <c r="P397" i="20" a="1"/>
  <c r="P397" i="20" s="1"/>
  <c r="Q397" i="20" a="1"/>
  <c r="Q397" i="20" s="1"/>
  <c r="R397" i="20" a="1"/>
  <c r="R397" i="20" s="1"/>
  <c r="A398" i="20"/>
  <c r="B398" i="20"/>
  <c r="M398" i="20"/>
  <c r="P398" i="20" a="1"/>
  <c r="P398" i="20" s="1"/>
  <c r="Q398" i="20" a="1"/>
  <c r="Q398" i="20" s="1"/>
  <c r="R398" i="20" a="1"/>
  <c r="R398" i="20" s="1"/>
  <c r="A399" i="20"/>
  <c r="B399" i="20"/>
  <c r="M399" i="20"/>
  <c r="P399" i="20" a="1"/>
  <c r="P399" i="20" s="1"/>
  <c r="Q399" i="20" a="1"/>
  <c r="Q399" i="20" s="1"/>
  <c r="R399" i="20" a="1"/>
  <c r="R399" i="20" s="1"/>
  <c r="R500" i="20" a="1"/>
  <c r="R500" i="20" s="1"/>
  <c r="Q500" i="20" a="1"/>
  <c r="Q500" i="20" s="1"/>
  <c r="P500" i="20" a="1"/>
  <c r="P500" i="20" s="1"/>
  <c r="M500" i="20"/>
  <c r="B500" i="20"/>
  <c r="A500" i="20"/>
  <c r="R499" i="20" a="1"/>
  <c r="R499" i="20" s="1"/>
  <c r="Q499" i="20" a="1"/>
  <c r="Q499" i="20" s="1"/>
  <c r="P499" i="20" a="1"/>
  <c r="P499" i="20" s="1"/>
  <c r="M499" i="20"/>
  <c r="B499" i="20"/>
  <c r="A499" i="20"/>
  <c r="R498" i="20" a="1"/>
  <c r="R498" i="20" s="1"/>
  <c r="Q498" i="20" a="1"/>
  <c r="Q498" i="20" s="1"/>
  <c r="P498" i="20" a="1"/>
  <c r="P498" i="20" s="1"/>
  <c r="M498" i="20"/>
  <c r="B498" i="20"/>
  <c r="A498" i="20"/>
  <c r="R497" i="20" a="1"/>
  <c r="R497" i="20" s="1"/>
  <c r="Q497" i="20" a="1"/>
  <c r="Q497" i="20" s="1"/>
  <c r="P497" i="20" a="1"/>
  <c r="P497" i="20" s="1"/>
  <c r="M497" i="20"/>
  <c r="B497" i="20"/>
  <c r="A497" i="20"/>
  <c r="R496" i="20" a="1"/>
  <c r="R496" i="20" s="1"/>
  <c r="Q496" i="20" a="1"/>
  <c r="Q496" i="20" s="1"/>
  <c r="P496" i="20" a="1"/>
  <c r="P496" i="20" s="1"/>
  <c r="M496" i="20"/>
  <c r="B496" i="20"/>
  <c r="A496" i="20"/>
  <c r="R495" i="20" a="1"/>
  <c r="R495" i="20" s="1"/>
  <c r="Q495" i="20" a="1"/>
  <c r="Q495" i="20" s="1"/>
  <c r="P495" i="20" a="1"/>
  <c r="P495" i="20" s="1"/>
  <c r="M495" i="20"/>
  <c r="B495" i="20"/>
  <c r="A495" i="20"/>
  <c r="R494" i="20" a="1"/>
  <c r="R494" i="20" s="1"/>
  <c r="Q494" i="20" a="1"/>
  <c r="Q494" i="20" s="1"/>
  <c r="P494" i="20" a="1"/>
  <c r="P494" i="20" s="1"/>
  <c r="M494" i="20"/>
  <c r="B494" i="20"/>
  <c r="A494" i="20"/>
  <c r="R493" i="20" a="1"/>
  <c r="R493" i="20" s="1"/>
  <c r="Q493" i="20" a="1"/>
  <c r="Q493" i="20" s="1"/>
  <c r="P493" i="20" a="1"/>
  <c r="P493" i="20" s="1"/>
  <c r="M493" i="20"/>
  <c r="B493" i="20"/>
  <c r="A493" i="20"/>
  <c r="R492" i="20" a="1"/>
  <c r="R492" i="20" s="1"/>
  <c r="Q492" i="20" a="1"/>
  <c r="Q492" i="20" s="1"/>
  <c r="P492" i="20" a="1"/>
  <c r="P492" i="20" s="1"/>
  <c r="M492" i="20"/>
  <c r="B492" i="20"/>
  <c r="A492" i="20"/>
  <c r="R491" i="20" a="1"/>
  <c r="R491" i="20" s="1"/>
  <c r="Q491" i="20" a="1"/>
  <c r="Q491" i="20" s="1"/>
  <c r="P491" i="20" a="1"/>
  <c r="P491" i="20" s="1"/>
  <c r="M491" i="20"/>
  <c r="B491" i="20"/>
  <c r="A491" i="20"/>
  <c r="R490" i="20" a="1"/>
  <c r="R490" i="20" s="1"/>
  <c r="Q490" i="20" a="1"/>
  <c r="Q490" i="20" s="1"/>
  <c r="P490" i="20" a="1"/>
  <c r="P490" i="20" s="1"/>
  <c r="M490" i="20"/>
  <c r="B490" i="20"/>
  <c r="A490" i="20"/>
  <c r="R489" i="20" a="1"/>
  <c r="R489" i="20" s="1"/>
  <c r="Q489" i="20" a="1"/>
  <c r="Q489" i="20" s="1"/>
  <c r="P489" i="20" a="1"/>
  <c r="P489" i="20" s="1"/>
  <c r="M489" i="20"/>
  <c r="B489" i="20"/>
  <c r="A489" i="20"/>
  <c r="R488" i="20" a="1"/>
  <c r="R488" i="20" s="1"/>
  <c r="Q488" i="20" a="1"/>
  <c r="Q488" i="20" s="1"/>
  <c r="P488" i="20" a="1"/>
  <c r="P488" i="20" s="1"/>
  <c r="M488" i="20"/>
  <c r="B488" i="20"/>
  <c r="A488" i="20"/>
  <c r="R487" i="20" a="1"/>
  <c r="R487" i="20" s="1"/>
  <c r="Q487" i="20" a="1"/>
  <c r="Q487" i="20" s="1"/>
  <c r="P487" i="20" a="1"/>
  <c r="P487" i="20" s="1"/>
  <c r="M487" i="20"/>
  <c r="B487" i="20"/>
  <c r="A487" i="20"/>
  <c r="R486" i="20" a="1"/>
  <c r="R486" i="20" s="1"/>
  <c r="Q486" i="20" a="1"/>
  <c r="Q486" i="20" s="1"/>
  <c r="P486" i="20" a="1"/>
  <c r="P486" i="20" s="1"/>
  <c r="M486" i="20"/>
  <c r="B486" i="20"/>
  <c r="A486" i="20"/>
  <c r="R485" i="20" a="1"/>
  <c r="R485" i="20" s="1"/>
  <c r="Q485" i="20" a="1"/>
  <c r="Q485" i="20" s="1"/>
  <c r="P485" i="20" a="1"/>
  <c r="P485" i="20" s="1"/>
  <c r="M485" i="20"/>
  <c r="B485" i="20"/>
  <c r="A485" i="20"/>
  <c r="R484" i="20" a="1"/>
  <c r="R484" i="20" s="1"/>
  <c r="Q484" i="20" a="1"/>
  <c r="Q484" i="20" s="1"/>
  <c r="P484" i="20" a="1"/>
  <c r="P484" i="20" s="1"/>
  <c r="M484" i="20"/>
  <c r="B484" i="20"/>
  <c r="A484" i="20"/>
  <c r="R483" i="20" a="1"/>
  <c r="R483" i="20" s="1"/>
  <c r="Q483" i="20" a="1"/>
  <c r="Q483" i="20" s="1"/>
  <c r="P483" i="20" a="1"/>
  <c r="P483" i="20" s="1"/>
  <c r="M483" i="20"/>
  <c r="B483" i="20"/>
  <c r="A483" i="20"/>
  <c r="R482" i="20" a="1"/>
  <c r="R482" i="20" s="1"/>
  <c r="Q482" i="20" a="1"/>
  <c r="Q482" i="20" s="1"/>
  <c r="P482" i="20" a="1"/>
  <c r="P482" i="20" s="1"/>
  <c r="M482" i="20"/>
  <c r="B482" i="20"/>
  <c r="A482" i="20"/>
  <c r="R481" i="20" a="1"/>
  <c r="R481" i="20" s="1"/>
  <c r="Q481" i="20" a="1"/>
  <c r="Q481" i="20" s="1"/>
  <c r="P481" i="20" a="1"/>
  <c r="P481" i="20" s="1"/>
  <c r="M481" i="20"/>
  <c r="B481" i="20"/>
  <c r="A481" i="20"/>
  <c r="R480" i="20" a="1"/>
  <c r="R480" i="20" s="1"/>
  <c r="Q480" i="20" a="1"/>
  <c r="Q480" i="20" s="1"/>
  <c r="P480" i="20" a="1"/>
  <c r="P480" i="20" s="1"/>
  <c r="M480" i="20"/>
  <c r="B480" i="20"/>
  <c r="A480" i="20"/>
  <c r="R479" i="20" a="1"/>
  <c r="R479" i="20" s="1"/>
  <c r="Q479" i="20" a="1"/>
  <c r="Q479" i="20" s="1"/>
  <c r="P479" i="20" a="1"/>
  <c r="P479" i="20" s="1"/>
  <c r="M479" i="20"/>
  <c r="B479" i="20"/>
  <c r="A479" i="20"/>
  <c r="R478" i="20" a="1"/>
  <c r="R478" i="20" s="1"/>
  <c r="Q478" i="20" a="1"/>
  <c r="Q478" i="20" s="1"/>
  <c r="P478" i="20" a="1"/>
  <c r="P478" i="20" s="1"/>
  <c r="M478" i="20"/>
  <c r="B478" i="20"/>
  <c r="A478" i="20"/>
  <c r="R477" i="20" a="1"/>
  <c r="R477" i="20" s="1"/>
  <c r="Q477" i="20" a="1"/>
  <c r="Q477" i="20" s="1"/>
  <c r="P477" i="20" a="1"/>
  <c r="P477" i="20" s="1"/>
  <c r="M477" i="20"/>
  <c r="B477" i="20"/>
  <c r="A477" i="20"/>
  <c r="R476" i="20" a="1"/>
  <c r="R476" i="20" s="1"/>
  <c r="Q476" i="20" a="1"/>
  <c r="Q476" i="20" s="1"/>
  <c r="P476" i="20" a="1"/>
  <c r="P476" i="20" s="1"/>
  <c r="M476" i="20"/>
  <c r="B476" i="20"/>
  <c r="A476" i="20"/>
  <c r="R475" i="20" a="1"/>
  <c r="R475" i="20" s="1"/>
  <c r="Q475" i="20" a="1"/>
  <c r="Q475" i="20" s="1"/>
  <c r="P475" i="20" a="1"/>
  <c r="P475" i="20" s="1"/>
  <c r="M475" i="20"/>
  <c r="B475" i="20"/>
  <c r="A475" i="20"/>
  <c r="R474" i="20" a="1"/>
  <c r="R474" i="20" s="1"/>
  <c r="Q474" i="20" a="1"/>
  <c r="Q474" i="20" s="1"/>
  <c r="P474" i="20" a="1"/>
  <c r="P474" i="20" s="1"/>
  <c r="M474" i="20"/>
  <c r="B474" i="20"/>
  <c r="A474" i="20"/>
  <c r="R473" i="20" a="1"/>
  <c r="R473" i="20" s="1"/>
  <c r="Q473" i="20" a="1"/>
  <c r="Q473" i="20" s="1"/>
  <c r="P473" i="20" a="1"/>
  <c r="P473" i="20" s="1"/>
  <c r="M473" i="20"/>
  <c r="B473" i="20"/>
  <c r="A473" i="20"/>
  <c r="R472" i="20" a="1"/>
  <c r="R472" i="20" s="1"/>
  <c r="Q472" i="20" a="1"/>
  <c r="Q472" i="20" s="1"/>
  <c r="P472" i="20" a="1"/>
  <c r="P472" i="20" s="1"/>
  <c r="M472" i="20"/>
  <c r="B472" i="20"/>
  <c r="A472" i="20"/>
  <c r="R471" i="20" a="1"/>
  <c r="R471" i="20" s="1"/>
  <c r="Q471" i="20" a="1"/>
  <c r="Q471" i="20" s="1"/>
  <c r="P471" i="20" a="1"/>
  <c r="P471" i="20" s="1"/>
  <c r="M471" i="20"/>
  <c r="B471" i="20"/>
  <c r="A471" i="20"/>
  <c r="R470" i="20" a="1"/>
  <c r="R470" i="20" s="1"/>
  <c r="Q470" i="20" a="1"/>
  <c r="Q470" i="20" s="1"/>
  <c r="P470" i="20" a="1"/>
  <c r="P470" i="20" s="1"/>
  <c r="M470" i="20"/>
  <c r="B470" i="20"/>
  <c r="A470" i="20"/>
  <c r="R469" i="20" a="1"/>
  <c r="R469" i="20" s="1"/>
  <c r="Q469" i="20" a="1"/>
  <c r="Q469" i="20" s="1"/>
  <c r="P469" i="20" a="1"/>
  <c r="P469" i="20" s="1"/>
  <c r="M469" i="20"/>
  <c r="B469" i="20"/>
  <c r="A469" i="20"/>
  <c r="R468" i="20" a="1"/>
  <c r="R468" i="20" s="1"/>
  <c r="Q468" i="20" a="1"/>
  <c r="Q468" i="20" s="1"/>
  <c r="P468" i="20" a="1"/>
  <c r="P468" i="20" s="1"/>
  <c r="M468" i="20"/>
  <c r="B468" i="20"/>
  <c r="A468" i="20"/>
  <c r="R467" i="20" a="1"/>
  <c r="R467" i="20" s="1"/>
  <c r="Q467" i="20" a="1"/>
  <c r="Q467" i="20" s="1"/>
  <c r="P467" i="20" a="1"/>
  <c r="P467" i="20" s="1"/>
  <c r="M467" i="20"/>
  <c r="B467" i="20"/>
  <c r="A467" i="20"/>
  <c r="R466" i="20" a="1"/>
  <c r="R466" i="20" s="1"/>
  <c r="Q466" i="20" a="1"/>
  <c r="Q466" i="20" s="1"/>
  <c r="P466" i="20" a="1"/>
  <c r="P466" i="20" s="1"/>
  <c r="M466" i="20"/>
  <c r="B466" i="20"/>
  <c r="A466" i="20"/>
  <c r="R465" i="20" a="1"/>
  <c r="R465" i="20" s="1"/>
  <c r="Q465" i="20" a="1"/>
  <c r="Q465" i="20" s="1"/>
  <c r="P465" i="20" a="1"/>
  <c r="P465" i="20" s="1"/>
  <c r="M465" i="20"/>
  <c r="B465" i="20"/>
  <c r="A465" i="20"/>
  <c r="R464" i="20" a="1"/>
  <c r="R464" i="20" s="1"/>
  <c r="Q464" i="20" a="1"/>
  <c r="Q464" i="20" s="1"/>
  <c r="P464" i="20" a="1"/>
  <c r="P464" i="20" s="1"/>
  <c r="M464" i="20"/>
  <c r="B464" i="20"/>
  <c r="A464" i="20"/>
  <c r="R463" i="20" a="1"/>
  <c r="R463" i="20" s="1"/>
  <c r="Q463" i="20" a="1"/>
  <c r="Q463" i="20" s="1"/>
  <c r="P463" i="20" a="1"/>
  <c r="P463" i="20" s="1"/>
  <c r="M463" i="20"/>
  <c r="B463" i="20"/>
  <c r="A463" i="20"/>
  <c r="R462" i="20" a="1"/>
  <c r="R462" i="20" s="1"/>
  <c r="Q462" i="20" a="1"/>
  <c r="Q462" i="20" s="1"/>
  <c r="P462" i="20" a="1"/>
  <c r="P462" i="20" s="1"/>
  <c r="M462" i="20"/>
  <c r="B462" i="20"/>
  <c r="A462" i="20"/>
  <c r="R461" i="20" a="1"/>
  <c r="R461" i="20" s="1"/>
  <c r="Q461" i="20" a="1"/>
  <c r="Q461" i="20" s="1"/>
  <c r="P461" i="20" a="1"/>
  <c r="P461" i="20" s="1"/>
  <c r="M461" i="20"/>
  <c r="B461" i="20"/>
  <c r="A461" i="20"/>
  <c r="R460" i="20" a="1"/>
  <c r="R460" i="20" s="1"/>
  <c r="Q460" i="20" a="1"/>
  <c r="Q460" i="20" s="1"/>
  <c r="P460" i="20" a="1"/>
  <c r="P460" i="20" s="1"/>
  <c r="M460" i="20"/>
  <c r="B460" i="20"/>
  <c r="A460" i="20"/>
  <c r="R459" i="20" a="1"/>
  <c r="R459" i="20" s="1"/>
  <c r="Q459" i="20" a="1"/>
  <c r="Q459" i="20" s="1"/>
  <c r="P459" i="20" a="1"/>
  <c r="P459" i="20" s="1"/>
  <c r="M459" i="20"/>
  <c r="B459" i="20"/>
  <c r="A459" i="20"/>
  <c r="R458" i="20" a="1"/>
  <c r="R458" i="20" s="1"/>
  <c r="Q458" i="20" a="1"/>
  <c r="Q458" i="20" s="1"/>
  <c r="P458" i="20" a="1"/>
  <c r="P458" i="20" s="1"/>
  <c r="M458" i="20"/>
  <c r="B458" i="20"/>
  <c r="A458" i="20"/>
  <c r="R457" i="20" a="1"/>
  <c r="R457" i="20" s="1"/>
  <c r="Q457" i="20" a="1"/>
  <c r="Q457" i="20" s="1"/>
  <c r="P457" i="20" a="1"/>
  <c r="P457" i="20" s="1"/>
  <c r="M457" i="20"/>
  <c r="B457" i="20"/>
  <c r="A457" i="20"/>
  <c r="R456" i="20" a="1"/>
  <c r="R456" i="20" s="1"/>
  <c r="Q456" i="20" a="1"/>
  <c r="Q456" i="20" s="1"/>
  <c r="P456" i="20" a="1"/>
  <c r="P456" i="20" s="1"/>
  <c r="M456" i="20"/>
  <c r="B456" i="20"/>
  <c r="A456" i="20"/>
  <c r="R455" i="20" a="1"/>
  <c r="R455" i="20" s="1"/>
  <c r="Q455" i="20" a="1"/>
  <c r="Q455" i="20" s="1"/>
  <c r="P455" i="20" a="1"/>
  <c r="P455" i="20" s="1"/>
  <c r="M455" i="20"/>
  <c r="B455" i="20"/>
  <c r="A455" i="20"/>
  <c r="R454" i="20" a="1"/>
  <c r="R454" i="20" s="1"/>
  <c r="Q454" i="20" a="1"/>
  <c r="Q454" i="20" s="1"/>
  <c r="P454" i="20" a="1"/>
  <c r="P454" i="20" s="1"/>
  <c r="M454" i="20"/>
  <c r="B454" i="20"/>
  <c r="A454" i="20"/>
  <c r="R453" i="20" a="1"/>
  <c r="R453" i="20" s="1"/>
  <c r="Q453" i="20" a="1"/>
  <c r="Q453" i="20" s="1"/>
  <c r="P453" i="20" a="1"/>
  <c r="P453" i="20" s="1"/>
  <c r="M453" i="20"/>
  <c r="B453" i="20"/>
  <c r="A453" i="20"/>
  <c r="R452" i="20" a="1"/>
  <c r="R452" i="20" s="1"/>
  <c r="Q452" i="20" a="1"/>
  <c r="Q452" i="20" s="1"/>
  <c r="P452" i="20" a="1"/>
  <c r="P452" i="20" s="1"/>
  <c r="M452" i="20"/>
  <c r="B452" i="20"/>
  <c r="A452" i="20"/>
  <c r="R451" i="20" a="1"/>
  <c r="R451" i="20" s="1"/>
  <c r="Q451" i="20" a="1"/>
  <c r="Q451" i="20" s="1"/>
  <c r="P451" i="20" a="1"/>
  <c r="P451" i="20" s="1"/>
  <c r="M451" i="20"/>
  <c r="B451" i="20"/>
  <c r="A451" i="20"/>
  <c r="R450" i="20" a="1"/>
  <c r="R450" i="20" s="1"/>
  <c r="Q450" i="20" a="1"/>
  <c r="Q450" i="20" s="1"/>
  <c r="P450" i="20" a="1"/>
  <c r="P450" i="20" s="1"/>
  <c r="M450" i="20"/>
  <c r="B450" i="20"/>
  <c r="A450" i="20"/>
  <c r="R449" i="20" a="1"/>
  <c r="R449" i="20" s="1"/>
  <c r="Q449" i="20" a="1"/>
  <c r="Q449" i="20" s="1"/>
  <c r="P449" i="20" a="1"/>
  <c r="P449" i="20" s="1"/>
  <c r="M449" i="20"/>
  <c r="B449" i="20"/>
  <c r="A449" i="20"/>
  <c r="R448" i="20" a="1"/>
  <c r="R448" i="20" s="1"/>
  <c r="Q448" i="20" a="1"/>
  <c r="Q448" i="20" s="1"/>
  <c r="P448" i="20" a="1"/>
  <c r="P448" i="20" s="1"/>
  <c r="M448" i="20"/>
  <c r="B448" i="20"/>
  <c r="A448" i="20"/>
  <c r="R447" i="20" a="1"/>
  <c r="R447" i="20" s="1"/>
  <c r="Q447" i="20" a="1"/>
  <c r="Q447" i="20" s="1"/>
  <c r="P447" i="20" a="1"/>
  <c r="P447" i="20" s="1"/>
  <c r="M447" i="20"/>
  <c r="B447" i="20"/>
  <c r="A447" i="20"/>
  <c r="R446" i="20" a="1"/>
  <c r="R446" i="20" s="1"/>
  <c r="Q446" i="20" a="1"/>
  <c r="Q446" i="20" s="1"/>
  <c r="P446" i="20" a="1"/>
  <c r="P446" i="20" s="1"/>
  <c r="M446" i="20"/>
  <c r="B446" i="20"/>
  <c r="A446" i="20"/>
  <c r="R445" i="20" a="1"/>
  <c r="R445" i="20" s="1"/>
  <c r="Q445" i="20" a="1"/>
  <c r="Q445" i="20" s="1"/>
  <c r="P445" i="20" a="1"/>
  <c r="P445" i="20" s="1"/>
  <c r="M445" i="20"/>
  <c r="B445" i="20"/>
  <c r="A445" i="20"/>
  <c r="R444" i="20" a="1"/>
  <c r="R444" i="20" s="1"/>
  <c r="Q444" i="20" a="1"/>
  <c r="Q444" i="20" s="1"/>
  <c r="P444" i="20" a="1"/>
  <c r="P444" i="20" s="1"/>
  <c r="M444" i="20"/>
  <c r="B444" i="20"/>
  <c r="A444" i="20"/>
  <c r="R443" i="20" a="1"/>
  <c r="R443" i="20" s="1"/>
  <c r="Q443" i="20" a="1"/>
  <c r="Q443" i="20" s="1"/>
  <c r="P443" i="20" a="1"/>
  <c r="P443" i="20" s="1"/>
  <c r="M443" i="20"/>
  <c r="B443" i="20"/>
  <c r="A443" i="20"/>
  <c r="R442" i="20" a="1"/>
  <c r="R442" i="20" s="1"/>
  <c r="Q442" i="20" a="1"/>
  <c r="Q442" i="20" s="1"/>
  <c r="P442" i="20" a="1"/>
  <c r="P442" i="20" s="1"/>
  <c r="M442" i="20"/>
  <c r="B442" i="20"/>
  <c r="A442" i="20"/>
  <c r="R441" i="20" a="1"/>
  <c r="R441" i="20" s="1"/>
  <c r="Q441" i="20" a="1"/>
  <c r="Q441" i="20" s="1"/>
  <c r="P441" i="20" a="1"/>
  <c r="P441" i="20" s="1"/>
  <c r="M441" i="20"/>
  <c r="B441" i="20"/>
  <c r="A441" i="20"/>
  <c r="R440" i="20" a="1"/>
  <c r="R440" i="20" s="1"/>
  <c r="Q440" i="20" a="1"/>
  <c r="Q440" i="20" s="1"/>
  <c r="P440" i="20" a="1"/>
  <c r="P440" i="20" s="1"/>
  <c r="M440" i="20"/>
  <c r="B440" i="20"/>
  <c r="A440" i="20"/>
  <c r="R439" i="20" a="1"/>
  <c r="R439" i="20" s="1"/>
  <c r="Q439" i="20" a="1"/>
  <c r="Q439" i="20" s="1"/>
  <c r="P439" i="20" a="1"/>
  <c r="P439" i="20" s="1"/>
  <c r="M439" i="20"/>
  <c r="B439" i="20"/>
  <c r="A439" i="20"/>
  <c r="R438" i="20" a="1"/>
  <c r="R438" i="20" s="1"/>
  <c r="Q438" i="20" a="1"/>
  <c r="Q438" i="20" s="1"/>
  <c r="P438" i="20" a="1"/>
  <c r="P438" i="20" s="1"/>
  <c r="M438" i="20"/>
  <c r="B438" i="20"/>
  <c r="A438" i="20"/>
  <c r="R437" i="20" a="1"/>
  <c r="R437" i="20" s="1"/>
  <c r="Q437" i="20" a="1"/>
  <c r="Q437" i="20" s="1"/>
  <c r="P437" i="20" a="1"/>
  <c r="P437" i="20" s="1"/>
  <c r="M437" i="20"/>
  <c r="B437" i="20"/>
  <c r="A437" i="20"/>
  <c r="R436" i="20" a="1"/>
  <c r="R436" i="20" s="1"/>
  <c r="Q436" i="20" a="1"/>
  <c r="Q436" i="20" s="1"/>
  <c r="P436" i="20" a="1"/>
  <c r="P436" i="20" s="1"/>
  <c r="M436" i="20"/>
  <c r="B436" i="20"/>
  <c r="A436" i="20"/>
  <c r="R435" i="20" a="1"/>
  <c r="R435" i="20" s="1"/>
  <c r="Q435" i="20" a="1"/>
  <c r="Q435" i="20" s="1"/>
  <c r="P435" i="20" a="1"/>
  <c r="P435" i="20" s="1"/>
  <c r="M435" i="20"/>
  <c r="B435" i="20"/>
  <c r="A435" i="20"/>
  <c r="R434" i="20" a="1"/>
  <c r="R434" i="20" s="1"/>
  <c r="Q434" i="20" a="1"/>
  <c r="Q434" i="20" s="1"/>
  <c r="P434" i="20" a="1"/>
  <c r="P434" i="20" s="1"/>
  <c r="M434" i="20"/>
  <c r="B434" i="20"/>
  <c r="A434" i="20"/>
  <c r="R433" i="20" a="1"/>
  <c r="R433" i="20" s="1"/>
  <c r="Q433" i="20" a="1"/>
  <c r="Q433" i="20" s="1"/>
  <c r="P433" i="20" a="1"/>
  <c r="P433" i="20" s="1"/>
  <c r="M433" i="20"/>
  <c r="B433" i="20"/>
  <c r="A433" i="20"/>
  <c r="R432" i="20" a="1"/>
  <c r="R432" i="20" s="1"/>
  <c r="Q432" i="20" a="1"/>
  <c r="Q432" i="20" s="1"/>
  <c r="P432" i="20" a="1"/>
  <c r="P432" i="20" s="1"/>
  <c r="M432" i="20"/>
  <c r="B432" i="20"/>
  <c r="A432" i="20"/>
  <c r="R431" i="20" a="1"/>
  <c r="R431" i="20" s="1"/>
  <c r="Q431" i="20" a="1"/>
  <c r="Q431" i="20" s="1"/>
  <c r="P431" i="20" a="1"/>
  <c r="P431" i="20" s="1"/>
  <c r="M431" i="20"/>
  <c r="B431" i="20"/>
  <c r="A431" i="20"/>
  <c r="R430" i="20" a="1"/>
  <c r="R430" i="20" s="1"/>
  <c r="Q430" i="20" a="1"/>
  <c r="Q430" i="20" s="1"/>
  <c r="P430" i="20" a="1"/>
  <c r="P430" i="20" s="1"/>
  <c r="M430" i="20"/>
  <c r="B430" i="20"/>
  <c r="A430" i="20"/>
  <c r="R429" i="20" a="1"/>
  <c r="R429" i="20" s="1"/>
  <c r="Q429" i="20" a="1"/>
  <c r="Q429" i="20" s="1"/>
  <c r="P429" i="20" a="1"/>
  <c r="P429" i="20" s="1"/>
  <c r="M429" i="20"/>
  <c r="B429" i="20"/>
  <c r="A429" i="20"/>
  <c r="R428" i="20" a="1"/>
  <c r="R428" i="20" s="1"/>
  <c r="Q428" i="20" a="1"/>
  <c r="Q428" i="20" s="1"/>
  <c r="P428" i="20" a="1"/>
  <c r="P428" i="20" s="1"/>
  <c r="M428" i="20"/>
  <c r="B428" i="20"/>
  <c r="A428" i="20"/>
  <c r="R427" i="20" a="1"/>
  <c r="R427" i="20" s="1"/>
  <c r="Q427" i="20" a="1"/>
  <c r="Q427" i="20" s="1"/>
  <c r="P427" i="20" a="1"/>
  <c r="P427" i="20" s="1"/>
  <c r="M427" i="20"/>
  <c r="B427" i="20"/>
  <c r="A427" i="20"/>
  <c r="R426" i="20" a="1"/>
  <c r="R426" i="20" s="1"/>
  <c r="Q426" i="20" a="1"/>
  <c r="Q426" i="20" s="1"/>
  <c r="P426" i="20" a="1"/>
  <c r="P426" i="20" s="1"/>
  <c r="M426" i="20"/>
  <c r="B426" i="20"/>
  <c r="A426" i="20"/>
  <c r="R425" i="20" a="1"/>
  <c r="R425" i="20" s="1"/>
  <c r="Q425" i="20" a="1"/>
  <c r="Q425" i="20" s="1"/>
  <c r="P425" i="20" a="1"/>
  <c r="P425" i="20" s="1"/>
  <c r="M425" i="20"/>
  <c r="B425" i="20"/>
  <c r="A425" i="20"/>
  <c r="R424" i="20" a="1"/>
  <c r="R424" i="20" s="1"/>
  <c r="Q424" i="20" a="1"/>
  <c r="Q424" i="20" s="1"/>
  <c r="P424" i="20" a="1"/>
  <c r="P424" i="20" s="1"/>
  <c r="M424" i="20"/>
  <c r="B424" i="20"/>
  <c r="A424" i="20"/>
  <c r="R423" i="20" a="1"/>
  <c r="R423" i="20" s="1"/>
  <c r="Q423" i="20" a="1"/>
  <c r="Q423" i="20" s="1"/>
  <c r="P423" i="20" a="1"/>
  <c r="P423" i="20" s="1"/>
  <c r="M423" i="20"/>
  <c r="B423" i="20"/>
  <c r="A423" i="20"/>
  <c r="R422" i="20" a="1"/>
  <c r="R422" i="20" s="1"/>
  <c r="Q422" i="20" a="1"/>
  <c r="Q422" i="20" s="1"/>
  <c r="P422" i="20" a="1"/>
  <c r="P422" i="20" s="1"/>
  <c r="M422" i="20"/>
  <c r="B422" i="20"/>
  <c r="A422" i="20"/>
  <c r="R421" i="20" a="1"/>
  <c r="R421" i="20" s="1"/>
  <c r="Q421" i="20" a="1"/>
  <c r="Q421" i="20" s="1"/>
  <c r="P421" i="20" a="1"/>
  <c r="P421" i="20" s="1"/>
  <c r="M421" i="20"/>
  <c r="B421" i="20"/>
  <c r="A421" i="20"/>
  <c r="R420" i="20" a="1"/>
  <c r="R420" i="20" s="1"/>
  <c r="Q420" i="20" a="1"/>
  <c r="Q420" i="20" s="1"/>
  <c r="P420" i="20" a="1"/>
  <c r="P420" i="20" s="1"/>
  <c r="M420" i="20"/>
  <c r="B420" i="20"/>
  <c r="A420" i="20"/>
  <c r="R419" i="20" a="1"/>
  <c r="R419" i="20" s="1"/>
  <c r="Q419" i="20" a="1"/>
  <c r="Q419" i="20" s="1"/>
  <c r="P419" i="20" a="1"/>
  <c r="P419" i="20" s="1"/>
  <c r="M419" i="20"/>
  <c r="B419" i="20"/>
  <c r="A419" i="20"/>
  <c r="R418" i="20" a="1"/>
  <c r="R418" i="20" s="1"/>
  <c r="Q418" i="20" a="1"/>
  <c r="Q418" i="20" s="1"/>
  <c r="P418" i="20" a="1"/>
  <c r="P418" i="20" s="1"/>
  <c r="M418" i="20"/>
  <c r="B418" i="20"/>
  <c r="A418" i="20"/>
  <c r="R417" i="20" a="1"/>
  <c r="R417" i="20" s="1"/>
  <c r="Q417" i="20" a="1"/>
  <c r="Q417" i="20" s="1"/>
  <c r="P417" i="20" a="1"/>
  <c r="P417" i="20" s="1"/>
  <c r="M417" i="20"/>
  <c r="B417" i="20"/>
  <c r="A417" i="20"/>
  <c r="R416" i="20" a="1"/>
  <c r="R416" i="20" s="1"/>
  <c r="Q416" i="20" a="1"/>
  <c r="Q416" i="20" s="1"/>
  <c r="P416" i="20" a="1"/>
  <c r="P416" i="20" s="1"/>
  <c r="M416" i="20"/>
  <c r="B416" i="20"/>
  <c r="A416" i="20"/>
  <c r="R415" i="20" a="1"/>
  <c r="R415" i="20" s="1"/>
  <c r="Q415" i="20" a="1"/>
  <c r="Q415" i="20" s="1"/>
  <c r="P415" i="20" a="1"/>
  <c r="P415" i="20" s="1"/>
  <c r="M415" i="20"/>
  <c r="B415" i="20"/>
  <c r="A415" i="20"/>
  <c r="R414" i="20" a="1"/>
  <c r="R414" i="20" s="1"/>
  <c r="Q414" i="20" a="1"/>
  <c r="Q414" i="20" s="1"/>
  <c r="P414" i="20" a="1"/>
  <c r="P414" i="20" s="1"/>
  <c r="M414" i="20"/>
  <c r="B414" i="20"/>
  <c r="A414" i="20"/>
  <c r="R413" i="20" a="1"/>
  <c r="R413" i="20" s="1"/>
  <c r="Q413" i="20" a="1"/>
  <c r="Q413" i="20" s="1"/>
  <c r="P413" i="20" a="1"/>
  <c r="P413" i="20" s="1"/>
  <c r="M413" i="20"/>
  <c r="B413" i="20"/>
  <c r="A413" i="20"/>
  <c r="R412" i="20" a="1"/>
  <c r="R412" i="20" s="1"/>
  <c r="Q412" i="20" a="1"/>
  <c r="Q412" i="20" s="1"/>
  <c r="P412" i="20" a="1"/>
  <c r="P412" i="20" s="1"/>
  <c r="M412" i="20"/>
  <c r="B412" i="20"/>
  <c r="A412" i="20"/>
  <c r="R411" i="20" a="1"/>
  <c r="R411" i="20" s="1"/>
  <c r="Q411" i="20" a="1"/>
  <c r="Q411" i="20" s="1"/>
  <c r="P411" i="20" a="1"/>
  <c r="P411" i="20" s="1"/>
  <c r="M411" i="20"/>
  <c r="B411" i="20"/>
  <c r="A411" i="20"/>
  <c r="R410" i="20" a="1"/>
  <c r="R410" i="20" s="1"/>
  <c r="Q410" i="20" a="1"/>
  <c r="Q410" i="20" s="1"/>
  <c r="P410" i="20" a="1"/>
  <c r="P410" i="20" s="1"/>
  <c r="M410" i="20"/>
  <c r="B410" i="20"/>
  <c r="A410" i="20"/>
  <c r="R409" i="20" a="1"/>
  <c r="R409" i="20" s="1"/>
  <c r="Q409" i="20" a="1"/>
  <c r="Q409" i="20" s="1"/>
  <c r="P409" i="20" a="1"/>
  <c r="P409" i="20" s="1"/>
  <c r="M409" i="20"/>
  <c r="B409" i="20"/>
  <c r="A409" i="20"/>
  <c r="R408" i="20" a="1"/>
  <c r="R408" i="20" s="1"/>
  <c r="Q408" i="20" a="1"/>
  <c r="Q408" i="20" s="1"/>
  <c r="P408" i="20" a="1"/>
  <c r="P408" i="20" s="1"/>
  <c r="M408" i="20"/>
  <c r="B408" i="20"/>
  <c r="A408" i="20"/>
  <c r="R407" i="20" a="1"/>
  <c r="R407" i="20" s="1"/>
  <c r="Q407" i="20" a="1"/>
  <c r="Q407" i="20" s="1"/>
  <c r="P407" i="20" a="1"/>
  <c r="P407" i="20" s="1"/>
  <c r="M407" i="20"/>
  <c r="B407" i="20"/>
  <c r="A407" i="20"/>
  <c r="R406" i="20" a="1"/>
  <c r="R406" i="20" s="1"/>
  <c r="Q406" i="20" a="1"/>
  <c r="Q406" i="20" s="1"/>
  <c r="P406" i="20" a="1"/>
  <c r="P406" i="20" s="1"/>
  <c r="M406" i="20"/>
  <c r="B406" i="20"/>
  <c r="A406" i="20"/>
  <c r="R405" i="20" a="1"/>
  <c r="R405" i="20" s="1"/>
  <c r="Q405" i="20" a="1"/>
  <c r="Q405" i="20" s="1"/>
  <c r="P405" i="20" a="1"/>
  <c r="P405" i="20" s="1"/>
  <c r="M405" i="20"/>
  <c r="B405" i="20"/>
  <c r="A405" i="20"/>
  <c r="R404" i="20" a="1"/>
  <c r="R404" i="20" s="1"/>
  <c r="Q404" i="20" a="1"/>
  <c r="Q404" i="20" s="1"/>
  <c r="P404" i="20" a="1"/>
  <c r="P404" i="20" s="1"/>
  <c r="M404" i="20"/>
  <c r="B404" i="20"/>
  <c r="A404" i="20"/>
  <c r="M389" i="20"/>
  <c r="M388" i="20"/>
  <c r="M387" i="20"/>
  <c r="M386" i="20"/>
  <c r="M385" i="20"/>
  <c r="A385" i="20"/>
  <c r="B385" i="20" s="1"/>
  <c r="M384" i="20"/>
  <c r="M383" i="20"/>
  <c r="M382" i="20"/>
  <c r="M381" i="20"/>
  <c r="M380" i="20"/>
  <c r="M379" i="20"/>
  <c r="M378" i="20"/>
  <c r="A378" i="20"/>
  <c r="B378" i="20" s="1"/>
  <c r="M377" i="20"/>
  <c r="M376" i="20"/>
  <c r="M375" i="20"/>
  <c r="M374" i="20"/>
  <c r="A374" i="20"/>
  <c r="B374" i="20" s="1"/>
  <c r="M373" i="20"/>
  <c r="M372" i="20"/>
  <c r="M371" i="20"/>
  <c r="M370" i="20"/>
  <c r="M369" i="20"/>
  <c r="J369" i="20"/>
  <c r="M368" i="20"/>
  <c r="M367" i="20"/>
  <c r="M366" i="20"/>
  <c r="M365" i="20"/>
  <c r="M364" i="20"/>
  <c r="M363" i="20"/>
  <c r="M362" i="20"/>
  <c r="M361" i="20"/>
  <c r="M360" i="20"/>
  <c r="M359" i="20"/>
  <c r="M358" i="20"/>
  <c r="A358" i="20"/>
  <c r="A359" i="20" s="1"/>
  <c r="B359" i="20" s="1"/>
  <c r="M357" i="20"/>
  <c r="M356" i="20"/>
  <c r="M355" i="20"/>
  <c r="M354" i="20"/>
  <c r="M353" i="20"/>
  <c r="M352" i="20"/>
  <c r="A352" i="20"/>
  <c r="B352" i="20" s="1"/>
  <c r="M351" i="20"/>
  <c r="M350" i="20"/>
  <c r="M349" i="20"/>
  <c r="M348" i="20"/>
  <c r="M347" i="20"/>
  <c r="M346" i="20"/>
  <c r="M345" i="20"/>
  <c r="M344" i="20"/>
  <c r="M343" i="20"/>
  <c r="A343" i="20"/>
  <c r="M342" i="20"/>
  <c r="M341" i="20"/>
  <c r="M340" i="20"/>
  <c r="M339" i="20"/>
  <c r="M338" i="20"/>
  <c r="M337" i="20"/>
  <c r="M336" i="20"/>
  <c r="M335" i="20"/>
  <c r="M334" i="20"/>
  <c r="M333" i="20"/>
  <c r="M332" i="20"/>
  <c r="M331" i="20"/>
  <c r="M330" i="20"/>
  <c r="M329" i="20"/>
  <c r="M328" i="20"/>
  <c r="M327" i="20"/>
  <c r="M326" i="20"/>
  <c r="A326" i="20"/>
  <c r="B326" i="20" s="1"/>
  <c r="M325" i="20"/>
  <c r="M324" i="20"/>
  <c r="M323" i="20"/>
  <c r="M322" i="20"/>
  <c r="M321" i="20"/>
  <c r="M320" i="20"/>
  <c r="M319" i="20"/>
  <c r="M318" i="20"/>
  <c r="M317" i="20"/>
  <c r="M316" i="20"/>
  <c r="M315" i="20"/>
  <c r="M314" i="20"/>
  <c r="M313" i="20"/>
  <c r="M312" i="20"/>
  <c r="M311" i="20"/>
  <c r="M310" i="20"/>
  <c r="M309" i="20"/>
  <c r="A309" i="20"/>
  <c r="A310" i="20" s="1"/>
  <c r="B310" i="20" s="1"/>
  <c r="M308" i="20"/>
  <c r="R307" i="20" a="1"/>
  <c r="R307" i="20" s="1"/>
  <c r="Q307" i="20" a="1"/>
  <c r="Q307" i="20" s="1"/>
  <c r="P307" i="20" a="1"/>
  <c r="P307" i="20" s="1"/>
  <c r="M307" i="20"/>
  <c r="I307" i="20"/>
  <c r="R306" i="20" a="1"/>
  <c r="R306" i="20" s="1"/>
  <c r="Q306" i="20" a="1"/>
  <c r="Q306" i="20" s="1"/>
  <c r="P306" i="20" a="1"/>
  <c r="P306" i="20" s="1"/>
  <c r="M306" i="20"/>
  <c r="R305" i="20" a="1"/>
  <c r="R305" i="20" s="1"/>
  <c r="Q305" i="20" a="1"/>
  <c r="Q305" i="20" s="1"/>
  <c r="P305" i="20" a="1"/>
  <c r="P305" i="20" s="1"/>
  <c r="M305" i="20"/>
  <c r="R304" i="20" a="1"/>
  <c r="R304" i="20" s="1"/>
  <c r="Q304" i="20" a="1"/>
  <c r="Q304" i="20" s="1"/>
  <c r="P304" i="20" a="1"/>
  <c r="P304" i="20" s="1"/>
  <c r="M304" i="20"/>
  <c r="R303" i="20" a="1"/>
  <c r="R303" i="20" s="1"/>
  <c r="Q303" i="20" a="1"/>
  <c r="Q303" i="20" s="1"/>
  <c r="P303" i="20" a="1"/>
  <c r="P303" i="20" s="1"/>
  <c r="M303" i="20"/>
  <c r="R302" i="20" a="1"/>
  <c r="R302" i="20" s="1"/>
  <c r="Q302" i="20" a="1"/>
  <c r="Q302" i="20" s="1"/>
  <c r="P302" i="20" a="1"/>
  <c r="P302" i="20" s="1"/>
  <c r="L302" i="20"/>
  <c r="M302" i="20" s="1"/>
  <c r="M301" i="20"/>
  <c r="M300" i="20"/>
  <c r="M299" i="20"/>
  <c r="M298" i="20"/>
  <c r="M297" i="20"/>
  <c r="A297" i="20"/>
  <c r="A298" i="20" s="1"/>
  <c r="M296" i="20"/>
  <c r="P295" i="20" a="1"/>
  <c r="P295" i="20" s="1"/>
  <c r="M295" i="20"/>
  <c r="M294" i="20"/>
  <c r="M293" i="20"/>
  <c r="M292" i="20"/>
  <c r="M291" i="20"/>
  <c r="M290" i="20"/>
  <c r="M289" i="20"/>
  <c r="M288" i="20"/>
  <c r="M287" i="20"/>
  <c r="M286" i="20"/>
  <c r="A286" i="20"/>
  <c r="A287" i="20" s="1"/>
  <c r="M285" i="20"/>
  <c r="A285" i="20"/>
  <c r="B285" i="20" s="1"/>
  <c r="M284" i="20"/>
  <c r="M283" i="20"/>
  <c r="A283" i="20"/>
  <c r="B283" i="20" s="1"/>
  <c r="M282" i="20"/>
  <c r="M281" i="20"/>
  <c r="M280" i="20"/>
  <c r="M278" i="20"/>
  <c r="M277" i="20"/>
  <c r="M276" i="20"/>
  <c r="M275" i="20"/>
  <c r="M274" i="20"/>
  <c r="A274" i="20"/>
  <c r="B274" i="20" s="1"/>
  <c r="M273" i="20"/>
  <c r="M272" i="20"/>
  <c r="M271" i="20"/>
  <c r="M270" i="20"/>
  <c r="M269" i="20"/>
  <c r="Q268" i="20" a="1"/>
  <c r="Q268" i="20" s="1"/>
  <c r="P268" i="20" a="1"/>
  <c r="P268" i="20" s="1"/>
  <c r="M268" i="20"/>
  <c r="P267" i="20" a="1"/>
  <c r="P267" i="20" s="1"/>
  <c r="M267" i="20"/>
  <c r="M266" i="20"/>
  <c r="A266" i="20"/>
  <c r="A267" i="20" s="1"/>
  <c r="R265" i="20" a="1"/>
  <c r="R265" i="20" s="1"/>
  <c r="Q265" i="20" a="1"/>
  <c r="Q265" i="20" s="1"/>
  <c r="P265" i="20" a="1"/>
  <c r="P265" i="20" s="1"/>
  <c r="M265" i="20"/>
  <c r="B265" i="20"/>
  <c r="A265" i="20"/>
  <c r="R264" i="20" a="1"/>
  <c r="R264" i="20" s="1"/>
  <c r="Q264" i="20" a="1"/>
  <c r="Q264" i="20" s="1"/>
  <c r="P264" i="20" a="1"/>
  <c r="P264" i="20" s="1"/>
  <c r="M264" i="20"/>
  <c r="B264" i="20"/>
  <c r="A264" i="20"/>
  <c r="R263" i="20" a="1"/>
  <c r="R263" i="20" s="1"/>
  <c r="Q263" i="20" a="1"/>
  <c r="Q263" i="20" s="1"/>
  <c r="P263" i="20" a="1"/>
  <c r="P263" i="20" s="1"/>
  <c r="M263" i="20"/>
  <c r="B263" i="20"/>
  <c r="A263" i="20"/>
  <c r="R262" i="20" a="1"/>
  <c r="R262" i="20" s="1"/>
  <c r="Q262" i="20" a="1"/>
  <c r="Q262" i="20" s="1"/>
  <c r="P262" i="20" a="1"/>
  <c r="P262" i="20" s="1"/>
  <c r="M262" i="20"/>
  <c r="B262" i="20"/>
  <c r="A262" i="20"/>
  <c r="R261" i="20" a="1"/>
  <c r="R261" i="20" s="1"/>
  <c r="Q261" i="20" a="1"/>
  <c r="Q261" i="20" s="1"/>
  <c r="P261" i="20" a="1"/>
  <c r="P261" i="20" s="1"/>
  <c r="M261" i="20"/>
  <c r="B261" i="20"/>
  <c r="A261" i="20"/>
  <c r="R260" i="20" a="1"/>
  <c r="R260" i="20" s="1"/>
  <c r="Q260" i="20" a="1"/>
  <c r="Q260" i="20" s="1"/>
  <c r="P260" i="20" a="1"/>
  <c r="P260" i="20" s="1"/>
  <c r="M260" i="20"/>
  <c r="B260" i="20"/>
  <c r="A260" i="20"/>
  <c r="R259" i="20" a="1"/>
  <c r="R259" i="20" s="1"/>
  <c r="Q259" i="20" a="1"/>
  <c r="Q259" i="20" s="1"/>
  <c r="P259" i="20" a="1"/>
  <c r="P259" i="20" s="1"/>
  <c r="M259" i="20"/>
  <c r="B259" i="20"/>
  <c r="A259" i="20"/>
  <c r="R258" i="20" a="1"/>
  <c r="R258" i="20" s="1"/>
  <c r="Q258" i="20" a="1"/>
  <c r="Q258" i="20" s="1"/>
  <c r="P258" i="20" a="1"/>
  <c r="P258" i="20" s="1"/>
  <c r="M258" i="20"/>
  <c r="B258" i="20"/>
  <c r="A258" i="20"/>
  <c r="R257" i="20" a="1"/>
  <c r="R257" i="20" s="1"/>
  <c r="Q257" i="20" a="1"/>
  <c r="Q257" i="20" s="1"/>
  <c r="P257" i="20" a="1"/>
  <c r="P257" i="20" s="1"/>
  <c r="M257" i="20"/>
  <c r="B257" i="20"/>
  <c r="A257" i="20"/>
  <c r="R256" i="20" a="1"/>
  <c r="R256" i="20" s="1"/>
  <c r="Q256" i="20" a="1"/>
  <c r="Q256" i="20" s="1"/>
  <c r="P256" i="20" a="1"/>
  <c r="P256" i="20" s="1"/>
  <c r="M256" i="20"/>
  <c r="B256" i="20"/>
  <c r="A256" i="20"/>
  <c r="R255" i="20" a="1"/>
  <c r="R255" i="20" s="1"/>
  <c r="Q255" i="20" a="1"/>
  <c r="Q255" i="20" s="1"/>
  <c r="P255" i="20" a="1"/>
  <c r="P255" i="20" s="1"/>
  <c r="M255" i="20"/>
  <c r="B255" i="20"/>
  <c r="A255" i="20"/>
  <c r="R254" i="20" a="1"/>
  <c r="R254" i="20" s="1"/>
  <c r="Q254" i="20" a="1"/>
  <c r="Q254" i="20" s="1"/>
  <c r="P254" i="20" a="1"/>
  <c r="P254" i="20" s="1"/>
  <c r="M254" i="20"/>
  <c r="B254" i="20"/>
  <c r="A254" i="20"/>
  <c r="R253" i="20" a="1"/>
  <c r="R253" i="20" s="1"/>
  <c r="Q253" i="20" a="1"/>
  <c r="Q253" i="20" s="1"/>
  <c r="P253" i="20" a="1"/>
  <c r="P253" i="20" s="1"/>
  <c r="M253" i="20"/>
  <c r="B253" i="20"/>
  <c r="A253" i="20"/>
  <c r="R252" i="20" a="1"/>
  <c r="R252" i="20" s="1"/>
  <c r="Q252" i="20" a="1"/>
  <c r="Q252" i="20" s="1"/>
  <c r="P252" i="20" a="1"/>
  <c r="P252" i="20" s="1"/>
  <c r="M252" i="20"/>
  <c r="B252" i="20"/>
  <c r="A252" i="20"/>
  <c r="R251" i="20" a="1"/>
  <c r="R251" i="20" s="1"/>
  <c r="Q251" i="20" a="1"/>
  <c r="Q251" i="20" s="1"/>
  <c r="P251" i="20" a="1"/>
  <c r="P251" i="20" s="1"/>
  <c r="M251" i="20"/>
  <c r="B251" i="20"/>
  <c r="A251" i="20"/>
  <c r="R250" i="20" a="1"/>
  <c r="R250" i="20" s="1"/>
  <c r="Q250" i="20" a="1"/>
  <c r="Q250" i="20" s="1"/>
  <c r="P250" i="20" a="1"/>
  <c r="P250" i="20" s="1"/>
  <c r="M250" i="20"/>
  <c r="B250" i="20"/>
  <c r="A250" i="20"/>
  <c r="R249" i="20" a="1"/>
  <c r="R249" i="20" s="1"/>
  <c r="Q249" i="20" a="1"/>
  <c r="Q249" i="20" s="1"/>
  <c r="P249" i="20" a="1"/>
  <c r="P249" i="20" s="1"/>
  <c r="M249" i="20"/>
  <c r="B249" i="20"/>
  <c r="A249" i="20"/>
  <c r="R248" i="20" a="1"/>
  <c r="R248" i="20" s="1"/>
  <c r="Q248" i="20" a="1"/>
  <c r="Q248" i="20" s="1"/>
  <c r="P248" i="20" a="1"/>
  <c r="P248" i="20" s="1"/>
  <c r="M248" i="20"/>
  <c r="B248" i="20"/>
  <c r="A248" i="20"/>
  <c r="R247" i="20" a="1"/>
  <c r="R247" i="20" s="1"/>
  <c r="Q247" i="20" a="1"/>
  <c r="Q247" i="20" s="1"/>
  <c r="P247" i="20" a="1"/>
  <c r="P247" i="20" s="1"/>
  <c r="M247" i="20"/>
  <c r="B247" i="20"/>
  <c r="A247" i="20"/>
  <c r="R246" i="20" a="1"/>
  <c r="R246" i="20" s="1"/>
  <c r="Q246" i="20" a="1"/>
  <c r="Q246" i="20" s="1"/>
  <c r="P246" i="20" a="1"/>
  <c r="P246" i="20" s="1"/>
  <c r="M246" i="20"/>
  <c r="B246" i="20"/>
  <c r="A246" i="20"/>
  <c r="R245" i="20" a="1"/>
  <c r="R245" i="20" s="1"/>
  <c r="Q245" i="20" a="1"/>
  <c r="Q245" i="20" s="1"/>
  <c r="P245" i="20" a="1"/>
  <c r="P245" i="20" s="1"/>
  <c r="M245" i="20"/>
  <c r="B245" i="20"/>
  <c r="A245" i="20"/>
  <c r="R244" i="20" a="1"/>
  <c r="R244" i="20" s="1"/>
  <c r="Q244" i="20" a="1"/>
  <c r="Q244" i="20" s="1"/>
  <c r="P244" i="20" a="1"/>
  <c r="P244" i="20" s="1"/>
  <c r="M244" i="20"/>
  <c r="B244" i="20"/>
  <c r="A244" i="20"/>
  <c r="R243" i="20" a="1"/>
  <c r="R243" i="20" s="1"/>
  <c r="Q243" i="20" a="1"/>
  <c r="Q243" i="20" s="1"/>
  <c r="P243" i="20" a="1"/>
  <c r="P243" i="20" s="1"/>
  <c r="M243" i="20"/>
  <c r="B243" i="20"/>
  <c r="A243" i="20"/>
  <c r="R242" i="20" a="1"/>
  <c r="R242" i="20" s="1"/>
  <c r="Q242" i="20" a="1"/>
  <c r="Q242" i="20" s="1"/>
  <c r="P242" i="20" a="1"/>
  <c r="P242" i="20" s="1"/>
  <c r="M242" i="20"/>
  <c r="B242" i="20"/>
  <c r="A242" i="20"/>
  <c r="R241" i="20" a="1"/>
  <c r="R241" i="20" s="1"/>
  <c r="Q241" i="20" a="1"/>
  <c r="Q241" i="20" s="1"/>
  <c r="P241" i="20" a="1"/>
  <c r="P241" i="20" s="1"/>
  <c r="M241" i="20"/>
  <c r="B241" i="20"/>
  <c r="A241" i="20"/>
  <c r="R240" i="20" a="1"/>
  <c r="R240" i="20" s="1"/>
  <c r="Q240" i="20" a="1"/>
  <c r="Q240" i="20" s="1"/>
  <c r="P240" i="20" a="1"/>
  <c r="P240" i="20" s="1"/>
  <c r="M240" i="20"/>
  <c r="B240" i="20"/>
  <c r="A240" i="20"/>
  <c r="R239" i="20" a="1"/>
  <c r="R239" i="20" s="1"/>
  <c r="Q239" i="20" a="1"/>
  <c r="Q239" i="20" s="1"/>
  <c r="P239" i="20" a="1"/>
  <c r="P239" i="20" s="1"/>
  <c r="M239" i="20"/>
  <c r="B239" i="20"/>
  <c r="A239" i="20"/>
  <c r="R238" i="20" a="1"/>
  <c r="R238" i="20" s="1"/>
  <c r="Q238" i="20" a="1"/>
  <c r="Q238" i="20" s="1"/>
  <c r="P238" i="20" a="1"/>
  <c r="P238" i="20" s="1"/>
  <c r="M238" i="20"/>
  <c r="B238" i="20"/>
  <c r="A238" i="20"/>
  <c r="R237" i="20" a="1"/>
  <c r="R237" i="20" s="1"/>
  <c r="Q237" i="20" a="1"/>
  <c r="Q237" i="20" s="1"/>
  <c r="P237" i="20" a="1"/>
  <c r="P237" i="20" s="1"/>
  <c r="M237" i="20"/>
  <c r="B237" i="20"/>
  <c r="A237" i="20"/>
  <c r="M236" i="20"/>
  <c r="R233" i="20" a="1"/>
  <c r="R233" i="20" s="1"/>
  <c r="Q233" i="20" a="1"/>
  <c r="Q233" i="20" s="1"/>
  <c r="P233" i="20" a="1"/>
  <c r="P233" i="20" s="1"/>
  <c r="M233" i="20"/>
  <c r="M232" i="20"/>
  <c r="A232" i="20"/>
  <c r="B232" i="20" s="1"/>
  <c r="M231" i="20"/>
  <c r="M230" i="20"/>
  <c r="M229" i="20"/>
  <c r="M228" i="20"/>
  <c r="M227" i="20"/>
  <c r="A227" i="20"/>
  <c r="B227" i="20" s="1"/>
  <c r="M226" i="20"/>
  <c r="M225" i="20"/>
  <c r="M224" i="20"/>
  <c r="M223" i="20"/>
  <c r="M222" i="20"/>
  <c r="M221" i="20"/>
  <c r="M220" i="20"/>
  <c r="M219" i="20"/>
  <c r="M218" i="20"/>
  <c r="M217" i="20"/>
  <c r="M216" i="20"/>
  <c r="M215" i="20"/>
  <c r="M214" i="20"/>
  <c r="M213" i="20"/>
  <c r="M212" i="20"/>
  <c r="A212" i="20"/>
  <c r="B212" i="20" s="1"/>
  <c r="M211" i="20"/>
  <c r="M210" i="20"/>
  <c r="M209" i="20"/>
  <c r="M208" i="20"/>
  <c r="M207" i="20"/>
  <c r="P206" i="20" a="1"/>
  <c r="P206" i="20" s="1"/>
  <c r="M206" i="20"/>
  <c r="P205" i="20" a="1"/>
  <c r="P205" i="20" s="1"/>
  <c r="M205" i="20"/>
  <c r="P204" i="20" a="1"/>
  <c r="P204" i="20" s="1"/>
  <c r="M204" i="20"/>
  <c r="P203" i="20" a="1"/>
  <c r="P203" i="20" s="1"/>
  <c r="M203" i="20"/>
  <c r="P202" i="20" a="1"/>
  <c r="P202" i="20" s="1"/>
  <c r="M202" i="20"/>
  <c r="M201" i="20"/>
  <c r="P200" i="20" a="1"/>
  <c r="P200" i="20" s="1"/>
  <c r="M200" i="20"/>
  <c r="M199" i="20"/>
  <c r="M198" i="20"/>
  <c r="M197" i="20"/>
  <c r="R196" i="20" a="1"/>
  <c r="R196" i="20" s="1"/>
  <c r="M196" i="20"/>
  <c r="M195" i="20"/>
  <c r="M194" i="20"/>
  <c r="M193" i="20"/>
  <c r="M192" i="20"/>
  <c r="M191" i="20"/>
  <c r="M190" i="20"/>
  <c r="M189" i="20"/>
  <c r="M188" i="20"/>
  <c r="M187" i="20"/>
  <c r="M186" i="20"/>
  <c r="M185" i="20"/>
  <c r="R184" i="20" a="1"/>
  <c r="R184" i="20" s="1"/>
  <c r="M184" i="20"/>
  <c r="M183" i="20"/>
  <c r="M182" i="20"/>
  <c r="M181" i="20"/>
  <c r="M180" i="20"/>
  <c r="M179" i="20"/>
  <c r="M178" i="20"/>
  <c r="M177" i="20"/>
  <c r="A177" i="20"/>
  <c r="B177" i="20" s="1"/>
  <c r="M176" i="20"/>
  <c r="M175" i="20"/>
  <c r="M174" i="20"/>
  <c r="M173" i="20"/>
  <c r="R172" i="20" a="1"/>
  <c r="R172" i="20" s="1"/>
  <c r="Q172" i="20" a="1"/>
  <c r="Q172" i="20" s="1"/>
  <c r="P172" i="20" a="1"/>
  <c r="P172" i="20" s="1"/>
  <c r="M172" i="20"/>
  <c r="M171" i="20"/>
  <c r="M170" i="20"/>
  <c r="M169" i="20"/>
  <c r="M168" i="20"/>
  <c r="M167" i="20"/>
  <c r="M166" i="20"/>
  <c r="A166" i="20"/>
  <c r="B166" i="20" s="1"/>
  <c r="M165" i="20"/>
  <c r="M164" i="20"/>
  <c r="M163" i="20"/>
  <c r="M162" i="20"/>
  <c r="Q161" i="20" a="1"/>
  <c r="Q161" i="20" s="1"/>
  <c r="P161" i="20" a="1"/>
  <c r="P161" i="20" s="1"/>
  <c r="M161" i="20"/>
  <c r="Q160" i="20" a="1"/>
  <c r="Q160" i="20" s="1"/>
  <c r="P160" i="20" a="1"/>
  <c r="P160" i="20" s="1"/>
  <c r="M160" i="20"/>
  <c r="M159" i="20"/>
  <c r="P158" i="20" a="1"/>
  <c r="P158" i="20" s="1"/>
  <c r="M158" i="20"/>
  <c r="A158" i="20"/>
  <c r="A159" i="20" s="1"/>
  <c r="M157" i="20"/>
  <c r="M156" i="20"/>
  <c r="M155" i="20"/>
  <c r="M154" i="20"/>
  <c r="M153" i="20"/>
  <c r="Q152" i="20" a="1"/>
  <c r="Q152" i="20" s="1"/>
  <c r="P152" i="20" a="1"/>
  <c r="P152" i="20" s="1"/>
  <c r="M152" i="20"/>
  <c r="Q151" i="20" a="1"/>
  <c r="Q151" i="20" s="1"/>
  <c r="P151" i="20" a="1"/>
  <c r="P151" i="20" s="1"/>
  <c r="M151" i="20"/>
  <c r="M150" i="20"/>
  <c r="P149" i="20" a="1"/>
  <c r="P149" i="20" s="1"/>
  <c r="M149" i="20"/>
  <c r="A149" i="20"/>
  <c r="A150" i="20" s="1"/>
  <c r="A151" i="20" s="1"/>
  <c r="M148" i="20"/>
  <c r="M147" i="20"/>
  <c r="M146" i="20"/>
  <c r="M145" i="20"/>
  <c r="M144" i="20"/>
  <c r="M143" i="20"/>
  <c r="M142" i="20"/>
  <c r="P141" i="20" a="1"/>
  <c r="P141" i="20" s="1"/>
  <c r="M141" i="20"/>
  <c r="A141" i="20"/>
  <c r="B141" i="20" s="1"/>
  <c r="M140" i="20"/>
  <c r="M139" i="20"/>
  <c r="M138" i="20"/>
  <c r="A138" i="20"/>
  <c r="B138" i="20" s="1"/>
  <c r="R137" i="20" a="1"/>
  <c r="R137" i="20" s="1"/>
  <c r="P137" i="20" a="1"/>
  <c r="P137" i="20" s="1"/>
  <c r="M137" i="20"/>
  <c r="P136" i="20" a="1"/>
  <c r="P136" i="20" s="1"/>
  <c r="M136" i="20"/>
  <c r="M135" i="20"/>
  <c r="M134" i="20"/>
  <c r="M133" i="20"/>
  <c r="M132" i="20"/>
  <c r="M131" i="20"/>
  <c r="A131" i="20"/>
  <c r="B131" i="20" s="1"/>
  <c r="M130" i="20"/>
  <c r="M129" i="20"/>
  <c r="M128" i="20"/>
  <c r="M127" i="20"/>
  <c r="M126" i="20"/>
  <c r="M125" i="20"/>
  <c r="M124" i="20"/>
  <c r="M123" i="20"/>
  <c r="M122" i="20"/>
  <c r="M121" i="20"/>
  <c r="M120" i="20"/>
  <c r="M119" i="20"/>
  <c r="M118" i="20"/>
  <c r="M117" i="20"/>
  <c r="M116" i="20"/>
  <c r="M115" i="20"/>
  <c r="M114" i="20"/>
  <c r="M113" i="20"/>
  <c r="M112" i="20"/>
  <c r="M111" i="20"/>
  <c r="M110" i="20"/>
  <c r="M109" i="20"/>
  <c r="M108" i="20"/>
  <c r="M107" i="20"/>
  <c r="M106" i="20"/>
  <c r="M105" i="20"/>
  <c r="M104" i="20"/>
  <c r="M103" i="20"/>
  <c r="M102" i="20"/>
  <c r="M101" i="20"/>
  <c r="A101" i="20"/>
  <c r="B101" i="20" s="1"/>
  <c r="M100" i="20"/>
  <c r="M99" i="20"/>
  <c r="M98" i="20"/>
  <c r="M97" i="20"/>
  <c r="M96" i="20"/>
  <c r="M95" i="20"/>
  <c r="M94" i="20"/>
  <c r="M93" i="20"/>
  <c r="M92" i="20"/>
  <c r="M91" i="20"/>
  <c r="M90" i="20"/>
  <c r="M89" i="20"/>
  <c r="M88" i="20"/>
  <c r="M87" i="20"/>
  <c r="M86" i="20"/>
  <c r="M85" i="20"/>
  <c r="M84" i="20"/>
  <c r="M83" i="20"/>
  <c r="M82" i="20"/>
  <c r="M81" i="20"/>
  <c r="M80" i="20"/>
  <c r="M79" i="20"/>
  <c r="M78" i="20"/>
  <c r="A78" i="20"/>
  <c r="A79" i="20" s="1"/>
  <c r="M77" i="20"/>
  <c r="A77" i="20"/>
  <c r="B77" i="20" s="1"/>
  <c r="M76" i="20"/>
  <c r="M75" i="20"/>
  <c r="M74" i="20"/>
  <c r="M73" i="20"/>
  <c r="M72" i="20"/>
  <c r="A72" i="20"/>
  <c r="B72" i="20" s="1"/>
  <c r="R71" i="20" a="1"/>
  <c r="R71" i="20" s="1"/>
  <c r="P71" i="20" a="1"/>
  <c r="P71" i="20" s="1"/>
  <c r="M71" i="20"/>
  <c r="P70" i="20" a="1"/>
  <c r="P70" i="20" s="1"/>
  <c r="M70" i="20"/>
  <c r="M69" i="20"/>
  <c r="M68" i="20"/>
  <c r="M67" i="20"/>
  <c r="M66" i="20"/>
  <c r="M65" i="20"/>
  <c r="M64" i="20"/>
  <c r="M63" i="20"/>
  <c r="M62" i="20"/>
  <c r="M61" i="20"/>
  <c r="A61" i="20"/>
  <c r="B61" i="20" s="1"/>
  <c r="R60" i="20" a="1"/>
  <c r="R60" i="20" s="1"/>
  <c r="P60" i="20" a="1"/>
  <c r="P60" i="20" s="1"/>
  <c r="M60" i="20"/>
  <c r="P59" i="20" a="1"/>
  <c r="P59" i="20" s="1"/>
  <c r="M59" i="20"/>
  <c r="M58" i="20"/>
  <c r="M57" i="20"/>
  <c r="R56" i="20" a="1"/>
  <c r="R56" i="20" s="1"/>
  <c r="Q56" i="20" a="1"/>
  <c r="Q56" i="20" s="1"/>
  <c r="P56" i="20" a="1"/>
  <c r="P56" i="20" s="1"/>
  <c r="M56" i="20"/>
  <c r="P55" i="20" a="1"/>
  <c r="P55" i="20" s="1"/>
  <c r="M55" i="20"/>
  <c r="P54" i="20" a="1"/>
  <c r="P54" i="20" s="1"/>
  <c r="M54" i="20"/>
  <c r="A54" i="20"/>
  <c r="B54" i="20" s="1"/>
  <c r="R53" i="20" a="1"/>
  <c r="R53" i="20" s="1"/>
  <c r="P53" i="20" a="1"/>
  <c r="P53" i="20" s="1"/>
  <c r="M53" i="20"/>
  <c r="P52" i="20" a="1"/>
  <c r="P52" i="20" s="1"/>
  <c r="M52" i="20"/>
  <c r="R51" i="20" a="1"/>
  <c r="R51" i="20" s="1"/>
  <c r="P51" i="20" a="1"/>
  <c r="P51" i="20" s="1"/>
  <c r="M51" i="20"/>
  <c r="P50" i="20" a="1"/>
  <c r="P50" i="20" s="1"/>
  <c r="M50" i="20"/>
  <c r="M49" i="20"/>
  <c r="M48" i="20"/>
  <c r="P47" i="20" a="1"/>
  <c r="P47" i="20" s="1"/>
  <c r="M47" i="20"/>
  <c r="P46" i="20" a="1"/>
  <c r="P46" i="20" s="1"/>
  <c r="M46" i="20"/>
  <c r="M45" i="20"/>
  <c r="M44" i="20"/>
  <c r="M43" i="20"/>
  <c r="M42" i="20"/>
  <c r="R41" i="20" a="1"/>
  <c r="R41" i="20" s="1"/>
  <c r="M41" i="20"/>
  <c r="R40" i="20" a="1"/>
  <c r="R40" i="20" s="1"/>
  <c r="M40" i="20"/>
  <c r="R39" i="20" a="1"/>
  <c r="R39" i="20" s="1"/>
  <c r="M39" i="20"/>
  <c r="M38" i="20"/>
  <c r="M37" i="20"/>
  <c r="P36" i="20" a="1"/>
  <c r="P36" i="20" s="1"/>
  <c r="M36" i="20"/>
  <c r="A36" i="20"/>
  <c r="B36" i="20" s="1"/>
  <c r="M35" i="20"/>
  <c r="M34" i="20"/>
  <c r="M33" i="20"/>
  <c r="M32" i="20"/>
  <c r="M31" i="20"/>
  <c r="M30" i="20"/>
  <c r="M29" i="20"/>
  <c r="M28" i="20"/>
  <c r="M27" i="20"/>
  <c r="M26" i="20"/>
  <c r="M25" i="20"/>
  <c r="M24" i="20"/>
  <c r="M23" i="20"/>
  <c r="M22" i="20"/>
  <c r="M21" i="20"/>
  <c r="M20" i="20"/>
  <c r="M19" i="20"/>
  <c r="M18" i="20"/>
  <c r="M17" i="20"/>
  <c r="M16" i="20"/>
  <c r="M15" i="20"/>
  <c r="M14" i="20"/>
  <c r="M13" i="20"/>
  <c r="R12" i="20" a="1"/>
  <c r="R12" i="20" s="1"/>
  <c r="P12" i="20" a="1"/>
  <c r="P12" i="20" s="1"/>
  <c r="M12" i="20"/>
  <c r="M11" i="20"/>
  <c r="A11" i="20"/>
  <c r="A12" i="20" s="1"/>
  <c r="B12" i="20" s="1"/>
  <c r="R10" i="20" a="1"/>
  <c r="R10" i="20" s="1"/>
  <c r="Q10" i="20" a="1"/>
  <c r="Q10" i="20" s="1"/>
  <c r="P10" i="20" a="1"/>
  <c r="P10" i="20" s="1"/>
  <c r="M10" i="20"/>
  <c r="B10" i="20"/>
  <c r="A10" i="20"/>
  <c r="R9" i="20" a="1"/>
  <c r="R9" i="20" s="1"/>
  <c r="Q9" i="20" a="1"/>
  <c r="Q9" i="20" s="1"/>
  <c r="P9" i="20" a="1"/>
  <c r="P9" i="20" s="1"/>
  <c r="M9" i="20"/>
  <c r="B9" i="20"/>
  <c r="A9" i="20"/>
  <c r="R8" i="20" a="1"/>
  <c r="R8" i="20" s="1"/>
  <c r="Q8" i="20" a="1"/>
  <c r="Q8" i="20" s="1"/>
  <c r="P8" i="20" a="1"/>
  <c r="P8" i="20" s="1"/>
  <c r="M8" i="20"/>
  <c r="B8" i="20"/>
  <c r="A8" i="20"/>
  <c r="R7" i="20" a="1"/>
  <c r="R7" i="20" s="1"/>
  <c r="Q7" i="20" a="1"/>
  <c r="Q7" i="20" s="1"/>
  <c r="P7" i="20" a="1"/>
  <c r="P7" i="20" s="1"/>
  <c r="M7" i="20"/>
  <c r="B7" i="20"/>
  <c r="A7" i="20"/>
  <c r="R6" i="20" a="1"/>
  <c r="R6" i="20" s="1"/>
  <c r="Q6" i="20" a="1"/>
  <c r="Q6" i="20" s="1"/>
  <c r="P6" i="20" a="1"/>
  <c r="P6" i="20" s="1"/>
  <c r="M6" i="20"/>
  <c r="B6" i="20"/>
  <c r="A6" i="20"/>
  <c r="R5" i="20" a="1"/>
  <c r="R5" i="20" s="1"/>
  <c r="Q5" i="20" a="1"/>
  <c r="Q5" i="20" s="1"/>
  <c r="P5" i="20" a="1"/>
  <c r="P5" i="20" s="1"/>
  <c r="M5" i="20"/>
  <c r="B5" i="20"/>
  <c r="A5" i="20"/>
  <c r="R4" i="20" a="1"/>
  <c r="R4" i="20" s="1"/>
  <c r="Q4" i="20" a="1"/>
  <c r="Q4" i="20" s="1"/>
  <c r="P4" i="20" a="1"/>
  <c r="P4" i="20" s="1"/>
  <c r="M4" i="20"/>
  <c r="B4" i="20"/>
  <c r="A4" i="20"/>
  <c r="R3" i="20" a="1"/>
  <c r="R3" i="20" s="1"/>
  <c r="Q3" i="20" a="1"/>
  <c r="Q3" i="20" s="1"/>
  <c r="P3" i="20" a="1"/>
  <c r="P3" i="20" s="1"/>
  <c r="M3" i="20"/>
  <c r="B3" i="20"/>
  <c r="A3" i="20"/>
  <c r="R2" i="20" a="1"/>
  <c r="R2" i="20" s="1"/>
  <c r="Q2" i="20" a="1"/>
  <c r="Q2" i="20" s="1"/>
  <c r="P2" i="20" a="1"/>
  <c r="P2" i="20" s="1"/>
  <c r="M2" i="20"/>
  <c r="B2" i="20"/>
  <c r="C2" i="20" s="1"/>
  <c r="A2" i="20"/>
  <c r="A106" i="12"/>
  <c r="A114" i="12"/>
  <c r="A108" i="12"/>
  <c r="A72" i="14"/>
  <c r="A80" i="14"/>
  <c r="A31" i="14"/>
  <c r="A120" i="12"/>
  <c r="B130" i="23" l="1"/>
  <c r="A131" i="23"/>
  <c r="B204" i="23"/>
  <c r="A205" i="23"/>
  <c r="N129" i="23"/>
  <c r="C129" i="23"/>
  <c r="N203" i="23"/>
  <c r="C203" i="23"/>
  <c r="C195" i="23"/>
  <c r="B292" i="23"/>
  <c r="A293" i="23"/>
  <c r="N30" i="23"/>
  <c r="C30" i="23"/>
  <c r="B91" i="23"/>
  <c r="A92" i="23"/>
  <c r="A32" i="23"/>
  <c r="B31" i="23"/>
  <c r="N90" i="23"/>
  <c r="C90" i="23"/>
  <c r="B147" i="23"/>
  <c r="A148" i="23"/>
  <c r="N291" i="23"/>
  <c r="C291" i="23"/>
  <c r="C146" i="23"/>
  <c r="N146" i="23"/>
  <c r="C138" i="23"/>
  <c r="B214" i="7"/>
  <c r="C214" i="7" s="1"/>
  <c r="A215" i="7"/>
  <c r="B201" i="7"/>
  <c r="A202" i="7"/>
  <c r="N200" i="7"/>
  <c r="C200" i="7"/>
  <c r="B132" i="7"/>
  <c r="A133" i="7"/>
  <c r="N131" i="7"/>
  <c r="C131" i="7"/>
  <c r="B144" i="7"/>
  <c r="A145" i="7"/>
  <c r="C143" i="7"/>
  <c r="N143" i="7"/>
  <c r="N372" i="22"/>
  <c r="C372" i="22"/>
  <c r="A374" i="22"/>
  <c r="B373" i="22"/>
  <c r="N88" i="7"/>
  <c r="C88" i="7"/>
  <c r="C80" i="7"/>
  <c r="B89" i="7"/>
  <c r="A90" i="7"/>
  <c r="B356" i="22"/>
  <c r="B240" i="22"/>
  <c r="A241" i="22"/>
  <c r="C221" i="22"/>
  <c r="N221" i="22"/>
  <c r="B222" i="22"/>
  <c r="N291" i="22"/>
  <c r="C291" i="22"/>
  <c r="B292" i="22"/>
  <c r="C403" i="20"/>
  <c r="C401" i="20"/>
  <c r="C419" i="20"/>
  <c r="B149" i="20"/>
  <c r="C141" i="20" s="1"/>
  <c r="C259" i="20"/>
  <c r="B286" i="20"/>
  <c r="N286" i="20" s="1"/>
  <c r="A37" i="20"/>
  <c r="A38" i="20" s="1"/>
  <c r="B38" i="20" s="1"/>
  <c r="C402" i="20"/>
  <c r="A142" i="20"/>
  <c r="A143" i="20" s="1"/>
  <c r="B143" i="20" s="1"/>
  <c r="C400" i="20"/>
  <c r="A160" i="20"/>
  <c r="A161" i="20" s="1"/>
  <c r="B159" i="20"/>
  <c r="C251" i="20"/>
  <c r="B11" i="20"/>
  <c r="C3" i="20" s="1"/>
  <c r="C468" i="20"/>
  <c r="N2" i="21"/>
  <c r="C73" i="21"/>
  <c r="B309" i="20"/>
  <c r="C237" i="20"/>
  <c r="C261" i="20"/>
  <c r="C257" i="20"/>
  <c r="C241" i="20"/>
  <c r="C255" i="20"/>
  <c r="B358" i="20"/>
  <c r="C263" i="20"/>
  <c r="C260" i="20"/>
  <c r="C264" i="20"/>
  <c r="C238" i="20"/>
  <c r="C252" i="20"/>
  <c r="C239" i="20"/>
  <c r="C258" i="20"/>
  <c r="B267" i="20"/>
  <c r="A268" i="20"/>
  <c r="A269" i="20" s="1"/>
  <c r="C245" i="20"/>
  <c r="B266" i="20"/>
  <c r="N266" i="20" s="1"/>
  <c r="C253" i="20"/>
  <c r="C243" i="20"/>
  <c r="C242" i="20"/>
  <c r="C244" i="20"/>
  <c r="A360" i="20"/>
  <c r="B360" i="20" s="1"/>
  <c r="C352" i="20" s="1"/>
  <c r="C250" i="20"/>
  <c r="C265" i="20"/>
  <c r="C459" i="20"/>
  <c r="C398" i="20"/>
  <c r="C397" i="20"/>
  <c r="C432" i="20"/>
  <c r="C474" i="20"/>
  <c r="C452" i="20"/>
  <c r="C451" i="20"/>
  <c r="C399" i="20"/>
  <c r="C435" i="20"/>
  <c r="C492" i="20"/>
  <c r="C498" i="20"/>
  <c r="C427" i="20"/>
  <c r="C431" i="20"/>
  <c r="C429" i="20"/>
  <c r="C442" i="20"/>
  <c r="C481" i="20"/>
  <c r="C434" i="20"/>
  <c r="C450" i="20"/>
  <c r="C466" i="20"/>
  <c r="C484" i="20"/>
  <c r="C407" i="20"/>
  <c r="C425" i="20"/>
  <c r="C439" i="20"/>
  <c r="C458" i="20"/>
  <c r="C497" i="20"/>
  <c r="C465" i="20"/>
  <c r="C437" i="20"/>
  <c r="C460" i="20"/>
  <c r="C423" i="20"/>
  <c r="C443" i="20"/>
  <c r="C426" i="20"/>
  <c r="C453" i="20"/>
  <c r="C416" i="20"/>
  <c r="C418" i="20"/>
  <c r="C424" i="20"/>
  <c r="C482" i="20"/>
  <c r="C433" i="20"/>
  <c r="C444" i="20"/>
  <c r="C476" i="20"/>
  <c r="C490" i="20"/>
  <c r="C500" i="20"/>
  <c r="C4" i="20"/>
  <c r="B79" i="20"/>
  <c r="A80" i="20"/>
  <c r="B78" i="20"/>
  <c r="N2" i="20"/>
  <c r="N3" i="20" s="1"/>
  <c r="N4" i="20" s="1"/>
  <c r="N5" i="20" s="1"/>
  <c r="N6" i="20" s="1"/>
  <c r="N7" i="20" s="1"/>
  <c r="N8" i="20" s="1"/>
  <c r="N9" i="20" s="1"/>
  <c r="N10" i="20" s="1"/>
  <c r="A102" i="20"/>
  <c r="B158" i="20"/>
  <c r="B343" i="20"/>
  <c r="A344" i="20"/>
  <c r="A152" i="20"/>
  <c r="B151" i="20"/>
  <c r="C248" i="20"/>
  <c r="C249" i="20"/>
  <c r="B150" i="20"/>
  <c r="A299" i="20"/>
  <c r="B298" i="20"/>
  <c r="C246" i="20"/>
  <c r="C232" i="20"/>
  <c r="C262" i="20"/>
  <c r="C240" i="20"/>
  <c r="A288" i="20"/>
  <c r="B287" i="20"/>
  <c r="C247" i="20"/>
  <c r="C254" i="20"/>
  <c r="C256" i="20"/>
  <c r="C408" i="20"/>
  <c r="C409" i="20"/>
  <c r="C286" i="20"/>
  <c r="B297" i="20"/>
  <c r="C411" i="20"/>
  <c r="C410" i="20"/>
  <c r="C406" i="20"/>
  <c r="C448" i="20"/>
  <c r="C464" i="20"/>
  <c r="C405" i="20"/>
  <c r="C449" i="20"/>
  <c r="C412" i="20"/>
  <c r="C472" i="20"/>
  <c r="C488" i="20"/>
  <c r="C414" i="20"/>
  <c r="C420" i="20"/>
  <c r="C440" i="20"/>
  <c r="C473" i="20"/>
  <c r="C489" i="20"/>
  <c r="C422" i="20"/>
  <c r="C428" i="20"/>
  <c r="C436" i="20"/>
  <c r="C441" i="20"/>
  <c r="C456" i="20"/>
  <c r="C413" i="20"/>
  <c r="C430" i="20"/>
  <c r="C438" i="20"/>
  <c r="C457" i="20"/>
  <c r="C415" i="20"/>
  <c r="C417" i="20"/>
  <c r="C421" i="20"/>
  <c r="C480" i="20"/>
  <c r="C496" i="20"/>
  <c r="C447" i="20"/>
  <c r="C455" i="20"/>
  <c r="C463" i="20"/>
  <c r="C471" i="20"/>
  <c r="C479" i="20"/>
  <c r="C487" i="20"/>
  <c r="C495" i="20"/>
  <c r="C446" i="20"/>
  <c r="C454" i="20"/>
  <c r="C462" i="20"/>
  <c r="C470" i="20"/>
  <c r="C478" i="20"/>
  <c r="C486" i="20"/>
  <c r="C494" i="20"/>
  <c r="C445" i="20"/>
  <c r="C461" i="20"/>
  <c r="C469" i="20"/>
  <c r="C477" i="20"/>
  <c r="C485" i="20"/>
  <c r="C493" i="20"/>
  <c r="C467" i="20"/>
  <c r="C475" i="20"/>
  <c r="C483" i="20"/>
  <c r="C491" i="20"/>
  <c r="C499" i="20"/>
  <c r="B32" i="23" l="1"/>
  <c r="A33" i="23"/>
  <c r="N91" i="23"/>
  <c r="C91" i="23"/>
  <c r="B148" i="23"/>
  <c r="A149" i="23"/>
  <c r="N147" i="23"/>
  <c r="C147" i="23"/>
  <c r="B205" i="23"/>
  <c r="A206" i="23"/>
  <c r="A294" i="23"/>
  <c r="B293" i="23"/>
  <c r="N204" i="23"/>
  <c r="C204" i="23"/>
  <c r="N292" i="23"/>
  <c r="C292" i="23"/>
  <c r="B131" i="23"/>
  <c r="A132" i="23"/>
  <c r="B92" i="23"/>
  <c r="A93" i="23"/>
  <c r="C31" i="23"/>
  <c r="N31" i="23"/>
  <c r="N130" i="23"/>
  <c r="C130" i="23"/>
  <c r="B215" i="7"/>
  <c r="C215" i="7" s="1"/>
  <c r="A216" i="7"/>
  <c r="B202" i="7"/>
  <c r="A203" i="7"/>
  <c r="C201" i="7"/>
  <c r="N201" i="7"/>
  <c r="B145" i="7"/>
  <c r="A146" i="7"/>
  <c r="N144" i="7"/>
  <c r="C144" i="7"/>
  <c r="B133" i="7"/>
  <c r="A134" i="7"/>
  <c r="N132" i="7"/>
  <c r="C132" i="7"/>
  <c r="N373" i="22"/>
  <c r="C373" i="22"/>
  <c r="A375" i="22"/>
  <c r="B374" i="22"/>
  <c r="B142" i="20"/>
  <c r="N143" i="20" s="1"/>
  <c r="A91" i="7"/>
  <c r="B90" i="7"/>
  <c r="N89" i="7"/>
  <c r="C89" i="7"/>
  <c r="N292" i="22"/>
  <c r="C292" i="22"/>
  <c r="B241" i="22"/>
  <c r="A242" i="22"/>
  <c r="C348" i="22"/>
  <c r="N222" i="22"/>
  <c r="C222" i="22"/>
  <c r="C143" i="20"/>
  <c r="B160" i="20"/>
  <c r="B37" i="20"/>
  <c r="N38" i="20" s="1"/>
  <c r="N11" i="20"/>
  <c r="N12" i="20" s="1"/>
  <c r="N310" i="20"/>
  <c r="C4" i="18"/>
  <c r="A361" i="20"/>
  <c r="B361" i="20" s="1"/>
  <c r="B268" i="20"/>
  <c r="N267" i="20"/>
  <c r="C266" i="20"/>
  <c r="C267" i="20" s="1"/>
  <c r="C151" i="20"/>
  <c r="A153" i="20"/>
  <c r="B152" i="20"/>
  <c r="C158" i="20"/>
  <c r="B102" i="20"/>
  <c r="A103" i="20"/>
  <c r="B269" i="20"/>
  <c r="A270" i="20"/>
  <c r="N298" i="20"/>
  <c r="C298" i="20"/>
  <c r="A345" i="20"/>
  <c r="B344" i="20"/>
  <c r="B80" i="20"/>
  <c r="A81" i="20"/>
  <c r="B299" i="20"/>
  <c r="A300" i="20"/>
  <c r="N150" i="20"/>
  <c r="N151" i="20" s="1"/>
  <c r="C150" i="20"/>
  <c r="N79" i="20"/>
  <c r="B288" i="20"/>
  <c r="A289" i="20"/>
  <c r="N78" i="20"/>
  <c r="C142" i="20"/>
  <c r="A162" i="20"/>
  <c r="B161" i="20"/>
  <c r="C287" i="20"/>
  <c r="N287" i="20"/>
  <c r="N159" i="20"/>
  <c r="A89" i="14"/>
  <c r="A28" i="14"/>
  <c r="M7" i="18"/>
  <c r="M6" i="18"/>
  <c r="B6" i="18"/>
  <c r="A6" i="18"/>
  <c r="M5" i="18"/>
  <c r="B5" i="18"/>
  <c r="A5" i="18"/>
  <c r="A43" i="18"/>
  <c r="B43" i="18"/>
  <c r="M43" i="18"/>
  <c r="P43" i="18" a="1"/>
  <c r="P43" i="18" s="1"/>
  <c r="Q43" i="18" a="1"/>
  <c r="Q43" i="18" s="1"/>
  <c r="R43" i="18" a="1"/>
  <c r="R43" i="18" s="1"/>
  <c r="A44" i="18"/>
  <c r="B44" i="18"/>
  <c r="C36" i="18" s="1"/>
  <c r="M44" i="18"/>
  <c r="P44" i="18" a="1"/>
  <c r="P44" i="18" s="1"/>
  <c r="Q44" i="18" a="1"/>
  <c r="Q44" i="18" s="1"/>
  <c r="R44" i="18" a="1"/>
  <c r="R44" i="18" s="1"/>
  <c r="A45" i="18"/>
  <c r="B45" i="18"/>
  <c r="C37" i="18" s="1"/>
  <c r="M45" i="18"/>
  <c r="P45" i="18" a="1"/>
  <c r="P45" i="18" s="1"/>
  <c r="Q45" i="18" a="1"/>
  <c r="Q45" i="18" s="1"/>
  <c r="R45" i="18" a="1"/>
  <c r="R45" i="18" s="1"/>
  <c r="A46" i="18"/>
  <c r="B46" i="18"/>
  <c r="M46" i="18"/>
  <c r="P46" i="18" a="1"/>
  <c r="P46" i="18" s="1"/>
  <c r="Q46" i="18" a="1"/>
  <c r="Q46" i="18" s="1"/>
  <c r="R46" i="18" a="1"/>
  <c r="R46" i="18" s="1"/>
  <c r="A47" i="18"/>
  <c r="B47" i="18"/>
  <c r="M47" i="18"/>
  <c r="P47" i="18" a="1"/>
  <c r="P47" i="18" s="1"/>
  <c r="Q47" i="18" a="1"/>
  <c r="Q47" i="18" s="1"/>
  <c r="R47" i="18" a="1"/>
  <c r="R47" i="18" s="1"/>
  <c r="A48" i="18"/>
  <c r="B48" i="18"/>
  <c r="M48" i="18"/>
  <c r="P48" i="18" a="1"/>
  <c r="P48" i="18" s="1"/>
  <c r="Q48" i="18" a="1"/>
  <c r="Q48" i="18" s="1"/>
  <c r="R48" i="18" a="1"/>
  <c r="R48" i="18" s="1"/>
  <c r="A49" i="18"/>
  <c r="B49" i="18"/>
  <c r="M49" i="18"/>
  <c r="P49" i="18" a="1"/>
  <c r="P49" i="18" s="1"/>
  <c r="Q49" i="18" a="1"/>
  <c r="Q49" i="18" s="1"/>
  <c r="R49" i="18" a="1"/>
  <c r="R49" i="18" s="1"/>
  <c r="A50" i="18"/>
  <c r="B50" i="18"/>
  <c r="M50" i="18"/>
  <c r="P50" i="18" a="1"/>
  <c r="P50" i="18" s="1"/>
  <c r="Q50" i="18" a="1"/>
  <c r="Q50" i="18" s="1"/>
  <c r="R50" i="18" a="1"/>
  <c r="R50" i="18" s="1"/>
  <c r="A51" i="18"/>
  <c r="B51" i="18"/>
  <c r="M51" i="18"/>
  <c r="P51" i="18" a="1"/>
  <c r="P51" i="18" s="1"/>
  <c r="Q51" i="18" a="1"/>
  <c r="Q51" i="18" s="1"/>
  <c r="R51" i="18" a="1"/>
  <c r="R51" i="18" s="1"/>
  <c r="A52" i="18"/>
  <c r="B52" i="18"/>
  <c r="M52" i="18"/>
  <c r="P52" i="18" a="1"/>
  <c r="P52" i="18" s="1"/>
  <c r="Q52" i="18" a="1"/>
  <c r="Q52" i="18" s="1"/>
  <c r="R52" i="18" a="1"/>
  <c r="R52" i="18" s="1"/>
  <c r="A53" i="18"/>
  <c r="B53" i="18"/>
  <c r="M53" i="18"/>
  <c r="P53" i="18" a="1"/>
  <c r="P53" i="18" s="1"/>
  <c r="Q53" i="18" a="1"/>
  <c r="Q53" i="18" s="1"/>
  <c r="R53" i="18" a="1"/>
  <c r="R53" i="18" s="1"/>
  <c r="A54" i="18"/>
  <c r="B54" i="18"/>
  <c r="M54" i="18"/>
  <c r="P54" i="18" a="1"/>
  <c r="P54" i="18" s="1"/>
  <c r="Q54" i="18" a="1"/>
  <c r="Q54" i="18" s="1"/>
  <c r="R54" i="18" a="1"/>
  <c r="R54" i="18" s="1"/>
  <c r="A55" i="18"/>
  <c r="B55" i="18"/>
  <c r="M55" i="18"/>
  <c r="P55" i="18" a="1"/>
  <c r="P55" i="18" s="1"/>
  <c r="Q55" i="18" a="1"/>
  <c r="Q55" i="18" s="1"/>
  <c r="R55" i="18" a="1"/>
  <c r="R55" i="18" s="1"/>
  <c r="A56" i="18"/>
  <c r="B56" i="18"/>
  <c r="M56" i="18"/>
  <c r="P56" i="18" a="1"/>
  <c r="P56" i="18" s="1"/>
  <c r="Q56" i="18" a="1"/>
  <c r="Q56" i="18" s="1"/>
  <c r="R56" i="18" a="1"/>
  <c r="R56" i="18" s="1"/>
  <c r="A57" i="18"/>
  <c r="B57" i="18"/>
  <c r="C11" i="18" s="1"/>
  <c r="M57" i="18"/>
  <c r="P57" i="18" a="1"/>
  <c r="P57" i="18" s="1"/>
  <c r="Q57" i="18" a="1"/>
  <c r="Q57" i="18" s="1"/>
  <c r="R57" i="18" a="1"/>
  <c r="R57" i="18" s="1"/>
  <c r="A58" i="18"/>
  <c r="B58" i="18"/>
  <c r="M58" i="18"/>
  <c r="P58" i="18" a="1"/>
  <c r="P58" i="18" s="1"/>
  <c r="Q58" i="18" a="1"/>
  <c r="Q58" i="18" s="1"/>
  <c r="R58" i="18" a="1"/>
  <c r="R58" i="18" s="1"/>
  <c r="A59" i="18"/>
  <c r="B59" i="18"/>
  <c r="M59" i="18"/>
  <c r="P59" i="18" a="1"/>
  <c r="P59" i="18" s="1"/>
  <c r="Q59" i="18" a="1"/>
  <c r="Q59" i="18" s="1"/>
  <c r="R59" i="18" a="1"/>
  <c r="R59" i="18" s="1"/>
  <c r="A60" i="18"/>
  <c r="B60" i="18"/>
  <c r="M60" i="18"/>
  <c r="P60" i="18" a="1"/>
  <c r="P60" i="18" s="1"/>
  <c r="Q60" i="18" a="1"/>
  <c r="Q60" i="18" s="1"/>
  <c r="R60" i="18" a="1"/>
  <c r="R60" i="18" s="1"/>
  <c r="A61" i="18"/>
  <c r="B61" i="18"/>
  <c r="M61" i="18"/>
  <c r="P61" i="18" a="1"/>
  <c r="P61" i="18" s="1"/>
  <c r="Q61" i="18" a="1"/>
  <c r="Q61" i="18" s="1"/>
  <c r="R61" i="18" a="1"/>
  <c r="R61" i="18" s="1"/>
  <c r="A62" i="18"/>
  <c r="B62" i="18"/>
  <c r="M62" i="18"/>
  <c r="P62" i="18" a="1"/>
  <c r="P62" i="18" s="1"/>
  <c r="Q62" i="18" a="1"/>
  <c r="Q62" i="18" s="1"/>
  <c r="R62" i="18" a="1"/>
  <c r="R62" i="18" s="1"/>
  <c r="A63" i="18"/>
  <c r="B63" i="18"/>
  <c r="M63" i="18"/>
  <c r="P63" i="18" a="1"/>
  <c r="P63" i="18" s="1"/>
  <c r="Q63" i="18" a="1"/>
  <c r="Q63" i="18" s="1"/>
  <c r="R63" i="18" a="1"/>
  <c r="R63" i="18" s="1"/>
  <c r="A64" i="18"/>
  <c r="B64" i="18"/>
  <c r="M64" i="18"/>
  <c r="P64" i="18" a="1"/>
  <c r="P64" i="18" s="1"/>
  <c r="Q64" i="18" a="1"/>
  <c r="Q64" i="18" s="1"/>
  <c r="R64" i="18" a="1"/>
  <c r="R64" i="18" s="1"/>
  <c r="A65" i="18"/>
  <c r="B65" i="18"/>
  <c r="M65" i="18"/>
  <c r="P65" i="18" a="1"/>
  <c r="P65" i="18" s="1"/>
  <c r="Q65" i="18" a="1"/>
  <c r="Q65" i="18" s="1"/>
  <c r="R65" i="18" a="1"/>
  <c r="R65" i="18" s="1"/>
  <c r="A66" i="18"/>
  <c r="B66" i="18"/>
  <c r="C20" i="18" s="1"/>
  <c r="M66" i="18"/>
  <c r="P66" i="18" a="1"/>
  <c r="P66" i="18" s="1"/>
  <c r="Q66" i="18" a="1"/>
  <c r="Q66" i="18" s="1"/>
  <c r="R66" i="18" a="1"/>
  <c r="R66" i="18" s="1"/>
  <c r="A67" i="18"/>
  <c r="B67" i="18"/>
  <c r="C21" i="18" s="1"/>
  <c r="M67" i="18"/>
  <c r="P67" i="18" a="1"/>
  <c r="P67" i="18" s="1"/>
  <c r="Q67" i="18" a="1"/>
  <c r="Q67" i="18" s="1"/>
  <c r="R67" i="18" a="1"/>
  <c r="R67" i="18" s="1"/>
  <c r="A68" i="18"/>
  <c r="B68" i="18"/>
  <c r="C22" i="18" s="1"/>
  <c r="M68" i="18"/>
  <c r="P68" i="18" a="1"/>
  <c r="P68" i="18" s="1"/>
  <c r="Q68" i="18" a="1"/>
  <c r="Q68" i="18" s="1"/>
  <c r="R68" i="18" a="1"/>
  <c r="R68" i="18" s="1"/>
  <c r="A69" i="18"/>
  <c r="B69" i="18"/>
  <c r="C23" i="18" s="1"/>
  <c r="M69" i="18"/>
  <c r="P69" i="18" a="1"/>
  <c r="P69" i="18" s="1"/>
  <c r="Q69" i="18" a="1"/>
  <c r="Q69" i="18" s="1"/>
  <c r="R69" i="18" a="1"/>
  <c r="R69" i="18" s="1"/>
  <c r="A70" i="18"/>
  <c r="B70" i="18"/>
  <c r="C24" i="18" s="1"/>
  <c r="M70" i="18"/>
  <c r="P70" i="18" a="1"/>
  <c r="P70" i="18" s="1"/>
  <c r="Q70" i="18" a="1"/>
  <c r="Q70" i="18" s="1"/>
  <c r="R70" i="18" a="1"/>
  <c r="R70" i="18" s="1"/>
  <c r="A71" i="18"/>
  <c r="B71" i="18"/>
  <c r="C25" i="18" s="1"/>
  <c r="M71" i="18"/>
  <c r="P71" i="18" a="1"/>
  <c r="P71" i="18" s="1"/>
  <c r="Q71" i="18" a="1"/>
  <c r="Q71" i="18" s="1"/>
  <c r="R71" i="18" a="1"/>
  <c r="R71" i="18" s="1"/>
  <c r="A72" i="18"/>
  <c r="B72" i="18"/>
  <c r="C26" i="18" s="1"/>
  <c r="M72" i="18"/>
  <c r="P72" i="18" a="1"/>
  <c r="P72" i="18" s="1"/>
  <c r="Q72" i="18" a="1"/>
  <c r="Q72" i="18" s="1"/>
  <c r="R72" i="18" a="1"/>
  <c r="R72" i="18" s="1"/>
  <c r="A73" i="18"/>
  <c r="B73" i="18"/>
  <c r="M73" i="18"/>
  <c r="P73" i="18" a="1"/>
  <c r="P73" i="18" s="1"/>
  <c r="Q73" i="18" a="1"/>
  <c r="Q73" i="18" s="1"/>
  <c r="R73" i="18" a="1"/>
  <c r="R73" i="18" s="1"/>
  <c r="A74" i="18"/>
  <c r="B74" i="18"/>
  <c r="M74" i="18"/>
  <c r="P74" i="18" a="1"/>
  <c r="P74" i="18" s="1"/>
  <c r="Q74" i="18" a="1"/>
  <c r="Q74" i="18" s="1"/>
  <c r="R74" i="18" a="1"/>
  <c r="R74" i="18" s="1"/>
  <c r="A75" i="18"/>
  <c r="B75" i="18"/>
  <c r="C29" i="18" s="1"/>
  <c r="M75" i="18"/>
  <c r="P75" i="18" a="1"/>
  <c r="P75" i="18" s="1"/>
  <c r="Q75" i="18" a="1"/>
  <c r="Q75" i="18" s="1"/>
  <c r="R75" i="18" a="1"/>
  <c r="R75" i="18" s="1"/>
  <c r="A76" i="18"/>
  <c r="B76" i="18"/>
  <c r="M76" i="18"/>
  <c r="P76" i="18" a="1"/>
  <c r="P76" i="18" s="1"/>
  <c r="Q76" i="18" a="1"/>
  <c r="Q76" i="18" s="1"/>
  <c r="R76" i="18" a="1"/>
  <c r="R76" i="18" s="1"/>
  <c r="A77" i="18"/>
  <c r="B77" i="18"/>
  <c r="M77" i="18"/>
  <c r="P77" i="18" a="1"/>
  <c r="P77" i="18" s="1"/>
  <c r="Q77" i="18" a="1"/>
  <c r="Q77" i="18" s="1"/>
  <c r="R77" i="18" a="1"/>
  <c r="R77" i="18" s="1"/>
  <c r="A78" i="18"/>
  <c r="B78" i="18"/>
  <c r="M78" i="18"/>
  <c r="P78" i="18" a="1"/>
  <c r="P78" i="18" s="1"/>
  <c r="Q78" i="18" a="1"/>
  <c r="Q78" i="18" s="1"/>
  <c r="R78" i="18" a="1"/>
  <c r="R78" i="18" s="1"/>
  <c r="A79" i="18"/>
  <c r="B79" i="18"/>
  <c r="M79" i="18"/>
  <c r="P79" i="18" a="1"/>
  <c r="P79" i="18" s="1"/>
  <c r="Q79" i="18" a="1"/>
  <c r="Q79" i="18" s="1"/>
  <c r="R79" i="18" a="1"/>
  <c r="R79" i="18" s="1"/>
  <c r="A80" i="18"/>
  <c r="B80" i="18"/>
  <c r="M80" i="18"/>
  <c r="P80" i="18" a="1"/>
  <c r="P80" i="18" s="1"/>
  <c r="Q80" i="18" a="1"/>
  <c r="Q80" i="18" s="1"/>
  <c r="R80" i="18" a="1"/>
  <c r="R80" i="18" s="1"/>
  <c r="A81" i="18"/>
  <c r="B81" i="18"/>
  <c r="M81" i="18"/>
  <c r="P81" i="18" a="1"/>
  <c r="P81" i="18" s="1"/>
  <c r="Q81" i="18" a="1"/>
  <c r="Q81" i="18" s="1"/>
  <c r="R81" i="18" a="1"/>
  <c r="R81" i="18" s="1"/>
  <c r="A82" i="18"/>
  <c r="B82" i="18"/>
  <c r="M82" i="18"/>
  <c r="P82" i="18" a="1"/>
  <c r="P82" i="18" s="1"/>
  <c r="Q82" i="18" a="1"/>
  <c r="Q82" i="18" s="1"/>
  <c r="R82" i="18" a="1"/>
  <c r="R82" i="18" s="1"/>
  <c r="A83" i="18"/>
  <c r="B83" i="18"/>
  <c r="M83" i="18"/>
  <c r="P83" i="18" a="1"/>
  <c r="P83" i="18" s="1"/>
  <c r="Q83" i="18" a="1"/>
  <c r="Q83" i="18" s="1"/>
  <c r="R83" i="18" a="1"/>
  <c r="R83" i="18" s="1"/>
  <c r="A84" i="18"/>
  <c r="B84" i="18"/>
  <c r="C38" i="18" s="1"/>
  <c r="M84" i="18"/>
  <c r="P84" i="18" a="1"/>
  <c r="P84" i="18" s="1"/>
  <c r="Q84" i="18" a="1"/>
  <c r="Q84" i="18" s="1"/>
  <c r="R84" i="18" a="1"/>
  <c r="R84" i="18" s="1"/>
  <c r="A85" i="18"/>
  <c r="B85" i="18"/>
  <c r="C39" i="18" s="1"/>
  <c r="M85" i="18"/>
  <c r="P85" i="18" a="1"/>
  <c r="P85" i="18" s="1"/>
  <c r="Q85" i="18" a="1"/>
  <c r="Q85" i="18" s="1"/>
  <c r="R85" i="18" a="1"/>
  <c r="R85" i="18" s="1"/>
  <c r="A86" i="18"/>
  <c r="B86" i="18"/>
  <c r="C40" i="18" s="1"/>
  <c r="M86" i="18"/>
  <c r="P86" i="18" a="1"/>
  <c r="P86" i="18" s="1"/>
  <c r="Q86" i="18" a="1"/>
  <c r="Q86" i="18" s="1"/>
  <c r="R86" i="18" a="1"/>
  <c r="R86" i="18" s="1"/>
  <c r="A87" i="18"/>
  <c r="B87" i="18"/>
  <c r="C41" i="18" s="1"/>
  <c r="M87" i="18"/>
  <c r="P87" i="18" a="1"/>
  <c r="P87" i="18" s="1"/>
  <c r="Q87" i="18" a="1"/>
  <c r="Q87" i="18" s="1"/>
  <c r="R87" i="18" a="1"/>
  <c r="R87" i="18" s="1"/>
  <c r="A88" i="18"/>
  <c r="B88" i="18"/>
  <c r="C42" i="18" s="1"/>
  <c r="M88" i="18"/>
  <c r="P88" i="18" a="1"/>
  <c r="P88" i="18" s="1"/>
  <c r="Q88" i="18" a="1"/>
  <c r="Q88" i="18" s="1"/>
  <c r="R88" i="18" a="1"/>
  <c r="R88" i="18" s="1"/>
  <c r="A89" i="18"/>
  <c r="B89" i="18"/>
  <c r="M89" i="18"/>
  <c r="P89" i="18" a="1"/>
  <c r="P89" i="18" s="1"/>
  <c r="Q89" i="18" a="1"/>
  <c r="Q89" i="18" s="1"/>
  <c r="R89" i="18" a="1"/>
  <c r="R89" i="18" s="1"/>
  <c r="A90" i="18"/>
  <c r="B90" i="18"/>
  <c r="M90" i="18"/>
  <c r="P90" i="18" a="1"/>
  <c r="P90" i="18" s="1"/>
  <c r="Q90" i="18" a="1"/>
  <c r="Q90" i="18" s="1"/>
  <c r="R90" i="18" a="1"/>
  <c r="R90" i="18" s="1"/>
  <c r="A91" i="18"/>
  <c r="B91" i="18"/>
  <c r="M91" i="18"/>
  <c r="P91" i="18" a="1"/>
  <c r="P91" i="18" s="1"/>
  <c r="Q91" i="18" a="1"/>
  <c r="Q91" i="18" s="1"/>
  <c r="R91" i="18" a="1"/>
  <c r="R91" i="18" s="1"/>
  <c r="A92" i="18"/>
  <c r="B92" i="18"/>
  <c r="M92" i="18"/>
  <c r="P92" i="18" a="1"/>
  <c r="P92" i="18" s="1"/>
  <c r="Q92" i="18" a="1"/>
  <c r="Q92" i="18" s="1"/>
  <c r="R92" i="18" a="1"/>
  <c r="R92" i="18" s="1"/>
  <c r="A93" i="18"/>
  <c r="B93" i="18"/>
  <c r="M93" i="18"/>
  <c r="P93" i="18" a="1"/>
  <c r="P93" i="18" s="1"/>
  <c r="Q93" i="18" a="1"/>
  <c r="Q93" i="18" s="1"/>
  <c r="R93" i="18" a="1"/>
  <c r="R93" i="18" s="1"/>
  <c r="A94" i="18"/>
  <c r="B94" i="18"/>
  <c r="M94" i="18"/>
  <c r="P94" i="18" a="1"/>
  <c r="P94" i="18" s="1"/>
  <c r="Q94" i="18" a="1"/>
  <c r="Q94" i="18" s="1"/>
  <c r="R94" i="18" a="1"/>
  <c r="R94" i="18" s="1"/>
  <c r="A95" i="18"/>
  <c r="B95" i="18"/>
  <c r="M95" i="18"/>
  <c r="P95" i="18" a="1"/>
  <c r="P95" i="18" s="1"/>
  <c r="Q95" i="18" a="1"/>
  <c r="Q95" i="18" s="1"/>
  <c r="R95" i="18" a="1"/>
  <c r="R95" i="18" s="1"/>
  <c r="A96" i="18"/>
  <c r="B96" i="18"/>
  <c r="M96" i="18"/>
  <c r="P96" i="18" a="1"/>
  <c r="P96" i="18" s="1"/>
  <c r="Q96" i="18" a="1"/>
  <c r="Q96" i="18" s="1"/>
  <c r="R96" i="18" a="1"/>
  <c r="R96" i="18" s="1"/>
  <c r="A97" i="18"/>
  <c r="B97" i="18"/>
  <c r="M97" i="18"/>
  <c r="P97" i="18" a="1"/>
  <c r="P97" i="18" s="1"/>
  <c r="Q97" i="18" a="1"/>
  <c r="Q97" i="18" s="1"/>
  <c r="R97" i="18" a="1"/>
  <c r="R97" i="18" s="1"/>
  <c r="A98" i="18"/>
  <c r="B98" i="18"/>
  <c r="M98" i="18"/>
  <c r="P98" i="18" a="1"/>
  <c r="P98" i="18" s="1"/>
  <c r="Q98" i="18" a="1"/>
  <c r="Q98" i="18" s="1"/>
  <c r="R98" i="18" a="1"/>
  <c r="R98" i="18" s="1"/>
  <c r="A99" i="18"/>
  <c r="B99" i="18"/>
  <c r="M99" i="18"/>
  <c r="P99" i="18" a="1"/>
  <c r="P99" i="18" s="1"/>
  <c r="Q99" i="18" a="1"/>
  <c r="Q99" i="18" s="1"/>
  <c r="R99" i="18" a="1"/>
  <c r="R99" i="18" s="1"/>
  <c r="A100" i="18"/>
  <c r="B100" i="18"/>
  <c r="M100" i="18"/>
  <c r="P100" i="18" a="1"/>
  <c r="P100" i="18" s="1"/>
  <c r="Q100" i="18" a="1"/>
  <c r="Q100" i="18" s="1"/>
  <c r="R100" i="18" a="1"/>
  <c r="R100" i="18" s="1"/>
  <c r="A101" i="18"/>
  <c r="B101" i="18"/>
  <c r="M101" i="18"/>
  <c r="P101" i="18" a="1"/>
  <c r="P101" i="18" s="1"/>
  <c r="Q101" i="18" a="1"/>
  <c r="Q101" i="18" s="1"/>
  <c r="R101" i="18" a="1"/>
  <c r="R101" i="18" s="1"/>
  <c r="A102" i="18"/>
  <c r="B102" i="18"/>
  <c r="M102" i="18"/>
  <c r="P102" i="18" a="1"/>
  <c r="P102" i="18" s="1"/>
  <c r="Q102" i="18" a="1"/>
  <c r="Q102" i="18" s="1"/>
  <c r="R102" i="18" a="1"/>
  <c r="R102" i="18" s="1"/>
  <c r="A103" i="18"/>
  <c r="B103" i="18"/>
  <c r="M103" i="18"/>
  <c r="P103" i="18" a="1"/>
  <c r="P103" i="18" s="1"/>
  <c r="Q103" i="18" a="1"/>
  <c r="Q103" i="18" s="1"/>
  <c r="R103" i="18" a="1"/>
  <c r="R103" i="18" s="1"/>
  <c r="A104" i="18"/>
  <c r="B104" i="18"/>
  <c r="M104" i="18"/>
  <c r="P104" i="18" a="1"/>
  <c r="P104" i="18" s="1"/>
  <c r="Q104" i="18" a="1"/>
  <c r="Q104" i="18" s="1"/>
  <c r="R104" i="18" a="1"/>
  <c r="R104" i="18" s="1"/>
  <c r="A105" i="18"/>
  <c r="B105" i="18"/>
  <c r="M105" i="18"/>
  <c r="P105" i="18" a="1"/>
  <c r="P105" i="18" s="1"/>
  <c r="Q105" i="18" a="1"/>
  <c r="Q105" i="18" s="1"/>
  <c r="R105" i="18" a="1"/>
  <c r="R105" i="18" s="1"/>
  <c r="A106" i="18"/>
  <c r="B106" i="18"/>
  <c r="M106" i="18"/>
  <c r="P106" i="18" a="1"/>
  <c r="P106" i="18" s="1"/>
  <c r="Q106" i="18" a="1"/>
  <c r="Q106" i="18" s="1"/>
  <c r="R106" i="18" a="1"/>
  <c r="R106" i="18" s="1"/>
  <c r="A107" i="18"/>
  <c r="B107" i="18"/>
  <c r="M107" i="18"/>
  <c r="P107" i="18" a="1"/>
  <c r="P107" i="18" s="1"/>
  <c r="Q107" i="18" a="1"/>
  <c r="Q107" i="18" s="1"/>
  <c r="R107" i="18" a="1"/>
  <c r="R107" i="18" s="1"/>
  <c r="A108" i="18"/>
  <c r="B108" i="18"/>
  <c r="M108" i="18"/>
  <c r="P108" i="18" a="1"/>
  <c r="P108" i="18" s="1"/>
  <c r="Q108" i="18" a="1"/>
  <c r="Q108" i="18" s="1"/>
  <c r="R108" i="18" a="1"/>
  <c r="R108" i="18" s="1"/>
  <c r="A109" i="18"/>
  <c r="B109" i="18"/>
  <c r="M109" i="18"/>
  <c r="P109" i="18" a="1"/>
  <c r="P109" i="18" s="1"/>
  <c r="Q109" i="18" a="1"/>
  <c r="Q109" i="18" s="1"/>
  <c r="R109" i="18" a="1"/>
  <c r="R109" i="18" s="1"/>
  <c r="A110" i="18"/>
  <c r="B110" i="18"/>
  <c r="M110" i="18"/>
  <c r="P110" i="18" a="1"/>
  <c r="P110" i="18" s="1"/>
  <c r="Q110" i="18" a="1"/>
  <c r="Q110" i="18" s="1"/>
  <c r="R110" i="18" a="1"/>
  <c r="R110" i="18" s="1"/>
  <c r="A111" i="18"/>
  <c r="B111" i="18"/>
  <c r="M111" i="18"/>
  <c r="P111" i="18" a="1"/>
  <c r="P111" i="18" s="1"/>
  <c r="Q111" i="18" a="1"/>
  <c r="Q111" i="18" s="1"/>
  <c r="R111" i="18" a="1"/>
  <c r="R111" i="18" s="1"/>
  <c r="A112" i="18"/>
  <c r="B112" i="18"/>
  <c r="M112" i="18"/>
  <c r="P112" i="18" a="1"/>
  <c r="P112" i="18" s="1"/>
  <c r="Q112" i="18" a="1"/>
  <c r="Q112" i="18" s="1"/>
  <c r="R112" i="18" a="1"/>
  <c r="R112" i="18" s="1"/>
  <c r="A113" i="18"/>
  <c r="B113" i="18"/>
  <c r="M113" i="18"/>
  <c r="P113" i="18" a="1"/>
  <c r="P113" i="18" s="1"/>
  <c r="Q113" i="18" a="1"/>
  <c r="Q113" i="18" s="1"/>
  <c r="R113" i="18" a="1"/>
  <c r="R113" i="18" s="1"/>
  <c r="A114" i="18"/>
  <c r="B114" i="18"/>
  <c r="M114" i="18"/>
  <c r="P114" i="18" a="1"/>
  <c r="P114" i="18" s="1"/>
  <c r="Q114" i="18" a="1"/>
  <c r="Q114" i="18" s="1"/>
  <c r="R114" i="18" a="1"/>
  <c r="R114" i="18" s="1"/>
  <c r="A115" i="18"/>
  <c r="B115" i="18"/>
  <c r="M115" i="18"/>
  <c r="P115" i="18" a="1"/>
  <c r="P115" i="18" s="1"/>
  <c r="Q115" i="18" a="1"/>
  <c r="Q115" i="18" s="1"/>
  <c r="R115" i="18" a="1"/>
  <c r="R115" i="18" s="1"/>
  <c r="A116" i="18"/>
  <c r="B116" i="18"/>
  <c r="M116" i="18"/>
  <c r="P116" i="18" a="1"/>
  <c r="P116" i="18" s="1"/>
  <c r="Q116" i="18" a="1"/>
  <c r="Q116" i="18" s="1"/>
  <c r="R116" i="18" a="1"/>
  <c r="R116" i="18" s="1"/>
  <c r="A117" i="18"/>
  <c r="B117" i="18"/>
  <c r="M117" i="18"/>
  <c r="P117" i="18" a="1"/>
  <c r="P117" i="18" s="1"/>
  <c r="Q117" i="18" a="1"/>
  <c r="Q117" i="18" s="1"/>
  <c r="R117" i="18" a="1"/>
  <c r="R117" i="18" s="1"/>
  <c r="A118" i="18"/>
  <c r="B118" i="18"/>
  <c r="M118" i="18"/>
  <c r="P118" i="18" a="1"/>
  <c r="P118" i="18" s="1"/>
  <c r="Q118" i="18" a="1"/>
  <c r="Q118" i="18" s="1"/>
  <c r="R118" i="18" a="1"/>
  <c r="R118" i="18" s="1"/>
  <c r="A119" i="18"/>
  <c r="B119" i="18"/>
  <c r="M119" i="18"/>
  <c r="P119" i="18" a="1"/>
  <c r="P119" i="18" s="1"/>
  <c r="Q119" i="18" a="1"/>
  <c r="Q119" i="18" s="1"/>
  <c r="R119" i="18" a="1"/>
  <c r="R119" i="18" s="1"/>
  <c r="A120" i="18"/>
  <c r="B120" i="18"/>
  <c r="M120" i="18"/>
  <c r="P120" i="18" a="1"/>
  <c r="P120" i="18" s="1"/>
  <c r="Q120" i="18" a="1"/>
  <c r="Q120" i="18" s="1"/>
  <c r="R120" i="18" a="1"/>
  <c r="R120" i="18" s="1"/>
  <c r="A121" i="18"/>
  <c r="B121" i="18"/>
  <c r="M121" i="18"/>
  <c r="P121" i="18" a="1"/>
  <c r="P121" i="18" s="1"/>
  <c r="Q121" i="18" a="1"/>
  <c r="Q121" i="18" s="1"/>
  <c r="R121" i="18" a="1"/>
  <c r="R121" i="18" s="1"/>
  <c r="A122" i="18"/>
  <c r="B122" i="18"/>
  <c r="M122" i="18"/>
  <c r="P122" i="18" a="1"/>
  <c r="P122" i="18" s="1"/>
  <c r="Q122" i="18" a="1"/>
  <c r="Q122" i="18" s="1"/>
  <c r="R122" i="18" a="1"/>
  <c r="R122" i="18" s="1"/>
  <c r="A123" i="18"/>
  <c r="B123" i="18"/>
  <c r="M123" i="18"/>
  <c r="P123" i="18" a="1"/>
  <c r="P123" i="18" s="1"/>
  <c r="Q123" i="18" a="1"/>
  <c r="Q123" i="18" s="1"/>
  <c r="R123" i="18" a="1"/>
  <c r="R123" i="18" s="1"/>
  <c r="A124" i="18"/>
  <c r="B124" i="18"/>
  <c r="M124" i="18"/>
  <c r="P124" i="18" a="1"/>
  <c r="P124" i="18" s="1"/>
  <c r="Q124" i="18" a="1"/>
  <c r="Q124" i="18" s="1"/>
  <c r="R124" i="18" a="1"/>
  <c r="R124" i="18" s="1"/>
  <c r="A125" i="18"/>
  <c r="B125" i="18"/>
  <c r="M125" i="18"/>
  <c r="P125" i="18" a="1"/>
  <c r="P125" i="18" s="1"/>
  <c r="Q125" i="18" a="1"/>
  <c r="Q125" i="18" s="1"/>
  <c r="R125" i="18" a="1"/>
  <c r="R125" i="18" s="1"/>
  <c r="A126" i="18"/>
  <c r="B126" i="18"/>
  <c r="M126" i="18"/>
  <c r="P126" i="18" a="1"/>
  <c r="P126" i="18" s="1"/>
  <c r="Q126" i="18" a="1"/>
  <c r="Q126" i="18" s="1"/>
  <c r="R126" i="18" a="1"/>
  <c r="R126" i="18" s="1"/>
  <c r="A127" i="18"/>
  <c r="B127" i="18"/>
  <c r="M127" i="18"/>
  <c r="P127" i="18" a="1"/>
  <c r="P127" i="18" s="1"/>
  <c r="Q127" i="18" a="1"/>
  <c r="Q127" i="18" s="1"/>
  <c r="R127" i="18" a="1"/>
  <c r="R127" i="18" s="1"/>
  <c r="A128" i="18"/>
  <c r="B128" i="18"/>
  <c r="M128" i="18"/>
  <c r="P128" i="18" a="1"/>
  <c r="P128" i="18" s="1"/>
  <c r="Q128" i="18" a="1"/>
  <c r="Q128" i="18" s="1"/>
  <c r="R128" i="18" a="1"/>
  <c r="R128" i="18" s="1"/>
  <c r="A129" i="18"/>
  <c r="B129" i="18"/>
  <c r="M129" i="18"/>
  <c r="P129" i="18" a="1"/>
  <c r="P129" i="18" s="1"/>
  <c r="Q129" i="18" a="1"/>
  <c r="Q129" i="18" s="1"/>
  <c r="R129" i="18" a="1"/>
  <c r="R129" i="18" s="1"/>
  <c r="A130" i="18"/>
  <c r="B130" i="18"/>
  <c r="M130" i="18"/>
  <c r="P130" i="18" a="1"/>
  <c r="P130" i="18" s="1"/>
  <c r="Q130" i="18" a="1"/>
  <c r="Q130" i="18" s="1"/>
  <c r="R130" i="18" a="1"/>
  <c r="R130" i="18" s="1"/>
  <c r="A131" i="18"/>
  <c r="B131" i="18"/>
  <c r="M131" i="18"/>
  <c r="P131" i="18" a="1"/>
  <c r="P131" i="18" s="1"/>
  <c r="Q131" i="18" a="1"/>
  <c r="Q131" i="18" s="1"/>
  <c r="R131" i="18" a="1"/>
  <c r="R131" i="18" s="1"/>
  <c r="A132" i="18"/>
  <c r="B132" i="18"/>
  <c r="M132" i="18"/>
  <c r="P132" i="18" a="1"/>
  <c r="P132" i="18" s="1"/>
  <c r="Q132" i="18" a="1"/>
  <c r="Q132" i="18" s="1"/>
  <c r="R132" i="18" a="1"/>
  <c r="R132" i="18" s="1"/>
  <c r="A133" i="18"/>
  <c r="B133" i="18"/>
  <c r="M133" i="18"/>
  <c r="P133" i="18" a="1"/>
  <c r="P133" i="18" s="1"/>
  <c r="Q133" i="18" a="1"/>
  <c r="Q133" i="18" s="1"/>
  <c r="R133" i="18" a="1"/>
  <c r="R133" i="18" s="1"/>
  <c r="A134" i="18"/>
  <c r="B134" i="18"/>
  <c r="M134" i="18"/>
  <c r="P134" i="18" a="1"/>
  <c r="P134" i="18" s="1"/>
  <c r="Q134" i="18" a="1"/>
  <c r="Q134" i="18" s="1"/>
  <c r="R134" i="18" a="1"/>
  <c r="R134" i="18" s="1"/>
  <c r="A135" i="18"/>
  <c r="B135" i="18"/>
  <c r="M135" i="18"/>
  <c r="P135" i="18" a="1"/>
  <c r="P135" i="18" s="1"/>
  <c r="Q135" i="18" a="1"/>
  <c r="Q135" i="18" s="1"/>
  <c r="R135" i="18" a="1"/>
  <c r="R135" i="18" s="1"/>
  <c r="A136" i="18"/>
  <c r="B136" i="18"/>
  <c r="M136" i="18"/>
  <c r="P136" i="18" a="1"/>
  <c r="P136" i="18" s="1"/>
  <c r="Q136" i="18" a="1"/>
  <c r="Q136" i="18" s="1"/>
  <c r="R136" i="18" a="1"/>
  <c r="R136" i="18" s="1"/>
  <c r="A137" i="18"/>
  <c r="B137" i="18"/>
  <c r="M137" i="18"/>
  <c r="P137" i="18" a="1"/>
  <c r="P137" i="18" s="1"/>
  <c r="Q137" i="18" a="1"/>
  <c r="Q137" i="18" s="1"/>
  <c r="R137" i="18" a="1"/>
  <c r="R137" i="18" s="1"/>
  <c r="A138" i="18"/>
  <c r="B138" i="18"/>
  <c r="M138" i="18"/>
  <c r="P138" i="18" a="1"/>
  <c r="P138" i="18" s="1"/>
  <c r="Q138" i="18" a="1"/>
  <c r="Q138" i="18" s="1"/>
  <c r="R138" i="18" a="1"/>
  <c r="R138" i="18" s="1"/>
  <c r="A139" i="18"/>
  <c r="B139" i="18"/>
  <c r="M139" i="18"/>
  <c r="P139" i="18" a="1"/>
  <c r="P139" i="18" s="1"/>
  <c r="Q139" i="18" a="1"/>
  <c r="Q139" i="18" s="1"/>
  <c r="R139" i="18" a="1"/>
  <c r="R139" i="18" s="1"/>
  <c r="A140" i="18"/>
  <c r="B140" i="18"/>
  <c r="M140" i="18"/>
  <c r="P140" i="18" a="1"/>
  <c r="P140" i="18" s="1"/>
  <c r="Q140" i="18" a="1"/>
  <c r="Q140" i="18" s="1"/>
  <c r="R140" i="18" a="1"/>
  <c r="R140" i="18" s="1"/>
  <c r="A141" i="18"/>
  <c r="B141" i="18"/>
  <c r="M141" i="18"/>
  <c r="P141" i="18" a="1"/>
  <c r="P141" i="18" s="1"/>
  <c r="Q141" i="18" a="1"/>
  <c r="Q141" i="18" s="1"/>
  <c r="R141" i="18" a="1"/>
  <c r="R141" i="18" s="1"/>
  <c r="A142" i="18"/>
  <c r="B142" i="18"/>
  <c r="M142" i="18"/>
  <c r="P142" i="18" a="1"/>
  <c r="P142" i="18" s="1"/>
  <c r="Q142" i="18" a="1"/>
  <c r="Q142" i="18" s="1"/>
  <c r="R142" i="18" a="1"/>
  <c r="R142" i="18" s="1"/>
  <c r="A143" i="18"/>
  <c r="B143" i="18"/>
  <c r="M143" i="18"/>
  <c r="P143" i="18" a="1"/>
  <c r="P143" i="18" s="1"/>
  <c r="Q143" i="18" a="1"/>
  <c r="Q143" i="18" s="1"/>
  <c r="R143" i="18" a="1"/>
  <c r="R143" i="18" s="1"/>
  <c r="A144" i="18"/>
  <c r="B144" i="18"/>
  <c r="M144" i="18"/>
  <c r="P144" i="18" a="1"/>
  <c r="P144" i="18" s="1"/>
  <c r="Q144" i="18" a="1"/>
  <c r="Q144" i="18" s="1"/>
  <c r="R144" i="18" a="1"/>
  <c r="R144" i="18" s="1"/>
  <c r="A145" i="18"/>
  <c r="B145" i="18"/>
  <c r="M145" i="18"/>
  <c r="P145" i="18" a="1"/>
  <c r="P145" i="18" s="1"/>
  <c r="Q145" i="18" a="1"/>
  <c r="Q145" i="18" s="1"/>
  <c r="R145" i="18" a="1"/>
  <c r="R145" i="18" s="1"/>
  <c r="A146" i="18"/>
  <c r="B146" i="18"/>
  <c r="M146" i="18"/>
  <c r="P146" i="18" a="1"/>
  <c r="P146" i="18" s="1"/>
  <c r="Q146" i="18" a="1"/>
  <c r="Q146" i="18" s="1"/>
  <c r="R146" i="18" a="1"/>
  <c r="R146" i="18" s="1"/>
  <c r="A147" i="18"/>
  <c r="B147" i="18"/>
  <c r="M147" i="18"/>
  <c r="P147" i="18" a="1"/>
  <c r="P147" i="18" s="1"/>
  <c r="Q147" i="18" a="1"/>
  <c r="Q147" i="18" s="1"/>
  <c r="R147" i="18" a="1"/>
  <c r="R147" i="18" s="1"/>
  <c r="A148" i="18"/>
  <c r="B148" i="18"/>
  <c r="M148" i="18"/>
  <c r="P148" i="18" a="1"/>
  <c r="P148" i="18" s="1"/>
  <c r="Q148" i="18" a="1"/>
  <c r="Q148" i="18" s="1"/>
  <c r="R148" i="18" a="1"/>
  <c r="R148" i="18" s="1"/>
  <c r="A149" i="18"/>
  <c r="B149" i="18"/>
  <c r="M149" i="18"/>
  <c r="P149" i="18" a="1"/>
  <c r="P149" i="18" s="1"/>
  <c r="Q149" i="18" a="1"/>
  <c r="Q149" i="18" s="1"/>
  <c r="R149" i="18" a="1"/>
  <c r="R149" i="18" s="1"/>
  <c r="A150" i="18"/>
  <c r="B150" i="18"/>
  <c r="M150" i="18"/>
  <c r="P150" i="18" a="1"/>
  <c r="P150" i="18" s="1"/>
  <c r="Q150" i="18" a="1"/>
  <c r="Q150" i="18" s="1"/>
  <c r="R150" i="18" a="1"/>
  <c r="R150" i="18" s="1"/>
  <c r="A151" i="18"/>
  <c r="B151" i="18"/>
  <c r="M151" i="18"/>
  <c r="P151" i="18" a="1"/>
  <c r="P151" i="18" s="1"/>
  <c r="Q151" i="18" a="1"/>
  <c r="Q151" i="18" s="1"/>
  <c r="R151" i="18" a="1"/>
  <c r="R151" i="18" s="1"/>
  <c r="A152" i="18"/>
  <c r="B152" i="18"/>
  <c r="M152" i="18"/>
  <c r="P152" i="18" a="1"/>
  <c r="P152" i="18" s="1"/>
  <c r="Q152" i="18" a="1"/>
  <c r="Q152" i="18" s="1"/>
  <c r="R152" i="18" a="1"/>
  <c r="R152" i="18" s="1"/>
  <c r="A153" i="18"/>
  <c r="B153" i="18"/>
  <c r="M153" i="18"/>
  <c r="P153" i="18" a="1"/>
  <c r="P153" i="18" s="1"/>
  <c r="Q153" i="18" a="1"/>
  <c r="Q153" i="18" s="1"/>
  <c r="R153" i="18" a="1"/>
  <c r="R153" i="18" s="1"/>
  <c r="A154" i="18"/>
  <c r="B154" i="18"/>
  <c r="M154" i="18"/>
  <c r="P154" i="18" a="1"/>
  <c r="P154" i="18" s="1"/>
  <c r="Q154" i="18" a="1"/>
  <c r="Q154" i="18" s="1"/>
  <c r="R154" i="18" a="1"/>
  <c r="R154" i="18" s="1"/>
  <c r="A155" i="18"/>
  <c r="B155" i="18"/>
  <c r="M155" i="18"/>
  <c r="P155" i="18" a="1"/>
  <c r="P155" i="18" s="1"/>
  <c r="Q155" i="18" a="1"/>
  <c r="Q155" i="18" s="1"/>
  <c r="R155" i="18" a="1"/>
  <c r="R155" i="18" s="1"/>
  <c r="A156" i="18"/>
  <c r="B156" i="18"/>
  <c r="M156" i="18"/>
  <c r="P156" i="18" a="1"/>
  <c r="P156" i="18" s="1"/>
  <c r="Q156" i="18" a="1"/>
  <c r="Q156" i="18" s="1"/>
  <c r="R156" i="18" a="1"/>
  <c r="R156" i="18" s="1"/>
  <c r="A157" i="18"/>
  <c r="B157" i="18"/>
  <c r="M157" i="18"/>
  <c r="P157" i="18" a="1"/>
  <c r="P157" i="18" s="1"/>
  <c r="Q157" i="18" a="1"/>
  <c r="Q157" i="18" s="1"/>
  <c r="R157" i="18" a="1"/>
  <c r="R157" i="18" s="1"/>
  <c r="A158" i="18"/>
  <c r="B158" i="18"/>
  <c r="M158" i="18"/>
  <c r="P158" i="18" a="1"/>
  <c r="P158" i="18" s="1"/>
  <c r="Q158" i="18" a="1"/>
  <c r="Q158" i="18" s="1"/>
  <c r="R158" i="18" a="1"/>
  <c r="R158" i="18" s="1"/>
  <c r="A159" i="18"/>
  <c r="B159" i="18"/>
  <c r="M159" i="18"/>
  <c r="P159" i="18" a="1"/>
  <c r="P159" i="18" s="1"/>
  <c r="Q159" i="18" a="1"/>
  <c r="Q159" i="18" s="1"/>
  <c r="R159" i="18" a="1"/>
  <c r="R159" i="18" s="1"/>
  <c r="A160" i="18"/>
  <c r="B160" i="18"/>
  <c r="M160" i="18"/>
  <c r="P160" i="18" a="1"/>
  <c r="P160" i="18" s="1"/>
  <c r="Q160" i="18" a="1"/>
  <c r="Q160" i="18" s="1"/>
  <c r="R160" i="18" a="1"/>
  <c r="R160" i="18" s="1"/>
  <c r="A161" i="18"/>
  <c r="B161" i="18"/>
  <c r="M161" i="18"/>
  <c r="P161" i="18" a="1"/>
  <c r="P161" i="18" s="1"/>
  <c r="Q161" i="18" a="1"/>
  <c r="Q161" i="18" s="1"/>
  <c r="R161" i="18" a="1"/>
  <c r="R161" i="18" s="1"/>
  <c r="A162" i="18"/>
  <c r="B162" i="18"/>
  <c r="M162" i="18"/>
  <c r="P162" i="18" a="1"/>
  <c r="P162" i="18" s="1"/>
  <c r="Q162" i="18" a="1"/>
  <c r="Q162" i="18" s="1"/>
  <c r="R162" i="18" a="1"/>
  <c r="R162" i="18" s="1"/>
  <c r="A163" i="18"/>
  <c r="B163" i="18"/>
  <c r="M163" i="18"/>
  <c r="P163" i="18" a="1"/>
  <c r="P163" i="18" s="1"/>
  <c r="Q163" i="18" a="1"/>
  <c r="Q163" i="18" s="1"/>
  <c r="R163" i="18" a="1"/>
  <c r="R163" i="18" s="1"/>
  <c r="A164" i="18"/>
  <c r="B164" i="18"/>
  <c r="M164" i="18"/>
  <c r="P164" i="18" a="1"/>
  <c r="P164" i="18" s="1"/>
  <c r="Q164" i="18" a="1"/>
  <c r="Q164" i="18" s="1"/>
  <c r="R164" i="18" a="1"/>
  <c r="R164" i="18" s="1"/>
  <c r="A165" i="18"/>
  <c r="B165" i="18"/>
  <c r="M165" i="18"/>
  <c r="P165" i="18" a="1"/>
  <c r="P165" i="18" s="1"/>
  <c r="Q165" i="18" a="1"/>
  <c r="Q165" i="18" s="1"/>
  <c r="R165" i="18" a="1"/>
  <c r="R165" i="18" s="1"/>
  <c r="A166" i="18"/>
  <c r="B166" i="18"/>
  <c r="M166" i="18"/>
  <c r="P166" i="18" a="1"/>
  <c r="P166" i="18" s="1"/>
  <c r="Q166" i="18" a="1"/>
  <c r="Q166" i="18" s="1"/>
  <c r="R166" i="18" a="1"/>
  <c r="R166" i="18" s="1"/>
  <c r="A167" i="18"/>
  <c r="B167" i="18"/>
  <c r="M167" i="18"/>
  <c r="P167" i="18" a="1"/>
  <c r="P167" i="18" s="1"/>
  <c r="Q167" i="18" a="1"/>
  <c r="Q167" i="18" s="1"/>
  <c r="R167" i="18" a="1"/>
  <c r="R167" i="18" s="1"/>
  <c r="A168" i="18"/>
  <c r="B168" i="18"/>
  <c r="M168" i="18"/>
  <c r="P168" i="18" a="1"/>
  <c r="P168" i="18" s="1"/>
  <c r="Q168" i="18" a="1"/>
  <c r="Q168" i="18" s="1"/>
  <c r="R168" i="18" a="1"/>
  <c r="R168" i="18" s="1"/>
  <c r="A169" i="18"/>
  <c r="B169" i="18"/>
  <c r="M169" i="18"/>
  <c r="P169" i="18" a="1"/>
  <c r="P169" i="18" s="1"/>
  <c r="Q169" i="18" a="1"/>
  <c r="Q169" i="18" s="1"/>
  <c r="R169" i="18" a="1"/>
  <c r="R169" i="18" s="1"/>
  <c r="A170" i="18"/>
  <c r="B170" i="18"/>
  <c r="M170" i="18"/>
  <c r="P170" i="18" a="1"/>
  <c r="P170" i="18" s="1"/>
  <c r="Q170" i="18" a="1"/>
  <c r="Q170" i="18" s="1"/>
  <c r="R170" i="18" a="1"/>
  <c r="R170" i="18" s="1"/>
  <c r="A171" i="18"/>
  <c r="B171" i="18"/>
  <c r="M171" i="18"/>
  <c r="P171" i="18" a="1"/>
  <c r="P171" i="18" s="1"/>
  <c r="Q171" i="18" a="1"/>
  <c r="Q171" i="18" s="1"/>
  <c r="R171" i="18" a="1"/>
  <c r="R171" i="18" s="1"/>
  <c r="A172" i="18"/>
  <c r="B172" i="18"/>
  <c r="M172" i="18"/>
  <c r="P172" i="18" a="1"/>
  <c r="P172" i="18" s="1"/>
  <c r="Q172" i="18" a="1"/>
  <c r="Q172" i="18" s="1"/>
  <c r="R172" i="18" a="1"/>
  <c r="R172" i="18" s="1"/>
  <c r="A173" i="18"/>
  <c r="B173" i="18"/>
  <c r="M173" i="18"/>
  <c r="P173" i="18" a="1"/>
  <c r="P173" i="18" s="1"/>
  <c r="Q173" i="18" a="1"/>
  <c r="Q173" i="18" s="1"/>
  <c r="R173" i="18" a="1"/>
  <c r="R173" i="18" s="1"/>
  <c r="A174" i="18"/>
  <c r="B174" i="18"/>
  <c r="M174" i="18"/>
  <c r="P174" i="18" a="1"/>
  <c r="P174" i="18" s="1"/>
  <c r="Q174" i="18" a="1"/>
  <c r="Q174" i="18" s="1"/>
  <c r="R174" i="18" a="1"/>
  <c r="R174" i="18" s="1"/>
  <c r="A175" i="18"/>
  <c r="B175" i="18"/>
  <c r="M175" i="18"/>
  <c r="P175" i="18" a="1"/>
  <c r="P175" i="18" s="1"/>
  <c r="Q175" i="18" a="1"/>
  <c r="Q175" i="18" s="1"/>
  <c r="R175" i="18" a="1"/>
  <c r="R175" i="18" s="1"/>
  <c r="A176" i="18"/>
  <c r="B176" i="18"/>
  <c r="M176" i="18"/>
  <c r="P176" i="18" a="1"/>
  <c r="P176" i="18" s="1"/>
  <c r="Q176" i="18" a="1"/>
  <c r="Q176" i="18" s="1"/>
  <c r="R176" i="18" a="1"/>
  <c r="R176" i="18" s="1"/>
  <c r="A177" i="18"/>
  <c r="B177" i="18"/>
  <c r="M177" i="18"/>
  <c r="P177" i="18" a="1"/>
  <c r="P177" i="18" s="1"/>
  <c r="Q177" i="18" a="1"/>
  <c r="Q177" i="18" s="1"/>
  <c r="R177" i="18" a="1"/>
  <c r="R177" i="18" s="1"/>
  <c r="A178" i="18"/>
  <c r="B178" i="18"/>
  <c r="M178" i="18"/>
  <c r="P178" i="18" a="1"/>
  <c r="P178" i="18" s="1"/>
  <c r="Q178" i="18" a="1"/>
  <c r="Q178" i="18" s="1"/>
  <c r="R178" i="18" a="1"/>
  <c r="R178" i="18" s="1"/>
  <c r="A179" i="18"/>
  <c r="B179" i="18"/>
  <c r="M179" i="18"/>
  <c r="P179" i="18" a="1"/>
  <c r="P179" i="18" s="1"/>
  <c r="Q179" i="18" a="1"/>
  <c r="Q179" i="18" s="1"/>
  <c r="R179" i="18" a="1"/>
  <c r="R179" i="18" s="1"/>
  <c r="A180" i="18"/>
  <c r="B180" i="18"/>
  <c r="M180" i="18"/>
  <c r="P180" i="18" a="1"/>
  <c r="P180" i="18" s="1"/>
  <c r="Q180" i="18" a="1"/>
  <c r="Q180" i="18" s="1"/>
  <c r="R180" i="18" a="1"/>
  <c r="R180" i="18" s="1"/>
  <c r="A181" i="18"/>
  <c r="B181" i="18"/>
  <c r="M181" i="18"/>
  <c r="P181" i="18" a="1"/>
  <c r="P181" i="18" s="1"/>
  <c r="Q181" i="18" a="1"/>
  <c r="Q181" i="18" s="1"/>
  <c r="R181" i="18" a="1"/>
  <c r="R181" i="18" s="1"/>
  <c r="A182" i="18"/>
  <c r="B182" i="18"/>
  <c r="M182" i="18"/>
  <c r="P182" i="18" a="1"/>
  <c r="P182" i="18" s="1"/>
  <c r="Q182" i="18" a="1"/>
  <c r="Q182" i="18" s="1"/>
  <c r="R182" i="18" a="1"/>
  <c r="R182" i="18" s="1"/>
  <c r="A183" i="18"/>
  <c r="B183" i="18"/>
  <c r="M183" i="18"/>
  <c r="P183" i="18" a="1"/>
  <c r="P183" i="18" s="1"/>
  <c r="Q183" i="18" a="1"/>
  <c r="Q183" i="18" s="1"/>
  <c r="R183" i="18" a="1"/>
  <c r="R183" i="18" s="1"/>
  <c r="A184" i="18"/>
  <c r="B184" i="18"/>
  <c r="M184" i="18"/>
  <c r="P184" i="18" a="1"/>
  <c r="P184" i="18" s="1"/>
  <c r="Q184" i="18" a="1"/>
  <c r="Q184" i="18" s="1"/>
  <c r="R184" i="18" a="1"/>
  <c r="R184" i="18" s="1"/>
  <c r="A185" i="18"/>
  <c r="B185" i="18"/>
  <c r="M185" i="18"/>
  <c r="P185" i="18" a="1"/>
  <c r="P185" i="18" s="1"/>
  <c r="Q185" i="18" a="1"/>
  <c r="Q185" i="18" s="1"/>
  <c r="R185" i="18" a="1"/>
  <c r="R185" i="18" s="1"/>
  <c r="A186" i="18"/>
  <c r="B186" i="18"/>
  <c r="M186" i="18"/>
  <c r="P186" i="18" a="1"/>
  <c r="P186" i="18" s="1"/>
  <c r="Q186" i="18" a="1"/>
  <c r="Q186" i="18" s="1"/>
  <c r="R186" i="18" a="1"/>
  <c r="R186" i="18" s="1"/>
  <c r="A187" i="18"/>
  <c r="B187" i="18"/>
  <c r="M187" i="18"/>
  <c r="P187" i="18" a="1"/>
  <c r="P187" i="18" s="1"/>
  <c r="Q187" i="18" a="1"/>
  <c r="Q187" i="18" s="1"/>
  <c r="R187" i="18" a="1"/>
  <c r="R187" i="18" s="1"/>
  <c r="A188" i="18"/>
  <c r="B188" i="18"/>
  <c r="M188" i="18"/>
  <c r="P188" i="18" a="1"/>
  <c r="P188" i="18" s="1"/>
  <c r="Q188" i="18" a="1"/>
  <c r="Q188" i="18" s="1"/>
  <c r="R188" i="18" a="1"/>
  <c r="R188" i="18" s="1"/>
  <c r="A189" i="18"/>
  <c r="B189" i="18"/>
  <c r="M189" i="18"/>
  <c r="P189" i="18" a="1"/>
  <c r="P189" i="18" s="1"/>
  <c r="Q189" i="18" a="1"/>
  <c r="Q189" i="18" s="1"/>
  <c r="R189" i="18" a="1"/>
  <c r="R189" i="18" s="1"/>
  <c r="A190" i="18"/>
  <c r="B190" i="18"/>
  <c r="M190" i="18"/>
  <c r="P190" i="18" a="1"/>
  <c r="P190" i="18" s="1"/>
  <c r="Q190" i="18" a="1"/>
  <c r="Q190" i="18" s="1"/>
  <c r="R190" i="18" a="1"/>
  <c r="R190" i="18" s="1"/>
  <c r="A191" i="18"/>
  <c r="B191" i="18"/>
  <c r="M191" i="18"/>
  <c r="P191" i="18" a="1"/>
  <c r="P191" i="18" s="1"/>
  <c r="Q191" i="18" a="1"/>
  <c r="Q191" i="18" s="1"/>
  <c r="R191" i="18" a="1"/>
  <c r="R191" i="18" s="1"/>
  <c r="A192" i="18"/>
  <c r="B192" i="18"/>
  <c r="M192" i="18"/>
  <c r="P192" i="18" a="1"/>
  <c r="P192" i="18" s="1"/>
  <c r="Q192" i="18" a="1"/>
  <c r="Q192" i="18" s="1"/>
  <c r="R192" i="18" a="1"/>
  <c r="R192" i="18" s="1"/>
  <c r="A193" i="18"/>
  <c r="B193" i="18"/>
  <c r="M193" i="18"/>
  <c r="P193" i="18" a="1"/>
  <c r="P193" i="18" s="1"/>
  <c r="Q193" i="18" a="1"/>
  <c r="Q193" i="18" s="1"/>
  <c r="R193" i="18" a="1"/>
  <c r="R193" i="18" s="1"/>
  <c r="A194" i="18"/>
  <c r="B194" i="18"/>
  <c r="M194" i="18"/>
  <c r="P194" i="18" a="1"/>
  <c r="P194" i="18" s="1"/>
  <c r="Q194" i="18" a="1"/>
  <c r="Q194" i="18" s="1"/>
  <c r="R194" i="18" a="1"/>
  <c r="R194" i="18" s="1"/>
  <c r="A195" i="18"/>
  <c r="B195" i="18"/>
  <c r="M195" i="18"/>
  <c r="P195" i="18" a="1"/>
  <c r="P195" i="18" s="1"/>
  <c r="Q195" i="18" a="1"/>
  <c r="Q195" i="18" s="1"/>
  <c r="R195" i="18" a="1"/>
  <c r="R195" i="18" s="1"/>
  <c r="A196" i="18"/>
  <c r="B196" i="18"/>
  <c r="M196" i="18"/>
  <c r="P196" i="18" a="1"/>
  <c r="P196" i="18" s="1"/>
  <c r="Q196" i="18" a="1"/>
  <c r="Q196" i="18" s="1"/>
  <c r="R196" i="18" a="1"/>
  <c r="R196" i="18" s="1"/>
  <c r="A197" i="18"/>
  <c r="B197" i="18"/>
  <c r="M197" i="18"/>
  <c r="P197" i="18" a="1"/>
  <c r="P197" i="18" s="1"/>
  <c r="Q197" i="18" a="1"/>
  <c r="Q197" i="18" s="1"/>
  <c r="R197" i="18" a="1"/>
  <c r="R197" i="18" s="1"/>
  <c r="A198" i="18"/>
  <c r="B198" i="18"/>
  <c r="M198" i="18"/>
  <c r="P198" i="18" a="1"/>
  <c r="P198" i="18" s="1"/>
  <c r="Q198" i="18" a="1"/>
  <c r="Q198" i="18" s="1"/>
  <c r="R198" i="18" a="1"/>
  <c r="R198" i="18" s="1"/>
  <c r="A199" i="18"/>
  <c r="B199" i="18"/>
  <c r="M199" i="18"/>
  <c r="P199" i="18" a="1"/>
  <c r="P199" i="18" s="1"/>
  <c r="Q199" i="18" a="1"/>
  <c r="Q199" i="18" s="1"/>
  <c r="R199" i="18" a="1"/>
  <c r="R199" i="18" s="1"/>
  <c r="A200" i="18"/>
  <c r="B200" i="18"/>
  <c r="M200" i="18"/>
  <c r="P200" i="18" a="1"/>
  <c r="P200" i="18" s="1"/>
  <c r="Q200" i="18" a="1"/>
  <c r="Q200" i="18" s="1"/>
  <c r="R200" i="18" a="1"/>
  <c r="R200" i="18" s="1"/>
  <c r="A201" i="18"/>
  <c r="B201" i="18"/>
  <c r="M201" i="18"/>
  <c r="P201" i="18" a="1"/>
  <c r="P201" i="18" s="1"/>
  <c r="Q201" i="18" a="1"/>
  <c r="Q201" i="18" s="1"/>
  <c r="R201" i="18" a="1"/>
  <c r="R201" i="18" s="1"/>
  <c r="A202" i="18"/>
  <c r="B202" i="18"/>
  <c r="M202" i="18"/>
  <c r="P202" i="18" a="1"/>
  <c r="P202" i="18" s="1"/>
  <c r="Q202" i="18" a="1"/>
  <c r="Q202" i="18" s="1"/>
  <c r="R202" i="18" a="1"/>
  <c r="R202" i="18" s="1"/>
  <c r="A203" i="18"/>
  <c r="B203" i="18"/>
  <c r="M203" i="18"/>
  <c r="P203" i="18" a="1"/>
  <c r="P203" i="18" s="1"/>
  <c r="Q203" i="18" a="1"/>
  <c r="Q203" i="18" s="1"/>
  <c r="R203" i="18" a="1"/>
  <c r="R203" i="18" s="1"/>
  <c r="A204" i="18"/>
  <c r="B204" i="18"/>
  <c r="M204" i="18"/>
  <c r="P204" i="18" a="1"/>
  <c r="P204" i="18" s="1"/>
  <c r="Q204" i="18" a="1"/>
  <c r="Q204" i="18" s="1"/>
  <c r="R204" i="18" a="1"/>
  <c r="R204" i="18" s="1"/>
  <c r="A205" i="18"/>
  <c r="B205" i="18"/>
  <c r="M205" i="18"/>
  <c r="P205" i="18" a="1"/>
  <c r="P205" i="18" s="1"/>
  <c r="Q205" i="18" a="1"/>
  <c r="Q205" i="18" s="1"/>
  <c r="R205" i="18" a="1"/>
  <c r="R205" i="18" s="1"/>
  <c r="A206" i="18"/>
  <c r="B206" i="18"/>
  <c r="M206" i="18"/>
  <c r="P206" i="18" a="1"/>
  <c r="P206" i="18" s="1"/>
  <c r="Q206" i="18" a="1"/>
  <c r="Q206" i="18" s="1"/>
  <c r="R206" i="18" a="1"/>
  <c r="R206" i="18" s="1"/>
  <c r="A207" i="18"/>
  <c r="B207" i="18"/>
  <c r="M207" i="18"/>
  <c r="P207" i="18" a="1"/>
  <c r="P207" i="18" s="1"/>
  <c r="Q207" i="18" a="1"/>
  <c r="Q207" i="18" s="1"/>
  <c r="R207" i="18" a="1"/>
  <c r="R207" i="18" s="1"/>
  <c r="A208" i="18"/>
  <c r="B208" i="18"/>
  <c r="M208" i="18"/>
  <c r="P208" i="18" a="1"/>
  <c r="P208" i="18" s="1"/>
  <c r="Q208" i="18" a="1"/>
  <c r="Q208" i="18" s="1"/>
  <c r="R208" i="18" a="1"/>
  <c r="R208" i="18" s="1"/>
  <c r="A209" i="18"/>
  <c r="B209" i="18"/>
  <c r="M209" i="18"/>
  <c r="P209" i="18" a="1"/>
  <c r="P209" i="18" s="1"/>
  <c r="Q209" i="18" a="1"/>
  <c r="Q209" i="18" s="1"/>
  <c r="R209" i="18" a="1"/>
  <c r="R209" i="18" s="1"/>
  <c r="A210" i="18"/>
  <c r="B210" i="18"/>
  <c r="M210" i="18"/>
  <c r="P210" i="18" a="1"/>
  <c r="P210" i="18" s="1"/>
  <c r="Q210" i="18" a="1"/>
  <c r="Q210" i="18" s="1"/>
  <c r="R210" i="18" a="1"/>
  <c r="R210" i="18" s="1"/>
  <c r="A211" i="18"/>
  <c r="B211" i="18"/>
  <c r="M211" i="18"/>
  <c r="P211" i="18" a="1"/>
  <c r="P211" i="18" s="1"/>
  <c r="Q211" i="18" a="1"/>
  <c r="Q211" i="18" s="1"/>
  <c r="R211" i="18" a="1"/>
  <c r="R211" i="18" s="1"/>
  <c r="A212" i="18"/>
  <c r="B212" i="18"/>
  <c r="M212" i="18"/>
  <c r="P212" i="18" a="1"/>
  <c r="P212" i="18" s="1"/>
  <c r="Q212" i="18" a="1"/>
  <c r="Q212" i="18" s="1"/>
  <c r="R212" i="18" a="1"/>
  <c r="R212" i="18" s="1"/>
  <c r="A213" i="18"/>
  <c r="B213" i="18"/>
  <c r="M213" i="18"/>
  <c r="P213" i="18" a="1"/>
  <c r="P213" i="18" s="1"/>
  <c r="Q213" i="18" a="1"/>
  <c r="Q213" i="18" s="1"/>
  <c r="R213" i="18" a="1"/>
  <c r="R213" i="18" s="1"/>
  <c r="A214" i="18"/>
  <c r="B214" i="18"/>
  <c r="M214" i="18"/>
  <c r="P214" i="18" a="1"/>
  <c r="P214" i="18" s="1"/>
  <c r="Q214" i="18" a="1"/>
  <c r="Q214" i="18" s="1"/>
  <c r="R214" i="18" a="1"/>
  <c r="R214" i="18" s="1"/>
  <c r="A215" i="18"/>
  <c r="B215" i="18"/>
  <c r="M215" i="18"/>
  <c r="P215" i="18" a="1"/>
  <c r="P215" i="18" s="1"/>
  <c r="Q215" i="18" a="1"/>
  <c r="Q215" i="18" s="1"/>
  <c r="R215" i="18" a="1"/>
  <c r="R215" i="18" s="1"/>
  <c r="A216" i="18"/>
  <c r="B216" i="18"/>
  <c r="M216" i="18"/>
  <c r="P216" i="18" a="1"/>
  <c r="P216" i="18" s="1"/>
  <c r="Q216" i="18" a="1"/>
  <c r="Q216" i="18" s="1"/>
  <c r="R216" i="18" a="1"/>
  <c r="R216" i="18" s="1"/>
  <c r="A217" i="18"/>
  <c r="B217" i="18"/>
  <c r="M217" i="18"/>
  <c r="P217" i="18" a="1"/>
  <c r="P217" i="18" s="1"/>
  <c r="Q217" i="18" a="1"/>
  <c r="Q217" i="18" s="1"/>
  <c r="R217" i="18" a="1"/>
  <c r="R217" i="18" s="1"/>
  <c r="A218" i="18"/>
  <c r="B218" i="18"/>
  <c r="M218" i="18"/>
  <c r="P218" i="18" a="1"/>
  <c r="P218" i="18" s="1"/>
  <c r="Q218" i="18" a="1"/>
  <c r="Q218" i="18" s="1"/>
  <c r="R218" i="18" a="1"/>
  <c r="R218" i="18" s="1"/>
  <c r="A219" i="18"/>
  <c r="B219" i="18"/>
  <c r="M219" i="18"/>
  <c r="P219" i="18" a="1"/>
  <c r="P219" i="18" s="1"/>
  <c r="Q219" i="18" a="1"/>
  <c r="Q219" i="18" s="1"/>
  <c r="R219" i="18" a="1"/>
  <c r="R219" i="18" s="1"/>
  <c r="A220" i="18"/>
  <c r="B220" i="18"/>
  <c r="M220" i="18"/>
  <c r="P220" i="18" a="1"/>
  <c r="P220" i="18" s="1"/>
  <c r="Q220" i="18" a="1"/>
  <c r="Q220" i="18" s="1"/>
  <c r="R220" i="18" a="1"/>
  <c r="R220" i="18" s="1"/>
  <c r="A221" i="18"/>
  <c r="B221" i="18"/>
  <c r="M221" i="18"/>
  <c r="P221" i="18" a="1"/>
  <c r="P221" i="18" s="1"/>
  <c r="Q221" i="18" a="1"/>
  <c r="Q221" i="18" s="1"/>
  <c r="R221" i="18" a="1"/>
  <c r="R221" i="18" s="1"/>
  <c r="A222" i="18"/>
  <c r="B222" i="18"/>
  <c r="M222" i="18"/>
  <c r="P222" i="18" a="1"/>
  <c r="P222" i="18" s="1"/>
  <c r="Q222" i="18" a="1"/>
  <c r="Q222" i="18" s="1"/>
  <c r="R222" i="18" a="1"/>
  <c r="R222" i="18" s="1"/>
  <c r="A223" i="18"/>
  <c r="B223" i="18"/>
  <c r="M223" i="18"/>
  <c r="P223" i="18" a="1"/>
  <c r="P223" i="18" s="1"/>
  <c r="Q223" i="18" a="1"/>
  <c r="Q223" i="18" s="1"/>
  <c r="R223" i="18" a="1"/>
  <c r="R223" i="18" s="1"/>
  <c r="A224" i="18"/>
  <c r="B224" i="18"/>
  <c r="M224" i="18"/>
  <c r="P224" i="18" a="1"/>
  <c r="P224" i="18" s="1"/>
  <c r="Q224" i="18" a="1"/>
  <c r="Q224" i="18" s="1"/>
  <c r="R224" i="18" a="1"/>
  <c r="R224" i="18" s="1"/>
  <c r="A225" i="18"/>
  <c r="B225" i="18"/>
  <c r="M225" i="18"/>
  <c r="P225" i="18" a="1"/>
  <c r="P225" i="18" s="1"/>
  <c r="Q225" i="18" a="1"/>
  <c r="Q225" i="18" s="1"/>
  <c r="R225" i="18" a="1"/>
  <c r="R225" i="18" s="1"/>
  <c r="A226" i="18"/>
  <c r="B226" i="18"/>
  <c r="M226" i="18"/>
  <c r="P226" i="18" a="1"/>
  <c r="P226" i="18" s="1"/>
  <c r="Q226" i="18" a="1"/>
  <c r="Q226" i="18" s="1"/>
  <c r="R226" i="18" a="1"/>
  <c r="R226" i="18" s="1"/>
  <c r="A227" i="18"/>
  <c r="B227" i="18"/>
  <c r="M227" i="18"/>
  <c r="P227" i="18" a="1"/>
  <c r="P227" i="18" s="1"/>
  <c r="Q227" i="18" a="1"/>
  <c r="Q227" i="18" s="1"/>
  <c r="R227" i="18" a="1"/>
  <c r="R227" i="18" s="1"/>
  <c r="A228" i="18"/>
  <c r="B228" i="18"/>
  <c r="M228" i="18"/>
  <c r="P228" i="18" a="1"/>
  <c r="P228" i="18" s="1"/>
  <c r="Q228" i="18" a="1"/>
  <c r="Q228" i="18" s="1"/>
  <c r="R228" i="18" a="1"/>
  <c r="R228" i="18" s="1"/>
  <c r="A229" i="18"/>
  <c r="B229" i="18"/>
  <c r="M229" i="18"/>
  <c r="P229" i="18" a="1"/>
  <c r="P229" i="18" s="1"/>
  <c r="Q229" i="18" a="1"/>
  <c r="Q229" i="18" s="1"/>
  <c r="R229" i="18" a="1"/>
  <c r="R229" i="18" s="1"/>
  <c r="A230" i="18"/>
  <c r="B230" i="18"/>
  <c r="M230" i="18"/>
  <c r="P230" i="18" a="1"/>
  <c r="P230" i="18" s="1"/>
  <c r="Q230" i="18" a="1"/>
  <c r="Q230" i="18" s="1"/>
  <c r="R230" i="18" a="1"/>
  <c r="R230" i="18" s="1"/>
  <c r="A231" i="18"/>
  <c r="B231" i="18"/>
  <c r="M231" i="18"/>
  <c r="P231" i="18" a="1"/>
  <c r="P231" i="18" s="1"/>
  <c r="Q231" i="18" a="1"/>
  <c r="Q231" i="18" s="1"/>
  <c r="R231" i="18" a="1"/>
  <c r="R231" i="18" s="1"/>
  <c r="A232" i="18"/>
  <c r="B232" i="18"/>
  <c r="M232" i="18"/>
  <c r="P232" i="18" a="1"/>
  <c r="P232" i="18" s="1"/>
  <c r="Q232" i="18" a="1"/>
  <c r="Q232" i="18" s="1"/>
  <c r="R232" i="18" a="1"/>
  <c r="R232" i="18" s="1"/>
  <c r="A233" i="18"/>
  <c r="B233" i="18"/>
  <c r="M233" i="18"/>
  <c r="P233" i="18" a="1"/>
  <c r="P233" i="18" s="1"/>
  <c r="Q233" i="18" a="1"/>
  <c r="Q233" i="18" s="1"/>
  <c r="R233" i="18" a="1"/>
  <c r="R233" i="18" s="1"/>
  <c r="A234" i="18"/>
  <c r="B234" i="18"/>
  <c r="M234" i="18"/>
  <c r="P234" i="18" a="1"/>
  <c r="P234" i="18" s="1"/>
  <c r="Q234" i="18" a="1"/>
  <c r="Q234" i="18" s="1"/>
  <c r="R234" i="18" a="1"/>
  <c r="R234" i="18" s="1"/>
  <c r="A235" i="18"/>
  <c r="B235" i="18"/>
  <c r="M235" i="18"/>
  <c r="P235" i="18" a="1"/>
  <c r="P235" i="18" s="1"/>
  <c r="Q235" i="18" a="1"/>
  <c r="Q235" i="18" s="1"/>
  <c r="R235" i="18" a="1"/>
  <c r="R235" i="18" s="1"/>
  <c r="A236" i="18"/>
  <c r="B236" i="18"/>
  <c r="M236" i="18"/>
  <c r="P236" i="18" a="1"/>
  <c r="P236" i="18" s="1"/>
  <c r="Q236" i="18" a="1"/>
  <c r="Q236" i="18" s="1"/>
  <c r="R236" i="18" a="1"/>
  <c r="R236" i="18" s="1"/>
  <c r="A237" i="18"/>
  <c r="B237" i="18"/>
  <c r="M237" i="18"/>
  <c r="P237" i="18" a="1"/>
  <c r="P237" i="18" s="1"/>
  <c r="Q237" i="18" a="1"/>
  <c r="Q237" i="18" s="1"/>
  <c r="R237" i="18" a="1"/>
  <c r="R237" i="18" s="1"/>
  <c r="A238" i="18"/>
  <c r="B238" i="18"/>
  <c r="M238" i="18"/>
  <c r="P238" i="18" a="1"/>
  <c r="P238" i="18" s="1"/>
  <c r="Q238" i="18" a="1"/>
  <c r="Q238" i="18" s="1"/>
  <c r="R238" i="18" a="1"/>
  <c r="R238" i="18" s="1"/>
  <c r="A239" i="18"/>
  <c r="B239" i="18"/>
  <c r="M239" i="18"/>
  <c r="P239" i="18" a="1"/>
  <c r="P239" i="18" s="1"/>
  <c r="Q239" i="18" a="1"/>
  <c r="Q239" i="18" s="1"/>
  <c r="R239" i="18" a="1"/>
  <c r="R239" i="18" s="1"/>
  <c r="A240" i="18"/>
  <c r="B240" i="18"/>
  <c r="M240" i="18"/>
  <c r="P240" i="18" a="1"/>
  <c r="P240" i="18" s="1"/>
  <c r="Q240" i="18" a="1"/>
  <c r="Q240" i="18" s="1"/>
  <c r="R240" i="18" a="1"/>
  <c r="R240" i="18" s="1"/>
  <c r="A241" i="18"/>
  <c r="B241" i="18"/>
  <c r="M241" i="18"/>
  <c r="P241" i="18" a="1"/>
  <c r="P241" i="18" s="1"/>
  <c r="Q241" i="18" a="1"/>
  <c r="Q241" i="18" s="1"/>
  <c r="R241" i="18" a="1"/>
  <c r="R241" i="18" s="1"/>
  <c r="A242" i="18"/>
  <c r="B242" i="18"/>
  <c r="M242" i="18"/>
  <c r="P242" i="18" a="1"/>
  <c r="P242" i="18" s="1"/>
  <c r="Q242" i="18" a="1"/>
  <c r="Q242" i="18" s="1"/>
  <c r="R242" i="18" a="1"/>
  <c r="R242" i="18" s="1"/>
  <c r="A243" i="18"/>
  <c r="B243" i="18"/>
  <c r="M243" i="18"/>
  <c r="P243" i="18" a="1"/>
  <c r="P243" i="18" s="1"/>
  <c r="Q243" i="18" a="1"/>
  <c r="Q243" i="18" s="1"/>
  <c r="R243" i="18" a="1"/>
  <c r="R243" i="18" s="1"/>
  <c r="A244" i="18"/>
  <c r="B244" i="18"/>
  <c r="M244" i="18"/>
  <c r="P244" i="18" a="1"/>
  <c r="P244" i="18" s="1"/>
  <c r="Q244" i="18" a="1"/>
  <c r="Q244" i="18" s="1"/>
  <c r="R244" i="18" a="1"/>
  <c r="R244" i="18" s="1"/>
  <c r="A245" i="18"/>
  <c r="B245" i="18"/>
  <c r="M245" i="18"/>
  <c r="P245" i="18" a="1"/>
  <c r="P245" i="18" s="1"/>
  <c r="Q245" i="18" a="1"/>
  <c r="Q245" i="18" s="1"/>
  <c r="R245" i="18" a="1"/>
  <c r="R245" i="18" s="1"/>
  <c r="A246" i="18"/>
  <c r="B246" i="18"/>
  <c r="M246" i="18"/>
  <c r="P246" i="18" a="1"/>
  <c r="P246" i="18" s="1"/>
  <c r="Q246" i="18" a="1"/>
  <c r="Q246" i="18" s="1"/>
  <c r="R246" i="18" a="1"/>
  <c r="R246" i="18" s="1"/>
  <c r="A247" i="18"/>
  <c r="B247" i="18"/>
  <c r="M247" i="18"/>
  <c r="P247" i="18" a="1"/>
  <c r="P247" i="18" s="1"/>
  <c r="Q247" i="18" a="1"/>
  <c r="Q247" i="18" s="1"/>
  <c r="R247" i="18" a="1"/>
  <c r="R247" i="18" s="1"/>
  <c r="A248" i="18"/>
  <c r="B248" i="18"/>
  <c r="M248" i="18"/>
  <c r="P248" i="18" a="1"/>
  <c r="P248" i="18" s="1"/>
  <c r="Q248" i="18" a="1"/>
  <c r="Q248" i="18" s="1"/>
  <c r="R248" i="18" a="1"/>
  <c r="R248" i="18" s="1"/>
  <c r="A249" i="18"/>
  <c r="B249" i="18"/>
  <c r="M249" i="18"/>
  <c r="P249" i="18" a="1"/>
  <c r="P249" i="18" s="1"/>
  <c r="Q249" i="18" a="1"/>
  <c r="Q249" i="18" s="1"/>
  <c r="R249" i="18" a="1"/>
  <c r="R249" i="18" s="1"/>
  <c r="A250" i="18"/>
  <c r="B250" i="18"/>
  <c r="M250" i="18"/>
  <c r="P250" i="18" a="1"/>
  <c r="P250" i="18" s="1"/>
  <c r="Q250" i="18" a="1"/>
  <c r="Q250" i="18" s="1"/>
  <c r="R250" i="18" a="1"/>
  <c r="R250" i="18" s="1"/>
  <c r="A251" i="18"/>
  <c r="B251" i="18"/>
  <c r="M251" i="18"/>
  <c r="P251" i="18" a="1"/>
  <c r="P251" i="18" s="1"/>
  <c r="Q251" i="18" a="1"/>
  <c r="Q251" i="18" s="1"/>
  <c r="R251" i="18" a="1"/>
  <c r="R251" i="18" s="1"/>
  <c r="A252" i="18"/>
  <c r="B252" i="18"/>
  <c r="M252" i="18"/>
  <c r="P252" i="18" a="1"/>
  <c r="P252" i="18" s="1"/>
  <c r="Q252" i="18" a="1"/>
  <c r="Q252" i="18" s="1"/>
  <c r="R252" i="18" a="1"/>
  <c r="R252" i="18" s="1"/>
  <c r="A253" i="18"/>
  <c r="B253" i="18"/>
  <c r="M253" i="18"/>
  <c r="P253" i="18" a="1"/>
  <c r="P253" i="18" s="1"/>
  <c r="Q253" i="18" a="1"/>
  <c r="Q253" i="18" s="1"/>
  <c r="R253" i="18" a="1"/>
  <c r="R253" i="18" s="1"/>
  <c r="A254" i="18"/>
  <c r="B254" i="18"/>
  <c r="M254" i="18"/>
  <c r="P254" i="18" a="1"/>
  <c r="P254" i="18" s="1"/>
  <c r="Q254" i="18" a="1"/>
  <c r="Q254" i="18" s="1"/>
  <c r="R254" i="18" a="1"/>
  <c r="R254" i="18" s="1"/>
  <c r="A255" i="18"/>
  <c r="B255" i="18"/>
  <c r="M255" i="18"/>
  <c r="P255" i="18" a="1"/>
  <c r="P255" i="18" s="1"/>
  <c r="Q255" i="18" a="1"/>
  <c r="Q255" i="18" s="1"/>
  <c r="R255" i="18" a="1"/>
  <c r="R255" i="18" s="1"/>
  <c r="A256" i="18"/>
  <c r="B256" i="18"/>
  <c r="M256" i="18"/>
  <c r="P256" i="18" a="1"/>
  <c r="P256" i="18" s="1"/>
  <c r="Q256" i="18" a="1"/>
  <c r="Q256" i="18" s="1"/>
  <c r="R256" i="18" a="1"/>
  <c r="R256" i="18" s="1"/>
  <c r="A257" i="18"/>
  <c r="B257" i="18"/>
  <c r="M257" i="18"/>
  <c r="P257" i="18" a="1"/>
  <c r="P257" i="18" s="1"/>
  <c r="Q257" i="18" a="1"/>
  <c r="Q257" i="18" s="1"/>
  <c r="R257" i="18" a="1"/>
  <c r="R257" i="18" s="1"/>
  <c r="A258" i="18"/>
  <c r="B258" i="18"/>
  <c r="M258" i="18"/>
  <c r="P258" i="18" a="1"/>
  <c r="P258" i="18" s="1"/>
  <c r="Q258" i="18" a="1"/>
  <c r="Q258" i="18" s="1"/>
  <c r="R258" i="18" a="1"/>
  <c r="R258" i="18" s="1"/>
  <c r="A259" i="18"/>
  <c r="B259" i="18"/>
  <c r="M259" i="18"/>
  <c r="P259" i="18" a="1"/>
  <c r="P259" i="18" s="1"/>
  <c r="Q259" i="18" a="1"/>
  <c r="Q259" i="18" s="1"/>
  <c r="R259" i="18" a="1"/>
  <c r="R259" i="18" s="1"/>
  <c r="A260" i="18"/>
  <c r="B260" i="18"/>
  <c r="M260" i="18"/>
  <c r="P260" i="18" a="1"/>
  <c r="P260" i="18" s="1"/>
  <c r="Q260" i="18" a="1"/>
  <c r="Q260" i="18" s="1"/>
  <c r="R260" i="18" a="1"/>
  <c r="R260" i="18" s="1"/>
  <c r="A261" i="18"/>
  <c r="B261" i="18"/>
  <c r="M261" i="18"/>
  <c r="P261" i="18" a="1"/>
  <c r="P261" i="18" s="1"/>
  <c r="Q261" i="18" a="1"/>
  <c r="Q261" i="18" s="1"/>
  <c r="R261" i="18" a="1"/>
  <c r="R261" i="18" s="1"/>
  <c r="A262" i="18"/>
  <c r="B262" i="18"/>
  <c r="M262" i="18"/>
  <c r="P262" i="18" a="1"/>
  <c r="P262" i="18" s="1"/>
  <c r="Q262" i="18" a="1"/>
  <c r="Q262" i="18" s="1"/>
  <c r="R262" i="18" a="1"/>
  <c r="R262" i="18" s="1"/>
  <c r="A263" i="18"/>
  <c r="B263" i="18"/>
  <c r="M263" i="18"/>
  <c r="P263" i="18" a="1"/>
  <c r="P263" i="18" s="1"/>
  <c r="Q263" i="18" a="1"/>
  <c r="Q263" i="18" s="1"/>
  <c r="R263" i="18" a="1"/>
  <c r="R263" i="18" s="1"/>
  <c r="A264" i="18"/>
  <c r="B264" i="18"/>
  <c r="M264" i="18"/>
  <c r="P264" i="18" a="1"/>
  <c r="P264" i="18" s="1"/>
  <c r="Q264" i="18" a="1"/>
  <c r="Q264" i="18" s="1"/>
  <c r="R264" i="18" a="1"/>
  <c r="R264" i="18" s="1"/>
  <c r="A265" i="18"/>
  <c r="B265" i="18"/>
  <c r="M265" i="18"/>
  <c r="P265" i="18" a="1"/>
  <c r="P265" i="18" s="1"/>
  <c r="Q265" i="18" a="1"/>
  <c r="Q265" i="18" s="1"/>
  <c r="R265" i="18" a="1"/>
  <c r="R265" i="18" s="1"/>
  <c r="A266" i="18"/>
  <c r="B266" i="18"/>
  <c r="M266" i="18"/>
  <c r="P266" i="18" a="1"/>
  <c r="P266" i="18" s="1"/>
  <c r="Q266" i="18" a="1"/>
  <c r="Q266" i="18" s="1"/>
  <c r="R266" i="18" a="1"/>
  <c r="R266" i="18" s="1"/>
  <c r="A267" i="18"/>
  <c r="B267" i="18"/>
  <c r="M267" i="18"/>
  <c r="P267" i="18" a="1"/>
  <c r="P267" i="18" s="1"/>
  <c r="Q267" i="18" a="1"/>
  <c r="Q267" i="18" s="1"/>
  <c r="R267" i="18" a="1"/>
  <c r="R267" i="18" s="1"/>
  <c r="A268" i="18"/>
  <c r="B268" i="18"/>
  <c r="M268" i="18"/>
  <c r="P268" i="18" a="1"/>
  <c r="P268" i="18" s="1"/>
  <c r="Q268" i="18" a="1"/>
  <c r="Q268" i="18" s="1"/>
  <c r="R268" i="18" a="1"/>
  <c r="R268" i="18" s="1"/>
  <c r="A269" i="18"/>
  <c r="B269" i="18"/>
  <c r="M269" i="18"/>
  <c r="P269" i="18" a="1"/>
  <c r="P269" i="18" s="1"/>
  <c r="Q269" i="18" a="1"/>
  <c r="Q269" i="18" s="1"/>
  <c r="R269" i="18" a="1"/>
  <c r="R269" i="18" s="1"/>
  <c r="A270" i="18"/>
  <c r="B270" i="18"/>
  <c r="M270" i="18"/>
  <c r="P270" i="18" a="1"/>
  <c r="P270" i="18" s="1"/>
  <c r="Q270" i="18" a="1"/>
  <c r="Q270" i="18" s="1"/>
  <c r="R270" i="18" a="1"/>
  <c r="R270" i="18" s="1"/>
  <c r="A271" i="18"/>
  <c r="B271" i="18"/>
  <c r="M271" i="18"/>
  <c r="P271" i="18" a="1"/>
  <c r="P271" i="18" s="1"/>
  <c r="Q271" i="18" a="1"/>
  <c r="Q271" i="18" s="1"/>
  <c r="R271" i="18" a="1"/>
  <c r="R271" i="18" s="1"/>
  <c r="A272" i="18"/>
  <c r="B272" i="18"/>
  <c r="M272" i="18"/>
  <c r="P272" i="18" a="1"/>
  <c r="P272" i="18" s="1"/>
  <c r="Q272" i="18" a="1"/>
  <c r="Q272" i="18" s="1"/>
  <c r="R272" i="18" a="1"/>
  <c r="R272" i="18" s="1"/>
  <c r="A273" i="18"/>
  <c r="B273" i="18"/>
  <c r="M273" i="18"/>
  <c r="P273" i="18" a="1"/>
  <c r="P273" i="18" s="1"/>
  <c r="Q273" i="18" a="1"/>
  <c r="Q273" i="18" s="1"/>
  <c r="R273" i="18" a="1"/>
  <c r="R273" i="18" s="1"/>
  <c r="A274" i="18"/>
  <c r="B274" i="18"/>
  <c r="M274" i="18"/>
  <c r="P274" i="18" a="1"/>
  <c r="P274" i="18" s="1"/>
  <c r="Q274" i="18" a="1"/>
  <c r="Q274" i="18" s="1"/>
  <c r="R274" i="18" a="1"/>
  <c r="R274" i="18" s="1"/>
  <c r="A275" i="18"/>
  <c r="B275" i="18"/>
  <c r="M275" i="18"/>
  <c r="P275" i="18" a="1"/>
  <c r="P275" i="18" s="1"/>
  <c r="Q275" i="18" a="1"/>
  <c r="Q275" i="18" s="1"/>
  <c r="R275" i="18" a="1"/>
  <c r="R275" i="18" s="1"/>
  <c r="A276" i="18"/>
  <c r="B276" i="18"/>
  <c r="M276" i="18"/>
  <c r="P276" i="18" a="1"/>
  <c r="P276" i="18" s="1"/>
  <c r="Q276" i="18" a="1"/>
  <c r="Q276" i="18" s="1"/>
  <c r="R276" i="18" a="1"/>
  <c r="R276" i="18" s="1"/>
  <c r="A277" i="18"/>
  <c r="B277" i="18"/>
  <c r="M277" i="18"/>
  <c r="P277" i="18" a="1"/>
  <c r="P277" i="18" s="1"/>
  <c r="Q277" i="18" a="1"/>
  <c r="Q277" i="18" s="1"/>
  <c r="R277" i="18" a="1"/>
  <c r="R277" i="18" s="1"/>
  <c r="A278" i="18"/>
  <c r="B278" i="18"/>
  <c r="M278" i="18"/>
  <c r="P278" i="18" a="1"/>
  <c r="P278" i="18" s="1"/>
  <c r="Q278" i="18" a="1"/>
  <c r="Q278" i="18" s="1"/>
  <c r="R278" i="18" a="1"/>
  <c r="R278" i="18" s="1"/>
  <c r="A279" i="18"/>
  <c r="B279" i="18"/>
  <c r="M279" i="18"/>
  <c r="P279" i="18" a="1"/>
  <c r="P279" i="18" s="1"/>
  <c r="Q279" i="18" a="1"/>
  <c r="Q279" i="18" s="1"/>
  <c r="R279" i="18" a="1"/>
  <c r="R279" i="18" s="1"/>
  <c r="A280" i="18"/>
  <c r="B280" i="18"/>
  <c r="M280" i="18"/>
  <c r="P280" i="18" a="1"/>
  <c r="P280" i="18" s="1"/>
  <c r="Q280" i="18" a="1"/>
  <c r="Q280" i="18" s="1"/>
  <c r="R280" i="18" a="1"/>
  <c r="R280" i="18" s="1"/>
  <c r="A281" i="18"/>
  <c r="B281" i="18"/>
  <c r="M281" i="18"/>
  <c r="P281" i="18" a="1"/>
  <c r="P281" i="18" s="1"/>
  <c r="Q281" i="18" a="1"/>
  <c r="Q281" i="18" s="1"/>
  <c r="R281" i="18" a="1"/>
  <c r="R281" i="18" s="1"/>
  <c r="A282" i="18"/>
  <c r="B282" i="18"/>
  <c r="M282" i="18"/>
  <c r="P282" i="18" a="1"/>
  <c r="P282" i="18" s="1"/>
  <c r="Q282" i="18" a="1"/>
  <c r="Q282" i="18" s="1"/>
  <c r="R282" i="18" a="1"/>
  <c r="R282" i="18" s="1"/>
  <c r="A283" i="18"/>
  <c r="B283" i="18"/>
  <c r="M283" i="18"/>
  <c r="P283" i="18" a="1"/>
  <c r="P283" i="18" s="1"/>
  <c r="Q283" i="18" a="1"/>
  <c r="Q283" i="18" s="1"/>
  <c r="R283" i="18" a="1"/>
  <c r="R283" i="18" s="1"/>
  <c r="A284" i="18"/>
  <c r="B284" i="18"/>
  <c r="M284" i="18"/>
  <c r="P284" i="18" a="1"/>
  <c r="P284" i="18" s="1"/>
  <c r="Q284" i="18" a="1"/>
  <c r="Q284" i="18" s="1"/>
  <c r="R284" i="18" a="1"/>
  <c r="R284" i="18" s="1"/>
  <c r="A285" i="18"/>
  <c r="B285" i="18"/>
  <c r="M285" i="18"/>
  <c r="P285" i="18" a="1"/>
  <c r="P285" i="18" s="1"/>
  <c r="Q285" i="18" a="1"/>
  <c r="Q285" i="18" s="1"/>
  <c r="R285" i="18" a="1"/>
  <c r="R285" i="18" s="1"/>
  <c r="A286" i="18"/>
  <c r="B286" i="18"/>
  <c r="M286" i="18"/>
  <c r="P286" i="18" a="1"/>
  <c r="P286" i="18" s="1"/>
  <c r="Q286" i="18" a="1"/>
  <c r="Q286" i="18" s="1"/>
  <c r="R286" i="18" a="1"/>
  <c r="R286" i="18" s="1"/>
  <c r="A287" i="18"/>
  <c r="B287" i="18"/>
  <c r="M287" i="18"/>
  <c r="P287" i="18" a="1"/>
  <c r="P287" i="18" s="1"/>
  <c r="Q287" i="18" a="1"/>
  <c r="Q287" i="18" s="1"/>
  <c r="R287" i="18" a="1"/>
  <c r="R287" i="18" s="1"/>
  <c r="A288" i="18"/>
  <c r="B288" i="18"/>
  <c r="M288" i="18"/>
  <c r="P288" i="18" a="1"/>
  <c r="P288" i="18" s="1"/>
  <c r="Q288" i="18" a="1"/>
  <c r="Q288" i="18" s="1"/>
  <c r="R288" i="18" a="1"/>
  <c r="R288" i="18" s="1"/>
  <c r="A289" i="18"/>
  <c r="B289" i="18"/>
  <c r="M289" i="18"/>
  <c r="P289" i="18" a="1"/>
  <c r="P289" i="18" s="1"/>
  <c r="Q289" i="18" a="1"/>
  <c r="Q289" i="18" s="1"/>
  <c r="R289" i="18" a="1"/>
  <c r="R289" i="18" s="1"/>
  <c r="A290" i="18"/>
  <c r="B290" i="18"/>
  <c r="M290" i="18"/>
  <c r="P290" i="18" a="1"/>
  <c r="P290" i="18" s="1"/>
  <c r="Q290" i="18" a="1"/>
  <c r="Q290" i="18" s="1"/>
  <c r="R290" i="18" a="1"/>
  <c r="R290" i="18" s="1"/>
  <c r="A291" i="18"/>
  <c r="B291" i="18"/>
  <c r="M291" i="18"/>
  <c r="P291" i="18" a="1"/>
  <c r="P291" i="18" s="1"/>
  <c r="Q291" i="18" a="1"/>
  <c r="Q291" i="18" s="1"/>
  <c r="R291" i="18" a="1"/>
  <c r="R291" i="18" s="1"/>
  <c r="A292" i="18"/>
  <c r="B292" i="18"/>
  <c r="M292" i="18"/>
  <c r="P292" i="18" a="1"/>
  <c r="P292" i="18" s="1"/>
  <c r="Q292" i="18" a="1"/>
  <c r="Q292" i="18" s="1"/>
  <c r="R292" i="18" a="1"/>
  <c r="R292" i="18" s="1"/>
  <c r="A293" i="18"/>
  <c r="B293" i="18"/>
  <c r="M293" i="18"/>
  <c r="P293" i="18" a="1"/>
  <c r="P293" i="18" s="1"/>
  <c r="Q293" i="18" a="1"/>
  <c r="Q293" i="18" s="1"/>
  <c r="R293" i="18" a="1"/>
  <c r="R293" i="18" s="1"/>
  <c r="A294" i="18"/>
  <c r="B294" i="18"/>
  <c r="M294" i="18"/>
  <c r="P294" i="18" a="1"/>
  <c r="P294" i="18" s="1"/>
  <c r="Q294" i="18" a="1"/>
  <c r="Q294" i="18" s="1"/>
  <c r="R294" i="18" a="1"/>
  <c r="R294" i="18" s="1"/>
  <c r="A295" i="18"/>
  <c r="B295" i="18"/>
  <c r="M295" i="18"/>
  <c r="P295" i="18" a="1"/>
  <c r="P295" i="18" s="1"/>
  <c r="Q295" i="18" a="1"/>
  <c r="Q295" i="18" s="1"/>
  <c r="R295" i="18" a="1"/>
  <c r="R295" i="18" s="1"/>
  <c r="A296" i="18"/>
  <c r="B296" i="18"/>
  <c r="M296" i="18"/>
  <c r="P296" i="18" a="1"/>
  <c r="P296" i="18" s="1"/>
  <c r="Q296" i="18" a="1"/>
  <c r="Q296" i="18" s="1"/>
  <c r="R296" i="18" a="1"/>
  <c r="R296" i="18" s="1"/>
  <c r="A297" i="18"/>
  <c r="B297" i="18"/>
  <c r="M297" i="18"/>
  <c r="P297" i="18" a="1"/>
  <c r="P297" i="18" s="1"/>
  <c r="Q297" i="18" a="1"/>
  <c r="Q297" i="18" s="1"/>
  <c r="R297" i="18" a="1"/>
  <c r="R297" i="18" s="1"/>
  <c r="A298" i="18"/>
  <c r="B298" i="18"/>
  <c r="M298" i="18"/>
  <c r="P298" i="18" a="1"/>
  <c r="P298" i="18" s="1"/>
  <c r="Q298" i="18" a="1"/>
  <c r="Q298" i="18" s="1"/>
  <c r="R298" i="18" a="1"/>
  <c r="R298" i="18" s="1"/>
  <c r="A299" i="18"/>
  <c r="B299" i="18"/>
  <c r="M299" i="18"/>
  <c r="P299" i="18" a="1"/>
  <c r="P299" i="18" s="1"/>
  <c r="Q299" i="18" a="1"/>
  <c r="Q299" i="18" s="1"/>
  <c r="R299" i="18" a="1"/>
  <c r="R299" i="18" s="1"/>
  <c r="A300" i="18"/>
  <c r="B300" i="18"/>
  <c r="M300" i="18"/>
  <c r="P300" i="18" a="1"/>
  <c r="P300" i="18" s="1"/>
  <c r="Q300" i="18" a="1"/>
  <c r="Q300" i="18" s="1"/>
  <c r="R300" i="18" a="1"/>
  <c r="R300" i="18" s="1"/>
  <c r="A301" i="18"/>
  <c r="B301" i="18"/>
  <c r="M301" i="18"/>
  <c r="P301" i="18" a="1"/>
  <c r="P301" i="18" s="1"/>
  <c r="Q301" i="18" a="1"/>
  <c r="Q301" i="18" s="1"/>
  <c r="R301" i="18" a="1"/>
  <c r="R301" i="18" s="1"/>
  <c r="A302" i="18"/>
  <c r="B302" i="18"/>
  <c r="M302" i="18"/>
  <c r="P302" i="18" a="1"/>
  <c r="P302" i="18" s="1"/>
  <c r="Q302" i="18" a="1"/>
  <c r="Q302" i="18" s="1"/>
  <c r="R302" i="18" a="1"/>
  <c r="R302" i="18" s="1"/>
  <c r="A303" i="18"/>
  <c r="B303" i="18"/>
  <c r="M303" i="18"/>
  <c r="P303" i="18" a="1"/>
  <c r="P303" i="18" s="1"/>
  <c r="Q303" i="18" a="1"/>
  <c r="Q303" i="18" s="1"/>
  <c r="R303" i="18" a="1"/>
  <c r="R303" i="18" s="1"/>
  <c r="A304" i="18"/>
  <c r="B304" i="18"/>
  <c r="M304" i="18"/>
  <c r="P304" i="18" a="1"/>
  <c r="P304" i="18" s="1"/>
  <c r="Q304" i="18" a="1"/>
  <c r="Q304" i="18" s="1"/>
  <c r="R304" i="18" a="1"/>
  <c r="R304" i="18" s="1"/>
  <c r="A305" i="18"/>
  <c r="B305" i="18"/>
  <c r="M305" i="18"/>
  <c r="P305" i="18" a="1"/>
  <c r="P305" i="18" s="1"/>
  <c r="Q305" i="18" a="1"/>
  <c r="Q305" i="18" s="1"/>
  <c r="R305" i="18" a="1"/>
  <c r="R305" i="18" s="1"/>
  <c r="A306" i="18"/>
  <c r="B306" i="18"/>
  <c r="M306" i="18"/>
  <c r="P306" i="18" a="1"/>
  <c r="P306" i="18" s="1"/>
  <c r="Q306" i="18" a="1"/>
  <c r="Q306" i="18" s="1"/>
  <c r="R306" i="18" a="1"/>
  <c r="R306" i="18" s="1"/>
  <c r="A307" i="18"/>
  <c r="B307" i="18"/>
  <c r="M307" i="18"/>
  <c r="P307" i="18" a="1"/>
  <c r="P307" i="18" s="1"/>
  <c r="Q307" i="18" a="1"/>
  <c r="Q307" i="18" s="1"/>
  <c r="R307" i="18" a="1"/>
  <c r="R307" i="18" s="1"/>
  <c r="A308" i="18"/>
  <c r="B308" i="18"/>
  <c r="M308" i="18"/>
  <c r="P308" i="18" a="1"/>
  <c r="P308" i="18" s="1"/>
  <c r="Q308" i="18" a="1"/>
  <c r="Q308" i="18" s="1"/>
  <c r="R308" i="18" a="1"/>
  <c r="R308" i="18" s="1"/>
  <c r="A309" i="18"/>
  <c r="B309" i="18"/>
  <c r="M309" i="18"/>
  <c r="P309" i="18" a="1"/>
  <c r="P309" i="18" s="1"/>
  <c r="Q309" i="18" a="1"/>
  <c r="Q309" i="18" s="1"/>
  <c r="R309" i="18" a="1"/>
  <c r="R309" i="18" s="1"/>
  <c r="A310" i="18"/>
  <c r="B310" i="18"/>
  <c r="M310" i="18"/>
  <c r="P310" i="18" a="1"/>
  <c r="P310" i="18" s="1"/>
  <c r="Q310" i="18" a="1"/>
  <c r="Q310" i="18" s="1"/>
  <c r="R310" i="18" a="1"/>
  <c r="R310" i="18" s="1"/>
  <c r="A311" i="18"/>
  <c r="B311" i="18"/>
  <c r="M311" i="18"/>
  <c r="P311" i="18" a="1"/>
  <c r="P311" i="18" s="1"/>
  <c r="Q311" i="18" a="1"/>
  <c r="Q311" i="18" s="1"/>
  <c r="R311" i="18" a="1"/>
  <c r="R311" i="18" s="1"/>
  <c r="A312" i="18"/>
  <c r="B312" i="18"/>
  <c r="M312" i="18"/>
  <c r="P312" i="18" a="1"/>
  <c r="P312" i="18" s="1"/>
  <c r="Q312" i="18" a="1"/>
  <c r="Q312" i="18" s="1"/>
  <c r="R312" i="18" a="1"/>
  <c r="R312" i="18" s="1"/>
  <c r="A313" i="18"/>
  <c r="B313" i="18"/>
  <c r="M313" i="18"/>
  <c r="P313" i="18" a="1"/>
  <c r="P313" i="18" s="1"/>
  <c r="Q313" i="18" a="1"/>
  <c r="Q313" i="18" s="1"/>
  <c r="R313" i="18" a="1"/>
  <c r="R313" i="18" s="1"/>
  <c r="A314" i="18"/>
  <c r="B314" i="18"/>
  <c r="M314" i="18"/>
  <c r="P314" i="18" a="1"/>
  <c r="P314" i="18" s="1"/>
  <c r="Q314" i="18" a="1"/>
  <c r="Q314" i="18" s="1"/>
  <c r="R314" i="18" a="1"/>
  <c r="R314" i="18" s="1"/>
  <c r="A315" i="18"/>
  <c r="B315" i="18"/>
  <c r="M315" i="18"/>
  <c r="P315" i="18" a="1"/>
  <c r="P315" i="18" s="1"/>
  <c r="Q315" i="18" a="1"/>
  <c r="Q315" i="18" s="1"/>
  <c r="R315" i="18" a="1"/>
  <c r="R315" i="18" s="1"/>
  <c r="A316" i="18"/>
  <c r="B316" i="18"/>
  <c r="M316" i="18"/>
  <c r="P316" i="18" a="1"/>
  <c r="P316" i="18" s="1"/>
  <c r="Q316" i="18" a="1"/>
  <c r="Q316" i="18" s="1"/>
  <c r="R316" i="18" a="1"/>
  <c r="R316" i="18" s="1"/>
  <c r="A317" i="18"/>
  <c r="B317" i="18"/>
  <c r="M317" i="18"/>
  <c r="P317" i="18" a="1"/>
  <c r="P317" i="18" s="1"/>
  <c r="Q317" i="18" a="1"/>
  <c r="Q317" i="18" s="1"/>
  <c r="A318" i="18"/>
  <c r="B318" i="18"/>
  <c r="M318" i="18"/>
  <c r="P318" i="18" a="1"/>
  <c r="P318" i="18" s="1"/>
  <c r="Q318" i="18" a="1"/>
  <c r="Q318" i="18" s="1"/>
  <c r="A319" i="18"/>
  <c r="B319" i="18" s="1"/>
  <c r="M319" i="18"/>
  <c r="P319" i="18" a="1"/>
  <c r="P319" i="18" s="1"/>
  <c r="A320" i="18"/>
  <c r="B320" i="18"/>
  <c r="M320" i="18"/>
  <c r="A321" i="18"/>
  <c r="B321" i="18"/>
  <c r="M321" i="18"/>
  <c r="A322" i="18"/>
  <c r="B322" i="18"/>
  <c r="M322" i="18"/>
  <c r="P322" i="18" a="1"/>
  <c r="P322" i="18" s="1"/>
  <c r="Q322" i="18" a="1"/>
  <c r="Q322" i="18" s="1"/>
  <c r="R322" i="18" a="1"/>
  <c r="R322" i="18" s="1"/>
  <c r="A323" i="18"/>
  <c r="B323" i="18"/>
  <c r="M323" i="18"/>
  <c r="P323" i="18" a="1"/>
  <c r="P323" i="18" s="1"/>
  <c r="Q323" i="18" a="1"/>
  <c r="Q323" i="18" s="1"/>
  <c r="R323" i="18" a="1"/>
  <c r="R323" i="18" s="1"/>
  <c r="A324" i="18"/>
  <c r="B324" i="18"/>
  <c r="M324" i="18"/>
  <c r="P324" i="18" a="1"/>
  <c r="P324" i="18" s="1"/>
  <c r="Q324" i="18" a="1"/>
  <c r="Q324" i="18" s="1"/>
  <c r="R324" i="18" a="1"/>
  <c r="R324" i="18" s="1"/>
  <c r="A325" i="18"/>
  <c r="B325" i="18"/>
  <c r="M325" i="18"/>
  <c r="P325" i="18" a="1"/>
  <c r="P325" i="18" s="1"/>
  <c r="Q325" i="18" a="1"/>
  <c r="Q325" i="18" s="1"/>
  <c r="R325" i="18" a="1"/>
  <c r="R325" i="18" s="1"/>
  <c r="A326" i="18"/>
  <c r="B326" i="18"/>
  <c r="M326" i="18"/>
  <c r="P326" i="18" a="1"/>
  <c r="P326" i="18" s="1"/>
  <c r="Q326" i="18" a="1"/>
  <c r="Q326" i="18" s="1"/>
  <c r="R326" i="18" a="1"/>
  <c r="R326" i="18" s="1"/>
  <c r="A327" i="18"/>
  <c r="B327" i="18"/>
  <c r="M327" i="18"/>
  <c r="P327" i="18" a="1"/>
  <c r="P327" i="18" s="1"/>
  <c r="Q327" i="18" a="1"/>
  <c r="Q327" i="18" s="1"/>
  <c r="R327" i="18" a="1"/>
  <c r="R327" i="18" s="1"/>
  <c r="A328" i="18"/>
  <c r="B328" i="18"/>
  <c r="M328" i="18"/>
  <c r="P328" i="18" a="1"/>
  <c r="P328" i="18" s="1"/>
  <c r="Q328" i="18" a="1"/>
  <c r="Q328" i="18" s="1"/>
  <c r="R328" i="18" a="1"/>
  <c r="R328" i="18" s="1"/>
  <c r="A329" i="18"/>
  <c r="B329" i="18"/>
  <c r="M329" i="18"/>
  <c r="P329" i="18" a="1"/>
  <c r="P329" i="18" s="1"/>
  <c r="Q329" i="18" a="1"/>
  <c r="Q329" i="18" s="1"/>
  <c r="R329" i="18" a="1"/>
  <c r="R329" i="18" s="1"/>
  <c r="A330" i="18"/>
  <c r="B330" i="18"/>
  <c r="M330" i="18"/>
  <c r="P330" i="18" a="1"/>
  <c r="P330" i="18" s="1"/>
  <c r="Q330" i="18" a="1"/>
  <c r="Q330" i="18" s="1"/>
  <c r="R330" i="18" a="1"/>
  <c r="R330" i="18" s="1"/>
  <c r="A331" i="18"/>
  <c r="B331" i="18"/>
  <c r="M331" i="18"/>
  <c r="P331" i="18" a="1"/>
  <c r="P331" i="18" s="1"/>
  <c r="Q331" i="18" a="1"/>
  <c r="Q331" i="18" s="1"/>
  <c r="R331" i="18" a="1"/>
  <c r="R331" i="18" s="1"/>
  <c r="A332" i="18"/>
  <c r="B332" i="18"/>
  <c r="M332" i="18"/>
  <c r="P332" i="18" a="1"/>
  <c r="P332" i="18" s="1"/>
  <c r="Q332" i="18" a="1"/>
  <c r="Q332" i="18" s="1"/>
  <c r="R332" i="18" a="1"/>
  <c r="R332" i="18" s="1"/>
  <c r="A333" i="18"/>
  <c r="B333" i="18"/>
  <c r="M333" i="18"/>
  <c r="P333" i="18" a="1"/>
  <c r="P333" i="18" s="1"/>
  <c r="Q333" i="18" a="1"/>
  <c r="Q333" i="18" s="1"/>
  <c r="R333" i="18" a="1"/>
  <c r="R333" i="18" s="1"/>
  <c r="A334" i="18"/>
  <c r="B334" i="18"/>
  <c r="M334" i="18"/>
  <c r="P334" i="18" a="1"/>
  <c r="P334" i="18" s="1"/>
  <c r="Q334" i="18" a="1"/>
  <c r="Q334" i="18" s="1"/>
  <c r="R334" i="18" a="1"/>
  <c r="R334" i="18" s="1"/>
  <c r="A335" i="18"/>
  <c r="B335" i="18"/>
  <c r="M335" i="18"/>
  <c r="P335" i="18" a="1"/>
  <c r="P335" i="18" s="1"/>
  <c r="Q335" i="18" a="1"/>
  <c r="Q335" i="18" s="1"/>
  <c r="R335" i="18" a="1"/>
  <c r="R335" i="18" s="1"/>
  <c r="A336" i="18"/>
  <c r="B336" i="18"/>
  <c r="M336" i="18"/>
  <c r="P336" i="18" a="1"/>
  <c r="P336" i="18" s="1"/>
  <c r="Q336" i="18" a="1"/>
  <c r="Q336" i="18" s="1"/>
  <c r="R336" i="18" a="1"/>
  <c r="R336" i="18" s="1"/>
  <c r="A337" i="18"/>
  <c r="B337" i="18"/>
  <c r="M337" i="18"/>
  <c r="P337" i="18" a="1"/>
  <c r="P337" i="18" s="1"/>
  <c r="Q337" i="18" a="1"/>
  <c r="Q337" i="18" s="1"/>
  <c r="R337" i="18" a="1"/>
  <c r="R337" i="18" s="1"/>
  <c r="A338" i="18"/>
  <c r="B338" i="18"/>
  <c r="M338" i="18"/>
  <c r="P338" i="18" a="1"/>
  <c r="P338" i="18" s="1"/>
  <c r="Q338" i="18" a="1"/>
  <c r="Q338" i="18" s="1"/>
  <c r="R338" i="18" a="1"/>
  <c r="R338" i="18" s="1"/>
  <c r="A339" i="18"/>
  <c r="B339" i="18"/>
  <c r="M339" i="18"/>
  <c r="P339" i="18" a="1"/>
  <c r="P339" i="18" s="1"/>
  <c r="Q339" i="18" a="1"/>
  <c r="Q339" i="18" s="1"/>
  <c r="R339" i="18" a="1"/>
  <c r="R339" i="18" s="1"/>
  <c r="A340" i="18"/>
  <c r="B340" i="18"/>
  <c r="M340" i="18"/>
  <c r="P340" i="18" a="1"/>
  <c r="P340" i="18" s="1"/>
  <c r="Q340" i="18" a="1"/>
  <c r="Q340" i="18" s="1"/>
  <c r="R340" i="18" a="1"/>
  <c r="R340" i="18" s="1"/>
  <c r="A341" i="18"/>
  <c r="B341" i="18"/>
  <c r="M341" i="18"/>
  <c r="P341" i="18" a="1"/>
  <c r="P341" i="18" s="1"/>
  <c r="Q341" i="18" a="1"/>
  <c r="Q341" i="18" s="1"/>
  <c r="R341" i="18" a="1"/>
  <c r="R341" i="18" s="1"/>
  <c r="A342" i="18"/>
  <c r="B342" i="18"/>
  <c r="M342" i="18"/>
  <c r="P342" i="18" a="1"/>
  <c r="P342" i="18" s="1"/>
  <c r="Q342" i="18" a="1"/>
  <c r="Q342" i="18" s="1"/>
  <c r="R342" i="18" a="1"/>
  <c r="R342" i="18" s="1"/>
  <c r="A343" i="18"/>
  <c r="B343" i="18"/>
  <c r="M343" i="18"/>
  <c r="P343" i="18" a="1"/>
  <c r="P343" i="18" s="1"/>
  <c r="Q343" i="18" a="1"/>
  <c r="Q343" i="18" s="1"/>
  <c r="R343" i="18" a="1"/>
  <c r="R343" i="18" s="1"/>
  <c r="A344" i="18"/>
  <c r="B344" i="18"/>
  <c r="M344" i="18"/>
  <c r="P344" i="18" a="1"/>
  <c r="P344" i="18" s="1"/>
  <c r="Q344" i="18" a="1"/>
  <c r="Q344" i="18" s="1"/>
  <c r="R344" i="18" a="1"/>
  <c r="R344" i="18" s="1"/>
  <c r="A345" i="18"/>
  <c r="B345" i="18"/>
  <c r="M345" i="18"/>
  <c r="P345" i="18" a="1"/>
  <c r="P345" i="18" s="1"/>
  <c r="Q345" i="18" a="1"/>
  <c r="Q345" i="18" s="1"/>
  <c r="R345" i="18" a="1"/>
  <c r="R345" i="18" s="1"/>
  <c r="A346" i="18"/>
  <c r="B346" i="18"/>
  <c r="M346" i="18"/>
  <c r="P346" i="18" a="1"/>
  <c r="P346" i="18" s="1"/>
  <c r="Q346" i="18" a="1"/>
  <c r="Q346" i="18" s="1"/>
  <c r="R346" i="18" a="1"/>
  <c r="R346" i="18" s="1"/>
  <c r="A347" i="18"/>
  <c r="B347" i="18"/>
  <c r="M347" i="18"/>
  <c r="P347" i="18" a="1"/>
  <c r="P347" i="18" s="1"/>
  <c r="Q347" i="18" a="1"/>
  <c r="Q347" i="18" s="1"/>
  <c r="R347" i="18" a="1"/>
  <c r="R347" i="18" s="1"/>
  <c r="A348" i="18"/>
  <c r="B348" i="18"/>
  <c r="M348" i="18"/>
  <c r="P348" i="18" a="1"/>
  <c r="P348" i="18" s="1"/>
  <c r="Q348" i="18" a="1"/>
  <c r="Q348" i="18" s="1"/>
  <c r="R348" i="18" a="1"/>
  <c r="R348" i="18" s="1"/>
  <c r="A349" i="18"/>
  <c r="B349" i="18"/>
  <c r="M349" i="18"/>
  <c r="P349" i="18" a="1"/>
  <c r="P349" i="18" s="1"/>
  <c r="Q349" i="18" a="1"/>
  <c r="Q349" i="18" s="1"/>
  <c r="R349" i="18" a="1"/>
  <c r="R349" i="18" s="1"/>
  <c r="A350" i="18"/>
  <c r="B350" i="18"/>
  <c r="M350" i="18"/>
  <c r="P350" i="18" a="1"/>
  <c r="P350" i="18" s="1"/>
  <c r="Q350" i="18" a="1"/>
  <c r="Q350" i="18" s="1"/>
  <c r="R350" i="18" a="1"/>
  <c r="R350" i="18" s="1"/>
  <c r="A351" i="18"/>
  <c r="B351" i="18"/>
  <c r="M351" i="18"/>
  <c r="P351" i="18" a="1"/>
  <c r="P351" i="18" s="1"/>
  <c r="Q351" i="18" a="1"/>
  <c r="Q351" i="18" s="1"/>
  <c r="R351" i="18" a="1"/>
  <c r="R351" i="18" s="1"/>
  <c r="A352" i="18"/>
  <c r="B352" i="18"/>
  <c r="M352" i="18"/>
  <c r="P352" i="18" a="1"/>
  <c r="P352" i="18" s="1"/>
  <c r="Q352" i="18" a="1"/>
  <c r="Q352" i="18" s="1"/>
  <c r="R352" i="18" a="1"/>
  <c r="R352" i="18" s="1"/>
  <c r="A353" i="18"/>
  <c r="B353" i="18"/>
  <c r="M353" i="18"/>
  <c r="P353" i="18" a="1"/>
  <c r="P353" i="18" s="1"/>
  <c r="Q353" i="18" a="1"/>
  <c r="Q353" i="18" s="1"/>
  <c r="R353" i="18" a="1"/>
  <c r="R353" i="18" s="1"/>
  <c r="A354" i="18"/>
  <c r="B354" i="18"/>
  <c r="M354" i="18"/>
  <c r="P354" i="18" a="1"/>
  <c r="P354" i="18" s="1"/>
  <c r="Q354" i="18" a="1"/>
  <c r="Q354" i="18" s="1"/>
  <c r="R354" i="18" a="1"/>
  <c r="R354" i="18" s="1"/>
  <c r="A355" i="18"/>
  <c r="B355" i="18"/>
  <c r="M355" i="18"/>
  <c r="P355" i="18" a="1"/>
  <c r="P355" i="18" s="1"/>
  <c r="Q355" i="18" a="1"/>
  <c r="Q355" i="18" s="1"/>
  <c r="R355" i="18" a="1"/>
  <c r="R355" i="18" s="1"/>
  <c r="A356" i="18"/>
  <c r="B356" i="18"/>
  <c r="M356" i="18"/>
  <c r="P356" i="18" a="1"/>
  <c r="P356" i="18" s="1"/>
  <c r="Q356" i="18" a="1"/>
  <c r="Q356" i="18" s="1"/>
  <c r="R356" i="18" a="1"/>
  <c r="R356" i="18" s="1"/>
  <c r="A357" i="18"/>
  <c r="B357" i="18"/>
  <c r="M357" i="18"/>
  <c r="P357" i="18" a="1"/>
  <c r="P357" i="18" s="1"/>
  <c r="Q357" i="18" a="1"/>
  <c r="Q357" i="18" s="1"/>
  <c r="R357" i="18" a="1"/>
  <c r="R357" i="18" s="1"/>
  <c r="A358" i="18"/>
  <c r="B358" i="18"/>
  <c r="M358" i="18"/>
  <c r="P358" i="18" a="1"/>
  <c r="P358" i="18" s="1"/>
  <c r="Q358" i="18" a="1"/>
  <c r="Q358" i="18" s="1"/>
  <c r="R358" i="18" a="1"/>
  <c r="R358" i="18" s="1"/>
  <c r="A359" i="18"/>
  <c r="B359" i="18"/>
  <c r="M359" i="18"/>
  <c r="P359" i="18" a="1"/>
  <c r="P359" i="18" s="1"/>
  <c r="Q359" i="18" a="1"/>
  <c r="Q359" i="18" s="1"/>
  <c r="R359" i="18" a="1"/>
  <c r="R359" i="18" s="1"/>
  <c r="A360" i="18"/>
  <c r="B360" i="18"/>
  <c r="M360" i="18"/>
  <c r="P360" i="18" a="1"/>
  <c r="P360" i="18" s="1"/>
  <c r="Q360" i="18" a="1"/>
  <c r="Q360" i="18" s="1"/>
  <c r="R360" i="18" a="1"/>
  <c r="R360" i="18" s="1"/>
  <c r="A361" i="18"/>
  <c r="B361" i="18"/>
  <c r="M361" i="18"/>
  <c r="P361" i="18" a="1"/>
  <c r="P361" i="18" s="1"/>
  <c r="Q361" i="18" a="1"/>
  <c r="Q361" i="18" s="1"/>
  <c r="R361" i="18" a="1"/>
  <c r="R361" i="18" s="1"/>
  <c r="A362" i="18"/>
  <c r="B362" i="18"/>
  <c r="M362" i="18"/>
  <c r="P362" i="18" a="1"/>
  <c r="P362" i="18" s="1"/>
  <c r="Q362" i="18" a="1"/>
  <c r="Q362" i="18" s="1"/>
  <c r="R362" i="18" a="1"/>
  <c r="R362" i="18" s="1"/>
  <c r="A363" i="18"/>
  <c r="B363" i="18"/>
  <c r="M363" i="18"/>
  <c r="P363" i="18" a="1"/>
  <c r="P363" i="18" s="1"/>
  <c r="Q363" i="18" a="1"/>
  <c r="Q363" i="18" s="1"/>
  <c r="R363" i="18" a="1"/>
  <c r="R363" i="18" s="1"/>
  <c r="A364" i="18"/>
  <c r="B364" i="18"/>
  <c r="M364" i="18"/>
  <c r="P364" i="18" a="1"/>
  <c r="P364" i="18" s="1"/>
  <c r="Q364" i="18" a="1"/>
  <c r="Q364" i="18" s="1"/>
  <c r="R364" i="18" a="1"/>
  <c r="R364" i="18" s="1"/>
  <c r="A365" i="18"/>
  <c r="B365" i="18"/>
  <c r="M365" i="18"/>
  <c r="P365" i="18" a="1"/>
  <c r="P365" i="18" s="1"/>
  <c r="Q365" i="18" a="1"/>
  <c r="Q365" i="18" s="1"/>
  <c r="R365" i="18" a="1"/>
  <c r="R365" i="18" s="1"/>
  <c r="A366" i="18"/>
  <c r="B366" i="18"/>
  <c r="M366" i="18"/>
  <c r="P366" i="18" a="1"/>
  <c r="P366" i="18" s="1"/>
  <c r="Q366" i="18" a="1"/>
  <c r="Q366" i="18" s="1"/>
  <c r="R366" i="18" a="1"/>
  <c r="R366" i="18" s="1"/>
  <c r="A367" i="18"/>
  <c r="B367" i="18"/>
  <c r="M367" i="18"/>
  <c r="P367" i="18" a="1"/>
  <c r="P367" i="18" s="1"/>
  <c r="Q367" i="18" a="1"/>
  <c r="Q367" i="18" s="1"/>
  <c r="R367" i="18" a="1"/>
  <c r="R367" i="18" s="1"/>
  <c r="A368" i="18"/>
  <c r="B368" i="18"/>
  <c r="M368" i="18"/>
  <c r="P368" i="18" a="1"/>
  <c r="P368" i="18" s="1"/>
  <c r="Q368" i="18" a="1"/>
  <c r="Q368" i="18" s="1"/>
  <c r="R368" i="18" a="1"/>
  <c r="R368" i="18" s="1"/>
  <c r="A369" i="18"/>
  <c r="B369" i="18"/>
  <c r="M369" i="18"/>
  <c r="P369" i="18" a="1"/>
  <c r="P369" i="18" s="1"/>
  <c r="Q369" i="18" a="1"/>
  <c r="Q369" i="18" s="1"/>
  <c r="R369" i="18" a="1"/>
  <c r="R369" i="18" s="1"/>
  <c r="A370" i="18"/>
  <c r="B370" i="18"/>
  <c r="M370" i="18"/>
  <c r="P370" i="18" a="1"/>
  <c r="P370" i="18" s="1"/>
  <c r="Q370" i="18" a="1"/>
  <c r="Q370" i="18" s="1"/>
  <c r="R370" i="18" a="1"/>
  <c r="R370" i="18" s="1"/>
  <c r="A371" i="18"/>
  <c r="B371" i="18"/>
  <c r="M371" i="18"/>
  <c r="P371" i="18" a="1"/>
  <c r="P371" i="18" s="1"/>
  <c r="Q371" i="18" a="1"/>
  <c r="Q371" i="18" s="1"/>
  <c r="R371" i="18" a="1"/>
  <c r="R371" i="18" s="1"/>
  <c r="A372" i="18"/>
  <c r="B372" i="18"/>
  <c r="M372" i="18"/>
  <c r="P372" i="18" a="1"/>
  <c r="P372" i="18" s="1"/>
  <c r="Q372" i="18" a="1"/>
  <c r="Q372" i="18" s="1"/>
  <c r="R372" i="18" a="1"/>
  <c r="R372" i="18" s="1"/>
  <c r="A373" i="18"/>
  <c r="B373" i="18"/>
  <c r="M373" i="18"/>
  <c r="P373" i="18" a="1"/>
  <c r="P373" i="18" s="1"/>
  <c r="Q373" i="18" a="1"/>
  <c r="Q373" i="18" s="1"/>
  <c r="R373" i="18" a="1"/>
  <c r="R373" i="18" s="1"/>
  <c r="A374" i="18"/>
  <c r="B374" i="18"/>
  <c r="M374" i="18"/>
  <c r="P374" i="18" a="1"/>
  <c r="P374" i="18" s="1"/>
  <c r="Q374" i="18" a="1"/>
  <c r="Q374" i="18" s="1"/>
  <c r="R374" i="18" a="1"/>
  <c r="R374" i="18" s="1"/>
  <c r="A375" i="18"/>
  <c r="B375" i="18"/>
  <c r="M375" i="18"/>
  <c r="P375" i="18" a="1"/>
  <c r="P375" i="18" s="1"/>
  <c r="Q375" i="18" a="1"/>
  <c r="Q375" i="18" s="1"/>
  <c r="R375" i="18" a="1"/>
  <c r="R375" i="18" s="1"/>
  <c r="A376" i="18"/>
  <c r="B376" i="18"/>
  <c r="M376" i="18"/>
  <c r="P376" i="18" a="1"/>
  <c r="P376" i="18" s="1"/>
  <c r="Q376" i="18" a="1"/>
  <c r="Q376" i="18" s="1"/>
  <c r="R376" i="18" a="1"/>
  <c r="R376" i="18" s="1"/>
  <c r="A377" i="18"/>
  <c r="B377" i="18"/>
  <c r="M377" i="18"/>
  <c r="P377" i="18" a="1"/>
  <c r="P377" i="18" s="1"/>
  <c r="Q377" i="18" a="1"/>
  <c r="Q377" i="18" s="1"/>
  <c r="R377" i="18" a="1"/>
  <c r="R377" i="18" s="1"/>
  <c r="A378" i="18"/>
  <c r="B378" i="18"/>
  <c r="M378" i="18"/>
  <c r="P378" i="18" a="1"/>
  <c r="P378" i="18" s="1"/>
  <c r="Q378" i="18" a="1"/>
  <c r="Q378" i="18" s="1"/>
  <c r="R378" i="18" a="1"/>
  <c r="R378" i="18" s="1"/>
  <c r="A379" i="18"/>
  <c r="B379" i="18"/>
  <c r="M379" i="18"/>
  <c r="P379" i="18" a="1"/>
  <c r="P379" i="18" s="1"/>
  <c r="Q379" i="18" a="1"/>
  <c r="Q379" i="18" s="1"/>
  <c r="R379" i="18" a="1"/>
  <c r="R379" i="18" s="1"/>
  <c r="A380" i="18"/>
  <c r="B380" i="18"/>
  <c r="M380" i="18"/>
  <c r="P380" i="18" a="1"/>
  <c r="P380" i="18" s="1"/>
  <c r="Q380" i="18" a="1"/>
  <c r="Q380" i="18" s="1"/>
  <c r="R380" i="18" a="1"/>
  <c r="R380" i="18" s="1"/>
  <c r="A381" i="18"/>
  <c r="B381" i="18"/>
  <c r="M381" i="18"/>
  <c r="P381" i="18" a="1"/>
  <c r="P381" i="18" s="1"/>
  <c r="Q381" i="18" a="1"/>
  <c r="Q381" i="18" s="1"/>
  <c r="R381" i="18" a="1"/>
  <c r="R381" i="18" s="1"/>
  <c r="A382" i="18"/>
  <c r="B382" i="18"/>
  <c r="M382" i="18"/>
  <c r="P382" i="18" a="1"/>
  <c r="P382" i="18" s="1"/>
  <c r="Q382" i="18" a="1"/>
  <c r="Q382" i="18" s="1"/>
  <c r="R382" i="18" a="1"/>
  <c r="R382" i="18" s="1"/>
  <c r="A383" i="18"/>
  <c r="B383" i="18"/>
  <c r="M383" i="18"/>
  <c r="P383" i="18" a="1"/>
  <c r="P383" i="18" s="1"/>
  <c r="Q383" i="18" a="1"/>
  <c r="Q383" i="18" s="1"/>
  <c r="R383" i="18" a="1"/>
  <c r="R383" i="18" s="1"/>
  <c r="A384" i="18"/>
  <c r="B384" i="18"/>
  <c r="M384" i="18"/>
  <c r="P384" i="18" a="1"/>
  <c r="P384" i="18" s="1"/>
  <c r="Q384" i="18" a="1"/>
  <c r="Q384" i="18" s="1"/>
  <c r="R384" i="18" a="1"/>
  <c r="R384" i="18" s="1"/>
  <c r="A385" i="18"/>
  <c r="B385" i="18"/>
  <c r="M385" i="18"/>
  <c r="P385" i="18" a="1"/>
  <c r="P385" i="18" s="1"/>
  <c r="Q385" i="18" a="1"/>
  <c r="Q385" i="18" s="1"/>
  <c r="R385" i="18" a="1"/>
  <c r="R385" i="18" s="1"/>
  <c r="A386" i="18"/>
  <c r="B386" i="18"/>
  <c r="M386" i="18"/>
  <c r="P386" i="18" a="1"/>
  <c r="P386" i="18" s="1"/>
  <c r="Q386" i="18" a="1"/>
  <c r="Q386" i="18" s="1"/>
  <c r="R386" i="18" a="1"/>
  <c r="R386" i="18" s="1"/>
  <c r="A387" i="18"/>
  <c r="B387" i="18"/>
  <c r="M387" i="18"/>
  <c r="P387" i="18" a="1"/>
  <c r="P387" i="18" s="1"/>
  <c r="Q387" i="18" a="1"/>
  <c r="Q387" i="18" s="1"/>
  <c r="R387" i="18" a="1"/>
  <c r="R387" i="18" s="1"/>
  <c r="A388" i="18"/>
  <c r="B388" i="18"/>
  <c r="M388" i="18"/>
  <c r="P388" i="18" a="1"/>
  <c r="P388" i="18" s="1"/>
  <c r="Q388" i="18" a="1"/>
  <c r="Q388" i="18" s="1"/>
  <c r="R388" i="18" a="1"/>
  <c r="R388" i="18" s="1"/>
  <c r="A389" i="18"/>
  <c r="B389" i="18"/>
  <c r="M389" i="18"/>
  <c r="P389" i="18" a="1"/>
  <c r="P389" i="18" s="1"/>
  <c r="Q389" i="18" a="1"/>
  <c r="Q389" i="18" s="1"/>
  <c r="R389" i="18" a="1"/>
  <c r="R389" i="18" s="1"/>
  <c r="A390" i="18"/>
  <c r="B390" i="18"/>
  <c r="M390" i="18"/>
  <c r="P390" i="18" a="1"/>
  <c r="P390" i="18" s="1"/>
  <c r="Q390" i="18" a="1"/>
  <c r="Q390" i="18" s="1"/>
  <c r="R390" i="18" a="1"/>
  <c r="R390" i="18" s="1"/>
  <c r="A391" i="18"/>
  <c r="B391" i="18"/>
  <c r="M391" i="18"/>
  <c r="P391" i="18" a="1"/>
  <c r="P391" i="18" s="1"/>
  <c r="Q391" i="18" a="1"/>
  <c r="Q391" i="18" s="1"/>
  <c r="R391" i="18" a="1"/>
  <c r="R391" i="18" s="1"/>
  <c r="A392" i="18"/>
  <c r="B392" i="18"/>
  <c r="M392" i="18"/>
  <c r="P392" i="18" a="1"/>
  <c r="P392" i="18" s="1"/>
  <c r="Q392" i="18" a="1"/>
  <c r="Q392" i="18" s="1"/>
  <c r="R392" i="18" a="1"/>
  <c r="R392" i="18" s="1"/>
  <c r="A393" i="18"/>
  <c r="B393" i="18"/>
  <c r="M393" i="18"/>
  <c r="P393" i="18" a="1"/>
  <c r="P393" i="18" s="1"/>
  <c r="Q393" i="18" a="1"/>
  <c r="Q393" i="18" s="1"/>
  <c r="R393" i="18" a="1"/>
  <c r="R393" i="18" s="1"/>
  <c r="A394" i="18"/>
  <c r="B394" i="18"/>
  <c r="M394" i="18"/>
  <c r="P394" i="18" a="1"/>
  <c r="P394" i="18" s="1"/>
  <c r="Q394" i="18" a="1"/>
  <c r="Q394" i="18" s="1"/>
  <c r="R394" i="18" a="1"/>
  <c r="R394" i="18" s="1"/>
  <c r="A395" i="18"/>
  <c r="B395" i="18"/>
  <c r="M395" i="18"/>
  <c r="P395" i="18" a="1"/>
  <c r="P395" i="18" s="1"/>
  <c r="Q395" i="18" a="1"/>
  <c r="Q395" i="18" s="1"/>
  <c r="R395" i="18" a="1"/>
  <c r="R395" i="18" s="1"/>
  <c r="A396" i="18"/>
  <c r="B396" i="18"/>
  <c r="M396" i="18"/>
  <c r="P396" i="18" a="1"/>
  <c r="P396" i="18" s="1"/>
  <c r="Q396" i="18" a="1"/>
  <c r="Q396" i="18" s="1"/>
  <c r="R396" i="18" a="1"/>
  <c r="R396" i="18" s="1"/>
  <c r="A397" i="18"/>
  <c r="B397" i="18"/>
  <c r="M397" i="18"/>
  <c r="P397" i="18" a="1"/>
  <c r="P397" i="18" s="1"/>
  <c r="Q397" i="18" a="1"/>
  <c r="Q397" i="18" s="1"/>
  <c r="R397" i="18" a="1"/>
  <c r="R397" i="18" s="1"/>
  <c r="A398" i="18"/>
  <c r="B398" i="18"/>
  <c r="M398" i="18"/>
  <c r="P398" i="18" a="1"/>
  <c r="P398" i="18" s="1"/>
  <c r="Q398" i="18" a="1"/>
  <c r="Q398" i="18" s="1"/>
  <c r="R398" i="18" a="1"/>
  <c r="R398" i="18" s="1"/>
  <c r="A399" i="18"/>
  <c r="B399" i="18"/>
  <c r="M399" i="18"/>
  <c r="P399" i="18" a="1"/>
  <c r="P399" i="18" s="1"/>
  <c r="Q399" i="18" a="1"/>
  <c r="Q399" i="18" s="1"/>
  <c r="R399" i="18" a="1"/>
  <c r="R399" i="18" s="1"/>
  <c r="A400" i="18"/>
  <c r="B400" i="18"/>
  <c r="M400" i="18"/>
  <c r="P400" i="18" a="1"/>
  <c r="P400" i="18" s="1"/>
  <c r="Q400" i="18" a="1"/>
  <c r="Q400" i="18" s="1"/>
  <c r="R400" i="18" a="1"/>
  <c r="R400" i="18" s="1"/>
  <c r="A401" i="18"/>
  <c r="B401" i="18"/>
  <c r="M401" i="18"/>
  <c r="P401" i="18" a="1"/>
  <c r="P401" i="18" s="1"/>
  <c r="Q401" i="18" a="1"/>
  <c r="Q401" i="18" s="1"/>
  <c r="R401" i="18" a="1"/>
  <c r="R401" i="18" s="1"/>
  <c r="A402" i="18"/>
  <c r="B402" i="18"/>
  <c r="M402" i="18"/>
  <c r="P402" i="18" a="1"/>
  <c r="P402" i="18" s="1"/>
  <c r="Q402" i="18" a="1"/>
  <c r="Q402" i="18" s="1"/>
  <c r="R402" i="18" a="1"/>
  <c r="R402" i="18" s="1"/>
  <c r="A403" i="18"/>
  <c r="B403" i="18"/>
  <c r="M403" i="18"/>
  <c r="P403" i="18" a="1"/>
  <c r="P403" i="18" s="1"/>
  <c r="Q403" i="18" a="1"/>
  <c r="Q403" i="18" s="1"/>
  <c r="R403" i="18" a="1"/>
  <c r="R403" i="18" s="1"/>
  <c r="A404" i="18"/>
  <c r="B404" i="18"/>
  <c r="M404" i="18"/>
  <c r="P404" i="18" a="1"/>
  <c r="P404" i="18" s="1"/>
  <c r="Q404" i="18" a="1"/>
  <c r="Q404" i="18" s="1"/>
  <c r="R404" i="18" a="1"/>
  <c r="R404" i="18" s="1"/>
  <c r="A405" i="18"/>
  <c r="B405" i="18"/>
  <c r="M405" i="18"/>
  <c r="P405" i="18" a="1"/>
  <c r="P405" i="18" s="1"/>
  <c r="Q405" i="18" a="1"/>
  <c r="Q405" i="18" s="1"/>
  <c r="R405" i="18" a="1"/>
  <c r="R405" i="18" s="1"/>
  <c r="A406" i="18"/>
  <c r="B406" i="18"/>
  <c r="M406" i="18"/>
  <c r="P406" i="18" a="1"/>
  <c r="P406" i="18" s="1"/>
  <c r="Q406" i="18" a="1"/>
  <c r="Q406" i="18" s="1"/>
  <c r="R406" i="18" a="1"/>
  <c r="R406" i="18" s="1"/>
  <c r="A407" i="18"/>
  <c r="B407" i="18"/>
  <c r="M407" i="18"/>
  <c r="P407" i="18" a="1"/>
  <c r="P407" i="18" s="1"/>
  <c r="Q407" i="18" a="1"/>
  <c r="Q407" i="18" s="1"/>
  <c r="R407" i="18" a="1"/>
  <c r="R407" i="18" s="1"/>
  <c r="A408" i="18"/>
  <c r="B408" i="18"/>
  <c r="M408" i="18"/>
  <c r="P408" i="18" a="1"/>
  <c r="P408" i="18" s="1"/>
  <c r="Q408" i="18" a="1"/>
  <c r="Q408" i="18" s="1"/>
  <c r="R408" i="18" a="1"/>
  <c r="R408" i="18" s="1"/>
  <c r="A409" i="18"/>
  <c r="B409" i="18"/>
  <c r="M409" i="18"/>
  <c r="P409" i="18" a="1"/>
  <c r="P409" i="18" s="1"/>
  <c r="Q409" i="18" a="1"/>
  <c r="Q409" i="18" s="1"/>
  <c r="R409" i="18" a="1"/>
  <c r="R409" i="18" s="1"/>
  <c r="A410" i="18"/>
  <c r="B410" i="18"/>
  <c r="M410" i="18"/>
  <c r="P410" i="18" a="1"/>
  <c r="P410" i="18" s="1"/>
  <c r="Q410" i="18" a="1"/>
  <c r="Q410" i="18" s="1"/>
  <c r="R410" i="18" a="1"/>
  <c r="R410" i="18" s="1"/>
  <c r="A411" i="18"/>
  <c r="B411" i="18"/>
  <c r="M411" i="18"/>
  <c r="P411" i="18" a="1"/>
  <c r="P411" i="18" s="1"/>
  <c r="Q411" i="18" a="1"/>
  <c r="Q411" i="18" s="1"/>
  <c r="R411" i="18" a="1"/>
  <c r="R411" i="18" s="1"/>
  <c r="A412" i="18"/>
  <c r="B412" i="18"/>
  <c r="M412" i="18"/>
  <c r="P412" i="18" a="1"/>
  <c r="P412" i="18" s="1"/>
  <c r="Q412" i="18" a="1"/>
  <c r="Q412" i="18" s="1"/>
  <c r="R412" i="18" a="1"/>
  <c r="R412" i="18" s="1"/>
  <c r="A413" i="18"/>
  <c r="B413" i="18"/>
  <c r="M413" i="18"/>
  <c r="P413" i="18" a="1"/>
  <c r="P413" i="18" s="1"/>
  <c r="Q413" i="18" a="1"/>
  <c r="Q413" i="18" s="1"/>
  <c r="R413" i="18" a="1"/>
  <c r="R413" i="18" s="1"/>
  <c r="A414" i="18"/>
  <c r="B414" i="18"/>
  <c r="M414" i="18"/>
  <c r="P414" i="18" a="1"/>
  <c r="P414" i="18" s="1"/>
  <c r="Q414" i="18" a="1"/>
  <c r="Q414" i="18" s="1"/>
  <c r="R414" i="18" a="1"/>
  <c r="R414" i="18" s="1"/>
  <c r="A415" i="18"/>
  <c r="B415" i="18"/>
  <c r="M415" i="18"/>
  <c r="P415" i="18" a="1"/>
  <c r="P415" i="18" s="1"/>
  <c r="Q415" i="18" a="1"/>
  <c r="Q415" i="18" s="1"/>
  <c r="R415" i="18" a="1"/>
  <c r="R415" i="18" s="1"/>
  <c r="A416" i="18"/>
  <c r="B416" i="18"/>
  <c r="M416" i="18"/>
  <c r="P416" i="18" a="1"/>
  <c r="P416" i="18" s="1"/>
  <c r="Q416" i="18" a="1"/>
  <c r="Q416" i="18" s="1"/>
  <c r="R416" i="18" a="1"/>
  <c r="R416" i="18" s="1"/>
  <c r="A417" i="18"/>
  <c r="B417" i="18"/>
  <c r="M417" i="18"/>
  <c r="P417" i="18" a="1"/>
  <c r="P417" i="18" s="1"/>
  <c r="Q417" i="18" a="1"/>
  <c r="Q417" i="18" s="1"/>
  <c r="R417" i="18" a="1"/>
  <c r="R417" i="18" s="1"/>
  <c r="A418" i="18"/>
  <c r="B418" i="18"/>
  <c r="M418" i="18"/>
  <c r="P418" i="18" a="1"/>
  <c r="P418" i="18" s="1"/>
  <c r="Q418" i="18" a="1"/>
  <c r="Q418" i="18" s="1"/>
  <c r="R418" i="18" a="1"/>
  <c r="R418" i="18" s="1"/>
  <c r="A419" i="18"/>
  <c r="B419" i="18"/>
  <c r="M419" i="18"/>
  <c r="P419" i="18" a="1"/>
  <c r="P419" i="18" s="1"/>
  <c r="Q419" i="18" a="1"/>
  <c r="Q419" i="18" s="1"/>
  <c r="R419" i="18" a="1"/>
  <c r="R419" i="18" s="1"/>
  <c r="A420" i="18"/>
  <c r="B420" i="18"/>
  <c r="M420" i="18"/>
  <c r="P420" i="18" a="1"/>
  <c r="P420" i="18" s="1"/>
  <c r="Q420" i="18" a="1"/>
  <c r="Q420" i="18" s="1"/>
  <c r="R420" i="18" a="1"/>
  <c r="R420" i="18" s="1"/>
  <c r="A421" i="18"/>
  <c r="B421" i="18"/>
  <c r="M421" i="18"/>
  <c r="P421" i="18" a="1"/>
  <c r="P421" i="18" s="1"/>
  <c r="Q421" i="18" a="1"/>
  <c r="Q421" i="18" s="1"/>
  <c r="R421" i="18" a="1"/>
  <c r="R421" i="18" s="1"/>
  <c r="A422" i="18"/>
  <c r="B422" i="18"/>
  <c r="M422" i="18"/>
  <c r="P422" i="18" a="1"/>
  <c r="P422" i="18" s="1"/>
  <c r="Q422" i="18" a="1"/>
  <c r="Q422" i="18" s="1"/>
  <c r="R422" i="18" a="1"/>
  <c r="R422" i="18" s="1"/>
  <c r="A423" i="18"/>
  <c r="B423" i="18"/>
  <c r="M423" i="18"/>
  <c r="P423" i="18" a="1"/>
  <c r="P423" i="18" s="1"/>
  <c r="Q423" i="18" a="1"/>
  <c r="Q423" i="18" s="1"/>
  <c r="R423" i="18" a="1"/>
  <c r="R423" i="18" s="1"/>
  <c r="A424" i="18"/>
  <c r="B424" i="18"/>
  <c r="M424" i="18"/>
  <c r="P424" i="18" a="1"/>
  <c r="P424" i="18" s="1"/>
  <c r="Q424" i="18" a="1"/>
  <c r="Q424" i="18" s="1"/>
  <c r="R424" i="18" a="1"/>
  <c r="R424" i="18" s="1"/>
  <c r="A425" i="18"/>
  <c r="B425" i="18"/>
  <c r="M425" i="18"/>
  <c r="P425" i="18" a="1"/>
  <c r="P425" i="18" s="1"/>
  <c r="Q425" i="18" a="1"/>
  <c r="Q425" i="18" s="1"/>
  <c r="R425" i="18" a="1"/>
  <c r="R425" i="18" s="1"/>
  <c r="A426" i="18"/>
  <c r="B426" i="18"/>
  <c r="M426" i="18"/>
  <c r="P426" i="18" a="1"/>
  <c r="P426" i="18" s="1"/>
  <c r="Q426" i="18" a="1"/>
  <c r="Q426" i="18" s="1"/>
  <c r="R426" i="18" a="1"/>
  <c r="R426" i="18" s="1"/>
  <c r="A427" i="18"/>
  <c r="B427" i="18"/>
  <c r="M427" i="18"/>
  <c r="P427" i="18" a="1"/>
  <c r="P427" i="18" s="1"/>
  <c r="Q427" i="18" a="1"/>
  <c r="Q427" i="18" s="1"/>
  <c r="R427" i="18" a="1"/>
  <c r="R427" i="18" s="1"/>
  <c r="A428" i="18"/>
  <c r="B428" i="18"/>
  <c r="M428" i="18"/>
  <c r="P428" i="18" a="1"/>
  <c r="P428" i="18" s="1"/>
  <c r="Q428" i="18" a="1"/>
  <c r="Q428" i="18" s="1"/>
  <c r="R428" i="18" a="1"/>
  <c r="R428" i="18" s="1"/>
  <c r="A429" i="18"/>
  <c r="B429" i="18"/>
  <c r="M429" i="18"/>
  <c r="P429" i="18" a="1"/>
  <c r="P429" i="18" s="1"/>
  <c r="Q429" i="18" a="1"/>
  <c r="Q429" i="18" s="1"/>
  <c r="R429" i="18" a="1"/>
  <c r="R429" i="18" s="1"/>
  <c r="A430" i="18"/>
  <c r="B430" i="18"/>
  <c r="M430" i="18"/>
  <c r="P430" i="18" a="1"/>
  <c r="P430" i="18" s="1"/>
  <c r="Q430" i="18" a="1"/>
  <c r="Q430" i="18" s="1"/>
  <c r="R430" i="18" a="1"/>
  <c r="R430" i="18" s="1"/>
  <c r="A431" i="18"/>
  <c r="B431" i="18"/>
  <c r="M431" i="18"/>
  <c r="P431" i="18" a="1"/>
  <c r="P431" i="18" s="1"/>
  <c r="Q431" i="18" a="1"/>
  <c r="Q431" i="18" s="1"/>
  <c r="R431" i="18" a="1"/>
  <c r="R431" i="18" s="1"/>
  <c r="A432" i="18"/>
  <c r="B432" i="18"/>
  <c r="M432" i="18"/>
  <c r="P432" i="18" a="1"/>
  <c r="P432" i="18" s="1"/>
  <c r="Q432" i="18" a="1"/>
  <c r="Q432" i="18" s="1"/>
  <c r="R432" i="18" a="1"/>
  <c r="R432" i="18" s="1"/>
  <c r="A433" i="18"/>
  <c r="B433" i="18"/>
  <c r="M433" i="18"/>
  <c r="P433" i="18" a="1"/>
  <c r="P433" i="18" s="1"/>
  <c r="Q433" i="18" a="1"/>
  <c r="Q433" i="18" s="1"/>
  <c r="R433" i="18" a="1"/>
  <c r="R433" i="18" s="1"/>
  <c r="A434" i="18"/>
  <c r="B434" i="18"/>
  <c r="M434" i="18"/>
  <c r="P434" i="18" a="1"/>
  <c r="P434" i="18" s="1"/>
  <c r="Q434" i="18" a="1"/>
  <c r="Q434" i="18" s="1"/>
  <c r="R434" i="18" a="1"/>
  <c r="R434" i="18" s="1"/>
  <c r="A435" i="18"/>
  <c r="B435" i="18"/>
  <c r="M435" i="18"/>
  <c r="P435" i="18" a="1"/>
  <c r="P435" i="18" s="1"/>
  <c r="Q435" i="18" a="1"/>
  <c r="Q435" i="18" s="1"/>
  <c r="R435" i="18" a="1"/>
  <c r="R435" i="18" s="1"/>
  <c r="A436" i="18"/>
  <c r="B436" i="18"/>
  <c r="M436" i="18"/>
  <c r="P436" i="18" a="1"/>
  <c r="P436" i="18" s="1"/>
  <c r="Q436" i="18" a="1"/>
  <c r="Q436" i="18" s="1"/>
  <c r="R436" i="18" a="1"/>
  <c r="R436" i="18" s="1"/>
  <c r="A437" i="18"/>
  <c r="B437" i="18"/>
  <c r="M437" i="18"/>
  <c r="P437" i="18" a="1"/>
  <c r="P437" i="18" s="1"/>
  <c r="Q437" i="18" a="1"/>
  <c r="Q437" i="18" s="1"/>
  <c r="R437" i="18" a="1"/>
  <c r="R437" i="18" s="1"/>
  <c r="A438" i="18"/>
  <c r="B438" i="18"/>
  <c r="M438" i="18"/>
  <c r="P438" i="18" a="1"/>
  <c r="P438" i="18" s="1"/>
  <c r="Q438" i="18" a="1"/>
  <c r="Q438" i="18" s="1"/>
  <c r="R438" i="18" a="1"/>
  <c r="R438" i="18" s="1"/>
  <c r="A439" i="18"/>
  <c r="B439" i="18"/>
  <c r="M439" i="18"/>
  <c r="P439" i="18" a="1"/>
  <c r="P439" i="18" s="1"/>
  <c r="Q439" i="18" a="1"/>
  <c r="Q439" i="18" s="1"/>
  <c r="R439" i="18" a="1"/>
  <c r="R439" i="18" s="1"/>
  <c r="A440" i="18"/>
  <c r="B440" i="18"/>
  <c r="M440" i="18"/>
  <c r="P440" i="18" a="1"/>
  <c r="P440" i="18" s="1"/>
  <c r="Q440" i="18" a="1"/>
  <c r="Q440" i="18" s="1"/>
  <c r="R440" i="18" a="1"/>
  <c r="R440" i="18" s="1"/>
  <c r="A441" i="18"/>
  <c r="B441" i="18"/>
  <c r="M441" i="18"/>
  <c r="P441" i="18" a="1"/>
  <c r="P441" i="18" s="1"/>
  <c r="Q441" i="18" a="1"/>
  <c r="Q441" i="18" s="1"/>
  <c r="R441" i="18" a="1"/>
  <c r="R441" i="18" s="1"/>
  <c r="A442" i="18"/>
  <c r="B442" i="18"/>
  <c r="M442" i="18"/>
  <c r="P442" i="18" a="1"/>
  <c r="P442" i="18" s="1"/>
  <c r="Q442" i="18" a="1"/>
  <c r="Q442" i="18" s="1"/>
  <c r="R442" i="18" a="1"/>
  <c r="R442" i="18" s="1"/>
  <c r="A443" i="18"/>
  <c r="B443" i="18"/>
  <c r="M443" i="18"/>
  <c r="P443" i="18" a="1"/>
  <c r="P443" i="18" s="1"/>
  <c r="Q443" i="18" a="1"/>
  <c r="Q443" i="18" s="1"/>
  <c r="R443" i="18" a="1"/>
  <c r="R443" i="18" s="1"/>
  <c r="A444" i="18"/>
  <c r="B444" i="18"/>
  <c r="M444" i="18"/>
  <c r="P444" i="18" a="1"/>
  <c r="P444" i="18" s="1"/>
  <c r="Q444" i="18" a="1"/>
  <c r="Q444" i="18" s="1"/>
  <c r="R444" i="18" a="1"/>
  <c r="R444" i="18" s="1"/>
  <c r="A445" i="18"/>
  <c r="B445" i="18"/>
  <c r="M445" i="18"/>
  <c r="P445" i="18" a="1"/>
  <c r="P445" i="18" s="1"/>
  <c r="Q445" i="18" a="1"/>
  <c r="Q445" i="18" s="1"/>
  <c r="R445" i="18" a="1"/>
  <c r="R445" i="18" s="1"/>
  <c r="A446" i="18"/>
  <c r="B446" i="18"/>
  <c r="M446" i="18"/>
  <c r="P446" i="18" a="1"/>
  <c r="P446" i="18" s="1"/>
  <c r="Q446" i="18" a="1"/>
  <c r="Q446" i="18" s="1"/>
  <c r="R446" i="18" a="1"/>
  <c r="R446" i="18" s="1"/>
  <c r="A447" i="18"/>
  <c r="B447" i="18"/>
  <c r="M447" i="18"/>
  <c r="P447" i="18" a="1"/>
  <c r="P447" i="18" s="1"/>
  <c r="Q447" i="18" a="1"/>
  <c r="Q447" i="18" s="1"/>
  <c r="R447" i="18" a="1"/>
  <c r="R447" i="18" s="1"/>
  <c r="A448" i="18"/>
  <c r="B448" i="18"/>
  <c r="M448" i="18"/>
  <c r="P448" i="18" a="1"/>
  <c r="P448" i="18" s="1"/>
  <c r="Q448" i="18" a="1"/>
  <c r="Q448" i="18" s="1"/>
  <c r="R448" i="18" a="1"/>
  <c r="R448" i="18" s="1"/>
  <c r="A449" i="18"/>
  <c r="B449" i="18"/>
  <c r="M449" i="18"/>
  <c r="P449" i="18" a="1"/>
  <c r="P449" i="18" s="1"/>
  <c r="Q449" i="18" a="1"/>
  <c r="Q449" i="18" s="1"/>
  <c r="R449" i="18" a="1"/>
  <c r="R449" i="18" s="1"/>
  <c r="A450" i="18"/>
  <c r="B450" i="18"/>
  <c r="M450" i="18"/>
  <c r="P450" i="18" a="1"/>
  <c r="P450" i="18" s="1"/>
  <c r="Q450" i="18" a="1"/>
  <c r="Q450" i="18" s="1"/>
  <c r="R450" i="18" a="1"/>
  <c r="R450" i="18" s="1"/>
  <c r="A451" i="18"/>
  <c r="B451" i="18"/>
  <c r="M451" i="18"/>
  <c r="P451" i="18" a="1"/>
  <c r="P451" i="18" s="1"/>
  <c r="Q451" i="18" a="1"/>
  <c r="Q451" i="18" s="1"/>
  <c r="R451" i="18" a="1"/>
  <c r="R451" i="18" s="1"/>
  <c r="A452" i="18"/>
  <c r="B452" i="18"/>
  <c r="M452" i="18"/>
  <c r="P452" i="18" a="1"/>
  <c r="P452" i="18" s="1"/>
  <c r="Q452" i="18" a="1"/>
  <c r="Q452" i="18" s="1"/>
  <c r="R452" i="18" a="1"/>
  <c r="R452" i="18" s="1"/>
  <c r="A453" i="18"/>
  <c r="B453" i="18"/>
  <c r="M453" i="18"/>
  <c r="P453" i="18" a="1"/>
  <c r="P453" i="18" s="1"/>
  <c r="Q453" i="18" a="1"/>
  <c r="Q453" i="18" s="1"/>
  <c r="R453" i="18" a="1"/>
  <c r="R453" i="18" s="1"/>
  <c r="A454" i="18"/>
  <c r="B454" i="18"/>
  <c r="M454" i="18"/>
  <c r="P454" i="18" a="1"/>
  <c r="P454" i="18" s="1"/>
  <c r="Q454" i="18" a="1"/>
  <c r="Q454" i="18" s="1"/>
  <c r="R454" i="18" a="1"/>
  <c r="R454" i="18" s="1"/>
  <c r="A455" i="18"/>
  <c r="B455" i="18"/>
  <c r="M455" i="18"/>
  <c r="P455" i="18" a="1"/>
  <c r="P455" i="18" s="1"/>
  <c r="Q455" i="18" a="1"/>
  <c r="Q455" i="18" s="1"/>
  <c r="R455" i="18" a="1"/>
  <c r="R455" i="18" s="1"/>
  <c r="A456" i="18"/>
  <c r="B456" i="18"/>
  <c r="M456" i="18"/>
  <c r="P456" i="18" a="1"/>
  <c r="P456" i="18" s="1"/>
  <c r="Q456" i="18" a="1"/>
  <c r="Q456" i="18" s="1"/>
  <c r="R456" i="18" a="1"/>
  <c r="R456" i="18" s="1"/>
  <c r="A457" i="18"/>
  <c r="B457" i="18"/>
  <c r="M457" i="18"/>
  <c r="P457" i="18" a="1"/>
  <c r="P457" i="18" s="1"/>
  <c r="Q457" i="18" a="1"/>
  <c r="Q457" i="18" s="1"/>
  <c r="R457" i="18" a="1"/>
  <c r="R457" i="18" s="1"/>
  <c r="A458" i="18"/>
  <c r="B458" i="18"/>
  <c r="M458" i="18"/>
  <c r="P458" i="18" a="1"/>
  <c r="P458" i="18" s="1"/>
  <c r="Q458" i="18" a="1"/>
  <c r="Q458" i="18" s="1"/>
  <c r="R458" i="18" a="1"/>
  <c r="R458" i="18" s="1"/>
  <c r="A459" i="18"/>
  <c r="B459" i="18"/>
  <c r="M459" i="18"/>
  <c r="P459" i="18" a="1"/>
  <c r="P459" i="18" s="1"/>
  <c r="Q459" i="18" a="1"/>
  <c r="Q459" i="18" s="1"/>
  <c r="R459" i="18" a="1"/>
  <c r="R459" i="18" s="1"/>
  <c r="A460" i="18"/>
  <c r="B460" i="18"/>
  <c r="M460" i="18"/>
  <c r="P460" i="18" a="1"/>
  <c r="P460" i="18" s="1"/>
  <c r="Q460" i="18" a="1"/>
  <c r="Q460" i="18" s="1"/>
  <c r="R460" i="18" a="1"/>
  <c r="R460" i="18" s="1"/>
  <c r="A461" i="18"/>
  <c r="B461" i="18"/>
  <c r="M461" i="18"/>
  <c r="P461" i="18" a="1"/>
  <c r="P461" i="18" s="1"/>
  <c r="Q461" i="18" a="1"/>
  <c r="Q461" i="18" s="1"/>
  <c r="R461" i="18" a="1"/>
  <c r="R461" i="18" s="1"/>
  <c r="A462" i="18"/>
  <c r="B462" i="18"/>
  <c r="M462" i="18"/>
  <c r="P462" i="18" a="1"/>
  <c r="P462" i="18" s="1"/>
  <c r="Q462" i="18" a="1"/>
  <c r="Q462" i="18" s="1"/>
  <c r="R462" i="18" a="1"/>
  <c r="R462" i="18" s="1"/>
  <c r="A463" i="18"/>
  <c r="B463" i="18"/>
  <c r="M463" i="18"/>
  <c r="P463" i="18" a="1"/>
  <c r="P463" i="18" s="1"/>
  <c r="Q463" i="18" a="1"/>
  <c r="Q463" i="18" s="1"/>
  <c r="R463" i="18" a="1"/>
  <c r="R463" i="18" s="1"/>
  <c r="A464" i="18"/>
  <c r="B464" i="18"/>
  <c r="M464" i="18"/>
  <c r="P464" i="18" a="1"/>
  <c r="P464" i="18" s="1"/>
  <c r="Q464" i="18" a="1"/>
  <c r="Q464" i="18" s="1"/>
  <c r="R464" i="18" a="1"/>
  <c r="R464" i="18" s="1"/>
  <c r="A465" i="18"/>
  <c r="B465" i="18"/>
  <c r="M465" i="18"/>
  <c r="P465" i="18" a="1"/>
  <c r="P465" i="18" s="1"/>
  <c r="Q465" i="18" a="1"/>
  <c r="Q465" i="18" s="1"/>
  <c r="R465" i="18" a="1"/>
  <c r="R465" i="18" s="1"/>
  <c r="A466" i="18"/>
  <c r="B466" i="18"/>
  <c r="M466" i="18"/>
  <c r="P466" i="18" a="1"/>
  <c r="P466" i="18" s="1"/>
  <c r="Q466" i="18" a="1"/>
  <c r="Q466" i="18" s="1"/>
  <c r="R466" i="18" a="1"/>
  <c r="R466" i="18" s="1"/>
  <c r="A467" i="18"/>
  <c r="B467" i="18"/>
  <c r="M467" i="18"/>
  <c r="P467" i="18" a="1"/>
  <c r="P467" i="18" s="1"/>
  <c r="Q467" i="18" a="1"/>
  <c r="Q467" i="18" s="1"/>
  <c r="R467" i="18" a="1"/>
  <c r="R467" i="18" s="1"/>
  <c r="A468" i="18"/>
  <c r="B468" i="18"/>
  <c r="M468" i="18"/>
  <c r="P468" i="18" a="1"/>
  <c r="P468" i="18" s="1"/>
  <c r="Q468" i="18" a="1"/>
  <c r="Q468" i="18" s="1"/>
  <c r="R468" i="18" a="1"/>
  <c r="R468" i="18" s="1"/>
  <c r="A469" i="18"/>
  <c r="B469" i="18"/>
  <c r="M469" i="18"/>
  <c r="P469" i="18" a="1"/>
  <c r="P469" i="18" s="1"/>
  <c r="Q469" i="18" a="1"/>
  <c r="Q469" i="18" s="1"/>
  <c r="R469" i="18" a="1"/>
  <c r="R469" i="18" s="1"/>
  <c r="A470" i="18"/>
  <c r="B470" i="18"/>
  <c r="M470" i="18"/>
  <c r="P470" i="18" a="1"/>
  <c r="P470" i="18" s="1"/>
  <c r="Q470" i="18" a="1"/>
  <c r="Q470" i="18" s="1"/>
  <c r="R470" i="18" a="1"/>
  <c r="R470" i="18" s="1"/>
  <c r="A471" i="18"/>
  <c r="B471" i="18"/>
  <c r="M471" i="18"/>
  <c r="P471" i="18" a="1"/>
  <c r="P471" i="18" s="1"/>
  <c r="Q471" i="18" a="1"/>
  <c r="Q471" i="18" s="1"/>
  <c r="R471" i="18" a="1"/>
  <c r="R471" i="18" s="1"/>
  <c r="A472" i="18"/>
  <c r="B472" i="18"/>
  <c r="M472" i="18"/>
  <c r="P472" i="18" a="1"/>
  <c r="P472" i="18" s="1"/>
  <c r="Q472" i="18" a="1"/>
  <c r="Q472" i="18" s="1"/>
  <c r="R472" i="18" a="1"/>
  <c r="R472" i="18" s="1"/>
  <c r="A473" i="18"/>
  <c r="B473" i="18"/>
  <c r="M473" i="18"/>
  <c r="P473" i="18" a="1"/>
  <c r="P473" i="18" s="1"/>
  <c r="Q473" i="18" a="1"/>
  <c r="Q473" i="18" s="1"/>
  <c r="R473" i="18" a="1"/>
  <c r="R473" i="18" s="1"/>
  <c r="A474" i="18"/>
  <c r="B474" i="18"/>
  <c r="M474" i="18"/>
  <c r="P474" i="18" a="1"/>
  <c r="P474" i="18" s="1"/>
  <c r="Q474" i="18" a="1"/>
  <c r="Q474" i="18" s="1"/>
  <c r="R474" i="18" a="1"/>
  <c r="R474" i="18" s="1"/>
  <c r="A475" i="18"/>
  <c r="B475" i="18"/>
  <c r="M475" i="18"/>
  <c r="P475" i="18" a="1"/>
  <c r="P475" i="18" s="1"/>
  <c r="Q475" i="18" a="1"/>
  <c r="Q475" i="18" s="1"/>
  <c r="R475" i="18" a="1"/>
  <c r="R475" i="18" s="1"/>
  <c r="A476" i="18"/>
  <c r="B476" i="18"/>
  <c r="M476" i="18"/>
  <c r="P476" i="18" a="1"/>
  <c r="P476" i="18" s="1"/>
  <c r="Q476" i="18" a="1"/>
  <c r="Q476" i="18" s="1"/>
  <c r="R476" i="18" a="1"/>
  <c r="R476" i="18" s="1"/>
  <c r="A477" i="18"/>
  <c r="B477" i="18"/>
  <c r="M477" i="18"/>
  <c r="P477" i="18" a="1"/>
  <c r="P477" i="18" s="1"/>
  <c r="Q477" i="18" a="1"/>
  <c r="Q477" i="18" s="1"/>
  <c r="R477" i="18" a="1"/>
  <c r="R477" i="18" s="1"/>
  <c r="A478" i="18"/>
  <c r="B478" i="18"/>
  <c r="M478" i="18"/>
  <c r="P478" i="18" a="1"/>
  <c r="P478" i="18" s="1"/>
  <c r="Q478" i="18" a="1"/>
  <c r="Q478" i="18" s="1"/>
  <c r="R478" i="18" a="1"/>
  <c r="R478" i="18" s="1"/>
  <c r="A479" i="18"/>
  <c r="B479" i="18"/>
  <c r="M479" i="18"/>
  <c r="P479" i="18" a="1"/>
  <c r="P479" i="18" s="1"/>
  <c r="Q479" i="18" a="1"/>
  <c r="Q479" i="18" s="1"/>
  <c r="R479" i="18" a="1"/>
  <c r="R479" i="18" s="1"/>
  <c r="A480" i="18"/>
  <c r="B480" i="18"/>
  <c r="M480" i="18"/>
  <c r="P480" i="18" a="1"/>
  <c r="P480" i="18" s="1"/>
  <c r="Q480" i="18" a="1"/>
  <c r="Q480" i="18" s="1"/>
  <c r="R480" i="18" a="1"/>
  <c r="R480" i="18" s="1"/>
  <c r="A481" i="18"/>
  <c r="B481" i="18"/>
  <c r="M481" i="18"/>
  <c r="P481" i="18" a="1"/>
  <c r="P481" i="18" s="1"/>
  <c r="Q481" i="18" a="1"/>
  <c r="Q481" i="18" s="1"/>
  <c r="R481" i="18" a="1"/>
  <c r="R481" i="18" s="1"/>
  <c r="A482" i="18"/>
  <c r="B482" i="18"/>
  <c r="M482" i="18"/>
  <c r="P482" i="18" a="1"/>
  <c r="P482" i="18" s="1"/>
  <c r="Q482" i="18" a="1"/>
  <c r="Q482" i="18" s="1"/>
  <c r="R482" i="18" a="1"/>
  <c r="R482" i="18" s="1"/>
  <c r="A483" i="18"/>
  <c r="B483" i="18"/>
  <c r="M483" i="18"/>
  <c r="P483" i="18" a="1"/>
  <c r="P483" i="18" s="1"/>
  <c r="Q483" i="18" a="1"/>
  <c r="Q483" i="18" s="1"/>
  <c r="R483" i="18" a="1"/>
  <c r="R483" i="18" s="1"/>
  <c r="A484" i="18"/>
  <c r="B484" i="18"/>
  <c r="M484" i="18"/>
  <c r="P484" i="18" a="1"/>
  <c r="P484" i="18" s="1"/>
  <c r="Q484" i="18" a="1"/>
  <c r="Q484" i="18" s="1"/>
  <c r="R484" i="18" a="1"/>
  <c r="R484" i="18" s="1"/>
  <c r="A485" i="18"/>
  <c r="B485" i="18"/>
  <c r="M485" i="18"/>
  <c r="P485" i="18" a="1"/>
  <c r="P485" i="18" s="1"/>
  <c r="Q485" i="18" a="1"/>
  <c r="Q485" i="18" s="1"/>
  <c r="R485" i="18" a="1"/>
  <c r="R485" i="18" s="1"/>
  <c r="A486" i="18"/>
  <c r="B486" i="18"/>
  <c r="M486" i="18"/>
  <c r="P486" i="18" a="1"/>
  <c r="P486" i="18" s="1"/>
  <c r="Q486" i="18" a="1"/>
  <c r="Q486" i="18" s="1"/>
  <c r="R486" i="18" a="1"/>
  <c r="R486" i="18" s="1"/>
  <c r="A487" i="18"/>
  <c r="B487" i="18"/>
  <c r="M487" i="18"/>
  <c r="P487" i="18" a="1"/>
  <c r="P487" i="18" s="1"/>
  <c r="Q487" i="18" a="1"/>
  <c r="Q487" i="18" s="1"/>
  <c r="R487" i="18" a="1"/>
  <c r="R487" i="18" s="1"/>
  <c r="A488" i="18"/>
  <c r="B488" i="18"/>
  <c r="M488" i="18"/>
  <c r="P488" i="18" a="1"/>
  <c r="P488" i="18" s="1"/>
  <c r="Q488" i="18" a="1"/>
  <c r="Q488" i="18" s="1"/>
  <c r="R488" i="18" a="1"/>
  <c r="R488" i="18" s="1"/>
  <c r="A489" i="18"/>
  <c r="B489" i="18"/>
  <c r="M489" i="18"/>
  <c r="P489" i="18" a="1"/>
  <c r="P489" i="18" s="1"/>
  <c r="Q489" i="18" a="1"/>
  <c r="Q489" i="18" s="1"/>
  <c r="R489" i="18" a="1"/>
  <c r="R489" i="18" s="1"/>
  <c r="A490" i="18"/>
  <c r="B490" i="18"/>
  <c r="M490" i="18"/>
  <c r="P490" i="18" a="1"/>
  <c r="P490" i="18" s="1"/>
  <c r="Q490" i="18" a="1"/>
  <c r="Q490" i="18" s="1"/>
  <c r="R490" i="18" a="1"/>
  <c r="R490" i="18" s="1"/>
  <c r="A491" i="18"/>
  <c r="B491" i="18"/>
  <c r="M491" i="18"/>
  <c r="P491" i="18" a="1"/>
  <c r="P491" i="18" s="1"/>
  <c r="Q491" i="18" a="1"/>
  <c r="Q491" i="18" s="1"/>
  <c r="R491" i="18" a="1"/>
  <c r="R491" i="18" s="1"/>
  <c r="A492" i="18"/>
  <c r="B492" i="18"/>
  <c r="M492" i="18"/>
  <c r="P492" i="18" a="1"/>
  <c r="P492" i="18" s="1"/>
  <c r="Q492" i="18" a="1"/>
  <c r="Q492" i="18" s="1"/>
  <c r="R492" i="18" a="1"/>
  <c r="R492" i="18" s="1"/>
  <c r="A493" i="18"/>
  <c r="B493" i="18"/>
  <c r="M493" i="18"/>
  <c r="P493" i="18" a="1"/>
  <c r="P493" i="18" s="1"/>
  <c r="Q493" i="18" a="1"/>
  <c r="Q493" i="18" s="1"/>
  <c r="R493" i="18" a="1"/>
  <c r="R493" i="18" s="1"/>
  <c r="A494" i="18"/>
  <c r="B494" i="18"/>
  <c r="M494" i="18"/>
  <c r="P494" i="18" a="1"/>
  <c r="P494" i="18" s="1"/>
  <c r="Q494" i="18" a="1"/>
  <c r="Q494" i="18" s="1"/>
  <c r="R494" i="18" a="1"/>
  <c r="R494" i="18" s="1"/>
  <c r="A495" i="18"/>
  <c r="B495" i="18"/>
  <c r="M495" i="18"/>
  <c r="P495" i="18" a="1"/>
  <c r="P495" i="18" s="1"/>
  <c r="Q495" i="18" a="1"/>
  <c r="Q495" i="18" s="1"/>
  <c r="R495" i="18" a="1"/>
  <c r="R495" i="18" s="1"/>
  <c r="A496" i="18"/>
  <c r="B496" i="18"/>
  <c r="M496" i="18"/>
  <c r="P496" i="18" a="1"/>
  <c r="P496" i="18" s="1"/>
  <c r="Q496" i="18" a="1"/>
  <c r="Q496" i="18" s="1"/>
  <c r="R496" i="18" a="1"/>
  <c r="R496" i="18" s="1"/>
  <c r="A497" i="18"/>
  <c r="B497" i="18"/>
  <c r="M497" i="18"/>
  <c r="P497" i="18" a="1"/>
  <c r="P497" i="18" s="1"/>
  <c r="Q497" i="18" a="1"/>
  <c r="Q497" i="18" s="1"/>
  <c r="R497" i="18" a="1"/>
  <c r="R497" i="18" s="1"/>
  <c r="A498" i="18"/>
  <c r="B498" i="18"/>
  <c r="M498" i="18"/>
  <c r="P498" i="18" a="1"/>
  <c r="P498" i="18" s="1"/>
  <c r="Q498" i="18" a="1"/>
  <c r="Q498" i="18" s="1"/>
  <c r="R498" i="18" a="1"/>
  <c r="R498" i="18" s="1"/>
  <c r="A499" i="18"/>
  <c r="B499" i="18"/>
  <c r="M499" i="18"/>
  <c r="P499" i="18" a="1"/>
  <c r="P499" i="18" s="1"/>
  <c r="Q499" i="18" a="1"/>
  <c r="Q499" i="18" s="1"/>
  <c r="R499" i="18" a="1"/>
  <c r="R499" i="18" s="1"/>
  <c r="A500" i="18"/>
  <c r="B500" i="18"/>
  <c r="M500" i="18"/>
  <c r="P500" i="18" a="1"/>
  <c r="P500" i="18" s="1"/>
  <c r="Q500" i="18" a="1"/>
  <c r="Q500" i="18" s="1"/>
  <c r="R500" i="18" a="1"/>
  <c r="R500" i="18" s="1"/>
  <c r="A501" i="18"/>
  <c r="B501" i="18"/>
  <c r="M501" i="18"/>
  <c r="P501" i="18" a="1"/>
  <c r="P501" i="18" s="1"/>
  <c r="Q501" i="18" a="1"/>
  <c r="Q501" i="18" s="1"/>
  <c r="R501" i="18" a="1"/>
  <c r="R501" i="18" s="1"/>
  <c r="A502" i="18"/>
  <c r="B502" i="18"/>
  <c r="M502" i="18"/>
  <c r="P502" i="18" a="1"/>
  <c r="P502" i="18" s="1"/>
  <c r="Q502" i="18" a="1"/>
  <c r="Q502" i="18" s="1"/>
  <c r="R502" i="18" a="1"/>
  <c r="R502" i="18" s="1"/>
  <c r="A503" i="18"/>
  <c r="B503" i="18"/>
  <c r="M503" i="18"/>
  <c r="P503" i="18" a="1"/>
  <c r="P503" i="18" s="1"/>
  <c r="Q503" i="18" a="1"/>
  <c r="Q503" i="18" s="1"/>
  <c r="R503" i="18" a="1"/>
  <c r="R503" i="18" s="1"/>
  <c r="A504" i="18"/>
  <c r="B504" i="18"/>
  <c r="M504" i="18"/>
  <c r="P504" i="18" a="1"/>
  <c r="P504" i="18" s="1"/>
  <c r="Q504" i="18" a="1"/>
  <c r="Q504" i="18" s="1"/>
  <c r="R504" i="18" a="1"/>
  <c r="R504" i="18" s="1"/>
  <c r="A505" i="18"/>
  <c r="B505" i="18"/>
  <c r="M505" i="18"/>
  <c r="P505" i="18" a="1"/>
  <c r="P505" i="18" s="1"/>
  <c r="Q505" i="18" a="1"/>
  <c r="Q505" i="18" s="1"/>
  <c r="R505" i="18" a="1"/>
  <c r="R505" i="18" s="1"/>
  <c r="A506" i="18"/>
  <c r="B506" i="18"/>
  <c r="M506" i="18"/>
  <c r="P506" i="18" a="1"/>
  <c r="P506" i="18" s="1"/>
  <c r="Q506" i="18" a="1"/>
  <c r="Q506" i="18" s="1"/>
  <c r="R506" i="18" a="1"/>
  <c r="R506" i="18" s="1"/>
  <c r="A507" i="18"/>
  <c r="B507" i="18"/>
  <c r="M507" i="18"/>
  <c r="P507" i="18" a="1"/>
  <c r="P507" i="18" s="1"/>
  <c r="Q507" i="18" a="1"/>
  <c r="Q507" i="18" s="1"/>
  <c r="R507" i="18" a="1"/>
  <c r="R507" i="18" s="1"/>
  <c r="A508" i="18"/>
  <c r="B508" i="18"/>
  <c r="M508" i="18"/>
  <c r="P508" i="18" a="1"/>
  <c r="P508" i="18" s="1"/>
  <c r="Q508" i="18" a="1"/>
  <c r="Q508" i="18" s="1"/>
  <c r="R508" i="18" a="1"/>
  <c r="R508" i="18" s="1"/>
  <c r="A509" i="18"/>
  <c r="B509" i="18"/>
  <c r="M509" i="18"/>
  <c r="P509" i="18" a="1"/>
  <c r="P509" i="18" s="1"/>
  <c r="Q509" i="18" a="1"/>
  <c r="Q509" i="18" s="1"/>
  <c r="R509" i="18" a="1"/>
  <c r="R509" i="18" s="1"/>
  <c r="A510" i="18"/>
  <c r="B510" i="18"/>
  <c r="M510" i="18"/>
  <c r="P510" i="18" a="1"/>
  <c r="P510" i="18" s="1"/>
  <c r="Q510" i="18" a="1"/>
  <c r="Q510" i="18" s="1"/>
  <c r="R510" i="18" a="1"/>
  <c r="R510" i="18" s="1"/>
  <c r="A511" i="18"/>
  <c r="B511" i="18"/>
  <c r="M511" i="18"/>
  <c r="P511" i="18" a="1"/>
  <c r="P511" i="18" s="1"/>
  <c r="Q511" i="18" a="1"/>
  <c r="Q511" i="18" s="1"/>
  <c r="R511" i="18" a="1"/>
  <c r="R511" i="18" s="1"/>
  <c r="A512" i="18"/>
  <c r="B512" i="18"/>
  <c r="M512" i="18"/>
  <c r="P512" i="18" a="1"/>
  <c r="P512" i="18" s="1"/>
  <c r="Q512" i="18" a="1"/>
  <c r="Q512" i="18" s="1"/>
  <c r="R512" i="18" a="1"/>
  <c r="R512" i="18" s="1"/>
  <c r="A513" i="18"/>
  <c r="B513" i="18"/>
  <c r="M513" i="18"/>
  <c r="P513" i="18" a="1"/>
  <c r="P513" i="18" s="1"/>
  <c r="Q513" i="18" a="1"/>
  <c r="Q513" i="18" s="1"/>
  <c r="R513" i="18" a="1"/>
  <c r="R513" i="18" s="1"/>
  <c r="A514" i="18"/>
  <c r="B514" i="18"/>
  <c r="M514" i="18"/>
  <c r="P514" i="18" a="1"/>
  <c r="P514" i="18" s="1"/>
  <c r="Q514" i="18" a="1"/>
  <c r="Q514" i="18" s="1"/>
  <c r="R514" i="18" a="1"/>
  <c r="R514" i="18" s="1"/>
  <c r="A515" i="18"/>
  <c r="B515" i="18"/>
  <c r="M515" i="18"/>
  <c r="P515" i="18" a="1"/>
  <c r="P515" i="18" s="1"/>
  <c r="Q515" i="18" a="1"/>
  <c r="Q515" i="18" s="1"/>
  <c r="R515" i="18" a="1"/>
  <c r="R515" i="18" s="1"/>
  <c r="A516" i="18"/>
  <c r="B516" i="18"/>
  <c r="M516" i="18"/>
  <c r="P516" i="18" a="1"/>
  <c r="P516" i="18" s="1"/>
  <c r="Q516" i="18" a="1"/>
  <c r="Q516" i="18" s="1"/>
  <c r="R516" i="18" a="1"/>
  <c r="R516" i="18" s="1"/>
  <c r="A517" i="18"/>
  <c r="B517" i="18"/>
  <c r="M517" i="18"/>
  <c r="P517" i="18" a="1"/>
  <c r="P517" i="18" s="1"/>
  <c r="Q517" i="18" a="1"/>
  <c r="Q517" i="18" s="1"/>
  <c r="R517" i="18" a="1"/>
  <c r="R517" i="18" s="1"/>
  <c r="A518" i="18"/>
  <c r="B518" i="18"/>
  <c r="M518" i="18"/>
  <c r="P518" i="18" a="1"/>
  <c r="P518" i="18" s="1"/>
  <c r="Q518" i="18" a="1"/>
  <c r="Q518" i="18" s="1"/>
  <c r="R518" i="18" a="1"/>
  <c r="R518" i="18" s="1"/>
  <c r="A519" i="18"/>
  <c r="B519" i="18"/>
  <c r="M519" i="18"/>
  <c r="P519" i="18" a="1"/>
  <c r="P519" i="18" s="1"/>
  <c r="Q519" i="18" a="1"/>
  <c r="Q519" i="18" s="1"/>
  <c r="R519" i="18" a="1"/>
  <c r="R519" i="18" s="1"/>
  <c r="A520" i="18"/>
  <c r="B520" i="18"/>
  <c r="M520" i="18"/>
  <c r="P520" i="18" a="1"/>
  <c r="P520" i="18" s="1"/>
  <c r="Q520" i="18" a="1"/>
  <c r="Q520" i="18" s="1"/>
  <c r="R520" i="18" a="1"/>
  <c r="R520" i="18" s="1"/>
  <c r="A521" i="18"/>
  <c r="B521" i="18"/>
  <c r="M521" i="18"/>
  <c r="P521" i="18" a="1"/>
  <c r="P521" i="18" s="1"/>
  <c r="Q521" i="18" a="1"/>
  <c r="Q521" i="18" s="1"/>
  <c r="R521" i="18" a="1"/>
  <c r="R521" i="18" s="1"/>
  <c r="A522" i="18"/>
  <c r="B522" i="18"/>
  <c r="M522" i="18"/>
  <c r="P522" i="18" a="1"/>
  <c r="P522" i="18" s="1"/>
  <c r="Q522" i="18" a="1"/>
  <c r="Q522" i="18" s="1"/>
  <c r="R522" i="18" a="1"/>
  <c r="R522" i="18" s="1"/>
  <c r="A523" i="18"/>
  <c r="B523" i="18"/>
  <c r="M523" i="18"/>
  <c r="P523" i="18" a="1"/>
  <c r="P523" i="18" s="1"/>
  <c r="Q523" i="18" a="1"/>
  <c r="Q523" i="18" s="1"/>
  <c r="R523" i="18" a="1"/>
  <c r="R523" i="18" s="1"/>
  <c r="A524" i="18"/>
  <c r="B524" i="18"/>
  <c r="M524" i="18"/>
  <c r="P524" i="18" a="1"/>
  <c r="P524" i="18" s="1"/>
  <c r="Q524" i="18" a="1"/>
  <c r="Q524" i="18" s="1"/>
  <c r="R524" i="18" a="1"/>
  <c r="R524" i="18" s="1"/>
  <c r="A525" i="18"/>
  <c r="B525" i="18"/>
  <c r="M525" i="18"/>
  <c r="P525" i="18" a="1"/>
  <c r="P525" i="18" s="1"/>
  <c r="Q525" i="18" a="1"/>
  <c r="Q525" i="18" s="1"/>
  <c r="R525" i="18" a="1"/>
  <c r="R525" i="18" s="1"/>
  <c r="A526" i="18"/>
  <c r="B526" i="18"/>
  <c r="M526" i="18"/>
  <c r="P526" i="18" a="1"/>
  <c r="P526" i="18" s="1"/>
  <c r="Q526" i="18" a="1"/>
  <c r="Q526" i="18" s="1"/>
  <c r="R526" i="18" a="1"/>
  <c r="R526" i="18" s="1"/>
  <c r="A527" i="18"/>
  <c r="B527" i="18"/>
  <c r="M527" i="18"/>
  <c r="P527" i="18" a="1"/>
  <c r="P527" i="18" s="1"/>
  <c r="Q527" i="18" a="1"/>
  <c r="Q527" i="18" s="1"/>
  <c r="R527" i="18" a="1"/>
  <c r="R527" i="18" s="1"/>
  <c r="A528" i="18"/>
  <c r="B528" i="18"/>
  <c r="M528" i="18"/>
  <c r="P528" i="18" a="1"/>
  <c r="P528" i="18" s="1"/>
  <c r="Q528" i="18" a="1"/>
  <c r="Q528" i="18" s="1"/>
  <c r="R528" i="18" a="1"/>
  <c r="R528" i="18" s="1"/>
  <c r="A529" i="18"/>
  <c r="B529" i="18"/>
  <c r="M529" i="18"/>
  <c r="P529" i="18" a="1"/>
  <c r="P529" i="18" s="1"/>
  <c r="Q529" i="18" a="1"/>
  <c r="Q529" i="18" s="1"/>
  <c r="R529" i="18" a="1"/>
  <c r="R529" i="18" s="1"/>
  <c r="A530" i="18"/>
  <c r="B530" i="18"/>
  <c r="M530" i="18"/>
  <c r="P530" i="18" a="1"/>
  <c r="P530" i="18" s="1"/>
  <c r="Q530" i="18" a="1"/>
  <c r="Q530" i="18" s="1"/>
  <c r="R530" i="18" a="1"/>
  <c r="R530" i="18" s="1"/>
  <c r="A531" i="18"/>
  <c r="B531" i="18"/>
  <c r="M531" i="18"/>
  <c r="P531" i="18" a="1"/>
  <c r="P531" i="18" s="1"/>
  <c r="Q531" i="18" a="1"/>
  <c r="Q531" i="18" s="1"/>
  <c r="R531" i="18" a="1"/>
  <c r="R531" i="18" s="1"/>
  <c r="A532" i="18"/>
  <c r="B532" i="18"/>
  <c r="M532" i="18"/>
  <c r="P532" i="18" a="1"/>
  <c r="P532" i="18" s="1"/>
  <c r="Q532" i="18" a="1"/>
  <c r="Q532" i="18" s="1"/>
  <c r="R532" i="18" a="1"/>
  <c r="R532" i="18" s="1"/>
  <c r="A533" i="18"/>
  <c r="B533" i="18"/>
  <c r="M533" i="18"/>
  <c r="P533" i="18" a="1"/>
  <c r="P533" i="18" s="1"/>
  <c r="Q533" i="18" a="1"/>
  <c r="Q533" i="18" s="1"/>
  <c r="R533" i="18" a="1"/>
  <c r="R533" i="18" s="1"/>
  <c r="A534" i="18"/>
  <c r="B534" i="18"/>
  <c r="M534" i="18"/>
  <c r="P534" i="18" a="1"/>
  <c r="P534" i="18" s="1"/>
  <c r="Q534" i="18" a="1"/>
  <c r="Q534" i="18" s="1"/>
  <c r="R534" i="18" a="1"/>
  <c r="R534" i="18" s="1"/>
  <c r="A535" i="18"/>
  <c r="B535" i="18"/>
  <c r="M535" i="18"/>
  <c r="P535" i="18" a="1"/>
  <c r="P535" i="18" s="1"/>
  <c r="Q535" i="18" a="1"/>
  <c r="Q535" i="18" s="1"/>
  <c r="R535" i="18" a="1"/>
  <c r="R535" i="18" s="1"/>
  <c r="A536" i="18"/>
  <c r="B536" i="18"/>
  <c r="M536" i="18"/>
  <c r="P536" i="18" a="1"/>
  <c r="P536" i="18" s="1"/>
  <c r="Q536" i="18" a="1"/>
  <c r="Q536" i="18" s="1"/>
  <c r="R536" i="18" a="1"/>
  <c r="R536" i="18" s="1"/>
  <c r="A537" i="18"/>
  <c r="B537" i="18"/>
  <c r="M537" i="18"/>
  <c r="P537" i="18" a="1"/>
  <c r="P537" i="18" s="1"/>
  <c r="Q537" i="18" a="1"/>
  <c r="Q537" i="18" s="1"/>
  <c r="R537" i="18" a="1"/>
  <c r="R537" i="18" s="1"/>
  <c r="A538" i="18"/>
  <c r="B538" i="18"/>
  <c r="M538" i="18"/>
  <c r="P538" i="18" a="1"/>
  <c r="P538" i="18" s="1"/>
  <c r="Q538" i="18" a="1"/>
  <c r="Q538" i="18" s="1"/>
  <c r="R538" i="18" a="1"/>
  <c r="R538" i="18" s="1"/>
  <c r="A539" i="18"/>
  <c r="B539" i="18"/>
  <c r="M539" i="18"/>
  <c r="P539" i="18" a="1"/>
  <c r="P539" i="18" s="1"/>
  <c r="Q539" i="18" a="1"/>
  <c r="Q539" i="18" s="1"/>
  <c r="R539" i="18" a="1"/>
  <c r="R539" i="18" s="1"/>
  <c r="A540" i="18"/>
  <c r="B540" i="18"/>
  <c r="M540" i="18"/>
  <c r="P540" i="18" a="1"/>
  <c r="P540" i="18" s="1"/>
  <c r="Q540" i="18" a="1"/>
  <c r="Q540" i="18" s="1"/>
  <c r="R540" i="18" a="1"/>
  <c r="R540" i="18" s="1"/>
  <c r="A541" i="18"/>
  <c r="B541" i="18"/>
  <c r="M541" i="18"/>
  <c r="P541" i="18" a="1"/>
  <c r="P541" i="18" s="1"/>
  <c r="Q541" i="18" a="1"/>
  <c r="Q541" i="18" s="1"/>
  <c r="R541" i="18" a="1"/>
  <c r="R541" i="18" s="1"/>
  <c r="A542" i="18"/>
  <c r="B542" i="18"/>
  <c r="M542" i="18"/>
  <c r="P542" i="18" a="1"/>
  <c r="P542" i="18" s="1"/>
  <c r="Q542" i="18" a="1"/>
  <c r="Q542" i="18" s="1"/>
  <c r="R542" i="18" a="1"/>
  <c r="R542" i="18" s="1"/>
  <c r="A543" i="18"/>
  <c r="B543" i="18"/>
  <c r="M543" i="18"/>
  <c r="P543" i="18" a="1"/>
  <c r="P543" i="18" s="1"/>
  <c r="Q543" i="18" a="1"/>
  <c r="Q543" i="18" s="1"/>
  <c r="R543" i="18" a="1"/>
  <c r="R543" i="18" s="1"/>
  <c r="A544" i="18"/>
  <c r="B544" i="18"/>
  <c r="M544" i="18"/>
  <c r="P544" i="18" a="1"/>
  <c r="P544" i="18" s="1"/>
  <c r="Q544" i="18" a="1"/>
  <c r="Q544" i="18" s="1"/>
  <c r="R544" i="18" a="1"/>
  <c r="R544" i="18" s="1"/>
  <c r="A545" i="18"/>
  <c r="B545" i="18"/>
  <c r="M545" i="18"/>
  <c r="P545" i="18" a="1"/>
  <c r="P545" i="18" s="1"/>
  <c r="Q545" i="18" a="1"/>
  <c r="Q545" i="18" s="1"/>
  <c r="R545" i="18" a="1"/>
  <c r="R545" i="18" s="1"/>
  <c r="A546" i="18"/>
  <c r="B546" i="18"/>
  <c r="M546" i="18"/>
  <c r="P546" i="18" a="1"/>
  <c r="P546" i="18" s="1"/>
  <c r="Q546" i="18" a="1"/>
  <c r="Q546" i="18" s="1"/>
  <c r="R546" i="18" a="1"/>
  <c r="R546" i="18" s="1"/>
  <c r="A547" i="18"/>
  <c r="B547" i="18"/>
  <c r="M547" i="18"/>
  <c r="P547" i="18" a="1"/>
  <c r="P547" i="18" s="1"/>
  <c r="Q547" i="18" a="1"/>
  <c r="Q547" i="18" s="1"/>
  <c r="R547" i="18" a="1"/>
  <c r="R547" i="18" s="1"/>
  <c r="A548" i="18"/>
  <c r="B548" i="18"/>
  <c r="M548" i="18"/>
  <c r="P548" i="18" a="1"/>
  <c r="P548" i="18" s="1"/>
  <c r="Q548" i="18" a="1"/>
  <c r="Q548" i="18" s="1"/>
  <c r="R548" i="18" a="1"/>
  <c r="R548" i="18" s="1"/>
  <c r="A549" i="18"/>
  <c r="B549" i="18"/>
  <c r="M549" i="18"/>
  <c r="P549" i="18" a="1"/>
  <c r="P549" i="18" s="1"/>
  <c r="Q549" i="18" a="1"/>
  <c r="Q549" i="18" s="1"/>
  <c r="R549" i="18" a="1"/>
  <c r="R549" i="18" s="1"/>
  <c r="A550" i="18"/>
  <c r="B550" i="18"/>
  <c r="M550" i="18"/>
  <c r="P550" i="18" a="1"/>
  <c r="P550" i="18" s="1"/>
  <c r="Q550" i="18" a="1"/>
  <c r="Q550" i="18" s="1"/>
  <c r="R550" i="18" a="1"/>
  <c r="R550" i="18" s="1"/>
  <c r="A551" i="18"/>
  <c r="B551" i="18"/>
  <c r="M551" i="18"/>
  <c r="P551" i="18" a="1"/>
  <c r="P551" i="18" s="1"/>
  <c r="Q551" i="18" a="1"/>
  <c r="Q551" i="18" s="1"/>
  <c r="R551" i="18" a="1"/>
  <c r="R551" i="18" s="1"/>
  <c r="A552" i="18"/>
  <c r="B552" i="18"/>
  <c r="M552" i="18"/>
  <c r="P552" i="18" a="1"/>
  <c r="P552" i="18" s="1"/>
  <c r="Q552" i="18" a="1"/>
  <c r="Q552" i="18" s="1"/>
  <c r="R552" i="18" a="1"/>
  <c r="R552" i="18" s="1"/>
  <c r="A553" i="18"/>
  <c r="B553" i="18"/>
  <c r="M553" i="18"/>
  <c r="P553" i="18" a="1"/>
  <c r="P553" i="18" s="1"/>
  <c r="Q553" i="18" a="1"/>
  <c r="Q553" i="18" s="1"/>
  <c r="R553" i="18" a="1"/>
  <c r="R553" i="18" s="1"/>
  <c r="A554" i="18"/>
  <c r="B554" i="18"/>
  <c r="M554" i="18"/>
  <c r="P554" i="18" a="1"/>
  <c r="P554" i="18" s="1"/>
  <c r="Q554" i="18" a="1"/>
  <c r="Q554" i="18" s="1"/>
  <c r="R554" i="18" a="1"/>
  <c r="R554" i="18" s="1"/>
  <c r="A555" i="18"/>
  <c r="B555" i="18"/>
  <c r="M555" i="18"/>
  <c r="P555" i="18" a="1"/>
  <c r="P555" i="18" s="1"/>
  <c r="Q555" i="18" a="1"/>
  <c r="Q555" i="18" s="1"/>
  <c r="R555" i="18" a="1"/>
  <c r="R555" i="18" s="1"/>
  <c r="A556" i="18"/>
  <c r="B556" i="18"/>
  <c r="M556" i="18"/>
  <c r="P556" i="18" a="1"/>
  <c r="P556" i="18" s="1"/>
  <c r="Q556" i="18" a="1"/>
  <c r="Q556" i="18" s="1"/>
  <c r="R556" i="18" a="1"/>
  <c r="R556" i="18" s="1"/>
  <c r="A557" i="18"/>
  <c r="B557" i="18"/>
  <c r="M557" i="18"/>
  <c r="P557" i="18" a="1"/>
  <c r="P557" i="18" s="1"/>
  <c r="Q557" i="18" a="1"/>
  <c r="Q557" i="18" s="1"/>
  <c r="R557" i="18" a="1"/>
  <c r="R557" i="18" s="1"/>
  <c r="A558" i="18"/>
  <c r="B558" i="18"/>
  <c r="M558" i="18"/>
  <c r="P558" i="18" a="1"/>
  <c r="P558" i="18" s="1"/>
  <c r="Q558" i="18" a="1"/>
  <c r="Q558" i="18" s="1"/>
  <c r="R558" i="18" a="1"/>
  <c r="R558" i="18" s="1"/>
  <c r="A559" i="18"/>
  <c r="B559" i="18"/>
  <c r="M559" i="18"/>
  <c r="P559" i="18" a="1"/>
  <c r="P559" i="18" s="1"/>
  <c r="Q559" i="18" a="1"/>
  <c r="Q559" i="18" s="1"/>
  <c r="R559" i="18" a="1"/>
  <c r="R559" i="18" s="1"/>
  <c r="A560" i="18"/>
  <c r="B560" i="18"/>
  <c r="M560" i="18"/>
  <c r="P560" i="18" a="1"/>
  <c r="P560" i="18" s="1"/>
  <c r="Q560" i="18" a="1"/>
  <c r="Q560" i="18" s="1"/>
  <c r="R560" i="18" a="1"/>
  <c r="R560" i="18" s="1"/>
  <c r="A561" i="18"/>
  <c r="B561" i="18"/>
  <c r="M561" i="18"/>
  <c r="P561" i="18" a="1"/>
  <c r="P561" i="18" s="1"/>
  <c r="Q561" i="18" a="1"/>
  <c r="Q561" i="18" s="1"/>
  <c r="R561" i="18" a="1"/>
  <c r="R561" i="18" s="1"/>
  <c r="A562" i="18"/>
  <c r="B562" i="18"/>
  <c r="M562" i="18"/>
  <c r="P562" i="18" a="1"/>
  <c r="P562" i="18" s="1"/>
  <c r="Q562" i="18" a="1"/>
  <c r="Q562" i="18" s="1"/>
  <c r="R562" i="18" a="1"/>
  <c r="R562" i="18" s="1"/>
  <c r="A563" i="18"/>
  <c r="B563" i="18"/>
  <c r="M563" i="18"/>
  <c r="P563" i="18" a="1"/>
  <c r="P563" i="18" s="1"/>
  <c r="Q563" i="18" a="1"/>
  <c r="Q563" i="18" s="1"/>
  <c r="R563" i="18" a="1"/>
  <c r="R563" i="18" s="1"/>
  <c r="A564" i="18"/>
  <c r="B564" i="18"/>
  <c r="M564" i="18"/>
  <c r="P564" i="18" a="1"/>
  <c r="P564" i="18" s="1"/>
  <c r="Q564" i="18" a="1"/>
  <c r="Q564" i="18" s="1"/>
  <c r="R564" i="18" a="1"/>
  <c r="R564" i="18" s="1"/>
  <c r="A565" i="18"/>
  <c r="B565" i="18"/>
  <c r="M565" i="18"/>
  <c r="P565" i="18" a="1"/>
  <c r="P565" i="18" s="1"/>
  <c r="Q565" i="18" a="1"/>
  <c r="Q565" i="18" s="1"/>
  <c r="R565" i="18" a="1"/>
  <c r="R565" i="18" s="1"/>
  <c r="A566" i="18"/>
  <c r="B566" i="18"/>
  <c r="M566" i="18"/>
  <c r="P566" i="18" a="1"/>
  <c r="P566" i="18" s="1"/>
  <c r="Q566" i="18" a="1"/>
  <c r="Q566" i="18" s="1"/>
  <c r="R566" i="18" a="1"/>
  <c r="R566" i="18" s="1"/>
  <c r="A567" i="18"/>
  <c r="B567" i="18"/>
  <c r="M567" i="18"/>
  <c r="P567" i="18" a="1"/>
  <c r="P567" i="18" s="1"/>
  <c r="Q567" i="18" a="1"/>
  <c r="Q567" i="18" s="1"/>
  <c r="R567" i="18" a="1"/>
  <c r="R567" i="18" s="1"/>
  <c r="A568" i="18"/>
  <c r="B568" i="18"/>
  <c r="M568" i="18"/>
  <c r="P568" i="18" a="1"/>
  <c r="P568" i="18" s="1"/>
  <c r="Q568" i="18" a="1"/>
  <c r="Q568" i="18" s="1"/>
  <c r="R568" i="18" a="1"/>
  <c r="R568" i="18" s="1"/>
  <c r="A569" i="18"/>
  <c r="B569" i="18"/>
  <c r="M569" i="18"/>
  <c r="P569" i="18" a="1"/>
  <c r="P569" i="18" s="1"/>
  <c r="Q569" i="18" a="1"/>
  <c r="Q569" i="18" s="1"/>
  <c r="R569" i="18" a="1"/>
  <c r="R569" i="18" s="1"/>
  <c r="A570" i="18"/>
  <c r="B570" i="18"/>
  <c r="M570" i="18"/>
  <c r="P570" i="18" a="1"/>
  <c r="P570" i="18" s="1"/>
  <c r="Q570" i="18" a="1"/>
  <c r="Q570" i="18" s="1"/>
  <c r="R570" i="18" a="1"/>
  <c r="R570" i="18" s="1"/>
  <c r="A571" i="18"/>
  <c r="B571" i="18"/>
  <c r="M571" i="18"/>
  <c r="P571" i="18" a="1"/>
  <c r="P571" i="18" s="1"/>
  <c r="Q571" i="18" a="1"/>
  <c r="Q571" i="18" s="1"/>
  <c r="R571" i="18" a="1"/>
  <c r="R571" i="18" s="1"/>
  <c r="A572" i="18"/>
  <c r="B572" i="18"/>
  <c r="M572" i="18"/>
  <c r="P572" i="18" a="1"/>
  <c r="P572" i="18" s="1"/>
  <c r="Q572" i="18" a="1"/>
  <c r="Q572" i="18" s="1"/>
  <c r="R572" i="18" a="1"/>
  <c r="R572" i="18" s="1"/>
  <c r="A573" i="18"/>
  <c r="B573" i="18"/>
  <c r="M573" i="18"/>
  <c r="P573" i="18" a="1"/>
  <c r="P573" i="18" s="1"/>
  <c r="Q573" i="18" a="1"/>
  <c r="Q573" i="18" s="1"/>
  <c r="R573" i="18" a="1"/>
  <c r="R573" i="18" s="1"/>
  <c r="A574" i="18"/>
  <c r="B574" i="18"/>
  <c r="M574" i="18"/>
  <c r="P574" i="18" a="1"/>
  <c r="P574" i="18" s="1"/>
  <c r="Q574" i="18" a="1"/>
  <c r="Q574" i="18" s="1"/>
  <c r="R574" i="18" a="1"/>
  <c r="R574" i="18" s="1"/>
  <c r="A575" i="18"/>
  <c r="B575" i="18"/>
  <c r="M575" i="18"/>
  <c r="P575" i="18" a="1"/>
  <c r="P575" i="18" s="1"/>
  <c r="Q575" i="18" a="1"/>
  <c r="Q575" i="18" s="1"/>
  <c r="R575" i="18" a="1"/>
  <c r="R575" i="18" s="1"/>
  <c r="A576" i="18"/>
  <c r="B576" i="18"/>
  <c r="M576" i="18"/>
  <c r="P576" i="18" a="1"/>
  <c r="P576" i="18" s="1"/>
  <c r="Q576" i="18" a="1"/>
  <c r="Q576" i="18" s="1"/>
  <c r="R576" i="18" a="1"/>
  <c r="R576" i="18" s="1"/>
  <c r="A577" i="18"/>
  <c r="B577" i="18"/>
  <c r="M577" i="18"/>
  <c r="P577" i="18" a="1"/>
  <c r="P577" i="18" s="1"/>
  <c r="Q577" i="18" a="1"/>
  <c r="Q577" i="18" s="1"/>
  <c r="R577" i="18" a="1"/>
  <c r="R577" i="18" s="1"/>
  <c r="A578" i="18"/>
  <c r="B578" i="18"/>
  <c r="M578" i="18"/>
  <c r="P578" i="18" a="1"/>
  <c r="P578" i="18" s="1"/>
  <c r="Q578" i="18" a="1"/>
  <c r="Q578" i="18" s="1"/>
  <c r="R578" i="18" a="1"/>
  <c r="R578" i="18" s="1"/>
  <c r="A579" i="18"/>
  <c r="B579" i="18"/>
  <c r="M579" i="18"/>
  <c r="P579" i="18" a="1"/>
  <c r="P579" i="18" s="1"/>
  <c r="Q579" i="18" a="1"/>
  <c r="Q579" i="18" s="1"/>
  <c r="R579" i="18" a="1"/>
  <c r="R579" i="18" s="1"/>
  <c r="A580" i="18"/>
  <c r="B580" i="18"/>
  <c r="M580" i="18"/>
  <c r="P580" i="18" a="1"/>
  <c r="P580" i="18" s="1"/>
  <c r="Q580" i="18" a="1"/>
  <c r="Q580" i="18" s="1"/>
  <c r="R580" i="18" a="1"/>
  <c r="R580" i="18" s="1"/>
  <c r="A581" i="18"/>
  <c r="B581" i="18"/>
  <c r="M581" i="18"/>
  <c r="P581" i="18" a="1"/>
  <c r="P581" i="18" s="1"/>
  <c r="Q581" i="18" a="1"/>
  <c r="Q581" i="18" s="1"/>
  <c r="R581" i="18" a="1"/>
  <c r="R581" i="18" s="1"/>
  <c r="A582" i="18"/>
  <c r="B582" i="18"/>
  <c r="M582" i="18"/>
  <c r="P582" i="18" a="1"/>
  <c r="P582" i="18" s="1"/>
  <c r="Q582" i="18" a="1"/>
  <c r="Q582" i="18" s="1"/>
  <c r="R582" i="18" a="1"/>
  <c r="R582" i="18" s="1"/>
  <c r="A583" i="18"/>
  <c r="B583" i="18"/>
  <c r="M583" i="18"/>
  <c r="P583" i="18" a="1"/>
  <c r="P583" i="18" s="1"/>
  <c r="Q583" i="18" a="1"/>
  <c r="Q583" i="18" s="1"/>
  <c r="R583" i="18" a="1"/>
  <c r="R583" i="18" s="1"/>
  <c r="A584" i="18"/>
  <c r="B584" i="18"/>
  <c r="M584" i="18"/>
  <c r="P584" i="18" a="1"/>
  <c r="P584" i="18" s="1"/>
  <c r="Q584" i="18" a="1"/>
  <c r="Q584" i="18" s="1"/>
  <c r="R584" i="18" a="1"/>
  <c r="R584" i="18" s="1"/>
  <c r="A585" i="18"/>
  <c r="B585" i="18"/>
  <c r="M585" i="18"/>
  <c r="P585" i="18" a="1"/>
  <c r="P585" i="18" s="1"/>
  <c r="Q585" i="18" a="1"/>
  <c r="Q585" i="18" s="1"/>
  <c r="R585" i="18" a="1"/>
  <c r="R585" i="18" s="1"/>
  <c r="A586" i="18"/>
  <c r="B586" i="18"/>
  <c r="M586" i="18"/>
  <c r="P586" i="18" a="1"/>
  <c r="P586" i="18" s="1"/>
  <c r="Q586" i="18" a="1"/>
  <c r="Q586" i="18" s="1"/>
  <c r="R586" i="18" a="1"/>
  <c r="R586" i="18" s="1"/>
  <c r="A587" i="18"/>
  <c r="B587" i="18"/>
  <c r="M587" i="18"/>
  <c r="P587" i="18" a="1"/>
  <c r="P587" i="18" s="1"/>
  <c r="Q587" i="18" a="1"/>
  <c r="Q587" i="18" s="1"/>
  <c r="R587" i="18" a="1"/>
  <c r="R587" i="18" s="1"/>
  <c r="A588" i="18"/>
  <c r="B588" i="18"/>
  <c r="M588" i="18"/>
  <c r="P588" i="18" a="1"/>
  <c r="P588" i="18" s="1"/>
  <c r="Q588" i="18" a="1"/>
  <c r="Q588" i="18" s="1"/>
  <c r="R588" i="18" a="1"/>
  <c r="R588" i="18" s="1"/>
  <c r="A589" i="18"/>
  <c r="B589" i="18"/>
  <c r="M589" i="18"/>
  <c r="P589" i="18" a="1"/>
  <c r="P589" i="18" s="1"/>
  <c r="Q589" i="18" a="1"/>
  <c r="Q589" i="18" s="1"/>
  <c r="R589" i="18" a="1"/>
  <c r="R589" i="18" s="1"/>
  <c r="A590" i="18"/>
  <c r="B590" i="18"/>
  <c r="M590" i="18"/>
  <c r="P590" i="18" a="1"/>
  <c r="P590" i="18" s="1"/>
  <c r="Q590" i="18" a="1"/>
  <c r="Q590" i="18" s="1"/>
  <c r="R590" i="18" a="1"/>
  <c r="R590" i="18" s="1"/>
  <c r="A591" i="18"/>
  <c r="B591" i="18"/>
  <c r="M591" i="18"/>
  <c r="P591" i="18" a="1"/>
  <c r="P591" i="18" s="1"/>
  <c r="Q591" i="18" a="1"/>
  <c r="Q591" i="18" s="1"/>
  <c r="R591" i="18" a="1"/>
  <c r="R591" i="18" s="1"/>
  <c r="A592" i="18"/>
  <c r="B592" i="18"/>
  <c r="M592" i="18"/>
  <c r="P592" i="18" a="1"/>
  <c r="P592" i="18" s="1"/>
  <c r="Q592" i="18" a="1"/>
  <c r="Q592" i="18" s="1"/>
  <c r="R592" i="18" a="1"/>
  <c r="R592" i="18" s="1"/>
  <c r="A593" i="18"/>
  <c r="B593" i="18"/>
  <c r="M593" i="18"/>
  <c r="P593" i="18" a="1"/>
  <c r="P593" i="18" s="1"/>
  <c r="Q593" i="18" a="1"/>
  <c r="Q593" i="18" s="1"/>
  <c r="R593" i="18" a="1"/>
  <c r="R593" i="18" s="1"/>
  <c r="A594" i="18"/>
  <c r="B594" i="18"/>
  <c r="M594" i="18"/>
  <c r="P594" i="18" a="1"/>
  <c r="P594" i="18" s="1"/>
  <c r="Q594" i="18" a="1"/>
  <c r="Q594" i="18" s="1"/>
  <c r="R594" i="18" a="1"/>
  <c r="R594" i="18" s="1"/>
  <c r="A595" i="18"/>
  <c r="B595" i="18"/>
  <c r="M595" i="18"/>
  <c r="P595" i="18" a="1"/>
  <c r="P595" i="18" s="1"/>
  <c r="Q595" i="18" a="1"/>
  <c r="Q595" i="18" s="1"/>
  <c r="R595" i="18" a="1"/>
  <c r="R595" i="18" s="1"/>
  <c r="A596" i="18"/>
  <c r="B596" i="18"/>
  <c r="M596" i="18"/>
  <c r="P596" i="18" a="1"/>
  <c r="P596" i="18" s="1"/>
  <c r="Q596" i="18" a="1"/>
  <c r="Q596" i="18" s="1"/>
  <c r="R596" i="18" a="1"/>
  <c r="R596" i="18" s="1"/>
  <c r="A597" i="18"/>
  <c r="B597" i="18"/>
  <c r="M597" i="18"/>
  <c r="P597" i="18" a="1"/>
  <c r="P597" i="18" s="1"/>
  <c r="Q597" i="18" a="1"/>
  <c r="Q597" i="18" s="1"/>
  <c r="R597" i="18" a="1"/>
  <c r="R597" i="18" s="1"/>
  <c r="A598" i="18"/>
  <c r="B598" i="18"/>
  <c r="M598" i="18"/>
  <c r="P598" i="18" a="1"/>
  <c r="P598" i="18" s="1"/>
  <c r="Q598" i="18" a="1"/>
  <c r="Q598" i="18" s="1"/>
  <c r="R598" i="18" a="1"/>
  <c r="R598" i="18" s="1"/>
  <c r="A599" i="18"/>
  <c r="B599" i="18"/>
  <c r="M599" i="18"/>
  <c r="P599" i="18" a="1"/>
  <c r="P599" i="18" s="1"/>
  <c r="Q599" i="18" a="1"/>
  <c r="Q599" i="18" s="1"/>
  <c r="R599" i="18" a="1"/>
  <c r="R599" i="18" s="1"/>
  <c r="A600" i="18"/>
  <c r="B600" i="18"/>
  <c r="M600" i="18"/>
  <c r="P600" i="18" a="1"/>
  <c r="P600" i="18" s="1"/>
  <c r="Q600" i="18" a="1"/>
  <c r="Q600" i="18" s="1"/>
  <c r="R600" i="18" a="1"/>
  <c r="R600" i="18" s="1"/>
  <c r="A601" i="18"/>
  <c r="B601" i="18"/>
  <c r="M601" i="18"/>
  <c r="P601" i="18" a="1"/>
  <c r="P601" i="18" s="1"/>
  <c r="Q601" i="18" a="1"/>
  <c r="Q601" i="18" s="1"/>
  <c r="R601" i="18" a="1"/>
  <c r="R601" i="18" s="1"/>
  <c r="A602" i="18"/>
  <c r="B602" i="18"/>
  <c r="M602" i="18"/>
  <c r="P602" i="18" a="1"/>
  <c r="P602" i="18" s="1"/>
  <c r="Q602" i="18" a="1"/>
  <c r="Q602" i="18" s="1"/>
  <c r="R602" i="18" a="1"/>
  <c r="R602" i="18" s="1"/>
  <c r="A603" i="18"/>
  <c r="B603" i="18"/>
  <c r="M603" i="18"/>
  <c r="P603" i="18" a="1"/>
  <c r="P603" i="18" s="1"/>
  <c r="Q603" i="18" a="1"/>
  <c r="Q603" i="18" s="1"/>
  <c r="R603" i="18" a="1"/>
  <c r="R603" i="18" s="1"/>
  <c r="A604" i="18"/>
  <c r="B604" i="18"/>
  <c r="M604" i="18"/>
  <c r="P604" i="18" a="1"/>
  <c r="P604" i="18" s="1"/>
  <c r="Q604" i="18" a="1"/>
  <c r="Q604" i="18" s="1"/>
  <c r="R604" i="18" a="1"/>
  <c r="R604" i="18" s="1"/>
  <c r="A605" i="18"/>
  <c r="B605" i="18"/>
  <c r="M605" i="18"/>
  <c r="P605" i="18" a="1"/>
  <c r="P605" i="18" s="1"/>
  <c r="Q605" i="18" a="1"/>
  <c r="Q605" i="18" s="1"/>
  <c r="R605" i="18" a="1"/>
  <c r="R605" i="18" s="1"/>
  <c r="A606" i="18"/>
  <c r="B606" i="18"/>
  <c r="M606" i="18"/>
  <c r="P606" i="18" a="1"/>
  <c r="P606" i="18" s="1"/>
  <c r="Q606" i="18" a="1"/>
  <c r="Q606" i="18" s="1"/>
  <c r="R606" i="18" a="1"/>
  <c r="R606" i="18" s="1"/>
  <c r="A607" i="18"/>
  <c r="B607" i="18"/>
  <c r="M607" i="18"/>
  <c r="P607" i="18" a="1"/>
  <c r="P607" i="18" s="1"/>
  <c r="Q607" i="18" a="1"/>
  <c r="Q607" i="18" s="1"/>
  <c r="R607" i="18" a="1"/>
  <c r="R607" i="18" s="1"/>
  <c r="A608" i="18"/>
  <c r="B608" i="18"/>
  <c r="M608" i="18"/>
  <c r="P608" i="18" a="1"/>
  <c r="P608" i="18" s="1"/>
  <c r="Q608" i="18" a="1"/>
  <c r="Q608" i="18" s="1"/>
  <c r="R608" i="18" a="1"/>
  <c r="R608" i="18" s="1"/>
  <c r="A609" i="18"/>
  <c r="B609" i="18"/>
  <c r="M609" i="18"/>
  <c r="P609" i="18" a="1"/>
  <c r="P609" i="18" s="1"/>
  <c r="Q609" i="18" a="1"/>
  <c r="Q609" i="18" s="1"/>
  <c r="R609" i="18" a="1"/>
  <c r="R609" i="18" s="1"/>
  <c r="A610" i="18"/>
  <c r="B610" i="18"/>
  <c r="M610" i="18"/>
  <c r="P610" i="18" a="1"/>
  <c r="P610" i="18" s="1"/>
  <c r="Q610" i="18" a="1"/>
  <c r="Q610" i="18" s="1"/>
  <c r="R610" i="18" a="1"/>
  <c r="R610" i="18" s="1"/>
  <c r="A611" i="18"/>
  <c r="B611" i="18"/>
  <c r="M611" i="18"/>
  <c r="P611" i="18" a="1"/>
  <c r="P611" i="18" s="1"/>
  <c r="Q611" i="18" a="1"/>
  <c r="Q611" i="18" s="1"/>
  <c r="R611" i="18" a="1"/>
  <c r="R611" i="18" s="1"/>
  <c r="A612" i="18"/>
  <c r="B612" i="18"/>
  <c r="M612" i="18"/>
  <c r="P612" i="18" a="1"/>
  <c r="P612" i="18" s="1"/>
  <c r="Q612" i="18" a="1"/>
  <c r="Q612" i="18" s="1"/>
  <c r="R612" i="18" a="1"/>
  <c r="R612" i="18" s="1"/>
  <c r="A613" i="18"/>
  <c r="B613" i="18"/>
  <c r="M613" i="18"/>
  <c r="P613" i="18" a="1"/>
  <c r="P613" i="18" s="1"/>
  <c r="Q613" i="18" a="1"/>
  <c r="Q613" i="18" s="1"/>
  <c r="R613" i="18" a="1"/>
  <c r="R613" i="18" s="1"/>
  <c r="A614" i="18"/>
  <c r="B614" i="18"/>
  <c r="M614" i="18"/>
  <c r="P614" i="18" a="1"/>
  <c r="P614" i="18" s="1"/>
  <c r="Q614" i="18" a="1"/>
  <c r="Q614" i="18" s="1"/>
  <c r="R614" i="18" a="1"/>
  <c r="R614" i="18" s="1"/>
  <c r="A615" i="18"/>
  <c r="B615" i="18"/>
  <c r="M615" i="18"/>
  <c r="P615" i="18" a="1"/>
  <c r="P615" i="18" s="1"/>
  <c r="Q615" i="18" a="1"/>
  <c r="Q615" i="18" s="1"/>
  <c r="R615" i="18" a="1"/>
  <c r="R615" i="18" s="1"/>
  <c r="A616" i="18"/>
  <c r="B616" i="18"/>
  <c r="M616" i="18"/>
  <c r="P616" i="18" a="1"/>
  <c r="P616" i="18" s="1"/>
  <c r="Q616" i="18" a="1"/>
  <c r="Q616" i="18" s="1"/>
  <c r="R616" i="18" a="1"/>
  <c r="R616" i="18" s="1"/>
  <c r="A617" i="18"/>
  <c r="B617" i="18"/>
  <c r="M617" i="18"/>
  <c r="P617" i="18" a="1"/>
  <c r="P617" i="18" s="1"/>
  <c r="Q617" i="18" a="1"/>
  <c r="Q617" i="18" s="1"/>
  <c r="R617" i="18" a="1"/>
  <c r="R617" i="18" s="1"/>
  <c r="A618" i="18"/>
  <c r="B618" i="18"/>
  <c r="M618" i="18"/>
  <c r="P618" i="18" a="1"/>
  <c r="P618" i="18" s="1"/>
  <c r="Q618" i="18" a="1"/>
  <c r="Q618" i="18" s="1"/>
  <c r="R618" i="18" a="1"/>
  <c r="R618" i="18" s="1"/>
  <c r="A619" i="18"/>
  <c r="B619" i="18"/>
  <c r="M619" i="18"/>
  <c r="P619" i="18" a="1"/>
  <c r="P619" i="18" s="1"/>
  <c r="Q619" i="18" a="1"/>
  <c r="Q619" i="18" s="1"/>
  <c r="R619" i="18" a="1"/>
  <c r="R619" i="18" s="1"/>
  <c r="A620" i="18"/>
  <c r="B620" i="18"/>
  <c r="M620" i="18"/>
  <c r="P620" i="18" a="1"/>
  <c r="P620" i="18" s="1"/>
  <c r="Q620" i="18" a="1"/>
  <c r="Q620" i="18" s="1"/>
  <c r="R620" i="18" a="1"/>
  <c r="R620" i="18" s="1"/>
  <c r="A621" i="18"/>
  <c r="B621" i="18"/>
  <c r="M621" i="18"/>
  <c r="P621" i="18" a="1"/>
  <c r="P621" i="18" s="1"/>
  <c r="Q621" i="18" a="1"/>
  <c r="Q621" i="18" s="1"/>
  <c r="R621" i="18" a="1"/>
  <c r="R621" i="18" s="1"/>
  <c r="A622" i="18"/>
  <c r="B622" i="18"/>
  <c r="M622" i="18"/>
  <c r="P622" i="18" a="1"/>
  <c r="P622" i="18" s="1"/>
  <c r="Q622" i="18" a="1"/>
  <c r="Q622" i="18" s="1"/>
  <c r="R622" i="18" a="1"/>
  <c r="R622" i="18" s="1"/>
  <c r="A623" i="18"/>
  <c r="B623" i="18"/>
  <c r="M623" i="18"/>
  <c r="P623" i="18" a="1"/>
  <c r="P623" i="18" s="1"/>
  <c r="Q623" i="18" a="1"/>
  <c r="Q623" i="18" s="1"/>
  <c r="R623" i="18" a="1"/>
  <c r="R623" i="18" s="1"/>
  <c r="A624" i="18"/>
  <c r="B624" i="18"/>
  <c r="M624" i="18"/>
  <c r="P624" i="18" a="1"/>
  <c r="P624" i="18" s="1"/>
  <c r="Q624" i="18" a="1"/>
  <c r="Q624" i="18" s="1"/>
  <c r="R624" i="18" a="1"/>
  <c r="R624" i="18" s="1"/>
  <c r="A625" i="18"/>
  <c r="B625" i="18"/>
  <c r="M625" i="18"/>
  <c r="P625" i="18" a="1"/>
  <c r="P625" i="18" s="1"/>
  <c r="Q625" i="18" a="1"/>
  <c r="Q625" i="18" s="1"/>
  <c r="R625" i="18" a="1"/>
  <c r="R625" i="18" s="1"/>
  <c r="A626" i="18"/>
  <c r="B626" i="18"/>
  <c r="M626" i="18"/>
  <c r="P626" i="18" a="1"/>
  <c r="P626" i="18" s="1"/>
  <c r="Q626" i="18" a="1"/>
  <c r="Q626" i="18" s="1"/>
  <c r="R626" i="18" a="1"/>
  <c r="R626" i="18" s="1"/>
  <c r="A627" i="18"/>
  <c r="B627" i="18"/>
  <c r="M627" i="18"/>
  <c r="P627" i="18" a="1"/>
  <c r="P627" i="18" s="1"/>
  <c r="Q627" i="18" a="1"/>
  <c r="Q627" i="18" s="1"/>
  <c r="R627" i="18" a="1"/>
  <c r="R627" i="18" s="1"/>
  <c r="A628" i="18"/>
  <c r="B628" i="18"/>
  <c r="M628" i="18"/>
  <c r="P628" i="18" a="1"/>
  <c r="P628" i="18" s="1"/>
  <c r="Q628" i="18" a="1"/>
  <c r="Q628" i="18" s="1"/>
  <c r="R628" i="18" a="1"/>
  <c r="R628" i="18" s="1"/>
  <c r="A629" i="18"/>
  <c r="B629" i="18"/>
  <c r="M629" i="18"/>
  <c r="P629" i="18" a="1"/>
  <c r="P629" i="18" s="1"/>
  <c r="Q629" i="18" a="1"/>
  <c r="Q629" i="18" s="1"/>
  <c r="R629" i="18" a="1"/>
  <c r="R629" i="18" s="1"/>
  <c r="A630" i="18"/>
  <c r="B630" i="18"/>
  <c r="M630" i="18"/>
  <c r="P630" i="18" a="1"/>
  <c r="P630" i="18" s="1"/>
  <c r="Q630" i="18" a="1"/>
  <c r="Q630" i="18" s="1"/>
  <c r="R630" i="18" a="1"/>
  <c r="R630" i="18" s="1"/>
  <c r="A631" i="18"/>
  <c r="B631" i="18"/>
  <c r="M631" i="18"/>
  <c r="P631" i="18" a="1"/>
  <c r="P631" i="18" s="1"/>
  <c r="Q631" i="18" a="1"/>
  <c r="Q631" i="18" s="1"/>
  <c r="R631" i="18" a="1"/>
  <c r="R631" i="18" s="1"/>
  <c r="A632" i="18"/>
  <c r="B632" i="18"/>
  <c r="M632" i="18"/>
  <c r="P632" i="18" a="1"/>
  <c r="P632" i="18" s="1"/>
  <c r="Q632" i="18" a="1"/>
  <c r="Q632" i="18" s="1"/>
  <c r="R632" i="18" a="1"/>
  <c r="R632" i="18" s="1"/>
  <c r="A633" i="18"/>
  <c r="B633" i="18"/>
  <c r="M633" i="18"/>
  <c r="P633" i="18" a="1"/>
  <c r="P633" i="18" s="1"/>
  <c r="Q633" i="18" a="1"/>
  <c r="Q633" i="18" s="1"/>
  <c r="R633" i="18" a="1"/>
  <c r="R633" i="18" s="1"/>
  <c r="A634" i="18"/>
  <c r="B634" i="18"/>
  <c r="M634" i="18"/>
  <c r="P634" i="18" a="1"/>
  <c r="P634" i="18" s="1"/>
  <c r="Q634" i="18" a="1"/>
  <c r="Q634" i="18" s="1"/>
  <c r="R634" i="18" a="1"/>
  <c r="R634" i="18" s="1"/>
  <c r="A635" i="18"/>
  <c r="B635" i="18"/>
  <c r="M635" i="18"/>
  <c r="P635" i="18" a="1"/>
  <c r="P635" i="18" s="1"/>
  <c r="Q635" i="18" a="1"/>
  <c r="Q635" i="18" s="1"/>
  <c r="R635" i="18" a="1"/>
  <c r="R635" i="18" s="1"/>
  <c r="A636" i="18"/>
  <c r="B636" i="18"/>
  <c r="M636" i="18"/>
  <c r="P636" i="18" a="1"/>
  <c r="P636" i="18" s="1"/>
  <c r="Q636" i="18" a="1"/>
  <c r="Q636" i="18" s="1"/>
  <c r="R636" i="18" a="1"/>
  <c r="R636" i="18" s="1"/>
  <c r="A637" i="18"/>
  <c r="B637" i="18"/>
  <c r="M637" i="18"/>
  <c r="P637" i="18" a="1"/>
  <c r="P637" i="18" s="1"/>
  <c r="Q637" i="18" a="1"/>
  <c r="Q637" i="18" s="1"/>
  <c r="R637" i="18" a="1"/>
  <c r="R637" i="18" s="1"/>
  <c r="A638" i="18"/>
  <c r="B638" i="18"/>
  <c r="M638" i="18"/>
  <c r="P638" i="18" a="1"/>
  <c r="P638" i="18" s="1"/>
  <c r="Q638" i="18" a="1"/>
  <c r="Q638" i="18" s="1"/>
  <c r="R638" i="18" a="1"/>
  <c r="R638" i="18" s="1"/>
  <c r="A639" i="18"/>
  <c r="B639" i="18"/>
  <c r="M639" i="18"/>
  <c r="P639" i="18" a="1"/>
  <c r="P639" i="18" s="1"/>
  <c r="Q639" i="18" a="1"/>
  <c r="Q639" i="18" s="1"/>
  <c r="R639" i="18" a="1"/>
  <c r="R639" i="18" s="1"/>
  <c r="A640" i="18"/>
  <c r="B640" i="18"/>
  <c r="M640" i="18"/>
  <c r="P640" i="18" a="1"/>
  <c r="P640" i="18" s="1"/>
  <c r="Q640" i="18" a="1"/>
  <c r="Q640" i="18" s="1"/>
  <c r="R640" i="18" a="1"/>
  <c r="R640" i="18" s="1"/>
  <c r="A641" i="18"/>
  <c r="B641" i="18"/>
  <c r="M641" i="18"/>
  <c r="P641" i="18" a="1"/>
  <c r="P641" i="18" s="1"/>
  <c r="Q641" i="18" a="1"/>
  <c r="Q641" i="18" s="1"/>
  <c r="R641" i="18" a="1"/>
  <c r="R641" i="18" s="1"/>
  <c r="A642" i="18"/>
  <c r="B642" i="18"/>
  <c r="M642" i="18"/>
  <c r="P642" i="18" a="1"/>
  <c r="P642" i="18" s="1"/>
  <c r="Q642" i="18" a="1"/>
  <c r="Q642" i="18" s="1"/>
  <c r="R642" i="18" a="1"/>
  <c r="R642" i="18" s="1"/>
  <c r="A643" i="18"/>
  <c r="B643" i="18"/>
  <c r="M643" i="18"/>
  <c r="P643" i="18" a="1"/>
  <c r="P643" i="18" s="1"/>
  <c r="Q643" i="18" a="1"/>
  <c r="Q643" i="18" s="1"/>
  <c r="R643" i="18" a="1"/>
  <c r="R643" i="18" s="1"/>
  <c r="A644" i="18"/>
  <c r="B644" i="18"/>
  <c r="M644" i="18"/>
  <c r="P644" i="18" a="1"/>
  <c r="P644" i="18" s="1"/>
  <c r="Q644" i="18" a="1"/>
  <c r="Q644" i="18" s="1"/>
  <c r="R644" i="18" a="1"/>
  <c r="R644" i="18" s="1"/>
  <c r="A645" i="18"/>
  <c r="B645" i="18"/>
  <c r="M645" i="18"/>
  <c r="P645" i="18" a="1"/>
  <c r="P645" i="18" s="1"/>
  <c r="Q645" i="18" a="1"/>
  <c r="Q645" i="18" s="1"/>
  <c r="R645" i="18" a="1"/>
  <c r="R645" i="18" s="1"/>
  <c r="A646" i="18"/>
  <c r="B646" i="18"/>
  <c r="M646" i="18"/>
  <c r="P646" i="18" a="1"/>
  <c r="P646" i="18" s="1"/>
  <c r="Q646" i="18" a="1"/>
  <c r="Q646" i="18" s="1"/>
  <c r="R646" i="18" a="1"/>
  <c r="R646" i="18" s="1"/>
  <c r="A647" i="18"/>
  <c r="B647" i="18"/>
  <c r="M647" i="18"/>
  <c r="P647" i="18" a="1"/>
  <c r="P647" i="18" s="1"/>
  <c r="Q647" i="18" a="1"/>
  <c r="Q647" i="18" s="1"/>
  <c r="R647" i="18" a="1"/>
  <c r="R647" i="18" s="1"/>
  <c r="A648" i="18"/>
  <c r="B648" i="18"/>
  <c r="M648" i="18"/>
  <c r="P648" i="18" a="1"/>
  <c r="P648" i="18" s="1"/>
  <c r="Q648" i="18" a="1"/>
  <c r="Q648" i="18" s="1"/>
  <c r="R648" i="18" a="1"/>
  <c r="R648" i="18" s="1"/>
  <c r="A649" i="18"/>
  <c r="B649" i="18"/>
  <c r="M649" i="18"/>
  <c r="P649" i="18" a="1"/>
  <c r="P649" i="18" s="1"/>
  <c r="Q649" i="18" a="1"/>
  <c r="Q649" i="18" s="1"/>
  <c r="R649" i="18" a="1"/>
  <c r="R649" i="18" s="1"/>
  <c r="A650" i="18"/>
  <c r="B650" i="18"/>
  <c r="M650" i="18"/>
  <c r="P650" i="18" a="1"/>
  <c r="P650" i="18" s="1"/>
  <c r="Q650" i="18" a="1"/>
  <c r="Q650" i="18" s="1"/>
  <c r="R650" i="18" a="1"/>
  <c r="R650" i="18" s="1"/>
  <c r="A651" i="18"/>
  <c r="B651" i="18"/>
  <c r="M651" i="18"/>
  <c r="P651" i="18" a="1"/>
  <c r="P651" i="18" s="1"/>
  <c r="Q651" i="18" a="1"/>
  <c r="Q651" i="18" s="1"/>
  <c r="R651" i="18" a="1"/>
  <c r="R651" i="18" s="1"/>
  <c r="A652" i="18"/>
  <c r="B652" i="18"/>
  <c r="M652" i="18"/>
  <c r="P652" i="18" a="1"/>
  <c r="P652" i="18" s="1"/>
  <c r="Q652" i="18" a="1"/>
  <c r="Q652" i="18" s="1"/>
  <c r="R652" i="18" a="1"/>
  <c r="R652" i="18" s="1"/>
  <c r="A653" i="18"/>
  <c r="B653" i="18"/>
  <c r="M653" i="18"/>
  <c r="P653" i="18" a="1"/>
  <c r="P653" i="18" s="1"/>
  <c r="Q653" i="18" a="1"/>
  <c r="Q653" i="18" s="1"/>
  <c r="R653" i="18" a="1"/>
  <c r="R653" i="18" s="1"/>
  <c r="A654" i="18"/>
  <c r="B654" i="18"/>
  <c r="M654" i="18"/>
  <c r="P654" i="18" a="1"/>
  <c r="P654" i="18" s="1"/>
  <c r="Q654" i="18" a="1"/>
  <c r="Q654" i="18" s="1"/>
  <c r="R654" i="18" a="1"/>
  <c r="R654" i="18" s="1"/>
  <c r="A655" i="18"/>
  <c r="B655" i="18"/>
  <c r="M655" i="18"/>
  <c r="P655" i="18" a="1"/>
  <c r="P655" i="18" s="1"/>
  <c r="Q655" i="18" a="1"/>
  <c r="Q655" i="18" s="1"/>
  <c r="R655" i="18" a="1"/>
  <c r="R655" i="18" s="1"/>
  <c r="A656" i="18"/>
  <c r="B656" i="18"/>
  <c r="M656" i="18"/>
  <c r="P656" i="18" a="1"/>
  <c r="P656" i="18" s="1"/>
  <c r="Q656" i="18" a="1"/>
  <c r="Q656" i="18" s="1"/>
  <c r="R656" i="18" a="1"/>
  <c r="R656" i="18" s="1"/>
  <c r="A657" i="18"/>
  <c r="B657" i="18"/>
  <c r="M657" i="18"/>
  <c r="P657" i="18" a="1"/>
  <c r="P657" i="18" s="1"/>
  <c r="Q657" i="18" a="1"/>
  <c r="Q657" i="18" s="1"/>
  <c r="R657" i="18" a="1"/>
  <c r="R657" i="18" s="1"/>
  <c r="A658" i="18"/>
  <c r="B658" i="18"/>
  <c r="M658" i="18"/>
  <c r="P658" i="18" a="1"/>
  <c r="P658" i="18" s="1"/>
  <c r="Q658" i="18" a="1"/>
  <c r="Q658" i="18" s="1"/>
  <c r="R658" i="18" a="1"/>
  <c r="R658" i="18" s="1"/>
  <c r="A659" i="18"/>
  <c r="B659" i="18"/>
  <c r="M659" i="18"/>
  <c r="P659" i="18" a="1"/>
  <c r="P659" i="18" s="1"/>
  <c r="Q659" i="18" a="1"/>
  <c r="Q659" i="18" s="1"/>
  <c r="R659" i="18" a="1"/>
  <c r="R659" i="18" s="1"/>
  <c r="A660" i="18"/>
  <c r="B660" i="18"/>
  <c r="M660" i="18"/>
  <c r="P660" i="18" a="1"/>
  <c r="P660" i="18" s="1"/>
  <c r="Q660" i="18" a="1"/>
  <c r="Q660" i="18" s="1"/>
  <c r="R660" i="18" a="1"/>
  <c r="R660" i="18" s="1"/>
  <c r="A661" i="18"/>
  <c r="B661" i="18"/>
  <c r="M661" i="18"/>
  <c r="P661" i="18" a="1"/>
  <c r="P661" i="18" s="1"/>
  <c r="Q661" i="18" a="1"/>
  <c r="Q661" i="18" s="1"/>
  <c r="R661" i="18" a="1"/>
  <c r="R661" i="18" s="1"/>
  <c r="A662" i="18"/>
  <c r="B662" i="18"/>
  <c r="M662" i="18"/>
  <c r="P662" i="18" a="1"/>
  <c r="P662" i="18" s="1"/>
  <c r="Q662" i="18" a="1"/>
  <c r="Q662" i="18" s="1"/>
  <c r="R662" i="18" a="1"/>
  <c r="R662" i="18" s="1"/>
  <c r="A663" i="18"/>
  <c r="B663" i="18"/>
  <c r="M663" i="18"/>
  <c r="P663" i="18" a="1"/>
  <c r="P663" i="18" s="1"/>
  <c r="Q663" i="18" a="1"/>
  <c r="Q663" i="18" s="1"/>
  <c r="R663" i="18" a="1"/>
  <c r="R663" i="18" s="1"/>
  <c r="A664" i="18"/>
  <c r="B664" i="18"/>
  <c r="M664" i="18"/>
  <c r="P664" i="18" a="1"/>
  <c r="P664" i="18" s="1"/>
  <c r="Q664" i="18" a="1"/>
  <c r="Q664" i="18" s="1"/>
  <c r="R664" i="18" a="1"/>
  <c r="R664" i="18" s="1"/>
  <c r="A665" i="18"/>
  <c r="B665" i="18"/>
  <c r="M665" i="18"/>
  <c r="P665" i="18" a="1"/>
  <c r="P665" i="18" s="1"/>
  <c r="Q665" i="18" a="1"/>
  <c r="Q665" i="18" s="1"/>
  <c r="R665" i="18" a="1"/>
  <c r="R665" i="18" s="1"/>
  <c r="A666" i="18"/>
  <c r="B666" i="18"/>
  <c r="M666" i="18"/>
  <c r="P666" i="18" a="1"/>
  <c r="P666" i="18" s="1"/>
  <c r="Q666" i="18" a="1"/>
  <c r="Q666" i="18" s="1"/>
  <c r="R666" i="18" a="1"/>
  <c r="R666" i="18" s="1"/>
  <c r="A667" i="18"/>
  <c r="B667" i="18"/>
  <c r="M667" i="18"/>
  <c r="P667" i="18" a="1"/>
  <c r="P667" i="18" s="1"/>
  <c r="Q667" i="18" a="1"/>
  <c r="Q667" i="18" s="1"/>
  <c r="R667" i="18" a="1"/>
  <c r="R667" i="18" s="1"/>
  <c r="A668" i="18"/>
  <c r="B668" i="18"/>
  <c r="M668" i="18"/>
  <c r="P668" i="18" a="1"/>
  <c r="P668" i="18" s="1"/>
  <c r="Q668" i="18" a="1"/>
  <c r="Q668" i="18" s="1"/>
  <c r="R668" i="18" a="1"/>
  <c r="R668" i="18" s="1"/>
  <c r="A669" i="18"/>
  <c r="B669" i="18"/>
  <c r="M669" i="18"/>
  <c r="P669" i="18" a="1"/>
  <c r="P669" i="18" s="1"/>
  <c r="Q669" i="18" a="1"/>
  <c r="Q669" i="18" s="1"/>
  <c r="R669" i="18" a="1"/>
  <c r="R669" i="18" s="1"/>
  <c r="A670" i="18"/>
  <c r="B670" i="18"/>
  <c r="M670" i="18"/>
  <c r="P670" i="18" a="1"/>
  <c r="P670" i="18" s="1"/>
  <c r="Q670" i="18" a="1"/>
  <c r="Q670" i="18" s="1"/>
  <c r="R670" i="18" a="1"/>
  <c r="R670" i="18" s="1"/>
  <c r="A671" i="18"/>
  <c r="B671" i="18"/>
  <c r="M671" i="18"/>
  <c r="P671" i="18" a="1"/>
  <c r="P671" i="18" s="1"/>
  <c r="Q671" i="18" a="1"/>
  <c r="Q671" i="18" s="1"/>
  <c r="R671" i="18" a="1"/>
  <c r="R671" i="18" s="1"/>
  <c r="A672" i="18"/>
  <c r="B672" i="18"/>
  <c r="M672" i="18"/>
  <c r="P672" i="18" a="1"/>
  <c r="P672" i="18" s="1"/>
  <c r="Q672" i="18" a="1"/>
  <c r="Q672" i="18" s="1"/>
  <c r="R672" i="18" a="1"/>
  <c r="R672" i="18" s="1"/>
  <c r="A673" i="18"/>
  <c r="B673" i="18"/>
  <c r="M673" i="18"/>
  <c r="P673" i="18" a="1"/>
  <c r="P673" i="18" s="1"/>
  <c r="Q673" i="18" a="1"/>
  <c r="Q673" i="18" s="1"/>
  <c r="R673" i="18" a="1"/>
  <c r="R673" i="18" s="1"/>
  <c r="A674" i="18"/>
  <c r="B674" i="18"/>
  <c r="M674" i="18"/>
  <c r="P674" i="18" a="1"/>
  <c r="P674" i="18" s="1"/>
  <c r="Q674" i="18" a="1"/>
  <c r="Q674" i="18" s="1"/>
  <c r="R674" i="18" a="1"/>
  <c r="R674" i="18" s="1"/>
  <c r="A675" i="18"/>
  <c r="B675" i="18"/>
  <c r="M675" i="18"/>
  <c r="P675" i="18" a="1"/>
  <c r="P675" i="18" s="1"/>
  <c r="Q675" i="18" a="1"/>
  <c r="Q675" i="18" s="1"/>
  <c r="R675" i="18" a="1"/>
  <c r="R675" i="18" s="1"/>
  <c r="A676" i="18"/>
  <c r="B676" i="18"/>
  <c r="M676" i="18"/>
  <c r="P676" i="18" a="1"/>
  <c r="P676" i="18" s="1"/>
  <c r="Q676" i="18" a="1"/>
  <c r="Q676" i="18" s="1"/>
  <c r="R676" i="18" a="1"/>
  <c r="R676" i="18" s="1"/>
  <c r="A677" i="18"/>
  <c r="B677" i="18"/>
  <c r="M677" i="18"/>
  <c r="P677" i="18" a="1"/>
  <c r="P677" i="18" s="1"/>
  <c r="Q677" i="18" a="1"/>
  <c r="Q677" i="18" s="1"/>
  <c r="R677" i="18" a="1"/>
  <c r="R677" i="18" s="1"/>
  <c r="A678" i="18"/>
  <c r="B678" i="18"/>
  <c r="M678" i="18"/>
  <c r="P678" i="18" a="1"/>
  <c r="P678" i="18" s="1"/>
  <c r="Q678" i="18" a="1"/>
  <c r="Q678" i="18" s="1"/>
  <c r="R678" i="18" a="1"/>
  <c r="R678" i="18" s="1"/>
  <c r="A679" i="18"/>
  <c r="B679" i="18"/>
  <c r="M679" i="18"/>
  <c r="P679" i="18" a="1"/>
  <c r="P679" i="18" s="1"/>
  <c r="Q679" i="18" a="1"/>
  <c r="Q679" i="18" s="1"/>
  <c r="R679" i="18" a="1"/>
  <c r="R679" i="18" s="1"/>
  <c r="A680" i="18"/>
  <c r="B680" i="18"/>
  <c r="M680" i="18"/>
  <c r="P680" i="18" a="1"/>
  <c r="P680" i="18" s="1"/>
  <c r="Q680" i="18" a="1"/>
  <c r="Q680" i="18" s="1"/>
  <c r="R680" i="18" a="1"/>
  <c r="R680" i="18" s="1"/>
  <c r="A681" i="18"/>
  <c r="B681" i="18"/>
  <c r="M681" i="18"/>
  <c r="P681" i="18" a="1"/>
  <c r="P681" i="18" s="1"/>
  <c r="Q681" i="18" a="1"/>
  <c r="Q681" i="18" s="1"/>
  <c r="R681" i="18" a="1"/>
  <c r="R681" i="18" s="1"/>
  <c r="A682" i="18"/>
  <c r="B682" i="18"/>
  <c r="M682" i="18"/>
  <c r="P682" i="18" a="1"/>
  <c r="P682" i="18" s="1"/>
  <c r="Q682" i="18" a="1"/>
  <c r="Q682" i="18" s="1"/>
  <c r="R682" i="18" a="1"/>
  <c r="R682" i="18" s="1"/>
  <c r="A683" i="18"/>
  <c r="B683" i="18"/>
  <c r="M683" i="18"/>
  <c r="P683" i="18" a="1"/>
  <c r="P683" i="18" s="1"/>
  <c r="Q683" i="18" a="1"/>
  <c r="Q683" i="18" s="1"/>
  <c r="R683" i="18" a="1"/>
  <c r="R683" i="18" s="1"/>
  <c r="A684" i="18"/>
  <c r="B684" i="18"/>
  <c r="M684" i="18"/>
  <c r="P684" i="18" a="1"/>
  <c r="P684" i="18" s="1"/>
  <c r="Q684" i="18" a="1"/>
  <c r="Q684" i="18" s="1"/>
  <c r="R684" i="18" a="1"/>
  <c r="R684" i="18" s="1"/>
  <c r="A685" i="18"/>
  <c r="B685" i="18"/>
  <c r="M685" i="18"/>
  <c r="P685" i="18" a="1"/>
  <c r="P685" i="18" s="1"/>
  <c r="Q685" i="18" a="1"/>
  <c r="Q685" i="18" s="1"/>
  <c r="R685" i="18" a="1"/>
  <c r="R685" i="18" s="1"/>
  <c r="A686" i="18"/>
  <c r="B686" i="18"/>
  <c r="M686" i="18"/>
  <c r="P686" i="18" a="1"/>
  <c r="P686" i="18" s="1"/>
  <c r="Q686" i="18" a="1"/>
  <c r="Q686" i="18" s="1"/>
  <c r="R686" i="18" a="1"/>
  <c r="R686" i="18" s="1"/>
  <c r="A687" i="18"/>
  <c r="B687" i="18"/>
  <c r="M687" i="18"/>
  <c r="P687" i="18" a="1"/>
  <c r="P687" i="18" s="1"/>
  <c r="Q687" i="18" a="1"/>
  <c r="Q687" i="18" s="1"/>
  <c r="R687" i="18" a="1"/>
  <c r="R687" i="18" s="1"/>
  <c r="A688" i="18"/>
  <c r="B688" i="18"/>
  <c r="M688" i="18"/>
  <c r="P688" i="18" a="1"/>
  <c r="P688" i="18" s="1"/>
  <c r="Q688" i="18" a="1"/>
  <c r="Q688" i="18" s="1"/>
  <c r="R688" i="18" a="1"/>
  <c r="R688" i="18" s="1"/>
  <c r="A689" i="18"/>
  <c r="B689" i="18"/>
  <c r="M689" i="18"/>
  <c r="P689" i="18" a="1"/>
  <c r="P689" i="18" s="1"/>
  <c r="Q689" i="18" a="1"/>
  <c r="Q689" i="18" s="1"/>
  <c r="R689" i="18" a="1"/>
  <c r="R689" i="18" s="1"/>
  <c r="A690" i="18"/>
  <c r="B690" i="18"/>
  <c r="M690" i="18"/>
  <c r="P690" i="18" a="1"/>
  <c r="P690" i="18" s="1"/>
  <c r="Q690" i="18" a="1"/>
  <c r="Q690" i="18" s="1"/>
  <c r="R690" i="18" a="1"/>
  <c r="R690" i="18" s="1"/>
  <c r="A691" i="18"/>
  <c r="B691" i="18"/>
  <c r="M691" i="18"/>
  <c r="P691" i="18" a="1"/>
  <c r="P691" i="18" s="1"/>
  <c r="Q691" i="18" a="1"/>
  <c r="Q691" i="18" s="1"/>
  <c r="R691" i="18" a="1"/>
  <c r="R691" i="18" s="1"/>
  <c r="A692" i="18"/>
  <c r="B692" i="18"/>
  <c r="M692" i="18"/>
  <c r="P692" i="18" a="1"/>
  <c r="P692" i="18" s="1"/>
  <c r="Q692" i="18" a="1"/>
  <c r="Q692" i="18" s="1"/>
  <c r="R692" i="18" a="1"/>
  <c r="R692" i="18" s="1"/>
  <c r="A693" i="18"/>
  <c r="B693" i="18"/>
  <c r="M693" i="18"/>
  <c r="P693" i="18" a="1"/>
  <c r="P693" i="18" s="1"/>
  <c r="Q693" i="18" a="1"/>
  <c r="Q693" i="18" s="1"/>
  <c r="R693" i="18" a="1"/>
  <c r="R693" i="18" s="1"/>
  <c r="A694" i="18"/>
  <c r="B694" i="18"/>
  <c r="M694" i="18"/>
  <c r="P694" i="18" a="1"/>
  <c r="P694" i="18" s="1"/>
  <c r="Q694" i="18" a="1"/>
  <c r="Q694" i="18" s="1"/>
  <c r="R694" i="18" a="1"/>
  <c r="R694" i="18" s="1"/>
  <c r="A695" i="18"/>
  <c r="B695" i="18"/>
  <c r="M695" i="18"/>
  <c r="P695" i="18" a="1"/>
  <c r="P695" i="18" s="1"/>
  <c r="Q695" i="18" a="1"/>
  <c r="Q695" i="18" s="1"/>
  <c r="R695" i="18" a="1"/>
  <c r="R695" i="18" s="1"/>
  <c r="A696" i="18"/>
  <c r="B696" i="18"/>
  <c r="M696" i="18"/>
  <c r="P696" i="18" a="1"/>
  <c r="P696" i="18" s="1"/>
  <c r="Q696" i="18" a="1"/>
  <c r="Q696" i="18" s="1"/>
  <c r="R696" i="18" a="1"/>
  <c r="R696" i="18" s="1"/>
  <c r="A697" i="18"/>
  <c r="B697" i="18"/>
  <c r="M697" i="18"/>
  <c r="P697" i="18" a="1"/>
  <c r="P697" i="18" s="1"/>
  <c r="Q697" i="18" a="1"/>
  <c r="Q697" i="18" s="1"/>
  <c r="R697" i="18" a="1"/>
  <c r="R697" i="18" s="1"/>
  <c r="A698" i="18"/>
  <c r="B698" i="18"/>
  <c r="M698" i="18"/>
  <c r="P698" i="18" a="1"/>
  <c r="P698" i="18" s="1"/>
  <c r="Q698" i="18" a="1"/>
  <c r="Q698" i="18" s="1"/>
  <c r="R698" i="18" a="1"/>
  <c r="R698" i="18" s="1"/>
  <c r="A699" i="18"/>
  <c r="B699" i="18"/>
  <c r="M699" i="18"/>
  <c r="P699" i="18" a="1"/>
  <c r="P699" i="18" s="1"/>
  <c r="Q699" i="18" a="1"/>
  <c r="Q699" i="18" s="1"/>
  <c r="R699" i="18" a="1"/>
  <c r="R699" i="18" s="1"/>
  <c r="A700" i="18"/>
  <c r="B700" i="18"/>
  <c r="M700" i="18"/>
  <c r="P700" i="18" a="1"/>
  <c r="P700" i="18" s="1"/>
  <c r="Q700" i="18" a="1"/>
  <c r="Q700" i="18" s="1"/>
  <c r="R700" i="18" a="1"/>
  <c r="R700" i="18" s="1"/>
  <c r="A701" i="18"/>
  <c r="B701" i="18"/>
  <c r="M701" i="18"/>
  <c r="P701" i="18" a="1"/>
  <c r="P701" i="18" s="1"/>
  <c r="Q701" i="18" a="1"/>
  <c r="Q701" i="18" s="1"/>
  <c r="R701" i="18" a="1"/>
  <c r="R701" i="18" s="1"/>
  <c r="A702" i="18"/>
  <c r="B702" i="18"/>
  <c r="M702" i="18"/>
  <c r="P702" i="18" a="1"/>
  <c r="P702" i="18" s="1"/>
  <c r="Q702" i="18" a="1"/>
  <c r="Q702" i="18" s="1"/>
  <c r="R702" i="18" a="1"/>
  <c r="R702" i="18" s="1"/>
  <c r="A703" i="18"/>
  <c r="B703" i="18"/>
  <c r="M703" i="18"/>
  <c r="P703" i="18" a="1"/>
  <c r="P703" i="18" s="1"/>
  <c r="Q703" i="18" a="1"/>
  <c r="Q703" i="18" s="1"/>
  <c r="R703" i="18" a="1"/>
  <c r="R703" i="18" s="1"/>
  <c r="A704" i="18"/>
  <c r="B704" i="18"/>
  <c r="M704" i="18"/>
  <c r="P704" i="18" a="1"/>
  <c r="P704" i="18" s="1"/>
  <c r="Q704" i="18" a="1"/>
  <c r="Q704" i="18" s="1"/>
  <c r="R704" i="18" a="1"/>
  <c r="R704" i="18" s="1"/>
  <c r="A705" i="18"/>
  <c r="B705" i="18"/>
  <c r="M705" i="18"/>
  <c r="P705" i="18" a="1"/>
  <c r="P705" i="18" s="1"/>
  <c r="Q705" i="18" a="1"/>
  <c r="Q705" i="18" s="1"/>
  <c r="R705" i="18" a="1"/>
  <c r="R705" i="18" s="1"/>
  <c r="A706" i="18"/>
  <c r="B706" i="18"/>
  <c r="M706" i="18"/>
  <c r="P706" i="18" a="1"/>
  <c r="P706" i="18" s="1"/>
  <c r="Q706" i="18" a="1"/>
  <c r="Q706" i="18" s="1"/>
  <c r="R706" i="18" a="1"/>
  <c r="R706" i="18" s="1"/>
  <c r="A707" i="18"/>
  <c r="B707" i="18"/>
  <c r="M707" i="18"/>
  <c r="P707" i="18" a="1"/>
  <c r="P707" i="18" s="1"/>
  <c r="Q707" i="18" a="1"/>
  <c r="Q707" i="18" s="1"/>
  <c r="R707" i="18" a="1"/>
  <c r="R707" i="18" s="1"/>
  <c r="A708" i="18"/>
  <c r="B708" i="18"/>
  <c r="M708" i="18"/>
  <c r="P708" i="18" a="1"/>
  <c r="P708" i="18" s="1"/>
  <c r="Q708" i="18" a="1"/>
  <c r="Q708" i="18" s="1"/>
  <c r="R708" i="18" a="1"/>
  <c r="R708" i="18" s="1"/>
  <c r="A709" i="18"/>
  <c r="B709" i="18"/>
  <c r="M709" i="18"/>
  <c r="P709" i="18" a="1"/>
  <c r="P709" i="18" s="1"/>
  <c r="Q709" i="18" a="1"/>
  <c r="Q709" i="18" s="1"/>
  <c r="R709" i="18" a="1"/>
  <c r="R709" i="18" s="1"/>
  <c r="A710" i="18"/>
  <c r="B710" i="18"/>
  <c r="M710" i="18"/>
  <c r="P710" i="18" a="1"/>
  <c r="P710" i="18" s="1"/>
  <c r="Q710" i="18" a="1"/>
  <c r="Q710" i="18" s="1"/>
  <c r="R710" i="18" a="1"/>
  <c r="R710" i="18" s="1"/>
  <c r="A711" i="18"/>
  <c r="B711" i="18"/>
  <c r="M711" i="18"/>
  <c r="P711" i="18" a="1"/>
  <c r="P711" i="18" s="1"/>
  <c r="Q711" i="18" a="1"/>
  <c r="Q711" i="18" s="1"/>
  <c r="R711" i="18" a="1"/>
  <c r="R711" i="18" s="1"/>
  <c r="A712" i="18"/>
  <c r="B712" i="18"/>
  <c r="M712" i="18"/>
  <c r="P712" i="18" a="1"/>
  <c r="P712" i="18" s="1"/>
  <c r="Q712" i="18" a="1"/>
  <c r="Q712" i="18" s="1"/>
  <c r="R712" i="18" a="1"/>
  <c r="R712" i="18" s="1"/>
  <c r="A713" i="18"/>
  <c r="B713" i="18"/>
  <c r="M713" i="18"/>
  <c r="P713" i="18" a="1"/>
  <c r="P713" i="18" s="1"/>
  <c r="Q713" i="18" a="1"/>
  <c r="Q713" i="18" s="1"/>
  <c r="R713" i="18" a="1"/>
  <c r="R713" i="18" s="1"/>
  <c r="A714" i="18"/>
  <c r="B714" i="18"/>
  <c r="M714" i="18"/>
  <c r="P714" i="18" a="1"/>
  <c r="P714" i="18" s="1"/>
  <c r="Q714" i="18" a="1"/>
  <c r="Q714" i="18" s="1"/>
  <c r="R714" i="18" a="1"/>
  <c r="R714" i="18" s="1"/>
  <c r="A715" i="18"/>
  <c r="B715" i="18"/>
  <c r="M715" i="18"/>
  <c r="P715" i="18" a="1"/>
  <c r="P715" i="18" s="1"/>
  <c r="Q715" i="18" a="1"/>
  <c r="Q715" i="18" s="1"/>
  <c r="R715" i="18" a="1"/>
  <c r="R715" i="18" s="1"/>
  <c r="A716" i="18"/>
  <c r="B716" i="18"/>
  <c r="M716" i="18"/>
  <c r="P716" i="18" a="1"/>
  <c r="P716" i="18" s="1"/>
  <c r="Q716" i="18" a="1"/>
  <c r="Q716" i="18" s="1"/>
  <c r="R716" i="18" a="1"/>
  <c r="R716" i="18" s="1"/>
  <c r="A717" i="18"/>
  <c r="B717" i="18"/>
  <c r="M717" i="18"/>
  <c r="P717" i="18" a="1"/>
  <c r="P717" i="18" s="1"/>
  <c r="Q717" i="18" a="1"/>
  <c r="Q717" i="18" s="1"/>
  <c r="R717" i="18" a="1"/>
  <c r="R717" i="18" s="1"/>
  <c r="A718" i="18"/>
  <c r="B718" i="18"/>
  <c r="M718" i="18"/>
  <c r="P718" i="18" a="1"/>
  <c r="P718" i="18" s="1"/>
  <c r="Q718" i="18" a="1"/>
  <c r="Q718" i="18" s="1"/>
  <c r="R718" i="18" a="1"/>
  <c r="R718" i="18" s="1"/>
  <c r="A719" i="18"/>
  <c r="B719" i="18"/>
  <c r="M719" i="18"/>
  <c r="P719" i="18" a="1"/>
  <c r="P719" i="18" s="1"/>
  <c r="Q719" i="18" a="1"/>
  <c r="Q719" i="18" s="1"/>
  <c r="R719" i="18" a="1"/>
  <c r="R719" i="18" s="1"/>
  <c r="A720" i="18"/>
  <c r="B720" i="18"/>
  <c r="M720" i="18"/>
  <c r="P720" i="18" a="1"/>
  <c r="P720" i="18" s="1"/>
  <c r="Q720" i="18" a="1"/>
  <c r="Q720" i="18" s="1"/>
  <c r="R720" i="18" a="1"/>
  <c r="R720" i="18" s="1"/>
  <c r="A721" i="18"/>
  <c r="B721" i="18"/>
  <c r="M721" i="18"/>
  <c r="P721" i="18" a="1"/>
  <c r="P721" i="18" s="1"/>
  <c r="Q721" i="18" a="1"/>
  <c r="Q721" i="18" s="1"/>
  <c r="R721" i="18" a="1"/>
  <c r="R721" i="18" s="1"/>
  <c r="A722" i="18"/>
  <c r="B722" i="18"/>
  <c r="M722" i="18"/>
  <c r="P722" i="18" a="1"/>
  <c r="P722" i="18" s="1"/>
  <c r="Q722" i="18" a="1"/>
  <c r="Q722" i="18" s="1"/>
  <c r="R722" i="18" a="1"/>
  <c r="R722" i="18" s="1"/>
  <c r="A723" i="18"/>
  <c r="B723" i="18"/>
  <c r="M723" i="18"/>
  <c r="P723" i="18" a="1"/>
  <c r="P723" i="18" s="1"/>
  <c r="Q723" i="18" a="1"/>
  <c r="Q723" i="18" s="1"/>
  <c r="R723" i="18" a="1"/>
  <c r="R723" i="18" s="1"/>
  <c r="A724" i="18"/>
  <c r="B724" i="18"/>
  <c r="M724" i="18"/>
  <c r="P724" i="18" a="1"/>
  <c r="P724" i="18" s="1"/>
  <c r="Q724" i="18" a="1"/>
  <c r="Q724" i="18" s="1"/>
  <c r="R724" i="18" a="1"/>
  <c r="R724" i="18" s="1"/>
  <c r="A725" i="18"/>
  <c r="B725" i="18"/>
  <c r="M725" i="18"/>
  <c r="P725" i="18" a="1"/>
  <c r="P725" i="18" s="1"/>
  <c r="Q725" i="18" a="1"/>
  <c r="Q725" i="18" s="1"/>
  <c r="R725" i="18" a="1"/>
  <c r="R725" i="18" s="1"/>
  <c r="A726" i="18"/>
  <c r="B726" i="18"/>
  <c r="M726" i="18"/>
  <c r="P726" i="18" a="1"/>
  <c r="P726" i="18" s="1"/>
  <c r="Q726" i="18" a="1"/>
  <c r="Q726" i="18" s="1"/>
  <c r="R726" i="18" a="1"/>
  <c r="R726" i="18" s="1"/>
  <c r="A727" i="18"/>
  <c r="B727" i="18"/>
  <c r="M727" i="18"/>
  <c r="P727" i="18" a="1"/>
  <c r="P727" i="18" s="1"/>
  <c r="Q727" i="18" a="1"/>
  <c r="Q727" i="18" s="1"/>
  <c r="R727" i="18" a="1"/>
  <c r="R727" i="18" s="1"/>
  <c r="A728" i="18"/>
  <c r="B728" i="18"/>
  <c r="M728" i="18"/>
  <c r="P728" i="18" a="1"/>
  <c r="P728" i="18" s="1"/>
  <c r="Q728" i="18" a="1"/>
  <c r="Q728" i="18" s="1"/>
  <c r="R728" i="18" a="1"/>
  <c r="R728" i="18" s="1"/>
  <c r="A729" i="18"/>
  <c r="B729" i="18"/>
  <c r="M729" i="18"/>
  <c r="P729" i="18" a="1"/>
  <c r="P729" i="18" s="1"/>
  <c r="Q729" i="18" a="1"/>
  <c r="Q729" i="18" s="1"/>
  <c r="R729" i="18" a="1"/>
  <c r="R729" i="18" s="1"/>
  <c r="A730" i="18"/>
  <c r="B730" i="18"/>
  <c r="M730" i="18"/>
  <c r="P730" i="18" a="1"/>
  <c r="P730" i="18" s="1"/>
  <c r="Q730" i="18" a="1"/>
  <c r="Q730" i="18" s="1"/>
  <c r="R730" i="18" a="1"/>
  <c r="R730" i="18" s="1"/>
  <c r="A731" i="18"/>
  <c r="B731" i="18"/>
  <c r="M731" i="18"/>
  <c r="P731" i="18" a="1"/>
  <c r="P731" i="18" s="1"/>
  <c r="Q731" i="18" a="1"/>
  <c r="Q731" i="18" s="1"/>
  <c r="R731" i="18" a="1"/>
  <c r="R731" i="18" s="1"/>
  <c r="A732" i="18"/>
  <c r="B732" i="18"/>
  <c r="M732" i="18"/>
  <c r="P732" i="18" a="1"/>
  <c r="P732" i="18" s="1"/>
  <c r="Q732" i="18" a="1"/>
  <c r="Q732" i="18" s="1"/>
  <c r="R732" i="18" a="1"/>
  <c r="R732" i="18" s="1"/>
  <c r="A733" i="18"/>
  <c r="B733" i="18"/>
  <c r="M733" i="18"/>
  <c r="P733" i="18" a="1"/>
  <c r="P733" i="18" s="1"/>
  <c r="Q733" i="18" a="1"/>
  <c r="Q733" i="18" s="1"/>
  <c r="R733" i="18" a="1"/>
  <c r="R733" i="18" s="1"/>
  <c r="A734" i="18"/>
  <c r="B734" i="18"/>
  <c r="M734" i="18"/>
  <c r="P734" i="18" a="1"/>
  <c r="P734" i="18" s="1"/>
  <c r="Q734" i="18" a="1"/>
  <c r="Q734" i="18" s="1"/>
  <c r="R734" i="18" a="1"/>
  <c r="R734" i="18" s="1"/>
  <c r="A735" i="18"/>
  <c r="B735" i="18"/>
  <c r="M735" i="18"/>
  <c r="P735" i="18" a="1"/>
  <c r="P735" i="18" s="1"/>
  <c r="Q735" i="18" a="1"/>
  <c r="Q735" i="18" s="1"/>
  <c r="R735" i="18" a="1"/>
  <c r="R735" i="18" s="1"/>
  <c r="A736" i="18"/>
  <c r="B736" i="18"/>
  <c r="M736" i="18"/>
  <c r="P736" i="18" a="1"/>
  <c r="P736" i="18" s="1"/>
  <c r="Q736" i="18" a="1"/>
  <c r="Q736" i="18" s="1"/>
  <c r="R736" i="18" a="1"/>
  <c r="R736" i="18" s="1"/>
  <c r="A737" i="18"/>
  <c r="B737" i="18"/>
  <c r="M737" i="18"/>
  <c r="P737" i="18" a="1"/>
  <c r="P737" i="18" s="1"/>
  <c r="Q737" i="18" a="1"/>
  <c r="Q737" i="18" s="1"/>
  <c r="R737" i="18" a="1"/>
  <c r="R737" i="18" s="1"/>
  <c r="A738" i="18"/>
  <c r="B738" i="18"/>
  <c r="M738" i="18"/>
  <c r="P738" i="18" a="1"/>
  <c r="P738" i="18" s="1"/>
  <c r="Q738" i="18" a="1"/>
  <c r="Q738" i="18" s="1"/>
  <c r="R738" i="18" a="1"/>
  <c r="R738" i="18" s="1"/>
  <c r="A739" i="18"/>
  <c r="B739" i="18"/>
  <c r="M739" i="18"/>
  <c r="P739" i="18" a="1"/>
  <c r="P739" i="18" s="1"/>
  <c r="Q739" i="18" a="1"/>
  <c r="Q739" i="18" s="1"/>
  <c r="R739" i="18" a="1"/>
  <c r="R739" i="18" s="1"/>
  <c r="A740" i="18"/>
  <c r="B740" i="18"/>
  <c r="M740" i="18"/>
  <c r="P740" i="18" a="1"/>
  <c r="P740" i="18" s="1"/>
  <c r="Q740" i="18" a="1"/>
  <c r="Q740" i="18" s="1"/>
  <c r="R740" i="18" a="1"/>
  <c r="R740" i="18" s="1"/>
  <c r="A741" i="18"/>
  <c r="B741" i="18"/>
  <c r="M741" i="18"/>
  <c r="P741" i="18" a="1"/>
  <c r="P741" i="18" s="1"/>
  <c r="Q741" i="18" a="1"/>
  <c r="Q741" i="18" s="1"/>
  <c r="R741" i="18" a="1"/>
  <c r="R741" i="18" s="1"/>
  <c r="A742" i="18"/>
  <c r="B742" i="18"/>
  <c r="M742" i="18"/>
  <c r="P742" i="18" a="1"/>
  <c r="P742" i="18" s="1"/>
  <c r="Q742" i="18" a="1"/>
  <c r="Q742" i="18" s="1"/>
  <c r="R742" i="18" a="1"/>
  <c r="R742" i="18" s="1"/>
  <c r="A743" i="18"/>
  <c r="B743" i="18"/>
  <c r="M743" i="18"/>
  <c r="P743" i="18" a="1"/>
  <c r="P743" i="18" s="1"/>
  <c r="Q743" i="18" a="1"/>
  <c r="Q743" i="18" s="1"/>
  <c r="R743" i="18" a="1"/>
  <c r="R743" i="18" s="1"/>
  <c r="A744" i="18"/>
  <c r="B744" i="18"/>
  <c r="M744" i="18"/>
  <c r="P744" i="18" a="1"/>
  <c r="P744" i="18" s="1"/>
  <c r="Q744" i="18" a="1"/>
  <c r="Q744" i="18" s="1"/>
  <c r="R744" i="18" a="1"/>
  <c r="R744" i="18" s="1"/>
  <c r="A745" i="18"/>
  <c r="B745" i="18"/>
  <c r="M745" i="18"/>
  <c r="P745" i="18" a="1"/>
  <c r="P745" i="18" s="1"/>
  <c r="Q745" i="18" a="1"/>
  <c r="Q745" i="18" s="1"/>
  <c r="R745" i="18" a="1"/>
  <c r="R745" i="18" s="1"/>
  <c r="A746" i="18"/>
  <c r="B746" i="18"/>
  <c r="M746" i="18"/>
  <c r="P746" i="18" a="1"/>
  <c r="P746" i="18" s="1"/>
  <c r="Q746" i="18" a="1"/>
  <c r="Q746" i="18" s="1"/>
  <c r="R746" i="18" a="1"/>
  <c r="R746" i="18" s="1"/>
  <c r="A747" i="18"/>
  <c r="B747" i="18"/>
  <c r="M747" i="18"/>
  <c r="P747" i="18" a="1"/>
  <c r="P747" i="18" s="1"/>
  <c r="Q747" i="18" a="1"/>
  <c r="Q747" i="18" s="1"/>
  <c r="R747" i="18" a="1"/>
  <c r="R747" i="18" s="1"/>
  <c r="A748" i="18"/>
  <c r="B748" i="18"/>
  <c r="M748" i="18"/>
  <c r="P748" i="18" a="1"/>
  <c r="P748" i="18" s="1"/>
  <c r="Q748" i="18" a="1"/>
  <c r="Q748" i="18" s="1"/>
  <c r="R748" i="18" a="1"/>
  <c r="R748" i="18" s="1"/>
  <c r="A749" i="18"/>
  <c r="B749" i="18"/>
  <c r="M749" i="18"/>
  <c r="P749" i="18" a="1"/>
  <c r="P749" i="18" s="1"/>
  <c r="Q749" i="18" a="1"/>
  <c r="Q749" i="18" s="1"/>
  <c r="R749" i="18" a="1"/>
  <c r="R749" i="18" s="1"/>
  <c r="A750" i="18"/>
  <c r="B750" i="18"/>
  <c r="M750" i="18"/>
  <c r="P750" i="18" a="1"/>
  <c r="P750" i="18" s="1"/>
  <c r="Q750" i="18" a="1"/>
  <c r="Q750" i="18" s="1"/>
  <c r="R750" i="18" a="1"/>
  <c r="R750" i="18" s="1"/>
  <c r="A751" i="18"/>
  <c r="B751" i="18"/>
  <c r="M751" i="18"/>
  <c r="P751" i="18" a="1"/>
  <c r="P751" i="18" s="1"/>
  <c r="Q751" i="18" a="1"/>
  <c r="Q751" i="18" s="1"/>
  <c r="R751" i="18" a="1"/>
  <c r="R751" i="18" s="1"/>
  <c r="A752" i="18"/>
  <c r="B752" i="18"/>
  <c r="M752" i="18"/>
  <c r="P752" i="18" a="1"/>
  <c r="P752" i="18" s="1"/>
  <c r="Q752" i="18" a="1"/>
  <c r="Q752" i="18" s="1"/>
  <c r="R752" i="18" a="1"/>
  <c r="R752" i="18" s="1"/>
  <c r="A753" i="18"/>
  <c r="B753" i="18"/>
  <c r="M753" i="18"/>
  <c r="P753" i="18" a="1"/>
  <c r="P753" i="18" s="1"/>
  <c r="Q753" i="18" a="1"/>
  <c r="Q753" i="18" s="1"/>
  <c r="R753" i="18" a="1"/>
  <c r="R753" i="18" s="1"/>
  <c r="A754" i="18"/>
  <c r="B754" i="18"/>
  <c r="M754" i="18"/>
  <c r="P754" i="18" a="1"/>
  <c r="P754" i="18" s="1"/>
  <c r="Q754" i="18" a="1"/>
  <c r="Q754" i="18" s="1"/>
  <c r="R754" i="18" a="1"/>
  <c r="R754" i="18" s="1"/>
  <c r="A755" i="18"/>
  <c r="B755" i="18"/>
  <c r="M755" i="18"/>
  <c r="P755" i="18" a="1"/>
  <c r="P755" i="18" s="1"/>
  <c r="Q755" i="18" a="1"/>
  <c r="Q755" i="18" s="1"/>
  <c r="R755" i="18" a="1"/>
  <c r="R755" i="18" s="1"/>
  <c r="A756" i="18"/>
  <c r="B756" i="18"/>
  <c r="M756" i="18"/>
  <c r="P756" i="18" a="1"/>
  <c r="P756" i="18" s="1"/>
  <c r="Q756" i="18" a="1"/>
  <c r="Q756" i="18" s="1"/>
  <c r="R756" i="18" a="1"/>
  <c r="R756" i="18" s="1"/>
  <c r="A757" i="18"/>
  <c r="B757" i="18"/>
  <c r="M757" i="18"/>
  <c r="P757" i="18" a="1"/>
  <c r="P757" i="18" s="1"/>
  <c r="Q757" i="18" a="1"/>
  <c r="Q757" i="18" s="1"/>
  <c r="R757" i="18" a="1"/>
  <c r="R757" i="18" s="1"/>
  <c r="A758" i="18"/>
  <c r="B758" i="18"/>
  <c r="M758" i="18"/>
  <c r="P758" i="18" a="1"/>
  <c r="P758" i="18" s="1"/>
  <c r="Q758" i="18" a="1"/>
  <c r="Q758" i="18" s="1"/>
  <c r="R758" i="18" a="1"/>
  <c r="R758" i="18" s="1"/>
  <c r="A759" i="18"/>
  <c r="B759" i="18"/>
  <c r="M759" i="18"/>
  <c r="P759" i="18" a="1"/>
  <c r="P759" i="18" s="1"/>
  <c r="Q759" i="18" a="1"/>
  <c r="Q759" i="18" s="1"/>
  <c r="R759" i="18" a="1"/>
  <c r="R759" i="18" s="1"/>
  <c r="A760" i="18"/>
  <c r="B760" i="18"/>
  <c r="M760" i="18"/>
  <c r="P760" i="18" a="1"/>
  <c r="P760" i="18" s="1"/>
  <c r="Q760" i="18" a="1"/>
  <c r="Q760" i="18" s="1"/>
  <c r="R760" i="18" a="1"/>
  <c r="R760" i="18" s="1"/>
  <c r="A761" i="18"/>
  <c r="B761" i="18"/>
  <c r="M761" i="18"/>
  <c r="P761" i="18" a="1"/>
  <c r="P761" i="18" s="1"/>
  <c r="Q761" i="18" a="1"/>
  <c r="Q761" i="18" s="1"/>
  <c r="R761" i="18" a="1"/>
  <c r="R761" i="18" s="1"/>
  <c r="A762" i="18"/>
  <c r="B762" i="18"/>
  <c r="M762" i="18"/>
  <c r="P762" i="18" a="1"/>
  <c r="P762" i="18" s="1"/>
  <c r="Q762" i="18" a="1"/>
  <c r="Q762" i="18" s="1"/>
  <c r="R762" i="18" a="1"/>
  <c r="R762" i="18" s="1"/>
  <c r="A763" i="18"/>
  <c r="B763" i="18"/>
  <c r="M763" i="18"/>
  <c r="P763" i="18" a="1"/>
  <c r="P763" i="18" s="1"/>
  <c r="Q763" i="18" a="1"/>
  <c r="Q763" i="18" s="1"/>
  <c r="R763" i="18" a="1"/>
  <c r="R763" i="18" s="1"/>
  <c r="A764" i="18"/>
  <c r="B764" i="18"/>
  <c r="M764" i="18"/>
  <c r="P764" i="18" a="1"/>
  <c r="P764" i="18" s="1"/>
  <c r="Q764" i="18" a="1"/>
  <c r="Q764" i="18" s="1"/>
  <c r="R764" i="18" a="1"/>
  <c r="R764" i="18" s="1"/>
  <c r="A765" i="18"/>
  <c r="B765" i="18"/>
  <c r="M765" i="18"/>
  <c r="P765" i="18" a="1"/>
  <c r="P765" i="18" s="1"/>
  <c r="Q765" i="18" a="1"/>
  <c r="Q765" i="18" s="1"/>
  <c r="R765" i="18" a="1"/>
  <c r="R765" i="18" s="1"/>
  <c r="A766" i="18"/>
  <c r="B766" i="18"/>
  <c r="M766" i="18"/>
  <c r="P766" i="18" a="1"/>
  <c r="P766" i="18" s="1"/>
  <c r="Q766" i="18" a="1"/>
  <c r="Q766" i="18" s="1"/>
  <c r="R766" i="18" a="1"/>
  <c r="R766" i="18" s="1"/>
  <c r="A767" i="18"/>
  <c r="B767" i="18"/>
  <c r="M767" i="18"/>
  <c r="P767" i="18" a="1"/>
  <c r="P767" i="18" s="1"/>
  <c r="Q767" i="18" a="1"/>
  <c r="Q767" i="18" s="1"/>
  <c r="R767" i="18" a="1"/>
  <c r="R767" i="18" s="1"/>
  <c r="A768" i="18"/>
  <c r="B768" i="18"/>
  <c r="M768" i="18"/>
  <c r="P768" i="18" a="1"/>
  <c r="P768" i="18" s="1"/>
  <c r="Q768" i="18" a="1"/>
  <c r="Q768" i="18" s="1"/>
  <c r="R768" i="18" a="1"/>
  <c r="R768" i="18" s="1"/>
  <c r="A769" i="18"/>
  <c r="B769" i="18"/>
  <c r="M769" i="18"/>
  <c r="P769" i="18" a="1"/>
  <c r="P769" i="18" s="1"/>
  <c r="Q769" i="18" a="1"/>
  <c r="Q769" i="18" s="1"/>
  <c r="R769" i="18" a="1"/>
  <c r="R769" i="18" s="1"/>
  <c r="A770" i="18"/>
  <c r="B770" i="18"/>
  <c r="M770" i="18"/>
  <c r="P770" i="18" a="1"/>
  <c r="P770" i="18" s="1"/>
  <c r="Q770" i="18" a="1"/>
  <c r="Q770" i="18" s="1"/>
  <c r="R770" i="18" a="1"/>
  <c r="R770" i="18" s="1"/>
  <c r="A771" i="18"/>
  <c r="B771" i="18"/>
  <c r="M771" i="18"/>
  <c r="P771" i="18" a="1"/>
  <c r="P771" i="18" s="1"/>
  <c r="Q771" i="18" a="1"/>
  <c r="Q771" i="18" s="1"/>
  <c r="R771" i="18" a="1"/>
  <c r="R771" i="18" s="1"/>
  <c r="A772" i="18"/>
  <c r="B772" i="18"/>
  <c r="M772" i="18"/>
  <c r="P772" i="18" a="1"/>
  <c r="P772" i="18" s="1"/>
  <c r="Q772" i="18" a="1"/>
  <c r="Q772" i="18" s="1"/>
  <c r="R772" i="18" a="1"/>
  <c r="R772" i="18" s="1"/>
  <c r="A773" i="18"/>
  <c r="B773" i="18"/>
  <c r="M773" i="18"/>
  <c r="P773" i="18" a="1"/>
  <c r="P773" i="18" s="1"/>
  <c r="Q773" i="18" a="1"/>
  <c r="Q773" i="18" s="1"/>
  <c r="R773" i="18" a="1"/>
  <c r="R773" i="18" s="1"/>
  <c r="A774" i="18"/>
  <c r="B774" i="18"/>
  <c r="M774" i="18"/>
  <c r="P774" i="18" a="1"/>
  <c r="P774" i="18" s="1"/>
  <c r="Q774" i="18" a="1"/>
  <c r="Q774" i="18" s="1"/>
  <c r="R774" i="18" a="1"/>
  <c r="R774" i="18" s="1"/>
  <c r="A775" i="18"/>
  <c r="B775" i="18"/>
  <c r="M775" i="18"/>
  <c r="P775" i="18" a="1"/>
  <c r="P775" i="18" s="1"/>
  <c r="Q775" i="18" a="1"/>
  <c r="Q775" i="18" s="1"/>
  <c r="R775" i="18" a="1"/>
  <c r="R775" i="18" s="1"/>
  <c r="A776" i="18"/>
  <c r="B776" i="18"/>
  <c r="M776" i="18"/>
  <c r="P776" i="18" a="1"/>
  <c r="P776" i="18" s="1"/>
  <c r="Q776" i="18" a="1"/>
  <c r="Q776" i="18" s="1"/>
  <c r="R776" i="18" a="1"/>
  <c r="R776" i="18" s="1"/>
  <c r="A777" i="18"/>
  <c r="B777" i="18"/>
  <c r="M777" i="18"/>
  <c r="P777" i="18" a="1"/>
  <c r="P777" i="18" s="1"/>
  <c r="Q777" i="18" a="1"/>
  <c r="Q777" i="18" s="1"/>
  <c r="R777" i="18" a="1"/>
  <c r="R777" i="18" s="1"/>
  <c r="A778" i="18"/>
  <c r="B778" i="18"/>
  <c r="M778" i="18"/>
  <c r="P778" i="18" a="1"/>
  <c r="P778" i="18" s="1"/>
  <c r="Q778" i="18" a="1"/>
  <c r="Q778" i="18" s="1"/>
  <c r="R778" i="18" a="1"/>
  <c r="R778" i="18" s="1"/>
  <c r="A779" i="18"/>
  <c r="B779" i="18"/>
  <c r="M779" i="18"/>
  <c r="P779" i="18" a="1"/>
  <c r="P779" i="18" s="1"/>
  <c r="Q779" i="18" a="1"/>
  <c r="Q779" i="18" s="1"/>
  <c r="R779" i="18" a="1"/>
  <c r="R779" i="18" s="1"/>
  <c r="A780" i="18"/>
  <c r="B780" i="18"/>
  <c r="M780" i="18"/>
  <c r="P780" i="18" a="1"/>
  <c r="P780" i="18" s="1"/>
  <c r="Q780" i="18" a="1"/>
  <c r="Q780" i="18" s="1"/>
  <c r="R780" i="18" a="1"/>
  <c r="R780" i="18" s="1"/>
  <c r="A781" i="18"/>
  <c r="B781" i="18"/>
  <c r="M781" i="18"/>
  <c r="P781" i="18" a="1"/>
  <c r="P781" i="18" s="1"/>
  <c r="Q781" i="18" a="1"/>
  <c r="Q781" i="18" s="1"/>
  <c r="R781" i="18" a="1"/>
  <c r="R781" i="18" s="1"/>
  <c r="A782" i="18"/>
  <c r="B782" i="18"/>
  <c r="M782" i="18"/>
  <c r="P782" i="18" a="1"/>
  <c r="P782" i="18" s="1"/>
  <c r="Q782" i="18" a="1"/>
  <c r="Q782" i="18" s="1"/>
  <c r="R782" i="18" a="1"/>
  <c r="R782" i="18" s="1"/>
  <c r="A783" i="18"/>
  <c r="B783" i="18"/>
  <c r="M783" i="18"/>
  <c r="P783" i="18" a="1"/>
  <c r="P783" i="18" s="1"/>
  <c r="Q783" i="18" a="1"/>
  <c r="Q783" i="18" s="1"/>
  <c r="R783" i="18" a="1"/>
  <c r="R783" i="18" s="1"/>
  <c r="A784" i="18"/>
  <c r="B784" i="18"/>
  <c r="M784" i="18"/>
  <c r="P784" i="18" a="1"/>
  <c r="P784" i="18" s="1"/>
  <c r="Q784" i="18" a="1"/>
  <c r="Q784" i="18" s="1"/>
  <c r="R784" i="18" a="1"/>
  <c r="R784" i="18" s="1"/>
  <c r="A785" i="18"/>
  <c r="B785" i="18"/>
  <c r="M785" i="18"/>
  <c r="P785" i="18" a="1"/>
  <c r="P785" i="18" s="1"/>
  <c r="Q785" i="18" a="1"/>
  <c r="Q785" i="18" s="1"/>
  <c r="R785" i="18" a="1"/>
  <c r="R785" i="18" s="1"/>
  <c r="A786" i="18"/>
  <c r="B786" i="18"/>
  <c r="M786" i="18"/>
  <c r="P786" i="18" a="1"/>
  <c r="P786" i="18" s="1"/>
  <c r="Q786" i="18" a="1"/>
  <c r="Q786" i="18" s="1"/>
  <c r="R786" i="18" a="1"/>
  <c r="R786" i="18" s="1"/>
  <c r="A787" i="18"/>
  <c r="B787" i="18"/>
  <c r="M787" i="18"/>
  <c r="P787" i="18" a="1"/>
  <c r="P787" i="18" s="1"/>
  <c r="Q787" i="18" a="1"/>
  <c r="Q787" i="18" s="1"/>
  <c r="R787" i="18" a="1"/>
  <c r="R787" i="18" s="1"/>
  <c r="A788" i="18"/>
  <c r="B788" i="18"/>
  <c r="M788" i="18"/>
  <c r="P788" i="18" a="1"/>
  <c r="P788" i="18" s="1"/>
  <c r="Q788" i="18" a="1"/>
  <c r="Q788" i="18" s="1"/>
  <c r="R788" i="18" a="1"/>
  <c r="R788" i="18" s="1"/>
  <c r="A789" i="18"/>
  <c r="B789" i="18"/>
  <c r="M789" i="18"/>
  <c r="P789" i="18" a="1"/>
  <c r="P789" i="18" s="1"/>
  <c r="Q789" i="18" a="1"/>
  <c r="Q789" i="18" s="1"/>
  <c r="R789" i="18" a="1"/>
  <c r="R789" i="18" s="1"/>
  <c r="A790" i="18"/>
  <c r="B790" i="18"/>
  <c r="M790" i="18"/>
  <c r="P790" i="18" a="1"/>
  <c r="P790" i="18" s="1"/>
  <c r="Q790" i="18" a="1"/>
  <c r="Q790" i="18" s="1"/>
  <c r="R790" i="18" a="1"/>
  <c r="R790" i="18" s="1"/>
  <c r="A791" i="18"/>
  <c r="B791" i="18"/>
  <c r="M791" i="18"/>
  <c r="P791" i="18" a="1"/>
  <c r="P791" i="18" s="1"/>
  <c r="Q791" i="18" a="1"/>
  <c r="Q791" i="18" s="1"/>
  <c r="R791" i="18" a="1"/>
  <c r="R791" i="18" s="1"/>
  <c r="A792" i="18"/>
  <c r="B792" i="18"/>
  <c r="M792" i="18"/>
  <c r="P792" i="18" a="1"/>
  <c r="P792" i="18" s="1"/>
  <c r="Q792" i="18" a="1"/>
  <c r="Q792" i="18" s="1"/>
  <c r="R792" i="18" a="1"/>
  <c r="R792" i="18" s="1"/>
  <c r="A793" i="18"/>
  <c r="B793" i="18"/>
  <c r="M793" i="18"/>
  <c r="P793" i="18" a="1"/>
  <c r="P793" i="18" s="1"/>
  <c r="Q793" i="18" a="1"/>
  <c r="Q793" i="18" s="1"/>
  <c r="R793" i="18" a="1"/>
  <c r="R793" i="18" s="1"/>
  <c r="A794" i="18"/>
  <c r="B794" i="18"/>
  <c r="M794" i="18"/>
  <c r="P794" i="18" a="1"/>
  <c r="P794" i="18" s="1"/>
  <c r="Q794" i="18" a="1"/>
  <c r="Q794" i="18" s="1"/>
  <c r="R794" i="18" a="1"/>
  <c r="R794" i="18" s="1"/>
  <c r="A795" i="18"/>
  <c r="B795" i="18"/>
  <c r="M795" i="18"/>
  <c r="P795" i="18" a="1"/>
  <c r="P795" i="18" s="1"/>
  <c r="Q795" i="18" a="1"/>
  <c r="Q795" i="18" s="1"/>
  <c r="R795" i="18" a="1"/>
  <c r="R795" i="18" s="1"/>
  <c r="A796" i="18"/>
  <c r="B796" i="18"/>
  <c r="M796" i="18"/>
  <c r="P796" i="18" a="1"/>
  <c r="P796" i="18" s="1"/>
  <c r="Q796" i="18" a="1"/>
  <c r="Q796" i="18" s="1"/>
  <c r="R796" i="18" a="1"/>
  <c r="R796" i="18" s="1"/>
  <c r="A797" i="18"/>
  <c r="B797" i="18"/>
  <c r="M797" i="18"/>
  <c r="P797" i="18" a="1"/>
  <c r="P797" i="18" s="1"/>
  <c r="Q797" i="18" a="1"/>
  <c r="Q797" i="18" s="1"/>
  <c r="R797" i="18" a="1"/>
  <c r="R797" i="18" s="1"/>
  <c r="A798" i="18"/>
  <c r="B798" i="18"/>
  <c r="M798" i="18"/>
  <c r="P798" i="18" a="1"/>
  <c r="P798" i="18" s="1"/>
  <c r="Q798" i="18" a="1"/>
  <c r="Q798" i="18" s="1"/>
  <c r="R798" i="18" a="1"/>
  <c r="R798" i="18" s="1"/>
  <c r="A799" i="18"/>
  <c r="B799" i="18"/>
  <c r="M799" i="18"/>
  <c r="P799" i="18" a="1"/>
  <c r="P799" i="18" s="1"/>
  <c r="Q799" i="18" a="1"/>
  <c r="Q799" i="18" s="1"/>
  <c r="R799" i="18" a="1"/>
  <c r="R799" i="18" s="1"/>
  <c r="A800" i="18"/>
  <c r="B800" i="18"/>
  <c r="M800" i="18"/>
  <c r="P800" i="18" a="1"/>
  <c r="P800" i="18" s="1"/>
  <c r="Q800" i="18" a="1"/>
  <c r="Q800" i="18" s="1"/>
  <c r="R800" i="18" a="1"/>
  <c r="R800" i="18" s="1"/>
  <c r="A801" i="18"/>
  <c r="B801" i="18"/>
  <c r="M801" i="18"/>
  <c r="P801" i="18" a="1"/>
  <c r="P801" i="18" s="1"/>
  <c r="Q801" i="18" a="1"/>
  <c r="Q801" i="18" s="1"/>
  <c r="R801" i="18" a="1"/>
  <c r="R801" i="18" s="1"/>
  <c r="A802" i="18"/>
  <c r="B802" i="18"/>
  <c r="M802" i="18"/>
  <c r="P802" i="18" a="1"/>
  <c r="P802" i="18" s="1"/>
  <c r="Q802" i="18" a="1"/>
  <c r="Q802" i="18" s="1"/>
  <c r="R802" i="18" a="1"/>
  <c r="R802" i="18" s="1"/>
  <c r="A803" i="18"/>
  <c r="B803" i="18"/>
  <c r="M803" i="18"/>
  <c r="P803" i="18" a="1"/>
  <c r="P803" i="18" s="1"/>
  <c r="Q803" i="18" a="1"/>
  <c r="Q803" i="18" s="1"/>
  <c r="R803" i="18" a="1"/>
  <c r="R803" i="18" s="1"/>
  <c r="A804" i="18"/>
  <c r="B804" i="18"/>
  <c r="M804" i="18"/>
  <c r="P804" i="18" a="1"/>
  <c r="P804" i="18" s="1"/>
  <c r="Q804" i="18" a="1"/>
  <c r="Q804" i="18" s="1"/>
  <c r="R804" i="18" a="1"/>
  <c r="R804" i="18" s="1"/>
  <c r="A805" i="18"/>
  <c r="B805" i="18"/>
  <c r="M805" i="18"/>
  <c r="P805" i="18" a="1"/>
  <c r="P805" i="18" s="1"/>
  <c r="Q805" i="18" a="1"/>
  <c r="Q805" i="18" s="1"/>
  <c r="R805" i="18" a="1"/>
  <c r="R805" i="18" s="1"/>
  <c r="A806" i="18"/>
  <c r="B806" i="18"/>
  <c r="M806" i="18"/>
  <c r="P806" i="18" a="1"/>
  <c r="P806" i="18" s="1"/>
  <c r="Q806" i="18" a="1"/>
  <c r="Q806" i="18" s="1"/>
  <c r="R806" i="18" a="1"/>
  <c r="R806" i="18" s="1"/>
  <c r="A807" i="18"/>
  <c r="B807" i="18"/>
  <c r="M807" i="18"/>
  <c r="P807" i="18" a="1"/>
  <c r="P807" i="18" s="1"/>
  <c r="Q807" i="18" a="1"/>
  <c r="Q807" i="18" s="1"/>
  <c r="R807" i="18" a="1"/>
  <c r="R807" i="18" s="1"/>
  <c r="A808" i="18"/>
  <c r="B808" i="18"/>
  <c r="M808" i="18"/>
  <c r="P808" i="18" a="1"/>
  <c r="P808" i="18" s="1"/>
  <c r="Q808" i="18" a="1"/>
  <c r="Q808" i="18" s="1"/>
  <c r="R808" i="18" a="1"/>
  <c r="R808" i="18" s="1"/>
  <c r="A809" i="18"/>
  <c r="B809" i="18"/>
  <c r="M809" i="18"/>
  <c r="P809" i="18" a="1"/>
  <c r="P809" i="18" s="1"/>
  <c r="Q809" i="18" a="1"/>
  <c r="Q809" i="18" s="1"/>
  <c r="R809" i="18" a="1"/>
  <c r="R809" i="18" s="1"/>
  <c r="A810" i="18"/>
  <c r="B810" i="18"/>
  <c r="M810" i="18"/>
  <c r="P810" i="18" a="1"/>
  <c r="P810" i="18" s="1"/>
  <c r="Q810" i="18" a="1"/>
  <c r="Q810" i="18" s="1"/>
  <c r="R810" i="18" a="1"/>
  <c r="R810" i="18" s="1"/>
  <c r="A811" i="18"/>
  <c r="B811" i="18"/>
  <c r="M811" i="18"/>
  <c r="P811" i="18" a="1"/>
  <c r="P811" i="18" s="1"/>
  <c r="Q811" i="18" a="1"/>
  <c r="Q811" i="18" s="1"/>
  <c r="R811" i="18" a="1"/>
  <c r="R811" i="18" s="1"/>
  <c r="A812" i="18"/>
  <c r="B812" i="18"/>
  <c r="M812" i="18"/>
  <c r="P812" i="18" a="1"/>
  <c r="P812" i="18" s="1"/>
  <c r="Q812" i="18" a="1"/>
  <c r="Q812" i="18" s="1"/>
  <c r="R812" i="18" a="1"/>
  <c r="R812" i="18" s="1"/>
  <c r="A813" i="18"/>
  <c r="B813" i="18"/>
  <c r="M813" i="18"/>
  <c r="P813" i="18" a="1"/>
  <c r="P813" i="18" s="1"/>
  <c r="Q813" i="18" a="1"/>
  <c r="Q813" i="18" s="1"/>
  <c r="R813" i="18" a="1"/>
  <c r="R813" i="18" s="1"/>
  <c r="A814" i="18"/>
  <c r="B814" i="18"/>
  <c r="M814" i="18"/>
  <c r="P814" i="18" a="1"/>
  <c r="P814" i="18" s="1"/>
  <c r="Q814" i="18" a="1"/>
  <c r="Q814" i="18" s="1"/>
  <c r="R814" i="18" a="1"/>
  <c r="R814" i="18" s="1"/>
  <c r="A815" i="18"/>
  <c r="B815" i="18"/>
  <c r="M815" i="18"/>
  <c r="P815" i="18" a="1"/>
  <c r="P815" i="18" s="1"/>
  <c r="Q815" i="18" a="1"/>
  <c r="Q815" i="18" s="1"/>
  <c r="R815" i="18" a="1"/>
  <c r="R815" i="18" s="1"/>
  <c r="A816" i="18"/>
  <c r="B816" i="18"/>
  <c r="M816" i="18"/>
  <c r="P816" i="18" a="1"/>
  <c r="P816" i="18" s="1"/>
  <c r="Q816" i="18" a="1"/>
  <c r="Q816" i="18" s="1"/>
  <c r="R816" i="18" a="1"/>
  <c r="R816" i="18" s="1"/>
  <c r="A817" i="18"/>
  <c r="B817" i="18"/>
  <c r="M817" i="18"/>
  <c r="P817" i="18" a="1"/>
  <c r="P817" i="18" s="1"/>
  <c r="Q817" i="18" a="1"/>
  <c r="Q817" i="18" s="1"/>
  <c r="R817" i="18" a="1"/>
  <c r="R817" i="18" s="1"/>
  <c r="A818" i="18"/>
  <c r="B818" i="18"/>
  <c r="M818" i="18"/>
  <c r="P818" i="18" a="1"/>
  <c r="P818" i="18" s="1"/>
  <c r="Q818" i="18" a="1"/>
  <c r="Q818" i="18" s="1"/>
  <c r="R818" i="18" a="1"/>
  <c r="R818" i="18" s="1"/>
  <c r="A819" i="18"/>
  <c r="B819" i="18"/>
  <c r="M819" i="18"/>
  <c r="P819" i="18" a="1"/>
  <c r="P819" i="18" s="1"/>
  <c r="Q819" i="18" a="1"/>
  <c r="Q819" i="18" s="1"/>
  <c r="R819" i="18" a="1"/>
  <c r="R819" i="18" s="1"/>
  <c r="A820" i="18"/>
  <c r="B820" i="18"/>
  <c r="M820" i="18"/>
  <c r="P820" i="18" a="1"/>
  <c r="P820" i="18" s="1"/>
  <c r="Q820" i="18" a="1"/>
  <c r="Q820" i="18" s="1"/>
  <c r="R820" i="18" a="1"/>
  <c r="R820" i="18" s="1"/>
  <c r="A821" i="18"/>
  <c r="B821" i="18"/>
  <c r="M821" i="18"/>
  <c r="P821" i="18" a="1"/>
  <c r="P821" i="18" s="1"/>
  <c r="Q821" i="18" a="1"/>
  <c r="Q821" i="18" s="1"/>
  <c r="R821" i="18" a="1"/>
  <c r="R821" i="18" s="1"/>
  <c r="A822" i="18"/>
  <c r="B822" i="18"/>
  <c r="M822" i="18"/>
  <c r="P822" i="18" a="1"/>
  <c r="P822" i="18" s="1"/>
  <c r="Q822" i="18" a="1"/>
  <c r="Q822" i="18" s="1"/>
  <c r="R822" i="18" a="1"/>
  <c r="R822" i="18" s="1"/>
  <c r="A823" i="18"/>
  <c r="B823" i="18"/>
  <c r="M823" i="18"/>
  <c r="P823" i="18" a="1"/>
  <c r="P823" i="18" s="1"/>
  <c r="Q823" i="18" a="1"/>
  <c r="Q823" i="18" s="1"/>
  <c r="R823" i="18" a="1"/>
  <c r="R823" i="18" s="1"/>
  <c r="A824" i="18"/>
  <c r="B824" i="18"/>
  <c r="M824" i="18"/>
  <c r="P824" i="18" a="1"/>
  <c r="P824" i="18" s="1"/>
  <c r="Q824" i="18" a="1"/>
  <c r="Q824" i="18" s="1"/>
  <c r="R824" i="18" a="1"/>
  <c r="R824" i="18" s="1"/>
  <c r="A825" i="18"/>
  <c r="B825" i="18"/>
  <c r="M825" i="18"/>
  <c r="P825" i="18" a="1"/>
  <c r="P825" i="18" s="1"/>
  <c r="Q825" i="18" a="1"/>
  <c r="Q825" i="18" s="1"/>
  <c r="R825" i="18" a="1"/>
  <c r="R825" i="18" s="1"/>
  <c r="A826" i="18"/>
  <c r="B826" i="18"/>
  <c r="M826" i="18"/>
  <c r="P826" i="18" a="1"/>
  <c r="P826" i="18" s="1"/>
  <c r="Q826" i="18" a="1"/>
  <c r="Q826" i="18" s="1"/>
  <c r="R826" i="18" a="1"/>
  <c r="R826" i="18" s="1"/>
  <c r="A827" i="18"/>
  <c r="B827" i="18"/>
  <c r="M827" i="18"/>
  <c r="P827" i="18" a="1"/>
  <c r="P827" i="18" s="1"/>
  <c r="Q827" i="18" a="1"/>
  <c r="Q827" i="18" s="1"/>
  <c r="R827" i="18" a="1"/>
  <c r="R827" i="18" s="1"/>
  <c r="A828" i="18"/>
  <c r="B828" i="18"/>
  <c r="M828" i="18"/>
  <c r="P828" i="18" a="1"/>
  <c r="P828" i="18" s="1"/>
  <c r="Q828" i="18" a="1"/>
  <c r="Q828" i="18" s="1"/>
  <c r="R828" i="18" a="1"/>
  <c r="R828" i="18" s="1"/>
  <c r="A829" i="18"/>
  <c r="B829" i="18"/>
  <c r="M829" i="18"/>
  <c r="P829" i="18" a="1"/>
  <c r="P829" i="18" s="1"/>
  <c r="Q829" i="18" a="1"/>
  <c r="Q829" i="18" s="1"/>
  <c r="R829" i="18" a="1"/>
  <c r="R829" i="18" s="1"/>
  <c r="A830" i="18"/>
  <c r="B830" i="18"/>
  <c r="M830" i="18"/>
  <c r="P830" i="18" a="1"/>
  <c r="P830" i="18" s="1"/>
  <c r="Q830" i="18" a="1"/>
  <c r="Q830" i="18" s="1"/>
  <c r="R830" i="18" a="1"/>
  <c r="R830" i="18" s="1"/>
  <c r="A831" i="18"/>
  <c r="B831" i="18"/>
  <c r="M831" i="18"/>
  <c r="P831" i="18" a="1"/>
  <c r="P831" i="18" s="1"/>
  <c r="Q831" i="18" a="1"/>
  <c r="Q831" i="18" s="1"/>
  <c r="R831" i="18" a="1"/>
  <c r="R831" i="18" s="1"/>
  <c r="A832" i="18"/>
  <c r="B832" i="18"/>
  <c r="M832" i="18"/>
  <c r="P832" i="18" a="1"/>
  <c r="P832" i="18" s="1"/>
  <c r="Q832" i="18" a="1"/>
  <c r="Q832" i="18" s="1"/>
  <c r="R832" i="18" a="1"/>
  <c r="R832" i="18" s="1"/>
  <c r="A833" i="18"/>
  <c r="B833" i="18"/>
  <c r="M833" i="18"/>
  <c r="P833" i="18" a="1"/>
  <c r="P833" i="18" s="1"/>
  <c r="Q833" i="18" a="1"/>
  <c r="Q833" i="18" s="1"/>
  <c r="R833" i="18" a="1"/>
  <c r="R833" i="18" s="1"/>
  <c r="A834" i="18"/>
  <c r="B834" i="18"/>
  <c r="M834" i="18"/>
  <c r="P834" i="18" a="1"/>
  <c r="P834" i="18" s="1"/>
  <c r="Q834" i="18" a="1"/>
  <c r="Q834" i="18" s="1"/>
  <c r="R834" i="18" a="1"/>
  <c r="R834" i="18" s="1"/>
  <c r="A835" i="18"/>
  <c r="B835" i="18"/>
  <c r="M835" i="18"/>
  <c r="P835" i="18" a="1"/>
  <c r="P835" i="18" s="1"/>
  <c r="Q835" i="18" a="1"/>
  <c r="Q835" i="18" s="1"/>
  <c r="R835" i="18" a="1"/>
  <c r="R835" i="18" s="1"/>
  <c r="A836" i="18"/>
  <c r="B836" i="18"/>
  <c r="M836" i="18"/>
  <c r="P836" i="18" a="1"/>
  <c r="P836" i="18" s="1"/>
  <c r="Q836" i="18" a="1"/>
  <c r="Q836" i="18" s="1"/>
  <c r="R836" i="18" a="1"/>
  <c r="R836" i="18" s="1"/>
  <c r="A837" i="18"/>
  <c r="B837" i="18"/>
  <c r="M837" i="18"/>
  <c r="P837" i="18" a="1"/>
  <c r="P837" i="18" s="1"/>
  <c r="Q837" i="18" a="1"/>
  <c r="Q837" i="18" s="1"/>
  <c r="R837" i="18" a="1"/>
  <c r="R837" i="18" s="1"/>
  <c r="A838" i="18"/>
  <c r="B838" i="18"/>
  <c r="M838" i="18"/>
  <c r="P838" i="18" a="1"/>
  <c r="P838" i="18" s="1"/>
  <c r="Q838" i="18" a="1"/>
  <c r="Q838" i="18" s="1"/>
  <c r="R838" i="18" a="1"/>
  <c r="R838" i="18" s="1"/>
  <c r="A839" i="18"/>
  <c r="B839" i="18"/>
  <c r="M839" i="18"/>
  <c r="P839" i="18" a="1"/>
  <c r="P839" i="18" s="1"/>
  <c r="Q839" i="18" a="1"/>
  <c r="Q839" i="18" s="1"/>
  <c r="R839" i="18" a="1"/>
  <c r="R839" i="18" s="1"/>
  <c r="A840" i="18"/>
  <c r="B840" i="18"/>
  <c r="M840" i="18"/>
  <c r="P840" i="18" a="1"/>
  <c r="P840" i="18" s="1"/>
  <c r="Q840" i="18" a="1"/>
  <c r="Q840" i="18" s="1"/>
  <c r="R840" i="18" a="1"/>
  <c r="R840" i="18" s="1"/>
  <c r="A841" i="18"/>
  <c r="B841" i="18"/>
  <c r="M841" i="18"/>
  <c r="P841" i="18" a="1"/>
  <c r="P841" i="18" s="1"/>
  <c r="Q841" i="18" a="1"/>
  <c r="Q841" i="18" s="1"/>
  <c r="R841" i="18" a="1"/>
  <c r="R841" i="18" s="1"/>
  <c r="A842" i="18"/>
  <c r="B842" i="18"/>
  <c r="M842" i="18"/>
  <c r="P842" i="18" a="1"/>
  <c r="P842" i="18" s="1"/>
  <c r="Q842" i="18" a="1"/>
  <c r="Q842" i="18" s="1"/>
  <c r="R842" i="18" a="1"/>
  <c r="R842" i="18" s="1"/>
  <c r="A843" i="18"/>
  <c r="B843" i="18"/>
  <c r="M843" i="18"/>
  <c r="P843" i="18" a="1"/>
  <c r="P843" i="18" s="1"/>
  <c r="Q843" i="18" a="1"/>
  <c r="Q843" i="18" s="1"/>
  <c r="R843" i="18" a="1"/>
  <c r="R843" i="18" s="1"/>
  <c r="A844" i="18"/>
  <c r="B844" i="18"/>
  <c r="M844" i="18"/>
  <c r="P844" i="18" a="1"/>
  <c r="P844" i="18" s="1"/>
  <c r="Q844" i="18" a="1"/>
  <c r="Q844" i="18" s="1"/>
  <c r="R844" i="18" a="1"/>
  <c r="R844" i="18" s="1"/>
  <c r="A845" i="18"/>
  <c r="B845" i="18"/>
  <c r="M845" i="18"/>
  <c r="P845" i="18" a="1"/>
  <c r="P845" i="18" s="1"/>
  <c r="Q845" i="18" a="1"/>
  <c r="Q845" i="18" s="1"/>
  <c r="R845" i="18" a="1"/>
  <c r="R845" i="18" s="1"/>
  <c r="A846" i="18"/>
  <c r="B846" i="18"/>
  <c r="M846" i="18"/>
  <c r="P846" i="18" a="1"/>
  <c r="P846" i="18" s="1"/>
  <c r="Q846" i="18" a="1"/>
  <c r="Q846" i="18" s="1"/>
  <c r="R846" i="18" a="1"/>
  <c r="R846" i="18" s="1"/>
  <c r="A847" i="18"/>
  <c r="B847" i="18"/>
  <c r="M847" i="18"/>
  <c r="P847" i="18" a="1"/>
  <c r="P847" i="18" s="1"/>
  <c r="Q847" i="18" a="1"/>
  <c r="Q847" i="18" s="1"/>
  <c r="R847" i="18" a="1"/>
  <c r="R847" i="18" s="1"/>
  <c r="A848" i="18"/>
  <c r="B848" i="18"/>
  <c r="M848" i="18"/>
  <c r="P848" i="18" a="1"/>
  <c r="P848" i="18" s="1"/>
  <c r="Q848" i="18" a="1"/>
  <c r="Q848" i="18" s="1"/>
  <c r="R848" i="18" a="1"/>
  <c r="R848" i="18" s="1"/>
  <c r="A849" i="18"/>
  <c r="B849" i="18"/>
  <c r="M849" i="18"/>
  <c r="P849" i="18" a="1"/>
  <c r="P849" i="18" s="1"/>
  <c r="Q849" i="18" a="1"/>
  <c r="Q849" i="18" s="1"/>
  <c r="R849" i="18" a="1"/>
  <c r="R849" i="18" s="1"/>
  <c r="A850" i="18"/>
  <c r="B850" i="18"/>
  <c r="M850" i="18"/>
  <c r="P850" i="18" a="1"/>
  <c r="P850" i="18" s="1"/>
  <c r="Q850" i="18" a="1"/>
  <c r="Q850" i="18" s="1"/>
  <c r="R850" i="18" a="1"/>
  <c r="R850" i="18" s="1"/>
  <c r="A851" i="18"/>
  <c r="B851" i="18"/>
  <c r="M851" i="18"/>
  <c r="P851" i="18" a="1"/>
  <c r="P851" i="18" s="1"/>
  <c r="Q851" i="18" a="1"/>
  <c r="Q851" i="18" s="1"/>
  <c r="R851" i="18" a="1"/>
  <c r="R851" i="18" s="1"/>
  <c r="A852" i="18"/>
  <c r="B852" i="18"/>
  <c r="M852" i="18"/>
  <c r="P852" i="18" a="1"/>
  <c r="P852" i="18" s="1"/>
  <c r="Q852" i="18" a="1"/>
  <c r="Q852" i="18" s="1"/>
  <c r="R852" i="18" a="1"/>
  <c r="R852" i="18" s="1"/>
  <c r="A853" i="18"/>
  <c r="B853" i="18"/>
  <c r="M853" i="18"/>
  <c r="P853" i="18" a="1"/>
  <c r="P853" i="18" s="1"/>
  <c r="Q853" i="18" a="1"/>
  <c r="Q853" i="18" s="1"/>
  <c r="R853" i="18" a="1"/>
  <c r="R853" i="18" s="1"/>
  <c r="A854" i="18"/>
  <c r="B854" i="18"/>
  <c r="M854" i="18"/>
  <c r="P854" i="18" a="1"/>
  <c r="P854" i="18" s="1"/>
  <c r="Q854" i="18" a="1"/>
  <c r="Q854" i="18" s="1"/>
  <c r="R854" i="18" a="1"/>
  <c r="R854" i="18" s="1"/>
  <c r="A855" i="18"/>
  <c r="B855" i="18"/>
  <c r="M855" i="18"/>
  <c r="P855" i="18" a="1"/>
  <c r="P855" i="18" s="1"/>
  <c r="Q855" i="18" a="1"/>
  <c r="Q855" i="18" s="1"/>
  <c r="R855" i="18" a="1"/>
  <c r="R855" i="18" s="1"/>
  <c r="A856" i="18"/>
  <c r="B856" i="18"/>
  <c r="M856" i="18"/>
  <c r="P856" i="18" a="1"/>
  <c r="P856" i="18" s="1"/>
  <c r="Q856" i="18" a="1"/>
  <c r="Q856" i="18" s="1"/>
  <c r="R856" i="18" a="1"/>
  <c r="R856" i="18" s="1"/>
  <c r="A857" i="18"/>
  <c r="B857" i="18"/>
  <c r="M857" i="18"/>
  <c r="P857" i="18" a="1"/>
  <c r="P857" i="18" s="1"/>
  <c r="Q857" i="18" a="1"/>
  <c r="Q857" i="18" s="1"/>
  <c r="R857" i="18" a="1"/>
  <c r="R857" i="18" s="1"/>
  <c r="A858" i="18"/>
  <c r="B858" i="18"/>
  <c r="M858" i="18"/>
  <c r="P858" i="18" a="1"/>
  <c r="P858" i="18" s="1"/>
  <c r="Q858" i="18" a="1"/>
  <c r="Q858" i="18" s="1"/>
  <c r="R858" i="18" a="1"/>
  <c r="R858" i="18" s="1"/>
  <c r="A859" i="18"/>
  <c r="B859" i="18"/>
  <c r="M859" i="18"/>
  <c r="P859" i="18" a="1"/>
  <c r="P859" i="18" s="1"/>
  <c r="Q859" i="18" a="1"/>
  <c r="Q859" i="18" s="1"/>
  <c r="R859" i="18" a="1"/>
  <c r="R859" i="18" s="1"/>
  <c r="A860" i="18"/>
  <c r="B860" i="18"/>
  <c r="M860" i="18"/>
  <c r="P860" i="18" a="1"/>
  <c r="P860" i="18" s="1"/>
  <c r="Q860" i="18" a="1"/>
  <c r="Q860" i="18" s="1"/>
  <c r="R860" i="18" a="1"/>
  <c r="R860" i="18" s="1"/>
  <c r="A861" i="18"/>
  <c r="B861" i="18"/>
  <c r="M861" i="18"/>
  <c r="P861" i="18" a="1"/>
  <c r="P861" i="18" s="1"/>
  <c r="Q861" i="18" a="1"/>
  <c r="Q861" i="18" s="1"/>
  <c r="R861" i="18" a="1"/>
  <c r="R861" i="18" s="1"/>
  <c r="A862" i="18"/>
  <c r="B862" i="18"/>
  <c r="M862" i="18"/>
  <c r="P862" i="18" a="1"/>
  <c r="P862" i="18" s="1"/>
  <c r="Q862" i="18" a="1"/>
  <c r="Q862" i="18" s="1"/>
  <c r="R862" i="18" a="1"/>
  <c r="R862" i="18" s="1"/>
  <c r="A863" i="18"/>
  <c r="B863" i="18"/>
  <c r="M863" i="18"/>
  <c r="P863" i="18" a="1"/>
  <c r="P863" i="18" s="1"/>
  <c r="Q863" i="18" a="1"/>
  <c r="Q863" i="18" s="1"/>
  <c r="R863" i="18" a="1"/>
  <c r="R863" i="18" s="1"/>
  <c r="A864" i="18"/>
  <c r="B864" i="18"/>
  <c r="M864" i="18"/>
  <c r="P864" i="18" a="1"/>
  <c r="P864" i="18" s="1"/>
  <c r="Q864" i="18" a="1"/>
  <c r="Q864" i="18" s="1"/>
  <c r="R864" i="18" a="1"/>
  <c r="R864" i="18" s="1"/>
  <c r="A865" i="18"/>
  <c r="B865" i="18"/>
  <c r="M865" i="18"/>
  <c r="P865" i="18" a="1"/>
  <c r="P865" i="18" s="1"/>
  <c r="Q865" i="18" a="1"/>
  <c r="Q865" i="18" s="1"/>
  <c r="R865" i="18" a="1"/>
  <c r="R865" i="18" s="1"/>
  <c r="A866" i="18"/>
  <c r="B866" i="18"/>
  <c r="M866" i="18"/>
  <c r="P866" i="18" a="1"/>
  <c r="P866" i="18" s="1"/>
  <c r="Q866" i="18" a="1"/>
  <c r="Q866" i="18" s="1"/>
  <c r="R866" i="18" a="1"/>
  <c r="R866" i="18" s="1"/>
  <c r="A867" i="18"/>
  <c r="B867" i="18"/>
  <c r="M867" i="18"/>
  <c r="P867" i="18" a="1"/>
  <c r="P867" i="18" s="1"/>
  <c r="Q867" i="18" a="1"/>
  <c r="Q867" i="18" s="1"/>
  <c r="R867" i="18" a="1"/>
  <c r="R867" i="18" s="1"/>
  <c r="A868" i="18"/>
  <c r="B868" i="18"/>
  <c r="M868" i="18"/>
  <c r="P868" i="18" a="1"/>
  <c r="P868" i="18" s="1"/>
  <c r="Q868" i="18" a="1"/>
  <c r="Q868" i="18" s="1"/>
  <c r="R868" i="18" a="1"/>
  <c r="R868" i="18" s="1"/>
  <c r="A869" i="18"/>
  <c r="B869" i="18"/>
  <c r="M869" i="18"/>
  <c r="P869" i="18" a="1"/>
  <c r="P869" i="18" s="1"/>
  <c r="Q869" i="18" a="1"/>
  <c r="Q869" i="18" s="1"/>
  <c r="R869" i="18" a="1"/>
  <c r="R869" i="18" s="1"/>
  <c r="A870" i="18"/>
  <c r="B870" i="18"/>
  <c r="M870" i="18"/>
  <c r="P870" i="18" a="1"/>
  <c r="P870" i="18" s="1"/>
  <c r="Q870" i="18" a="1"/>
  <c r="Q870" i="18" s="1"/>
  <c r="R870" i="18" a="1"/>
  <c r="R870" i="18" s="1"/>
  <c r="A871" i="18"/>
  <c r="B871" i="18"/>
  <c r="M871" i="18"/>
  <c r="P871" i="18" a="1"/>
  <c r="P871" i="18" s="1"/>
  <c r="Q871" i="18" a="1"/>
  <c r="Q871" i="18" s="1"/>
  <c r="R871" i="18" a="1"/>
  <c r="R871" i="18" s="1"/>
  <c r="A872" i="18"/>
  <c r="B872" i="18"/>
  <c r="M872" i="18"/>
  <c r="P872" i="18" a="1"/>
  <c r="P872" i="18" s="1"/>
  <c r="Q872" i="18" a="1"/>
  <c r="Q872" i="18" s="1"/>
  <c r="R872" i="18" a="1"/>
  <c r="R872" i="18" s="1"/>
  <c r="A873" i="18"/>
  <c r="B873" i="18"/>
  <c r="M873" i="18"/>
  <c r="P873" i="18" a="1"/>
  <c r="P873" i="18" s="1"/>
  <c r="Q873" i="18" a="1"/>
  <c r="Q873" i="18" s="1"/>
  <c r="R873" i="18" a="1"/>
  <c r="R873" i="18" s="1"/>
  <c r="A874" i="18"/>
  <c r="B874" i="18"/>
  <c r="M874" i="18"/>
  <c r="P874" i="18" a="1"/>
  <c r="P874" i="18" s="1"/>
  <c r="Q874" i="18" a="1"/>
  <c r="Q874" i="18" s="1"/>
  <c r="R874" i="18" a="1"/>
  <c r="R874" i="18" s="1"/>
  <c r="A875" i="18"/>
  <c r="B875" i="18"/>
  <c r="M875" i="18"/>
  <c r="P875" i="18" a="1"/>
  <c r="P875" i="18" s="1"/>
  <c r="Q875" i="18" a="1"/>
  <c r="Q875" i="18" s="1"/>
  <c r="R875" i="18" a="1"/>
  <c r="R875" i="18" s="1"/>
  <c r="A876" i="18"/>
  <c r="B876" i="18"/>
  <c r="M876" i="18"/>
  <c r="P876" i="18" a="1"/>
  <c r="P876" i="18" s="1"/>
  <c r="Q876" i="18" a="1"/>
  <c r="Q876" i="18" s="1"/>
  <c r="R876" i="18" a="1"/>
  <c r="R876" i="18" s="1"/>
  <c r="A877" i="18"/>
  <c r="B877" i="18"/>
  <c r="M877" i="18"/>
  <c r="P877" i="18" a="1"/>
  <c r="P877" i="18" s="1"/>
  <c r="Q877" i="18" a="1"/>
  <c r="Q877" i="18" s="1"/>
  <c r="R877" i="18" a="1"/>
  <c r="R877" i="18" s="1"/>
  <c r="A878" i="18"/>
  <c r="B878" i="18"/>
  <c r="M878" i="18"/>
  <c r="P878" i="18" a="1"/>
  <c r="P878" i="18" s="1"/>
  <c r="Q878" i="18" a="1"/>
  <c r="Q878" i="18" s="1"/>
  <c r="R878" i="18" a="1"/>
  <c r="R878" i="18" s="1"/>
  <c r="A879" i="18"/>
  <c r="B879" i="18"/>
  <c r="M879" i="18"/>
  <c r="P879" i="18" a="1"/>
  <c r="P879" i="18" s="1"/>
  <c r="Q879" i="18" a="1"/>
  <c r="Q879" i="18" s="1"/>
  <c r="R879" i="18" a="1"/>
  <c r="R879" i="18" s="1"/>
  <c r="A880" i="18"/>
  <c r="B880" i="18"/>
  <c r="M880" i="18"/>
  <c r="P880" i="18" a="1"/>
  <c r="P880" i="18" s="1"/>
  <c r="Q880" i="18" a="1"/>
  <c r="Q880" i="18" s="1"/>
  <c r="R880" i="18" a="1"/>
  <c r="R880" i="18" s="1"/>
  <c r="A881" i="18"/>
  <c r="B881" i="18"/>
  <c r="M881" i="18"/>
  <c r="P881" i="18" a="1"/>
  <c r="P881" i="18" s="1"/>
  <c r="Q881" i="18" a="1"/>
  <c r="Q881" i="18" s="1"/>
  <c r="R881" i="18" a="1"/>
  <c r="R881" i="18" s="1"/>
  <c r="A882" i="18"/>
  <c r="B882" i="18"/>
  <c r="M882" i="18"/>
  <c r="P882" i="18" a="1"/>
  <c r="P882" i="18" s="1"/>
  <c r="Q882" i="18" a="1"/>
  <c r="Q882" i="18" s="1"/>
  <c r="R882" i="18" a="1"/>
  <c r="R882" i="18" s="1"/>
  <c r="A883" i="18"/>
  <c r="B883" i="18"/>
  <c r="M883" i="18"/>
  <c r="P883" i="18" a="1"/>
  <c r="P883" i="18" s="1"/>
  <c r="Q883" i="18" a="1"/>
  <c r="Q883" i="18" s="1"/>
  <c r="R883" i="18" a="1"/>
  <c r="R883" i="18" s="1"/>
  <c r="A884" i="18"/>
  <c r="B884" i="18"/>
  <c r="M884" i="18"/>
  <c r="P884" i="18" a="1"/>
  <c r="P884" i="18" s="1"/>
  <c r="Q884" i="18" a="1"/>
  <c r="Q884" i="18" s="1"/>
  <c r="R884" i="18" a="1"/>
  <c r="R884" i="18" s="1"/>
  <c r="A885" i="18"/>
  <c r="B885" i="18"/>
  <c r="M885" i="18"/>
  <c r="P885" i="18" a="1"/>
  <c r="P885" i="18" s="1"/>
  <c r="Q885" i="18" a="1"/>
  <c r="Q885" i="18" s="1"/>
  <c r="R885" i="18" a="1"/>
  <c r="R885" i="18" s="1"/>
  <c r="A886" i="18"/>
  <c r="B886" i="18"/>
  <c r="M886" i="18"/>
  <c r="P886" i="18" a="1"/>
  <c r="P886" i="18" s="1"/>
  <c r="Q886" i="18" a="1"/>
  <c r="Q886" i="18" s="1"/>
  <c r="R886" i="18" a="1"/>
  <c r="R886" i="18" s="1"/>
  <c r="A887" i="18"/>
  <c r="B887" i="18"/>
  <c r="M887" i="18"/>
  <c r="P887" i="18" a="1"/>
  <c r="P887" i="18" s="1"/>
  <c r="Q887" i="18" a="1"/>
  <c r="Q887" i="18" s="1"/>
  <c r="R887" i="18" a="1"/>
  <c r="R887" i="18" s="1"/>
  <c r="A888" i="18"/>
  <c r="B888" i="18"/>
  <c r="M888" i="18"/>
  <c r="P888" i="18" a="1"/>
  <c r="P888" i="18" s="1"/>
  <c r="Q888" i="18" a="1"/>
  <c r="Q888" i="18" s="1"/>
  <c r="R888" i="18" a="1"/>
  <c r="R888" i="18" s="1"/>
  <c r="A889" i="18"/>
  <c r="B889" i="18"/>
  <c r="M889" i="18"/>
  <c r="P889" i="18" a="1"/>
  <c r="P889" i="18" s="1"/>
  <c r="Q889" i="18" a="1"/>
  <c r="Q889" i="18" s="1"/>
  <c r="R889" i="18" a="1"/>
  <c r="R889" i="18" s="1"/>
  <c r="A890" i="18"/>
  <c r="B890" i="18"/>
  <c r="M890" i="18"/>
  <c r="P890" i="18" a="1"/>
  <c r="P890" i="18" s="1"/>
  <c r="Q890" i="18" a="1"/>
  <c r="Q890" i="18" s="1"/>
  <c r="R890" i="18" a="1"/>
  <c r="R890" i="18" s="1"/>
  <c r="A891" i="18"/>
  <c r="B891" i="18"/>
  <c r="M891" i="18"/>
  <c r="P891" i="18" a="1"/>
  <c r="P891" i="18" s="1"/>
  <c r="Q891" i="18" a="1"/>
  <c r="Q891" i="18" s="1"/>
  <c r="R891" i="18" a="1"/>
  <c r="R891" i="18" s="1"/>
  <c r="A892" i="18"/>
  <c r="B892" i="18"/>
  <c r="M892" i="18"/>
  <c r="P892" i="18" a="1"/>
  <c r="P892" i="18" s="1"/>
  <c r="Q892" i="18" a="1"/>
  <c r="Q892" i="18" s="1"/>
  <c r="R892" i="18" a="1"/>
  <c r="R892" i="18" s="1"/>
  <c r="A893" i="18"/>
  <c r="B893" i="18"/>
  <c r="M893" i="18"/>
  <c r="P893" i="18" a="1"/>
  <c r="P893" i="18" s="1"/>
  <c r="Q893" i="18" a="1"/>
  <c r="Q893" i="18" s="1"/>
  <c r="R893" i="18" a="1"/>
  <c r="R893" i="18" s="1"/>
  <c r="A894" i="18"/>
  <c r="B894" i="18"/>
  <c r="M894" i="18"/>
  <c r="P894" i="18" a="1"/>
  <c r="P894" i="18" s="1"/>
  <c r="Q894" i="18" a="1"/>
  <c r="Q894" i="18" s="1"/>
  <c r="R894" i="18" a="1"/>
  <c r="R894" i="18" s="1"/>
  <c r="A895" i="18"/>
  <c r="B895" i="18"/>
  <c r="M895" i="18"/>
  <c r="P895" i="18" a="1"/>
  <c r="P895" i="18" s="1"/>
  <c r="Q895" i="18" a="1"/>
  <c r="Q895" i="18" s="1"/>
  <c r="R895" i="18" a="1"/>
  <c r="R895" i="18" s="1"/>
  <c r="A896" i="18"/>
  <c r="B896" i="18"/>
  <c r="M896" i="18"/>
  <c r="P896" i="18" a="1"/>
  <c r="P896" i="18" s="1"/>
  <c r="Q896" i="18" a="1"/>
  <c r="Q896" i="18" s="1"/>
  <c r="R896" i="18" a="1"/>
  <c r="R896" i="18" s="1"/>
  <c r="A897" i="18"/>
  <c r="B897" i="18"/>
  <c r="M897" i="18"/>
  <c r="P897" i="18" a="1"/>
  <c r="P897" i="18" s="1"/>
  <c r="Q897" i="18" a="1"/>
  <c r="Q897" i="18" s="1"/>
  <c r="R897" i="18" a="1"/>
  <c r="R897" i="18" s="1"/>
  <c r="A898" i="18"/>
  <c r="B898" i="18"/>
  <c r="M898" i="18"/>
  <c r="P898" i="18" a="1"/>
  <c r="P898" i="18" s="1"/>
  <c r="Q898" i="18" a="1"/>
  <c r="Q898" i="18" s="1"/>
  <c r="R898" i="18" a="1"/>
  <c r="R898" i="18" s="1"/>
  <c r="A899" i="18"/>
  <c r="B899" i="18"/>
  <c r="M899" i="18"/>
  <c r="P899" i="18" a="1"/>
  <c r="P899" i="18" s="1"/>
  <c r="Q899" i="18" a="1"/>
  <c r="Q899" i="18" s="1"/>
  <c r="R899" i="18" a="1"/>
  <c r="R899" i="18" s="1"/>
  <c r="A900" i="18"/>
  <c r="B900" i="18"/>
  <c r="M900" i="18"/>
  <c r="P900" i="18" a="1"/>
  <c r="P900" i="18" s="1"/>
  <c r="Q900" i="18" a="1"/>
  <c r="Q900" i="18" s="1"/>
  <c r="R900" i="18" a="1"/>
  <c r="R900" i="18" s="1"/>
  <c r="A901" i="18"/>
  <c r="B901" i="18"/>
  <c r="M901" i="18"/>
  <c r="P901" i="18" a="1"/>
  <c r="P901" i="18" s="1"/>
  <c r="Q901" i="18" a="1"/>
  <c r="Q901" i="18" s="1"/>
  <c r="R901" i="18" a="1"/>
  <c r="R901" i="18" s="1"/>
  <c r="A902" i="18"/>
  <c r="B902" i="18"/>
  <c r="M902" i="18"/>
  <c r="P902" i="18" a="1"/>
  <c r="P902" i="18" s="1"/>
  <c r="Q902" i="18" a="1"/>
  <c r="Q902" i="18" s="1"/>
  <c r="R902" i="18" a="1"/>
  <c r="R902" i="18" s="1"/>
  <c r="A903" i="18"/>
  <c r="B903" i="18"/>
  <c r="M903" i="18"/>
  <c r="P903" i="18" a="1"/>
  <c r="P903" i="18" s="1"/>
  <c r="Q903" i="18" a="1"/>
  <c r="Q903" i="18" s="1"/>
  <c r="R903" i="18" a="1"/>
  <c r="R903" i="18" s="1"/>
  <c r="A904" i="18"/>
  <c r="B904" i="18"/>
  <c r="M904" i="18"/>
  <c r="P904" i="18" a="1"/>
  <c r="P904" i="18" s="1"/>
  <c r="Q904" i="18" a="1"/>
  <c r="Q904" i="18" s="1"/>
  <c r="R904" i="18" a="1"/>
  <c r="R904" i="18" s="1"/>
  <c r="A905" i="18"/>
  <c r="B905" i="18"/>
  <c r="M905" i="18"/>
  <c r="P905" i="18" a="1"/>
  <c r="P905" i="18" s="1"/>
  <c r="Q905" i="18" a="1"/>
  <c r="Q905" i="18" s="1"/>
  <c r="R905" i="18" a="1"/>
  <c r="R905" i="18" s="1"/>
  <c r="A906" i="18"/>
  <c r="B906" i="18"/>
  <c r="M906" i="18"/>
  <c r="P906" i="18" a="1"/>
  <c r="P906" i="18" s="1"/>
  <c r="Q906" i="18" a="1"/>
  <c r="Q906" i="18" s="1"/>
  <c r="R906" i="18" a="1"/>
  <c r="R906" i="18" s="1"/>
  <c r="A907" i="18"/>
  <c r="B907" i="18"/>
  <c r="M907" i="18"/>
  <c r="P907" i="18" a="1"/>
  <c r="P907" i="18" s="1"/>
  <c r="Q907" i="18" a="1"/>
  <c r="Q907" i="18" s="1"/>
  <c r="R907" i="18" a="1"/>
  <c r="R907" i="18" s="1"/>
  <c r="A908" i="18"/>
  <c r="B908" i="18"/>
  <c r="M908" i="18"/>
  <c r="P908" i="18" a="1"/>
  <c r="P908" i="18" s="1"/>
  <c r="Q908" i="18" a="1"/>
  <c r="Q908" i="18" s="1"/>
  <c r="R908" i="18" a="1"/>
  <c r="R908" i="18" s="1"/>
  <c r="A909" i="18"/>
  <c r="B909" i="18"/>
  <c r="M909" i="18"/>
  <c r="P909" i="18" a="1"/>
  <c r="P909" i="18" s="1"/>
  <c r="Q909" i="18" a="1"/>
  <c r="Q909" i="18" s="1"/>
  <c r="R909" i="18" a="1"/>
  <c r="R909" i="18" s="1"/>
  <c r="A910" i="18"/>
  <c r="B910" i="18"/>
  <c r="M910" i="18"/>
  <c r="P910" i="18" a="1"/>
  <c r="P910" i="18" s="1"/>
  <c r="Q910" i="18" a="1"/>
  <c r="Q910" i="18" s="1"/>
  <c r="R910" i="18" a="1"/>
  <c r="R910" i="18" s="1"/>
  <c r="A911" i="18"/>
  <c r="B911" i="18"/>
  <c r="M911" i="18"/>
  <c r="P911" i="18" a="1"/>
  <c r="P911" i="18" s="1"/>
  <c r="Q911" i="18" a="1"/>
  <c r="Q911" i="18" s="1"/>
  <c r="R911" i="18" a="1"/>
  <c r="R911" i="18" s="1"/>
  <c r="A912" i="18"/>
  <c r="B912" i="18"/>
  <c r="M912" i="18"/>
  <c r="P912" i="18" a="1"/>
  <c r="P912" i="18" s="1"/>
  <c r="Q912" i="18" a="1"/>
  <c r="Q912" i="18" s="1"/>
  <c r="R912" i="18" a="1"/>
  <c r="R912" i="18" s="1"/>
  <c r="A913" i="18"/>
  <c r="B913" i="18"/>
  <c r="M913" i="18"/>
  <c r="P913" i="18" a="1"/>
  <c r="P913" i="18" s="1"/>
  <c r="Q913" i="18" a="1"/>
  <c r="Q913" i="18" s="1"/>
  <c r="R913" i="18" a="1"/>
  <c r="R913" i="18" s="1"/>
  <c r="A914" i="18"/>
  <c r="B914" i="18"/>
  <c r="M914" i="18"/>
  <c r="P914" i="18" a="1"/>
  <c r="P914" i="18" s="1"/>
  <c r="Q914" i="18" a="1"/>
  <c r="Q914" i="18" s="1"/>
  <c r="R914" i="18" a="1"/>
  <c r="R914" i="18" s="1"/>
  <c r="A915" i="18"/>
  <c r="B915" i="18"/>
  <c r="M915" i="18"/>
  <c r="P915" i="18" a="1"/>
  <c r="P915" i="18" s="1"/>
  <c r="Q915" i="18" a="1"/>
  <c r="Q915" i="18" s="1"/>
  <c r="R915" i="18" a="1"/>
  <c r="R915" i="18" s="1"/>
  <c r="A916" i="18"/>
  <c r="B916" i="18"/>
  <c r="M916" i="18"/>
  <c r="P916" i="18" a="1"/>
  <c r="P916" i="18" s="1"/>
  <c r="Q916" i="18" a="1"/>
  <c r="Q916" i="18" s="1"/>
  <c r="R916" i="18" a="1"/>
  <c r="R916" i="18" s="1"/>
  <c r="A917" i="18"/>
  <c r="B917" i="18"/>
  <c r="M917" i="18"/>
  <c r="P917" i="18" a="1"/>
  <c r="P917" i="18" s="1"/>
  <c r="Q917" i="18" a="1"/>
  <c r="Q917" i="18" s="1"/>
  <c r="R917" i="18" a="1"/>
  <c r="R917" i="18" s="1"/>
  <c r="A918" i="18"/>
  <c r="B918" i="18"/>
  <c r="M918" i="18"/>
  <c r="P918" i="18" a="1"/>
  <c r="P918" i="18" s="1"/>
  <c r="Q918" i="18" a="1"/>
  <c r="Q918" i="18" s="1"/>
  <c r="R918" i="18" a="1"/>
  <c r="R918" i="18" s="1"/>
  <c r="A919" i="18"/>
  <c r="B919" i="18"/>
  <c r="M919" i="18"/>
  <c r="P919" i="18" a="1"/>
  <c r="P919" i="18" s="1"/>
  <c r="Q919" i="18" a="1"/>
  <c r="Q919" i="18" s="1"/>
  <c r="R919" i="18" a="1"/>
  <c r="R919" i="18" s="1"/>
  <c r="A920" i="18"/>
  <c r="B920" i="18"/>
  <c r="M920" i="18"/>
  <c r="P920" i="18" a="1"/>
  <c r="P920" i="18" s="1"/>
  <c r="Q920" i="18" a="1"/>
  <c r="Q920" i="18" s="1"/>
  <c r="R920" i="18" a="1"/>
  <c r="R920" i="18" s="1"/>
  <c r="A921" i="18"/>
  <c r="B921" i="18"/>
  <c r="M921" i="18"/>
  <c r="P921" i="18" a="1"/>
  <c r="P921" i="18" s="1"/>
  <c r="Q921" i="18" a="1"/>
  <c r="Q921" i="18" s="1"/>
  <c r="R921" i="18" a="1"/>
  <c r="R921" i="18" s="1"/>
  <c r="A922" i="18"/>
  <c r="B922" i="18"/>
  <c r="M922" i="18"/>
  <c r="P922" i="18" a="1"/>
  <c r="P922" i="18" s="1"/>
  <c r="Q922" i="18" a="1"/>
  <c r="Q922" i="18" s="1"/>
  <c r="R922" i="18" a="1"/>
  <c r="R922" i="18" s="1"/>
  <c r="A923" i="18"/>
  <c r="B923" i="18"/>
  <c r="M923" i="18"/>
  <c r="P923" i="18" a="1"/>
  <c r="P923" i="18" s="1"/>
  <c r="Q923" i="18" a="1"/>
  <c r="Q923" i="18" s="1"/>
  <c r="R923" i="18" a="1"/>
  <c r="R923" i="18" s="1"/>
  <c r="A924" i="18"/>
  <c r="B924" i="18"/>
  <c r="M924" i="18"/>
  <c r="P924" i="18" a="1"/>
  <c r="P924" i="18" s="1"/>
  <c r="Q924" i="18" a="1"/>
  <c r="Q924" i="18" s="1"/>
  <c r="R924" i="18" a="1"/>
  <c r="R924" i="18" s="1"/>
  <c r="A925" i="18"/>
  <c r="B925" i="18"/>
  <c r="M925" i="18"/>
  <c r="P925" i="18" a="1"/>
  <c r="P925" i="18" s="1"/>
  <c r="Q925" i="18" a="1"/>
  <c r="Q925" i="18" s="1"/>
  <c r="R925" i="18" a="1"/>
  <c r="R925" i="18" s="1"/>
  <c r="A926" i="18"/>
  <c r="B926" i="18"/>
  <c r="M926" i="18"/>
  <c r="P926" i="18" a="1"/>
  <c r="P926" i="18" s="1"/>
  <c r="Q926" i="18" a="1"/>
  <c r="Q926" i="18" s="1"/>
  <c r="R926" i="18" a="1"/>
  <c r="R926" i="18" s="1"/>
  <c r="A927" i="18"/>
  <c r="B927" i="18"/>
  <c r="M927" i="18"/>
  <c r="P927" i="18" a="1"/>
  <c r="P927" i="18" s="1"/>
  <c r="Q927" i="18" a="1"/>
  <c r="Q927" i="18" s="1"/>
  <c r="R927" i="18" a="1"/>
  <c r="R927" i="18" s="1"/>
  <c r="A928" i="18"/>
  <c r="B928" i="18"/>
  <c r="M928" i="18"/>
  <c r="P928" i="18" a="1"/>
  <c r="P928" i="18" s="1"/>
  <c r="Q928" i="18" a="1"/>
  <c r="Q928" i="18" s="1"/>
  <c r="R928" i="18" a="1"/>
  <c r="R928" i="18" s="1"/>
  <c r="A929" i="18"/>
  <c r="B929" i="18"/>
  <c r="M929" i="18"/>
  <c r="P929" i="18" a="1"/>
  <c r="P929" i="18" s="1"/>
  <c r="Q929" i="18" a="1"/>
  <c r="Q929" i="18" s="1"/>
  <c r="R929" i="18" a="1"/>
  <c r="R929" i="18" s="1"/>
  <c r="A930" i="18"/>
  <c r="B930" i="18"/>
  <c r="M930" i="18"/>
  <c r="P930" i="18" a="1"/>
  <c r="P930" i="18" s="1"/>
  <c r="Q930" i="18" a="1"/>
  <c r="Q930" i="18" s="1"/>
  <c r="R930" i="18" a="1"/>
  <c r="R930" i="18" s="1"/>
  <c r="A931" i="18"/>
  <c r="B931" i="18"/>
  <c r="M931" i="18"/>
  <c r="P931" i="18" a="1"/>
  <c r="P931" i="18" s="1"/>
  <c r="Q931" i="18" a="1"/>
  <c r="Q931" i="18" s="1"/>
  <c r="R931" i="18" a="1"/>
  <c r="R931" i="18" s="1"/>
  <c r="A932" i="18"/>
  <c r="B932" i="18"/>
  <c r="M932" i="18"/>
  <c r="P932" i="18" a="1"/>
  <c r="P932" i="18" s="1"/>
  <c r="Q932" i="18" a="1"/>
  <c r="Q932" i="18" s="1"/>
  <c r="R932" i="18" a="1"/>
  <c r="R932" i="18" s="1"/>
  <c r="A933" i="18"/>
  <c r="B933" i="18"/>
  <c r="M933" i="18"/>
  <c r="P933" i="18" a="1"/>
  <c r="P933" i="18" s="1"/>
  <c r="Q933" i="18" a="1"/>
  <c r="Q933" i="18" s="1"/>
  <c r="R933" i="18" a="1"/>
  <c r="R933" i="18" s="1"/>
  <c r="A934" i="18"/>
  <c r="B934" i="18"/>
  <c r="M934" i="18"/>
  <c r="P934" i="18" a="1"/>
  <c r="P934" i="18" s="1"/>
  <c r="Q934" i="18" a="1"/>
  <c r="Q934" i="18" s="1"/>
  <c r="R934" i="18" a="1"/>
  <c r="R934" i="18" s="1"/>
  <c r="A935" i="18"/>
  <c r="B935" i="18"/>
  <c r="M935" i="18"/>
  <c r="P935" i="18" a="1"/>
  <c r="P935" i="18" s="1"/>
  <c r="Q935" i="18" a="1"/>
  <c r="Q935" i="18" s="1"/>
  <c r="R935" i="18" a="1"/>
  <c r="R935" i="18" s="1"/>
  <c r="A936" i="18"/>
  <c r="B936" i="18"/>
  <c r="M936" i="18"/>
  <c r="P936" i="18" a="1"/>
  <c r="P936" i="18" s="1"/>
  <c r="Q936" i="18" a="1"/>
  <c r="Q936" i="18" s="1"/>
  <c r="R936" i="18" a="1"/>
  <c r="R936" i="18" s="1"/>
  <c r="A937" i="18"/>
  <c r="B937" i="18"/>
  <c r="M937" i="18"/>
  <c r="P937" i="18" a="1"/>
  <c r="P937" i="18" s="1"/>
  <c r="Q937" i="18" a="1"/>
  <c r="Q937" i="18" s="1"/>
  <c r="R937" i="18" a="1"/>
  <c r="R937" i="18" s="1"/>
  <c r="A938" i="18"/>
  <c r="B938" i="18"/>
  <c r="M938" i="18"/>
  <c r="P938" i="18" a="1"/>
  <c r="P938" i="18" s="1"/>
  <c r="Q938" i="18" a="1"/>
  <c r="Q938" i="18" s="1"/>
  <c r="R938" i="18" a="1"/>
  <c r="R938" i="18" s="1"/>
  <c r="A939" i="18"/>
  <c r="B939" i="18"/>
  <c r="M939" i="18"/>
  <c r="P939" i="18" a="1"/>
  <c r="P939" i="18" s="1"/>
  <c r="Q939" i="18" a="1"/>
  <c r="Q939" i="18" s="1"/>
  <c r="R939" i="18" a="1"/>
  <c r="R939" i="18" s="1"/>
  <c r="A940" i="18"/>
  <c r="B940" i="18"/>
  <c r="M940" i="18"/>
  <c r="P940" i="18" a="1"/>
  <c r="P940" i="18" s="1"/>
  <c r="Q940" i="18" a="1"/>
  <c r="Q940" i="18" s="1"/>
  <c r="R940" i="18" a="1"/>
  <c r="R940" i="18" s="1"/>
  <c r="A941" i="18"/>
  <c r="B941" i="18"/>
  <c r="M941" i="18"/>
  <c r="P941" i="18" a="1"/>
  <c r="P941" i="18" s="1"/>
  <c r="Q941" i="18" a="1"/>
  <c r="Q941" i="18" s="1"/>
  <c r="R941" i="18" a="1"/>
  <c r="R941" i="18" s="1"/>
  <c r="A942" i="18"/>
  <c r="B942" i="18"/>
  <c r="M942" i="18"/>
  <c r="P942" i="18" a="1"/>
  <c r="P942" i="18" s="1"/>
  <c r="Q942" i="18" a="1"/>
  <c r="Q942" i="18" s="1"/>
  <c r="R942" i="18" a="1"/>
  <c r="R942" i="18" s="1"/>
  <c r="A943" i="18"/>
  <c r="B943" i="18"/>
  <c r="M943" i="18"/>
  <c r="P943" i="18" a="1"/>
  <c r="P943" i="18" s="1"/>
  <c r="Q943" i="18" a="1"/>
  <c r="Q943" i="18" s="1"/>
  <c r="R943" i="18" a="1"/>
  <c r="R943" i="18" s="1"/>
  <c r="A944" i="18"/>
  <c r="B944" i="18"/>
  <c r="M944" i="18"/>
  <c r="P944" i="18" a="1"/>
  <c r="P944" i="18" s="1"/>
  <c r="Q944" i="18" a="1"/>
  <c r="Q944" i="18" s="1"/>
  <c r="R944" i="18" a="1"/>
  <c r="R944" i="18" s="1"/>
  <c r="A945" i="18"/>
  <c r="B945" i="18"/>
  <c r="M945" i="18"/>
  <c r="P945" i="18" a="1"/>
  <c r="P945" i="18" s="1"/>
  <c r="Q945" i="18" a="1"/>
  <c r="Q945" i="18" s="1"/>
  <c r="R945" i="18" a="1"/>
  <c r="R945" i="18" s="1"/>
  <c r="A946" i="18"/>
  <c r="B946" i="18"/>
  <c r="M946" i="18"/>
  <c r="P946" i="18" a="1"/>
  <c r="P946" i="18" s="1"/>
  <c r="Q946" i="18" a="1"/>
  <c r="Q946" i="18" s="1"/>
  <c r="R946" i="18" a="1"/>
  <c r="R946" i="18" s="1"/>
  <c r="A947" i="18"/>
  <c r="B947" i="18"/>
  <c r="M947" i="18"/>
  <c r="P947" i="18" a="1"/>
  <c r="P947" i="18" s="1"/>
  <c r="Q947" i="18" a="1"/>
  <c r="Q947" i="18" s="1"/>
  <c r="R947" i="18" a="1"/>
  <c r="R947" i="18" s="1"/>
  <c r="A948" i="18"/>
  <c r="B948" i="18"/>
  <c r="M948" i="18"/>
  <c r="P948" i="18" a="1"/>
  <c r="P948" i="18" s="1"/>
  <c r="Q948" i="18" a="1"/>
  <c r="Q948" i="18" s="1"/>
  <c r="R948" i="18" a="1"/>
  <c r="R948" i="18" s="1"/>
  <c r="A949" i="18"/>
  <c r="B949" i="18"/>
  <c r="M949" i="18"/>
  <c r="P949" i="18" a="1"/>
  <c r="P949" i="18" s="1"/>
  <c r="Q949" i="18" a="1"/>
  <c r="Q949" i="18" s="1"/>
  <c r="R949" i="18" a="1"/>
  <c r="R949" i="18" s="1"/>
  <c r="A950" i="18"/>
  <c r="B950" i="18"/>
  <c r="M950" i="18"/>
  <c r="P950" i="18" a="1"/>
  <c r="P950" i="18" s="1"/>
  <c r="Q950" i="18" a="1"/>
  <c r="Q950" i="18" s="1"/>
  <c r="R950" i="18" a="1"/>
  <c r="R950" i="18" s="1"/>
  <c r="A951" i="18"/>
  <c r="B951" i="18"/>
  <c r="M951" i="18"/>
  <c r="P951" i="18" a="1"/>
  <c r="P951" i="18" s="1"/>
  <c r="Q951" i="18" a="1"/>
  <c r="Q951" i="18" s="1"/>
  <c r="R951" i="18" a="1"/>
  <c r="R951" i="18" s="1"/>
  <c r="A952" i="18"/>
  <c r="B952" i="18"/>
  <c r="M952" i="18"/>
  <c r="P952" i="18" a="1"/>
  <c r="P952" i="18" s="1"/>
  <c r="Q952" i="18" a="1"/>
  <c r="Q952" i="18" s="1"/>
  <c r="R952" i="18" a="1"/>
  <c r="R952" i="18" s="1"/>
  <c r="A953" i="18"/>
  <c r="B953" i="18"/>
  <c r="M953" i="18"/>
  <c r="P953" i="18" a="1"/>
  <c r="P953" i="18" s="1"/>
  <c r="Q953" i="18" a="1"/>
  <c r="Q953" i="18" s="1"/>
  <c r="R953" i="18" a="1"/>
  <c r="R953" i="18" s="1"/>
  <c r="A954" i="18"/>
  <c r="B954" i="18"/>
  <c r="M954" i="18"/>
  <c r="P954" i="18" a="1"/>
  <c r="P954" i="18" s="1"/>
  <c r="Q954" i="18" a="1"/>
  <c r="Q954" i="18" s="1"/>
  <c r="R954" i="18" a="1"/>
  <c r="R954" i="18" s="1"/>
  <c r="A955" i="18"/>
  <c r="B955" i="18"/>
  <c r="M955" i="18"/>
  <c r="P955" i="18" a="1"/>
  <c r="P955" i="18" s="1"/>
  <c r="Q955" i="18" a="1"/>
  <c r="Q955" i="18" s="1"/>
  <c r="R955" i="18" a="1"/>
  <c r="R955" i="18" s="1"/>
  <c r="A956" i="18"/>
  <c r="B956" i="18"/>
  <c r="M956" i="18"/>
  <c r="P956" i="18" a="1"/>
  <c r="P956" i="18" s="1"/>
  <c r="Q956" i="18" a="1"/>
  <c r="Q956" i="18" s="1"/>
  <c r="R956" i="18" a="1"/>
  <c r="R956" i="18" s="1"/>
  <c r="A957" i="18"/>
  <c r="B957" i="18"/>
  <c r="M957" i="18"/>
  <c r="P957" i="18" a="1"/>
  <c r="P957" i="18" s="1"/>
  <c r="Q957" i="18" a="1"/>
  <c r="Q957" i="18" s="1"/>
  <c r="R957" i="18" a="1"/>
  <c r="R957" i="18" s="1"/>
  <c r="A958" i="18"/>
  <c r="B958" i="18"/>
  <c r="M958" i="18"/>
  <c r="P958" i="18" a="1"/>
  <c r="P958" i="18" s="1"/>
  <c r="Q958" i="18" a="1"/>
  <c r="Q958" i="18" s="1"/>
  <c r="R958" i="18" a="1"/>
  <c r="R958" i="18" s="1"/>
  <c r="A959" i="18"/>
  <c r="B959" i="18"/>
  <c r="M959" i="18"/>
  <c r="P959" i="18" a="1"/>
  <c r="P959" i="18" s="1"/>
  <c r="Q959" i="18" a="1"/>
  <c r="Q959" i="18" s="1"/>
  <c r="R959" i="18" a="1"/>
  <c r="R959" i="18" s="1"/>
  <c r="A960" i="18"/>
  <c r="B960" i="18"/>
  <c r="M960" i="18"/>
  <c r="P960" i="18" a="1"/>
  <c r="P960" i="18" s="1"/>
  <c r="Q960" i="18" a="1"/>
  <c r="Q960" i="18" s="1"/>
  <c r="R960" i="18" a="1"/>
  <c r="R960" i="18" s="1"/>
  <c r="A961" i="18"/>
  <c r="B961" i="18"/>
  <c r="M961" i="18"/>
  <c r="P961" i="18" a="1"/>
  <c r="P961" i="18" s="1"/>
  <c r="Q961" i="18" a="1"/>
  <c r="Q961" i="18" s="1"/>
  <c r="R961" i="18" a="1"/>
  <c r="R961" i="18" s="1"/>
  <c r="A962" i="18"/>
  <c r="B962" i="18"/>
  <c r="M962" i="18"/>
  <c r="P962" i="18" a="1"/>
  <c r="P962" i="18" s="1"/>
  <c r="Q962" i="18" a="1"/>
  <c r="Q962" i="18" s="1"/>
  <c r="R962" i="18" a="1"/>
  <c r="R962" i="18" s="1"/>
  <c r="A963" i="18"/>
  <c r="B963" i="18"/>
  <c r="M963" i="18"/>
  <c r="P963" i="18" a="1"/>
  <c r="P963" i="18" s="1"/>
  <c r="Q963" i="18" a="1"/>
  <c r="Q963" i="18" s="1"/>
  <c r="R963" i="18" a="1"/>
  <c r="R963" i="18" s="1"/>
  <c r="A964" i="18"/>
  <c r="B964" i="18"/>
  <c r="M964" i="18"/>
  <c r="P964" i="18" a="1"/>
  <c r="P964" i="18" s="1"/>
  <c r="Q964" i="18" a="1"/>
  <c r="Q964" i="18" s="1"/>
  <c r="R964" i="18" a="1"/>
  <c r="R964" i="18" s="1"/>
  <c r="A965" i="18"/>
  <c r="B965" i="18"/>
  <c r="M965" i="18"/>
  <c r="P965" i="18" a="1"/>
  <c r="P965" i="18" s="1"/>
  <c r="Q965" i="18" a="1"/>
  <c r="Q965" i="18" s="1"/>
  <c r="R965" i="18" a="1"/>
  <c r="R965" i="18" s="1"/>
  <c r="A966" i="18"/>
  <c r="B966" i="18"/>
  <c r="M966" i="18"/>
  <c r="P966" i="18" a="1"/>
  <c r="P966" i="18" s="1"/>
  <c r="Q966" i="18" a="1"/>
  <c r="Q966" i="18" s="1"/>
  <c r="R966" i="18" a="1"/>
  <c r="R966" i="18" s="1"/>
  <c r="A967" i="18"/>
  <c r="B967" i="18"/>
  <c r="M967" i="18"/>
  <c r="P967" i="18" a="1"/>
  <c r="P967" i="18" s="1"/>
  <c r="Q967" i="18" a="1"/>
  <c r="Q967" i="18" s="1"/>
  <c r="R967" i="18" a="1"/>
  <c r="R967" i="18" s="1"/>
  <c r="A968" i="18"/>
  <c r="B968" i="18"/>
  <c r="M968" i="18"/>
  <c r="P968" i="18" a="1"/>
  <c r="P968" i="18" s="1"/>
  <c r="Q968" i="18" a="1"/>
  <c r="Q968" i="18" s="1"/>
  <c r="R968" i="18" a="1"/>
  <c r="R968" i="18" s="1"/>
  <c r="A969" i="18"/>
  <c r="B969" i="18"/>
  <c r="M969" i="18"/>
  <c r="P969" i="18" a="1"/>
  <c r="P969" i="18" s="1"/>
  <c r="Q969" i="18" a="1"/>
  <c r="Q969" i="18" s="1"/>
  <c r="R969" i="18" a="1"/>
  <c r="R969" i="18" s="1"/>
  <c r="A970" i="18"/>
  <c r="B970" i="18"/>
  <c r="M970" i="18"/>
  <c r="P970" i="18" a="1"/>
  <c r="P970" i="18" s="1"/>
  <c r="Q970" i="18" a="1"/>
  <c r="Q970" i="18" s="1"/>
  <c r="R970" i="18" a="1"/>
  <c r="R970" i="18" s="1"/>
  <c r="A971" i="18"/>
  <c r="B971" i="18"/>
  <c r="M971" i="18"/>
  <c r="P971" i="18" a="1"/>
  <c r="P971" i="18" s="1"/>
  <c r="Q971" i="18" a="1"/>
  <c r="Q971" i="18" s="1"/>
  <c r="R971" i="18" a="1"/>
  <c r="R971" i="18" s="1"/>
  <c r="A972" i="18"/>
  <c r="B972" i="18"/>
  <c r="M972" i="18"/>
  <c r="P972" i="18" a="1"/>
  <c r="P972" i="18" s="1"/>
  <c r="Q972" i="18" a="1"/>
  <c r="Q972" i="18" s="1"/>
  <c r="R972" i="18" a="1"/>
  <c r="R972" i="18" s="1"/>
  <c r="A973" i="18"/>
  <c r="B973" i="18"/>
  <c r="M973" i="18"/>
  <c r="P973" i="18" a="1"/>
  <c r="P973" i="18" s="1"/>
  <c r="Q973" i="18" a="1"/>
  <c r="Q973" i="18" s="1"/>
  <c r="R973" i="18" a="1"/>
  <c r="R973" i="18" s="1"/>
  <c r="A974" i="18"/>
  <c r="B974" i="18"/>
  <c r="M974" i="18"/>
  <c r="P974" i="18" a="1"/>
  <c r="P974" i="18" s="1"/>
  <c r="Q974" i="18" a="1"/>
  <c r="Q974" i="18" s="1"/>
  <c r="R974" i="18" a="1"/>
  <c r="R974" i="18" s="1"/>
  <c r="A975" i="18"/>
  <c r="B975" i="18"/>
  <c r="M975" i="18"/>
  <c r="P975" i="18" a="1"/>
  <c r="P975" i="18" s="1"/>
  <c r="Q975" i="18" a="1"/>
  <c r="Q975" i="18" s="1"/>
  <c r="R975" i="18" a="1"/>
  <c r="R975" i="18" s="1"/>
  <c r="A976" i="18"/>
  <c r="B976" i="18"/>
  <c r="M976" i="18"/>
  <c r="P976" i="18" a="1"/>
  <c r="P976" i="18" s="1"/>
  <c r="Q976" i="18" a="1"/>
  <c r="Q976" i="18" s="1"/>
  <c r="R976" i="18" a="1"/>
  <c r="R976" i="18" s="1"/>
  <c r="A977" i="18"/>
  <c r="B977" i="18"/>
  <c r="M977" i="18"/>
  <c r="P977" i="18" a="1"/>
  <c r="P977" i="18" s="1"/>
  <c r="Q977" i="18" a="1"/>
  <c r="Q977" i="18" s="1"/>
  <c r="R977" i="18" a="1"/>
  <c r="R977" i="18" s="1"/>
  <c r="A978" i="18"/>
  <c r="B978" i="18"/>
  <c r="M978" i="18"/>
  <c r="P978" i="18" a="1"/>
  <c r="P978" i="18" s="1"/>
  <c r="Q978" i="18" a="1"/>
  <c r="Q978" i="18" s="1"/>
  <c r="R978" i="18" a="1"/>
  <c r="R978" i="18" s="1"/>
  <c r="A979" i="18"/>
  <c r="B979" i="18"/>
  <c r="M979" i="18"/>
  <c r="P979" i="18" a="1"/>
  <c r="P979" i="18" s="1"/>
  <c r="Q979" i="18" a="1"/>
  <c r="Q979" i="18" s="1"/>
  <c r="R979" i="18" a="1"/>
  <c r="R979" i="18" s="1"/>
  <c r="A980" i="18"/>
  <c r="B980" i="18"/>
  <c r="M980" i="18"/>
  <c r="P980" i="18" a="1"/>
  <c r="P980" i="18" s="1"/>
  <c r="Q980" i="18" a="1"/>
  <c r="Q980" i="18" s="1"/>
  <c r="R980" i="18" a="1"/>
  <c r="R980" i="18" s="1"/>
  <c r="A981" i="18"/>
  <c r="B981" i="18"/>
  <c r="M981" i="18"/>
  <c r="P981" i="18" a="1"/>
  <c r="P981" i="18" s="1"/>
  <c r="Q981" i="18" a="1"/>
  <c r="Q981" i="18" s="1"/>
  <c r="R981" i="18" a="1"/>
  <c r="R981" i="18" s="1"/>
  <c r="A982" i="18"/>
  <c r="B982" i="18"/>
  <c r="M982" i="18"/>
  <c r="P982" i="18" a="1"/>
  <c r="P982" i="18" s="1"/>
  <c r="Q982" i="18" a="1"/>
  <c r="Q982" i="18" s="1"/>
  <c r="R982" i="18" a="1"/>
  <c r="R982" i="18" s="1"/>
  <c r="A983" i="18"/>
  <c r="B983" i="18"/>
  <c r="M983" i="18"/>
  <c r="P983" i="18" a="1"/>
  <c r="P983" i="18" s="1"/>
  <c r="Q983" i="18" a="1"/>
  <c r="Q983" i="18" s="1"/>
  <c r="R983" i="18" a="1"/>
  <c r="R983" i="18" s="1"/>
  <c r="A984" i="18"/>
  <c r="B984" i="18"/>
  <c r="M984" i="18"/>
  <c r="P984" i="18" a="1"/>
  <c r="P984" i="18" s="1"/>
  <c r="Q984" i="18" a="1"/>
  <c r="Q984" i="18" s="1"/>
  <c r="R984" i="18" a="1"/>
  <c r="R984" i="18" s="1"/>
  <c r="A985" i="18"/>
  <c r="B985" i="18"/>
  <c r="M985" i="18"/>
  <c r="P985" i="18" a="1"/>
  <c r="P985" i="18" s="1"/>
  <c r="Q985" i="18" a="1"/>
  <c r="Q985" i="18" s="1"/>
  <c r="R985" i="18" a="1"/>
  <c r="R985" i="18" s="1"/>
  <c r="A986" i="18"/>
  <c r="B986" i="18"/>
  <c r="M986" i="18"/>
  <c r="P986" i="18" a="1"/>
  <c r="P986" i="18" s="1"/>
  <c r="Q986" i="18" a="1"/>
  <c r="Q986" i="18" s="1"/>
  <c r="R986" i="18" a="1"/>
  <c r="R986" i="18" s="1"/>
  <c r="A987" i="18"/>
  <c r="B987" i="18"/>
  <c r="M987" i="18"/>
  <c r="P987" i="18" a="1"/>
  <c r="P987" i="18" s="1"/>
  <c r="Q987" i="18" a="1"/>
  <c r="Q987" i="18" s="1"/>
  <c r="R987" i="18" a="1"/>
  <c r="R987" i="18" s="1"/>
  <c r="A988" i="18"/>
  <c r="B988" i="18"/>
  <c r="M988" i="18"/>
  <c r="P988" i="18" a="1"/>
  <c r="P988" i="18" s="1"/>
  <c r="Q988" i="18" a="1"/>
  <c r="Q988" i="18" s="1"/>
  <c r="R988" i="18" a="1"/>
  <c r="R988" i="18" s="1"/>
  <c r="A989" i="18"/>
  <c r="B989" i="18"/>
  <c r="M989" i="18"/>
  <c r="P989" i="18" a="1"/>
  <c r="P989" i="18" s="1"/>
  <c r="Q989" i="18" a="1"/>
  <c r="Q989" i="18" s="1"/>
  <c r="R989" i="18" a="1"/>
  <c r="R989" i="18" s="1"/>
  <c r="A990" i="18"/>
  <c r="B990" i="18"/>
  <c r="M990" i="18"/>
  <c r="P990" i="18" a="1"/>
  <c r="P990" i="18" s="1"/>
  <c r="Q990" i="18" a="1"/>
  <c r="Q990" i="18" s="1"/>
  <c r="R990" i="18" a="1"/>
  <c r="R990" i="18" s="1"/>
  <c r="A991" i="18"/>
  <c r="B991" i="18"/>
  <c r="M991" i="18"/>
  <c r="P991" i="18" a="1"/>
  <c r="P991" i="18" s="1"/>
  <c r="Q991" i="18" a="1"/>
  <c r="Q991" i="18" s="1"/>
  <c r="R991" i="18" a="1"/>
  <c r="R991" i="18" s="1"/>
  <c r="A992" i="18"/>
  <c r="B992" i="18"/>
  <c r="M992" i="18"/>
  <c r="P992" i="18" a="1"/>
  <c r="P992" i="18" s="1"/>
  <c r="Q992" i="18" a="1"/>
  <c r="Q992" i="18" s="1"/>
  <c r="R992" i="18" a="1"/>
  <c r="R992" i="18" s="1"/>
  <c r="A993" i="18"/>
  <c r="B993" i="18"/>
  <c r="M993" i="18"/>
  <c r="P993" i="18" a="1"/>
  <c r="P993" i="18" s="1"/>
  <c r="Q993" i="18" a="1"/>
  <c r="Q993" i="18" s="1"/>
  <c r="R993" i="18" a="1"/>
  <c r="R993" i="18" s="1"/>
  <c r="A994" i="18"/>
  <c r="B994" i="18"/>
  <c r="M994" i="18"/>
  <c r="P994" i="18" a="1"/>
  <c r="P994" i="18" s="1"/>
  <c r="Q994" i="18" a="1"/>
  <c r="Q994" i="18" s="1"/>
  <c r="R994" i="18" a="1"/>
  <c r="R994" i="18" s="1"/>
  <c r="A995" i="18"/>
  <c r="B995" i="18"/>
  <c r="M995" i="18"/>
  <c r="P995" i="18" a="1"/>
  <c r="P995" i="18" s="1"/>
  <c r="Q995" i="18" a="1"/>
  <c r="Q995" i="18" s="1"/>
  <c r="R995" i="18" a="1"/>
  <c r="R995" i="18" s="1"/>
  <c r="A996" i="18"/>
  <c r="B996" i="18"/>
  <c r="M996" i="18"/>
  <c r="P996" i="18" a="1"/>
  <c r="P996" i="18" s="1"/>
  <c r="Q996" i="18" a="1"/>
  <c r="Q996" i="18" s="1"/>
  <c r="R996" i="18" a="1"/>
  <c r="R996" i="18" s="1"/>
  <c r="A997" i="18"/>
  <c r="B997" i="18"/>
  <c r="M997" i="18"/>
  <c r="P997" i="18" a="1"/>
  <c r="P997" i="18" s="1"/>
  <c r="Q997" i="18" a="1"/>
  <c r="Q997" i="18" s="1"/>
  <c r="R997" i="18" a="1"/>
  <c r="R997" i="18" s="1"/>
  <c r="A998" i="18"/>
  <c r="B998" i="18"/>
  <c r="M998" i="18"/>
  <c r="P998" i="18" a="1"/>
  <c r="P998" i="18" s="1"/>
  <c r="Q998" i="18" a="1"/>
  <c r="Q998" i="18" s="1"/>
  <c r="R998" i="18" a="1"/>
  <c r="R998" i="18" s="1"/>
  <c r="A999" i="18"/>
  <c r="B999" i="18"/>
  <c r="M999" i="18"/>
  <c r="P999" i="18" a="1"/>
  <c r="P999" i="18" s="1"/>
  <c r="Q999" i="18" a="1"/>
  <c r="Q999" i="18" s="1"/>
  <c r="R999" i="18" a="1"/>
  <c r="R999" i="18" s="1"/>
  <c r="A1000" i="18"/>
  <c r="B1000" i="18"/>
  <c r="M1000" i="18"/>
  <c r="P1000" i="18" a="1"/>
  <c r="P1000" i="18" s="1"/>
  <c r="Q1000" i="18" a="1"/>
  <c r="Q1000" i="18" s="1"/>
  <c r="R1000" i="18" a="1"/>
  <c r="R1000" i="18" s="1"/>
  <c r="A1001" i="18"/>
  <c r="B1001" i="18"/>
  <c r="M1001" i="18"/>
  <c r="P1001" i="18" a="1"/>
  <c r="P1001" i="18" s="1"/>
  <c r="Q1001" i="18" a="1"/>
  <c r="Q1001" i="18" s="1"/>
  <c r="R1001" i="18" a="1"/>
  <c r="R1001" i="18" s="1"/>
  <c r="A1002" i="18"/>
  <c r="B1002" i="18"/>
  <c r="M1002" i="18"/>
  <c r="P1002" i="18" a="1"/>
  <c r="P1002" i="18" s="1"/>
  <c r="Q1002" i="18" a="1"/>
  <c r="Q1002" i="18" s="1"/>
  <c r="R1002" i="18" a="1"/>
  <c r="R1002" i="18" s="1"/>
  <c r="A1003" i="18"/>
  <c r="B1003" i="18"/>
  <c r="M1003" i="18"/>
  <c r="P1003" i="18" a="1"/>
  <c r="P1003" i="18" s="1"/>
  <c r="Q1003" i="18" a="1"/>
  <c r="Q1003" i="18" s="1"/>
  <c r="R1003" i="18" a="1"/>
  <c r="R1003" i="18" s="1"/>
  <c r="A1004" i="18"/>
  <c r="B1004" i="18"/>
  <c r="M1004" i="18"/>
  <c r="P1004" i="18" a="1"/>
  <c r="P1004" i="18" s="1"/>
  <c r="Q1004" i="18" a="1"/>
  <c r="Q1004" i="18" s="1"/>
  <c r="R1004" i="18" a="1"/>
  <c r="R1004" i="18" s="1"/>
  <c r="A1005" i="18"/>
  <c r="B1005" i="18"/>
  <c r="M1005" i="18"/>
  <c r="P1005" i="18" a="1"/>
  <c r="P1005" i="18" s="1"/>
  <c r="Q1005" i="18" a="1"/>
  <c r="Q1005" i="18" s="1"/>
  <c r="R1005" i="18" a="1"/>
  <c r="R1005" i="18" s="1"/>
  <c r="A1006" i="18"/>
  <c r="B1006" i="18"/>
  <c r="M1006" i="18"/>
  <c r="P1006" i="18" a="1"/>
  <c r="P1006" i="18" s="1"/>
  <c r="Q1006" i="18" a="1"/>
  <c r="Q1006" i="18" s="1"/>
  <c r="R1006" i="18" a="1"/>
  <c r="R1006" i="18" s="1"/>
  <c r="A1007" i="18"/>
  <c r="B1007" i="18"/>
  <c r="M1007" i="18"/>
  <c r="P1007" i="18" a="1"/>
  <c r="P1007" i="18" s="1"/>
  <c r="Q1007" i="18" a="1"/>
  <c r="Q1007" i="18" s="1"/>
  <c r="R1007" i="18" a="1"/>
  <c r="R1007" i="18" s="1"/>
  <c r="A1008" i="18"/>
  <c r="B1008" i="18"/>
  <c r="M1008" i="18"/>
  <c r="P1008" i="18" a="1"/>
  <c r="P1008" i="18" s="1"/>
  <c r="Q1008" i="18" a="1"/>
  <c r="Q1008" i="18" s="1"/>
  <c r="R1008" i="18" a="1"/>
  <c r="R1008" i="18" s="1"/>
  <c r="A1009" i="18"/>
  <c r="B1009" i="18"/>
  <c r="M1009" i="18"/>
  <c r="P1009" i="18" a="1"/>
  <c r="P1009" i="18" s="1"/>
  <c r="Q1009" i="18" a="1"/>
  <c r="Q1009" i="18" s="1"/>
  <c r="R1009" i="18" a="1"/>
  <c r="R1009" i="18" s="1"/>
  <c r="A1010" i="18"/>
  <c r="B1010" i="18"/>
  <c r="M1010" i="18"/>
  <c r="P1010" i="18" a="1"/>
  <c r="P1010" i="18" s="1"/>
  <c r="Q1010" i="18" a="1"/>
  <c r="Q1010" i="18" s="1"/>
  <c r="R1010" i="18" a="1"/>
  <c r="R1010" i="18" s="1"/>
  <c r="A1011" i="18"/>
  <c r="B1011" i="18"/>
  <c r="M1011" i="18"/>
  <c r="P1011" i="18" a="1"/>
  <c r="P1011" i="18" s="1"/>
  <c r="Q1011" i="18" a="1"/>
  <c r="Q1011" i="18" s="1"/>
  <c r="R1011" i="18" a="1"/>
  <c r="R1011" i="18" s="1"/>
  <c r="A1012" i="18"/>
  <c r="B1012" i="18"/>
  <c r="M1012" i="18"/>
  <c r="P1012" i="18" a="1"/>
  <c r="P1012" i="18" s="1"/>
  <c r="Q1012" i="18" a="1"/>
  <c r="Q1012" i="18" s="1"/>
  <c r="R1012" i="18" a="1"/>
  <c r="R1012" i="18" s="1"/>
  <c r="A1013" i="18"/>
  <c r="B1013" i="18"/>
  <c r="M1013" i="18"/>
  <c r="P1013" i="18" a="1"/>
  <c r="P1013" i="18" s="1"/>
  <c r="Q1013" i="18" a="1"/>
  <c r="Q1013" i="18" s="1"/>
  <c r="R1013" i="18" a="1"/>
  <c r="R1013" i="18" s="1"/>
  <c r="A1014" i="18"/>
  <c r="B1014" i="18"/>
  <c r="M1014" i="18"/>
  <c r="P1014" i="18" a="1"/>
  <c r="P1014" i="18" s="1"/>
  <c r="Q1014" i="18" a="1"/>
  <c r="Q1014" i="18" s="1"/>
  <c r="R1014" i="18" a="1"/>
  <c r="R1014" i="18" s="1"/>
  <c r="A1015" i="18"/>
  <c r="B1015" i="18"/>
  <c r="M1015" i="18"/>
  <c r="P1015" i="18" a="1"/>
  <c r="P1015" i="18" s="1"/>
  <c r="Q1015" i="18" a="1"/>
  <c r="Q1015" i="18" s="1"/>
  <c r="R1015" i="18" a="1"/>
  <c r="R1015" i="18" s="1"/>
  <c r="A1016" i="18"/>
  <c r="B1016" i="18"/>
  <c r="M1016" i="18"/>
  <c r="P1016" i="18" a="1"/>
  <c r="P1016" i="18" s="1"/>
  <c r="Q1016" i="18" a="1"/>
  <c r="Q1016" i="18" s="1"/>
  <c r="R1016" i="18" a="1"/>
  <c r="R1016" i="18" s="1"/>
  <c r="A1017" i="18"/>
  <c r="B1017" i="18"/>
  <c r="M1017" i="18"/>
  <c r="P1017" i="18" a="1"/>
  <c r="P1017" i="18" s="1"/>
  <c r="Q1017" i="18" a="1"/>
  <c r="Q1017" i="18" s="1"/>
  <c r="R1017" i="18" a="1"/>
  <c r="R1017" i="18" s="1"/>
  <c r="A1018" i="18"/>
  <c r="B1018" i="18"/>
  <c r="M1018" i="18"/>
  <c r="P1018" i="18" a="1"/>
  <c r="P1018" i="18" s="1"/>
  <c r="Q1018" i="18" a="1"/>
  <c r="Q1018" i="18" s="1"/>
  <c r="R1018" i="18" a="1"/>
  <c r="R1018" i="18" s="1"/>
  <c r="A1019" i="18"/>
  <c r="B1019" i="18"/>
  <c r="M1019" i="18"/>
  <c r="P1019" i="18" a="1"/>
  <c r="P1019" i="18" s="1"/>
  <c r="Q1019" i="18" a="1"/>
  <c r="Q1019" i="18" s="1"/>
  <c r="R1019" i="18" a="1"/>
  <c r="R1019" i="18" s="1"/>
  <c r="A1020" i="18"/>
  <c r="B1020" i="18"/>
  <c r="M1020" i="18"/>
  <c r="P1020" i="18" a="1"/>
  <c r="P1020" i="18" s="1"/>
  <c r="Q1020" i="18" a="1"/>
  <c r="Q1020" i="18" s="1"/>
  <c r="R1020" i="18" a="1"/>
  <c r="R1020" i="18" s="1"/>
  <c r="A1021" i="18"/>
  <c r="B1021" i="18"/>
  <c r="M1021" i="18"/>
  <c r="P1021" i="18" a="1"/>
  <c r="P1021" i="18" s="1"/>
  <c r="Q1021" i="18" a="1"/>
  <c r="Q1021" i="18" s="1"/>
  <c r="R1021" i="18" a="1"/>
  <c r="R1021" i="18" s="1"/>
  <c r="A1022" i="18"/>
  <c r="B1022" i="18"/>
  <c r="M1022" i="18"/>
  <c r="P1022" i="18" a="1"/>
  <c r="P1022" i="18" s="1"/>
  <c r="Q1022" i="18" a="1"/>
  <c r="Q1022" i="18" s="1"/>
  <c r="R1022" i="18" a="1"/>
  <c r="R1022" i="18" s="1"/>
  <c r="A1023" i="18"/>
  <c r="B1023" i="18"/>
  <c r="M1023" i="18"/>
  <c r="P1023" i="18" a="1"/>
  <c r="P1023" i="18" s="1"/>
  <c r="Q1023" i="18" a="1"/>
  <c r="Q1023" i="18" s="1"/>
  <c r="R1023" i="18" a="1"/>
  <c r="R1023" i="18" s="1"/>
  <c r="A1024" i="18"/>
  <c r="B1024" i="18"/>
  <c r="M1024" i="18"/>
  <c r="P1024" i="18" a="1"/>
  <c r="P1024" i="18" s="1"/>
  <c r="Q1024" i="18" a="1"/>
  <c r="Q1024" i="18" s="1"/>
  <c r="R1024" i="18" a="1"/>
  <c r="R1024" i="18" s="1"/>
  <c r="A1025" i="18"/>
  <c r="B1025" i="18"/>
  <c r="M1025" i="18"/>
  <c r="P1025" i="18" a="1"/>
  <c r="P1025" i="18" s="1"/>
  <c r="Q1025" i="18" a="1"/>
  <c r="Q1025" i="18" s="1"/>
  <c r="R1025" i="18" a="1"/>
  <c r="R1025" i="18" s="1"/>
  <c r="A1026" i="18"/>
  <c r="B1026" i="18"/>
  <c r="M1026" i="18"/>
  <c r="P1026" i="18" a="1"/>
  <c r="P1026" i="18" s="1"/>
  <c r="Q1026" i="18" a="1"/>
  <c r="Q1026" i="18" s="1"/>
  <c r="R1026" i="18" a="1"/>
  <c r="R1026" i="18" s="1"/>
  <c r="A1027" i="18"/>
  <c r="B1027" i="18"/>
  <c r="M1027" i="18"/>
  <c r="P1027" i="18" a="1"/>
  <c r="P1027" i="18" s="1"/>
  <c r="Q1027" i="18" a="1"/>
  <c r="Q1027" i="18" s="1"/>
  <c r="R1027" i="18" a="1"/>
  <c r="R1027" i="18" s="1"/>
  <c r="A1028" i="18"/>
  <c r="B1028" i="18"/>
  <c r="M1028" i="18"/>
  <c r="P1028" i="18" a="1"/>
  <c r="P1028" i="18" s="1"/>
  <c r="Q1028" i="18" a="1"/>
  <c r="Q1028" i="18" s="1"/>
  <c r="R1028" i="18" a="1"/>
  <c r="R1028" i="18" s="1"/>
  <c r="A1029" i="18"/>
  <c r="B1029" i="18"/>
  <c r="M1029" i="18"/>
  <c r="P1029" i="18" a="1"/>
  <c r="P1029" i="18" s="1"/>
  <c r="Q1029" i="18" a="1"/>
  <c r="Q1029" i="18" s="1"/>
  <c r="R1029" i="18" a="1"/>
  <c r="R1029" i="18" s="1"/>
  <c r="A1030" i="18"/>
  <c r="B1030" i="18"/>
  <c r="M1030" i="18"/>
  <c r="P1030" i="18" a="1"/>
  <c r="P1030" i="18" s="1"/>
  <c r="Q1030" i="18" a="1"/>
  <c r="Q1030" i="18" s="1"/>
  <c r="R1030" i="18" a="1"/>
  <c r="R1030" i="18" s="1"/>
  <c r="A1031" i="18"/>
  <c r="B1031" i="18"/>
  <c r="M1031" i="18"/>
  <c r="P1031" i="18" a="1"/>
  <c r="P1031" i="18" s="1"/>
  <c r="Q1031" i="18" a="1"/>
  <c r="Q1031" i="18" s="1"/>
  <c r="R1031" i="18" a="1"/>
  <c r="R1031" i="18" s="1"/>
  <c r="A1032" i="18"/>
  <c r="B1032" i="18"/>
  <c r="M1032" i="18"/>
  <c r="P1032" i="18" a="1"/>
  <c r="P1032" i="18" s="1"/>
  <c r="Q1032" i="18" a="1"/>
  <c r="Q1032" i="18" s="1"/>
  <c r="R1032" i="18" a="1"/>
  <c r="R1032" i="18" s="1"/>
  <c r="A1033" i="18"/>
  <c r="B1033" i="18"/>
  <c r="M1033" i="18"/>
  <c r="P1033" i="18" a="1"/>
  <c r="P1033" i="18" s="1"/>
  <c r="Q1033" i="18" a="1"/>
  <c r="Q1033" i="18" s="1"/>
  <c r="R1033" i="18" a="1"/>
  <c r="R1033" i="18" s="1"/>
  <c r="A1034" i="18"/>
  <c r="B1034" i="18"/>
  <c r="M1034" i="18"/>
  <c r="P1034" i="18" a="1"/>
  <c r="P1034" i="18" s="1"/>
  <c r="Q1034" i="18" a="1"/>
  <c r="Q1034" i="18" s="1"/>
  <c r="R1034" i="18" a="1"/>
  <c r="R1034" i="18" s="1"/>
  <c r="A1035" i="18"/>
  <c r="B1035" i="18"/>
  <c r="M1035" i="18"/>
  <c r="P1035" i="18" a="1"/>
  <c r="P1035" i="18" s="1"/>
  <c r="Q1035" i="18" a="1"/>
  <c r="Q1035" i="18" s="1"/>
  <c r="R1035" i="18" a="1"/>
  <c r="R1035" i="18" s="1"/>
  <c r="A1036" i="18"/>
  <c r="B1036" i="18"/>
  <c r="M1036" i="18"/>
  <c r="P1036" i="18" a="1"/>
  <c r="P1036" i="18" s="1"/>
  <c r="Q1036" i="18" a="1"/>
  <c r="Q1036" i="18" s="1"/>
  <c r="R1036" i="18" a="1"/>
  <c r="R1036" i="18" s="1"/>
  <c r="A1037" i="18"/>
  <c r="B1037" i="18"/>
  <c r="M1037" i="18"/>
  <c r="P1037" i="18" a="1"/>
  <c r="P1037" i="18" s="1"/>
  <c r="Q1037" i="18" a="1"/>
  <c r="Q1037" i="18" s="1"/>
  <c r="R1037" i="18" a="1"/>
  <c r="R1037" i="18" s="1"/>
  <c r="A1038" i="18"/>
  <c r="B1038" i="18"/>
  <c r="M1038" i="18"/>
  <c r="P1038" i="18" a="1"/>
  <c r="P1038" i="18" s="1"/>
  <c r="Q1038" i="18" a="1"/>
  <c r="Q1038" i="18" s="1"/>
  <c r="R1038" i="18" a="1"/>
  <c r="R1038" i="18" s="1"/>
  <c r="A1039" i="18"/>
  <c r="B1039" i="18"/>
  <c r="M1039" i="18"/>
  <c r="P1039" i="18" a="1"/>
  <c r="P1039" i="18" s="1"/>
  <c r="Q1039" i="18" a="1"/>
  <c r="Q1039" i="18" s="1"/>
  <c r="R1039" i="18" a="1"/>
  <c r="R1039" i="18" s="1"/>
  <c r="A1040" i="18"/>
  <c r="B1040" i="18"/>
  <c r="M1040" i="18"/>
  <c r="P1040" i="18" a="1"/>
  <c r="P1040" i="18" s="1"/>
  <c r="Q1040" i="18" a="1"/>
  <c r="Q1040" i="18" s="1"/>
  <c r="R1040" i="18" a="1"/>
  <c r="R1040" i="18" s="1"/>
  <c r="A1041" i="18"/>
  <c r="B1041" i="18"/>
  <c r="M1041" i="18"/>
  <c r="P1041" i="18" a="1"/>
  <c r="P1041" i="18" s="1"/>
  <c r="Q1041" i="18" a="1"/>
  <c r="Q1041" i="18" s="1"/>
  <c r="R1041" i="18" a="1"/>
  <c r="R1041" i="18" s="1"/>
  <c r="A1042" i="18"/>
  <c r="B1042" i="18"/>
  <c r="M1042" i="18"/>
  <c r="P1042" i="18" a="1"/>
  <c r="P1042" i="18" s="1"/>
  <c r="Q1042" i="18" a="1"/>
  <c r="Q1042" i="18" s="1"/>
  <c r="R1042" i="18" a="1"/>
  <c r="R1042" i="18" s="1"/>
  <c r="A1043" i="18"/>
  <c r="B1043" i="18"/>
  <c r="M1043" i="18"/>
  <c r="P1043" i="18" a="1"/>
  <c r="P1043" i="18" s="1"/>
  <c r="Q1043" i="18" a="1"/>
  <c r="Q1043" i="18" s="1"/>
  <c r="R1043" i="18" a="1"/>
  <c r="R1043" i="18" s="1"/>
  <c r="A1044" i="18"/>
  <c r="B1044" i="18"/>
  <c r="M1044" i="18"/>
  <c r="P1044" i="18" a="1"/>
  <c r="P1044" i="18" s="1"/>
  <c r="Q1044" i="18" a="1"/>
  <c r="Q1044" i="18" s="1"/>
  <c r="R1044" i="18" a="1"/>
  <c r="R1044" i="18" s="1"/>
  <c r="A1045" i="18"/>
  <c r="B1045" i="18"/>
  <c r="M1045" i="18"/>
  <c r="P1045" i="18" a="1"/>
  <c r="P1045" i="18" s="1"/>
  <c r="Q1045" i="18" a="1"/>
  <c r="Q1045" i="18" s="1"/>
  <c r="R1045" i="18" a="1"/>
  <c r="R1045" i="18" s="1"/>
  <c r="A1046" i="18"/>
  <c r="B1046" i="18"/>
  <c r="M1046" i="18"/>
  <c r="P1046" i="18" a="1"/>
  <c r="P1046" i="18" s="1"/>
  <c r="Q1046" i="18" a="1"/>
  <c r="Q1046" i="18" s="1"/>
  <c r="R1046" i="18" a="1"/>
  <c r="R1046" i="18" s="1"/>
  <c r="A1047" i="18"/>
  <c r="B1047" i="18"/>
  <c r="M1047" i="18"/>
  <c r="P1047" i="18" a="1"/>
  <c r="P1047" i="18" s="1"/>
  <c r="Q1047" i="18" a="1"/>
  <c r="Q1047" i="18" s="1"/>
  <c r="R1047" i="18" a="1"/>
  <c r="R1047" i="18" s="1"/>
  <c r="A1048" i="18"/>
  <c r="B1048" i="18"/>
  <c r="M1048" i="18"/>
  <c r="P1048" i="18" a="1"/>
  <c r="P1048" i="18" s="1"/>
  <c r="Q1048" i="18" a="1"/>
  <c r="Q1048" i="18" s="1"/>
  <c r="R1048" i="18" a="1"/>
  <c r="R1048" i="18" s="1"/>
  <c r="A1049" i="18"/>
  <c r="B1049" i="18"/>
  <c r="M1049" i="18"/>
  <c r="P1049" i="18" a="1"/>
  <c r="P1049" i="18" s="1"/>
  <c r="Q1049" i="18" a="1"/>
  <c r="Q1049" i="18" s="1"/>
  <c r="R1049" i="18" a="1"/>
  <c r="R1049" i="18" s="1"/>
  <c r="A1050" i="18"/>
  <c r="B1050" i="18"/>
  <c r="M1050" i="18"/>
  <c r="P1050" i="18" a="1"/>
  <c r="P1050" i="18" s="1"/>
  <c r="Q1050" i="18" a="1"/>
  <c r="Q1050" i="18" s="1"/>
  <c r="R1050" i="18" a="1"/>
  <c r="R1050" i="18" s="1"/>
  <c r="A1051" i="18"/>
  <c r="B1051" i="18"/>
  <c r="M1051" i="18"/>
  <c r="P1051" i="18" a="1"/>
  <c r="P1051" i="18" s="1"/>
  <c r="Q1051" i="18" a="1"/>
  <c r="Q1051" i="18" s="1"/>
  <c r="R1051" i="18" a="1"/>
  <c r="R1051" i="18" s="1"/>
  <c r="A1052" i="18"/>
  <c r="B1052" i="18"/>
  <c r="M1052" i="18"/>
  <c r="P1052" i="18" a="1"/>
  <c r="P1052" i="18" s="1"/>
  <c r="Q1052" i="18" a="1"/>
  <c r="Q1052" i="18" s="1"/>
  <c r="R1052" i="18" a="1"/>
  <c r="R1052" i="18" s="1"/>
  <c r="A1053" i="18"/>
  <c r="B1053" i="18"/>
  <c r="M1053" i="18"/>
  <c r="P1053" i="18" a="1"/>
  <c r="P1053" i="18" s="1"/>
  <c r="Q1053" i="18" a="1"/>
  <c r="Q1053" i="18" s="1"/>
  <c r="R1053" i="18" a="1"/>
  <c r="R1053" i="18" s="1"/>
  <c r="A1054" i="18"/>
  <c r="B1054" i="18"/>
  <c r="M1054" i="18"/>
  <c r="P1054" i="18" a="1"/>
  <c r="P1054" i="18" s="1"/>
  <c r="Q1054" i="18" a="1"/>
  <c r="Q1054" i="18" s="1"/>
  <c r="R1054" i="18" a="1"/>
  <c r="R1054" i="18" s="1"/>
  <c r="A1055" i="18"/>
  <c r="B1055" i="18"/>
  <c r="M1055" i="18"/>
  <c r="P1055" i="18" a="1"/>
  <c r="P1055" i="18" s="1"/>
  <c r="Q1055" i="18" a="1"/>
  <c r="Q1055" i="18" s="1"/>
  <c r="R1055" i="18" a="1"/>
  <c r="R1055" i="18" s="1"/>
  <c r="A1056" i="18"/>
  <c r="B1056" i="18"/>
  <c r="M1056" i="18"/>
  <c r="P1056" i="18" a="1"/>
  <c r="P1056" i="18" s="1"/>
  <c r="Q1056" i="18" a="1"/>
  <c r="Q1056" i="18" s="1"/>
  <c r="R1056" i="18" a="1"/>
  <c r="R1056" i="18" s="1"/>
  <c r="A1057" i="18"/>
  <c r="B1057" i="18"/>
  <c r="M1057" i="18"/>
  <c r="P1057" i="18" a="1"/>
  <c r="P1057" i="18" s="1"/>
  <c r="Q1057" i="18" a="1"/>
  <c r="Q1057" i="18" s="1"/>
  <c r="R1057" i="18" a="1"/>
  <c r="R1057" i="18" s="1"/>
  <c r="A1058" i="18"/>
  <c r="B1058" i="18"/>
  <c r="M1058" i="18"/>
  <c r="P1058" i="18" a="1"/>
  <c r="P1058" i="18" s="1"/>
  <c r="Q1058" i="18" a="1"/>
  <c r="Q1058" i="18" s="1"/>
  <c r="R1058" i="18" a="1"/>
  <c r="R1058" i="18" s="1"/>
  <c r="A1059" i="18"/>
  <c r="B1059" i="18"/>
  <c r="M1059" i="18"/>
  <c r="P1059" i="18" a="1"/>
  <c r="P1059" i="18" s="1"/>
  <c r="Q1059" i="18" a="1"/>
  <c r="Q1059" i="18" s="1"/>
  <c r="R1059" i="18" a="1"/>
  <c r="R1059" i="18" s="1"/>
  <c r="A1060" i="18"/>
  <c r="B1060" i="18"/>
  <c r="M1060" i="18"/>
  <c r="P1060" i="18" a="1"/>
  <c r="P1060" i="18" s="1"/>
  <c r="Q1060" i="18" a="1"/>
  <c r="Q1060" i="18" s="1"/>
  <c r="R1060" i="18" a="1"/>
  <c r="R1060" i="18" s="1"/>
  <c r="A1061" i="18"/>
  <c r="B1061" i="18"/>
  <c r="M1061" i="18"/>
  <c r="P1061" i="18" a="1"/>
  <c r="P1061" i="18" s="1"/>
  <c r="Q1061" i="18" a="1"/>
  <c r="Q1061" i="18" s="1"/>
  <c r="R1061" i="18" a="1"/>
  <c r="R1061" i="18" s="1"/>
  <c r="A1062" i="18"/>
  <c r="B1062" i="18"/>
  <c r="M1062" i="18"/>
  <c r="P1062" i="18" a="1"/>
  <c r="P1062" i="18" s="1"/>
  <c r="Q1062" i="18" a="1"/>
  <c r="Q1062" i="18" s="1"/>
  <c r="R1062" i="18" a="1"/>
  <c r="R1062" i="18" s="1"/>
  <c r="A1063" i="18"/>
  <c r="B1063" i="18"/>
  <c r="M1063" i="18"/>
  <c r="P1063" i="18" a="1"/>
  <c r="P1063" i="18" s="1"/>
  <c r="Q1063" i="18" a="1"/>
  <c r="Q1063" i="18" s="1"/>
  <c r="R1063" i="18" a="1"/>
  <c r="R1063" i="18" s="1"/>
  <c r="A1064" i="18"/>
  <c r="B1064" i="18"/>
  <c r="M1064" i="18"/>
  <c r="P1064" i="18" a="1"/>
  <c r="P1064" i="18" s="1"/>
  <c r="Q1064" i="18" a="1"/>
  <c r="Q1064" i="18" s="1"/>
  <c r="R1064" i="18" a="1"/>
  <c r="R1064" i="18" s="1"/>
  <c r="A1065" i="18"/>
  <c r="B1065" i="18"/>
  <c r="M1065" i="18"/>
  <c r="P1065" i="18" a="1"/>
  <c r="P1065" i="18" s="1"/>
  <c r="Q1065" i="18" a="1"/>
  <c r="Q1065" i="18" s="1"/>
  <c r="R1065" i="18" a="1"/>
  <c r="R1065" i="18" s="1"/>
  <c r="A1066" i="18"/>
  <c r="B1066" i="18"/>
  <c r="M1066" i="18"/>
  <c r="P1066" i="18" a="1"/>
  <c r="P1066" i="18" s="1"/>
  <c r="Q1066" i="18" a="1"/>
  <c r="Q1066" i="18" s="1"/>
  <c r="R1066" i="18" a="1"/>
  <c r="R1066" i="18" s="1"/>
  <c r="A1067" i="18"/>
  <c r="B1067" i="18"/>
  <c r="M1067" i="18"/>
  <c r="P1067" i="18" a="1"/>
  <c r="P1067" i="18" s="1"/>
  <c r="Q1067" i="18" a="1"/>
  <c r="Q1067" i="18" s="1"/>
  <c r="R1067" i="18" a="1"/>
  <c r="R1067" i="18" s="1"/>
  <c r="A1068" i="18"/>
  <c r="B1068" i="18"/>
  <c r="M1068" i="18"/>
  <c r="P1068" i="18" a="1"/>
  <c r="P1068" i="18" s="1"/>
  <c r="Q1068" i="18" a="1"/>
  <c r="Q1068" i="18" s="1"/>
  <c r="R1068" i="18" a="1"/>
  <c r="R1068" i="18" s="1"/>
  <c r="A1069" i="18"/>
  <c r="B1069" i="18"/>
  <c r="M1069" i="18"/>
  <c r="P1069" i="18" a="1"/>
  <c r="P1069" i="18" s="1"/>
  <c r="Q1069" i="18" a="1"/>
  <c r="Q1069" i="18" s="1"/>
  <c r="R1069" i="18" a="1"/>
  <c r="R1069" i="18" s="1"/>
  <c r="A1070" i="18"/>
  <c r="B1070" i="18"/>
  <c r="M1070" i="18"/>
  <c r="P1070" i="18" a="1"/>
  <c r="P1070" i="18" s="1"/>
  <c r="Q1070" i="18" a="1"/>
  <c r="Q1070" i="18" s="1"/>
  <c r="R1070" i="18" a="1"/>
  <c r="R1070" i="18" s="1"/>
  <c r="A1071" i="18"/>
  <c r="B1071" i="18"/>
  <c r="M1071" i="18"/>
  <c r="P1071" i="18" a="1"/>
  <c r="P1071" i="18" s="1"/>
  <c r="Q1071" i="18" a="1"/>
  <c r="Q1071" i="18" s="1"/>
  <c r="R1071" i="18" a="1"/>
  <c r="R1071" i="18" s="1"/>
  <c r="A1072" i="18"/>
  <c r="B1072" i="18"/>
  <c r="M1072" i="18"/>
  <c r="P1072" i="18" a="1"/>
  <c r="P1072" i="18" s="1"/>
  <c r="Q1072" i="18" a="1"/>
  <c r="Q1072" i="18" s="1"/>
  <c r="R1072" i="18" a="1"/>
  <c r="R1072" i="18" s="1"/>
  <c r="A1073" i="18"/>
  <c r="B1073" i="18"/>
  <c r="M1073" i="18"/>
  <c r="P1073" i="18" a="1"/>
  <c r="P1073" i="18" s="1"/>
  <c r="Q1073" i="18" a="1"/>
  <c r="Q1073" i="18" s="1"/>
  <c r="R1073" i="18" a="1"/>
  <c r="R1073" i="18" s="1"/>
  <c r="A1074" i="18"/>
  <c r="B1074" i="18"/>
  <c r="M1074" i="18"/>
  <c r="P1074" i="18" a="1"/>
  <c r="P1074" i="18" s="1"/>
  <c r="Q1074" i="18" a="1"/>
  <c r="Q1074" i="18" s="1"/>
  <c r="R1074" i="18" a="1"/>
  <c r="R1074" i="18" s="1"/>
  <c r="A1075" i="18"/>
  <c r="B1075" i="18"/>
  <c r="M1075" i="18"/>
  <c r="P1075" i="18" a="1"/>
  <c r="P1075" i="18" s="1"/>
  <c r="Q1075" i="18" a="1"/>
  <c r="Q1075" i="18" s="1"/>
  <c r="R1075" i="18" a="1"/>
  <c r="R1075" i="18" s="1"/>
  <c r="A1076" i="18"/>
  <c r="B1076" i="18"/>
  <c r="M1076" i="18"/>
  <c r="P1076" i="18" a="1"/>
  <c r="P1076" i="18" s="1"/>
  <c r="Q1076" i="18" a="1"/>
  <c r="Q1076" i="18" s="1"/>
  <c r="R1076" i="18" a="1"/>
  <c r="R1076" i="18" s="1"/>
  <c r="A1077" i="18"/>
  <c r="B1077" i="18"/>
  <c r="M1077" i="18"/>
  <c r="P1077" i="18" a="1"/>
  <c r="P1077" i="18" s="1"/>
  <c r="Q1077" i="18" a="1"/>
  <c r="Q1077" i="18" s="1"/>
  <c r="R1077" i="18" a="1"/>
  <c r="R1077" i="18" s="1"/>
  <c r="A1078" i="18"/>
  <c r="B1078" i="18"/>
  <c r="M1078" i="18"/>
  <c r="P1078" i="18" a="1"/>
  <c r="P1078" i="18" s="1"/>
  <c r="Q1078" i="18" a="1"/>
  <c r="Q1078" i="18" s="1"/>
  <c r="R1078" i="18" a="1"/>
  <c r="R1078" i="18" s="1"/>
  <c r="A1079" i="18"/>
  <c r="B1079" i="18"/>
  <c r="M1079" i="18"/>
  <c r="P1079" i="18" a="1"/>
  <c r="P1079" i="18" s="1"/>
  <c r="Q1079" i="18" a="1"/>
  <c r="Q1079" i="18" s="1"/>
  <c r="R1079" i="18" a="1"/>
  <c r="R1079" i="18" s="1"/>
  <c r="A1080" i="18"/>
  <c r="B1080" i="18"/>
  <c r="M1080" i="18"/>
  <c r="P1080" i="18" a="1"/>
  <c r="P1080" i="18" s="1"/>
  <c r="Q1080" i="18" a="1"/>
  <c r="Q1080" i="18" s="1"/>
  <c r="R1080" i="18" a="1"/>
  <c r="R1080" i="18" s="1"/>
  <c r="A1081" i="18"/>
  <c r="B1081" i="18"/>
  <c r="M1081" i="18"/>
  <c r="P1081" i="18" a="1"/>
  <c r="P1081" i="18" s="1"/>
  <c r="Q1081" i="18" a="1"/>
  <c r="Q1081" i="18" s="1"/>
  <c r="R1081" i="18" a="1"/>
  <c r="R1081" i="18" s="1"/>
  <c r="A1082" i="18"/>
  <c r="B1082" i="18"/>
  <c r="M1082" i="18"/>
  <c r="P1082" i="18" a="1"/>
  <c r="P1082" i="18" s="1"/>
  <c r="Q1082" i="18" a="1"/>
  <c r="Q1082" i="18" s="1"/>
  <c r="R1082" i="18" a="1"/>
  <c r="R1082" i="18" s="1"/>
  <c r="A1083" i="18"/>
  <c r="B1083" i="18"/>
  <c r="M1083" i="18"/>
  <c r="P1083" i="18" a="1"/>
  <c r="P1083" i="18" s="1"/>
  <c r="Q1083" i="18" a="1"/>
  <c r="Q1083" i="18" s="1"/>
  <c r="R1083" i="18" a="1"/>
  <c r="R1083" i="18" s="1"/>
  <c r="A1084" i="18"/>
  <c r="B1084" i="18"/>
  <c r="M1084" i="18"/>
  <c r="P1084" i="18" a="1"/>
  <c r="P1084" i="18" s="1"/>
  <c r="Q1084" i="18" a="1"/>
  <c r="Q1084" i="18" s="1"/>
  <c r="R1084" i="18" a="1"/>
  <c r="R1084" i="18" s="1"/>
  <c r="A1085" i="18"/>
  <c r="B1085" i="18"/>
  <c r="M1085" i="18"/>
  <c r="P1085" i="18" a="1"/>
  <c r="P1085" i="18" s="1"/>
  <c r="Q1085" i="18" a="1"/>
  <c r="Q1085" i="18" s="1"/>
  <c r="R1085" i="18" a="1"/>
  <c r="R1085" i="18" s="1"/>
  <c r="A1086" i="18"/>
  <c r="B1086" i="18"/>
  <c r="M1086" i="18"/>
  <c r="P1086" i="18" a="1"/>
  <c r="P1086" i="18" s="1"/>
  <c r="Q1086" i="18" a="1"/>
  <c r="Q1086" i="18" s="1"/>
  <c r="R1086" i="18" a="1"/>
  <c r="R1086" i="18" s="1"/>
  <c r="A1087" i="18"/>
  <c r="B1087" i="18"/>
  <c r="M1087" i="18"/>
  <c r="P1087" i="18" a="1"/>
  <c r="P1087" i="18" s="1"/>
  <c r="Q1087" i="18" a="1"/>
  <c r="Q1087" i="18" s="1"/>
  <c r="R1087" i="18" a="1"/>
  <c r="R1087" i="18" s="1"/>
  <c r="A1088" i="18"/>
  <c r="B1088" i="18"/>
  <c r="M1088" i="18"/>
  <c r="P1088" i="18" a="1"/>
  <c r="P1088" i="18" s="1"/>
  <c r="Q1088" i="18" a="1"/>
  <c r="Q1088" i="18" s="1"/>
  <c r="R1088" i="18" a="1"/>
  <c r="R1088" i="18" s="1"/>
  <c r="A1089" i="18"/>
  <c r="B1089" i="18"/>
  <c r="M1089" i="18"/>
  <c r="P1089" i="18" a="1"/>
  <c r="P1089" i="18" s="1"/>
  <c r="Q1089" i="18" a="1"/>
  <c r="Q1089" i="18" s="1"/>
  <c r="R1089" i="18" a="1"/>
  <c r="R1089" i="18" s="1"/>
  <c r="A1090" i="18"/>
  <c r="B1090" i="18"/>
  <c r="M1090" i="18"/>
  <c r="P1090" i="18" a="1"/>
  <c r="P1090" i="18" s="1"/>
  <c r="Q1090" i="18" a="1"/>
  <c r="Q1090" i="18" s="1"/>
  <c r="R1090" i="18" a="1"/>
  <c r="R1090" i="18" s="1"/>
  <c r="A1091" i="18"/>
  <c r="B1091" i="18"/>
  <c r="M1091" i="18"/>
  <c r="P1091" i="18" a="1"/>
  <c r="P1091" i="18" s="1"/>
  <c r="Q1091" i="18" a="1"/>
  <c r="Q1091" i="18" s="1"/>
  <c r="R1091" i="18" a="1"/>
  <c r="R1091" i="18" s="1"/>
  <c r="A1092" i="18"/>
  <c r="B1092" i="18"/>
  <c r="M1092" i="18"/>
  <c r="P1092" i="18" a="1"/>
  <c r="P1092" i="18" s="1"/>
  <c r="Q1092" i="18" a="1"/>
  <c r="Q1092" i="18" s="1"/>
  <c r="R1092" i="18" a="1"/>
  <c r="R1092" i="18" s="1"/>
  <c r="A1093" i="18"/>
  <c r="B1093" i="18"/>
  <c r="M1093" i="18"/>
  <c r="P1093" i="18" a="1"/>
  <c r="P1093" i="18" s="1"/>
  <c r="Q1093" i="18" a="1"/>
  <c r="Q1093" i="18" s="1"/>
  <c r="R1093" i="18" a="1"/>
  <c r="R1093" i="18" s="1"/>
  <c r="A1094" i="18"/>
  <c r="B1094" i="18"/>
  <c r="M1094" i="18"/>
  <c r="P1094" i="18" a="1"/>
  <c r="P1094" i="18" s="1"/>
  <c r="Q1094" i="18" a="1"/>
  <c r="Q1094" i="18" s="1"/>
  <c r="R1094" i="18" a="1"/>
  <c r="R1094" i="18" s="1"/>
  <c r="A1095" i="18"/>
  <c r="B1095" i="18"/>
  <c r="M1095" i="18"/>
  <c r="P1095" i="18" a="1"/>
  <c r="P1095" i="18" s="1"/>
  <c r="Q1095" i="18" a="1"/>
  <c r="Q1095" i="18" s="1"/>
  <c r="R1095" i="18" a="1"/>
  <c r="R1095" i="18" s="1"/>
  <c r="A1096" i="18"/>
  <c r="B1096" i="18"/>
  <c r="M1096" i="18"/>
  <c r="P1096" i="18" a="1"/>
  <c r="P1096" i="18" s="1"/>
  <c r="Q1096" i="18" a="1"/>
  <c r="Q1096" i="18" s="1"/>
  <c r="R1096" i="18" a="1"/>
  <c r="R1096" i="18" s="1"/>
  <c r="A1097" i="18"/>
  <c r="B1097" i="18"/>
  <c r="M1097" i="18"/>
  <c r="P1097" i="18" a="1"/>
  <c r="P1097" i="18" s="1"/>
  <c r="Q1097" i="18" a="1"/>
  <c r="Q1097" i="18" s="1"/>
  <c r="R1097" i="18" a="1"/>
  <c r="R1097" i="18" s="1"/>
  <c r="A1098" i="18"/>
  <c r="B1098" i="18"/>
  <c r="M1098" i="18"/>
  <c r="P1098" i="18" a="1"/>
  <c r="P1098" i="18" s="1"/>
  <c r="Q1098" i="18" a="1"/>
  <c r="Q1098" i="18" s="1"/>
  <c r="R1098" i="18" a="1"/>
  <c r="R1098" i="18" s="1"/>
  <c r="A1099" i="18"/>
  <c r="B1099" i="18"/>
  <c r="M1099" i="18"/>
  <c r="P1099" i="18" a="1"/>
  <c r="P1099" i="18" s="1"/>
  <c r="Q1099" i="18" a="1"/>
  <c r="Q1099" i="18" s="1"/>
  <c r="R1099" i="18" a="1"/>
  <c r="R1099" i="18" s="1"/>
  <c r="A1100" i="18"/>
  <c r="B1100" i="18"/>
  <c r="M1100" i="18"/>
  <c r="P1100" i="18" a="1"/>
  <c r="P1100" i="18" s="1"/>
  <c r="Q1100" i="18" a="1"/>
  <c r="Q1100" i="18" s="1"/>
  <c r="R1100" i="18" a="1"/>
  <c r="R1100" i="18" s="1"/>
  <c r="A1101" i="18"/>
  <c r="B1101" i="18"/>
  <c r="M1101" i="18"/>
  <c r="P1101" i="18" a="1"/>
  <c r="P1101" i="18" s="1"/>
  <c r="Q1101" i="18" a="1"/>
  <c r="Q1101" i="18" s="1"/>
  <c r="R1101" i="18" a="1"/>
  <c r="R1101" i="18" s="1"/>
  <c r="A1102" i="18"/>
  <c r="B1102" i="18"/>
  <c r="M1102" i="18"/>
  <c r="P1102" i="18" a="1"/>
  <c r="P1102" i="18" s="1"/>
  <c r="Q1102" i="18" a="1"/>
  <c r="Q1102" i="18" s="1"/>
  <c r="R1102" i="18" a="1"/>
  <c r="R1102" i="18" s="1"/>
  <c r="A1103" i="18"/>
  <c r="B1103" i="18"/>
  <c r="M1103" i="18"/>
  <c r="P1103" i="18" a="1"/>
  <c r="P1103" i="18" s="1"/>
  <c r="Q1103" i="18" a="1"/>
  <c r="Q1103" i="18" s="1"/>
  <c r="R1103" i="18" a="1"/>
  <c r="R1103" i="18" s="1"/>
  <c r="A1104" i="18"/>
  <c r="B1104" i="18"/>
  <c r="M1104" i="18"/>
  <c r="P1104" i="18" a="1"/>
  <c r="P1104" i="18" s="1"/>
  <c r="Q1104" i="18" a="1"/>
  <c r="Q1104" i="18" s="1"/>
  <c r="R1104" i="18" a="1"/>
  <c r="R1104" i="18" s="1"/>
  <c r="A1105" i="18"/>
  <c r="B1105" i="18"/>
  <c r="M1105" i="18"/>
  <c r="P1105" i="18" a="1"/>
  <c r="P1105" i="18" s="1"/>
  <c r="Q1105" i="18" a="1"/>
  <c r="Q1105" i="18" s="1"/>
  <c r="R1105" i="18" a="1"/>
  <c r="R1105" i="18" s="1"/>
  <c r="A1106" i="18"/>
  <c r="B1106" i="18"/>
  <c r="M1106" i="18"/>
  <c r="P1106" i="18" a="1"/>
  <c r="P1106" i="18" s="1"/>
  <c r="Q1106" i="18" a="1"/>
  <c r="Q1106" i="18" s="1"/>
  <c r="R1106" i="18" a="1"/>
  <c r="R1106" i="18" s="1"/>
  <c r="A1107" i="18"/>
  <c r="B1107" i="18"/>
  <c r="M1107" i="18"/>
  <c r="P1107" i="18" a="1"/>
  <c r="P1107" i="18" s="1"/>
  <c r="Q1107" i="18" a="1"/>
  <c r="Q1107" i="18" s="1"/>
  <c r="R1107" i="18" a="1"/>
  <c r="R1107" i="18" s="1"/>
  <c r="A1108" i="18"/>
  <c r="B1108" i="18"/>
  <c r="M1108" i="18"/>
  <c r="P1108" i="18" a="1"/>
  <c r="P1108" i="18" s="1"/>
  <c r="Q1108" i="18" a="1"/>
  <c r="Q1108" i="18" s="1"/>
  <c r="R1108" i="18" a="1"/>
  <c r="R1108" i="18" s="1"/>
  <c r="A1109" i="18"/>
  <c r="B1109" i="18"/>
  <c r="M1109" i="18"/>
  <c r="P1109" i="18" a="1"/>
  <c r="P1109" i="18" s="1"/>
  <c r="Q1109" i="18" a="1"/>
  <c r="Q1109" i="18" s="1"/>
  <c r="R1109" i="18" a="1"/>
  <c r="R1109" i="18" s="1"/>
  <c r="A1110" i="18"/>
  <c r="B1110" i="18"/>
  <c r="M1110" i="18"/>
  <c r="P1110" i="18" a="1"/>
  <c r="P1110" i="18" s="1"/>
  <c r="Q1110" i="18" a="1"/>
  <c r="Q1110" i="18" s="1"/>
  <c r="R1110" i="18" a="1"/>
  <c r="R1110" i="18" s="1"/>
  <c r="A1111" i="18"/>
  <c r="B1111" i="18"/>
  <c r="M1111" i="18"/>
  <c r="P1111" i="18" a="1"/>
  <c r="P1111" i="18" s="1"/>
  <c r="Q1111" i="18" a="1"/>
  <c r="Q1111" i="18" s="1"/>
  <c r="R1111" i="18" a="1"/>
  <c r="R1111" i="18" s="1"/>
  <c r="A1112" i="18"/>
  <c r="B1112" i="18"/>
  <c r="M1112" i="18"/>
  <c r="P1112" i="18" a="1"/>
  <c r="P1112" i="18" s="1"/>
  <c r="Q1112" i="18" a="1"/>
  <c r="Q1112" i="18" s="1"/>
  <c r="R1112" i="18" a="1"/>
  <c r="R1112" i="18" s="1"/>
  <c r="A1113" i="18"/>
  <c r="B1113" i="18"/>
  <c r="M1113" i="18"/>
  <c r="P1113" i="18" a="1"/>
  <c r="P1113" i="18" s="1"/>
  <c r="Q1113" i="18" a="1"/>
  <c r="Q1113" i="18" s="1"/>
  <c r="R1113" i="18" a="1"/>
  <c r="R1113" i="18" s="1"/>
  <c r="A1114" i="18"/>
  <c r="B1114" i="18"/>
  <c r="M1114" i="18"/>
  <c r="P1114" i="18" a="1"/>
  <c r="P1114" i="18" s="1"/>
  <c r="Q1114" i="18" a="1"/>
  <c r="Q1114" i="18" s="1"/>
  <c r="R1114" i="18" a="1"/>
  <c r="R1114" i="18" s="1"/>
  <c r="A1115" i="18"/>
  <c r="B1115" i="18"/>
  <c r="M1115" i="18"/>
  <c r="P1115" i="18" a="1"/>
  <c r="P1115" i="18" s="1"/>
  <c r="Q1115" i="18" a="1"/>
  <c r="Q1115" i="18" s="1"/>
  <c r="R1115" i="18" a="1"/>
  <c r="R1115" i="18" s="1"/>
  <c r="A1116" i="18"/>
  <c r="B1116" i="18"/>
  <c r="M1116" i="18"/>
  <c r="P1116" i="18" a="1"/>
  <c r="P1116" i="18" s="1"/>
  <c r="Q1116" i="18" a="1"/>
  <c r="Q1116" i="18" s="1"/>
  <c r="R1116" i="18" a="1"/>
  <c r="R1116" i="18" s="1"/>
  <c r="A1117" i="18"/>
  <c r="B1117" i="18"/>
  <c r="M1117" i="18"/>
  <c r="P1117" i="18" a="1"/>
  <c r="P1117" i="18" s="1"/>
  <c r="Q1117" i="18" a="1"/>
  <c r="Q1117" i="18" s="1"/>
  <c r="R1117" i="18" a="1"/>
  <c r="R1117" i="18" s="1"/>
  <c r="A1118" i="18"/>
  <c r="B1118" i="18"/>
  <c r="M1118" i="18"/>
  <c r="P1118" i="18" a="1"/>
  <c r="P1118" i="18" s="1"/>
  <c r="Q1118" i="18" a="1"/>
  <c r="Q1118" i="18" s="1"/>
  <c r="R1118" i="18" a="1"/>
  <c r="R1118" i="18" s="1"/>
  <c r="A1119" i="18"/>
  <c r="B1119" i="18"/>
  <c r="M1119" i="18"/>
  <c r="P1119" i="18" a="1"/>
  <c r="P1119" i="18" s="1"/>
  <c r="Q1119" i="18" a="1"/>
  <c r="Q1119" i="18" s="1"/>
  <c r="R1119" i="18" a="1"/>
  <c r="R1119" i="18" s="1"/>
  <c r="A1120" i="18"/>
  <c r="B1120" i="18"/>
  <c r="M1120" i="18"/>
  <c r="P1120" i="18" a="1"/>
  <c r="P1120" i="18" s="1"/>
  <c r="Q1120" i="18" a="1"/>
  <c r="Q1120" i="18" s="1"/>
  <c r="R1120" i="18" a="1"/>
  <c r="R1120" i="18" s="1"/>
  <c r="A1121" i="18"/>
  <c r="B1121" i="18"/>
  <c r="M1121" i="18"/>
  <c r="P1121" i="18" a="1"/>
  <c r="P1121" i="18" s="1"/>
  <c r="Q1121" i="18" a="1"/>
  <c r="Q1121" i="18" s="1"/>
  <c r="R1121" i="18" a="1"/>
  <c r="R1121" i="18" s="1"/>
  <c r="A1122" i="18"/>
  <c r="B1122" i="18"/>
  <c r="M1122" i="18"/>
  <c r="P1122" i="18" a="1"/>
  <c r="P1122" i="18" s="1"/>
  <c r="Q1122" i="18" a="1"/>
  <c r="Q1122" i="18" s="1"/>
  <c r="R1122" i="18" a="1"/>
  <c r="R1122" i="18" s="1"/>
  <c r="A1123" i="18"/>
  <c r="B1123" i="18"/>
  <c r="M1123" i="18"/>
  <c r="P1123" i="18" a="1"/>
  <c r="P1123" i="18" s="1"/>
  <c r="Q1123" i="18" a="1"/>
  <c r="Q1123" i="18" s="1"/>
  <c r="R1123" i="18" a="1"/>
  <c r="R1123" i="18" s="1"/>
  <c r="A1124" i="18"/>
  <c r="B1124" i="18"/>
  <c r="M1124" i="18"/>
  <c r="P1124" i="18" a="1"/>
  <c r="P1124" i="18" s="1"/>
  <c r="Q1124" i="18" a="1"/>
  <c r="Q1124" i="18" s="1"/>
  <c r="R1124" i="18" a="1"/>
  <c r="R1124" i="18" s="1"/>
  <c r="A1125" i="18"/>
  <c r="B1125" i="18"/>
  <c r="M1125" i="18"/>
  <c r="P1125" i="18" a="1"/>
  <c r="P1125" i="18" s="1"/>
  <c r="Q1125" i="18" a="1"/>
  <c r="Q1125" i="18" s="1"/>
  <c r="R1125" i="18" a="1"/>
  <c r="R1125" i="18" s="1"/>
  <c r="A1126" i="18"/>
  <c r="B1126" i="18"/>
  <c r="M1126" i="18"/>
  <c r="P1126" i="18" a="1"/>
  <c r="P1126" i="18" s="1"/>
  <c r="Q1126" i="18" a="1"/>
  <c r="Q1126" i="18" s="1"/>
  <c r="R1126" i="18" a="1"/>
  <c r="R1126" i="18" s="1"/>
  <c r="A1127" i="18"/>
  <c r="B1127" i="18"/>
  <c r="M1127" i="18"/>
  <c r="P1127" i="18" a="1"/>
  <c r="P1127" i="18" s="1"/>
  <c r="Q1127" i="18" a="1"/>
  <c r="Q1127" i="18" s="1"/>
  <c r="R1127" i="18" a="1"/>
  <c r="R1127" i="18" s="1"/>
  <c r="A1128" i="18"/>
  <c r="B1128" i="18"/>
  <c r="M1128" i="18"/>
  <c r="P1128" i="18" a="1"/>
  <c r="P1128" i="18" s="1"/>
  <c r="Q1128" i="18" a="1"/>
  <c r="Q1128" i="18" s="1"/>
  <c r="R1128" i="18" a="1"/>
  <c r="R1128" i="18" s="1"/>
  <c r="A1129" i="18"/>
  <c r="B1129" i="18"/>
  <c r="M1129" i="18"/>
  <c r="P1129" i="18" a="1"/>
  <c r="P1129" i="18" s="1"/>
  <c r="Q1129" i="18" a="1"/>
  <c r="Q1129" i="18" s="1"/>
  <c r="R1129" i="18" a="1"/>
  <c r="R1129" i="18" s="1"/>
  <c r="A1130" i="18"/>
  <c r="B1130" i="18"/>
  <c r="M1130" i="18"/>
  <c r="P1130" i="18" a="1"/>
  <c r="P1130" i="18" s="1"/>
  <c r="Q1130" i="18" a="1"/>
  <c r="Q1130" i="18" s="1"/>
  <c r="R1130" i="18" a="1"/>
  <c r="R1130" i="18" s="1"/>
  <c r="A1131" i="18"/>
  <c r="B1131" i="18"/>
  <c r="M1131" i="18"/>
  <c r="P1131" i="18" a="1"/>
  <c r="P1131" i="18" s="1"/>
  <c r="Q1131" i="18" a="1"/>
  <c r="Q1131" i="18" s="1"/>
  <c r="R1131" i="18" a="1"/>
  <c r="R1131" i="18" s="1"/>
  <c r="A1132" i="18"/>
  <c r="B1132" i="18"/>
  <c r="C1132" i="18" s="1"/>
  <c r="M1132" i="18"/>
  <c r="P1132" i="18" a="1"/>
  <c r="P1132" i="18" s="1"/>
  <c r="Q1132" i="18" a="1"/>
  <c r="Q1132" i="18" s="1"/>
  <c r="R1132" i="18" a="1"/>
  <c r="R1132" i="18" s="1"/>
  <c r="A1133" i="18"/>
  <c r="B1133" i="18"/>
  <c r="M1133" i="18"/>
  <c r="P1133" i="18" a="1"/>
  <c r="P1133" i="18" s="1"/>
  <c r="Q1133" i="18" a="1"/>
  <c r="Q1133" i="18" s="1"/>
  <c r="R1133" i="18" a="1"/>
  <c r="R1133" i="18" s="1"/>
  <c r="A1134" i="18"/>
  <c r="B1134" i="18"/>
  <c r="C1134" i="18" s="1"/>
  <c r="M1134" i="18"/>
  <c r="P1134" i="18" a="1"/>
  <c r="P1134" i="18" s="1"/>
  <c r="Q1134" i="18" a="1"/>
  <c r="Q1134" i="18" s="1"/>
  <c r="R1134" i="18" a="1"/>
  <c r="R1134" i="18" s="1"/>
  <c r="A1135" i="18"/>
  <c r="B1135" i="18"/>
  <c r="C1135" i="18" s="1"/>
  <c r="M1135" i="18"/>
  <c r="P1135" i="18" a="1"/>
  <c r="P1135" i="18" s="1"/>
  <c r="Q1135" i="18" a="1"/>
  <c r="Q1135" i="18" s="1"/>
  <c r="R1135" i="18" a="1"/>
  <c r="R1135" i="18" s="1"/>
  <c r="A1136" i="18"/>
  <c r="B1136" i="18"/>
  <c r="C1136" i="18" s="1"/>
  <c r="M1136" i="18"/>
  <c r="P1136" i="18" a="1"/>
  <c r="P1136" i="18" s="1"/>
  <c r="Q1136" i="18" a="1"/>
  <c r="Q1136" i="18" s="1"/>
  <c r="R1136" i="18" a="1"/>
  <c r="R1136" i="18" s="1"/>
  <c r="A1137" i="18"/>
  <c r="B1137" i="18"/>
  <c r="C1137" i="18" s="1"/>
  <c r="M1137" i="18"/>
  <c r="P1137" i="18" a="1"/>
  <c r="P1137" i="18" s="1"/>
  <c r="Q1137" i="18" a="1"/>
  <c r="Q1137" i="18" s="1"/>
  <c r="R1137" i="18" a="1"/>
  <c r="R1137" i="18" s="1"/>
  <c r="A1138" i="18"/>
  <c r="B1138" i="18"/>
  <c r="C1138" i="18" s="1"/>
  <c r="M1138" i="18"/>
  <c r="P1138" i="18" a="1"/>
  <c r="P1138" i="18" s="1"/>
  <c r="Q1138" i="18" a="1"/>
  <c r="Q1138" i="18" s="1"/>
  <c r="R1138" i="18" a="1"/>
  <c r="R1138" i="18" s="1"/>
  <c r="A1139" i="18"/>
  <c r="B1139" i="18"/>
  <c r="M1139" i="18"/>
  <c r="P1139" i="18" a="1"/>
  <c r="P1139" i="18" s="1"/>
  <c r="Q1139" i="18" a="1"/>
  <c r="Q1139" i="18" s="1"/>
  <c r="R1139" i="18" a="1"/>
  <c r="R1139" i="18" s="1"/>
  <c r="A1140" i="18"/>
  <c r="B1140" i="18"/>
  <c r="M1140" i="18"/>
  <c r="P1140" i="18" a="1"/>
  <c r="P1140" i="18" s="1"/>
  <c r="Q1140" i="18" a="1"/>
  <c r="Q1140" i="18" s="1"/>
  <c r="R1140" i="18" a="1"/>
  <c r="R1140" i="18" s="1"/>
  <c r="A1141" i="18"/>
  <c r="B1141" i="18"/>
  <c r="M1141" i="18"/>
  <c r="P1141" i="18" a="1"/>
  <c r="P1141" i="18" s="1"/>
  <c r="Q1141" i="18" a="1"/>
  <c r="Q1141" i="18" s="1"/>
  <c r="R1141" i="18" a="1"/>
  <c r="R1141" i="18" s="1"/>
  <c r="A1142" i="18"/>
  <c r="B1142" i="18"/>
  <c r="C1142" i="18" s="1"/>
  <c r="M1142" i="18"/>
  <c r="P1142" i="18" a="1"/>
  <c r="P1142" i="18" s="1"/>
  <c r="Q1142" i="18" a="1"/>
  <c r="Q1142" i="18" s="1"/>
  <c r="R1142" i="18" a="1"/>
  <c r="R1142" i="18" s="1"/>
  <c r="A1143" i="18"/>
  <c r="B1143" i="18"/>
  <c r="C1143" i="18" s="1"/>
  <c r="M1143" i="18"/>
  <c r="P1143" i="18" a="1"/>
  <c r="P1143" i="18" s="1"/>
  <c r="Q1143" i="18" a="1"/>
  <c r="Q1143" i="18" s="1"/>
  <c r="R1143" i="18" a="1"/>
  <c r="R1143" i="18" s="1"/>
  <c r="A1144" i="18"/>
  <c r="B1144" i="18"/>
  <c r="C1144" i="18" s="1"/>
  <c r="M1144" i="18"/>
  <c r="P1144" i="18" a="1"/>
  <c r="P1144" i="18" s="1"/>
  <c r="Q1144" i="18" a="1"/>
  <c r="Q1144" i="18" s="1"/>
  <c r="R1144" i="18" a="1"/>
  <c r="R1144" i="18" s="1"/>
  <c r="A1145" i="18"/>
  <c r="B1145" i="18"/>
  <c r="C1145" i="18" s="1"/>
  <c r="M1145" i="18"/>
  <c r="P1145" i="18" a="1"/>
  <c r="P1145" i="18" s="1"/>
  <c r="Q1145" i="18" a="1"/>
  <c r="Q1145" i="18" s="1"/>
  <c r="R1145" i="18" a="1"/>
  <c r="R1145" i="18" s="1"/>
  <c r="A1146" i="18"/>
  <c r="B1146" i="18"/>
  <c r="C1146" i="18" s="1"/>
  <c r="M1146" i="18"/>
  <c r="P1146" i="18" a="1"/>
  <c r="P1146" i="18" s="1"/>
  <c r="Q1146" i="18" a="1"/>
  <c r="Q1146" i="18" s="1"/>
  <c r="R1146" i="18" a="1"/>
  <c r="R1146" i="18" s="1"/>
  <c r="A1147" i="18"/>
  <c r="B1147" i="18"/>
  <c r="M1147" i="18"/>
  <c r="P1147" i="18" a="1"/>
  <c r="P1147" i="18" s="1"/>
  <c r="Q1147" i="18" a="1"/>
  <c r="Q1147" i="18" s="1"/>
  <c r="R1147" i="18" a="1"/>
  <c r="R1147" i="18" s="1"/>
  <c r="A1148" i="18"/>
  <c r="B1148" i="18"/>
  <c r="M1148" i="18"/>
  <c r="P1148" i="18" a="1"/>
  <c r="P1148" i="18" s="1"/>
  <c r="Q1148" i="18" a="1"/>
  <c r="Q1148" i="18" s="1"/>
  <c r="R1148" i="18" a="1"/>
  <c r="R1148" i="18" s="1"/>
  <c r="A1149" i="18"/>
  <c r="B1149" i="18"/>
  <c r="M1149" i="18"/>
  <c r="P1149" i="18" a="1"/>
  <c r="P1149" i="18" s="1"/>
  <c r="Q1149" i="18" a="1"/>
  <c r="Q1149" i="18" s="1"/>
  <c r="R1149" i="18" a="1"/>
  <c r="R1149" i="18" s="1"/>
  <c r="A1150" i="18"/>
  <c r="B1150" i="18"/>
  <c r="C1150" i="18" s="1"/>
  <c r="M1150" i="18"/>
  <c r="P1150" i="18" a="1"/>
  <c r="P1150" i="18" s="1"/>
  <c r="Q1150" i="18" a="1"/>
  <c r="Q1150" i="18" s="1"/>
  <c r="R1150" i="18" a="1"/>
  <c r="R1150" i="18" s="1"/>
  <c r="A1151" i="18"/>
  <c r="B1151" i="18"/>
  <c r="C1151" i="18" s="1"/>
  <c r="M1151" i="18"/>
  <c r="P1151" i="18" a="1"/>
  <c r="P1151" i="18" s="1"/>
  <c r="Q1151" i="18" a="1"/>
  <c r="Q1151" i="18" s="1"/>
  <c r="R1151" i="18" a="1"/>
  <c r="R1151" i="18" s="1"/>
  <c r="A1152" i="18"/>
  <c r="B1152" i="18"/>
  <c r="C1152" i="18" s="1"/>
  <c r="M1152" i="18"/>
  <c r="P1152" i="18" a="1"/>
  <c r="P1152" i="18" s="1"/>
  <c r="Q1152" i="18" a="1"/>
  <c r="Q1152" i="18" s="1"/>
  <c r="R1152" i="18" a="1"/>
  <c r="R1152" i="18" s="1"/>
  <c r="A1153" i="18"/>
  <c r="B1153" i="18"/>
  <c r="C1153" i="18" s="1"/>
  <c r="M1153" i="18"/>
  <c r="P1153" i="18" a="1"/>
  <c r="P1153" i="18" s="1"/>
  <c r="Q1153" i="18" a="1"/>
  <c r="Q1153" i="18" s="1"/>
  <c r="R1153" i="18" a="1"/>
  <c r="R1153" i="18" s="1"/>
  <c r="A1154" i="18"/>
  <c r="B1154" i="18"/>
  <c r="C1154" i="18" s="1"/>
  <c r="M1154" i="18"/>
  <c r="P1154" i="18" a="1"/>
  <c r="P1154" i="18" s="1"/>
  <c r="Q1154" i="18" a="1"/>
  <c r="Q1154" i="18" s="1"/>
  <c r="R1154" i="18" a="1"/>
  <c r="R1154" i="18" s="1"/>
  <c r="A1155" i="18"/>
  <c r="B1155" i="18"/>
  <c r="M1155" i="18"/>
  <c r="P1155" i="18" a="1"/>
  <c r="P1155" i="18" s="1"/>
  <c r="Q1155" i="18" a="1"/>
  <c r="Q1155" i="18" s="1"/>
  <c r="R1155" i="18" a="1"/>
  <c r="R1155" i="18" s="1"/>
  <c r="A1156" i="18"/>
  <c r="B1156" i="18"/>
  <c r="C1156" i="18" s="1"/>
  <c r="M1156" i="18"/>
  <c r="P1156" i="18" a="1"/>
  <c r="P1156" i="18" s="1"/>
  <c r="Q1156" i="18" a="1"/>
  <c r="Q1156" i="18" s="1"/>
  <c r="R1156" i="18" a="1"/>
  <c r="R1156" i="18" s="1"/>
  <c r="A1157" i="18"/>
  <c r="B1157" i="18"/>
  <c r="M1157" i="18"/>
  <c r="P1157" i="18" a="1"/>
  <c r="P1157" i="18" s="1"/>
  <c r="Q1157" i="18" a="1"/>
  <c r="Q1157" i="18" s="1"/>
  <c r="R1157" i="18" a="1"/>
  <c r="R1157" i="18" s="1"/>
  <c r="A1158" i="18"/>
  <c r="B1158" i="18"/>
  <c r="C1158" i="18" s="1"/>
  <c r="M1158" i="18"/>
  <c r="P1158" i="18" a="1"/>
  <c r="P1158" i="18" s="1"/>
  <c r="Q1158" i="18" a="1"/>
  <c r="Q1158" i="18" s="1"/>
  <c r="R1158" i="18" a="1"/>
  <c r="R1158" i="18" s="1"/>
  <c r="A1159" i="18"/>
  <c r="B1159" i="18"/>
  <c r="C1159" i="18" s="1"/>
  <c r="M1159" i="18"/>
  <c r="P1159" i="18" a="1"/>
  <c r="P1159" i="18" s="1"/>
  <c r="Q1159" i="18" a="1"/>
  <c r="Q1159" i="18" s="1"/>
  <c r="R1159" i="18" a="1"/>
  <c r="R1159" i="18" s="1"/>
  <c r="A1160" i="18"/>
  <c r="B1160" i="18"/>
  <c r="C1160" i="18" s="1"/>
  <c r="M1160" i="18"/>
  <c r="P1160" i="18" a="1"/>
  <c r="P1160" i="18" s="1"/>
  <c r="Q1160" i="18" a="1"/>
  <c r="Q1160" i="18" s="1"/>
  <c r="R1160" i="18" a="1"/>
  <c r="R1160" i="18" s="1"/>
  <c r="A1161" i="18"/>
  <c r="B1161" i="18"/>
  <c r="C1161" i="18" s="1"/>
  <c r="M1161" i="18"/>
  <c r="P1161" i="18" a="1"/>
  <c r="P1161" i="18" s="1"/>
  <c r="Q1161" i="18" a="1"/>
  <c r="Q1161" i="18" s="1"/>
  <c r="R1161" i="18" a="1"/>
  <c r="R1161" i="18" s="1"/>
  <c r="A1162" i="18"/>
  <c r="B1162" i="18"/>
  <c r="C1162" i="18" s="1"/>
  <c r="M1162" i="18"/>
  <c r="P1162" i="18" a="1"/>
  <c r="P1162" i="18" s="1"/>
  <c r="Q1162" i="18" a="1"/>
  <c r="Q1162" i="18" s="1"/>
  <c r="R1162" i="18" a="1"/>
  <c r="R1162" i="18" s="1"/>
  <c r="A1163" i="18"/>
  <c r="B1163" i="18"/>
  <c r="M1163" i="18"/>
  <c r="P1163" i="18" a="1"/>
  <c r="P1163" i="18" s="1"/>
  <c r="Q1163" i="18" a="1"/>
  <c r="Q1163" i="18" s="1"/>
  <c r="R1163" i="18" a="1"/>
  <c r="R1163" i="18" s="1"/>
  <c r="A1164" i="18"/>
  <c r="B1164" i="18"/>
  <c r="M1164" i="18"/>
  <c r="P1164" i="18" a="1"/>
  <c r="P1164" i="18" s="1"/>
  <c r="Q1164" i="18" a="1"/>
  <c r="Q1164" i="18" s="1"/>
  <c r="R1164" i="18" a="1"/>
  <c r="R1164" i="18" s="1"/>
  <c r="A1165" i="18"/>
  <c r="B1165" i="18"/>
  <c r="M1165" i="18"/>
  <c r="P1165" i="18" a="1"/>
  <c r="P1165" i="18" s="1"/>
  <c r="Q1165" i="18" a="1"/>
  <c r="Q1165" i="18" s="1"/>
  <c r="R1165" i="18" a="1"/>
  <c r="R1165" i="18" s="1"/>
  <c r="A1166" i="18"/>
  <c r="B1166" i="18"/>
  <c r="C1166" i="18" s="1"/>
  <c r="M1166" i="18"/>
  <c r="P1166" i="18" a="1"/>
  <c r="P1166" i="18" s="1"/>
  <c r="Q1166" i="18" a="1"/>
  <c r="Q1166" i="18" s="1"/>
  <c r="R1166" i="18" a="1"/>
  <c r="R1166" i="18" s="1"/>
  <c r="A1167" i="18"/>
  <c r="B1167" i="18"/>
  <c r="C1167" i="18" s="1"/>
  <c r="M1167" i="18"/>
  <c r="P1167" i="18" a="1"/>
  <c r="P1167" i="18" s="1"/>
  <c r="Q1167" i="18" a="1"/>
  <c r="Q1167" i="18" s="1"/>
  <c r="R1167" i="18" a="1"/>
  <c r="R1167" i="18" s="1"/>
  <c r="A1168" i="18"/>
  <c r="B1168" i="18"/>
  <c r="C1168" i="18" s="1"/>
  <c r="M1168" i="18"/>
  <c r="P1168" i="18" a="1"/>
  <c r="P1168" i="18" s="1"/>
  <c r="Q1168" i="18" a="1"/>
  <c r="Q1168" i="18" s="1"/>
  <c r="R1168" i="18" a="1"/>
  <c r="R1168" i="18" s="1"/>
  <c r="A1169" i="18"/>
  <c r="B1169" i="18"/>
  <c r="C1169" i="18" s="1"/>
  <c r="M1169" i="18"/>
  <c r="P1169" i="18" a="1"/>
  <c r="P1169" i="18" s="1"/>
  <c r="Q1169" i="18" a="1"/>
  <c r="Q1169" i="18" s="1"/>
  <c r="R1169" i="18" a="1"/>
  <c r="R1169" i="18" s="1"/>
  <c r="A1170" i="18"/>
  <c r="B1170" i="18"/>
  <c r="C1170" i="18" s="1"/>
  <c r="M1170" i="18"/>
  <c r="P1170" i="18" a="1"/>
  <c r="P1170" i="18" s="1"/>
  <c r="Q1170" i="18" a="1"/>
  <c r="Q1170" i="18" s="1"/>
  <c r="R1170" i="18" a="1"/>
  <c r="R1170" i="18" s="1"/>
  <c r="A1171" i="18"/>
  <c r="B1171" i="18"/>
  <c r="M1171" i="18"/>
  <c r="P1171" i="18" a="1"/>
  <c r="P1171" i="18" s="1"/>
  <c r="Q1171" i="18" a="1"/>
  <c r="Q1171" i="18" s="1"/>
  <c r="R1171" i="18" a="1"/>
  <c r="R1171" i="18" s="1"/>
  <c r="A1172" i="18"/>
  <c r="B1172" i="18"/>
  <c r="C1172" i="18" s="1"/>
  <c r="M1172" i="18"/>
  <c r="P1172" i="18" a="1"/>
  <c r="P1172" i="18" s="1"/>
  <c r="Q1172" i="18" a="1"/>
  <c r="Q1172" i="18" s="1"/>
  <c r="R1172" i="18" a="1"/>
  <c r="R1172" i="18" s="1"/>
  <c r="A1173" i="18"/>
  <c r="B1173" i="18"/>
  <c r="M1173" i="18"/>
  <c r="P1173" i="18" a="1"/>
  <c r="P1173" i="18" s="1"/>
  <c r="Q1173" i="18" a="1"/>
  <c r="Q1173" i="18" s="1"/>
  <c r="R1173" i="18" a="1"/>
  <c r="R1173" i="18" s="1"/>
  <c r="A1174" i="18"/>
  <c r="B1174" i="18"/>
  <c r="C1174" i="18" s="1"/>
  <c r="M1174" i="18"/>
  <c r="P1174" i="18" a="1"/>
  <c r="P1174" i="18" s="1"/>
  <c r="Q1174" i="18" a="1"/>
  <c r="Q1174" i="18" s="1"/>
  <c r="R1174" i="18" a="1"/>
  <c r="R1174" i="18" s="1"/>
  <c r="A1175" i="18"/>
  <c r="B1175" i="18"/>
  <c r="C1175" i="18" s="1"/>
  <c r="M1175" i="18"/>
  <c r="P1175" i="18" a="1"/>
  <c r="P1175" i="18" s="1"/>
  <c r="Q1175" i="18" a="1"/>
  <c r="Q1175" i="18" s="1"/>
  <c r="R1175" i="18" a="1"/>
  <c r="R1175" i="18" s="1"/>
  <c r="A1176" i="18"/>
  <c r="B1176" i="18"/>
  <c r="C1176" i="18" s="1"/>
  <c r="M1176" i="18"/>
  <c r="P1176" i="18" a="1"/>
  <c r="P1176" i="18" s="1"/>
  <c r="Q1176" i="18" a="1"/>
  <c r="Q1176" i="18" s="1"/>
  <c r="R1176" i="18" a="1"/>
  <c r="R1176" i="18" s="1"/>
  <c r="R500" i="19" a="1"/>
  <c r="R500" i="19" s="1"/>
  <c r="Q500" i="19" a="1"/>
  <c r="Q500" i="19" s="1"/>
  <c r="P500" i="19" a="1"/>
  <c r="P500" i="19" s="1"/>
  <c r="M500" i="19"/>
  <c r="B500" i="19"/>
  <c r="A500" i="19"/>
  <c r="R499" i="19" a="1"/>
  <c r="R499" i="19" s="1"/>
  <c r="Q499" i="19" a="1"/>
  <c r="Q499" i="19" s="1"/>
  <c r="P499" i="19" a="1"/>
  <c r="P499" i="19" s="1"/>
  <c r="M499" i="19"/>
  <c r="B499" i="19"/>
  <c r="A499" i="19"/>
  <c r="R498" i="19" a="1"/>
  <c r="R498" i="19" s="1"/>
  <c r="Q498" i="19" a="1"/>
  <c r="Q498" i="19" s="1"/>
  <c r="P498" i="19" a="1"/>
  <c r="P498" i="19" s="1"/>
  <c r="M498" i="19"/>
  <c r="B498" i="19"/>
  <c r="A498" i="19"/>
  <c r="R497" i="19" a="1"/>
  <c r="R497" i="19" s="1"/>
  <c r="Q497" i="19" a="1"/>
  <c r="Q497" i="19" s="1"/>
  <c r="P497" i="19" a="1"/>
  <c r="P497" i="19" s="1"/>
  <c r="M497" i="19"/>
  <c r="B497" i="19"/>
  <c r="A497" i="19"/>
  <c r="R496" i="19" a="1"/>
  <c r="R496" i="19" s="1"/>
  <c r="Q496" i="19" a="1"/>
  <c r="Q496" i="19" s="1"/>
  <c r="P496" i="19" a="1"/>
  <c r="P496" i="19" s="1"/>
  <c r="M496" i="19"/>
  <c r="B496" i="19"/>
  <c r="A496" i="19"/>
  <c r="R495" i="19" a="1"/>
  <c r="R495" i="19" s="1"/>
  <c r="Q495" i="19" a="1"/>
  <c r="Q495" i="19" s="1"/>
  <c r="P495" i="19" a="1"/>
  <c r="P495" i="19" s="1"/>
  <c r="M495" i="19"/>
  <c r="B495" i="19"/>
  <c r="A495" i="19"/>
  <c r="R494" i="19" a="1"/>
  <c r="R494" i="19" s="1"/>
  <c r="Q494" i="19" a="1"/>
  <c r="Q494" i="19" s="1"/>
  <c r="P494" i="19" a="1"/>
  <c r="P494" i="19" s="1"/>
  <c r="M494" i="19"/>
  <c r="B494" i="19"/>
  <c r="A494" i="19"/>
  <c r="R493" i="19" a="1"/>
  <c r="R493" i="19" s="1"/>
  <c r="Q493" i="19" a="1"/>
  <c r="Q493" i="19" s="1"/>
  <c r="P493" i="19" a="1"/>
  <c r="P493" i="19" s="1"/>
  <c r="M493" i="19"/>
  <c r="B493" i="19"/>
  <c r="A493" i="19"/>
  <c r="R492" i="19" a="1"/>
  <c r="R492" i="19" s="1"/>
  <c r="Q492" i="19" a="1"/>
  <c r="Q492" i="19" s="1"/>
  <c r="P492" i="19" a="1"/>
  <c r="P492" i="19" s="1"/>
  <c r="M492" i="19"/>
  <c r="B492" i="19"/>
  <c r="A492" i="19"/>
  <c r="R491" i="19" a="1"/>
  <c r="R491" i="19" s="1"/>
  <c r="Q491" i="19" a="1"/>
  <c r="Q491" i="19" s="1"/>
  <c r="P491" i="19" a="1"/>
  <c r="P491" i="19" s="1"/>
  <c r="M491" i="19"/>
  <c r="B491" i="19"/>
  <c r="A491" i="19"/>
  <c r="R490" i="19" a="1"/>
  <c r="R490" i="19" s="1"/>
  <c r="Q490" i="19" a="1"/>
  <c r="Q490" i="19" s="1"/>
  <c r="P490" i="19" a="1"/>
  <c r="P490" i="19" s="1"/>
  <c r="M490" i="19"/>
  <c r="B490" i="19"/>
  <c r="A490" i="19"/>
  <c r="R489" i="19" a="1"/>
  <c r="R489" i="19" s="1"/>
  <c r="Q489" i="19" a="1"/>
  <c r="Q489" i="19" s="1"/>
  <c r="P489" i="19" a="1"/>
  <c r="P489" i="19" s="1"/>
  <c r="M489" i="19"/>
  <c r="B489" i="19"/>
  <c r="A489" i="19"/>
  <c r="R488" i="19" a="1"/>
  <c r="R488" i="19" s="1"/>
  <c r="Q488" i="19" a="1"/>
  <c r="Q488" i="19" s="1"/>
  <c r="P488" i="19" a="1"/>
  <c r="P488" i="19" s="1"/>
  <c r="M488" i="19"/>
  <c r="B488" i="19"/>
  <c r="A488" i="19"/>
  <c r="R487" i="19" a="1"/>
  <c r="R487" i="19" s="1"/>
  <c r="Q487" i="19" a="1"/>
  <c r="Q487" i="19" s="1"/>
  <c r="P487" i="19" a="1"/>
  <c r="P487" i="19" s="1"/>
  <c r="M487" i="19"/>
  <c r="B487" i="19"/>
  <c r="A487" i="19"/>
  <c r="R486" i="19" a="1"/>
  <c r="R486" i="19" s="1"/>
  <c r="Q486" i="19" a="1"/>
  <c r="Q486" i="19" s="1"/>
  <c r="P486" i="19" a="1"/>
  <c r="P486" i="19" s="1"/>
  <c r="M486" i="19"/>
  <c r="B486" i="19"/>
  <c r="A486" i="19"/>
  <c r="R485" i="19" a="1"/>
  <c r="R485" i="19" s="1"/>
  <c r="Q485" i="19" a="1"/>
  <c r="Q485" i="19" s="1"/>
  <c r="P485" i="19" a="1"/>
  <c r="P485" i="19" s="1"/>
  <c r="M485" i="19"/>
  <c r="B485" i="19"/>
  <c r="A485" i="19"/>
  <c r="R484" i="19" a="1"/>
  <c r="R484" i="19" s="1"/>
  <c r="Q484" i="19" a="1"/>
  <c r="Q484" i="19" s="1"/>
  <c r="P484" i="19" a="1"/>
  <c r="P484" i="19" s="1"/>
  <c r="M484" i="19"/>
  <c r="B484" i="19"/>
  <c r="A484" i="19"/>
  <c r="R483" i="19" a="1"/>
  <c r="R483" i="19" s="1"/>
  <c r="Q483" i="19" a="1"/>
  <c r="Q483" i="19" s="1"/>
  <c r="P483" i="19" a="1"/>
  <c r="P483" i="19" s="1"/>
  <c r="M483" i="19"/>
  <c r="B483" i="19"/>
  <c r="A483" i="19"/>
  <c r="R482" i="19" a="1"/>
  <c r="R482" i="19" s="1"/>
  <c r="Q482" i="19" a="1"/>
  <c r="Q482" i="19" s="1"/>
  <c r="P482" i="19" a="1"/>
  <c r="P482" i="19" s="1"/>
  <c r="M482" i="19"/>
  <c r="B482" i="19"/>
  <c r="A482" i="19"/>
  <c r="R481" i="19" a="1"/>
  <c r="R481" i="19" s="1"/>
  <c r="Q481" i="19" a="1"/>
  <c r="Q481" i="19" s="1"/>
  <c r="P481" i="19" a="1"/>
  <c r="P481" i="19" s="1"/>
  <c r="M481" i="19"/>
  <c r="B481" i="19"/>
  <c r="A481" i="19"/>
  <c r="R480" i="19" a="1"/>
  <c r="R480" i="19" s="1"/>
  <c r="Q480" i="19" a="1"/>
  <c r="Q480" i="19" s="1"/>
  <c r="P480" i="19" a="1"/>
  <c r="P480" i="19" s="1"/>
  <c r="M480" i="19"/>
  <c r="B480" i="19"/>
  <c r="A480" i="19"/>
  <c r="R479" i="19" a="1"/>
  <c r="R479" i="19" s="1"/>
  <c r="Q479" i="19" a="1"/>
  <c r="Q479" i="19" s="1"/>
  <c r="P479" i="19" a="1"/>
  <c r="P479" i="19" s="1"/>
  <c r="M479" i="19"/>
  <c r="B479" i="19"/>
  <c r="A479" i="19"/>
  <c r="R478" i="19" a="1"/>
  <c r="R478" i="19" s="1"/>
  <c r="Q478" i="19" a="1"/>
  <c r="Q478" i="19" s="1"/>
  <c r="P478" i="19" a="1"/>
  <c r="P478" i="19" s="1"/>
  <c r="M478" i="19"/>
  <c r="B478" i="19"/>
  <c r="A478" i="19"/>
  <c r="R477" i="19" a="1"/>
  <c r="R477" i="19" s="1"/>
  <c r="Q477" i="19" a="1"/>
  <c r="Q477" i="19" s="1"/>
  <c r="P477" i="19" a="1"/>
  <c r="P477" i="19" s="1"/>
  <c r="M477" i="19"/>
  <c r="B477" i="19"/>
  <c r="A477" i="19"/>
  <c r="R476" i="19" a="1"/>
  <c r="R476" i="19" s="1"/>
  <c r="Q476" i="19" a="1"/>
  <c r="Q476" i="19" s="1"/>
  <c r="P476" i="19" a="1"/>
  <c r="P476" i="19" s="1"/>
  <c r="M476" i="19"/>
  <c r="B476" i="19"/>
  <c r="A476" i="19"/>
  <c r="R475" i="19" a="1"/>
  <c r="R475" i="19" s="1"/>
  <c r="Q475" i="19" a="1"/>
  <c r="Q475" i="19" s="1"/>
  <c r="P475" i="19" a="1"/>
  <c r="P475" i="19" s="1"/>
  <c r="M475" i="19"/>
  <c r="B475" i="19"/>
  <c r="A475" i="19"/>
  <c r="R474" i="19" a="1"/>
  <c r="R474" i="19" s="1"/>
  <c r="Q474" i="19" a="1"/>
  <c r="Q474" i="19" s="1"/>
  <c r="P474" i="19" a="1"/>
  <c r="P474" i="19" s="1"/>
  <c r="M474" i="19"/>
  <c r="B474" i="19"/>
  <c r="A474" i="19"/>
  <c r="R473" i="19" a="1"/>
  <c r="R473" i="19" s="1"/>
  <c r="Q473" i="19" a="1"/>
  <c r="Q473" i="19" s="1"/>
  <c r="P473" i="19" a="1"/>
  <c r="P473" i="19" s="1"/>
  <c r="M473" i="19"/>
  <c r="B473" i="19"/>
  <c r="A473" i="19"/>
  <c r="R472" i="19" a="1"/>
  <c r="R472" i="19" s="1"/>
  <c r="Q472" i="19" a="1"/>
  <c r="Q472" i="19" s="1"/>
  <c r="P472" i="19" a="1"/>
  <c r="P472" i="19" s="1"/>
  <c r="M472" i="19"/>
  <c r="B472" i="19"/>
  <c r="A472" i="19"/>
  <c r="R471" i="19" a="1"/>
  <c r="R471" i="19" s="1"/>
  <c r="Q471" i="19" a="1"/>
  <c r="Q471" i="19" s="1"/>
  <c r="P471" i="19" a="1"/>
  <c r="P471" i="19" s="1"/>
  <c r="M471" i="19"/>
  <c r="B471" i="19"/>
  <c r="A471" i="19"/>
  <c r="R470" i="19" a="1"/>
  <c r="R470" i="19" s="1"/>
  <c r="Q470" i="19" a="1"/>
  <c r="Q470" i="19" s="1"/>
  <c r="P470" i="19" a="1"/>
  <c r="P470" i="19" s="1"/>
  <c r="M470" i="19"/>
  <c r="B470" i="19"/>
  <c r="A470" i="19"/>
  <c r="R469" i="19" a="1"/>
  <c r="R469" i="19" s="1"/>
  <c r="Q469" i="19" a="1"/>
  <c r="Q469" i="19" s="1"/>
  <c r="P469" i="19" a="1"/>
  <c r="P469" i="19" s="1"/>
  <c r="M469" i="19"/>
  <c r="B469" i="19"/>
  <c r="A469" i="19"/>
  <c r="R468" i="19" a="1"/>
  <c r="R468" i="19" s="1"/>
  <c r="Q468" i="19" a="1"/>
  <c r="Q468" i="19" s="1"/>
  <c r="P468" i="19" a="1"/>
  <c r="P468" i="19" s="1"/>
  <c r="M468" i="19"/>
  <c r="B468" i="19"/>
  <c r="A468" i="19"/>
  <c r="R467" i="19" a="1"/>
  <c r="R467" i="19" s="1"/>
  <c r="Q467" i="19" a="1"/>
  <c r="Q467" i="19" s="1"/>
  <c r="P467" i="19" a="1"/>
  <c r="P467" i="19" s="1"/>
  <c r="M467" i="19"/>
  <c r="B467" i="19"/>
  <c r="A467" i="19"/>
  <c r="R466" i="19" a="1"/>
  <c r="R466" i="19" s="1"/>
  <c r="Q466" i="19" a="1"/>
  <c r="Q466" i="19" s="1"/>
  <c r="P466" i="19" a="1"/>
  <c r="P466" i="19" s="1"/>
  <c r="M466" i="19"/>
  <c r="B466" i="19"/>
  <c r="A466" i="19"/>
  <c r="R465" i="19" a="1"/>
  <c r="R465" i="19" s="1"/>
  <c r="Q465" i="19" a="1"/>
  <c r="Q465" i="19" s="1"/>
  <c r="P465" i="19" a="1"/>
  <c r="P465" i="19" s="1"/>
  <c r="M465" i="19"/>
  <c r="B465" i="19"/>
  <c r="A465" i="19"/>
  <c r="R464" i="19" a="1"/>
  <c r="R464" i="19" s="1"/>
  <c r="Q464" i="19" a="1"/>
  <c r="Q464" i="19" s="1"/>
  <c r="P464" i="19" a="1"/>
  <c r="P464" i="19" s="1"/>
  <c r="M464" i="19"/>
  <c r="B464" i="19"/>
  <c r="A464" i="19"/>
  <c r="R463" i="19" a="1"/>
  <c r="R463" i="19" s="1"/>
  <c r="Q463" i="19" a="1"/>
  <c r="Q463" i="19" s="1"/>
  <c r="P463" i="19" a="1"/>
  <c r="P463" i="19" s="1"/>
  <c r="M463" i="19"/>
  <c r="B463" i="19"/>
  <c r="A463" i="19"/>
  <c r="R462" i="19" a="1"/>
  <c r="R462" i="19" s="1"/>
  <c r="Q462" i="19" a="1"/>
  <c r="Q462" i="19" s="1"/>
  <c r="P462" i="19" a="1"/>
  <c r="P462" i="19" s="1"/>
  <c r="M462" i="19"/>
  <c r="B462" i="19"/>
  <c r="A462" i="19"/>
  <c r="R461" i="19" a="1"/>
  <c r="R461" i="19" s="1"/>
  <c r="Q461" i="19" a="1"/>
  <c r="Q461" i="19" s="1"/>
  <c r="P461" i="19" a="1"/>
  <c r="P461" i="19" s="1"/>
  <c r="M461" i="19"/>
  <c r="B461" i="19"/>
  <c r="A461" i="19"/>
  <c r="R460" i="19" a="1"/>
  <c r="R460" i="19" s="1"/>
  <c r="Q460" i="19" a="1"/>
  <c r="Q460" i="19" s="1"/>
  <c r="P460" i="19" a="1"/>
  <c r="P460" i="19" s="1"/>
  <c r="M460" i="19"/>
  <c r="B460" i="19"/>
  <c r="A460" i="19"/>
  <c r="R459" i="19" a="1"/>
  <c r="R459" i="19" s="1"/>
  <c r="Q459" i="19" a="1"/>
  <c r="Q459" i="19" s="1"/>
  <c r="P459" i="19" a="1"/>
  <c r="P459" i="19" s="1"/>
  <c r="M459" i="19"/>
  <c r="B459" i="19"/>
  <c r="A459" i="19"/>
  <c r="R458" i="19" a="1"/>
  <c r="R458" i="19" s="1"/>
  <c r="Q458" i="19" a="1"/>
  <c r="Q458" i="19" s="1"/>
  <c r="P458" i="19" a="1"/>
  <c r="P458" i="19" s="1"/>
  <c r="M458" i="19"/>
  <c r="B458" i="19"/>
  <c r="A458" i="19"/>
  <c r="R457" i="19" a="1"/>
  <c r="R457" i="19" s="1"/>
  <c r="Q457" i="19" a="1"/>
  <c r="Q457" i="19" s="1"/>
  <c r="P457" i="19" a="1"/>
  <c r="P457" i="19" s="1"/>
  <c r="M457" i="19"/>
  <c r="B457" i="19"/>
  <c r="A457" i="19"/>
  <c r="R456" i="19" a="1"/>
  <c r="R456" i="19" s="1"/>
  <c r="Q456" i="19" a="1"/>
  <c r="Q456" i="19" s="1"/>
  <c r="P456" i="19" a="1"/>
  <c r="P456" i="19" s="1"/>
  <c r="M456" i="19"/>
  <c r="B456" i="19"/>
  <c r="A456" i="19"/>
  <c r="R455" i="19" a="1"/>
  <c r="R455" i="19" s="1"/>
  <c r="Q455" i="19" a="1"/>
  <c r="Q455" i="19" s="1"/>
  <c r="P455" i="19" a="1"/>
  <c r="P455" i="19" s="1"/>
  <c r="M455" i="19"/>
  <c r="B455" i="19"/>
  <c r="A455" i="19"/>
  <c r="R454" i="19" a="1"/>
  <c r="R454" i="19" s="1"/>
  <c r="Q454" i="19" a="1"/>
  <c r="Q454" i="19" s="1"/>
  <c r="P454" i="19" a="1"/>
  <c r="P454" i="19" s="1"/>
  <c r="M454" i="19"/>
  <c r="B454" i="19"/>
  <c r="A454" i="19"/>
  <c r="R453" i="19" a="1"/>
  <c r="R453" i="19" s="1"/>
  <c r="Q453" i="19" a="1"/>
  <c r="Q453" i="19" s="1"/>
  <c r="P453" i="19" a="1"/>
  <c r="P453" i="19" s="1"/>
  <c r="M453" i="19"/>
  <c r="B453" i="19"/>
  <c r="A453" i="19"/>
  <c r="R452" i="19" a="1"/>
  <c r="R452" i="19" s="1"/>
  <c r="Q452" i="19" a="1"/>
  <c r="Q452" i="19" s="1"/>
  <c r="P452" i="19" a="1"/>
  <c r="P452" i="19" s="1"/>
  <c r="M452" i="19"/>
  <c r="B452" i="19"/>
  <c r="A452" i="19"/>
  <c r="R451" i="19" a="1"/>
  <c r="R451" i="19" s="1"/>
  <c r="Q451" i="19" a="1"/>
  <c r="Q451" i="19" s="1"/>
  <c r="P451" i="19" a="1"/>
  <c r="P451" i="19" s="1"/>
  <c r="M451" i="19"/>
  <c r="B451" i="19"/>
  <c r="A451" i="19"/>
  <c r="R450" i="19" a="1"/>
  <c r="R450" i="19" s="1"/>
  <c r="Q450" i="19" a="1"/>
  <c r="Q450" i="19" s="1"/>
  <c r="P450" i="19" a="1"/>
  <c r="P450" i="19" s="1"/>
  <c r="M450" i="19"/>
  <c r="B450" i="19"/>
  <c r="A450" i="19"/>
  <c r="R449" i="19" a="1"/>
  <c r="R449" i="19" s="1"/>
  <c r="Q449" i="19" a="1"/>
  <c r="Q449" i="19" s="1"/>
  <c r="P449" i="19" a="1"/>
  <c r="P449" i="19" s="1"/>
  <c r="M449" i="19"/>
  <c r="B449" i="19"/>
  <c r="A449" i="19"/>
  <c r="R448" i="19" a="1"/>
  <c r="R448" i="19" s="1"/>
  <c r="Q448" i="19" a="1"/>
  <c r="Q448" i="19" s="1"/>
  <c r="P448" i="19" a="1"/>
  <c r="P448" i="19" s="1"/>
  <c r="M448" i="19"/>
  <c r="B448" i="19"/>
  <c r="A448" i="19"/>
  <c r="R447" i="19" a="1"/>
  <c r="R447" i="19" s="1"/>
  <c r="Q447" i="19" a="1"/>
  <c r="Q447" i="19" s="1"/>
  <c r="P447" i="19" a="1"/>
  <c r="P447" i="19" s="1"/>
  <c r="M447" i="19"/>
  <c r="B447" i="19"/>
  <c r="A447" i="19"/>
  <c r="R446" i="19" a="1"/>
  <c r="R446" i="19" s="1"/>
  <c r="Q446" i="19" a="1"/>
  <c r="Q446" i="19" s="1"/>
  <c r="P446" i="19" a="1"/>
  <c r="P446" i="19" s="1"/>
  <c r="M446" i="19"/>
  <c r="B446" i="19"/>
  <c r="A446" i="19"/>
  <c r="R445" i="19" a="1"/>
  <c r="R445" i="19" s="1"/>
  <c r="Q445" i="19" a="1"/>
  <c r="Q445" i="19" s="1"/>
  <c r="P445" i="19" a="1"/>
  <c r="P445" i="19" s="1"/>
  <c r="M445" i="19"/>
  <c r="B445" i="19"/>
  <c r="A445" i="19"/>
  <c r="R444" i="19" a="1"/>
  <c r="R444" i="19" s="1"/>
  <c r="Q444" i="19" a="1"/>
  <c r="Q444" i="19" s="1"/>
  <c r="P444" i="19" a="1"/>
  <c r="P444" i="19" s="1"/>
  <c r="M444" i="19"/>
  <c r="B444" i="19"/>
  <c r="A444" i="19"/>
  <c r="R443" i="19" a="1"/>
  <c r="R443" i="19" s="1"/>
  <c r="Q443" i="19" a="1"/>
  <c r="Q443" i="19" s="1"/>
  <c r="P443" i="19" a="1"/>
  <c r="P443" i="19" s="1"/>
  <c r="M443" i="19"/>
  <c r="B443" i="19"/>
  <c r="A443" i="19"/>
  <c r="R442" i="19" a="1"/>
  <c r="R442" i="19" s="1"/>
  <c r="Q442" i="19" a="1"/>
  <c r="Q442" i="19" s="1"/>
  <c r="P442" i="19" a="1"/>
  <c r="P442" i="19" s="1"/>
  <c r="M442" i="19"/>
  <c r="B442" i="19"/>
  <c r="A442" i="19"/>
  <c r="R441" i="19" a="1"/>
  <c r="R441" i="19" s="1"/>
  <c r="Q441" i="19" a="1"/>
  <c r="Q441" i="19" s="1"/>
  <c r="P441" i="19" a="1"/>
  <c r="P441" i="19" s="1"/>
  <c r="M441" i="19"/>
  <c r="B441" i="19"/>
  <c r="A441" i="19"/>
  <c r="R440" i="19" a="1"/>
  <c r="R440" i="19" s="1"/>
  <c r="Q440" i="19" a="1"/>
  <c r="Q440" i="19" s="1"/>
  <c r="P440" i="19" a="1"/>
  <c r="P440" i="19" s="1"/>
  <c r="M440" i="19"/>
  <c r="B440" i="19"/>
  <c r="A440" i="19"/>
  <c r="R439" i="19" a="1"/>
  <c r="R439" i="19" s="1"/>
  <c r="Q439" i="19" a="1"/>
  <c r="Q439" i="19" s="1"/>
  <c r="P439" i="19" a="1"/>
  <c r="P439" i="19" s="1"/>
  <c r="M439" i="19"/>
  <c r="B439" i="19"/>
  <c r="A439" i="19"/>
  <c r="R438" i="19" a="1"/>
  <c r="R438" i="19" s="1"/>
  <c r="Q438" i="19" a="1"/>
  <c r="Q438" i="19" s="1"/>
  <c r="P438" i="19" a="1"/>
  <c r="P438" i="19" s="1"/>
  <c r="M438" i="19"/>
  <c r="B438" i="19"/>
  <c r="A438" i="19"/>
  <c r="R437" i="19" a="1"/>
  <c r="R437" i="19" s="1"/>
  <c r="Q437" i="19" a="1"/>
  <c r="Q437" i="19" s="1"/>
  <c r="P437" i="19" a="1"/>
  <c r="P437" i="19" s="1"/>
  <c r="M437" i="19"/>
  <c r="B437" i="19"/>
  <c r="A437" i="19"/>
  <c r="R436" i="19" a="1"/>
  <c r="R436" i="19" s="1"/>
  <c r="Q436" i="19" a="1"/>
  <c r="Q436" i="19" s="1"/>
  <c r="P436" i="19" a="1"/>
  <c r="P436" i="19" s="1"/>
  <c r="M436" i="19"/>
  <c r="B436" i="19"/>
  <c r="A436" i="19"/>
  <c r="R435" i="19" a="1"/>
  <c r="R435" i="19" s="1"/>
  <c r="Q435" i="19" a="1"/>
  <c r="Q435" i="19" s="1"/>
  <c r="P435" i="19" a="1"/>
  <c r="P435" i="19" s="1"/>
  <c r="M435" i="19"/>
  <c r="B435" i="19"/>
  <c r="A435" i="19"/>
  <c r="R434" i="19" a="1"/>
  <c r="R434" i="19" s="1"/>
  <c r="Q434" i="19" a="1"/>
  <c r="Q434" i="19" s="1"/>
  <c r="P434" i="19" a="1"/>
  <c r="P434" i="19" s="1"/>
  <c r="M434" i="19"/>
  <c r="B434" i="19"/>
  <c r="A434" i="19"/>
  <c r="R433" i="19" a="1"/>
  <c r="R433" i="19" s="1"/>
  <c r="Q433" i="19" a="1"/>
  <c r="Q433" i="19" s="1"/>
  <c r="P433" i="19" a="1"/>
  <c r="P433" i="19" s="1"/>
  <c r="M433" i="19"/>
  <c r="B433" i="19"/>
  <c r="A433" i="19"/>
  <c r="R432" i="19" a="1"/>
  <c r="R432" i="19" s="1"/>
  <c r="Q432" i="19" a="1"/>
  <c r="Q432" i="19" s="1"/>
  <c r="P432" i="19" a="1"/>
  <c r="P432" i="19" s="1"/>
  <c r="M432" i="19"/>
  <c r="B432" i="19"/>
  <c r="A432" i="19"/>
  <c r="R431" i="19" a="1"/>
  <c r="R431" i="19" s="1"/>
  <c r="Q431" i="19" a="1"/>
  <c r="Q431" i="19" s="1"/>
  <c r="P431" i="19" a="1"/>
  <c r="P431" i="19" s="1"/>
  <c r="M431" i="19"/>
  <c r="B431" i="19"/>
  <c r="A431" i="19"/>
  <c r="R430" i="19" a="1"/>
  <c r="R430" i="19" s="1"/>
  <c r="Q430" i="19" a="1"/>
  <c r="Q430" i="19" s="1"/>
  <c r="P430" i="19" a="1"/>
  <c r="P430" i="19" s="1"/>
  <c r="M430" i="19"/>
  <c r="B430" i="19"/>
  <c r="A430" i="19"/>
  <c r="R429" i="19" a="1"/>
  <c r="R429" i="19" s="1"/>
  <c r="Q429" i="19" a="1"/>
  <c r="Q429" i="19" s="1"/>
  <c r="P429" i="19" a="1"/>
  <c r="P429" i="19" s="1"/>
  <c r="M429" i="19"/>
  <c r="B429" i="19"/>
  <c r="A429" i="19"/>
  <c r="R428" i="19" a="1"/>
  <c r="R428" i="19" s="1"/>
  <c r="Q428" i="19" a="1"/>
  <c r="Q428" i="19" s="1"/>
  <c r="P428" i="19" a="1"/>
  <c r="P428" i="19" s="1"/>
  <c r="M428" i="19"/>
  <c r="B428" i="19"/>
  <c r="A428" i="19"/>
  <c r="R427" i="19" a="1"/>
  <c r="R427" i="19" s="1"/>
  <c r="Q427" i="19" a="1"/>
  <c r="Q427" i="19" s="1"/>
  <c r="P427" i="19" a="1"/>
  <c r="P427" i="19" s="1"/>
  <c r="M427" i="19"/>
  <c r="B427" i="19"/>
  <c r="A427" i="19"/>
  <c r="R426" i="19" a="1"/>
  <c r="R426" i="19" s="1"/>
  <c r="Q426" i="19" a="1"/>
  <c r="Q426" i="19" s="1"/>
  <c r="P426" i="19" a="1"/>
  <c r="P426" i="19" s="1"/>
  <c r="M426" i="19"/>
  <c r="B426" i="19"/>
  <c r="A426" i="19"/>
  <c r="R425" i="19" a="1"/>
  <c r="R425" i="19" s="1"/>
  <c r="Q425" i="19" a="1"/>
  <c r="Q425" i="19" s="1"/>
  <c r="P425" i="19" a="1"/>
  <c r="P425" i="19" s="1"/>
  <c r="M425" i="19"/>
  <c r="B425" i="19"/>
  <c r="A425" i="19"/>
  <c r="R424" i="19" a="1"/>
  <c r="R424" i="19" s="1"/>
  <c r="Q424" i="19" a="1"/>
  <c r="Q424" i="19" s="1"/>
  <c r="P424" i="19" a="1"/>
  <c r="P424" i="19" s="1"/>
  <c r="M424" i="19"/>
  <c r="B424" i="19"/>
  <c r="A424" i="19"/>
  <c r="R423" i="19" a="1"/>
  <c r="R423" i="19" s="1"/>
  <c r="Q423" i="19" a="1"/>
  <c r="Q423" i="19" s="1"/>
  <c r="P423" i="19" a="1"/>
  <c r="P423" i="19" s="1"/>
  <c r="M423" i="19"/>
  <c r="B423" i="19"/>
  <c r="A423" i="19"/>
  <c r="R422" i="19" a="1"/>
  <c r="R422" i="19" s="1"/>
  <c r="Q422" i="19" a="1"/>
  <c r="Q422" i="19" s="1"/>
  <c r="P422" i="19" a="1"/>
  <c r="P422" i="19" s="1"/>
  <c r="M422" i="19"/>
  <c r="B422" i="19"/>
  <c r="A422" i="19"/>
  <c r="R421" i="19" a="1"/>
  <c r="R421" i="19" s="1"/>
  <c r="Q421" i="19" a="1"/>
  <c r="Q421" i="19" s="1"/>
  <c r="P421" i="19" a="1"/>
  <c r="P421" i="19" s="1"/>
  <c r="M421" i="19"/>
  <c r="B421" i="19"/>
  <c r="A421" i="19"/>
  <c r="R420" i="19" a="1"/>
  <c r="R420" i="19" s="1"/>
  <c r="Q420" i="19" a="1"/>
  <c r="Q420" i="19" s="1"/>
  <c r="P420" i="19" a="1"/>
  <c r="P420" i="19" s="1"/>
  <c r="M420" i="19"/>
  <c r="B420" i="19"/>
  <c r="A420" i="19"/>
  <c r="R419" i="19" a="1"/>
  <c r="R419" i="19" s="1"/>
  <c r="Q419" i="19" a="1"/>
  <c r="Q419" i="19" s="1"/>
  <c r="P419" i="19" a="1"/>
  <c r="P419" i="19" s="1"/>
  <c r="M419" i="19"/>
  <c r="B419" i="19"/>
  <c r="A419" i="19"/>
  <c r="R418" i="19" a="1"/>
  <c r="R418" i="19" s="1"/>
  <c r="Q418" i="19" a="1"/>
  <c r="Q418" i="19" s="1"/>
  <c r="P418" i="19" a="1"/>
  <c r="P418" i="19" s="1"/>
  <c r="M418" i="19"/>
  <c r="B418" i="19"/>
  <c r="A418" i="19"/>
  <c r="R417" i="19" a="1"/>
  <c r="R417" i="19" s="1"/>
  <c r="Q417" i="19" a="1"/>
  <c r="Q417" i="19" s="1"/>
  <c r="P417" i="19" a="1"/>
  <c r="P417" i="19" s="1"/>
  <c r="M417" i="19"/>
  <c r="B417" i="19"/>
  <c r="A417" i="19"/>
  <c r="R416" i="19" a="1"/>
  <c r="R416" i="19" s="1"/>
  <c r="Q416" i="19" a="1"/>
  <c r="Q416" i="19" s="1"/>
  <c r="P416" i="19" a="1"/>
  <c r="P416" i="19" s="1"/>
  <c r="M416" i="19"/>
  <c r="B416" i="19"/>
  <c r="A416" i="19"/>
  <c r="R415" i="19" a="1"/>
  <c r="R415" i="19" s="1"/>
  <c r="Q415" i="19" a="1"/>
  <c r="Q415" i="19" s="1"/>
  <c r="P415" i="19" a="1"/>
  <c r="P415" i="19" s="1"/>
  <c r="M415" i="19"/>
  <c r="B415" i="19"/>
  <c r="A415" i="19"/>
  <c r="R414" i="19" a="1"/>
  <c r="R414" i="19" s="1"/>
  <c r="Q414" i="19" a="1"/>
  <c r="Q414" i="19" s="1"/>
  <c r="P414" i="19" a="1"/>
  <c r="P414" i="19" s="1"/>
  <c r="M414" i="19"/>
  <c r="B414" i="19"/>
  <c r="A414" i="19"/>
  <c r="R413" i="19" a="1"/>
  <c r="R413" i="19" s="1"/>
  <c r="Q413" i="19" a="1"/>
  <c r="Q413" i="19" s="1"/>
  <c r="P413" i="19" a="1"/>
  <c r="P413" i="19" s="1"/>
  <c r="M413" i="19"/>
  <c r="B413" i="19"/>
  <c r="A413" i="19"/>
  <c r="R412" i="19" a="1"/>
  <c r="R412" i="19" s="1"/>
  <c r="Q412" i="19" a="1"/>
  <c r="Q412" i="19" s="1"/>
  <c r="P412" i="19" a="1"/>
  <c r="P412" i="19" s="1"/>
  <c r="M412" i="19"/>
  <c r="B412" i="19"/>
  <c r="A412" i="19"/>
  <c r="R411" i="19" a="1"/>
  <c r="R411" i="19" s="1"/>
  <c r="Q411" i="19" a="1"/>
  <c r="Q411" i="19" s="1"/>
  <c r="P411" i="19" a="1"/>
  <c r="P411" i="19" s="1"/>
  <c r="M411" i="19"/>
  <c r="B411" i="19"/>
  <c r="A411" i="19"/>
  <c r="R410" i="19" a="1"/>
  <c r="R410" i="19" s="1"/>
  <c r="Q410" i="19" a="1"/>
  <c r="Q410" i="19" s="1"/>
  <c r="P410" i="19" a="1"/>
  <c r="P410" i="19" s="1"/>
  <c r="M410" i="19"/>
  <c r="B410" i="19"/>
  <c r="A410" i="19"/>
  <c r="R409" i="19" a="1"/>
  <c r="R409" i="19" s="1"/>
  <c r="Q409" i="19" a="1"/>
  <c r="Q409" i="19" s="1"/>
  <c r="P409" i="19" a="1"/>
  <c r="P409" i="19" s="1"/>
  <c r="M409" i="19"/>
  <c r="B409" i="19"/>
  <c r="A409" i="19"/>
  <c r="R408" i="19" a="1"/>
  <c r="R408" i="19" s="1"/>
  <c r="Q408" i="19" a="1"/>
  <c r="Q408" i="19" s="1"/>
  <c r="P408" i="19" a="1"/>
  <c r="P408" i="19" s="1"/>
  <c r="M408" i="19"/>
  <c r="B408" i="19"/>
  <c r="A408" i="19"/>
  <c r="R407" i="19" a="1"/>
  <c r="R407" i="19" s="1"/>
  <c r="Q407" i="19" a="1"/>
  <c r="Q407" i="19" s="1"/>
  <c r="P407" i="19" a="1"/>
  <c r="P407" i="19" s="1"/>
  <c r="M407" i="19"/>
  <c r="B407" i="19"/>
  <c r="A407" i="19"/>
  <c r="R406" i="19" a="1"/>
  <c r="R406" i="19" s="1"/>
  <c r="Q406" i="19" a="1"/>
  <c r="Q406" i="19" s="1"/>
  <c r="P406" i="19" a="1"/>
  <c r="P406" i="19" s="1"/>
  <c r="M406" i="19"/>
  <c r="B406" i="19"/>
  <c r="A406" i="19"/>
  <c r="R405" i="19" a="1"/>
  <c r="R405" i="19" s="1"/>
  <c r="Q405" i="19" a="1"/>
  <c r="Q405" i="19" s="1"/>
  <c r="P405" i="19" a="1"/>
  <c r="P405" i="19" s="1"/>
  <c r="M405" i="19"/>
  <c r="B405" i="19"/>
  <c r="A405" i="19"/>
  <c r="R404" i="19" a="1"/>
  <c r="R404" i="19" s="1"/>
  <c r="Q404" i="19" a="1"/>
  <c r="Q404" i="19" s="1"/>
  <c r="P404" i="19" a="1"/>
  <c r="P404" i="19" s="1"/>
  <c r="M404" i="19"/>
  <c r="B404" i="19"/>
  <c r="A404" i="19"/>
  <c r="R403" i="19" a="1"/>
  <c r="R403" i="19" s="1"/>
  <c r="Q403" i="19" a="1"/>
  <c r="Q403" i="19" s="1"/>
  <c r="P403" i="19" a="1"/>
  <c r="P403" i="19" s="1"/>
  <c r="M403" i="19"/>
  <c r="B403" i="19"/>
  <c r="C395" i="19" s="1"/>
  <c r="A403" i="19"/>
  <c r="R402" i="19" a="1"/>
  <c r="R402" i="19" s="1"/>
  <c r="Q402" i="19" a="1"/>
  <c r="Q402" i="19" s="1"/>
  <c r="P402" i="19" a="1"/>
  <c r="P402" i="19" s="1"/>
  <c r="M402" i="19"/>
  <c r="B402" i="19"/>
  <c r="A402" i="19"/>
  <c r="R401" i="19" a="1"/>
  <c r="R401" i="19" s="1"/>
  <c r="Q401" i="19" a="1"/>
  <c r="Q401" i="19" s="1"/>
  <c r="P401" i="19" a="1"/>
  <c r="P401" i="19" s="1"/>
  <c r="M401" i="19"/>
  <c r="B401" i="19"/>
  <c r="A401" i="19"/>
  <c r="R400" i="19" a="1"/>
  <c r="R400" i="19" s="1"/>
  <c r="Q400" i="19" a="1"/>
  <c r="Q400" i="19" s="1"/>
  <c r="P400" i="19" a="1"/>
  <c r="P400" i="19" s="1"/>
  <c r="M400" i="19"/>
  <c r="B400" i="19"/>
  <c r="A400" i="19"/>
  <c r="R399" i="19" a="1"/>
  <c r="R399" i="19" s="1"/>
  <c r="Q399" i="19" a="1"/>
  <c r="Q399" i="19" s="1"/>
  <c r="P399" i="19" a="1"/>
  <c r="P399" i="19" s="1"/>
  <c r="M399" i="19"/>
  <c r="B399" i="19"/>
  <c r="A399" i="19"/>
  <c r="R398" i="19" a="1"/>
  <c r="R398" i="19" s="1"/>
  <c r="Q398" i="19" a="1"/>
  <c r="Q398" i="19" s="1"/>
  <c r="P398" i="19" a="1"/>
  <c r="P398" i="19" s="1"/>
  <c r="M398" i="19"/>
  <c r="B398" i="19"/>
  <c r="A398" i="19"/>
  <c r="R397" i="19" a="1"/>
  <c r="R397" i="19" s="1"/>
  <c r="Q397" i="19" a="1"/>
  <c r="Q397" i="19" s="1"/>
  <c r="P397" i="19" a="1"/>
  <c r="P397" i="19" s="1"/>
  <c r="M397" i="19"/>
  <c r="B397" i="19"/>
  <c r="A397" i="19"/>
  <c r="R396" i="19" a="1"/>
  <c r="R396" i="19" s="1"/>
  <c r="Q396" i="19" a="1"/>
  <c r="Q396" i="19" s="1"/>
  <c r="P396" i="19" a="1"/>
  <c r="P396" i="19" s="1"/>
  <c r="M396" i="19"/>
  <c r="B396" i="19"/>
  <c r="A396" i="19"/>
  <c r="M394" i="19"/>
  <c r="M393" i="19"/>
  <c r="A393" i="19"/>
  <c r="B393" i="19" s="1"/>
  <c r="R392" i="19" a="1"/>
  <c r="R392" i="19" s="1"/>
  <c r="Q392" i="19" a="1"/>
  <c r="Q392" i="19" s="1"/>
  <c r="P392" i="19" a="1"/>
  <c r="P392" i="19" s="1"/>
  <c r="M392" i="19"/>
  <c r="B392" i="19"/>
  <c r="A392" i="19"/>
  <c r="R391" i="19" a="1"/>
  <c r="R391" i="19" s="1"/>
  <c r="Q391" i="19" a="1"/>
  <c r="Q391" i="19" s="1"/>
  <c r="P391" i="19" a="1"/>
  <c r="P391" i="19" s="1"/>
  <c r="M391" i="19"/>
  <c r="B391" i="19"/>
  <c r="A391" i="19"/>
  <c r="R390" i="19" a="1"/>
  <c r="R390" i="19" s="1"/>
  <c r="Q390" i="19" a="1"/>
  <c r="Q390" i="19" s="1"/>
  <c r="P390" i="19" a="1"/>
  <c r="P390" i="19" s="1"/>
  <c r="M390" i="19"/>
  <c r="B390" i="19"/>
  <c r="A390" i="19"/>
  <c r="R389" i="19" a="1"/>
  <c r="R389" i="19" s="1"/>
  <c r="Q389" i="19" a="1"/>
  <c r="Q389" i="19" s="1"/>
  <c r="P389" i="19" a="1"/>
  <c r="P389" i="19" s="1"/>
  <c r="M389" i="19"/>
  <c r="B389" i="19"/>
  <c r="A389" i="19"/>
  <c r="R388" i="19" a="1"/>
  <c r="R388" i="19" s="1"/>
  <c r="Q388" i="19" a="1"/>
  <c r="Q388" i="19" s="1"/>
  <c r="P388" i="19" a="1"/>
  <c r="P388" i="19" s="1"/>
  <c r="M388" i="19"/>
  <c r="B388" i="19"/>
  <c r="A388" i="19"/>
  <c r="R387" i="19" a="1"/>
  <c r="R387" i="19" s="1"/>
  <c r="Q387" i="19" a="1"/>
  <c r="Q387" i="19" s="1"/>
  <c r="P387" i="19" a="1"/>
  <c r="P387" i="19" s="1"/>
  <c r="M387" i="19"/>
  <c r="B387" i="19"/>
  <c r="A387" i="19"/>
  <c r="R386" i="19" a="1"/>
  <c r="R386" i="19" s="1"/>
  <c r="Q386" i="19" a="1"/>
  <c r="Q386" i="19" s="1"/>
  <c r="P386" i="19" a="1"/>
  <c r="P386" i="19" s="1"/>
  <c r="M386" i="19"/>
  <c r="B386" i="19"/>
  <c r="A386" i="19"/>
  <c r="R385" i="19" a="1"/>
  <c r="R385" i="19" s="1"/>
  <c r="Q385" i="19" a="1"/>
  <c r="Q385" i="19" s="1"/>
  <c r="P385" i="19" a="1"/>
  <c r="P385" i="19" s="1"/>
  <c r="M385" i="19"/>
  <c r="B385" i="19"/>
  <c r="A385" i="19"/>
  <c r="R384" i="19" a="1"/>
  <c r="R384" i="19" s="1"/>
  <c r="Q384" i="19" a="1"/>
  <c r="Q384" i="19" s="1"/>
  <c r="P384" i="19" a="1"/>
  <c r="P384" i="19" s="1"/>
  <c r="M384" i="19"/>
  <c r="B384" i="19"/>
  <c r="A384" i="19"/>
  <c r="R383" i="19" a="1"/>
  <c r="R383" i="19" s="1"/>
  <c r="Q383" i="19" a="1"/>
  <c r="Q383" i="19" s="1"/>
  <c r="P383" i="19" a="1"/>
  <c r="P383" i="19" s="1"/>
  <c r="M383" i="19"/>
  <c r="B383" i="19"/>
  <c r="A383" i="19"/>
  <c r="R382" i="19" a="1"/>
  <c r="R382" i="19" s="1"/>
  <c r="Q382" i="19" a="1"/>
  <c r="Q382" i="19" s="1"/>
  <c r="P382" i="19" a="1"/>
  <c r="P382" i="19" s="1"/>
  <c r="M382" i="19"/>
  <c r="B382" i="19"/>
  <c r="A382" i="19"/>
  <c r="R381" i="19" a="1"/>
  <c r="R381" i="19" s="1"/>
  <c r="Q381" i="19" a="1"/>
  <c r="Q381" i="19" s="1"/>
  <c r="P381" i="19" a="1"/>
  <c r="P381" i="19" s="1"/>
  <c r="M381" i="19"/>
  <c r="B381" i="19"/>
  <c r="A381" i="19"/>
  <c r="R380" i="19" a="1"/>
  <c r="R380" i="19" s="1"/>
  <c r="Q380" i="19" a="1"/>
  <c r="Q380" i="19" s="1"/>
  <c r="P380" i="19" a="1"/>
  <c r="P380" i="19" s="1"/>
  <c r="M380" i="19"/>
  <c r="B380" i="19"/>
  <c r="A380" i="19"/>
  <c r="R379" i="19" a="1"/>
  <c r="R379" i="19" s="1"/>
  <c r="Q379" i="19" a="1"/>
  <c r="Q379" i="19" s="1"/>
  <c r="P379" i="19" a="1"/>
  <c r="P379" i="19" s="1"/>
  <c r="M379" i="19"/>
  <c r="B379" i="19"/>
  <c r="A379" i="19"/>
  <c r="R378" i="19" a="1"/>
  <c r="R378" i="19" s="1"/>
  <c r="Q378" i="19" a="1"/>
  <c r="Q378" i="19" s="1"/>
  <c r="P378" i="19" a="1"/>
  <c r="P378" i="19" s="1"/>
  <c r="M378" i="19"/>
  <c r="B378" i="19"/>
  <c r="A378" i="19"/>
  <c r="R377" i="19" a="1"/>
  <c r="R377" i="19" s="1"/>
  <c r="Q377" i="19" a="1"/>
  <c r="Q377" i="19" s="1"/>
  <c r="P377" i="19" a="1"/>
  <c r="P377" i="19" s="1"/>
  <c r="M377" i="19"/>
  <c r="B377" i="19"/>
  <c r="A377" i="19"/>
  <c r="R376" i="19" a="1"/>
  <c r="R376" i="19" s="1"/>
  <c r="Q376" i="19" a="1"/>
  <c r="Q376" i="19" s="1"/>
  <c r="P376" i="19" a="1"/>
  <c r="P376" i="19" s="1"/>
  <c r="M376" i="19"/>
  <c r="B376" i="19"/>
  <c r="A376" i="19"/>
  <c r="R375" i="19" a="1"/>
  <c r="R375" i="19" s="1"/>
  <c r="Q375" i="19" a="1"/>
  <c r="Q375" i="19" s="1"/>
  <c r="P375" i="19" a="1"/>
  <c r="P375" i="19" s="1"/>
  <c r="M375" i="19"/>
  <c r="B375" i="19"/>
  <c r="A375" i="19"/>
  <c r="R374" i="19" a="1"/>
  <c r="R374" i="19" s="1"/>
  <c r="Q374" i="19" a="1"/>
  <c r="Q374" i="19" s="1"/>
  <c r="P374" i="19" a="1"/>
  <c r="P374" i="19" s="1"/>
  <c r="M374" i="19"/>
  <c r="B374" i="19"/>
  <c r="A374" i="19"/>
  <c r="R373" i="19" a="1"/>
  <c r="R373" i="19" s="1"/>
  <c r="Q373" i="19" a="1"/>
  <c r="Q373" i="19" s="1"/>
  <c r="P373" i="19" a="1"/>
  <c r="P373" i="19" s="1"/>
  <c r="M373" i="19"/>
  <c r="B373" i="19"/>
  <c r="A373" i="19"/>
  <c r="R372" i="19" a="1"/>
  <c r="R372" i="19" s="1"/>
  <c r="Q372" i="19" a="1"/>
  <c r="Q372" i="19" s="1"/>
  <c r="P372" i="19" a="1"/>
  <c r="P372" i="19" s="1"/>
  <c r="M372" i="19"/>
  <c r="B372" i="19"/>
  <c r="A372" i="19"/>
  <c r="R371" i="19" a="1"/>
  <c r="R371" i="19" s="1"/>
  <c r="Q371" i="19" a="1"/>
  <c r="Q371" i="19" s="1"/>
  <c r="P371" i="19" a="1"/>
  <c r="P371" i="19" s="1"/>
  <c r="M371" i="19"/>
  <c r="B371" i="19"/>
  <c r="A371" i="19"/>
  <c r="R370" i="19" a="1"/>
  <c r="R370" i="19" s="1"/>
  <c r="Q370" i="19" a="1"/>
  <c r="Q370" i="19" s="1"/>
  <c r="P370" i="19" a="1"/>
  <c r="P370" i="19" s="1"/>
  <c r="M370" i="19"/>
  <c r="B370" i="19"/>
  <c r="A370" i="19"/>
  <c r="R369" i="19" a="1"/>
  <c r="R369" i="19" s="1"/>
  <c r="Q369" i="19" a="1"/>
  <c r="Q369" i="19" s="1"/>
  <c r="P369" i="19" a="1"/>
  <c r="P369" i="19" s="1"/>
  <c r="M369" i="19"/>
  <c r="B369" i="19"/>
  <c r="A369" i="19"/>
  <c r="R368" i="19" a="1"/>
  <c r="R368" i="19" s="1"/>
  <c r="Q368" i="19" a="1"/>
  <c r="Q368" i="19" s="1"/>
  <c r="P368" i="19" a="1"/>
  <c r="P368" i="19" s="1"/>
  <c r="M368" i="19"/>
  <c r="B368" i="19"/>
  <c r="A368" i="19"/>
  <c r="R367" i="19" a="1"/>
  <c r="R367" i="19" s="1"/>
  <c r="Q367" i="19" a="1"/>
  <c r="Q367" i="19" s="1"/>
  <c r="P367" i="19" a="1"/>
  <c r="P367" i="19" s="1"/>
  <c r="M367" i="19"/>
  <c r="B367" i="19"/>
  <c r="A367" i="19"/>
  <c r="R366" i="19" a="1"/>
  <c r="R366" i="19" s="1"/>
  <c r="Q366" i="19" a="1"/>
  <c r="Q366" i="19" s="1"/>
  <c r="P366" i="19" a="1"/>
  <c r="P366" i="19" s="1"/>
  <c r="M366" i="19"/>
  <c r="B366" i="19"/>
  <c r="A366" i="19"/>
  <c r="R365" i="19" a="1"/>
  <c r="R365" i="19" s="1"/>
  <c r="Q365" i="19" a="1"/>
  <c r="Q365" i="19" s="1"/>
  <c r="P365" i="19" a="1"/>
  <c r="P365" i="19" s="1"/>
  <c r="M365" i="19"/>
  <c r="B365" i="19"/>
  <c r="A365" i="19"/>
  <c r="R364" i="19" a="1"/>
  <c r="R364" i="19" s="1"/>
  <c r="Q364" i="19" a="1"/>
  <c r="Q364" i="19" s="1"/>
  <c r="P364" i="19" a="1"/>
  <c r="P364" i="19" s="1"/>
  <c r="M364" i="19"/>
  <c r="B364" i="19"/>
  <c r="A364" i="19"/>
  <c r="R363" i="19" a="1"/>
  <c r="R363" i="19" s="1"/>
  <c r="Q363" i="19" a="1"/>
  <c r="Q363" i="19" s="1"/>
  <c r="P363" i="19" a="1"/>
  <c r="P363" i="19" s="1"/>
  <c r="M363" i="19"/>
  <c r="B363" i="19"/>
  <c r="A363" i="19"/>
  <c r="R362" i="19" a="1"/>
  <c r="R362" i="19" s="1"/>
  <c r="Q362" i="19" a="1"/>
  <c r="Q362" i="19" s="1"/>
  <c r="P362" i="19" a="1"/>
  <c r="P362" i="19" s="1"/>
  <c r="M362" i="19"/>
  <c r="B362" i="19"/>
  <c r="A362" i="19"/>
  <c r="R361" i="19" a="1"/>
  <c r="R361" i="19" s="1"/>
  <c r="Q361" i="19" a="1"/>
  <c r="Q361" i="19" s="1"/>
  <c r="P361" i="19" a="1"/>
  <c r="P361" i="19" s="1"/>
  <c r="M361" i="19"/>
  <c r="B361" i="19"/>
  <c r="A361" i="19"/>
  <c r="R360" i="19" a="1"/>
  <c r="R360" i="19" s="1"/>
  <c r="Q360" i="19" a="1"/>
  <c r="Q360" i="19" s="1"/>
  <c r="P360" i="19" a="1"/>
  <c r="P360" i="19" s="1"/>
  <c r="M360" i="19"/>
  <c r="B360" i="19"/>
  <c r="A360" i="19"/>
  <c r="R359" i="19" a="1"/>
  <c r="R359" i="19" s="1"/>
  <c r="Q359" i="19" a="1"/>
  <c r="Q359" i="19" s="1"/>
  <c r="P359" i="19" a="1"/>
  <c r="P359" i="19" s="1"/>
  <c r="M359" i="19"/>
  <c r="B359" i="19"/>
  <c r="A359" i="19"/>
  <c r="R358" i="19" a="1"/>
  <c r="R358" i="19" s="1"/>
  <c r="Q358" i="19" a="1"/>
  <c r="Q358" i="19" s="1"/>
  <c r="P358" i="19" a="1"/>
  <c r="P358" i="19" s="1"/>
  <c r="M358" i="19"/>
  <c r="B358" i="19"/>
  <c r="A358" i="19"/>
  <c r="R357" i="19" a="1"/>
  <c r="R357" i="19" s="1"/>
  <c r="Q357" i="19" a="1"/>
  <c r="Q357" i="19" s="1"/>
  <c r="P357" i="19" a="1"/>
  <c r="P357" i="19" s="1"/>
  <c r="M357" i="19"/>
  <c r="B357" i="19"/>
  <c r="A357" i="19"/>
  <c r="R356" i="19" a="1"/>
  <c r="R356" i="19" s="1"/>
  <c r="Q356" i="19" a="1"/>
  <c r="Q356" i="19" s="1"/>
  <c r="P356" i="19" a="1"/>
  <c r="P356" i="19" s="1"/>
  <c r="M356" i="19"/>
  <c r="B356" i="19"/>
  <c r="A356" i="19"/>
  <c r="R355" i="19" a="1"/>
  <c r="R355" i="19" s="1"/>
  <c r="Q355" i="19" a="1"/>
  <c r="Q355" i="19" s="1"/>
  <c r="P355" i="19" a="1"/>
  <c r="P355" i="19" s="1"/>
  <c r="M355" i="19"/>
  <c r="B355" i="19"/>
  <c r="A355" i="19"/>
  <c r="R354" i="19" a="1"/>
  <c r="R354" i="19" s="1"/>
  <c r="Q354" i="19" a="1"/>
  <c r="Q354" i="19" s="1"/>
  <c r="P354" i="19" a="1"/>
  <c r="P354" i="19" s="1"/>
  <c r="M354" i="19"/>
  <c r="B354" i="19"/>
  <c r="A354" i="19"/>
  <c r="R353" i="19" a="1"/>
  <c r="R353" i="19" s="1"/>
  <c r="Q353" i="19" a="1"/>
  <c r="Q353" i="19" s="1"/>
  <c r="P353" i="19" a="1"/>
  <c r="P353" i="19" s="1"/>
  <c r="M353" i="19"/>
  <c r="B353" i="19"/>
  <c r="A353" i="19"/>
  <c r="R352" i="19" a="1"/>
  <c r="R352" i="19" s="1"/>
  <c r="Q352" i="19" a="1"/>
  <c r="Q352" i="19" s="1"/>
  <c r="P352" i="19" a="1"/>
  <c r="P352" i="19" s="1"/>
  <c r="M352" i="19"/>
  <c r="B352" i="19"/>
  <c r="A352" i="19"/>
  <c r="M351" i="19"/>
  <c r="B351" i="19"/>
  <c r="A351" i="19"/>
  <c r="M350" i="19"/>
  <c r="A350" i="19"/>
  <c r="B350" i="19" s="1"/>
  <c r="M349" i="19"/>
  <c r="A349" i="19"/>
  <c r="B349" i="19" s="1"/>
  <c r="M348" i="19"/>
  <c r="M347" i="19"/>
  <c r="M346" i="19"/>
  <c r="A346" i="19"/>
  <c r="B346" i="19" s="1"/>
  <c r="R345" i="19" a="1"/>
  <c r="R345" i="19" s="1"/>
  <c r="Q345" i="19" a="1"/>
  <c r="Q345" i="19" s="1"/>
  <c r="P345" i="19" a="1"/>
  <c r="P345" i="19" s="1"/>
  <c r="M345" i="19"/>
  <c r="R344" i="19" a="1"/>
  <c r="R344" i="19" s="1"/>
  <c r="Q344" i="19" a="1"/>
  <c r="Q344" i="19" s="1"/>
  <c r="P344" i="19" a="1"/>
  <c r="P344" i="19" s="1"/>
  <c r="M344" i="19"/>
  <c r="R343" i="19" a="1"/>
  <c r="R343" i="19" s="1"/>
  <c r="Q343" i="19" a="1"/>
  <c r="Q343" i="19" s="1"/>
  <c r="P343" i="19" a="1"/>
  <c r="P343" i="19" s="1"/>
  <c r="M343" i="19"/>
  <c r="R342" i="19" a="1"/>
  <c r="R342" i="19" s="1"/>
  <c r="Q342" i="19" a="1"/>
  <c r="Q342" i="19" s="1"/>
  <c r="P342" i="19" a="1"/>
  <c r="P342" i="19" s="1"/>
  <c r="M342" i="19"/>
  <c r="R341" i="19" a="1"/>
  <c r="R341" i="19" s="1"/>
  <c r="Q341" i="19" a="1"/>
  <c r="Q341" i="19" s="1"/>
  <c r="P341" i="19" a="1"/>
  <c r="P341" i="19" s="1"/>
  <c r="M341" i="19"/>
  <c r="R340" i="19" a="1"/>
  <c r="R340" i="19" s="1"/>
  <c r="Q340" i="19" a="1"/>
  <c r="Q340" i="19" s="1"/>
  <c r="P340" i="19" a="1"/>
  <c r="P340" i="19" s="1"/>
  <c r="M340" i="19"/>
  <c r="R339" i="19" a="1"/>
  <c r="R339" i="19" s="1"/>
  <c r="Q339" i="19" a="1"/>
  <c r="Q339" i="19" s="1"/>
  <c r="P339" i="19" a="1"/>
  <c r="P339" i="19" s="1"/>
  <c r="M339" i="19"/>
  <c r="R338" i="19" a="1"/>
  <c r="R338" i="19" s="1"/>
  <c r="Q338" i="19" a="1"/>
  <c r="Q338" i="19" s="1"/>
  <c r="P338" i="19" a="1"/>
  <c r="P338" i="19" s="1"/>
  <c r="M338" i="19"/>
  <c r="R337" i="19" a="1"/>
  <c r="R337" i="19" s="1"/>
  <c r="Q337" i="19" a="1"/>
  <c r="Q337" i="19" s="1"/>
  <c r="P337" i="19" a="1"/>
  <c r="P337" i="19" s="1"/>
  <c r="M337" i="19"/>
  <c r="R336" i="19" a="1"/>
  <c r="R336" i="19" s="1"/>
  <c r="Q336" i="19" a="1"/>
  <c r="Q336" i="19" s="1"/>
  <c r="P336" i="19" a="1"/>
  <c r="P336" i="19" s="1"/>
  <c r="M336" i="19"/>
  <c r="R335" i="19" a="1"/>
  <c r="R335" i="19" s="1"/>
  <c r="Q335" i="19" a="1"/>
  <c r="Q335" i="19" s="1"/>
  <c r="P335" i="19" a="1"/>
  <c r="P335" i="19" s="1"/>
  <c r="M335" i="19"/>
  <c r="R334" i="19" a="1"/>
  <c r="R334" i="19" s="1"/>
  <c r="Q334" i="19" a="1"/>
  <c r="Q334" i="19" s="1"/>
  <c r="P334" i="19" a="1"/>
  <c r="P334" i="19" s="1"/>
  <c r="M334" i="19"/>
  <c r="R333" i="19" a="1"/>
  <c r="R333" i="19" s="1"/>
  <c r="Q333" i="19" a="1"/>
  <c r="Q333" i="19" s="1"/>
  <c r="P333" i="19" a="1"/>
  <c r="P333" i="19" s="1"/>
  <c r="M333" i="19"/>
  <c r="R332" i="19" a="1"/>
  <c r="R332" i="19" s="1"/>
  <c r="Q332" i="19" a="1"/>
  <c r="Q332" i="19" s="1"/>
  <c r="P332" i="19" a="1"/>
  <c r="P332" i="19" s="1"/>
  <c r="M332" i="19"/>
  <c r="R331" i="19" a="1"/>
  <c r="R331" i="19" s="1"/>
  <c r="Q331" i="19" a="1"/>
  <c r="Q331" i="19" s="1"/>
  <c r="P331" i="19" a="1"/>
  <c r="P331" i="19" s="1"/>
  <c r="M331" i="19"/>
  <c r="R330" i="19" a="1"/>
  <c r="R330" i="19" s="1"/>
  <c r="Q330" i="19" a="1"/>
  <c r="Q330" i="19" s="1"/>
  <c r="P330" i="19" a="1"/>
  <c r="P330" i="19" s="1"/>
  <c r="M330" i="19"/>
  <c r="R329" i="19" a="1"/>
  <c r="R329" i="19" s="1"/>
  <c r="Q329" i="19" a="1"/>
  <c r="Q329" i="19" s="1"/>
  <c r="P329" i="19" a="1"/>
  <c r="P329" i="19" s="1"/>
  <c r="M329" i="19"/>
  <c r="R328" i="19" a="1"/>
  <c r="R328" i="19" s="1"/>
  <c r="Q328" i="19" a="1"/>
  <c r="Q328" i="19" s="1"/>
  <c r="P328" i="19" a="1"/>
  <c r="P328" i="19" s="1"/>
  <c r="M328" i="19"/>
  <c r="R327" i="19" a="1"/>
  <c r="R327" i="19" s="1"/>
  <c r="Q327" i="19" a="1"/>
  <c r="Q327" i="19" s="1"/>
  <c r="P327" i="19" a="1"/>
  <c r="P327" i="19" s="1"/>
  <c r="M327" i="19"/>
  <c r="R326" i="19" a="1"/>
  <c r="R326" i="19" s="1"/>
  <c r="Q326" i="19" a="1"/>
  <c r="Q326" i="19" s="1"/>
  <c r="P326" i="19" a="1"/>
  <c r="P326" i="19" s="1"/>
  <c r="M326" i="19"/>
  <c r="R325" i="19" a="1"/>
  <c r="R325" i="19" s="1"/>
  <c r="Q325" i="19" a="1"/>
  <c r="Q325" i="19" s="1"/>
  <c r="P325" i="19" a="1"/>
  <c r="P325" i="19" s="1"/>
  <c r="M325" i="19"/>
  <c r="R324" i="19" a="1"/>
  <c r="R324" i="19" s="1"/>
  <c r="Q324" i="19" a="1"/>
  <c r="Q324" i="19" s="1"/>
  <c r="P324" i="19" a="1"/>
  <c r="P324" i="19" s="1"/>
  <c r="M324" i="19"/>
  <c r="R323" i="19" a="1"/>
  <c r="R323" i="19" s="1"/>
  <c r="Q323" i="19" a="1"/>
  <c r="Q323" i="19" s="1"/>
  <c r="P323" i="19" a="1"/>
  <c r="P323" i="19" s="1"/>
  <c r="M323" i="19"/>
  <c r="R322" i="19" a="1"/>
  <c r="R322" i="19" s="1"/>
  <c r="Q322" i="19" a="1"/>
  <c r="Q322" i="19" s="1"/>
  <c r="P322" i="19" a="1"/>
  <c r="P322" i="19" s="1"/>
  <c r="M322" i="19"/>
  <c r="R321" i="19" a="1"/>
  <c r="R321" i="19" s="1"/>
  <c r="Q321" i="19" a="1"/>
  <c r="Q321" i="19" s="1"/>
  <c r="P321" i="19" a="1"/>
  <c r="P321" i="19" s="1"/>
  <c r="M321" i="19"/>
  <c r="R320" i="19" a="1"/>
  <c r="R320" i="19" s="1"/>
  <c r="Q320" i="19" a="1"/>
  <c r="Q320" i="19" s="1"/>
  <c r="P320" i="19" a="1"/>
  <c r="P320" i="19" s="1"/>
  <c r="M320" i="19"/>
  <c r="R319" i="19" a="1"/>
  <c r="R319" i="19" s="1"/>
  <c r="Q319" i="19" a="1"/>
  <c r="Q319" i="19" s="1"/>
  <c r="P319" i="19" a="1"/>
  <c r="P319" i="19" s="1"/>
  <c r="M319" i="19"/>
  <c r="R318" i="19" a="1"/>
  <c r="R318" i="19" s="1"/>
  <c r="Q318" i="19" a="1"/>
  <c r="Q318" i="19" s="1"/>
  <c r="P318" i="19" a="1"/>
  <c r="P318" i="19" s="1"/>
  <c r="M318" i="19"/>
  <c r="R317" i="19" a="1"/>
  <c r="R317" i="19" s="1"/>
  <c r="Q317" i="19" a="1"/>
  <c r="Q317" i="19" s="1"/>
  <c r="P317" i="19" a="1"/>
  <c r="P317" i="19" s="1"/>
  <c r="M317" i="19"/>
  <c r="R316" i="19" a="1"/>
  <c r="R316" i="19" s="1"/>
  <c r="Q316" i="19" a="1"/>
  <c r="Q316" i="19" s="1"/>
  <c r="P316" i="19" a="1"/>
  <c r="P316" i="19" s="1"/>
  <c r="M316" i="19"/>
  <c r="R315" i="19" a="1"/>
  <c r="R315" i="19" s="1"/>
  <c r="Q315" i="19" a="1"/>
  <c r="Q315" i="19" s="1"/>
  <c r="P315" i="19" a="1"/>
  <c r="P315" i="19" s="1"/>
  <c r="M315" i="19"/>
  <c r="R314" i="19" a="1"/>
  <c r="R314" i="19" s="1"/>
  <c r="Q314" i="19" a="1"/>
  <c r="Q314" i="19" s="1"/>
  <c r="P314" i="19" a="1"/>
  <c r="P314" i="19" s="1"/>
  <c r="M314" i="19"/>
  <c r="R313" i="19" a="1"/>
  <c r="R313" i="19" s="1"/>
  <c r="Q313" i="19" a="1"/>
  <c r="Q313" i="19" s="1"/>
  <c r="P313" i="19" a="1"/>
  <c r="P313" i="19" s="1"/>
  <c r="M313" i="19"/>
  <c r="R312" i="19" a="1"/>
  <c r="R312" i="19" s="1"/>
  <c r="Q312" i="19" a="1"/>
  <c r="Q312" i="19" s="1"/>
  <c r="P312" i="19" a="1"/>
  <c r="P312" i="19" s="1"/>
  <c r="M312" i="19"/>
  <c r="R311" i="19" a="1"/>
  <c r="R311" i="19" s="1"/>
  <c r="Q311" i="19" a="1"/>
  <c r="Q311" i="19" s="1"/>
  <c r="P311" i="19" a="1"/>
  <c r="P311" i="19" s="1"/>
  <c r="M311" i="19"/>
  <c r="M310" i="19"/>
  <c r="M309" i="19"/>
  <c r="A309" i="19"/>
  <c r="A310" i="19" s="1"/>
  <c r="B310" i="19" s="1"/>
  <c r="M308" i="19"/>
  <c r="R307" i="19" a="1"/>
  <c r="R307" i="19" s="1"/>
  <c r="Q307" i="19" a="1"/>
  <c r="Q307" i="19" s="1"/>
  <c r="P307" i="19" a="1"/>
  <c r="P307" i="19" s="1"/>
  <c r="M307" i="19"/>
  <c r="I307" i="19"/>
  <c r="R306" i="19" a="1"/>
  <c r="R306" i="19" s="1"/>
  <c r="Q306" i="19" a="1"/>
  <c r="Q306" i="19" s="1"/>
  <c r="P306" i="19" a="1"/>
  <c r="P306" i="19" s="1"/>
  <c r="M306" i="19"/>
  <c r="R305" i="19" a="1"/>
  <c r="R305" i="19" s="1"/>
  <c r="Q305" i="19" a="1"/>
  <c r="Q305" i="19" s="1"/>
  <c r="P305" i="19" a="1"/>
  <c r="P305" i="19" s="1"/>
  <c r="M305" i="19"/>
  <c r="R304" i="19" a="1"/>
  <c r="R304" i="19" s="1"/>
  <c r="Q304" i="19" a="1"/>
  <c r="Q304" i="19" s="1"/>
  <c r="P304" i="19" a="1"/>
  <c r="P304" i="19" s="1"/>
  <c r="M304" i="19"/>
  <c r="R303" i="19" a="1"/>
  <c r="R303" i="19" s="1"/>
  <c r="Q303" i="19" a="1"/>
  <c r="Q303" i="19" s="1"/>
  <c r="P303" i="19" a="1"/>
  <c r="P303" i="19" s="1"/>
  <c r="M303" i="19"/>
  <c r="R302" i="19" a="1"/>
  <c r="R302" i="19" s="1"/>
  <c r="Q302" i="19" a="1"/>
  <c r="Q302" i="19" s="1"/>
  <c r="P302" i="19" a="1"/>
  <c r="P302" i="19" s="1"/>
  <c r="L302" i="19"/>
  <c r="M302" i="19" s="1"/>
  <c r="M301" i="19"/>
  <c r="M300" i="19"/>
  <c r="M299" i="19"/>
  <c r="M298" i="19"/>
  <c r="M297" i="19"/>
  <c r="A297" i="19"/>
  <c r="B297" i="19" s="1"/>
  <c r="M296" i="19"/>
  <c r="P295" i="19" a="1"/>
  <c r="P295" i="19" s="1"/>
  <c r="M295" i="19"/>
  <c r="M294" i="19"/>
  <c r="M293" i="19"/>
  <c r="M292" i="19"/>
  <c r="M291" i="19"/>
  <c r="M290" i="19"/>
  <c r="M289" i="19"/>
  <c r="M288" i="19"/>
  <c r="M287" i="19"/>
  <c r="M286" i="19"/>
  <c r="A286" i="19"/>
  <c r="M285" i="19"/>
  <c r="A285" i="19"/>
  <c r="B285" i="19" s="1"/>
  <c r="M284" i="19"/>
  <c r="M283" i="19"/>
  <c r="A283" i="19"/>
  <c r="B283" i="19" s="1"/>
  <c r="M282" i="19"/>
  <c r="M281" i="19"/>
  <c r="M280" i="19"/>
  <c r="M278" i="19"/>
  <c r="M277" i="19"/>
  <c r="M276" i="19"/>
  <c r="M275" i="19"/>
  <c r="M274" i="19"/>
  <c r="A274" i="19"/>
  <c r="B274" i="19" s="1"/>
  <c r="M273" i="19"/>
  <c r="M272" i="19"/>
  <c r="M271" i="19"/>
  <c r="M270" i="19"/>
  <c r="M269" i="19"/>
  <c r="Q268" i="19" a="1"/>
  <c r="Q268" i="19" s="1"/>
  <c r="P268" i="19" a="1"/>
  <c r="P268" i="19" s="1"/>
  <c r="M268" i="19"/>
  <c r="P267" i="19" a="1"/>
  <c r="P267" i="19" s="1"/>
  <c r="M267" i="19"/>
  <c r="M266" i="19"/>
  <c r="A266" i="19"/>
  <c r="B266" i="19" s="1"/>
  <c r="R265" i="19" a="1"/>
  <c r="R265" i="19" s="1"/>
  <c r="Q265" i="19" a="1"/>
  <c r="Q265" i="19" s="1"/>
  <c r="P265" i="19" a="1"/>
  <c r="P265" i="19" s="1"/>
  <c r="M265" i="19"/>
  <c r="B265" i="19"/>
  <c r="A265" i="19"/>
  <c r="R264" i="19" a="1"/>
  <c r="R264" i="19" s="1"/>
  <c r="Q264" i="19" a="1"/>
  <c r="Q264" i="19" s="1"/>
  <c r="P264" i="19" a="1"/>
  <c r="P264" i="19" s="1"/>
  <c r="M264" i="19"/>
  <c r="B264" i="19"/>
  <c r="A264" i="19"/>
  <c r="R263" i="19" a="1"/>
  <c r="R263" i="19" s="1"/>
  <c r="Q263" i="19" a="1"/>
  <c r="Q263" i="19" s="1"/>
  <c r="P263" i="19" a="1"/>
  <c r="P263" i="19" s="1"/>
  <c r="M263" i="19"/>
  <c r="B263" i="19"/>
  <c r="A263" i="19"/>
  <c r="R262" i="19" a="1"/>
  <c r="R262" i="19" s="1"/>
  <c r="Q262" i="19" a="1"/>
  <c r="Q262" i="19" s="1"/>
  <c r="P262" i="19" a="1"/>
  <c r="P262" i="19" s="1"/>
  <c r="M262" i="19"/>
  <c r="B262" i="19"/>
  <c r="A262" i="19"/>
  <c r="R261" i="19" a="1"/>
  <c r="R261" i="19" s="1"/>
  <c r="Q261" i="19" a="1"/>
  <c r="Q261" i="19" s="1"/>
  <c r="P261" i="19" a="1"/>
  <c r="P261" i="19" s="1"/>
  <c r="M261" i="19"/>
  <c r="B261" i="19"/>
  <c r="A261" i="19"/>
  <c r="R260" i="19" a="1"/>
  <c r="R260" i="19" s="1"/>
  <c r="Q260" i="19" a="1"/>
  <c r="Q260" i="19" s="1"/>
  <c r="P260" i="19" a="1"/>
  <c r="P260" i="19" s="1"/>
  <c r="M260" i="19"/>
  <c r="B260" i="19"/>
  <c r="A260" i="19"/>
  <c r="R259" i="19" a="1"/>
  <c r="R259" i="19" s="1"/>
  <c r="Q259" i="19" a="1"/>
  <c r="Q259" i="19" s="1"/>
  <c r="P259" i="19" a="1"/>
  <c r="P259" i="19" s="1"/>
  <c r="M259" i="19"/>
  <c r="B259" i="19"/>
  <c r="A259" i="19"/>
  <c r="R258" i="19" a="1"/>
  <c r="R258" i="19" s="1"/>
  <c r="Q258" i="19" a="1"/>
  <c r="Q258" i="19" s="1"/>
  <c r="P258" i="19" a="1"/>
  <c r="P258" i="19" s="1"/>
  <c r="M258" i="19"/>
  <c r="B258" i="19"/>
  <c r="A258" i="19"/>
  <c r="R257" i="19" a="1"/>
  <c r="R257" i="19" s="1"/>
  <c r="Q257" i="19" a="1"/>
  <c r="Q257" i="19" s="1"/>
  <c r="P257" i="19" a="1"/>
  <c r="P257" i="19" s="1"/>
  <c r="M257" i="19"/>
  <c r="B257" i="19"/>
  <c r="A257" i="19"/>
  <c r="R256" i="19" a="1"/>
  <c r="R256" i="19" s="1"/>
  <c r="Q256" i="19" a="1"/>
  <c r="Q256" i="19" s="1"/>
  <c r="P256" i="19" a="1"/>
  <c r="P256" i="19" s="1"/>
  <c r="M256" i="19"/>
  <c r="B256" i="19"/>
  <c r="A256" i="19"/>
  <c r="R255" i="19" a="1"/>
  <c r="R255" i="19" s="1"/>
  <c r="Q255" i="19" a="1"/>
  <c r="Q255" i="19" s="1"/>
  <c r="P255" i="19" a="1"/>
  <c r="P255" i="19" s="1"/>
  <c r="M255" i="19"/>
  <c r="B255" i="19"/>
  <c r="A255" i="19"/>
  <c r="R254" i="19" a="1"/>
  <c r="R254" i="19" s="1"/>
  <c r="Q254" i="19" a="1"/>
  <c r="Q254" i="19" s="1"/>
  <c r="P254" i="19" a="1"/>
  <c r="P254" i="19" s="1"/>
  <c r="M254" i="19"/>
  <c r="B254" i="19"/>
  <c r="A254" i="19"/>
  <c r="R253" i="19" a="1"/>
  <c r="R253" i="19" s="1"/>
  <c r="Q253" i="19" a="1"/>
  <c r="Q253" i="19" s="1"/>
  <c r="P253" i="19" a="1"/>
  <c r="P253" i="19" s="1"/>
  <c r="M253" i="19"/>
  <c r="B253" i="19"/>
  <c r="A253" i="19"/>
  <c r="R252" i="19" a="1"/>
  <c r="R252" i="19" s="1"/>
  <c r="Q252" i="19" a="1"/>
  <c r="Q252" i="19" s="1"/>
  <c r="P252" i="19" a="1"/>
  <c r="P252" i="19" s="1"/>
  <c r="M252" i="19"/>
  <c r="B252" i="19"/>
  <c r="A252" i="19"/>
  <c r="R251" i="19" a="1"/>
  <c r="R251" i="19" s="1"/>
  <c r="Q251" i="19" a="1"/>
  <c r="Q251" i="19" s="1"/>
  <c r="P251" i="19" a="1"/>
  <c r="P251" i="19" s="1"/>
  <c r="M251" i="19"/>
  <c r="B251" i="19"/>
  <c r="A251" i="19"/>
  <c r="R250" i="19" a="1"/>
  <c r="R250" i="19" s="1"/>
  <c r="Q250" i="19" a="1"/>
  <c r="Q250" i="19" s="1"/>
  <c r="P250" i="19" a="1"/>
  <c r="P250" i="19" s="1"/>
  <c r="M250" i="19"/>
  <c r="B250" i="19"/>
  <c r="A250" i="19"/>
  <c r="R249" i="19" a="1"/>
  <c r="R249" i="19" s="1"/>
  <c r="Q249" i="19" a="1"/>
  <c r="Q249" i="19" s="1"/>
  <c r="P249" i="19" a="1"/>
  <c r="P249" i="19" s="1"/>
  <c r="M249" i="19"/>
  <c r="B249" i="19"/>
  <c r="A249" i="19"/>
  <c r="R248" i="19" a="1"/>
  <c r="R248" i="19" s="1"/>
  <c r="Q248" i="19" a="1"/>
  <c r="Q248" i="19" s="1"/>
  <c r="P248" i="19" a="1"/>
  <c r="P248" i="19" s="1"/>
  <c r="M248" i="19"/>
  <c r="B248" i="19"/>
  <c r="A248" i="19"/>
  <c r="R247" i="19" a="1"/>
  <c r="R247" i="19" s="1"/>
  <c r="Q247" i="19" a="1"/>
  <c r="Q247" i="19" s="1"/>
  <c r="P247" i="19" a="1"/>
  <c r="P247" i="19" s="1"/>
  <c r="M247" i="19"/>
  <c r="B247" i="19"/>
  <c r="A247" i="19"/>
  <c r="R246" i="19" a="1"/>
  <c r="R246" i="19" s="1"/>
  <c r="Q246" i="19" a="1"/>
  <c r="Q246" i="19" s="1"/>
  <c r="P246" i="19" a="1"/>
  <c r="P246" i="19" s="1"/>
  <c r="M246" i="19"/>
  <c r="B246" i="19"/>
  <c r="A246" i="19"/>
  <c r="R245" i="19" a="1"/>
  <c r="R245" i="19" s="1"/>
  <c r="Q245" i="19" a="1"/>
  <c r="Q245" i="19" s="1"/>
  <c r="P245" i="19" a="1"/>
  <c r="P245" i="19" s="1"/>
  <c r="M245" i="19"/>
  <c r="B245" i="19"/>
  <c r="A245" i="19"/>
  <c r="R244" i="19" a="1"/>
  <c r="R244" i="19" s="1"/>
  <c r="Q244" i="19" a="1"/>
  <c r="Q244" i="19" s="1"/>
  <c r="P244" i="19" a="1"/>
  <c r="P244" i="19" s="1"/>
  <c r="M244" i="19"/>
  <c r="B244" i="19"/>
  <c r="A244" i="19"/>
  <c r="R243" i="19" a="1"/>
  <c r="R243" i="19" s="1"/>
  <c r="Q243" i="19" a="1"/>
  <c r="Q243" i="19" s="1"/>
  <c r="P243" i="19" a="1"/>
  <c r="P243" i="19" s="1"/>
  <c r="M243" i="19"/>
  <c r="B243" i="19"/>
  <c r="A243" i="19"/>
  <c r="R242" i="19" a="1"/>
  <c r="R242" i="19" s="1"/>
  <c r="Q242" i="19" a="1"/>
  <c r="Q242" i="19" s="1"/>
  <c r="P242" i="19" a="1"/>
  <c r="P242" i="19" s="1"/>
  <c r="M242" i="19"/>
  <c r="B242" i="19"/>
  <c r="A242" i="19"/>
  <c r="R241" i="19" a="1"/>
  <c r="R241" i="19" s="1"/>
  <c r="Q241" i="19" a="1"/>
  <c r="Q241" i="19" s="1"/>
  <c r="P241" i="19" a="1"/>
  <c r="P241" i="19" s="1"/>
  <c r="M241" i="19"/>
  <c r="B241" i="19"/>
  <c r="C241" i="19" s="1"/>
  <c r="A241" i="19"/>
  <c r="R240" i="19" a="1"/>
  <c r="R240" i="19" s="1"/>
  <c r="Q240" i="19" a="1"/>
  <c r="Q240" i="19" s="1"/>
  <c r="P240" i="19" a="1"/>
  <c r="P240" i="19" s="1"/>
  <c r="M240" i="19"/>
  <c r="B240" i="19"/>
  <c r="A240" i="19"/>
  <c r="R239" i="19" a="1"/>
  <c r="R239" i="19" s="1"/>
  <c r="Q239" i="19" a="1"/>
  <c r="Q239" i="19" s="1"/>
  <c r="P239" i="19" a="1"/>
  <c r="P239" i="19" s="1"/>
  <c r="M239" i="19"/>
  <c r="B239" i="19"/>
  <c r="A239" i="19"/>
  <c r="R238" i="19" a="1"/>
  <c r="R238" i="19" s="1"/>
  <c r="Q238" i="19" a="1"/>
  <c r="Q238" i="19" s="1"/>
  <c r="P238" i="19" a="1"/>
  <c r="P238" i="19" s="1"/>
  <c r="M238" i="19"/>
  <c r="B238" i="19"/>
  <c r="A238" i="19"/>
  <c r="R237" i="19" a="1"/>
  <c r="R237" i="19" s="1"/>
  <c r="Q237" i="19" a="1"/>
  <c r="Q237" i="19" s="1"/>
  <c r="P237" i="19" a="1"/>
  <c r="P237" i="19" s="1"/>
  <c r="M237" i="19"/>
  <c r="B237" i="19"/>
  <c r="A237" i="19"/>
  <c r="R236" i="19" a="1"/>
  <c r="R236" i="19" s="1"/>
  <c r="Q236" i="19" a="1"/>
  <c r="Q236" i="19" s="1"/>
  <c r="P236" i="19" a="1"/>
  <c r="P236" i="19" s="1"/>
  <c r="M236" i="19"/>
  <c r="B236" i="19"/>
  <c r="A236" i="19"/>
  <c r="R235" i="19" a="1"/>
  <c r="R235" i="19" s="1"/>
  <c r="Q235" i="19" a="1"/>
  <c r="Q235" i="19" s="1"/>
  <c r="P235" i="19" a="1"/>
  <c r="P235" i="19" s="1"/>
  <c r="M235" i="19"/>
  <c r="B235" i="19"/>
  <c r="A235" i="19"/>
  <c r="R234" i="19" a="1"/>
  <c r="R234" i="19" s="1"/>
  <c r="Q234" i="19" a="1"/>
  <c r="Q234" i="19" s="1"/>
  <c r="P234" i="19" a="1"/>
  <c r="P234" i="19" s="1"/>
  <c r="M234" i="19"/>
  <c r="B234" i="19"/>
  <c r="A234" i="19"/>
  <c r="R233" i="19" a="1"/>
  <c r="R233" i="19" s="1"/>
  <c r="Q233" i="19" a="1"/>
  <c r="Q233" i="19" s="1"/>
  <c r="P233" i="19" a="1"/>
  <c r="P233" i="19" s="1"/>
  <c r="M233" i="19"/>
  <c r="B233" i="19"/>
  <c r="A233" i="19"/>
  <c r="M232" i="19"/>
  <c r="A232" i="19"/>
  <c r="B232" i="19" s="1"/>
  <c r="M231" i="19"/>
  <c r="M230" i="19"/>
  <c r="M229" i="19"/>
  <c r="M228" i="19"/>
  <c r="M227" i="19"/>
  <c r="A227" i="19"/>
  <c r="B227" i="19" s="1"/>
  <c r="M226" i="19"/>
  <c r="M225" i="19"/>
  <c r="M224" i="19"/>
  <c r="M223" i="19"/>
  <c r="M222" i="19"/>
  <c r="M221" i="19"/>
  <c r="M220" i="19"/>
  <c r="M219" i="19"/>
  <c r="M218" i="19"/>
  <c r="M217" i="19"/>
  <c r="M216" i="19"/>
  <c r="M215" i="19"/>
  <c r="M214" i="19"/>
  <c r="M213" i="19"/>
  <c r="M212" i="19"/>
  <c r="A212" i="19"/>
  <c r="B212" i="19" s="1"/>
  <c r="M211" i="19"/>
  <c r="M210" i="19"/>
  <c r="M209" i="19"/>
  <c r="M208" i="19"/>
  <c r="M207" i="19"/>
  <c r="P206" i="19" a="1"/>
  <c r="P206" i="19" s="1"/>
  <c r="M206" i="19"/>
  <c r="P205" i="19" a="1"/>
  <c r="P205" i="19" s="1"/>
  <c r="M205" i="19"/>
  <c r="P204" i="19" a="1"/>
  <c r="P204" i="19" s="1"/>
  <c r="M204" i="19"/>
  <c r="P203" i="19" a="1"/>
  <c r="P203" i="19" s="1"/>
  <c r="M203" i="19"/>
  <c r="P202" i="19" a="1"/>
  <c r="P202" i="19" s="1"/>
  <c r="M202" i="19"/>
  <c r="M201" i="19"/>
  <c r="P200" i="19" a="1"/>
  <c r="P200" i="19" s="1"/>
  <c r="M200" i="19"/>
  <c r="M199" i="19"/>
  <c r="M198" i="19"/>
  <c r="M197" i="19"/>
  <c r="R196" i="19" a="1"/>
  <c r="R196" i="19" s="1"/>
  <c r="M196" i="19"/>
  <c r="M195" i="19"/>
  <c r="M194" i="19"/>
  <c r="M193" i="19"/>
  <c r="M192" i="19"/>
  <c r="M191" i="19"/>
  <c r="M190" i="19"/>
  <c r="M189" i="19"/>
  <c r="M188" i="19"/>
  <c r="M187" i="19"/>
  <c r="M186" i="19"/>
  <c r="M185" i="19"/>
  <c r="R184" i="19" a="1"/>
  <c r="R184" i="19" s="1"/>
  <c r="M184" i="19"/>
  <c r="M183" i="19"/>
  <c r="M182" i="19"/>
  <c r="M181" i="19"/>
  <c r="M180" i="19"/>
  <c r="M179" i="19"/>
  <c r="M178" i="19"/>
  <c r="M177" i="19"/>
  <c r="A177" i="19"/>
  <c r="B177" i="19" s="1"/>
  <c r="M176" i="19"/>
  <c r="M175" i="19"/>
  <c r="M174" i="19"/>
  <c r="M173" i="19"/>
  <c r="R172" i="19" a="1"/>
  <c r="R172" i="19" s="1"/>
  <c r="Q172" i="19" a="1"/>
  <c r="Q172" i="19" s="1"/>
  <c r="P172" i="19" a="1"/>
  <c r="P172" i="19" s="1"/>
  <c r="M172" i="19"/>
  <c r="M171" i="19"/>
  <c r="M170" i="19"/>
  <c r="M169" i="19"/>
  <c r="M168" i="19"/>
  <c r="M167" i="19"/>
  <c r="M166" i="19"/>
  <c r="A166" i="19"/>
  <c r="B166" i="19" s="1"/>
  <c r="M165" i="19"/>
  <c r="M164" i="19"/>
  <c r="M163" i="19"/>
  <c r="M162" i="19"/>
  <c r="Q161" i="19" a="1"/>
  <c r="Q161" i="19" s="1"/>
  <c r="P161" i="19" a="1"/>
  <c r="P161" i="19" s="1"/>
  <c r="M161" i="19"/>
  <c r="Q160" i="19" a="1"/>
  <c r="Q160" i="19" s="1"/>
  <c r="P160" i="19" a="1"/>
  <c r="P160" i="19" s="1"/>
  <c r="M160" i="19"/>
  <c r="M159" i="19"/>
  <c r="P158" i="19" a="1"/>
  <c r="P158" i="19" s="1"/>
  <c r="M158" i="19"/>
  <c r="A158" i="19"/>
  <c r="M157" i="19"/>
  <c r="M156" i="19"/>
  <c r="M155" i="19"/>
  <c r="M154" i="19"/>
  <c r="M153" i="19"/>
  <c r="Q152" i="19" a="1"/>
  <c r="Q152" i="19" s="1"/>
  <c r="P152" i="19" a="1"/>
  <c r="P152" i="19" s="1"/>
  <c r="M152" i="19"/>
  <c r="Q151" i="19" a="1"/>
  <c r="Q151" i="19" s="1"/>
  <c r="P151" i="19" a="1"/>
  <c r="P151" i="19" s="1"/>
  <c r="M151" i="19"/>
  <c r="M150" i="19"/>
  <c r="P149" i="19" a="1"/>
  <c r="P149" i="19" s="1"/>
  <c r="M149" i="19"/>
  <c r="A149" i="19"/>
  <c r="A150" i="19" s="1"/>
  <c r="A151" i="19" s="1"/>
  <c r="M148" i="19"/>
  <c r="M147" i="19"/>
  <c r="M146" i="19"/>
  <c r="M145" i="19"/>
  <c r="M144" i="19"/>
  <c r="M143" i="19"/>
  <c r="M142" i="19"/>
  <c r="P141" i="19" a="1"/>
  <c r="P141" i="19" s="1"/>
  <c r="M141" i="19"/>
  <c r="A141" i="19"/>
  <c r="B141" i="19" s="1"/>
  <c r="M140" i="19"/>
  <c r="M139" i="19"/>
  <c r="M138" i="19"/>
  <c r="A138" i="19"/>
  <c r="B138" i="19" s="1"/>
  <c r="R137" i="19" a="1"/>
  <c r="R137" i="19" s="1"/>
  <c r="P137" i="19" a="1"/>
  <c r="P137" i="19" s="1"/>
  <c r="M137" i="19"/>
  <c r="P136" i="19" a="1"/>
  <c r="P136" i="19" s="1"/>
  <c r="M136" i="19"/>
  <c r="M135" i="19"/>
  <c r="M134" i="19"/>
  <c r="M133" i="19"/>
  <c r="M132" i="19"/>
  <c r="M131" i="19"/>
  <c r="A131" i="19"/>
  <c r="B131" i="19" s="1"/>
  <c r="M130" i="19"/>
  <c r="M129" i="19"/>
  <c r="M128" i="19"/>
  <c r="M127" i="19"/>
  <c r="M126" i="19"/>
  <c r="M125" i="19"/>
  <c r="M124" i="19"/>
  <c r="M123" i="19"/>
  <c r="M122" i="19"/>
  <c r="M121" i="19"/>
  <c r="M120" i="19"/>
  <c r="M119" i="19"/>
  <c r="M118" i="19"/>
  <c r="M117" i="19"/>
  <c r="M116" i="19"/>
  <c r="M115" i="19"/>
  <c r="M114" i="19"/>
  <c r="M113" i="19"/>
  <c r="M112" i="19"/>
  <c r="M111" i="19"/>
  <c r="M110" i="19"/>
  <c r="M109" i="19"/>
  <c r="M108" i="19"/>
  <c r="M107" i="19"/>
  <c r="M106" i="19"/>
  <c r="M105" i="19"/>
  <c r="M104" i="19"/>
  <c r="M103" i="19"/>
  <c r="M102" i="19"/>
  <c r="M101" i="19"/>
  <c r="A101" i="19"/>
  <c r="A102" i="19" s="1"/>
  <c r="M100" i="19"/>
  <c r="M99" i="19"/>
  <c r="M98" i="19"/>
  <c r="M97" i="19"/>
  <c r="M96" i="19"/>
  <c r="M95" i="19"/>
  <c r="M94" i="19"/>
  <c r="M93" i="19"/>
  <c r="M92" i="19"/>
  <c r="M91" i="19"/>
  <c r="M90" i="19"/>
  <c r="M89" i="19"/>
  <c r="M88" i="19"/>
  <c r="M87" i="19"/>
  <c r="M86" i="19"/>
  <c r="M85" i="19"/>
  <c r="M84" i="19"/>
  <c r="M83" i="19"/>
  <c r="M82" i="19"/>
  <c r="M81" i="19"/>
  <c r="M80" i="19"/>
  <c r="M79" i="19"/>
  <c r="M78" i="19"/>
  <c r="A78" i="19"/>
  <c r="B78" i="19" s="1"/>
  <c r="M77" i="19"/>
  <c r="A77" i="19"/>
  <c r="B77" i="19" s="1"/>
  <c r="M76" i="19"/>
  <c r="M75" i="19"/>
  <c r="M74" i="19"/>
  <c r="M73" i="19"/>
  <c r="M72" i="19"/>
  <c r="A72" i="19"/>
  <c r="B72" i="19" s="1"/>
  <c r="R71" i="19" a="1"/>
  <c r="R71" i="19" s="1"/>
  <c r="P71" i="19" a="1"/>
  <c r="P71" i="19" s="1"/>
  <c r="M71" i="19"/>
  <c r="P70" i="19" a="1"/>
  <c r="P70" i="19" s="1"/>
  <c r="M70" i="19"/>
  <c r="M69" i="19"/>
  <c r="M68" i="19"/>
  <c r="M67" i="19"/>
  <c r="M66" i="19"/>
  <c r="M65" i="19"/>
  <c r="M64" i="19"/>
  <c r="M63" i="19"/>
  <c r="M62" i="19"/>
  <c r="M61" i="19"/>
  <c r="A61" i="19"/>
  <c r="B61" i="19" s="1"/>
  <c r="R60" i="19" a="1"/>
  <c r="R60" i="19" s="1"/>
  <c r="P60" i="19" a="1"/>
  <c r="P60" i="19" s="1"/>
  <c r="M60" i="19"/>
  <c r="P59" i="19" a="1"/>
  <c r="P59" i="19" s="1"/>
  <c r="M59" i="19"/>
  <c r="M58" i="19"/>
  <c r="M57" i="19"/>
  <c r="R56" i="19" a="1"/>
  <c r="R56" i="19" s="1"/>
  <c r="Q56" i="19" a="1"/>
  <c r="Q56" i="19" s="1"/>
  <c r="P56" i="19" a="1"/>
  <c r="P56" i="19" s="1"/>
  <c r="M56" i="19"/>
  <c r="P55" i="19" a="1"/>
  <c r="P55" i="19" s="1"/>
  <c r="M55" i="19"/>
  <c r="P54" i="19" a="1"/>
  <c r="P54" i="19" s="1"/>
  <c r="M54" i="19"/>
  <c r="A54" i="19"/>
  <c r="B54" i="19" s="1"/>
  <c r="R53" i="19" a="1"/>
  <c r="R53" i="19" s="1"/>
  <c r="P53" i="19" a="1"/>
  <c r="P53" i="19" s="1"/>
  <c r="M53" i="19"/>
  <c r="P52" i="19" a="1"/>
  <c r="P52" i="19" s="1"/>
  <c r="M52" i="19"/>
  <c r="R51" i="19" a="1"/>
  <c r="R51" i="19" s="1"/>
  <c r="P51" i="19" a="1"/>
  <c r="P51" i="19" s="1"/>
  <c r="M51" i="19"/>
  <c r="P50" i="19" a="1"/>
  <c r="P50" i="19" s="1"/>
  <c r="M50" i="19"/>
  <c r="M49" i="19"/>
  <c r="M48" i="19"/>
  <c r="P47" i="19" a="1"/>
  <c r="P47" i="19" s="1"/>
  <c r="M47" i="19"/>
  <c r="P46" i="19" a="1"/>
  <c r="P46" i="19" s="1"/>
  <c r="M46" i="19"/>
  <c r="M45" i="19"/>
  <c r="M44" i="19"/>
  <c r="M43" i="19"/>
  <c r="M42" i="19"/>
  <c r="R41" i="19" a="1"/>
  <c r="R41" i="19" s="1"/>
  <c r="M41" i="19"/>
  <c r="R40" i="19" a="1"/>
  <c r="R40" i="19" s="1"/>
  <c r="M40" i="19"/>
  <c r="R39" i="19" a="1"/>
  <c r="R39" i="19" s="1"/>
  <c r="M39" i="19"/>
  <c r="M38" i="19"/>
  <c r="M37" i="19"/>
  <c r="P36" i="19" a="1"/>
  <c r="P36" i="19" s="1"/>
  <c r="M36" i="19"/>
  <c r="A36" i="19"/>
  <c r="B36" i="19" s="1"/>
  <c r="M35" i="19"/>
  <c r="M34" i="19"/>
  <c r="M33" i="19"/>
  <c r="M32" i="19"/>
  <c r="M31" i="19"/>
  <c r="M30" i="19"/>
  <c r="M29" i="19"/>
  <c r="M28" i="19"/>
  <c r="M27" i="19"/>
  <c r="M26" i="19"/>
  <c r="M25" i="19"/>
  <c r="M24" i="19"/>
  <c r="M23" i="19"/>
  <c r="M22" i="19"/>
  <c r="M21" i="19"/>
  <c r="M20" i="19"/>
  <c r="M19" i="19"/>
  <c r="M18" i="19"/>
  <c r="M17" i="19"/>
  <c r="M16" i="19"/>
  <c r="M15" i="19"/>
  <c r="M14" i="19"/>
  <c r="M13" i="19"/>
  <c r="R12" i="19" a="1"/>
  <c r="R12" i="19" s="1"/>
  <c r="P12" i="19" a="1"/>
  <c r="P12" i="19" s="1"/>
  <c r="M12" i="19"/>
  <c r="M11" i="19"/>
  <c r="A11" i="19"/>
  <c r="R10" i="19" a="1"/>
  <c r="R10" i="19" s="1"/>
  <c r="Q10" i="19" a="1"/>
  <c r="Q10" i="19" s="1"/>
  <c r="P10" i="19" a="1"/>
  <c r="P10" i="19" s="1"/>
  <c r="M10" i="19"/>
  <c r="B10" i="19"/>
  <c r="A10" i="19"/>
  <c r="R9" i="19" a="1"/>
  <c r="R9" i="19" s="1"/>
  <c r="Q9" i="19" a="1"/>
  <c r="Q9" i="19" s="1"/>
  <c r="P9" i="19" a="1"/>
  <c r="P9" i="19" s="1"/>
  <c r="M9" i="19"/>
  <c r="B9" i="19"/>
  <c r="A9" i="19"/>
  <c r="R8" i="19" a="1"/>
  <c r="R8" i="19" s="1"/>
  <c r="Q8" i="19" a="1"/>
  <c r="Q8" i="19" s="1"/>
  <c r="P8" i="19" a="1"/>
  <c r="P8" i="19" s="1"/>
  <c r="M8" i="19"/>
  <c r="B8" i="19"/>
  <c r="A8" i="19"/>
  <c r="R7" i="19" a="1"/>
  <c r="R7" i="19" s="1"/>
  <c r="Q7" i="19" a="1"/>
  <c r="Q7" i="19" s="1"/>
  <c r="P7" i="19" a="1"/>
  <c r="P7" i="19" s="1"/>
  <c r="M7" i="19"/>
  <c r="B7" i="19"/>
  <c r="A7" i="19"/>
  <c r="R6" i="19" a="1"/>
  <c r="R6" i="19" s="1"/>
  <c r="Q6" i="19" a="1"/>
  <c r="Q6" i="19" s="1"/>
  <c r="P6" i="19" a="1"/>
  <c r="P6" i="19" s="1"/>
  <c r="M6" i="19"/>
  <c r="B6" i="19"/>
  <c r="A6" i="19"/>
  <c r="R5" i="19" a="1"/>
  <c r="R5" i="19" s="1"/>
  <c r="Q5" i="19" a="1"/>
  <c r="Q5" i="19" s="1"/>
  <c r="P5" i="19" a="1"/>
  <c r="P5" i="19" s="1"/>
  <c r="M5" i="19"/>
  <c r="B5" i="19"/>
  <c r="A5" i="19"/>
  <c r="R4" i="19" a="1"/>
  <c r="R4" i="19" s="1"/>
  <c r="Q4" i="19" a="1"/>
  <c r="Q4" i="19" s="1"/>
  <c r="P4" i="19" a="1"/>
  <c r="P4" i="19" s="1"/>
  <c r="M4" i="19"/>
  <c r="B4" i="19"/>
  <c r="A4" i="19"/>
  <c r="R3" i="19" a="1"/>
  <c r="R3" i="19" s="1"/>
  <c r="Q3" i="19" a="1"/>
  <c r="Q3" i="19" s="1"/>
  <c r="P3" i="19" a="1"/>
  <c r="P3" i="19" s="1"/>
  <c r="M3" i="19"/>
  <c r="B3" i="19"/>
  <c r="A3" i="19"/>
  <c r="R2" i="19" a="1"/>
  <c r="R2" i="19" s="1"/>
  <c r="Q2" i="19" a="1"/>
  <c r="Q2" i="19" s="1"/>
  <c r="P2" i="19" a="1"/>
  <c r="P2" i="19" s="1"/>
  <c r="M2" i="19"/>
  <c r="B2" i="19"/>
  <c r="A2" i="19"/>
  <c r="R3" i="18" a="1"/>
  <c r="R3" i="18" s="1"/>
  <c r="Q3" i="18" a="1"/>
  <c r="Q3" i="18" s="1"/>
  <c r="P3" i="18" a="1"/>
  <c r="P3" i="18" s="1"/>
  <c r="M3" i="18"/>
  <c r="B3" i="18"/>
  <c r="N4" i="18" s="1"/>
  <c r="A3" i="18"/>
  <c r="R2" i="18" a="1"/>
  <c r="R2" i="18" s="1"/>
  <c r="Q2" i="18" a="1"/>
  <c r="Q2" i="18" s="1"/>
  <c r="P2" i="18" a="1"/>
  <c r="P2" i="18" s="1"/>
  <c r="M2" i="18"/>
  <c r="B2" i="18"/>
  <c r="N2" i="18" s="1"/>
  <c r="A2" i="18"/>
  <c r="R394" i="8" a="1"/>
  <c r="R394" i="8" s="1"/>
  <c r="Q394" i="8" a="1"/>
  <c r="Q394" i="8" s="1"/>
  <c r="P394" i="8" a="1"/>
  <c r="P394" i="8" s="1"/>
  <c r="M394" i="8"/>
  <c r="B394" i="8"/>
  <c r="A394" i="8"/>
  <c r="R393" i="8" a="1"/>
  <c r="R393" i="8" s="1"/>
  <c r="Q393" i="8" a="1"/>
  <c r="Q393" i="8" s="1"/>
  <c r="P393" i="8" a="1"/>
  <c r="P393" i="8" s="1"/>
  <c r="M393" i="8"/>
  <c r="A393" i="8"/>
  <c r="B393" i="8" s="1"/>
  <c r="A115" i="12"/>
  <c r="A101" i="13"/>
  <c r="A93" i="12"/>
  <c r="A63" i="12"/>
  <c r="A184" i="12"/>
  <c r="A282" i="14"/>
  <c r="A277" i="14"/>
  <c r="A296" i="14"/>
  <c r="A297" i="14"/>
  <c r="A34" i="13"/>
  <c r="A35" i="13"/>
  <c r="A54" i="12"/>
  <c r="A30" i="12"/>
  <c r="B93" i="23" l="1"/>
  <c r="A94" i="23"/>
  <c r="C293" i="23"/>
  <c r="N293" i="23"/>
  <c r="B149" i="23"/>
  <c r="A150" i="23"/>
  <c r="B150" i="23" s="1"/>
  <c r="C92" i="23"/>
  <c r="N92" i="23"/>
  <c r="A295" i="23"/>
  <c r="B294" i="23"/>
  <c r="C148" i="23"/>
  <c r="N148" i="23"/>
  <c r="B132" i="23"/>
  <c r="A133" i="23"/>
  <c r="B206" i="23"/>
  <c r="A207" i="23"/>
  <c r="A34" i="23"/>
  <c r="B33" i="23"/>
  <c r="C131" i="23"/>
  <c r="N131" i="23"/>
  <c r="C205" i="23"/>
  <c r="N205" i="23"/>
  <c r="C32" i="23"/>
  <c r="N32" i="23"/>
  <c r="C24" i="23"/>
  <c r="B216" i="7"/>
  <c r="C216" i="7" s="1"/>
  <c r="A217" i="7"/>
  <c r="B203" i="7"/>
  <c r="A204" i="7"/>
  <c r="C202" i="7"/>
  <c r="N202" i="7"/>
  <c r="B134" i="7"/>
  <c r="A135" i="7"/>
  <c r="C133" i="7"/>
  <c r="N133" i="7"/>
  <c r="B146" i="7"/>
  <c r="A147" i="7"/>
  <c r="N145" i="7"/>
  <c r="C145" i="7"/>
  <c r="N374" i="22"/>
  <c r="C374" i="22"/>
  <c r="B375" i="22"/>
  <c r="A376" i="22"/>
  <c r="N142" i="20"/>
  <c r="C90" i="7"/>
  <c r="N90" i="7"/>
  <c r="B91" i="7"/>
  <c r="B242" i="22"/>
  <c r="N160" i="20"/>
  <c r="C370" i="19"/>
  <c r="N37" i="20"/>
  <c r="C349" i="19"/>
  <c r="C440" i="19"/>
  <c r="C268" i="20"/>
  <c r="A362" i="20"/>
  <c r="B362" i="20" s="1"/>
  <c r="C429" i="19"/>
  <c r="C397" i="19"/>
  <c r="N268" i="20"/>
  <c r="N161" i="20"/>
  <c r="C361" i="20"/>
  <c r="N361" i="20"/>
  <c r="B162" i="20"/>
  <c r="A82" i="20"/>
  <c r="B81" i="20"/>
  <c r="N80" i="20"/>
  <c r="C72" i="20"/>
  <c r="B289" i="20"/>
  <c r="A290" i="20"/>
  <c r="B300" i="20"/>
  <c r="A301" i="20"/>
  <c r="A154" i="20"/>
  <c r="B153" i="20"/>
  <c r="C152" i="20"/>
  <c r="N152" i="20"/>
  <c r="N288" i="20"/>
  <c r="C288" i="20"/>
  <c r="C299" i="20"/>
  <c r="N299" i="20"/>
  <c r="B270" i="20"/>
  <c r="A271" i="20"/>
  <c r="C344" i="20"/>
  <c r="N269" i="20"/>
  <c r="A104" i="20"/>
  <c r="B103" i="20"/>
  <c r="A346" i="20"/>
  <c r="B345" i="20"/>
  <c r="N102" i="20"/>
  <c r="C240" i="19"/>
  <c r="B149" i="19"/>
  <c r="C141" i="19" s="1"/>
  <c r="C431" i="19"/>
  <c r="C447" i="19"/>
  <c r="C463" i="19"/>
  <c r="C434" i="19"/>
  <c r="A298" i="19"/>
  <c r="B298" i="19" s="1"/>
  <c r="N298" i="19" s="1"/>
  <c r="C227" i="19"/>
  <c r="B309" i="19"/>
  <c r="N310" i="19" s="1"/>
  <c r="C6" i="18"/>
  <c r="C253" i="19"/>
  <c r="C245" i="19"/>
  <c r="C257" i="19"/>
  <c r="C398" i="19"/>
  <c r="C426" i="19"/>
  <c r="C376" i="19"/>
  <c r="C493" i="19"/>
  <c r="C756" i="18"/>
  <c r="C724" i="18"/>
  <c r="A347" i="19"/>
  <c r="B347" i="19" s="1"/>
  <c r="C347" i="19" s="1"/>
  <c r="C382" i="19"/>
  <c r="C390" i="19"/>
  <c r="C251" i="19"/>
  <c r="C255" i="19"/>
  <c r="C435" i="19"/>
  <c r="A37" i="19"/>
  <c r="A38" i="19" s="1"/>
  <c r="B38" i="19" s="1"/>
  <c r="C405" i="19"/>
  <c r="C409" i="19"/>
  <c r="C418" i="19"/>
  <c r="C425" i="19"/>
  <c r="C344" i="18"/>
  <c r="C212" i="18"/>
  <c r="C200" i="18"/>
  <c r="C371" i="19"/>
  <c r="C437" i="19"/>
  <c r="C469" i="19"/>
  <c r="C399" i="19"/>
  <c r="C250" i="19"/>
  <c r="C254" i="19"/>
  <c r="C379" i="19"/>
  <c r="C392" i="19"/>
  <c r="C402" i="19"/>
  <c r="C441" i="19"/>
  <c r="C496" i="19"/>
  <c r="C258" i="19"/>
  <c r="C263" i="19"/>
  <c r="C374" i="19"/>
  <c r="C410" i="19"/>
  <c r="C427" i="19"/>
  <c r="C413" i="19"/>
  <c r="C360" i="19"/>
  <c r="C430" i="19"/>
  <c r="C450" i="19"/>
  <c r="C466" i="19"/>
  <c r="N78" i="19"/>
  <c r="C976" i="18"/>
  <c r="C816" i="18"/>
  <c r="C808" i="18"/>
  <c r="C196" i="18"/>
  <c r="C172" i="18"/>
  <c r="C164" i="18"/>
  <c r="C793" i="18"/>
  <c r="C645" i="18"/>
  <c r="C441" i="18"/>
  <c r="C341" i="18"/>
  <c r="C329" i="18"/>
  <c r="C743" i="18"/>
  <c r="C691" i="18"/>
  <c r="C667" i="18"/>
  <c r="C635" i="18"/>
  <c r="C255" i="18"/>
  <c r="C1094" i="18"/>
  <c r="C878" i="18"/>
  <c r="C690" i="18"/>
  <c r="C682" i="18"/>
  <c r="C666" i="18"/>
  <c r="C642" i="18"/>
  <c r="C506" i="18"/>
  <c r="C330" i="18"/>
  <c r="C302" i="18"/>
  <c r="C274" i="18"/>
  <c r="C222" i="18"/>
  <c r="C214" i="18"/>
  <c r="C194" i="18"/>
  <c r="C178" i="18"/>
  <c r="C138" i="18"/>
  <c r="N350" i="19"/>
  <c r="C350" i="19"/>
  <c r="C414" i="19"/>
  <c r="C415" i="19"/>
  <c r="A267" i="19"/>
  <c r="A268" i="19" s="1"/>
  <c r="C488" i="19"/>
  <c r="A12" i="19"/>
  <c r="B12" i="19" s="1"/>
  <c r="C4" i="19" s="1"/>
  <c r="B11" i="19"/>
  <c r="C3" i="19" s="1"/>
  <c r="C243" i="19"/>
  <c r="C246" i="19"/>
  <c r="C247" i="19"/>
  <c r="C346" i="19"/>
  <c r="A152" i="19"/>
  <c r="B152" i="19" s="1"/>
  <c r="B151" i="19"/>
  <c r="C490" i="19"/>
  <c r="C242" i="19"/>
  <c r="A79" i="19"/>
  <c r="A80" i="19" s="1"/>
  <c r="B158" i="19"/>
  <c r="C158" i="19" s="1"/>
  <c r="A159" i="19"/>
  <c r="A160" i="19" s="1"/>
  <c r="C233" i="19"/>
  <c r="C234" i="19"/>
  <c r="C391" i="19"/>
  <c r="C498" i="19"/>
  <c r="C232" i="19"/>
  <c r="C264" i="19"/>
  <c r="C408" i="19"/>
  <c r="C474" i="19"/>
  <c r="C355" i="19"/>
  <c r="C361" i="19"/>
  <c r="C472" i="19"/>
  <c r="C237" i="19"/>
  <c r="C367" i="19"/>
  <c r="C411" i="19"/>
  <c r="C428" i="19"/>
  <c r="C448" i="19"/>
  <c r="C458" i="19"/>
  <c r="C482" i="19"/>
  <c r="N3" i="18"/>
  <c r="N5" i="18" s="1"/>
  <c r="N6" i="18" s="1"/>
  <c r="A142" i="19"/>
  <c r="C235" i="19"/>
  <c r="C238" i="19"/>
  <c r="C363" i="19"/>
  <c r="C412" i="19"/>
  <c r="C443" i="19"/>
  <c r="C456" i="19"/>
  <c r="C480" i="19"/>
  <c r="C706" i="18"/>
  <c r="N266" i="19"/>
  <c r="C375" i="19"/>
  <c r="C383" i="19"/>
  <c r="C384" i="19"/>
  <c r="C464" i="19"/>
  <c r="C699" i="18"/>
  <c r="C387" i="19"/>
  <c r="C388" i="19"/>
  <c r="C424" i="19"/>
  <c r="C442" i="19"/>
  <c r="C824" i="18"/>
  <c r="C675" i="18"/>
  <c r="C683" i="18"/>
  <c r="C651" i="18"/>
  <c r="C621" i="18"/>
  <c r="C583" i="18"/>
  <c r="C333" i="18"/>
  <c r="C602" i="18"/>
  <c r="C533" i="18"/>
  <c r="C490" i="18"/>
  <c r="C269" i="18"/>
  <c r="C198" i="18"/>
  <c r="C285" i="18"/>
  <c r="C249" i="18"/>
  <c r="C190" i="18"/>
  <c r="C46" i="18"/>
  <c r="C73" i="18"/>
  <c r="C854" i="18"/>
  <c r="C226" i="18"/>
  <c r="C659" i="18"/>
  <c r="C277" i="18"/>
  <c r="C217" i="18"/>
  <c r="C762" i="18"/>
  <c r="C754" i="18"/>
  <c r="C565" i="18"/>
  <c r="C232" i="18"/>
  <c r="C1000" i="18"/>
  <c r="C966" i="18"/>
  <c r="C794" i="18"/>
  <c r="C786" i="18"/>
  <c r="C509" i="18"/>
  <c r="C168" i="18"/>
  <c r="C892" i="18"/>
  <c r="C335" i="18"/>
  <c r="C530" i="18"/>
  <c r="C1068" i="18"/>
  <c r="C244" i="18"/>
  <c r="C442" i="18"/>
  <c r="C360" i="18"/>
  <c r="C573" i="18"/>
  <c r="C483" i="18"/>
  <c r="C703" i="18"/>
  <c r="C627" i="18"/>
  <c r="C576" i="18"/>
  <c r="C327" i="18"/>
  <c r="C495" i="18"/>
  <c r="C188" i="18"/>
  <c r="C708" i="18"/>
  <c r="C716" i="18"/>
  <c r="C562" i="18"/>
  <c r="C1060" i="18"/>
  <c r="C108" i="18"/>
  <c r="C2" i="18"/>
  <c r="C928" i="18"/>
  <c r="C788" i="18"/>
  <c r="C912" i="18"/>
  <c r="C429" i="18"/>
  <c r="C1111" i="18"/>
  <c r="C587" i="18"/>
  <c r="C491" i="18"/>
  <c r="C446" i="18"/>
  <c r="C426" i="18"/>
  <c r="C365" i="18"/>
  <c r="C290" i="18"/>
  <c r="C498" i="18"/>
  <c r="C376" i="18"/>
  <c r="C151" i="18"/>
  <c r="C1014" i="18"/>
  <c r="C785" i="18"/>
  <c r="C764" i="18"/>
  <c r="C549" i="18"/>
  <c r="C501" i="18"/>
  <c r="C413" i="18"/>
  <c r="C128" i="18"/>
  <c r="C433" i="18"/>
  <c r="C384" i="18"/>
  <c r="C870" i="18"/>
  <c r="C595" i="18"/>
  <c r="C607" i="18"/>
  <c r="C543" i="18"/>
  <c r="C511" i="18"/>
  <c r="C504" i="18"/>
  <c r="C279" i="18"/>
  <c r="C228" i="18"/>
  <c r="C934" i="18"/>
  <c r="C732" i="18"/>
  <c r="C705" i="18"/>
  <c r="C681" i="18"/>
  <c r="C594" i="18"/>
  <c r="C539" i="18"/>
  <c r="C810" i="18"/>
  <c r="C665" i="18"/>
  <c r="C445" i="18"/>
  <c r="C275" i="18"/>
  <c r="C236" i="18"/>
  <c r="C204" i="18"/>
  <c r="C1118" i="18"/>
  <c r="C1102" i="18"/>
  <c r="C1006" i="18"/>
  <c r="C634" i="18"/>
  <c r="C338" i="18"/>
  <c r="C319" i="18"/>
  <c r="C311" i="18"/>
  <c r="C156" i="18"/>
  <c r="C136" i="18"/>
  <c r="C1104" i="18"/>
  <c r="C758" i="18"/>
  <c r="C579" i="18"/>
  <c r="C125" i="18"/>
  <c r="C1086" i="18"/>
  <c r="C1070" i="18"/>
  <c r="C584" i="18"/>
  <c r="C578" i="18"/>
  <c r="C546" i="18"/>
  <c r="C291" i="18"/>
  <c r="C170" i="18"/>
  <c r="C1048" i="18"/>
  <c r="C836" i="18"/>
  <c r="C653" i="18"/>
  <c r="C568" i="18"/>
  <c r="C1073" i="18"/>
  <c r="C1100" i="18"/>
  <c r="C922" i="18"/>
  <c r="C689" i="18"/>
  <c r="C684" i="18"/>
  <c r="C462" i="18"/>
  <c r="C370" i="18"/>
  <c r="C293" i="18"/>
  <c r="C1054" i="18"/>
  <c r="C990" i="18"/>
  <c r="C950" i="18"/>
  <c r="C868" i="18"/>
  <c r="C722" i="18"/>
  <c r="C668" i="18"/>
  <c r="C461" i="18"/>
  <c r="C421" i="18"/>
  <c r="C944" i="18"/>
  <c r="C820" i="18"/>
  <c r="C798" i="18"/>
  <c r="C910" i="18"/>
  <c r="C828" i="18"/>
  <c r="C710" i="18"/>
  <c r="C469" i="18"/>
  <c r="C392" i="18"/>
  <c r="C389" i="18"/>
  <c r="C176" i="18"/>
  <c r="C82" i="18"/>
  <c r="C1124" i="18"/>
  <c r="C1065" i="18"/>
  <c r="C1049" i="18"/>
  <c r="C419" i="18"/>
  <c r="C50" i="18"/>
  <c r="C1130" i="18"/>
  <c r="C1098" i="18"/>
  <c r="C1062" i="18"/>
  <c r="C425" i="18"/>
  <c r="C437" i="18"/>
  <c r="C960" i="18"/>
  <c r="C888" i="18"/>
  <c r="C535" i="18"/>
  <c r="C1164" i="18"/>
  <c r="C1106" i="18"/>
  <c r="C1057" i="18"/>
  <c r="C1040" i="18"/>
  <c r="C1028" i="18"/>
  <c r="C1024" i="18"/>
  <c r="C952" i="18"/>
  <c r="C777" i="18"/>
  <c r="C726" i="18"/>
  <c r="C618" i="18"/>
  <c r="C655" i="18"/>
  <c r="C597" i="18"/>
  <c r="C554" i="18"/>
  <c r="C567" i="18"/>
  <c r="C514" i="18"/>
  <c r="C542" i="18"/>
  <c r="C482" i="18"/>
  <c r="C479" i="18"/>
  <c r="C510" i="18"/>
  <c r="C397" i="18"/>
  <c r="C368" i="18"/>
  <c r="C248" i="18"/>
  <c r="C225" i="18"/>
  <c r="C220" i="18"/>
  <c r="C206" i="18"/>
  <c r="C229" i="18"/>
  <c r="C152" i="18"/>
  <c r="C1078" i="18"/>
  <c r="C1038" i="18"/>
  <c r="C1034" i="18"/>
  <c r="C1027" i="18"/>
  <c r="C998" i="18"/>
  <c r="C986" i="18"/>
  <c r="C734" i="18"/>
  <c r="C718" i="18"/>
  <c r="C717" i="18"/>
  <c r="C517" i="18"/>
  <c r="C519" i="18"/>
  <c r="C486" i="18"/>
  <c r="C400" i="18"/>
  <c r="C386" i="18"/>
  <c r="C263" i="18"/>
  <c r="C209" i="18"/>
  <c r="C122" i="18"/>
  <c r="C94" i="18"/>
  <c r="C83" i="18"/>
  <c r="C1126" i="18"/>
  <c r="C994" i="18"/>
  <c r="C862" i="18"/>
  <c r="C801" i="18"/>
  <c r="C790" i="18"/>
  <c r="C761" i="18"/>
  <c r="C753" i="18"/>
  <c r="C615" i="18"/>
  <c r="C566" i="18"/>
  <c r="C242" i="18"/>
  <c r="C234" i="18"/>
  <c r="C202" i="18"/>
  <c r="C98" i="18"/>
  <c r="C1108" i="18"/>
  <c r="C1008" i="18"/>
  <c r="C974" i="18"/>
  <c r="C780" i="18"/>
  <c r="C822" i="18"/>
  <c r="C772" i="18"/>
  <c r="C814" i="18"/>
  <c r="C674" i="18"/>
  <c r="C650" i="18"/>
  <c r="C605" i="18"/>
  <c r="C599" i="18"/>
  <c r="C503" i="18"/>
  <c r="C497" i="18"/>
  <c r="C352" i="18"/>
  <c r="C354" i="18"/>
  <c r="C346" i="18"/>
  <c r="C238" i="18"/>
  <c r="C230" i="18"/>
  <c r="C182" i="18"/>
  <c r="C208" i="18"/>
  <c r="C167" i="18"/>
  <c r="C123" i="18"/>
  <c r="C58" i="18"/>
  <c r="C964" i="18"/>
  <c r="C838" i="18"/>
  <c r="C830" i="18"/>
  <c r="C769" i="18"/>
  <c r="C719" i="18"/>
  <c r="C581" i="18"/>
  <c r="C478" i="18"/>
  <c r="C246" i="18"/>
  <c r="C210" i="18"/>
  <c r="C149" i="18"/>
  <c r="C116" i="18"/>
  <c r="C107" i="18"/>
  <c r="C77" i="18"/>
  <c r="C56" i="18"/>
  <c r="C55" i="18"/>
  <c r="C1119" i="18"/>
  <c r="C1140" i="18"/>
  <c r="C1046" i="18"/>
  <c r="C1042" i="18"/>
  <c r="C1030" i="18"/>
  <c r="C1019" i="18"/>
  <c r="C1016" i="18"/>
  <c r="C1002" i="18"/>
  <c r="C984" i="18"/>
  <c r="C963" i="18"/>
  <c r="C896" i="18"/>
  <c r="C804" i="18"/>
  <c r="C846" i="18"/>
  <c r="C647" i="18"/>
  <c r="C493" i="18"/>
  <c r="C474" i="18"/>
  <c r="C502" i="18"/>
  <c r="C449" i="18"/>
  <c r="C253" i="18"/>
  <c r="C241" i="18"/>
  <c r="C54" i="18"/>
  <c r="C1148" i="18"/>
  <c r="C982" i="18"/>
  <c r="C978" i="18"/>
  <c r="C972" i="18"/>
  <c r="C968" i="18"/>
  <c r="C936" i="18"/>
  <c r="C899" i="18"/>
  <c r="C759" i="18"/>
  <c r="C453" i="18"/>
  <c r="C306" i="18"/>
  <c r="C298" i="18"/>
  <c r="C192" i="18"/>
  <c r="C362" i="18"/>
  <c r="C1089" i="18"/>
  <c r="C1121" i="18"/>
  <c r="C904" i="18"/>
  <c r="C809" i="18"/>
  <c r="C740" i="18"/>
  <c r="C570" i="18"/>
  <c r="C458" i="18"/>
  <c r="C434" i="18"/>
  <c r="C373" i="18"/>
  <c r="C216" i="18"/>
  <c r="C160" i="18"/>
  <c r="C5" i="18"/>
  <c r="C678" i="18"/>
  <c r="C485" i="18"/>
  <c r="C1110" i="18"/>
  <c r="C1129" i="18"/>
  <c r="C1072" i="18"/>
  <c r="C1112" i="18"/>
  <c r="C1097" i="18"/>
  <c r="C1036" i="18"/>
  <c r="C1032" i="18"/>
  <c r="C1022" i="18"/>
  <c r="C1010" i="18"/>
  <c r="C996" i="18"/>
  <c r="C988" i="18"/>
  <c r="C980" i="18"/>
  <c r="C971" i="18"/>
  <c r="C954" i="18"/>
  <c r="C948" i="18"/>
  <c r="C947" i="18"/>
  <c r="C937" i="18"/>
  <c r="C932" i="18"/>
  <c r="C931" i="18"/>
  <c r="C916" i="18"/>
  <c r="C864" i="18"/>
  <c r="C906" i="18"/>
  <c r="C697" i="18"/>
  <c r="C709" i="18"/>
  <c r="C637" i="18"/>
  <c r="C626" i="18"/>
  <c r="C557" i="18"/>
  <c r="C600" i="18"/>
  <c r="C582" i="18"/>
  <c r="C499" i="18"/>
  <c r="C466" i="18"/>
  <c r="C455" i="18"/>
  <c r="C422" i="18"/>
  <c r="C408" i="18"/>
  <c r="C381" i="18"/>
  <c r="C322" i="18"/>
  <c r="C314" i="18"/>
  <c r="C325" i="18"/>
  <c r="C264" i="18"/>
  <c r="C146" i="18"/>
  <c r="C111" i="18"/>
  <c r="C62" i="18"/>
  <c r="C104" i="18"/>
  <c r="C91" i="18"/>
  <c r="C48" i="18"/>
  <c r="C1114" i="18"/>
  <c r="C1058" i="18"/>
  <c r="C1035" i="18"/>
  <c r="C1018" i="18"/>
  <c r="C1004" i="18"/>
  <c r="C995" i="18"/>
  <c r="C992" i="18"/>
  <c r="C979" i="18"/>
  <c r="C958" i="18"/>
  <c r="C942" i="18"/>
  <c r="C926" i="18"/>
  <c r="C915" i="18"/>
  <c r="C874" i="18"/>
  <c r="C873" i="18"/>
  <c r="C866" i="18"/>
  <c r="C865" i="18"/>
  <c r="C858" i="18"/>
  <c r="C857" i="18"/>
  <c r="C849" i="18"/>
  <c r="C796" i="18"/>
  <c r="C841" i="18"/>
  <c r="C774" i="18"/>
  <c r="C714" i="18"/>
  <c r="C629" i="18"/>
  <c r="C591" i="18"/>
  <c r="C522" i="18"/>
  <c r="C559" i="18"/>
  <c r="C487" i="18"/>
  <c r="C357" i="18"/>
  <c r="C186" i="18"/>
  <c r="C130" i="18"/>
  <c r="C115" i="18"/>
  <c r="C844" i="18"/>
  <c r="C686" i="18"/>
  <c r="C598" i="18"/>
  <c r="C1120" i="18"/>
  <c r="C1105" i="18"/>
  <c r="C1082" i="18"/>
  <c r="C1081" i="18"/>
  <c r="C1003" i="18"/>
  <c r="C987" i="18"/>
  <c r="C920" i="18"/>
  <c r="C880" i="18"/>
  <c r="C876" i="18"/>
  <c r="C872" i="18"/>
  <c r="C856" i="18"/>
  <c r="C840" i="18"/>
  <c r="C832" i="18"/>
  <c r="C833" i="18"/>
  <c r="C692" i="18"/>
  <c r="C676" i="18"/>
  <c r="C673" i="18"/>
  <c r="C702" i="18"/>
  <c r="C693" i="18"/>
  <c r="C677" i="18"/>
  <c r="C669" i="18"/>
  <c r="C610" i="18"/>
  <c r="C538" i="18"/>
  <c r="C575" i="18"/>
  <c r="C525" i="18"/>
  <c r="C551" i="18"/>
  <c r="C475" i="18"/>
  <c r="C463" i="18"/>
  <c r="C444" i="18"/>
  <c r="C410" i="18"/>
  <c r="C349" i="18"/>
  <c r="C317" i="18"/>
  <c r="C309" i="18"/>
  <c r="C301" i="18"/>
  <c r="C258" i="18"/>
  <c r="C90" i="18"/>
  <c r="C782" i="18"/>
  <c r="C1122" i="18"/>
  <c r="C1116" i="18"/>
  <c r="C1044" i="18"/>
  <c r="C1043" i="18"/>
  <c r="C1026" i="18"/>
  <c r="C1012" i="18"/>
  <c r="C962" i="18"/>
  <c r="C898" i="18"/>
  <c r="C825" i="18"/>
  <c r="C748" i="18"/>
  <c r="C700" i="18"/>
  <c r="C619" i="18"/>
  <c r="C613" i="18"/>
  <c r="C586" i="18"/>
  <c r="C590" i="18"/>
  <c r="C541" i="18"/>
  <c r="C558" i="18"/>
  <c r="C526" i="18"/>
  <c r="C467" i="18"/>
  <c r="C402" i="18"/>
  <c r="C266" i="18"/>
  <c r="C261" i="18"/>
  <c r="C180" i="18"/>
  <c r="C184" i="18"/>
  <c r="C114" i="18"/>
  <c r="C93" i="18"/>
  <c r="C72" i="18"/>
  <c r="C64" i="18"/>
  <c r="C698" i="18"/>
  <c r="C405" i="18"/>
  <c r="C271" i="18"/>
  <c r="C1127" i="18"/>
  <c r="C1103" i="18"/>
  <c r="C1095" i="18"/>
  <c r="C1128" i="18"/>
  <c r="C1076" i="18"/>
  <c r="C1113" i="18"/>
  <c r="C1096" i="18"/>
  <c r="C1020" i="18"/>
  <c r="C1011" i="18"/>
  <c r="C970" i="18"/>
  <c r="C956" i="18"/>
  <c r="C955" i="18"/>
  <c r="C900" i="18"/>
  <c r="C945" i="18"/>
  <c r="C940" i="18"/>
  <c r="C939" i="18"/>
  <c r="C884" i="18"/>
  <c r="C907" i="18"/>
  <c r="C848" i="18"/>
  <c r="C817" i="18"/>
  <c r="C750" i="18"/>
  <c r="C749" i="18"/>
  <c r="C741" i="18"/>
  <c r="C658" i="18"/>
  <c r="C701" i="18"/>
  <c r="C643" i="18"/>
  <c r="C589" i="18"/>
  <c r="C550" i="18"/>
  <c r="C477" i="18"/>
  <c r="C471" i="18"/>
  <c r="C452" i="18"/>
  <c r="C366" i="18"/>
  <c r="C358" i="18"/>
  <c r="C350" i="18"/>
  <c r="C342" i="18"/>
  <c r="C339" i="18"/>
  <c r="C240" i="18"/>
  <c r="C174" i="18"/>
  <c r="C144" i="18"/>
  <c r="C92" i="18"/>
  <c r="C975" i="18"/>
  <c r="C967" i="18"/>
  <c r="C951" i="18"/>
  <c r="C923" i="18"/>
  <c r="C843" i="18"/>
  <c r="C251" i="18"/>
  <c r="C297" i="18"/>
  <c r="C235" i="18"/>
  <c r="C281" i="18"/>
  <c r="C1025" i="18"/>
  <c r="C1071" i="18"/>
  <c r="C1053" i="18"/>
  <c r="C1171" i="18"/>
  <c r="C1163" i="18"/>
  <c r="C1155" i="18"/>
  <c r="C1147" i="18"/>
  <c r="C1139" i="18"/>
  <c r="C1131" i="18"/>
  <c r="C1123" i="18"/>
  <c r="C1115" i="18"/>
  <c r="C1107" i="18"/>
  <c r="C1099" i="18"/>
  <c r="C1092" i="18"/>
  <c r="C1085" i="18"/>
  <c r="C1061" i="18"/>
  <c r="C993" i="18"/>
  <c r="C1039" i="18"/>
  <c r="C985" i="18"/>
  <c r="C1031" i="18"/>
  <c r="C977" i="18"/>
  <c r="C1023" i="18"/>
  <c r="C989" i="18"/>
  <c r="C941" i="18"/>
  <c r="C891" i="18"/>
  <c r="C1077" i="18"/>
  <c r="C742" i="18"/>
  <c r="C1173" i="18"/>
  <c r="C1165" i="18"/>
  <c r="C1157" i="18"/>
  <c r="C1149" i="18"/>
  <c r="C1141" i="18"/>
  <c r="C1133" i="18"/>
  <c r="C1125" i="18"/>
  <c r="C1117" i="18"/>
  <c r="C1109" i="18"/>
  <c r="C1101" i="18"/>
  <c r="C1093" i="18"/>
  <c r="C1074" i="18"/>
  <c r="C1064" i="18"/>
  <c r="C1052" i="18"/>
  <c r="C1051" i="18"/>
  <c r="C1001" i="18"/>
  <c r="C1047" i="18"/>
  <c r="C981" i="18"/>
  <c r="C949" i="18"/>
  <c r="C1067" i="18"/>
  <c r="C1084" i="18"/>
  <c r="C1083" i="18"/>
  <c r="C1080" i="18"/>
  <c r="C1017" i="18"/>
  <c r="C1063" i="18"/>
  <c r="C1056" i="18"/>
  <c r="C991" i="18"/>
  <c r="C973" i="18"/>
  <c r="C953" i="18"/>
  <c r="C935" i="18"/>
  <c r="C869" i="18"/>
  <c r="C807" i="18"/>
  <c r="C853" i="18"/>
  <c r="C1091" i="18"/>
  <c r="C999" i="18"/>
  <c r="C959" i="18"/>
  <c r="C1088" i="18"/>
  <c r="C1033" i="18"/>
  <c r="C1079" i="18"/>
  <c r="C1059" i="18"/>
  <c r="C1009" i="18"/>
  <c r="C1055" i="18"/>
  <c r="C1037" i="18"/>
  <c r="C1029" i="18"/>
  <c r="C1021" i="18"/>
  <c r="C965" i="18"/>
  <c r="C957" i="18"/>
  <c r="C925" i="18"/>
  <c r="C969" i="18"/>
  <c r="C1015" i="18"/>
  <c r="C927" i="18"/>
  <c r="C1090" i="18"/>
  <c r="C1041" i="18"/>
  <c r="C1087" i="18"/>
  <c r="C1069" i="18"/>
  <c r="C1066" i="18"/>
  <c r="C1045" i="18"/>
  <c r="C1013" i="18"/>
  <c r="C1005" i="18"/>
  <c r="C943" i="18"/>
  <c r="C929" i="18"/>
  <c r="C889" i="18"/>
  <c r="C961" i="18"/>
  <c r="C1007" i="18"/>
  <c r="C885" i="18"/>
  <c r="C1050" i="18"/>
  <c r="C997" i="18"/>
  <c r="C983" i="18"/>
  <c r="C933" i="18"/>
  <c r="C883" i="18"/>
  <c r="C859" i="18"/>
  <c r="C918" i="18"/>
  <c r="C860" i="18"/>
  <c r="C829" i="18"/>
  <c r="C819" i="18"/>
  <c r="C813" i="18"/>
  <c r="C767" i="18"/>
  <c r="C806" i="18"/>
  <c r="C783" i="18"/>
  <c r="C648" i="18"/>
  <c r="C694" i="18"/>
  <c r="C914" i="18"/>
  <c r="C908" i="18"/>
  <c r="C902" i="18"/>
  <c r="C799" i="18"/>
  <c r="C845" i="18"/>
  <c r="C835" i="18"/>
  <c r="C624" i="18"/>
  <c r="C670" i="18"/>
  <c r="C946" i="18"/>
  <c r="C938" i="18"/>
  <c r="C930" i="18"/>
  <c r="C921" i="18"/>
  <c r="C917" i="18"/>
  <c r="C894" i="18"/>
  <c r="C875" i="18"/>
  <c r="C852" i="18"/>
  <c r="C775" i="18"/>
  <c r="C821" i="18"/>
  <c r="C766" i="18"/>
  <c r="C757" i="18"/>
  <c r="C711" i="18"/>
  <c r="C733" i="18"/>
  <c r="C687" i="18"/>
  <c r="C685" i="18"/>
  <c r="C639" i="18"/>
  <c r="C1075" i="18"/>
  <c r="C913" i="18"/>
  <c r="C909" i="18"/>
  <c r="C886" i="18"/>
  <c r="C882" i="18"/>
  <c r="C861" i="18"/>
  <c r="C851" i="18"/>
  <c r="C725" i="18"/>
  <c r="C679" i="18"/>
  <c r="C924" i="18"/>
  <c r="C905" i="18"/>
  <c r="C901" i="18"/>
  <c r="C890" i="18"/>
  <c r="C881" i="18"/>
  <c r="C791" i="18"/>
  <c r="C837" i="18"/>
  <c r="C827" i="18"/>
  <c r="C897" i="18"/>
  <c r="C893" i="18"/>
  <c r="C877" i="18"/>
  <c r="C867" i="18"/>
  <c r="C631" i="18"/>
  <c r="C811" i="18"/>
  <c r="C781" i="18"/>
  <c r="C727" i="18"/>
  <c r="C695" i="18"/>
  <c r="C663" i="18"/>
  <c r="C484" i="18"/>
  <c r="C438" i="18"/>
  <c r="C919" i="18"/>
  <c r="C911" i="18"/>
  <c r="C903" i="18"/>
  <c r="C895" i="18"/>
  <c r="C887" i="18"/>
  <c r="C879" i="18"/>
  <c r="C871" i="18"/>
  <c r="C863" i="18"/>
  <c r="C855" i="18"/>
  <c r="C847" i="18"/>
  <c r="C839" i="18"/>
  <c r="C831" i="18"/>
  <c r="C823" i="18"/>
  <c r="C815" i="18"/>
  <c r="C765" i="18"/>
  <c r="C735" i="18"/>
  <c r="C606" i="18"/>
  <c r="C560" i="18"/>
  <c r="C534" i="18"/>
  <c r="C812" i="18"/>
  <c r="C656" i="18"/>
  <c r="C632" i="18"/>
  <c r="C671" i="18"/>
  <c r="C660" i="18"/>
  <c r="C640" i="18"/>
  <c r="C574" i="18"/>
  <c r="C528" i="18"/>
  <c r="C805" i="18"/>
  <c r="C850" i="18"/>
  <c r="C842" i="18"/>
  <c r="C834" i="18"/>
  <c r="C826" i="18"/>
  <c r="C818" i="18"/>
  <c r="C797" i="18"/>
  <c r="C751" i="18"/>
  <c r="C662" i="18"/>
  <c r="C616" i="18"/>
  <c r="C623" i="18"/>
  <c r="C481" i="18"/>
  <c r="C527" i="18"/>
  <c r="C518" i="18"/>
  <c r="C789" i="18"/>
  <c r="C773" i="18"/>
  <c r="C800" i="18"/>
  <c r="C792" i="18"/>
  <c r="C784" i="18"/>
  <c r="C776" i="18"/>
  <c r="C768" i="18"/>
  <c r="C760" i="18"/>
  <c r="C752" i="18"/>
  <c r="C744" i="18"/>
  <c r="C736" i="18"/>
  <c r="C728" i="18"/>
  <c r="C720" i="18"/>
  <c r="C712" i="18"/>
  <c r="C704" i="18"/>
  <c r="C696" i="18"/>
  <c r="C688" i="18"/>
  <c r="C680" i="18"/>
  <c r="C672" i="18"/>
  <c r="C664" i="18"/>
  <c r="C603" i="18"/>
  <c r="C649" i="18"/>
  <c r="C638" i="18"/>
  <c r="C465" i="18"/>
  <c r="C476" i="18"/>
  <c r="C430" i="18"/>
  <c r="C460" i="18"/>
  <c r="C745" i="18"/>
  <c r="C737" i="18"/>
  <c r="C729" i="18"/>
  <c r="C721" i="18"/>
  <c r="C713" i="18"/>
  <c r="C661" i="18"/>
  <c r="C611" i="18"/>
  <c r="C657" i="18"/>
  <c r="C622" i="18"/>
  <c r="C592" i="18"/>
  <c r="C512" i="18"/>
  <c r="C802" i="18"/>
  <c r="C778" i="18"/>
  <c r="C770" i="18"/>
  <c r="C746" i="18"/>
  <c r="C738" i="18"/>
  <c r="C730" i="18"/>
  <c r="C394" i="18"/>
  <c r="C803" i="18"/>
  <c r="C795" i="18"/>
  <c r="C787" i="18"/>
  <c r="C779" i="18"/>
  <c r="C771" i="18"/>
  <c r="C763" i="18"/>
  <c r="C755" i="18"/>
  <c r="C747" i="18"/>
  <c r="C739" i="18"/>
  <c r="C731" i="18"/>
  <c r="C723" i="18"/>
  <c r="C715" i="18"/>
  <c r="C707" i="18"/>
  <c r="C646" i="18"/>
  <c r="C614" i="18"/>
  <c r="C552" i="18"/>
  <c r="C489" i="18"/>
  <c r="C473" i="18"/>
  <c r="C520" i="18"/>
  <c r="C654" i="18"/>
  <c r="C630" i="18"/>
  <c r="C608" i="18"/>
  <c r="C544" i="18"/>
  <c r="C536" i="18"/>
  <c r="C457" i="18"/>
  <c r="C641" i="18"/>
  <c r="C633" i="18"/>
  <c r="C625" i="18"/>
  <c r="C617" i="18"/>
  <c r="C609" i="18"/>
  <c r="C601" i="18"/>
  <c r="C593" i="18"/>
  <c r="C585" i="18"/>
  <c r="C577" i="18"/>
  <c r="C569" i="18"/>
  <c r="C561" i="18"/>
  <c r="C553" i="18"/>
  <c r="C545" i="18"/>
  <c r="C537" i="18"/>
  <c r="C529" i="18"/>
  <c r="C521" i="18"/>
  <c r="C513" i="18"/>
  <c r="C505" i="18"/>
  <c r="C494" i="18"/>
  <c r="C492" i="18"/>
  <c r="C423" i="18"/>
  <c r="C390" i="18"/>
  <c r="C436" i="18"/>
  <c r="C417" i="18"/>
  <c r="C371" i="18"/>
  <c r="C500" i="18"/>
  <c r="C286" i="18"/>
  <c r="C332" i="18"/>
  <c r="C571" i="18"/>
  <c r="C563" i="18"/>
  <c r="C555" i="18"/>
  <c r="C547" i="18"/>
  <c r="C531" i="18"/>
  <c r="C523" i="18"/>
  <c r="C515" i="18"/>
  <c r="C507" i="18"/>
  <c r="C450" i="18"/>
  <c r="C496" i="18"/>
  <c r="C652" i="18"/>
  <c r="C644" i="18"/>
  <c r="C636" i="18"/>
  <c r="C628" i="18"/>
  <c r="C620" i="18"/>
  <c r="C612" i="18"/>
  <c r="C604" i="18"/>
  <c r="C596" i="18"/>
  <c r="C588" i="18"/>
  <c r="C580" i="18"/>
  <c r="C572" i="18"/>
  <c r="C564" i="18"/>
  <c r="C556" i="18"/>
  <c r="C548" i="18"/>
  <c r="C540" i="18"/>
  <c r="C532" i="18"/>
  <c r="C524" i="18"/>
  <c r="C516" i="18"/>
  <c r="C508" i="18"/>
  <c r="C431" i="18"/>
  <c r="C470" i="18"/>
  <c r="C468" i="18"/>
  <c r="C454" i="18"/>
  <c r="C439" i="18"/>
  <c r="C447" i="18"/>
  <c r="C382" i="18"/>
  <c r="C428" i="18"/>
  <c r="C416" i="18"/>
  <c r="C411" i="18"/>
  <c r="C409" i="18"/>
  <c r="C403" i="18"/>
  <c r="C401" i="18"/>
  <c r="C395" i="18"/>
  <c r="C378" i="18"/>
  <c r="C239" i="18"/>
  <c r="C488" i="18"/>
  <c r="C480" i="18"/>
  <c r="C472" i="18"/>
  <c r="C464" i="18"/>
  <c r="C456" i="18"/>
  <c r="C448" i="18"/>
  <c r="C440" i="18"/>
  <c r="C432" i="18"/>
  <c r="C424" i="18"/>
  <c r="C393" i="18"/>
  <c r="C257" i="18"/>
  <c r="C418" i="18"/>
  <c r="C387" i="18"/>
  <c r="C420" i="18"/>
  <c r="C385" i="18"/>
  <c r="C334" i="18"/>
  <c r="C283" i="18"/>
  <c r="C459" i="18"/>
  <c r="C451" i="18"/>
  <c r="C443" i="18"/>
  <c r="C435" i="18"/>
  <c r="C427" i="18"/>
  <c r="C379" i="18"/>
  <c r="C331" i="18"/>
  <c r="C377" i="18"/>
  <c r="C374" i="18"/>
  <c r="C369" i="18"/>
  <c r="C323" i="18"/>
  <c r="C415" i="18"/>
  <c r="C363" i="18"/>
  <c r="C315" i="18"/>
  <c r="C361" i="18"/>
  <c r="C355" i="18"/>
  <c r="C307" i="18"/>
  <c r="C353" i="18"/>
  <c r="C347" i="18"/>
  <c r="C299" i="18"/>
  <c r="C345" i="18"/>
  <c r="C412" i="18"/>
  <c r="C404" i="18"/>
  <c r="C396" i="18"/>
  <c r="C388" i="18"/>
  <c r="C380" i="18"/>
  <c r="C372" i="18"/>
  <c r="C364" i="18"/>
  <c r="C356" i="18"/>
  <c r="C348" i="18"/>
  <c r="C294" i="18"/>
  <c r="C340" i="18"/>
  <c r="C328" i="18"/>
  <c r="C326" i="18"/>
  <c r="C321" i="18"/>
  <c r="C305" i="18"/>
  <c r="C161" i="18"/>
  <c r="C207" i="18"/>
  <c r="C414" i="18"/>
  <c r="C406" i="18"/>
  <c r="C398" i="18"/>
  <c r="C278" i="18"/>
  <c r="C324" i="18"/>
  <c r="C313" i="18"/>
  <c r="C259" i="18"/>
  <c r="C303" i="18"/>
  <c r="C250" i="18"/>
  <c r="C296" i="18"/>
  <c r="C282" i="18"/>
  <c r="C270" i="18"/>
  <c r="C407" i="18"/>
  <c r="C399" i="18"/>
  <c r="C391" i="18"/>
  <c r="C383" i="18"/>
  <c r="C375" i="18"/>
  <c r="C367" i="18"/>
  <c r="C359" i="18"/>
  <c r="C351" i="18"/>
  <c r="C343" i="18"/>
  <c r="C337" i="18"/>
  <c r="C320" i="18"/>
  <c r="C267" i="18"/>
  <c r="C318" i="18"/>
  <c r="C312" i="18"/>
  <c r="C308" i="18"/>
  <c r="C243" i="18"/>
  <c r="C289" i="18"/>
  <c r="C219" i="18"/>
  <c r="C265" i="18"/>
  <c r="C336" i="18"/>
  <c r="C316" i="18"/>
  <c r="C304" i="18"/>
  <c r="C227" i="18"/>
  <c r="C273" i="18"/>
  <c r="C224" i="18"/>
  <c r="C300" i="18"/>
  <c r="C292" i="18"/>
  <c r="C284" i="18"/>
  <c r="C276" i="18"/>
  <c r="C268" i="18"/>
  <c r="C260" i="18"/>
  <c r="C252" i="18"/>
  <c r="C223" i="18"/>
  <c r="C153" i="18"/>
  <c r="C199" i="18"/>
  <c r="C175" i="18"/>
  <c r="C127" i="18"/>
  <c r="C310" i="18"/>
  <c r="C262" i="18"/>
  <c r="C254" i="18"/>
  <c r="C245" i="18"/>
  <c r="C231" i="18"/>
  <c r="C215" i="18"/>
  <c r="C169" i="18"/>
  <c r="C81" i="18"/>
  <c r="C295" i="18"/>
  <c r="C287" i="18"/>
  <c r="C233" i="18"/>
  <c r="C137" i="18"/>
  <c r="C183" i="18"/>
  <c r="C112" i="18"/>
  <c r="C66" i="18"/>
  <c r="C288" i="18"/>
  <c r="C280" i="18"/>
  <c r="C272" i="18"/>
  <c r="C256" i="18"/>
  <c r="C247" i="18"/>
  <c r="C74" i="18"/>
  <c r="C120" i="18"/>
  <c r="C145" i="18"/>
  <c r="C191" i="18"/>
  <c r="C132" i="18"/>
  <c r="C86" i="18"/>
  <c r="C201" i="18"/>
  <c r="C193" i="18"/>
  <c r="C185" i="18"/>
  <c r="C177" i="18"/>
  <c r="C165" i="18"/>
  <c r="C105" i="18"/>
  <c r="C102" i="18"/>
  <c r="C148" i="18"/>
  <c r="C141" i="18"/>
  <c r="C139" i="18"/>
  <c r="C88" i="18"/>
  <c r="C134" i="18"/>
  <c r="C99" i="18"/>
  <c r="C218" i="18"/>
  <c r="C159" i="18"/>
  <c r="C157" i="18"/>
  <c r="C150" i="18"/>
  <c r="C143" i="18"/>
  <c r="C124" i="18"/>
  <c r="C121" i="18"/>
  <c r="C85" i="18"/>
  <c r="C76" i="18"/>
  <c r="C211" i="18"/>
  <c r="C203" i="18"/>
  <c r="C195" i="18"/>
  <c r="C187" i="18"/>
  <c r="C179" i="18"/>
  <c r="C171" i="18"/>
  <c r="C163" i="18"/>
  <c r="C97" i="18"/>
  <c r="C133" i="18"/>
  <c r="C131" i="18"/>
  <c r="C126" i="18"/>
  <c r="C75" i="18"/>
  <c r="C113" i="18"/>
  <c r="C106" i="18"/>
  <c r="C87" i="18"/>
  <c r="C78" i="18"/>
  <c r="C155" i="18"/>
  <c r="C70" i="18"/>
  <c r="C237" i="18"/>
  <c r="C221" i="18"/>
  <c r="C213" i="18"/>
  <c r="C205" i="18"/>
  <c r="C197" i="18"/>
  <c r="C189" i="18"/>
  <c r="C181" i="18"/>
  <c r="C173" i="18"/>
  <c r="C166" i="18"/>
  <c r="C142" i="18"/>
  <c r="C140" i="18"/>
  <c r="C135" i="18"/>
  <c r="C80" i="18"/>
  <c r="C118" i="18"/>
  <c r="C162" i="18"/>
  <c r="C158" i="18"/>
  <c r="C154" i="18"/>
  <c r="C147" i="18"/>
  <c r="C95" i="18"/>
  <c r="C89" i="18"/>
  <c r="C110" i="18"/>
  <c r="C117" i="18"/>
  <c r="C103" i="18"/>
  <c r="C65" i="18"/>
  <c r="C60" i="18"/>
  <c r="C59" i="18"/>
  <c r="C49" i="18"/>
  <c r="C44" i="18"/>
  <c r="C43" i="18"/>
  <c r="C129" i="18"/>
  <c r="C109" i="18"/>
  <c r="C100" i="18"/>
  <c r="C96" i="18"/>
  <c r="C79" i="18"/>
  <c r="C63" i="18"/>
  <c r="C47" i="18"/>
  <c r="C101" i="18"/>
  <c r="C67" i="18"/>
  <c r="C57" i="18"/>
  <c r="C52" i="18"/>
  <c r="C51" i="18"/>
  <c r="C84" i="18"/>
  <c r="C71" i="18"/>
  <c r="C119" i="18"/>
  <c r="C68" i="18"/>
  <c r="C69" i="18"/>
  <c r="C61" i="18"/>
  <c r="C53" i="18"/>
  <c r="C45" i="18"/>
  <c r="C494" i="19"/>
  <c r="C495" i="19"/>
  <c r="C2" i="19"/>
  <c r="N2" i="19"/>
  <c r="N3" i="19" s="1"/>
  <c r="N4" i="19" s="1"/>
  <c r="N5" i="19" s="1"/>
  <c r="N6" i="19" s="1"/>
  <c r="N7" i="19" s="1"/>
  <c r="N8" i="19" s="1"/>
  <c r="N9" i="19" s="1"/>
  <c r="N10" i="19" s="1"/>
  <c r="C385" i="19"/>
  <c r="C386" i="19"/>
  <c r="C249" i="19"/>
  <c r="C400" i="19"/>
  <c r="C500" i="19"/>
  <c r="C248" i="19"/>
  <c r="C259" i="19"/>
  <c r="C260" i="19"/>
  <c r="A287" i="19"/>
  <c r="B286" i="19"/>
  <c r="C262" i="19"/>
  <c r="C401" i="19"/>
  <c r="B102" i="19"/>
  <c r="A103" i="19"/>
  <c r="C239" i="19"/>
  <c r="C261" i="19"/>
  <c r="B101" i="19"/>
  <c r="C236" i="19"/>
  <c r="C265" i="19"/>
  <c r="B150" i="19"/>
  <c r="N233" i="19"/>
  <c r="N234" i="19" s="1"/>
  <c r="N235" i="19" s="1"/>
  <c r="N236" i="19" s="1"/>
  <c r="N237" i="19" s="1"/>
  <c r="N238" i="19" s="1"/>
  <c r="N239" i="19" s="1"/>
  <c r="N240" i="19" s="1"/>
  <c r="N241" i="19" s="1"/>
  <c r="N242" i="19" s="1"/>
  <c r="N243" i="19" s="1"/>
  <c r="N244" i="19" s="1"/>
  <c r="N245" i="19" s="1"/>
  <c r="N246" i="19" s="1"/>
  <c r="N247" i="19" s="1"/>
  <c r="N248" i="19" s="1"/>
  <c r="N249" i="19" s="1"/>
  <c r="N250" i="19" s="1"/>
  <c r="N251" i="19" s="1"/>
  <c r="N252" i="19" s="1"/>
  <c r="N253" i="19" s="1"/>
  <c r="N254" i="19" s="1"/>
  <c r="N255" i="19" s="1"/>
  <c r="N256" i="19" s="1"/>
  <c r="N257" i="19" s="1"/>
  <c r="N258" i="19" s="1"/>
  <c r="N259" i="19" s="1"/>
  <c r="N260" i="19" s="1"/>
  <c r="N261" i="19" s="1"/>
  <c r="N262" i="19" s="1"/>
  <c r="N263" i="19" s="1"/>
  <c r="N264" i="19" s="1"/>
  <c r="N265" i="19" s="1"/>
  <c r="C252" i="19"/>
  <c r="C266" i="19"/>
  <c r="C352" i="19"/>
  <c r="C353" i="19"/>
  <c r="C244" i="19"/>
  <c r="C256" i="19"/>
  <c r="C377" i="19"/>
  <c r="C378" i="19"/>
  <c r="C422" i="19"/>
  <c r="C359" i="19"/>
  <c r="C351" i="19"/>
  <c r="C454" i="19"/>
  <c r="C455" i="19"/>
  <c r="C470" i="19"/>
  <c r="C471" i="19"/>
  <c r="C368" i="19"/>
  <c r="C369" i="19"/>
  <c r="C416" i="19"/>
  <c r="C393" i="19"/>
  <c r="N393" i="19"/>
  <c r="C433" i="19"/>
  <c r="C432" i="19"/>
  <c r="C373" i="19"/>
  <c r="C403" i="19"/>
  <c r="C406" i="19"/>
  <c r="C407" i="19"/>
  <c r="C419" i="19"/>
  <c r="C423" i="19"/>
  <c r="C438" i="19"/>
  <c r="C439" i="19"/>
  <c r="C357" i="19"/>
  <c r="C365" i="19"/>
  <c r="C417" i="19"/>
  <c r="C420" i="19"/>
  <c r="C486" i="19"/>
  <c r="C487" i="19"/>
  <c r="C381" i="19"/>
  <c r="C389" i="19"/>
  <c r="C396" i="19"/>
  <c r="N351" i="19"/>
  <c r="N352" i="19" s="1"/>
  <c r="N353" i="19" s="1"/>
  <c r="N354" i="19" s="1"/>
  <c r="N355" i="19" s="1"/>
  <c r="N356" i="19" s="1"/>
  <c r="N357" i="19" s="1"/>
  <c r="N358" i="19" s="1"/>
  <c r="N359" i="19" s="1"/>
  <c r="N360" i="19" s="1"/>
  <c r="N361" i="19" s="1"/>
  <c r="N362" i="19" s="1"/>
  <c r="N363" i="19" s="1"/>
  <c r="N364" i="19" s="1"/>
  <c r="N365" i="19" s="1"/>
  <c r="N366" i="19" s="1"/>
  <c r="N367" i="19" s="1"/>
  <c r="N368" i="19" s="1"/>
  <c r="N369" i="19" s="1"/>
  <c r="N370" i="19" s="1"/>
  <c r="N371" i="19" s="1"/>
  <c r="N372" i="19" s="1"/>
  <c r="N373" i="19" s="1"/>
  <c r="N374" i="19" s="1"/>
  <c r="N375" i="19" s="1"/>
  <c r="N376" i="19" s="1"/>
  <c r="N377" i="19" s="1"/>
  <c r="N378" i="19" s="1"/>
  <c r="N379" i="19" s="1"/>
  <c r="N380" i="19" s="1"/>
  <c r="N381" i="19" s="1"/>
  <c r="N382" i="19" s="1"/>
  <c r="N383" i="19" s="1"/>
  <c r="N384" i="19" s="1"/>
  <c r="N385" i="19" s="1"/>
  <c r="N386" i="19" s="1"/>
  <c r="N387" i="19" s="1"/>
  <c r="N388" i="19" s="1"/>
  <c r="N389" i="19" s="1"/>
  <c r="N390" i="19" s="1"/>
  <c r="N391" i="19" s="1"/>
  <c r="N392" i="19" s="1"/>
  <c r="C354" i="19"/>
  <c r="C358" i="19"/>
  <c r="C362" i="19"/>
  <c r="C366" i="19"/>
  <c r="C478" i="19"/>
  <c r="C479" i="19"/>
  <c r="C421" i="19"/>
  <c r="C460" i="19"/>
  <c r="C461" i="19"/>
  <c r="C476" i="19"/>
  <c r="C484" i="19"/>
  <c r="C492" i="19"/>
  <c r="C444" i="19"/>
  <c r="C446" i="19"/>
  <c r="C462" i="19"/>
  <c r="C468" i="19"/>
  <c r="C477" i="19"/>
  <c r="C485" i="19"/>
  <c r="C452" i="19"/>
  <c r="C356" i="19"/>
  <c r="C364" i="19"/>
  <c r="C372" i="19"/>
  <c r="C380" i="19"/>
  <c r="C404" i="19"/>
  <c r="C445" i="19"/>
  <c r="C436" i="19"/>
  <c r="C453" i="19"/>
  <c r="C451" i="19"/>
  <c r="C459" i="19"/>
  <c r="C467" i="19"/>
  <c r="C475" i="19"/>
  <c r="C483" i="19"/>
  <c r="C491" i="19"/>
  <c r="C499" i="19"/>
  <c r="C449" i="19"/>
  <c r="C457" i="19"/>
  <c r="C465" i="19"/>
  <c r="C473" i="19"/>
  <c r="C481" i="19"/>
  <c r="C489" i="19"/>
  <c r="C497" i="19"/>
  <c r="C394" i="8"/>
  <c r="N394" i="8"/>
  <c r="A185" i="12"/>
  <c r="A183" i="12"/>
  <c r="A186" i="12"/>
  <c r="A182" i="12"/>
  <c r="A187" i="12"/>
  <c r="M15" i="8"/>
  <c r="M16" i="8"/>
  <c r="M17" i="8"/>
  <c r="M18" i="8"/>
  <c r="M19" i="8"/>
  <c r="M20" i="8"/>
  <c r="M21" i="8"/>
  <c r="M22" i="8"/>
  <c r="M23" i="8"/>
  <c r="M24" i="8"/>
  <c r="M25" i="8"/>
  <c r="M26" i="8"/>
  <c r="M27" i="8"/>
  <c r="A28" i="8"/>
  <c r="B28" i="8" s="1"/>
  <c r="M28" i="8"/>
  <c r="M29" i="8"/>
  <c r="M30" i="8"/>
  <c r="M31" i="8"/>
  <c r="M32" i="8"/>
  <c r="M33" i="8"/>
  <c r="M34" i="8"/>
  <c r="M35" i="8"/>
  <c r="M36" i="8"/>
  <c r="M37" i="8"/>
  <c r="M38" i="8"/>
  <c r="M39" i="8"/>
  <c r="M40" i="8"/>
  <c r="M41" i="8"/>
  <c r="M42" i="8"/>
  <c r="M43" i="8"/>
  <c r="M44" i="8"/>
  <c r="M45" i="8"/>
  <c r="M46" i="8"/>
  <c r="M47" i="8"/>
  <c r="M48" i="8"/>
  <c r="M49" i="8"/>
  <c r="M50" i="8"/>
  <c r="M51" i="8"/>
  <c r="M52" i="8"/>
  <c r="M53" i="8"/>
  <c r="M54" i="8"/>
  <c r="M14" i="8"/>
  <c r="M13" i="8"/>
  <c r="M12" i="8"/>
  <c r="M11" i="8"/>
  <c r="A11" i="8"/>
  <c r="B11" i="8" s="1"/>
  <c r="A10" i="8"/>
  <c r="B10" i="8"/>
  <c r="M10" i="8"/>
  <c r="P10" i="8" a="1"/>
  <c r="P10" i="8" s="1"/>
  <c r="Q10" i="8" a="1"/>
  <c r="Q10" i="8" s="1"/>
  <c r="R10" i="8" a="1"/>
  <c r="R10" i="8" s="1"/>
  <c r="A55" i="8"/>
  <c r="B55" i="8"/>
  <c r="M55" i="8"/>
  <c r="P55" i="8" a="1"/>
  <c r="P55" i="8" s="1"/>
  <c r="Q55" i="8" a="1"/>
  <c r="Q55" i="8" s="1"/>
  <c r="R55" i="8" a="1"/>
  <c r="R55" i="8" s="1"/>
  <c r="A56" i="8"/>
  <c r="B56" i="8"/>
  <c r="M56" i="8"/>
  <c r="P56" i="8" a="1"/>
  <c r="P56" i="8" s="1"/>
  <c r="Q56" i="8" a="1"/>
  <c r="Q56" i="8" s="1"/>
  <c r="R56" i="8" a="1"/>
  <c r="R56" i="8" s="1"/>
  <c r="A57" i="8"/>
  <c r="B57" i="8"/>
  <c r="M57" i="8"/>
  <c r="P57" i="8" a="1"/>
  <c r="P57" i="8" s="1"/>
  <c r="Q57" i="8" a="1"/>
  <c r="Q57" i="8" s="1"/>
  <c r="R57" i="8" a="1"/>
  <c r="R57" i="8" s="1"/>
  <c r="A58" i="8"/>
  <c r="B58" i="8"/>
  <c r="M58" i="8"/>
  <c r="P58" i="8" a="1"/>
  <c r="P58" i="8" s="1"/>
  <c r="Q58" i="8" a="1"/>
  <c r="Q58" i="8" s="1"/>
  <c r="R58" i="8" a="1"/>
  <c r="R58" i="8" s="1"/>
  <c r="A59" i="8"/>
  <c r="B59" i="8"/>
  <c r="M59" i="8"/>
  <c r="P59" i="8" a="1"/>
  <c r="P59" i="8" s="1"/>
  <c r="Q59" i="8" a="1"/>
  <c r="Q59" i="8" s="1"/>
  <c r="R59" i="8" a="1"/>
  <c r="R59" i="8" s="1"/>
  <c r="A60" i="8"/>
  <c r="B60" i="8"/>
  <c r="M60" i="8"/>
  <c r="P60" i="8" a="1"/>
  <c r="P60" i="8" s="1"/>
  <c r="Q60" i="8" a="1"/>
  <c r="Q60" i="8" s="1"/>
  <c r="R60" i="8" a="1"/>
  <c r="R60" i="8" s="1"/>
  <c r="A61" i="8"/>
  <c r="B61" i="8"/>
  <c r="M61" i="8"/>
  <c r="P61" i="8" a="1"/>
  <c r="P61" i="8" s="1"/>
  <c r="Q61" i="8" a="1"/>
  <c r="Q61" i="8" s="1"/>
  <c r="R61" i="8" a="1"/>
  <c r="R61" i="8" s="1"/>
  <c r="A62" i="8"/>
  <c r="B62" i="8"/>
  <c r="M62" i="8"/>
  <c r="P62" i="8" a="1"/>
  <c r="P62" i="8" s="1"/>
  <c r="Q62" i="8" a="1"/>
  <c r="Q62" i="8" s="1"/>
  <c r="R62" i="8" a="1"/>
  <c r="R62" i="8" s="1"/>
  <c r="A63" i="8"/>
  <c r="B63" i="8"/>
  <c r="M63" i="8"/>
  <c r="P63" i="8" a="1"/>
  <c r="P63" i="8" s="1"/>
  <c r="Q63" i="8" a="1"/>
  <c r="Q63" i="8" s="1"/>
  <c r="R63" i="8" a="1"/>
  <c r="R63" i="8" s="1"/>
  <c r="A64" i="8"/>
  <c r="B64" i="8"/>
  <c r="M64" i="8"/>
  <c r="P64" i="8" a="1"/>
  <c r="P64" i="8" s="1"/>
  <c r="Q64" i="8" a="1"/>
  <c r="Q64" i="8" s="1"/>
  <c r="R64" i="8" a="1"/>
  <c r="R64" i="8" s="1"/>
  <c r="A65" i="8"/>
  <c r="B65" i="8"/>
  <c r="M65" i="8"/>
  <c r="P65" i="8" a="1"/>
  <c r="P65" i="8" s="1"/>
  <c r="Q65" i="8" a="1"/>
  <c r="Q65" i="8" s="1"/>
  <c r="R65" i="8" a="1"/>
  <c r="R65" i="8" s="1"/>
  <c r="A66" i="8"/>
  <c r="B66" i="8"/>
  <c r="M66" i="8"/>
  <c r="P66" i="8" a="1"/>
  <c r="P66" i="8" s="1"/>
  <c r="Q66" i="8" a="1"/>
  <c r="Q66" i="8" s="1"/>
  <c r="R66" i="8" a="1"/>
  <c r="R66" i="8" s="1"/>
  <c r="A118" i="12"/>
  <c r="A77" i="12"/>
  <c r="B8" i="11"/>
  <c r="B7" i="11"/>
  <c r="A127" i="14"/>
  <c r="J127" i="14" s="1"/>
  <c r="M185" i="8"/>
  <c r="A238" i="14"/>
  <c r="J238" i="14" s="1"/>
  <c r="A281" i="14"/>
  <c r="A126" i="14"/>
  <c r="J126" i="14" s="1"/>
  <c r="A247" i="14"/>
  <c r="A248" i="14"/>
  <c r="A239" i="14"/>
  <c r="J239" i="14" s="1"/>
  <c r="A251" i="14"/>
  <c r="J251" i="14" s="1"/>
  <c r="A249" i="14"/>
  <c r="A285" i="14"/>
  <c r="A130" i="14"/>
  <c r="A131" i="14"/>
  <c r="A145" i="14"/>
  <c r="A280" i="14"/>
  <c r="A165" i="12"/>
  <c r="A164" i="12"/>
  <c r="A500" i="17" a="1"/>
  <c r="A500" i="17" s="1"/>
  <c r="A499" i="17" a="1"/>
  <c r="A499" i="17" s="1"/>
  <c r="A498" i="17" a="1"/>
  <c r="A498" i="17" s="1"/>
  <c r="A497" i="17" a="1"/>
  <c r="A497" i="17" s="1"/>
  <c r="A496" i="17" a="1"/>
  <c r="A496" i="17" s="1"/>
  <c r="A495" i="17" a="1"/>
  <c r="A495" i="17" s="1"/>
  <c r="A494" i="17" a="1"/>
  <c r="A494" i="17" s="1"/>
  <c r="A493" i="17" a="1"/>
  <c r="A493" i="17" s="1"/>
  <c r="A492" i="17" a="1"/>
  <c r="A492" i="17" s="1"/>
  <c r="A491" i="17" a="1"/>
  <c r="A491" i="17" s="1"/>
  <c r="A490" i="17" a="1"/>
  <c r="A490" i="17" s="1"/>
  <c r="A489" i="17" a="1"/>
  <c r="A489" i="17" s="1"/>
  <c r="A488" i="17" a="1"/>
  <c r="A488" i="17" s="1"/>
  <c r="A487" i="17" a="1"/>
  <c r="A487" i="17" s="1"/>
  <c r="A486" i="17" a="1"/>
  <c r="A486" i="17" s="1"/>
  <c r="A485" i="17" a="1"/>
  <c r="A485" i="17" s="1"/>
  <c r="A484" i="17" a="1"/>
  <c r="A484" i="17" s="1"/>
  <c r="A483" i="17" a="1"/>
  <c r="A483" i="17" s="1"/>
  <c r="A482" i="17" a="1"/>
  <c r="A482" i="17" s="1"/>
  <c r="A481" i="17" a="1"/>
  <c r="A481" i="17" s="1"/>
  <c r="A480" i="17" a="1"/>
  <c r="A480" i="17" s="1"/>
  <c r="A479" i="17" a="1"/>
  <c r="A479" i="17" s="1"/>
  <c r="A478" i="17" a="1"/>
  <c r="A478" i="17" s="1"/>
  <c r="A477" i="17" a="1"/>
  <c r="A477" i="17" s="1"/>
  <c r="A476" i="17" a="1"/>
  <c r="A476" i="17" s="1"/>
  <c r="A475" i="17" a="1"/>
  <c r="A475" i="17" s="1"/>
  <c r="A474" i="17" a="1"/>
  <c r="A474" i="17" s="1"/>
  <c r="A473" i="17" a="1"/>
  <c r="A473" i="17" s="1"/>
  <c r="A472" i="17" a="1"/>
  <c r="A472" i="17" s="1"/>
  <c r="A471" i="17" a="1"/>
  <c r="A471" i="17" s="1"/>
  <c r="A470" i="17" a="1"/>
  <c r="A470" i="17" s="1"/>
  <c r="A469" i="17" a="1"/>
  <c r="A469" i="17" s="1"/>
  <c r="A468" i="17" a="1"/>
  <c r="A468" i="17" s="1"/>
  <c r="A467" i="17" a="1"/>
  <c r="A467" i="17" s="1"/>
  <c r="A466" i="17" a="1"/>
  <c r="A466" i="17" s="1"/>
  <c r="A465" i="17" a="1"/>
  <c r="A465" i="17" s="1"/>
  <c r="A464" i="17" a="1"/>
  <c r="A464" i="17" s="1"/>
  <c r="A463" i="17" a="1"/>
  <c r="A463" i="17" s="1"/>
  <c r="A462" i="17" a="1"/>
  <c r="A462" i="17" s="1"/>
  <c r="A461" i="17" a="1"/>
  <c r="A461" i="17" s="1"/>
  <c r="A460" i="17" a="1"/>
  <c r="A460" i="17" s="1"/>
  <c r="A459" i="17" a="1"/>
  <c r="A459" i="17" s="1"/>
  <c r="A458" i="17" a="1"/>
  <c r="A458" i="17" s="1"/>
  <c r="A457" i="17" a="1"/>
  <c r="A457" i="17" s="1"/>
  <c r="A456" i="17" a="1"/>
  <c r="A456" i="17" s="1"/>
  <c r="A455" i="17" a="1"/>
  <c r="A455" i="17" s="1"/>
  <c r="A454" i="17" a="1"/>
  <c r="A454" i="17" s="1"/>
  <c r="A453" i="17" a="1"/>
  <c r="A453" i="17" s="1"/>
  <c r="A452" i="17" a="1"/>
  <c r="A452" i="17" s="1"/>
  <c r="A451" i="17" a="1"/>
  <c r="A451" i="17" s="1"/>
  <c r="A450" i="17" a="1"/>
  <c r="A450" i="17" s="1"/>
  <c r="A449" i="17" a="1"/>
  <c r="A449" i="17" s="1"/>
  <c r="A448" i="17" a="1"/>
  <c r="A448" i="17" s="1"/>
  <c r="A447" i="17" a="1"/>
  <c r="A447" i="17" s="1"/>
  <c r="A446" i="17" a="1"/>
  <c r="A446" i="17" s="1"/>
  <c r="A445" i="17" a="1"/>
  <c r="A445" i="17" s="1"/>
  <c r="A444" i="17" a="1"/>
  <c r="A444" i="17" s="1"/>
  <c r="A443" i="17" a="1"/>
  <c r="A443" i="17" s="1"/>
  <c r="A442" i="17" a="1"/>
  <c r="A442" i="17" s="1"/>
  <c r="A441" i="17" a="1"/>
  <c r="A441" i="17" s="1"/>
  <c r="A440" i="17" a="1"/>
  <c r="A440" i="17" s="1"/>
  <c r="A439" i="17" a="1"/>
  <c r="A439" i="17" s="1"/>
  <c r="A438" i="17" a="1"/>
  <c r="A438" i="17" s="1"/>
  <c r="A437" i="17" a="1"/>
  <c r="A437" i="17" s="1"/>
  <c r="A436" i="17" a="1"/>
  <c r="A436" i="17" s="1"/>
  <c r="A435" i="17" a="1"/>
  <c r="A435" i="17" s="1"/>
  <c r="A434" i="17" a="1"/>
  <c r="A434" i="17" s="1"/>
  <c r="A433" i="17" a="1"/>
  <c r="A433" i="17" s="1"/>
  <c r="A432" i="17" a="1"/>
  <c r="A432" i="17" s="1"/>
  <c r="A431" i="17" a="1"/>
  <c r="A431" i="17" s="1"/>
  <c r="A430" i="17" a="1"/>
  <c r="A430" i="17" s="1"/>
  <c r="A429" i="17" a="1"/>
  <c r="A429" i="17" s="1"/>
  <c r="A428" i="17" a="1"/>
  <c r="A428" i="17" s="1"/>
  <c r="A427" i="17" a="1"/>
  <c r="A427" i="17" s="1"/>
  <c r="A426" i="17" a="1"/>
  <c r="A426" i="17" s="1"/>
  <c r="A425" i="17" a="1"/>
  <c r="A425" i="17" s="1"/>
  <c r="A424" i="17" a="1"/>
  <c r="A424" i="17" s="1"/>
  <c r="A423" i="17" a="1"/>
  <c r="A423" i="17" s="1"/>
  <c r="A422" i="17" a="1"/>
  <c r="A422" i="17" s="1"/>
  <c r="A421" i="17" a="1"/>
  <c r="A421" i="17" s="1"/>
  <c r="A420" i="17" a="1"/>
  <c r="A420" i="17" s="1"/>
  <c r="A419" i="17" a="1"/>
  <c r="A419" i="17" s="1"/>
  <c r="A418" i="17" a="1"/>
  <c r="A418" i="17" s="1"/>
  <c r="A417" i="17" a="1"/>
  <c r="A417" i="17" s="1"/>
  <c r="A416" i="17" a="1"/>
  <c r="A416" i="17" s="1"/>
  <c r="A415" i="17" a="1"/>
  <c r="A415" i="17" s="1"/>
  <c r="A414" i="17" a="1"/>
  <c r="A414" i="17" s="1"/>
  <c r="A413" i="17" a="1"/>
  <c r="A413" i="17" s="1"/>
  <c r="A412" i="17" a="1"/>
  <c r="A412" i="17" s="1"/>
  <c r="A411" i="17" a="1"/>
  <c r="A411" i="17" s="1"/>
  <c r="A410" i="17" a="1"/>
  <c r="A410" i="17" s="1"/>
  <c r="A409" i="17" a="1"/>
  <c r="A409" i="17" s="1"/>
  <c r="A408" i="17" a="1"/>
  <c r="A408" i="17" s="1"/>
  <c r="A407" i="17" a="1"/>
  <c r="A407" i="17" s="1"/>
  <c r="A406" i="17" a="1"/>
  <c r="A406" i="17" s="1"/>
  <c r="A405" i="17" a="1"/>
  <c r="A405" i="17" s="1"/>
  <c r="A404" i="17" a="1"/>
  <c r="A404" i="17" s="1"/>
  <c r="A403" i="17" a="1"/>
  <c r="A403" i="17" s="1"/>
  <c r="A402" i="17" a="1"/>
  <c r="A402" i="17" s="1"/>
  <c r="A401" i="17" a="1"/>
  <c r="A401" i="17" s="1"/>
  <c r="A400" i="17" a="1"/>
  <c r="A400" i="17" s="1"/>
  <c r="A399" i="17" a="1"/>
  <c r="A399" i="17" s="1"/>
  <c r="A398" i="17" a="1"/>
  <c r="A398" i="17" s="1"/>
  <c r="A397" i="17" a="1"/>
  <c r="A397" i="17" s="1"/>
  <c r="A396" i="17" a="1"/>
  <c r="A396" i="17" s="1"/>
  <c r="A395" i="17" a="1"/>
  <c r="A395" i="17" s="1"/>
  <c r="A394" i="17" a="1"/>
  <c r="A394" i="17" s="1"/>
  <c r="A393" i="17" a="1"/>
  <c r="A393" i="17" s="1"/>
  <c r="A392" i="17" a="1"/>
  <c r="A392" i="17" s="1"/>
  <c r="A391" i="17" a="1"/>
  <c r="A391" i="17" s="1"/>
  <c r="A390" i="17" a="1"/>
  <c r="A390" i="17" s="1"/>
  <c r="A389" i="17" a="1"/>
  <c r="A389" i="17" s="1"/>
  <c r="A388" i="17" a="1"/>
  <c r="A388" i="17" s="1"/>
  <c r="A387" i="17" a="1"/>
  <c r="A387" i="17" s="1"/>
  <c r="A386" i="17" a="1"/>
  <c r="A386" i="17" s="1"/>
  <c r="A385" i="17" a="1"/>
  <c r="A385" i="17" s="1"/>
  <c r="A384" i="17" a="1"/>
  <c r="A384" i="17" s="1"/>
  <c r="A383" i="17" a="1"/>
  <c r="A383" i="17" s="1"/>
  <c r="A382" i="17" a="1"/>
  <c r="A382" i="17" s="1"/>
  <c r="A381" i="17" a="1"/>
  <c r="A381" i="17" s="1"/>
  <c r="A380" i="17" a="1"/>
  <c r="A380" i="17" s="1"/>
  <c r="A379" i="17" a="1"/>
  <c r="A379" i="17" s="1"/>
  <c r="A378" i="17" a="1"/>
  <c r="A378" i="17" s="1"/>
  <c r="A377" i="17" a="1"/>
  <c r="A377" i="17" s="1"/>
  <c r="A376" i="17" a="1"/>
  <c r="A376" i="17" s="1"/>
  <c r="A375" i="17" a="1"/>
  <c r="A375" i="17" s="1"/>
  <c r="A374" i="17" a="1"/>
  <c r="A374" i="17" s="1"/>
  <c r="A373" i="17" a="1"/>
  <c r="A373" i="17" s="1"/>
  <c r="A372" i="17" a="1"/>
  <c r="A372" i="17" s="1"/>
  <c r="A371" i="17" a="1"/>
  <c r="A371" i="17" s="1"/>
  <c r="A370" i="17" a="1"/>
  <c r="A370" i="17" s="1"/>
  <c r="A369" i="17" a="1"/>
  <c r="A369" i="17" s="1"/>
  <c r="A368" i="17" a="1"/>
  <c r="A368" i="17" s="1"/>
  <c r="A367" i="17" a="1"/>
  <c r="A367" i="17" s="1"/>
  <c r="A366" i="17" a="1"/>
  <c r="A366" i="17" s="1"/>
  <c r="A365" i="17" a="1"/>
  <c r="A365" i="17" s="1"/>
  <c r="A364" i="17" a="1"/>
  <c r="A364" i="17" s="1"/>
  <c r="A363" i="17" a="1"/>
  <c r="A363" i="17" s="1"/>
  <c r="A362" i="17" a="1"/>
  <c r="A362" i="17" s="1"/>
  <c r="A361" i="17" a="1"/>
  <c r="A361" i="17" s="1"/>
  <c r="A360" i="17" a="1"/>
  <c r="A360" i="17" s="1"/>
  <c r="A359" i="17" a="1"/>
  <c r="A359" i="17" s="1"/>
  <c r="A358" i="17" a="1"/>
  <c r="A358" i="17" s="1"/>
  <c r="A357" i="17" a="1"/>
  <c r="A357" i="17" s="1"/>
  <c r="A356" i="17" a="1"/>
  <c r="A356" i="17" s="1"/>
  <c r="A355" i="17" a="1"/>
  <c r="A355" i="17" s="1"/>
  <c r="A354" i="17" a="1"/>
  <c r="A354" i="17" s="1"/>
  <c r="A353" i="17" a="1"/>
  <c r="A353" i="17" s="1"/>
  <c r="A352" i="17" a="1"/>
  <c r="A352" i="17" s="1"/>
  <c r="A351" i="17" a="1"/>
  <c r="A351" i="17" s="1"/>
  <c r="A350" i="17" a="1"/>
  <c r="A350" i="17" s="1"/>
  <c r="A349" i="17" a="1"/>
  <c r="A349" i="17" s="1"/>
  <c r="A348" i="17" a="1"/>
  <c r="A348" i="17" s="1"/>
  <c r="A347" i="17" a="1"/>
  <c r="A347" i="17" s="1"/>
  <c r="A346" i="17" a="1"/>
  <c r="A346" i="17" s="1"/>
  <c r="A345" i="17" a="1"/>
  <c r="A345" i="17" s="1"/>
  <c r="A344" i="17" a="1"/>
  <c r="A344" i="17" s="1"/>
  <c r="A343" i="17" a="1"/>
  <c r="A343" i="17" s="1"/>
  <c r="A342" i="17" a="1"/>
  <c r="A342" i="17" s="1"/>
  <c r="A341" i="17" a="1"/>
  <c r="A341" i="17" s="1"/>
  <c r="A340" i="17" a="1"/>
  <c r="A340" i="17" s="1"/>
  <c r="A339" i="17" a="1"/>
  <c r="A339" i="17" s="1"/>
  <c r="A337" i="17" a="1"/>
  <c r="A337" i="17" s="1"/>
  <c r="A336" i="17" a="1"/>
  <c r="A336" i="17" s="1"/>
  <c r="A335" i="17" a="1"/>
  <c r="A335" i="17" s="1"/>
  <c r="A334" i="17" a="1"/>
  <c r="A334" i="17" s="1"/>
  <c r="A333" i="17" a="1"/>
  <c r="A333" i="17" s="1"/>
  <c r="A332" i="17" a="1"/>
  <c r="A332" i="17" s="1"/>
  <c r="A331" i="17" a="1"/>
  <c r="A331" i="17" s="1"/>
  <c r="A330" i="17" a="1"/>
  <c r="A330" i="17" s="1"/>
  <c r="A329" i="17" a="1"/>
  <c r="A329" i="17" s="1"/>
  <c r="A328" i="17" a="1"/>
  <c r="A328" i="17" s="1"/>
  <c r="A327" i="17" a="1"/>
  <c r="A327" i="17" s="1"/>
  <c r="A326" i="17" a="1"/>
  <c r="A326" i="17" s="1"/>
  <c r="A325" i="17" a="1"/>
  <c r="A325" i="17" s="1"/>
  <c r="A324" i="17" a="1"/>
  <c r="A324" i="17" s="1"/>
  <c r="A323" i="17" a="1"/>
  <c r="A323" i="17" s="1"/>
  <c r="A322" i="17" a="1"/>
  <c r="A322" i="17" s="1"/>
  <c r="A321" i="17" a="1"/>
  <c r="A321" i="17" s="1"/>
  <c r="A320" i="17" a="1"/>
  <c r="A320" i="17" s="1"/>
  <c r="A319" i="17" a="1"/>
  <c r="A319" i="17" s="1"/>
  <c r="A318" i="17" a="1"/>
  <c r="A318" i="17" s="1"/>
  <c r="A317" i="17" a="1"/>
  <c r="A317" i="17" s="1"/>
  <c r="A316" i="17" a="1"/>
  <c r="A316" i="17" s="1"/>
  <c r="A315" i="17" a="1"/>
  <c r="A315" i="17" s="1"/>
  <c r="A314" i="17" a="1"/>
  <c r="A314" i="17" s="1"/>
  <c r="A313" i="17" a="1"/>
  <c r="A313" i="17" s="1"/>
  <c r="A312" i="17" a="1"/>
  <c r="A312" i="17" s="1"/>
  <c r="A311" i="17" a="1"/>
  <c r="A311" i="17" s="1"/>
  <c r="A310" i="17" a="1"/>
  <c r="A310" i="17" s="1"/>
  <c r="A309" i="17" a="1"/>
  <c r="A309" i="17" s="1"/>
  <c r="A308" i="17" a="1"/>
  <c r="A308" i="17" s="1"/>
  <c r="A307" i="17" a="1"/>
  <c r="A307" i="17" s="1"/>
  <c r="A306" i="17" a="1"/>
  <c r="A306" i="17" s="1"/>
  <c r="A305" i="17" a="1"/>
  <c r="A305" i="17" s="1"/>
  <c r="A304" i="17" a="1"/>
  <c r="A304" i="17" s="1"/>
  <c r="A303" i="17" a="1"/>
  <c r="A303" i="17" s="1"/>
  <c r="A302" i="17" a="1"/>
  <c r="A302" i="17" s="1"/>
  <c r="A301" i="17" a="1"/>
  <c r="A301" i="17" s="1"/>
  <c r="A300" i="17" a="1"/>
  <c r="A300" i="17" s="1"/>
  <c r="A299" i="17" a="1"/>
  <c r="A299" i="17" s="1"/>
  <c r="A298" i="17" a="1"/>
  <c r="A298" i="17" s="1"/>
  <c r="A297" i="17" a="1"/>
  <c r="A297" i="17" s="1"/>
  <c r="A296" i="17" a="1"/>
  <c r="A296" i="17" s="1"/>
  <c r="A295" i="17" a="1"/>
  <c r="A295" i="17" s="1"/>
  <c r="A294" i="17" a="1"/>
  <c r="A294" i="17" s="1"/>
  <c r="A293" i="17" a="1"/>
  <c r="A293" i="17" s="1"/>
  <c r="A292" i="17" a="1"/>
  <c r="A292" i="17" s="1"/>
  <c r="A291" i="17" a="1"/>
  <c r="A291" i="17" s="1"/>
  <c r="A290" i="17" a="1"/>
  <c r="A290" i="17" s="1"/>
  <c r="A289" i="17" a="1"/>
  <c r="A289" i="17" s="1"/>
  <c r="A288" i="17" a="1"/>
  <c r="A288" i="17" s="1"/>
  <c r="A287" i="17" a="1"/>
  <c r="A287" i="17" s="1"/>
  <c r="A286" i="17" a="1"/>
  <c r="A286" i="17" s="1"/>
  <c r="A285" i="17" a="1"/>
  <c r="A285" i="17" s="1"/>
  <c r="A284" i="17" a="1"/>
  <c r="A284" i="17" s="1"/>
  <c r="A283" i="17" a="1"/>
  <c r="A283" i="17" s="1"/>
  <c r="A282" i="17" a="1"/>
  <c r="A282" i="17" s="1"/>
  <c r="A281" i="17" a="1"/>
  <c r="A281" i="17" s="1"/>
  <c r="A280" i="17" a="1"/>
  <c r="A280" i="17" s="1"/>
  <c r="A279" i="17" a="1"/>
  <c r="A279" i="17" s="1"/>
  <c r="A278" i="17" a="1"/>
  <c r="A278" i="17" s="1"/>
  <c r="A277" i="17" a="1"/>
  <c r="A277" i="17" s="1"/>
  <c r="A276" i="17" a="1"/>
  <c r="A276" i="17" s="1"/>
  <c r="A275" i="17" a="1"/>
  <c r="A275" i="17" s="1"/>
  <c r="A274" i="17" a="1"/>
  <c r="A274" i="17" s="1"/>
  <c r="A273" i="17" a="1"/>
  <c r="A273" i="17" s="1"/>
  <c r="A272" i="17" a="1"/>
  <c r="A272" i="17" s="1"/>
  <c r="A271" i="17" a="1"/>
  <c r="A271" i="17" s="1"/>
  <c r="A270" i="17" a="1"/>
  <c r="A270" i="17" s="1"/>
  <c r="A269" i="17" a="1"/>
  <c r="A269" i="17" s="1"/>
  <c r="A268" i="17" a="1"/>
  <c r="A268" i="17" s="1"/>
  <c r="A267" i="17" a="1"/>
  <c r="A267" i="17" s="1"/>
  <c r="A266" i="17" a="1"/>
  <c r="A266" i="17" s="1"/>
  <c r="A265" i="17" a="1"/>
  <c r="A265" i="17" s="1"/>
  <c r="A264" i="17" a="1"/>
  <c r="A264" i="17" s="1"/>
  <c r="A263" i="17" a="1"/>
  <c r="A263" i="17" s="1"/>
  <c r="A262" i="17" a="1"/>
  <c r="A262" i="17" s="1"/>
  <c r="A261" i="17" a="1"/>
  <c r="A261" i="17" s="1"/>
  <c r="A260" i="17" a="1"/>
  <c r="A260" i="17" s="1"/>
  <c r="A259" i="17" a="1"/>
  <c r="A259" i="17" s="1"/>
  <c r="A258" i="17" a="1"/>
  <c r="A258" i="17" s="1"/>
  <c r="A257" i="17" a="1"/>
  <c r="A257" i="17" s="1"/>
  <c r="A256" i="17" a="1"/>
  <c r="A256" i="17" s="1"/>
  <c r="A255" i="17" a="1"/>
  <c r="A255" i="17" s="1"/>
  <c r="A254" i="17" a="1"/>
  <c r="A254" i="17" s="1"/>
  <c r="A253" i="17" a="1"/>
  <c r="A253" i="17" s="1"/>
  <c r="A252" i="17" a="1"/>
  <c r="A252" i="17" s="1"/>
  <c r="A251" i="17" a="1"/>
  <c r="A251" i="17" s="1"/>
  <c r="A250" i="17" a="1"/>
  <c r="A250" i="17" s="1"/>
  <c r="A249" i="17" a="1"/>
  <c r="A249" i="17" s="1"/>
  <c r="A248" i="17" a="1"/>
  <c r="A248" i="17" s="1"/>
  <c r="A247" i="17" a="1"/>
  <c r="A247" i="17" s="1"/>
  <c r="A246" i="17" a="1"/>
  <c r="A246" i="17" s="1"/>
  <c r="A245" i="17" a="1"/>
  <c r="A245" i="17" s="1"/>
  <c r="A244" i="17" a="1"/>
  <c r="A244" i="17" s="1"/>
  <c r="A243" i="17" a="1"/>
  <c r="A243" i="17" s="1"/>
  <c r="A242" i="17" a="1"/>
  <c r="A242" i="17" s="1"/>
  <c r="A241" i="17" a="1"/>
  <c r="A241" i="17" s="1"/>
  <c r="A240" i="17" a="1"/>
  <c r="A240" i="17" s="1"/>
  <c r="A239" i="17" a="1"/>
  <c r="A239" i="17" s="1"/>
  <c r="A238" i="17" a="1"/>
  <c r="A238" i="17" s="1"/>
  <c r="A237" i="17" a="1"/>
  <c r="A237" i="17" s="1"/>
  <c r="A236" i="17" a="1"/>
  <c r="A236" i="17" s="1"/>
  <c r="A235" i="17" a="1"/>
  <c r="A235" i="17" s="1"/>
  <c r="A234" i="17" a="1"/>
  <c r="A234" i="17" s="1"/>
  <c r="A233" i="17" a="1"/>
  <c r="A233" i="17" s="1"/>
  <c r="A232" i="17" a="1"/>
  <c r="A232" i="17" s="1"/>
  <c r="A231" i="17" a="1"/>
  <c r="A231" i="17" s="1"/>
  <c r="A230" i="17" a="1"/>
  <c r="A230" i="17" s="1"/>
  <c r="A229" i="17" a="1"/>
  <c r="A229" i="17" s="1"/>
  <c r="A228" i="17" a="1"/>
  <c r="A228" i="17" s="1"/>
  <c r="A227" i="17" a="1"/>
  <c r="A227" i="17" s="1"/>
  <c r="A226" i="17" a="1"/>
  <c r="A226" i="17" s="1"/>
  <c r="A225" i="17" a="1"/>
  <c r="A225" i="17" s="1"/>
  <c r="A224" i="17" a="1"/>
  <c r="A224" i="17" s="1"/>
  <c r="A223" i="17" a="1"/>
  <c r="A223" i="17" s="1"/>
  <c r="A222" i="17" a="1"/>
  <c r="A222" i="17" s="1"/>
  <c r="A221" i="17" a="1"/>
  <c r="A221" i="17" s="1"/>
  <c r="A220" i="17" a="1"/>
  <c r="A220" i="17" s="1"/>
  <c r="A219" i="17" a="1"/>
  <c r="A219" i="17" s="1"/>
  <c r="A218" i="17" a="1"/>
  <c r="A218" i="17" s="1"/>
  <c r="A217" i="17" a="1"/>
  <c r="A217" i="17" s="1"/>
  <c r="A216" i="17" a="1"/>
  <c r="A216" i="17" s="1"/>
  <c r="A215" i="17" a="1"/>
  <c r="A215" i="17" s="1"/>
  <c r="A214" i="17" a="1"/>
  <c r="A214" i="17" s="1"/>
  <c r="A213" i="17" a="1"/>
  <c r="A213" i="17" s="1"/>
  <c r="A212" i="17" a="1"/>
  <c r="A212" i="17" s="1"/>
  <c r="A211" i="17" a="1"/>
  <c r="A211" i="17" s="1"/>
  <c r="A210" i="17" a="1"/>
  <c r="A210" i="17" s="1"/>
  <c r="A209" i="17" a="1"/>
  <c r="A209" i="17" s="1"/>
  <c r="A208" i="17" a="1"/>
  <c r="A208" i="17" s="1"/>
  <c r="A207" i="17" a="1"/>
  <c r="A207" i="17" s="1"/>
  <c r="A206" i="17" a="1"/>
  <c r="A206" i="17" s="1"/>
  <c r="A205" i="17" a="1"/>
  <c r="A205" i="17" s="1"/>
  <c r="A204" i="17" a="1"/>
  <c r="A204" i="17" s="1"/>
  <c r="A203" i="17" a="1"/>
  <c r="A203" i="17" s="1"/>
  <c r="A202" i="17" a="1"/>
  <c r="A202" i="17" s="1"/>
  <c r="A201" i="17" a="1"/>
  <c r="A201" i="17" s="1"/>
  <c r="A200" i="17" a="1"/>
  <c r="A200" i="17" s="1"/>
  <c r="A199" i="17" a="1"/>
  <c r="A199" i="17" s="1"/>
  <c r="A198" i="17" a="1"/>
  <c r="A198" i="17" s="1"/>
  <c r="A197" i="17" a="1"/>
  <c r="A197" i="17" s="1"/>
  <c r="A196" i="17" a="1"/>
  <c r="A196" i="17" s="1"/>
  <c r="A195" i="17" a="1"/>
  <c r="A195" i="17" s="1"/>
  <c r="A194" i="17" a="1"/>
  <c r="A194" i="17" s="1"/>
  <c r="A193" i="17" a="1"/>
  <c r="A193" i="17" s="1"/>
  <c r="A192" i="17" a="1"/>
  <c r="A192" i="17" s="1"/>
  <c r="A191" i="17" a="1"/>
  <c r="A191" i="17" s="1"/>
  <c r="A190" i="17" a="1"/>
  <c r="A190" i="17" s="1"/>
  <c r="A189" i="17" a="1"/>
  <c r="A189" i="17" s="1"/>
  <c r="A188" i="17" a="1"/>
  <c r="A188" i="17" s="1"/>
  <c r="A187" i="17" a="1"/>
  <c r="A187" i="17" s="1"/>
  <c r="A186" i="17" a="1"/>
  <c r="A186" i="17" s="1"/>
  <c r="A185" i="17" a="1"/>
  <c r="A185" i="17" s="1"/>
  <c r="A184" i="17" a="1"/>
  <c r="A184" i="17" s="1"/>
  <c r="A183" i="17" a="1"/>
  <c r="A183" i="17" s="1"/>
  <c r="A182" i="17" a="1"/>
  <c r="A182" i="17" s="1"/>
  <c r="A181" i="17" a="1"/>
  <c r="A181" i="17" s="1"/>
  <c r="A180" i="17" a="1"/>
  <c r="A180" i="17" s="1"/>
  <c r="A179" i="17" a="1"/>
  <c r="A179" i="17" s="1"/>
  <c r="A178" i="17" a="1"/>
  <c r="A178" i="17" s="1"/>
  <c r="A177" i="17" a="1"/>
  <c r="A177" i="17" s="1"/>
  <c r="A176" i="17" a="1"/>
  <c r="A176" i="17" s="1"/>
  <c r="A175" i="17" a="1"/>
  <c r="A175" i="17" s="1"/>
  <c r="A174" i="17" a="1"/>
  <c r="A174" i="17" s="1"/>
  <c r="A173" i="17" a="1"/>
  <c r="A173" i="17" s="1"/>
  <c r="A172" i="17" a="1"/>
  <c r="A172" i="17" s="1"/>
  <c r="A171" i="17" a="1"/>
  <c r="A171" i="17" s="1"/>
  <c r="A170" i="17" a="1"/>
  <c r="A170" i="17" s="1"/>
  <c r="A169" i="17" a="1"/>
  <c r="A169" i="17" s="1"/>
  <c r="A168" i="17" a="1"/>
  <c r="A168" i="17" s="1"/>
  <c r="A167" i="17" a="1"/>
  <c r="A167" i="17" s="1"/>
  <c r="A166" i="17" a="1"/>
  <c r="A166" i="17" s="1"/>
  <c r="A165" i="17" a="1"/>
  <c r="A165" i="17" s="1"/>
  <c r="A164" i="17" a="1"/>
  <c r="A164" i="17" s="1"/>
  <c r="A163" i="17" a="1"/>
  <c r="A163" i="17" s="1"/>
  <c r="A162" i="17" a="1"/>
  <c r="A162" i="17" s="1"/>
  <c r="A161" i="17" a="1"/>
  <c r="A161" i="17" s="1"/>
  <c r="A160" i="17" a="1"/>
  <c r="A160" i="17" s="1"/>
  <c r="A159" i="17" a="1"/>
  <c r="A159" i="17" s="1"/>
  <c r="A158" i="17" a="1"/>
  <c r="A158" i="17" s="1"/>
  <c r="A157" i="17" a="1"/>
  <c r="A157" i="17" s="1"/>
  <c r="A156" i="17" a="1"/>
  <c r="A156" i="17" s="1"/>
  <c r="A155" i="17" a="1"/>
  <c r="A155" i="17" s="1"/>
  <c r="A154" i="17" a="1"/>
  <c r="A154" i="17" s="1"/>
  <c r="A153" i="17" a="1"/>
  <c r="A153" i="17" s="1"/>
  <c r="A152" i="17" a="1"/>
  <c r="A152" i="17" s="1"/>
  <c r="A151" i="17" a="1"/>
  <c r="A151" i="17" s="1"/>
  <c r="A150" i="17" a="1"/>
  <c r="A150" i="17" s="1"/>
  <c r="A149" i="17" a="1"/>
  <c r="A149" i="17" s="1"/>
  <c r="A148" i="17" a="1"/>
  <c r="A148" i="17" s="1"/>
  <c r="A147" i="17" a="1"/>
  <c r="A147" i="17" s="1"/>
  <c r="A146" i="17" a="1"/>
  <c r="A146" i="17" s="1"/>
  <c r="A145" i="17" a="1"/>
  <c r="A145" i="17" s="1"/>
  <c r="A144" i="17" a="1"/>
  <c r="A144" i="17" s="1"/>
  <c r="A143" i="17" a="1"/>
  <c r="A143" i="17" s="1"/>
  <c r="A142" i="17" a="1"/>
  <c r="A142" i="17" s="1"/>
  <c r="A141" i="17" a="1"/>
  <c r="A141" i="17" s="1"/>
  <c r="A140" i="17" a="1"/>
  <c r="A140" i="17" s="1"/>
  <c r="A139" i="17" a="1"/>
  <c r="A139" i="17" s="1"/>
  <c r="A138" i="17" a="1"/>
  <c r="A138" i="17" s="1"/>
  <c r="A137" i="17" a="1"/>
  <c r="A137" i="17" s="1"/>
  <c r="A136" i="17" a="1"/>
  <c r="A136" i="17" s="1"/>
  <c r="A135" i="17" a="1"/>
  <c r="A135" i="17" s="1"/>
  <c r="A134" i="17" a="1"/>
  <c r="A134" i="17" s="1"/>
  <c r="A133" i="17" a="1"/>
  <c r="A133" i="17" s="1"/>
  <c r="A132" i="17" a="1"/>
  <c r="A132" i="17" s="1"/>
  <c r="A131" i="17" a="1"/>
  <c r="A131" i="17" s="1"/>
  <c r="A130" i="17" a="1"/>
  <c r="A130" i="17" s="1"/>
  <c r="A129" i="17" a="1"/>
  <c r="A129" i="17" s="1"/>
  <c r="A128" i="17" a="1"/>
  <c r="A128" i="17" s="1"/>
  <c r="A127" i="17" a="1"/>
  <c r="A127" i="17" s="1"/>
  <c r="A126" i="17" a="1"/>
  <c r="A126" i="17" s="1"/>
  <c r="A125" i="17" a="1"/>
  <c r="A125" i="17" s="1"/>
  <c r="A124" i="17" a="1"/>
  <c r="A124" i="17" s="1"/>
  <c r="A123" i="17" a="1"/>
  <c r="A123" i="17" s="1"/>
  <c r="A122" i="17" a="1"/>
  <c r="A122" i="17" s="1"/>
  <c r="A121" i="17" a="1"/>
  <c r="A121" i="17" s="1"/>
  <c r="A120" i="17" a="1"/>
  <c r="A120" i="17" s="1"/>
  <c r="A119" i="17" a="1"/>
  <c r="A119" i="17" s="1"/>
  <c r="A118" i="17" a="1"/>
  <c r="A118" i="17" s="1"/>
  <c r="A117" i="17" a="1"/>
  <c r="A117" i="17" s="1"/>
  <c r="A116" i="17" a="1"/>
  <c r="A116" i="17" s="1"/>
  <c r="A115" i="17" a="1"/>
  <c r="A115" i="17" s="1"/>
  <c r="A114" i="17" a="1"/>
  <c r="A114" i="17" s="1"/>
  <c r="A113" i="17" a="1"/>
  <c r="A113" i="17" s="1"/>
  <c r="A112" i="17" a="1"/>
  <c r="A112" i="17" s="1"/>
  <c r="A111" i="17" a="1"/>
  <c r="A111" i="17" s="1"/>
  <c r="A110" i="17" a="1"/>
  <c r="A110" i="17" s="1"/>
  <c r="A109" i="17" a="1"/>
  <c r="A109" i="17" s="1"/>
  <c r="A108" i="17" a="1"/>
  <c r="A108" i="17" s="1"/>
  <c r="A107" i="17" a="1"/>
  <c r="A107" i="17" s="1"/>
  <c r="A106" i="17" a="1"/>
  <c r="A106" i="17" s="1"/>
  <c r="A105" i="17" a="1"/>
  <c r="A105" i="17" s="1"/>
  <c r="A104" i="17" a="1"/>
  <c r="A104" i="17" s="1"/>
  <c r="A103" i="17" a="1"/>
  <c r="A103" i="17" s="1"/>
  <c r="A102" i="17" a="1"/>
  <c r="A102" i="17" s="1"/>
  <c r="A101" i="17" a="1"/>
  <c r="A101" i="17" s="1"/>
  <c r="A100" i="17" a="1"/>
  <c r="A100" i="17" s="1"/>
  <c r="A99" i="17" a="1"/>
  <c r="A99" i="17" s="1"/>
  <c r="A98" i="17" a="1"/>
  <c r="A98" i="17" s="1"/>
  <c r="A97" i="17" a="1"/>
  <c r="A97" i="17" s="1"/>
  <c r="A96" i="17" a="1"/>
  <c r="A96" i="17" s="1"/>
  <c r="A95" i="17" a="1"/>
  <c r="A95" i="17" s="1"/>
  <c r="A94" i="17" a="1"/>
  <c r="A94" i="17" s="1"/>
  <c r="A93" i="17" a="1"/>
  <c r="A93" i="17" s="1"/>
  <c r="A92" i="17" a="1"/>
  <c r="A92" i="17" s="1"/>
  <c r="A91" i="17" a="1"/>
  <c r="A91" i="17" s="1"/>
  <c r="A90" i="17" a="1"/>
  <c r="A90" i="17" s="1"/>
  <c r="A89" i="17" a="1"/>
  <c r="A89" i="17" s="1"/>
  <c r="A88" i="17" a="1"/>
  <c r="A88" i="17" s="1"/>
  <c r="A87" i="17" a="1"/>
  <c r="A87" i="17" s="1"/>
  <c r="A86" i="17" a="1"/>
  <c r="A86" i="17" s="1"/>
  <c r="A85" i="17" a="1"/>
  <c r="A85" i="17" s="1"/>
  <c r="A84" i="17" a="1"/>
  <c r="A84" i="17" s="1"/>
  <c r="A83" i="17" a="1"/>
  <c r="A83" i="17" s="1"/>
  <c r="A82" i="17" a="1"/>
  <c r="A82" i="17" s="1"/>
  <c r="A81" i="17" a="1"/>
  <c r="A81" i="17" s="1"/>
  <c r="A80" i="17" a="1"/>
  <c r="A80" i="17" s="1"/>
  <c r="A79" i="17" a="1"/>
  <c r="A79" i="17" s="1"/>
  <c r="A78" i="17" a="1"/>
  <c r="A78" i="17" s="1"/>
  <c r="A77" i="17" a="1"/>
  <c r="A77" i="17" s="1"/>
  <c r="A76" i="17" a="1"/>
  <c r="A76" i="17" s="1"/>
  <c r="A75" i="17" a="1"/>
  <c r="A75" i="17" s="1"/>
  <c r="A74" i="17" a="1"/>
  <c r="A74" i="17" s="1"/>
  <c r="A73" i="17" a="1"/>
  <c r="A73" i="17" s="1"/>
  <c r="A72" i="17" a="1"/>
  <c r="A72" i="17" s="1"/>
  <c r="A71" i="17" a="1"/>
  <c r="A71" i="17" s="1"/>
  <c r="A70" i="17" a="1"/>
  <c r="A70" i="17" s="1"/>
  <c r="A69" i="17" a="1"/>
  <c r="A69" i="17" s="1"/>
  <c r="A68" i="17" a="1"/>
  <c r="A68" i="17" s="1"/>
  <c r="A67" i="17" a="1"/>
  <c r="A67" i="17" s="1"/>
  <c r="A66" i="17" a="1"/>
  <c r="A66" i="17" s="1"/>
  <c r="A65" i="17" a="1"/>
  <c r="A65" i="17" s="1"/>
  <c r="A64" i="17" a="1"/>
  <c r="A64" i="17" s="1"/>
  <c r="A63" i="17" a="1"/>
  <c r="A63" i="17" s="1"/>
  <c r="A62" i="17" a="1"/>
  <c r="A62" i="17" s="1"/>
  <c r="A61" i="17" a="1"/>
  <c r="A61" i="17" s="1"/>
  <c r="A60" i="17" a="1"/>
  <c r="A60" i="17" s="1"/>
  <c r="A59" i="17" a="1"/>
  <c r="A59" i="17" s="1"/>
  <c r="A58" i="17" a="1"/>
  <c r="A58" i="17" s="1"/>
  <c r="A57" i="17" a="1"/>
  <c r="A57" i="17" s="1"/>
  <c r="A56" i="17" a="1"/>
  <c r="A56" i="17" s="1"/>
  <c r="A55" i="17" a="1"/>
  <c r="A55" i="17" s="1"/>
  <c r="A54" i="17" a="1"/>
  <c r="A54" i="17" s="1"/>
  <c r="A53" i="17" a="1"/>
  <c r="A53" i="17" s="1"/>
  <c r="A52" i="17" a="1"/>
  <c r="A52" i="17" s="1"/>
  <c r="A51" i="17" a="1"/>
  <c r="A51" i="17" s="1"/>
  <c r="A50" i="17" a="1"/>
  <c r="A50" i="17" s="1"/>
  <c r="A49" i="17" a="1"/>
  <c r="A49" i="17" s="1"/>
  <c r="A48" i="17" a="1"/>
  <c r="A48" i="17" s="1"/>
  <c r="A47" i="17" a="1"/>
  <c r="A47" i="17" s="1"/>
  <c r="A46" i="17" a="1"/>
  <c r="A46" i="17" s="1"/>
  <c r="A45" i="17" a="1"/>
  <c r="A45" i="17" s="1"/>
  <c r="A44" i="17" a="1"/>
  <c r="A44" i="17" s="1"/>
  <c r="A43" i="17" a="1"/>
  <c r="A43" i="17" s="1"/>
  <c r="A42" i="17" a="1"/>
  <c r="A42" i="17" s="1"/>
  <c r="A41" i="17" a="1"/>
  <c r="A41" i="17" s="1"/>
  <c r="A40" i="17" a="1"/>
  <c r="A40" i="17" s="1"/>
  <c r="A39" i="17" a="1"/>
  <c r="A39" i="17" s="1"/>
  <c r="A38" i="17" a="1"/>
  <c r="A38" i="17" s="1"/>
  <c r="A37" i="17" a="1"/>
  <c r="A37" i="17" s="1"/>
  <c r="A36" i="17" a="1"/>
  <c r="A36" i="17" s="1"/>
  <c r="A35" i="17" a="1"/>
  <c r="A35" i="17" s="1"/>
  <c r="A34" i="17" a="1"/>
  <c r="A34" i="17" s="1"/>
  <c r="A33" i="17" a="1"/>
  <c r="A33" i="17" s="1"/>
  <c r="A32" i="17" a="1"/>
  <c r="A32" i="17" s="1"/>
  <c r="A31" i="17" a="1"/>
  <c r="A31" i="17" s="1"/>
  <c r="A30" i="17" a="1"/>
  <c r="A30" i="17" s="1"/>
  <c r="A29" i="17" a="1"/>
  <c r="A29" i="17" s="1"/>
  <c r="A28" i="17" a="1"/>
  <c r="A28" i="17" s="1"/>
  <c r="A27" i="17" a="1"/>
  <c r="A27" i="17" s="1"/>
  <c r="A26" i="17" a="1"/>
  <c r="A26" i="17" s="1"/>
  <c r="A25" i="17" a="1"/>
  <c r="A25" i="17" s="1"/>
  <c r="A24" i="17" a="1"/>
  <c r="A24" i="17" s="1"/>
  <c r="A23" i="17" a="1"/>
  <c r="A23" i="17" s="1"/>
  <c r="A22" i="17" a="1"/>
  <c r="A22" i="17" s="1"/>
  <c r="A21" i="17" a="1"/>
  <c r="A21" i="17" s="1"/>
  <c r="A20" i="17" a="1"/>
  <c r="A20" i="17" s="1"/>
  <c r="A19" i="17" a="1"/>
  <c r="A19" i="17" s="1"/>
  <c r="A18" i="17" a="1"/>
  <c r="A18" i="17" s="1"/>
  <c r="A17" i="17" a="1"/>
  <c r="A17" i="17" s="1"/>
  <c r="A16" i="17" a="1"/>
  <c r="A16" i="17" s="1"/>
  <c r="A15" i="17" a="1"/>
  <c r="A15" i="17" s="1"/>
  <c r="A14" i="17" a="1"/>
  <c r="A14" i="17" s="1"/>
  <c r="A13" i="17" a="1"/>
  <c r="A13" i="17" s="1"/>
  <c r="A12" i="17" a="1"/>
  <c r="A12" i="17" s="1"/>
  <c r="A11" i="17" a="1"/>
  <c r="A11" i="17" s="1"/>
  <c r="A10" i="17" a="1"/>
  <c r="A10" i="17" s="1"/>
  <c r="A9" i="17" a="1"/>
  <c r="A9" i="17" s="1"/>
  <c r="A8" i="17" a="1"/>
  <c r="A8" i="17" s="1"/>
  <c r="A7" i="17" a="1"/>
  <c r="A7" i="17" s="1"/>
  <c r="A6" i="17" a="1"/>
  <c r="A6" i="17" s="1"/>
  <c r="A5" i="17" a="1"/>
  <c r="A5" i="17" s="1"/>
  <c r="A4" i="17" a="1"/>
  <c r="A4" i="17" s="1"/>
  <c r="A3" i="17" a="1"/>
  <c r="A3" i="17" s="1"/>
  <c r="A500" i="16" a="1"/>
  <c r="A500" i="16" s="1"/>
  <c r="A499" i="16" a="1"/>
  <c r="A499" i="16" s="1"/>
  <c r="A498" i="16" a="1"/>
  <c r="A498" i="16" s="1"/>
  <c r="A497" i="16" a="1"/>
  <c r="A497" i="16" s="1"/>
  <c r="A496" i="16" a="1"/>
  <c r="A496" i="16" s="1"/>
  <c r="A495" i="16" a="1"/>
  <c r="A495" i="16" s="1"/>
  <c r="A494" i="16" a="1"/>
  <c r="A494" i="16" s="1"/>
  <c r="A493" i="16" a="1"/>
  <c r="A493" i="16" s="1"/>
  <c r="A492" i="16" a="1"/>
  <c r="A492" i="16" s="1"/>
  <c r="A491" i="16" a="1"/>
  <c r="A491" i="16" s="1"/>
  <c r="A490" i="16" a="1"/>
  <c r="A490" i="16" s="1"/>
  <c r="A489" i="16" a="1"/>
  <c r="A489" i="16" s="1"/>
  <c r="A488" i="16" a="1"/>
  <c r="A488" i="16" s="1"/>
  <c r="A487" i="16" a="1"/>
  <c r="A487" i="16" s="1"/>
  <c r="A486" i="16" a="1"/>
  <c r="A486" i="16" s="1"/>
  <c r="A485" i="16" a="1"/>
  <c r="A485" i="16" s="1"/>
  <c r="A484" i="16" a="1"/>
  <c r="A484" i="16" s="1"/>
  <c r="A483" i="16" a="1"/>
  <c r="A483" i="16" s="1"/>
  <c r="A482" i="16" a="1"/>
  <c r="A482" i="16" s="1"/>
  <c r="A481" i="16" a="1"/>
  <c r="A481" i="16" s="1"/>
  <c r="A480" i="16" a="1"/>
  <c r="A480" i="16" s="1"/>
  <c r="A479" i="16" a="1"/>
  <c r="A479" i="16" s="1"/>
  <c r="A478" i="16" a="1"/>
  <c r="A478" i="16" s="1"/>
  <c r="A477" i="16" a="1"/>
  <c r="A477" i="16" s="1"/>
  <c r="A476" i="16" a="1"/>
  <c r="A476" i="16" s="1"/>
  <c r="A475" i="16" a="1"/>
  <c r="A475" i="16" s="1"/>
  <c r="A474" i="16" a="1"/>
  <c r="A474" i="16" s="1"/>
  <c r="A473" i="16" a="1"/>
  <c r="A473" i="16" s="1"/>
  <c r="A472" i="16" a="1"/>
  <c r="A472" i="16" s="1"/>
  <c r="A471" i="16" a="1"/>
  <c r="A471" i="16" s="1"/>
  <c r="A470" i="16" a="1"/>
  <c r="A470" i="16" s="1"/>
  <c r="A469" i="16" a="1"/>
  <c r="A469" i="16" s="1"/>
  <c r="A468" i="16" a="1"/>
  <c r="A468" i="16" s="1"/>
  <c r="A467" i="16" a="1"/>
  <c r="A467" i="16" s="1"/>
  <c r="A466" i="16" a="1"/>
  <c r="A466" i="16" s="1"/>
  <c r="A465" i="16" a="1"/>
  <c r="A465" i="16" s="1"/>
  <c r="A464" i="16" a="1"/>
  <c r="A464" i="16" s="1"/>
  <c r="A463" i="16" a="1"/>
  <c r="A463" i="16" s="1"/>
  <c r="A462" i="16" a="1"/>
  <c r="A462" i="16" s="1"/>
  <c r="A461" i="16" a="1"/>
  <c r="A461" i="16" s="1"/>
  <c r="A460" i="16" a="1"/>
  <c r="A460" i="16" s="1"/>
  <c r="A459" i="16" a="1"/>
  <c r="A459" i="16" s="1"/>
  <c r="A458" i="16" a="1"/>
  <c r="A458" i="16" s="1"/>
  <c r="A457" i="16" a="1"/>
  <c r="A457" i="16" s="1"/>
  <c r="A456" i="16" a="1"/>
  <c r="A456" i="16" s="1"/>
  <c r="A455" i="16" a="1"/>
  <c r="A455" i="16" s="1"/>
  <c r="A454" i="16" a="1"/>
  <c r="A454" i="16" s="1"/>
  <c r="A453" i="16" a="1"/>
  <c r="A453" i="16" s="1"/>
  <c r="A452" i="16" a="1"/>
  <c r="A452" i="16" s="1"/>
  <c r="A451" i="16" a="1"/>
  <c r="A451" i="16" s="1"/>
  <c r="A450" i="16" a="1"/>
  <c r="A450" i="16" s="1"/>
  <c r="A449" i="16" a="1"/>
  <c r="A449" i="16" s="1"/>
  <c r="A448" i="16" a="1"/>
  <c r="A448" i="16" s="1"/>
  <c r="A447" i="16" a="1"/>
  <c r="A447" i="16" s="1"/>
  <c r="A446" i="16" a="1"/>
  <c r="A446" i="16" s="1"/>
  <c r="A445" i="16" a="1"/>
  <c r="A445" i="16" s="1"/>
  <c r="A444" i="16" a="1"/>
  <c r="A444" i="16" s="1"/>
  <c r="A443" i="16" a="1"/>
  <c r="A443" i="16" s="1"/>
  <c r="A442" i="16" a="1"/>
  <c r="A442" i="16" s="1"/>
  <c r="A441" i="16" a="1"/>
  <c r="A441" i="16" s="1"/>
  <c r="A440" i="16" a="1"/>
  <c r="A440" i="16" s="1"/>
  <c r="A439" i="16" a="1"/>
  <c r="A439" i="16" s="1"/>
  <c r="A438" i="16" a="1"/>
  <c r="A438" i="16" s="1"/>
  <c r="A437" i="16" a="1"/>
  <c r="A437" i="16" s="1"/>
  <c r="A436" i="16" a="1"/>
  <c r="A436" i="16" s="1"/>
  <c r="A435" i="16" a="1"/>
  <c r="A435" i="16" s="1"/>
  <c r="A434" i="16" a="1"/>
  <c r="A434" i="16" s="1"/>
  <c r="A433" i="16" a="1"/>
  <c r="A433" i="16" s="1"/>
  <c r="A432" i="16" a="1"/>
  <c r="A432" i="16" s="1"/>
  <c r="A431" i="16" a="1"/>
  <c r="A431" i="16" s="1"/>
  <c r="A430" i="16" a="1"/>
  <c r="A430" i="16" s="1"/>
  <c r="A429" i="16" a="1"/>
  <c r="A429" i="16" s="1"/>
  <c r="A428" i="16" a="1"/>
  <c r="A428" i="16" s="1"/>
  <c r="A427" i="16" a="1"/>
  <c r="A427" i="16" s="1"/>
  <c r="A426" i="16" a="1"/>
  <c r="A426" i="16" s="1"/>
  <c r="A425" i="16" a="1"/>
  <c r="A425" i="16" s="1"/>
  <c r="A424" i="16" a="1"/>
  <c r="A424" i="16" s="1"/>
  <c r="A423" i="16" a="1"/>
  <c r="A423" i="16" s="1"/>
  <c r="A422" i="16" a="1"/>
  <c r="A422" i="16" s="1"/>
  <c r="A421" i="16" a="1"/>
  <c r="A421" i="16" s="1"/>
  <c r="A420" i="16" a="1"/>
  <c r="A420" i="16" s="1"/>
  <c r="A419" i="16" a="1"/>
  <c r="A419" i="16" s="1"/>
  <c r="A418" i="16" a="1"/>
  <c r="A418" i="16" s="1"/>
  <c r="A417" i="16" a="1"/>
  <c r="A417" i="16" s="1"/>
  <c r="A416" i="16" a="1"/>
  <c r="A416" i="16" s="1"/>
  <c r="A415" i="16" a="1"/>
  <c r="A415" i="16" s="1"/>
  <c r="A414" i="16" a="1"/>
  <c r="A414" i="16" s="1"/>
  <c r="A413" i="16" a="1"/>
  <c r="A413" i="16" s="1"/>
  <c r="A412" i="16" a="1"/>
  <c r="A412" i="16" s="1"/>
  <c r="A411" i="16" a="1"/>
  <c r="A411" i="16" s="1"/>
  <c r="A410" i="16" a="1"/>
  <c r="A410" i="16" s="1"/>
  <c r="A409" i="16" a="1"/>
  <c r="A409" i="16" s="1"/>
  <c r="A408" i="16" a="1"/>
  <c r="A408" i="16" s="1"/>
  <c r="A407" i="16" a="1"/>
  <c r="A407" i="16" s="1"/>
  <c r="A406" i="16" a="1"/>
  <c r="A406" i="16" s="1"/>
  <c r="A405" i="16" a="1"/>
  <c r="A405" i="16" s="1"/>
  <c r="A404" i="16" a="1"/>
  <c r="A404" i="16" s="1"/>
  <c r="A403" i="16" a="1"/>
  <c r="A403" i="16" s="1"/>
  <c r="A402" i="16" a="1"/>
  <c r="A402" i="16" s="1"/>
  <c r="A401" i="16" a="1"/>
  <c r="A401" i="16" s="1"/>
  <c r="A400" i="16" a="1"/>
  <c r="A400" i="16" s="1"/>
  <c r="A399" i="16" a="1"/>
  <c r="A399" i="16" s="1"/>
  <c r="A398" i="16" a="1"/>
  <c r="A398" i="16" s="1"/>
  <c r="A397" i="16" a="1"/>
  <c r="A397" i="16" s="1"/>
  <c r="A396" i="16" a="1"/>
  <c r="A396" i="16" s="1"/>
  <c r="A395" i="16" a="1"/>
  <c r="A395" i="16" s="1"/>
  <c r="A394" i="16" a="1"/>
  <c r="A394" i="16" s="1"/>
  <c r="A393" i="16" a="1"/>
  <c r="A393" i="16" s="1"/>
  <c r="A392" i="16" a="1"/>
  <c r="A392" i="16" s="1"/>
  <c r="A391" i="16" a="1"/>
  <c r="A391" i="16" s="1"/>
  <c r="A390" i="16" a="1"/>
  <c r="A390" i="16" s="1"/>
  <c r="A389" i="16" a="1"/>
  <c r="A389" i="16" s="1"/>
  <c r="A388" i="16" a="1"/>
  <c r="A388" i="16" s="1"/>
  <c r="A387" i="16" a="1"/>
  <c r="A387" i="16" s="1"/>
  <c r="A386" i="16" a="1"/>
  <c r="A386" i="16" s="1"/>
  <c r="A385" i="16" a="1"/>
  <c r="A385" i="16" s="1"/>
  <c r="A384" i="16" a="1"/>
  <c r="A384" i="16" s="1"/>
  <c r="A383" i="16" a="1"/>
  <c r="A383" i="16" s="1"/>
  <c r="A382" i="16" a="1"/>
  <c r="A382" i="16" s="1"/>
  <c r="A381" i="16" a="1"/>
  <c r="A381" i="16" s="1"/>
  <c r="A380" i="16" a="1"/>
  <c r="A380" i="16" s="1"/>
  <c r="A379" i="16" a="1"/>
  <c r="A379" i="16" s="1"/>
  <c r="A378" i="16" a="1"/>
  <c r="A378" i="16" s="1"/>
  <c r="A377" i="16" a="1"/>
  <c r="A377" i="16" s="1"/>
  <c r="A376" i="16" a="1"/>
  <c r="A376" i="16" s="1"/>
  <c r="A375" i="16" a="1"/>
  <c r="A375" i="16" s="1"/>
  <c r="A374" i="16" a="1"/>
  <c r="A374" i="16" s="1"/>
  <c r="A373" i="16" a="1"/>
  <c r="A373" i="16" s="1"/>
  <c r="A372" i="16" a="1"/>
  <c r="A372" i="16" s="1"/>
  <c r="A371" i="16" a="1"/>
  <c r="A371" i="16" s="1"/>
  <c r="A370" i="16" a="1"/>
  <c r="A370" i="16" s="1"/>
  <c r="A369" i="16" a="1"/>
  <c r="A369" i="16" s="1"/>
  <c r="A368" i="16" a="1"/>
  <c r="A368" i="16" s="1"/>
  <c r="A367" i="16" a="1"/>
  <c r="A367" i="16" s="1"/>
  <c r="A366" i="16" a="1"/>
  <c r="A366" i="16" s="1"/>
  <c r="A365" i="16" a="1"/>
  <c r="A365" i="16" s="1"/>
  <c r="A364" i="16" a="1"/>
  <c r="A364" i="16" s="1"/>
  <c r="A363" i="16" a="1"/>
  <c r="A363" i="16" s="1"/>
  <c r="A362" i="16" a="1"/>
  <c r="A362" i="16" s="1"/>
  <c r="A361" i="16" a="1"/>
  <c r="A361" i="16" s="1"/>
  <c r="A360" i="16" a="1"/>
  <c r="A360" i="16" s="1"/>
  <c r="A359" i="16" a="1"/>
  <c r="A359" i="16" s="1"/>
  <c r="A358" i="16" a="1"/>
  <c r="A358" i="16" s="1"/>
  <c r="A357" i="16" a="1"/>
  <c r="A357" i="16" s="1"/>
  <c r="A356" i="16" a="1"/>
  <c r="A356" i="16" s="1"/>
  <c r="A355" i="16" a="1"/>
  <c r="A355" i="16" s="1"/>
  <c r="A354" i="16" a="1"/>
  <c r="A354" i="16" s="1"/>
  <c r="A353" i="16" a="1"/>
  <c r="A353" i="16" s="1"/>
  <c r="A352" i="16" a="1"/>
  <c r="A352" i="16" s="1"/>
  <c r="A351" i="16" a="1"/>
  <c r="A351" i="16" s="1"/>
  <c r="A350" i="16" a="1"/>
  <c r="A350" i="16" s="1"/>
  <c r="A349" i="16" a="1"/>
  <c r="A349" i="16" s="1"/>
  <c r="A348" i="16" a="1"/>
  <c r="A348" i="16" s="1"/>
  <c r="A347" i="16" a="1"/>
  <c r="A347" i="16" s="1"/>
  <c r="A346" i="16" a="1"/>
  <c r="A346" i="16" s="1"/>
  <c r="A345" i="16" a="1"/>
  <c r="A345" i="16" s="1"/>
  <c r="A344" i="16" a="1"/>
  <c r="A344" i="16" s="1"/>
  <c r="A343" i="16" a="1"/>
  <c r="A343" i="16" s="1"/>
  <c r="A342" i="16" a="1"/>
  <c r="A342" i="16" s="1"/>
  <c r="A341" i="16" a="1"/>
  <c r="A341" i="16" s="1"/>
  <c r="A340" i="16" a="1"/>
  <c r="A340" i="16" s="1"/>
  <c r="A339" i="16" a="1"/>
  <c r="A339" i="16" s="1"/>
  <c r="A338" i="16" a="1"/>
  <c r="A338" i="16" s="1"/>
  <c r="A337" i="16" a="1"/>
  <c r="A337" i="16" s="1"/>
  <c r="A336" i="16" a="1"/>
  <c r="A336" i="16" s="1"/>
  <c r="A335" i="16" a="1"/>
  <c r="A335" i="16" s="1"/>
  <c r="A334" i="16" a="1"/>
  <c r="A334" i="16" s="1"/>
  <c r="A333" i="16" a="1"/>
  <c r="A333" i="16" s="1"/>
  <c r="A332" i="16" a="1"/>
  <c r="A332" i="16" s="1"/>
  <c r="A331" i="16" a="1"/>
  <c r="A331" i="16" s="1"/>
  <c r="A330" i="16" a="1"/>
  <c r="A330" i="16" s="1"/>
  <c r="A329" i="16" a="1"/>
  <c r="A329" i="16" s="1"/>
  <c r="A328" i="16" a="1"/>
  <c r="A328" i="16" s="1"/>
  <c r="A327" i="16" a="1"/>
  <c r="A327" i="16" s="1"/>
  <c r="A326" i="16" a="1"/>
  <c r="A326" i="16" s="1"/>
  <c r="A325" i="16" a="1"/>
  <c r="A325" i="16" s="1"/>
  <c r="A324" i="16" a="1"/>
  <c r="A324" i="16" s="1"/>
  <c r="A323" i="16" a="1"/>
  <c r="A323" i="16" s="1"/>
  <c r="A322" i="16" a="1"/>
  <c r="A322" i="16" s="1"/>
  <c r="A321" i="16" a="1"/>
  <c r="A321" i="16" s="1"/>
  <c r="A320" i="16" a="1"/>
  <c r="A320" i="16" s="1"/>
  <c r="A319" i="16" a="1"/>
  <c r="A319" i="16" s="1"/>
  <c r="A318" i="16" a="1"/>
  <c r="A318" i="16" s="1"/>
  <c r="A317" i="16" a="1"/>
  <c r="A317" i="16" s="1"/>
  <c r="A316" i="16" a="1"/>
  <c r="A316" i="16" s="1"/>
  <c r="A315" i="16" a="1"/>
  <c r="A315" i="16" s="1"/>
  <c r="A314" i="16" a="1"/>
  <c r="A314" i="16" s="1"/>
  <c r="A313" i="16" a="1"/>
  <c r="A313" i="16" s="1"/>
  <c r="A312" i="16" a="1"/>
  <c r="A312" i="16" s="1"/>
  <c r="A311" i="16" a="1"/>
  <c r="A311" i="16" s="1"/>
  <c r="A310" i="16" a="1"/>
  <c r="A310" i="16" s="1"/>
  <c r="A309" i="16" a="1"/>
  <c r="A309" i="16" s="1"/>
  <c r="A308" i="16" a="1"/>
  <c r="A308" i="16" s="1"/>
  <c r="A307" i="16" a="1"/>
  <c r="A307" i="16" s="1"/>
  <c r="A306" i="16" a="1"/>
  <c r="A306" i="16" s="1"/>
  <c r="A305" i="16" a="1"/>
  <c r="A305" i="16" s="1"/>
  <c r="A303" i="16" a="1"/>
  <c r="A303" i="16" s="1"/>
  <c r="A302" i="16" a="1"/>
  <c r="A302" i="16" s="1"/>
  <c r="A301" i="16" a="1"/>
  <c r="A301" i="16" s="1"/>
  <c r="A300" i="16" a="1"/>
  <c r="A300" i="16" s="1"/>
  <c r="A299" i="16" a="1"/>
  <c r="A299" i="16" s="1"/>
  <c r="A298" i="16" a="1"/>
  <c r="A298" i="16" s="1"/>
  <c r="A297" i="16" a="1"/>
  <c r="A297" i="16" s="1"/>
  <c r="A296" i="16" a="1"/>
  <c r="A296" i="16" s="1"/>
  <c r="A295" i="16" a="1"/>
  <c r="A295" i="16" s="1"/>
  <c r="A294" i="16" a="1"/>
  <c r="A294" i="16" s="1"/>
  <c r="A293" i="16" a="1"/>
  <c r="A293" i="16" s="1"/>
  <c r="A292" i="16" a="1"/>
  <c r="A292" i="16" s="1"/>
  <c r="A291" i="16" a="1"/>
  <c r="A291" i="16" s="1"/>
  <c r="A290" i="16" a="1"/>
  <c r="A290" i="16" s="1"/>
  <c r="A289" i="16" a="1"/>
  <c r="A289" i="16" s="1"/>
  <c r="A288" i="16" a="1"/>
  <c r="A288" i="16" s="1"/>
  <c r="A287" i="16" a="1"/>
  <c r="A287" i="16" s="1"/>
  <c r="A286" i="16" a="1"/>
  <c r="A286" i="16" s="1"/>
  <c r="A285" i="16" a="1"/>
  <c r="A285" i="16" s="1"/>
  <c r="A284" i="16" a="1"/>
  <c r="A284" i="16" s="1"/>
  <c r="A283" i="16" a="1"/>
  <c r="A283" i="16" s="1"/>
  <c r="A282" i="16" a="1"/>
  <c r="A282" i="16" s="1"/>
  <c r="A281" i="16" a="1"/>
  <c r="A281" i="16" s="1"/>
  <c r="A280" i="16" a="1"/>
  <c r="A280" i="16" s="1"/>
  <c r="A279" i="16" a="1"/>
  <c r="A279" i="16" s="1"/>
  <c r="A278" i="16" a="1"/>
  <c r="A278" i="16" s="1"/>
  <c r="A277" i="16" a="1"/>
  <c r="A277" i="16" s="1"/>
  <c r="A276" i="16" a="1"/>
  <c r="A276" i="16" s="1"/>
  <c r="A275" i="16" a="1"/>
  <c r="A275" i="16" s="1"/>
  <c r="A274" i="16" a="1"/>
  <c r="A274" i="16" s="1"/>
  <c r="A273" i="16" a="1"/>
  <c r="A273" i="16" s="1"/>
  <c r="A272" i="16" a="1"/>
  <c r="A272" i="16" s="1"/>
  <c r="A271" i="16" a="1"/>
  <c r="A271" i="16" s="1"/>
  <c r="A270" i="16" a="1"/>
  <c r="A270" i="16" s="1"/>
  <c r="A269" i="16" a="1"/>
  <c r="A269" i="16" s="1"/>
  <c r="A268" i="16" a="1"/>
  <c r="A268" i="16" s="1"/>
  <c r="A267" i="16" a="1"/>
  <c r="A267" i="16" s="1"/>
  <c r="A266" i="16" a="1"/>
  <c r="A266" i="16" s="1"/>
  <c r="A265" i="16" a="1"/>
  <c r="A265" i="16" s="1"/>
  <c r="A264" i="16" a="1"/>
  <c r="A264" i="16" s="1"/>
  <c r="A263" i="16" a="1"/>
  <c r="A263" i="16" s="1"/>
  <c r="A262" i="16" a="1"/>
  <c r="A262" i="16" s="1"/>
  <c r="A261" i="16" a="1"/>
  <c r="A261" i="16" s="1"/>
  <c r="A260" i="16" a="1"/>
  <c r="A260" i="16" s="1"/>
  <c r="A259" i="16" a="1"/>
  <c r="A259" i="16" s="1"/>
  <c r="A258" i="16" a="1"/>
  <c r="A258" i="16" s="1"/>
  <c r="A257" i="16" a="1"/>
  <c r="A257" i="16" s="1"/>
  <c r="A256" i="16" a="1"/>
  <c r="A256" i="16" s="1"/>
  <c r="A255" i="16" a="1"/>
  <c r="A255" i="16" s="1"/>
  <c r="A254" i="16" a="1"/>
  <c r="A254" i="16" s="1"/>
  <c r="A253" i="16" a="1"/>
  <c r="A253" i="16" s="1"/>
  <c r="A252" i="16" a="1"/>
  <c r="A252" i="16" s="1"/>
  <c r="A251" i="16" a="1"/>
  <c r="A251" i="16" s="1"/>
  <c r="A250" i="16" a="1"/>
  <c r="A250" i="16" s="1"/>
  <c r="A249" i="16" a="1"/>
  <c r="A249" i="16" s="1"/>
  <c r="A248" i="16" a="1"/>
  <c r="A248" i="16" s="1"/>
  <c r="A247" i="16" a="1"/>
  <c r="A247" i="16" s="1"/>
  <c r="A246" i="16" a="1"/>
  <c r="A246" i="16" s="1"/>
  <c r="A245" i="16" a="1"/>
  <c r="A245" i="16" s="1"/>
  <c r="A244" i="16" a="1"/>
  <c r="A244" i="16" s="1"/>
  <c r="A243" i="16" a="1"/>
  <c r="A243" i="16" s="1"/>
  <c r="A242" i="16" a="1"/>
  <c r="A242" i="16" s="1"/>
  <c r="A241" i="16" a="1"/>
  <c r="A241" i="16" s="1"/>
  <c r="A240" i="16" a="1"/>
  <c r="A240" i="16" s="1"/>
  <c r="A239" i="16" a="1"/>
  <c r="A239" i="16" s="1"/>
  <c r="A238" i="16" a="1"/>
  <c r="A238" i="16" s="1"/>
  <c r="A237" i="16" a="1"/>
  <c r="A237" i="16" s="1"/>
  <c r="A236" i="16" a="1"/>
  <c r="A236" i="16" s="1"/>
  <c r="A235" i="16" a="1"/>
  <c r="A235" i="16" s="1"/>
  <c r="A234" i="16" a="1"/>
  <c r="A234" i="16" s="1"/>
  <c r="A233" i="16" a="1"/>
  <c r="A233" i="16" s="1"/>
  <c r="A232" i="16" a="1"/>
  <c r="A232" i="16" s="1"/>
  <c r="A231" i="16" a="1"/>
  <c r="A231" i="16" s="1"/>
  <c r="A230" i="16" a="1"/>
  <c r="A230" i="16" s="1"/>
  <c r="A229" i="16" a="1"/>
  <c r="A229" i="16" s="1"/>
  <c r="A228" i="16" a="1"/>
  <c r="A228" i="16" s="1"/>
  <c r="A227" i="16" a="1"/>
  <c r="A227" i="16" s="1"/>
  <c r="A226" i="16" a="1"/>
  <c r="A226" i="16" s="1"/>
  <c r="A225" i="16" a="1"/>
  <c r="A225" i="16" s="1"/>
  <c r="A224" i="16" a="1"/>
  <c r="A224" i="16" s="1"/>
  <c r="A223" i="16" a="1"/>
  <c r="A223" i="16" s="1"/>
  <c r="A222" i="16" a="1"/>
  <c r="A222" i="16" s="1"/>
  <c r="A221" i="16" a="1"/>
  <c r="A221" i="16" s="1"/>
  <c r="A220" i="16" a="1"/>
  <c r="A220" i="16" s="1"/>
  <c r="A219" i="16" a="1"/>
  <c r="A219" i="16" s="1"/>
  <c r="A218" i="16" a="1"/>
  <c r="A218" i="16" s="1"/>
  <c r="A217" i="16" a="1"/>
  <c r="A217" i="16" s="1"/>
  <c r="A216" i="16" a="1"/>
  <c r="A216" i="16" s="1"/>
  <c r="A215" i="16" a="1"/>
  <c r="A215" i="16" s="1"/>
  <c r="A214" i="16" a="1"/>
  <c r="A214" i="16" s="1"/>
  <c r="A213" i="16" a="1"/>
  <c r="A213" i="16" s="1"/>
  <c r="A212" i="16" a="1"/>
  <c r="A212" i="16" s="1"/>
  <c r="A211" i="16" a="1"/>
  <c r="A211" i="16" s="1"/>
  <c r="A210" i="16" a="1"/>
  <c r="A210" i="16" s="1"/>
  <c r="A209" i="16" a="1"/>
  <c r="A209" i="16" s="1"/>
  <c r="A208" i="16" a="1"/>
  <c r="A208" i="16" s="1"/>
  <c r="A207" i="16" a="1"/>
  <c r="A207" i="16" s="1"/>
  <c r="A206" i="16" a="1"/>
  <c r="A206" i="16" s="1"/>
  <c r="A205" i="16" a="1"/>
  <c r="A205" i="16" s="1"/>
  <c r="A204" i="16" a="1"/>
  <c r="A204" i="16" s="1"/>
  <c r="A203" i="16" a="1"/>
  <c r="A203" i="16" s="1"/>
  <c r="A202" i="16" a="1"/>
  <c r="A202" i="16" s="1"/>
  <c r="A201" i="16" a="1"/>
  <c r="A201" i="16" s="1"/>
  <c r="A200" i="16" a="1"/>
  <c r="A200" i="16" s="1"/>
  <c r="A199" i="16" a="1"/>
  <c r="A199" i="16" s="1"/>
  <c r="A198" i="16" a="1"/>
  <c r="A198" i="16" s="1"/>
  <c r="A197" i="16" a="1"/>
  <c r="A197" i="16" s="1"/>
  <c r="A196" i="16" a="1"/>
  <c r="A196" i="16" s="1"/>
  <c r="A195" i="16" a="1"/>
  <c r="A195" i="16" s="1"/>
  <c r="A194" i="16" a="1"/>
  <c r="A194" i="16" s="1"/>
  <c r="A193" i="16" a="1"/>
  <c r="A193" i="16" s="1"/>
  <c r="A192" i="16" a="1"/>
  <c r="A192" i="16" s="1"/>
  <c r="A191" i="16" a="1"/>
  <c r="A191" i="16" s="1"/>
  <c r="A190" i="16" a="1"/>
  <c r="A190" i="16" s="1"/>
  <c r="A189" i="16" a="1"/>
  <c r="A189" i="16" s="1"/>
  <c r="A188" i="16" a="1"/>
  <c r="A188" i="16" s="1"/>
  <c r="A187" i="16" a="1"/>
  <c r="A187" i="16" s="1"/>
  <c r="A186" i="16" a="1"/>
  <c r="A186" i="16" s="1"/>
  <c r="A185" i="16" a="1"/>
  <c r="A185" i="16" s="1"/>
  <c r="A184" i="16" a="1"/>
  <c r="A184" i="16" s="1"/>
  <c r="A183" i="16" a="1"/>
  <c r="A183" i="16" s="1"/>
  <c r="A182" i="16" a="1"/>
  <c r="A182" i="16" s="1"/>
  <c r="A181" i="16" a="1"/>
  <c r="A181" i="16" s="1"/>
  <c r="A180" i="16" a="1"/>
  <c r="A180" i="16" s="1"/>
  <c r="A179" i="16" a="1"/>
  <c r="A179" i="16" s="1"/>
  <c r="A178" i="16" a="1"/>
  <c r="A178" i="16" s="1"/>
  <c r="A177" i="16" a="1"/>
  <c r="A177" i="16" s="1"/>
  <c r="A176" i="16" a="1"/>
  <c r="A176" i="16" s="1"/>
  <c r="A175" i="16" a="1"/>
  <c r="A175" i="16" s="1"/>
  <c r="A174" i="16" a="1"/>
  <c r="A174" i="16" s="1"/>
  <c r="A173" i="16" a="1"/>
  <c r="A173" i="16" s="1"/>
  <c r="A172" i="16" a="1"/>
  <c r="A172" i="16" s="1"/>
  <c r="A171" i="16" a="1"/>
  <c r="A171" i="16" s="1"/>
  <c r="A170" i="16" a="1"/>
  <c r="A170" i="16" s="1"/>
  <c r="A169" i="16" a="1"/>
  <c r="A169" i="16" s="1"/>
  <c r="A168" i="16" a="1"/>
  <c r="A168" i="16" s="1"/>
  <c r="A167" i="16" a="1"/>
  <c r="A167" i="16" s="1"/>
  <c r="A166" i="16" a="1"/>
  <c r="A166" i="16" s="1"/>
  <c r="A165" i="16" a="1"/>
  <c r="A165" i="16" s="1"/>
  <c r="A164" i="16" a="1"/>
  <c r="A164" i="16" s="1"/>
  <c r="A163" i="16" a="1"/>
  <c r="A163" i="16" s="1"/>
  <c r="A162" i="16" a="1"/>
  <c r="A162" i="16" s="1"/>
  <c r="A161" i="16" a="1"/>
  <c r="A161" i="16" s="1"/>
  <c r="A160" i="16" a="1"/>
  <c r="A160" i="16" s="1"/>
  <c r="A159" i="16" a="1"/>
  <c r="A159" i="16" s="1"/>
  <c r="A158" i="16" a="1"/>
  <c r="A158" i="16" s="1"/>
  <c r="A157" i="16" a="1"/>
  <c r="A157" i="16" s="1"/>
  <c r="A156" i="16" a="1"/>
  <c r="A156" i="16" s="1"/>
  <c r="A155" i="16" a="1"/>
  <c r="A155" i="16" s="1"/>
  <c r="A154" i="16" a="1"/>
  <c r="A154" i="16" s="1"/>
  <c r="A153" i="16" a="1"/>
  <c r="A153" i="16" s="1"/>
  <c r="A152" i="16" a="1"/>
  <c r="A152" i="16" s="1"/>
  <c r="A151" i="16" a="1"/>
  <c r="A151" i="16" s="1"/>
  <c r="A150" i="16" a="1"/>
  <c r="A150" i="16" s="1"/>
  <c r="A149" i="16" a="1"/>
  <c r="A149" i="16" s="1"/>
  <c r="A148" i="16" a="1"/>
  <c r="A148" i="16" s="1"/>
  <c r="A147" i="16" a="1"/>
  <c r="A147" i="16" s="1"/>
  <c r="A146" i="16" a="1"/>
  <c r="A146" i="16" s="1"/>
  <c r="A145" i="16" a="1"/>
  <c r="A145" i="16" s="1"/>
  <c r="A144" i="16" a="1"/>
  <c r="A144" i="16" s="1"/>
  <c r="A143" i="16" a="1"/>
  <c r="A143" i="16" s="1"/>
  <c r="A142" i="16" a="1"/>
  <c r="A142" i="16" s="1"/>
  <c r="A141" i="16" a="1"/>
  <c r="A141" i="16" s="1"/>
  <c r="A140" i="16" a="1"/>
  <c r="A140" i="16" s="1"/>
  <c r="A139" i="16" a="1"/>
  <c r="A139" i="16" s="1"/>
  <c r="A138" i="16" a="1"/>
  <c r="A138" i="16" s="1"/>
  <c r="A137" i="16" a="1"/>
  <c r="A137" i="16" s="1"/>
  <c r="A136" i="16" a="1"/>
  <c r="A136" i="16" s="1"/>
  <c r="A135" i="16" a="1"/>
  <c r="A135" i="16" s="1"/>
  <c r="A134" i="16" a="1"/>
  <c r="A134" i="16" s="1"/>
  <c r="A133" i="16" a="1"/>
  <c r="A133" i="16" s="1"/>
  <c r="A132" i="16" a="1"/>
  <c r="A132" i="16" s="1"/>
  <c r="A131" i="16" a="1"/>
  <c r="A131" i="16" s="1"/>
  <c r="A130" i="16" a="1"/>
  <c r="A130" i="16" s="1"/>
  <c r="A129" i="16" a="1"/>
  <c r="A129" i="16" s="1"/>
  <c r="A128" i="16" a="1"/>
  <c r="A128" i="16" s="1"/>
  <c r="A127" i="16" a="1"/>
  <c r="A127" i="16" s="1"/>
  <c r="A126" i="16" a="1"/>
  <c r="A126" i="16" s="1"/>
  <c r="A125" i="16" a="1"/>
  <c r="A125" i="16" s="1"/>
  <c r="A124" i="16" a="1"/>
  <c r="A124" i="16" s="1"/>
  <c r="A123" i="16" a="1"/>
  <c r="A123" i="16" s="1"/>
  <c r="A122" i="16" a="1"/>
  <c r="A122" i="16" s="1"/>
  <c r="A121" i="16" a="1"/>
  <c r="A121" i="16" s="1"/>
  <c r="A120" i="16" a="1"/>
  <c r="A120" i="16" s="1"/>
  <c r="A119" i="16" a="1"/>
  <c r="A119" i="16" s="1"/>
  <c r="A118" i="16" a="1"/>
  <c r="A118" i="16" s="1"/>
  <c r="A117" i="16" a="1"/>
  <c r="A117" i="16" s="1"/>
  <c r="A116" i="16" a="1"/>
  <c r="A116" i="16" s="1"/>
  <c r="A115" i="16" a="1"/>
  <c r="A115" i="16" s="1"/>
  <c r="A114" i="16" a="1"/>
  <c r="A114" i="16" s="1"/>
  <c r="A113" i="16" a="1"/>
  <c r="A113" i="16" s="1"/>
  <c r="A112" i="16" a="1"/>
  <c r="A112" i="16" s="1"/>
  <c r="A111" i="16" a="1"/>
  <c r="A111" i="16" s="1"/>
  <c r="A110" i="16" a="1"/>
  <c r="A110" i="16" s="1"/>
  <c r="A109" i="16" a="1"/>
  <c r="A109" i="16" s="1"/>
  <c r="A108" i="16" a="1"/>
  <c r="A108" i="16" s="1"/>
  <c r="A107" i="16" a="1"/>
  <c r="A107" i="16" s="1"/>
  <c r="A106" i="16" a="1"/>
  <c r="A106" i="16" s="1"/>
  <c r="A105" i="16" a="1"/>
  <c r="A105" i="16" s="1"/>
  <c r="A104" i="16" a="1"/>
  <c r="A104" i="16" s="1"/>
  <c r="A103" i="16" a="1"/>
  <c r="A103" i="16" s="1"/>
  <c r="A102" i="16" a="1"/>
  <c r="A102" i="16" s="1"/>
  <c r="A101" i="16" a="1"/>
  <c r="A101" i="16" s="1"/>
  <c r="A100" i="16" a="1"/>
  <c r="A100" i="16" s="1"/>
  <c r="A99" i="16" a="1"/>
  <c r="A99" i="16" s="1"/>
  <c r="A98" i="16" a="1"/>
  <c r="A98" i="16" s="1"/>
  <c r="A97" i="16" a="1"/>
  <c r="A97" i="16" s="1"/>
  <c r="A96" i="16" a="1"/>
  <c r="A96" i="16" s="1"/>
  <c r="A95" i="16" a="1"/>
  <c r="A95" i="16" s="1"/>
  <c r="A94" i="16" a="1"/>
  <c r="A94" i="16" s="1"/>
  <c r="A93" i="16" a="1"/>
  <c r="A93" i="16" s="1"/>
  <c r="A92" i="16" a="1"/>
  <c r="A92" i="16" s="1"/>
  <c r="A91" i="16" a="1"/>
  <c r="A91" i="16" s="1"/>
  <c r="A90" i="16" a="1"/>
  <c r="A90" i="16" s="1"/>
  <c r="A89" i="16" a="1"/>
  <c r="A89" i="16" s="1"/>
  <c r="A88" i="16" a="1"/>
  <c r="A88" i="16" s="1"/>
  <c r="A87" i="16" a="1"/>
  <c r="A87" i="16" s="1"/>
  <c r="A86" i="16" a="1"/>
  <c r="A86" i="16" s="1"/>
  <c r="A85" i="16" a="1"/>
  <c r="A85" i="16" s="1"/>
  <c r="A84" i="16" a="1"/>
  <c r="A84" i="16" s="1"/>
  <c r="A83" i="16" a="1"/>
  <c r="A83" i="16" s="1"/>
  <c r="A82" i="16" a="1"/>
  <c r="A82" i="16" s="1"/>
  <c r="A81" i="16" a="1"/>
  <c r="A81" i="16" s="1"/>
  <c r="A80" i="16" a="1"/>
  <c r="A80" i="16" s="1"/>
  <c r="A79" i="16" a="1"/>
  <c r="A79" i="16" s="1"/>
  <c r="A78" i="16" a="1"/>
  <c r="A78" i="16" s="1"/>
  <c r="A77" i="16" a="1"/>
  <c r="A77" i="16" s="1"/>
  <c r="A76" i="16" a="1"/>
  <c r="A76" i="16" s="1"/>
  <c r="A75" i="16" a="1"/>
  <c r="A75" i="16" s="1"/>
  <c r="A74" i="16" a="1"/>
  <c r="A74" i="16" s="1"/>
  <c r="A73" i="16" a="1"/>
  <c r="A73" i="16" s="1"/>
  <c r="A72" i="16" a="1"/>
  <c r="A72" i="16" s="1"/>
  <c r="A71" i="16" a="1"/>
  <c r="A71" i="16" s="1"/>
  <c r="A70" i="16" a="1"/>
  <c r="A70" i="16" s="1"/>
  <c r="A69" i="16" a="1"/>
  <c r="A69" i="16" s="1"/>
  <c r="A68" i="16" a="1"/>
  <c r="A68" i="16" s="1"/>
  <c r="A67" i="16" a="1"/>
  <c r="A67" i="16" s="1"/>
  <c r="A66" i="16" a="1"/>
  <c r="A66" i="16" s="1"/>
  <c r="A65" i="16" a="1"/>
  <c r="A65" i="16" s="1"/>
  <c r="A64" i="16" a="1"/>
  <c r="A64" i="16" s="1"/>
  <c r="A63" i="16" a="1"/>
  <c r="A63" i="16" s="1"/>
  <c r="A62" i="16" a="1"/>
  <c r="A62" i="16" s="1"/>
  <c r="A61" i="16" a="1"/>
  <c r="A61" i="16" s="1"/>
  <c r="A60" i="16" a="1"/>
  <c r="A60" i="16" s="1"/>
  <c r="A59" i="16" a="1"/>
  <c r="A59" i="16" s="1"/>
  <c r="A58" i="16" a="1"/>
  <c r="A58" i="16" s="1"/>
  <c r="A57" i="16" a="1"/>
  <c r="A57" i="16" s="1"/>
  <c r="A56" i="16" a="1"/>
  <c r="A56" i="16" s="1"/>
  <c r="A55" i="16" a="1"/>
  <c r="A55" i="16" s="1"/>
  <c r="A54" i="16" a="1"/>
  <c r="A54" i="16" s="1"/>
  <c r="A53" i="16" a="1"/>
  <c r="A53" i="16" s="1"/>
  <c r="A52" i="16" a="1"/>
  <c r="A52" i="16" s="1"/>
  <c r="A51" i="16" a="1"/>
  <c r="A51" i="16" s="1"/>
  <c r="A50" i="16" a="1"/>
  <c r="A50" i="16" s="1"/>
  <c r="A49" i="16" a="1"/>
  <c r="A49" i="16" s="1"/>
  <c r="A48" i="16" a="1"/>
  <c r="A48" i="16" s="1"/>
  <c r="A47" i="16" a="1"/>
  <c r="A47" i="16" s="1"/>
  <c r="A46" i="16" a="1"/>
  <c r="A46" i="16" s="1"/>
  <c r="A45" i="16" a="1"/>
  <c r="A45" i="16" s="1"/>
  <c r="A44" i="16" a="1"/>
  <c r="A44" i="16" s="1"/>
  <c r="A43" i="16" a="1"/>
  <c r="A43" i="16" s="1"/>
  <c r="A42" i="16" a="1"/>
  <c r="A42" i="16" s="1"/>
  <c r="A41" i="16" a="1"/>
  <c r="A41" i="16" s="1"/>
  <c r="A40" i="16" a="1"/>
  <c r="A40" i="16" s="1"/>
  <c r="A39" i="16" a="1"/>
  <c r="A39" i="16" s="1"/>
  <c r="A38" i="16" a="1"/>
  <c r="A38" i="16" s="1"/>
  <c r="A37" i="16" a="1"/>
  <c r="A37" i="16" s="1"/>
  <c r="A36" i="16" a="1"/>
  <c r="A36" i="16" s="1"/>
  <c r="A35" i="16" a="1"/>
  <c r="A35" i="16" s="1"/>
  <c r="A34" i="16" a="1"/>
  <c r="A34" i="16" s="1"/>
  <c r="A33" i="16" a="1"/>
  <c r="A33" i="16" s="1"/>
  <c r="A32" i="16" a="1"/>
  <c r="A32" i="16" s="1"/>
  <c r="A31" i="16" a="1"/>
  <c r="A31" i="16" s="1"/>
  <c r="A30" i="16" a="1"/>
  <c r="A30" i="16" s="1"/>
  <c r="A29" i="16" a="1"/>
  <c r="A29" i="16" s="1"/>
  <c r="A28" i="16" a="1"/>
  <c r="A28" i="16" s="1"/>
  <c r="A27" i="16" a="1"/>
  <c r="A27" i="16" s="1"/>
  <c r="A26" i="16" a="1"/>
  <c r="A26" i="16" s="1"/>
  <c r="A25" i="16" a="1"/>
  <c r="A25" i="16" s="1"/>
  <c r="A24" i="16" a="1"/>
  <c r="A24" i="16" s="1"/>
  <c r="A23" i="16" a="1"/>
  <c r="A23" i="16" s="1"/>
  <c r="A22" i="16" a="1"/>
  <c r="A22" i="16" s="1"/>
  <c r="A21" i="16" a="1"/>
  <c r="A21" i="16" s="1"/>
  <c r="A20" i="16" a="1"/>
  <c r="A20" i="16" s="1"/>
  <c r="A19" i="16" a="1"/>
  <c r="A19" i="16" s="1"/>
  <c r="A18" i="16" a="1"/>
  <c r="A18" i="16" s="1"/>
  <c r="A17" i="16" a="1"/>
  <c r="A17" i="16" s="1"/>
  <c r="A16" i="16" a="1"/>
  <c r="A16" i="16" s="1"/>
  <c r="A15" i="16" a="1"/>
  <c r="A15" i="16" s="1"/>
  <c r="A14" i="16" a="1"/>
  <c r="A14" i="16" s="1"/>
  <c r="A13" i="16" a="1"/>
  <c r="A13" i="16" s="1"/>
  <c r="A12" i="16" a="1"/>
  <c r="A12" i="16" s="1"/>
  <c r="A11" i="16" a="1"/>
  <c r="A11" i="16" s="1"/>
  <c r="A10" i="16" a="1"/>
  <c r="A10" i="16" s="1"/>
  <c r="A9" i="16" a="1"/>
  <c r="A9" i="16" s="1"/>
  <c r="A8" i="16" a="1"/>
  <c r="A8" i="16" s="1"/>
  <c r="A7" i="16" a="1"/>
  <c r="A7" i="16" s="1"/>
  <c r="A6" i="16" a="1"/>
  <c r="A6" i="16" s="1"/>
  <c r="A5" i="16" a="1"/>
  <c r="A5" i="16" s="1"/>
  <c r="A4" i="16" a="1"/>
  <c r="A4" i="16" s="1"/>
  <c r="A3" i="16" a="1"/>
  <c r="A3" i="16" s="1"/>
  <c r="A500" i="15" a="1"/>
  <c r="A500" i="15" s="1"/>
  <c r="A499" i="15" a="1"/>
  <c r="A499" i="15" s="1"/>
  <c r="A498" i="15" a="1"/>
  <c r="A498" i="15" s="1"/>
  <c r="A497" i="15" a="1"/>
  <c r="A497" i="15" s="1"/>
  <c r="A496" i="15" a="1"/>
  <c r="A496" i="15" s="1"/>
  <c r="A495" i="15" a="1"/>
  <c r="A495" i="15" s="1"/>
  <c r="A494" i="15" a="1"/>
  <c r="A494" i="15" s="1"/>
  <c r="A493" i="15" a="1"/>
  <c r="A493" i="15" s="1"/>
  <c r="A492" i="15" a="1"/>
  <c r="A492" i="15" s="1"/>
  <c r="A491" i="15" a="1"/>
  <c r="A491" i="15" s="1"/>
  <c r="A490" i="15" a="1"/>
  <c r="A490" i="15" s="1"/>
  <c r="A489" i="15" a="1"/>
  <c r="A489" i="15" s="1"/>
  <c r="A488" i="15" a="1"/>
  <c r="A488" i="15" s="1"/>
  <c r="A487" i="15" a="1"/>
  <c r="A487" i="15" s="1"/>
  <c r="A486" i="15" a="1"/>
  <c r="A486" i="15" s="1"/>
  <c r="A485" i="15" a="1"/>
  <c r="A485" i="15" s="1"/>
  <c r="A484" i="15" a="1"/>
  <c r="A484" i="15" s="1"/>
  <c r="A483" i="15" a="1"/>
  <c r="A483" i="15" s="1"/>
  <c r="A482" i="15" a="1"/>
  <c r="A482" i="15" s="1"/>
  <c r="A481" i="15" a="1"/>
  <c r="A481" i="15" s="1"/>
  <c r="A480" i="15" a="1"/>
  <c r="A480" i="15" s="1"/>
  <c r="A479" i="15" a="1"/>
  <c r="A479" i="15" s="1"/>
  <c r="A478" i="15" a="1"/>
  <c r="A478" i="15" s="1"/>
  <c r="A477" i="15" a="1"/>
  <c r="A477" i="15" s="1"/>
  <c r="A476" i="15" a="1"/>
  <c r="A476" i="15" s="1"/>
  <c r="A475" i="15" a="1"/>
  <c r="A475" i="15" s="1"/>
  <c r="A474" i="15" a="1"/>
  <c r="A474" i="15" s="1"/>
  <c r="A473" i="15" a="1"/>
  <c r="A473" i="15" s="1"/>
  <c r="A472" i="15" a="1"/>
  <c r="A472" i="15" s="1"/>
  <c r="A471" i="15" a="1"/>
  <c r="A471" i="15" s="1"/>
  <c r="A470" i="15" a="1"/>
  <c r="A470" i="15" s="1"/>
  <c r="A469" i="15" a="1"/>
  <c r="A469" i="15" s="1"/>
  <c r="A468" i="15" a="1"/>
  <c r="A468" i="15" s="1"/>
  <c r="A467" i="15" a="1"/>
  <c r="A467" i="15" s="1"/>
  <c r="A466" i="15" a="1"/>
  <c r="A466" i="15" s="1"/>
  <c r="A465" i="15" a="1"/>
  <c r="A465" i="15" s="1"/>
  <c r="A464" i="15" a="1"/>
  <c r="A464" i="15" s="1"/>
  <c r="A463" i="15" a="1"/>
  <c r="A463" i="15" s="1"/>
  <c r="A462" i="15" a="1"/>
  <c r="A462" i="15" s="1"/>
  <c r="A461" i="15" a="1"/>
  <c r="A461" i="15" s="1"/>
  <c r="A460" i="15" a="1"/>
  <c r="A460" i="15" s="1"/>
  <c r="A459" i="15" a="1"/>
  <c r="A459" i="15" s="1"/>
  <c r="A458" i="15" a="1"/>
  <c r="A458" i="15" s="1"/>
  <c r="A457" i="15" a="1"/>
  <c r="A457" i="15" s="1"/>
  <c r="A456" i="15" a="1"/>
  <c r="A456" i="15" s="1"/>
  <c r="A455" i="15" a="1"/>
  <c r="A455" i="15" s="1"/>
  <c r="A454" i="15" a="1"/>
  <c r="A454" i="15" s="1"/>
  <c r="A453" i="15" a="1"/>
  <c r="A453" i="15" s="1"/>
  <c r="A452" i="15" a="1"/>
  <c r="A452" i="15" s="1"/>
  <c r="A451" i="15" a="1"/>
  <c r="A451" i="15" s="1"/>
  <c r="A450" i="15" a="1"/>
  <c r="A450" i="15" s="1"/>
  <c r="A449" i="15" a="1"/>
  <c r="A449" i="15" s="1"/>
  <c r="A448" i="15" a="1"/>
  <c r="A448" i="15" s="1"/>
  <c r="A447" i="15" a="1"/>
  <c r="A447" i="15" s="1"/>
  <c r="A446" i="15" a="1"/>
  <c r="A446" i="15" s="1"/>
  <c r="A445" i="15" a="1"/>
  <c r="A445" i="15" s="1"/>
  <c r="A444" i="15" a="1"/>
  <c r="A444" i="15" s="1"/>
  <c r="A443" i="15" a="1"/>
  <c r="A443" i="15" s="1"/>
  <c r="A442" i="15" a="1"/>
  <c r="A442" i="15" s="1"/>
  <c r="A441" i="15" a="1"/>
  <c r="A441" i="15" s="1"/>
  <c r="A440" i="15" a="1"/>
  <c r="A440" i="15" s="1"/>
  <c r="A439" i="15" a="1"/>
  <c r="A439" i="15" s="1"/>
  <c r="A438" i="15" a="1"/>
  <c r="A438" i="15" s="1"/>
  <c r="A437" i="15" a="1"/>
  <c r="A437" i="15" s="1"/>
  <c r="A436" i="15" a="1"/>
  <c r="A436" i="15" s="1"/>
  <c r="A435" i="15" a="1"/>
  <c r="A435" i="15" s="1"/>
  <c r="A434" i="15" a="1"/>
  <c r="A434" i="15" s="1"/>
  <c r="A433" i="15" a="1"/>
  <c r="A433" i="15" s="1"/>
  <c r="A432" i="15" a="1"/>
  <c r="A432" i="15" s="1"/>
  <c r="A431" i="15" a="1"/>
  <c r="A431" i="15" s="1"/>
  <c r="A430" i="15" a="1"/>
  <c r="A430" i="15" s="1"/>
  <c r="A429" i="15" a="1"/>
  <c r="A429" i="15" s="1"/>
  <c r="A428" i="15" a="1"/>
  <c r="A428" i="15" s="1"/>
  <c r="A427" i="15" a="1"/>
  <c r="A427" i="15" s="1"/>
  <c r="A426" i="15" a="1"/>
  <c r="A426" i="15" s="1"/>
  <c r="A425" i="15" a="1"/>
  <c r="A425" i="15" s="1"/>
  <c r="A424" i="15" a="1"/>
  <c r="A424" i="15" s="1"/>
  <c r="A423" i="15" a="1"/>
  <c r="A423" i="15" s="1"/>
  <c r="A422" i="15" a="1"/>
  <c r="A422" i="15" s="1"/>
  <c r="A421" i="15" a="1"/>
  <c r="A421" i="15" s="1"/>
  <c r="A420" i="15" a="1"/>
  <c r="A420" i="15" s="1"/>
  <c r="A419" i="15" a="1"/>
  <c r="A419" i="15" s="1"/>
  <c r="A418" i="15" a="1"/>
  <c r="A418" i="15" s="1"/>
  <c r="A417" i="15" a="1"/>
  <c r="A417" i="15" s="1"/>
  <c r="A416" i="15" a="1"/>
  <c r="A416" i="15" s="1"/>
  <c r="A415" i="15" a="1"/>
  <c r="A415" i="15" s="1"/>
  <c r="A414" i="15" a="1"/>
  <c r="A414" i="15" s="1"/>
  <c r="A413" i="15" a="1"/>
  <c r="A413" i="15" s="1"/>
  <c r="A412" i="15" a="1"/>
  <c r="A412" i="15" s="1"/>
  <c r="A411" i="15" a="1"/>
  <c r="A411" i="15" s="1"/>
  <c r="A410" i="15" a="1"/>
  <c r="A410" i="15" s="1"/>
  <c r="A409" i="15" a="1"/>
  <c r="A409" i="15" s="1"/>
  <c r="A408" i="15" a="1"/>
  <c r="A408" i="15" s="1"/>
  <c r="A407" i="15" a="1"/>
  <c r="A407" i="15" s="1"/>
  <c r="A406" i="15" a="1"/>
  <c r="A406" i="15" s="1"/>
  <c r="A405" i="15" a="1"/>
  <c r="A405" i="15" s="1"/>
  <c r="A404" i="15" a="1"/>
  <c r="A404" i="15" s="1"/>
  <c r="A403" i="15" a="1"/>
  <c r="A403" i="15" s="1"/>
  <c r="A402" i="15" a="1"/>
  <c r="A402" i="15" s="1"/>
  <c r="A401" i="15" a="1"/>
  <c r="A401" i="15" s="1"/>
  <c r="A400" i="15" a="1"/>
  <c r="A400" i="15" s="1"/>
  <c r="A399" i="15" a="1"/>
  <c r="A399" i="15" s="1"/>
  <c r="A398" i="15" a="1"/>
  <c r="A398" i="15" s="1"/>
  <c r="A397" i="15" a="1"/>
  <c r="A397" i="15" s="1"/>
  <c r="A396" i="15" a="1"/>
  <c r="A396" i="15" s="1"/>
  <c r="A395" i="15" a="1"/>
  <c r="A395" i="15" s="1"/>
  <c r="A394" i="15" a="1"/>
  <c r="A394" i="15" s="1"/>
  <c r="A393" i="15" a="1"/>
  <c r="A393" i="15" s="1"/>
  <c r="A392" i="15" a="1"/>
  <c r="A392" i="15" s="1"/>
  <c r="A391" i="15" a="1"/>
  <c r="A391" i="15" s="1"/>
  <c r="A390" i="15" a="1"/>
  <c r="A390" i="15" s="1"/>
  <c r="A389" i="15" a="1"/>
  <c r="A389" i="15" s="1"/>
  <c r="A388" i="15" a="1"/>
  <c r="A388" i="15" s="1"/>
  <c r="A387" i="15" a="1"/>
  <c r="A387" i="15" s="1"/>
  <c r="A386" i="15" a="1"/>
  <c r="A386" i="15" s="1"/>
  <c r="A385" i="15" a="1"/>
  <c r="A385" i="15" s="1"/>
  <c r="A384" i="15" a="1"/>
  <c r="A384" i="15" s="1"/>
  <c r="A383" i="15" a="1"/>
  <c r="A383" i="15" s="1"/>
  <c r="A382" i="15" a="1"/>
  <c r="A382" i="15" s="1"/>
  <c r="A381" i="15" a="1"/>
  <c r="A381" i="15" s="1"/>
  <c r="A380" i="15" a="1"/>
  <c r="A380" i="15" s="1"/>
  <c r="A379" i="15" a="1"/>
  <c r="A379" i="15" s="1"/>
  <c r="A378" i="15" a="1"/>
  <c r="A378" i="15" s="1"/>
  <c r="A377" i="15" a="1"/>
  <c r="A377" i="15" s="1"/>
  <c r="A376" i="15" a="1"/>
  <c r="A376" i="15" s="1"/>
  <c r="A375" i="15" a="1"/>
  <c r="A375" i="15" s="1"/>
  <c r="A374" i="15" a="1"/>
  <c r="A374" i="15" s="1"/>
  <c r="A373" i="15" a="1"/>
  <c r="A373" i="15" s="1"/>
  <c r="A372" i="15" a="1"/>
  <c r="A372" i="15" s="1"/>
  <c r="A371" i="15" a="1"/>
  <c r="A371" i="15" s="1"/>
  <c r="A370" i="15" a="1"/>
  <c r="A370" i="15" s="1"/>
  <c r="A369" i="15" a="1"/>
  <c r="A369" i="15" s="1"/>
  <c r="A368" i="15" a="1"/>
  <c r="A368" i="15" s="1"/>
  <c r="A367" i="15" a="1"/>
  <c r="A367" i="15" s="1"/>
  <c r="A366" i="15" a="1"/>
  <c r="A366" i="15" s="1"/>
  <c r="A365" i="15" a="1"/>
  <c r="A365" i="15" s="1"/>
  <c r="A364" i="15" a="1"/>
  <c r="A364" i="15" s="1"/>
  <c r="A363" i="15" a="1"/>
  <c r="A363" i="15" s="1"/>
  <c r="A362" i="15" a="1"/>
  <c r="A362" i="15" s="1"/>
  <c r="A361" i="15" a="1"/>
  <c r="A361" i="15" s="1"/>
  <c r="A360" i="15" a="1"/>
  <c r="A360" i="15" s="1"/>
  <c r="A359" i="15" a="1"/>
  <c r="A359" i="15" s="1"/>
  <c r="A358" i="15" a="1"/>
  <c r="A358" i="15" s="1"/>
  <c r="A357" i="15" a="1"/>
  <c r="A357" i="15" s="1"/>
  <c r="A356" i="15" a="1"/>
  <c r="A356" i="15" s="1"/>
  <c r="A355" i="15" a="1"/>
  <c r="A355" i="15" s="1"/>
  <c r="A354" i="15" a="1"/>
  <c r="A354" i="15" s="1"/>
  <c r="A353" i="15" a="1"/>
  <c r="A353" i="15" s="1"/>
  <c r="A352" i="15" a="1"/>
  <c r="A352" i="15" s="1"/>
  <c r="A351" i="15" a="1"/>
  <c r="A351" i="15" s="1"/>
  <c r="A350" i="15" a="1"/>
  <c r="A350" i="15" s="1"/>
  <c r="A349" i="15" a="1"/>
  <c r="A349" i="15" s="1"/>
  <c r="A348" i="15" a="1"/>
  <c r="A348" i="15" s="1"/>
  <c r="A347" i="15" a="1"/>
  <c r="A347" i="15" s="1"/>
  <c r="A346" i="15" a="1"/>
  <c r="A346" i="15" s="1"/>
  <c r="A345" i="15" a="1"/>
  <c r="A345" i="15" s="1"/>
  <c r="A344" i="15" a="1"/>
  <c r="A344" i="15" s="1"/>
  <c r="A343" i="15" a="1"/>
  <c r="A343" i="15" s="1"/>
  <c r="A342" i="15" a="1"/>
  <c r="A342" i="15" s="1"/>
  <c r="A341" i="15" a="1"/>
  <c r="A341" i="15" s="1"/>
  <c r="A340" i="15" a="1"/>
  <c r="A340" i="15" s="1"/>
  <c r="A339" i="15" a="1"/>
  <c r="A339" i="15" s="1"/>
  <c r="A338" i="15" a="1"/>
  <c r="A338" i="15" s="1"/>
  <c r="A337" i="15" a="1"/>
  <c r="A337" i="15" s="1"/>
  <c r="A336" i="15" a="1"/>
  <c r="A336" i="15" s="1"/>
  <c r="A335" i="15" a="1"/>
  <c r="A335" i="15" s="1"/>
  <c r="A334" i="15" a="1"/>
  <c r="A334" i="15" s="1"/>
  <c r="A333" i="15" a="1"/>
  <c r="A333" i="15" s="1"/>
  <c r="A332" i="15" a="1"/>
  <c r="A332" i="15" s="1"/>
  <c r="A331" i="15" a="1"/>
  <c r="A331" i="15" s="1"/>
  <c r="A330" i="15" a="1"/>
  <c r="A330" i="15" s="1"/>
  <c r="A329" i="15" a="1"/>
  <c r="A329" i="15" s="1"/>
  <c r="A328" i="15" a="1"/>
  <c r="A328" i="15" s="1"/>
  <c r="A327" i="15" a="1"/>
  <c r="A327" i="15" s="1"/>
  <c r="A326" i="15" a="1"/>
  <c r="A326" i="15" s="1"/>
  <c r="A325" i="15" a="1"/>
  <c r="A325" i="15" s="1"/>
  <c r="A324" i="15" a="1"/>
  <c r="A324" i="15" s="1"/>
  <c r="A323" i="15" a="1"/>
  <c r="A323" i="15" s="1"/>
  <c r="A322" i="15" a="1"/>
  <c r="A322" i="15" s="1"/>
  <c r="A321" i="15" a="1"/>
  <c r="A321" i="15" s="1"/>
  <c r="A320" i="15" a="1"/>
  <c r="A320" i="15" s="1"/>
  <c r="A319" i="15" a="1"/>
  <c r="A319" i="15" s="1"/>
  <c r="A318" i="15" a="1"/>
  <c r="A318" i="15" s="1"/>
  <c r="A317" i="15" a="1"/>
  <c r="A317" i="15" s="1"/>
  <c r="A316" i="15" a="1"/>
  <c r="A316" i="15" s="1"/>
  <c r="A315" i="15" a="1"/>
  <c r="A315" i="15" s="1"/>
  <c r="A314" i="15" a="1"/>
  <c r="A314" i="15" s="1"/>
  <c r="A313" i="15" a="1"/>
  <c r="A313" i="15" s="1"/>
  <c r="A312" i="15" a="1"/>
  <c r="A312" i="15" s="1"/>
  <c r="A311" i="15" a="1"/>
  <c r="A311" i="15" s="1"/>
  <c r="A310" i="15" a="1"/>
  <c r="A310" i="15" s="1"/>
  <c r="A309" i="15" a="1"/>
  <c r="A309" i="15" s="1"/>
  <c r="A308" i="15" a="1"/>
  <c r="A308" i="15" s="1"/>
  <c r="A307" i="15" a="1"/>
  <c r="A307" i="15" s="1"/>
  <c r="A306" i="15" a="1"/>
  <c r="A306" i="15" s="1"/>
  <c r="A305" i="15" a="1"/>
  <c r="A305" i="15" s="1"/>
  <c r="A304" i="15" a="1"/>
  <c r="A304" i="15" s="1"/>
  <c r="A303" i="15" a="1"/>
  <c r="A303" i="15" s="1"/>
  <c r="A302" i="15" a="1"/>
  <c r="A302" i="15" s="1"/>
  <c r="A301" i="15" a="1"/>
  <c r="A301" i="15" s="1"/>
  <c r="A300" i="15" a="1"/>
  <c r="A300" i="15" s="1"/>
  <c r="A299" i="15" a="1"/>
  <c r="A299" i="15" s="1"/>
  <c r="A298" i="15" a="1"/>
  <c r="A298" i="15" s="1"/>
  <c r="A297" i="15" a="1"/>
  <c r="A297" i="15" s="1"/>
  <c r="A296" i="15" a="1"/>
  <c r="A296" i="15" s="1"/>
  <c r="A295" i="15" a="1"/>
  <c r="A295" i="15" s="1"/>
  <c r="A294" i="15" a="1"/>
  <c r="A294" i="15" s="1"/>
  <c r="A293" i="15" a="1"/>
  <c r="A293" i="15" s="1"/>
  <c r="A292" i="15" a="1"/>
  <c r="A292" i="15" s="1"/>
  <c r="A291" i="15" a="1"/>
  <c r="A291" i="15" s="1"/>
  <c r="A290" i="15" a="1"/>
  <c r="A290" i="15" s="1"/>
  <c r="A289" i="15" a="1"/>
  <c r="A289" i="15" s="1"/>
  <c r="A288" i="15" a="1"/>
  <c r="A288" i="15" s="1"/>
  <c r="A287" i="15" a="1"/>
  <c r="A287" i="15" s="1"/>
  <c r="A286" i="15" a="1"/>
  <c r="A286" i="15" s="1"/>
  <c r="A285" i="15" a="1"/>
  <c r="A285" i="15" s="1"/>
  <c r="A284" i="15" a="1"/>
  <c r="A284" i="15" s="1"/>
  <c r="A283" i="15" a="1"/>
  <c r="A283" i="15" s="1"/>
  <c r="A282" i="15" a="1"/>
  <c r="A282" i="15" s="1"/>
  <c r="A281" i="15" a="1"/>
  <c r="A281" i="15" s="1"/>
  <c r="A280" i="15" a="1"/>
  <c r="A280" i="15" s="1"/>
  <c r="A279" i="15" a="1"/>
  <c r="A279" i="15" s="1"/>
  <c r="A278" i="15" a="1"/>
  <c r="A278" i="15" s="1"/>
  <c r="A277" i="15" a="1"/>
  <c r="A277" i="15" s="1"/>
  <c r="A276" i="15" a="1"/>
  <c r="A276" i="15" s="1"/>
  <c r="A275" i="15" a="1"/>
  <c r="A275" i="15" s="1"/>
  <c r="A274" i="15" a="1"/>
  <c r="A274" i="15" s="1"/>
  <c r="A273" i="15" a="1"/>
  <c r="A273" i="15" s="1"/>
  <c r="A272" i="15" a="1"/>
  <c r="A272" i="15" s="1"/>
  <c r="A271" i="15" a="1"/>
  <c r="A271" i="15" s="1"/>
  <c r="A270" i="15" a="1"/>
  <c r="A270" i="15" s="1"/>
  <c r="A269" i="15" a="1"/>
  <c r="A269" i="15" s="1"/>
  <c r="A268" i="15" a="1"/>
  <c r="A268" i="15" s="1"/>
  <c r="A267" i="15" a="1"/>
  <c r="A267" i="15" s="1"/>
  <c r="A266" i="15" a="1"/>
  <c r="A266" i="15" s="1"/>
  <c r="A265" i="15" a="1"/>
  <c r="A265" i="15" s="1"/>
  <c r="A264" i="15" a="1"/>
  <c r="A264" i="15" s="1"/>
  <c r="A263" i="15" a="1"/>
  <c r="A263" i="15" s="1"/>
  <c r="A262" i="15" a="1"/>
  <c r="A262" i="15" s="1"/>
  <c r="A261" i="15" a="1"/>
  <c r="A261" i="15" s="1"/>
  <c r="A260" i="15" a="1"/>
  <c r="A260" i="15" s="1"/>
  <c r="A259" i="15" a="1"/>
  <c r="A259" i="15" s="1"/>
  <c r="A258" i="15" a="1"/>
  <c r="A258" i="15" s="1"/>
  <c r="A257" i="15" a="1"/>
  <c r="A257" i="15" s="1"/>
  <c r="A256" i="15" a="1"/>
  <c r="A256" i="15" s="1"/>
  <c r="A255" i="15" a="1"/>
  <c r="A255" i="15" s="1"/>
  <c r="A254" i="15" a="1"/>
  <c r="A254" i="15" s="1"/>
  <c r="A253" i="15" a="1"/>
  <c r="A253" i="15" s="1"/>
  <c r="A252" i="15" a="1"/>
  <c r="A252" i="15" s="1"/>
  <c r="A251" i="15" a="1"/>
  <c r="A251" i="15" s="1"/>
  <c r="A250" i="15" a="1"/>
  <c r="A250" i="15" s="1"/>
  <c r="A249" i="15" a="1"/>
  <c r="A249" i="15" s="1"/>
  <c r="A248" i="15" a="1"/>
  <c r="A248" i="15" s="1"/>
  <c r="A247" i="15" a="1"/>
  <c r="A247" i="15" s="1"/>
  <c r="A246" i="15" a="1"/>
  <c r="A246" i="15" s="1"/>
  <c r="A245" i="15" a="1"/>
  <c r="A245" i="15" s="1"/>
  <c r="A244" i="15" a="1"/>
  <c r="A244" i="15" s="1"/>
  <c r="A243" i="15" a="1"/>
  <c r="A243" i="15" s="1"/>
  <c r="A242" i="15" a="1"/>
  <c r="A242" i="15" s="1"/>
  <c r="A241" i="15" a="1"/>
  <c r="A241" i="15" s="1"/>
  <c r="A240" i="15" a="1"/>
  <c r="A240" i="15" s="1"/>
  <c r="A239" i="15" a="1"/>
  <c r="A239" i="15" s="1"/>
  <c r="A238" i="15" a="1"/>
  <c r="A238" i="15" s="1"/>
  <c r="A237" i="15" a="1"/>
  <c r="A237" i="15" s="1"/>
  <c r="A236" i="15" a="1"/>
  <c r="A236" i="15" s="1"/>
  <c r="A235" i="15" a="1"/>
  <c r="A235" i="15" s="1"/>
  <c r="A234" i="15" a="1"/>
  <c r="A234" i="15" s="1"/>
  <c r="A233" i="15" a="1"/>
  <c r="A233" i="15" s="1"/>
  <c r="A232" i="15" a="1"/>
  <c r="A232" i="15" s="1"/>
  <c r="A231" i="15" a="1"/>
  <c r="A231" i="15" s="1"/>
  <c r="A230" i="15" a="1"/>
  <c r="A230" i="15" s="1"/>
  <c r="A229" i="15" a="1"/>
  <c r="A229" i="15" s="1"/>
  <c r="A228" i="15" a="1"/>
  <c r="A228" i="15" s="1"/>
  <c r="A227" i="15" a="1"/>
  <c r="A227" i="15" s="1"/>
  <c r="A226" i="15" a="1"/>
  <c r="A226" i="15" s="1"/>
  <c r="A225" i="15" a="1"/>
  <c r="A225" i="15" s="1"/>
  <c r="A224" i="15" a="1"/>
  <c r="A224" i="15" s="1"/>
  <c r="A223" i="15" a="1"/>
  <c r="A223" i="15" s="1"/>
  <c r="A222" i="15" a="1"/>
  <c r="A222" i="15" s="1"/>
  <c r="A221" i="15" a="1"/>
  <c r="A221" i="15" s="1"/>
  <c r="A220" i="15" a="1"/>
  <c r="A220" i="15" s="1"/>
  <c r="A219" i="15" a="1"/>
  <c r="A219" i="15" s="1"/>
  <c r="A218" i="15" a="1"/>
  <c r="A218" i="15" s="1"/>
  <c r="A217" i="15" a="1"/>
  <c r="A217" i="15" s="1"/>
  <c r="A216" i="15" a="1"/>
  <c r="A216" i="15" s="1"/>
  <c r="A215" i="15" a="1"/>
  <c r="A215" i="15" s="1"/>
  <c r="A214" i="15" a="1"/>
  <c r="A214" i="15" s="1"/>
  <c r="A213" i="15" a="1"/>
  <c r="A213" i="15" s="1"/>
  <c r="A212" i="15" a="1"/>
  <c r="A212" i="15" s="1"/>
  <c r="A211" i="15" a="1"/>
  <c r="A211" i="15" s="1"/>
  <c r="A210" i="15" a="1"/>
  <c r="A210" i="15" s="1"/>
  <c r="A209" i="15" a="1"/>
  <c r="A209" i="15" s="1"/>
  <c r="A208" i="15" a="1"/>
  <c r="A208" i="15" s="1"/>
  <c r="A207" i="15" a="1"/>
  <c r="A207" i="15" s="1"/>
  <c r="A206" i="15" a="1"/>
  <c r="A206" i="15" s="1"/>
  <c r="A205" i="15" a="1"/>
  <c r="A205" i="15" s="1"/>
  <c r="A204" i="15" a="1"/>
  <c r="A204" i="15" s="1"/>
  <c r="A203" i="15" a="1"/>
  <c r="A203" i="15" s="1"/>
  <c r="A202" i="15" a="1"/>
  <c r="A202" i="15" s="1"/>
  <c r="A201" i="15" a="1"/>
  <c r="A201" i="15" s="1"/>
  <c r="A200" i="15" a="1"/>
  <c r="A200" i="15" s="1"/>
  <c r="A199" i="15" a="1"/>
  <c r="A199" i="15" s="1"/>
  <c r="A198" i="15" a="1"/>
  <c r="A198" i="15" s="1"/>
  <c r="A197" i="15" a="1"/>
  <c r="A197" i="15" s="1"/>
  <c r="A196" i="15" a="1"/>
  <c r="A196" i="15" s="1"/>
  <c r="A195" i="15" a="1"/>
  <c r="A195" i="15" s="1"/>
  <c r="A194" i="15" a="1"/>
  <c r="A194" i="15" s="1"/>
  <c r="A193" i="15" a="1"/>
  <c r="A193" i="15" s="1"/>
  <c r="A192" i="15" a="1"/>
  <c r="A192" i="15" s="1"/>
  <c r="A191" i="15" a="1"/>
  <c r="A191" i="15" s="1"/>
  <c r="A190" i="15" a="1"/>
  <c r="A190" i="15" s="1"/>
  <c r="A189" i="15" a="1"/>
  <c r="A189" i="15" s="1"/>
  <c r="A188" i="15" a="1"/>
  <c r="A188" i="15" s="1"/>
  <c r="A187" i="15" a="1"/>
  <c r="A187" i="15" s="1"/>
  <c r="A186" i="15" a="1"/>
  <c r="A186" i="15" s="1"/>
  <c r="A185" i="15" a="1"/>
  <c r="A185" i="15" s="1"/>
  <c r="A184" i="15" a="1"/>
  <c r="A184" i="15" s="1"/>
  <c r="A183" i="15" a="1"/>
  <c r="A183" i="15" s="1"/>
  <c r="A182" i="15" a="1"/>
  <c r="A182" i="15" s="1"/>
  <c r="A181" i="15" a="1"/>
  <c r="A181" i="15" s="1"/>
  <c r="A180" i="15" a="1"/>
  <c r="A180" i="15" s="1"/>
  <c r="A179" i="15" a="1"/>
  <c r="A179" i="15" s="1"/>
  <c r="A178" i="15" a="1"/>
  <c r="A178" i="15" s="1"/>
  <c r="A177" i="15" a="1"/>
  <c r="A177" i="15" s="1"/>
  <c r="A176" i="15" a="1"/>
  <c r="A176" i="15" s="1"/>
  <c r="A175" i="15" a="1"/>
  <c r="A175" i="15" s="1"/>
  <c r="A174" i="15" a="1"/>
  <c r="A174" i="15" s="1"/>
  <c r="A173" i="15" a="1"/>
  <c r="A173" i="15" s="1"/>
  <c r="A172" i="15" a="1"/>
  <c r="A172" i="15" s="1"/>
  <c r="A171" i="15" a="1"/>
  <c r="A171" i="15" s="1"/>
  <c r="A170" i="15" a="1"/>
  <c r="A170" i="15" s="1"/>
  <c r="A169" i="15" a="1"/>
  <c r="A169" i="15" s="1"/>
  <c r="A168" i="15" a="1"/>
  <c r="A168" i="15" s="1"/>
  <c r="A167" i="15" a="1"/>
  <c r="A167" i="15" s="1"/>
  <c r="A166" i="15" a="1"/>
  <c r="A166" i="15" s="1"/>
  <c r="A165" i="15" a="1"/>
  <c r="A165" i="15" s="1"/>
  <c r="A164" i="15" a="1"/>
  <c r="A164" i="15" s="1"/>
  <c r="A163" i="15" a="1"/>
  <c r="A163" i="15" s="1"/>
  <c r="A162" i="15" a="1"/>
  <c r="A162" i="15" s="1"/>
  <c r="A161" i="15" a="1"/>
  <c r="A161" i="15" s="1"/>
  <c r="A160" i="15" a="1"/>
  <c r="A160" i="15" s="1"/>
  <c r="A159" i="15" a="1"/>
  <c r="A159" i="15" s="1"/>
  <c r="A158" i="15" a="1"/>
  <c r="A158" i="15" s="1"/>
  <c r="A157" i="15" a="1"/>
  <c r="A157" i="15" s="1"/>
  <c r="A156" i="15" a="1"/>
  <c r="A156" i="15" s="1"/>
  <c r="A155" i="15" a="1"/>
  <c r="A155" i="15" s="1"/>
  <c r="A154" i="15" a="1"/>
  <c r="A154" i="15" s="1"/>
  <c r="A153" i="15" a="1"/>
  <c r="A153" i="15" s="1"/>
  <c r="A152" i="15" a="1"/>
  <c r="A152" i="15" s="1"/>
  <c r="A151" i="15" a="1"/>
  <c r="A151" i="15" s="1"/>
  <c r="A150" i="15" a="1"/>
  <c r="A150" i="15" s="1"/>
  <c r="A149" i="15" a="1"/>
  <c r="A149" i="15" s="1"/>
  <c r="A148" i="15" a="1"/>
  <c r="A148" i="15" s="1"/>
  <c r="A147" i="15" a="1"/>
  <c r="A147" i="15" s="1"/>
  <c r="A146" i="15" a="1"/>
  <c r="A146" i="15" s="1"/>
  <c r="A145" i="15" a="1"/>
  <c r="A145" i="15" s="1"/>
  <c r="A144" i="15" a="1"/>
  <c r="A144" i="15" s="1"/>
  <c r="A143" i="15" a="1"/>
  <c r="A143" i="15" s="1"/>
  <c r="A142" i="15" a="1"/>
  <c r="A142" i="15" s="1"/>
  <c r="A141" i="15" a="1"/>
  <c r="A141" i="15" s="1"/>
  <c r="A140" i="15" a="1"/>
  <c r="A140" i="15" s="1"/>
  <c r="A139" i="15" a="1"/>
  <c r="A139" i="15" s="1"/>
  <c r="A138" i="15" a="1"/>
  <c r="A138" i="15" s="1"/>
  <c r="A3" i="12"/>
  <c r="A4" i="12"/>
  <c r="A5" i="12"/>
  <c r="A6" i="12"/>
  <c r="A7" i="12"/>
  <c r="A8" i="12"/>
  <c r="A9" i="12"/>
  <c r="A10" i="12"/>
  <c r="A11" i="12"/>
  <c r="A12" i="12"/>
  <c r="A13" i="12"/>
  <c r="A14" i="12"/>
  <c r="A15" i="12"/>
  <c r="A16" i="12"/>
  <c r="A17" i="12"/>
  <c r="A18" i="12"/>
  <c r="A19" i="12"/>
  <c r="A20" i="12"/>
  <c r="A21" i="12"/>
  <c r="A22" i="12"/>
  <c r="A23" i="12"/>
  <c r="A24" i="12"/>
  <c r="A25" i="12"/>
  <c r="A26" i="12"/>
  <c r="A27" i="12"/>
  <c r="A28" i="12"/>
  <c r="A29" i="12"/>
  <c r="A31" i="12"/>
  <c r="A32" i="12"/>
  <c r="A33" i="12"/>
  <c r="A34" i="12"/>
  <c r="A35" i="12"/>
  <c r="A36" i="12"/>
  <c r="A37" i="12"/>
  <c r="A38" i="12"/>
  <c r="A39" i="12"/>
  <c r="A40" i="12"/>
  <c r="A41" i="12"/>
  <c r="A42" i="12"/>
  <c r="A43" i="12"/>
  <c r="A44" i="12"/>
  <c r="A45" i="12"/>
  <c r="A46" i="12"/>
  <c r="A47" i="12"/>
  <c r="A48" i="12"/>
  <c r="A49" i="12"/>
  <c r="A50" i="12"/>
  <c r="A51" i="12"/>
  <c r="A52" i="12"/>
  <c r="A53" i="12"/>
  <c r="A55" i="12"/>
  <c r="A56" i="12"/>
  <c r="A57" i="12"/>
  <c r="A58" i="12"/>
  <c r="A59" i="12"/>
  <c r="A60" i="12"/>
  <c r="A61" i="12"/>
  <c r="A62" i="12"/>
  <c r="A64" i="12"/>
  <c r="A65" i="12"/>
  <c r="A66" i="12"/>
  <c r="A67" i="12"/>
  <c r="A68" i="12"/>
  <c r="A69" i="12"/>
  <c r="A70" i="12"/>
  <c r="A71" i="12"/>
  <c r="A72" i="12"/>
  <c r="A73" i="12"/>
  <c r="A74" i="12"/>
  <c r="A75" i="12"/>
  <c r="A76" i="12"/>
  <c r="A78" i="12"/>
  <c r="A79" i="12"/>
  <c r="A80" i="12"/>
  <c r="A81" i="12"/>
  <c r="A82" i="12"/>
  <c r="A83" i="12"/>
  <c r="A84" i="12"/>
  <c r="A85" i="12"/>
  <c r="A86" i="12"/>
  <c r="A87" i="12"/>
  <c r="A88" i="12"/>
  <c r="A89" i="12"/>
  <c r="A90" i="12"/>
  <c r="A91" i="12"/>
  <c r="A92" i="12"/>
  <c r="A94" i="12"/>
  <c r="A95" i="12"/>
  <c r="A96" i="12"/>
  <c r="A97" i="12"/>
  <c r="A98" i="12"/>
  <c r="A100" i="12"/>
  <c r="A101" i="12"/>
  <c r="A102" i="12"/>
  <c r="A103" i="12"/>
  <c r="A104" i="12"/>
  <c r="A105" i="12"/>
  <c r="A107" i="12"/>
  <c r="A109" i="12"/>
  <c r="A110" i="12"/>
  <c r="A111" i="12"/>
  <c r="A112" i="12"/>
  <c r="A113" i="12"/>
  <c r="A116" i="12"/>
  <c r="A117" i="12"/>
  <c r="A119" i="12"/>
  <c r="A121" i="12"/>
  <c r="A122" i="12"/>
  <c r="A123" i="12"/>
  <c r="A124" i="12"/>
  <c r="A125" i="12"/>
  <c r="A126" i="12"/>
  <c r="A127" i="12"/>
  <c r="A128" i="12"/>
  <c r="A129" i="12"/>
  <c r="A130" i="12"/>
  <c r="A131" i="12"/>
  <c r="A132" i="12"/>
  <c r="A133" i="12"/>
  <c r="A134" i="12"/>
  <c r="A135" i="12"/>
  <c r="A136" i="12"/>
  <c r="A137" i="12"/>
  <c r="A138" i="12"/>
  <c r="A139" i="12"/>
  <c r="A140" i="12"/>
  <c r="A141" i="12"/>
  <c r="A142" i="12"/>
  <c r="A143" i="12"/>
  <c r="A144" i="12"/>
  <c r="A145" i="12"/>
  <c r="A146" i="12"/>
  <c r="A147" i="12"/>
  <c r="A148" i="12"/>
  <c r="A149" i="12"/>
  <c r="A150" i="12"/>
  <c r="A151" i="12"/>
  <c r="A152" i="12"/>
  <c r="A153" i="12"/>
  <c r="A154" i="12"/>
  <c r="A155" i="12"/>
  <c r="A156" i="12"/>
  <c r="A158" i="12"/>
  <c r="A159" i="12"/>
  <c r="A160" i="12"/>
  <c r="A161" i="12"/>
  <c r="A162" i="12"/>
  <c r="A163" i="12"/>
  <c r="A166" i="12"/>
  <c r="A167" i="12"/>
  <c r="A168" i="12"/>
  <c r="A169" i="12"/>
  <c r="A170" i="12"/>
  <c r="A171" i="12"/>
  <c r="A173" i="12"/>
  <c r="A174" i="12"/>
  <c r="A175" i="12"/>
  <c r="A176" i="12"/>
  <c r="A177" i="12"/>
  <c r="A178" i="12"/>
  <c r="A179" i="12"/>
  <c r="A180" i="12"/>
  <c r="A181" i="12"/>
  <c r="A188" i="12"/>
  <c r="A189" i="12"/>
  <c r="A190" i="12"/>
  <c r="A191" i="12"/>
  <c r="A192" i="12"/>
  <c r="A193" i="12"/>
  <c r="A194" i="12"/>
  <c r="A195" i="12"/>
  <c r="A197" i="12"/>
  <c r="A198" i="12"/>
  <c r="A199" i="12"/>
  <c r="A200" i="12"/>
  <c r="A201" i="12"/>
  <c r="A202" i="12"/>
  <c r="A203" i="12"/>
  <c r="A204" i="12"/>
  <c r="A205" i="12"/>
  <c r="A206" i="12"/>
  <c r="A207" i="12"/>
  <c r="A208" i="12"/>
  <c r="A209" i="12"/>
  <c r="A210" i="12"/>
  <c r="A211" i="12"/>
  <c r="A212" i="12"/>
  <c r="A213" i="12"/>
  <c r="A214" i="12"/>
  <c r="A215" i="12"/>
  <c r="A216" i="12"/>
  <c r="A217" i="12"/>
  <c r="A218" i="12"/>
  <c r="A219" i="12"/>
  <c r="A220" i="12"/>
  <c r="A221" i="12"/>
  <c r="A222" i="12"/>
  <c r="A223" i="12"/>
  <c r="A224" i="12"/>
  <c r="A225" i="12"/>
  <c r="A226" i="12"/>
  <c r="A227" i="12"/>
  <c r="A228" i="12"/>
  <c r="A229" i="12"/>
  <c r="A230" i="12"/>
  <c r="A231" i="12"/>
  <c r="A232" i="12"/>
  <c r="A233" i="12"/>
  <c r="A234" i="12"/>
  <c r="A235" i="12"/>
  <c r="A236" i="12"/>
  <c r="A237" i="12"/>
  <c r="A238" i="12"/>
  <c r="A239" i="12"/>
  <c r="A240" i="12"/>
  <c r="A241" i="12"/>
  <c r="A242" i="12"/>
  <c r="A243" i="12"/>
  <c r="A244" i="12"/>
  <c r="A245" i="12"/>
  <c r="A246" i="12"/>
  <c r="A247" i="12"/>
  <c r="A248" i="12"/>
  <c r="A249" i="12"/>
  <c r="A250" i="12"/>
  <c r="A251" i="12"/>
  <c r="A252" i="12"/>
  <c r="A253" i="12"/>
  <c r="A254" i="12"/>
  <c r="A255" i="12"/>
  <c r="A256" i="12"/>
  <c r="A257" i="12"/>
  <c r="A258" i="12"/>
  <c r="A259" i="12"/>
  <c r="A260" i="12"/>
  <c r="A261" i="12"/>
  <c r="A262" i="12"/>
  <c r="A263" i="12"/>
  <c r="A264" i="12"/>
  <c r="A265" i="12"/>
  <c r="A266" i="12"/>
  <c r="A267" i="12"/>
  <c r="A268" i="12"/>
  <c r="A269" i="12"/>
  <c r="A270" i="12"/>
  <c r="A271" i="12"/>
  <c r="A272" i="12"/>
  <c r="A273" i="12"/>
  <c r="A136" i="15" a="1"/>
  <c r="A136" i="15" s="1"/>
  <c r="A135" i="15" a="1"/>
  <c r="A135" i="15" s="1"/>
  <c r="A134" i="15" a="1"/>
  <c r="A134" i="15" s="1"/>
  <c r="A133" i="15" a="1"/>
  <c r="A133" i="15" s="1"/>
  <c r="A132" i="15" a="1"/>
  <c r="A132" i="15" s="1"/>
  <c r="A131" i="15" a="1"/>
  <c r="A131" i="15" s="1"/>
  <c r="A130" i="15" a="1"/>
  <c r="A130" i="15" s="1"/>
  <c r="A129" i="15" a="1"/>
  <c r="A129" i="15" s="1"/>
  <c r="A128" i="15" a="1"/>
  <c r="A128" i="15" s="1"/>
  <c r="A127" i="15" a="1"/>
  <c r="A127" i="15" s="1"/>
  <c r="A126" i="15" a="1"/>
  <c r="A126" i="15" s="1"/>
  <c r="A125" i="15" a="1"/>
  <c r="A125" i="15" s="1"/>
  <c r="A124" i="15" a="1"/>
  <c r="A124" i="15" s="1"/>
  <c r="A123" i="15" a="1"/>
  <c r="A123" i="15" s="1"/>
  <c r="A122" i="15" a="1"/>
  <c r="A122" i="15" s="1"/>
  <c r="A121" i="15" a="1"/>
  <c r="A121" i="15" s="1"/>
  <c r="A120" i="15" a="1"/>
  <c r="A120" i="15" s="1"/>
  <c r="A119" i="15" a="1"/>
  <c r="A119" i="15" s="1"/>
  <c r="A118" i="15" a="1"/>
  <c r="A118" i="15" s="1"/>
  <c r="A117" i="15" a="1"/>
  <c r="A117" i="15" s="1"/>
  <c r="A116" i="15" a="1"/>
  <c r="A116" i="15" s="1"/>
  <c r="A115" i="15" a="1"/>
  <c r="A115" i="15" s="1"/>
  <c r="A114" i="15" a="1"/>
  <c r="A114" i="15" s="1"/>
  <c r="A113" i="15" a="1"/>
  <c r="A113" i="15" s="1"/>
  <c r="A112" i="15" a="1"/>
  <c r="A112" i="15" s="1"/>
  <c r="A111" i="15" a="1"/>
  <c r="A111" i="15" s="1"/>
  <c r="A110" i="15" a="1"/>
  <c r="A110" i="15" s="1"/>
  <c r="A109" i="15" a="1"/>
  <c r="A109" i="15" s="1"/>
  <c r="A108" i="15" a="1"/>
  <c r="A108" i="15" s="1"/>
  <c r="A107" i="15" a="1"/>
  <c r="A107" i="15" s="1"/>
  <c r="A106" i="15" a="1"/>
  <c r="A106" i="15" s="1"/>
  <c r="A105" i="15" a="1"/>
  <c r="A105" i="15" s="1"/>
  <c r="A104" i="15" a="1"/>
  <c r="A104" i="15" s="1"/>
  <c r="A103" i="15" a="1"/>
  <c r="A103" i="15" s="1"/>
  <c r="A102" i="15" a="1"/>
  <c r="A102" i="15" s="1"/>
  <c r="A101" i="15" a="1"/>
  <c r="A101" i="15" s="1"/>
  <c r="A100" i="15" a="1"/>
  <c r="A100" i="15" s="1"/>
  <c r="A99" i="15" a="1"/>
  <c r="A99" i="15" s="1"/>
  <c r="A98" i="15" a="1"/>
  <c r="A98" i="15" s="1"/>
  <c r="A97" i="15" a="1"/>
  <c r="A97" i="15" s="1"/>
  <c r="A96" i="15" a="1"/>
  <c r="A96" i="15" s="1"/>
  <c r="A95" i="15" a="1"/>
  <c r="A95" i="15" s="1"/>
  <c r="A94" i="15" a="1"/>
  <c r="A94" i="15" s="1"/>
  <c r="A93" i="15" a="1"/>
  <c r="A93" i="15" s="1"/>
  <c r="A92" i="15" a="1"/>
  <c r="A92" i="15" s="1"/>
  <c r="A91" i="15" a="1"/>
  <c r="A91" i="15" s="1"/>
  <c r="A90" i="15" a="1"/>
  <c r="A90" i="15" s="1"/>
  <c r="A89" i="15" a="1"/>
  <c r="A89" i="15" s="1"/>
  <c r="A88" i="15" a="1"/>
  <c r="A88" i="15" s="1"/>
  <c r="A87" i="15" a="1"/>
  <c r="A87" i="15" s="1"/>
  <c r="A86" i="15" a="1"/>
  <c r="A86" i="15" s="1"/>
  <c r="A85" i="15" a="1"/>
  <c r="A85" i="15" s="1"/>
  <c r="A84" i="15" a="1"/>
  <c r="A84" i="15" s="1"/>
  <c r="A83" i="15" a="1"/>
  <c r="A83" i="15" s="1"/>
  <c r="A82" i="15" a="1"/>
  <c r="A82" i="15" s="1"/>
  <c r="A81" i="15" a="1"/>
  <c r="A81" i="15" s="1"/>
  <c r="A80" i="15" a="1"/>
  <c r="A80" i="15" s="1"/>
  <c r="A79" i="15" a="1"/>
  <c r="A79" i="15" s="1"/>
  <c r="A78" i="15" a="1"/>
  <c r="A78" i="15" s="1"/>
  <c r="A77" i="15" a="1"/>
  <c r="A77" i="15" s="1"/>
  <c r="A76" i="15" a="1"/>
  <c r="A76" i="15" s="1"/>
  <c r="A75" i="15" a="1"/>
  <c r="A75" i="15" s="1"/>
  <c r="A74" i="15" a="1"/>
  <c r="A74" i="15" s="1"/>
  <c r="A73" i="15" a="1"/>
  <c r="A73" i="15" s="1"/>
  <c r="A72" i="15" a="1"/>
  <c r="A72" i="15" s="1"/>
  <c r="A71" i="15" a="1"/>
  <c r="A71" i="15" s="1"/>
  <c r="A70" i="15" a="1"/>
  <c r="A70" i="15" s="1"/>
  <c r="A69" i="15" a="1"/>
  <c r="A69" i="15" s="1"/>
  <c r="A68" i="15" a="1"/>
  <c r="A68" i="15" s="1"/>
  <c r="A67" i="15" a="1"/>
  <c r="A67" i="15" s="1"/>
  <c r="A66" i="15" a="1"/>
  <c r="A66" i="15" s="1"/>
  <c r="A65" i="15" a="1"/>
  <c r="A65" i="15" s="1"/>
  <c r="A64" i="15" a="1"/>
  <c r="A64" i="15" s="1"/>
  <c r="A63" i="15" a="1"/>
  <c r="A63" i="15" s="1"/>
  <c r="A62" i="15" a="1"/>
  <c r="A62" i="15" s="1"/>
  <c r="A61" i="15" a="1"/>
  <c r="A61" i="15" s="1"/>
  <c r="A60" i="15" a="1"/>
  <c r="A60" i="15" s="1"/>
  <c r="A59" i="15" a="1"/>
  <c r="A59" i="15" s="1"/>
  <c r="A58" i="15" a="1"/>
  <c r="A58" i="15" s="1"/>
  <c r="A57" i="15" a="1"/>
  <c r="A57" i="15" s="1"/>
  <c r="A56" i="15" a="1"/>
  <c r="A56" i="15" s="1"/>
  <c r="A55" i="15" a="1"/>
  <c r="A55" i="15" s="1"/>
  <c r="A54" i="15" a="1"/>
  <c r="A54" i="15" s="1"/>
  <c r="A53" i="15" a="1"/>
  <c r="A53" i="15" s="1"/>
  <c r="A52" i="15" a="1"/>
  <c r="A52" i="15" s="1"/>
  <c r="A51" i="15" a="1"/>
  <c r="A51" i="15" s="1"/>
  <c r="A50" i="15" a="1"/>
  <c r="A50" i="15" s="1"/>
  <c r="A49" i="15" a="1"/>
  <c r="A49" i="15" s="1"/>
  <c r="A48" i="15" a="1"/>
  <c r="A48" i="15" s="1"/>
  <c r="A47" i="15" a="1"/>
  <c r="A47" i="15" s="1"/>
  <c r="A46" i="15" a="1"/>
  <c r="A46" i="15" s="1"/>
  <c r="A45" i="15" a="1"/>
  <c r="A45" i="15" s="1"/>
  <c r="A44" i="15" a="1"/>
  <c r="A44" i="15" s="1"/>
  <c r="A43" i="15" a="1"/>
  <c r="A43" i="15" s="1"/>
  <c r="A42" i="15" a="1"/>
  <c r="A42" i="15" s="1"/>
  <c r="A41" i="15" a="1"/>
  <c r="A41" i="15" s="1"/>
  <c r="A40" i="15" a="1"/>
  <c r="A40" i="15" s="1"/>
  <c r="A39" i="15" a="1"/>
  <c r="A39" i="15" s="1"/>
  <c r="A38" i="15" a="1"/>
  <c r="A38" i="15" s="1"/>
  <c r="A37" i="15" a="1"/>
  <c r="A37" i="15" s="1"/>
  <c r="A36" i="15" a="1"/>
  <c r="A36" i="15" s="1"/>
  <c r="A35" i="15" a="1"/>
  <c r="A35" i="15" s="1"/>
  <c r="A34" i="15" a="1"/>
  <c r="A34" i="15" s="1"/>
  <c r="A33" i="15" a="1"/>
  <c r="A33" i="15" s="1"/>
  <c r="A32" i="15" a="1"/>
  <c r="A32" i="15" s="1"/>
  <c r="A31" i="15" a="1"/>
  <c r="A31" i="15" s="1"/>
  <c r="A30" i="15" a="1"/>
  <c r="A30" i="15" s="1"/>
  <c r="A29" i="15" a="1"/>
  <c r="A29" i="15" s="1"/>
  <c r="A28" i="15" a="1"/>
  <c r="A28" i="15" s="1"/>
  <c r="A27" i="15" a="1"/>
  <c r="A27" i="15" s="1"/>
  <c r="A26" i="15" a="1"/>
  <c r="A26" i="15" s="1"/>
  <c r="A25" i="15" a="1"/>
  <c r="A25" i="15" s="1"/>
  <c r="A24" i="15" a="1"/>
  <c r="A24" i="15" s="1"/>
  <c r="A23" i="15" a="1"/>
  <c r="A23" i="15" s="1"/>
  <c r="A22" i="15" a="1"/>
  <c r="A22" i="15" s="1"/>
  <c r="A21" i="15" a="1"/>
  <c r="A21" i="15" s="1"/>
  <c r="A20" i="15" a="1"/>
  <c r="A20" i="15" s="1"/>
  <c r="A19" i="15" a="1"/>
  <c r="A19" i="15" s="1"/>
  <c r="A18" i="15" a="1"/>
  <c r="A18" i="15" s="1"/>
  <c r="A17" i="15" a="1"/>
  <c r="A17" i="15" s="1"/>
  <c r="A16" i="15" a="1"/>
  <c r="A16" i="15" s="1"/>
  <c r="A15" i="15" a="1"/>
  <c r="A15" i="15" s="1"/>
  <c r="A13" i="15" a="1"/>
  <c r="A13" i="15" s="1"/>
  <c r="A12" i="15" a="1"/>
  <c r="A12" i="15" s="1"/>
  <c r="A11" i="15" a="1"/>
  <c r="A11" i="15" s="1"/>
  <c r="A10" i="15" a="1"/>
  <c r="A10" i="15" s="1"/>
  <c r="A9" i="15" a="1"/>
  <c r="A9" i="15" s="1"/>
  <c r="A8" i="15" a="1"/>
  <c r="A8" i="15" s="1"/>
  <c r="A7" i="15" a="1"/>
  <c r="A7" i="15" s="1"/>
  <c r="A6" i="15" a="1"/>
  <c r="A6" i="15" s="1"/>
  <c r="A5" i="15" a="1"/>
  <c r="A5" i="15" s="1"/>
  <c r="A4" i="15" a="1"/>
  <c r="A4" i="15" s="1"/>
  <c r="A3" i="15" a="1"/>
  <c r="A3" i="15" s="1"/>
  <c r="A2" i="15" a="1"/>
  <c r="A2" i="15" s="1"/>
  <c r="A1" i="15" a="1"/>
  <c r="A1" i="15" s="1"/>
  <c r="A121" i="14"/>
  <c r="A222" i="14"/>
  <c r="A221" i="14"/>
  <c r="A120" i="14"/>
  <c r="A119" i="14"/>
  <c r="A118" i="14"/>
  <c r="A294" i="14"/>
  <c r="A293" i="14"/>
  <c r="A292" i="14"/>
  <c r="A291" i="14"/>
  <c r="A290" i="14"/>
  <c r="A289" i="14"/>
  <c r="A288" i="14"/>
  <c r="A287" i="14"/>
  <c r="A283" i="14"/>
  <c r="A286" i="14"/>
  <c r="A276" i="14"/>
  <c r="A275" i="14"/>
  <c r="A278" i="14"/>
  <c r="A269" i="14"/>
  <c r="A273" i="14"/>
  <c r="A271" i="14"/>
  <c r="A270" i="14"/>
  <c r="A266" i="14"/>
  <c r="A267" i="14"/>
  <c r="A268" i="14"/>
  <c r="A265" i="14"/>
  <c r="A264" i="14"/>
  <c r="A263" i="14"/>
  <c r="A262" i="14"/>
  <c r="A261" i="14"/>
  <c r="A260" i="14"/>
  <c r="A259" i="14"/>
  <c r="A258" i="14"/>
  <c r="A257" i="14"/>
  <c r="A256" i="14"/>
  <c r="A250" i="14"/>
  <c r="A254" i="14"/>
  <c r="A274" i="14"/>
  <c r="A246" i="14"/>
  <c r="A245" i="14"/>
  <c r="A244" i="14"/>
  <c r="A241" i="14"/>
  <c r="A235" i="14"/>
  <c r="A234" i="14"/>
  <c r="A243" i="14"/>
  <c r="A230" i="14"/>
  <c r="A223" i="14"/>
  <c r="A133" i="14"/>
  <c r="A220" i="14"/>
  <c r="A219" i="14"/>
  <c r="A217" i="14"/>
  <c r="A216" i="14"/>
  <c r="A215" i="14"/>
  <c r="A214" i="14"/>
  <c r="A213" i="14"/>
  <c r="A212" i="14"/>
  <c r="A211" i="14"/>
  <c r="A210" i="14"/>
  <c r="A207" i="14"/>
  <c r="A206" i="14"/>
  <c r="A205" i="14"/>
  <c r="A204" i="14"/>
  <c r="A203" i="14"/>
  <c r="A199" i="14"/>
  <c r="A198" i="14"/>
  <c r="A197" i="14"/>
  <c r="A196" i="14"/>
  <c r="A194" i="14"/>
  <c r="A193" i="14"/>
  <c r="A192" i="14"/>
  <c r="A190" i="14"/>
  <c r="A189" i="14"/>
  <c r="A188" i="14"/>
  <c r="A191" i="14"/>
  <c r="A187" i="14"/>
  <c r="A186" i="14"/>
  <c r="A185" i="14"/>
  <c r="A184" i="14"/>
  <c r="A182" i="14"/>
  <c r="A181" i="14"/>
  <c r="A183" i="14"/>
  <c r="A200" i="14"/>
  <c r="A201" i="14"/>
  <c r="A209" i="14"/>
  <c r="A208" i="14"/>
  <c r="A202" i="14"/>
  <c r="A153" i="14"/>
  <c r="A129" i="14"/>
  <c r="A152" i="14"/>
  <c r="A150" i="14"/>
  <c r="A149" i="14"/>
  <c r="A148" i="14"/>
  <c r="A147" i="14"/>
  <c r="A146"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J155" i="14" s="1"/>
  <c r="A154" i="14"/>
  <c r="J154" i="14" s="1"/>
  <c r="A143" i="14"/>
  <c r="J143" i="14" s="1"/>
  <c r="A144" i="14"/>
  <c r="J144" i="14" s="1"/>
  <c r="A142" i="14"/>
  <c r="J142" i="14" s="1"/>
  <c r="A141" i="14"/>
  <c r="J141" i="14" s="1"/>
  <c r="A140" i="14"/>
  <c r="J140" i="14" s="1"/>
  <c r="A135" i="14"/>
  <c r="J135" i="14" s="1"/>
  <c r="A139" i="14"/>
  <c r="J139" i="14" s="1"/>
  <c r="A138" i="14"/>
  <c r="J138" i="14" s="1"/>
  <c r="A137" i="14"/>
  <c r="J137" i="14" s="1"/>
  <c r="A136" i="14"/>
  <c r="J136" i="14" s="1"/>
  <c r="A134" i="14"/>
  <c r="J134" i="14" s="1"/>
  <c r="A132" i="14"/>
  <c r="J132" i="14" s="1"/>
  <c r="A128" i="14"/>
  <c r="J128" i="14" s="1"/>
  <c r="A124" i="14"/>
  <c r="J124" i="14" s="1"/>
  <c r="A125" i="14"/>
  <c r="J125" i="14" s="1"/>
  <c r="A240" i="14"/>
  <c r="J240" i="14" s="1"/>
  <c r="A252" i="14"/>
  <c r="J252" i="14" s="1"/>
  <c r="A242" i="14"/>
  <c r="J242" i="14" s="1"/>
  <c r="A253" i="14"/>
  <c r="J253" i="14" s="1"/>
  <c r="A233" i="14"/>
  <c r="J233" i="14" s="1"/>
  <c r="A232" i="14"/>
  <c r="J232" i="14" s="1"/>
  <c r="A231" i="14"/>
  <c r="J231" i="14" s="1"/>
  <c r="A229" i="14"/>
  <c r="A228" i="14"/>
  <c r="A226" i="14"/>
  <c r="A225" i="14"/>
  <c r="A227" i="14"/>
  <c r="A224" i="14"/>
  <c r="A123" i="14"/>
  <c r="A122" i="14"/>
  <c r="A117" i="14"/>
  <c r="A91" i="14"/>
  <c r="A113" i="14"/>
  <c r="A112" i="14"/>
  <c r="A111" i="14"/>
  <c r="A110" i="14"/>
  <c r="A109" i="14"/>
  <c r="A108" i="14"/>
  <c r="A107" i="14"/>
  <c r="A106" i="14"/>
  <c r="A105" i="14"/>
  <c r="A103" i="14"/>
  <c r="A102" i="14"/>
  <c r="A101" i="14"/>
  <c r="A100" i="14"/>
  <c r="A99" i="14"/>
  <c r="A98" i="14"/>
  <c r="A97" i="14"/>
  <c r="A96" i="14"/>
  <c r="A95" i="14"/>
  <c r="A94" i="14"/>
  <c r="A93" i="14"/>
  <c r="A92" i="14"/>
  <c r="A90" i="14"/>
  <c r="A55" i="14"/>
  <c r="A88" i="14"/>
  <c r="A87" i="14"/>
  <c r="A86" i="14"/>
  <c r="A85" i="14"/>
  <c r="A84" i="14"/>
  <c r="A82" i="14"/>
  <c r="A104" i="14"/>
  <c r="A40" i="14"/>
  <c r="A79" i="14"/>
  <c r="A78" i="14"/>
  <c r="A81" i="14"/>
  <c r="A77" i="14"/>
  <c r="A76" i="14"/>
  <c r="A73" i="14"/>
  <c r="A75" i="14"/>
  <c r="A69" i="14"/>
  <c r="A71" i="14"/>
  <c r="A70" i="14"/>
  <c r="A64" i="14"/>
  <c r="A63" i="14"/>
  <c r="A61" i="14"/>
  <c r="A60" i="14"/>
  <c r="A59" i="14"/>
  <c r="A54" i="14"/>
  <c r="A53" i="14"/>
  <c r="A52" i="14"/>
  <c r="A49" i="14"/>
  <c r="A48" i="14"/>
  <c r="A45" i="14"/>
  <c r="A44" i="14"/>
  <c r="A42" i="14"/>
  <c r="A36" i="14"/>
  <c r="A35" i="14"/>
  <c r="A30" i="14"/>
  <c r="A29" i="14"/>
  <c r="A27" i="14"/>
  <c r="A26" i="14"/>
  <c r="A39" i="14"/>
  <c r="A24" i="14"/>
  <c r="A25" i="14"/>
  <c r="A23" i="14"/>
  <c r="A22" i="14"/>
  <c r="A19" i="14"/>
  <c r="A17" i="14"/>
  <c r="A116" i="14"/>
  <c r="A115" i="14"/>
  <c r="A114" i="14"/>
  <c r="A15" i="14"/>
  <c r="A137" i="13"/>
  <c r="A136" i="13"/>
  <c r="A135" i="13"/>
  <c r="A134" i="13"/>
  <c r="A133" i="13"/>
  <c r="A132" i="13"/>
  <c r="A131" i="13"/>
  <c r="A130" i="13"/>
  <c r="A129" i="13"/>
  <c r="A128" i="13"/>
  <c r="A127" i="13"/>
  <c r="A126" i="13"/>
  <c r="A125" i="13"/>
  <c r="A124" i="13"/>
  <c r="A123" i="13"/>
  <c r="A122" i="13"/>
  <c r="A121" i="13"/>
  <c r="A120" i="13"/>
  <c r="A119" i="13"/>
  <c r="A118" i="13"/>
  <c r="A117" i="13"/>
  <c r="A116" i="13"/>
  <c r="A115" i="13"/>
  <c r="A114" i="13"/>
  <c r="A113" i="13"/>
  <c r="A112" i="13"/>
  <c r="A111" i="13"/>
  <c r="A110" i="13"/>
  <c r="A109" i="13"/>
  <c r="A108" i="13"/>
  <c r="A107" i="13"/>
  <c r="A106" i="13"/>
  <c r="A105" i="13"/>
  <c r="A104" i="13"/>
  <c r="A103" i="13"/>
  <c r="A102" i="13"/>
  <c r="A100" i="13"/>
  <c r="A99" i="13"/>
  <c r="A98" i="13"/>
  <c r="A97" i="13"/>
  <c r="A96" i="13"/>
  <c r="A95" i="13"/>
  <c r="A94" i="13"/>
  <c r="A93" i="13"/>
  <c r="A92" i="13"/>
  <c r="A91" i="13"/>
  <c r="A90" i="13"/>
  <c r="A89" i="13"/>
  <c r="A88" i="13"/>
  <c r="A87" i="13"/>
  <c r="A86" i="13"/>
  <c r="A85" i="13"/>
  <c r="A84" i="13"/>
  <c r="A83" i="13"/>
  <c r="A82" i="13"/>
  <c r="A81" i="13"/>
  <c r="A80" i="13"/>
  <c r="A79" i="13"/>
  <c r="A78" i="13"/>
  <c r="A77" i="13"/>
  <c r="A76" i="13"/>
  <c r="A75" i="13"/>
  <c r="A74" i="13"/>
  <c r="A73" i="13"/>
  <c r="A72" i="13"/>
  <c r="A71" i="13"/>
  <c r="A70" i="13"/>
  <c r="A69" i="13"/>
  <c r="A68" i="13"/>
  <c r="A67" i="13"/>
  <c r="A66" i="13"/>
  <c r="A65" i="13"/>
  <c r="A64" i="13"/>
  <c r="A63" i="13"/>
  <c r="A62" i="13"/>
  <c r="A59" i="13"/>
  <c r="A58" i="13"/>
  <c r="A57" i="13"/>
  <c r="A56" i="13"/>
  <c r="A55" i="13"/>
  <c r="A54" i="13"/>
  <c r="A53" i="13"/>
  <c r="A52" i="13"/>
  <c r="A50" i="13"/>
  <c r="A49" i="13"/>
  <c r="A48" i="13"/>
  <c r="A47" i="13"/>
  <c r="A46" i="13"/>
  <c r="A45" i="13"/>
  <c r="A44" i="13"/>
  <c r="A43" i="13"/>
  <c r="A42" i="13"/>
  <c r="A41" i="13"/>
  <c r="A40" i="13"/>
  <c r="A39" i="13"/>
  <c r="A38" i="13"/>
  <c r="A37" i="13"/>
  <c r="A36" i="13"/>
  <c r="A33" i="13"/>
  <c r="A32" i="13"/>
  <c r="A31" i="13"/>
  <c r="A30" i="13"/>
  <c r="A29" i="13"/>
  <c r="A28" i="13"/>
  <c r="A27" i="13"/>
  <c r="A26" i="13"/>
  <c r="A25" i="13"/>
  <c r="A24" i="13"/>
  <c r="A23" i="13"/>
  <c r="A22" i="13"/>
  <c r="A21" i="13"/>
  <c r="A20" i="13"/>
  <c r="A19" i="13"/>
  <c r="A18" i="13"/>
  <c r="A17" i="13"/>
  <c r="A16" i="13"/>
  <c r="A15" i="13"/>
  <c r="A14" i="13"/>
  <c r="A13" i="13"/>
  <c r="A12" i="13"/>
  <c r="A11" i="13"/>
  <c r="A10" i="13"/>
  <c r="A9" i="13"/>
  <c r="A8" i="13"/>
  <c r="A7" i="13"/>
  <c r="A6" i="13"/>
  <c r="A5" i="13"/>
  <c r="A4" i="13"/>
  <c r="A3" i="13"/>
  <c r="A2" i="13"/>
  <c r="B6" i="11"/>
  <c r="B5" i="11"/>
  <c r="B4" i="11"/>
  <c r="B3" i="11"/>
  <c r="B2" i="11"/>
  <c r="R499" i="9" a="1"/>
  <c r="R499" i="9" s="1"/>
  <c r="Q499" i="9" a="1"/>
  <c r="Q499" i="9" s="1"/>
  <c r="P499" i="9" a="1"/>
  <c r="P499" i="9" s="1"/>
  <c r="B499" i="9"/>
  <c r="B498" i="9"/>
  <c r="B497" i="9"/>
  <c r="B496" i="9"/>
  <c r="B495" i="9"/>
  <c r="B494" i="9"/>
  <c r="B493" i="9"/>
  <c r="B492" i="9"/>
  <c r="B491" i="9"/>
  <c r="B490" i="9"/>
  <c r="B489" i="9"/>
  <c r="B488" i="9"/>
  <c r="B487" i="9"/>
  <c r="B486" i="9"/>
  <c r="B485" i="9"/>
  <c r="B484" i="9"/>
  <c r="B483" i="9"/>
  <c r="B482" i="9"/>
  <c r="B481" i="9"/>
  <c r="B480" i="9"/>
  <c r="B479" i="9"/>
  <c r="B478" i="9"/>
  <c r="B477" i="9"/>
  <c r="B476" i="9"/>
  <c r="B475" i="9"/>
  <c r="B474" i="9"/>
  <c r="B473" i="9"/>
  <c r="B472" i="9"/>
  <c r="B471" i="9"/>
  <c r="B470" i="9"/>
  <c r="B469" i="9"/>
  <c r="B468" i="9"/>
  <c r="B467" i="9"/>
  <c r="B466" i="9"/>
  <c r="B465" i="9"/>
  <c r="B464" i="9"/>
  <c r="B463" i="9"/>
  <c r="B462" i="9"/>
  <c r="B461" i="9"/>
  <c r="B460" i="9"/>
  <c r="B459" i="9"/>
  <c r="B458" i="9"/>
  <c r="B457" i="9"/>
  <c r="B456" i="9"/>
  <c r="B455" i="9"/>
  <c r="B454" i="9"/>
  <c r="B453" i="9"/>
  <c r="B452" i="9"/>
  <c r="B451" i="9"/>
  <c r="B450" i="9"/>
  <c r="B449" i="9"/>
  <c r="B448" i="9"/>
  <c r="B447" i="9"/>
  <c r="B446" i="9"/>
  <c r="B445" i="9"/>
  <c r="B444" i="9"/>
  <c r="B443" i="9"/>
  <c r="B442" i="9"/>
  <c r="B441" i="9"/>
  <c r="B440" i="9"/>
  <c r="B439" i="9"/>
  <c r="B438" i="9"/>
  <c r="B437" i="9"/>
  <c r="B436" i="9"/>
  <c r="B435" i="9"/>
  <c r="B434" i="9"/>
  <c r="B433" i="9"/>
  <c r="B432" i="9"/>
  <c r="B431" i="9"/>
  <c r="B430" i="9"/>
  <c r="B429" i="9"/>
  <c r="B428" i="9"/>
  <c r="B427" i="9"/>
  <c r="B426" i="9"/>
  <c r="B425" i="9"/>
  <c r="B424" i="9"/>
  <c r="B423" i="9"/>
  <c r="B422" i="9"/>
  <c r="B421" i="9"/>
  <c r="B420" i="9"/>
  <c r="B419" i="9"/>
  <c r="B418" i="9"/>
  <c r="B417" i="9"/>
  <c r="B416" i="9"/>
  <c r="B415" i="9"/>
  <c r="B414" i="9"/>
  <c r="B413" i="9"/>
  <c r="B412" i="9"/>
  <c r="B411" i="9"/>
  <c r="B410" i="9"/>
  <c r="B409" i="9"/>
  <c r="B408" i="9"/>
  <c r="B407" i="9"/>
  <c r="B406" i="9"/>
  <c r="B405" i="9"/>
  <c r="B404" i="9"/>
  <c r="B403" i="9"/>
  <c r="B402" i="9"/>
  <c r="B401" i="9"/>
  <c r="B400" i="9"/>
  <c r="B399" i="9"/>
  <c r="B398" i="9"/>
  <c r="B397" i="9"/>
  <c r="B396" i="9"/>
  <c r="B395" i="9"/>
  <c r="B394" i="9"/>
  <c r="B393" i="9"/>
  <c r="B392" i="9"/>
  <c r="B391" i="9"/>
  <c r="B390" i="9"/>
  <c r="B389" i="9"/>
  <c r="B388" i="9"/>
  <c r="B387" i="9"/>
  <c r="B386" i="9"/>
  <c r="B385" i="9"/>
  <c r="B384" i="9"/>
  <c r="B383" i="9"/>
  <c r="B382" i="9"/>
  <c r="B381" i="9"/>
  <c r="B380" i="9"/>
  <c r="B379" i="9"/>
  <c r="B378" i="9"/>
  <c r="B377" i="9"/>
  <c r="B376" i="9"/>
  <c r="B375" i="9"/>
  <c r="B374" i="9"/>
  <c r="B373" i="9"/>
  <c r="B372" i="9"/>
  <c r="B371" i="9"/>
  <c r="B370" i="9"/>
  <c r="B369" i="9"/>
  <c r="B368" i="9"/>
  <c r="B367" i="9"/>
  <c r="B366" i="9"/>
  <c r="B365" i="9"/>
  <c r="B364" i="9"/>
  <c r="B363" i="9"/>
  <c r="B362" i="9"/>
  <c r="B361" i="9"/>
  <c r="B360" i="9"/>
  <c r="B359" i="9"/>
  <c r="B358" i="9"/>
  <c r="B357" i="9"/>
  <c r="B356" i="9"/>
  <c r="B355" i="9"/>
  <c r="B354" i="9"/>
  <c r="B353" i="9"/>
  <c r="B352" i="9"/>
  <c r="B351" i="9"/>
  <c r="B350" i="9"/>
  <c r="B349" i="9"/>
  <c r="B348" i="9"/>
  <c r="B347" i="9"/>
  <c r="B346" i="9"/>
  <c r="B345" i="9"/>
  <c r="B344" i="9"/>
  <c r="B343" i="9"/>
  <c r="B342" i="9"/>
  <c r="B341" i="9"/>
  <c r="B340" i="9"/>
  <c r="B339" i="9"/>
  <c r="B338" i="9"/>
  <c r="B337" i="9"/>
  <c r="B336" i="9"/>
  <c r="B335" i="9"/>
  <c r="B334" i="9"/>
  <c r="B333" i="9"/>
  <c r="B332" i="9"/>
  <c r="B331" i="9"/>
  <c r="B330" i="9"/>
  <c r="B329" i="9"/>
  <c r="B328" i="9"/>
  <c r="B327" i="9"/>
  <c r="B326" i="9"/>
  <c r="B325" i="9"/>
  <c r="B324" i="9"/>
  <c r="B323" i="9"/>
  <c r="B322" i="9"/>
  <c r="B321" i="9"/>
  <c r="B320" i="9"/>
  <c r="B319" i="9"/>
  <c r="B318" i="9"/>
  <c r="B317" i="9"/>
  <c r="B316" i="9"/>
  <c r="B315" i="9"/>
  <c r="B314" i="9"/>
  <c r="B313" i="9"/>
  <c r="B312" i="9"/>
  <c r="B311" i="9"/>
  <c r="B310" i="9"/>
  <c r="B309" i="9"/>
  <c r="B308" i="9"/>
  <c r="B307" i="9"/>
  <c r="B306" i="9"/>
  <c r="B305" i="9"/>
  <c r="B304" i="9"/>
  <c r="B303" i="9"/>
  <c r="B302" i="9"/>
  <c r="B301" i="9"/>
  <c r="B300" i="9"/>
  <c r="B299" i="9"/>
  <c r="B298" i="9"/>
  <c r="B297" i="9"/>
  <c r="B296" i="9"/>
  <c r="B295" i="9"/>
  <c r="B294" i="9"/>
  <c r="B293" i="9"/>
  <c r="B292" i="9"/>
  <c r="B291" i="9"/>
  <c r="B290" i="9"/>
  <c r="B289" i="9"/>
  <c r="B288" i="9"/>
  <c r="B287" i="9"/>
  <c r="B286" i="9"/>
  <c r="B285" i="9"/>
  <c r="B284" i="9"/>
  <c r="B283" i="9"/>
  <c r="B282" i="9"/>
  <c r="B281" i="9"/>
  <c r="B280" i="9"/>
  <c r="B279" i="9"/>
  <c r="B278" i="9"/>
  <c r="B277" i="9"/>
  <c r="B276" i="9"/>
  <c r="B275" i="9"/>
  <c r="B274" i="9"/>
  <c r="B273" i="9"/>
  <c r="B272" i="9"/>
  <c r="B271" i="9"/>
  <c r="B270" i="9"/>
  <c r="B269" i="9"/>
  <c r="B268" i="9"/>
  <c r="B267" i="9"/>
  <c r="B266" i="9"/>
  <c r="B265" i="9"/>
  <c r="B264" i="9"/>
  <c r="B263" i="9"/>
  <c r="B262" i="9"/>
  <c r="B261" i="9"/>
  <c r="B260" i="9"/>
  <c r="B259" i="9"/>
  <c r="B258" i="9"/>
  <c r="B257" i="9"/>
  <c r="B256" i="9"/>
  <c r="B255" i="9"/>
  <c r="B254" i="9"/>
  <c r="B253" i="9"/>
  <c r="B252" i="9"/>
  <c r="B251" i="9"/>
  <c r="B250" i="9"/>
  <c r="B249" i="9"/>
  <c r="B248" i="9"/>
  <c r="B247" i="9"/>
  <c r="B246" i="9"/>
  <c r="B245" i="9"/>
  <c r="B244" i="9"/>
  <c r="B243" i="9"/>
  <c r="B242" i="9"/>
  <c r="B241" i="9"/>
  <c r="B240" i="9"/>
  <c r="B239" i="9"/>
  <c r="B238" i="9"/>
  <c r="B237" i="9"/>
  <c r="C237" i="9" s="1"/>
  <c r="B236" i="9"/>
  <c r="C236" i="9" s="1"/>
  <c r="B235" i="9"/>
  <c r="B234" i="9"/>
  <c r="B233" i="9"/>
  <c r="B232" i="9"/>
  <c r="B231" i="9"/>
  <c r="B230" i="9"/>
  <c r="B229" i="9"/>
  <c r="B228" i="9"/>
  <c r="C228" i="9" s="1"/>
  <c r="B227" i="9"/>
  <c r="B226" i="9"/>
  <c r="B225" i="9"/>
  <c r="B224" i="9"/>
  <c r="B223" i="9"/>
  <c r="B222" i="9"/>
  <c r="B221" i="9"/>
  <c r="C221" i="9" s="1"/>
  <c r="B220" i="9"/>
  <c r="C220" i="9" s="1"/>
  <c r="B219" i="9"/>
  <c r="B218" i="9"/>
  <c r="C218" i="9" s="1"/>
  <c r="B217" i="9"/>
  <c r="B216" i="9"/>
  <c r="B215" i="9"/>
  <c r="B214" i="9"/>
  <c r="B213" i="9"/>
  <c r="C213" i="9" s="1"/>
  <c r="B212" i="9"/>
  <c r="C212" i="9" s="1"/>
  <c r="B211" i="9"/>
  <c r="B210" i="9"/>
  <c r="C210" i="9" s="1"/>
  <c r="B209" i="9"/>
  <c r="B208" i="9"/>
  <c r="B207" i="9"/>
  <c r="B206" i="9"/>
  <c r="B205" i="9"/>
  <c r="C205" i="9" s="1"/>
  <c r="B204" i="9"/>
  <c r="B203" i="9"/>
  <c r="B202" i="9"/>
  <c r="B201" i="9"/>
  <c r="B200" i="9"/>
  <c r="B199" i="9"/>
  <c r="B198" i="9"/>
  <c r="B197" i="9"/>
  <c r="B196" i="9"/>
  <c r="C196" i="9" s="1"/>
  <c r="B195" i="9"/>
  <c r="B194" i="9"/>
  <c r="B193" i="9"/>
  <c r="B192" i="9"/>
  <c r="B191" i="9"/>
  <c r="B190" i="9"/>
  <c r="B189" i="9"/>
  <c r="B188" i="9"/>
  <c r="C188" i="9" s="1"/>
  <c r="B187" i="9"/>
  <c r="B186" i="9"/>
  <c r="C186" i="9" s="1"/>
  <c r="B185" i="9"/>
  <c r="B184" i="9"/>
  <c r="B183" i="9"/>
  <c r="B182" i="9"/>
  <c r="B181" i="9"/>
  <c r="B180" i="9"/>
  <c r="C180" i="9" s="1"/>
  <c r="B179" i="9"/>
  <c r="B178" i="9"/>
  <c r="B177" i="9"/>
  <c r="B176" i="9"/>
  <c r="B175" i="9"/>
  <c r="B174" i="9"/>
  <c r="B173" i="9"/>
  <c r="B172" i="9"/>
  <c r="B171" i="9"/>
  <c r="C171" i="9" s="1"/>
  <c r="B170" i="9"/>
  <c r="C170" i="9" s="1"/>
  <c r="B169" i="9"/>
  <c r="B168" i="9"/>
  <c r="B167" i="9"/>
  <c r="B166" i="9"/>
  <c r="B165" i="9"/>
  <c r="B164" i="9"/>
  <c r="B163" i="9"/>
  <c r="B162" i="9"/>
  <c r="C162" i="9" s="1"/>
  <c r="B161" i="9"/>
  <c r="B160" i="9"/>
  <c r="B159" i="9"/>
  <c r="B158" i="9"/>
  <c r="B157" i="9"/>
  <c r="C157" i="9" s="1"/>
  <c r="B156" i="9"/>
  <c r="C156" i="9" s="1"/>
  <c r="B155" i="9"/>
  <c r="B154" i="9"/>
  <c r="C154" i="9" s="1"/>
  <c r="B153" i="9"/>
  <c r="B152" i="9"/>
  <c r="B151" i="9"/>
  <c r="B150" i="9"/>
  <c r="B149" i="9"/>
  <c r="C149" i="9" s="1"/>
  <c r="B148" i="9"/>
  <c r="C148" i="9" s="1"/>
  <c r="B147" i="9"/>
  <c r="B146" i="9"/>
  <c r="C146" i="9" s="1"/>
  <c r="B145" i="9"/>
  <c r="B144" i="9"/>
  <c r="B143" i="9"/>
  <c r="B142" i="9"/>
  <c r="B141" i="9"/>
  <c r="B140" i="9"/>
  <c r="B139" i="9"/>
  <c r="M140" i="9"/>
  <c r="M141" i="9"/>
  <c r="M142" i="9"/>
  <c r="M143" i="9"/>
  <c r="M144" i="9"/>
  <c r="M145" i="9"/>
  <c r="M146" i="9"/>
  <c r="M147" i="9"/>
  <c r="M148" i="9"/>
  <c r="M149" i="9"/>
  <c r="M150" i="9"/>
  <c r="M151" i="9"/>
  <c r="M152" i="9"/>
  <c r="M153" i="9"/>
  <c r="M154" i="9"/>
  <c r="M155" i="9"/>
  <c r="M156" i="9"/>
  <c r="M157" i="9"/>
  <c r="M158" i="9"/>
  <c r="M159" i="9"/>
  <c r="M160" i="9"/>
  <c r="M161" i="9"/>
  <c r="M162" i="9"/>
  <c r="M163" i="9"/>
  <c r="M164" i="9"/>
  <c r="M165" i="9"/>
  <c r="M166" i="9"/>
  <c r="M167" i="9"/>
  <c r="M168" i="9"/>
  <c r="M169" i="9"/>
  <c r="M170" i="9"/>
  <c r="M171" i="9"/>
  <c r="M172" i="9"/>
  <c r="M173" i="9"/>
  <c r="M174" i="9"/>
  <c r="M175" i="9"/>
  <c r="M176" i="9"/>
  <c r="M177" i="9"/>
  <c r="M178" i="9"/>
  <c r="M179" i="9"/>
  <c r="M180" i="9"/>
  <c r="M181" i="9"/>
  <c r="M182" i="9"/>
  <c r="M183" i="9"/>
  <c r="M184" i="9"/>
  <c r="M185" i="9"/>
  <c r="M186" i="9"/>
  <c r="M187" i="9"/>
  <c r="M188" i="9"/>
  <c r="M189" i="9"/>
  <c r="M190" i="9"/>
  <c r="M191" i="9"/>
  <c r="M192" i="9"/>
  <c r="M193" i="9"/>
  <c r="M194" i="9"/>
  <c r="M195" i="9"/>
  <c r="M196" i="9"/>
  <c r="M197" i="9"/>
  <c r="M198" i="9"/>
  <c r="M199" i="9"/>
  <c r="M200" i="9"/>
  <c r="M201" i="9"/>
  <c r="M202" i="9"/>
  <c r="M203" i="9"/>
  <c r="M204" i="9"/>
  <c r="M205" i="9"/>
  <c r="M206" i="9"/>
  <c r="M207" i="9"/>
  <c r="M208" i="9"/>
  <c r="M209" i="9"/>
  <c r="M210" i="9"/>
  <c r="M211" i="9"/>
  <c r="M212" i="9"/>
  <c r="M213" i="9"/>
  <c r="M214" i="9"/>
  <c r="M215" i="9"/>
  <c r="M216" i="9"/>
  <c r="M217" i="9"/>
  <c r="M218" i="9"/>
  <c r="M219" i="9"/>
  <c r="M220" i="9"/>
  <c r="M221" i="9"/>
  <c r="M222" i="9"/>
  <c r="M223" i="9"/>
  <c r="M224" i="9"/>
  <c r="M225" i="9"/>
  <c r="M226" i="9"/>
  <c r="M227" i="9"/>
  <c r="M228" i="9"/>
  <c r="M229" i="9"/>
  <c r="M230" i="9"/>
  <c r="M231" i="9"/>
  <c r="M232" i="9"/>
  <c r="M233" i="9"/>
  <c r="M234" i="9"/>
  <c r="M235" i="9"/>
  <c r="M236" i="9"/>
  <c r="M237" i="9"/>
  <c r="M238" i="9"/>
  <c r="M239" i="9"/>
  <c r="M240" i="9"/>
  <c r="M241" i="9"/>
  <c r="M242" i="9"/>
  <c r="M243" i="9"/>
  <c r="M244" i="9"/>
  <c r="M245" i="9"/>
  <c r="M246" i="9"/>
  <c r="M247" i="9"/>
  <c r="M248" i="9"/>
  <c r="M249" i="9"/>
  <c r="M250" i="9"/>
  <c r="M251" i="9"/>
  <c r="M252" i="9"/>
  <c r="M253" i="9"/>
  <c r="M254" i="9"/>
  <c r="M255" i="9"/>
  <c r="M256" i="9"/>
  <c r="M257" i="9"/>
  <c r="M258" i="9"/>
  <c r="M259" i="9"/>
  <c r="M260" i="9"/>
  <c r="M261" i="9"/>
  <c r="M262" i="9"/>
  <c r="M263" i="9"/>
  <c r="M264" i="9"/>
  <c r="M265" i="9"/>
  <c r="M266" i="9"/>
  <c r="M267" i="9"/>
  <c r="M268" i="9"/>
  <c r="M269" i="9"/>
  <c r="M270" i="9"/>
  <c r="M271" i="9"/>
  <c r="M272" i="9"/>
  <c r="M273" i="9"/>
  <c r="M274" i="9"/>
  <c r="M275" i="9"/>
  <c r="M276" i="9"/>
  <c r="M277" i="9"/>
  <c r="M278" i="9"/>
  <c r="M279" i="9"/>
  <c r="M280" i="9"/>
  <c r="M281" i="9"/>
  <c r="M282" i="9"/>
  <c r="M283" i="9"/>
  <c r="M284" i="9"/>
  <c r="M285" i="9"/>
  <c r="M286" i="9"/>
  <c r="M287" i="9"/>
  <c r="M288" i="9"/>
  <c r="M289" i="9"/>
  <c r="M290" i="9"/>
  <c r="M291" i="9"/>
  <c r="M292" i="9"/>
  <c r="M293" i="9"/>
  <c r="M294" i="9"/>
  <c r="M295" i="9"/>
  <c r="M296" i="9"/>
  <c r="M297" i="9"/>
  <c r="M298" i="9"/>
  <c r="M299" i="9"/>
  <c r="M300" i="9"/>
  <c r="M301" i="9"/>
  <c r="M302" i="9"/>
  <c r="M303" i="9"/>
  <c r="M304" i="9"/>
  <c r="M305" i="9"/>
  <c r="M306" i="9"/>
  <c r="M307" i="9"/>
  <c r="M308" i="9"/>
  <c r="M309" i="9"/>
  <c r="M310" i="9"/>
  <c r="M311" i="9"/>
  <c r="M312" i="9"/>
  <c r="M313" i="9"/>
  <c r="M314" i="9"/>
  <c r="M315" i="9"/>
  <c r="M316" i="9"/>
  <c r="M317" i="9"/>
  <c r="M318" i="9"/>
  <c r="M319" i="9"/>
  <c r="M320" i="9"/>
  <c r="M321" i="9"/>
  <c r="M322" i="9"/>
  <c r="M323" i="9"/>
  <c r="M324" i="9"/>
  <c r="M325" i="9"/>
  <c r="M326" i="9"/>
  <c r="M327" i="9"/>
  <c r="M328" i="9"/>
  <c r="M329" i="9"/>
  <c r="M330" i="9"/>
  <c r="M331" i="9"/>
  <c r="M332" i="9"/>
  <c r="M333" i="9"/>
  <c r="M334" i="9"/>
  <c r="M335" i="9"/>
  <c r="M336" i="9"/>
  <c r="M337" i="9"/>
  <c r="M338" i="9"/>
  <c r="M339" i="9"/>
  <c r="M340" i="9"/>
  <c r="M341" i="9"/>
  <c r="M342" i="9"/>
  <c r="M343" i="9"/>
  <c r="M344" i="9"/>
  <c r="M345" i="9"/>
  <c r="M346" i="9"/>
  <c r="M347" i="9"/>
  <c r="M348" i="9"/>
  <c r="M349" i="9"/>
  <c r="M350" i="9"/>
  <c r="M351" i="9"/>
  <c r="M352" i="9"/>
  <c r="M353" i="9"/>
  <c r="M354" i="9"/>
  <c r="M355" i="9"/>
  <c r="M356" i="9"/>
  <c r="M357" i="9"/>
  <c r="M358" i="9"/>
  <c r="M359" i="9"/>
  <c r="M360" i="9"/>
  <c r="M361" i="9"/>
  <c r="M362" i="9"/>
  <c r="M363" i="9"/>
  <c r="M364" i="9"/>
  <c r="M365" i="9"/>
  <c r="M366" i="9"/>
  <c r="M367" i="9"/>
  <c r="M368" i="9"/>
  <c r="M369" i="9"/>
  <c r="M370" i="9"/>
  <c r="M371" i="9"/>
  <c r="M372" i="9"/>
  <c r="M373" i="9"/>
  <c r="M374" i="9"/>
  <c r="M375" i="9"/>
  <c r="M376" i="9"/>
  <c r="M377" i="9"/>
  <c r="M378" i="9"/>
  <c r="M379" i="9"/>
  <c r="M380" i="9"/>
  <c r="M381" i="9"/>
  <c r="M382" i="9"/>
  <c r="M383" i="9"/>
  <c r="M384" i="9"/>
  <c r="M385" i="9"/>
  <c r="M386" i="9"/>
  <c r="M387" i="9"/>
  <c r="M388" i="9"/>
  <c r="M389" i="9"/>
  <c r="M390" i="9"/>
  <c r="M391" i="9"/>
  <c r="M392" i="9"/>
  <c r="M393" i="9"/>
  <c r="M394" i="9"/>
  <c r="M395" i="9"/>
  <c r="M396" i="9"/>
  <c r="M397" i="9"/>
  <c r="M398" i="9"/>
  <c r="M399" i="9"/>
  <c r="M400" i="9"/>
  <c r="M401" i="9"/>
  <c r="M402" i="9"/>
  <c r="M403" i="9"/>
  <c r="M404" i="9"/>
  <c r="M405" i="9"/>
  <c r="M406" i="9"/>
  <c r="M407" i="9"/>
  <c r="M408" i="9"/>
  <c r="M409" i="9"/>
  <c r="M410" i="9"/>
  <c r="M411" i="9"/>
  <c r="M412" i="9"/>
  <c r="M413" i="9"/>
  <c r="M414" i="9"/>
  <c r="M415" i="9"/>
  <c r="M416" i="9"/>
  <c r="M417" i="9"/>
  <c r="M418" i="9"/>
  <c r="M419" i="9"/>
  <c r="M420" i="9"/>
  <c r="M421" i="9"/>
  <c r="M422" i="9"/>
  <c r="M423" i="9"/>
  <c r="M424" i="9"/>
  <c r="M425" i="9"/>
  <c r="M426" i="9"/>
  <c r="M427" i="9"/>
  <c r="M428" i="9"/>
  <c r="M429" i="9"/>
  <c r="M430" i="9"/>
  <c r="M431" i="9"/>
  <c r="M432" i="9"/>
  <c r="M433" i="9"/>
  <c r="M434" i="9"/>
  <c r="M435" i="9"/>
  <c r="M436" i="9"/>
  <c r="M437" i="9"/>
  <c r="M438" i="9"/>
  <c r="M439" i="9"/>
  <c r="M440" i="9"/>
  <c r="M441" i="9"/>
  <c r="M442" i="9"/>
  <c r="M443" i="9"/>
  <c r="M444" i="9"/>
  <c r="M445" i="9"/>
  <c r="M446" i="9"/>
  <c r="M447" i="9"/>
  <c r="M448" i="9"/>
  <c r="M449" i="9"/>
  <c r="M450" i="9"/>
  <c r="M451" i="9"/>
  <c r="M452" i="9"/>
  <c r="M453" i="9"/>
  <c r="M454" i="9"/>
  <c r="M455" i="9"/>
  <c r="M456" i="9"/>
  <c r="M457" i="9"/>
  <c r="M458" i="9"/>
  <c r="M459" i="9"/>
  <c r="M460" i="9"/>
  <c r="M461" i="9"/>
  <c r="M462" i="9"/>
  <c r="M463" i="9"/>
  <c r="M464" i="9"/>
  <c r="M465" i="9"/>
  <c r="M466" i="9"/>
  <c r="M467" i="9"/>
  <c r="M468" i="9"/>
  <c r="M469" i="9"/>
  <c r="M470" i="9"/>
  <c r="M471" i="9"/>
  <c r="M472" i="9"/>
  <c r="M473" i="9"/>
  <c r="M474" i="9"/>
  <c r="M475" i="9"/>
  <c r="M476" i="9"/>
  <c r="M477" i="9"/>
  <c r="M478" i="9"/>
  <c r="M479" i="9"/>
  <c r="M480" i="9"/>
  <c r="M481" i="9"/>
  <c r="M482" i="9"/>
  <c r="M483" i="9"/>
  <c r="M484" i="9"/>
  <c r="M485" i="9"/>
  <c r="M486" i="9"/>
  <c r="M487" i="9"/>
  <c r="M488" i="9"/>
  <c r="M489" i="9"/>
  <c r="M490" i="9"/>
  <c r="M491" i="9"/>
  <c r="M492" i="9"/>
  <c r="M493" i="9"/>
  <c r="M494" i="9"/>
  <c r="M495" i="9"/>
  <c r="M496" i="9"/>
  <c r="M497" i="9"/>
  <c r="M498" i="9"/>
  <c r="M499" i="9"/>
  <c r="A499" i="9"/>
  <c r="R498" i="9" a="1"/>
  <c r="R498" i="9" s="1"/>
  <c r="Q498" i="9" a="1"/>
  <c r="Q498" i="9" s="1"/>
  <c r="P498" i="9" a="1"/>
  <c r="P498" i="9" s="1"/>
  <c r="A498" i="9"/>
  <c r="R497" i="9" a="1"/>
  <c r="R497" i="9" s="1"/>
  <c r="Q497" i="9" a="1"/>
  <c r="Q497" i="9" s="1"/>
  <c r="P497" i="9" a="1"/>
  <c r="P497" i="9" s="1"/>
  <c r="A497" i="9"/>
  <c r="R496" i="9" a="1"/>
  <c r="R496" i="9" s="1"/>
  <c r="Q496" i="9" a="1"/>
  <c r="Q496" i="9" s="1"/>
  <c r="P496" i="9" a="1"/>
  <c r="P496" i="9" s="1"/>
  <c r="A496" i="9"/>
  <c r="R495" i="9" a="1"/>
  <c r="R495" i="9" s="1"/>
  <c r="Q495" i="9" a="1"/>
  <c r="Q495" i="9" s="1"/>
  <c r="P495" i="9" a="1"/>
  <c r="P495" i="9" s="1"/>
  <c r="A495" i="9"/>
  <c r="R494" i="9" a="1"/>
  <c r="R494" i="9" s="1"/>
  <c r="Q494" i="9" a="1"/>
  <c r="Q494" i="9" s="1"/>
  <c r="P494" i="9" a="1"/>
  <c r="P494" i="9" s="1"/>
  <c r="A494" i="9"/>
  <c r="R493" i="9" a="1"/>
  <c r="R493" i="9" s="1"/>
  <c r="Q493" i="9" a="1"/>
  <c r="Q493" i="9" s="1"/>
  <c r="P493" i="9" a="1"/>
  <c r="P493" i="9" s="1"/>
  <c r="A493" i="9"/>
  <c r="R492" i="9" a="1"/>
  <c r="R492" i="9" s="1"/>
  <c r="Q492" i="9" a="1"/>
  <c r="Q492" i="9" s="1"/>
  <c r="P492" i="9" a="1"/>
  <c r="P492" i="9" s="1"/>
  <c r="A492" i="9"/>
  <c r="R491" i="9" a="1"/>
  <c r="R491" i="9" s="1"/>
  <c r="Q491" i="9" a="1"/>
  <c r="Q491" i="9" s="1"/>
  <c r="P491" i="9" a="1"/>
  <c r="P491" i="9" s="1"/>
  <c r="A491" i="9"/>
  <c r="R490" i="9" a="1"/>
  <c r="R490" i="9" s="1"/>
  <c r="Q490" i="9" a="1"/>
  <c r="Q490" i="9" s="1"/>
  <c r="P490" i="9" a="1"/>
  <c r="P490" i="9" s="1"/>
  <c r="A490" i="9"/>
  <c r="R489" i="9" a="1"/>
  <c r="R489" i="9" s="1"/>
  <c r="Q489" i="9" a="1"/>
  <c r="Q489" i="9" s="1"/>
  <c r="P489" i="9" a="1"/>
  <c r="P489" i="9" s="1"/>
  <c r="A489" i="9"/>
  <c r="R488" i="9" a="1"/>
  <c r="R488" i="9" s="1"/>
  <c r="Q488" i="9" a="1"/>
  <c r="Q488" i="9" s="1"/>
  <c r="P488" i="9" a="1"/>
  <c r="P488" i="9" s="1"/>
  <c r="A488" i="9"/>
  <c r="R487" i="9" a="1"/>
  <c r="R487" i="9" s="1"/>
  <c r="Q487" i="9" a="1"/>
  <c r="Q487" i="9" s="1"/>
  <c r="P487" i="9" a="1"/>
  <c r="P487" i="9" s="1"/>
  <c r="A487" i="9"/>
  <c r="R486" i="9" a="1"/>
  <c r="R486" i="9" s="1"/>
  <c r="Q486" i="9" a="1"/>
  <c r="Q486" i="9" s="1"/>
  <c r="P486" i="9" a="1"/>
  <c r="P486" i="9" s="1"/>
  <c r="A486" i="9"/>
  <c r="R485" i="9" a="1"/>
  <c r="R485" i="9" s="1"/>
  <c r="Q485" i="9" a="1"/>
  <c r="Q485" i="9" s="1"/>
  <c r="P485" i="9" a="1"/>
  <c r="P485" i="9" s="1"/>
  <c r="A485" i="9"/>
  <c r="R484" i="9" a="1"/>
  <c r="R484" i="9" s="1"/>
  <c r="Q484" i="9" a="1"/>
  <c r="Q484" i="9" s="1"/>
  <c r="P484" i="9" a="1"/>
  <c r="P484" i="9" s="1"/>
  <c r="A484" i="9"/>
  <c r="R483" i="9" a="1"/>
  <c r="R483" i="9" s="1"/>
  <c r="Q483" i="9" a="1"/>
  <c r="Q483" i="9" s="1"/>
  <c r="P483" i="9" a="1"/>
  <c r="P483" i="9" s="1"/>
  <c r="A483" i="9"/>
  <c r="R482" i="9" a="1"/>
  <c r="R482" i="9" s="1"/>
  <c r="Q482" i="9" a="1"/>
  <c r="Q482" i="9" s="1"/>
  <c r="P482" i="9" a="1"/>
  <c r="P482" i="9" s="1"/>
  <c r="A482" i="9"/>
  <c r="R481" i="9" a="1"/>
  <c r="R481" i="9" s="1"/>
  <c r="Q481" i="9" a="1"/>
  <c r="Q481" i="9" s="1"/>
  <c r="P481" i="9" a="1"/>
  <c r="P481" i="9" s="1"/>
  <c r="A481" i="9"/>
  <c r="R480" i="9" a="1"/>
  <c r="R480" i="9" s="1"/>
  <c r="Q480" i="9" a="1"/>
  <c r="Q480" i="9" s="1"/>
  <c r="P480" i="9" a="1"/>
  <c r="P480" i="9" s="1"/>
  <c r="A480" i="9"/>
  <c r="R479" i="9" a="1"/>
  <c r="R479" i="9" s="1"/>
  <c r="Q479" i="9" a="1"/>
  <c r="Q479" i="9" s="1"/>
  <c r="P479" i="9" a="1"/>
  <c r="P479" i="9" s="1"/>
  <c r="A479" i="9"/>
  <c r="R478" i="9" a="1"/>
  <c r="R478" i="9" s="1"/>
  <c r="Q478" i="9" a="1"/>
  <c r="Q478" i="9" s="1"/>
  <c r="P478" i="9" a="1"/>
  <c r="P478" i="9" s="1"/>
  <c r="A478" i="9"/>
  <c r="R477" i="9" a="1"/>
  <c r="R477" i="9" s="1"/>
  <c r="Q477" i="9" a="1"/>
  <c r="Q477" i="9" s="1"/>
  <c r="P477" i="9" a="1"/>
  <c r="P477" i="9" s="1"/>
  <c r="A477" i="9"/>
  <c r="R476" i="9" a="1"/>
  <c r="R476" i="9" s="1"/>
  <c r="Q476" i="9" a="1"/>
  <c r="Q476" i="9" s="1"/>
  <c r="P476" i="9" a="1"/>
  <c r="P476" i="9" s="1"/>
  <c r="A476" i="9"/>
  <c r="R475" i="9" a="1"/>
  <c r="R475" i="9" s="1"/>
  <c r="Q475" i="9" a="1"/>
  <c r="Q475" i="9" s="1"/>
  <c r="P475" i="9" a="1"/>
  <c r="P475" i="9" s="1"/>
  <c r="A475" i="9"/>
  <c r="R474" i="9" a="1"/>
  <c r="R474" i="9" s="1"/>
  <c r="Q474" i="9" a="1"/>
  <c r="Q474" i="9" s="1"/>
  <c r="P474" i="9" a="1"/>
  <c r="P474" i="9" s="1"/>
  <c r="A474" i="9"/>
  <c r="R473" i="9" a="1"/>
  <c r="R473" i="9" s="1"/>
  <c r="Q473" i="9" a="1"/>
  <c r="Q473" i="9" s="1"/>
  <c r="P473" i="9" a="1"/>
  <c r="P473" i="9" s="1"/>
  <c r="A473" i="9"/>
  <c r="R472" i="9" a="1"/>
  <c r="R472" i="9" s="1"/>
  <c r="Q472" i="9" a="1"/>
  <c r="Q472" i="9" s="1"/>
  <c r="P472" i="9" a="1"/>
  <c r="P472" i="9" s="1"/>
  <c r="A472" i="9"/>
  <c r="R471" i="9" a="1"/>
  <c r="R471" i="9" s="1"/>
  <c r="Q471" i="9" a="1"/>
  <c r="Q471" i="9" s="1"/>
  <c r="P471" i="9" a="1"/>
  <c r="P471" i="9" s="1"/>
  <c r="A471" i="9"/>
  <c r="R470" i="9" a="1"/>
  <c r="R470" i="9" s="1"/>
  <c r="Q470" i="9" a="1"/>
  <c r="Q470" i="9" s="1"/>
  <c r="P470" i="9" a="1"/>
  <c r="P470" i="9" s="1"/>
  <c r="A470" i="9"/>
  <c r="R469" i="9" a="1"/>
  <c r="R469" i="9" s="1"/>
  <c r="Q469" i="9" a="1"/>
  <c r="Q469" i="9" s="1"/>
  <c r="P469" i="9" a="1"/>
  <c r="P469" i="9" s="1"/>
  <c r="A469" i="9"/>
  <c r="R468" i="9" a="1"/>
  <c r="R468" i="9" s="1"/>
  <c r="Q468" i="9" a="1"/>
  <c r="Q468" i="9" s="1"/>
  <c r="P468" i="9" a="1"/>
  <c r="P468" i="9" s="1"/>
  <c r="A468" i="9"/>
  <c r="R467" i="9" a="1"/>
  <c r="R467" i="9" s="1"/>
  <c r="Q467" i="9" a="1"/>
  <c r="Q467" i="9" s="1"/>
  <c r="P467" i="9" a="1"/>
  <c r="P467" i="9" s="1"/>
  <c r="A467" i="9"/>
  <c r="R466" i="9" a="1"/>
  <c r="R466" i="9" s="1"/>
  <c r="Q466" i="9" a="1"/>
  <c r="Q466" i="9" s="1"/>
  <c r="P466" i="9" a="1"/>
  <c r="P466" i="9" s="1"/>
  <c r="A466" i="9"/>
  <c r="R465" i="9" a="1"/>
  <c r="R465" i="9" s="1"/>
  <c r="Q465" i="9" a="1"/>
  <c r="Q465" i="9" s="1"/>
  <c r="P465" i="9" a="1"/>
  <c r="P465" i="9" s="1"/>
  <c r="A465" i="9"/>
  <c r="R464" i="9" a="1"/>
  <c r="R464" i="9" s="1"/>
  <c r="Q464" i="9" a="1"/>
  <c r="Q464" i="9" s="1"/>
  <c r="P464" i="9" a="1"/>
  <c r="P464" i="9" s="1"/>
  <c r="A464" i="9"/>
  <c r="R463" i="9" a="1"/>
  <c r="R463" i="9" s="1"/>
  <c r="Q463" i="9" a="1"/>
  <c r="Q463" i="9" s="1"/>
  <c r="P463" i="9" a="1"/>
  <c r="P463" i="9" s="1"/>
  <c r="A463" i="9"/>
  <c r="R462" i="9" a="1"/>
  <c r="R462" i="9" s="1"/>
  <c r="Q462" i="9" a="1"/>
  <c r="Q462" i="9" s="1"/>
  <c r="P462" i="9" a="1"/>
  <c r="P462" i="9" s="1"/>
  <c r="A462" i="9"/>
  <c r="R461" i="9" a="1"/>
  <c r="R461" i="9" s="1"/>
  <c r="Q461" i="9" a="1"/>
  <c r="Q461" i="9" s="1"/>
  <c r="P461" i="9" a="1"/>
  <c r="P461" i="9" s="1"/>
  <c r="A461" i="9"/>
  <c r="R460" i="9" a="1"/>
  <c r="R460" i="9" s="1"/>
  <c r="Q460" i="9" a="1"/>
  <c r="Q460" i="9" s="1"/>
  <c r="P460" i="9" a="1"/>
  <c r="P460" i="9" s="1"/>
  <c r="A460" i="9"/>
  <c r="R459" i="9" a="1"/>
  <c r="R459" i="9" s="1"/>
  <c r="Q459" i="9" a="1"/>
  <c r="Q459" i="9" s="1"/>
  <c r="P459" i="9" a="1"/>
  <c r="P459" i="9" s="1"/>
  <c r="A459" i="9"/>
  <c r="R458" i="9" a="1"/>
  <c r="R458" i="9" s="1"/>
  <c r="Q458" i="9" a="1"/>
  <c r="Q458" i="9" s="1"/>
  <c r="P458" i="9" a="1"/>
  <c r="P458" i="9" s="1"/>
  <c r="A458" i="9"/>
  <c r="R457" i="9" a="1"/>
  <c r="R457" i="9" s="1"/>
  <c r="Q457" i="9" a="1"/>
  <c r="Q457" i="9" s="1"/>
  <c r="P457" i="9" a="1"/>
  <c r="P457" i="9" s="1"/>
  <c r="A457" i="9"/>
  <c r="R456" i="9" a="1"/>
  <c r="R456" i="9" s="1"/>
  <c r="Q456" i="9" a="1"/>
  <c r="Q456" i="9" s="1"/>
  <c r="P456" i="9" a="1"/>
  <c r="P456" i="9" s="1"/>
  <c r="A456" i="9"/>
  <c r="R455" i="9" a="1"/>
  <c r="R455" i="9" s="1"/>
  <c r="Q455" i="9" a="1"/>
  <c r="Q455" i="9" s="1"/>
  <c r="P455" i="9" a="1"/>
  <c r="P455" i="9" s="1"/>
  <c r="A455" i="9"/>
  <c r="R454" i="9" a="1"/>
  <c r="R454" i="9" s="1"/>
  <c r="Q454" i="9" a="1"/>
  <c r="Q454" i="9" s="1"/>
  <c r="P454" i="9" a="1"/>
  <c r="P454" i="9" s="1"/>
  <c r="A454" i="9"/>
  <c r="R453" i="9" a="1"/>
  <c r="R453" i="9" s="1"/>
  <c r="Q453" i="9" a="1"/>
  <c r="Q453" i="9" s="1"/>
  <c r="P453" i="9" a="1"/>
  <c r="P453" i="9" s="1"/>
  <c r="A453" i="9"/>
  <c r="R452" i="9" a="1"/>
  <c r="R452" i="9" s="1"/>
  <c r="Q452" i="9" a="1"/>
  <c r="Q452" i="9" s="1"/>
  <c r="P452" i="9" a="1"/>
  <c r="P452" i="9" s="1"/>
  <c r="A452" i="9"/>
  <c r="R451" i="9" a="1"/>
  <c r="R451" i="9" s="1"/>
  <c r="Q451" i="9" a="1"/>
  <c r="Q451" i="9" s="1"/>
  <c r="P451" i="9" a="1"/>
  <c r="P451" i="9" s="1"/>
  <c r="A451" i="9"/>
  <c r="R450" i="9" a="1"/>
  <c r="R450" i="9" s="1"/>
  <c r="Q450" i="9" a="1"/>
  <c r="Q450" i="9" s="1"/>
  <c r="P450" i="9" a="1"/>
  <c r="P450" i="9" s="1"/>
  <c r="A450" i="9"/>
  <c r="R449" i="9" a="1"/>
  <c r="R449" i="9" s="1"/>
  <c r="Q449" i="9" a="1"/>
  <c r="Q449" i="9" s="1"/>
  <c r="P449" i="9" a="1"/>
  <c r="P449" i="9" s="1"/>
  <c r="A449" i="9"/>
  <c r="R448" i="9" a="1"/>
  <c r="R448" i="9" s="1"/>
  <c r="Q448" i="9" a="1"/>
  <c r="Q448" i="9" s="1"/>
  <c r="P448" i="9" a="1"/>
  <c r="P448" i="9" s="1"/>
  <c r="A448" i="9"/>
  <c r="R447" i="9" a="1"/>
  <c r="R447" i="9" s="1"/>
  <c r="Q447" i="9" a="1"/>
  <c r="Q447" i="9" s="1"/>
  <c r="P447" i="9" a="1"/>
  <c r="P447" i="9" s="1"/>
  <c r="A447" i="9"/>
  <c r="R446" i="9" a="1"/>
  <c r="R446" i="9" s="1"/>
  <c r="Q446" i="9" a="1"/>
  <c r="Q446" i="9" s="1"/>
  <c r="P446" i="9" a="1"/>
  <c r="P446" i="9" s="1"/>
  <c r="A446" i="9"/>
  <c r="R445" i="9" a="1"/>
  <c r="R445" i="9" s="1"/>
  <c r="Q445" i="9" a="1"/>
  <c r="Q445" i="9" s="1"/>
  <c r="P445" i="9" a="1"/>
  <c r="P445" i="9" s="1"/>
  <c r="A445" i="9"/>
  <c r="R444" i="9" a="1"/>
  <c r="R444" i="9" s="1"/>
  <c r="Q444" i="9" a="1"/>
  <c r="Q444" i="9" s="1"/>
  <c r="P444" i="9" a="1"/>
  <c r="P444" i="9" s="1"/>
  <c r="A444" i="9"/>
  <c r="R443" i="9" a="1"/>
  <c r="R443" i="9" s="1"/>
  <c r="Q443" i="9" a="1"/>
  <c r="Q443" i="9" s="1"/>
  <c r="P443" i="9" a="1"/>
  <c r="P443" i="9" s="1"/>
  <c r="A443" i="9"/>
  <c r="R442" i="9" a="1"/>
  <c r="R442" i="9" s="1"/>
  <c r="Q442" i="9" a="1"/>
  <c r="Q442" i="9" s="1"/>
  <c r="P442" i="9" a="1"/>
  <c r="P442" i="9" s="1"/>
  <c r="A442" i="9"/>
  <c r="R441" i="9" a="1"/>
  <c r="R441" i="9" s="1"/>
  <c r="Q441" i="9" a="1"/>
  <c r="Q441" i="9" s="1"/>
  <c r="P441" i="9" a="1"/>
  <c r="P441" i="9" s="1"/>
  <c r="A441" i="9"/>
  <c r="R440" i="9" a="1"/>
  <c r="R440" i="9" s="1"/>
  <c r="Q440" i="9" a="1"/>
  <c r="Q440" i="9" s="1"/>
  <c r="P440" i="9" a="1"/>
  <c r="P440" i="9" s="1"/>
  <c r="A440" i="9"/>
  <c r="R439" i="9" a="1"/>
  <c r="R439" i="9" s="1"/>
  <c r="Q439" i="9" a="1"/>
  <c r="Q439" i="9" s="1"/>
  <c r="P439" i="9" a="1"/>
  <c r="P439" i="9" s="1"/>
  <c r="A439" i="9"/>
  <c r="R438" i="9" a="1"/>
  <c r="R438" i="9" s="1"/>
  <c r="Q438" i="9" a="1"/>
  <c r="Q438" i="9" s="1"/>
  <c r="P438" i="9" a="1"/>
  <c r="P438" i="9" s="1"/>
  <c r="A438" i="9"/>
  <c r="R437" i="9" a="1"/>
  <c r="R437" i="9" s="1"/>
  <c r="Q437" i="9" a="1"/>
  <c r="Q437" i="9" s="1"/>
  <c r="P437" i="9" a="1"/>
  <c r="P437" i="9" s="1"/>
  <c r="A437" i="9"/>
  <c r="R436" i="9" a="1"/>
  <c r="R436" i="9" s="1"/>
  <c r="Q436" i="9" a="1"/>
  <c r="Q436" i="9" s="1"/>
  <c r="P436" i="9" a="1"/>
  <c r="P436" i="9" s="1"/>
  <c r="A436" i="9"/>
  <c r="R435" i="9" a="1"/>
  <c r="R435" i="9" s="1"/>
  <c r="Q435" i="9" a="1"/>
  <c r="Q435" i="9" s="1"/>
  <c r="P435" i="9" a="1"/>
  <c r="P435" i="9" s="1"/>
  <c r="A435" i="9"/>
  <c r="R434" i="9" a="1"/>
  <c r="R434" i="9" s="1"/>
  <c r="Q434" i="9" a="1"/>
  <c r="Q434" i="9" s="1"/>
  <c r="P434" i="9" a="1"/>
  <c r="P434" i="9" s="1"/>
  <c r="A434" i="9"/>
  <c r="R433" i="9" a="1"/>
  <c r="R433" i="9" s="1"/>
  <c r="Q433" i="9" a="1"/>
  <c r="Q433" i="9" s="1"/>
  <c r="P433" i="9" a="1"/>
  <c r="P433" i="9" s="1"/>
  <c r="A433" i="9"/>
  <c r="R432" i="9" a="1"/>
  <c r="R432" i="9" s="1"/>
  <c r="Q432" i="9" a="1"/>
  <c r="Q432" i="9" s="1"/>
  <c r="P432" i="9" a="1"/>
  <c r="P432" i="9" s="1"/>
  <c r="A432" i="9"/>
  <c r="R431" i="9" a="1"/>
  <c r="R431" i="9" s="1"/>
  <c r="Q431" i="9" a="1"/>
  <c r="Q431" i="9" s="1"/>
  <c r="P431" i="9" a="1"/>
  <c r="P431" i="9" s="1"/>
  <c r="A431" i="9"/>
  <c r="R430" i="9" a="1"/>
  <c r="R430" i="9" s="1"/>
  <c r="Q430" i="9" a="1"/>
  <c r="Q430" i="9" s="1"/>
  <c r="P430" i="9" a="1"/>
  <c r="P430" i="9" s="1"/>
  <c r="A430" i="9"/>
  <c r="R429" i="9" a="1"/>
  <c r="R429" i="9" s="1"/>
  <c r="Q429" i="9" a="1"/>
  <c r="Q429" i="9" s="1"/>
  <c r="P429" i="9" a="1"/>
  <c r="P429" i="9" s="1"/>
  <c r="A429" i="9"/>
  <c r="R428" i="9" a="1"/>
  <c r="R428" i="9" s="1"/>
  <c r="Q428" i="9" a="1"/>
  <c r="Q428" i="9" s="1"/>
  <c r="P428" i="9" a="1"/>
  <c r="P428" i="9" s="1"/>
  <c r="A428" i="9"/>
  <c r="R427" i="9" a="1"/>
  <c r="R427" i="9" s="1"/>
  <c r="Q427" i="9" a="1"/>
  <c r="Q427" i="9" s="1"/>
  <c r="P427" i="9" a="1"/>
  <c r="P427" i="9" s="1"/>
  <c r="A427" i="9"/>
  <c r="R426" i="9" a="1"/>
  <c r="R426" i="9" s="1"/>
  <c r="Q426" i="9" a="1"/>
  <c r="Q426" i="9" s="1"/>
  <c r="P426" i="9" a="1"/>
  <c r="P426" i="9" s="1"/>
  <c r="A426" i="9"/>
  <c r="R425" i="9" a="1"/>
  <c r="R425" i="9" s="1"/>
  <c r="Q425" i="9" a="1"/>
  <c r="Q425" i="9" s="1"/>
  <c r="P425" i="9" a="1"/>
  <c r="P425" i="9" s="1"/>
  <c r="A425" i="9"/>
  <c r="R424" i="9" a="1"/>
  <c r="R424" i="9" s="1"/>
  <c r="Q424" i="9" a="1"/>
  <c r="Q424" i="9" s="1"/>
  <c r="P424" i="9" a="1"/>
  <c r="P424" i="9" s="1"/>
  <c r="A424" i="9"/>
  <c r="R423" i="9" a="1"/>
  <c r="R423" i="9" s="1"/>
  <c r="Q423" i="9" a="1"/>
  <c r="Q423" i="9" s="1"/>
  <c r="P423" i="9" a="1"/>
  <c r="P423" i="9" s="1"/>
  <c r="A423" i="9"/>
  <c r="R422" i="9" a="1"/>
  <c r="R422" i="9" s="1"/>
  <c r="Q422" i="9" a="1"/>
  <c r="Q422" i="9" s="1"/>
  <c r="P422" i="9" a="1"/>
  <c r="P422" i="9" s="1"/>
  <c r="A422" i="9"/>
  <c r="R421" i="9" a="1"/>
  <c r="R421" i="9" s="1"/>
  <c r="Q421" i="9" a="1"/>
  <c r="Q421" i="9" s="1"/>
  <c r="P421" i="9" a="1"/>
  <c r="P421" i="9" s="1"/>
  <c r="A421" i="9"/>
  <c r="R420" i="9" a="1"/>
  <c r="R420" i="9" s="1"/>
  <c r="Q420" i="9" a="1"/>
  <c r="Q420" i="9" s="1"/>
  <c r="P420" i="9" a="1"/>
  <c r="P420" i="9" s="1"/>
  <c r="A420" i="9"/>
  <c r="R419" i="9" a="1"/>
  <c r="R419" i="9" s="1"/>
  <c r="Q419" i="9" a="1"/>
  <c r="Q419" i="9" s="1"/>
  <c r="P419" i="9" a="1"/>
  <c r="P419" i="9" s="1"/>
  <c r="A419" i="9"/>
  <c r="R418" i="9" a="1"/>
  <c r="R418" i="9" s="1"/>
  <c r="Q418" i="9" a="1"/>
  <c r="Q418" i="9" s="1"/>
  <c r="P418" i="9" a="1"/>
  <c r="P418" i="9" s="1"/>
  <c r="A418" i="9"/>
  <c r="R417" i="9" a="1"/>
  <c r="R417" i="9" s="1"/>
  <c r="Q417" i="9" a="1"/>
  <c r="Q417" i="9" s="1"/>
  <c r="P417" i="9" a="1"/>
  <c r="P417" i="9" s="1"/>
  <c r="A417" i="9"/>
  <c r="R416" i="9" a="1"/>
  <c r="R416" i="9" s="1"/>
  <c r="Q416" i="9" a="1"/>
  <c r="Q416" i="9" s="1"/>
  <c r="P416" i="9" a="1"/>
  <c r="P416" i="9" s="1"/>
  <c r="A416" i="9"/>
  <c r="R415" i="9" a="1"/>
  <c r="R415" i="9" s="1"/>
  <c r="Q415" i="9" a="1"/>
  <c r="Q415" i="9" s="1"/>
  <c r="P415" i="9" a="1"/>
  <c r="P415" i="9" s="1"/>
  <c r="A415" i="9"/>
  <c r="R414" i="9" a="1"/>
  <c r="R414" i="9" s="1"/>
  <c r="Q414" i="9" a="1"/>
  <c r="Q414" i="9" s="1"/>
  <c r="P414" i="9" a="1"/>
  <c r="P414" i="9" s="1"/>
  <c r="A414" i="9"/>
  <c r="R413" i="9" a="1"/>
  <c r="R413" i="9" s="1"/>
  <c r="Q413" i="9" a="1"/>
  <c r="Q413" i="9" s="1"/>
  <c r="P413" i="9" a="1"/>
  <c r="P413" i="9" s="1"/>
  <c r="A413" i="9"/>
  <c r="R412" i="9" a="1"/>
  <c r="R412" i="9" s="1"/>
  <c r="Q412" i="9" a="1"/>
  <c r="Q412" i="9" s="1"/>
  <c r="P412" i="9" a="1"/>
  <c r="P412" i="9" s="1"/>
  <c r="A412" i="9"/>
  <c r="R411" i="9" a="1"/>
  <c r="R411" i="9" s="1"/>
  <c r="Q411" i="9" a="1"/>
  <c r="Q411" i="9" s="1"/>
  <c r="P411" i="9" a="1"/>
  <c r="P411" i="9" s="1"/>
  <c r="A411" i="9"/>
  <c r="R410" i="9" a="1"/>
  <c r="R410" i="9" s="1"/>
  <c r="Q410" i="9" a="1"/>
  <c r="Q410" i="9" s="1"/>
  <c r="P410" i="9" a="1"/>
  <c r="P410" i="9" s="1"/>
  <c r="A410" i="9"/>
  <c r="R409" i="9" a="1"/>
  <c r="R409" i="9" s="1"/>
  <c r="Q409" i="9" a="1"/>
  <c r="Q409" i="9" s="1"/>
  <c r="P409" i="9" a="1"/>
  <c r="P409" i="9" s="1"/>
  <c r="A409" i="9"/>
  <c r="R408" i="9" a="1"/>
  <c r="R408" i="9" s="1"/>
  <c r="Q408" i="9" a="1"/>
  <c r="Q408" i="9" s="1"/>
  <c r="P408" i="9" a="1"/>
  <c r="P408" i="9" s="1"/>
  <c r="A408" i="9"/>
  <c r="R407" i="9" a="1"/>
  <c r="R407" i="9" s="1"/>
  <c r="Q407" i="9" a="1"/>
  <c r="Q407" i="9" s="1"/>
  <c r="P407" i="9" a="1"/>
  <c r="P407" i="9" s="1"/>
  <c r="A407" i="9"/>
  <c r="R406" i="9" a="1"/>
  <c r="R406" i="9" s="1"/>
  <c r="Q406" i="9" a="1"/>
  <c r="Q406" i="9" s="1"/>
  <c r="P406" i="9" a="1"/>
  <c r="P406" i="9" s="1"/>
  <c r="A406" i="9"/>
  <c r="R405" i="9" a="1"/>
  <c r="R405" i="9" s="1"/>
  <c r="Q405" i="9" a="1"/>
  <c r="Q405" i="9" s="1"/>
  <c r="P405" i="9" a="1"/>
  <c r="P405" i="9" s="1"/>
  <c r="A405" i="9"/>
  <c r="R404" i="9" a="1"/>
  <c r="R404" i="9" s="1"/>
  <c r="Q404" i="9" a="1"/>
  <c r="Q404" i="9" s="1"/>
  <c r="P404" i="9" a="1"/>
  <c r="P404" i="9" s="1"/>
  <c r="A404" i="9"/>
  <c r="R403" i="9" a="1"/>
  <c r="R403" i="9" s="1"/>
  <c r="Q403" i="9" a="1"/>
  <c r="Q403" i="9" s="1"/>
  <c r="P403" i="9" a="1"/>
  <c r="P403" i="9" s="1"/>
  <c r="A403" i="9"/>
  <c r="R402" i="9" a="1"/>
  <c r="R402" i="9" s="1"/>
  <c r="Q402" i="9" a="1"/>
  <c r="Q402" i="9" s="1"/>
  <c r="P402" i="9" a="1"/>
  <c r="P402" i="9" s="1"/>
  <c r="A402" i="9"/>
  <c r="R401" i="9" a="1"/>
  <c r="R401" i="9" s="1"/>
  <c r="Q401" i="9" a="1"/>
  <c r="Q401" i="9" s="1"/>
  <c r="P401" i="9" a="1"/>
  <c r="P401" i="9" s="1"/>
  <c r="A401" i="9"/>
  <c r="R400" i="9" a="1"/>
  <c r="R400" i="9" s="1"/>
  <c r="Q400" i="9" a="1"/>
  <c r="Q400" i="9" s="1"/>
  <c r="P400" i="9" a="1"/>
  <c r="P400" i="9" s="1"/>
  <c r="A400" i="9"/>
  <c r="R399" i="9" a="1"/>
  <c r="R399" i="9" s="1"/>
  <c r="Q399" i="9" a="1"/>
  <c r="Q399" i="9" s="1"/>
  <c r="P399" i="9" a="1"/>
  <c r="P399" i="9" s="1"/>
  <c r="A399" i="9"/>
  <c r="R398" i="9" a="1"/>
  <c r="R398" i="9" s="1"/>
  <c r="Q398" i="9" a="1"/>
  <c r="Q398" i="9" s="1"/>
  <c r="P398" i="9" a="1"/>
  <c r="P398" i="9" s="1"/>
  <c r="A398" i="9"/>
  <c r="R397" i="9" a="1"/>
  <c r="R397" i="9" s="1"/>
  <c r="Q397" i="9" a="1"/>
  <c r="Q397" i="9" s="1"/>
  <c r="P397" i="9" a="1"/>
  <c r="P397" i="9" s="1"/>
  <c r="A397" i="9"/>
  <c r="R396" i="9" a="1"/>
  <c r="R396" i="9" s="1"/>
  <c r="Q396" i="9" a="1"/>
  <c r="Q396" i="9" s="1"/>
  <c r="P396" i="9" a="1"/>
  <c r="P396" i="9" s="1"/>
  <c r="A396" i="9"/>
  <c r="R395" i="9" a="1"/>
  <c r="R395" i="9" s="1"/>
  <c r="Q395" i="9" a="1"/>
  <c r="Q395" i="9" s="1"/>
  <c r="P395" i="9" a="1"/>
  <c r="P395" i="9" s="1"/>
  <c r="A395" i="9"/>
  <c r="R394" i="9" a="1"/>
  <c r="R394" i="9" s="1"/>
  <c r="Q394" i="9" a="1"/>
  <c r="Q394" i="9" s="1"/>
  <c r="P394" i="9" a="1"/>
  <c r="P394" i="9" s="1"/>
  <c r="A394" i="9"/>
  <c r="R393" i="9" a="1"/>
  <c r="R393" i="9" s="1"/>
  <c r="Q393" i="9" a="1"/>
  <c r="Q393" i="9" s="1"/>
  <c r="P393" i="9" a="1"/>
  <c r="P393" i="9" s="1"/>
  <c r="A393" i="9"/>
  <c r="R392" i="9" a="1"/>
  <c r="R392" i="9" s="1"/>
  <c r="Q392" i="9" a="1"/>
  <c r="Q392" i="9" s="1"/>
  <c r="P392" i="9" a="1"/>
  <c r="P392" i="9" s="1"/>
  <c r="A392" i="9"/>
  <c r="R391" i="9" a="1"/>
  <c r="R391" i="9" s="1"/>
  <c r="Q391" i="9" a="1"/>
  <c r="Q391" i="9" s="1"/>
  <c r="P391" i="9" a="1"/>
  <c r="P391" i="9" s="1"/>
  <c r="A391" i="9"/>
  <c r="R390" i="9" a="1"/>
  <c r="R390" i="9" s="1"/>
  <c r="Q390" i="9" a="1"/>
  <c r="Q390" i="9" s="1"/>
  <c r="P390" i="9" a="1"/>
  <c r="P390" i="9" s="1"/>
  <c r="A390" i="9"/>
  <c r="R389" i="9" a="1"/>
  <c r="R389" i="9" s="1"/>
  <c r="Q389" i="9" a="1"/>
  <c r="Q389" i="9" s="1"/>
  <c r="P389" i="9" a="1"/>
  <c r="P389" i="9" s="1"/>
  <c r="A389" i="9"/>
  <c r="R388" i="9" a="1"/>
  <c r="R388" i="9" s="1"/>
  <c r="Q388" i="9" a="1"/>
  <c r="Q388" i="9" s="1"/>
  <c r="P388" i="9" a="1"/>
  <c r="P388" i="9" s="1"/>
  <c r="A388" i="9"/>
  <c r="R387" i="9" a="1"/>
  <c r="R387" i="9" s="1"/>
  <c r="Q387" i="9" a="1"/>
  <c r="Q387" i="9" s="1"/>
  <c r="P387" i="9" a="1"/>
  <c r="P387" i="9" s="1"/>
  <c r="A387" i="9"/>
  <c r="R386" i="9" a="1"/>
  <c r="R386" i="9" s="1"/>
  <c r="Q386" i="9" a="1"/>
  <c r="Q386" i="9" s="1"/>
  <c r="P386" i="9" a="1"/>
  <c r="P386" i="9" s="1"/>
  <c r="A386" i="9"/>
  <c r="R385" i="9" a="1"/>
  <c r="R385" i="9" s="1"/>
  <c r="Q385" i="9" a="1"/>
  <c r="Q385" i="9" s="1"/>
  <c r="P385" i="9" a="1"/>
  <c r="P385" i="9" s="1"/>
  <c r="A385" i="9"/>
  <c r="R384" i="9" a="1"/>
  <c r="R384" i="9" s="1"/>
  <c r="Q384" i="9" a="1"/>
  <c r="Q384" i="9" s="1"/>
  <c r="P384" i="9" a="1"/>
  <c r="P384" i="9" s="1"/>
  <c r="A384" i="9"/>
  <c r="R383" i="9" a="1"/>
  <c r="R383" i="9" s="1"/>
  <c r="Q383" i="9" a="1"/>
  <c r="Q383" i="9" s="1"/>
  <c r="P383" i="9" a="1"/>
  <c r="P383" i="9" s="1"/>
  <c r="A383" i="9"/>
  <c r="R382" i="9" a="1"/>
  <c r="R382" i="9" s="1"/>
  <c r="Q382" i="9" a="1"/>
  <c r="Q382" i="9" s="1"/>
  <c r="P382" i="9" a="1"/>
  <c r="P382" i="9" s="1"/>
  <c r="A382" i="9"/>
  <c r="R381" i="9" a="1"/>
  <c r="R381" i="9" s="1"/>
  <c r="Q381" i="9" a="1"/>
  <c r="Q381" i="9" s="1"/>
  <c r="P381" i="9" a="1"/>
  <c r="P381" i="9" s="1"/>
  <c r="A381" i="9"/>
  <c r="R380" i="9" a="1"/>
  <c r="R380" i="9" s="1"/>
  <c r="Q380" i="9" a="1"/>
  <c r="Q380" i="9" s="1"/>
  <c r="P380" i="9" a="1"/>
  <c r="P380" i="9" s="1"/>
  <c r="A380" i="9"/>
  <c r="R379" i="9" a="1"/>
  <c r="R379" i="9" s="1"/>
  <c r="Q379" i="9" a="1"/>
  <c r="Q379" i="9" s="1"/>
  <c r="P379" i="9" a="1"/>
  <c r="P379" i="9" s="1"/>
  <c r="A379" i="9"/>
  <c r="R378" i="9" a="1"/>
  <c r="R378" i="9" s="1"/>
  <c r="Q378" i="9" a="1"/>
  <c r="Q378" i="9" s="1"/>
  <c r="P378" i="9" a="1"/>
  <c r="P378" i="9" s="1"/>
  <c r="A378" i="9"/>
  <c r="R377" i="9" a="1"/>
  <c r="R377" i="9" s="1"/>
  <c r="Q377" i="9" a="1"/>
  <c r="Q377" i="9" s="1"/>
  <c r="P377" i="9" a="1"/>
  <c r="P377" i="9" s="1"/>
  <c r="A377" i="9"/>
  <c r="R376" i="9" a="1"/>
  <c r="R376" i="9" s="1"/>
  <c r="Q376" i="9" a="1"/>
  <c r="Q376" i="9" s="1"/>
  <c r="P376" i="9" a="1"/>
  <c r="P376" i="9" s="1"/>
  <c r="A376" i="9"/>
  <c r="R375" i="9" a="1"/>
  <c r="R375" i="9" s="1"/>
  <c r="Q375" i="9" a="1"/>
  <c r="Q375" i="9" s="1"/>
  <c r="P375" i="9" a="1"/>
  <c r="P375" i="9" s="1"/>
  <c r="A375" i="9"/>
  <c r="R374" i="9" a="1"/>
  <c r="R374" i="9" s="1"/>
  <c r="Q374" i="9" a="1"/>
  <c r="Q374" i="9" s="1"/>
  <c r="P374" i="9" a="1"/>
  <c r="P374" i="9" s="1"/>
  <c r="A374" i="9"/>
  <c r="R373" i="9" a="1"/>
  <c r="R373" i="9" s="1"/>
  <c r="Q373" i="9" a="1"/>
  <c r="Q373" i="9" s="1"/>
  <c r="P373" i="9" a="1"/>
  <c r="P373" i="9" s="1"/>
  <c r="A373" i="9"/>
  <c r="R372" i="9" a="1"/>
  <c r="R372" i="9" s="1"/>
  <c r="Q372" i="9" a="1"/>
  <c r="Q372" i="9" s="1"/>
  <c r="P372" i="9" a="1"/>
  <c r="P372" i="9" s="1"/>
  <c r="A372" i="9"/>
  <c r="R371" i="9" a="1"/>
  <c r="R371" i="9" s="1"/>
  <c r="Q371" i="9" a="1"/>
  <c r="Q371" i="9" s="1"/>
  <c r="P371" i="9" a="1"/>
  <c r="P371" i="9" s="1"/>
  <c r="A371" i="9"/>
  <c r="R370" i="9" a="1"/>
  <c r="R370" i="9" s="1"/>
  <c r="Q370" i="9" a="1"/>
  <c r="Q370" i="9" s="1"/>
  <c r="P370" i="9" a="1"/>
  <c r="P370" i="9" s="1"/>
  <c r="A370" i="9"/>
  <c r="R369" i="9" a="1"/>
  <c r="R369" i="9" s="1"/>
  <c r="Q369" i="9" a="1"/>
  <c r="Q369" i="9" s="1"/>
  <c r="P369" i="9" a="1"/>
  <c r="P369" i="9" s="1"/>
  <c r="A369" i="9"/>
  <c r="R368" i="9" a="1"/>
  <c r="R368" i="9" s="1"/>
  <c r="Q368" i="9" a="1"/>
  <c r="Q368" i="9" s="1"/>
  <c r="P368" i="9" a="1"/>
  <c r="P368" i="9" s="1"/>
  <c r="A368" i="9"/>
  <c r="R367" i="9" a="1"/>
  <c r="R367" i="9" s="1"/>
  <c r="Q367" i="9" a="1"/>
  <c r="Q367" i="9" s="1"/>
  <c r="P367" i="9" a="1"/>
  <c r="P367" i="9" s="1"/>
  <c r="A367" i="9"/>
  <c r="R366" i="9" a="1"/>
  <c r="R366" i="9" s="1"/>
  <c r="Q366" i="9" a="1"/>
  <c r="Q366" i="9" s="1"/>
  <c r="P366" i="9" a="1"/>
  <c r="P366" i="9" s="1"/>
  <c r="A366" i="9"/>
  <c r="R365" i="9" a="1"/>
  <c r="R365" i="9" s="1"/>
  <c r="Q365" i="9" a="1"/>
  <c r="Q365" i="9" s="1"/>
  <c r="P365" i="9" a="1"/>
  <c r="P365" i="9" s="1"/>
  <c r="A365" i="9"/>
  <c r="R364" i="9" a="1"/>
  <c r="R364" i="9" s="1"/>
  <c r="Q364" i="9" a="1"/>
  <c r="Q364" i="9" s="1"/>
  <c r="P364" i="9" a="1"/>
  <c r="P364" i="9" s="1"/>
  <c r="A364" i="9"/>
  <c r="R363" i="9" a="1"/>
  <c r="R363" i="9" s="1"/>
  <c r="Q363" i="9" a="1"/>
  <c r="Q363" i="9" s="1"/>
  <c r="P363" i="9" a="1"/>
  <c r="P363" i="9" s="1"/>
  <c r="A363" i="9"/>
  <c r="R362" i="9" a="1"/>
  <c r="R362" i="9" s="1"/>
  <c r="Q362" i="9" a="1"/>
  <c r="Q362" i="9" s="1"/>
  <c r="P362" i="9" a="1"/>
  <c r="P362" i="9" s="1"/>
  <c r="A362" i="9"/>
  <c r="R361" i="9" a="1"/>
  <c r="R361" i="9" s="1"/>
  <c r="Q361" i="9" a="1"/>
  <c r="Q361" i="9" s="1"/>
  <c r="P361" i="9" a="1"/>
  <c r="P361" i="9" s="1"/>
  <c r="A361" i="9"/>
  <c r="R360" i="9" a="1"/>
  <c r="R360" i="9" s="1"/>
  <c r="Q360" i="9" a="1"/>
  <c r="Q360" i="9" s="1"/>
  <c r="P360" i="9" a="1"/>
  <c r="P360" i="9" s="1"/>
  <c r="A360" i="9"/>
  <c r="R359" i="9" a="1"/>
  <c r="R359" i="9" s="1"/>
  <c r="Q359" i="9" a="1"/>
  <c r="Q359" i="9" s="1"/>
  <c r="P359" i="9" a="1"/>
  <c r="P359" i="9" s="1"/>
  <c r="A359" i="9"/>
  <c r="R358" i="9" a="1"/>
  <c r="R358" i="9" s="1"/>
  <c r="Q358" i="9" a="1"/>
  <c r="Q358" i="9" s="1"/>
  <c r="P358" i="9" a="1"/>
  <c r="P358" i="9" s="1"/>
  <c r="A358" i="9"/>
  <c r="R357" i="9" a="1"/>
  <c r="R357" i="9" s="1"/>
  <c r="Q357" i="9" a="1"/>
  <c r="Q357" i="9" s="1"/>
  <c r="P357" i="9" a="1"/>
  <c r="P357" i="9" s="1"/>
  <c r="A357" i="9"/>
  <c r="R356" i="9" a="1"/>
  <c r="R356" i="9" s="1"/>
  <c r="Q356" i="9" a="1"/>
  <c r="Q356" i="9" s="1"/>
  <c r="P356" i="9" a="1"/>
  <c r="P356" i="9" s="1"/>
  <c r="A356" i="9"/>
  <c r="R355" i="9" a="1"/>
  <c r="R355" i="9" s="1"/>
  <c r="Q355" i="9" a="1"/>
  <c r="Q355" i="9" s="1"/>
  <c r="P355" i="9" a="1"/>
  <c r="P355" i="9" s="1"/>
  <c r="A355" i="9"/>
  <c r="R354" i="9" a="1"/>
  <c r="R354" i="9" s="1"/>
  <c r="Q354" i="9" a="1"/>
  <c r="Q354" i="9" s="1"/>
  <c r="P354" i="9" a="1"/>
  <c r="P354" i="9" s="1"/>
  <c r="A354" i="9"/>
  <c r="R353" i="9" a="1"/>
  <c r="R353" i="9" s="1"/>
  <c r="Q353" i="9" a="1"/>
  <c r="Q353" i="9" s="1"/>
  <c r="P353" i="9" a="1"/>
  <c r="P353" i="9" s="1"/>
  <c r="A353" i="9"/>
  <c r="R352" i="9" a="1"/>
  <c r="R352" i="9" s="1"/>
  <c r="Q352" i="9" a="1"/>
  <c r="Q352" i="9" s="1"/>
  <c r="P352" i="9" a="1"/>
  <c r="P352" i="9" s="1"/>
  <c r="A352" i="9"/>
  <c r="R351" i="9" a="1"/>
  <c r="R351" i="9" s="1"/>
  <c r="Q351" i="9" a="1"/>
  <c r="Q351" i="9" s="1"/>
  <c r="P351" i="9" a="1"/>
  <c r="P351" i="9" s="1"/>
  <c r="A351" i="9"/>
  <c r="R350" i="9" a="1"/>
  <c r="R350" i="9" s="1"/>
  <c r="Q350" i="9" a="1"/>
  <c r="Q350" i="9" s="1"/>
  <c r="P350" i="9" a="1"/>
  <c r="P350" i="9" s="1"/>
  <c r="A350" i="9"/>
  <c r="R349" i="9" a="1"/>
  <c r="R349" i="9" s="1"/>
  <c r="Q349" i="9" a="1"/>
  <c r="Q349" i="9" s="1"/>
  <c r="P349" i="9" a="1"/>
  <c r="P349" i="9" s="1"/>
  <c r="A349" i="9"/>
  <c r="R348" i="9" a="1"/>
  <c r="R348" i="9" s="1"/>
  <c r="Q348" i="9" a="1"/>
  <c r="Q348" i="9" s="1"/>
  <c r="P348" i="9" a="1"/>
  <c r="P348" i="9" s="1"/>
  <c r="A348" i="9"/>
  <c r="R347" i="9" a="1"/>
  <c r="R347" i="9" s="1"/>
  <c r="Q347" i="9" a="1"/>
  <c r="Q347" i="9" s="1"/>
  <c r="P347" i="9" a="1"/>
  <c r="P347" i="9" s="1"/>
  <c r="A347" i="9"/>
  <c r="R346" i="9" a="1"/>
  <c r="R346" i="9" s="1"/>
  <c r="Q346" i="9" a="1"/>
  <c r="Q346" i="9" s="1"/>
  <c r="P346" i="9" a="1"/>
  <c r="P346" i="9" s="1"/>
  <c r="A346" i="9"/>
  <c r="R345" i="9" a="1"/>
  <c r="R345" i="9" s="1"/>
  <c r="Q345" i="9" a="1"/>
  <c r="Q345" i="9" s="1"/>
  <c r="P345" i="9" a="1"/>
  <c r="P345" i="9" s="1"/>
  <c r="A345" i="9"/>
  <c r="R344" i="9" a="1"/>
  <c r="R344" i="9" s="1"/>
  <c r="Q344" i="9" a="1"/>
  <c r="Q344" i="9" s="1"/>
  <c r="P344" i="9" a="1"/>
  <c r="P344" i="9" s="1"/>
  <c r="A344" i="9"/>
  <c r="R343" i="9" a="1"/>
  <c r="R343" i="9" s="1"/>
  <c r="Q343" i="9" a="1"/>
  <c r="Q343" i="9" s="1"/>
  <c r="P343" i="9" a="1"/>
  <c r="P343" i="9" s="1"/>
  <c r="A343" i="9"/>
  <c r="R342" i="9" a="1"/>
  <c r="R342" i="9" s="1"/>
  <c r="Q342" i="9" a="1"/>
  <c r="Q342" i="9" s="1"/>
  <c r="P342" i="9" a="1"/>
  <c r="P342" i="9" s="1"/>
  <c r="A342" i="9"/>
  <c r="R341" i="9" a="1"/>
  <c r="R341" i="9" s="1"/>
  <c r="Q341" i="9" a="1"/>
  <c r="Q341" i="9" s="1"/>
  <c r="P341" i="9" a="1"/>
  <c r="P341" i="9" s="1"/>
  <c r="A341" i="9"/>
  <c r="R340" i="9" a="1"/>
  <c r="R340" i="9" s="1"/>
  <c r="Q340" i="9" a="1"/>
  <c r="Q340" i="9" s="1"/>
  <c r="P340" i="9" a="1"/>
  <c r="P340" i="9" s="1"/>
  <c r="A340" i="9"/>
  <c r="R339" i="9" a="1"/>
  <c r="R339" i="9" s="1"/>
  <c r="Q339" i="9" a="1"/>
  <c r="Q339" i="9" s="1"/>
  <c r="P339" i="9" a="1"/>
  <c r="P339" i="9" s="1"/>
  <c r="A339" i="9"/>
  <c r="R338" i="9" a="1"/>
  <c r="R338" i="9" s="1"/>
  <c r="Q338" i="9" a="1"/>
  <c r="Q338" i="9" s="1"/>
  <c r="P338" i="9" a="1"/>
  <c r="P338" i="9" s="1"/>
  <c r="A338" i="9"/>
  <c r="R337" i="9" a="1"/>
  <c r="R337" i="9" s="1"/>
  <c r="Q337" i="9" a="1"/>
  <c r="Q337" i="9" s="1"/>
  <c r="P337" i="9" a="1"/>
  <c r="P337" i="9" s="1"/>
  <c r="A337" i="9"/>
  <c r="R336" i="9" a="1"/>
  <c r="R336" i="9" s="1"/>
  <c r="Q336" i="9" a="1"/>
  <c r="Q336" i="9" s="1"/>
  <c r="P336" i="9" a="1"/>
  <c r="P336" i="9" s="1"/>
  <c r="A336" i="9"/>
  <c r="R335" i="9" a="1"/>
  <c r="R335" i="9" s="1"/>
  <c r="Q335" i="9" a="1"/>
  <c r="Q335" i="9" s="1"/>
  <c r="P335" i="9" a="1"/>
  <c r="P335" i="9" s="1"/>
  <c r="A335" i="9"/>
  <c r="R334" i="9" a="1"/>
  <c r="R334" i="9" s="1"/>
  <c r="Q334" i="9" a="1"/>
  <c r="Q334" i="9" s="1"/>
  <c r="P334" i="9" a="1"/>
  <c r="P334" i="9" s="1"/>
  <c r="A334" i="9"/>
  <c r="R333" i="9" a="1"/>
  <c r="R333" i="9" s="1"/>
  <c r="Q333" i="9" a="1"/>
  <c r="Q333" i="9" s="1"/>
  <c r="P333" i="9" a="1"/>
  <c r="P333" i="9" s="1"/>
  <c r="A333" i="9"/>
  <c r="R332" i="9" a="1"/>
  <c r="R332" i="9" s="1"/>
  <c r="Q332" i="9" a="1"/>
  <c r="Q332" i="9" s="1"/>
  <c r="P332" i="9" a="1"/>
  <c r="P332" i="9" s="1"/>
  <c r="A332" i="9"/>
  <c r="R331" i="9" a="1"/>
  <c r="R331" i="9" s="1"/>
  <c r="Q331" i="9" a="1"/>
  <c r="Q331" i="9" s="1"/>
  <c r="P331" i="9" a="1"/>
  <c r="P331" i="9" s="1"/>
  <c r="A331" i="9"/>
  <c r="R330" i="9" a="1"/>
  <c r="R330" i="9" s="1"/>
  <c r="Q330" i="9" a="1"/>
  <c r="Q330" i="9" s="1"/>
  <c r="P330" i="9" a="1"/>
  <c r="P330" i="9" s="1"/>
  <c r="A330" i="9"/>
  <c r="R329" i="9" a="1"/>
  <c r="R329" i="9" s="1"/>
  <c r="Q329" i="9" a="1"/>
  <c r="Q329" i="9" s="1"/>
  <c r="P329" i="9" a="1"/>
  <c r="P329" i="9" s="1"/>
  <c r="A329" i="9"/>
  <c r="R328" i="9" a="1"/>
  <c r="R328" i="9" s="1"/>
  <c r="Q328" i="9" a="1"/>
  <c r="Q328" i="9" s="1"/>
  <c r="P328" i="9" a="1"/>
  <c r="P328" i="9" s="1"/>
  <c r="A328" i="9"/>
  <c r="R327" i="9" a="1"/>
  <c r="R327" i="9" s="1"/>
  <c r="Q327" i="9" a="1"/>
  <c r="Q327" i="9" s="1"/>
  <c r="P327" i="9" a="1"/>
  <c r="P327" i="9" s="1"/>
  <c r="A327" i="9"/>
  <c r="R326" i="9" a="1"/>
  <c r="R326" i="9" s="1"/>
  <c r="Q326" i="9" a="1"/>
  <c r="Q326" i="9" s="1"/>
  <c r="P326" i="9" a="1"/>
  <c r="P326" i="9" s="1"/>
  <c r="A326" i="9"/>
  <c r="R325" i="9" a="1"/>
  <c r="R325" i="9" s="1"/>
  <c r="Q325" i="9" a="1"/>
  <c r="Q325" i="9" s="1"/>
  <c r="P325" i="9" a="1"/>
  <c r="P325" i="9" s="1"/>
  <c r="A325" i="9"/>
  <c r="R324" i="9" a="1"/>
  <c r="R324" i="9" s="1"/>
  <c r="Q324" i="9" a="1"/>
  <c r="Q324" i="9" s="1"/>
  <c r="P324" i="9" a="1"/>
  <c r="P324" i="9" s="1"/>
  <c r="A324" i="9"/>
  <c r="R323" i="9" a="1"/>
  <c r="R323" i="9" s="1"/>
  <c r="Q323" i="9" a="1"/>
  <c r="Q323" i="9" s="1"/>
  <c r="P323" i="9" a="1"/>
  <c r="P323" i="9" s="1"/>
  <c r="A323" i="9"/>
  <c r="R322" i="9" a="1"/>
  <c r="R322" i="9" s="1"/>
  <c r="Q322" i="9" a="1"/>
  <c r="Q322" i="9" s="1"/>
  <c r="P322" i="9" a="1"/>
  <c r="P322" i="9" s="1"/>
  <c r="A322" i="9"/>
  <c r="R321" i="9" a="1"/>
  <c r="R321" i="9" s="1"/>
  <c r="Q321" i="9" a="1"/>
  <c r="Q321" i="9" s="1"/>
  <c r="P321" i="9" a="1"/>
  <c r="P321" i="9" s="1"/>
  <c r="A321" i="9"/>
  <c r="R320" i="9" a="1"/>
  <c r="R320" i="9" s="1"/>
  <c r="Q320" i="9" a="1"/>
  <c r="Q320" i="9" s="1"/>
  <c r="P320" i="9" a="1"/>
  <c r="P320" i="9" s="1"/>
  <c r="A320" i="9"/>
  <c r="R319" i="9" a="1"/>
  <c r="R319" i="9" s="1"/>
  <c r="Q319" i="9" a="1"/>
  <c r="Q319" i="9" s="1"/>
  <c r="P319" i="9" a="1"/>
  <c r="P319" i="9" s="1"/>
  <c r="A319" i="9"/>
  <c r="R318" i="9" a="1"/>
  <c r="R318" i="9" s="1"/>
  <c r="Q318" i="9" a="1"/>
  <c r="Q318" i="9" s="1"/>
  <c r="P318" i="9" a="1"/>
  <c r="P318" i="9" s="1"/>
  <c r="A318" i="9"/>
  <c r="R317" i="9" a="1"/>
  <c r="R317" i="9" s="1"/>
  <c r="Q317" i="9" a="1"/>
  <c r="Q317" i="9" s="1"/>
  <c r="P317" i="9" a="1"/>
  <c r="P317" i="9" s="1"/>
  <c r="A317" i="9"/>
  <c r="R316" i="9" a="1"/>
  <c r="R316" i="9" s="1"/>
  <c r="Q316" i="9" a="1"/>
  <c r="Q316" i="9" s="1"/>
  <c r="P316" i="9" a="1"/>
  <c r="P316" i="9" s="1"/>
  <c r="A316" i="9"/>
  <c r="R315" i="9" a="1"/>
  <c r="R315" i="9" s="1"/>
  <c r="Q315" i="9" a="1"/>
  <c r="Q315" i="9" s="1"/>
  <c r="P315" i="9" a="1"/>
  <c r="P315" i="9" s="1"/>
  <c r="A315" i="9"/>
  <c r="R314" i="9" a="1"/>
  <c r="R314" i="9" s="1"/>
  <c r="Q314" i="9" a="1"/>
  <c r="Q314" i="9" s="1"/>
  <c r="P314" i="9" a="1"/>
  <c r="P314" i="9" s="1"/>
  <c r="A314" i="9"/>
  <c r="R313" i="9" a="1"/>
  <c r="R313" i="9" s="1"/>
  <c r="Q313" i="9" a="1"/>
  <c r="Q313" i="9" s="1"/>
  <c r="P313" i="9" a="1"/>
  <c r="P313" i="9" s="1"/>
  <c r="A313" i="9"/>
  <c r="R312" i="9" a="1"/>
  <c r="R312" i="9" s="1"/>
  <c r="Q312" i="9" a="1"/>
  <c r="Q312" i="9" s="1"/>
  <c r="P312" i="9" a="1"/>
  <c r="P312" i="9" s="1"/>
  <c r="A312" i="9"/>
  <c r="R311" i="9" a="1"/>
  <c r="R311" i="9" s="1"/>
  <c r="Q311" i="9" a="1"/>
  <c r="Q311" i="9" s="1"/>
  <c r="P311" i="9" a="1"/>
  <c r="P311" i="9" s="1"/>
  <c r="A311" i="9"/>
  <c r="R310" i="9" a="1"/>
  <c r="R310" i="9" s="1"/>
  <c r="Q310" i="9" a="1"/>
  <c r="Q310" i="9" s="1"/>
  <c r="P310" i="9" a="1"/>
  <c r="P310" i="9" s="1"/>
  <c r="A310" i="9"/>
  <c r="R309" i="9" a="1"/>
  <c r="R309" i="9" s="1"/>
  <c r="Q309" i="9" a="1"/>
  <c r="Q309" i="9" s="1"/>
  <c r="P309" i="9" a="1"/>
  <c r="P309" i="9" s="1"/>
  <c r="A309" i="9"/>
  <c r="R308" i="9" a="1"/>
  <c r="R308" i="9" s="1"/>
  <c r="Q308" i="9" a="1"/>
  <c r="Q308" i="9" s="1"/>
  <c r="P308" i="9" a="1"/>
  <c r="P308" i="9" s="1"/>
  <c r="A308" i="9"/>
  <c r="R307" i="9" a="1"/>
  <c r="R307" i="9" s="1"/>
  <c r="Q307" i="9" a="1"/>
  <c r="Q307" i="9" s="1"/>
  <c r="P307" i="9" a="1"/>
  <c r="P307" i="9" s="1"/>
  <c r="A307" i="9"/>
  <c r="R306" i="9" a="1"/>
  <c r="R306" i="9" s="1"/>
  <c r="Q306" i="9" a="1"/>
  <c r="Q306" i="9" s="1"/>
  <c r="P306" i="9" a="1"/>
  <c r="P306" i="9" s="1"/>
  <c r="A306" i="9"/>
  <c r="R305" i="9" a="1"/>
  <c r="R305" i="9" s="1"/>
  <c r="Q305" i="9" a="1"/>
  <c r="Q305" i="9" s="1"/>
  <c r="P305" i="9" a="1"/>
  <c r="P305" i="9" s="1"/>
  <c r="A305" i="9"/>
  <c r="R304" i="9" a="1"/>
  <c r="R304" i="9" s="1"/>
  <c r="Q304" i="9" a="1"/>
  <c r="Q304" i="9" s="1"/>
  <c r="P304" i="9" a="1"/>
  <c r="P304" i="9" s="1"/>
  <c r="A304" i="9"/>
  <c r="R303" i="9" a="1"/>
  <c r="R303" i="9" s="1"/>
  <c r="Q303" i="9" a="1"/>
  <c r="Q303" i="9" s="1"/>
  <c r="P303" i="9" a="1"/>
  <c r="P303" i="9" s="1"/>
  <c r="A303" i="9"/>
  <c r="R302" i="9" a="1"/>
  <c r="R302" i="9" s="1"/>
  <c r="Q302" i="9" a="1"/>
  <c r="Q302" i="9" s="1"/>
  <c r="P302" i="9" a="1"/>
  <c r="P302" i="9" s="1"/>
  <c r="A302" i="9"/>
  <c r="R301" i="9" a="1"/>
  <c r="R301" i="9" s="1"/>
  <c r="Q301" i="9" a="1"/>
  <c r="Q301" i="9" s="1"/>
  <c r="P301" i="9" a="1"/>
  <c r="P301" i="9" s="1"/>
  <c r="A301" i="9"/>
  <c r="R300" i="9" a="1"/>
  <c r="R300" i="9" s="1"/>
  <c r="Q300" i="9" a="1"/>
  <c r="Q300" i="9" s="1"/>
  <c r="P300" i="9" a="1"/>
  <c r="P300" i="9" s="1"/>
  <c r="A300" i="9"/>
  <c r="R299" i="9" a="1"/>
  <c r="R299" i="9" s="1"/>
  <c r="Q299" i="9" a="1"/>
  <c r="Q299" i="9" s="1"/>
  <c r="P299" i="9" a="1"/>
  <c r="P299" i="9" s="1"/>
  <c r="A299" i="9"/>
  <c r="R298" i="9" a="1"/>
  <c r="R298" i="9" s="1"/>
  <c r="Q298" i="9" a="1"/>
  <c r="Q298" i="9" s="1"/>
  <c r="P298" i="9" a="1"/>
  <c r="P298" i="9" s="1"/>
  <c r="A298" i="9"/>
  <c r="R297" i="9" a="1"/>
  <c r="R297" i="9" s="1"/>
  <c r="Q297" i="9" a="1"/>
  <c r="Q297" i="9" s="1"/>
  <c r="P297" i="9" a="1"/>
  <c r="P297" i="9" s="1"/>
  <c r="A297" i="9"/>
  <c r="R296" i="9" a="1"/>
  <c r="R296" i="9" s="1"/>
  <c r="Q296" i="9" a="1"/>
  <c r="Q296" i="9" s="1"/>
  <c r="P296" i="9" a="1"/>
  <c r="P296" i="9" s="1"/>
  <c r="A296" i="9"/>
  <c r="R295" i="9" a="1"/>
  <c r="R295" i="9" s="1"/>
  <c r="Q295" i="9" a="1"/>
  <c r="Q295" i="9" s="1"/>
  <c r="P295" i="9" a="1"/>
  <c r="P295" i="9" s="1"/>
  <c r="A295" i="9"/>
  <c r="R294" i="9" a="1"/>
  <c r="R294" i="9" s="1"/>
  <c r="Q294" i="9" a="1"/>
  <c r="Q294" i="9" s="1"/>
  <c r="P294" i="9" a="1"/>
  <c r="P294" i="9" s="1"/>
  <c r="A294" i="9"/>
  <c r="R293" i="9" a="1"/>
  <c r="R293" i="9" s="1"/>
  <c r="Q293" i="9" a="1"/>
  <c r="Q293" i="9" s="1"/>
  <c r="P293" i="9" a="1"/>
  <c r="P293" i="9" s="1"/>
  <c r="A293" i="9"/>
  <c r="R292" i="9" a="1"/>
  <c r="R292" i="9" s="1"/>
  <c r="Q292" i="9" a="1"/>
  <c r="Q292" i="9" s="1"/>
  <c r="P292" i="9" a="1"/>
  <c r="P292" i="9" s="1"/>
  <c r="A292" i="9"/>
  <c r="R291" i="9" a="1"/>
  <c r="R291" i="9" s="1"/>
  <c r="Q291" i="9" a="1"/>
  <c r="Q291" i="9" s="1"/>
  <c r="P291" i="9" a="1"/>
  <c r="P291" i="9" s="1"/>
  <c r="A291" i="9"/>
  <c r="R290" i="9" a="1"/>
  <c r="R290" i="9" s="1"/>
  <c r="Q290" i="9" a="1"/>
  <c r="Q290" i="9" s="1"/>
  <c r="P290" i="9" a="1"/>
  <c r="P290" i="9" s="1"/>
  <c r="A290" i="9"/>
  <c r="R289" i="9" a="1"/>
  <c r="R289" i="9" s="1"/>
  <c r="Q289" i="9" a="1"/>
  <c r="Q289" i="9" s="1"/>
  <c r="P289" i="9" a="1"/>
  <c r="P289" i="9" s="1"/>
  <c r="A289" i="9"/>
  <c r="R288" i="9" a="1"/>
  <c r="R288" i="9" s="1"/>
  <c r="Q288" i="9" a="1"/>
  <c r="Q288" i="9" s="1"/>
  <c r="P288" i="9" a="1"/>
  <c r="P288" i="9" s="1"/>
  <c r="A288" i="9"/>
  <c r="R287" i="9" a="1"/>
  <c r="R287" i="9" s="1"/>
  <c r="Q287" i="9" a="1"/>
  <c r="Q287" i="9" s="1"/>
  <c r="P287" i="9" a="1"/>
  <c r="P287" i="9" s="1"/>
  <c r="A287" i="9"/>
  <c r="R286" i="9" a="1"/>
  <c r="R286" i="9" s="1"/>
  <c r="Q286" i="9" a="1"/>
  <c r="Q286" i="9" s="1"/>
  <c r="P286" i="9" a="1"/>
  <c r="P286" i="9" s="1"/>
  <c r="A286" i="9"/>
  <c r="R285" i="9" a="1"/>
  <c r="R285" i="9" s="1"/>
  <c r="Q285" i="9" a="1"/>
  <c r="Q285" i="9" s="1"/>
  <c r="P285" i="9" a="1"/>
  <c r="P285" i="9" s="1"/>
  <c r="A285" i="9"/>
  <c r="R284" i="9" a="1"/>
  <c r="R284" i="9" s="1"/>
  <c r="Q284" i="9" a="1"/>
  <c r="Q284" i="9" s="1"/>
  <c r="P284" i="9" a="1"/>
  <c r="P284" i="9" s="1"/>
  <c r="A284" i="9"/>
  <c r="R283" i="9" a="1"/>
  <c r="R283" i="9" s="1"/>
  <c r="Q283" i="9" a="1"/>
  <c r="Q283" i="9" s="1"/>
  <c r="P283" i="9" a="1"/>
  <c r="P283" i="9" s="1"/>
  <c r="A283" i="9"/>
  <c r="R282" i="9" a="1"/>
  <c r="R282" i="9" s="1"/>
  <c r="Q282" i="9" a="1"/>
  <c r="Q282" i="9" s="1"/>
  <c r="P282" i="9" a="1"/>
  <c r="P282" i="9" s="1"/>
  <c r="A282" i="9"/>
  <c r="R281" i="9" a="1"/>
  <c r="R281" i="9" s="1"/>
  <c r="Q281" i="9" a="1"/>
  <c r="Q281" i="9" s="1"/>
  <c r="P281" i="9" a="1"/>
  <c r="P281" i="9" s="1"/>
  <c r="A281" i="9"/>
  <c r="R280" i="9" a="1"/>
  <c r="R280" i="9" s="1"/>
  <c r="Q280" i="9" a="1"/>
  <c r="Q280" i="9" s="1"/>
  <c r="P280" i="9" a="1"/>
  <c r="P280" i="9" s="1"/>
  <c r="A280" i="9"/>
  <c r="R279" i="9" a="1"/>
  <c r="R279" i="9" s="1"/>
  <c r="Q279" i="9" a="1"/>
  <c r="Q279" i="9" s="1"/>
  <c r="P279" i="9" a="1"/>
  <c r="P279" i="9" s="1"/>
  <c r="A279" i="9"/>
  <c r="R278" i="9" a="1"/>
  <c r="R278" i="9" s="1"/>
  <c r="Q278" i="9" a="1"/>
  <c r="Q278" i="9" s="1"/>
  <c r="P278" i="9" a="1"/>
  <c r="P278" i="9" s="1"/>
  <c r="A278" i="9"/>
  <c r="R277" i="9" a="1"/>
  <c r="R277" i="9" s="1"/>
  <c r="Q277" i="9" a="1"/>
  <c r="Q277" i="9" s="1"/>
  <c r="P277" i="9" a="1"/>
  <c r="P277" i="9" s="1"/>
  <c r="A277" i="9"/>
  <c r="R276" i="9" a="1"/>
  <c r="R276" i="9" s="1"/>
  <c r="Q276" i="9" a="1"/>
  <c r="Q276" i="9" s="1"/>
  <c r="P276" i="9" a="1"/>
  <c r="P276" i="9" s="1"/>
  <c r="A276" i="9"/>
  <c r="R275" i="9" a="1"/>
  <c r="R275" i="9" s="1"/>
  <c r="Q275" i="9" a="1"/>
  <c r="Q275" i="9" s="1"/>
  <c r="P275" i="9" a="1"/>
  <c r="P275" i="9" s="1"/>
  <c r="A275" i="9"/>
  <c r="R274" i="9" a="1"/>
  <c r="R274" i="9" s="1"/>
  <c r="Q274" i="9" a="1"/>
  <c r="Q274" i="9" s="1"/>
  <c r="P274" i="9" a="1"/>
  <c r="P274" i="9" s="1"/>
  <c r="A274" i="9"/>
  <c r="R273" i="9" a="1"/>
  <c r="R273" i="9" s="1"/>
  <c r="Q273" i="9" a="1"/>
  <c r="Q273" i="9" s="1"/>
  <c r="P273" i="9" a="1"/>
  <c r="P273" i="9" s="1"/>
  <c r="A273" i="9"/>
  <c r="R272" i="9" a="1"/>
  <c r="R272" i="9" s="1"/>
  <c r="Q272" i="9" a="1"/>
  <c r="Q272" i="9" s="1"/>
  <c r="P272" i="9" a="1"/>
  <c r="P272" i="9" s="1"/>
  <c r="A272" i="9"/>
  <c r="R271" i="9" a="1"/>
  <c r="R271" i="9" s="1"/>
  <c r="Q271" i="9" a="1"/>
  <c r="Q271" i="9" s="1"/>
  <c r="P271" i="9" a="1"/>
  <c r="P271" i="9" s="1"/>
  <c r="A271" i="9"/>
  <c r="R270" i="9" a="1"/>
  <c r="R270" i="9" s="1"/>
  <c r="Q270" i="9" a="1"/>
  <c r="Q270" i="9" s="1"/>
  <c r="P270" i="9" a="1"/>
  <c r="P270" i="9" s="1"/>
  <c r="A270" i="9"/>
  <c r="R269" i="9" a="1"/>
  <c r="R269" i="9" s="1"/>
  <c r="Q269" i="9" a="1"/>
  <c r="Q269" i="9" s="1"/>
  <c r="P269" i="9" a="1"/>
  <c r="P269" i="9" s="1"/>
  <c r="A269" i="9"/>
  <c r="R268" i="9" a="1"/>
  <c r="R268" i="9" s="1"/>
  <c r="Q268" i="9" a="1"/>
  <c r="Q268" i="9" s="1"/>
  <c r="P268" i="9" a="1"/>
  <c r="P268" i="9" s="1"/>
  <c r="A268" i="9"/>
  <c r="R267" i="9" a="1"/>
  <c r="R267" i="9" s="1"/>
  <c r="Q267" i="9" a="1"/>
  <c r="Q267" i="9" s="1"/>
  <c r="P267" i="9" a="1"/>
  <c r="P267" i="9" s="1"/>
  <c r="A267" i="9"/>
  <c r="R266" i="9" a="1"/>
  <c r="R266" i="9" s="1"/>
  <c r="Q266" i="9" a="1"/>
  <c r="Q266" i="9" s="1"/>
  <c r="P266" i="9" a="1"/>
  <c r="P266" i="9" s="1"/>
  <c r="A266" i="9"/>
  <c r="R265" i="9" a="1"/>
  <c r="R265" i="9" s="1"/>
  <c r="Q265" i="9" a="1"/>
  <c r="Q265" i="9" s="1"/>
  <c r="P265" i="9" a="1"/>
  <c r="P265" i="9" s="1"/>
  <c r="A265" i="9"/>
  <c r="R264" i="9" a="1"/>
  <c r="R264" i="9" s="1"/>
  <c r="Q264" i="9" a="1"/>
  <c r="Q264" i="9" s="1"/>
  <c r="P264" i="9" a="1"/>
  <c r="P264" i="9" s="1"/>
  <c r="A264" i="9"/>
  <c r="R263" i="9" a="1"/>
  <c r="R263" i="9" s="1"/>
  <c r="Q263" i="9" a="1"/>
  <c r="Q263" i="9" s="1"/>
  <c r="P263" i="9" a="1"/>
  <c r="P263" i="9" s="1"/>
  <c r="A263" i="9"/>
  <c r="R262" i="9" a="1"/>
  <c r="R262" i="9" s="1"/>
  <c r="Q262" i="9" a="1"/>
  <c r="Q262" i="9" s="1"/>
  <c r="P262" i="9" a="1"/>
  <c r="P262" i="9" s="1"/>
  <c r="A262" i="9"/>
  <c r="R261" i="9" a="1"/>
  <c r="R261" i="9" s="1"/>
  <c r="Q261" i="9" a="1"/>
  <c r="Q261" i="9" s="1"/>
  <c r="P261" i="9" a="1"/>
  <c r="P261" i="9" s="1"/>
  <c r="A261" i="9"/>
  <c r="R260" i="9" a="1"/>
  <c r="R260" i="9" s="1"/>
  <c r="Q260" i="9" a="1"/>
  <c r="Q260" i="9" s="1"/>
  <c r="P260" i="9" a="1"/>
  <c r="P260" i="9" s="1"/>
  <c r="A260" i="9"/>
  <c r="R259" i="9" a="1"/>
  <c r="R259" i="9" s="1"/>
  <c r="Q259" i="9" a="1"/>
  <c r="Q259" i="9" s="1"/>
  <c r="P259" i="9" a="1"/>
  <c r="P259" i="9" s="1"/>
  <c r="A259" i="9"/>
  <c r="R258" i="9" a="1"/>
  <c r="R258" i="9" s="1"/>
  <c r="Q258" i="9" a="1"/>
  <c r="Q258" i="9" s="1"/>
  <c r="P258" i="9" a="1"/>
  <c r="P258" i="9" s="1"/>
  <c r="A258" i="9"/>
  <c r="R257" i="9" a="1"/>
  <c r="R257" i="9" s="1"/>
  <c r="Q257" i="9" a="1"/>
  <c r="Q257" i="9" s="1"/>
  <c r="P257" i="9" a="1"/>
  <c r="P257" i="9" s="1"/>
  <c r="A257" i="9"/>
  <c r="R256" i="9" a="1"/>
  <c r="R256" i="9" s="1"/>
  <c r="Q256" i="9" a="1"/>
  <c r="Q256" i="9" s="1"/>
  <c r="P256" i="9" a="1"/>
  <c r="P256" i="9" s="1"/>
  <c r="A256" i="9"/>
  <c r="R255" i="9" a="1"/>
  <c r="R255" i="9" s="1"/>
  <c r="Q255" i="9" a="1"/>
  <c r="Q255" i="9" s="1"/>
  <c r="P255" i="9" a="1"/>
  <c r="P255" i="9" s="1"/>
  <c r="A255" i="9"/>
  <c r="R254" i="9" a="1"/>
  <c r="R254" i="9" s="1"/>
  <c r="Q254" i="9" a="1"/>
  <c r="Q254" i="9" s="1"/>
  <c r="P254" i="9" a="1"/>
  <c r="P254" i="9" s="1"/>
  <c r="A254" i="9"/>
  <c r="R253" i="9" a="1"/>
  <c r="R253" i="9" s="1"/>
  <c r="Q253" i="9" a="1"/>
  <c r="Q253" i="9" s="1"/>
  <c r="P253" i="9" a="1"/>
  <c r="P253" i="9" s="1"/>
  <c r="A253" i="9"/>
  <c r="R252" i="9" a="1"/>
  <c r="R252" i="9" s="1"/>
  <c r="Q252" i="9" a="1"/>
  <c r="Q252" i="9" s="1"/>
  <c r="P252" i="9" a="1"/>
  <c r="P252" i="9" s="1"/>
  <c r="A252" i="9"/>
  <c r="R251" i="9" a="1"/>
  <c r="R251" i="9" s="1"/>
  <c r="Q251" i="9" a="1"/>
  <c r="Q251" i="9" s="1"/>
  <c r="P251" i="9" a="1"/>
  <c r="P251" i="9" s="1"/>
  <c r="A251" i="9"/>
  <c r="R250" i="9" a="1"/>
  <c r="R250" i="9" s="1"/>
  <c r="Q250" i="9" a="1"/>
  <c r="Q250" i="9" s="1"/>
  <c r="P250" i="9" a="1"/>
  <c r="P250" i="9" s="1"/>
  <c r="A250" i="9"/>
  <c r="R249" i="9" a="1"/>
  <c r="R249" i="9" s="1"/>
  <c r="Q249" i="9" a="1"/>
  <c r="Q249" i="9" s="1"/>
  <c r="P249" i="9" a="1"/>
  <c r="P249" i="9" s="1"/>
  <c r="A249" i="9"/>
  <c r="R248" i="9" a="1"/>
  <c r="R248" i="9" s="1"/>
  <c r="Q248" i="9" a="1"/>
  <c r="Q248" i="9" s="1"/>
  <c r="P248" i="9" a="1"/>
  <c r="P248" i="9" s="1"/>
  <c r="A248" i="9"/>
  <c r="R247" i="9" a="1"/>
  <c r="R247" i="9" s="1"/>
  <c r="Q247" i="9" a="1"/>
  <c r="Q247" i="9" s="1"/>
  <c r="P247" i="9" a="1"/>
  <c r="P247" i="9" s="1"/>
  <c r="A247" i="9"/>
  <c r="R246" i="9" a="1"/>
  <c r="R246" i="9" s="1"/>
  <c r="Q246" i="9" a="1"/>
  <c r="Q246" i="9" s="1"/>
  <c r="P246" i="9" a="1"/>
  <c r="P246" i="9" s="1"/>
  <c r="A246" i="9"/>
  <c r="R245" i="9" a="1"/>
  <c r="R245" i="9" s="1"/>
  <c r="Q245" i="9" a="1"/>
  <c r="Q245" i="9" s="1"/>
  <c r="P245" i="9" a="1"/>
  <c r="P245" i="9" s="1"/>
  <c r="A245" i="9"/>
  <c r="R244" i="9" a="1"/>
  <c r="R244" i="9" s="1"/>
  <c r="Q244" i="9" a="1"/>
  <c r="Q244" i="9" s="1"/>
  <c r="P244" i="9" a="1"/>
  <c r="P244" i="9" s="1"/>
  <c r="A244" i="9"/>
  <c r="R243" i="9" a="1"/>
  <c r="R243" i="9" s="1"/>
  <c r="Q243" i="9" a="1"/>
  <c r="Q243" i="9" s="1"/>
  <c r="P243" i="9" a="1"/>
  <c r="P243" i="9" s="1"/>
  <c r="A243" i="9"/>
  <c r="R242" i="9" a="1"/>
  <c r="R242" i="9" s="1"/>
  <c r="Q242" i="9" a="1"/>
  <c r="Q242" i="9" s="1"/>
  <c r="P242" i="9" a="1"/>
  <c r="P242" i="9" s="1"/>
  <c r="A242" i="9"/>
  <c r="R241" i="9" a="1"/>
  <c r="R241" i="9" s="1"/>
  <c r="Q241" i="9" a="1"/>
  <c r="Q241" i="9" s="1"/>
  <c r="P241" i="9" a="1"/>
  <c r="P241" i="9" s="1"/>
  <c r="A241" i="9"/>
  <c r="R240" i="9" a="1"/>
  <c r="R240" i="9" s="1"/>
  <c r="Q240" i="9" a="1"/>
  <c r="Q240" i="9" s="1"/>
  <c r="P240" i="9" a="1"/>
  <c r="P240" i="9" s="1"/>
  <c r="A240" i="9"/>
  <c r="R239" i="9" a="1"/>
  <c r="R239" i="9" s="1"/>
  <c r="Q239" i="9" a="1"/>
  <c r="Q239" i="9" s="1"/>
  <c r="P239" i="9" a="1"/>
  <c r="P239" i="9" s="1"/>
  <c r="A239" i="9"/>
  <c r="R238" i="9" a="1"/>
  <c r="R238" i="9" s="1"/>
  <c r="Q238" i="9" a="1"/>
  <c r="Q238" i="9" s="1"/>
  <c r="P238" i="9" a="1"/>
  <c r="P238" i="9" s="1"/>
  <c r="A238" i="9"/>
  <c r="R237" i="9" a="1"/>
  <c r="R237" i="9" s="1"/>
  <c r="Q237" i="9" a="1"/>
  <c r="Q237" i="9" s="1"/>
  <c r="P237" i="9" a="1"/>
  <c r="P237" i="9" s="1"/>
  <c r="A237" i="9"/>
  <c r="R236" i="9" a="1"/>
  <c r="R236" i="9" s="1"/>
  <c r="Q236" i="9" a="1"/>
  <c r="Q236" i="9" s="1"/>
  <c r="P236" i="9" a="1"/>
  <c r="P236" i="9" s="1"/>
  <c r="A236" i="9"/>
  <c r="R235" i="9" a="1"/>
  <c r="R235" i="9" s="1"/>
  <c r="Q235" i="9" a="1"/>
  <c r="Q235" i="9" s="1"/>
  <c r="P235" i="9" a="1"/>
  <c r="P235" i="9" s="1"/>
  <c r="A235" i="9"/>
  <c r="R234" i="9" a="1"/>
  <c r="R234" i="9" s="1"/>
  <c r="Q234" i="9" a="1"/>
  <c r="Q234" i="9" s="1"/>
  <c r="P234" i="9" a="1"/>
  <c r="P234" i="9" s="1"/>
  <c r="A234" i="9"/>
  <c r="R233" i="9" a="1"/>
  <c r="R233" i="9" s="1"/>
  <c r="Q233" i="9" a="1"/>
  <c r="Q233" i="9" s="1"/>
  <c r="P233" i="9" a="1"/>
  <c r="P233" i="9" s="1"/>
  <c r="A233" i="9"/>
  <c r="R232" i="9" a="1"/>
  <c r="R232" i="9" s="1"/>
  <c r="Q232" i="9" a="1"/>
  <c r="Q232" i="9" s="1"/>
  <c r="P232" i="9" a="1"/>
  <c r="P232" i="9" s="1"/>
  <c r="A232" i="9"/>
  <c r="R231" i="9" a="1"/>
  <c r="R231" i="9" s="1"/>
  <c r="Q231" i="9" a="1"/>
  <c r="Q231" i="9" s="1"/>
  <c r="P231" i="9" a="1"/>
  <c r="P231" i="9" s="1"/>
  <c r="A231" i="9"/>
  <c r="R230" i="9" a="1"/>
  <c r="R230" i="9" s="1"/>
  <c r="Q230" i="9" a="1"/>
  <c r="Q230" i="9" s="1"/>
  <c r="P230" i="9" a="1"/>
  <c r="P230" i="9" s="1"/>
  <c r="A230" i="9"/>
  <c r="R229" i="9" a="1"/>
  <c r="R229" i="9" s="1"/>
  <c r="Q229" i="9" a="1"/>
  <c r="Q229" i="9" s="1"/>
  <c r="P229" i="9" a="1"/>
  <c r="P229" i="9" s="1"/>
  <c r="A229" i="9"/>
  <c r="R228" i="9" a="1"/>
  <c r="R228" i="9" s="1"/>
  <c r="Q228" i="9" a="1"/>
  <c r="Q228" i="9" s="1"/>
  <c r="P228" i="9" a="1"/>
  <c r="P228" i="9" s="1"/>
  <c r="A228" i="9"/>
  <c r="R227" i="9" a="1"/>
  <c r="R227" i="9" s="1"/>
  <c r="Q227" i="9" a="1"/>
  <c r="Q227" i="9" s="1"/>
  <c r="P227" i="9" a="1"/>
  <c r="P227" i="9" s="1"/>
  <c r="A227" i="9"/>
  <c r="R226" i="9" a="1"/>
  <c r="R226" i="9" s="1"/>
  <c r="Q226" i="9" a="1"/>
  <c r="Q226" i="9" s="1"/>
  <c r="P226" i="9" a="1"/>
  <c r="P226" i="9" s="1"/>
  <c r="A226" i="9"/>
  <c r="R225" i="9" a="1"/>
  <c r="R225" i="9" s="1"/>
  <c r="Q225" i="9" a="1"/>
  <c r="Q225" i="9" s="1"/>
  <c r="P225" i="9" a="1"/>
  <c r="P225" i="9" s="1"/>
  <c r="A225" i="9"/>
  <c r="R224" i="9" a="1"/>
  <c r="R224" i="9" s="1"/>
  <c r="Q224" i="9" a="1"/>
  <c r="Q224" i="9" s="1"/>
  <c r="P224" i="9" a="1"/>
  <c r="P224" i="9" s="1"/>
  <c r="A224" i="9"/>
  <c r="R223" i="9" a="1"/>
  <c r="R223" i="9" s="1"/>
  <c r="Q223" i="9" a="1"/>
  <c r="Q223" i="9" s="1"/>
  <c r="P223" i="9" a="1"/>
  <c r="P223" i="9" s="1"/>
  <c r="A223" i="9"/>
  <c r="R222" i="9" a="1"/>
  <c r="R222" i="9" s="1"/>
  <c r="Q222" i="9" a="1"/>
  <c r="Q222" i="9" s="1"/>
  <c r="P222" i="9" a="1"/>
  <c r="P222" i="9" s="1"/>
  <c r="A222" i="9"/>
  <c r="R221" i="9" a="1"/>
  <c r="R221" i="9" s="1"/>
  <c r="Q221" i="9" a="1"/>
  <c r="Q221" i="9" s="1"/>
  <c r="P221" i="9" a="1"/>
  <c r="P221" i="9" s="1"/>
  <c r="A221" i="9"/>
  <c r="R220" i="9" a="1"/>
  <c r="R220" i="9" s="1"/>
  <c r="Q220" i="9" a="1"/>
  <c r="Q220" i="9" s="1"/>
  <c r="P220" i="9" a="1"/>
  <c r="P220" i="9" s="1"/>
  <c r="A220" i="9"/>
  <c r="R219" i="9" a="1"/>
  <c r="R219" i="9" s="1"/>
  <c r="Q219" i="9" a="1"/>
  <c r="Q219" i="9" s="1"/>
  <c r="P219" i="9" a="1"/>
  <c r="P219" i="9" s="1"/>
  <c r="A219" i="9"/>
  <c r="R218" i="9" a="1"/>
  <c r="R218" i="9" s="1"/>
  <c r="Q218" i="9" a="1"/>
  <c r="Q218" i="9" s="1"/>
  <c r="P218" i="9" a="1"/>
  <c r="P218" i="9" s="1"/>
  <c r="A218" i="9"/>
  <c r="R217" i="9" a="1"/>
  <c r="R217" i="9" s="1"/>
  <c r="Q217" i="9" a="1"/>
  <c r="Q217" i="9" s="1"/>
  <c r="P217" i="9" a="1"/>
  <c r="P217" i="9" s="1"/>
  <c r="A217" i="9"/>
  <c r="R216" i="9" a="1"/>
  <c r="R216" i="9" s="1"/>
  <c r="Q216" i="9" a="1"/>
  <c r="Q216" i="9" s="1"/>
  <c r="P216" i="9" a="1"/>
  <c r="P216" i="9" s="1"/>
  <c r="A216" i="9"/>
  <c r="R215" i="9" a="1"/>
  <c r="R215" i="9" s="1"/>
  <c r="Q215" i="9" a="1"/>
  <c r="Q215" i="9" s="1"/>
  <c r="P215" i="9" a="1"/>
  <c r="P215" i="9" s="1"/>
  <c r="A215" i="9"/>
  <c r="R214" i="9" a="1"/>
  <c r="R214" i="9" s="1"/>
  <c r="Q214" i="9" a="1"/>
  <c r="Q214" i="9" s="1"/>
  <c r="P214" i="9" a="1"/>
  <c r="P214" i="9" s="1"/>
  <c r="A214" i="9"/>
  <c r="R213" i="9" a="1"/>
  <c r="R213" i="9" s="1"/>
  <c r="Q213" i="9" a="1"/>
  <c r="Q213" i="9" s="1"/>
  <c r="P213" i="9" a="1"/>
  <c r="P213" i="9" s="1"/>
  <c r="A213" i="9"/>
  <c r="R212" i="9" a="1"/>
  <c r="R212" i="9" s="1"/>
  <c r="Q212" i="9" a="1"/>
  <c r="Q212" i="9" s="1"/>
  <c r="P212" i="9" a="1"/>
  <c r="P212" i="9" s="1"/>
  <c r="A212" i="9"/>
  <c r="R211" i="9" a="1"/>
  <c r="R211" i="9" s="1"/>
  <c r="Q211" i="9" a="1"/>
  <c r="Q211" i="9" s="1"/>
  <c r="P211" i="9" a="1"/>
  <c r="P211" i="9" s="1"/>
  <c r="A211" i="9"/>
  <c r="R210" i="9" a="1"/>
  <c r="R210" i="9" s="1"/>
  <c r="Q210" i="9" a="1"/>
  <c r="Q210" i="9" s="1"/>
  <c r="P210" i="9" a="1"/>
  <c r="P210" i="9" s="1"/>
  <c r="A210" i="9"/>
  <c r="R209" i="9" a="1"/>
  <c r="R209" i="9" s="1"/>
  <c r="Q209" i="9" a="1"/>
  <c r="Q209" i="9" s="1"/>
  <c r="P209" i="9" a="1"/>
  <c r="P209" i="9" s="1"/>
  <c r="A209" i="9"/>
  <c r="R208" i="9" a="1"/>
  <c r="R208" i="9" s="1"/>
  <c r="Q208" i="9" a="1"/>
  <c r="Q208" i="9" s="1"/>
  <c r="P208" i="9" a="1"/>
  <c r="P208" i="9" s="1"/>
  <c r="A208" i="9"/>
  <c r="R207" i="9" a="1"/>
  <c r="R207" i="9" s="1"/>
  <c r="Q207" i="9" a="1"/>
  <c r="Q207" i="9" s="1"/>
  <c r="P207" i="9" a="1"/>
  <c r="P207" i="9" s="1"/>
  <c r="A207" i="9"/>
  <c r="R206" i="9" a="1"/>
  <c r="R206" i="9" s="1"/>
  <c r="Q206" i="9" a="1"/>
  <c r="Q206" i="9" s="1"/>
  <c r="P206" i="9" a="1"/>
  <c r="P206" i="9" s="1"/>
  <c r="A206" i="9"/>
  <c r="R205" i="9" a="1"/>
  <c r="R205" i="9" s="1"/>
  <c r="Q205" i="9" a="1"/>
  <c r="Q205" i="9" s="1"/>
  <c r="P205" i="9" a="1"/>
  <c r="P205" i="9" s="1"/>
  <c r="A205" i="9"/>
  <c r="R204" i="9" a="1"/>
  <c r="R204" i="9" s="1"/>
  <c r="Q204" i="9" a="1"/>
  <c r="Q204" i="9" s="1"/>
  <c r="P204" i="9" a="1"/>
  <c r="P204" i="9" s="1"/>
  <c r="A204" i="9"/>
  <c r="R203" i="9" a="1"/>
  <c r="R203" i="9" s="1"/>
  <c r="Q203" i="9" a="1"/>
  <c r="Q203" i="9" s="1"/>
  <c r="P203" i="9" a="1"/>
  <c r="P203" i="9" s="1"/>
  <c r="A203" i="9"/>
  <c r="R202" i="9" a="1"/>
  <c r="R202" i="9" s="1"/>
  <c r="Q202" i="9" a="1"/>
  <c r="Q202" i="9" s="1"/>
  <c r="P202" i="9" a="1"/>
  <c r="P202" i="9" s="1"/>
  <c r="A202" i="9"/>
  <c r="R201" i="9" a="1"/>
  <c r="R201" i="9" s="1"/>
  <c r="Q201" i="9" a="1"/>
  <c r="Q201" i="9" s="1"/>
  <c r="P201" i="9" a="1"/>
  <c r="P201" i="9" s="1"/>
  <c r="A201" i="9"/>
  <c r="R200" i="9" a="1"/>
  <c r="R200" i="9" s="1"/>
  <c r="Q200" i="9" a="1"/>
  <c r="Q200" i="9" s="1"/>
  <c r="P200" i="9" a="1"/>
  <c r="P200" i="9" s="1"/>
  <c r="A200" i="9"/>
  <c r="R199" i="9" a="1"/>
  <c r="R199" i="9" s="1"/>
  <c r="Q199" i="9" a="1"/>
  <c r="Q199" i="9" s="1"/>
  <c r="P199" i="9" a="1"/>
  <c r="P199" i="9" s="1"/>
  <c r="A199" i="9"/>
  <c r="R198" i="9" a="1"/>
  <c r="R198" i="9" s="1"/>
  <c r="Q198" i="9" a="1"/>
  <c r="Q198" i="9" s="1"/>
  <c r="P198" i="9" a="1"/>
  <c r="P198" i="9" s="1"/>
  <c r="A198" i="9"/>
  <c r="R197" i="9" a="1"/>
  <c r="R197" i="9" s="1"/>
  <c r="Q197" i="9" a="1"/>
  <c r="Q197" i="9" s="1"/>
  <c r="P197" i="9" a="1"/>
  <c r="P197" i="9" s="1"/>
  <c r="A197" i="9"/>
  <c r="R196" i="9" a="1"/>
  <c r="R196" i="9" s="1"/>
  <c r="Q196" i="9" a="1"/>
  <c r="Q196" i="9" s="1"/>
  <c r="P196" i="9" a="1"/>
  <c r="P196" i="9" s="1"/>
  <c r="A196" i="9"/>
  <c r="R195" i="9" a="1"/>
  <c r="R195" i="9" s="1"/>
  <c r="Q195" i="9" a="1"/>
  <c r="Q195" i="9" s="1"/>
  <c r="P195" i="9" a="1"/>
  <c r="P195" i="9" s="1"/>
  <c r="A195" i="9"/>
  <c r="R194" i="9" a="1"/>
  <c r="R194" i="9" s="1"/>
  <c r="Q194" i="9" a="1"/>
  <c r="Q194" i="9" s="1"/>
  <c r="P194" i="9" a="1"/>
  <c r="P194" i="9" s="1"/>
  <c r="A194" i="9"/>
  <c r="R193" i="9" a="1"/>
  <c r="R193" i="9" s="1"/>
  <c r="Q193" i="9" a="1"/>
  <c r="Q193" i="9" s="1"/>
  <c r="P193" i="9" a="1"/>
  <c r="P193" i="9" s="1"/>
  <c r="A193" i="9"/>
  <c r="R192" i="9" a="1"/>
  <c r="R192" i="9" s="1"/>
  <c r="Q192" i="9" a="1"/>
  <c r="Q192" i="9" s="1"/>
  <c r="P192" i="9" a="1"/>
  <c r="P192" i="9" s="1"/>
  <c r="A192" i="9"/>
  <c r="R191" i="9" a="1"/>
  <c r="R191" i="9" s="1"/>
  <c r="Q191" i="9" a="1"/>
  <c r="Q191" i="9" s="1"/>
  <c r="P191" i="9" a="1"/>
  <c r="P191" i="9" s="1"/>
  <c r="A191" i="9"/>
  <c r="R190" i="9" a="1"/>
  <c r="R190" i="9" s="1"/>
  <c r="Q190" i="9" a="1"/>
  <c r="Q190" i="9" s="1"/>
  <c r="P190" i="9" a="1"/>
  <c r="P190" i="9" s="1"/>
  <c r="A190" i="9"/>
  <c r="R189" i="9" a="1"/>
  <c r="R189" i="9" s="1"/>
  <c r="Q189" i="9" a="1"/>
  <c r="Q189" i="9" s="1"/>
  <c r="P189" i="9" a="1"/>
  <c r="P189" i="9" s="1"/>
  <c r="A189" i="9"/>
  <c r="R188" i="9" a="1"/>
  <c r="R188" i="9" s="1"/>
  <c r="Q188" i="9" a="1"/>
  <c r="Q188" i="9" s="1"/>
  <c r="P188" i="9" a="1"/>
  <c r="P188" i="9" s="1"/>
  <c r="A188" i="9"/>
  <c r="R187" i="9" a="1"/>
  <c r="R187" i="9" s="1"/>
  <c r="Q187" i="9" a="1"/>
  <c r="Q187" i="9" s="1"/>
  <c r="P187" i="9" a="1"/>
  <c r="P187" i="9" s="1"/>
  <c r="A187" i="9"/>
  <c r="R186" i="9" a="1"/>
  <c r="R186" i="9" s="1"/>
  <c r="Q186" i="9" a="1"/>
  <c r="Q186" i="9" s="1"/>
  <c r="P186" i="9" a="1"/>
  <c r="P186" i="9" s="1"/>
  <c r="A186" i="9"/>
  <c r="R185" i="9" a="1"/>
  <c r="R185" i="9" s="1"/>
  <c r="Q185" i="9" a="1"/>
  <c r="Q185" i="9" s="1"/>
  <c r="P185" i="9" a="1"/>
  <c r="P185" i="9" s="1"/>
  <c r="A185" i="9"/>
  <c r="R184" i="9" a="1"/>
  <c r="R184" i="9" s="1"/>
  <c r="Q184" i="9" a="1"/>
  <c r="Q184" i="9" s="1"/>
  <c r="P184" i="9" a="1"/>
  <c r="P184" i="9" s="1"/>
  <c r="A184" i="9"/>
  <c r="R183" i="9" a="1"/>
  <c r="R183" i="9" s="1"/>
  <c r="Q183" i="9" a="1"/>
  <c r="Q183" i="9" s="1"/>
  <c r="P183" i="9" a="1"/>
  <c r="P183" i="9" s="1"/>
  <c r="A183" i="9"/>
  <c r="R182" i="9" a="1"/>
  <c r="R182" i="9" s="1"/>
  <c r="Q182" i="9" a="1"/>
  <c r="Q182" i="9" s="1"/>
  <c r="P182" i="9" a="1"/>
  <c r="P182" i="9" s="1"/>
  <c r="A182" i="9"/>
  <c r="R181" i="9" a="1"/>
  <c r="R181" i="9" s="1"/>
  <c r="Q181" i="9" a="1"/>
  <c r="Q181" i="9" s="1"/>
  <c r="P181" i="9" a="1"/>
  <c r="P181" i="9" s="1"/>
  <c r="A181" i="9"/>
  <c r="R180" i="9" a="1"/>
  <c r="R180" i="9" s="1"/>
  <c r="Q180" i="9" a="1"/>
  <c r="Q180" i="9" s="1"/>
  <c r="P180" i="9" a="1"/>
  <c r="P180" i="9" s="1"/>
  <c r="A180" i="9"/>
  <c r="R179" i="9" a="1"/>
  <c r="R179" i="9" s="1"/>
  <c r="Q179" i="9" a="1"/>
  <c r="Q179" i="9" s="1"/>
  <c r="P179" i="9" a="1"/>
  <c r="P179" i="9" s="1"/>
  <c r="A179" i="9"/>
  <c r="R178" i="9" a="1"/>
  <c r="R178" i="9" s="1"/>
  <c r="Q178" i="9" a="1"/>
  <c r="Q178" i="9" s="1"/>
  <c r="P178" i="9" a="1"/>
  <c r="P178" i="9" s="1"/>
  <c r="A178" i="9"/>
  <c r="R177" i="9" a="1"/>
  <c r="R177" i="9" s="1"/>
  <c r="Q177" i="9" a="1"/>
  <c r="Q177" i="9" s="1"/>
  <c r="P177" i="9" a="1"/>
  <c r="P177" i="9" s="1"/>
  <c r="A177" i="9"/>
  <c r="R176" i="9" a="1"/>
  <c r="R176" i="9" s="1"/>
  <c r="Q176" i="9" a="1"/>
  <c r="Q176" i="9" s="1"/>
  <c r="P176" i="9" a="1"/>
  <c r="P176" i="9" s="1"/>
  <c r="A176" i="9"/>
  <c r="R175" i="9" a="1"/>
  <c r="R175" i="9" s="1"/>
  <c r="Q175" i="9" a="1"/>
  <c r="Q175" i="9" s="1"/>
  <c r="P175" i="9" a="1"/>
  <c r="P175" i="9" s="1"/>
  <c r="A175" i="9"/>
  <c r="R174" i="9" a="1"/>
  <c r="R174" i="9" s="1"/>
  <c r="Q174" i="9" a="1"/>
  <c r="Q174" i="9" s="1"/>
  <c r="P174" i="9" a="1"/>
  <c r="P174" i="9" s="1"/>
  <c r="A174" i="9"/>
  <c r="R173" i="9" a="1"/>
  <c r="R173" i="9" s="1"/>
  <c r="Q173" i="9" a="1"/>
  <c r="Q173" i="9" s="1"/>
  <c r="P173" i="9" a="1"/>
  <c r="P173" i="9" s="1"/>
  <c r="A173" i="9"/>
  <c r="R172" i="9" a="1"/>
  <c r="R172" i="9" s="1"/>
  <c r="Q172" i="9" a="1"/>
  <c r="Q172" i="9" s="1"/>
  <c r="P172" i="9" a="1"/>
  <c r="P172" i="9" s="1"/>
  <c r="A172" i="9"/>
  <c r="R171" i="9" a="1"/>
  <c r="R171" i="9" s="1"/>
  <c r="Q171" i="9" a="1"/>
  <c r="Q171" i="9" s="1"/>
  <c r="P171" i="9" a="1"/>
  <c r="P171" i="9" s="1"/>
  <c r="A171" i="9"/>
  <c r="R170" i="9" a="1"/>
  <c r="R170" i="9" s="1"/>
  <c r="Q170" i="9" a="1"/>
  <c r="Q170" i="9" s="1"/>
  <c r="P170" i="9" a="1"/>
  <c r="P170" i="9" s="1"/>
  <c r="A170" i="9"/>
  <c r="R169" i="9" a="1"/>
  <c r="R169" i="9" s="1"/>
  <c r="Q169" i="9" a="1"/>
  <c r="Q169" i="9" s="1"/>
  <c r="P169" i="9" a="1"/>
  <c r="P169" i="9" s="1"/>
  <c r="A169" i="9"/>
  <c r="R168" i="9" a="1"/>
  <c r="R168" i="9" s="1"/>
  <c r="Q168" i="9" a="1"/>
  <c r="Q168" i="9" s="1"/>
  <c r="P168" i="9" a="1"/>
  <c r="P168" i="9" s="1"/>
  <c r="A168" i="9"/>
  <c r="R167" i="9" a="1"/>
  <c r="R167" i="9" s="1"/>
  <c r="Q167" i="9" a="1"/>
  <c r="Q167" i="9" s="1"/>
  <c r="P167" i="9" a="1"/>
  <c r="P167" i="9" s="1"/>
  <c r="A167" i="9"/>
  <c r="R166" i="9" a="1"/>
  <c r="R166" i="9" s="1"/>
  <c r="Q166" i="9" a="1"/>
  <c r="Q166" i="9" s="1"/>
  <c r="P166" i="9" a="1"/>
  <c r="P166" i="9" s="1"/>
  <c r="A166" i="9"/>
  <c r="R165" i="9" a="1"/>
  <c r="R165" i="9" s="1"/>
  <c r="Q165" i="9" a="1"/>
  <c r="Q165" i="9" s="1"/>
  <c r="P165" i="9" a="1"/>
  <c r="P165" i="9" s="1"/>
  <c r="A165" i="9"/>
  <c r="R164" i="9" a="1"/>
  <c r="R164" i="9" s="1"/>
  <c r="Q164" i="9" a="1"/>
  <c r="Q164" i="9" s="1"/>
  <c r="P164" i="9" a="1"/>
  <c r="P164" i="9" s="1"/>
  <c r="A164" i="9"/>
  <c r="R163" i="9" a="1"/>
  <c r="R163" i="9" s="1"/>
  <c r="Q163" i="9" a="1"/>
  <c r="Q163" i="9" s="1"/>
  <c r="P163" i="9" a="1"/>
  <c r="P163" i="9" s="1"/>
  <c r="A163" i="9"/>
  <c r="R162" i="9" a="1"/>
  <c r="R162" i="9" s="1"/>
  <c r="Q162" i="9" a="1"/>
  <c r="Q162" i="9" s="1"/>
  <c r="P162" i="9" a="1"/>
  <c r="P162" i="9" s="1"/>
  <c r="A162" i="9"/>
  <c r="R161" i="9" a="1"/>
  <c r="R161" i="9" s="1"/>
  <c r="Q161" i="9" a="1"/>
  <c r="Q161" i="9" s="1"/>
  <c r="P161" i="9" a="1"/>
  <c r="P161" i="9" s="1"/>
  <c r="A161" i="9"/>
  <c r="R160" i="9" a="1"/>
  <c r="R160" i="9" s="1"/>
  <c r="Q160" i="9" a="1"/>
  <c r="Q160" i="9" s="1"/>
  <c r="P160" i="9" a="1"/>
  <c r="P160" i="9" s="1"/>
  <c r="A160" i="9"/>
  <c r="R159" i="9" a="1"/>
  <c r="R159" i="9" s="1"/>
  <c r="Q159" i="9" a="1"/>
  <c r="Q159" i="9" s="1"/>
  <c r="P159" i="9" a="1"/>
  <c r="P159" i="9" s="1"/>
  <c r="A159" i="9"/>
  <c r="R158" i="9" a="1"/>
  <c r="R158" i="9" s="1"/>
  <c r="Q158" i="9" a="1"/>
  <c r="Q158" i="9" s="1"/>
  <c r="P158" i="9" a="1"/>
  <c r="P158" i="9" s="1"/>
  <c r="A158" i="9"/>
  <c r="R157" i="9" a="1"/>
  <c r="R157" i="9" s="1"/>
  <c r="Q157" i="9" a="1"/>
  <c r="Q157" i="9" s="1"/>
  <c r="P157" i="9" a="1"/>
  <c r="P157" i="9" s="1"/>
  <c r="A157" i="9"/>
  <c r="R156" i="9" a="1"/>
  <c r="R156" i="9" s="1"/>
  <c r="Q156" i="9" a="1"/>
  <c r="Q156" i="9" s="1"/>
  <c r="P156" i="9" a="1"/>
  <c r="P156" i="9" s="1"/>
  <c r="A156" i="9"/>
  <c r="R155" i="9" a="1"/>
  <c r="R155" i="9" s="1"/>
  <c r="Q155" i="9" a="1"/>
  <c r="Q155" i="9" s="1"/>
  <c r="P155" i="9" a="1"/>
  <c r="P155" i="9" s="1"/>
  <c r="A155" i="9"/>
  <c r="R154" i="9" a="1"/>
  <c r="R154" i="9" s="1"/>
  <c r="Q154" i="9" a="1"/>
  <c r="Q154" i="9" s="1"/>
  <c r="P154" i="9" a="1"/>
  <c r="P154" i="9" s="1"/>
  <c r="A154" i="9"/>
  <c r="R153" i="9" a="1"/>
  <c r="R153" i="9" s="1"/>
  <c r="Q153" i="9" a="1"/>
  <c r="Q153" i="9" s="1"/>
  <c r="P153" i="9" a="1"/>
  <c r="P153" i="9" s="1"/>
  <c r="A153" i="9"/>
  <c r="R152" i="9" a="1"/>
  <c r="R152" i="9" s="1"/>
  <c r="Q152" i="9" a="1"/>
  <c r="Q152" i="9" s="1"/>
  <c r="P152" i="9" a="1"/>
  <c r="P152" i="9" s="1"/>
  <c r="A152" i="9"/>
  <c r="R151" i="9" a="1"/>
  <c r="R151" i="9" s="1"/>
  <c r="Q151" i="9" a="1"/>
  <c r="Q151" i="9" s="1"/>
  <c r="P151" i="9" a="1"/>
  <c r="P151" i="9" s="1"/>
  <c r="A151" i="9"/>
  <c r="R150" i="9" a="1"/>
  <c r="R150" i="9" s="1"/>
  <c r="Q150" i="9" a="1"/>
  <c r="Q150" i="9" s="1"/>
  <c r="P150" i="9" a="1"/>
  <c r="P150" i="9" s="1"/>
  <c r="A150" i="9"/>
  <c r="R149" i="9" a="1"/>
  <c r="R149" i="9" s="1"/>
  <c r="Q149" i="9" a="1"/>
  <c r="Q149" i="9" s="1"/>
  <c r="P149" i="9" a="1"/>
  <c r="P149" i="9" s="1"/>
  <c r="A149" i="9"/>
  <c r="R148" i="9" a="1"/>
  <c r="R148" i="9" s="1"/>
  <c r="Q148" i="9" a="1"/>
  <c r="Q148" i="9" s="1"/>
  <c r="P148" i="9" a="1"/>
  <c r="P148" i="9" s="1"/>
  <c r="A148" i="9"/>
  <c r="R147" i="9" a="1"/>
  <c r="R147" i="9" s="1"/>
  <c r="Q147" i="9" a="1"/>
  <c r="Q147" i="9" s="1"/>
  <c r="P147" i="9" a="1"/>
  <c r="P147" i="9" s="1"/>
  <c r="A147" i="9"/>
  <c r="R146" i="9" a="1"/>
  <c r="R146" i="9" s="1"/>
  <c r="Q146" i="9" a="1"/>
  <c r="Q146" i="9" s="1"/>
  <c r="P146" i="9" a="1"/>
  <c r="P146" i="9" s="1"/>
  <c r="A146" i="9"/>
  <c r="R145" i="9" a="1"/>
  <c r="R145" i="9" s="1"/>
  <c r="Q145" i="9" a="1"/>
  <c r="Q145" i="9" s="1"/>
  <c r="P145" i="9" a="1"/>
  <c r="P145" i="9" s="1"/>
  <c r="A145" i="9"/>
  <c r="R144" i="9" a="1"/>
  <c r="R144" i="9" s="1"/>
  <c r="Q144" i="9" a="1"/>
  <c r="Q144" i="9" s="1"/>
  <c r="P144" i="9" a="1"/>
  <c r="P144" i="9" s="1"/>
  <c r="A144" i="9"/>
  <c r="R143" i="9" a="1"/>
  <c r="R143" i="9" s="1"/>
  <c r="Q143" i="9" a="1"/>
  <c r="Q143" i="9" s="1"/>
  <c r="P143" i="9" a="1"/>
  <c r="P143" i="9" s="1"/>
  <c r="A143" i="9"/>
  <c r="R142" i="9" a="1"/>
  <c r="R142" i="9" s="1"/>
  <c r="Q142" i="9" a="1"/>
  <c r="Q142" i="9" s="1"/>
  <c r="P142" i="9" a="1"/>
  <c r="P142" i="9" s="1"/>
  <c r="A142" i="9"/>
  <c r="R141" i="9" a="1"/>
  <c r="R141" i="9" s="1"/>
  <c r="Q141" i="9" a="1"/>
  <c r="Q141" i="9" s="1"/>
  <c r="P141" i="9" a="1"/>
  <c r="P141" i="9" s="1"/>
  <c r="A141" i="9"/>
  <c r="R140" i="9" a="1"/>
  <c r="R140" i="9" s="1"/>
  <c r="Q140" i="9" a="1"/>
  <c r="Q140" i="9" s="1"/>
  <c r="P140" i="9" a="1"/>
  <c r="P140" i="9" s="1"/>
  <c r="A140" i="9"/>
  <c r="R139" i="9" a="1"/>
  <c r="R139" i="9" s="1"/>
  <c r="Q139" i="9" a="1"/>
  <c r="Q139" i="9" s="1"/>
  <c r="P139" i="9" a="1"/>
  <c r="P139" i="9" s="1"/>
  <c r="M139" i="9"/>
  <c r="A139" i="9"/>
  <c r="R138" i="9" a="1"/>
  <c r="R138" i="9" s="1"/>
  <c r="Q138" i="9" a="1"/>
  <c r="Q138" i="9" s="1"/>
  <c r="P138" i="9" a="1"/>
  <c r="P138" i="9" s="1"/>
  <c r="A134" i="9"/>
  <c r="A135" i="9" s="1"/>
  <c r="B135" i="9" s="1"/>
  <c r="M138" i="9"/>
  <c r="M137" i="9"/>
  <c r="M136" i="9"/>
  <c r="M135" i="9"/>
  <c r="P134" i="9" a="1"/>
  <c r="P134" i="9" s="1"/>
  <c r="A125" i="9"/>
  <c r="M134" i="9"/>
  <c r="R133" i="9" a="1"/>
  <c r="R133" i="9" s="1"/>
  <c r="M132" i="9"/>
  <c r="M133" i="9"/>
  <c r="R132" i="9" a="1"/>
  <c r="R132" i="9" s="1"/>
  <c r="P131" i="9" a="1"/>
  <c r="P131" i="9" s="1"/>
  <c r="M129" i="9"/>
  <c r="M130" i="9"/>
  <c r="M131" i="9"/>
  <c r="R130" i="9" a="1"/>
  <c r="R130" i="9" s="1"/>
  <c r="P130" i="9" a="1"/>
  <c r="P130" i="9" s="1"/>
  <c r="M128" i="9"/>
  <c r="M127" i="9"/>
  <c r="P126" i="9" a="1"/>
  <c r="P126" i="9" s="1"/>
  <c r="A112" i="9"/>
  <c r="B112" i="9" s="1"/>
  <c r="M125" i="9"/>
  <c r="M126" i="9"/>
  <c r="M124" i="9"/>
  <c r="M123" i="9"/>
  <c r="M122" i="9"/>
  <c r="M121" i="9"/>
  <c r="M115" i="9"/>
  <c r="M116" i="9"/>
  <c r="M117" i="9"/>
  <c r="M118" i="9"/>
  <c r="M119" i="9"/>
  <c r="M120" i="9"/>
  <c r="M114" i="9"/>
  <c r="M113" i="9"/>
  <c r="A80" i="9"/>
  <c r="B80" i="9" s="1"/>
  <c r="M112" i="9"/>
  <c r="M111" i="9"/>
  <c r="M110" i="9"/>
  <c r="M109" i="9"/>
  <c r="M108" i="9"/>
  <c r="M103" i="9"/>
  <c r="M104" i="9"/>
  <c r="M105" i="9"/>
  <c r="M106" i="9"/>
  <c r="M107" i="9"/>
  <c r="M101" i="9"/>
  <c r="M102" i="9"/>
  <c r="M100" i="9"/>
  <c r="M96" i="9"/>
  <c r="M97" i="9"/>
  <c r="M98" i="9"/>
  <c r="M99" i="9"/>
  <c r="M88" i="9"/>
  <c r="M89" i="9"/>
  <c r="M90" i="9"/>
  <c r="M91" i="9"/>
  <c r="M92" i="9"/>
  <c r="M93" i="9"/>
  <c r="M94" i="9"/>
  <c r="M95" i="9"/>
  <c r="M86" i="9"/>
  <c r="M87" i="9"/>
  <c r="M85" i="9"/>
  <c r="M83" i="9"/>
  <c r="M84" i="9"/>
  <c r="M82" i="9"/>
  <c r="M81" i="9"/>
  <c r="A69" i="9"/>
  <c r="M80" i="9"/>
  <c r="M78" i="9"/>
  <c r="M79" i="9"/>
  <c r="R77" i="9" a="1"/>
  <c r="R77" i="9" s="1"/>
  <c r="Q77" i="9" a="1"/>
  <c r="Q77" i="9" s="1"/>
  <c r="M74" i="9"/>
  <c r="M75" i="9"/>
  <c r="M76" i="9"/>
  <c r="M77" i="9"/>
  <c r="P76" i="9" a="1"/>
  <c r="P76" i="9" s="1"/>
  <c r="M73" i="9"/>
  <c r="M72" i="9"/>
  <c r="M71" i="9"/>
  <c r="A66" i="9"/>
  <c r="M69" i="9"/>
  <c r="M70" i="9"/>
  <c r="M68" i="9"/>
  <c r="M67" i="9"/>
  <c r="A63" i="9"/>
  <c r="M66" i="9"/>
  <c r="A60" i="9"/>
  <c r="B60" i="9" s="1"/>
  <c r="M63" i="9"/>
  <c r="M64" i="9"/>
  <c r="M65" i="9"/>
  <c r="M62" i="9"/>
  <c r="P61" i="9" a="1"/>
  <c r="P61" i="9" s="1"/>
  <c r="A55" i="9"/>
  <c r="B55" i="9" s="1"/>
  <c r="M60" i="9"/>
  <c r="M61" i="9"/>
  <c r="M58" i="9"/>
  <c r="M59" i="9"/>
  <c r="M57" i="9"/>
  <c r="A46" i="9"/>
  <c r="B46" i="9" s="1"/>
  <c r="M55" i="9"/>
  <c r="M56" i="9"/>
  <c r="M54" i="9"/>
  <c r="M51" i="9"/>
  <c r="M52" i="9"/>
  <c r="M53" i="9"/>
  <c r="M50" i="9"/>
  <c r="M48" i="9"/>
  <c r="M49" i="9"/>
  <c r="M47" i="9"/>
  <c r="A30" i="9"/>
  <c r="M46" i="9"/>
  <c r="R45" i="9" a="1"/>
  <c r="R45" i="9" s="1"/>
  <c r="Q45" i="9" a="1"/>
  <c r="Q45" i="9" s="1"/>
  <c r="P45" i="9" a="1"/>
  <c r="P45" i="9" s="1"/>
  <c r="M35" i="9"/>
  <c r="M36" i="9"/>
  <c r="M37" i="9"/>
  <c r="M38" i="9"/>
  <c r="M39" i="9"/>
  <c r="M40" i="9"/>
  <c r="M41" i="9"/>
  <c r="M42" i="9"/>
  <c r="M43" i="9"/>
  <c r="M44" i="9"/>
  <c r="M45" i="9"/>
  <c r="R44" i="9" a="1"/>
  <c r="R44" i="9" s="1"/>
  <c r="Q44" i="9" a="1"/>
  <c r="Q44" i="9" s="1"/>
  <c r="P44" i="9" a="1"/>
  <c r="P44" i="9" s="1"/>
  <c r="R43" i="9" a="1"/>
  <c r="R43" i="9" s="1"/>
  <c r="Q43" i="9" a="1"/>
  <c r="Q43" i="9" s="1"/>
  <c r="P43" i="9" a="1"/>
  <c r="P43" i="9" s="1"/>
  <c r="R42" i="9" a="1"/>
  <c r="R42" i="9" s="1"/>
  <c r="Q42" i="9" a="1"/>
  <c r="Q42" i="9" s="1"/>
  <c r="P42" i="9" a="1"/>
  <c r="P42" i="9" s="1"/>
  <c r="R41" i="9" a="1"/>
  <c r="R41" i="9" s="1"/>
  <c r="Q41" i="9" a="1"/>
  <c r="Q41" i="9" s="1"/>
  <c r="P41" i="9" a="1"/>
  <c r="P41" i="9" s="1"/>
  <c r="R40" i="9" a="1"/>
  <c r="R40" i="9" s="1"/>
  <c r="Q40" i="9" a="1"/>
  <c r="Q40" i="9" s="1"/>
  <c r="P40" i="9" a="1"/>
  <c r="P40" i="9" s="1"/>
  <c r="R39" i="9" a="1"/>
  <c r="R39" i="9" s="1"/>
  <c r="Q39" i="9" a="1"/>
  <c r="Q39" i="9" s="1"/>
  <c r="P39" i="9" a="1"/>
  <c r="P39" i="9" s="1"/>
  <c r="R38" i="9" a="1"/>
  <c r="R38" i="9" s="1"/>
  <c r="Q38" i="9" a="1"/>
  <c r="Q38" i="9" s="1"/>
  <c r="P38" i="9" a="1"/>
  <c r="P38" i="9" s="1"/>
  <c r="R37" i="9" a="1"/>
  <c r="R37" i="9" s="1"/>
  <c r="Q37" i="9" a="1"/>
  <c r="Q37" i="9" s="1"/>
  <c r="P37" i="9" a="1"/>
  <c r="P37" i="9" s="1"/>
  <c r="R36" i="9" a="1"/>
  <c r="R36" i="9" s="1"/>
  <c r="Q36" i="9" a="1"/>
  <c r="Q36" i="9" s="1"/>
  <c r="P36" i="9" a="1"/>
  <c r="P36" i="9" s="1"/>
  <c r="R35" i="9" a="1"/>
  <c r="R35" i="9" s="1"/>
  <c r="Q35" i="9" a="1"/>
  <c r="Q35" i="9" s="1"/>
  <c r="P35" i="9" a="1"/>
  <c r="P35" i="9" s="1"/>
  <c r="R34" i="9" a="1"/>
  <c r="R34" i="9" s="1"/>
  <c r="Q34" i="9" a="1"/>
  <c r="Q34" i="9" s="1"/>
  <c r="P34" i="9" a="1"/>
  <c r="P34" i="9" s="1"/>
  <c r="M31" i="9"/>
  <c r="M32" i="9"/>
  <c r="M33" i="9"/>
  <c r="M34" i="9"/>
  <c r="R33" i="9" a="1"/>
  <c r="R33" i="9" s="1"/>
  <c r="Q33" i="9" a="1"/>
  <c r="Q33" i="9" s="1"/>
  <c r="P33" i="9" a="1"/>
  <c r="P33" i="9" s="1"/>
  <c r="R32" i="9" a="1"/>
  <c r="R32" i="9" s="1"/>
  <c r="Q32" i="9" a="1"/>
  <c r="Q32" i="9" s="1"/>
  <c r="P32" i="9" a="1"/>
  <c r="P32" i="9" s="1"/>
  <c r="R31" i="9" a="1"/>
  <c r="R31" i="9" s="1"/>
  <c r="Q31" i="9" a="1"/>
  <c r="Q31" i="9" s="1"/>
  <c r="P31" i="9" a="1"/>
  <c r="P31" i="9" s="1"/>
  <c r="B29" i="9"/>
  <c r="M30" i="9"/>
  <c r="R29" i="9" a="1"/>
  <c r="R29" i="9" s="1"/>
  <c r="Q29" i="9" a="1"/>
  <c r="Q29" i="9" s="1"/>
  <c r="P29" i="9" a="1"/>
  <c r="P29" i="9" s="1"/>
  <c r="B28" i="9"/>
  <c r="B27" i="9"/>
  <c r="B26" i="9"/>
  <c r="B25" i="9"/>
  <c r="B24" i="9"/>
  <c r="B23" i="9"/>
  <c r="B22" i="9"/>
  <c r="B21" i="9"/>
  <c r="B20" i="9"/>
  <c r="C20" i="9" s="1"/>
  <c r="B19" i="9"/>
  <c r="B18" i="9"/>
  <c r="C18" i="9" s="1"/>
  <c r="B17" i="9"/>
  <c r="B16" i="9"/>
  <c r="B15" i="9"/>
  <c r="B14" i="9"/>
  <c r="B13" i="9"/>
  <c r="B12" i="9"/>
  <c r="B11" i="9"/>
  <c r="B10" i="9"/>
  <c r="C10" i="9" s="1"/>
  <c r="B9" i="9"/>
  <c r="B8" i="9"/>
  <c r="B7" i="9"/>
  <c r="B6" i="9"/>
  <c r="C6" i="9" s="1"/>
  <c r="B5" i="9"/>
  <c r="B4" i="9"/>
  <c r="C4" i="9" s="1"/>
  <c r="B3" i="9"/>
  <c r="C3" i="9" s="1"/>
  <c r="B2" i="9"/>
  <c r="M2" i="9"/>
  <c r="M3" i="9"/>
  <c r="M4" i="9"/>
  <c r="M5" i="9"/>
  <c r="M6" i="9"/>
  <c r="M7" i="9"/>
  <c r="M8" i="9"/>
  <c r="M9" i="9"/>
  <c r="M10" i="9"/>
  <c r="M11" i="9"/>
  <c r="M12" i="9"/>
  <c r="M13" i="9"/>
  <c r="M14" i="9"/>
  <c r="M15" i="9"/>
  <c r="M16" i="9"/>
  <c r="M17" i="9"/>
  <c r="M18" i="9"/>
  <c r="M19" i="9"/>
  <c r="M20" i="9"/>
  <c r="M21" i="9"/>
  <c r="M22" i="9"/>
  <c r="M23" i="9"/>
  <c r="M24" i="9"/>
  <c r="M25" i="9"/>
  <c r="M26" i="9"/>
  <c r="M27" i="9"/>
  <c r="M28" i="9"/>
  <c r="M29" i="9"/>
  <c r="A29" i="9"/>
  <c r="R28" i="9" a="1"/>
  <c r="R28" i="9" s="1"/>
  <c r="Q28" i="9" a="1"/>
  <c r="Q28" i="9" s="1"/>
  <c r="P28" i="9" a="1"/>
  <c r="P28" i="9" s="1"/>
  <c r="A28" i="9"/>
  <c r="R27" i="9" a="1"/>
  <c r="R27" i="9" s="1"/>
  <c r="Q27" i="9" a="1"/>
  <c r="Q27" i="9" s="1"/>
  <c r="P27" i="9" a="1"/>
  <c r="P27" i="9" s="1"/>
  <c r="A27" i="9"/>
  <c r="R26" i="9" a="1"/>
  <c r="R26" i="9" s="1"/>
  <c r="Q26" i="9" a="1"/>
  <c r="Q26" i="9" s="1"/>
  <c r="P26" i="9" a="1"/>
  <c r="P26" i="9" s="1"/>
  <c r="A26" i="9"/>
  <c r="R25" i="9" a="1"/>
  <c r="R25" i="9" s="1"/>
  <c r="Q25" i="9" a="1"/>
  <c r="Q25" i="9" s="1"/>
  <c r="P25" i="9" a="1"/>
  <c r="P25" i="9" s="1"/>
  <c r="A25" i="9"/>
  <c r="R24" i="9" a="1"/>
  <c r="R24" i="9" s="1"/>
  <c r="Q24" i="9" a="1"/>
  <c r="Q24" i="9" s="1"/>
  <c r="P24" i="9" a="1"/>
  <c r="P24" i="9" s="1"/>
  <c r="A24" i="9"/>
  <c r="R23" i="9" a="1"/>
  <c r="R23" i="9" s="1"/>
  <c r="Q23" i="9" a="1"/>
  <c r="Q23" i="9" s="1"/>
  <c r="P23" i="9" a="1"/>
  <c r="P23" i="9" s="1"/>
  <c r="A23" i="9"/>
  <c r="R22" i="9" a="1"/>
  <c r="R22" i="9" s="1"/>
  <c r="Q22" i="9" a="1"/>
  <c r="Q22" i="9" s="1"/>
  <c r="P22" i="9" a="1"/>
  <c r="P22" i="9" s="1"/>
  <c r="A22" i="9"/>
  <c r="R21" i="9" a="1"/>
  <c r="R21" i="9" s="1"/>
  <c r="Q21" i="9" a="1"/>
  <c r="Q21" i="9" s="1"/>
  <c r="P21" i="9" a="1"/>
  <c r="P21" i="9" s="1"/>
  <c r="A21" i="9"/>
  <c r="R20" i="9" a="1"/>
  <c r="R20" i="9" s="1"/>
  <c r="Q20" i="9" a="1"/>
  <c r="Q20" i="9" s="1"/>
  <c r="P20" i="9" a="1"/>
  <c r="P20" i="9" s="1"/>
  <c r="A20" i="9"/>
  <c r="R19" i="9" a="1"/>
  <c r="R19" i="9" s="1"/>
  <c r="Q19" i="9" a="1"/>
  <c r="Q19" i="9" s="1"/>
  <c r="P19" i="9" a="1"/>
  <c r="P19" i="9" s="1"/>
  <c r="A19" i="9"/>
  <c r="R18" i="9" a="1"/>
  <c r="R18" i="9" s="1"/>
  <c r="Q18" i="9" a="1"/>
  <c r="Q18" i="9" s="1"/>
  <c r="P18" i="9" a="1"/>
  <c r="P18" i="9" s="1"/>
  <c r="A18" i="9"/>
  <c r="R17" i="9" a="1"/>
  <c r="R17" i="9" s="1"/>
  <c r="Q17" i="9" a="1"/>
  <c r="Q17" i="9" s="1"/>
  <c r="P17" i="9" a="1"/>
  <c r="P17" i="9" s="1"/>
  <c r="A17" i="9"/>
  <c r="R16" i="9" a="1"/>
  <c r="R16" i="9" s="1"/>
  <c r="Q16" i="9" a="1"/>
  <c r="Q16" i="9" s="1"/>
  <c r="P16" i="9" a="1"/>
  <c r="P16" i="9" s="1"/>
  <c r="A16" i="9"/>
  <c r="R15" i="9" a="1"/>
  <c r="R15" i="9" s="1"/>
  <c r="Q15" i="9" a="1"/>
  <c r="Q15" i="9" s="1"/>
  <c r="P15" i="9" a="1"/>
  <c r="P15" i="9" s="1"/>
  <c r="A15" i="9"/>
  <c r="R14" i="9" a="1"/>
  <c r="R14" i="9" s="1"/>
  <c r="Q14" i="9" a="1"/>
  <c r="Q14" i="9" s="1"/>
  <c r="P14" i="9" a="1"/>
  <c r="P14" i="9" s="1"/>
  <c r="A14" i="9"/>
  <c r="R13" i="9" a="1"/>
  <c r="R13" i="9" s="1"/>
  <c r="Q13" i="9" a="1"/>
  <c r="Q13" i="9" s="1"/>
  <c r="P13" i="9" a="1"/>
  <c r="P13" i="9" s="1"/>
  <c r="A13" i="9"/>
  <c r="R12" i="9" a="1"/>
  <c r="R12" i="9" s="1"/>
  <c r="Q12" i="9" a="1"/>
  <c r="Q12" i="9" s="1"/>
  <c r="P12" i="9" a="1"/>
  <c r="P12" i="9" s="1"/>
  <c r="A12" i="9"/>
  <c r="R11" i="9" a="1"/>
  <c r="R11" i="9" s="1"/>
  <c r="Q11" i="9" a="1"/>
  <c r="Q11" i="9" s="1"/>
  <c r="P11" i="9" a="1"/>
  <c r="P11" i="9" s="1"/>
  <c r="A11" i="9"/>
  <c r="R10" i="9" a="1"/>
  <c r="R10" i="9" s="1"/>
  <c r="Q10" i="9" a="1"/>
  <c r="Q10" i="9" s="1"/>
  <c r="P10" i="9" a="1"/>
  <c r="P10" i="9" s="1"/>
  <c r="A10" i="9"/>
  <c r="R9" i="9" a="1"/>
  <c r="R9" i="9" s="1"/>
  <c r="Q9" i="9" a="1"/>
  <c r="Q9" i="9" s="1"/>
  <c r="P9" i="9" a="1"/>
  <c r="P9" i="9" s="1"/>
  <c r="A9" i="9"/>
  <c r="R8" i="9" a="1"/>
  <c r="R8" i="9" s="1"/>
  <c r="Q8" i="9" a="1"/>
  <c r="Q8" i="9" s="1"/>
  <c r="P8" i="9" a="1"/>
  <c r="P8" i="9" s="1"/>
  <c r="A8" i="9"/>
  <c r="R7" i="9" a="1"/>
  <c r="R7" i="9" s="1"/>
  <c r="Q7" i="9" a="1"/>
  <c r="Q7" i="9" s="1"/>
  <c r="P7" i="9" a="1"/>
  <c r="P7" i="9" s="1"/>
  <c r="A7" i="9"/>
  <c r="R6" i="9" a="1"/>
  <c r="R6" i="9" s="1"/>
  <c r="Q6" i="9" a="1"/>
  <c r="Q6" i="9" s="1"/>
  <c r="P6" i="9" a="1"/>
  <c r="P6" i="9" s="1"/>
  <c r="A6" i="9"/>
  <c r="R5" i="9" a="1"/>
  <c r="R5" i="9" s="1"/>
  <c r="Q5" i="9" a="1"/>
  <c r="Q5" i="9" s="1"/>
  <c r="P5" i="9" a="1"/>
  <c r="P5" i="9" s="1"/>
  <c r="A5" i="9"/>
  <c r="R4" i="9" a="1"/>
  <c r="R4" i="9" s="1"/>
  <c r="Q4" i="9" a="1"/>
  <c r="Q4" i="9" s="1"/>
  <c r="P4" i="9" a="1"/>
  <c r="P4" i="9" s="1"/>
  <c r="A4" i="9"/>
  <c r="R3" i="9" a="1"/>
  <c r="R3" i="9" s="1"/>
  <c r="Q3" i="9" a="1"/>
  <c r="Q3" i="9" s="1"/>
  <c r="P3" i="9" a="1"/>
  <c r="P3" i="9" s="1"/>
  <c r="A3" i="9"/>
  <c r="R2" i="9" a="1"/>
  <c r="R2" i="9" s="1"/>
  <c r="Q2" i="9" a="1"/>
  <c r="Q2" i="9" s="1"/>
  <c r="P2" i="9" a="1"/>
  <c r="P2" i="9" s="1"/>
  <c r="A2" i="9"/>
  <c r="R538" i="8" a="1"/>
  <c r="R538" i="8" s="1"/>
  <c r="Q538" i="8" a="1"/>
  <c r="Q538" i="8" s="1"/>
  <c r="P538" i="8" a="1"/>
  <c r="P538" i="8" s="1"/>
  <c r="B538" i="8"/>
  <c r="B537" i="8"/>
  <c r="B536" i="8"/>
  <c r="B535" i="8"/>
  <c r="B534" i="8"/>
  <c r="B533" i="8"/>
  <c r="B532" i="8"/>
  <c r="B531" i="8"/>
  <c r="B530" i="8"/>
  <c r="B529" i="8"/>
  <c r="B528" i="8"/>
  <c r="B527" i="8"/>
  <c r="B526" i="8"/>
  <c r="B525" i="8"/>
  <c r="B524" i="8"/>
  <c r="B523" i="8"/>
  <c r="B522" i="8"/>
  <c r="B521" i="8"/>
  <c r="B520" i="8"/>
  <c r="B519" i="8"/>
  <c r="B518" i="8"/>
  <c r="B517" i="8"/>
  <c r="B516" i="8"/>
  <c r="B515" i="8"/>
  <c r="B514" i="8"/>
  <c r="B513" i="8"/>
  <c r="B512" i="8"/>
  <c r="B511" i="8"/>
  <c r="B510" i="8"/>
  <c r="B509" i="8"/>
  <c r="B508" i="8"/>
  <c r="B507" i="8"/>
  <c r="B506" i="8"/>
  <c r="B505" i="8"/>
  <c r="B504" i="8"/>
  <c r="B503" i="8"/>
  <c r="B502" i="8"/>
  <c r="B501" i="8"/>
  <c r="B500" i="8"/>
  <c r="B499" i="8"/>
  <c r="B498" i="8"/>
  <c r="B497" i="8"/>
  <c r="B496" i="8"/>
  <c r="B495" i="8"/>
  <c r="B494" i="8"/>
  <c r="B493" i="8"/>
  <c r="B492" i="8"/>
  <c r="B491" i="8"/>
  <c r="B490" i="8"/>
  <c r="B489" i="8"/>
  <c r="B488" i="8"/>
  <c r="B487" i="8"/>
  <c r="B486" i="8"/>
  <c r="B485" i="8"/>
  <c r="B484" i="8"/>
  <c r="B483" i="8"/>
  <c r="B482" i="8"/>
  <c r="B481" i="8"/>
  <c r="B480" i="8"/>
  <c r="B479" i="8"/>
  <c r="B478" i="8"/>
  <c r="B477" i="8"/>
  <c r="B476" i="8"/>
  <c r="B475" i="8"/>
  <c r="B474" i="8"/>
  <c r="B473" i="8"/>
  <c r="B472" i="8"/>
  <c r="B471" i="8"/>
  <c r="B470" i="8"/>
  <c r="B469" i="8"/>
  <c r="B468" i="8"/>
  <c r="B467" i="8"/>
  <c r="B466" i="8"/>
  <c r="B465" i="8"/>
  <c r="B464" i="8"/>
  <c r="B463" i="8"/>
  <c r="B462" i="8"/>
  <c r="B461" i="8"/>
  <c r="B460" i="8"/>
  <c r="B459" i="8"/>
  <c r="B458" i="8"/>
  <c r="B457" i="8"/>
  <c r="B456" i="8"/>
  <c r="B455" i="8"/>
  <c r="B454" i="8"/>
  <c r="B453" i="8"/>
  <c r="B452" i="8"/>
  <c r="B451" i="8"/>
  <c r="B450" i="8"/>
  <c r="B449" i="8"/>
  <c r="B448" i="8"/>
  <c r="B447" i="8"/>
  <c r="B446" i="8"/>
  <c r="B445" i="8"/>
  <c r="B444" i="8"/>
  <c r="B443" i="8"/>
  <c r="B442" i="8"/>
  <c r="B441" i="8"/>
  <c r="B440" i="8"/>
  <c r="B439" i="8"/>
  <c r="B438" i="8"/>
  <c r="B437" i="8"/>
  <c r="B436" i="8"/>
  <c r="B435" i="8"/>
  <c r="B434" i="8"/>
  <c r="B433" i="8"/>
  <c r="B432" i="8"/>
  <c r="B431" i="8"/>
  <c r="B430" i="8"/>
  <c r="B429" i="8"/>
  <c r="B428" i="8"/>
  <c r="B427" i="8"/>
  <c r="B426" i="8"/>
  <c r="B425" i="8"/>
  <c r="B424" i="8"/>
  <c r="B423" i="8"/>
  <c r="B422" i="8"/>
  <c r="B421" i="8"/>
  <c r="B420" i="8"/>
  <c r="B419" i="8"/>
  <c r="B418" i="8"/>
  <c r="B417" i="8"/>
  <c r="B416" i="8"/>
  <c r="B415" i="8"/>
  <c r="B414" i="8"/>
  <c r="B413" i="8"/>
  <c r="B412" i="8"/>
  <c r="B411" i="8"/>
  <c r="B410" i="8"/>
  <c r="B409" i="8"/>
  <c r="B408" i="8"/>
  <c r="B407" i="8"/>
  <c r="B406" i="8"/>
  <c r="B405" i="8"/>
  <c r="B404" i="8"/>
  <c r="B403" i="8"/>
  <c r="B402" i="8"/>
  <c r="B401" i="8"/>
  <c r="B400" i="8"/>
  <c r="B399" i="8"/>
  <c r="B398" i="8"/>
  <c r="B397" i="8"/>
  <c r="B396" i="8"/>
  <c r="B395" i="8"/>
  <c r="B392" i="8"/>
  <c r="C393" i="8" s="1"/>
  <c r="B391" i="8"/>
  <c r="B390" i="8"/>
  <c r="B389" i="8"/>
  <c r="B388" i="8"/>
  <c r="B387" i="8"/>
  <c r="B386" i="8"/>
  <c r="B385" i="8"/>
  <c r="B384" i="8"/>
  <c r="B383" i="8"/>
  <c r="B382" i="8"/>
  <c r="B381" i="8"/>
  <c r="B380" i="8"/>
  <c r="B379" i="8"/>
  <c r="B378" i="8"/>
  <c r="B377" i="8"/>
  <c r="B376" i="8"/>
  <c r="B375" i="8"/>
  <c r="B374" i="8"/>
  <c r="B373" i="8"/>
  <c r="B372" i="8"/>
  <c r="B371" i="8"/>
  <c r="B370" i="8"/>
  <c r="B369" i="8"/>
  <c r="B368" i="8"/>
  <c r="B367" i="8"/>
  <c r="B366" i="8"/>
  <c r="B365" i="8"/>
  <c r="B364" i="8"/>
  <c r="B363" i="8"/>
  <c r="B362" i="8"/>
  <c r="B361" i="8"/>
  <c r="B360" i="8"/>
  <c r="B359" i="8"/>
  <c r="B358" i="8"/>
  <c r="B357" i="8"/>
  <c r="B356" i="8"/>
  <c r="B355" i="8"/>
  <c r="B354" i="8"/>
  <c r="B353" i="8"/>
  <c r="B352" i="8"/>
  <c r="B351" i="8"/>
  <c r="B349" i="8"/>
  <c r="B348" i="8"/>
  <c r="B347" i="8"/>
  <c r="B346" i="8"/>
  <c r="B345" i="8"/>
  <c r="B344" i="8"/>
  <c r="B343" i="8"/>
  <c r="B342" i="8"/>
  <c r="B341" i="8"/>
  <c r="B340" i="8"/>
  <c r="B339" i="8"/>
  <c r="B338" i="8"/>
  <c r="B337" i="8"/>
  <c r="B336" i="8"/>
  <c r="B335" i="8"/>
  <c r="B334" i="8"/>
  <c r="B333" i="8"/>
  <c r="B332" i="8"/>
  <c r="B331" i="8"/>
  <c r="B330" i="8"/>
  <c r="B329" i="8"/>
  <c r="B328" i="8"/>
  <c r="B327" i="8"/>
  <c r="B326" i="8"/>
  <c r="B325" i="8"/>
  <c r="B324" i="8"/>
  <c r="B323" i="8"/>
  <c r="B322" i="8"/>
  <c r="B321" i="8"/>
  <c r="B320" i="8"/>
  <c r="B319" i="8"/>
  <c r="B318" i="8"/>
  <c r="B317" i="8"/>
  <c r="B316" i="8"/>
  <c r="B315" i="8"/>
  <c r="B314" i="8"/>
  <c r="B313" i="8"/>
  <c r="B312" i="8"/>
  <c r="B311" i="8"/>
  <c r="B310" i="8"/>
  <c r="B309" i="8"/>
  <c r="B308" i="8"/>
  <c r="B307" i="8"/>
  <c r="B306" i="8"/>
  <c r="B305" i="8"/>
  <c r="B304" i="8"/>
  <c r="B303" i="8"/>
  <c r="B302" i="8"/>
  <c r="B301" i="8"/>
  <c r="B300" i="8"/>
  <c r="B299" i="8"/>
  <c r="B298" i="8"/>
  <c r="B297" i="8"/>
  <c r="B296" i="8"/>
  <c r="B295" i="8"/>
  <c r="B294" i="8"/>
  <c r="B293" i="8"/>
  <c r="B292" i="8"/>
  <c r="B291" i="8"/>
  <c r="B290" i="8"/>
  <c r="B289" i="8"/>
  <c r="B288" i="8"/>
  <c r="B287" i="8"/>
  <c r="B286" i="8"/>
  <c r="B285" i="8"/>
  <c r="B284" i="8"/>
  <c r="B283" i="8"/>
  <c r="B282" i="8"/>
  <c r="B281" i="8"/>
  <c r="B280" i="8"/>
  <c r="C280" i="8" s="1"/>
  <c r="B279" i="8"/>
  <c r="C279" i="8" s="1"/>
  <c r="B278" i="8"/>
  <c r="B277" i="8"/>
  <c r="B276" i="8"/>
  <c r="B275" i="8"/>
  <c r="B274" i="8"/>
  <c r="C274" i="8" s="1"/>
  <c r="B273" i="8"/>
  <c r="C273" i="8" s="1"/>
  <c r="B272" i="8"/>
  <c r="C272" i="8" s="1"/>
  <c r="B271" i="8"/>
  <c r="B270" i="8"/>
  <c r="B269" i="8"/>
  <c r="C269" i="8" s="1"/>
  <c r="B268" i="8"/>
  <c r="B267" i="8"/>
  <c r="B266" i="8"/>
  <c r="C266" i="8" s="1"/>
  <c r="B265" i="8"/>
  <c r="B264" i="8"/>
  <c r="C264" i="8" s="1"/>
  <c r="B263" i="8"/>
  <c r="B262" i="8"/>
  <c r="B261" i="8"/>
  <c r="B260" i="8"/>
  <c r="B259" i="8"/>
  <c r="B258" i="8"/>
  <c r="C258" i="8" s="1"/>
  <c r="B257" i="8"/>
  <c r="B256" i="8"/>
  <c r="B255" i="8"/>
  <c r="B254" i="8"/>
  <c r="B253" i="8"/>
  <c r="B252" i="8"/>
  <c r="B251" i="8"/>
  <c r="B250" i="8"/>
  <c r="C250" i="8" s="1"/>
  <c r="B249" i="8"/>
  <c r="C249" i="8" s="1"/>
  <c r="B248" i="8"/>
  <c r="C248" i="8" s="1"/>
  <c r="B247" i="8"/>
  <c r="C247" i="8" s="1"/>
  <c r="B246" i="8"/>
  <c r="B245" i="8"/>
  <c r="B244" i="8"/>
  <c r="B243" i="8"/>
  <c r="B242" i="8"/>
  <c r="C242" i="8" s="1"/>
  <c r="B241" i="8"/>
  <c r="C241" i="8" s="1"/>
  <c r="B240" i="8"/>
  <c r="C240" i="8" s="1"/>
  <c r="B239" i="8"/>
  <c r="B238" i="8"/>
  <c r="B237" i="8"/>
  <c r="B236" i="8"/>
  <c r="B235" i="8"/>
  <c r="B234" i="8"/>
  <c r="C234" i="8" s="1"/>
  <c r="B233" i="8"/>
  <c r="C233" i="8" s="1"/>
  <c r="B232" i="8"/>
  <c r="C232" i="8" s="1"/>
  <c r="M232" i="8"/>
  <c r="M233" i="8"/>
  <c r="M234" i="8"/>
  <c r="M235" i="8"/>
  <c r="M236" i="8"/>
  <c r="M237" i="8"/>
  <c r="M238" i="8"/>
  <c r="M239" i="8"/>
  <c r="M240" i="8"/>
  <c r="M241" i="8"/>
  <c r="M242" i="8"/>
  <c r="M243" i="8"/>
  <c r="M244" i="8"/>
  <c r="M245" i="8"/>
  <c r="M246" i="8"/>
  <c r="M247" i="8"/>
  <c r="M248" i="8"/>
  <c r="M249" i="8"/>
  <c r="M250" i="8"/>
  <c r="M251" i="8"/>
  <c r="M252" i="8"/>
  <c r="M253" i="8"/>
  <c r="M254" i="8"/>
  <c r="M255" i="8"/>
  <c r="M256" i="8"/>
  <c r="M257" i="8"/>
  <c r="M258" i="8"/>
  <c r="M259" i="8"/>
  <c r="M260" i="8"/>
  <c r="M261" i="8"/>
  <c r="M262" i="8"/>
  <c r="M263" i="8"/>
  <c r="M264" i="8"/>
  <c r="M265" i="8"/>
  <c r="M266" i="8"/>
  <c r="M267" i="8"/>
  <c r="M268" i="8"/>
  <c r="M269" i="8"/>
  <c r="M270" i="8"/>
  <c r="M271" i="8"/>
  <c r="M272" i="8"/>
  <c r="M273" i="8"/>
  <c r="M274" i="8"/>
  <c r="M275" i="8"/>
  <c r="M276" i="8"/>
  <c r="M277" i="8"/>
  <c r="M278" i="8"/>
  <c r="M279" i="8"/>
  <c r="M280" i="8"/>
  <c r="M281" i="8"/>
  <c r="M282" i="8"/>
  <c r="M283" i="8"/>
  <c r="M284" i="8"/>
  <c r="M285" i="8"/>
  <c r="M286" i="8"/>
  <c r="M287" i="8"/>
  <c r="M288" i="8"/>
  <c r="M289" i="8"/>
  <c r="M290" i="8"/>
  <c r="M291" i="8"/>
  <c r="M292" i="8"/>
  <c r="M293" i="8"/>
  <c r="M294" i="8"/>
  <c r="M295" i="8"/>
  <c r="M296" i="8"/>
  <c r="M297" i="8"/>
  <c r="M298" i="8"/>
  <c r="M299" i="8"/>
  <c r="M300" i="8"/>
  <c r="M301" i="8"/>
  <c r="M302" i="8"/>
  <c r="M303" i="8"/>
  <c r="M304" i="8"/>
  <c r="M305" i="8"/>
  <c r="M306" i="8"/>
  <c r="M307" i="8"/>
  <c r="M308" i="8"/>
  <c r="M309" i="8"/>
  <c r="M310" i="8"/>
  <c r="M311" i="8"/>
  <c r="M312" i="8"/>
  <c r="M313" i="8"/>
  <c r="M314" i="8"/>
  <c r="M315" i="8"/>
  <c r="M316" i="8"/>
  <c r="M317" i="8"/>
  <c r="M318" i="8"/>
  <c r="M319" i="8"/>
  <c r="M320" i="8"/>
  <c r="M321" i="8"/>
  <c r="M322" i="8"/>
  <c r="M323" i="8"/>
  <c r="M324" i="8"/>
  <c r="M325" i="8"/>
  <c r="M326" i="8"/>
  <c r="M327" i="8"/>
  <c r="M328" i="8"/>
  <c r="M329" i="8"/>
  <c r="M330" i="8"/>
  <c r="M331" i="8"/>
  <c r="M332" i="8"/>
  <c r="M333" i="8"/>
  <c r="M334" i="8"/>
  <c r="M335" i="8"/>
  <c r="M336" i="8"/>
  <c r="M337" i="8"/>
  <c r="M338" i="8"/>
  <c r="M339" i="8"/>
  <c r="M340" i="8"/>
  <c r="M341" i="8"/>
  <c r="M342" i="8"/>
  <c r="M343" i="8"/>
  <c r="M344" i="8"/>
  <c r="M345" i="8"/>
  <c r="M346" i="8"/>
  <c r="M347" i="8"/>
  <c r="M348" i="8"/>
  <c r="M349" i="8"/>
  <c r="M350" i="8"/>
  <c r="M351" i="8"/>
  <c r="M352" i="8"/>
  <c r="M353" i="8"/>
  <c r="M354" i="8"/>
  <c r="M355" i="8"/>
  <c r="M356" i="8"/>
  <c r="M357" i="8"/>
  <c r="M358" i="8"/>
  <c r="M359" i="8"/>
  <c r="M360" i="8"/>
  <c r="M361" i="8"/>
  <c r="M362" i="8"/>
  <c r="M363" i="8"/>
  <c r="M364" i="8"/>
  <c r="M365" i="8"/>
  <c r="M366" i="8"/>
  <c r="M367" i="8"/>
  <c r="M368" i="8"/>
  <c r="M369" i="8"/>
  <c r="M370" i="8"/>
  <c r="M371" i="8"/>
  <c r="M372" i="8"/>
  <c r="M373" i="8"/>
  <c r="M374" i="8"/>
  <c r="M375" i="8"/>
  <c r="M376" i="8"/>
  <c r="M377" i="8"/>
  <c r="M378" i="8"/>
  <c r="M379" i="8"/>
  <c r="M380" i="8"/>
  <c r="M381" i="8"/>
  <c r="M382" i="8"/>
  <c r="M383" i="8"/>
  <c r="M384" i="8"/>
  <c r="M385" i="8"/>
  <c r="M386" i="8"/>
  <c r="M387" i="8"/>
  <c r="M388" i="8"/>
  <c r="M389" i="8"/>
  <c r="M390" i="8"/>
  <c r="M391" i="8"/>
  <c r="M392" i="8"/>
  <c r="M395" i="8"/>
  <c r="M396" i="8"/>
  <c r="M397" i="8"/>
  <c r="M398" i="8"/>
  <c r="M399" i="8"/>
  <c r="M400" i="8"/>
  <c r="M401" i="8"/>
  <c r="M402" i="8"/>
  <c r="M403" i="8"/>
  <c r="M404" i="8"/>
  <c r="M405" i="8"/>
  <c r="M406" i="8"/>
  <c r="M407" i="8"/>
  <c r="M408" i="8"/>
  <c r="M409" i="8"/>
  <c r="M410" i="8"/>
  <c r="M411" i="8"/>
  <c r="M412" i="8"/>
  <c r="M413" i="8"/>
  <c r="M414" i="8"/>
  <c r="M415" i="8"/>
  <c r="M416" i="8"/>
  <c r="M417" i="8"/>
  <c r="M418" i="8"/>
  <c r="M419" i="8"/>
  <c r="M420" i="8"/>
  <c r="M421" i="8"/>
  <c r="M422" i="8"/>
  <c r="M423" i="8"/>
  <c r="M424" i="8"/>
  <c r="M425" i="8"/>
  <c r="M426" i="8"/>
  <c r="M427" i="8"/>
  <c r="M428" i="8"/>
  <c r="M429" i="8"/>
  <c r="M430" i="8"/>
  <c r="M431" i="8"/>
  <c r="M432" i="8"/>
  <c r="M433" i="8"/>
  <c r="M434" i="8"/>
  <c r="M435" i="8"/>
  <c r="M436" i="8"/>
  <c r="M437" i="8"/>
  <c r="M438" i="8"/>
  <c r="M439" i="8"/>
  <c r="M440" i="8"/>
  <c r="M441" i="8"/>
  <c r="M442" i="8"/>
  <c r="M443" i="8"/>
  <c r="M444" i="8"/>
  <c r="M445" i="8"/>
  <c r="M446" i="8"/>
  <c r="M447" i="8"/>
  <c r="M448" i="8"/>
  <c r="M449" i="8"/>
  <c r="M450" i="8"/>
  <c r="M451" i="8"/>
  <c r="M452" i="8"/>
  <c r="M453" i="8"/>
  <c r="M454" i="8"/>
  <c r="M455" i="8"/>
  <c r="M456" i="8"/>
  <c r="M457" i="8"/>
  <c r="M458" i="8"/>
  <c r="M459" i="8"/>
  <c r="M460" i="8"/>
  <c r="M461" i="8"/>
  <c r="M462" i="8"/>
  <c r="M463" i="8"/>
  <c r="M464" i="8"/>
  <c r="M465" i="8"/>
  <c r="M466" i="8"/>
  <c r="M467" i="8"/>
  <c r="M468" i="8"/>
  <c r="M469" i="8"/>
  <c r="M470" i="8"/>
  <c r="M471" i="8"/>
  <c r="M472" i="8"/>
  <c r="M473" i="8"/>
  <c r="M474" i="8"/>
  <c r="M475" i="8"/>
  <c r="M476" i="8"/>
  <c r="M477" i="8"/>
  <c r="M478" i="8"/>
  <c r="M479" i="8"/>
  <c r="M480" i="8"/>
  <c r="M481" i="8"/>
  <c r="M482" i="8"/>
  <c r="M483" i="8"/>
  <c r="M484" i="8"/>
  <c r="M485" i="8"/>
  <c r="M486" i="8"/>
  <c r="M487" i="8"/>
  <c r="M488" i="8"/>
  <c r="M489" i="8"/>
  <c r="M490" i="8"/>
  <c r="M491" i="8"/>
  <c r="M492" i="8"/>
  <c r="M493" i="8"/>
  <c r="M494" i="8"/>
  <c r="M495" i="8"/>
  <c r="M496" i="8"/>
  <c r="M497" i="8"/>
  <c r="M498" i="8"/>
  <c r="M499" i="8"/>
  <c r="M500" i="8"/>
  <c r="M501" i="8"/>
  <c r="M502" i="8"/>
  <c r="M503" i="8"/>
  <c r="M504" i="8"/>
  <c r="M505" i="8"/>
  <c r="M506" i="8"/>
  <c r="M507" i="8"/>
  <c r="M508" i="8"/>
  <c r="M509" i="8"/>
  <c r="M510" i="8"/>
  <c r="M511" i="8"/>
  <c r="M512" i="8"/>
  <c r="M513" i="8"/>
  <c r="M514" i="8"/>
  <c r="M515" i="8"/>
  <c r="M516" i="8"/>
  <c r="M517" i="8"/>
  <c r="M518" i="8"/>
  <c r="M519" i="8"/>
  <c r="M520" i="8"/>
  <c r="M521" i="8"/>
  <c r="M522" i="8"/>
  <c r="M523" i="8"/>
  <c r="M524" i="8"/>
  <c r="M525" i="8"/>
  <c r="M526" i="8"/>
  <c r="M527" i="8"/>
  <c r="M528" i="8"/>
  <c r="M529" i="8"/>
  <c r="M530" i="8"/>
  <c r="M531" i="8"/>
  <c r="M532" i="8"/>
  <c r="M533" i="8"/>
  <c r="M534" i="8"/>
  <c r="M535" i="8"/>
  <c r="M536" i="8"/>
  <c r="M537" i="8"/>
  <c r="M538" i="8"/>
  <c r="A538" i="8"/>
  <c r="R537" i="8" a="1"/>
  <c r="R537" i="8" s="1"/>
  <c r="Q537" i="8" a="1"/>
  <c r="Q537" i="8" s="1"/>
  <c r="P537" i="8" a="1"/>
  <c r="P537" i="8" s="1"/>
  <c r="A537" i="8"/>
  <c r="R536" i="8" a="1"/>
  <c r="R536" i="8" s="1"/>
  <c r="Q536" i="8" a="1"/>
  <c r="Q536" i="8" s="1"/>
  <c r="P536" i="8" a="1"/>
  <c r="P536" i="8" s="1"/>
  <c r="A536" i="8"/>
  <c r="R535" i="8" a="1"/>
  <c r="R535" i="8" s="1"/>
  <c r="Q535" i="8" a="1"/>
  <c r="Q535" i="8" s="1"/>
  <c r="P535" i="8" a="1"/>
  <c r="P535" i="8" s="1"/>
  <c r="A535" i="8"/>
  <c r="R534" i="8" a="1"/>
  <c r="R534" i="8" s="1"/>
  <c r="Q534" i="8" a="1"/>
  <c r="Q534" i="8" s="1"/>
  <c r="P534" i="8" a="1"/>
  <c r="P534" i="8" s="1"/>
  <c r="A534" i="8"/>
  <c r="R533" i="8" a="1"/>
  <c r="R533" i="8" s="1"/>
  <c r="Q533" i="8" a="1"/>
  <c r="Q533" i="8" s="1"/>
  <c r="P533" i="8" a="1"/>
  <c r="P533" i="8" s="1"/>
  <c r="A533" i="8"/>
  <c r="R532" i="8" a="1"/>
  <c r="R532" i="8" s="1"/>
  <c r="Q532" i="8" a="1"/>
  <c r="Q532" i="8" s="1"/>
  <c r="P532" i="8" a="1"/>
  <c r="P532" i="8" s="1"/>
  <c r="A532" i="8"/>
  <c r="R531" i="8" a="1"/>
  <c r="R531" i="8" s="1"/>
  <c r="Q531" i="8" a="1"/>
  <c r="Q531" i="8" s="1"/>
  <c r="P531" i="8" a="1"/>
  <c r="P531" i="8" s="1"/>
  <c r="A531" i="8"/>
  <c r="R530" i="8" a="1"/>
  <c r="R530" i="8" s="1"/>
  <c r="Q530" i="8" a="1"/>
  <c r="Q530" i="8" s="1"/>
  <c r="P530" i="8" a="1"/>
  <c r="P530" i="8" s="1"/>
  <c r="A530" i="8"/>
  <c r="R529" i="8" a="1"/>
  <c r="R529" i="8" s="1"/>
  <c r="Q529" i="8" a="1"/>
  <c r="Q529" i="8" s="1"/>
  <c r="P529" i="8" a="1"/>
  <c r="P529" i="8" s="1"/>
  <c r="A529" i="8"/>
  <c r="R528" i="8" a="1"/>
  <c r="R528" i="8" s="1"/>
  <c r="Q528" i="8" a="1"/>
  <c r="Q528" i="8" s="1"/>
  <c r="P528" i="8" a="1"/>
  <c r="P528" i="8" s="1"/>
  <c r="A528" i="8"/>
  <c r="R527" i="8" a="1"/>
  <c r="R527" i="8" s="1"/>
  <c r="Q527" i="8" a="1"/>
  <c r="Q527" i="8" s="1"/>
  <c r="P527" i="8" a="1"/>
  <c r="P527" i="8" s="1"/>
  <c r="A527" i="8"/>
  <c r="R526" i="8" a="1"/>
  <c r="R526" i="8" s="1"/>
  <c r="Q526" i="8" a="1"/>
  <c r="Q526" i="8" s="1"/>
  <c r="P526" i="8" a="1"/>
  <c r="P526" i="8" s="1"/>
  <c r="A526" i="8"/>
  <c r="R525" i="8" a="1"/>
  <c r="R525" i="8" s="1"/>
  <c r="Q525" i="8" a="1"/>
  <c r="Q525" i="8" s="1"/>
  <c r="P525" i="8" a="1"/>
  <c r="P525" i="8" s="1"/>
  <c r="A525" i="8"/>
  <c r="R524" i="8" a="1"/>
  <c r="R524" i="8" s="1"/>
  <c r="Q524" i="8" a="1"/>
  <c r="Q524" i="8" s="1"/>
  <c r="P524" i="8" a="1"/>
  <c r="P524" i="8" s="1"/>
  <c r="A524" i="8"/>
  <c r="R523" i="8" a="1"/>
  <c r="R523" i="8" s="1"/>
  <c r="Q523" i="8" a="1"/>
  <c r="Q523" i="8" s="1"/>
  <c r="P523" i="8" a="1"/>
  <c r="P523" i="8" s="1"/>
  <c r="A523" i="8"/>
  <c r="R522" i="8" a="1"/>
  <c r="R522" i="8" s="1"/>
  <c r="Q522" i="8" a="1"/>
  <c r="Q522" i="8" s="1"/>
  <c r="P522" i="8" a="1"/>
  <c r="P522" i="8" s="1"/>
  <c r="A522" i="8"/>
  <c r="R521" i="8" a="1"/>
  <c r="R521" i="8" s="1"/>
  <c r="Q521" i="8" a="1"/>
  <c r="Q521" i="8" s="1"/>
  <c r="P521" i="8" a="1"/>
  <c r="P521" i="8" s="1"/>
  <c r="A521" i="8"/>
  <c r="R520" i="8" a="1"/>
  <c r="R520" i="8" s="1"/>
  <c r="Q520" i="8" a="1"/>
  <c r="Q520" i="8" s="1"/>
  <c r="P520" i="8" a="1"/>
  <c r="P520" i="8" s="1"/>
  <c r="A520" i="8"/>
  <c r="R519" i="8" a="1"/>
  <c r="R519" i="8" s="1"/>
  <c r="Q519" i="8" a="1"/>
  <c r="Q519" i="8" s="1"/>
  <c r="P519" i="8" a="1"/>
  <c r="P519" i="8" s="1"/>
  <c r="A519" i="8"/>
  <c r="R518" i="8" a="1"/>
  <c r="R518" i="8" s="1"/>
  <c r="Q518" i="8" a="1"/>
  <c r="Q518" i="8" s="1"/>
  <c r="P518" i="8" a="1"/>
  <c r="P518" i="8" s="1"/>
  <c r="A518" i="8"/>
  <c r="R517" i="8" a="1"/>
  <c r="R517" i="8" s="1"/>
  <c r="Q517" i="8" a="1"/>
  <c r="Q517" i="8" s="1"/>
  <c r="P517" i="8" a="1"/>
  <c r="P517" i="8" s="1"/>
  <c r="A517" i="8"/>
  <c r="R516" i="8" a="1"/>
  <c r="R516" i="8" s="1"/>
  <c r="Q516" i="8" a="1"/>
  <c r="Q516" i="8" s="1"/>
  <c r="P516" i="8" a="1"/>
  <c r="P516" i="8" s="1"/>
  <c r="A516" i="8"/>
  <c r="R515" i="8" a="1"/>
  <c r="R515" i="8" s="1"/>
  <c r="Q515" i="8" a="1"/>
  <c r="Q515" i="8" s="1"/>
  <c r="P515" i="8" a="1"/>
  <c r="P515" i="8" s="1"/>
  <c r="A515" i="8"/>
  <c r="R514" i="8" a="1"/>
  <c r="R514" i="8" s="1"/>
  <c r="Q514" i="8" a="1"/>
  <c r="Q514" i="8" s="1"/>
  <c r="P514" i="8" a="1"/>
  <c r="P514" i="8" s="1"/>
  <c r="A514" i="8"/>
  <c r="R513" i="8" a="1"/>
  <c r="R513" i="8" s="1"/>
  <c r="Q513" i="8" a="1"/>
  <c r="Q513" i="8" s="1"/>
  <c r="P513" i="8" a="1"/>
  <c r="P513" i="8" s="1"/>
  <c r="A513" i="8"/>
  <c r="R512" i="8" a="1"/>
  <c r="R512" i="8" s="1"/>
  <c r="Q512" i="8" a="1"/>
  <c r="Q512" i="8" s="1"/>
  <c r="P512" i="8" a="1"/>
  <c r="P512" i="8" s="1"/>
  <c r="A512" i="8"/>
  <c r="R511" i="8" a="1"/>
  <c r="R511" i="8" s="1"/>
  <c r="Q511" i="8" a="1"/>
  <c r="Q511" i="8" s="1"/>
  <c r="P511" i="8" a="1"/>
  <c r="P511" i="8" s="1"/>
  <c r="A511" i="8"/>
  <c r="R510" i="8" a="1"/>
  <c r="R510" i="8" s="1"/>
  <c r="Q510" i="8" a="1"/>
  <c r="Q510" i="8" s="1"/>
  <c r="P510" i="8" a="1"/>
  <c r="P510" i="8" s="1"/>
  <c r="A510" i="8"/>
  <c r="R509" i="8" a="1"/>
  <c r="R509" i="8" s="1"/>
  <c r="Q509" i="8" a="1"/>
  <c r="Q509" i="8" s="1"/>
  <c r="P509" i="8" a="1"/>
  <c r="P509" i="8" s="1"/>
  <c r="A509" i="8"/>
  <c r="R508" i="8" a="1"/>
  <c r="R508" i="8" s="1"/>
  <c r="Q508" i="8" a="1"/>
  <c r="Q508" i="8" s="1"/>
  <c r="P508" i="8" a="1"/>
  <c r="P508" i="8" s="1"/>
  <c r="A508" i="8"/>
  <c r="R507" i="8" a="1"/>
  <c r="R507" i="8" s="1"/>
  <c r="Q507" i="8" a="1"/>
  <c r="Q507" i="8" s="1"/>
  <c r="P507" i="8" a="1"/>
  <c r="P507" i="8" s="1"/>
  <c r="A507" i="8"/>
  <c r="R506" i="8" a="1"/>
  <c r="R506" i="8" s="1"/>
  <c r="Q506" i="8" a="1"/>
  <c r="Q506" i="8" s="1"/>
  <c r="P506" i="8" a="1"/>
  <c r="P506" i="8" s="1"/>
  <c r="A506" i="8"/>
  <c r="R505" i="8" a="1"/>
  <c r="R505" i="8" s="1"/>
  <c r="Q505" i="8" a="1"/>
  <c r="Q505" i="8" s="1"/>
  <c r="P505" i="8" a="1"/>
  <c r="P505" i="8" s="1"/>
  <c r="A505" i="8"/>
  <c r="R504" i="8" a="1"/>
  <c r="R504" i="8" s="1"/>
  <c r="Q504" i="8" a="1"/>
  <c r="Q504" i="8" s="1"/>
  <c r="P504" i="8" a="1"/>
  <c r="P504" i="8" s="1"/>
  <c r="A504" i="8"/>
  <c r="R503" i="8" a="1"/>
  <c r="R503" i="8" s="1"/>
  <c r="Q503" i="8" a="1"/>
  <c r="Q503" i="8" s="1"/>
  <c r="P503" i="8" a="1"/>
  <c r="P503" i="8" s="1"/>
  <c r="A503" i="8"/>
  <c r="R502" i="8" a="1"/>
  <c r="R502" i="8" s="1"/>
  <c r="Q502" i="8" a="1"/>
  <c r="Q502" i="8" s="1"/>
  <c r="P502" i="8" a="1"/>
  <c r="P502" i="8" s="1"/>
  <c r="A502" i="8"/>
  <c r="R501" i="8" a="1"/>
  <c r="R501" i="8" s="1"/>
  <c r="Q501" i="8" a="1"/>
  <c r="Q501" i="8" s="1"/>
  <c r="P501" i="8" a="1"/>
  <c r="P501" i="8" s="1"/>
  <c r="A501" i="8"/>
  <c r="R500" i="8" a="1"/>
  <c r="R500" i="8" s="1"/>
  <c r="Q500" i="8" a="1"/>
  <c r="Q500" i="8" s="1"/>
  <c r="P500" i="8" a="1"/>
  <c r="P500" i="8" s="1"/>
  <c r="A500" i="8"/>
  <c r="R499" i="8" a="1"/>
  <c r="R499" i="8" s="1"/>
  <c r="Q499" i="8" a="1"/>
  <c r="Q499" i="8" s="1"/>
  <c r="P499" i="8" a="1"/>
  <c r="P499" i="8" s="1"/>
  <c r="A499" i="8"/>
  <c r="R498" i="8" a="1"/>
  <c r="R498" i="8" s="1"/>
  <c r="Q498" i="8" a="1"/>
  <c r="Q498" i="8" s="1"/>
  <c r="P498" i="8" a="1"/>
  <c r="P498" i="8" s="1"/>
  <c r="A498" i="8"/>
  <c r="R497" i="8" a="1"/>
  <c r="R497" i="8" s="1"/>
  <c r="Q497" i="8" a="1"/>
  <c r="Q497" i="8" s="1"/>
  <c r="P497" i="8" a="1"/>
  <c r="P497" i="8" s="1"/>
  <c r="A497" i="8"/>
  <c r="R496" i="8" a="1"/>
  <c r="R496" i="8" s="1"/>
  <c r="Q496" i="8" a="1"/>
  <c r="Q496" i="8" s="1"/>
  <c r="P496" i="8" a="1"/>
  <c r="P496" i="8" s="1"/>
  <c r="A496" i="8"/>
  <c r="R495" i="8" a="1"/>
  <c r="R495" i="8" s="1"/>
  <c r="Q495" i="8" a="1"/>
  <c r="Q495" i="8" s="1"/>
  <c r="P495" i="8" a="1"/>
  <c r="P495" i="8" s="1"/>
  <c r="A495" i="8"/>
  <c r="R494" i="8" a="1"/>
  <c r="R494" i="8" s="1"/>
  <c r="Q494" i="8" a="1"/>
  <c r="Q494" i="8" s="1"/>
  <c r="P494" i="8" a="1"/>
  <c r="P494" i="8" s="1"/>
  <c r="A494" i="8"/>
  <c r="R493" i="8" a="1"/>
  <c r="R493" i="8" s="1"/>
  <c r="Q493" i="8" a="1"/>
  <c r="Q493" i="8" s="1"/>
  <c r="P493" i="8" a="1"/>
  <c r="P493" i="8" s="1"/>
  <c r="A493" i="8"/>
  <c r="R492" i="8" a="1"/>
  <c r="R492" i="8" s="1"/>
  <c r="Q492" i="8" a="1"/>
  <c r="Q492" i="8" s="1"/>
  <c r="P492" i="8" a="1"/>
  <c r="P492" i="8" s="1"/>
  <c r="A492" i="8"/>
  <c r="R491" i="8" a="1"/>
  <c r="R491" i="8" s="1"/>
  <c r="Q491" i="8" a="1"/>
  <c r="Q491" i="8" s="1"/>
  <c r="P491" i="8" a="1"/>
  <c r="P491" i="8" s="1"/>
  <c r="A491" i="8"/>
  <c r="R490" i="8" a="1"/>
  <c r="R490" i="8" s="1"/>
  <c r="Q490" i="8" a="1"/>
  <c r="Q490" i="8" s="1"/>
  <c r="P490" i="8" a="1"/>
  <c r="P490" i="8" s="1"/>
  <c r="A490" i="8"/>
  <c r="R489" i="8" a="1"/>
  <c r="R489" i="8" s="1"/>
  <c r="Q489" i="8" a="1"/>
  <c r="Q489" i="8" s="1"/>
  <c r="P489" i="8" a="1"/>
  <c r="P489" i="8" s="1"/>
  <c r="A489" i="8"/>
  <c r="R488" i="8" a="1"/>
  <c r="R488" i="8" s="1"/>
  <c r="Q488" i="8" a="1"/>
  <c r="Q488" i="8" s="1"/>
  <c r="P488" i="8" a="1"/>
  <c r="P488" i="8" s="1"/>
  <c r="A488" i="8"/>
  <c r="R487" i="8" a="1"/>
  <c r="R487" i="8" s="1"/>
  <c r="Q487" i="8" a="1"/>
  <c r="Q487" i="8" s="1"/>
  <c r="P487" i="8" a="1"/>
  <c r="P487" i="8" s="1"/>
  <c r="A487" i="8"/>
  <c r="R486" i="8" a="1"/>
  <c r="R486" i="8" s="1"/>
  <c r="Q486" i="8" a="1"/>
  <c r="Q486" i="8" s="1"/>
  <c r="P486" i="8" a="1"/>
  <c r="P486" i="8" s="1"/>
  <c r="A486" i="8"/>
  <c r="R485" i="8" a="1"/>
  <c r="R485" i="8" s="1"/>
  <c r="Q485" i="8" a="1"/>
  <c r="Q485" i="8" s="1"/>
  <c r="P485" i="8" a="1"/>
  <c r="P485" i="8" s="1"/>
  <c r="A485" i="8"/>
  <c r="R484" i="8" a="1"/>
  <c r="R484" i="8" s="1"/>
  <c r="Q484" i="8" a="1"/>
  <c r="Q484" i="8" s="1"/>
  <c r="P484" i="8" a="1"/>
  <c r="P484" i="8" s="1"/>
  <c r="A484" i="8"/>
  <c r="R483" i="8" a="1"/>
  <c r="R483" i="8" s="1"/>
  <c r="Q483" i="8" a="1"/>
  <c r="Q483" i="8" s="1"/>
  <c r="P483" i="8" a="1"/>
  <c r="P483" i="8" s="1"/>
  <c r="A483" i="8"/>
  <c r="R482" i="8" a="1"/>
  <c r="R482" i="8" s="1"/>
  <c r="Q482" i="8" a="1"/>
  <c r="Q482" i="8" s="1"/>
  <c r="P482" i="8" a="1"/>
  <c r="P482" i="8" s="1"/>
  <c r="A482" i="8"/>
  <c r="R481" i="8" a="1"/>
  <c r="R481" i="8" s="1"/>
  <c r="Q481" i="8" a="1"/>
  <c r="Q481" i="8" s="1"/>
  <c r="P481" i="8" a="1"/>
  <c r="P481" i="8" s="1"/>
  <c r="A481" i="8"/>
  <c r="R480" i="8" a="1"/>
  <c r="R480" i="8" s="1"/>
  <c r="Q480" i="8" a="1"/>
  <c r="Q480" i="8" s="1"/>
  <c r="P480" i="8" a="1"/>
  <c r="P480" i="8" s="1"/>
  <c r="A480" i="8"/>
  <c r="R479" i="8" a="1"/>
  <c r="R479" i="8" s="1"/>
  <c r="Q479" i="8" a="1"/>
  <c r="Q479" i="8" s="1"/>
  <c r="P479" i="8" a="1"/>
  <c r="P479" i="8" s="1"/>
  <c r="A479" i="8"/>
  <c r="R478" i="8" a="1"/>
  <c r="R478" i="8" s="1"/>
  <c r="Q478" i="8" a="1"/>
  <c r="Q478" i="8" s="1"/>
  <c r="P478" i="8" a="1"/>
  <c r="P478" i="8" s="1"/>
  <c r="A478" i="8"/>
  <c r="R477" i="8" a="1"/>
  <c r="R477" i="8" s="1"/>
  <c r="Q477" i="8" a="1"/>
  <c r="Q477" i="8" s="1"/>
  <c r="P477" i="8" a="1"/>
  <c r="P477" i="8" s="1"/>
  <c r="A477" i="8"/>
  <c r="R476" i="8" a="1"/>
  <c r="R476" i="8" s="1"/>
  <c r="Q476" i="8" a="1"/>
  <c r="Q476" i="8" s="1"/>
  <c r="P476" i="8" a="1"/>
  <c r="P476" i="8" s="1"/>
  <c r="A476" i="8"/>
  <c r="R475" i="8" a="1"/>
  <c r="R475" i="8" s="1"/>
  <c r="Q475" i="8" a="1"/>
  <c r="Q475" i="8" s="1"/>
  <c r="P475" i="8" a="1"/>
  <c r="P475" i="8" s="1"/>
  <c r="A475" i="8"/>
  <c r="R474" i="8" a="1"/>
  <c r="R474" i="8" s="1"/>
  <c r="Q474" i="8" a="1"/>
  <c r="Q474" i="8" s="1"/>
  <c r="P474" i="8" a="1"/>
  <c r="P474" i="8" s="1"/>
  <c r="A474" i="8"/>
  <c r="R473" i="8" a="1"/>
  <c r="R473" i="8" s="1"/>
  <c r="Q473" i="8" a="1"/>
  <c r="Q473" i="8" s="1"/>
  <c r="P473" i="8" a="1"/>
  <c r="P473" i="8" s="1"/>
  <c r="A473" i="8"/>
  <c r="R472" i="8" a="1"/>
  <c r="R472" i="8" s="1"/>
  <c r="Q472" i="8" a="1"/>
  <c r="Q472" i="8" s="1"/>
  <c r="P472" i="8" a="1"/>
  <c r="P472" i="8" s="1"/>
  <c r="A472" i="8"/>
  <c r="R471" i="8" a="1"/>
  <c r="R471" i="8" s="1"/>
  <c r="Q471" i="8" a="1"/>
  <c r="Q471" i="8" s="1"/>
  <c r="P471" i="8" a="1"/>
  <c r="P471" i="8" s="1"/>
  <c r="A471" i="8"/>
  <c r="R470" i="8" a="1"/>
  <c r="R470" i="8" s="1"/>
  <c r="Q470" i="8" a="1"/>
  <c r="Q470" i="8" s="1"/>
  <c r="P470" i="8" a="1"/>
  <c r="P470" i="8" s="1"/>
  <c r="A470" i="8"/>
  <c r="R469" i="8" a="1"/>
  <c r="R469" i="8" s="1"/>
  <c r="Q469" i="8" a="1"/>
  <c r="Q469" i="8" s="1"/>
  <c r="P469" i="8" a="1"/>
  <c r="P469" i="8" s="1"/>
  <c r="A469" i="8"/>
  <c r="R468" i="8" a="1"/>
  <c r="R468" i="8" s="1"/>
  <c r="Q468" i="8" a="1"/>
  <c r="Q468" i="8" s="1"/>
  <c r="P468" i="8" a="1"/>
  <c r="P468" i="8" s="1"/>
  <c r="A468" i="8"/>
  <c r="R467" i="8" a="1"/>
  <c r="R467" i="8" s="1"/>
  <c r="Q467" i="8" a="1"/>
  <c r="Q467" i="8" s="1"/>
  <c r="P467" i="8" a="1"/>
  <c r="P467" i="8" s="1"/>
  <c r="A467" i="8"/>
  <c r="R466" i="8" a="1"/>
  <c r="R466" i="8" s="1"/>
  <c r="Q466" i="8" a="1"/>
  <c r="Q466" i="8" s="1"/>
  <c r="P466" i="8" a="1"/>
  <c r="P466" i="8" s="1"/>
  <c r="A466" i="8"/>
  <c r="R465" i="8" a="1"/>
  <c r="R465" i="8" s="1"/>
  <c r="Q465" i="8" a="1"/>
  <c r="Q465" i="8" s="1"/>
  <c r="P465" i="8" a="1"/>
  <c r="P465" i="8" s="1"/>
  <c r="A465" i="8"/>
  <c r="R464" i="8" a="1"/>
  <c r="R464" i="8" s="1"/>
  <c r="Q464" i="8" a="1"/>
  <c r="Q464" i="8" s="1"/>
  <c r="P464" i="8" a="1"/>
  <c r="P464" i="8" s="1"/>
  <c r="A464" i="8"/>
  <c r="R463" i="8" a="1"/>
  <c r="R463" i="8" s="1"/>
  <c r="Q463" i="8" a="1"/>
  <c r="Q463" i="8" s="1"/>
  <c r="P463" i="8" a="1"/>
  <c r="P463" i="8" s="1"/>
  <c r="A463" i="8"/>
  <c r="R462" i="8" a="1"/>
  <c r="R462" i="8" s="1"/>
  <c r="Q462" i="8" a="1"/>
  <c r="Q462" i="8" s="1"/>
  <c r="P462" i="8" a="1"/>
  <c r="P462" i="8" s="1"/>
  <c r="A462" i="8"/>
  <c r="R461" i="8" a="1"/>
  <c r="R461" i="8" s="1"/>
  <c r="Q461" i="8" a="1"/>
  <c r="Q461" i="8" s="1"/>
  <c r="P461" i="8" a="1"/>
  <c r="P461" i="8" s="1"/>
  <c r="A461" i="8"/>
  <c r="R460" i="8" a="1"/>
  <c r="R460" i="8" s="1"/>
  <c r="Q460" i="8" a="1"/>
  <c r="Q460" i="8" s="1"/>
  <c r="P460" i="8" a="1"/>
  <c r="P460" i="8" s="1"/>
  <c r="A460" i="8"/>
  <c r="R459" i="8" a="1"/>
  <c r="R459" i="8" s="1"/>
  <c r="Q459" i="8" a="1"/>
  <c r="Q459" i="8" s="1"/>
  <c r="P459" i="8" a="1"/>
  <c r="P459" i="8" s="1"/>
  <c r="A459" i="8"/>
  <c r="R458" i="8" a="1"/>
  <c r="R458" i="8" s="1"/>
  <c r="Q458" i="8" a="1"/>
  <c r="Q458" i="8" s="1"/>
  <c r="P458" i="8" a="1"/>
  <c r="P458" i="8" s="1"/>
  <c r="A458" i="8"/>
  <c r="R457" i="8" a="1"/>
  <c r="R457" i="8" s="1"/>
  <c r="Q457" i="8" a="1"/>
  <c r="Q457" i="8" s="1"/>
  <c r="P457" i="8" a="1"/>
  <c r="P457" i="8" s="1"/>
  <c r="A457" i="8"/>
  <c r="R456" i="8" a="1"/>
  <c r="R456" i="8" s="1"/>
  <c r="Q456" i="8" a="1"/>
  <c r="Q456" i="8" s="1"/>
  <c r="P456" i="8" a="1"/>
  <c r="P456" i="8" s="1"/>
  <c r="A456" i="8"/>
  <c r="R455" i="8" a="1"/>
  <c r="R455" i="8" s="1"/>
  <c r="Q455" i="8" a="1"/>
  <c r="Q455" i="8" s="1"/>
  <c r="P455" i="8" a="1"/>
  <c r="P455" i="8" s="1"/>
  <c r="A455" i="8"/>
  <c r="R454" i="8" a="1"/>
  <c r="R454" i="8" s="1"/>
  <c r="Q454" i="8" a="1"/>
  <c r="Q454" i="8" s="1"/>
  <c r="P454" i="8" a="1"/>
  <c r="P454" i="8" s="1"/>
  <c r="A454" i="8"/>
  <c r="R453" i="8" a="1"/>
  <c r="R453" i="8" s="1"/>
  <c r="Q453" i="8" a="1"/>
  <c r="Q453" i="8" s="1"/>
  <c r="P453" i="8" a="1"/>
  <c r="P453" i="8" s="1"/>
  <c r="A453" i="8"/>
  <c r="R452" i="8" a="1"/>
  <c r="R452" i="8" s="1"/>
  <c r="Q452" i="8" a="1"/>
  <c r="Q452" i="8" s="1"/>
  <c r="P452" i="8" a="1"/>
  <c r="P452" i="8" s="1"/>
  <c r="A452" i="8"/>
  <c r="R451" i="8" a="1"/>
  <c r="R451" i="8" s="1"/>
  <c r="Q451" i="8" a="1"/>
  <c r="Q451" i="8" s="1"/>
  <c r="P451" i="8" a="1"/>
  <c r="P451" i="8" s="1"/>
  <c r="A451" i="8"/>
  <c r="R450" i="8" a="1"/>
  <c r="R450" i="8" s="1"/>
  <c r="Q450" i="8" a="1"/>
  <c r="Q450" i="8" s="1"/>
  <c r="P450" i="8" a="1"/>
  <c r="P450" i="8" s="1"/>
  <c r="A450" i="8"/>
  <c r="R449" i="8" a="1"/>
  <c r="R449" i="8" s="1"/>
  <c r="Q449" i="8" a="1"/>
  <c r="Q449" i="8" s="1"/>
  <c r="P449" i="8" a="1"/>
  <c r="P449" i="8" s="1"/>
  <c r="A449" i="8"/>
  <c r="R448" i="8" a="1"/>
  <c r="R448" i="8" s="1"/>
  <c r="Q448" i="8" a="1"/>
  <c r="Q448" i="8" s="1"/>
  <c r="P448" i="8" a="1"/>
  <c r="P448" i="8" s="1"/>
  <c r="A448" i="8"/>
  <c r="R447" i="8" a="1"/>
  <c r="R447" i="8" s="1"/>
  <c r="Q447" i="8" a="1"/>
  <c r="Q447" i="8" s="1"/>
  <c r="P447" i="8" a="1"/>
  <c r="P447" i="8" s="1"/>
  <c r="A447" i="8"/>
  <c r="R446" i="8" a="1"/>
  <c r="R446" i="8" s="1"/>
  <c r="Q446" i="8" a="1"/>
  <c r="Q446" i="8" s="1"/>
  <c r="P446" i="8" a="1"/>
  <c r="P446" i="8" s="1"/>
  <c r="A446" i="8"/>
  <c r="R445" i="8" a="1"/>
  <c r="R445" i="8" s="1"/>
  <c r="Q445" i="8" a="1"/>
  <c r="Q445" i="8" s="1"/>
  <c r="P445" i="8" a="1"/>
  <c r="P445" i="8" s="1"/>
  <c r="A445" i="8"/>
  <c r="R444" i="8" a="1"/>
  <c r="R444" i="8" s="1"/>
  <c r="Q444" i="8" a="1"/>
  <c r="Q444" i="8" s="1"/>
  <c r="P444" i="8" a="1"/>
  <c r="P444" i="8" s="1"/>
  <c r="A444" i="8"/>
  <c r="R443" i="8" a="1"/>
  <c r="R443" i="8" s="1"/>
  <c r="Q443" i="8" a="1"/>
  <c r="Q443" i="8" s="1"/>
  <c r="P443" i="8" a="1"/>
  <c r="P443" i="8" s="1"/>
  <c r="A443" i="8"/>
  <c r="R442" i="8" a="1"/>
  <c r="R442" i="8" s="1"/>
  <c r="Q442" i="8" a="1"/>
  <c r="Q442" i="8" s="1"/>
  <c r="P442" i="8" a="1"/>
  <c r="P442" i="8" s="1"/>
  <c r="A442" i="8"/>
  <c r="R441" i="8" a="1"/>
  <c r="R441" i="8" s="1"/>
  <c r="Q441" i="8" a="1"/>
  <c r="Q441" i="8" s="1"/>
  <c r="P441" i="8" a="1"/>
  <c r="P441" i="8" s="1"/>
  <c r="A441" i="8"/>
  <c r="R440" i="8" a="1"/>
  <c r="R440" i="8" s="1"/>
  <c r="Q440" i="8" a="1"/>
  <c r="Q440" i="8" s="1"/>
  <c r="P440" i="8" a="1"/>
  <c r="P440" i="8" s="1"/>
  <c r="A440" i="8"/>
  <c r="R439" i="8" a="1"/>
  <c r="R439" i="8" s="1"/>
  <c r="Q439" i="8" a="1"/>
  <c r="Q439" i="8" s="1"/>
  <c r="P439" i="8" a="1"/>
  <c r="P439" i="8" s="1"/>
  <c r="A439" i="8"/>
  <c r="R438" i="8" a="1"/>
  <c r="R438" i="8" s="1"/>
  <c r="Q438" i="8" a="1"/>
  <c r="Q438" i="8" s="1"/>
  <c r="P438" i="8" a="1"/>
  <c r="P438" i="8" s="1"/>
  <c r="A438" i="8"/>
  <c r="R437" i="8" a="1"/>
  <c r="R437" i="8" s="1"/>
  <c r="Q437" i="8" a="1"/>
  <c r="Q437" i="8" s="1"/>
  <c r="P437" i="8" a="1"/>
  <c r="P437" i="8" s="1"/>
  <c r="A437" i="8"/>
  <c r="R436" i="8" a="1"/>
  <c r="R436" i="8" s="1"/>
  <c r="Q436" i="8" a="1"/>
  <c r="Q436" i="8" s="1"/>
  <c r="P436" i="8" a="1"/>
  <c r="P436" i="8" s="1"/>
  <c r="A436" i="8"/>
  <c r="R435" i="8" a="1"/>
  <c r="R435" i="8" s="1"/>
  <c r="Q435" i="8" a="1"/>
  <c r="Q435" i="8" s="1"/>
  <c r="P435" i="8" a="1"/>
  <c r="P435" i="8" s="1"/>
  <c r="A435" i="8"/>
  <c r="R434" i="8" a="1"/>
  <c r="R434" i="8" s="1"/>
  <c r="Q434" i="8" a="1"/>
  <c r="Q434" i="8" s="1"/>
  <c r="P434" i="8" a="1"/>
  <c r="P434" i="8" s="1"/>
  <c r="A434" i="8"/>
  <c r="R433" i="8" a="1"/>
  <c r="R433" i="8" s="1"/>
  <c r="Q433" i="8" a="1"/>
  <c r="Q433" i="8" s="1"/>
  <c r="P433" i="8" a="1"/>
  <c r="P433" i="8" s="1"/>
  <c r="A433" i="8"/>
  <c r="R432" i="8" a="1"/>
  <c r="R432" i="8" s="1"/>
  <c r="Q432" i="8" a="1"/>
  <c r="Q432" i="8" s="1"/>
  <c r="P432" i="8" a="1"/>
  <c r="P432" i="8" s="1"/>
  <c r="A432" i="8"/>
  <c r="R431" i="8" a="1"/>
  <c r="R431" i="8" s="1"/>
  <c r="Q431" i="8" a="1"/>
  <c r="Q431" i="8" s="1"/>
  <c r="P431" i="8" a="1"/>
  <c r="P431" i="8" s="1"/>
  <c r="A431" i="8"/>
  <c r="R430" i="8" a="1"/>
  <c r="R430" i="8" s="1"/>
  <c r="Q430" i="8" a="1"/>
  <c r="Q430" i="8" s="1"/>
  <c r="P430" i="8" a="1"/>
  <c r="P430" i="8" s="1"/>
  <c r="A430" i="8"/>
  <c r="R429" i="8" a="1"/>
  <c r="R429" i="8" s="1"/>
  <c r="Q429" i="8" a="1"/>
  <c r="Q429" i="8" s="1"/>
  <c r="P429" i="8" a="1"/>
  <c r="P429" i="8" s="1"/>
  <c r="A429" i="8"/>
  <c r="R428" i="8" a="1"/>
  <c r="R428" i="8" s="1"/>
  <c r="Q428" i="8" a="1"/>
  <c r="Q428" i="8" s="1"/>
  <c r="P428" i="8" a="1"/>
  <c r="P428" i="8" s="1"/>
  <c r="A428" i="8"/>
  <c r="R427" i="8" a="1"/>
  <c r="R427" i="8" s="1"/>
  <c r="Q427" i="8" a="1"/>
  <c r="Q427" i="8" s="1"/>
  <c r="P427" i="8" a="1"/>
  <c r="P427" i="8" s="1"/>
  <c r="A427" i="8"/>
  <c r="R426" i="8" a="1"/>
  <c r="R426" i="8" s="1"/>
  <c r="Q426" i="8" a="1"/>
  <c r="Q426" i="8" s="1"/>
  <c r="P426" i="8" a="1"/>
  <c r="P426" i="8" s="1"/>
  <c r="A426" i="8"/>
  <c r="R425" i="8" a="1"/>
  <c r="R425" i="8" s="1"/>
  <c r="Q425" i="8" a="1"/>
  <c r="Q425" i="8" s="1"/>
  <c r="P425" i="8" a="1"/>
  <c r="P425" i="8" s="1"/>
  <c r="A425" i="8"/>
  <c r="R424" i="8" a="1"/>
  <c r="R424" i="8" s="1"/>
  <c r="Q424" i="8" a="1"/>
  <c r="Q424" i="8" s="1"/>
  <c r="P424" i="8" a="1"/>
  <c r="P424" i="8" s="1"/>
  <c r="A424" i="8"/>
  <c r="R423" i="8" a="1"/>
  <c r="R423" i="8" s="1"/>
  <c r="Q423" i="8" a="1"/>
  <c r="Q423" i="8" s="1"/>
  <c r="P423" i="8" a="1"/>
  <c r="P423" i="8" s="1"/>
  <c r="A423" i="8"/>
  <c r="R422" i="8" a="1"/>
  <c r="R422" i="8" s="1"/>
  <c r="Q422" i="8" a="1"/>
  <c r="Q422" i="8" s="1"/>
  <c r="P422" i="8" a="1"/>
  <c r="P422" i="8" s="1"/>
  <c r="A422" i="8"/>
  <c r="R421" i="8" a="1"/>
  <c r="R421" i="8" s="1"/>
  <c r="Q421" i="8" a="1"/>
  <c r="Q421" i="8" s="1"/>
  <c r="P421" i="8" a="1"/>
  <c r="P421" i="8" s="1"/>
  <c r="A421" i="8"/>
  <c r="R420" i="8" a="1"/>
  <c r="R420" i="8" s="1"/>
  <c r="Q420" i="8" a="1"/>
  <c r="Q420" i="8" s="1"/>
  <c r="P420" i="8" a="1"/>
  <c r="P420" i="8" s="1"/>
  <c r="A420" i="8"/>
  <c r="R419" i="8" a="1"/>
  <c r="R419" i="8" s="1"/>
  <c r="Q419" i="8" a="1"/>
  <c r="Q419" i="8" s="1"/>
  <c r="P419" i="8" a="1"/>
  <c r="P419" i="8" s="1"/>
  <c r="A419" i="8"/>
  <c r="R418" i="8" a="1"/>
  <c r="R418" i="8" s="1"/>
  <c r="Q418" i="8" a="1"/>
  <c r="Q418" i="8" s="1"/>
  <c r="P418" i="8" a="1"/>
  <c r="P418" i="8" s="1"/>
  <c r="A418" i="8"/>
  <c r="R417" i="8" a="1"/>
  <c r="R417" i="8" s="1"/>
  <c r="Q417" i="8" a="1"/>
  <c r="Q417" i="8" s="1"/>
  <c r="P417" i="8" a="1"/>
  <c r="P417" i="8" s="1"/>
  <c r="A417" i="8"/>
  <c r="R416" i="8" a="1"/>
  <c r="R416" i="8" s="1"/>
  <c r="Q416" i="8" a="1"/>
  <c r="Q416" i="8" s="1"/>
  <c r="P416" i="8" a="1"/>
  <c r="P416" i="8" s="1"/>
  <c r="A416" i="8"/>
  <c r="R415" i="8" a="1"/>
  <c r="R415" i="8" s="1"/>
  <c r="Q415" i="8" a="1"/>
  <c r="Q415" i="8" s="1"/>
  <c r="P415" i="8" a="1"/>
  <c r="P415" i="8" s="1"/>
  <c r="A415" i="8"/>
  <c r="R414" i="8" a="1"/>
  <c r="R414" i="8" s="1"/>
  <c r="Q414" i="8" a="1"/>
  <c r="Q414" i="8" s="1"/>
  <c r="P414" i="8" a="1"/>
  <c r="P414" i="8" s="1"/>
  <c r="A414" i="8"/>
  <c r="R413" i="8" a="1"/>
  <c r="R413" i="8" s="1"/>
  <c r="Q413" i="8" a="1"/>
  <c r="Q413" i="8" s="1"/>
  <c r="P413" i="8" a="1"/>
  <c r="P413" i="8" s="1"/>
  <c r="A413" i="8"/>
  <c r="R412" i="8" a="1"/>
  <c r="R412" i="8" s="1"/>
  <c r="Q412" i="8" a="1"/>
  <c r="Q412" i="8" s="1"/>
  <c r="P412" i="8" a="1"/>
  <c r="P412" i="8" s="1"/>
  <c r="A412" i="8"/>
  <c r="R411" i="8" a="1"/>
  <c r="R411" i="8" s="1"/>
  <c r="Q411" i="8" a="1"/>
  <c r="Q411" i="8" s="1"/>
  <c r="P411" i="8" a="1"/>
  <c r="P411" i="8" s="1"/>
  <c r="A411" i="8"/>
  <c r="R410" i="8" a="1"/>
  <c r="R410" i="8" s="1"/>
  <c r="Q410" i="8" a="1"/>
  <c r="Q410" i="8" s="1"/>
  <c r="P410" i="8" a="1"/>
  <c r="P410" i="8" s="1"/>
  <c r="A410" i="8"/>
  <c r="R409" i="8" a="1"/>
  <c r="R409" i="8" s="1"/>
  <c r="Q409" i="8" a="1"/>
  <c r="Q409" i="8" s="1"/>
  <c r="P409" i="8" a="1"/>
  <c r="P409" i="8" s="1"/>
  <c r="A409" i="8"/>
  <c r="R408" i="8" a="1"/>
  <c r="R408" i="8" s="1"/>
  <c r="Q408" i="8" a="1"/>
  <c r="Q408" i="8" s="1"/>
  <c r="P408" i="8" a="1"/>
  <c r="P408" i="8" s="1"/>
  <c r="A408" i="8"/>
  <c r="R407" i="8" a="1"/>
  <c r="R407" i="8" s="1"/>
  <c r="Q407" i="8" a="1"/>
  <c r="Q407" i="8" s="1"/>
  <c r="P407" i="8" a="1"/>
  <c r="P407" i="8" s="1"/>
  <c r="A407" i="8"/>
  <c r="R406" i="8" a="1"/>
  <c r="R406" i="8" s="1"/>
  <c r="Q406" i="8" a="1"/>
  <c r="Q406" i="8" s="1"/>
  <c r="P406" i="8" a="1"/>
  <c r="P406" i="8" s="1"/>
  <c r="A406" i="8"/>
  <c r="R405" i="8" a="1"/>
  <c r="R405" i="8" s="1"/>
  <c r="Q405" i="8" a="1"/>
  <c r="Q405" i="8" s="1"/>
  <c r="P405" i="8" a="1"/>
  <c r="P405" i="8" s="1"/>
  <c r="A405" i="8"/>
  <c r="R404" i="8" a="1"/>
  <c r="R404" i="8" s="1"/>
  <c r="Q404" i="8" a="1"/>
  <c r="Q404" i="8" s="1"/>
  <c r="P404" i="8" a="1"/>
  <c r="P404" i="8" s="1"/>
  <c r="A404" i="8"/>
  <c r="R403" i="8" a="1"/>
  <c r="R403" i="8" s="1"/>
  <c r="Q403" i="8" a="1"/>
  <c r="Q403" i="8" s="1"/>
  <c r="P403" i="8" a="1"/>
  <c r="P403" i="8" s="1"/>
  <c r="A403" i="8"/>
  <c r="R402" i="8" a="1"/>
  <c r="R402" i="8" s="1"/>
  <c r="Q402" i="8" a="1"/>
  <c r="Q402" i="8" s="1"/>
  <c r="P402" i="8" a="1"/>
  <c r="P402" i="8" s="1"/>
  <c r="A402" i="8"/>
  <c r="R401" i="8" a="1"/>
  <c r="R401" i="8" s="1"/>
  <c r="Q401" i="8" a="1"/>
  <c r="Q401" i="8" s="1"/>
  <c r="P401" i="8" a="1"/>
  <c r="P401" i="8" s="1"/>
  <c r="A401" i="8"/>
  <c r="R400" i="8" a="1"/>
  <c r="R400" i="8" s="1"/>
  <c r="Q400" i="8" a="1"/>
  <c r="Q400" i="8" s="1"/>
  <c r="P400" i="8" a="1"/>
  <c r="P400" i="8" s="1"/>
  <c r="A400" i="8"/>
  <c r="R399" i="8" a="1"/>
  <c r="R399" i="8" s="1"/>
  <c r="Q399" i="8" a="1"/>
  <c r="Q399" i="8" s="1"/>
  <c r="P399" i="8" a="1"/>
  <c r="P399" i="8" s="1"/>
  <c r="A399" i="8"/>
  <c r="R398" i="8" a="1"/>
  <c r="R398" i="8" s="1"/>
  <c r="Q398" i="8" a="1"/>
  <c r="Q398" i="8" s="1"/>
  <c r="P398" i="8" a="1"/>
  <c r="P398" i="8" s="1"/>
  <c r="A398" i="8"/>
  <c r="R397" i="8" a="1"/>
  <c r="R397" i="8" s="1"/>
  <c r="Q397" i="8" a="1"/>
  <c r="Q397" i="8" s="1"/>
  <c r="P397" i="8" a="1"/>
  <c r="P397" i="8" s="1"/>
  <c r="A397" i="8"/>
  <c r="R396" i="8" a="1"/>
  <c r="R396" i="8" s="1"/>
  <c r="Q396" i="8" a="1"/>
  <c r="Q396" i="8" s="1"/>
  <c r="P396" i="8" a="1"/>
  <c r="P396" i="8" s="1"/>
  <c r="A396" i="8"/>
  <c r="R395" i="8" a="1"/>
  <c r="R395" i="8" s="1"/>
  <c r="Q395" i="8" a="1"/>
  <c r="Q395" i="8" s="1"/>
  <c r="P395" i="8" a="1"/>
  <c r="P395" i="8" s="1"/>
  <c r="A395" i="8"/>
  <c r="R392" i="8" a="1"/>
  <c r="R392" i="8" s="1"/>
  <c r="Q392" i="8" a="1"/>
  <c r="Q392" i="8" s="1"/>
  <c r="P392" i="8" a="1"/>
  <c r="P392" i="8" s="1"/>
  <c r="A392" i="8"/>
  <c r="R391" i="8" a="1"/>
  <c r="R391" i="8" s="1"/>
  <c r="Q391" i="8" a="1"/>
  <c r="Q391" i="8" s="1"/>
  <c r="P391" i="8" a="1"/>
  <c r="P391" i="8" s="1"/>
  <c r="A391" i="8"/>
  <c r="R390" i="8" a="1"/>
  <c r="R390" i="8" s="1"/>
  <c r="Q390" i="8" a="1"/>
  <c r="Q390" i="8" s="1"/>
  <c r="P390" i="8" a="1"/>
  <c r="P390" i="8" s="1"/>
  <c r="A390" i="8"/>
  <c r="R389" i="8" a="1"/>
  <c r="R389" i="8" s="1"/>
  <c r="Q389" i="8" a="1"/>
  <c r="Q389" i="8" s="1"/>
  <c r="P389" i="8" a="1"/>
  <c r="P389" i="8" s="1"/>
  <c r="A389" i="8"/>
  <c r="R388" i="8" a="1"/>
  <c r="R388" i="8" s="1"/>
  <c r="Q388" i="8" a="1"/>
  <c r="Q388" i="8" s="1"/>
  <c r="P388" i="8" a="1"/>
  <c r="P388" i="8" s="1"/>
  <c r="A388" i="8"/>
  <c r="R387" i="8" a="1"/>
  <c r="R387" i="8" s="1"/>
  <c r="Q387" i="8" a="1"/>
  <c r="Q387" i="8" s="1"/>
  <c r="P387" i="8" a="1"/>
  <c r="P387" i="8" s="1"/>
  <c r="A387" i="8"/>
  <c r="R386" i="8" a="1"/>
  <c r="R386" i="8" s="1"/>
  <c r="Q386" i="8" a="1"/>
  <c r="Q386" i="8" s="1"/>
  <c r="P386" i="8" a="1"/>
  <c r="P386" i="8" s="1"/>
  <c r="A386" i="8"/>
  <c r="R385" i="8" a="1"/>
  <c r="R385" i="8" s="1"/>
  <c r="Q385" i="8" a="1"/>
  <c r="Q385" i="8" s="1"/>
  <c r="P385" i="8" a="1"/>
  <c r="P385" i="8" s="1"/>
  <c r="A385" i="8"/>
  <c r="R384" i="8" a="1"/>
  <c r="R384" i="8" s="1"/>
  <c r="Q384" i="8" a="1"/>
  <c r="Q384" i="8" s="1"/>
  <c r="P384" i="8" a="1"/>
  <c r="P384" i="8" s="1"/>
  <c r="A384" i="8"/>
  <c r="R383" i="8" a="1"/>
  <c r="R383" i="8" s="1"/>
  <c r="Q383" i="8" a="1"/>
  <c r="Q383" i="8" s="1"/>
  <c r="P383" i="8" a="1"/>
  <c r="P383" i="8" s="1"/>
  <c r="A383" i="8"/>
  <c r="R382" i="8" a="1"/>
  <c r="R382" i="8" s="1"/>
  <c r="Q382" i="8" a="1"/>
  <c r="Q382" i="8" s="1"/>
  <c r="P382" i="8" a="1"/>
  <c r="P382" i="8" s="1"/>
  <c r="A382" i="8"/>
  <c r="R381" i="8" a="1"/>
  <c r="R381" i="8" s="1"/>
  <c r="Q381" i="8" a="1"/>
  <c r="Q381" i="8" s="1"/>
  <c r="P381" i="8" a="1"/>
  <c r="P381" i="8" s="1"/>
  <c r="A381" i="8"/>
  <c r="R380" i="8" a="1"/>
  <c r="R380" i="8" s="1"/>
  <c r="Q380" i="8" a="1"/>
  <c r="Q380" i="8" s="1"/>
  <c r="P380" i="8" a="1"/>
  <c r="P380" i="8" s="1"/>
  <c r="A380" i="8"/>
  <c r="R379" i="8" a="1"/>
  <c r="R379" i="8" s="1"/>
  <c r="Q379" i="8" a="1"/>
  <c r="Q379" i="8" s="1"/>
  <c r="P379" i="8" a="1"/>
  <c r="P379" i="8" s="1"/>
  <c r="A379" i="8"/>
  <c r="R378" i="8" a="1"/>
  <c r="R378" i="8" s="1"/>
  <c r="Q378" i="8" a="1"/>
  <c r="Q378" i="8" s="1"/>
  <c r="P378" i="8" a="1"/>
  <c r="P378" i="8" s="1"/>
  <c r="A378" i="8"/>
  <c r="R377" i="8" a="1"/>
  <c r="R377" i="8" s="1"/>
  <c r="Q377" i="8" a="1"/>
  <c r="Q377" i="8" s="1"/>
  <c r="P377" i="8" a="1"/>
  <c r="P377" i="8" s="1"/>
  <c r="A377" i="8"/>
  <c r="R376" i="8" a="1"/>
  <c r="R376" i="8" s="1"/>
  <c r="Q376" i="8" a="1"/>
  <c r="Q376" i="8" s="1"/>
  <c r="P376" i="8" a="1"/>
  <c r="P376" i="8" s="1"/>
  <c r="A376" i="8"/>
  <c r="R375" i="8" a="1"/>
  <c r="R375" i="8" s="1"/>
  <c r="Q375" i="8" a="1"/>
  <c r="Q375" i="8" s="1"/>
  <c r="P375" i="8" a="1"/>
  <c r="P375" i="8" s="1"/>
  <c r="A375" i="8"/>
  <c r="R374" i="8" a="1"/>
  <c r="R374" i="8" s="1"/>
  <c r="Q374" i="8" a="1"/>
  <c r="Q374" i="8" s="1"/>
  <c r="P374" i="8" a="1"/>
  <c r="P374" i="8" s="1"/>
  <c r="A374" i="8"/>
  <c r="R373" i="8" a="1"/>
  <c r="R373" i="8" s="1"/>
  <c r="Q373" i="8" a="1"/>
  <c r="Q373" i="8" s="1"/>
  <c r="P373" i="8" a="1"/>
  <c r="P373" i="8" s="1"/>
  <c r="A373" i="8"/>
  <c r="R372" i="8" a="1"/>
  <c r="R372" i="8" s="1"/>
  <c r="Q372" i="8" a="1"/>
  <c r="Q372" i="8" s="1"/>
  <c r="P372" i="8" a="1"/>
  <c r="P372" i="8" s="1"/>
  <c r="A372" i="8"/>
  <c r="R371" i="8" a="1"/>
  <c r="R371" i="8" s="1"/>
  <c r="Q371" i="8" a="1"/>
  <c r="Q371" i="8" s="1"/>
  <c r="P371" i="8" a="1"/>
  <c r="P371" i="8" s="1"/>
  <c r="A371" i="8"/>
  <c r="R370" i="8" a="1"/>
  <c r="R370" i="8" s="1"/>
  <c r="Q370" i="8" a="1"/>
  <c r="Q370" i="8" s="1"/>
  <c r="P370" i="8" a="1"/>
  <c r="P370" i="8" s="1"/>
  <c r="A370" i="8"/>
  <c r="R369" i="8" a="1"/>
  <c r="R369" i="8" s="1"/>
  <c r="Q369" i="8" a="1"/>
  <c r="Q369" i="8" s="1"/>
  <c r="P369" i="8" a="1"/>
  <c r="P369" i="8" s="1"/>
  <c r="A369" i="8"/>
  <c r="R368" i="8" a="1"/>
  <c r="R368" i="8" s="1"/>
  <c r="Q368" i="8" a="1"/>
  <c r="Q368" i="8" s="1"/>
  <c r="P368" i="8" a="1"/>
  <c r="P368" i="8" s="1"/>
  <c r="A368" i="8"/>
  <c r="R367" i="8" a="1"/>
  <c r="R367" i="8" s="1"/>
  <c r="Q367" i="8" a="1"/>
  <c r="Q367" i="8" s="1"/>
  <c r="P367" i="8" a="1"/>
  <c r="P367" i="8" s="1"/>
  <c r="A367" i="8"/>
  <c r="R366" i="8" a="1"/>
  <c r="R366" i="8" s="1"/>
  <c r="Q366" i="8" a="1"/>
  <c r="Q366" i="8" s="1"/>
  <c r="P366" i="8" a="1"/>
  <c r="P366" i="8" s="1"/>
  <c r="A366" i="8"/>
  <c r="R365" i="8" a="1"/>
  <c r="R365" i="8" s="1"/>
  <c r="Q365" i="8" a="1"/>
  <c r="Q365" i="8" s="1"/>
  <c r="P365" i="8" a="1"/>
  <c r="P365" i="8" s="1"/>
  <c r="A365" i="8"/>
  <c r="R364" i="8" a="1"/>
  <c r="R364" i="8" s="1"/>
  <c r="Q364" i="8" a="1"/>
  <c r="Q364" i="8" s="1"/>
  <c r="P364" i="8" a="1"/>
  <c r="P364" i="8" s="1"/>
  <c r="A364" i="8"/>
  <c r="R363" i="8" a="1"/>
  <c r="R363" i="8" s="1"/>
  <c r="Q363" i="8" a="1"/>
  <c r="Q363" i="8" s="1"/>
  <c r="P363" i="8" a="1"/>
  <c r="P363" i="8" s="1"/>
  <c r="A363" i="8"/>
  <c r="R362" i="8" a="1"/>
  <c r="R362" i="8" s="1"/>
  <c r="Q362" i="8" a="1"/>
  <c r="Q362" i="8" s="1"/>
  <c r="P362" i="8" a="1"/>
  <c r="P362" i="8" s="1"/>
  <c r="A362" i="8"/>
  <c r="R361" i="8" a="1"/>
  <c r="R361" i="8" s="1"/>
  <c r="Q361" i="8" a="1"/>
  <c r="Q361" i="8" s="1"/>
  <c r="P361" i="8" a="1"/>
  <c r="P361" i="8" s="1"/>
  <c r="A361" i="8"/>
  <c r="R360" i="8" a="1"/>
  <c r="R360" i="8" s="1"/>
  <c r="Q360" i="8" a="1"/>
  <c r="Q360" i="8" s="1"/>
  <c r="P360" i="8" a="1"/>
  <c r="P360" i="8" s="1"/>
  <c r="A360" i="8"/>
  <c r="R359" i="8" a="1"/>
  <c r="R359" i="8" s="1"/>
  <c r="Q359" i="8" a="1"/>
  <c r="Q359" i="8" s="1"/>
  <c r="P359" i="8" a="1"/>
  <c r="P359" i="8" s="1"/>
  <c r="A359" i="8"/>
  <c r="R358" i="8" a="1"/>
  <c r="R358" i="8" s="1"/>
  <c r="Q358" i="8" a="1"/>
  <c r="Q358" i="8" s="1"/>
  <c r="P358" i="8" a="1"/>
  <c r="P358" i="8" s="1"/>
  <c r="A358" i="8"/>
  <c r="R357" i="8" a="1"/>
  <c r="R357" i="8" s="1"/>
  <c r="Q357" i="8" a="1"/>
  <c r="Q357" i="8" s="1"/>
  <c r="P357" i="8" a="1"/>
  <c r="P357" i="8" s="1"/>
  <c r="A357" i="8"/>
  <c r="R356" i="8" a="1"/>
  <c r="R356" i="8" s="1"/>
  <c r="Q356" i="8" a="1"/>
  <c r="Q356" i="8" s="1"/>
  <c r="P356" i="8" a="1"/>
  <c r="P356" i="8" s="1"/>
  <c r="A356" i="8"/>
  <c r="R355" i="8" a="1"/>
  <c r="R355" i="8" s="1"/>
  <c r="Q355" i="8" a="1"/>
  <c r="Q355" i="8" s="1"/>
  <c r="P355" i="8" a="1"/>
  <c r="P355" i="8" s="1"/>
  <c r="A355" i="8"/>
  <c r="R354" i="8" a="1"/>
  <c r="R354" i="8" s="1"/>
  <c r="Q354" i="8" a="1"/>
  <c r="Q354" i="8" s="1"/>
  <c r="P354" i="8" a="1"/>
  <c r="P354" i="8" s="1"/>
  <c r="A354" i="8"/>
  <c r="R353" i="8" a="1"/>
  <c r="R353" i="8" s="1"/>
  <c r="Q353" i="8" a="1"/>
  <c r="Q353" i="8" s="1"/>
  <c r="P353" i="8" a="1"/>
  <c r="P353" i="8" s="1"/>
  <c r="A353" i="8"/>
  <c r="R352" i="8" a="1"/>
  <c r="R352" i="8" s="1"/>
  <c r="Q352" i="8" a="1"/>
  <c r="Q352" i="8" s="1"/>
  <c r="P352" i="8" a="1"/>
  <c r="P352" i="8" s="1"/>
  <c r="A352" i="8"/>
  <c r="R351" i="8" a="1"/>
  <c r="R351" i="8" s="1"/>
  <c r="Q351" i="8" a="1"/>
  <c r="Q351" i="8" s="1"/>
  <c r="P351" i="8" a="1"/>
  <c r="P351" i="8" s="1"/>
  <c r="A351" i="8"/>
  <c r="R350" i="8" a="1"/>
  <c r="R350" i="8" s="1"/>
  <c r="Q350" i="8" a="1"/>
  <c r="Q350" i="8" s="1"/>
  <c r="P350" i="8" a="1"/>
  <c r="P350" i="8" s="1"/>
  <c r="A350" i="8"/>
  <c r="B350" i="8" s="1"/>
  <c r="R349" i="8" a="1"/>
  <c r="R349" i="8" s="1"/>
  <c r="Q349" i="8" a="1"/>
  <c r="Q349" i="8" s="1"/>
  <c r="P349" i="8" a="1"/>
  <c r="P349" i="8" s="1"/>
  <c r="A349" i="8"/>
  <c r="R348" i="8" a="1"/>
  <c r="R348" i="8" s="1"/>
  <c r="Q348" i="8" a="1"/>
  <c r="Q348" i="8" s="1"/>
  <c r="P348" i="8" a="1"/>
  <c r="P348" i="8" s="1"/>
  <c r="A348" i="8"/>
  <c r="R347" i="8" a="1"/>
  <c r="R347" i="8" s="1"/>
  <c r="Q347" i="8" a="1"/>
  <c r="Q347" i="8" s="1"/>
  <c r="P347" i="8" a="1"/>
  <c r="P347" i="8" s="1"/>
  <c r="A347" i="8"/>
  <c r="Q346" i="8" a="1"/>
  <c r="Q346" i="8" s="1"/>
  <c r="P346" i="8" a="1"/>
  <c r="P346" i="8" s="1"/>
  <c r="A346" i="8"/>
  <c r="R345" i="8" a="1"/>
  <c r="R345" i="8" s="1"/>
  <c r="Q345" i="8" a="1"/>
  <c r="Q345" i="8" s="1"/>
  <c r="P345" i="8" a="1"/>
  <c r="P345" i="8" s="1"/>
  <c r="A345" i="8"/>
  <c r="R344" i="8" a="1"/>
  <c r="R344" i="8" s="1"/>
  <c r="Q344" i="8" a="1"/>
  <c r="Q344" i="8" s="1"/>
  <c r="P344" i="8" a="1"/>
  <c r="P344" i="8" s="1"/>
  <c r="A344" i="8"/>
  <c r="R343" i="8" a="1"/>
  <c r="R343" i="8" s="1"/>
  <c r="Q343" i="8" a="1"/>
  <c r="Q343" i="8" s="1"/>
  <c r="P343" i="8" a="1"/>
  <c r="P343" i="8" s="1"/>
  <c r="A343" i="8"/>
  <c r="R342" i="8" a="1"/>
  <c r="R342" i="8" s="1"/>
  <c r="Q342" i="8" a="1"/>
  <c r="Q342" i="8" s="1"/>
  <c r="P342" i="8" a="1"/>
  <c r="P342" i="8" s="1"/>
  <c r="A342" i="8"/>
  <c r="R341" i="8" a="1"/>
  <c r="R341" i="8" s="1"/>
  <c r="Q341" i="8" a="1"/>
  <c r="Q341" i="8" s="1"/>
  <c r="P341" i="8" a="1"/>
  <c r="P341" i="8" s="1"/>
  <c r="A341" i="8"/>
  <c r="R340" i="8" a="1"/>
  <c r="R340" i="8" s="1"/>
  <c r="Q340" i="8" a="1"/>
  <c r="Q340" i="8" s="1"/>
  <c r="P340" i="8" a="1"/>
  <c r="P340" i="8" s="1"/>
  <c r="A340" i="8"/>
  <c r="R339" i="8" a="1"/>
  <c r="R339" i="8" s="1"/>
  <c r="Q339" i="8" a="1"/>
  <c r="Q339" i="8" s="1"/>
  <c r="P339" i="8" a="1"/>
  <c r="P339" i="8" s="1"/>
  <c r="A339" i="8"/>
  <c r="R338" i="8" a="1"/>
  <c r="R338" i="8" s="1"/>
  <c r="Q338" i="8" a="1"/>
  <c r="Q338" i="8" s="1"/>
  <c r="P338" i="8" a="1"/>
  <c r="P338" i="8" s="1"/>
  <c r="A338" i="8"/>
  <c r="R337" i="8" a="1"/>
  <c r="R337" i="8" s="1"/>
  <c r="Q337" i="8" a="1"/>
  <c r="Q337" i="8" s="1"/>
  <c r="P337" i="8" a="1"/>
  <c r="P337" i="8" s="1"/>
  <c r="A337" i="8"/>
  <c r="R336" i="8" a="1"/>
  <c r="R336" i="8" s="1"/>
  <c r="Q336" i="8" a="1"/>
  <c r="Q336" i="8" s="1"/>
  <c r="P336" i="8" a="1"/>
  <c r="P336" i="8" s="1"/>
  <c r="A336" i="8"/>
  <c r="R335" i="8" a="1"/>
  <c r="R335" i="8" s="1"/>
  <c r="Q335" i="8" a="1"/>
  <c r="Q335" i="8" s="1"/>
  <c r="P335" i="8" a="1"/>
  <c r="P335" i="8" s="1"/>
  <c r="A335" i="8"/>
  <c r="R334" i="8" a="1"/>
  <c r="R334" i="8" s="1"/>
  <c r="Q334" i="8" a="1"/>
  <c r="Q334" i="8" s="1"/>
  <c r="P334" i="8" a="1"/>
  <c r="P334" i="8" s="1"/>
  <c r="A334" i="8"/>
  <c r="R333" i="8" a="1"/>
  <c r="R333" i="8" s="1"/>
  <c r="Q333" i="8" a="1"/>
  <c r="Q333" i="8" s="1"/>
  <c r="P333" i="8" a="1"/>
  <c r="P333" i="8" s="1"/>
  <c r="A333" i="8"/>
  <c r="R332" i="8" a="1"/>
  <c r="R332" i="8" s="1"/>
  <c r="Q332" i="8" a="1"/>
  <c r="Q332" i="8" s="1"/>
  <c r="P332" i="8" a="1"/>
  <c r="P332" i="8" s="1"/>
  <c r="A332" i="8"/>
  <c r="R331" i="8" a="1"/>
  <c r="R331" i="8" s="1"/>
  <c r="Q331" i="8" a="1"/>
  <c r="Q331" i="8" s="1"/>
  <c r="P331" i="8" a="1"/>
  <c r="P331" i="8" s="1"/>
  <c r="A331" i="8"/>
  <c r="R330" i="8" a="1"/>
  <c r="R330" i="8" s="1"/>
  <c r="Q330" i="8" a="1"/>
  <c r="Q330" i="8" s="1"/>
  <c r="P330" i="8" a="1"/>
  <c r="P330" i="8" s="1"/>
  <c r="A330" i="8"/>
  <c r="R329" i="8" a="1"/>
  <c r="R329" i="8" s="1"/>
  <c r="Q329" i="8" a="1"/>
  <c r="Q329" i="8" s="1"/>
  <c r="P329" i="8" a="1"/>
  <c r="P329" i="8" s="1"/>
  <c r="A329" i="8"/>
  <c r="R328" i="8" a="1"/>
  <c r="R328" i="8" s="1"/>
  <c r="Q328" i="8" a="1"/>
  <c r="Q328" i="8" s="1"/>
  <c r="P328" i="8" a="1"/>
  <c r="P328" i="8" s="1"/>
  <c r="A328" i="8"/>
  <c r="R327" i="8" a="1"/>
  <c r="R327" i="8" s="1"/>
  <c r="Q327" i="8" a="1"/>
  <c r="Q327" i="8" s="1"/>
  <c r="P327" i="8" a="1"/>
  <c r="P327" i="8" s="1"/>
  <c r="A327" i="8"/>
  <c r="R326" i="8" a="1"/>
  <c r="R326" i="8" s="1"/>
  <c r="Q326" i="8" a="1"/>
  <c r="Q326" i="8" s="1"/>
  <c r="P326" i="8" a="1"/>
  <c r="P326" i="8" s="1"/>
  <c r="A326" i="8"/>
  <c r="R325" i="8" a="1"/>
  <c r="R325" i="8" s="1"/>
  <c r="Q325" i="8" a="1"/>
  <c r="Q325" i="8" s="1"/>
  <c r="P325" i="8" a="1"/>
  <c r="P325" i="8" s="1"/>
  <c r="A325" i="8"/>
  <c r="R324" i="8" a="1"/>
  <c r="R324" i="8" s="1"/>
  <c r="Q324" i="8" a="1"/>
  <c r="Q324" i="8" s="1"/>
  <c r="P324" i="8" a="1"/>
  <c r="P324" i="8" s="1"/>
  <c r="A324" i="8"/>
  <c r="R323" i="8" a="1"/>
  <c r="R323" i="8" s="1"/>
  <c r="Q323" i="8" a="1"/>
  <c r="Q323" i="8" s="1"/>
  <c r="P323" i="8" a="1"/>
  <c r="P323" i="8" s="1"/>
  <c r="A323" i="8"/>
  <c r="R322" i="8" a="1"/>
  <c r="R322" i="8" s="1"/>
  <c r="Q322" i="8" a="1"/>
  <c r="Q322" i="8" s="1"/>
  <c r="P322" i="8" a="1"/>
  <c r="P322" i="8" s="1"/>
  <c r="A322" i="8"/>
  <c r="R321" i="8" a="1"/>
  <c r="R321" i="8" s="1"/>
  <c r="Q321" i="8" a="1"/>
  <c r="Q321" i="8" s="1"/>
  <c r="P321" i="8" a="1"/>
  <c r="P321" i="8" s="1"/>
  <c r="A321" i="8"/>
  <c r="R320" i="8" a="1"/>
  <c r="R320" i="8" s="1"/>
  <c r="Q320" i="8" a="1"/>
  <c r="Q320" i="8" s="1"/>
  <c r="P320" i="8" a="1"/>
  <c r="P320" i="8" s="1"/>
  <c r="A320" i="8"/>
  <c r="R319" i="8" a="1"/>
  <c r="R319" i="8" s="1"/>
  <c r="Q319" i="8" a="1"/>
  <c r="Q319" i="8" s="1"/>
  <c r="P319" i="8" a="1"/>
  <c r="P319" i="8" s="1"/>
  <c r="A319" i="8"/>
  <c r="R318" i="8" a="1"/>
  <c r="R318" i="8" s="1"/>
  <c r="Q318" i="8" a="1"/>
  <c r="Q318" i="8" s="1"/>
  <c r="P318" i="8" a="1"/>
  <c r="P318" i="8" s="1"/>
  <c r="A318" i="8"/>
  <c r="R317" i="8" a="1"/>
  <c r="R317" i="8" s="1"/>
  <c r="Q317" i="8" a="1"/>
  <c r="Q317" i="8" s="1"/>
  <c r="P317" i="8" a="1"/>
  <c r="P317" i="8" s="1"/>
  <c r="A317" i="8"/>
  <c r="R316" i="8" a="1"/>
  <c r="R316" i="8" s="1"/>
  <c r="Q316" i="8" a="1"/>
  <c r="Q316" i="8" s="1"/>
  <c r="P316" i="8" a="1"/>
  <c r="P316" i="8" s="1"/>
  <c r="A316" i="8"/>
  <c r="R315" i="8" a="1"/>
  <c r="R315" i="8" s="1"/>
  <c r="Q315" i="8" a="1"/>
  <c r="Q315" i="8" s="1"/>
  <c r="P315" i="8" a="1"/>
  <c r="P315" i="8" s="1"/>
  <c r="A315" i="8"/>
  <c r="R314" i="8" a="1"/>
  <c r="R314" i="8" s="1"/>
  <c r="Q314" i="8" a="1"/>
  <c r="Q314" i="8" s="1"/>
  <c r="P314" i="8" a="1"/>
  <c r="P314" i="8" s="1"/>
  <c r="A314" i="8"/>
  <c r="R313" i="8" a="1"/>
  <c r="R313" i="8" s="1"/>
  <c r="Q313" i="8" a="1"/>
  <c r="Q313" i="8" s="1"/>
  <c r="P313" i="8" a="1"/>
  <c r="P313" i="8" s="1"/>
  <c r="A313" i="8"/>
  <c r="R312" i="8" a="1"/>
  <c r="R312" i="8" s="1"/>
  <c r="Q312" i="8" a="1"/>
  <c r="Q312" i="8" s="1"/>
  <c r="P312" i="8" a="1"/>
  <c r="P312" i="8" s="1"/>
  <c r="A312" i="8"/>
  <c r="R311" i="8" a="1"/>
  <c r="R311" i="8" s="1"/>
  <c r="Q311" i="8" a="1"/>
  <c r="Q311" i="8" s="1"/>
  <c r="P311" i="8" a="1"/>
  <c r="P311" i="8" s="1"/>
  <c r="A311" i="8"/>
  <c r="R310" i="8" a="1"/>
  <c r="R310" i="8" s="1"/>
  <c r="Q310" i="8" a="1"/>
  <c r="Q310" i="8" s="1"/>
  <c r="P310" i="8" a="1"/>
  <c r="P310" i="8" s="1"/>
  <c r="A310" i="8"/>
  <c r="R309" i="8" a="1"/>
  <c r="R309" i="8" s="1"/>
  <c r="Q309" i="8" a="1"/>
  <c r="Q309" i="8" s="1"/>
  <c r="P309" i="8" a="1"/>
  <c r="P309" i="8" s="1"/>
  <c r="A309" i="8"/>
  <c r="R308" i="8" a="1"/>
  <c r="R308" i="8" s="1"/>
  <c r="Q308" i="8" a="1"/>
  <c r="Q308" i="8" s="1"/>
  <c r="P308" i="8" a="1"/>
  <c r="P308" i="8" s="1"/>
  <c r="A308" i="8"/>
  <c r="R307" i="8" a="1"/>
  <c r="R307" i="8" s="1"/>
  <c r="Q307" i="8" a="1"/>
  <c r="Q307" i="8" s="1"/>
  <c r="P307" i="8" a="1"/>
  <c r="P307" i="8" s="1"/>
  <c r="A307" i="8"/>
  <c r="R306" i="8" a="1"/>
  <c r="R306" i="8" s="1"/>
  <c r="Q306" i="8" a="1"/>
  <c r="Q306" i="8" s="1"/>
  <c r="P306" i="8" a="1"/>
  <c r="P306" i="8" s="1"/>
  <c r="A306" i="8"/>
  <c r="R305" i="8" a="1"/>
  <c r="R305" i="8" s="1"/>
  <c r="Q305" i="8" a="1"/>
  <c r="Q305" i="8" s="1"/>
  <c r="P305" i="8" a="1"/>
  <c r="P305" i="8" s="1"/>
  <c r="A305" i="8"/>
  <c r="R304" i="8" a="1"/>
  <c r="R304" i="8" s="1"/>
  <c r="Q304" i="8" a="1"/>
  <c r="Q304" i="8" s="1"/>
  <c r="P304" i="8" a="1"/>
  <c r="P304" i="8" s="1"/>
  <c r="A304" i="8"/>
  <c r="R303" i="8" a="1"/>
  <c r="R303" i="8" s="1"/>
  <c r="Q303" i="8" a="1"/>
  <c r="Q303" i="8" s="1"/>
  <c r="P303" i="8" a="1"/>
  <c r="P303" i="8" s="1"/>
  <c r="A303" i="8"/>
  <c r="R302" i="8" a="1"/>
  <c r="R302" i="8" s="1"/>
  <c r="Q302" i="8" a="1"/>
  <c r="Q302" i="8" s="1"/>
  <c r="P302" i="8" a="1"/>
  <c r="P302" i="8" s="1"/>
  <c r="A302" i="8"/>
  <c r="R301" i="8" a="1"/>
  <c r="R301" i="8" s="1"/>
  <c r="Q301" i="8" a="1"/>
  <c r="Q301" i="8" s="1"/>
  <c r="P301" i="8" a="1"/>
  <c r="P301" i="8" s="1"/>
  <c r="A301" i="8"/>
  <c r="R300" i="8" a="1"/>
  <c r="R300" i="8" s="1"/>
  <c r="Q300" i="8" a="1"/>
  <c r="Q300" i="8" s="1"/>
  <c r="P300" i="8" a="1"/>
  <c r="P300" i="8" s="1"/>
  <c r="A300" i="8"/>
  <c r="R299" i="8" a="1"/>
  <c r="R299" i="8" s="1"/>
  <c r="Q299" i="8" a="1"/>
  <c r="Q299" i="8" s="1"/>
  <c r="P299" i="8" a="1"/>
  <c r="P299" i="8" s="1"/>
  <c r="A299" i="8"/>
  <c r="R298" i="8" a="1"/>
  <c r="R298" i="8" s="1"/>
  <c r="Q298" i="8" a="1"/>
  <c r="Q298" i="8" s="1"/>
  <c r="P298" i="8" a="1"/>
  <c r="P298" i="8" s="1"/>
  <c r="A298" i="8"/>
  <c r="R297" i="8" a="1"/>
  <c r="R297" i="8" s="1"/>
  <c r="Q297" i="8" a="1"/>
  <c r="Q297" i="8" s="1"/>
  <c r="P297" i="8" a="1"/>
  <c r="P297" i="8" s="1"/>
  <c r="A297" i="8"/>
  <c r="R296" i="8" a="1"/>
  <c r="R296" i="8" s="1"/>
  <c r="Q296" i="8" a="1"/>
  <c r="Q296" i="8" s="1"/>
  <c r="P296" i="8" a="1"/>
  <c r="P296" i="8" s="1"/>
  <c r="A296" i="8"/>
  <c r="R295" i="8" a="1"/>
  <c r="R295" i="8" s="1"/>
  <c r="Q295" i="8" a="1"/>
  <c r="Q295" i="8" s="1"/>
  <c r="P295" i="8" a="1"/>
  <c r="P295" i="8" s="1"/>
  <c r="A295" i="8"/>
  <c r="R294" i="8" a="1"/>
  <c r="R294" i="8" s="1"/>
  <c r="Q294" i="8" a="1"/>
  <c r="Q294" i="8" s="1"/>
  <c r="P294" i="8" a="1"/>
  <c r="P294" i="8" s="1"/>
  <c r="A294" i="8"/>
  <c r="R293" i="8" a="1"/>
  <c r="R293" i="8" s="1"/>
  <c r="Q293" i="8" a="1"/>
  <c r="Q293" i="8" s="1"/>
  <c r="P293" i="8" a="1"/>
  <c r="P293" i="8" s="1"/>
  <c r="A293" i="8"/>
  <c r="R292" i="8" a="1"/>
  <c r="R292" i="8" s="1"/>
  <c r="Q292" i="8" a="1"/>
  <c r="Q292" i="8" s="1"/>
  <c r="P292" i="8" a="1"/>
  <c r="P292" i="8" s="1"/>
  <c r="A292" i="8"/>
  <c r="R291" i="8" a="1"/>
  <c r="R291" i="8" s="1"/>
  <c r="Q291" i="8" a="1"/>
  <c r="Q291" i="8" s="1"/>
  <c r="P291" i="8" a="1"/>
  <c r="P291" i="8" s="1"/>
  <c r="A291" i="8"/>
  <c r="R290" i="8" a="1"/>
  <c r="R290" i="8" s="1"/>
  <c r="Q290" i="8" a="1"/>
  <c r="Q290" i="8" s="1"/>
  <c r="P290" i="8" a="1"/>
  <c r="P290" i="8" s="1"/>
  <c r="A290" i="8"/>
  <c r="R289" i="8" a="1"/>
  <c r="R289" i="8" s="1"/>
  <c r="Q289" i="8" a="1"/>
  <c r="Q289" i="8" s="1"/>
  <c r="P289" i="8" a="1"/>
  <c r="P289" i="8" s="1"/>
  <c r="A289" i="8"/>
  <c r="R288" i="8" a="1"/>
  <c r="R288" i="8" s="1"/>
  <c r="Q288" i="8" a="1"/>
  <c r="Q288" i="8" s="1"/>
  <c r="P288" i="8" a="1"/>
  <c r="P288" i="8" s="1"/>
  <c r="A288" i="8"/>
  <c r="R287" i="8" a="1"/>
  <c r="R287" i="8" s="1"/>
  <c r="Q287" i="8" a="1"/>
  <c r="Q287" i="8" s="1"/>
  <c r="P287" i="8" a="1"/>
  <c r="P287" i="8" s="1"/>
  <c r="A287" i="8"/>
  <c r="R286" i="8" a="1"/>
  <c r="R286" i="8" s="1"/>
  <c r="Q286" i="8" a="1"/>
  <c r="Q286" i="8" s="1"/>
  <c r="P286" i="8" a="1"/>
  <c r="P286" i="8" s="1"/>
  <c r="A286" i="8"/>
  <c r="R285" i="8" a="1"/>
  <c r="R285" i="8" s="1"/>
  <c r="Q285" i="8" a="1"/>
  <c r="Q285" i="8" s="1"/>
  <c r="P285" i="8" a="1"/>
  <c r="P285" i="8" s="1"/>
  <c r="A285" i="8"/>
  <c r="R284" i="8" a="1"/>
  <c r="R284" i="8" s="1"/>
  <c r="Q284" i="8" a="1"/>
  <c r="Q284" i="8" s="1"/>
  <c r="P284" i="8" a="1"/>
  <c r="P284" i="8" s="1"/>
  <c r="A284" i="8"/>
  <c r="R283" i="8" a="1"/>
  <c r="R283" i="8" s="1"/>
  <c r="Q283" i="8" a="1"/>
  <c r="Q283" i="8" s="1"/>
  <c r="P283" i="8" a="1"/>
  <c r="P283" i="8" s="1"/>
  <c r="A283" i="8"/>
  <c r="R282" i="8" a="1"/>
  <c r="R282" i="8" s="1"/>
  <c r="Q282" i="8" a="1"/>
  <c r="Q282" i="8" s="1"/>
  <c r="P282" i="8" a="1"/>
  <c r="P282" i="8" s="1"/>
  <c r="A282" i="8"/>
  <c r="R281" i="8" a="1"/>
  <c r="R281" i="8" s="1"/>
  <c r="Q281" i="8" a="1"/>
  <c r="Q281" i="8" s="1"/>
  <c r="P281" i="8" a="1"/>
  <c r="P281" i="8" s="1"/>
  <c r="A281" i="8"/>
  <c r="R280" i="8" a="1"/>
  <c r="R280" i="8" s="1"/>
  <c r="Q280" i="8" a="1"/>
  <c r="Q280" i="8" s="1"/>
  <c r="P280" i="8" a="1"/>
  <c r="P280" i="8" s="1"/>
  <c r="A280" i="8"/>
  <c r="R279" i="8" a="1"/>
  <c r="R279" i="8" s="1"/>
  <c r="Q279" i="8" a="1"/>
  <c r="Q279" i="8" s="1"/>
  <c r="P279" i="8" a="1"/>
  <c r="P279" i="8" s="1"/>
  <c r="A279" i="8"/>
  <c r="R278" i="8" a="1"/>
  <c r="R278" i="8" s="1"/>
  <c r="Q278" i="8" a="1"/>
  <c r="Q278" i="8" s="1"/>
  <c r="P278" i="8" a="1"/>
  <c r="P278" i="8" s="1"/>
  <c r="A278" i="8"/>
  <c r="R277" i="8" a="1"/>
  <c r="R277" i="8" s="1"/>
  <c r="Q277" i="8" a="1"/>
  <c r="Q277" i="8" s="1"/>
  <c r="P277" i="8" a="1"/>
  <c r="P277" i="8" s="1"/>
  <c r="A277" i="8"/>
  <c r="R276" i="8" a="1"/>
  <c r="R276" i="8" s="1"/>
  <c r="Q276" i="8" a="1"/>
  <c r="Q276" i="8" s="1"/>
  <c r="P276" i="8" a="1"/>
  <c r="P276" i="8" s="1"/>
  <c r="A276" i="8"/>
  <c r="R275" i="8" a="1"/>
  <c r="R275" i="8" s="1"/>
  <c r="Q275" i="8" a="1"/>
  <c r="Q275" i="8" s="1"/>
  <c r="P275" i="8" a="1"/>
  <c r="P275" i="8" s="1"/>
  <c r="A275" i="8"/>
  <c r="R274" i="8" a="1"/>
  <c r="R274" i="8" s="1"/>
  <c r="Q274" i="8" a="1"/>
  <c r="Q274" i="8" s="1"/>
  <c r="P274" i="8" a="1"/>
  <c r="P274" i="8" s="1"/>
  <c r="A274" i="8"/>
  <c r="R273" i="8" a="1"/>
  <c r="R273" i="8" s="1"/>
  <c r="Q273" i="8" a="1"/>
  <c r="Q273" i="8" s="1"/>
  <c r="P273" i="8" a="1"/>
  <c r="P273" i="8" s="1"/>
  <c r="A273" i="8"/>
  <c r="R272" i="8" a="1"/>
  <c r="R272" i="8" s="1"/>
  <c r="Q272" i="8" a="1"/>
  <c r="Q272" i="8" s="1"/>
  <c r="P272" i="8" a="1"/>
  <c r="P272" i="8" s="1"/>
  <c r="A272" i="8"/>
  <c r="R271" i="8" a="1"/>
  <c r="R271" i="8" s="1"/>
  <c r="Q271" i="8" a="1"/>
  <c r="Q271" i="8" s="1"/>
  <c r="P271" i="8" a="1"/>
  <c r="P271" i="8" s="1"/>
  <c r="A271" i="8"/>
  <c r="R270" i="8" a="1"/>
  <c r="R270" i="8" s="1"/>
  <c r="Q270" i="8" a="1"/>
  <c r="Q270" i="8" s="1"/>
  <c r="P270" i="8" a="1"/>
  <c r="P270" i="8" s="1"/>
  <c r="A270" i="8"/>
  <c r="R269" i="8" a="1"/>
  <c r="R269" i="8" s="1"/>
  <c r="Q269" i="8" a="1"/>
  <c r="Q269" i="8" s="1"/>
  <c r="P269" i="8" a="1"/>
  <c r="P269" i="8" s="1"/>
  <c r="A269" i="8"/>
  <c r="R268" i="8" a="1"/>
  <c r="R268" i="8" s="1"/>
  <c r="Q268" i="8" a="1"/>
  <c r="Q268" i="8" s="1"/>
  <c r="P268" i="8" a="1"/>
  <c r="P268" i="8" s="1"/>
  <c r="A268" i="8"/>
  <c r="R267" i="8" a="1"/>
  <c r="R267" i="8" s="1"/>
  <c r="Q267" i="8" a="1"/>
  <c r="Q267" i="8" s="1"/>
  <c r="P267" i="8" a="1"/>
  <c r="P267" i="8" s="1"/>
  <c r="A267" i="8"/>
  <c r="R266" i="8" a="1"/>
  <c r="R266" i="8" s="1"/>
  <c r="Q266" i="8" a="1"/>
  <c r="Q266" i="8" s="1"/>
  <c r="P266" i="8" a="1"/>
  <c r="P266" i="8" s="1"/>
  <c r="A266" i="8"/>
  <c r="R265" i="8" a="1"/>
  <c r="R265" i="8" s="1"/>
  <c r="Q265" i="8" a="1"/>
  <c r="Q265" i="8" s="1"/>
  <c r="P265" i="8" a="1"/>
  <c r="P265" i="8" s="1"/>
  <c r="A265" i="8"/>
  <c r="R264" i="8" a="1"/>
  <c r="R264" i="8" s="1"/>
  <c r="Q264" i="8" a="1"/>
  <c r="Q264" i="8" s="1"/>
  <c r="P264" i="8" a="1"/>
  <c r="P264" i="8" s="1"/>
  <c r="A264" i="8"/>
  <c r="R263" i="8" a="1"/>
  <c r="R263" i="8" s="1"/>
  <c r="Q263" i="8" a="1"/>
  <c r="Q263" i="8" s="1"/>
  <c r="P263" i="8" a="1"/>
  <c r="P263" i="8" s="1"/>
  <c r="A263" i="8"/>
  <c r="R262" i="8" a="1"/>
  <c r="R262" i="8" s="1"/>
  <c r="Q262" i="8" a="1"/>
  <c r="Q262" i="8" s="1"/>
  <c r="P262" i="8" a="1"/>
  <c r="P262" i="8" s="1"/>
  <c r="A262" i="8"/>
  <c r="R261" i="8" a="1"/>
  <c r="R261" i="8" s="1"/>
  <c r="Q261" i="8" a="1"/>
  <c r="Q261" i="8" s="1"/>
  <c r="P261" i="8" a="1"/>
  <c r="P261" i="8" s="1"/>
  <c r="A261" i="8"/>
  <c r="R260" i="8" a="1"/>
  <c r="R260" i="8" s="1"/>
  <c r="Q260" i="8" a="1"/>
  <c r="Q260" i="8" s="1"/>
  <c r="P260" i="8" a="1"/>
  <c r="P260" i="8" s="1"/>
  <c r="A260" i="8"/>
  <c r="R259" i="8" a="1"/>
  <c r="R259" i="8" s="1"/>
  <c r="Q259" i="8" a="1"/>
  <c r="Q259" i="8" s="1"/>
  <c r="P259" i="8" a="1"/>
  <c r="P259" i="8" s="1"/>
  <c r="A259" i="8"/>
  <c r="R258" i="8" a="1"/>
  <c r="R258" i="8" s="1"/>
  <c r="Q258" i="8" a="1"/>
  <c r="Q258" i="8" s="1"/>
  <c r="P258" i="8" a="1"/>
  <c r="P258" i="8" s="1"/>
  <c r="A258" i="8"/>
  <c r="R257" i="8" a="1"/>
  <c r="R257" i="8" s="1"/>
  <c r="Q257" i="8" a="1"/>
  <c r="Q257" i="8" s="1"/>
  <c r="P257" i="8" a="1"/>
  <c r="P257" i="8" s="1"/>
  <c r="A257" i="8"/>
  <c r="R256" i="8" a="1"/>
  <c r="R256" i="8" s="1"/>
  <c r="Q256" i="8" a="1"/>
  <c r="Q256" i="8" s="1"/>
  <c r="P256" i="8" a="1"/>
  <c r="P256" i="8" s="1"/>
  <c r="A256" i="8"/>
  <c r="R255" i="8" a="1"/>
  <c r="R255" i="8" s="1"/>
  <c r="Q255" i="8" a="1"/>
  <c r="Q255" i="8" s="1"/>
  <c r="P255" i="8" a="1"/>
  <c r="P255" i="8" s="1"/>
  <c r="A255" i="8"/>
  <c r="R254" i="8" a="1"/>
  <c r="R254" i="8" s="1"/>
  <c r="Q254" i="8" a="1"/>
  <c r="Q254" i="8" s="1"/>
  <c r="P254" i="8" a="1"/>
  <c r="P254" i="8" s="1"/>
  <c r="A254" i="8"/>
  <c r="R253" i="8" a="1"/>
  <c r="R253" i="8" s="1"/>
  <c r="Q253" i="8" a="1"/>
  <c r="Q253" i="8" s="1"/>
  <c r="P253" i="8" a="1"/>
  <c r="P253" i="8" s="1"/>
  <c r="A253" i="8"/>
  <c r="R252" i="8" a="1"/>
  <c r="R252" i="8" s="1"/>
  <c r="Q252" i="8" a="1"/>
  <c r="Q252" i="8" s="1"/>
  <c r="P252" i="8" a="1"/>
  <c r="P252" i="8" s="1"/>
  <c r="A252" i="8"/>
  <c r="R251" i="8" a="1"/>
  <c r="R251" i="8" s="1"/>
  <c r="Q251" i="8" a="1"/>
  <c r="Q251" i="8" s="1"/>
  <c r="P251" i="8" a="1"/>
  <c r="P251" i="8" s="1"/>
  <c r="A251" i="8"/>
  <c r="R250" i="8" a="1"/>
  <c r="R250" i="8" s="1"/>
  <c r="Q250" i="8" a="1"/>
  <c r="Q250" i="8" s="1"/>
  <c r="P250" i="8" a="1"/>
  <c r="P250" i="8" s="1"/>
  <c r="A250" i="8"/>
  <c r="R249" i="8" a="1"/>
  <c r="R249" i="8" s="1"/>
  <c r="Q249" i="8" a="1"/>
  <c r="Q249" i="8" s="1"/>
  <c r="P249" i="8" a="1"/>
  <c r="P249" i="8" s="1"/>
  <c r="A249" i="8"/>
  <c r="R248" i="8" a="1"/>
  <c r="R248" i="8" s="1"/>
  <c r="Q248" i="8" a="1"/>
  <c r="Q248" i="8" s="1"/>
  <c r="P248" i="8" a="1"/>
  <c r="P248" i="8" s="1"/>
  <c r="A248" i="8"/>
  <c r="R247" i="8" a="1"/>
  <c r="R247" i="8" s="1"/>
  <c r="Q247" i="8" a="1"/>
  <c r="Q247" i="8" s="1"/>
  <c r="P247" i="8" a="1"/>
  <c r="P247" i="8" s="1"/>
  <c r="A247" i="8"/>
  <c r="R246" i="8" a="1"/>
  <c r="R246" i="8" s="1"/>
  <c r="Q246" i="8" a="1"/>
  <c r="Q246" i="8" s="1"/>
  <c r="P246" i="8" a="1"/>
  <c r="P246" i="8" s="1"/>
  <c r="A246" i="8"/>
  <c r="R245" i="8" a="1"/>
  <c r="R245" i="8" s="1"/>
  <c r="Q245" i="8" a="1"/>
  <c r="Q245" i="8" s="1"/>
  <c r="P245" i="8" a="1"/>
  <c r="P245" i="8" s="1"/>
  <c r="A245" i="8"/>
  <c r="R244" i="8" a="1"/>
  <c r="R244" i="8" s="1"/>
  <c r="Q244" i="8" a="1"/>
  <c r="Q244" i="8" s="1"/>
  <c r="P244" i="8" a="1"/>
  <c r="P244" i="8" s="1"/>
  <c r="A244" i="8"/>
  <c r="R243" i="8" a="1"/>
  <c r="R243" i="8" s="1"/>
  <c r="Q243" i="8" a="1"/>
  <c r="Q243" i="8" s="1"/>
  <c r="P243" i="8" a="1"/>
  <c r="P243" i="8" s="1"/>
  <c r="A243" i="8"/>
  <c r="R242" i="8" a="1"/>
  <c r="R242" i="8" s="1"/>
  <c r="Q242" i="8" a="1"/>
  <c r="Q242" i="8" s="1"/>
  <c r="P242" i="8" a="1"/>
  <c r="P242" i="8" s="1"/>
  <c r="A242" i="8"/>
  <c r="R241" i="8" a="1"/>
  <c r="R241" i="8" s="1"/>
  <c r="Q241" i="8" a="1"/>
  <c r="Q241" i="8" s="1"/>
  <c r="P241" i="8" a="1"/>
  <c r="P241" i="8" s="1"/>
  <c r="A241" i="8"/>
  <c r="R240" i="8" a="1"/>
  <c r="R240" i="8" s="1"/>
  <c r="Q240" i="8" a="1"/>
  <c r="Q240" i="8" s="1"/>
  <c r="P240" i="8" a="1"/>
  <c r="P240" i="8" s="1"/>
  <c r="A240" i="8"/>
  <c r="R239" i="8" a="1"/>
  <c r="R239" i="8" s="1"/>
  <c r="Q239" i="8" a="1"/>
  <c r="Q239" i="8" s="1"/>
  <c r="P239" i="8" a="1"/>
  <c r="P239" i="8" s="1"/>
  <c r="A239" i="8"/>
  <c r="R238" i="8" a="1"/>
  <c r="R238" i="8" s="1"/>
  <c r="Q238" i="8" a="1"/>
  <c r="Q238" i="8" s="1"/>
  <c r="P238" i="8" a="1"/>
  <c r="P238" i="8" s="1"/>
  <c r="A238" i="8"/>
  <c r="R237" i="8" a="1"/>
  <c r="R237" i="8" s="1"/>
  <c r="Q237" i="8" a="1"/>
  <c r="Q237" i="8" s="1"/>
  <c r="P237" i="8" a="1"/>
  <c r="P237" i="8" s="1"/>
  <c r="A237" i="8"/>
  <c r="R236" i="8" a="1"/>
  <c r="R236" i="8" s="1"/>
  <c r="Q236" i="8" a="1"/>
  <c r="Q236" i="8" s="1"/>
  <c r="P236" i="8" a="1"/>
  <c r="P236" i="8" s="1"/>
  <c r="A236" i="8"/>
  <c r="R235" i="8" a="1"/>
  <c r="R235" i="8" s="1"/>
  <c r="Q235" i="8" a="1"/>
  <c r="Q235" i="8" s="1"/>
  <c r="P235" i="8" a="1"/>
  <c r="P235" i="8" s="1"/>
  <c r="A235" i="8"/>
  <c r="R234" i="8" a="1"/>
  <c r="R234" i="8" s="1"/>
  <c r="Q234" i="8" a="1"/>
  <c r="Q234" i="8" s="1"/>
  <c r="P234" i="8" a="1"/>
  <c r="P234" i="8" s="1"/>
  <c r="A234" i="8"/>
  <c r="R233" i="8" a="1"/>
  <c r="R233" i="8" s="1"/>
  <c r="Q233" i="8" a="1"/>
  <c r="Q233" i="8" s="1"/>
  <c r="P233" i="8" a="1"/>
  <c r="P233" i="8" s="1"/>
  <c r="A233" i="8"/>
  <c r="R232" i="8" a="1"/>
  <c r="R232" i="8" s="1"/>
  <c r="Q232" i="8" a="1"/>
  <c r="Q232" i="8" s="1"/>
  <c r="P232" i="8" a="1"/>
  <c r="P232" i="8" s="1"/>
  <c r="A232" i="8"/>
  <c r="M231" i="8"/>
  <c r="M230" i="8"/>
  <c r="R229" i="8" a="1"/>
  <c r="R229" i="8" s="1"/>
  <c r="Q229" i="8" a="1"/>
  <c r="Q229" i="8" s="1"/>
  <c r="P229" i="8" a="1"/>
  <c r="P229" i="8" s="1"/>
  <c r="M229" i="8"/>
  <c r="M228" i="8"/>
  <c r="A215" i="8"/>
  <c r="B215" i="8" s="1"/>
  <c r="M227" i="8"/>
  <c r="P226" i="8" a="1"/>
  <c r="P226" i="8" s="1"/>
  <c r="M225" i="8"/>
  <c r="M226" i="8"/>
  <c r="P225" i="8" a="1"/>
  <c r="P225" i="8" s="1"/>
  <c r="R224" i="8" a="1"/>
  <c r="R224" i="8" s="1"/>
  <c r="P224" i="8" a="1"/>
  <c r="P224" i="8" s="1"/>
  <c r="M224" i="8"/>
  <c r="P223" i="8" a="1"/>
  <c r="P223" i="8" s="1"/>
  <c r="M222" i="8"/>
  <c r="M223" i="8"/>
  <c r="M219" i="8"/>
  <c r="M220" i="8"/>
  <c r="M221" i="8"/>
  <c r="M218" i="8"/>
  <c r="M217" i="8"/>
  <c r="M216" i="8"/>
  <c r="M215" i="8"/>
  <c r="A211" i="8"/>
  <c r="B211" i="8" s="1"/>
  <c r="M212" i="8"/>
  <c r="M213" i="8"/>
  <c r="M214" i="8"/>
  <c r="A210" i="8"/>
  <c r="B210" i="8" s="1"/>
  <c r="M211" i="8"/>
  <c r="A194" i="8"/>
  <c r="A195" i="8" s="1"/>
  <c r="A196" i="8" s="1"/>
  <c r="A197" i="8" s="1"/>
  <c r="M210" i="8"/>
  <c r="M209" i="8"/>
  <c r="M204" i="8"/>
  <c r="M205" i="8"/>
  <c r="M206" i="8"/>
  <c r="M207" i="8"/>
  <c r="M208" i="8"/>
  <c r="M203" i="8"/>
  <c r="M202" i="8"/>
  <c r="M201" i="8"/>
  <c r="M199" i="8"/>
  <c r="M200" i="8"/>
  <c r="M198" i="8"/>
  <c r="M196" i="8"/>
  <c r="M197" i="8"/>
  <c r="M195" i="8"/>
  <c r="P194" i="8" a="1"/>
  <c r="P194" i="8" s="1"/>
  <c r="A190" i="8"/>
  <c r="B190" i="8" s="1"/>
  <c r="M194" i="8"/>
  <c r="M193" i="8"/>
  <c r="M192" i="8"/>
  <c r="M191" i="8"/>
  <c r="A182" i="8"/>
  <c r="B182" i="8" s="1"/>
  <c r="M190" i="8"/>
  <c r="M186" i="8"/>
  <c r="M187" i="8"/>
  <c r="M188" i="8"/>
  <c r="M189" i="8"/>
  <c r="R184" i="8" a="1"/>
  <c r="R184" i="8" s="1"/>
  <c r="Q184" i="8" a="1"/>
  <c r="Q184" i="8" s="1"/>
  <c r="P184" i="8" a="1"/>
  <c r="P184" i="8" s="1"/>
  <c r="M184" i="8"/>
  <c r="M183" i="8"/>
  <c r="P182" i="8" a="1"/>
  <c r="P182" i="8" s="1"/>
  <c r="A176" i="8"/>
  <c r="B176" i="8" s="1"/>
  <c r="M182" i="8"/>
  <c r="M181" i="8"/>
  <c r="M180" i="8"/>
  <c r="M179" i="8"/>
  <c r="M178" i="8"/>
  <c r="M177" i="8"/>
  <c r="A175" i="8"/>
  <c r="B175" i="8" s="1"/>
  <c r="A172" i="8"/>
  <c r="B172" i="8" s="1"/>
  <c r="M175" i="8"/>
  <c r="M176" i="8"/>
  <c r="M174" i="8"/>
  <c r="M173" i="8"/>
  <c r="P172" i="8" a="1"/>
  <c r="P172" i="8" s="1"/>
  <c r="A163" i="8"/>
  <c r="A164" i="8" s="1"/>
  <c r="M172" i="8"/>
  <c r="R171" i="8" a="1"/>
  <c r="R171" i="8" s="1"/>
  <c r="M170" i="8"/>
  <c r="M171" i="8"/>
  <c r="R170" i="8" a="1"/>
  <c r="R170" i="8" s="1"/>
  <c r="P169" i="8" a="1"/>
  <c r="P169" i="8" s="1"/>
  <c r="M167" i="8"/>
  <c r="M168" i="8"/>
  <c r="M169" i="8"/>
  <c r="R168" i="8" a="1"/>
  <c r="R168" i="8" s="1"/>
  <c r="P168" i="8" a="1"/>
  <c r="P168" i="8" s="1"/>
  <c r="M166" i="8"/>
  <c r="M165" i="8"/>
  <c r="P164" i="8" a="1"/>
  <c r="P164" i="8" s="1"/>
  <c r="A150" i="8"/>
  <c r="B150" i="8" s="1"/>
  <c r="M163" i="8"/>
  <c r="M164" i="8"/>
  <c r="M162" i="8"/>
  <c r="M161" i="8"/>
  <c r="M160" i="8"/>
  <c r="M159" i="8"/>
  <c r="M153" i="8"/>
  <c r="M154" i="8"/>
  <c r="M155" i="8"/>
  <c r="M156" i="8"/>
  <c r="M157" i="8"/>
  <c r="M158" i="8"/>
  <c r="M152" i="8"/>
  <c r="M151" i="8"/>
  <c r="A118" i="8"/>
  <c r="B118" i="8" s="1"/>
  <c r="M150" i="8"/>
  <c r="M149" i="8"/>
  <c r="M148" i="8"/>
  <c r="M147" i="8"/>
  <c r="M146" i="8"/>
  <c r="M141" i="8"/>
  <c r="M142" i="8"/>
  <c r="M143" i="8"/>
  <c r="M144" i="8"/>
  <c r="M145" i="8"/>
  <c r="M139" i="8"/>
  <c r="M140" i="8"/>
  <c r="M138" i="8"/>
  <c r="M134" i="8"/>
  <c r="M135" i="8"/>
  <c r="M136" i="8"/>
  <c r="M137" i="8"/>
  <c r="M126" i="8"/>
  <c r="M127" i="8"/>
  <c r="M128" i="8"/>
  <c r="M129" i="8"/>
  <c r="M130" i="8"/>
  <c r="M131" i="8"/>
  <c r="M132" i="8"/>
  <c r="M133" i="8"/>
  <c r="M124" i="8"/>
  <c r="M125" i="8"/>
  <c r="M123" i="8"/>
  <c r="M121" i="8"/>
  <c r="M122" i="8"/>
  <c r="M120" i="8"/>
  <c r="M119" i="8"/>
  <c r="A107" i="8"/>
  <c r="B107" i="8" s="1"/>
  <c r="M118" i="8"/>
  <c r="M116" i="8"/>
  <c r="M117" i="8"/>
  <c r="R115" i="8" a="1"/>
  <c r="R115" i="8" s="1"/>
  <c r="Q115" i="8" a="1"/>
  <c r="Q115" i="8" s="1"/>
  <c r="M112" i="8"/>
  <c r="M113" i="8"/>
  <c r="M114" i="8"/>
  <c r="M115" i="8"/>
  <c r="P114" i="8" a="1"/>
  <c r="P114" i="8" s="1"/>
  <c r="M111" i="8"/>
  <c r="M110" i="8"/>
  <c r="M109" i="8"/>
  <c r="A104" i="8"/>
  <c r="M107" i="8"/>
  <c r="M108" i="8"/>
  <c r="M106" i="8"/>
  <c r="M105" i="8"/>
  <c r="A101" i="8"/>
  <c r="A102" i="8" s="1"/>
  <c r="M104" i="8"/>
  <c r="A98" i="8"/>
  <c r="M101" i="8"/>
  <c r="M102" i="8"/>
  <c r="M103" i="8"/>
  <c r="M100" i="8"/>
  <c r="P99" i="8" a="1"/>
  <c r="P99" i="8" s="1"/>
  <c r="A93" i="8"/>
  <c r="M98" i="8"/>
  <c r="M99" i="8"/>
  <c r="M96" i="8"/>
  <c r="M97" i="8"/>
  <c r="M95" i="8"/>
  <c r="A84" i="8"/>
  <c r="M93" i="8"/>
  <c r="M94" i="8"/>
  <c r="M92" i="8"/>
  <c r="M89" i="8"/>
  <c r="M90" i="8"/>
  <c r="M91" i="8"/>
  <c r="M88" i="8"/>
  <c r="M86" i="8"/>
  <c r="M87" i="8"/>
  <c r="M85" i="8"/>
  <c r="A68" i="8"/>
  <c r="A69" i="8" s="1"/>
  <c r="M84" i="8"/>
  <c r="M73" i="8"/>
  <c r="M74" i="8"/>
  <c r="M75" i="8"/>
  <c r="M76" i="8"/>
  <c r="M77" i="8"/>
  <c r="M78" i="8"/>
  <c r="M79" i="8"/>
  <c r="M80" i="8"/>
  <c r="M81" i="8"/>
  <c r="M82" i="8"/>
  <c r="M83" i="8"/>
  <c r="I78" i="8"/>
  <c r="R72" i="8" a="1"/>
  <c r="R72" i="8" s="1"/>
  <c r="Q72" i="8" a="1"/>
  <c r="Q72" i="8" s="1"/>
  <c r="P72" i="8" a="1"/>
  <c r="P72" i="8" s="1"/>
  <c r="M69" i="8"/>
  <c r="M70" i="8"/>
  <c r="M71" i="8"/>
  <c r="M72" i="8"/>
  <c r="B67" i="8"/>
  <c r="M68" i="8"/>
  <c r="R67" i="8" a="1"/>
  <c r="R67" i="8" s="1"/>
  <c r="Q67" i="8" a="1"/>
  <c r="Q67" i="8" s="1"/>
  <c r="P67" i="8" a="1"/>
  <c r="P67" i="8" s="1"/>
  <c r="B9" i="8"/>
  <c r="B8" i="8"/>
  <c r="B7" i="8"/>
  <c r="B6" i="8"/>
  <c r="B5" i="8"/>
  <c r="B4" i="8"/>
  <c r="B3" i="8"/>
  <c r="B2" i="8"/>
  <c r="M2" i="8"/>
  <c r="M3" i="8"/>
  <c r="M4" i="8"/>
  <c r="M5" i="8"/>
  <c r="M6" i="8"/>
  <c r="M7" i="8"/>
  <c r="M8" i="8"/>
  <c r="M9" i="8"/>
  <c r="M67" i="8"/>
  <c r="A67" i="8"/>
  <c r="R9" i="8" a="1"/>
  <c r="R9" i="8" s="1"/>
  <c r="Q9" i="8" a="1"/>
  <c r="Q9" i="8" s="1"/>
  <c r="P9" i="8" a="1"/>
  <c r="P9" i="8" s="1"/>
  <c r="A9" i="8"/>
  <c r="R8" i="8" a="1"/>
  <c r="R8" i="8" s="1"/>
  <c r="Q8" i="8" a="1"/>
  <c r="Q8" i="8" s="1"/>
  <c r="P8" i="8" a="1"/>
  <c r="P8" i="8" s="1"/>
  <c r="A8" i="8"/>
  <c r="R7" i="8" a="1"/>
  <c r="R7" i="8" s="1"/>
  <c r="Q7" i="8" a="1"/>
  <c r="Q7" i="8" s="1"/>
  <c r="P7" i="8" a="1"/>
  <c r="P7" i="8" s="1"/>
  <c r="A7" i="8"/>
  <c r="R6" i="8" a="1"/>
  <c r="R6" i="8" s="1"/>
  <c r="Q6" i="8" a="1"/>
  <c r="Q6" i="8" s="1"/>
  <c r="P6" i="8" a="1"/>
  <c r="P6" i="8" s="1"/>
  <c r="A6" i="8"/>
  <c r="R5" i="8" a="1"/>
  <c r="R5" i="8" s="1"/>
  <c r="Q5" i="8" a="1"/>
  <c r="Q5" i="8" s="1"/>
  <c r="P5" i="8" a="1"/>
  <c r="P5" i="8" s="1"/>
  <c r="A5" i="8"/>
  <c r="R4" i="8" a="1"/>
  <c r="R4" i="8" s="1"/>
  <c r="Q4" i="8" a="1"/>
  <c r="Q4" i="8" s="1"/>
  <c r="P4" i="8" a="1"/>
  <c r="P4" i="8" s="1"/>
  <c r="A4" i="8"/>
  <c r="R3" i="8" a="1"/>
  <c r="R3" i="8" s="1"/>
  <c r="Q3" i="8" a="1"/>
  <c r="Q3" i="8" s="1"/>
  <c r="P3" i="8" a="1"/>
  <c r="P3" i="8" s="1"/>
  <c r="A3" i="8"/>
  <c r="R2" i="8" a="1"/>
  <c r="R2" i="8" s="1"/>
  <c r="Q2" i="8" a="1"/>
  <c r="Q2" i="8" s="1"/>
  <c r="P2" i="8" a="1"/>
  <c r="P2" i="8" s="1"/>
  <c r="A2" i="8"/>
  <c r="R475" i="7" a="1"/>
  <c r="R475" i="7" s="1"/>
  <c r="Q475" i="7" a="1"/>
  <c r="Q475" i="7" s="1"/>
  <c r="P475" i="7" a="1"/>
  <c r="P475" i="7" s="1"/>
  <c r="B475" i="7"/>
  <c r="B474" i="7"/>
  <c r="B473" i="7"/>
  <c r="B472" i="7"/>
  <c r="B471" i="7"/>
  <c r="B470" i="7"/>
  <c r="B469" i="7"/>
  <c r="B468" i="7"/>
  <c r="B467" i="7"/>
  <c r="B466" i="7"/>
  <c r="B465" i="7"/>
  <c r="B464" i="7"/>
  <c r="B463" i="7"/>
  <c r="B462" i="7"/>
  <c r="B461" i="7"/>
  <c r="B460" i="7"/>
  <c r="B459" i="7"/>
  <c r="B458" i="7"/>
  <c r="B457" i="7"/>
  <c r="B456" i="7"/>
  <c r="B455" i="7"/>
  <c r="B454" i="7"/>
  <c r="B453" i="7"/>
  <c r="B452" i="7"/>
  <c r="B451" i="7"/>
  <c r="B450" i="7"/>
  <c r="B449" i="7"/>
  <c r="B448" i="7"/>
  <c r="B447" i="7"/>
  <c r="B446" i="7"/>
  <c r="B445" i="7"/>
  <c r="B444" i="7"/>
  <c r="B443" i="7"/>
  <c r="B442" i="7"/>
  <c r="C442" i="7" s="1"/>
  <c r="B438" i="7"/>
  <c r="B437" i="7"/>
  <c r="B436" i="7"/>
  <c r="B435" i="7"/>
  <c r="B434" i="7"/>
  <c r="B433" i="7"/>
  <c r="B432" i="7"/>
  <c r="B431" i="7"/>
  <c r="B430" i="7"/>
  <c r="B429" i="7"/>
  <c r="B428" i="7"/>
  <c r="B427" i="7"/>
  <c r="B426" i="7"/>
  <c r="B425" i="7"/>
  <c r="B424" i="7"/>
  <c r="B423" i="7"/>
  <c r="B422" i="7"/>
  <c r="B421" i="7"/>
  <c r="B420" i="7"/>
  <c r="B419" i="7"/>
  <c r="B418" i="7"/>
  <c r="B417" i="7"/>
  <c r="B416" i="7"/>
  <c r="B415" i="7"/>
  <c r="B414" i="7"/>
  <c r="B413" i="7"/>
  <c r="B412" i="7"/>
  <c r="B411" i="7"/>
  <c r="B410" i="7"/>
  <c r="B409" i="7"/>
  <c r="B408" i="7"/>
  <c r="B407" i="7"/>
  <c r="B406" i="7"/>
  <c r="B405" i="7"/>
  <c r="B404" i="7"/>
  <c r="B403" i="7"/>
  <c r="C403" i="7" s="1"/>
  <c r="M403" i="7"/>
  <c r="M404" i="7"/>
  <c r="M405" i="7"/>
  <c r="M406" i="7"/>
  <c r="M407" i="7"/>
  <c r="M408" i="7"/>
  <c r="M409" i="7"/>
  <c r="M410" i="7"/>
  <c r="M411" i="7"/>
  <c r="M412" i="7"/>
  <c r="M413" i="7"/>
  <c r="M414" i="7"/>
  <c r="M415" i="7"/>
  <c r="M416" i="7"/>
  <c r="M417" i="7"/>
  <c r="M418" i="7"/>
  <c r="M419" i="7"/>
  <c r="M420" i="7"/>
  <c r="M421" i="7"/>
  <c r="M422" i="7"/>
  <c r="M423" i="7"/>
  <c r="M424" i="7"/>
  <c r="M425" i="7"/>
  <c r="M426" i="7"/>
  <c r="M427" i="7"/>
  <c r="M428" i="7"/>
  <c r="M429" i="7"/>
  <c r="M430" i="7"/>
  <c r="M431" i="7"/>
  <c r="M432" i="7"/>
  <c r="M433" i="7"/>
  <c r="M434" i="7"/>
  <c r="M435" i="7"/>
  <c r="M436" i="7"/>
  <c r="M437" i="7"/>
  <c r="M438" i="7"/>
  <c r="M442" i="7"/>
  <c r="M443" i="7"/>
  <c r="M444" i="7"/>
  <c r="M445" i="7"/>
  <c r="M446" i="7"/>
  <c r="M447" i="7"/>
  <c r="M448" i="7"/>
  <c r="M449" i="7"/>
  <c r="M450" i="7"/>
  <c r="M451" i="7"/>
  <c r="M452" i="7"/>
  <c r="M453" i="7"/>
  <c r="M454" i="7"/>
  <c r="M455" i="7"/>
  <c r="M456" i="7"/>
  <c r="M457" i="7"/>
  <c r="M458" i="7"/>
  <c r="M459" i="7"/>
  <c r="M460" i="7"/>
  <c r="M461" i="7"/>
  <c r="M462" i="7"/>
  <c r="M463" i="7"/>
  <c r="M464" i="7"/>
  <c r="M465" i="7"/>
  <c r="M466" i="7"/>
  <c r="M467" i="7"/>
  <c r="M468" i="7"/>
  <c r="M469" i="7"/>
  <c r="M470" i="7"/>
  <c r="M471" i="7"/>
  <c r="M472" i="7"/>
  <c r="M473" i="7"/>
  <c r="M474" i="7"/>
  <c r="M475" i="7"/>
  <c r="R474" i="7" a="1"/>
  <c r="R474" i="7" s="1"/>
  <c r="Q474" i="7" a="1"/>
  <c r="Q474" i="7" s="1"/>
  <c r="P474" i="7" a="1"/>
  <c r="P474" i="7" s="1"/>
  <c r="R473" i="7" a="1"/>
  <c r="R473" i="7" s="1"/>
  <c r="Q473" i="7" a="1"/>
  <c r="Q473" i="7" s="1"/>
  <c r="P473" i="7" a="1"/>
  <c r="P473" i="7" s="1"/>
  <c r="R472" i="7" a="1"/>
  <c r="R472" i="7" s="1"/>
  <c r="Q472" i="7" a="1"/>
  <c r="Q472" i="7" s="1"/>
  <c r="P472" i="7" a="1"/>
  <c r="P472" i="7" s="1"/>
  <c r="R471" i="7" a="1"/>
  <c r="R471" i="7" s="1"/>
  <c r="Q471" i="7" a="1"/>
  <c r="Q471" i="7" s="1"/>
  <c r="P471" i="7" a="1"/>
  <c r="P471" i="7" s="1"/>
  <c r="R470" i="7" a="1"/>
  <c r="R470" i="7" s="1"/>
  <c r="Q470" i="7" a="1"/>
  <c r="Q470" i="7" s="1"/>
  <c r="P470" i="7" a="1"/>
  <c r="P470" i="7" s="1"/>
  <c r="R469" i="7" a="1"/>
  <c r="R469" i="7" s="1"/>
  <c r="Q469" i="7" a="1"/>
  <c r="Q469" i="7" s="1"/>
  <c r="P469" i="7" a="1"/>
  <c r="P469" i="7" s="1"/>
  <c r="R468" i="7" a="1"/>
  <c r="R468" i="7" s="1"/>
  <c r="Q468" i="7" a="1"/>
  <c r="Q468" i="7" s="1"/>
  <c r="P468" i="7" a="1"/>
  <c r="P468" i="7" s="1"/>
  <c r="R467" i="7" a="1"/>
  <c r="R467" i="7" s="1"/>
  <c r="Q467" i="7" a="1"/>
  <c r="Q467" i="7" s="1"/>
  <c r="P467" i="7" a="1"/>
  <c r="P467" i="7" s="1"/>
  <c r="R466" i="7" a="1"/>
  <c r="R466" i="7" s="1"/>
  <c r="Q466" i="7" a="1"/>
  <c r="Q466" i="7" s="1"/>
  <c r="P466" i="7" a="1"/>
  <c r="P466" i="7" s="1"/>
  <c r="R465" i="7" a="1"/>
  <c r="R465" i="7" s="1"/>
  <c r="Q465" i="7" a="1"/>
  <c r="Q465" i="7" s="1"/>
  <c r="P465" i="7" a="1"/>
  <c r="P465" i="7" s="1"/>
  <c r="R464" i="7" a="1"/>
  <c r="R464" i="7" s="1"/>
  <c r="Q464" i="7" a="1"/>
  <c r="Q464" i="7" s="1"/>
  <c r="P464" i="7" a="1"/>
  <c r="P464" i="7" s="1"/>
  <c r="R463" i="7" a="1"/>
  <c r="R463" i="7" s="1"/>
  <c r="Q463" i="7" a="1"/>
  <c r="Q463" i="7" s="1"/>
  <c r="P463" i="7" a="1"/>
  <c r="P463" i="7" s="1"/>
  <c r="R462" i="7" a="1"/>
  <c r="R462" i="7" s="1"/>
  <c r="Q462" i="7" a="1"/>
  <c r="Q462" i="7" s="1"/>
  <c r="P462" i="7" a="1"/>
  <c r="P462" i="7" s="1"/>
  <c r="R461" i="7" a="1"/>
  <c r="R461" i="7" s="1"/>
  <c r="Q461" i="7" a="1"/>
  <c r="Q461" i="7" s="1"/>
  <c r="P461" i="7" a="1"/>
  <c r="P461" i="7" s="1"/>
  <c r="R460" i="7" a="1"/>
  <c r="R460" i="7" s="1"/>
  <c r="Q460" i="7" a="1"/>
  <c r="Q460" i="7" s="1"/>
  <c r="P460" i="7" a="1"/>
  <c r="P460" i="7" s="1"/>
  <c r="R459" i="7" a="1"/>
  <c r="R459" i="7" s="1"/>
  <c r="Q459" i="7" a="1"/>
  <c r="Q459" i="7" s="1"/>
  <c r="P459" i="7" a="1"/>
  <c r="P459" i="7" s="1"/>
  <c r="R458" i="7" a="1"/>
  <c r="R458" i="7" s="1"/>
  <c r="Q458" i="7" a="1"/>
  <c r="Q458" i="7" s="1"/>
  <c r="P458" i="7" a="1"/>
  <c r="P458" i="7" s="1"/>
  <c r="R457" i="7" a="1"/>
  <c r="R457" i="7" s="1"/>
  <c r="Q457" i="7" a="1"/>
  <c r="Q457" i="7" s="1"/>
  <c r="P457" i="7" a="1"/>
  <c r="P457" i="7" s="1"/>
  <c r="R456" i="7" a="1"/>
  <c r="R456" i="7" s="1"/>
  <c r="Q456" i="7" a="1"/>
  <c r="Q456" i="7" s="1"/>
  <c r="P456" i="7" a="1"/>
  <c r="P456" i="7" s="1"/>
  <c r="R455" i="7" a="1"/>
  <c r="R455" i="7" s="1"/>
  <c r="Q455" i="7" a="1"/>
  <c r="Q455" i="7" s="1"/>
  <c r="P455" i="7" a="1"/>
  <c r="P455" i="7" s="1"/>
  <c r="R454" i="7" a="1"/>
  <c r="R454" i="7" s="1"/>
  <c r="Q454" i="7" a="1"/>
  <c r="Q454" i="7" s="1"/>
  <c r="P454" i="7" a="1"/>
  <c r="P454" i="7" s="1"/>
  <c r="R453" i="7" a="1"/>
  <c r="R453" i="7" s="1"/>
  <c r="Q453" i="7" a="1"/>
  <c r="Q453" i="7" s="1"/>
  <c r="P453" i="7" a="1"/>
  <c r="P453" i="7" s="1"/>
  <c r="R452" i="7" a="1"/>
  <c r="R452" i="7" s="1"/>
  <c r="Q452" i="7" a="1"/>
  <c r="Q452" i="7" s="1"/>
  <c r="P452" i="7" a="1"/>
  <c r="P452" i="7" s="1"/>
  <c r="R451" i="7" a="1"/>
  <c r="R451" i="7" s="1"/>
  <c r="Q451" i="7" a="1"/>
  <c r="Q451" i="7" s="1"/>
  <c r="P451" i="7" a="1"/>
  <c r="P451" i="7" s="1"/>
  <c r="R450" i="7" a="1"/>
  <c r="R450" i="7" s="1"/>
  <c r="Q450" i="7" a="1"/>
  <c r="Q450" i="7" s="1"/>
  <c r="P450" i="7" a="1"/>
  <c r="P450" i="7" s="1"/>
  <c r="R449" i="7" a="1"/>
  <c r="R449" i="7" s="1"/>
  <c r="Q449" i="7" a="1"/>
  <c r="Q449" i="7" s="1"/>
  <c r="P449" i="7" a="1"/>
  <c r="P449" i="7" s="1"/>
  <c r="R448" i="7" a="1"/>
  <c r="R448" i="7" s="1"/>
  <c r="Q448" i="7" a="1"/>
  <c r="Q448" i="7" s="1"/>
  <c r="P448" i="7" a="1"/>
  <c r="P448" i="7" s="1"/>
  <c r="R447" i="7" a="1"/>
  <c r="R447" i="7" s="1"/>
  <c r="Q447" i="7" a="1"/>
  <c r="Q447" i="7" s="1"/>
  <c r="P447" i="7" a="1"/>
  <c r="P447" i="7" s="1"/>
  <c r="R446" i="7" a="1"/>
  <c r="R446" i="7" s="1"/>
  <c r="Q446" i="7" a="1"/>
  <c r="Q446" i="7" s="1"/>
  <c r="P446" i="7" a="1"/>
  <c r="P446" i="7" s="1"/>
  <c r="R445" i="7" a="1"/>
  <c r="R445" i="7" s="1"/>
  <c r="Q445" i="7" a="1"/>
  <c r="Q445" i="7" s="1"/>
  <c r="P445" i="7" a="1"/>
  <c r="P445" i="7" s="1"/>
  <c r="R444" i="7" a="1"/>
  <c r="R444" i="7" s="1"/>
  <c r="Q444" i="7" a="1"/>
  <c r="Q444" i="7" s="1"/>
  <c r="P444" i="7" a="1"/>
  <c r="P444" i="7" s="1"/>
  <c r="R443" i="7" a="1"/>
  <c r="R443" i="7" s="1"/>
  <c r="Q443" i="7" a="1"/>
  <c r="Q443" i="7" s="1"/>
  <c r="P443" i="7" a="1"/>
  <c r="P443" i="7" s="1"/>
  <c r="R442" i="7" a="1"/>
  <c r="R442" i="7" s="1"/>
  <c r="Q442" i="7" a="1"/>
  <c r="Q442" i="7" s="1"/>
  <c r="P442" i="7" a="1"/>
  <c r="P442" i="7" s="1"/>
  <c r="R438" i="7" a="1"/>
  <c r="R438" i="7" s="1"/>
  <c r="Q438" i="7" a="1"/>
  <c r="Q438" i="7" s="1"/>
  <c r="P438" i="7" a="1"/>
  <c r="P438" i="7" s="1"/>
  <c r="R437" i="7" a="1"/>
  <c r="R437" i="7" s="1"/>
  <c r="Q437" i="7" a="1"/>
  <c r="Q437" i="7" s="1"/>
  <c r="P437" i="7" a="1"/>
  <c r="P437" i="7" s="1"/>
  <c r="R436" i="7" a="1"/>
  <c r="R436" i="7" s="1"/>
  <c r="Q436" i="7" a="1"/>
  <c r="Q436" i="7" s="1"/>
  <c r="P436" i="7" a="1"/>
  <c r="P436" i="7" s="1"/>
  <c r="R435" i="7" a="1"/>
  <c r="R435" i="7" s="1"/>
  <c r="Q435" i="7" a="1"/>
  <c r="Q435" i="7" s="1"/>
  <c r="P435" i="7" a="1"/>
  <c r="P435" i="7" s="1"/>
  <c r="R434" i="7" a="1"/>
  <c r="R434" i="7" s="1"/>
  <c r="Q434" i="7" a="1"/>
  <c r="Q434" i="7" s="1"/>
  <c r="P434" i="7" a="1"/>
  <c r="P434" i="7" s="1"/>
  <c r="R433" i="7" a="1"/>
  <c r="R433" i="7" s="1"/>
  <c r="Q433" i="7" a="1"/>
  <c r="Q433" i="7" s="1"/>
  <c r="P433" i="7" a="1"/>
  <c r="P433" i="7" s="1"/>
  <c r="R432" i="7" a="1"/>
  <c r="R432" i="7" s="1"/>
  <c r="Q432" i="7" a="1"/>
  <c r="Q432" i="7" s="1"/>
  <c r="P432" i="7" a="1"/>
  <c r="P432" i="7" s="1"/>
  <c r="R431" i="7" a="1"/>
  <c r="R431" i="7" s="1"/>
  <c r="Q431" i="7" a="1"/>
  <c r="Q431" i="7" s="1"/>
  <c r="P431" i="7" a="1"/>
  <c r="P431" i="7" s="1"/>
  <c r="R430" i="7" a="1"/>
  <c r="R430" i="7" s="1"/>
  <c r="Q430" i="7" a="1"/>
  <c r="Q430" i="7" s="1"/>
  <c r="P430" i="7" a="1"/>
  <c r="P430" i="7" s="1"/>
  <c r="R429" i="7" a="1"/>
  <c r="R429" i="7" s="1"/>
  <c r="Q429" i="7" a="1"/>
  <c r="Q429" i="7" s="1"/>
  <c r="P429" i="7" a="1"/>
  <c r="P429" i="7" s="1"/>
  <c r="R428" i="7" a="1"/>
  <c r="R428" i="7" s="1"/>
  <c r="Q428" i="7" a="1"/>
  <c r="Q428" i="7" s="1"/>
  <c r="P428" i="7" a="1"/>
  <c r="P428" i="7" s="1"/>
  <c r="R427" i="7" a="1"/>
  <c r="R427" i="7" s="1"/>
  <c r="Q427" i="7" a="1"/>
  <c r="Q427" i="7" s="1"/>
  <c r="P427" i="7" a="1"/>
  <c r="P427" i="7" s="1"/>
  <c r="R426" i="7" a="1"/>
  <c r="R426" i="7" s="1"/>
  <c r="Q426" i="7" a="1"/>
  <c r="Q426" i="7" s="1"/>
  <c r="P426" i="7" a="1"/>
  <c r="P426" i="7" s="1"/>
  <c r="R425" i="7" a="1"/>
  <c r="R425" i="7" s="1"/>
  <c r="Q425" i="7" a="1"/>
  <c r="Q425" i="7" s="1"/>
  <c r="P425" i="7" a="1"/>
  <c r="P425" i="7" s="1"/>
  <c r="R424" i="7" a="1"/>
  <c r="R424" i="7" s="1"/>
  <c r="Q424" i="7" a="1"/>
  <c r="Q424" i="7" s="1"/>
  <c r="P424" i="7" a="1"/>
  <c r="P424" i="7" s="1"/>
  <c r="R423" i="7" a="1"/>
  <c r="R423" i="7" s="1"/>
  <c r="Q423" i="7" a="1"/>
  <c r="Q423" i="7" s="1"/>
  <c r="P423" i="7" a="1"/>
  <c r="P423" i="7" s="1"/>
  <c r="R422" i="7" a="1"/>
  <c r="R422" i="7" s="1"/>
  <c r="Q422" i="7" a="1"/>
  <c r="Q422" i="7" s="1"/>
  <c r="P422" i="7" a="1"/>
  <c r="P422" i="7" s="1"/>
  <c r="R421" i="7" a="1"/>
  <c r="R421" i="7" s="1"/>
  <c r="Q421" i="7" a="1"/>
  <c r="Q421" i="7" s="1"/>
  <c r="P421" i="7" a="1"/>
  <c r="P421" i="7" s="1"/>
  <c r="R420" i="7" a="1"/>
  <c r="R420" i="7" s="1"/>
  <c r="Q420" i="7" a="1"/>
  <c r="Q420" i="7" s="1"/>
  <c r="P420" i="7" a="1"/>
  <c r="P420" i="7" s="1"/>
  <c r="R419" i="7" a="1"/>
  <c r="R419" i="7" s="1"/>
  <c r="Q419" i="7" a="1"/>
  <c r="Q419" i="7" s="1"/>
  <c r="P419" i="7" a="1"/>
  <c r="P419" i="7" s="1"/>
  <c r="R418" i="7" a="1"/>
  <c r="R418" i="7" s="1"/>
  <c r="Q418" i="7" a="1"/>
  <c r="Q418" i="7" s="1"/>
  <c r="P418" i="7" a="1"/>
  <c r="P418" i="7" s="1"/>
  <c r="R417" i="7" a="1"/>
  <c r="R417" i="7" s="1"/>
  <c r="Q417" i="7" a="1"/>
  <c r="Q417" i="7" s="1"/>
  <c r="P417" i="7" a="1"/>
  <c r="P417" i="7" s="1"/>
  <c r="R416" i="7" a="1"/>
  <c r="R416" i="7" s="1"/>
  <c r="Q416" i="7" a="1"/>
  <c r="Q416" i="7" s="1"/>
  <c r="P416" i="7" a="1"/>
  <c r="P416" i="7" s="1"/>
  <c r="R415" i="7" a="1"/>
  <c r="R415" i="7" s="1"/>
  <c r="Q415" i="7" a="1"/>
  <c r="Q415" i="7" s="1"/>
  <c r="P415" i="7" a="1"/>
  <c r="P415" i="7" s="1"/>
  <c r="R414" i="7" a="1"/>
  <c r="R414" i="7" s="1"/>
  <c r="Q414" i="7" a="1"/>
  <c r="Q414" i="7" s="1"/>
  <c r="P414" i="7" a="1"/>
  <c r="P414" i="7" s="1"/>
  <c r="R413" i="7" a="1"/>
  <c r="R413" i="7" s="1"/>
  <c r="Q413" i="7" a="1"/>
  <c r="Q413" i="7" s="1"/>
  <c r="P413" i="7" a="1"/>
  <c r="P413" i="7" s="1"/>
  <c r="R412" i="7" a="1"/>
  <c r="R412" i="7" s="1"/>
  <c r="Q412" i="7" a="1"/>
  <c r="Q412" i="7" s="1"/>
  <c r="P412" i="7" a="1"/>
  <c r="P412" i="7" s="1"/>
  <c r="R411" i="7" a="1"/>
  <c r="R411" i="7" s="1"/>
  <c r="Q411" i="7" a="1"/>
  <c r="Q411" i="7" s="1"/>
  <c r="P411" i="7" a="1"/>
  <c r="P411" i="7" s="1"/>
  <c r="R410" i="7" a="1"/>
  <c r="R410" i="7" s="1"/>
  <c r="Q410" i="7" a="1"/>
  <c r="Q410" i="7" s="1"/>
  <c r="P410" i="7" a="1"/>
  <c r="P410" i="7" s="1"/>
  <c r="R409" i="7" a="1"/>
  <c r="R409" i="7" s="1"/>
  <c r="Q409" i="7" a="1"/>
  <c r="Q409" i="7" s="1"/>
  <c r="P409" i="7" a="1"/>
  <c r="P409" i="7" s="1"/>
  <c r="R408" i="7" a="1"/>
  <c r="R408" i="7" s="1"/>
  <c r="Q408" i="7" a="1"/>
  <c r="Q408" i="7" s="1"/>
  <c r="P408" i="7" a="1"/>
  <c r="P408" i="7" s="1"/>
  <c r="R407" i="7" a="1"/>
  <c r="R407" i="7" s="1"/>
  <c r="Q407" i="7" a="1"/>
  <c r="Q407" i="7" s="1"/>
  <c r="P407" i="7" a="1"/>
  <c r="P407" i="7" s="1"/>
  <c r="R406" i="7" a="1"/>
  <c r="R406" i="7" s="1"/>
  <c r="Q406" i="7" a="1"/>
  <c r="Q406" i="7" s="1"/>
  <c r="P406" i="7" a="1"/>
  <c r="P406" i="7" s="1"/>
  <c r="R405" i="7" a="1"/>
  <c r="R405" i="7" s="1"/>
  <c r="Q405" i="7" a="1"/>
  <c r="Q405" i="7" s="1"/>
  <c r="P405" i="7" a="1"/>
  <c r="P405" i="7" s="1"/>
  <c r="R404" i="7" a="1"/>
  <c r="R404" i="7" s="1"/>
  <c r="Q404" i="7" a="1"/>
  <c r="Q404" i="7" s="1"/>
  <c r="P404" i="7" a="1"/>
  <c r="P404" i="7" s="1"/>
  <c r="R403" i="7" a="1"/>
  <c r="R403" i="7" s="1"/>
  <c r="Q403" i="7" a="1"/>
  <c r="Q403" i="7" s="1"/>
  <c r="P403" i="7" a="1"/>
  <c r="P403" i="7" s="1"/>
  <c r="B2" i="7"/>
  <c r="M2" i="7"/>
  <c r="R2" i="7" a="1"/>
  <c r="R2" i="7" s="1"/>
  <c r="Q2" i="7" a="1"/>
  <c r="Q2" i="7" s="1"/>
  <c r="P2" i="7" a="1"/>
  <c r="P2" i="7" s="1"/>
  <c r="A2" i="7"/>
  <c r="R499" i="6" a="1"/>
  <c r="R499" i="6" s="1"/>
  <c r="Q499" i="6" a="1"/>
  <c r="Q499" i="6" s="1"/>
  <c r="P499" i="6" a="1"/>
  <c r="P499" i="6" s="1"/>
  <c r="B499" i="6"/>
  <c r="B498" i="6"/>
  <c r="B497" i="6"/>
  <c r="B496" i="6"/>
  <c r="B495" i="6"/>
  <c r="B494" i="6"/>
  <c r="B493" i="6"/>
  <c r="B492" i="6"/>
  <c r="B491" i="6"/>
  <c r="B490" i="6"/>
  <c r="B489" i="6"/>
  <c r="B488" i="6"/>
  <c r="B487" i="6"/>
  <c r="B486" i="6"/>
  <c r="B485" i="6"/>
  <c r="B484" i="6"/>
  <c r="B483" i="6"/>
  <c r="B482" i="6"/>
  <c r="B481" i="6"/>
  <c r="B480" i="6"/>
  <c r="B479" i="6"/>
  <c r="B478" i="6"/>
  <c r="B477" i="6"/>
  <c r="B476" i="6"/>
  <c r="B475" i="6"/>
  <c r="B474" i="6"/>
  <c r="B473" i="6"/>
  <c r="B472" i="6"/>
  <c r="B471" i="6"/>
  <c r="B470" i="6"/>
  <c r="B469" i="6"/>
  <c r="B468" i="6"/>
  <c r="B467" i="6"/>
  <c r="B466" i="6"/>
  <c r="B465" i="6"/>
  <c r="B464" i="6"/>
  <c r="B463" i="6"/>
  <c r="B462" i="6"/>
  <c r="B461" i="6"/>
  <c r="B460" i="6"/>
  <c r="B459" i="6"/>
  <c r="B458" i="6"/>
  <c r="B457" i="6"/>
  <c r="B456" i="6"/>
  <c r="B455" i="6"/>
  <c r="B454" i="6"/>
  <c r="B453" i="6"/>
  <c r="B452" i="6"/>
  <c r="B451" i="6"/>
  <c r="B450" i="6"/>
  <c r="B449" i="6"/>
  <c r="B448" i="6"/>
  <c r="B447" i="6"/>
  <c r="B446" i="6"/>
  <c r="B445" i="6"/>
  <c r="B444" i="6"/>
  <c r="B443" i="6"/>
  <c r="B442" i="6"/>
  <c r="B441" i="6"/>
  <c r="B440" i="6"/>
  <c r="B439" i="6"/>
  <c r="B438" i="6"/>
  <c r="B437" i="6"/>
  <c r="B436" i="6"/>
  <c r="B435" i="6"/>
  <c r="B434" i="6"/>
  <c r="B433"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B216" i="6"/>
  <c r="B215" i="6"/>
  <c r="B214" i="6"/>
  <c r="B213" i="6"/>
  <c r="B212" i="6"/>
  <c r="B211" i="6"/>
  <c r="B210" i="6"/>
  <c r="B209" i="6"/>
  <c r="B208" i="6"/>
  <c r="B207" i="6"/>
  <c r="B206" i="6"/>
  <c r="B205" i="6"/>
  <c r="B204" i="6"/>
  <c r="B203" i="6"/>
  <c r="B202" i="6"/>
  <c r="B201" i="6"/>
  <c r="B200" i="6"/>
  <c r="B199" i="6"/>
  <c r="B198" i="6"/>
  <c r="B197" i="6"/>
  <c r="B196" i="6"/>
  <c r="B195" i="6"/>
  <c r="B194" i="6"/>
  <c r="B193" i="6"/>
  <c r="B192" i="6"/>
  <c r="B191" i="6"/>
  <c r="B190" i="6"/>
  <c r="B189" i="6"/>
  <c r="B188" i="6"/>
  <c r="B187" i="6"/>
  <c r="B186" i="6"/>
  <c r="B185" i="6"/>
  <c r="B184" i="6"/>
  <c r="B183" i="6"/>
  <c r="B182" i="6"/>
  <c r="B181" i="6"/>
  <c r="B180" i="6"/>
  <c r="B179" i="6"/>
  <c r="B178" i="6"/>
  <c r="B177" i="6"/>
  <c r="B176" i="6"/>
  <c r="B175" i="6"/>
  <c r="B174" i="6"/>
  <c r="B173" i="6"/>
  <c r="B172" i="6"/>
  <c r="B171" i="6"/>
  <c r="B170" i="6"/>
  <c r="B169" i="6"/>
  <c r="B168" i="6"/>
  <c r="B167" i="6"/>
  <c r="B166" i="6"/>
  <c r="B165" i="6"/>
  <c r="B164" i="6"/>
  <c r="B163" i="6"/>
  <c r="B162"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B90" i="6"/>
  <c r="B89" i="6"/>
  <c r="B88" i="6"/>
  <c r="B87" i="6"/>
  <c r="B86" i="6"/>
  <c r="B85" i="6"/>
  <c r="B84" i="6"/>
  <c r="B83" i="6"/>
  <c r="B82" i="6"/>
  <c r="B81" i="6"/>
  <c r="B80" i="6"/>
  <c r="B79" i="6"/>
  <c r="B78" i="6"/>
  <c r="B77"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A20" i="6"/>
  <c r="B20" i="6" s="1"/>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M331" i="6"/>
  <c r="M332" i="6"/>
  <c r="M333" i="6"/>
  <c r="M334" i="6"/>
  <c r="M335"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M397" i="6"/>
  <c r="M398" i="6"/>
  <c r="M399" i="6"/>
  <c r="M400" i="6"/>
  <c r="M401" i="6"/>
  <c r="M402" i="6"/>
  <c r="M403" i="6"/>
  <c r="M404" i="6"/>
  <c r="M405" i="6"/>
  <c r="M406" i="6"/>
  <c r="M407" i="6"/>
  <c r="M408" i="6"/>
  <c r="M409" i="6"/>
  <c r="M410" i="6"/>
  <c r="M411" i="6"/>
  <c r="M412" i="6"/>
  <c r="M413" i="6"/>
  <c r="M414" i="6"/>
  <c r="M415" i="6"/>
  <c r="M416" i="6"/>
  <c r="M417" i="6"/>
  <c r="M418" i="6"/>
  <c r="M419" i="6"/>
  <c r="M420" i="6"/>
  <c r="M421" i="6"/>
  <c r="M422" i="6"/>
  <c r="M423" i="6"/>
  <c r="M424" i="6"/>
  <c r="M425" i="6"/>
  <c r="M426" i="6"/>
  <c r="M427" i="6"/>
  <c r="M428" i="6"/>
  <c r="M429" i="6"/>
  <c r="M430" i="6"/>
  <c r="M431" i="6"/>
  <c r="M432" i="6"/>
  <c r="M433" i="6"/>
  <c r="M434" i="6"/>
  <c r="M435" i="6"/>
  <c r="M436" i="6"/>
  <c r="M437" i="6"/>
  <c r="M438" i="6"/>
  <c r="M439" i="6"/>
  <c r="M440" i="6"/>
  <c r="M441" i="6"/>
  <c r="M442" i="6"/>
  <c r="M443" i="6"/>
  <c r="M444" i="6"/>
  <c r="M445" i="6"/>
  <c r="M446" i="6"/>
  <c r="M447" i="6"/>
  <c r="M448" i="6"/>
  <c r="M449" i="6"/>
  <c r="M450" i="6"/>
  <c r="M451" i="6"/>
  <c r="M452" i="6"/>
  <c r="M453" i="6"/>
  <c r="M454" i="6"/>
  <c r="M455" i="6"/>
  <c r="M456" i="6"/>
  <c r="M457" i="6"/>
  <c r="M458" i="6"/>
  <c r="M459" i="6"/>
  <c r="M460" i="6"/>
  <c r="M461" i="6"/>
  <c r="M462" i="6"/>
  <c r="M463" i="6"/>
  <c r="M464" i="6"/>
  <c r="M465" i="6"/>
  <c r="M466" i="6"/>
  <c r="M467" i="6"/>
  <c r="M468" i="6"/>
  <c r="M469" i="6"/>
  <c r="M470" i="6"/>
  <c r="M471" i="6"/>
  <c r="M472" i="6"/>
  <c r="M473" i="6"/>
  <c r="M474" i="6"/>
  <c r="M475" i="6"/>
  <c r="M476" i="6"/>
  <c r="M477" i="6"/>
  <c r="M478" i="6"/>
  <c r="M479" i="6"/>
  <c r="M480" i="6"/>
  <c r="M481" i="6"/>
  <c r="M482" i="6"/>
  <c r="M483" i="6"/>
  <c r="M484" i="6"/>
  <c r="M485" i="6"/>
  <c r="M486" i="6"/>
  <c r="M487" i="6"/>
  <c r="M488" i="6"/>
  <c r="M489" i="6"/>
  <c r="M490" i="6"/>
  <c r="M491" i="6"/>
  <c r="M492" i="6"/>
  <c r="M493" i="6"/>
  <c r="M494" i="6"/>
  <c r="M495" i="6"/>
  <c r="M496" i="6"/>
  <c r="M497" i="6"/>
  <c r="M498" i="6"/>
  <c r="M499" i="6"/>
  <c r="G499" i="6" a="1"/>
  <c r="G499" i="6" s="1"/>
  <c r="F499" i="6" a="1"/>
  <c r="F499" i="6" s="1"/>
  <c r="A499" i="6"/>
  <c r="R498" i="6" a="1"/>
  <c r="R498" i="6" s="1"/>
  <c r="Q498" i="6" a="1"/>
  <c r="Q498" i="6" s="1"/>
  <c r="P498" i="6" a="1"/>
  <c r="P498" i="6" s="1"/>
  <c r="G498" i="6" a="1"/>
  <c r="G498" i="6" s="1"/>
  <c r="F498" i="6" a="1"/>
  <c r="F498" i="6" s="1"/>
  <c r="A498" i="6"/>
  <c r="R497" i="6" a="1"/>
  <c r="R497" i="6" s="1"/>
  <c r="Q497" i="6" a="1"/>
  <c r="Q497" i="6" s="1"/>
  <c r="P497" i="6" a="1"/>
  <c r="P497" i="6" s="1"/>
  <c r="G497" i="6" a="1"/>
  <c r="G497" i="6" s="1"/>
  <c r="F497" i="6" a="1"/>
  <c r="F497" i="6" s="1"/>
  <c r="A497" i="6"/>
  <c r="R496" i="6" a="1"/>
  <c r="R496" i="6" s="1"/>
  <c r="Q496" i="6" a="1"/>
  <c r="Q496" i="6" s="1"/>
  <c r="P496" i="6" a="1"/>
  <c r="P496" i="6" s="1"/>
  <c r="G496" i="6" a="1"/>
  <c r="G496" i="6" s="1"/>
  <c r="F496" i="6" a="1"/>
  <c r="F496" i="6" s="1"/>
  <c r="A496" i="6"/>
  <c r="R495" i="6" a="1"/>
  <c r="R495" i="6" s="1"/>
  <c r="Q495" i="6" a="1"/>
  <c r="Q495" i="6" s="1"/>
  <c r="P495" i="6" a="1"/>
  <c r="P495" i="6" s="1"/>
  <c r="G495" i="6" a="1"/>
  <c r="G495" i="6" s="1"/>
  <c r="F495" i="6" a="1"/>
  <c r="F495" i="6" s="1"/>
  <c r="A495" i="6"/>
  <c r="R494" i="6" a="1"/>
  <c r="R494" i="6" s="1"/>
  <c r="Q494" i="6" a="1"/>
  <c r="Q494" i="6" s="1"/>
  <c r="P494" i="6" a="1"/>
  <c r="P494" i="6" s="1"/>
  <c r="G494" i="6" a="1"/>
  <c r="G494" i="6" s="1"/>
  <c r="F494" i="6" a="1"/>
  <c r="F494" i="6" s="1"/>
  <c r="A494" i="6"/>
  <c r="R493" i="6" a="1"/>
  <c r="R493" i="6" s="1"/>
  <c r="Q493" i="6" a="1"/>
  <c r="Q493" i="6" s="1"/>
  <c r="P493" i="6" a="1"/>
  <c r="P493" i="6" s="1"/>
  <c r="G493" i="6" a="1"/>
  <c r="G493" i="6" s="1"/>
  <c r="F493" i="6" a="1"/>
  <c r="F493" i="6" s="1"/>
  <c r="A493" i="6"/>
  <c r="R492" i="6" a="1"/>
  <c r="R492" i="6" s="1"/>
  <c r="Q492" i="6" a="1"/>
  <c r="Q492" i="6" s="1"/>
  <c r="P492" i="6" a="1"/>
  <c r="P492" i="6" s="1"/>
  <c r="G492" i="6" a="1"/>
  <c r="G492" i="6" s="1"/>
  <c r="F492" i="6" a="1"/>
  <c r="F492" i="6" s="1"/>
  <c r="A492" i="6"/>
  <c r="R491" i="6" a="1"/>
  <c r="R491" i="6" s="1"/>
  <c r="Q491" i="6" a="1"/>
  <c r="Q491" i="6" s="1"/>
  <c r="P491" i="6" a="1"/>
  <c r="P491" i="6" s="1"/>
  <c r="G491" i="6" a="1"/>
  <c r="G491" i="6" s="1"/>
  <c r="F491" i="6" a="1"/>
  <c r="F491" i="6" s="1"/>
  <c r="A491" i="6"/>
  <c r="R490" i="6" a="1"/>
  <c r="R490" i="6" s="1"/>
  <c r="Q490" i="6" a="1"/>
  <c r="Q490" i="6" s="1"/>
  <c r="P490" i="6" a="1"/>
  <c r="P490" i="6" s="1"/>
  <c r="G490" i="6" a="1"/>
  <c r="G490" i="6" s="1"/>
  <c r="F490" i="6" a="1"/>
  <c r="F490" i="6" s="1"/>
  <c r="A490" i="6"/>
  <c r="R489" i="6" a="1"/>
  <c r="R489" i="6" s="1"/>
  <c r="Q489" i="6" a="1"/>
  <c r="Q489" i="6" s="1"/>
  <c r="P489" i="6" a="1"/>
  <c r="P489" i="6" s="1"/>
  <c r="G489" i="6" a="1"/>
  <c r="G489" i="6" s="1"/>
  <c r="F489" i="6" a="1"/>
  <c r="F489" i="6" s="1"/>
  <c r="A489" i="6"/>
  <c r="R488" i="6" a="1"/>
  <c r="R488" i="6" s="1"/>
  <c r="Q488" i="6" a="1"/>
  <c r="Q488" i="6" s="1"/>
  <c r="P488" i="6" a="1"/>
  <c r="P488" i="6" s="1"/>
  <c r="G488" i="6" a="1"/>
  <c r="G488" i="6" s="1"/>
  <c r="F488" i="6" a="1"/>
  <c r="F488" i="6" s="1"/>
  <c r="A488" i="6"/>
  <c r="R487" i="6" a="1"/>
  <c r="R487" i="6" s="1"/>
  <c r="Q487" i="6" a="1"/>
  <c r="Q487" i="6" s="1"/>
  <c r="P487" i="6" a="1"/>
  <c r="P487" i="6" s="1"/>
  <c r="G487" i="6" a="1"/>
  <c r="G487" i="6" s="1"/>
  <c r="F487" i="6" a="1"/>
  <c r="F487" i="6" s="1"/>
  <c r="A487" i="6"/>
  <c r="R486" i="6" a="1"/>
  <c r="R486" i="6" s="1"/>
  <c r="Q486" i="6" a="1"/>
  <c r="Q486" i="6" s="1"/>
  <c r="P486" i="6" a="1"/>
  <c r="P486" i="6" s="1"/>
  <c r="G486" i="6" a="1"/>
  <c r="G486" i="6" s="1"/>
  <c r="F486" i="6" a="1"/>
  <c r="F486" i="6" s="1"/>
  <c r="A486" i="6"/>
  <c r="R485" i="6" a="1"/>
  <c r="R485" i="6" s="1"/>
  <c r="Q485" i="6" a="1"/>
  <c r="Q485" i="6" s="1"/>
  <c r="P485" i="6" a="1"/>
  <c r="P485" i="6" s="1"/>
  <c r="G485" i="6" a="1"/>
  <c r="G485" i="6" s="1"/>
  <c r="F485" i="6" a="1"/>
  <c r="F485" i="6" s="1"/>
  <c r="A485" i="6"/>
  <c r="R484" i="6" a="1"/>
  <c r="R484" i="6" s="1"/>
  <c r="Q484" i="6" a="1"/>
  <c r="Q484" i="6" s="1"/>
  <c r="P484" i="6" a="1"/>
  <c r="P484" i="6" s="1"/>
  <c r="G484" i="6" a="1"/>
  <c r="G484" i="6" s="1"/>
  <c r="F484" i="6" a="1"/>
  <c r="F484" i="6" s="1"/>
  <c r="A484" i="6"/>
  <c r="R483" i="6" a="1"/>
  <c r="R483" i="6" s="1"/>
  <c r="Q483" i="6" a="1"/>
  <c r="Q483" i="6" s="1"/>
  <c r="P483" i="6" a="1"/>
  <c r="P483" i="6" s="1"/>
  <c r="G483" i="6" a="1"/>
  <c r="G483" i="6" s="1"/>
  <c r="F483" i="6" a="1"/>
  <c r="F483" i="6" s="1"/>
  <c r="A483" i="6"/>
  <c r="R482" i="6" a="1"/>
  <c r="R482" i="6" s="1"/>
  <c r="Q482" i="6" a="1"/>
  <c r="Q482" i="6" s="1"/>
  <c r="P482" i="6" a="1"/>
  <c r="P482" i="6" s="1"/>
  <c r="G482" i="6" a="1"/>
  <c r="G482" i="6" s="1"/>
  <c r="F482" i="6" a="1"/>
  <c r="F482" i="6" s="1"/>
  <c r="A482" i="6"/>
  <c r="R481" i="6" a="1"/>
  <c r="R481" i="6" s="1"/>
  <c r="Q481" i="6" a="1"/>
  <c r="Q481" i="6" s="1"/>
  <c r="P481" i="6" a="1"/>
  <c r="P481" i="6" s="1"/>
  <c r="G481" i="6" a="1"/>
  <c r="G481" i="6" s="1"/>
  <c r="F481" i="6" a="1"/>
  <c r="F481" i="6" s="1"/>
  <c r="A481" i="6"/>
  <c r="R480" i="6" a="1"/>
  <c r="R480" i="6" s="1"/>
  <c r="Q480" i="6" a="1"/>
  <c r="Q480" i="6" s="1"/>
  <c r="P480" i="6" a="1"/>
  <c r="P480" i="6" s="1"/>
  <c r="G480" i="6" a="1"/>
  <c r="G480" i="6" s="1"/>
  <c r="F480" i="6" a="1"/>
  <c r="F480" i="6" s="1"/>
  <c r="A480" i="6"/>
  <c r="R479" i="6" a="1"/>
  <c r="R479" i="6" s="1"/>
  <c r="Q479" i="6" a="1"/>
  <c r="Q479" i="6" s="1"/>
  <c r="P479" i="6" a="1"/>
  <c r="P479" i="6" s="1"/>
  <c r="G479" i="6" a="1"/>
  <c r="G479" i="6" s="1"/>
  <c r="F479" i="6" a="1"/>
  <c r="F479" i="6" s="1"/>
  <c r="A479" i="6"/>
  <c r="R478" i="6" a="1"/>
  <c r="R478" i="6" s="1"/>
  <c r="Q478" i="6" a="1"/>
  <c r="Q478" i="6" s="1"/>
  <c r="P478" i="6" a="1"/>
  <c r="P478" i="6" s="1"/>
  <c r="G478" i="6" a="1"/>
  <c r="G478" i="6" s="1"/>
  <c r="F478" i="6" a="1"/>
  <c r="F478" i="6" s="1"/>
  <c r="A478" i="6"/>
  <c r="R477" i="6" a="1"/>
  <c r="R477" i="6" s="1"/>
  <c r="Q477" i="6" a="1"/>
  <c r="Q477" i="6" s="1"/>
  <c r="P477" i="6" a="1"/>
  <c r="P477" i="6" s="1"/>
  <c r="G477" i="6" a="1"/>
  <c r="G477" i="6" s="1"/>
  <c r="F477" i="6" a="1"/>
  <c r="F477" i="6" s="1"/>
  <c r="A477" i="6"/>
  <c r="R476" i="6" a="1"/>
  <c r="R476" i="6" s="1"/>
  <c r="Q476" i="6" a="1"/>
  <c r="Q476" i="6" s="1"/>
  <c r="P476" i="6" a="1"/>
  <c r="P476" i="6" s="1"/>
  <c r="G476" i="6" a="1"/>
  <c r="G476" i="6" s="1"/>
  <c r="F476" i="6" a="1"/>
  <c r="F476" i="6" s="1"/>
  <c r="A476" i="6"/>
  <c r="R475" i="6" a="1"/>
  <c r="R475" i="6" s="1"/>
  <c r="Q475" i="6" a="1"/>
  <c r="Q475" i="6" s="1"/>
  <c r="P475" i="6" a="1"/>
  <c r="P475" i="6" s="1"/>
  <c r="G475" i="6" a="1"/>
  <c r="G475" i="6" s="1"/>
  <c r="F475" i="6" a="1"/>
  <c r="F475" i="6" s="1"/>
  <c r="A475" i="6"/>
  <c r="R474" i="6" a="1"/>
  <c r="R474" i="6" s="1"/>
  <c r="Q474" i="6" a="1"/>
  <c r="Q474" i="6" s="1"/>
  <c r="P474" i="6" a="1"/>
  <c r="P474" i="6" s="1"/>
  <c r="G474" i="6" a="1"/>
  <c r="G474" i="6" s="1"/>
  <c r="F474" i="6" a="1"/>
  <c r="F474" i="6" s="1"/>
  <c r="A474" i="6"/>
  <c r="R473" i="6" a="1"/>
  <c r="R473" i="6" s="1"/>
  <c r="Q473" i="6" a="1"/>
  <c r="Q473" i="6" s="1"/>
  <c r="P473" i="6" a="1"/>
  <c r="P473" i="6" s="1"/>
  <c r="G473" i="6" a="1"/>
  <c r="G473" i="6" s="1"/>
  <c r="F473" i="6" a="1"/>
  <c r="F473" i="6" s="1"/>
  <c r="A473" i="6"/>
  <c r="R472" i="6" a="1"/>
  <c r="R472" i="6" s="1"/>
  <c r="Q472" i="6" a="1"/>
  <c r="Q472" i="6" s="1"/>
  <c r="P472" i="6" a="1"/>
  <c r="P472" i="6" s="1"/>
  <c r="G472" i="6" a="1"/>
  <c r="G472" i="6" s="1"/>
  <c r="F472" i="6" a="1"/>
  <c r="F472" i="6" s="1"/>
  <c r="A472" i="6"/>
  <c r="R471" i="6" a="1"/>
  <c r="R471" i="6" s="1"/>
  <c r="Q471" i="6" a="1"/>
  <c r="Q471" i="6" s="1"/>
  <c r="P471" i="6" a="1"/>
  <c r="P471" i="6" s="1"/>
  <c r="G471" i="6" a="1"/>
  <c r="G471" i="6" s="1"/>
  <c r="F471" i="6" a="1"/>
  <c r="F471" i="6" s="1"/>
  <c r="A471" i="6"/>
  <c r="R470" i="6" a="1"/>
  <c r="R470" i="6" s="1"/>
  <c r="Q470" i="6" a="1"/>
  <c r="Q470" i="6" s="1"/>
  <c r="P470" i="6" a="1"/>
  <c r="P470" i="6" s="1"/>
  <c r="G470" i="6" a="1"/>
  <c r="G470" i="6" s="1"/>
  <c r="F470" i="6" a="1"/>
  <c r="F470" i="6" s="1"/>
  <c r="A470" i="6"/>
  <c r="R469" i="6" a="1"/>
  <c r="R469" i="6" s="1"/>
  <c r="Q469" i="6" a="1"/>
  <c r="Q469" i="6" s="1"/>
  <c r="P469" i="6" a="1"/>
  <c r="P469" i="6" s="1"/>
  <c r="G469" i="6" a="1"/>
  <c r="G469" i="6" s="1"/>
  <c r="F469" i="6" a="1"/>
  <c r="F469" i="6" s="1"/>
  <c r="A469" i="6"/>
  <c r="R468" i="6" a="1"/>
  <c r="R468" i="6" s="1"/>
  <c r="Q468" i="6" a="1"/>
  <c r="Q468" i="6" s="1"/>
  <c r="P468" i="6" a="1"/>
  <c r="P468" i="6" s="1"/>
  <c r="G468" i="6" a="1"/>
  <c r="G468" i="6" s="1"/>
  <c r="F468" i="6" a="1"/>
  <c r="F468" i="6" s="1"/>
  <c r="A468" i="6"/>
  <c r="R467" i="6" a="1"/>
  <c r="R467" i="6" s="1"/>
  <c r="Q467" i="6" a="1"/>
  <c r="Q467" i="6" s="1"/>
  <c r="P467" i="6" a="1"/>
  <c r="P467" i="6" s="1"/>
  <c r="G467" i="6" a="1"/>
  <c r="G467" i="6" s="1"/>
  <c r="F467" i="6" a="1"/>
  <c r="F467" i="6" s="1"/>
  <c r="A467" i="6"/>
  <c r="R466" i="6" a="1"/>
  <c r="R466" i="6" s="1"/>
  <c r="Q466" i="6" a="1"/>
  <c r="Q466" i="6" s="1"/>
  <c r="P466" i="6" a="1"/>
  <c r="P466" i="6" s="1"/>
  <c r="G466" i="6" a="1"/>
  <c r="G466" i="6" s="1"/>
  <c r="F466" i="6" a="1"/>
  <c r="F466" i="6" s="1"/>
  <c r="A466" i="6"/>
  <c r="R465" i="6" a="1"/>
  <c r="R465" i="6" s="1"/>
  <c r="Q465" i="6" a="1"/>
  <c r="Q465" i="6" s="1"/>
  <c r="P465" i="6" a="1"/>
  <c r="P465" i="6" s="1"/>
  <c r="G465" i="6" a="1"/>
  <c r="G465" i="6" s="1"/>
  <c r="F465" i="6" a="1"/>
  <c r="F465" i="6" s="1"/>
  <c r="A465" i="6"/>
  <c r="R464" i="6" a="1"/>
  <c r="R464" i="6" s="1"/>
  <c r="Q464" i="6" a="1"/>
  <c r="Q464" i="6" s="1"/>
  <c r="P464" i="6" a="1"/>
  <c r="P464" i="6" s="1"/>
  <c r="G464" i="6" a="1"/>
  <c r="G464" i="6" s="1"/>
  <c r="F464" i="6" a="1"/>
  <c r="F464" i="6" s="1"/>
  <c r="A464" i="6"/>
  <c r="R463" i="6" a="1"/>
  <c r="R463" i="6" s="1"/>
  <c r="Q463" i="6" a="1"/>
  <c r="Q463" i="6" s="1"/>
  <c r="P463" i="6" a="1"/>
  <c r="P463" i="6" s="1"/>
  <c r="G463" i="6" a="1"/>
  <c r="G463" i="6" s="1"/>
  <c r="F463" i="6" a="1"/>
  <c r="F463" i="6" s="1"/>
  <c r="A463" i="6"/>
  <c r="R462" i="6" a="1"/>
  <c r="R462" i="6" s="1"/>
  <c r="Q462" i="6" a="1"/>
  <c r="Q462" i="6" s="1"/>
  <c r="P462" i="6" a="1"/>
  <c r="P462" i="6" s="1"/>
  <c r="G462" i="6" a="1"/>
  <c r="G462" i="6" s="1"/>
  <c r="F462" i="6" a="1"/>
  <c r="F462" i="6" s="1"/>
  <c r="A462" i="6"/>
  <c r="R461" i="6" a="1"/>
  <c r="R461" i="6" s="1"/>
  <c r="Q461" i="6" a="1"/>
  <c r="Q461" i="6" s="1"/>
  <c r="P461" i="6" a="1"/>
  <c r="P461" i="6" s="1"/>
  <c r="G461" i="6" a="1"/>
  <c r="G461" i="6" s="1"/>
  <c r="F461" i="6" a="1"/>
  <c r="F461" i="6" s="1"/>
  <c r="A461" i="6"/>
  <c r="R460" i="6" a="1"/>
  <c r="R460" i="6" s="1"/>
  <c r="Q460" i="6" a="1"/>
  <c r="Q460" i="6" s="1"/>
  <c r="P460" i="6" a="1"/>
  <c r="P460" i="6" s="1"/>
  <c r="G460" i="6" a="1"/>
  <c r="G460" i="6" s="1"/>
  <c r="F460" i="6" a="1"/>
  <c r="F460" i="6" s="1"/>
  <c r="A460" i="6"/>
  <c r="R459" i="6" a="1"/>
  <c r="R459" i="6" s="1"/>
  <c r="Q459" i="6" a="1"/>
  <c r="Q459" i="6" s="1"/>
  <c r="P459" i="6" a="1"/>
  <c r="P459" i="6" s="1"/>
  <c r="G459" i="6" a="1"/>
  <c r="G459" i="6" s="1"/>
  <c r="F459" i="6" a="1"/>
  <c r="F459" i="6" s="1"/>
  <c r="A459" i="6"/>
  <c r="R458" i="6" a="1"/>
  <c r="R458" i="6" s="1"/>
  <c r="Q458" i="6" a="1"/>
  <c r="Q458" i="6" s="1"/>
  <c r="P458" i="6" a="1"/>
  <c r="P458" i="6" s="1"/>
  <c r="G458" i="6" a="1"/>
  <c r="G458" i="6" s="1"/>
  <c r="F458" i="6" a="1"/>
  <c r="F458" i="6" s="1"/>
  <c r="A458" i="6"/>
  <c r="R457" i="6" a="1"/>
  <c r="R457" i="6" s="1"/>
  <c r="Q457" i="6" a="1"/>
  <c r="Q457" i="6" s="1"/>
  <c r="P457" i="6" a="1"/>
  <c r="P457" i="6" s="1"/>
  <c r="G457" i="6" a="1"/>
  <c r="G457" i="6" s="1"/>
  <c r="F457" i="6" a="1"/>
  <c r="F457" i="6" s="1"/>
  <c r="A457" i="6"/>
  <c r="R456" i="6" a="1"/>
  <c r="R456" i="6" s="1"/>
  <c r="Q456" i="6" a="1"/>
  <c r="Q456" i="6" s="1"/>
  <c r="P456" i="6" a="1"/>
  <c r="P456" i="6" s="1"/>
  <c r="G456" i="6" a="1"/>
  <c r="G456" i="6" s="1"/>
  <c r="F456" i="6" a="1"/>
  <c r="F456" i="6" s="1"/>
  <c r="A456" i="6"/>
  <c r="R455" i="6" a="1"/>
  <c r="R455" i="6" s="1"/>
  <c r="Q455" i="6" a="1"/>
  <c r="Q455" i="6" s="1"/>
  <c r="P455" i="6" a="1"/>
  <c r="P455" i="6" s="1"/>
  <c r="G455" i="6" a="1"/>
  <c r="G455" i="6" s="1"/>
  <c r="F455" i="6" a="1"/>
  <c r="F455" i="6" s="1"/>
  <c r="A455" i="6"/>
  <c r="R454" i="6" a="1"/>
  <c r="R454" i="6" s="1"/>
  <c r="Q454" i="6" a="1"/>
  <c r="Q454" i="6" s="1"/>
  <c r="P454" i="6" a="1"/>
  <c r="P454" i="6" s="1"/>
  <c r="G454" i="6" a="1"/>
  <c r="G454" i="6" s="1"/>
  <c r="F454" i="6" a="1"/>
  <c r="F454" i="6" s="1"/>
  <c r="A454" i="6"/>
  <c r="R453" i="6" a="1"/>
  <c r="R453" i="6" s="1"/>
  <c r="Q453" i="6" a="1"/>
  <c r="Q453" i="6" s="1"/>
  <c r="P453" i="6" a="1"/>
  <c r="P453" i="6" s="1"/>
  <c r="G453" i="6" a="1"/>
  <c r="G453" i="6" s="1"/>
  <c r="F453" i="6" a="1"/>
  <c r="F453" i="6" s="1"/>
  <c r="A453" i="6"/>
  <c r="R452" i="6" a="1"/>
  <c r="R452" i="6" s="1"/>
  <c r="Q452" i="6" a="1"/>
  <c r="Q452" i="6" s="1"/>
  <c r="P452" i="6" a="1"/>
  <c r="P452" i="6" s="1"/>
  <c r="G452" i="6" a="1"/>
  <c r="G452" i="6" s="1"/>
  <c r="F452" i="6" a="1"/>
  <c r="F452" i="6" s="1"/>
  <c r="A452" i="6"/>
  <c r="R451" i="6" a="1"/>
  <c r="R451" i="6" s="1"/>
  <c r="Q451" i="6" a="1"/>
  <c r="Q451" i="6" s="1"/>
  <c r="P451" i="6" a="1"/>
  <c r="P451" i="6" s="1"/>
  <c r="G451" i="6" a="1"/>
  <c r="G451" i="6" s="1"/>
  <c r="F451" i="6" a="1"/>
  <c r="F451" i="6" s="1"/>
  <c r="A451" i="6"/>
  <c r="R450" i="6" a="1"/>
  <c r="R450" i="6" s="1"/>
  <c r="Q450" i="6" a="1"/>
  <c r="Q450" i="6" s="1"/>
  <c r="P450" i="6" a="1"/>
  <c r="P450" i="6" s="1"/>
  <c r="G450" i="6" a="1"/>
  <c r="G450" i="6" s="1"/>
  <c r="F450" i="6" a="1"/>
  <c r="F450" i="6" s="1"/>
  <c r="A450" i="6"/>
  <c r="R449" i="6" a="1"/>
  <c r="R449" i="6" s="1"/>
  <c r="Q449" i="6" a="1"/>
  <c r="Q449" i="6" s="1"/>
  <c r="P449" i="6" a="1"/>
  <c r="P449" i="6" s="1"/>
  <c r="G449" i="6" a="1"/>
  <c r="G449" i="6" s="1"/>
  <c r="F449" i="6" a="1"/>
  <c r="F449" i="6" s="1"/>
  <c r="A449" i="6"/>
  <c r="R448" i="6" a="1"/>
  <c r="R448" i="6" s="1"/>
  <c r="Q448" i="6" a="1"/>
  <c r="Q448" i="6" s="1"/>
  <c r="P448" i="6" a="1"/>
  <c r="P448" i="6" s="1"/>
  <c r="G448" i="6" a="1"/>
  <c r="G448" i="6" s="1"/>
  <c r="F448" i="6" a="1"/>
  <c r="F448" i="6" s="1"/>
  <c r="A448" i="6"/>
  <c r="R447" i="6" a="1"/>
  <c r="R447" i="6" s="1"/>
  <c r="Q447" i="6" a="1"/>
  <c r="Q447" i="6" s="1"/>
  <c r="P447" i="6" a="1"/>
  <c r="P447" i="6" s="1"/>
  <c r="G447" i="6" a="1"/>
  <c r="G447" i="6" s="1"/>
  <c r="F447" i="6" a="1"/>
  <c r="F447" i="6" s="1"/>
  <c r="A447" i="6"/>
  <c r="R446" i="6" a="1"/>
  <c r="R446" i="6" s="1"/>
  <c r="Q446" i="6" a="1"/>
  <c r="Q446" i="6" s="1"/>
  <c r="P446" i="6" a="1"/>
  <c r="P446" i="6" s="1"/>
  <c r="G446" i="6" a="1"/>
  <c r="G446" i="6" s="1"/>
  <c r="F446" i="6" a="1"/>
  <c r="F446" i="6" s="1"/>
  <c r="A446" i="6"/>
  <c r="R445" i="6" a="1"/>
  <c r="R445" i="6" s="1"/>
  <c r="Q445" i="6" a="1"/>
  <c r="Q445" i="6" s="1"/>
  <c r="P445" i="6" a="1"/>
  <c r="P445" i="6" s="1"/>
  <c r="G445" i="6" a="1"/>
  <c r="G445" i="6" s="1"/>
  <c r="F445" i="6" a="1"/>
  <c r="F445" i="6" s="1"/>
  <c r="A445" i="6"/>
  <c r="R444" i="6" a="1"/>
  <c r="R444" i="6" s="1"/>
  <c r="Q444" i="6" a="1"/>
  <c r="Q444" i="6" s="1"/>
  <c r="P444" i="6" a="1"/>
  <c r="P444" i="6" s="1"/>
  <c r="G444" i="6" a="1"/>
  <c r="G444" i="6" s="1"/>
  <c r="F444" i="6" a="1"/>
  <c r="F444" i="6" s="1"/>
  <c r="A444" i="6"/>
  <c r="R443" i="6" a="1"/>
  <c r="R443" i="6" s="1"/>
  <c r="Q443" i="6" a="1"/>
  <c r="Q443" i="6" s="1"/>
  <c r="P443" i="6" a="1"/>
  <c r="P443" i="6" s="1"/>
  <c r="G443" i="6" a="1"/>
  <c r="G443" i="6" s="1"/>
  <c r="F443" i="6" a="1"/>
  <c r="F443" i="6" s="1"/>
  <c r="A443" i="6"/>
  <c r="R442" i="6" a="1"/>
  <c r="R442" i="6" s="1"/>
  <c r="Q442" i="6" a="1"/>
  <c r="Q442" i="6" s="1"/>
  <c r="P442" i="6" a="1"/>
  <c r="P442" i="6" s="1"/>
  <c r="G442" i="6" a="1"/>
  <c r="G442" i="6" s="1"/>
  <c r="F442" i="6" a="1"/>
  <c r="F442" i="6" s="1"/>
  <c r="A442" i="6"/>
  <c r="R441" i="6" a="1"/>
  <c r="R441" i="6" s="1"/>
  <c r="Q441" i="6" a="1"/>
  <c r="Q441" i="6" s="1"/>
  <c r="P441" i="6" a="1"/>
  <c r="P441" i="6" s="1"/>
  <c r="G441" i="6" a="1"/>
  <c r="G441" i="6" s="1"/>
  <c r="F441" i="6" a="1"/>
  <c r="F441" i="6" s="1"/>
  <c r="A441" i="6"/>
  <c r="R440" i="6" a="1"/>
  <c r="R440" i="6" s="1"/>
  <c r="Q440" i="6" a="1"/>
  <c r="Q440" i="6" s="1"/>
  <c r="P440" i="6" a="1"/>
  <c r="P440" i="6" s="1"/>
  <c r="G440" i="6" a="1"/>
  <c r="G440" i="6" s="1"/>
  <c r="F440" i="6" a="1"/>
  <c r="F440" i="6" s="1"/>
  <c r="A440" i="6"/>
  <c r="R439" i="6" a="1"/>
  <c r="R439" i="6" s="1"/>
  <c r="Q439" i="6" a="1"/>
  <c r="Q439" i="6" s="1"/>
  <c r="P439" i="6" a="1"/>
  <c r="P439" i="6" s="1"/>
  <c r="G439" i="6" a="1"/>
  <c r="G439" i="6" s="1"/>
  <c r="F439" i="6" a="1"/>
  <c r="F439" i="6" s="1"/>
  <c r="A439" i="6"/>
  <c r="R438" i="6" a="1"/>
  <c r="R438" i="6" s="1"/>
  <c r="Q438" i="6" a="1"/>
  <c r="Q438" i="6" s="1"/>
  <c r="P438" i="6" a="1"/>
  <c r="P438" i="6" s="1"/>
  <c r="G438" i="6" a="1"/>
  <c r="G438" i="6" s="1"/>
  <c r="F438" i="6" a="1"/>
  <c r="F438" i="6" s="1"/>
  <c r="A438" i="6"/>
  <c r="R437" i="6" a="1"/>
  <c r="R437" i="6" s="1"/>
  <c r="Q437" i="6" a="1"/>
  <c r="Q437" i="6" s="1"/>
  <c r="P437" i="6" a="1"/>
  <c r="P437" i="6" s="1"/>
  <c r="G437" i="6" a="1"/>
  <c r="G437" i="6" s="1"/>
  <c r="F437" i="6" a="1"/>
  <c r="F437" i="6" s="1"/>
  <c r="A437" i="6"/>
  <c r="R436" i="6" a="1"/>
  <c r="R436" i="6" s="1"/>
  <c r="Q436" i="6" a="1"/>
  <c r="Q436" i="6" s="1"/>
  <c r="P436" i="6" a="1"/>
  <c r="P436" i="6" s="1"/>
  <c r="G436" i="6" a="1"/>
  <c r="G436" i="6" s="1"/>
  <c r="F436" i="6" a="1"/>
  <c r="F436" i="6" s="1"/>
  <c r="A436" i="6"/>
  <c r="R435" i="6" a="1"/>
  <c r="R435" i="6" s="1"/>
  <c r="Q435" i="6" a="1"/>
  <c r="Q435" i="6" s="1"/>
  <c r="P435" i="6" a="1"/>
  <c r="P435" i="6" s="1"/>
  <c r="G435" i="6" a="1"/>
  <c r="G435" i="6" s="1"/>
  <c r="F435" i="6" a="1"/>
  <c r="F435" i="6" s="1"/>
  <c r="A435" i="6"/>
  <c r="R434" i="6" a="1"/>
  <c r="R434" i="6" s="1"/>
  <c r="Q434" i="6" a="1"/>
  <c r="Q434" i="6" s="1"/>
  <c r="P434" i="6" a="1"/>
  <c r="P434" i="6" s="1"/>
  <c r="G434" i="6" a="1"/>
  <c r="G434" i="6" s="1"/>
  <c r="F434" i="6" a="1"/>
  <c r="F434" i="6" s="1"/>
  <c r="A434" i="6"/>
  <c r="R433" i="6" a="1"/>
  <c r="R433" i="6" s="1"/>
  <c r="Q433" i="6" a="1"/>
  <c r="Q433" i="6" s="1"/>
  <c r="P433" i="6" a="1"/>
  <c r="P433" i="6" s="1"/>
  <c r="G433" i="6" a="1"/>
  <c r="G433" i="6" s="1"/>
  <c r="F433" i="6" a="1"/>
  <c r="F433" i="6" s="1"/>
  <c r="A433" i="6"/>
  <c r="R432" i="6" a="1"/>
  <c r="R432" i="6" s="1"/>
  <c r="Q432" i="6" a="1"/>
  <c r="Q432" i="6" s="1"/>
  <c r="P432" i="6" a="1"/>
  <c r="P432" i="6" s="1"/>
  <c r="G432" i="6" a="1"/>
  <c r="G432" i="6" s="1"/>
  <c r="F432" i="6" a="1"/>
  <c r="F432" i="6" s="1"/>
  <c r="A432" i="6"/>
  <c r="R431" i="6" a="1"/>
  <c r="R431" i="6" s="1"/>
  <c r="Q431" i="6" a="1"/>
  <c r="Q431" i="6" s="1"/>
  <c r="P431" i="6" a="1"/>
  <c r="P431" i="6" s="1"/>
  <c r="G431" i="6" a="1"/>
  <c r="G431" i="6" s="1"/>
  <c r="F431" i="6" a="1"/>
  <c r="F431" i="6" s="1"/>
  <c r="A431" i="6"/>
  <c r="R430" i="6" a="1"/>
  <c r="R430" i="6" s="1"/>
  <c r="Q430" i="6" a="1"/>
  <c r="Q430" i="6" s="1"/>
  <c r="P430" i="6" a="1"/>
  <c r="P430" i="6" s="1"/>
  <c r="G430" i="6" a="1"/>
  <c r="G430" i="6" s="1"/>
  <c r="F430" i="6" a="1"/>
  <c r="F430" i="6" s="1"/>
  <c r="A430" i="6"/>
  <c r="R429" i="6" a="1"/>
  <c r="R429" i="6" s="1"/>
  <c r="Q429" i="6" a="1"/>
  <c r="Q429" i="6" s="1"/>
  <c r="P429" i="6" a="1"/>
  <c r="P429" i="6" s="1"/>
  <c r="G429" i="6" a="1"/>
  <c r="G429" i="6" s="1"/>
  <c r="F429" i="6" a="1"/>
  <c r="F429" i="6" s="1"/>
  <c r="A429" i="6"/>
  <c r="R428" i="6" a="1"/>
  <c r="R428" i="6" s="1"/>
  <c r="Q428" i="6" a="1"/>
  <c r="Q428" i="6" s="1"/>
  <c r="P428" i="6" a="1"/>
  <c r="P428" i="6" s="1"/>
  <c r="G428" i="6" a="1"/>
  <c r="G428" i="6" s="1"/>
  <c r="F428" i="6" a="1"/>
  <c r="F428" i="6" s="1"/>
  <c r="A428" i="6"/>
  <c r="R427" i="6" a="1"/>
  <c r="R427" i="6" s="1"/>
  <c r="Q427" i="6" a="1"/>
  <c r="Q427" i="6" s="1"/>
  <c r="P427" i="6" a="1"/>
  <c r="P427" i="6" s="1"/>
  <c r="G427" i="6" a="1"/>
  <c r="G427" i="6" s="1"/>
  <c r="F427" i="6" a="1"/>
  <c r="F427" i="6" s="1"/>
  <c r="A427" i="6"/>
  <c r="R426" i="6" a="1"/>
  <c r="R426" i="6" s="1"/>
  <c r="Q426" i="6" a="1"/>
  <c r="Q426" i="6" s="1"/>
  <c r="P426" i="6" a="1"/>
  <c r="P426" i="6" s="1"/>
  <c r="G426" i="6" a="1"/>
  <c r="G426" i="6" s="1"/>
  <c r="F426" i="6" a="1"/>
  <c r="F426" i="6" s="1"/>
  <c r="A426" i="6"/>
  <c r="R425" i="6" a="1"/>
  <c r="R425" i="6" s="1"/>
  <c r="Q425" i="6" a="1"/>
  <c r="Q425" i="6" s="1"/>
  <c r="P425" i="6" a="1"/>
  <c r="P425" i="6" s="1"/>
  <c r="G425" i="6" a="1"/>
  <c r="G425" i="6" s="1"/>
  <c r="F425" i="6" a="1"/>
  <c r="F425" i="6" s="1"/>
  <c r="A425" i="6"/>
  <c r="R424" i="6" a="1"/>
  <c r="R424" i="6" s="1"/>
  <c r="Q424" i="6" a="1"/>
  <c r="Q424" i="6" s="1"/>
  <c r="P424" i="6" a="1"/>
  <c r="P424" i="6" s="1"/>
  <c r="G424" i="6" a="1"/>
  <c r="G424" i="6" s="1"/>
  <c r="F424" i="6" a="1"/>
  <c r="F424" i="6" s="1"/>
  <c r="A424" i="6"/>
  <c r="R423" i="6" a="1"/>
  <c r="R423" i="6" s="1"/>
  <c r="Q423" i="6" a="1"/>
  <c r="Q423" i="6" s="1"/>
  <c r="P423" i="6" a="1"/>
  <c r="P423" i="6" s="1"/>
  <c r="G423" i="6" a="1"/>
  <c r="G423" i="6" s="1"/>
  <c r="F423" i="6" a="1"/>
  <c r="F423" i="6" s="1"/>
  <c r="A423" i="6"/>
  <c r="R422" i="6" a="1"/>
  <c r="R422" i="6" s="1"/>
  <c r="Q422" i="6" a="1"/>
  <c r="Q422" i="6" s="1"/>
  <c r="P422" i="6" a="1"/>
  <c r="P422" i="6" s="1"/>
  <c r="G422" i="6" a="1"/>
  <c r="G422" i="6" s="1"/>
  <c r="F422" i="6" a="1"/>
  <c r="F422" i="6" s="1"/>
  <c r="A422" i="6"/>
  <c r="R421" i="6" a="1"/>
  <c r="R421" i="6" s="1"/>
  <c r="Q421" i="6" a="1"/>
  <c r="Q421" i="6" s="1"/>
  <c r="P421" i="6" a="1"/>
  <c r="P421" i="6" s="1"/>
  <c r="G421" i="6" a="1"/>
  <c r="G421" i="6" s="1"/>
  <c r="F421" i="6" a="1"/>
  <c r="F421" i="6" s="1"/>
  <c r="A421" i="6"/>
  <c r="R420" i="6" a="1"/>
  <c r="R420" i="6" s="1"/>
  <c r="Q420" i="6" a="1"/>
  <c r="Q420" i="6" s="1"/>
  <c r="P420" i="6" a="1"/>
  <c r="P420" i="6" s="1"/>
  <c r="G420" i="6" a="1"/>
  <c r="G420" i="6" s="1"/>
  <c r="F420" i="6" a="1"/>
  <c r="F420" i="6" s="1"/>
  <c r="A420" i="6"/>
  <c r="R419" i="6" a="1"/>
  <c r="R419" i="6" s="1"/>
  <c r="Q419" i="6" a="1"/>
  <c r="Q419" i="6" s="1"/>
  <c r="P419" i="6" a="1"/>
  <c r="P419" i="6" s="1"/>
  <c r="G419" i="6" a="1"/>
  <c r="G419" i="6" s="1"/>
  <c r="F419" i="6" a="1"/>
  <c r="F419" i="6" s="1"/>
  <c r="A419" i="6"/>
  <c r="R418" i="6" a="1"/>
  <c r="R418" i="6" s="1"/>
  <c r="Q418" i="6" a="1"/>
  <c r="Q418" i="6" s="1"/>
  <c r="P418" i="6" a="1"/>
  <c r="P418" i="6" s="1"/>
  <c r="G418" i="6" a="1"/>
  <c r="G418" i="6" s="1"/>
  <c r="F418" i="6" a="1"/>
  <c r="F418" i="6" s="1"/>
  <c r="A418" i="6"/>
  <c r="R417" i="6" a="1"/>
  <c r="R417" i="6" s="1"/>
  <c r="Q417" i="6" a="1"/>
  <c r="Q417" i="6" s="1"/>
  <c r="P417" i="6" a="1"/>
  <c r="P417" i="6" s="1"/>
  <c r="G417" i="6" a="1"/>
  <c r="G417" i="6" s="1"/>
  <c r="F417" i="6" a="1"/>
  <c r="F417" i="6" s="1"/>
  <c r="A417" i="6"/>
  <c r="R416" i="6" a="1"/>
  <c r="R416" i="6" s="1"/>
  <c r="Q416" i="6" a="1"/>
  <c r="Q416" i="6" s="1"/>
  <c r="P416" i="6" a="1"/>
  <c r="P416" i="6" s="1"/>
  <c r="G416" i="6" a="1"/>
  <c r="G416" i="6" s="1"/>
  <c r="F416" i="6" a="1"/>
  <c r="F416" i="6" s="1"/>
  <c r="A416" i="6"/>
  <c r="R415" i="6" a="1"/>
  <c r="R415" i="6" s="1"/>
  <c r="Q415" i="6" a="1"/>
  <c r="Q415" i="6" s="1"/>
  <c r="P415" i="6" a="1"/>
  <c r="P415" i="6" s="1"/>
  <c r="G415" i="6" a="1"/>
  <c r="G415" i="6" s="1"/>
  <c r="F415" i="6" a="1"/>
  <c r="F415" i="6" s="1"/>
  <c r="A415" i="6"/>
  <c r="R414" i="6" a="1"/>
  <c r="R414" i="6" s="1"/>
  <c r="Q414" i="6" a="1"/>
  <c r="Q414" i="6" s="1"/>
  <c r="P414" i="6" a="1"/>
  <c r="P414" i="6" s="1"/>
  <c r="G414" i="6" a="1"/>
  <c r="G414" i="6" s="1"/>
  <c r="F414" i="6" a="1"/>
  <c r="F414" i="6" s="1"/>
  <c r="A414" i="6"/>
  <c r="R413" i="6" a="1"/>
  <c r="R413" i="6" s="1"/>
  <c r="Q413" i="6" a="1"/>
  <c r="Q413" i="6" s="1"/>
  <c r="P413" i="6" a="1"/>
  <c r="P413" i="6" s="1"/>
  <c r="G413" i="6" a="1"/>
  <c r="G413" i="6" s="1"/>
  <c r="F413" i="6" a="1"/>
  <c r="F413" i="6" s="1"/>
  <c r="A413" i="6"/>
  <c r="R412" i="6" a="1"/>
  <c r="R412" i="6" s="1"/>
  <c r="Q412" i="6" a="1"/>
  <c r="Q412" i="6" s="1"/>
  <c r="P412" i="6" a="1"/>
  <c r="P412" i="6" s="1"/>
  <c r="G412" i="6" a="1"/>
  <c r="G412" i="6" s="1"/>
  <c r="F412" i="6" a="1"/>
  <c r="F412" i="6" s="1"/>
  <c r="A412" i="6"/>
  <c r="R411" i="6" a="1"/>
  <c r="R411" i="6" s="1"/>
  <c r="Q411" i="6" a="1"/>
  <c r="Q411" i="6" s="1"/>
  <c r="P411" i="6" a="1"/>
  <c r="P411" i="6" s="1"/>
  <c r="G411" i="6" a="1"/>
  <c r="G411" i="6" s="1"/>
  <c r="F411" i="6" a="1"/>
  <c r="F411" i="6" s="1"/>
  <c r="A411" i="6"/>
  <c r="R410" i="6" a="1"/>
  <c r="R410" i="6" s="1"/>
  <c r="Q410" i="6" a="1"/>
  <c r="Q410" i="6" s="1"/>
  <c r="P410" i="6" a="1"/>
  <c r="P410" i="6" s="1"/>
  <c r="G410" i="6" a="1"/>
  <c r="G410" i="6" s="1"/>
  <c r="F410" i="6" a="1"/>
  <c r="F410" i="6" s="1"/>
  <c r="A410" i="6"/>
  <c r="R409" i="6" a="1"/>
  <c r="R409" i="6" s="1"/>
  <c r="Q409" i="6" a="1"/>
  <c r="Q409" i="6" s="1"/>
  <c r="P409" i="6" a="1"/>
  <c r="P409" i="6" s="1"/>
  <c r="G409" i="6" a="1"/>
  <c r="G409" i="6" s="1"/>
  <c r="F409" i="6" a="1"/>
  <c r="F409" i="6" s="1"/>
  <c r="A409" i="6"/>
  <c r="R408" i="6" a="1"/>
  <c r="R408" i="6" s="1"/>
  <c r="Q408" i="6" a="1"/>
  <c r="Q408" i="6" s="1"/>
  <c r="P408" i="6" a="1"/>
  <c r="P408" i="6" s="1"/>
  <c r="G408" i="6" a="1"/>
  <c r="G408" i="6" s="1"/>
  <c r="F408" i="6" a="1"/>
  <c r="F408" i="6" s="1"/>
  <c r="A408" i="6"/>
  <c r="R407" i="6" a="1"/>
  <c r="R407" i="6" s="1"/>
  <c r="Q407" i="6" a="1"/>
  <c r="Q407" i="6" s="1"/>
  <c r="P407" i="6" a="1"/>
  <c r="P407" i="6" s="1"/>
  <c r="G407" i="6" a="1"/>
  <c r="G407" i="6" s="1"/>
  <c r="F407" i="6" a="1"/>
  <c r="F407" i="6" s="1"/>
  <c r="A407" i="6"/>
  <c r="R406" i="6" a="1"/>
  <c r="R406" i="6" s="1"/>
  <c r="Q406" i="6" a="1"/>
  <c r="Q406" i="6" s="1"/>
  <c r="P406" i="6" a="1"/>
  <c r="P406" i="6" s="1"/>
  <c r="G406" i="6" a="1"/>
  <c r="G406" i="6" s="1"/>
  <c r="F406" i="6" a="1"/>
  <c r="F406" i="6" s="1"/>
  <c r="A406" i="6"/>
  <c r="R405" i="6" a="1"/>
  <c r="R405" i="6" s="1"/>
  <c r="Q405" i="6" a="1"/>
  <c r="Q405" i="6" s="1"/>
  <c r="P405" i="6" a="1"/>
  <c r="P405" i="6" s="1"/>
  <c r="G405" i="6" a="1"/>
  <c r="G405" i="6" s="1"/>
  <c r="F405" i="6" a="1"/>
  <c r="F405" i="6" s="1"/>
  <c r="A405" i="6"/>
  <c r="R404" i="6" a="1"/>
  <c r="R404" i="6" s="1"/>
  <c r="Q404" i="6" a="1"/>
  <c r="Q404" i="6" s="1"/>
  <c r="P404" i="6" a="1"/>
  <c r="P404" i="6" s="1"/>
  <c r="G404" i="6" a="1"/>
  <c r="G404" i="6" s="1"/>
  <c r="F404" i="6" a="1"/>
  <c r="F404" i="6" s="1"/>
  <c r="A404" i="6"/>
  <c r="R403" i="6" a="1"/>
  <c r="R403" i="6" s="1"/>
  <c r="Q403" i="6" a="1"/>
  <c r="Q403" i="6" s="1"/>
  <c r="P403" i="6" a="1"/>
  <c r="P403" i="6" s="1"/>
  <c r="G403" i="6" a="1"/>
  <c r="G403" i="6" s="1"/>
  <c r="F403" i="6" a="1"/>
  <c r="F403" i="6" s="1"/>
  <c r="A403" i="6"/>
  <c r="R402" i="6" a="1"/>
  <c r="R402" i="6" s="1"/>
  <c r="Q402" i="6" a="1"/>
  <c r="Q402" i="6" s="1"/>
  <c r="P402" i="6" a="1"/>
  <c r="P402" i="6" s="1"/>
  <c r="G402" i="6" a="1"/>
  <c r="G402" i="6" s="1"/>
  <c r="F402" i="6" a="1"/>
  <c r="F402" i="6" s="1"/>
  <c r="A402" i="6"/>
  <c r="R401" i="6" a="1"/>
  <c r="R401" i="6" s="1"/>
  <c r="Q401" i="6" a="1"/>
  <c r="Q401" i="6" s="1"/>
  <c r="P401" i="6" a="1"/>
  <c r="P401" i="6" s="1"/>
  <c r="G401" i="6" a="1"/>
  <c r="G401" i="6" s="1"/>
  <c r="F401" i="6" a="1"/>
  <c r="F401" i="6" s="1"/>
  <c r="A401" i="6"/>
  <c r="R400" i="6" a="1"/>
  <c r="R400" i="6" s="1"/>
  <c r="Q400" i="6" a="1"/>
  <c r="Q400" i="6" s="1"/>
  <c r="P400" i="6" a="1"/>
  <c r="P400" i="6" s="1"/>
  <c r="G400" i="6" a="1"/>
  <c r="G400" i="6" s="1"/>
  <c r="F400" i="6" a="1"/>
  <c r="F400" i="6" s="1"/>
  <c r="A400" i="6"/>
  <c r="R399" i="6" a="1"/>
  <c r="R399" i="6" s="1"/>
  <c r="Q399" i="6" a="1"/>
  <c r="Q399" i="6" s="1"/>
  <c r="P399" i="6" a="1"/>
  <c r="P399" i="6" s="1"/>
  <c r="G399" i="6" a="1"/>
  <c r="G399" i="6" s="1"/>
  <c r="F399" i="6" a="1"/>
  <c r="F399" i="6" s="1"/>
  <c r="A399" i="6"/>
  <c r="R398" i="6" a="1"/>
  <c r="R398" i="6" s="1"/>
  <c r="Q398" i="6" a="1"/>
  <c r="Q398" i="6" s="1"/>
  <c r="P398" i="6" a="1"/>
  <c r="P398" i="6" s="1"/>
  <c r="G398" i="6" a="1"/>
  <c r="G398" i="6" s="1"/>
  <c r="F398" i="6" a="1"/>
  <c r="F398" i="6" s="1"/>
  <c r="A398" i="6"/>
  <c r="R397" i="6" a="1"/>
  <c r="R397" i="6" s="1"/>
  <c r="Q397" i="6" a="1"/>
  <c r="Q397" i="6" s="1"/>
  <c r="P397" i="6" a="1"/>
  <c r="P397" i="6" s="1"/>
  <c r="G397" i="6" a="1"/>
  <c r="G397" i="6" s="1"/>
  <c r="F397" i="6" a="1"/>
  <c r="F397" i="6" s="1"/>
  <c r="A397" i="6"/>
  <c r="R396" i="6" a="1"/>
  <c r="R396" i="6" s="1"/>
  <c r="Q396" i="6" a="1"/>
  <c r="Q396" i="6" s="1"/>
  <c r="P396" i="6" a="1"/>
  <c r="P396" i="6" s="1"/>
  <c r="G396" i="6" a="1"/>
  <c r="G396" i="6" s="1"/>
  <c r="F396" i="6" a="1"/>
  <c r="F396" i="6" s="1"/>
  <c r="A396" i="6"/>
  <c r="R395" i="6" a="1"/>
  <c r="R395" i="6" s="1"/>
  <c r="Q395" i="6" a="1"/>
  <c r="Q395" i="6" s="1"/>
  <c r="P395" i="6" a="1"/>
  <c r="P395" i="6" s="1"/>
  <c r="G395" i="6" a="1"/>
  <c r="G395" i="6" s="1"/>
  <c r="F395" i="6" a="1"/>
  <c r="F395" i="6" s="1"/>
  <c r="A395" i="6"/>
  <c r="R394" i="6" a="1"/>
  <c r="R394" i="6" s="1"/>
  <c r="Q394" i="6" a="1"/>
  <c r="Q394" i="6" s="1"/>
  <c r="P394" i="6" a="1"/>
  <c r="P394" i="6" s="1"/>
  <c r="G394" i="6" a="1"/>
  <c r="G394" i="6" s="1"/>
  <c r="F394" i="6" a="1"/>
  <c r="F394" i="6" s="1"/>
  <c r="A394" i="6"/>
  <c r="R393" i="6" a="1"/>
  <c r="R393" i="6" s="1"/>
  <c r="Q393" i="6" a="1"/>
  <c r="Q393" i="6" s="1"/>
  <c r="P393" i="6" a="1"/>
  <c r="P393" i="6" s="1"/>
  <c r="G393" i="6" a="1"/>
  <c r="G393" i="6" s="1"/>
  <c r="F393" i="6" a="1"/>
  <c r="F393" i="6" s="1"/>
  <c r="A393" i="6"/>
  <c r="R392" i="6" a="1"/>
  <c r="R392" i="6" s="1"/>
  <c r="Q392" i="6" a="1"/>
  <c r="Q392" i="6" s="1"/>
  <c r="P392" i="6" a="1"/>
  <c r="P392" i="6" s="1"/>
  <c r="G392" i="6" a="1"/>
  <c r="G392" i="6" s="1"/>
  <c r="F392" i="6" a="1"/>
  <c r="F392" i="6" s="1"/>
  <c r="A392" i="6"/>
  <c r="R391" i="6" a="1"/>
  <c r="R391" i="6" s="1"/>
  <c r="Q391" i="6" a="1"/>
  <c r="Q391" i="6" s="1"/>
  <c r="P391" i="6" a="1"/>
  <c r="P391" i="6" s="1"/>
  <c r="G391" i="6" a="1"/>
  <c r="G391" i="6" s="1"/>
  <c r="F391" i="6" a="1"/>
  <c r="F391" i="6" s="1"/>
  <c r="A391" i="6"/>
  <c r="R390" i="6" a="1"/>
  <c r="R390" i="6" s="1"/>
  <c r="Q390" i="6" a="1"/>
  <c r="Q390" i="6" s="1"/>
  <c r="P390" i="6" a="1"/>
  <c r="P390" i="6" s="1"/>
  <c r="G390" i="6" a="1"/>
  <c r="G390" i="6" s="1"/>
  <c r="F390" i="6" a="1"/>
  <c r="F390" i="6" s="1"/>
  <c r="A390" i="6"/>
  <c r="R389" i="6" a="1"/>
  <c r="R389" i="6" s="1"/>
  <c r="Q389" i="6" a="1"/>
  <c r="Q389" i="6" s="1"/>
  <c r="P389" i="6" a="1"/>
  <c r="P389" i="6" s="1"/>
  <c r="G389" i="6" a="1"/>
  <c r="G389" i="6" s="1"/>
  <c r="F389" i="6" a="1"/>
  <c r="F389" i="6" s="1"/>
  <c r="A389" i="6"/>
  <c r="R388" i="6" a="1"/>
  <c r="R388" i="6" s="1"/>
  <c r="Q388" i="6" a="1"/>
  <c r="Q388" i="6" s="1"/>
  <c r="P388" i="6" a="1"/>
  <c r="P388" i="6" s="1"/>
  <c r="G388" i="6" a="1"/>
  <c r="G388" i="6" s="1"/>
  <c r="F388" i="6" a="1"/>
  <c r="F388" i="6" s="1"/>
  <c r="A388" i="6"/>
  <c r="R387" i="6" a="1"/>
  <c r="R387" i="6" s="1"/>
  <c r="Q387" i="6" a="1"/>
  <c r="Q387" i="6" s="1"/>
  <c r="P387" i="6" a="1"/>
  <c r="P387" i="6" s="1"/>
  <c r="G387" i="6" a="1"/>
  <c r="G387" i="6" s="1"/>
  <c r="F387" i="6" a="1"/>
  <c r="F387" i="6" s="1"/>
  <c r="A387" i="6"/>
  <c r="R386" i="6" a="1"/>
  <c r="R386" i="6" s="1"/>
  <c r="Q386" i="6" a="1"/>
  <c r="Q386" i="6" s="1"/>
  <c r="P386" i="6" a="1"/>
  <c r="P386" i="6" s="1"/>
  <c r="G386" i="6" a="1"/>
  <c r="G386" i="6" s="1"/>
  <c r="F386" i="6" a="1"/>
  <c r="F386" i="6" s="1"/>
  <c r="A386" i="6"/>
  <c r="R385" i="6" a="1"/>
  <c r="R385" i="6" s="1"/>
  <c r="Q385" i="6" a="1"/>
  <c r="Q385" i="6" s="1"/>
  <c r="P385" i="6" a="1"/>
  <c r="P385" i="6" s="1"/>
  <c r="G385" i="6" a="1"/>
  <c r="G385" i="6" s="1"/>
  <c r="F385" i="6" a="1"/>
  <c r="F385" i="6" s="1"/>
  <c r="A385" i="6"/>
  <c r="R384" i="6" a="1"/>
  <c r="R384" i="6" s="1"/>
  <c r="Q384" i="6" a="1"/>
  <c r="Q384" i="6" s="1"/>
  <c r="P384" i="6" a="1"/>
  <c r="P384" i="6" s="1"/>
  <c r="G384" i="6" a="1"/>
  <c r="G384" i="6" s="1"/>
  <c r="F384" i="6" a="1"/>
  <c r="F384" i="6" s="1"/>
  <c r="A384" i="6"/>
  <c r="R383" i="6" a="1"/>
  <c r="R383" i="6" s="1"/>
  <c r="Q383" i="6" a="1"/>
  <c r="Q383" i="6" s="1"/>
  <c r="P383" i="6" a="1"/>
  <c r="P383" i="6" s="1"/>
  <c r="G383" i="6" a="1"/>
  <c r="G383" i="6" s="1"/>
  <c r="F383" i="6" a="1"/>
  <c r="F383" i="6" s="1"/>
  <c r="A383" i="6"/>
  <c r="R382" i="6" a="1"/>
  <c r="R382" i="6" s="1"/>
  <c r="Q382" i="6" a="1"/>
  <c r="Q382" i="6" s="1"/>
  <c r="P382" i="6" a="1"/>
  <c r="P382" i="6" s="1"/>
  <c r="G382" i="6" a="1"/>
  <c r="G382" i="6" s="1"/>
  <c r="F382" i="6" a="1"/>
  <c r="F382" i="6" s="1"/>
  <c r="A382" i="6"/>
  <c r="R381" i="6" a="1"/>
  <c r="R381" i="6" s="1"/>
  <c r="Q381" i="6" a="1"/>
  <c r="Q381" i="6" s="1"/>
  <c r="P381" i="6" a="1"/>
  <c r="P381" i="6" s="1"/>
  <c r="G381" i="6" a="1"/>
  <c r="G381" i="6" s="1"/>
  <c r="F381" i="6" a="1"/>
  <c r="F381" i="6" s="1"/>
  <c r="A381" i="6"/>
  <c r="R380" i="6" a="1"/>
  <c r="R380" i="6" s="1"/>
  <c r="Q380" i="6" a="1"/>
  <c r="Q380" i="6" s="1"/>
  <c r="P380" i="6" a="1"/>
  <c r="P380" i="6" s="1"/>
  <c r="G380" i="6" a="1"/>
  <c r="G380" i="6" s="1"/>
  <c r="F380" i="6" a="1"/>
  <c r="F380" i="6" s="1"/>
  <c r="A380" i="6"/>
  <c r="R379" i="6" a="1"/>
  <c r="R379" i="6" s="1"/>
  <c r="Q379" i="6" a="1"/>
  <c r="Q379" i="6" s="1"/>
  <c r="P379" i="6" a="1"/>
  <c r="P379" i="6" s="1"/>
  <c r="G379" i="6" a="1"/>
  <c r="G379" i="6" s="1"/>
  <c r="F379" i="6" a="1"/>
  <c r="F379" i="6" s="1"/>
  <c r="A379" i="6"/>
  <c r="R378" i="6" a="1"/>
  <c r="R378" i="6" s="1"/>
  <c r="Q378" i="6" a="1"/>
  <c r="Q378" i="6" s="1"/>
  <c r="P378" i="6" a="1"/>
  <c r="P378" i="6" s="1"/>
  <c r="G378" i="6" a="1"/>
  <c r="G378" i="6" s="1"/>
  <c r="F378" i="6" a="1"/>
  <c r="F378" i="6" s="1"/>
  <c r="A378" i="6"/>
  <c r="R377" i="6" a="1"/>
  <c r="R377" i="6" s="1"/>
  <c r="Q377" i="6" a="1"/>
  <c r="Q377" i="6" s="1"/>
  <c r="P377" i="6" a="1"/>
  <c r="P377" i="6" s="1"/>
  <c r="G377" i="6" a="1"/>
  <c r="G377" i="6" s="1"/>
  <c r="F377" i="6" a="1"/>
  <c r="F377" i="6" s="1"/>
  <c r="A377" i="6"/>
  <c r="R376" i="6" a="1"/>
  <c r="R376" i="6" s="1"/>
  <c r="Q376" i="6" a="1"/>
  <c r="Q376" i="6" s="1"/>
  <c r="P376" i="6" a="1"/>
  <c r="P376" i="6" s="1"/>
  <c r="G376" i="6" a="1"/>
  <c r="G376" i="6" s="1"/>
  <c r="F376" i="6" a="1"/>
  <c r="F376" i="6" s="1"/>
  <c r="A376" i="6"/>
  <c r="R375" i="6" a="1"/>
  <c r="R375" i="6" s="1"/>
  <c r="Q375" i="6" a="1"/>
  <c r="Q375" i="6" s="1"/>
  <c r="P375" i="6" a="1"/>
  <c r="P375" i="6" s="1"/>
  <c r="G375" i="6" a="1"/>
  <c r="G375" i="6" s="1"/>
  <c r="F375" i="6" a="1"/>
  <c r="F375" i="6" s="1"/>
  <c r="A375" i="6"/>
  <c r="R374" i="6" a="1"/>
  <c r="R374" i="6" s="1"/>
  <c r="Q374" i="6" a="1"/>
  <c r="Q374" i="6" s="1"/>
  <c r="P374" i="6" a="1"/>
  <c r="P374" i="6" s="1"/>
  <c r="G374" i="6" a="1"/>
  <c r="G374" i="6" s="1"/>
  <c r="F374" i="6" a="1"/>
  <c r="F374" i="6" s="1"/>
  <c r="A374" i="6"/>
  <c r="R373" i="6" a="1"/>
  <c r="R373" i="6" s="1"/>
  <c r="Q373" i="6" a="1"/>
  <c r="Q373" i="6" s="1"/>
  <c r="P373" i="6" a="1"/>
  <c r="P373" i="6" s="1"/>
  <c r="G373" i="6" a="1"/>
  <c r="G373" i="6" s="1"/>
  <c r="F373" i="6" a="1"/>
  <c r="F373" i="6" s="1"/>
  <c r="A373" i="6"/>
  <c r="R372" i="6" a="1"/>
  <c r="R372" i="6" s="1"/>
  <c r="Q372" i="6" a="1"/>
  <c r="Q372" i="6" s="1"/>
  <c r="P372" i="6" a="1"/>
  <c r="P372" i="6" s="1"/>
  <c r="G372" i="6" a="1"/>
  <c r="G372" i="6" s="1"/>
  <c r="F372" i="6" a="1"/>
  <c r="F372" i="6" s="1"/>
  <c r="A372" i="6"/>
  <c r="R371" i="6" a="1"/>
  <c r="R371" i="6" s="1"/>
  <c r="Q371" i="6" a="1"/>
  <c r="Q371" i="6" s="1"/>
  <c r="P371" i="6" a="1"/>
  <c r="P371" i="6" s="1"/>
  <c r="G371" i="6" a="1"/>
  <c r="G371" i="6" s="1"/>
  <c r="F371" i="6" a="1"/>
  <c r="F371" i="6" s="1"/>
  <c r="A371" i="6"/>
  <c r="R370" i="6" a="1"/>
  <c r="R370" i="6" s="1"/>
  <c r="Q370" i="6" a="1"/>
  <c r="Q370" i="6" s="1"/>
  <c r="P370" i="6" a="1"/>
  <c r="P370" i="6" s="1"/>
  <c r="G370" i="6" a="1"/>
  <c r="G370" i="6" s="1"/>
  <c r="F370" i="6" a="1"/>
  <c r="F370" i="6" s="1"/>
  <c r="A370" i="6"/>
  <c r="R369" i="6" a="1"/>
  <c r="R369" i="6" s="1"/>
  <c r="Q369" i="6" a="1"/>
  <c r="Q369" i="6" s="1"/>
  <c r="P369" i="6" a="1"/>
  <c r="P369" i="6" s="1"/>
  <c r="G369" i="6" a="1"/>
  <c r="G369" i="6" s="1"/>
  <c r="F369" i="6" a="1"/>
  <c r="F369" i="6" s="1"/>
  <c r="A369" i="6"/>
  <c r="R368" i="6" a="1"/>
  <c r="R368" i="6" s="1"/>
  <c r="Q368" i="6" a="1"/>
  <c r="Q368" i="6" s="1"/>
  <c r="P368" i="6" a="1"/>
  <c r="P368" i="6" s="1"/>
  <c r="G368" i="6" a="1"/>
  <c r="G368" i="6" s="1"/>
  <c r="F368" i="6" a="1"/>
  <c r="F368" i="6" s="1"/>
  <c r="A368" i="6"/>
  <c r="R367" i="6" a="1"/>
  <c r="R367" i="6" s="1"/>
  <c r="Q367" i="6" a="1"/>
  <c r="Q367" i="6" s="1"/>
  <c r="P367" i="6" a="1"/>
  <c r="P367" i="6" s="1"/>
  <c r="G367" i="6" a="1"/>
  <c r="G367" i="6" s="1"/>
  <c r="F367" i="6" a="1"/>
  <c r="F367" i="6" s="1"/>
  <c r="A367" i="6"/>
  <c r="R366" i="6" a="1"/>
  <c r="R366" i="6" s="1"/>
  <c r="Q366" i="6" a="1"/>
  <c r="Q366" i="6" s="1"/>
  <c r="P366" i="6" a="1"/>
  <c r="P366" i="6" s="1"/>
  <c r="G366" i="6" a="1"/>
  <c r="G366" i="6" s="1"/>
  <c r="F366" i="6" a="1"/>
  <c r="F366" i="6" s="1"/>
  <c r="A366" i="6"/>
  <c r="R365" i="6" a="1"/>
  <c r="R365" i="6" s="1"/>
  <c r="Q365" i="6" a="1"/>
  <c r="Q365" i="6" s="1"/>
  <c r="P365" i="6" a="1"/>
  <c r="P365" i="6" s="1"/>
  <c r="G365" i="6" a="1"/>
  <c r="G365" i="6" s="1"/>
  <c r="F365" i="6" a="1"/>
  <c r="F365" i="6" s="1"/>
  <c r="A365" i="6"/>
  <c r="R364" i="6" a="1"/>
  <c r="R364" i="6" s="1"/>
  <c r="Q364" i="6" a="1"/>
  <c r="Q364" i="6" s="1"/>
  <c r="P364" i="6" a="1"/>
  <c r="P364" i="6" s="1"/>
  <c r="G364" i="6" a="1"/>
  <c r="G364" i="6" s="1"/>
  <c r="F364" i="6" a="1"/>
  <c r="F364" i="6" s="1"/>
  <c r="A364" i="6"/>
  <c r="R363" i="6" a="1"/>
  <c r="R363" i="6" s="1"/>
  <c r="Q363" i="6" a="1"/>
  <c r="Q363" i="6" s="1"/>
  <c r="P363" i="6" a="1"/>
  <c r="P363" i="6" s="1"/>
  <c r="G363" i="6" a="1"/>
  <c r="G363" i="6" s="1"/>
  <c r="F363" i="6" a="1"/>
  <c r="F363" i="6" s="1"/>
  <c r="A363" i="6"/>
  <c r="R362" i="6" a="1"/>
  <c r="R362" i="6" s="1"/>
  <c r="Q362" i="6" a="1"/>
  <c r="Q362" i="6" s="1"/>
  <c r="P362" i="6" a="1"/>
  <c r="P362" i="6" s="1"/>
  <c r="G362" i="6" a="1"/>
  <c r="G362" i="6" s="1"/>
  <c r="F362" i="6" a="1"/>
  <c r="F362" i="6" s="1"/>
  <c r="A362" i="6"/>
  <c r="R361" i="6" a="1"/>
  <c r="R361" i="6" s="1"/>
  <c r="Q361" i="6" a="1"/>
  <c r="Q361" i="6" s="1"/>
  <c r="P361" i="6" a="1"/>
  <c r="P361" i="6" s="1"/>
  <c r="G361" i="6" a="1"/>
  <c r="G361" i="6" s="1"/>
  <c r="F361" i="6" a="1"/>
  <c r="F361" i="6" s="1"/>
  <c r="A361" i="6"/>
  <c r="R360" i="6" a="1"/>
  <c r="R360" i="6" s="1"/>
  <c r="Q360" i="6" a="1"/>
  <c r="Q360" i="6" s="1"/>
  <c r="P360" i="6" a="1"/>
  <c r="P360" i="6" s="1"/>
  <c r="G360" i="6" a="1"/>
  <c r="G360" i="6" s="1"/>
  <c r="F360" i="6" a="1"/>
  <c r="F360" i="6" s="1"/>
  <c r="A360" i="6"/>
  <c r="R359" i="6" a="1"/>
  <c r="R359" i="6" s="1"/>
  <c r="Q359" i="6" a="1"/>
  <c r="Q359" i="6" s="1"/>
  <c r="P359" i="6" a="1"/>
  <c r="P359" i="6" s="1"/>
  <c r="G359" i="6" a="1"/>
  <c r="G359" i="6" s="1"/>
  <c r="F359" i="6" a="1"/>
  <c r="F359" i="6" s="1"/>
  <c r="A359" i="6"/>
  <c r="R358" i="6" a="1"/>
  <c r="R358" i="6" s="1"/>
  <c r="Q358" i="6" a="1"/>
  <c r="Q358" i="6" s="1"/>
  <c r="P358" i="6" a="1"/>
  <c r="P358" i="6" s="1"/>
  <c r="G358" i="6" a="1"/>
  <c r="G358" i="6" s="1"/>
  <c r="F358" i="6" a="1"/>
  <c r="F358" i="6" s="1"/>
  <c r="A358" i="6"/>
  <c r="R357" i="6" a="1"/>
  <c r="R357" i="6" s="1"/>
  <c r="Q357" i="6" a="1"/>
  <c r="Q357" i="6" s="1"/>
  <c r="P357" i="6" a="1"/>
  <c r="P357" i="6" s="1"/>
  <c r="G357" i="6" a="1"/>
  <c r="G357" i="6" s="1"/>
  <c r="F357" i="6" a="1"/>
  <c r="F357" i="6" s="1"/>
  <c r="A357" i="6"/>
  <c r="R356" i="6" a="1"/>
  <c r="R356" i="6" s="1"/>
  <c r="Q356" i="6" a="1"/>
  <c r="Q356" i="6" s="1"/>
  <c r="P356" i="6" a="1"/>
  <c r="P356" i="6" s="1"/>
  <c r="G356" i="6" a="1"/>
  <c r="G356" i="6" s="1"/>
  <c r="F356" i="6" a="1"/>
  <c r="F356" i="6" s="1"/>
  <c r="A356" i="6"/>
  <c r="R355" i="6" a="1"/>
  <c r="R355" i="6" s="1"/>
  <c r="Q355" i="6" a="1"/>
  <c r="Q355" i="6" s="1"/>
  <c r="P355" i="6" a="1"/>
  <c r="P355" i="6" s="1"/>
  <c r="G355" i="6" a="1"/>
  <c r="G355" i="6" s="1"/>
  <c r="F355" i="6" a="1"/>
  <c r="F355" i="6" s="1"/>
  <c r="A355" i="6"/>
  <c r="R354" i="6" a="1"/>
  <c r="R354" i="6" s="1"/>
  <c r="Q354" i="6" a="1"/>
  <c r="Q354" i="6" s="1"/>
  <c r="P354" i="6" a="1"/>
  <c r="P354" i="6" s="1"/>
  <c r="G354" i="6" a="1"/>
  <c r="G354" i="6" s="1"/>
  <c r="F354" i="6" a="1"/>
  <c r="F354" i="6" s="1"/>
  <c r="A354" i="6"/>
  <c r="R353" i="6" a="1"/>
  <c r="R353" i="6" s="1"/>
  <c r="Q353" i="6" a="1"/>
  <c r="Q353" i="6" s="1"/>
  <c r="P353" i="6" a="1"/>
  <c r="P353" i="6" s="1"/>
  <c r="G353" i="6" a="1"/>
  <c r="G353" i="6" s="1"/>
  <c r="F353" i="6" a="1"/>
  <c r="F353" i="6" s="1"/>
  <c r="A353" i="6"/>
  <c r="R352" i="6" a="1"/>
  <c r="R352" i="6" s="1"/>
  <c r="Q352" i="6" a="1"/>
  <c r="Q352" i="6" s="1"/>
  <c r="P352" i="6" a="1"/>
  <c r="P352" i="6" s="1"/>
  <c r="G352" i="6" a="1"/>
  <c r="G352" i="6" s="1"/>
  <c r="F352" i="6" a="1"/>
  <c r="F352" i="6" s="1"/>
  <c r="A352" i="6"/>
  <c r="R351" i="6" a="1"/>
  <c r="R351" i="6" s="1"/>
  <c r="Q351" i="6" a="1"/>
  <c r="Q351" i="6" s="1"/>
  <c r="P351" i="6" a="1"/>
  <c r="P351" i="6" s="1"/>
  <c r="G351" i="6" a="1"/>
  <c r="G351" i="6" s="1"/>
  <c r="F351" i="6" a="1"/>
  <c r="F351" i="6" s="1"/>
  <c r="A351" i="6"/>
  <c r="R350" i="6" a="1"/>
  <c r="R350" i="6" s="1"/>
  <c r="Q350" i="6" a="1"/>
  <c r="Q350" i="6" s="1"/>
  <c r="P350" i="6" a="1"/>
  <c r="P350" i="6" s="1"/>
  <c r="G350" i="6" a="1"/>
  <c r="G350" i="6" s="1"/>
  <c r="F350" i="6" a="1"/>
  <c r="F350" i="6" s="1"/>
  <c r="A350" i="6"/>
  <c r="R349" i="6" a="1"/>
  <c r="R349" i="6" s="1"/>
  <c r="Q349" i="6" a="1"/>
  <c r="Q349" i="6" s="1"/>
  <c r="P349" i="6" a="1"/>
  <c r="P349" i="6" s="1"/>
  <c r="G349" i="6" a="1"/>
  <c r="G349" i="6" s="1"/>
  <c r="F349" i="6" a="1"/>
  <c r="F349" i="6" s="1"/>
  <c r="A349" i="6"/>
  <c r="R348" i="6" a="1"/>
  <c r="R348" i="6" s="1"/>
  <c r="Q348" i="6" a="1"/>
  <c r="Q348" i="6" s="1"/>
  <c r="P348" i="6" a="1"/>
  <c r="P348" i="6" s="1"/>
  <c r="G348" i="6" a="1"/>
  <c r="G348" i="6" s="1"/>
  <c r="F348" i="6" a="1"/>
  <c r="F348" i="6" s="1"/>
  <c r="A348" i="6"/>
  <c r="R347" i="6" a="1"/>
  <c r="R347" i="6" s="1"/>
  <c r="Q347" i="6" a="1"/>
  <c r="Q347" i="6" s="1"/>
  <c r="P347" i="6" a="1"/>
  <c r="P347" i="6" s="1"/>
  <c r="G347" i="6" a="1"/>
  <c r="G347" i="6" s="1"/>
  <c r="F347" i="6" a="1"/>
  <c r="F347" i="6" s="1"/>
  <c r="A347" i="6"/>
  <c r="R346" i="6" a="1"/>
  <c r="R346" i="6" s="1"/>
  <c r="Q346" i="6" a="1"/>
  <c r="Q346" i="6" s="1"/>
  <c r="P346" i="6" a="1"/>
  <c r="P346" i="6" s="1"/>
  <c r="G346" i="6" a="1"/>
  <c r="G346" i="6" s="1"/>
  <c r="F346" i="6" a="1"/>
  <c r="F346" i="6" s="1"/>
  <c r="A346" i="6"/>
  <c r="R345" i="6" a="1"/>
  <c r="R345" i="6" s="1"/>
  <c r="Q345" i="6" a="1"/>
  <c r="Q345" i="6" s="1"/>
  <c r="P345" i="6" a="1"/>
  <c r="P345" i="6" s="1"/>
  <c r="G345" i="6" a="1"/>
  <c r="G345" i="6" s="1"/>
  <c r="F345" i="6" a="1"/>
  <c r="F345" i="6" s="1"/>
  <c r="A345" i="6"/>
  <c r="R344" i="6" a="1"/>
  <c r="R344" i="6" s="1"/>
  <c r="Q344" i="6" a="1"/>
  <c r="Q344" i="6" s="1"/>
  <c r="P344" i="6" a="1"/>
  <c r="P344" i="6" s="1"/>
  <c r="G344" i="6" a="1"/>
  <c r="G344" i="6" s="1"/>
  <c r="F344" i="6" a="1"/>
  <c r="F344" i="6" s="1"/>
  <c r="A344" i="6"/>
  <c r="R343" i="6" a="1"/>
  <c r="R343" i="6" s="1"/>
  <c r="Q343" i="6" a="1"/>
  <c r="Q343" i="6" s="1"/>
  <c r="P343" i="6" a="1"/>
  <c r="P343" i="6" s="1"/>
  <c r="G343" i="6" a="1"/>
  <c r="G343" i="6" s="1"/>
  <c r="F343" i="6" a="1"/>
  <c r="F343" i="6" s="1"/>
  <c r="A343" i="6"/>
  <c r="R342" i="6" a="1"/>
  <c r="R342" i="6" s="1"/>
  <c r="Q342" i="6" a="1"/>
  <c r="Q342" i="6" s="1"/>
  <c r="P342" i="6" a="1"/>
  <c r="P342" i="6" s="1"/>
  <c r="G342" i="6" a="1"/>
  <c r="G342" i="6" s="1"/>
  <c r="F342" i="6" a="1"/>
  <c r="F342" i="6" s="1"/>
  <c r="A342" i="6"/>
  <c r="R341" i="6" a="1"/>
  <c r="R341" i="6" s="1"/>
  <c r="Q341" i="6" a="1"/>
  <c r="Q341" i="6" s="1"/>
  <c r="P341" i="6" a="1"/>
  <c r="P341" i="6" s="1"/>
  <c r="G341" i="6" a="1"/>
  <c r="G341" i="6" s="1"/>
  <c r="F341" i="6" a="1"/>
  <c r="F341" i="6" s="1"/>
  <c r="A341" i="6"/>
  <c r="R340" i="6" a="1"/>
  <c r="R340" i="6" s="1"/>
  <c r="Q340" i="6" a="1"/>
  <c r="Q340" i="6" s="1"/>
  <c r="P340" i="6" a="1"/>
  <c r="P340" i="6" s="1"/>
  <c r="G340" i="6" a="1"/>
  <c r="G340" i="6" s="1"/>
  <c r="F340" i="6" a="1"/>
  <c r="F340" i="6" s="1"/>
  <c r="A340" i="6"/>
  <c r="R339" i="6" a="1"/>
  <c r="R339" i="6" s="1"/>
  <c r="Q339" i="6" a="1"/>
  <c r="Q339" i="6" s="1"/>
  <c r="P339" i="6" a="1"/>
  <c r="P339" i="6" s="1"/>
  <c r="G339" i="6" a="1"/>
  <c r="G339" i="6" s="1"/>
  <c r="F339" i="6" a="1"/>
  <c r="F339" i="6" s="1"/>
  <c r="A339" i="6"/>
  <c r="R338" i="6" a="1"/>
  <c r="R338" i="6" s="1"/>
  <c r="Q338" i="6" a="1"/>
  <c r="Q338" i="6" s="1"/>
  <c r="P338" i="6" a="1"/>
  <c r="P338" i="6" s="1"/>
  <c r="G338" i="6" a="1"/>
  <c r="G338" i="6" s="1"/>
  <c r="F338" i="6" a="1"/>
  <c r="F338" i="6" s="1"/>
  <c r="A338" i="6"/>
  <c r="R337" i="6" a="1"/>
  <c r="R337" i="6" s="1"/>
  <c r="Q337" i="6" a="1"/>
  <c r="Q337" i="6" s="1"/>
  <c r="P337" i="6" a="1"/>
  <c r="P337" i="6" s="1"/>
  <c r="G337" i="6" a="1"/>
  <c r="G337" i="6" s="1"/>
  <c r="F337" i="6" a="1"/>
  <c r="F337" i="6" s="1"/>
  <c r="A337" i="6"/>
  <c r="R336" i="6" a="1"/>
  <c r="R336" i="6" s="1"/>
  <c r="Q336" i="6" a="1"/>
  <c r="Q336" i="6" s="1"/>
  <c r="P336" i="6" a="1"/>
  <c r="P336" i="6" s="1"/>
  <c r="G336" i="6" a="1"/>
  <c r="G336" i="6" s="1"/>
  <c r="F336" i="6" a="1"/>
  <c r="F336" i="6" s="1"/>
  <c r="A336" i="6"/>
  <c r="R335" i="6" a="1"/>
  <c r="R335" i="6" s="1"/>
  <c r="Q335" i="6" a="1"/>
  <c r="Q335" i="6" s="1"/>
  <c r="P335" i="6" a="1"/>
  <c r="P335" i="6" s="1"/>
  <c r="G335" i="6" a="1"/>
  <c r="G335" i="6" s="1"/>
  <c r="F335" i="6" a="1"/>
  <c r="F335" i="6" s="1"/>
  <c r="A335" i="6"/>
  <c r="R334" i="6" a="1"/>
  <c r="R334" i="6" s="1"/>
  <c r="Q334" i="6" a="1"/>
  <c r="Q334" i="6" s="1"/>
  <c r="P334" i="6" a="1"/>
  <c r="P334" i="6" s="1"/>
  <c r="G334" i="6" a="1"/>
  <c r="G334" i="6" s="1"/>
  <c r="F334" i="6" a="1"/>
  <c r="F334" i="6" s="1"/>
  <c r="A334" i="6"/>
  <c r="R333" i="6" a="1"/>
  <c r="R333" i="6" s="1"/>
  <c r="Q333" i="6" a="1"/>
  <c r="Q333" i="6" s="1"/>
  <c r="P333" i="6" a="1"/>
  <c r="P333" i="6" s="1"/>
  <c r="G333" i="6" a="1"/>
  <c r="G333" i="6" s="1"/>
  <c r="F333" i="6" a="1"/>
  <c r="F333" i="6" s="1"/>
  <c r="A333" i="6"/>
  <c r="R332" i="6" a="1"/>
  <c r="R332" i="6" s="1"/>
  <c r="Q332" i="6" a="1"/>
  <c r="Q332" i="6" s="1"/>
  <c r="P332" i="6" a="1"/>
  <c r="P332" i="6" s="1"/>
  <c r="G332" i="6" a="1"/>
  <c r="G332" i="6" s="1"/>
  <c r="F332" i="6" a="1"/>
  <c r="F332" i="6" s="1"/>
  <c r="A332" i="6"/>
  <c r="R331" i="6" a="1"/>
  <c r="R331" i="6" s="1"/>
  <c r="Q331" i="6" a="1"/>
  <c r="Q331" i="6" s="1"/>
  <c r="P331" i="6" a="1"/>
  <c r="P331" i="6" s="1"/>
  <c r="G331" i="6" a="1"/>
  <c r="G331" i="6" s="1"/>
  <c r="F331" i="6" a="1"/>
  <c r="F331" i="6" s="1"/>
  <c r="A331" i="6"/>
  <c r="R330" i="6" a="1"/>
  <c r="R330" i="6" s="1"/>
  <c r="Q330" i="6" a="1"/>
  <c r="Q330" i="6" s="1"/>
  <c r="P330" i="6" a="1"/>
  <c r="P330" i="6" s="1"/>
  <c r="G330" i="6" a="1"/>
  <c r="G330" i="6" s="1"/>
  <c r="F330" i="6" a="1"/>
  <c r="F330" i="6" s="1"/>
  <c r="A330" i="6"/>
  <c r="R329" i="6" a="1"/>
  <c r="R329" i="6" s="1"/>
  <c r="Q329" i="6" a="1"/>
  <c r="Q329" i="6" s="1"/>
  <c r="P329" i="6" a="1"/>
  <c r="P329" i="6" s="1"/>
  <c r="G329" i="6" a="1"/>
  <c r="G329" i="6" s="1"/>
  <c r="F329" i="6" a="1"/>
  <c r="F329" i="6" s="1"/>
  <c r="A329" i="6"/>
  <c r="R328" i="6" a="1"/>
  <c r="R328" i="6" s="1"/>
  <c r="Q328" i="6" a="1"/>
  <c r="Q328" i="6" s="1"/>
  <c r="P328" i="6" a="1"/>
  <c r="P328" i="6" s="1"/>
  <c r="G328" i="6" a="1"/>
  <c r="G328" i="6" s="1"/>
  <c r="F328" i="6" a="1"/>
  <c r="F328" i="6" s="1"/>
  <c r="A328" i="6"/>
  <c r="R327" i="6" a="1"/>
  <c r="R327" i="6" s="1"/>
  <c r="Q327" i="6" a="1"/>
  <c r="Q327" i="6" s="1"/>
  <c r="P327" i="6" a="1"/>
  <c r="P327" i="6" s="1"/>
  <c r="G327" i="6" a="1"/>
  <c r="G327" i="6" s="1"/>
  <c r="F327" i="6" a="1"/>
  <c r="F327" i="6" s="1"/>
  <c r="A327" i="6"/>
  <c r="R326" i="6" a="1"/>
  <c r="R326" i="6" s="1"/>
  <c r="Q326" i="6" a="1"/>
  <c r="Q326" i="6" s="1"/>
  <c r="P326" i="6" a="1"/>
  <c r="P326" i="6" s="1"/>
  <c r="G326" i="6" a="1"/>
  <c r="G326" i="6" s="1"/>
  <c r="F326" i="6" a="1"/>
  <c r="F326" i="6" s="1"/>
  <c r="A326" i="6"/>
  <c r="R325" i="6" a="1"/>
  <c r="R325" i="6" s="1"/>
  <c r="Q325" i="6" a="1"/>
  <c r="Q325" i="6" s="1"/>
  <c r="P325" i="6" a="1"/>
  <c r="P325" i="6" s="1"/>
  <c r="G325" i="6" a="1"/>
  <c r="G325" i="6" s="1"/>
  <c r="F325" i="6" a="1"/>
  <c r="F325" i="6" s="1"/>
  <c r="A325" i="6"/>
  <c r="R324" i="6" a="1"/>
  <c r="R324" i="6" s="1"/>
  <c r="Q324" i="6" a="1"/>
  <c r="Q324" i="6" s="1"/>
  <c r="P324" i="6" a="1"/>
  <c r="P324" i="6" s="1"/>
  <c r="G324" i="6" a="1"/>
  <c r="G324" i="6" s="1"/>
  <c r="F324" i="6" a="1"/>
  <c r="F324" i="6" s="1"/>
  <c r="A324" i="6"/>
  <c r="R323" i="6" a="1"/>
  <c r="R323" i="6" s="1"/>
  <c r="Q323" i="6" a="1"/>
  <c r="Q323" i="6" s="1"/>
  <c r="P323" i="6" a="1"/>
  <c r="P323" i="6" s="1"/>
  <c r="G323" i="6" a="1"/>
  <c r="G323" i="6" s="1"/>
  <c r="F323" i="6" a="1"/>
  <c r="F323" i="6" s="1"/>
  <c r="A323" i="6"/>
  <c r="R322" i="6" a="1"/>
  <c r="R322" i="6" s="1"/>
  <c r="Q322" i="6" a="1"/>
  <c r="Q322" i="6" s="1"/>
  <c r="P322" i="6" a="1"/>
  <c r="P322" i="6" s="1"/>
  <c r="G322" i="6" a="1"/>
  <c r="G322" i="6" s="1"/>
  <c r="F322" i="6" a="1"/>
  <c r="F322" i="6" s="1"/>
  <c r="A322" i="6"/>
  <c r="R321" i="6" a="1"/>
  <c r="R321" i="6" s="1"/>
  <c r="Q321" i="6" a="1"/>
  <c r="Q321" i="6" s="1"/>
  <c r="P321" i="6" a="1"/>
  <c r="P321" i="6" s="1"/>
  <c r="G321" i="6" a="1"/>
  <c r="G321" i="6" s="1"/>
  <c r="F321" i="6" a="1"/>
  <c r="F321" i="6" s="1"/>
  <c r="A321" i="6"/>
  <c r="R320" i="6" a="1"/>
  <c r="R320" i="6" s="1"/>
  <c r="Q320" i="6" a="1"/>
  <c r="Q320" i="6" s="1"/>
  <c r="P320" i="6" a="1"/>
  <c r="P320" i="6" s="1"/>
  <c r="G320" i="6" a="1"/>
  <c r="G320" i="6" s="1"/>
  <c r="F320" i="6" a="1"/>
  <c r="F320" i="6" s="1"/>
  <c r="A320" i="6"/>
  <c r="R319" i="6" a="1"/>
  <c r="R319" i="6" s="1"/>
  <c r="Q319" i="6" a="1"/>
  <c r="Q319" i="6" s="1"/>
  <c r="P319" i="6" a="1"/>
  <c r="P319" i="6" s="1"/>
  <c r="G319" i="6" a="1"/>
  <c r="G319" i="6" s="1"/>
  <c r="F319" i="6" a="1"/>
  <c r="F319" i="6" s="1"/>
  <c r="A319" i="6"/>
  <c r="R318" i="6" a="1"/>
  <c r="R318" i="6" s="1"/>
  <c r="Q318" i="6" a="1"/>
  <c r="Q318" i="6" s="1"/>
  <c r="P318" i="6" a="1"/>
  <c r="P318" i="6" s="1"/>
  <c r="G318" i="6" a="1"/>
  <c r="G318" i="6" s="1"/>
  <c r="F318" i="6" a="1"/>
  <c r="F318" i="6" s="1"/>
  <c r="A318" i="6"/>
  <c r="R317" i="6" a="1"/>
  <c r="R317" i="6" s="1"/>
  <c r="Q317" i="6" a="1"/>
  <c r="Q317" i="6" s="1"/>
  <c r="P317" i="6" a="1"/>
  <c r="P317" i="6" s="1"/>
  <c r="G317" i="6" a="1"/>
  <c r="G317" i="6" s="1"/>
  <c r="F317" i="6" a="1"/>
  <c r="F317" i="6" s="1"/>
  <c r="A317" i="6"/>
  <c r="R316" i="6" a="1"/>
  <c r="R316" i="6" s="1"/>
  <c r="Q316" i="6" a="1"/>
  <c r="Q316" i="6" s="1"/>
  <c r="P316" i="6" a="1"/>
  <c r="P316" i="6" s="1"/>
  <c r="G316" i="6" a="1"/>
  <c r="G316" i="6" s="1"/>
  <c r="F316" i="6" a="1"/>
  <c r="F316" i="6" s="1"/>
  <c r="A316" i="6"/>
  <c r="R315" i="6" a="1"/>
  <c r="R315" i="6" s="1"/>
  <c r="Q315" i="6" a="1"/>
  <c r="Q315" i="6" s="1"/>
  <c r="P315" i="6" a="1"/>
  <c r="P315" i="6" s="1"/>
  <c r="G315" i="6" a="1"/>
  <c r="G315" i="6" s="1"/>
  <c r="F315" i="6" a="1"/>
  <c r="F315" i="6" s="1"/>
  <c r="A315" i="6"/>
  <c r="R314" i="6" a="1"/>
  <c r="R314" i="6" s="1"/>
  <c r="Q314" i="6" a="1"/>
  <c r="Q314" i="6" s="1"/>
  <c r="P314" i="6" a="1"/>
  <c r="P314" i="6" s="1"/>
  <c r="G314" i="6" a="1"/>
  <c r="G314" i="6" s="1"/>
  <c r="F314" i="6" a="1"/>
  <c r="F314" i="6" s="1"/>
  <c r="A314" i="6"/>
  <c r="R313" i="6" a="1"/>
  <c r="R313" i="6" s="1"/>
  <c r="Q313" i="6" a="1"/>
  <c r="Q313" i="6" s="1"/>
  <c r="P313" i="6" a="1"/>
  <c r="P313" i="6" s="1"/>
  <c r="G313" i="6" a="1"/>
  <c r="G313" i="6" s="1"/>
  <c r="F313" i="6" a="1"/>
  <c r="F313" i="6" s="1"/>
  <c r="A313" i="6"/>
  <c r="R312" i="6" a="1"/>
  <c r="R312" i="6" s="1"/>
  <c r="Q312" i="6" a="1"/>
  <c r="Q312" i="6" s="1"/>
  <c r="P312" i="6" a="1"/>
  <c r="P312" i="6" s="1"/>
  <c r="G312" i="6" a="1"/>
  <c r="G312" i="6" s="1"/>
  <c r="F312" i="6" a="1"/>
  <c r="F312" i="6" s="1"/>
  <c r="A312" i="6"/>
  <c r="R311" i="6" a="1"/>
  <c r="R311" i="6" s="1"/>
  <c r="Q311" i="6" a="1"/>
  <c r="Q311" i="6" s="1"/>
  <c r="P311" i="6" a="1"/>
  <c r="P311" i="6" s="1"/>
  <c r="G311" i="6" a="1"/>
  <c r="G311" i="6" s="1"/>
  <c r="F311" i="6" a="1"/>
  <c r="F311" i="6" s="1"/>
  <c r="A311" i="6"/>
  <c r="R310" i="6" a="1"/>
  <c r="R310" i="6" s="1"/>
  <c r="Q310" i="6" a="1"/>
  <c r="Q310" i="6" s="1"/>
  <c r="P310" i="6" a="1"/>
  <c r="P310" i="6" s="1"/>
  <c r="G310" i="6" a="1"/>
  <c r="G310" i="6" s="1"/>
  <c r="F310" i="6" a="1"/>
  <c r="F310" i="6" s="1"/>
  <c r="A310" i="6"/>
  <c r="R309" i="6" a="1"/>
  <c r="R309" i="6" s="1"/>
  <c r="Q309" i="6" a="1"/>
  <c r="Q309" i="6" s="1"/>
  <c r="P309" i="6" a="1"/>
  <c r="P309" i="6" s="1"/>
  <c r="G309" i="6" a="1"/>
  <c r="G309" i="6" s="1"/>
  <c r="F309" i="6" a="1"/>
  <c r="F309" i="6" s="1"/>
  <c r="A309" i="6"/>
  <c r="R308" i="6" a="1"/>
  <c r="R308" i="6" s="1"/>
  <c r="Q308" i="6" a="1"/>
  <c r="Q308" i="6" s="1"/>
  <c r="P308" i="6" a="1"/>
  <c r="P308" i="6" s="1"/>
  <c r="G308" i="6" a="1"/>
  <c r="G308" i="6" s="1"/>
  <c r="F308" i="6" a="1"/>
  <c r="F308" i="6" s="1"/>
  <c r="A308" i="6"/>
  <c r="R307" i="6" a="1"/>
  <c r="R307" i="6" s="1"/>
  <c r="Q307" i="6" a="1"/>
  <c r="Q307" i="6" s="1"/>
  <c r="P307" i="6" a="1"/>
  <c r="P307" i="6" s="1"/>
  <c r="G307" i="6" a="1"/>
  <c r="G307" i="6" s="1"/>
  <c r="F307" i="6" a="1"/>
  <c r="F307" i="6" s="1"/>
  <c r="A307" i="6"/>
  <c r="R306" i="6" a="1"/>
  <c r="R306" i="6" s="1"/>
  <c r="Q306" i="6" a="1"/>
  <c r="Q306" i="6" s="1"/>
  <c r="P306" i="6" a="1"/>
  <c r="P306" i="6" s="1"/>
  <c r="G306" i="6" a="1"/>
  <c r="G306" i="6" s="1"/>
  <c r="F306" i="6" a="1"/>
  <c r="F306" i="6" s="1"/>
  <c r="A306" i="6"/>
  <c r="R305" i="6" a="1"/>
  <c r="R305" i="6" s="1"/>
  <c r="Q305" i="6" a="1"/>
  <c r="Q305" i="6" s="1"/>
  <c r="P305" i="6" a="1"/>
  <c r="P305" i="6" s="1"/>
  <c r="G305" i="6" a="1"/>
  <c r="G305" i="6" s="1"/>
  <c r="F305" i="6" a="1"/>
  <c r="F305" i="6" s="1"/>
  <c r="A305" i="6"/>
  <c r="R304" i="6" a="1"/>
  <c r="R304" i="6" s="1"/>
  <c r="Q304" i="6" a="1"/>
  <c r="Q304" i="6" s="1"/>
  <c r="P304" i="6" a="1"/>
  <c r="P304" i="6" s="1"/>
  <c r="G304" i="6" a="1"/>
  <c r="G304" i="6" s="1"/>
  <c r="F304" i="6" a="1"/>
  <c r="F304" i="6" s="1"/>
  <c r="A304" i="6"/>
  <c r="R303" i="6" a="1"/>
  <c r="R303" i="6" s="1"/>
  <c r="Q303" i="6" a="1"/>
  <c r="Q303" i="6" s="1"/>
  <c r="P303" i="6" a="1"/>
  <c r="P303" i="6" s="1"/>
  <c r="G303" i="6" a="1"/>
  <c r="G303" i="6" s="1"/>
  <c r="F303" i="6" a="1"/>
  <c r="F303" i="6" s="1"/>
  <c r="A303" i="6"/>
  <c r="R302" i="6" a="1"/>
  <c r="R302" i="6" s="1"/>
  <c r="Q302" i="6" a="1"/>
  <c r="Q302" i="6" s="1"/>
  <c r="P302" i="6" a="1"/>
  <c r="P302" i="6" s="1"/>
  <c r="G302" i="6" a="1"/>
  <c r="G302" i="6" s="1"/>
  <c r="F302" i="6" a="1"/>
  <c r="F302" i="6" s="1"/>
  <c r="A302" i="6"/>
  <c r="R301" i="6" a="1"/>
  <c r="R301" i="6" s="1"/>
  <c r="Q301" i="6" a="1"/>
  <c r="Q301" i="6" s="1"/>
  <c r="P301" i="6" a="1"/>
  <c r="P301" i="6" s="1"/>
  <c r="G301" i="6" a="1"/>
  <c r="G301" i="6" s="1"/>
  <c r="F301" i="6" a="1"/>
  <c r="F301" i="6" s="1"/>
  <c r="A301" i="6"/>
  <c r="R300" i="6" a="1"/>
  <c r="R300" i="6" s="1"/>
  <c r="Q300" i="6" a="1"/>
  <c r="Q300" i="6" s="1"/>
  <c r="P300" i="6" a="1"/>
  <c r="P300" i="6" s="1"/>
  <c r="G300" i="6" a="1"/>
  <c r="G300" i="6" s="1"/>
  <c r="F300" i="6" a="1"/>
  <c r="F300" i="6" s="1"/>
  <c r="A300" i="6"/>
  <c r="R299" i="6" a="1"/>
  <c r="R299" i="6" s="1"/>
  <c r="Q299" i="6" a="1"/>
  <c r="Q299" i="6" s="1"/>
  <c r="P299" i="6" a="1"/>
  <c r="P299" i="6" s="1"/>
  <c r="G299" i="6" a="1"/>
  <c r="G299" i="6" s="1"/>
  <c r="F299" i="6" a="1"/>
  <c r="F299" i="6" s="1"/>
  <c r="A299" i="6"/>
  <c r="R298" i="6" a="1"/>
  <c r="R298" i="6" s="1"/>
  <c r="Q298" i="6" a="1"/>
  <c r="Q298" i="6" s="1"/>
  <c r="P298" i="6" a="1"/>
  <c r="P298" i="6" s="1"/>
  <c r="G298" i="6" a="1"/>
  <c r="G298" i="6" s="1"/>
  <c r="F298" i="6" a="1"/>
  <c r="F298" i="6" s="1"/>
  <c r="A298" i="6"/>
  <c r="R297" i="6" a="1"/>
  <c r="R297" i="6" s="1"/>
  <c r="Q297" i="6" a="1"/>
  <c r="Q297" i="6" s="1"/>
  <c r="P297" i="6" a="1"/>
  <c r="P297" i="6" s="1"/>
  <c r="G297" i="6" a="1"/>
  <c r="G297" i="6" s="1"/>
  <c r="F297" i="6" a="1"/>
  <c r="F297" i="6" s="1"/>
  <c r="A297" i="6"/>
  <c r="R296" i="6" a="1"/>
  <c r="R296" i="6" s="1"/>
  <c r="Q296" i="6" a="1"/>
  <c r="Q296" i="6" s="1"/>
  <c r="P296" i="6" a="1"/>
  <c r="P296" i="6" s="1"/>
  <c r="G296" i="6" a="1"/>
  <c r="G296" i="6" s="1"/>
  <c r="F296" i="6" a="1"/>
  <c r="F296" i="6" s="1"/>
  <c r="A296" i="6"/>
  <c r="R295" i="6" a="1"/>
  <c r="R295" i="6" s="1"/>
  <c r="Q295" i="6" a="1"/>
  <c r="Q295" i="6" s="1"/>
  <c r="P295" i="6" a="1"/>
  <c r="P295" i="6" s="1"/>
  <c r="G295" i="6" a="1"/>
  <c r="G295" i="6" s="1"/>
  <c r="F295" i="6" a="1"/>
  <c r="F295" i="6" s="1"/>
  <c r="A295" i="6"/>
  <c r="R294" i="6" a="1"/>
  <c r="R294" i="6" s="1"/>
  <c r="Q294" i="6" a="1"/>
  <c r="Q294" i="6" s="1"/>
  <c r="P294" i="6" a="1"/>
  <c r="P294" i="6" s="1"/>
  <c r="G294" i="6" a="1"/>
  <c r="G294" i="6" s="1"/>
  <c r="F294" i="6" a="1"/>
  <c r="F294" i="6" s="1"/>
  <c r="A294" i="6"/>
  <c r="R293" i="6" a="1"/>
  <c r="R293" i="6" s="1"/>
  <c r="Q293" i="6" a="1"/>
  <c r="Q293" i="6" s="1"/>
  <c r="P293" i="6" a="1"/>
  <c r="P293" i="6" s="1"/>
  <c r="G293" i="6" a="1"/>
  <c r="G293" i="6" s="1"/>
  <c r="F293" i="6" a="1"/>
  <c r="F293" i="6" s="1"/>
  <c r="A293" i="6"/>
  <c r="R292" i="6" a="1"/>
  <c r="R292" i="6" s="1"/>
  <c r="Q292" i="6" a="1"/>
  <c r="Q292" i="6" s="1"/>
  <c r="P292" i="6" a="1"/>
  <c r="P292" i="6" s="1"/>
  <c r="G292" i="6" a="1"/>
  <c r="G292" i="6" s="1"/>
  <c r="F292" i="6" a="1"/>
  <c r="F292" i="6" s="1"/>
  <c r="A292" i="6"/>
  <c r="R291" i="6" a="1"/>
  <c r="R291" i="6" s="1"/>
  <c r="Q291" i="6" a="1"/>
  <c r="Q291" i="6" s="1"/>
  <c r="P291" i="6" a="1"/>
  <c r="P291" i="6" s="1"/>
  <c r="G291" i="6" a="1"/>
  <c r="G291" i="6" s="1"/>
  <c r="F291" i="6" a="1"/>
  <c r="F291" i="6" s="1"/>
  <c r="A291" i="6"/>
  <c r="R290" i="6" a="1"/>
  <c r="R290" i="6" s="1"/>
  <c r="Q290" i="6" a="1"/>
  <c r="Q290" i="6" s="1"/>
  <c r="P290" i="6" a="1"/>
  <c r="P290" i="6" s="1"/>
  <c r="G290" i="6" a="1"/>
  <c r="G290" i="6" s="1"/>
  <c r="F290" i="6" a="1"/>
  <c r="F290" i="6" s="1"/>
  <c r="A290" i="6"/>
  <c r="R289" i="6" a="1"/>
  <c r="R289" i="6" s="1"/>
  <c r="Q289" i="6" a="1"/>
  <c r="Q289" i="6" s="1"/>
  <c r="P289" i="6" a="1"/>
  <c r="P289" i="6" s="1"/>
  <c r="G289" i="6" a="1"/>
  <c r="G289" i="6" s="1"/>
  <c r="F289" i="6" a="1"/>
  <c r="F289" i="6" s="1"/>
  <c r="A289" i="6"/>
  <c r="R288" i="6" a="1"/>
  <c r="R288" i="6" s="1"/>
  <c r="Q288" i="6" a="1"/>
  <c r="Q288" i="6" s="1"/>
  <c r="P288" i="6" a="1"/>
  <c r="P288" i="6" s="1"/>
  <c r="G288" i="6" a="1"/>
  <c r="G288" i="6" s="1"/>
  <c r="F288" i="6" a="1"/>
  <c r="F288" i="6" s="1"/>
  <c r="A288" i="6"/>
  <c r="R287" i="6" a="1"/>
  <c r="R287" i="6" s="1"/>
  <c r="Q287" i="6" a="1"/>
  <c r="Q287" i="6" s="1"/>
  <c r="P287" i="6" a="1"/>
  <c r="P287" i="6" s="1"/>
  <c r="G287" i="6" a="1"/>
  <c r="G287" i="6" s="1"/>
  <c r="F287" i="6" a="1"/>
  <c r="F287" i="6" s="1"/>
  <c r="A287" i="6"/>
  <c r="R286" i="6" a="1"/>
  <c r="R286" i="6" s="1"/>
  <c r="Q286" i="6" a="1"/>
  <c r="Q286" i="6" s="1"/>
  <c r="P286" i="6" a="1"/>
  <c r="P286" i="6" s="1"/>
  <c r="G286" i="6" a="1"/>
  <c r="G286" i="6" s="1"/>
  <c r="F286" i="6" a="1"/>
  <c r="F286" i="6" s="1"/>
  <c r="A286" i="6"/>
  <c r="R285" i="6" a="1"/>
  <c r="R285" i="6" s="1"/>
  <c r="Q285" i="6" a="1"/>
  <c r="Q285" i="6" s="1"/>
  <c r="P285" i="6" a="1"/>
  <c r="P285" i="6" s="1"/>
  <c r="G285" i="6" a="1"/>
  <c r="G285" i="6" s="1"/>
  <c r="F285" i="6" a="1"/>
  <c r="F285" i="6" s="1"/>
  <c r="A285" i="6"/>
  <c r="R284" i="6" a="1"/>
  <c r="R284" i="6" s="1"/>
  <c r="Q284" i="6" a="1"/>
  <c r="Q284" i="6" s="1"/>
  <c r="P284" i="6" a="1"/>
  <c r="P284" i="6" s="1"/>
  <c r="G284" i="6" a="1"/>
  <c r="G284" i="6" s="1"/>
  <c r="F284" i="6" a="1"/>
  <c r="F284" i="6" s="1"/>
  <c r="A284" i="6"/>
  <c r="R283" i="6" a="1"/>
  <c r="R283" i="6" s="1"/>
  <c r="Q283" i="6" a="1"/>
  <c r="Q283" i="6" s="1"/>
  <c r="P283" i="6" a="1"/>
  <c r="P283" i="6" s="1"/>
  <c r="G283" i="6" a="1"/>
  <c r="G283" i="6" s="1"/>
  <c r="F283" i="6" a="1"/>
  <c r="F283" i="6" s="1"/>
  <c r="A283" i="6"/>
  <c r="R282" i="6" a="1"/>
  <c r="R282" i="6" s="1"/>
  <c r="Q282" i="6" a="1"/>
  <c r="Q282" i="6" s="1"/>
  <c r="P282" i="6" a="1"/>
  <c r="P282" i="6" s="1"/>
  <c r="G282" i="6" a="1"/>
  <c r="G282" i="6" s="1"/>
  <c r="F282" i="6" a="1"/>
  <c r="F282" i="6" s="1"/>
  <c r="A282" i="6"/>
  <c r="R281" i="6" a="1"/>
  <c r="R281" i="6" s="1"/>
  <c r="Q281" i="6" a="1"/>
  <c r="Q281" i="6" s="1"/>
  <c r="P281" i="6" a="1"/>
  <c r="P281" i="6" s="1"/>
  <c r="G281" i="6" a="1"/>
  <c r="G281" i="6" s="1"/>
  <c r="F281" i="6" a="1"/>
  <c r="F281" i="6" s="1"/>
  <c r="A281" i="6"/>
  <c r="R280" i="6" a="1"/>
  <c r="R280" i="6" s="1"/>
  <c r="Q280" i="6" a="1"/>
  <c r="Q280" i="6" s="1"/>
  <c r="P280" i="6" a="1"/>
  <c r="P280" i="6" s="1"/>
  <c r="G280" i="6" a="1"/>
  <c r="G280" i="6" s="1"/>
  <c r="F280" i="6" a="1"/>
  <c r="F280" i="6" s="1"/>
  <c r="A280" i="6"/>
  <c r="R279" i="6" a="1"/>
  <c r="R279" i="6" s="1"/>
  <c r="Q279" i="6" a="1"/>
  <c r="Q279" i="6" s="1"/>
  <c r="P279" i="6" a="1"/>
  <c r="P279" i="6" s="1"/>
  <c r="G279" i="6" a="1"/>
  <c r="G279" i="6" s="1"/>
  <c r="F279" i="6" a="1"/>
  <c r="F279" i="6" s="1"/>
  <c r="A279" i="6"/>
  <c r="R278" i="6" a="1"/>
  <c r="R278" i="6" s="1"/>
  <c r="Q278" i="6" a="1"/>
  <c r="Q278" i="6" s="1"/>
  <c r="P278" i="6" a="1"/>
  <c r="P278" i="6" s="1"/>
  <c r="G278" i="6" a="1"/>
  <c r="G278" i="6" s="1"/>
  <c r="F278" i="6" a="1"/>
  <c r="F278" i="6" s="1"/>
  <c r="A278" i="6"/>
  <c r="R277" i="6" a="1"/>
  <c r="R277" i="6" s="1"/>
  <c r="Q277" i="6" a="1"/>
  <c r="Q277" i="6" s="1"/>
  <c r="P277" i="6" a="1"/>
  <c r="P277" i="6" s="1"/>
  <c r="G277" i="6" a="1"/>
  <c r="G277" i="6" s="1"/>
  <c r="F277" i="6" a="1"/>
  <c r="F277" i="6" s="1"/>
  <c r="A277" i="6"/>
  <c r="R276" i="6" a="1"/>
  <c r="R276" i="6" s="1"/>
  <c r="Q276" i="6" a="1"/>
  <c r="Q276" i="6" s="1"/>
  <c r="P276" i="6" a="1"/>
  <c r="P276" i="6" s="1"/>
  <c r="G276" i="6" a="1"/>
  <c r="G276" i="6" s="1"/>
  <c r="F276" i="6" a="1"/>
  <c r="F276" i="6" s="1"/>
  <c r="A276" i="6"/>
  <c r="R275" i="6" a="1"/>
  <c r="R275" i="6" s="1"/>
  <c r="Q275" i="6" a="1"/>
  <c r="Q275" i="6" s="1"/>
  <c r="P275" i="6" a="1"/>
  <c r="P275" i="6" s="1"/>
  <c r="G275" i="6" a="1"/>
  <c r="G275" i="6" s="1"/>
  <c r="F275" i="6" a="1"/>
  <c r="F275" i="6" s="1"/>
  <c r="A275" i="6"/>
  <c r="R274" i="6" a="1"/>
  <c r="R274" i="6" s="1"/>
  <c r="Q274" i="6" a="1"/>
  <c r="Q274" i="6" s="1"/>
  <c r="P274" i="6" a="1"/>
  <c r="P274" i="6" s="1"/>
  <c r="G274" i="6" a="1"/>
  <c r="G274" i="6" s="1"/>
  <c r="F274" i="6" a="1"/>
  <c r="F274" i="6" s="1"/>
  <c r="A274" i="6"/>
  <c r="R273" i="6" a="1"/>
  <c r="R273" i="6" s="1"/>
  <c r="Q273" i="6" a="1"/>
  <c r="Q273" i="6" s="1"/>
  <c r="P273" i="6" a="1"/>
  <c r="P273" i="6" s="1"/>
  <c r="G273" i="6" a="1"/>
  <c r="G273" i="6" s="1"/>
  <c r="F273" i="6" a="1"/>
  <c r="F273" i="6" s="1"/>
  <c r="A273" i="6"/>
  <c r="R272" i="6" a="1"/>
  <c r="R272" i="6" s="1"/>
  <c r="Q272" i="6" a="1"/>
  <c r="Q272" i="6" s="1"/>
  <c r="P272" i="6" a="1"/>
  <c r="P272" i="6" s="1"/>
  <c r="G272" i="6" a="1"/>
  <c r="G272" i="6" s="1"/>
  <c r="F272" i="6" a="1"/>
  <c r="F272" i="6" s="1"/>
  <c r="A272" i="6"/>
  <c r="R271" i="6" a="1"/>
  <c r="R271" i="6" s="1"/>
  <c r="Q271" i="6" a="1"/>
  <c r="Q271" i="6" s="1"/>
  <c r="P271" i="6" a="1"/>
  <c r="P271" i="6" s="1"/>
  <c r="G271" i="6" a="1"/>
  <c r="G271" i="6" s="1"/>
  <c r="F271" i="6" a="1"/>
  <c r="F271" i="6" s="1"/>
  <c r="A271" i="6"/>
  <c r="R270" i="6" a="1"/>
  <c r="R270" i="6" s="1"/>
  <c r="Q270" i="6" a="1"/>
  <c r="Q270" i="6" s="1"/>
  <c r="P270" i="6" a="1"/>
  <c r="P270" i="6" s="1"/>
  <c r="G270" i="6" a="1"/>
  <c r="G270" i="6" s="1"/>
  <c r="F270" i="6" a="1"/>
  <c r="F270" i="6" s="1"/>
  <c r="A270" i="6"/>
  <c r="R269" i="6" a="1"/>
  <c r="R269" i="6" s="1"/>
  <c r="Q269" i="6" a="1"/>
  <c r="Q269" i="6" s="1"/>
  <c r="P269" i="6" a="1"/>
  <c r="P269" i="6" s="1"/>
  <c r="G269" i="6" a="1"/>
  <c r="G269" i="6" s="1"/>
  <c r="F269" i="6" a="1"/>
  <c r="F269" i="6" s="1"/>
  <c r="A269" i="6"/>
  <c r="R268" i="6" a="1"/>
  <c r="R268" i="6" s="1"/>
  <c r="Q268" i="6" a="1"/>
  <c r="Q268" i="6" s="1"/>
  <c r="P268" i="6" a="1"/>
  <c r="P268" i="6" s="1"/>
  <c r="G268" i="6" a="1"/>
  <c r="G268" i="6" s="1"/>
  <c r="F268" i="6" a="1"/>
  <c r="F268" i="6" s="1"/>
  <c r="A268" i="6"/>
  <c r="R267" i="6" a="1"/>
  <c r="R267" i="6" s="1"/>
  <c r="Q267" i="6" a="1"/>
  <c r="Q267" i="6" s="1"/>
  <c r="P267" i="6" a="1"/>
  <c r="P267" i="6" s="1"/>
  <c r="G267" i="6" a="1"/>
  <c r="G267" i="6" s="1"/>
  <c r="F267" i="6" a="1"/>
  <c r="F267" i="6" s="1"/>
  <c r="A267" i="6"/>
  <c r="R266" i="6" a="1"/>
  <c r="R266" i="6" s="1"/>
  <c r="Q266" i="6" a="1"/>
  <c r="Q266" i="6" s="1"/>
  <c r="P266" i="6" a="1"/>
  <c r="P266" i="6" s="1"/>
  <c r="G266" i="6" a="1"/>
  <c r="G266" i="6" s="1"/>
  <c r="F266" i="6" a="1"/>
  <c r="F266" i="6" s="1"/>
  <c r="A266" i="6"/>
  <c r="R265" i="6" a="1"/>
  <c r="R265" i="6" s="1"/>
  <c r="Q265" i="6" a="1"/>
  <c r="Q265" i="6" s="1"/>
  <c r="P265" i="6" a="1"/>
  <c r="P265" i="6" s="1"/>
  <c r="G265" i="6" a="1"/>
  <c r="G265" i="6" s="1"/>
  <c r="F265" i="6" a="1"/>
  <c r="F265" i="6" s="1"/>
  <c r="A265" i="6"/>
  <c r="R264" i="6" a="1"/>
  <c r="R264" i="6" s="1"/>
  <c r="Q264" i="6" a="1"/>
  <c r="Q264" i="6" s="1"/>
  <c r="P264" i="6" a="1"/>
  <c r="P264" i="6" s="1"/>
  <c r="G264" i="6" a="1"/>
  <c r="G264" i="6" s="1"/>
  <c r="F264" i="6" a="1"/>
  <c r="F264" i="6" s="1"/>
  <c r="A264" i="6"/>
  <c r="R263" i="6" a="1"/>
  <c r="R263" i="6" s="1"/>
  <c r="Q263" i="6" a="1"/>
  <c r="Q263" i="6" s="1"/>
  <c r="P263" i="6" a="1"/>
  <c r="P263" i="6" s="1"/>
  <c r="G263" i="6" a="1"/>
  <c r="G263" i="6" s="1"/>
  <c r="F263" i="6" a="1"/>
  <c r="F263" i="6" s="1"/>
  <c r="A263" i="6"/>
  <c r="R262" i="6" a="1"/>
  <c r="R262" i="6" s="1"/>
  <c r="Q262" i="6" a="1"/>
  <c r="Q262" i="6" s="1"/>
  <c r="P262" i="6" a="1"/>
  <c r="P262" i="6" s="1"/>
  <c r="G262" i="6" a="1"/>
  <c r="G262" i="6" s="1"/>
  <c r="F262" i="6" a="1"/>
  <c r="F262" i="6" s="1"/>
  <c r="A262" i="6"/>
  <c r="R261" i="6" a="1"/>
  <c r="R261" i="6" s="1"/>
  <c r="Q261" i="6" a="1"/>
  <c r="Q261" i="6" s="1"/>
  <c r="P261" i="6" a="1"/>
  <c r="P261" i="6" s="1"/>
  <c r="G261" i="6" a="1"/>
  <c r="G261" i="6" s="1"/>
  <c r="F261" i="6" a="1"/>
  <c r="F261" i="6" s="1"/>
  <c r="A261" i="6"/>
  <c r="R260" i="6" a="1"/>
  <c r="R260" i="6" s="1"/>
  <c r="Q260" i="6" a="1"/>
  <c r="Q260" i="6" s="1"/>
  <c r="P260" i="6" a="1"/>
  <c r="P260" i="6" s="1"/>
  <c r="G260" i="6" a="1"/>
  <c r="G260" i="6" s="1"/>
  <c r="F260" i="6" a="1"/>
  <c r="F260" i="6" s="1"/>
  <c r="A260" i="6"/>
  <c r="R259" i="6" a="1"/>
  <c r="R259" i="6" s="1"/>
  <c r="Q259" i="6" a="1"/>
  <c r="Q259" i="6" s="1"/>
  <c r="P259" i="6" a="1"/>
  <c r="P259" i="6" s="1"/>
  <c r="G259" i="6" a="1"/>
  <c r="G259" i="6" s="1"/>
  <c r="F259" i="6" a="1"/>
  <c r="F259" i="6" s="1"/>
  <c r="A259" i="6"/>
  <c r="R258" i="6" a="1"/>
  <c r="R258" i="6" s="1"/>
  <c r="Q258" i="6" a="1"/>
  <c r="Q258" i="6" s="1"/>
  <c r="P258" i="6" a="1"/>
  <c r="P258" i="6" s="1"/>
  <c r="G258" i="6" a="1"/>
  <c r="G258" i="6" s="1"/>
  <c r="F258" i="6" a="1"/>
  <c r="F258" i="6" s="1"/>
  <c r="A258" i="6"/>
  <c r="R257" i="6" a="1"/>
  <c r="R257" i="6" s="1"/>
  <c r="Q257" i="6" a="1"/>
  <c r="Q257" i="6" s="1"/>
  <c r="P257" i="6" a="1"/>
  <c r="P257" i="6" s="1"/>
  <c r="G257" i="6" a="1"/>
  <c r="G257" i="6" s="1"/>
  <c r="F257" i="6" a="1"/>
  <c r="F257" i="6" s="1"/>
  <c r="A257" i="6"/>
  <c r="R256" i="6" a="1"/>
  <c r="R256" i="6" s="1"/>
  <c r="Q256" i="6" a="1"/>
  <c r="Q256" i="6" s="1"/>
  <c r="P256" i="6" a="1"/>
  <c r="P256" i="6" s="1"/>
  <c r="G256" i="6" a="1"/>
  <c r="G256" i="6" s="1"/>
  <c r="F256" i="6" a="1"/>
  <c r="F256" i="6" s="1"/>
  <c r="A256" i="6"/>
  <c r="R255" i="6" a="1"/>
  <c r="R255" i="6" s="1"/>
  <c r="Q255" i="6" a="1"/>
  <c r="Q255" i="6" s="1"/>
  <c r="P255" i="6" a="1"/>
  <c r="P255" i="6" s="1"/>
  <c r="G255" i="6" a="1"/>
  <c r="G255" i="6" s="1"/>
  <c r="F255" i="6" a="1"/>
  <c r="F255" i="6" s="1"/>
  <c r="A255" i="6"/>
  <c r="R254" i="6" a="1"/>
  <c r="R254" i="6" s="1"/>
  <c r="Q254" i="6" a="1"/>
  <c r="Q254" i="6" s="1"/>
  <c r="P254" i="6" a="1"/>
  <c r="P254" i="6" s="1"/>
  <c r="G254" i="6" a="1"/>
  <c r="G254" i="6" s="1"/>
  <c r="F254" i="6" a="1"/>
  <c r="F254" i="6" s="1"/>
  <c r="A254" i="6"/>
  <c r="R253" i="6" a="1"/>
  <c r="R253" i="6" s="1"/>
  <c r="Q253" i="6" a="1"/>
  <c r="Q253" i="6" s="1"/>
  <c r="P253" i="6" a="1"/>
  <c r="P253" i="6" s="1"/>
  <c r="G253" i="6" a="1"/>
  <c r="G253" i="6" s="1"/>
  <c r="F253" i="6" a="1"/>
  <c r="F253" i="6" s="1"/>
  <c r="A253" i="6"/>
  <c r="R252" i="6" a="1"/>
  <c r="R252" i="6" s="1"/>
  <c r="Q252" i="6" a="1"/>
  <c r="Q252" i="6" s="1"/>
  <c r="P252" i="6" a="1"/>
  <c r="P252" i="6" s="1"/>
  <c r="G252" i="6" a="1"/>
  <c r="G252" i="6" s="1"/>
  <c r="F252" i="6" a="1"/>
  <c r="F252" i="6" s="1"/>
  <c r="A252" i="6"/>
  <c r="R251" i="6" a="1"/>
  <c r="R251" i="6" s="1"/>
  <c r="Q251" i="6" a="1"/>
  <c r="Q251" i="6" s="1"/>
  <c r="P251" i="6" a="1"/>
  <c r="P251" i="6" s="1"/>
  <c r="G251" i="6" a="1"/>
  <c r="G251" i="6" s="1"/>
  <c r="F251" i="6" a="1"/>
  <c r="F251" i="6" s="1"/>
  <c r="A251" i="6"/>
  <c r="R250" i="6" a="1"/>
  <c r="R250" i="6" s="1"/>
  <c r="Q250" i="6" a="1"/>
  <c r="Q250" i="6" s="1"/>
  <c r="P250" i="6" a="1"/>
  <c r="P250" i="6" s="1"/>
  <c r="G250" i="6" a="1"/>
  <c r="G250" i="6" s="1"/>
  <c r="F250" i="6" a="1"/>
  <c r="F250" i="6" s="1"/>
  <c r="A250" i="6"/>
  <c r="R249" i="6" a="1"/>
  <c r="R249" i="6" s="1"/>
  <c r="Q249" i="6" a="1"/>
  <c r="Q249" i="6" s="1"/>
  <c r="P249" i="6" a="1"/>
  <c r="P249" i="6" s="1"/>
  <c r="G249" i="6" a="1"/>
  <c r="G249" i="6" s="1"/>
  <c r="F249" i="6" a="1"/>
  <c r="F249" i="6" s="1"/>
  <c r="A249" i="6"/>
  <c r="R248" i="6" a="1"/>
  <c r="R248" i="6" s="1"/>
  <c r="Q248" i="6" a="1"/>
  <c r="Q248" i="6" s="1"/>
  <c r="P248" i="6" a="1"/>
  <c r="P248" i="6" s="1"/>
  <c r="G248" i="6" a="1"/>
  <c r="G248" i="6" s="1"/>
  <c r="F248" i="6" a="1"/>
  <c r="F248" i="6" s="1"/>
  <c r="A248" i="6"/>
  <c r="R247" i="6" a="1"/>
  <c r="R247" i="6" s="1"/>
  <c r="Q247" i="6" a="1"/>
  <c r="Q247" i="6" s="1"/>
  <c r="P247" i="6" a="1"/>
  <c r="P247" i="6" s="1"/>
  <c r="G247" i="6" a="1"/>
  <c r="G247" i="6" s="1"/>
  <c r="F247" i="6" a="1"/>
  <c r="F247" i="6" s="1"/>
  <c r="A247" i="6"/>
  <c r="R246" i="6" a="1"/>
  <c r="R246" i="6" s="1"/>
  <c r="Q246" i="6" a="1"/>
  <c r="Q246" i="6" s="1"/>
  <c r="P246" i="6" a="1"/>
  <c r="P246" i="6" s="1"/>
  <c r="G246" i="6" a="1"/>
  <c r="G246" i="6" s="1"/>
  <c r="F246" i="6" a="1"/>
  <c r="F246" i="6" s="1"/>
  <c r="A246" i="6"/>
  <c r="R245" i="6" a="1"/>
  <c r="R245" i="6" s="1"/>
  <c r="Q245" i="6" a="1"/>
  <c r="Q245" i="6" s="1"/>
  <c r="P245" i="6" a="1"/>
  <c r="P245" i="6" s="1"/>
  <c r="G245" i="6" a="1"/>
  <c r="G245" i="6" s="1"/>
  <c r="F245" i="6" a="1"/>
  <c r="F245" i="6" s="1"/>
  <c r="A245" i="6"/>
  <c r="R244" i="6" a="1"/>
  <c r="R244" i="6" s="1"/>
  <c r="Q244" i="6" a="1"/>
  <c r="Q244" i="6" s="1"/>
  <c r="P244" i="6" a="1"/>
  <c r="P244" i="6" s="1"/>
  <c r="G244" i="6" a="1"/>
  <c r="G244" i="6" s="1"/>
  <c r="F244" i="6" a="1"/>
  <c r="F244" i="6" s="1"/>
  <c r="A244" i="6"/>
  <c r="R243" i="6" a="1"/>
  <c r="R243" i="6" s="1"/>
  <c r="Q243" i="6" a="1"/>
  <c r="Q243" i="6" s="1"/>
  <c r="P243" i="6" a="1"/>
  <c r="P243" i="6" s="1"/>
  <c r="G243" i="6" a="1"/>
  <c r="G243" i="6" s="1"/>
  <c r="F243" i="6" a="1"/>
  <c r="F243" i="6" s="1"/>
  <c r="A243" i="6"/>
  <c r="R242" i="6" a="1"/>
  <c r="R242" i="6" s="1"/>
  <c r="Q242" i="6" a="1"/>
  <c r="Q242" i="6" s="1"/>
  <c r="P242" i="6" a="1"/>
  <c r="P242" i="6" s="1"/>
  <c r="G242" i="6" a="1"/>
  <c r="G242" i="6" s="1"/>
  <c r="F242" i="6" a="1"/>
  <c r="F242" i="6" s="1"/>
  <c r="A242" i="6"/>
  <c r="R241" i="6" a="1"/>
  <c r="R241" i="6" s="1"/>
  <c r="Q241" i="6" a="1"/>
  <c r="Q241" i="6" s="1"/>
  <c r="P241" i="6" a="1"/>
  <c r="P241" i="6" s="1"/>
  <c r="G241" i="6" a="1"/>
  <c r="G241" i="6" s="1"/>
  <c r="F241" i="6" a="1"/>
  <c r="F241" i="6" s="1"/>
  <c r="A241" i="6"/>
  <c r="R240" i="6" a="1"/>
  <c r="R240" i="6" s="1"/>
  <c r="Q240" i="6" a="1"/>
  <c r="Q240" i="6" s="1"/>
  <c r="P240" i="6" a="1"/>
  <c r="P240" i="6" s="1"/>
  <c r="G240" i="6" a="1"/>
  <c r="G240" i="6" s="1"/>
  <c r="F240" i="6" a="1"/>
  <c r="F240" i="6" s="1"/>
  <c r="A240" i="6"/>
  <c r="R239" i="6" a="1"/>
  <c r="R239" i="6" s="1"/>
  <c r="Q239" i="6" a="1"/>
  <c r="Q239" i="6" s="1"/>
  <c r="P239" i="6" a="1"/>
  <c r="P239" i="6" s="1"/>
  <c r="G239" i="6" a="1"/>
  <c r="G239" i="6" s="1"/>
  <c r="F239" i="6" a="1"/>
  <c r="F239" i="6" s="1"/>
  <c r="A239" i="6"/>
  <c r="R238" i="6" a="1"/>
  <c r="R238" i="6" s="1"/>
  <c r="Q238" i="6" a="1"/>
  <c r="Q238" i="6" s="1"/>
  <c r="P238" i="6" a="1"/>
  <c r="P238" i="6" s="1"/>
  <c r="G238" i="6" a="1"/>
  <c r="G238" i="6" s="1"/>
  <c r="F238" i="6" a="1"/>
  <c r="F238" i="6" s="1"/>
  <c r="A238" i="6"/>
  <c r="R237" i="6" a="1"/>
  <c r="R237" i="6" s="1"/>
  <c r="Q237" i="6" a="1"/>
  <c r="Q237" i="6" s="1"/>
  <c r="P237" i="6" a="1"/>
  <c r="P237" i="6" s="1"/>
  <c r="G237" i="6" a="1"/>
  <c r="G237" i="6" s="1"/>
  <c r="F237" i="6" a="1"/>
  <c r="F237" i="6" s="1"/>
  <c r="A237" i="6"/>
  <c r="R236" i="6" a="1"/>
  <c r="R236" i="6" s="1"/>
  <c r="Q236" i="6" a="1"/>
  <c r="Q236" i="6" s="1"/>
  <c r="P236" i="6" a="1"/>
  <c r="P236" i="6" s="1"/>
  <c r="G236" i="6" a="1"/>
  <c r="G236" i="6" s="1"/>
  <c r="F236" i="6" a="1"/>
  <c r="F236" i="6" s="1"/>
  <c r="A236" i="6"/>
  <c r="R235" i="6" a="1"/>
  <c r="R235" i="6" s="1"/>
  <c r="Q235" i="6" a="1"/>
  <c r="Q235" i="6" s="1"/>
  <c r="P235" i="6" a="1"/>
  <c r="P235" i="6" s="1"/>
  <c r="G235" i="6" a="1"/>
  <c r="G235" i="6" s="1"/>
  <c r="F235" i="6" a="1"/>
  <c r="F235" i="6" s="1"/>
  <c r="A235" i="6"/>
  <c r="R234" i="6" a="1"/>
  <c r="R234" i="6" s="1"/>
  <c r="Q234" i="6" a="1"/>
  <c r="Q234" i="6" s="1"/>
  <c r="P234" i="6" a="1"/>
  <c r="P234" i="6" s="1"/>
  <c r="G234" i="6" a="1"/>
  <c r="G234" i="6" s="1"/>
  <c r="F234" i="6" a="1"/>
  <c r="F234" i="6" s="1"/>
  <c r="A234" i="6"/>
  <c r="R233" i="6" a="1"/>
  <c r="R233" i="6" s="1"/>
  <c r="Q233" i="6" a="1"/>
  <c r="Q233" i="6" s="1"/>
  <c r="P233" i="6" a="1"/>
  <c r="P233" i="6" s="1"/>
  <c r="G233" i="6" a="1"/>
  <c r="G233" i="6" s="1"/>
  <c r="F233" i="6" a="1"/>
  <c r="F233" i="6" s="1"/>
  <c r="A233" i="6"/>
  <c r="R232" i="6" a="1"/>
  <c r="R232" i="6" s="1"/>
  <c r="Q232" i="6" a="1"/>
  <c r="Q232" i="6" s="1"/>
  <c r="P232" i="6" a="1"/>
  <c r="P232" i="6" s="1"/>
  <c r="G232" i="6" a="1"/>
  <c r="G232" i="6" s="1"/>
  <c r="F232" i="6" a="1"/>
  <c r="F232" i="6" s="1"/>
  <c r="A232" i="6"/>
  <c r="R231" i="6" a="1"/>
  <c r="R231" i="6" s="1"/>
  <c r="Q231" i="6" a="1"/>
  <c r="Q231" i="6" s="1"/>
  <c r="P231" i="6" a="1"/>
  <c r="P231" i="6" s="1"/>
  <c r="G231" i="6" a="1"/>
  <c r="G231" i="6" s="1"/>
  <c r="F231" i="6" a="1"/>
  <c r="F231" i="6" s="1"/>
  <c r="A231" i="6"/>
  <c r="R230" i="6" a="1"/>
  <c r="R230" i="6" s="1"/>
  <c r="Q230" i="6" a="1"/>
  <c r="Q230" i="6" s="1"/>
  <c r="P230" i="6" a="1"/>
  <c r="P230" i="6" s="1"/>
  <c r="G230" i="6" a="1"/>
  <c r="G230" i="6" s="1"/>
  <c r="F230" i="6" a="1"/>
  <c r="F230" i="6" s="1"/>
  <c r="A230" i="6"/>
  <c r="R229" i="6" a="1"/>
  <c r="R229" i="6" s="1"/>
  <c r="Q229" i="6" a="1"/>
  <c r="Q229" i="6" s="1"/>
  <c r="P229" i="6" a="1"/>
  <c r="P229" i="6" s="1"/>
  <c r="G229" i="6" a="1"/>
  <c r="G229" i="6" s="1"/>
  <c r="F229" i="6" a="1"/>
  <c r="F229" i="6" s="1"/>
  <c r="A229" i="6"/>
  <c r="R228" i="6" a="1"/>
  <c r="R228" i="6" s="1"/>
  <c r="Q228" i="6" a="1"/>
  <c r="Q228" i="6" s="1"/>
  <c r="P228" i="6" a="1"/>
  <c r="P228" i="6" s="1"/>
  <c r="G228" i="6" a="1"/>
  <c r="G228" i="6" s="1"/>
  <c r="F228" i="6" a="1"/>
  <c r="F228" i="6" s="1"/>
  <c r="A228" i="6"/>
  <c r="R227" i="6" a="1"/>
  <c r="R227" i="6" s="1"/>
  <c r="Q227" i="6" a="1"/>
  <c r="Q227" i="6" s="1"/>
  <c r="P227" i="6" a="1"/>
  <c r="P227" i="6" s="1"/>
  <c r="G227" i="6" a="1"/>
  <c r="G227" i="6" s="1"/>
  <c r="F227" i="6" a="1"/>
  <c r="F227" i="6" s="1"/>
  <c r="A227" i="6"/>
  <c r="R226" i="6" a="1"/>
  <c r="R226" i="6" s="1"/>
  <c r="Q226" i="6" a="1"/>
  <c r="Q226" i="6" s="1"/>
  <c r="P226" i="6" a="1"/>
  <c r="P226" i="6" s="1"/>
  <c r="G226" i="6" a="1"/>
  <c r="G226" i="6" s="1"/>
  <c r="F226" i="6" a="1"/>
  <c r="F226" i="6" s="1"/>
  <c r="A226" i="6"/>
  <c r="R225" i="6" a="1"/>
  <c r="R225" i="6" s="1"/>
  <c r="Q225" i="6" a="1"/>
  <c r="Q225" i="6" s="1"/>
  <c r="P225" i="6" a="1"/>
  <c r="P225" i="6" s="1"/>
  <c r="G225" i="6" a="1"/>
  <c r="G225" i="6" s="1"/>
  <c r="F225" i="6" a="1"/>
  <c r="F225" i="6" s="1"/>
  <c r="A225" i="6"/>
  <c r="R224" i="6" a="1"/>
  <c r="R224" i="6" s="1"/>
  <c r="Q224" i="6" a="1"/>
  <c r="Q224" i="6" s="1"/>
  <c r="P224" i="6" a="1"/>
  <c r="P224" i="6" s="1"/>
  <c r="G224" i="6" a="1"/>
  <c r="G224" i="6" s="1"/>
  <c r="F224" i="6" a="1"/>
  <c r="F224" i="6" s="1"/>
  <c r="A224" i="6"/>
  <c r="R223" i="6" a="1"/>
  <c r="R223" i="6" s="1"/>
  <c r="Q223" i="6" a="1"/>
  <c r="Q223" i="6" s="1"/>
  <c r="P223" i="6" a="1"/>
  <c r="P223" i="6" s="1"/>
  <c r="G223" i="6" a="1"/>
  <c r="G223" i="6" s="1"/>
  <c r="F223" i="6" a="1"/>
  <c r="F223" i="6" s="1"/>
  <c r="A223" i="6"/>
  <c r="R222" i="6" a="1"/>
  <c r="R222" i="6" s="1"/>
  <c r="Q222" i="6" a="1"/>
  <c r="Q222" i="6" s="1"/>
  <c r="P222" i="6" a="1"/>
  <c r="P222" i="6" s="1"/>
  <c r="G222" i="6" a="1"/>
  <c r="G222" i="6" s="1"/>
  <c r="F222" i="6" a="1"/>
  <c r="F222" i="6" s="1"/>
  <c r="A222" i="6"/>
  <c r="R221" i="6" a="1"/>
  <c r="R221" i="6" s="1"/>
  <c r="Q221" i="6" a="1"/>
  <c r="Q221" i="6" s="1"/>
  <c r="P221" i="6" a="1"/>
  <c r="P221" i="6" s="1"/>
  <c r="G221" i="6" a="1"/>
  <c r="G221" i="6" s="1"/>
  <c r="F221" i="6" a="1"/>
  <c r="F221" i="6" s="1"/>
  <c r="A221" i="6"/>
  <c r="R220" i="6" a="1"/>
  <c r="R220" i="6" s="1"/>
  <c r="Q220" i="6" a="1"/>
  <c r="Q220" i="6" s="1"/>
  <c r="P220" i="6" a="1"/>
  <c r="P220" i="6" s="1"/>
  <c r="G220" i="6" a="1"/>
  <c r="G220" i="6" s="1"/>
  <c r="F220" i="6" a="1"/>
  <c r="F220" i="6" s="1"/>
  <c r="A220" i="6"/>
  <c r="R219" i="6" a="1"/>
  <c r="R219" i="6" s="1"/>
  <c r="Q219" i="6" a="1"/>
  <c r="Q219" i="6" s="1"/>
  <c r="P219" i="6" a="1"/>
  <c r="P219" i="6" s="1"/>
  <c r="G219" i="6" a="1"/>
  <c r="G219" i="6" s="1"/>
  <c r="F219" i="6" a="1"/>
  <c r="F219" i="6" s="1"/>
  <c r="A219" i="6"/>
  <c r="R218" i="6" a="1"/>
  <c r="R218" i="6" s="1"/>
  <c r="Q218" i="6" a="1"/>
  <c r="Q218" i="6" s="1"/>
  <c r="P218" i="6" a="1"/>
  <c r="P218" i="6" s="1"/>
  <c r="G218" i="6" a="1"/>
  <c r="G218" i="6" s="1"/>
  <c r="F218" i="6" a="1"/>
  <c r="F218" i="6" s="1"/>
  <c r="A218" i="6"/>
  <c r="R217" i="6" a="1"/>
  <c r="R217" i="6" s="1"/>
  <c r="Q217" i="6" a="1"/>
  <c r="Q217" i="6" s="1"/>
  <c r="P217" i="6" a="1"/>
  <c r="P217" i="6" s="1"/>
  <c r="G217" i="6" a="1"/>
  <c r="G217" i="6" s="1"/>
  <c r="F217" i="6" a="1"/>
  <c r="F217" i="6" s="1"/>
  <c r="A217" i="6"/>
  <c r="R216" i="6" a="1"/>
  <c r="R216" i="6" s="1"/>
  <c r="Q216" i="6" a="1"/>
  <c r="Q216" i="6" s="1"/>
  <c r="P216" i="6" a="1"/>
  <c r="P216" i="6" s="1"/>
  <c r="G216" i="6" a="1"/>
  <c r="G216" i="6" s="1"/>
  <c r="F216" i="6" a="1"/>
  <c r="F216" i="6" s="1"/>
  <c r="A216" i="6"/>
  <c r="R215" i="6" a="1"/>
  <c r="R215" i="6" s="1"/>
  <c r="Q215" i="6" a="1"/>
  <c r="Q215" i="6" s="1"/>
  <c r="P215" i="6" a="1"/>
  <c r="P215" i="6" s="1"/>
  <c r="G215" i="6" a="1"/>
  <c r="G215" i="6" s="1"/>
  <c r="F215" i="6" a="1"/>
  <c r="F215" i="6" s="1"/>
  <c r="A215" i="6"/>
  <c r="R214" i="6" a="1"/>
  <c r="R214" i="6" s="1"/>
  <c r="Q214" i="6" a="1"/>
  <c r="Q214" i="6" s="1"/>
  <c r="P214" i="6" a="1"/>
  <c r="P214" i="6" s="1"/>
  <c r="G214" i="6" a="1"/>
  <c r="G214" i="6" s="1"/>
  <c r="F214" i="6" a="1"/>
  <c r="F214" i="6" s="1"/>
  <c r="A214" i="6"/>
  <c r="R213" i="6" a="1"/>
  <c r="R213" i="6" s="1"/>
  <c r="Q213" i="6" a="1"/>
  <c r="Q213" i="6" s="1"/>
  <c r="P213" i="6" a="1"/>
  <c r="P213" i="6" s="1"/>
  <c r="G213" i="6" a="1"/>
  <c r="G213" i="6" s="1"/>
  <c r="F213" i="6" a="1"/>
  <c r="F213" i="6" s="1"/>
  <c r="A213" i="6"/>
  <c r="R212" i="6" a="1"/>
  <c r="R212" i="6" s="1"/>
  <c r="Q212" i="6" a="1"/>
  <c r="Q212" i="6" s="1"/>
  <c r="P212" i="6" a="1"/>
  <c r="P212" i="6" s="1"/>
  <c r="G212" i="6" a="1"/>
  <c r="G212" i="6" s="1"/>
  <c r="F212" i="6" a="1"/>
  <c r="F212" i="6" s="1"/>
  <c r="A212" i="6"/>
  <c r="R211" i="6" a="1"/>
  <c r="R211" i="6" s="1"/>
  <c r="Q211" i="6" a="1"/>
  <c r="Q211" i="6" s="1"/>
  <c r="P211" i="6" a="1"/>
  <c r="P211" i="6" s="1"/>
  <c r="G211" i="6" a="1"/>
  <c r="G211" i="6" s="1"/>
  <c r="F211" i="6" a="1"/>
  <c r="F211" i="6" s="1"/>
  <c r="A211" i="6"/>
  <c r="R210" i="6" a="1"/>
  <c r="R210" i="6" s="1"/>
  <c r="Q210" i="6" a="1"/>
  <c r="Q210" i="6" s="1"/>
  <c r="P210" i="6" a="1"/>
  <c r="P210" i="6" s="1"/>
  <c r="G210" i="6" a="1"/>
  <c r="G210" i="6" s="1"/>
  <c r="F210" i="6" a="1"/>
  <c r="F210" i="6" s="1"/>
  <c r="A210" i="6"/>
  <c r="R209" i="6" a="1"/>
  <c r="R209" i="6" s="1"/>
  <c r="Q209" i="6" a="1"/>
  <c r="Q209" i="6" s="1"/>
  <c r="P209" i="6" a="1"/>
  <c r="P209" i="6" s="1"/>
  <c r="G209" i="6" a="1"/>
  <c r="G209" i="6" s="1"/>
  <c r="F209" i="6" a="1"/>
  <c r="F209" i="6" s="1"/>
  <c r="A209" i="6"/>
  <c r="R208" i="6" a="1"/>
  <c r="R208" i="6" s="1"/>
  <c r="Q208" i="6" a="1"/>
  <c r="Q208" i="6" s="1"/>
  <c r="P208" i="6" a="1"/>
  <c r="P208" i="6" s="1"/>
  <c r="G208" i="6" a="1"/>
  <c r="G208" i="6" s="1"/>
  <c r="F208" i="6" a="1"/>
  <c r="F208" i="6" s="1"/>
  <c r="A208" i="6"/>
  <c r="R207" i="6" a="1"/>
  <c r="R207" i="6" s="1"/>
  <c r="Q207" i="6" a="1"/>
  <c r="Q207" i="6" s="1"/>
  <c r="P207" i="6" a="1"/>
  <c r="P207" i="6" s="1"/>
  <c r="G207" i="6" a="1"/>
  <c r="G207" i="6" s="1"/>
  <c r="F207" i="6" a="1"/>
  <c r="F207" i="6" s="1"/>
  <c r="A207" i="6"/>
  <c r="R206" i="6" a="1"/>
  <c r="R206" i="6" s="1"/>
  <c r="Q206" i="6" a="1"/>
  <c r="Q206" i="6" s="1"/>
  <c r="P206" i="6" a="1"/>
  <c r="P206" i="6" s="1"/>
  <c r="G206" i="6" a="1"/>
  <c r="G206" i="6" s="1"/>
  <c r="F206" i="6" a="1"/>
  <c r="F206" i="6" s="1"/>
  <c r="A206" i="6"/>
  <c r="R205" i="6" a="1"/>
  <c r="R205" i="6" s="1"/>
  <c r="Q205" i="6" a="1"/>
  <c r="Q205" i="6" s="1"/>
  <c r="P205" i="6" a="1"/>
  <c r="P205" i="6" s="1"/>
  <c r="G205" i="6" a="1"/>
  <c r="G205" i="6" s="1"/>
  <c r="F205" i="6" a="1"/>
  <c r="F205" i="6" s="1"/>
  <c r="A205" i="6"/>
  <c r="R204" i="6" a="1"/>
  <c r="R204" i="6" s="1"/>
  <c r="Q204" i="6" a="1"/>
  <c r="Q204" i="6" s="1"/>
  <c r="P204" i="6" a="1"/>
  <c r="P204" i="6" s="1"/>
  <c r="G204" i="6" a="1"/>
  <c r="G204" i="6" s="1"/>
  <c r="F204" i="6" a="1"/>
  <c r="F204" i="6" s="1"/>
  <c r="A204" i="6"/>
  <c r="R203" i="6" a="1"/>
  <c r="R203" i="6" s="1"/>
  <c r="Q203" i="6" a="1"/>
  <c r="Q203" i="6" s="1"/>
  <c r="P203" i="6" a="1"/>
  <c r="P203" i="6" s="1"/>
  <c r="G203" i="6" a="1"/>
  <c r="G203" i="6" s="1"/>
  <c r="F203" i="6" a="1"/>
  <c r="F203" i="6" s="1"/>
  <c r="A203" i="6"/>
  <c r="R202" i="6" a="1"/>
  <c r="R202" i="6" s="1"/>
  <c r="Q202" i="6" a="1"/>
  <c r="Q202" i="6" s="1"/>
  <c r="P202" i="6" a="1"/>
  <c r="P202" i="6" s="1"/>
  <c r="G202" i="6" a="1"/>
  <c r="G202" i="6" s="1"/>
  <c r="F202" i="6" a="1"/>
  <c r="F202" i="6" s="1"/>
  <c r="A202" i="6"/>
  <c r="R201" i="6" a="1"/>
  <c r="R201" i="6" s="1"/>
  <c r="Q201" i="6" a="1"/>
  <c r="Q201" i="6" s="1"/>
  <c r="P201" i="6" a="1"/>
  <c r="P201" i="6" s="1"/>
  <c r="G201" i="6" a="1"/>
  <c r="G201" i="6" s="1"/>
  <c r="F201" i="6" a="1"/>
  <c r="F201" i="6" s="1"/>
  <c r="A201" i="6"/>
  <c r="R200" i="6" a="1"/>
  <c r="R200" i="6" s="1"/>
  <c r="Q200" i="6" a="1"/>
  <c r="Q200" i="6" s="1"/>
  <c r="P200" i="6" a="1"/>
  <c r="P200" i="6" s="1"/>
  <c r="G200" i="6" a="1"/>
  <c r="G200" i="6" s="1"/>
  <c r="F200" i="6" a="1"/>
  <c r="F200" i="6" s="1"/>
  <c r="A200" i="6"/>
  <c r="R199" i="6" a="1"/>
  <c r="R199" i="6" s="1"/>
  <c r="Q199" i="6" a="1"/>
  <c r="Q199" i="6" s="1"/>
  <c r="P199" i="6" a="1"/>
  <c r="P199" i="6" s="1"/>
  <c r="G199" i="6" a="1"/>
  <c r="G199" i="6" s="1"/>
  <c r="F199" i="6" a="1"/>
  <c r="F199" i="6" s="1"/>
  <c r="A199" i="6"/>
  <c r="R198" i="6" a="1"/>
  <c r="R198" i="6" s="1"/>
  <c r="Q198" i="6" a="1"/>
  <c r="Q198" i="6" s="1"/>
  <c r="P198" i="6" a="1"/>
  <c r="P198" i="6" s="1"/>
  <c r="G198" i="6" a="1"/>
  <c r="G198" i="6" s="1"/>
  <c r="F198" i="6" a="1"/>
  <c r="F198" i="6" s="1"/>
  <c r="A198" i="6"/>
  <c r="R197" i="6" a="1"/>
  <c r="R197" i="6" s="1"/>
  <c r="Q197" i="6" a="1"/>
  <c r="Q197" i="6" s="1"/>
  <c r="P197" i="6" a="1"/>
  <c r="P197" i="6" s="1"/>
  <c r="G197" i="6" a="1"/>
  <c r="G197" i="6" s="1"/>
  <c r="F197" i="6" a="1"/>
  <c r="F197" i="6" s="1"/>
  <c r="A197" i="6"/>
  <c r="R196" i="6" a="1"/>
  <c r="R196" i="6" s="1"/>
  <c r="Q196" i="6" a="1"/>
  <c r="Q196" i="6" s="1"/>
  <c r="P196" i="6" a="1"/>
  <c r="P196" i="6" s="1"/>
  <c r="G196" i="6" a="1"/>
  <c r="G196" i="6" s="1"/>
  <c r="F196" i="6" a="1"/>
  <c r="F196" i="6" s="1"/>
  <c r="A196" i="6"/>
  <c r="R195" i="6" a="1"/>
  <c r="R195" i="6" s="1"/>
  <c r="Q195" i="6" a="1"/>
  <c r="Q195" i="6" s="1"/>
  <c r="P195" i="6" a="1"/>
  <c r="P195" i="6" s="1"/>
  <c r="G195" i="6" a="1"/>
  <c r="G195" i="6" s="1"/>
  <c r="F195" i="6" a="1"/>
  <c r="F195" i="6" s="1"/>
  <c r="A195" i="6"/>
  <c r="R194" i="6" a="1"/>
  <c r="R194" i="6" s="1"/>
  <c r="Q194" i="6" a="1"/>
  <c r="Q194" i="6" s="1"/>
  <c r="P194" i="6" a="1"/>
  <c r="P194" i="6" s="1"/>
  <c r="G194" i="6" a="1"/>
  <c r="G194" i="6" s="1"/>
  <c r="F194" i="6" a="1"/>
  <c r="F194" i="6" s="1"/>
  <c r="A194" i="6"/>
  <c r="R193" i="6" a="1"/>
  <c r="R193" i="6" s="1"/>
  <c r="Q193" i="6" a="1"/>
  <c r="Q193" i="6" s="1"/>
  <c r="P193" i="6" a="1"/>
  <c r="P193" i="6" s="1"/>
  <c r="G193" i="6" a="1"/>
  <c r="G193" i="6" s="1"/>
  <c r="F193" i="6" a="1"/>
  <c r="F193" i="6" s="1"/>
  <c r="A193" i="6"/>
  <c r="R192" i="6" a="1"/>
  <c r="R192" i="6" s="1"/>
  <c r="Q192" i="6" a="1"/>
  <c r="Q192" i="6" s="1"/>
  <c r="P192" i="6" a="1"/>
  <c r="P192" i="6" s="1"/>
  <c r="G192" i="6" a="1"/>
  <c r="G192" i="6" s="1"/>
  <c r="F192" i="6" a="1"/>
  <c r="F192" i="6" s="1"/>
  <c r="A192" i="6"/>
  <c r="R191" i="6" a="1"/>
  <c r="R191" i="6" s="1"/>
  <c r="Q191" i="6" a="1"/>
  <c r="Q191" i="6" s="1"/>
  <c r="P191" i="6" a="1"/>
  <c r="P191" i="6" s="1"/>
  <c r="G191" i="6" a="1"/>
  <c r="G191" i="6" s="1"/>
  <c r="F191" i="6" a="1"/>
  <c r="F191" i="6" s="1"/>
  <c r="A191" i="6"/>
  <c r="R190" i="6" a="1"/>
  <c r="R190" i="6" s="1"/>
  <c r="Q190" i="6" a="1"/>
  <c r="Q190" i="6" s="1"/>
  <c r="P190" i="6" a="1"/>
  <c r="P190" i="6" s="1"/>
  <c r="G190" i="6" a="1"/>
  <c r="G190" i="6" s="1"/>
  <c r="F190" i="6" a="1"/>
  <c r="F190" i="6" s="1"/>
  <c r="A190" i="6"/>
  <c r="R189" i="6" a="1"/>
  <c r="R189" i="6" s="1"/>
  <c r="Q189" i="6" a="1"/>
  <c r="Q189" i="6" s="1"/>
  <c r="P189" i="6" a="1"/>
  <c r="P189" i="6" s="1"/>
  <c r="G189" i="6" a="1"/>
  <c r="G189" i="6" s="1"/>
  <c r="F189" i="6" a="1"/>
  <c r="F189" i="6" s="1"/>
  <c r="A189" i="6"/>
  <c r="R188" i="6" a="1"/>
  <c r="R188" i="6" s="1"/>
  <c r="Q188" i="6" a="1"/>
  <c r="Q188" i="6" s="1"/>
  <c r="P188" i="6" a="1"/>
  <c r="P188" i="6" s="1"/>
  <c r="G188" i="6" a="1"/>
  <c r="G188" i="6" s="1"/>
  <c r="F188" i="6" a="1"/>
  <c r="F188" i="6" s="1"/>
  <c r="A188" i="6"/>
  <c r="R187" i="6" a="1"/>
  <c r="R187" i="6" s="1"/>
  <c r="Q187" i="6" a="1"/>
  <c r="Q187" i="6" s="1"/>
  <c r="P187" i="6" a="1"/>
  <c r="P187" i="6" s="1"/>
  <c r="G187" i="6" a="1"/>
  <c r="G187" i="6" s="1"/>
  <c r="F187" i="6" a="1"/>
  <c r="F187" i="6" s="1"/>
  <c r="A187" i="6"/>
  <c r="R186" i="6" a="1"/>
  <c r="R186" i="6" s="1"/>
  <c r="Q186" i="6" a="1"/>
  <c r="Q186" i="6" s="1"/>
  <c r="P186" i="6" a="1"/>
  <c r="P186" i="6" s="1"/>
  <c r="G186" i="6" a="1"/>
  <c r="G186" i="6" s="1"/>
  <c r="F186" i="6" a="1"/>
  <c r="F186" i="6" s="1"/>
  <c r="A186" i="6"/>
  <c r="R185" i="6" a="1"/>
  <c r="R185" i="6" s="1"/>
  <c r="Q185" i="6" a="1"/>
  <c r="Q185" i="6" s="1"/>
  <c r="P185" i="6" a="1"/>
  <c r="P185" i="6" s="1"/>
  <c r="G185" i="6" a="1"/>
  <c r="G185" i="6" s="1"/>
  <c r="F185" i="6" a="1"/>
  <c r="F185" i="6" s="1"/>
  <c r="A185" i="6"/>
  <c r="R184" i="6" a="1"/>
  <c r="R184" i="6" s="1"/>
  <c r="Q184" i="6" a="1"/>
  <c r="Q184" i="6" s="1"/>
  <c r="P184" i="6" a="1"/>
  <c r="P184" i="6" s="1"/>
  <c r="G184" i="6" a="1"/>
  <c r="G184" i="6" s="1"/>
  <c r="F184" i="6" a="1"/>
  <c r="F184" i="6" s="1"/>
  <c r="A184" i="6"/>
  <c r="R183" i="6" a="1"/>
  <c r="R183" i="6" s="1"/>
  <c r="Q183" i="6" a="1"/>
  <c r="Q183" i="6" s="1"/>
  <c r="P183" i="6" a="1"/>
  <c r="P183" i="6" s="1"/>
  <c r="G183" i="6" a="1"/>
  <c r="G183" i="6" s="1"/>
  <c r="F183" i="6" a="1"/>
  <c r="F183" i="6" s="1"/>
  <c r="A183" i="6"/>
  <c r="R182" i="6" a="1"/>
  <c r="R182" i="6" s="1"/>
  <c r="Q182" i="6" a="1"/>
  <c r="Q182" i="6" s="1"/>
  <c r="P182" i="6" a="1"/>
  <c r="P182" i="6" s="1"/>
  <c r="G182" i="6" a="1"/>
  <c r="G182" i="6" s="1"/>
  <c r="F182" i="6" a="1"/>
  <c r="F182" i="6" s="1"/>
  <c r="A182" i="6"/>
  <c r="R181" i="6" a="1"/>
  <c r="R181" i="6" s="1"/>
  <c r="Q181" i="6" a="1"/>
  <c r="Q181" i="6" s="1"/>
  <c r="P181" i="6" a="1"/>
  <c r="P181" i="6" s="1"/>
  <c r="G181" i="6" a="1"/>
  <c r="G181" i="6" s="1"/>
  <c r="F181" i="6" a="1"/>
  <c r="F181" i="6" s="1"/>
  <c r="A181" i="6"/>
  <c r="R180" i="6" a="1"/>
  <c r="R180" i="6" s="1"/>
  <c r="Q180" i="6" a="1"/>
  <c r="Q180" i="6" s="1"/>
  <c r="P180" i="6" a="1"/>
  <c r="P180" i="6" s="1"/>
  <c r="G180" i="6" a="1"/>
  <c r="G180" i="6" s="1"/>
  <c r="F180" i="6" a="1"/>
  <c r="F180" i="6" s="1"/>
  <c r="A180" i="6"/>
  <c r="R179" i="6" a="1"/>
  <c r="R179" i="6" s="1"/>
  <c r="Q179" i="6" a="1"/>
  <c r="Q179" i="6" s="1"/>
  <c r="P179" i="6" a="1"/>
  <c r="P179" i="6" s="1"/>
  <c r="G179" i="6" a="1"/>
  <c r="G179" i="6" s="1"/>
  <c r="F179" i="6" a="1"/>
  <c r="F179" i="6" s="1"/>
  <c r="A179" i="6"/>
  <c r="R178" i="6" a="1"/>
  <c r="R178" i="6" s="1"/>
  <c r="Q178" i="6" a="1"/>
  <c r="Q178" i="6" s="1"/>
  <c r="P178" i="6" a="1"/>
  <c r="P178" i="6" s="1"/>
  <c r="G178" i="6" a="1"/>
  <c r="G178" i="6" s="1"/>
  <c r="F178" i="6" a="1"/>
  <c r="F178" i="6" s="1"/>
  <c r="A178" i="6"/>
  <c r="R177" i="6" a="1"/>
  <c r="R177" i="6" s="1"/>
  <c r="Q177" i="6" a="1"/>
  <c r="Q177" i="6" s="1"/>
  <c r="P177" i="6" a="1"/>
  <c r="P177" i="6" s="1"/>
  <c r="G177" i="6" a="1"/>
  <c r="G177" i="6" s="1"/>
  <c r="F177" i="6" a="1"/>
  <c r="F177" i="6" s="1"/>
  <c r="A177" i="6"/>
  <c r="R176" i="6" a="1"/>
  <c r="R176" i="6" s="1"/>
  <c r="Q176" i="6" a="1"/>
  <c r="Q176" i="6" s="1"/>
  <c r="P176" i="6" a="1"/>
  <c r="P176" i="6" s="1"/>
  <c r="G176" i="6" a="1"/>
  <c r="G176" i="6" s="1"/>
  <c r="F176" i="6" a="1"/>
  <c r="F176" i="6" s="1"/>
  <c r="A176" i="6"/>
  <c r="R175" i="6" a="1"/>
  <c r="R175" i="6" s="1"/>
  <c r="Q175" i="6" a="1"/>
  <c r="Q175" i="6" s="1"/>
  <c r="P175" i="6" a="1"/>
  <c r="P175" i="6" s="1"/>
  <c r="G175" i="6" a="1"/>
  <c r="G175" i="6" s="1"/>
  <c r="F175" i="6" a="1"/>
  <c r="F175" i="6" s="1"/>
  <c r="A175" i="6"/>
  <c r="R174" i="6" a="1"/>
  <c r="R174" i="6" s="1"/>
  <c r="Q174" i="6" a="1"/>
  <c r="Q174" i="6" s="1"/>
  <c r="P174" i="6" a="1"/>
  <c r="P174" i="6" s="1"/>
  <c r="G174" i="6" a="1"/>
  <c r="G174" i="6" s="1"/>
  <c r="F174" i="6" a="1"/>
  <c r="F174" i="6" s="1"/>
  <c r="A174" i="6"/>
  <c r="R173" i="6" a="1"/>
  <c r="R173" i="6" s="1"/>
  <c r="Q173" i="6" a="1"/>
  <c r="Q173" i="6" s="1"/>
  <c r="P173" i="6" a="1"/>
  <c r="P173" i="6" s="1"/>
  <c r="G173" i="6" a="1"/>
  <c r="G173" i="6" s="1"/>
  <c r="F173" i="6" a="1"/>
  <c r="F173" i="6" s="1"/>
  <c r="A173" i="6"/>
  <c r="R172" i="6" a="1"/>
  <c r="R172" i="6" s="1"/>
  <c r="Q172" i="6" a="1"/>
  <c r="Q172" i="6" s="1"/>
  <c r="P172" i="6" a="1"/>
  <c r="P172" i="6" s="1"/>
  <c r="G172" i="6" a="1"/>
  <c r="G172" i="6" s="1"/>
  <c r="F172" i="6" a="1"/>
  <c r="F172" i="6" s="1"/>
  <c r="A172" i="6"/>
  <c r="R171" i="6" a="1"/>
  <c r="R171" i="6" s="1"/>
  <c r="Q171" i="6" a="1"/>
  <c r="Q171" i="6" s="1"/>
  <c r="P171" i="6" a="1"/>
  <c r="P171" i="6" s="1"/>
  <c r="G171" i="6" a="1"/>
  <c r="G171" i="6" s="1"/>
  <c r="F171" i="6" a="1"/>
  <c r="F171" i="6" s="1"/>
  <c r="A171" i="6"/>
  <c r="R170" i="6" a="1"/>
  <c r="R170" i="6" s="1"/>
  <c r="Q170" i="6" a="1"/>
  <c r="Q170" i="6" s="1"/>
  <c r="P170" i="6" a="1"/>
  <c r="P170" i="6" s="1"/>
  <c r="G170" i="6" a="1"/>
  <c r="G170" i="6" s="1"/>
  <c r="F170" i="6" a="1"/>
  <c r="F170" i="6" s="1"/>
  <c r="A170" i="6"/>
  <c r="R169" i="6" a="1"/>
  <c r="R169" i="6" s="1"/>
  <c r="Q169" i="6" a="1"/>
  <c r="Q169" i="6" s="1"/>
  <c r="P169" i="6" a="1"/>
  <c r="P169" i="6" s="1"/>
  <c r="G169" i="6" a="1"/>
  <c r="G169" i="6" s="1"/>
  <c r="F169" i="6" a="1"/>
  <c r="F169" i="6" s="1"/>
  <c r="A169" i="6"/>
  <c r="R168" i="6" a="1"/>
  <c r="R168" i="6" s="1"/>
  <c r="Q168" i="6" a="1"/>
  <c r="Q168" i="6" s="1"/>
  <c r="P168" i="6" a="1"/>
  <c r="P168" i="6" s="1"/>
  <c r="G168" i="6" a="1"/>
  <c r="G168" i="6" s="1"/>
  <c r="F168" i="6" a="1"/>
  <c r="F168" i="6" s="1"/>
  <c r="A168" i="6"/>
  <c r="R167" i="6" a="1"/>
  <c r="R167" i="6" s="1"/>
  <c r="Q167" i="6" a="1"/>
  <c r="Q167" i="6" s="1"/>
  <c r="P167" i="6" a="1"/>
  <c r="P167" i="6" s="1"/>
  <c r="G167" i="6" a="1"/>
  <c r="G167" i="6" s="1"/>
  <c r="F167" i="6" a="1"/>
  <c r="F167" i="6" s="1"/>
  <c r="A167" i="6"/>
  <c r="R166" i="6" a="1"/>
  <c r="R166" i="6" s="1"/>
  <c r="Q166" i="6" a="1"/>
  <c r="Q166" i="6" s="1"/>
  <c r="P166" i="6" a="1"/>
  <c r="P166" i="6" s="1"/>
  <c r="G166" i="6" a="1"/>
  <c r="G166" i="6" s="1"/>
  <c r="F166" i="6" a="1"/>
  <c r="F166" i="6" s="1"/>
  <c r="A166" i="6"/>
  <c r="R165" i="6" a="1"/>
  <c r="R165" i="6" s="1"/>
  <c r="Q165" i="6" a="1"/>
  <c r="Q165" i="6" s="1"/>
  <c r="P165" i="6" a="1"/>
  <c r="P165" i="6" s="1"/>
  <c r="G165" i="6" a="1"/>
  <c r="G165" i="6" s="1"/>
  <c r="F165" i="6" a="1"/>
  <c r="F165" i="6" s="1"/>
  <c r="A165" i="6"/>
  <c r="R164" i="6" a="1"/>
  <c r="R164" i="6" s="1"/>
  <c r="Q164" i="6" a="1"/>
  <c r="Q164" i="6" s="1"/>
  <c r="P164" i="6" a="1"/>
  <c r="P164" i="6" s="1"/>
  <c r="G164" i="6" a="1"/>
  <c r="G164" i="6" s="1"/>
  <c r="F164" i="6" a="1"/>
  <c r="F164" i="6" s="1"/>
  <c r="A164" i="6"/>
  <c r="R163" i="6" a="1"/>
  <c r="R163" i="6" s="1"/>
  <c r="Q163" i="6" a="1"/>
  <c r="Q163" i="6" s="1"/>
  <c r="P163" i="6" a="1"/>
  <c r="P163" i="6" s="1"/>
  <c r="G163" i="6" a="1"/>
  <c r="G163" i="6" s="1"/>
  <c r="F163" i="6" a="1"/>
  <c r="F163" i="6" s="1"/>
  <c r="A163" i="6"/>
  <c r="R162" i="6" a="1"/>
  <c r="R162" i="6" s="1"/>
  <c r="Q162" i="6" a="1"/>
  <c r="Q162" i="6" s="1"/>
  <c r="P162" i="6" a="1"/>
  <c r="P162" i="6" s="1"/>
  <c r="G162" i="6" a="1"/>
  <c r="G162" i="6" s="1"/>
  <c r="F162" i="6" a="1"/>
  <c r="F162" i="6" s="1"/>
  <c r="A162" i="6"/>
  <c r="R161" i="6" a="1"/>
  <c r="R161" i="6" s="1"/>
  <c r="Q161" i="6" a="1"/>
  <c r="Q161" i="6" s="1"/>
  <c r="P161" i="6" a="1"/>
  <c r="P161" i="6" s="1"/>
  <c r="G161" i="6" a="1"/>
  <c r="G161" i="6" s="1"/>
  <c r="F161" i="6" a="1"/>
  <c r="F161" i="6" s="1"/>
  <c r="A161" i="6"/>
  <c r="R160" i="6" a="1"/>
  <c r="R160" i="6" s="1"/>
  <c r="Q160" i="6" a="1"/>
  <c r="Q160" i="6" s="1"/>
  <c r="P160" i="6" a="1"/>
  <c r="P160" i="6" s="1"/>
  <c r="G160" i="6" a="1"/>
  <c r="G160" i="6" s="1"/>
  <c r="F160" i="6" a="1"/>
  <c r="F160" i="6" s="1"/>
  <c r="A160" i="6"/>
  <c r="R159" i="6" a="1"/>
  <c r="R159" i="6" s="1"/>
  <c r="Q159" i="6" a="1"/>
  <c r="Q159" i="6" s="1"/>
  <c r="P159" i="6" a="1"/>
  <c r="P159" i="6" s="1"/>
  <c r="G159" i="6" a="1"/>
  <c r="G159" i="6" s="1"/>
  <c r="F159" i="6" a="1"/>
  <c r="F159" i="6" s="1"/>
  <c r="A159" i="6"/>
  <c r="R158" i="6" a="1"/>
  <c r="R158" i="6" s="1"/>
  <c r="Q158" i="6" a="1"/>
  <c r="Q158" i="6" s="1"/>
  <c r="P158" i="6" a="1"/>
  <c r="P158" i="6" s="1"/>
  <c r="G158" i="6" a="1"/>
  <c r="G158" i="6" s="1"/>
  <c r="F158" i="6" a="1"/>
  <c r="F158" i="6" s="1"/>
  <c r="A158" i="6"/>
  <c r="R157" i="6" a="1"/>
  <c r="R157" i="6" s="1"/>
  <c r="Q157" i="6" a="1"/>
  <c r="Q157" i="6" s="1"/>
  <c r="P157" i="6" a="1"/>
  <c r="P157" i="6" s="1"/>
  <c r="G157" i="6" a="1"/>
  <c r="G157" i="6" s="1"/>
  <c r="F157" i="6" a="1"/>
  <c r="F157" i="6" s="1"/>
  <c r="A157" i="6"/>
  <c r="R156" i="6" a="1"/>
  <c r="R156" i="6" s="1"/>
  <c r="Q156" i="6" a="1"/>
  <c r="Q156" i="6" s="1"/>
  <c r="P156" i="6" a="1"/>
  <c r="P156" i="6" s="1"/>
  <c r="G156" i="6" a="1"/>
  <c r="G156" i="6" s="1"/>
  <c r="F156" i="6" a="1"/>
  <c r="F156" i="6" s="1"/>
  <c r="A156" i="6"/>
  <c r="R155" i="6" a="1"/>
  <c r="R155" i="6" s="1"/>
  <c r="Q155" i="6" a="1"/>
  <c r="Q155" i="6" s="1"/>
  <c r="P155" i="6" a="1"/>
  <c r="P155" i="6" s="1"/>
  <c r="G155" i="6" a="1"/>
  <c r="G155" i="6" s="1"/>
  <c r="F155" i="6" a="1"/>
  <c r="F155" i="6" s="1"/>
  <c r="A155" i="6"/>
  <c r="R154" i="6" a="1"/>
  <c r="R154" i="6" s="1"/>
  <c r="Q154" i="6" a="1"/>
  <c r="Q154" i="6" s="1"/>
  <c r="P154" i="6" a="1"/>
  <c r="P154" i="6" s="1"/>
  <c r="G154" i="6" a="1"/>
  <c r="G154" i="6" s="1"/>
  <c r="F154" i="6" a="1"/>
  <c r="F154" i="6" s="1"/>
  <c r="A154" i="6"/>
  <c r="R153" i="6" a="1"/>
  <c r="R153" i="6" s="1"/>
  <c r="Q153" i="6" a="1"/>
  <c r="Q153" i="6" s="1"/>
  <c r="P153" i="6" a="1"/>
  <c r="P153" i="6" s="1"/>
  <c r="G153" i="6" a="1"/>
  <c r="G153" i="6" s="1"/>
  <c r="F153" i="6" a="1"/>
  <c r="F153" i="6" s="1"/>
  <c r="A153" i="6"/>
  <c r="R152" i="6" a="1"/>
  <c r="R152" i="6" s="1"/>
  <c r="Q152" i="6" a="1"/>
  <c r="Q152" i="6" s="1"/>
  <c r="P152" i="6" a="1"/>
  <c r="P152" i="6" s="1"/>
  <c r="G152" i="6" a="1"/>
  <c r="G152" i="6" s="1"/>
  <c r="F152" i="6" a="1"/>
  <c r="F152" i="6" s="1"/>
  <c r="A152" i="6"/>
  <c r="R151" i="6" a="1"/>
  <c r="R151" i="6" s="1"/>
  <c r="Q151" i="6" a="1"/>
  <c r="Q151" i="6" s="1"/>
  <c r="P151" i="6" a="1"/>
  <c r="P151" i="6" s="1"/>
  <c r="G151" i="6" a="1"/>
  <c r="G151" i="6" s="1"/>
  <c r="F151" i="6" a="1"/>
  <c r="F151" i="6" s="1"/>
  <c r="A151" i="6"/>
  <c r="R150" i="6" a="1"/>
  <c r="R150" i="6" s="1"/>
  <c r="Q150" i="6" a="1"/>
  <c r="Q150" i="6" s="1"/>
  <c r="P150" i="6" a="1"/>
  <c r="P150" i="6" s="1"/>
  <c r="G150" i="6" a="1"/>
  <c r="G150" i="6" s="1"/>
  <c r="F150" i="6" a="1"/>
  <c r="F150" i="6" s="1"/>
  <c r="A150" i="6"/>
  <c r="R149" i="6" a="1"/>
  <c r="R149" i="6" s="1"/>
  <c r="Q149" i="6" a="1"/>
  <c r="Q149" i="6" s="1"/>
  <c r="P149" i="6" a="1"/>
  <c r="P149" i="6" s="1"/>
  <c r="G149" i="6" a="1"/>
  <c r="G149" i="6" s="1"/>
  <c r="F149" i="6" a="1"/>
  <c r="F149" i="6" s="1"/>
  <c r="A149" i="6"/>
  <c r="R148" i="6" a="1"/>
  <c r="R148" i="6" s="1"/>
  <c r="Q148" i="6" a="1"/>
  <c r="Q148" i="6" s="1"/>
  <c r="P148" i="6" a="1"/>
  <c r="P148" i="6" s="1"/>
  <c r="G148" i="6" a="1"/>
  <c r="G148" i="6" s="1"/>
  <c r="F148" i="6" a="1"/>
  <c r="F148" i="6" s="1"/>
  <c r="A148" i="6"/>
  <c r="R147" i="6" a="1"/>
  <c r="R147" i="6" s="1"/>
  <c r="Q147" i="6" a="1"/>
  <c r="Q147" i="6" s="1"/>
  <c r="P147" i="6" a="1"/>
  <c r="P147" i="6" s="1"/>
  <c r="G147" i="6" a="1"/>
  <c r="G147" i="6" s="1"/>
  <c r="F147" i="6" a="1"/>
  <c r="F147" i="6" s="1"/>
  <c r="A147" i="6"/>
  <c r="R146" i="6" a="1"/>
  <c r="R146" i="6" s="1"/>
  <c r="Q146" i="6" a="1"/>
  <c r="Q146" i="6" s="1"/>
  <c r="P146" i="6" a="1"/>
  <c r="P146" i="6" s="1"/>
  <c r="G146" i="6" a="1"/>
  <c r="G146" i="6" s="1"/>
  <c r="F146" i="6" a="1"/>
  <c r="F146" i="6" s="1"/>
  <c r="A146" i="6"/>
  <c r="R145" i="6" a="1"/>
  <c r="R145" i="6" s="1"/>
  <c r="Q145" i="6" a="1"/>
  <c r="Q145" i="6" s="1"/>
  <c r="P145" i="6" a="1"/>
  <c r="P145" i="6" s="1"/>
  <c r="G145" i="6" a="1"/>
  <c r="G145" i="6" s="1"/>
  <c r="F145" i="6" a="1"/>
  <c r="F145" i="6" s="1"/>
  <c r="A145" i="6"/>
  <c r="R144" i="6" a="1"/>
  <c r="R144" i="6" s="1"/>
  <c r="Q144" i="6" a="1"/>
  <c r="Q144" i="6" s="1"/>
  <c r="P144" i="6" a="1"/>
  <c r="P144" i="6" s="1"/>
  <c r="G144" i="6" a="1"/>
  <c r="G144" i="6" s="1"/>
  <c r="F144" i="6" a="1"/>
  <c r="F144" i="6" s="1"/>
  <c r="A144" i="6"/>
  <c r="R143" i="6" a="1"/>
  <c r="R143" i="6" s="1"/>
  <c r="Q143" i="6" a="1"/>
  <c r="Q143" i="6" s="1"/>
  <c r="P143" i="6" a="1"/>
  <c r="P143" i="6" s="1"/>
  <c r="G143" i="6" a="1"/>
  <c r="G143" i="6" s="1"/>
  <c r="F143" i="6" a="1"/>
  <c r="F143" i="6" s="1"/>
  <c r="A143" i="6"/>
  <c r="R142" i="6" a="1"/>
  <c r="R142" i="6" s="1"/>
  <c r="Q142" i="6" a="1"/>
  <c r="Q142" i="6" s="1"/>
  <c r="P142" i="6" a="1"/>
  <c r="P142" i="6" s="1"/>
  <c r="G142" i="6" a="1"/>
  <c r="G142" i="6" s="1"/>
  <c r="F142" i="6" a="1"/>
  <c r="F142" i="6" s="1"/>
  <c r="A142" i="6"/>
  <c r="R141" i="6" a="1"/>
  <c r="R141" i="6" s="1"/>
  <c r="Q141" i="6" a="1"/>
  <c r="Q141" i="6" s="1"/>
  <c r="P141" i="6" a="1"/>
  <c r="P141" i="6" s="1"/>
  <c r="G141" i="6" a="1"/>
  <c r="G141" i="6" s="1"/>
  <c r="F141" i="6" a="1"/>
  <c r="F141" i="6" s="1"/>
  <c r="A141" i="6"/>
  <c r="R140" i="6" a="1"/>
  <c r="R140" i="6" s="1"/>
  <c r="Q140" i="6" a="1"/>
  <c r="Q140" i="6" s="1"/>
  <c r="P140" i="6" a="1"/>
  <c r="P140" i="6" s="1"/>
  <c r="G140" i="6" a="1"/>
  <c r="G140" i="6" s="1"/>
  <c r="F140" i="6" a="1"/>
  <c r="F140" i="6" s="1"/>
  <c r="A140" i="6"/>
  <c r="R139" i="6" a="1"/>
  <c r="R139" i="6" s="1"/>
  <c r="Q139" i="6" a="1"/>
  <c r="Q139" i="6" s="1"/>
  <c r="P139" i="6" a="1"/>
  <c r="P139" i="6" s="1"/>
  <c r="G139" i="6" a="1"/>
  <c r="G139" i="6" s="1"/>
  <c r="F139" i="6" a="1"/>
  <c r="F139" i="6" s="1"/>
  <c r="A139" i="6"/>
  <c r="R138" i="6" a="1"/>
  <c r="R138" i="6" s="1"/>
  <c r="Q138" i="6" a="1"/>
  <c r="Q138" i="6" s="1"/>
  <c r="P138" i="6" a="1"/>
  <c r="P138" i="6" s="1"/>
  <c r="G138" i="6" a="1"/>
  <c r="G138" i="6" s="1"/>
  <c r="F138" i="6" a="1"/>
  <c r="F138" i="6" s="1"/>
  <c r="A138" i="6"/>
  <c r="R137" i="6" a="1"/>
  <c r="R137" i="6" s="1"/>
  <c r="Q137" i="6" a="1"/>
  <c r="Q137" i="6" s="1"/>
  <c r="P137" i="6" a="1"/>
  <c r="P137" i="6" s="1"/>
  <c r="G137" i="6" a="1"/>
  <c r="G137" i="6" s="1"/>
  <c r="F137" i="6" a="1"/>
  <c r="F137" i="6" s="1"/>
  <c r="A137" i="6"/>
  <c r="R136" i="6" a="1"/>
  <c r="R136" i="6" s="1"/>
  <c r="Q136" i="6" a="1"/>
  <c r="Q136" i="6" s="1"/>
  <c r="P136" i="6" a="1"/>
  <c r="P136" i="6" s="1"/>
  <c r="G136" i="6" a="1"/>
  <c r="G136" i="6" s="1"/>
  <c r="F136" i="6" a="1"/>
  <c r="F136" i="6" s="1"/>
  <c r="A136" i="6"/>
  <c r="R135" i="6" a="1"/>
  <c r="R135" i="6" s="1"/>
  <c r="Q135" i="6" a="1"/>
  <c r="Q135" i="6" s="1"/>
  <c r="P135" i="6" a="1"/>
  <c r="P135" i="6" s="1"/>
  <c r="G135" i="6" a="1"/>
  <c r="G135" i="6" s="1"/>
  <c r="F135" i="6" a="1"/>
  <c r="F135" i="6" s="1"/>
  <c r="A135" i="6"/>
  <c r="R134" i="6" a="1"/>
  <c r="R134" i="6" s="1"/>
  <c r="Q134" i="6" a="1"/>
  <c r="Q134" i="6" s="1"/>
  <c r="P134" i="6" a="1"/>
  <c r="P134" i="6" s="1"/>
  <c r="G134" i="6" a="1"/>
  <c r="G134" i="6" s="1"/>
  <c r="F134" i="6" a="1"/>
  <c r="F134" i="6" s="1"/>
  <c r="A134" i="6"/>
  <c r="R133" i="6" a="1"/>
  <c r="R133" i="6" s="1"/>
  <c r="Q133" i="6" a="1"/>
  <c r="Q133" i="6" s="1"/>
  <c r="P133" i="6" a="1"/>
  <c r="P133" i="6" s="1"/>
  <c r="G133" i="6" a="1"/>
  <c r="G133" i="6" s="1"/>
  <c r="F133" i="6" a="1"/>
  <c r="F133" i="6" s="1"/>
  <c r="A133" i="6"/>
  <c r="R132" i="6" a="1"/>
  <c r="R132" i="6" s="1"/>
  <c r="Q132" i="6" a="1"/>
  <c r="Q132" i="6" s="1"/>
  <c r="P132" i="6" a="1"/>
  <c r="P132" i="6" s="1"/>
  <c r="G132" i="6" a="1"/>
  <c r="G132" i="6" s="1"/>
  <c r="F132" i="6" a="1"/>
  <c r="F132" i="6" s="1"/>
  <c r="A132" i="6"/>
  <c r="R131" i="6" a="1"/>
  <c r="R131" i="6" s="1"/>
  <c r="Q131" i="6" a="1"/>
  <c r="Q131" i="6" s="1"/>
  <c r="P131" i="6" a="1"/>
  <c r="P131" i="6" s="1"/>
  <c r="G131" i="6" a="1"/>
  <c r="G131" i="6" s="1"/>
  <c r="F131" i="6" a="1"/>
  <c r="F131" i="6" s="1"/>
  <c r="A131" i="6"/>
  <c r="R130" i="6" a="1"/>
  <c r="R130" i="6" s="1"/>
  <c r="Q130" i="6" a="1"/>
  <c r="Q130" i="6" s="1"/>
  <c r="P130" i="6" a="1"/>
  <c r="P130" i="6" s="1"/>
  <c r="G130" i="6" a="1"/>
  <c r="G130" i="6" s="1"/>
  <c r="F130" i="6" a="1"/>
  <c r="F130" i="6" s="1"/>
  <c r="A130" i="6"/>
  <c r="R129" i="6" a="1"/>
  <c r="R129" i="6" s="1"/>
  <c r="Q129" i="6" a="1"/>
  <c r="Q129" i="6" s="1"/>
  <c r="P129" i="6" a="1"/>
  <c r="P129" i="6" s="1"/>
  <c r="G129" i="6" a="1"/>
  <c r="G129" i="6" s="1"/>
  <c r="F129" i="6" a="1"/>
  <c r="F129" i="6" s="1"/>
  <c r="A129" i="6"/>
  <c r="R128" i="6" a="1"/>
  <c r="R128" i="6" s="1"/>
  <c r="Q128" i="6" a="1"/>
  <c r="Q128" i="6" s="1"/>
  <c r="P128" i="6" a="1"/>
  <c r="P128" i="6" s="1"/>
  <c r="G128" i="6" a="1"/>
  <c r="G128" i="6" s="1"/>
  <c r="F128" i="6" a="1"/>
  <c r="F128" i="6" s="1"/>
  <c r="A128" i="6"/>
  <c r="R127" i="6" a="1"/>
  <c r="R127" i="6" s="1"/>
  <c r="Q127" i="6" a="1"/>
  <c r="Q127" i="6" s="1"/>
  <c r="P127" i="6" a="1"/>
  <c r="P127" i="6" s="1"/>
  <c r="G127" i="6" a="1"/>
  <c r="G127" i="6" s="1"/>
  <c r="F127" i="6" a="1"/>
  <c r="F127" i="6" s="1"/>
  <c r="A127" i="6"/>
  <c r="R126" i="6" a="1"/>
  <c r="R126" i="6" s="1"/>
  <c r="Q126" i="6" a="1"/>
  <c r="Q126" i="6" s="1"/>
  <c r="P126" i="6" a="1"/>
  <c r="P126" i="6" s="1"/>
  <c r="G126" i="6" a="1"/>
  <c r="G126" i="6" s="1"/>
  <c r="F126" i="6" a="1"/>
  <c r="F126" i="6" s="1"/>
  <c r="A126" i="6"/>
  <c r="R125" i="6" a="1"/>
  <c r="R125" i="6" s="1"/>
  <c r="Q125" i="6" a="1"/>
  <c r="Q125" i="6" s="1"/>
  <c r="P125" i="6" a="1"/>
  <c r="P125" i="6" s="1"/>
  <c r="G125" i="6" a="1"/>
  <c r="G125" i="6" s="1"/>
  <c r="F125" i="6" a="1"/>
  <c r="F125" i="6" s="1"/>
  <c r="A125" i="6"/>
  <c r="R124" i="6" a="1"/>
  <c r="R124" i="6" s="1"/>
  <c r="Q124" i="6" a="1"/>
  <c r="Q124" i="6" s="1"/>
  <c r="P124" i="6" a="1"/>
  <c r="P124" i="6" s="1"/>
  <c r="G124" i="6" a="1"/>
  <c r="G124" i="6" s="1"/>
  <c r="F124" i="6" a="1"/>
  <c r="F124" i="6" s="1"/>
  <c r="A124" i="6"/>
  <c r="R123" i="6" a="1"/>
  <c r="R123" i="6" s="1"/>
  <c r="Q123" i="6" a="1"/>
  <c r="Q123" i="6" s="1"/>
  <c r="P123" i="6" a="1"/>
  <c r="P123" i="6" s="1"/>
  <c r="G123" i="6" a="1"/>
  <c r="G123" i="6" s="1"/>
  <c r="F123" i="6" a="1"/>
  <c r="F123" i="6" s="1"/>
  <c r="A123" i="6"/>
  <c r="R122" i="6" a="1"/>
  <c r="R122" i="6" s="1"/>
  <c r="Q122" i="6" a="1"/>
  <c r="Q122" i="6" s="1"/>
  <c r="P122" i="6" a="1"/>
  <c r="P122" i="6" s="1"/>
  <c r="G122" i="6" a="1"/>
  <c r="G122" i="6" s="1"/>
  <c r="F122" i="6" a="1"/>
  <c r="F122" i="6" s="1"/>
  <c r="A122" i="6"/>
  <c r="R121" i="6" a="1"/>
  <c r="R121" i="6" s="1"/>
  <c r="Q121" i="6" a="1"/>
  <c r="Q121" i="6" s="1"/>
  <c r="P121" i="6" a="1"/>
  <c r="P121" i="6" s="1"/>
  <c r="G121" i="6" a="1"/>
  <c r="G121" i="6" s="1"/>
  <c r="F121" i="6" a="1"/>
  <c r="F121" i="6" s="1"/>
  <c r="A121" i="6"/>
  <c r="R120" i="6" a="1"/>
  <c r="R120" i="6" s="1"/>
  <c r="Q120" i="6" a="1"/>
  <c r="Q120" i="6" s="1"/>
  <c r="P120" i="6" a="1"/>
  <c r="P120" i="6" s="1"/>
  <c r="G120" i="6" a="1"/>
  <c r="G120" i="6" s="1"/>
  <c r="F120" i="6" a="1"/>
  <c r="F120" i="6" s="1"/>
  <c r="A120" i="6"/>
  <c r="R119" i="6" a="1"/>
  <c r="R119" i="6" s="1"/>
  <c r="Q119" i="6" a="1"/>
  <c r="Q119" i="6" s="1"/>
  <c r="P119" i="6" a="1"/>
  <c r="P119" i="6" s="1"/>
  <c r="G119" i="6" a="1"/>
  <c r="G119" i="6" s="1"/>
  <c r="F119" i="6" a="1"/>
  <c r="F119" i="6" s="1"/>
  <c r="A119" i="6"/>
  <c r="R118" i="6" a="1"/>
  <c r="R118" i="6" s="1"/>
  <c r="Q118" i="6" a="1"/>
  <c r="Q118" i="6" s="1"/>
  <c r="P118" i="6" a="1"/>
  <c r="P118" i="6" s="1"/>
  <c r="G118" i="6" a="1"/>
  <c r="G118" i="6" s="1"/>
  <c r="F118" i="6" a="1"/>
  <c r="F118" i="6" s="1"/>
  <c r="A118" i="6"/>
  <c r="R117" i="6" a="1"/>
  <c r="R117" i="6" s="1"/>
  <c r="Q117" i="6" a="1"/>
  <c r="Q117" i="6" s="1"/>
  <c r="P117" i="6" a="1"/>
  <c r="P117" i="6" s="1"/>
  <c r="G117" i="6" a="1"/>
  <c r="G117" i="6" s="1"/>
  <c r="F117" i="6" a="1"/>
  <c r="F117" i="6" s="1"/>
  <c r="A117" i="6"/>
  <c r="R116" i="6" a="1"/>
  <c r="R116" i="6" s="1"/>
  <c r="Q116" i="6" a="1"/>
  <c r="Q116" i="6" s="1"/>
  <c r="P116" i="6" a="1"/>
  <c r="P116" i="6" s="1"/>
  <c r="G116" i="6" a="1"/>
  <c r="G116" i="6" s="1"/>
  <c r="F116" i="6" a="1"/>
  <c r="F116" i="6" s="1"/>
  <c r="A116" i="6"/>
  <c r="R115" i="6" a="1"/>
  <c r="R115" i="6" s="1"/>
  <c r="Q115" i="6" a="1"/>
  <c r="Q115" i="6" s="1"/>
  <c r="P115" i="6" a="1"/>
  <c r="P115" i="6" s="1"/>
  <c r="G115" i="6" a="1"/>
  <c r="G115" i="6" s="1"/>
  <c r="F115" i="6" a="1"/>
  <c r="F115" i="6" s="1"/>
  <c r="A115" i="6"/>
  <c r="R114" i="6" a="1"/>
  <c r="R114" i="6" s="1"/>
  <c r="Q114" i="6" a="1"/>
  <c r="Q114" i="6" s="1"/>
  <c r="P114" i="6" a="1"/>
  <c r="P114" i="6" s="1"/>
  <c r="G114" i="6" a="1"/>
  <c r="G114" i="6" s="1"/>
  <c r="F114" i="6" a="1"/>
  <c r="F114" i="6" s="1"/>
  <c r="A114" i="6"/>
  <c r="R113" i="6" a="1"/>
  <c r="R113" i="6" s="1"/>
  <c r="Q113" i="6" a="1"/>
  <c r="Q113" i="6" s="1"/>
  <c r="P113" i="6" a="1"/>
  <c r="P113" i="6" s="1"/>
  <c r="G113" i="6" a="1"/>
  <c r="G113" i="6" s="1"/>
  <c r="F113" i="6" a="1"/>
  <c r="F113" i="6" s="1"/>
  <c r="A113" i="6"/>
  <c r="R112" i="6" a="1"/>
  <c r="R112" i="6" s="1"/>
  <c r="Q112" i="6" a="1"/>
  <c r="Q112" i="6" s="1"/>
  <c r="P112" i="6" a="1"/>
  <c r="P112" i="6" s="1"/>
  <c r="G112" i="6" a="1"/>
  <c r="G112" i="6" s="1"/>
  <c r="F112" i="6" a="1"/>
  <c r="F112" i="6" s="1"/>
  <c r="A112" i="6"/>
  <c r="R111" i="6" a="1"/>
  <c r="R111" i="6" s="1"/>
  <c r="Q111" i="6" a="1"/>
  <c r="Q111" i="6" s="1"/>
  <c r="P111" i="6" a="1"/>
  <c r="P111" i="6" s="1"/>
  <c r="G111" i="6" a="1"/>
  <c r="G111" i="6" s="1"/>
  <c r="F111" i="6" a="1"/>
  <c r="F111" i="6" s="1"/>
  <c r="A111" i="6"/>
  <c r="R110" i="6" a="1"/>
  <c r="R110" i="6" s="1"/>
  <c r="Q110" i="6" a="1"/>
  <c r="Q110" i="6" s="1"/>
  <c r="P110" i="6" a="1"/>
  <c r="P110" i="6" s="1"/>
  <c r="G110" i="6" a="1"/>
  <c r="G110" i="6" s="1"/>
  <c r="F110" i="6" a="1"/>
  <c r="F110" i="6" s="1"/>
  <c r="A110" i="6"/>
  <c r="R109" i="6" a="1"/>
  <c r="R109" i="6" s="1"/>
  <c r="Q109" i="6" a="1"/>
  <c r="Q109" i="6" s="1"/>
  <c r="P109" i="6" a="1"/>
  <c r="P109" i="6" s="1"/>
  <c r="G109" i="6" a="1"/>
  <c r="G109" i="6" s="1"/>
  <c r="F109" i="6" a="1"/>
  <c r="F109" i="6" s="1"/>
  <c r="A109" i="6"/>
  <c r="R108" i="6" a="1"/>
  <c r="R108" i="6" s="1"/>
  <c r="Q108" i="6" a="1"/>
  <c r="Q108" i="6" s="1"/>
  <c r="P108" i="6" a="1"/>
  <c r="P108" i="6" s="1"/>
  <c r="G108" i="6" a="1"/>
  <c r="G108" i="6" s="1"/>
  <c r="F108" i="6" a="1"/>
  <c r="F108" i="6" s="1"/>
  <c r="A108" i="6"/>
  <c r="R107" i="6" a="1"/>
  <c r="R107" i="6" s="1"/>
  <c r="Q107" i="6" a="1"/>
  <c r="Q107" i="6" s="1"/>
  <c r="P107" i="6" a="1"/>
  <c r="P107" i="6" s="1"/>
  <c r="G107" i="6" a="1"/>
  <c r="G107" i="6" s="1"/>
  <c r="F107" i="6" a="1"/>
  <c r="F107" i="6" s="1"/>
  <c r="A107" i="6"/>
  <c r="R106" i="6" a="1"/>
  <c r="R106" i="6" s="1"/>
  <c r="Q106" i="6" a="1"/>
  <c r="Q106" i="6" s="1"/>
  <c r="P106" i="6" a="1"/>
  <c r="P106" i="6" s="1"/>
  <c r="G106" i="6" a="1"/>
  <c r="G106" i="6" s="1"/>
  <c r="F106" i="6" a="1"/>
  <c r="F106" i="6" s="1"/>
  <c r="A106" i="6"/>
  <c r="R105" i="6" a="1"/>
  <c r="R105" i="6" s="1"/>
  <c r="Q105" i="6" a="1"/>
  <c r="Q105" i="6" s="1"/>
  <c r="P105" i="6" a="1"/>
  <c r="P105" i="6" s="1"/>
  <c r="G105" i="6" a="1"/>
  <c r="G105" i="6" s="1"/>
  <c r="F105" i="6" a="1"/>
  <c r="F105" i="6" s="1"/>
  <c r="A105" i="6"/>
  <c r="R104" i="6" a="1"/>
  <c r="R104" i="6" s="1"/>
  <c r="Q104" i="6" a="1"/>
  <c r="Q104" i="6" s="1"/>
  <c r="P104" i="6" a="1"/>
  <c r="P104" i="6" s="1"/>
  <c r="G104" i="6" a="1"/>
  <c r="G104" i="6" s="1"/>
  <c r="F104" i="6" a="1"/>
  <c r="F104" i="6" s="1"/>
  <c r="A104" i="6"/>
  <c r="R103" i="6" a="1"/>
  <c r="R103" i="6" s="1"/>
  <c r="Q103" i="6" a="1"/>
  <c r="Q103" i="6" s="1"/>
  <c r="P103" i="6" a="1"/>
  <c r="P103" i="6" s="1"/>
  <c r="G103" i="6" a="1"/>
  <c r="G103" i="6" s="1"/>
  <c r="F103" i="6" a="1"/>
  <c r="F103" i="6" s="1"/>
  <c r="A103" i="6"/>
  <c r="R102" i="6" a="1"/>
  <c r="R102" i="6" s="1"/>
  <c r="Q102" i="6" a="1"/>
  <c r="Q102" i="6" s="1"/>
  <c r="P102" i="6" a="1"/>
  <c r="P102" i="6" s="1"/>
  <c r="G102" i="6" a="1"/>
  <c r="G102" i="6" s="1"/>
  <c r="F102" i="6" a="1"/>
  <c r="F102" i="6" s="1"/>
  <c r="A102" i="6"/>
  <c r="R101" i="6" a="1"/>
  <c r="R101" i="6" s="1"/>
  <c r="Q101" i="6" a="1"/>
  <c r="Q101" i="6" s="1"/>
  <c r="P101" i="6" a="1"/>
  <c r="P101" i="6" s="1"/>
  <c r="G101" i="6" a="1"/>
  <c r="G101" i="6" s="1"/>
  <c r="F101" i="6" a="1"/>
  <c r="F101" i="6" s="1"/>
  <c r="A101" i="6"/>
  <c r="R100" i="6" a="1"/>
  <c r="R100" i="6" s="1"/>
  <c r="Q100" i="6" a="1"/>
  <c r="Q100" i="6" s="1"/>
  <c r="P100" i="6" a="1"/>
  <c r="P100" i="6" s="1"/>
  <c r="G100" i="6" a="1"/>
  <c r="G100" i="6" s="1"/>
  <c r="F100" i="6" a="1"/>
  <c r="F100" i="6" s="1"/>
  <c r="A100" i="6"/>
  <c r="R99" i="6" a="1"/>
  <c r="R99" i="6" s="1"/>
  <c r="Q99" i="6" a="1"/>
  <c r="Q99" i="6" s="1"/>
  <c r="P99" i="6" a="1"/>
  <c r="P99" i="6" s="1"/>
  <c r="G99" i="6" a="1"/>
  <c r="G99" i="6" s="1"/>
  <c r="F99" i="6" a="1"/>
  <c r="F99" i="6" s="1"/>
  <c r="A99" i="6"/>
  <c r="R98" i="6" a="1"/>
  <c r="R98" i="6" s="1"/>
  <c r="Q98" i="6" a="1"/>
  <c r="Q98" i="6" s="1"/>
  <c r="P98" i="6" a="1"/>
  <c r="P98" i="6" s="1"/>
  <c r="G98" i="6" a="1"/>
  <c r="G98" i="6" s="1"/>
  <c r="F98" i="6" a="1"/>
  <c r="F98" i="6" s="1"/>
  <c r="A98" i="6"/>
  <c r="R97" i="6" a="1"/>
  <c r="R97" i="6" s="1"/>
  <c r="Q97" i="6" a="1"/>
  <c r="Q97" i="6" s="1"/>
  <c r="P97" i="6" a="1"/>
  <c r="P97" i="6" s="1"/>
  <c r="G97" i="6" a="1"/>
  <c r="G97" i="6" s="1"/>
  <c r="F97" i="6" a="1"/>
  <c r="F97" i="6" s="1"/>
  <c r="A97" i="6"/>
  <c r="R96" i="6" a="1"/>
  <c r="R96" i="6" s="1"/>
  <c r="Q96" i="6" a="1"/>
  <c r="Q96" i="6" s="1"/>
  <c r="P96" i="6" a="1"/>
  <c r="P96" i="6" s="1"/>
  <c r="G96" i="6" a="1"/>
  <c r="G96" i="6" s="1"/>
  <c r="F96" i="6" a="1"/>
  <c r="F96" i="6" s="1"/>
  <c r="A96" i="6"/>
  <c r="R95" i="6" a="1"/>
  <c r="R95" i="6" s="1"/>
  <c r="Q95" i="6" a="1"/>
  <c r="Q95" i="6" s="1"/>
  <c r="P95" i="6" a="1"/>
  <c r="P95" i="6" s="1"/>
  <c r="G95" i="6" a="1"/>
  <c r="G95" i="6" s="1"/>
  <c r="F95" i="6" a="1"/>
  <c r="F95" i="6" s="1"/>
  <c r="A95" i="6"/>
  <c r="R94" i="6" a="1"/>
  <c r="R94" i="6" s="1"/>
  <c r="Q94" i="6" a="1"/>
  <c r="Q94" i="6" s="1"/>
  <c r="P94" i="6" a="1"/>
  <c r="P94" i="6" s="1"/>
  <c r="G94" i="6" a="1"/>
  <c r="G94" i="6" s="1"/>
  <c r="F94" i="6" a="1"/>
  <c r="F94" i="6" s="1"/>
  <c r="A94" i="6"/>
  <c r="R93" i="6" a="1"/>
  <c r="R93" i="6" s="1"/>
  <c r="Q93" i="6" a="1"/>
  <c r="Q93" i="6" s="1"/>
  <c r="P93" i="6" a="1"/>
  <c r="P93" i="6" s="1"/>
  <c r="G93" i="6" a="1"/>
  <c r="G93" i="6" s="1"/>
  <c r="F93" i="6" a="1"/>
  <c r="F93" i="6" s="1"/>
  <c r="A93" i="6"/>
  <c r="R92" i="6" a="1"/>
  <c r="R92" i="6" s="1"/>
  <c r="Q92" i="6" a="1"/>
  <c r="Q92" i="6" s="1"/>
  <c r="P92" i="6" a="1"/>
  <c r="P92" i="6" s="1"/>
  <c r="G92" i="6" a="1"/>
  <c r="G92" i="6" s="1"/>
  <c r="F92" i="6" a="1"/>
  <c r="F92" i="6" s="1"/>
  <c r="A92" i="6"/>
  <c r="R91" i="6" a="1"/>
  <c r="R91" i="6" s="1"/>
  <c r="Q91" i="6" a="1"/>
  <c r="Q91" i="6" s="1"/>
  <c r="P91" i="6" a="1"/>
  <c r="P91" i="6" s="1"/>
  <c r="G91" i="6" a="1"/>
  <c r="G91" i="6" s="1"/>
  <c r="F91" i="6" a="1"/>
  <c r="F91" i="6" s="1"/>
  <c r="A91" i="6"/>
  <c r="R90" i="6" a="1"/>
  <c r="R90" i="6" s="1"/>
  <c r="Q90" i="6" a="1"/>
  <c r="Q90" i="6" s="1"/>
  <c r="P90" i="6" a="1"/>
  <c r="P90" i="6" s="1"/>
  <c r="G90" i="6" a="1"/>
  <c r="G90" i="6" s="1"/>
  <c r="F90" i="6" a="1"/>
  <c r="F90" i="6" s="1"/>
  <c r="A90" i="6"/>
  <c r="R89" i="6" a="1"/>
  <c r="R89" i="6" s="1"/>
  <c r="Q89" i="6" a="1"/>
  <c r="Q89" i="6" s="1"/>
  <c r="P89" i="6" a="1"/>
  <c r="P89" i="6" s="1"/>
  <c r="G89" i="6" a="1"/>
  <c r="G89" i="6" s="1"/>
  <c r="F89" i="6" a="1"/>
  <c r="F89" i="6" s="1"/>
  <c r="A89" i="6"/>
  <c r="R88" i="6" a="1"/>
  <c r="R88" i="6" s="1"/>
  <c r="Q88" i="6" a="1"/>
  <c r="Q88" i="6" s="1"/>
  <c r="P88" i="6" a="1"/>
  <c r="P88" i="6" s="1"/>
  <c r="G88" i="6" a="1"/>
  <c r="G88" i="6" s="1"/>
  <c r="F88" i="6" a="1"/>
  <c r="F88" i="6" s="1"/>
  <c r="A88" i="6"/>
  <c r="R87" i="6" a="1"/>
  <c r="R87" i="6" s="1"/>
  <c r="Q87" i="6" a="1"/>
  <c r="Q87" i="6" s="1"/>
  <c r="P87" i="6" a="1"/>
  <c r="P87" i="6" s="1"/>
  <c r="G87" i="6" a="1"/>
  <c r="G87" i="6" s="1"/>
  <c r="F87" i="6" a="1"/>
  <c r="F87" i="6" s="1"/>
  <c r="A87" i="6"/>
  <c r="R86" i="6" a="1"/>
  <c r="R86" i="6" s="1"/>
  <c r="Q86" i="6" a="1"/>
  <c r="Q86" i="6" s="1"/>
  <c r="P86" i="6" a="1"/>
  <c r="P86" i="6" s="1"/>
  <c r="G86" i="6" a="1"/>
  <c r="G86" i="6" s="1"/>
  <c r="F86" i="6" a="1"/>
  <c r="F86" i="6" s="1"/>
  <c r="A86" i="6"/>
  <c r="R85" i="6" a="1"/>
  <c r="R85" i="6" s="1"/>
  <c r="Q85" i="6" a="1"/>
  <c r="Q85" i="6" s="1"/>
  <c r="P85" i="6" a="1"/>
  <c r="P85" i="6" s="1"/>
  <c r="G85" i="6" a="1"/>
  <c r="G85" i="6" s="1"/>
  <c r="F85" i="6" a="1"/>
  <c r="F85" i="6" s="1"/>
  <c r="A85" i="6"/>
  <c r="R84" i="6" a="1"/>
  <c r="R84" i="6" s="1"/>
  <c r="Q84" i="6" a="1"/>
  <c r="Q84" i="6" s="1"/>
  <c r="P84" i="6" a="1"/>
  <c r="P84" i="6" s="1"/>
  <c r="G84" i="6" a="1"/>
  <c r="G84" i="6" s="1"/>
  <c r="F84" i="6" a="1"/>
  <c r="F84" i="6" s="1"/>
  <c r="A84" i="6"/>
  <c r="R83" i="6" a="1"/>
  <c r="R83" i="6" s="1"/>
  <c r="Q83" i="6" a="1"/>
  <c r="Q83" i="6" s="1"/>
  <c r="P83" i="6" a="1"/>
  <c r="P83" i="6" s="1"/>
  <c r="G83" i="6" a="1"/>
  <c r="G83" i="6" s="1"/>
  <c r="F83" i="6" a="1"/>
  <c r="F83" i="6" s="1"/>
  <c r="A83" i="6"/>
  <c r="R82" i="6" a="1"/>
  <c r="R82" i="6" s="1"/>
  <c r="Q82" i="6" a="1"/>
  <c r="Q82" i="6" s="1"/>
  <c r="P82" i="6" a="1"/>
  <c r="P82" i="6" s="1"/>
  <c r="G82" i="6" a="1"/>
  <c r="G82" i="6" s="1"/>
  <c r="F82" i="6" a="1"/>
  <c r="F82" i="6" s="1"/>
  <c r="A82" i="6"/>
  <c r="R81" i="6" a="1"/>
  <c r="R81" i="6" s="1"/>
  <c r="Q81" i="6" a="1"/>
  <c r="Q81" i="6" s="1"/>
  <c r="P81" i="6" a="1"/>
  <c r="P81" i="6" s="1"/>
  <c r="G81" i="6" a="1"/>
  <c r="G81" i="6" s="1"/>
  <c r="F81" i="6" a="1"/>
  <c r="F81" i="6" s="1"/>
  <c r="A81" i="6"/>
  <c r="R80" i="6" a="1"/>
  <c r="R80" i="6" s="1"/>
  <c r="Q80" i="6" a="1"/>
  <c r="Q80" i="6" s="1"/>
  <c r="P80" i="6" a="1"/>
  <c r="P80" i="6" s="1"/>
  <c r="G80" i="6" a="1"/>
  <c r="G80" i="6" s="1"/>
  <c r="F80" i="6" a="1"/>
  <c r="F80" i="6" s="1"/>
  <c r="A80" i="6"/>
  <c r="R79" i="6" a="1"/>
  <c r="R79" i="6" s="1"/>
  <c r="Q79" i="6" a="1"/>
  <c r="Q79" i="6" s="1"/>
  <c r="P79" i="6" a="1"/>
  <c r="P79" i="6" s="1"/>
  <c r="G79" i="6" a="1"/>
  <c r="G79" i="6" s="1"/>
  <c r="F79" i="6" a="1"/>
  <c r="F79" i="6" s="1"/>
  <c r="A79" i="6"/>
  <c r="R78" i="6" a="1"/>
  <c r="R78" i="6" s="1"/>
  <c r="Q78" i="6" a="1"/>
  <c r="Q78" i="6" s="1"/>
  <c r="P78" i="6" a="1"/>
  <c r="P78" i="6" s="1"/>
  <c r="G78" i="6" a="1"/>
  <c r="G78" i="6" s="1"/>
  <c r="F78" i="6" a="1"/>
  <c r="F78" i="6" s="1"/>
  <c r="A78" i="6"/>
  <c r="R77" i="6" a="1"/>
  <c r="R77" i="6" s="1"/>
  <c r="Q77" i="6" a="1"/>
  <c r="Q77" i="6" s="1"/>
  <c r="P77" i="6" a="1"/>
  <c r="P77" i="6" s="1"/>
  <c r="G77" i="6" a="1"/>
  <c r="G77" i="6" s="1"/>
  <c r="F77" i="6" a="1"/>
  <c r="F77" i="6" s="1"/>
  <c r="A77" i="6"/>
  <c r="R76" i="6" a="1"/>
  <c r="R76" i="6" s="1"/>
  <c r="Q76" i="6" a="1"/>
  <c r="Q76" i="6" s="1"/>
  <c r="P76" i="6" a="1"/>
  <c r="P76" i="6" s="1"/>
  <c r="G76" i="6" a="1"/>
  <c r="G76" i="6" s="1"/>
  <c r="F76" i="6" a="1"/>
  <c r="F76" i="6" s="1"/>
  <c r="A76" i="6"/>
  <c r="R75" i="6" a="1"/>
  <c r="R75" i="6" s="1"/>
  <c r="Q75" i="6" a="1"/>
  <c r="Q75" i="6" s="1"/>
  <c r="P75" i="6" a="1"/>
  <c r="P75" i="6" s="1"/>
  <c r="G75" i="6" a="1"/>
  <c r="G75" i="6" s="1"/>
  <c r="F75" i="6" a="1"/>
  <c r="F75" i="6" s="1"/>
  <c r="A75" i="6"/>
  <c r="R74" i="6" a="1"/>
  <c r="R74" i="6" s="1"/>
  <c r="Q74" i="6" a="1"/>
  <c r="Q74" i="6" s="1"/>
  <c r="P74" i="6" a="1"/>
  <c r="P74" i="6" s="1"/>
  <c r="G74" i="6" a="1"/>
  <c r="G74" i="6" s="1"/>
  <c r="F74" i="6" a="1"/>
  <c r="F74" i="6" s="1"/>
  <c r="A74" i="6"/>
  <c r="R73" i="6" a="1"/>
  <c r="R73" i="6" s="1"/>
  <c r="Q73" i="6" a="1"/>
  <c r="Q73" i="6" s="1"/>
  <c r="P73" i="6" a="1"/>
  <c r="P73" i="6" s="1"/>
  <c r="G73" i="6" a="1"/>
  <c r="G73" i="6" s="1"/>
  <c r="F73" i="6" a="1"/>
  <c r="F73" i="6" s="1"/>
  <c r="A73" i="6"/>
  <c r="R72" i="6" a="1"/>
  <c r="R72" i="6" s="1"/>
  <c r="Q72" i="6" a="1"/>
  <c r="Q72" i="6" s="1"/>
  <c r="P72" i="6" a="1"/>
  <c r="P72" i="6" s="1"/>
  <c r="G72" i="6" a="1"/>
  <c r="G72" i="6" s="1"/>
  <c r="F72" i="6" a="1"/>
  <c r="F72" i="6" s="1"/>
  <c r="A72" i="6"/>
  <c r="R71" i="6" a="1"/>
  <c r="R71" i="6" s="1"/>
  <c r="Q71" i="6" a="1"/>
  <c r="Q71" i="6" s="1"/>
  <c r="P71" i="6" a="1"/>
  <c r="P71" i="6" s="1"/>
  <c r="G71" i="6" a="1"/>
  <c r="G71" i="6" s="1"/>
  <c r="F71" i="6" a="1"/>
  <c r="F71" i="6" s="1"/>
  <c r="A71" i="6"/>
  <c r="R70" i="6" a="1"/>
  <c r="R70" i="6" s="1"/>
  <c r="Q70" i="6" a="1"/>
  <c r="Q70" i="6" s="1"/>
  <c r="P70" i="6" a="1"/>
  <c r="P70" i="6" s="1"/>
  <c r="G70" i="6" a="1"/>
  <c r="G70" i="6" s="1"/>
  <c r="F70" i="6" a="1"/>
  <c r="F70" i="6" s="1"/>
  <c r="A70" i="6"/>
  <c r="R69" i="6" a="1"/>
  <c r="R69" i="6" s="1"/>
  <c r="Q69" i="6" a="1"/>
  <c r="Q69" i="6" s="1"/>
  <c r="P69" i="6" a="1"/>
  <c r="P69" i="6" s="1"/>
  <c r="G69" i="6" a="1"/>
  <c r="G69" i="6" s="1"/>
  <c r="F69" i="6" a="1"/>
  <c r="F69" i="6" s="1"/>
  <c r="A69" i="6"/>
  <c r="R68" i="6" a="1"/>
  <c r="R68" i="6" s="1"/>
  <c r="Q68" i="6" a="1"/>
  <c r="Q68" i="6" s="1"/>
  <c r="P68" i="6" a="1"/>
  <c r="P68" i="6" s="1"/>
  <c r="G68" i="6" a="1"/>
  <c r="G68" i="6" s="1"/>
  <c r="F68" i="6" a="1"/>
  <c r="F68" i="6" s="1"/>
  <c r="A68" i="6"/>
  <c r="R67" i="6" a="1"/>
  <c r="R67" i="6" s="1"/>
  <c r="Q67" i="6" a="1"/>
  <c r="Q67" i="6" s="1"/>
  <c r="P67" i="6" a="1"/>
  <c r="P67" i="6" s="1"/>
  <c r="G67" i="6" a="1"/>
  <c r="G67" i="6" s="1"/>
  <c r="F67" i="6" a="1"/>
  <c r="F67" i="6" s="1"/>
  <c r="A67" i="6"/>
  <c r="R66" i="6" a="1"/>
  <c r="R66" i="6" s="1"/>
  <c r="Q66" i="6" a="1"/>
  <c r="Q66" i="6" s="1"/>
  <c r="P66" i="6" a="1"/>
  <c r="P66" i="6" s="1"/>
  <c r="G66" i="6" a="1"/>
  <c r="G66" i="6" s="1"/>
  <c r="F66" i="6" a="1"/>
  <c r="F66" i="6" s="1"/>
  <c r="A66" i="6"/>
  <c r="R65" i="6" a="1"/>
  <c r="R65" i="6" s="1"/>
  <c r="Q65" i="6" a="1"/>
  <c r="Q65" i="6" s="1"/>
  <c r="P65" i="6" a="1"/>
  <c r="P65" i="6" s="1"/>
  <c r="G65" i="6" a="1"/>
  <c r="G65" i="6" s="1"/>
  <c r="F65" i="6" a="1"/>
  <c r="F65" i="6" s="1"/>
  <c r="A65" i="6"/>
  <c r="R64" i="6" a="1"/>
  <c r="R64" i="6" s="1"/>
  <c r="Q64" i="6" a="1"/>
  <c r="Q64" i="6" s="1"/>
  <c r="P64" i="6" a="1"/>
  <c r="P64" i="6" s="1"/>
  <c r="G64" i="6" a="1"/>
  <c r="G64" i="6" s="1"/>
  <c r="F64" i="6" a="1"/>
  <c r="F64" i="6" s="1"/>
  <c r="A64" i="6"/>
  <c r="R63" i="6" a="1"/>
  <c r="R63" i="6" s="1"/>
  <c r="Q63" i="6" a="1"/>
  <c r="Q63" i="6" s="1"/>
  <c r="P63" i="6" a="1"/>
  <c r="P63" i="6" s="1"/>
  <c r="G63" i="6" a="1"/>
  <c r="G63" i="6" s="1"/>
  <c r="F63" i="6" a="1"/>
  <c r="F63" i="6" s="1"/>
  <c r="A63" i="6"/>
  <c r="R62" i="6" a="1"/>
  <c r="R62" i="6" s="1"/>
  <c r="Q62" i="6" a="1"/>
  <c r="Q62" i="6" s="1"/>
  <c r="P62" i="6" a="1"/>
  <c r="P62" i="6" s="1"/>
  <c r="G62" i="6" a="1"/>
  <c r="G62" i="6" s="1"/>
  <c r="F62" i="6" a="1"/>
  <c r="F62" i="6" s="1"/>
  <c r="A62" i="6"/>
  <c r="R61" i="6" a="1"/>
  <c r="R61" i="6" s="1"/>
  <c r="Q61" i="6" a="1"/>
  <c r="Q61" i="6" s="1"/>
  <c r="P61" i="6" a="1"/>
  <c r="P61" i="6" s="1"/>
  <c r="G61" i="6" a="1"/>
  <c r="G61" i="6" s="1"/>
  <c r="F61" i="6" a="1"/>
  <c r="F61" i="6" s="1"/>
  <c r="A61" i="6"/>
  <c r="R60" i="6" a="1"/>
  <c r="R60" i="6" s="1"/>
  <c r="Q60" i="6" a="1"/>
  <c r="Q60" i="6" s="1"/>
  <c r="P60" i="6" a="1"/>
  <c r="P60" i="6" s="1"/>
  <c r="G60" i="6" a="1"/>
  <c r="G60" i="6" s="1"/>
  <c r="F60" i="6" a="1"/>
  <c r="F60" i="6" s="1"/>
  <c r="A60" i="6"/>
  <c r="R59" i="6" a="1"/>
  <c r="R59" i="6" s="1"/>
  <c r="Q59" i="6" a="1"/>
  <c r="Q59" i="6" s="1"/>
  <c r="P59" i="6" a="1"/>
  <c r="P59" i="6" s="1"/>
  <c r="G59" i="6" a="1"/>
  <c r="G59" i="6" s="1"/>
  <c r="F59" i="6" a="1"/>
  <c r="F59" i="6" s="1"/>
  <c r="A59" i="6"/>
  <c r="R58" i="6" a="1"/>
  <c r="R58" i="6" s="1"/>
  <c r="Q58" i="6" a="1"/>
  <c r="Q58" i="6" s="1"/>
  <c r="P58" i="6" a="1"/>
  <c r="P58" i="6" s="1"/>
  <c r="G58" i="6" a="1"/>
  <c r="G58" i="6" s="1"/>
  <c r="F58" i="6" a="1"/>
  <c r="F58" i="6" s="1"/>
  <c r="A58" i="6"/>
  <c r="R57" i="6" a="1"/>
  <c r="R57" i="6" s="1"/>
  <c r="Q57" i="6" a="1"/>
  <c r="Q57" i="6" s="1"/>
  <c r="P57" i="6" a="1"/>
  <c r="P57" i="6" s="1"/>
  <c r="G57" i="6" a="1"/>
  <c r="G57" i="6" s="1"/>
  <c r="F57" i="6" a="1"/>
  <c r="F57" i="6" s="1"/>
  <c r="A57" i="6"/>
  <c r="R56" i="6" a="1"/>
  <c r="R56" i="6" s="1"/>
  <c r="Q56" i="6" a="1"/>
  <c r="Q56" i="6" s="1"/>
  <c r="P56" i="6" a="1"/>
  <c r="P56" i="6" s="1"/>
  <c r="G56" i="6" a="1"/>
  <c r="G56" i="6" s="1"/>
  <c r="F56" i="6" a="1"/>
  <c r="F56" i="6" s="1"/>
  <c r="A56" i="6"/>
  <c r="R55" i="6" a="1"/>
  <c r="R55" i="6" s="1"/>
  <c r="Q55" i="6" a="1"/>
  <c r="Q55" i="6" s="1"/>
  <c r="P55" i="6" a="1"/>
  <c r="P55" i="6" s="1"/>
  <c r="G55" i="6" a="1"/>
  <c r="G55" i="6" s="1"/>
  <c r="F55" i="6" a="1"/>
  <c r="F55" i="6" s="1"/>
  <c r="A55" i="6"/>
  <c r="R54" i="6" a="1"/>
  <c r="R54" i="6" s="1"/>
  <c r="Q54" i="6" a="1"/>
  <c r="Q54" i="6" s="1"/>
  <c r="P54" i="6" a="1"/>
  <c r="P54" i="6" s="1"/>
  <c r="G54" i="6" a="1"/>
  <c r="G54" i="6" s="1"/>
  <c r="F54" i="6" a="1"/>
  <c r="F54" i="6" s="1"/>
  <c r="A54" i="6"/>
  <c r="R53" i="6" a="1"/>
  <c r="R53" i="6" s="1"/>
  <c r="Q53" i="6" a="1"/>
  <c r="Q53" i="6" s="1"/>
  <c r="P53" i="6" a="1"/>
  <c r="P53" i="6" s="1"/>
  <c r="G53" i="6" a="1"/>
  <c r="G53" i="6" s="1"/>
  <c r="F53" i="6" a="1"/>
  <c r="F53" i="6" s="1"/>
  <c r="A53" i="6"/>
  <c r="R52" i="6" a="1"/>
  <c r="R52" i="6" s="1"/>
  <c r="Q52" i="6" a="1"/>
  <c r="Q52" i="6" s="1"/>
  <c r="P52" i="6" a="1"/>
  <c r="P52" i="6" s="1"/>
  <c r="G52" i="6" a="1"/>
  <c r="G52" i="6" s="1"/>
  <c r="F52" i="6" a="1"/>
  <c r="F52" i="6" s="1"/>
  <c r="A52" i="6"/>
  <c r="R51" i="6" a="1"/>
  <c r="R51" i="6" s="1"/>
  <c r="Q51" i="6" a="1"/>
  <c r="Q51" i="6" s="1"/>
  <c r="P51" i="6" a="1"/>
  <c r="P51" i="6" s="1"/>
  <c r="G51" i="6" a="1"/>
  <c r="G51" i="6" s="1"/>
  <c r="F51" i="6" a="1"/>
  <c r="F51" i="6" s="1"/>
  <c r="A51" i="6"/>
  <c r="R50" i="6" a="1"/>
  <c r="R50" i="6" s="1"/>
  <c r="Q50" i="6" a="1"/>
  <c r="Q50" i="6" s="1"/>
  <c r="P50" i="6" a="1"/>
  <c r="P50" i="6" s="1"/>
  <c r="G50" i="6" a="1"/>
  <c r="G50" i="6" s="1"/>
  <c r="F50" i="6" a="1"/>
  <c r="F50" i="6" s="1"/>
  <c r="A50" i="6"/>
  <c r="R49" i="6" a="1"/>
  <c r="R49" i="6" s="1"/>
  <c r="Q49" i="6" a="1"/>
  <c r="Q49" i="6" s="1"/>
  <c r="P49" i="6" a="1"/>
  <c r="P49" i="6" s="1"/>
  <c r="G49" i="6" a="1"/>
  <c r="G49" i="6" s="1"/>
  <c r="F49" i="6" a="1"/>
  <c r="F49" i="6" s="1"/>
  <c r="A49" i="6"/>
  <c r="R48" i="6" a="1"/>
  <c r="R48" i="6" s="1"/>
  <c r="Q48" i="6" a="1"/>
  <c r="Q48" i="6" s="1"/>
  <c r="P48" i="6" a="1"/>
  <c r="P48" i="6" s="1"/>
  <c r="G48" i="6" a="1"/>
  <c r="G48" i="6" s="1"/>
  <c r="F48" i="6" a="1"/>
  <c r="F48" i="6" s="1"/>
  <c r="A48" i="6"/>
  <c r="R47" i="6" a="1"/>
  <c r="R47" i="6" s="1"/>
  <c r="Q47" i="6" a="1"/>
  <c r="Q47" i="6" s="1"/>
  <c r="P47" i="6" a="1"/>
  <c r="P47" i="6" s="1"/>
  <c r="G47" i="6" a="1"/>
  <c r="G47" i="6" s="1"/>
  <c r="F47" i="6" a="1"/>
  <c r="F47" i="6" s="1"/>
  <c r="A47" i="6"/>
  <c r="R46" i="6" a="1"/>
  <c r="R46" i="6" s="1"/>
  <c r="Q46" i="6" a="1"/>
  <c r="Q46" i="6" s="1"/>
  <c r="P46" i="6" a="1"/>
  <c r="P46" i="6" s="1"/>
  <c r="G46" i="6" a="1"/>
  <c r="G46" i="6" s="1"/>
  <c r="F46" i="6" a="1"/>
  <c r="F46" i="6" s="1"/>
  <c r="A46" i="6"/>
  <c r="R45" i="6" a="1"/>
  <c r="R45" i="6" s="1"/>
  <c r="Q45" i="6" a="1"/>
  <c r="Q45" i="6" s="1"/>
  <c r="P45" i="6" a="1"/>
  <c r="P45" i="6" s="1"/>
  <c r="G45" i="6" a="1"/>
  <c r="G45" i="6" s="1"/>
  <c r="F45" i="6" a="1"/>
  <c r="F45" i="6" s="1"/>
  <c r="A45" i="6"/>
  <c r="R44" i="6" a="1"/>
  <c r="R44" i="6" s="1"/>
  <c r="Q44" i="6" a="1"/>
  <c r="Q44" i="6" s="1"/>
  <c r="P44" i="6" a="1"/>
  <c r="P44" i="6" s="1"/>
  <c r="G44" i="6" a="1"/>
  <c r="G44" i="6" s="1"/>
  <c r="F44" i="6" a="1"/>
  <c r="F44" i="6" s="1"/>
  <c r="A44" i="6"/>
  <c r="R43" i="6" a="1"/>
  <c r="R43" i="6" s="1"/>
  <c r="Q43" i="6" a="1"/>
  <c r="Q43" i="6" s="1"/>
  <c r="P43" i="6" a="1"/>
  <c r="P43" i="6" s="1"/>
  <c r="G43" i="6" a="1"/>
  <c r="G43" i="6" s="1"/>
  <c r="F43" i="6" a="1"/>
  <c r="F43" i="6" s="1"/>
  <c r="A43" i="6"/>
  <c r="R42" i="6" a="1"/>
  <c r="R42" i="6" s="1"/>
  <c r="Q42" i="6" a="1"/>
  <c r="Q42" i="6" s="1"/>
  <c r="P42" i="6" a="1"/>
  <c r="P42" i="6" s="1"/>
  <c r="G42" i="6" a="1"/>
  <c r="G42" i="6" s="1"/>
  <c r="F42" i="6" a="1"/>
  <c r="F42" i="6" s="1"/>
  <c r="A42" i="6"/>
  <c r="R41" i="6" a="1"/>
  <c r="R41" i="6" s="1"/>
  <c r="Q41" i="6" a="1"/>
  <c r="Q41" i="6" s="1"/>
  <c r="P41" i="6" a="1"/>
  <c r="P41" i="6" s="1"/>
  <c r="G41" i="6" a="1"/>
  <c r="G41" i="6" s="1"/>
  <c r="F41" i="6" a="1"/>
  <c r="F41" i="6" s="1"/>
  <c r="A41" i="6"/>
  <c r="R40" i="6" a="1"/>
  <c r="R40" i="6" s="1"/>
  <c r="Q40" i="6" a="1"/>
  <c r="Q40" i="6" s="1"/>
  <c r="P40" i="6" a="1"/>
  <c r="P40" i="6" s="1"/>
  <c r="G40" i="6" a="1"/>
  <c r="G40" i="6" s="1"/>
  <c r="F40" i="6" a="1"/>
  <c r="F40" i="6" s="1"/>
  <c r="A40" i="6"/>
  <c r="R39" i="6" a="1"/>
  <c r="R39" i="6" s="1"/>
  <c r="Q39" i="6" a="1"/>
  <c r="Q39" i="6" s="1"/>
  <c r="P39" i="6" a="1"/>
  <c r="P39" i="6" s="1"/>
  <c r="G39" i="6" a="1"/>
  <c r="G39" i="6" s="1"/>
  <c r="F39" i="6" a="1"/>
  <c r="F39" i="6" s="1"/>
  <c r="A39" i="6"/>
  <c r="R38" i="6" a="1"/>
  <c r="R38" i="6" s="1"/>
  <c r="Q38" i="6" a="1"/>
  <c r="Q38" i="6" s="1"/>
  <c r="P38" i="6" a="1"/>
  <c r="P38" i="6" s="1"/>
  <c r="G38" i="6" a="1"/>
  <c r="G38" i="6" s="1"/>
  <c r="F38" i="6" a="1"/>
  <c r="F38" i="6" s="1"/>
  <c r="A38" i="6"/>
  <c r="R37" i="6" a="1"/>
  <c r="R37" i="6" s="1"/>
  <c r="Q37" i="6" a="1"/>
  <c r="Q37" i="6" s="1"/>
  <c r="P37" i="6" a="1"/>
  <c r="P37" i="6" s="1"/>
  <c r="G37" i="6" a="1"/>
  <c r="G37" i="6" s="1"/>
  <c r="F37" i="6" a="1"/>
  <c r="F37" i="6" s="1"/>
  <c r="A37" i="6"/>
  <c r="R36" i="6" a="1"/>
  <c r="R36" i="6" s="1"/>
  <c r="Q36" i="6" a="1"/>
  <c r="Q36" i="6" s="1"/>
  <c r="P36" i="6" a="1"/>
  <c r="P36" i="6" s="1"/>
  <c r="G36" i="6" a="1"/>
  <c r="G36" i="6" s="1"/>
  <c r="F36" i="6" a="1"/>
  <c r="F36" i="6" s="1"/>
  <c r="A36" i="6"/>
  <c r="R35" i="6" a="1"/>
  <c r="R35" i="6" s="1"/>
  <c r="Q35" i="6" a="1"/>
  <c r="Q35" i="6" s="1"/>
  <c r="P35" i="6" a="1"/>
  <c r="P35" i="6" s="1"/>
  <c r="G35" i="6" a="1"/>
  <c r="G35" i="6" s="1"/>
  <c r="F35" i="6" a="1"/>
  <c r="F35" i="6" s="1"/>
  <c r="A35" i="6"/>
  <c r="R34" i="6" a="1"/>
  <c r="R34" i="6" s="1"/>
  <c r="Q34" i="6" a="1"/>
  <c r="Q34" i="6" s="1"/>
  <c r="P34" i="6" a="1"/>
  <c r="P34" i="6" s="1"/>
  <c r="G34" i="6" a="1"/>
  <c r="G34" i="6" s="1"/>
  <c r="F34" i="6" a="1"/>
  <c r="F34" i="6" s="1"/>
  <c r="A34" i="6"/>
  <c r="R33" i="6" a="1"/>
  <c r="R33" i="6" s="1"/>
  <c r="Q33" i="6" a="1"/>
  <c r="Q33" i="6" s="1"/>
  <c r="P33" i="6" a="1"/>
  <c r="P33" i="6" s="1"/>
  <c r="G33" i="6" a="1"/>
  <c r="G33" i="6" s="1"/>
  <c r="F33" i="6" a="1"/>
  <c r="F33" i="6" s="1"/>
  <c r="A33" i="6"/>
  <c r="R32" i="6" a="1"/>
  <c r="R32" i="6" s="1"/>
  <c r="Q32" i="6" a="1"/>
  <c r="Q32" i="6" s="1"/>
  <c r="P32" i="6" a="1"/>
  <c r="P32" i="6" s="1"/>
  <c r="G32" i="6" a="1"/>
  <c r="G32" i="6" s="1"/>
  <c r="F32" i="6" a="1"/>
  <c r="F32" i="6" s="1"/>
  <c r="A32" i="6"/>
  <c r="R31" i="6" a="1"/>
  <c r="R31" i="6" s="1"/>
  <c r="Q31" i="6" a="1"/>
  <c r="Q31" i="6" s="1"/>
  <c r="P31" i="6" a="1"/>
  <c r="P31" i="6" s="1"/>
  <c r="G31" i="6" a="1"/>
  <c r="G31" i="6" s="1"/>
  <c r="F31" i="6" a="1"/>
  <c r="F31" i="6" s="1"/>
  <c r="A31" i="6"/>
  <c r="R30" i="6" a="1"/>
  <c r="R30" i="6" s="1"/>
  <c r="Q30" i="6" a="1"/>
  <c r="Q30" i="6" s="1"/>
  <c r="P30" i="6" a="1"/>
  <c r="P30" i="6" s="1"/>
  <c r="G30" i="6" a="1"/>
  <c r="G30" i="6" s="1"/>
  <c r="F30" i="6" a="1"/>
  <c r="F30" i="6" s="1"/>
  <c r="A30" i="6"/>
  <c r="R29" i="6" a="1"/>
  <c r="R29" i="6" s="1"/>
  <c r="Q29" i="6" a="1"/>
  <c r="Q29" i="6" s="1"/>
  <c r="P29" i="6" a="1"/>
  <c r="P29" i="6" s="1"/>
  <c r="G29" i="6" a="1"/>
  <c r="G29" i="6" s="1"/>
  <c r="F29" i="6" a="1"/>
  <c r="F29" i="6" s="1"/>
  <c r="A29" i="6"/>
  <c r="R28" i="6" a="1"/>
  <c r="R28" i="6" s="1"/>
  <c r="Q28" i="6" a="1"/>
  <c r="Q28" i="6" s="1"/>
  <c r="P28" i="6" a="1"/>
  <c r="P28" i="6" s="1"/>
  <c r="G28" i="6" a="1"/>
  <c r="G28" i="6" s="1"/>
  <c r="F28" i="6" a="1"/>
  <c r="F28" i="6" s="1"/>
  <c r="A28" i="6"/>
  <c r="R27" i="6" a="1"/>
  <c r="R27" i="6" s="1"/>
  <c r="Q27" i="6" a="1"/>
  <c r="Q27" i="6" s="1"/>
  <c r="P27" i="6" a="1"/>
  <c r="P27" i="6" s="1"/>
  <c r="G27" i="6" a="1"/>
  <c r="G27" i="6" s="1"/>
  <c r="F27" i="6" a="1"/>
  <c r="F27" i="6" s="1"/>
  <c r="A27" i="6"/>
  <c r="R26" i="6" a="1"/>
  <c r="R26" i="6" s="1"/>
  <c r="Q26" i="6" a="1"/>
  <c r="Q26" i="6" s="1"/>
  <c r="P26" i="6" a="1"/>
  <c r="P26" i="6" s="1"/>
  <c r="G26" i="6" a="1"/>
  <c r="G26" i="6" s="1"/>
  <c r="F26" i="6" a="1"/>
  <c r="F26" i="6" s="1"/>
  <c r="A26" i="6"/>
  <c r="R25" i="6" a="1"/>
  <c r="R25" i="6" s="1"/>
  <c r="Q25" i="6" a="1"/>
  <c r="Q25" i="6" s="1"/>
  <c r="P25" i="6" a="1"/>
  <c r="P25" i="6" s="1"/>
  <c r="G25" i="6" a="1"/>
  <c r="G25" i="6" s="1"/>
  <c r="F25" i="6" a="1"/>
  <c r="F25" i="6" s="1"/>
  <c r="A25" i="6"/>
  <c r="R24" i="6" a="1"/>
  <c r="R24" i="6" s="1"/>
  <c r="Q24" i="6" a="1"/>
  <c r="Q24" i="6" s="1"/>
  <c r="P24" i="6" a="1"/>
  <c r="P24" i="6" s="1"/>
  <c r="G24" i="6" a="1"/>
  <c r="G24" i="6" s="1"/>
  <c r="F24" i="6" a="1"/>
  <c r="F24" i="6" s="1"/>
  <c r="A24" i="6"/>
  <c r="R23" i="6" a="1"/>
  <c r="R23" i="6" s="1"/>
  <c r="Q23" i="6" a="1"/>
  <c r="Q23" i="6" s="1"/>
  <c r="P23" i="6" a="1"/>
  <c r="P23" i="6" s="1"/>
  <c r="G23" i="6" a="1"/>
  <c r="G23" i="6" s="1"/>
  <c r="F23" i="6" a="1"/>
  <c r="F23" i="6" s="1"/>
  <c r="A23" i="6"/>
  <c r="R22" i="6" a="1"/>
  <c r="R22" i="6" s="1"/>
  <c r="Q22" i="6" a="1"/>
  <c r="Q22" i="6" s="1"/>
  <c r="P22" i="6" a="1"/>
  <c r="P22" i="6" s="1"/>
  <c r="G22" i="6" a="1"/>
  <c r="G22" i="6" s="1"/>
  <c r="F22" i="6" a="1"/>
  <c r="F22" i="6" s="1"/>
  <c r="A22" i="6"/>
  <c r="R21" i="6" a="1"/>
  <c r="R21" i="6" s="1"/>
  <c r="Q21" i="6" a="1"/>
  <c r="Q21" i="6" s="1"/>
  <c r="P21" i="6" a="1"/>
  <c r="P21" i="6" s="1"/>
  <c r="G21" i="6" a="1"/>
  <c r="G21" i="6" s="1"/>
  <c r="F21" i="6" a="1"/>
  <c r="F21" i="6" s="1"/>
  <c r="A21" i="6"/>
  <c r="B19" i="6"/>
  <c r="M20" i="6"/>
  <c r="R19" i="6" a="1"/>
  <c r="R19" i="6" s="1"/>
  <c r="Q19" i="6" a="1"/>
  <c r="Q19" i="6" s="1"/>
  <c r="P19" i="6" a="1"/>
  <c r="P19" i="6" s="1"/>
  <c r="A18" i="6"/>
  <c r="B18" i="6" s="1"/>
  <c r="M19" i="6"/>
  <c r="G19" i="6" a="1"/>
  <c r="G19" i="6" s="1"/>
  <c r="F19" i="6" a="1"/>
  <c r="F19" i="6" s="1"/>
  <c r="A19" i="6"/>
  <c r="B17" i="6"/>
  <c r="M18" i="6"/>
  <c r="R17" i="6" a="1"/>
  <c r="R17" i="6" s="1"/>
  <c r="Q17" i="6" a="1"/>
  <c r="Q17" i="6" s="1"/>
  <c r="P17" i="6" a="1"/>
  <c r="P17" i="6" s="1"/>
  <c r="B16" i="6"/>
  <c r="B15" i="6"/>
  <c r="B14" i="6"/>
  <c r="B13" i="6"/>
  <c r="B12" i="6"/>
  <c r="B11" i="6"/>
  <c r="B10" i="6"/>
  <c r="B9" i="6"/>
  <c r="B8" i="6"/>
  <c r="B7" i="6"/>
  <c r="B6" i="6"/>
  <c r="B5" i="6"/>
  <c r="B4" i="6"/>
  <c r="B3" i="6"/>
  <c r="B2" i="6"/>
  <c r="M2" i="6"/>
  <c r="M3" i="6"/>
  <c r="M4" i="6"/>
  <c r="M5" i="6"/>
  <c r="M6" i="6"/>
  <c r="M7" i="6"/>
  <c r="M8" i="6"/>
  <c r="M9" i="6"/>
  <c r="M10" i="6"/>
  <c r="M11" i="6"/>
  <c r="M12" i="6"/>
  <c r="M13" i="6"/>
  <c r="M14" i="6"/>
  <c r="M15" i="6"/>
  <c r="M16" i="6"/>
  <c r="M17" i="6"/>
  <c r="G17" i="6" a="1"/>
  <c r="G17" i="6" s="1"/>
  <c r="F17" i="6" a="1"/>
  <c r="F17" i="6" s="1"/>
  <c r="A17" i="6"/>
  <c r="R16" i="6" a="1"/>
  <c r="R16" i="6" s="1"/>
  <c r="Q16" i="6" a="1"/>
  <c r="Q16" i="6" s="1"/>
  <c r="P16" i="6" a="1"/>
  <c r="P16" i="6" s="1"/>
  <c r="G16" i="6" a="1"/>
  <c r="G16" i="6" s="1"/>
  <c r="F16" i="6" a="1"/>
  <c r="F16" i="6" s="1"/>
  <c r="A16" i="6"/>
  <c r="R15" i="6" a="1"/>
  <c r="R15" i="6" s="1"/>
  <c r="Q15" i="6" a="1"/>
  <c r="Q15" i="6" s="1"/>
  <c r="P15" i="6" a="1"/>
  <c r="P15" i="6" s="1"/>
  <c r="G15" i="6" a="1"/>
  <c r="G15" i="6" s="1"/>
  <c r="F15" i="6" a="1"/>
  <c r="F15" i="6" s="1"/>
  <c r="A15" i="6"/>
  <c r="R14" i="6" a="1"/>
  <c r="R14" i="6" s="1"/>
  <c r="Q14" i="6" a="1"/>
  <c r="Q14" i="6" s="1"/>
  <c r="P14" i="6" a="1"/>
  <c r="P14" i="6" s="1"/>
  <c r="G14" i="6" a="1"/>
  <c r="G14" i="6" s="1"/>
  <c r="F14" i="6" a="1"/>
  <c r="F14" i="6" s="1"/>
  <c r="A14" i="6"/>
  <c r="R13" i="6" a="1"/>
  <c r="R13" i="6" s="1"/>
  <c r="Q13" i="6" a="1"/>
  <c r="Q13" i="6" s="1"/>
  <c r="P13" i="6" a="1"/>
  <c r="P13" i="6" s="1"/>
  <c r="G13" i="6" a="1"/>
  <c r="G13" i="6" s="1"/>
  <c r="F13" i="6" a="1"/>
  <c r="F13" i="6" s="1"/>
  <c r="A13" i="6"/>
  <c r="R12" i="6" a="1"/>
  <c r="R12" i="6" s="1"/>
  <c r="Q12" i="6" a="1"/>
  <c r="Q12" i="6" s="1"/>
  <c r="P12" i="6" a="1"/>
  <c r="P12" i="6" s="1"/>
  <c r="G12" i="6" a="1"/>
  <c r="G12" i="6" s="1"/>
  <c r="F12" i="6" a="1"/>
  <c r="F12" i="6" s="1"/>
  <c r="A12" i="6"/>
  <c r="R11" i="6" a="1"/>
  <c r="R11" i="6" s="1"/>
  <c r="Q11" i="6" a="1"/>
  <c r="Q11" i="6" s="1"/>
  <c r="P11" i="6" a="1"/>
  <c r="P11" i="6" s="1"/>
  <c r="G11" i="6" a="1"/>
  <c r="G11" i="6" s="1"/>
  <c r="F11" i="6" a="1"/>
  <c r="F11" i="6" s="1"/>
  <c r="A11" i="6"/>
  <c r="R10" i="6" a="1"/>
  <c r="R10" i="6" s="1"/>
  <c r="Q10" i="6" a="1"/>
  <c r="Q10" i="6" s="1"/>
  <c r="P10" i="6" a="1"/>
  <c r="P10" i="6" s="1"/>
  <c r="G10" i="6" a="1"/>
  <c r="G10" i="6" s="1"/>
  <c r="F10" i="6" a="1"/>
  <c r="F10" i="6" s="1"/>
  <c r="A10" i="6"/>
  <c r="R9" i="6" a="1"/>
  <c r="R9" i="6" s="1"/>
  <c r="Q9" i="6" a="1"/>
  <c r="Q9" i="6" s="1"/>
  <c r="P9" i="6" a="1"/>
  <c r="P9" i="6" s="1"/>
  <c r="G9" i="6" a="1"/>
  <c r="G9" i="6" s="1"/>
  <c r="F9" i="6" a="1"/>
  <c r="F9" i="6" s="1"/>
  <c r="A9" i="6"/>
  <c r="R8" i="6" a="1"/>
  <c r="R8" i="6" s="1"/>
  <c r="Q8" i="6" a="1"/>
  <c r="Q8" i="6" s="1"/>
  <c r="P8" i="6" a="1"/>
  <c r="P8" i="6" s="1"/>
  <c r="G8" i="6" a="1"/>
  <c r="G8" i="6" s="1"/>
  <c r="F8" i="6" a="1"/>
  <c r="F8" i="6" s="1"/>
  <c r="A8" i="6"/>
  <c r="R7" i="6" a="1"/>
  <c r="R7" i="6" s="1"/>
  <c r="Q7" i="6" a="1"/>
  <c r="Q7" i="6" s="1"/>
  <c r="P7" i="6" a="1"/>
  <c r="P7" i="6" s="1"/>
  <c r="G7" i="6" a="1"/>
  <c r="G7" i="6" s="1"/>
  <c r="F7" i="6" a="1"/>
  <c r="F7" i="6" s="1"/>
  <c r="A7" i="6"/>
  <c r="R6" i="6" a="1"/>
  <c r="R6" i="6" s="1"/>
  <c r="Q6" i="6" a="1"/>
  <c r="Q6" i="6" s="1"/>
  <c r="P6" i="6" a="1"/>
  <c r="P6" i="6" s="1"/>
  <c r="G6" i="6" a="1"/>
  <c r="G6" i="6" s="1"/>
  <c r="F6" i="6" a="1"/>
  <c r="F6" i="6" s="1"/>
  <c r="A6" i="6"/>
  <c r="R5" i="6" a="1"/>
  <c r="R5" i="6" s="1"/>
  <c r="Q5" i="6" a="1"/>
  <c r="Q5" i="6" s="1"/>
  <c r="P5" i="6" a="1"/>
  <c r="P5" i="6" s="1"/>
  <c r="G5" i="6" a="1"/>
  <c r="G5" i="6" s="1"/>
  <c r="F5" i="6" a="1"/>
  <c r="F5" i="6" s="1"/>
  <c r="A5" i="6"/>
  <c r="R4" i="6" a="1"/>
  <c r="R4" i="6" s="1"/>
  <c r="Q4" i="6" a="1"/>
  <c r="Q4" i="6" s="1"/>
  <c r="P4" i="6" a="1"/>
  <c r="P4" i="6" s="1"/>
  <c r="G4" i="6" a="1"/>
  <c r="G4" i="6" s="1"/>
  <c r="F4" i="6" a="1"/>
  <c r="F4" i="6" s="1"/>
  <c r="A4" i="6"/>
  <c r="R3" i="6" a="1"/>
  <c r="R3" i="6" s="1"/>
  <c r="Q3" i="6" a="1"/>
  <c r="Q3" i="6" s="1"/>
  <c r="P3" i="6" a="1"/>
  <c r="P3" i="6" s="1"/>
  <c r="G3" i="6" a="1"/>
  <c r="G3" i="6" s="1"/>
  <c r="F3" i="6" a="1"/>
  <c r="F3" i="6" s="1"/>
  <c r="A3" i="6"/>
  <c r="R2" i="6" a="1"/>
  <c r="R2" i="6" s="1"/>
  <c r="Q2" i="6" a="1"/>
  <c r="Q2" i="6" s="1"/>
  <c r="P2" i="6" a="1"/>
  <c r="P2" i="6" s="1"/>
  <c r="G2" i="6" a="1"/>
  <c r="G2" i="6" s="1"/>
  <c r="F2" i="6" a="1"/>
  <c r="F2" i="6" s="1"/>
  <c r="A2" i="6"/>
  <c r="R499" i="5" a="1"/>
  <c r="R499" i="5" s="1"/>
  <c r="Q499" i="5" a="1"/>
  <c r="Q499" i="5" s="1"/>
  <c r="P499" i="5" a="1"/>
  <c r="P499" i="5" s="1"/>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A29" i="5"/>
  <c r="B29" i="5" s="1"/>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G499" i="5" a="1"/>
  <c r="G499" i="5" s="1"/>
  <c r="F499" i="5" a="1"/>
  <c r="F499" i="5" s="1"/>
  <c r="A499" i="5"/>
  <c r="R498" i="5" a="1"/>
  <c r="R498" i="5" s="1"/>
  <c r="Q498" i="5" a="1"/>
  <c r="Q498" i="5" s="1"/>
  <c r="P498" i="5" a="1"/>
  <c r="P498" i="5" s="1"/>
  <c r="G498" i="5" a="1"/>
  <c r="G498" i="5" s="1"/>
  <c r="F498" i="5" a="1"/>
  <c r="F498" i="5" s="1"/>
  <c r="A498" i="5"/>
  <c r="R497" i="5" a="1"/>
  <c r="R497" i="5" s="1"/>
  <c r="Q497" i="5" a="1"/>
  <c r="Q497" i="5" s="1"/>
  <c r="P497" i="5" a="1"/>
  <c r="P497" i="5" s="1"/>
  <c r="G497" i="5" a="1"/>
  <c r="G497" i="5" s="1"/>
  <c r="F497" i="5" a="1"/>
  <c r="F497" i="5" s="1"/>
  <c r="A497" i="5"/>
  <c r="R496" i="5" a="1"/>
  <c r="R496" i="5" s="1"/>
  <c r="Q496" i="5" a="1"/>
  <c r="Q496" i="5" s="1"/>
  <c r="P496" i="5" a="1"/>
  <c r="P496" i="5" s="1"/>
  <c r="G496" i="5" a="1"/>
  <c r="G496" i="5" s="1"/>
  <c r="F496" i="5" a="1"/>
  <c r="F496" i="5" s="1"/>
  <c r="A496" i="5"/>
  <c r="R495" i="5" a="1"/>
  <c r="R495" i="5" s="1"/>
  <c r="Q495" i="5" a="1"/>
  <c r="Q495" i="5" s="1"/>
  <c r="P495" i="5" a="1"/>
  <c r="P495" i="5" s="1"/>
  <c r="G495" i="5" a="1"/>
  <c r="G495" i="5" s="1"/>
  <c r="F495" i="5" a="1"/>
  <c r="F495" i="5" s="1"/>
  <c r="A495" i="5"/>
  <c r="R494" i="5" a="1"/>
  <c r="R494" i="5" s="1"/>
  <c r="Q494" i="5" a="1"/>
  <c r="Q494" i="5" s="1"/>
  <c r="P494" i="5" a="1"/>
  <c r="P494" i="5" s="1"/>
  <c r="G494" i="5" a="1"/>
  <c r="G494" i="5" s="1"/>
  <c r="F494" i="5" a="1"/>
  <c r="F494" i="5" s="1"/>
  <c r="A494" i="5"/>
  <c r="R493" i="5" a="1"/>
  <c r="R493" i="5" s="1"/>
  <c r="Q493" i="5" a="1"/>
  <c r="Q493" i="5" s="1"/>
  <c r="P493" i="5" a="1"/>
  <c r="P493" i="5" s="1"/>
  <c r="G493" i="5" a="1"/>
  <c r="G493" i="5" s="1"/>
  <c r="F493" i="5" a="1"/>
  <c r="F493" i="5" s="1"/>
  <c r="A493" i="5"/>
  <c r="R492" i="5" a="1"/>
  <c r="R492" i="5" s="1"/>
  <c r="Q492" i="5" a="1"/>
  <c r="Q492" i="5" s="1"/>
  <c r="P492" i="5" a="1"/>
  <c r="P492" i="5" s="1"/>
  <c r="G492" i="5" a="1"/>
  <c r="G492" i="5" s="1"/>
  <c r="F492" i="5" a="1"/>
  <c r="F492" i="5" s="1"/>
  <c r="A492" i="5"/>
  <c r="R491" i="5" a="1"/>
  <c r="R491" i="5" s="1"/>
  <c r="Q491" i="5" a="1"/>
  <c r="Q491" i="5" s="1"/>
  <c r="P491" i="5" a="1"/>
  <c r="P491" i="5" s="1"/>
  <c r="G491" i="5" a="1"/>
  <c r="G491" i="5" s="1"/>
  <c r="F491" i="5" a="1"/>
  <c r="F491" i="5" s="1"/>
  <c r="A491" i="5"/>
  <c r="R490" i="5" a="1"/>
  <c r="R490" i="5" s="1"/>
  <c r="Q490" i="5" a="1"/>
  <c r="Q490" i="5" s="1"/>
  <c r="P490" i="5" a="1"/>
  <c r="P490" i="5" s="1"/>
  <c r="G490" i="5" a="1"/>
  <c r="G490" i="5" s="1"/>
  <c r="F490" i="5" a="1"/>
  <c r="F490" i="5" s="1"/>
  <c r="A490" i="5"/>
  <c r="R489" i="5" a="1"/>
  <c r="R489" i="5" s="1"/>
  <c r="Q489" i="5" a="1"/>
  <c r="Q489" i="5" s="1"/>
  <c r="P489" i="5" a="1"/>
  <c r="P489" i="5" s="1"/>
  <c r="G489" i="5" a="1"/>
  <c r="G489" i="5" s="1"/>
  <c r="F489" i="5" a="1"/>
  <c r="F489" i="5" s="1"/>
  <c r="A489" i="5"/>
  <c r="R488" i="5" a="1"/>
  <c r="R488" i="5" s="1"/>
  <c r="Q488" i="5" a="1"/>
  <c r="Q488" i="5" s="1"/>
  <c r="P488" i="5" a="1"/>
  <c r="P488" i="5" s="1"/>
  <c r="G488" i="5" a="1"/>
  <c r="G488" i="5" s="1"/>
  <c r="F488" i="5" a="1"/>
  <c r="F488" i="5" s="1"/>
  <c r="A488" i="5"/>
  <c r="R487" i="5" a="1"/>
  <c r="R487" i="5" s="1"/>
  <c r="Q487" i="5" a="1"/>
  <c r="Q487" i="5" s="1"/>
  <c r="P487" i="5" a="1"/>
  <c r="P487" i="5" s="1"/>
  <c r="G487" i="5" a="1"/>
  <c r="G487" i="5" s="1"/>
  <c r="F487" i="5" a="1"/>
  <c r="F487" i="5" s="1"/>
  <c r="A487" i="5"/>
  <c r="R486" i="5" a="1"/>
  <c r="R486" i="5" s="1"/>
  <c r="Q486" i="5" a="1"/>
  <c r="Q486" i="5" s="1"/>
  <c r="P486" i="5" a="1"/>
  <c r="P486" i="5" s="1"/>
  <c r="G486" i="5" a="1"/>
  <c r="G486" i="5" s="1"/>
  <c r="F486" i="5" a="1"/>
  <c r="F486" i="5" s="1"/>
  <c r="A486" i="5"/>
  <c r="R485" i="5" a="1"/>
  <c r="R485" i="5" s="1"/>
  <c r="Q485" i="5" a="1"/>
  <c r="Q485" i="5" s="1"/>
  <c r="P485" i="5" a="1"/>
  <c r="P485" i="5" s="1"/>
  <c r="G485" i="5" a="1"/>
  <c r="G485" i="5" s="1"/>
  <c r="F485" i="5" a="1"/>
  <c r="F485" i="5" s="1"/>
  <c r="A485" i="5"/>
  <c r="R484" i="5" a="1"/>
  <c r="R484" i="5" s="1"/>
  <c r="Q484" i="5" a="1"/>
  <c r="Q484" i="5" s="1"/>
  <c r="P484" i="5" a="1"/>
  <c r="P484" i="5" s="1"/>
  <c r="G484" i="5" a="1"/>
  <c r="G484" i="5" s="1"/>
  <c r="F484" i="5" a="1"/>
  <c r="F484" i="5" s="1"/>
  <c r="A484" i="5"/>
  <c r="R483" i="5" a="1"/>
  <c r="R483" i="5" s="1"/>
  <c r="Q483" i="5" a="1"/>
  <c r="Q483" i="5" s="1"/>
  <c r="P483" i="5" a="1"/>
  <c r="P483" i="5" s="1"/>
  <c r="G483" i="5" a="1"/>
  <c r="G483" i="5" s="1"/>
  <c r="F483" i="5" a="1"/>
  <c r="F483" i="5" s="1"/>
  <c r="A483" i="5"/>
  <c r="R482" i="5" a="1"/>
  <c r="R482" i="5" s="1"/>
  <c r="Q482" i="5" a="1"/>
  <c r="Q482" i="5" s="1"/>
  <c r="P482" i="5" a="1"/>
  <c r="P482" i="5" s="1"/>
  <c r="G482" i="5" a="1"/>
  <c r="G482" i="5" s="1"/>
  <c r="F482" i="5" a="1"/>
  <c r="F482" i="5" s="1"/>
  <c r="A482" i="5"/>
  <c r="R481" i="5" a="1"/>
  <c r="R481" i="5" s="1"/>
  <c r="Q481" i="5" a="1"/>
  <c r="Q481" i="5" s="1"/>
  <c r="P481" i="5" a="1"/>
  <c r="P481" i="5" s="1"/>
  <c r="G481" i="5" a="1"/>
  <c r="G481" i="5" s="1"/>
  <c r="F481" i="5" a="1"/>
  <c r="F481" i="5" s="1"/>
  <c r="A481" i="5"/>
  <c r="R480" i="5" a="1"/>
  <c r="R480" i="5" s="1"/>
  <c r="Q480" i="5" a="1"/>
  <c r="Q480" i="5" s="1"/>
  <c r="P480" i="5" a="1"/>
  <c r="P480" i="5" s="1"/>
  <c r="G480" i="5" a="1"/>
  <c r="G480" i="5" s="1"/>
  <c r="F480" i="5" a="1"/>
  <c r="F480" i="5" s="1"/>
  <c r="A480" i="5"/>
  <c r="R479" i="5" a="1"/>
  <c r="R479" i="5" s="1"/>
  <c r="Q479" i="5" a="1"/>
  <c r="Q479" i="5" s="1"/>
  <c r="P479" i="5" a="1"/>
  <c r="P479" i="5" s="1"/>
  <c r="G479" i="5" a="1"/>
  <c r="G479" i="5" s="1"/>
  <c r="F479" i="5" a="1"/>
  <c r="F479" i="5" s="1"/>
  <c r="A479" i="5"/>
  <c r="R478" i="5" a="1"/>
  <c r="R478" i="5" s="1"/>
  <c r="Q478" i="5" a="1"/>
  <c r="Q478" i="5" s="1"/>
  <c r="P478" i="5" a="1"/>
  <c r="P478" i="5" s="1"/>
  <c r="G478" i="5" a="1"/>
  <c r="G478" i="5" s="1"/>
  <c r="F478" i="5" a="1"/>
  <c r="F478" i="5" s="1"/>
  <c r="A478" i="5"/>
  <c r="R477" i="5" a="1"/>
  <c r="R477" i="5" s="1"/>
  <c r="Q477" i="5" a="1"/>
  <c r="Q477" i="5" s="1"/>
  <c r="P477" i="5" a="1"/>
  <c r="P477" i="5" s="1"/>
  <c r="G477" i="5" a="1"/>
  <c r="G477" i="5" s="1"/>
  <c r="F477" i="5" a="1"/>
  <c r="F477" i="5" s="1"/>
  <c r="A477" i="5"/>
  <c r="R476" i="5" a="1"/>
  <c r="R476" i="5" s="1"/>
  <c r="Q476" i="5" a="1"/>
  <c r="Q476" i="5" s="1"/>
  <c r="P476" i="5" a="1"/>
  <c r="P476" i="5" s="1"/>
  <c r="G476" i="5" a="1"/>
  <c r="G476" i="5" s="1"/>
  <c r="F476" i="5" a="1"/>
  <c r="F476" i="5" s="1"/>
  <c r="A476" i="5"/>
  <c r="R475" i="5" a="1"/>
  <c r="R475" i="5" s="1"/>
  <c r="Q475" i="5" a="1"/>
  <c r="Q475" i="5" s="1"/>
  <c r="P475" i="5" a="1"/>
  <c r="P475" i="5" s="1"/>
  <c r="G475" i="5" a="1"/>
  <c r="G475" i="5" s="1"/>
  <c r="F475" i="5" a="1"/>
  <c r="F475" i="5" s="1"/>
  <c r="A475" i="5"/>
  <c r="R474" i="5" a="1"/>
  <c r="R474" i="5" s="1"/>
  <c r="Q474" i="5" a="1"/>
  <c r="Q474" i="5" s="1"/>
  <c r="P474" i="5" a="1"/>
  <c r="P474" i="5" s="1"/>
  <c r="G474" i="5" a="1"/>
  <c r="G474" i="5" s="1"/>
  <c r="F474" i="5" a="1"/>
  <c r="F474" i="5" s="1"/>
  <c r="A474" i="5"/>
  <c r="R473" i="5" a="1"/>
  <c r="R473" i="5" s="1"/>
  <c r="Q473" i="5" a="1"/>
  <c r="Q473" i="5" s="1"/>
  <c r="P473" i="5" a="1"/>
  <c r="P473" i="5" s="1"/>
  <c r="G473" i="5" a="1"/>
  <c r="G473" i="5" s="1"/>
  <c r="F473" i="5" a="1"/>
  <c r="F473" i="5" s="1"/>
  <c r="A473" i="5"/>
  <c r="R472" i="5" a="1"/>
  <c r="R472" i="5" s="1"/>
  <c r="Q472" i="5" a="1"/>
  <c r="Q472" i="5" s="1"/>
  <c r="P472" i="5" a="1"/>
  <c r="P472" i="5" s="1"/>
  <c r="G472" i="5" a="1"/>
  <c r="G472" i="5" s="1"/>
  <c r="F472" i="5" a="1"/>
  <c r="F472" i="5" s="1"/>
  <c r="A472" i="5"/>
  <c r="R471" i="5" a="1"/>
  <c r="R471" i="5" s="1"/>
  <c r="Q471" i="5" a="1"/>
  <c r="Q471" i="5" s="1"/>
  <c r="P471" i="5" a="1"/>
  <c r="P471" i="5" s="1"/>
  <c r="G471" i="5" a="1"/>
  <c r="G471" i="5" s="1"/>
  <c r="F471" i="5" a="1"/>
  <c r="F471" i="5" s="1"/>
  <c r="A471" i="5"/>
  <c r="R470" i="5" a="1"/>
  <c r="R470" i="5" s="1"/>
  <c r="Q470" i="5" a="1"/>
  <c r="Q470" i="5" s="1"/>
  <c r="P470" i="5" a="1"/>
  <c r="P470" i="5" s="1"/>
  <c r="G470" i="5" a="1"/>
  <c r="G470" i="5" s="1"/>
  <c r="F470" i="5" a="1"/>
  <c r="F470" i="5" s="1"/>
  <c r="A470" i="5"/>
  <c r="R469" i="5" a="1"/>
  <c r="R469" i="5" s="1"/>
  <c r="Q469" i="5" a="1"/>
  <c r="Q469" i="5" s="1"/>
  <c r="P469" i="5" a="1"/>
  <c r="P469" i="5" s="1"/>
  <c r="G469" i="5" a="1"/>
  <c r="G469" i="5" s="1"/>
  <c r="F469" i="5" a="1"/>
  <c r="F469" i="5" s="1"/>
  <c r="A469" i="5"/>
  <c r="R468" i="5" a="1"/>
  <c r="R468" i="5" s="1"/>
  <c r="Q468" i="5" a="1"/>
  <c r="Q468" i="5" s="1"/>
  <c r="P468" i="5" a="1"/>
  <c r="P468" i="5" s="1"/>
  <c r="G468" i="5" a="1"/>
  <c r="G468" i="5" s="1"/>
  <c r="F468" i="5" a="1"/>
  <c r="F468" i="5" s="1"/>
  <c r="A468" i="5"/>
  <c r="R467" i="5" a="1"/>
  <c r="R467" i="5" s="1"/>
  <c r="Q467" i="5" a="1"/>
  <c r="Q467" i="5" s="1"/>
  <c r="P467" i="5" a="1"/>
  <c r="P467" i="5" s="1"/>
  <c r="G467" i="5" a="1"/>
  <c r="G467" i="5" s="1"/>
  <c r="F467" i="5" a="1"/>
  <c r="F467" i="5" s="1"/>
  <c r="A467" i="5"/>
  <c r="R466" i="5" a="1"/>
  <c r="R466" i="5" s="1"/>
  <c r="Q466" i="5" a="1"/>
  <c r="Q466" i="5" s="1"/>
  <c r="P466" i="5" a="1"/>
  <c r="P466" i="5" s="1"/>
  <c r="G466" i="5" a="1"/>
  <c r="G466" i="5" s="1"/>
  <c r="F466" i="5" a="1"/>
  <c r="F466" i="5" s="1"/>
  <c r="A466" i="5"/>
  <c r="R465" i="5" a="1"/>
  <c r="R465" i="5" s="1"/>
  <c r="Q465" i="5" a="1"/>
  <c r="Q465" i="5" s="1"/>
  <c r="P465" i="5" a="1"/>
  <c r="P465" i="5" s="1"/>
  <c r="G465" i="5" a="1"/>
  <c r="G465" i="5" s="1"/>
  <c r="F465" i="5" a="1"/>
  <c r="F465" i="5" s="1"/>
  <c r="A465" i="5"/>
  <c r="R464" i="5" a="1"/>
  <c r="R464" i="5" s="1"/>
  <c r="Q464" i="5" a="1"/>
  <c r="Q464" i="5" s="1"/>
  <c r="P464" i="5" a="1"/>
  <c r="P464" i="5" s="1"/>
  <c r="G464" i="5" a="1"/>
  <c r="G464" i="5" s="1"/>
  <c r="F464" i="5" a="1"/>
  <c r="F464" i="5" s="1"/>
  <c r="A464" i="5"/>
  <c r="R463" i="5" a="1"/>
  <c r="R463" i="5" s="1"/>
  <c r="Q463" i="5" a="1"/>
  <c r="Q463" i="5" s="1"/>
  <c r="P463" i="5" a="1"/>
  <c r="P463" i="5" s="1"/>
  <c r="G463" i="5" a="1"/>
  <c r="G463" i="5" s="1"/>
  <c r="F463" i="5" a="1"/>
  <c r="F463" i="5" s="1"/>
  <c r="A463" i="5"/>
  <c r="R462" i="5" a="1"/>
  <c r="R462" i="5" s="1"/>
  <c r="Q462" i="5" a="1"/>
  <c r="Q462" i="5" s="1"/>
  <c r="P462" i="5" a="1"/>
  <c r="P462" i="5" s="1"/>
  <c r="G462" i="5" a="1"/>
  <c r="G462" i="5" s="1"/>
  <c r="F462" i="5" a="1"/>
  <c r="F462" i="5" s="1"/>
  <c r="A462" i="5"/>
  <c r="R461" i="5" a="1"/>
  <c r="R461" i="5" s="1"/>
  <c r="Q461" i="5" a="1"/>
  <c r="Q461" i="5" s="1"/>
  <c r="P461" i="5" a="1"/>
  <c r="P461" i="5" s="1"/>
  <c r="G461" i="5" a="1"/>
  <c r="G461" i="5" s="1"/>
  <c r="F461" i="5" a="1"/>
  <c r="F461" i="5" s="1"/>
  <c r="A461" i="5"/>
  <c r="R460" i="5" a="1"/>
  <c r="R460" i="5" s="1"/>
  <c r="Q460" i="5" a="1"/>
  <c r="Q460" i="5" s="1"/>
  <c r="P460" i="5" a="1"/>
  <c r="P460" i="5" s="1"/>
  <c r="G460" i="5" a="1"/>
  <c r="G460" i="5" s="1"/>
  <c r="F460" i="5" a="1"/>
  <c r="F460" i="5" s="1"/>
  <c r="A460" i="5"/>
  <c r="R459" i="5" a="1"/>
  <c r="R459" i="5" s="1"/>
  <c r="Q459" i="5" a="1"/>
  <c r="Q459" i="5" s="1"/>
  <c r="P459" i="5" a="1"/>
  <c r="P459" i="5" s="1"/>
  <c r="G459" i="5" a="1"/>
  <c r="G459" i="5" s="1"/>
  <c r="F459" i="5" a="1"/>
  <c r="F459" i="5" s="1"/>
  <c r="A459" i="5"/>
  <c r="R458" i="5" a="1"/>
  <c r="R458" i="5" s="1"/>
  <c r="Q458" i="5" a="1"/>
  <c r="Q458" i="5" s="1"/>
  <c r="P458" i="5" a="1"/>
  <c r="P458" i="5" s="1"/>
  <c r="G458" i="5" a="1"/>
  <c r="G458" i="5" s="1"/>
  <c r="F458" i="5" a="1"/>
  <c r="F458" i="5" s="1"/>
  <c r="A458" i="5"/>
  <c r="R457" i="5" a="1"/>
  <c r="R457" i="5" s="1"/>
  <c r="Q457" i="5" a="1"/>
  <c r="Q457" i="5" s="1"/>
  <c r="P457" i="5" a="1"/>
  <c r="P457" i="5" s="1"/>
  <c r="G457" i="5" a="1"/>
  <c r="G457" i="5" s="1"/>
  <c r="F457" i="5" a="1"/>
  <c r="F457" i="5" s="1"/>
  <c r="A457" i="5"/>
  <c r="R456" i="5" a="1"/>
  <c r="R456" i="5" s="1"/>
  <c r="Q456" i="5" a="1"/>
  <c r="Q456" i="5" s="1"/>
  <c r="P456" i="5" a="1"/>
  <c r="P456" i="5" s="1"/>
  <c r="G456" i="5" a="1"/>
  <c r="G456" i="5" s="1"/>
  <c r="F456" i="5" a="1"/>
  <c r="F456" i="5" s="1"/>
  <c r="A456" i="5"/>
  <c r="R455" i="5" a="1"/>
  <c r="R455" i="5" s="1"/>
  <c r="Q455" i="5" a="1"/>
  <c r="Q455" i="5" s="1"/>
  <c r="P455" i="5" a="1"/>
  <c r="P455" i="5" s="1"/>
  <c r="G455" i="5" a="1"/>
  <c r="G455" i="5" s="1"/>
  <c r="F455" i="5" a="1"/>
  <c r="F455" i="5" s="1"/>
  <c r="A455" i="5"/>
  <c r="R454" i="5" a="1"/>
  <c r="R454" i="5" s="1"/>
  <c r="Q454" i="5" a="1"/>
  <c r="Q454" i="5" s="1"/>
  <c r="P454" i="5" a="1"/>
  <c r="P454" i="5" s="1"/>
  <c r="G454" i="5" a="1"/>
  <c r="G454" i="5" s="1"/>
  <c r="F454" i="5" a="1"/>
  <c r="F454" i="5" s="1"/>
  <c r="A454" i="5"/>
  <c r="R453" i="5" a="1"/>
  <c r="R453" i="5" s="1"/>
  <c r="Q453" i="5" a="1"/>
  <c r="Q453" i="5" s="1"/>
  <c r="P453" i="5" a="1"/>
  <c r="P453" i="5" s="1"/>
  <c r="G453" i="5" a="1"/>
  <c r="G453" i="5" s="1"/>
  <c r="F453" i="5" a="1"/>
  <c r="F453" i="5" s="1"/>
  <c r="A453" i="5"/>
  <c r="R452" i="5" a="1"/>
  <c r="R452" i="5" s="1"/>
  <c r="Q452" i="5" a="1"/>
  <c r="Q452" i="5" s="1"/>
  <c r="P452" i="5" a="1"/>
  <c r="P452" i="5" s="1"/>
  <c r="G452" i="5" a="1"/>
  <c r="G452" i="5" s="1"/>
  <c r="F452" i="5" a="1"/>
  <c r="F452" i="5" s="1"/>
  <c r="A452" i="5"/>
  <c r="R451" i="5" a="1"/>
  <c r="R451" i="5" s="1"/>
  <c r="Q451" i="5" a="1"/>
  <c r="Q451" i="5" s="1"/>
  <c r="P451" i="5" a="1"/>
  <c r="P451" i="5" s="1"/>
  <c r="G451" i="5" a="1"/>
  <c r="G451" i="5" s="1"/>
  <c r="F451" i="5" a="1"/>
  <c r="F451" i="5" s="1"/>
  <c r="A451" i="5"/>
  <c r="R450" i="5" a="1"/>
  <c r="R450" i="5" s="1"/>
  <c r="Q450" i="5" a="1"/>
  <c r="Q450" i="5" s="1"/>
  <c r="P450" i="5" a="1"/>
  <c r="P450" i="5" s="1"/>
  <c r="G450" i="5" a="1"/>
  <c r="G450" i="5" s="1"/>
  <c r="F450" i="5" a="1"/>
  <c r="F450" i="5" s="1"/>
  <c r="A450" i="5"/>
  <c r="R449" i="5" a="1"/>
  <c r="R449" i="5" s="1"/>
  <c r="Q449" i="5" a="1"/>
  <c r="Q449" i="5" s="1"/>
  <c r="P449" i="5" a="1"/>
  <c r="P449" i="5" s="1"/>
  <c r="G449" i="5" a="1"/>
  <c r="G449" i="5" s="1"/>
  <c r="F449" i="5" a="1"/>
  <c r="F449" i="5" s="1"/>
  <c r="A449" i="5"/>
  <c r="R448" i="5" a="1"/>
  <c r="R448" i="5" s="1"/>
  <c r="Q448" i="5" a="1"/>
  <c r="Q448" i="5" s="1"/>
  <c r="P448" i="5" a="1"/>
  <c r="P448" i="5" s="1"/>
  <c r="G448" i="5" a="1"/>
  <c r="G448" i="5" s="1"/>
  <c r="F448" i="5" a="1"/>
  <c r="F448" i="5" s="1"/>
  <c r="A448" i="5"/>
  <c r="R447" i="5" a="1"/>
  <c r="R447" i="5" s="1"/>
  <c r="Q447" i="5" a="1"/>
  <c r="Q447" i="5" s="1"/>
  <c r="P447" i="5" a="1"/>
  <c r="P447" i="5" s="1"/>
  <c r="G447" i="5" a="1"/>
  <c r="G447" i="5" s="1"/>
  <c r="F447" i="5" a="1"/>
  <c r="F447" i="5" s="1"/>
  <c r="A447" i="5"/>
  <c r="R446" i="5" a="1"/>
  <c r="R446" i="5" s="1"/>
  <c r="Q446" i="5" a="1"/>
  <c r="Q446" i="5" s="1"/>
  <c r="P446" i="5" a="1"/>
  <c r="P446" i="5" s="1"/>
  <c r="G446" i="5" a="1"/>
  <c r="G446" i="5" s="1"/>
  <c r="F446" i="5" a="1"/>
  <c r="F446" i="5" s="1"/>
  <c r="A446" i="5"/>
  <c r="R445" i="5" a="1"/>
  <c r="R445" i="5" s="1"/>
  <c r="Q445" i="5" a="1"/>
  <c r="Q445" i="5" s="1"/>
  <c r="P445" i="5" a="1"/>
  <c r="P445" i="5" s="1"/>
  <c r="G445" i="5" a="1"/>
  <c r="G445" i="5" s="1"/>
  <c r="F445" i="5" a="1"/>
  <c r="F445" i="5" s="1"/>
  <c r="A445" i="5"/>
  <c r="R444" i="5" a="1"/>
  <c r="R444" i="5" s="1"/>
  <c r="Q444" i="5" a="1"/>
  <c r="Q444" i="5" s="1"/>
  <c r="P444" i="5" a="1"/>
  <c r="P444" i="5" s="1"/>
  <c r="G444" i="5" a="1"/>
  <c r="G444" i="5" s="1"/>
  <c r="F444" i="5" a="1"/>
  <c r="F444" i="5" s="1"/>
  <c r="A444" i="5"/>
  <c r="R443" i="5" a="1"/>
  <c r="R443" i="5" s="1"/>
  <c r="Q443" i="5" a="1"/>
  <c r="Q443" i="5" s="1"/>
  <c r="P443" i="5" a="1"/>
  <c r="P443" i="5" s="1"/>
  <c r="G443" i="5" a="1"/>
  <c r="G443" i="5" s="1"/>
  <c r="F443" i="5" a="1"/>
  <c r="F443" i="5" s="1"/>
  <c r="A443" i="5"/>
  <c r="R442" i="5" a="1"/>
  <c r="R442" i="5" s="1"/>
  <c r="Q442" i="5" a="1"/>
  <c r="Q442" i="5" s="1"/>
  <c r="P442" i="5" a="1"/>
  <c r="P442" i="5" s="1"/>
  <c r="G442" i="5" a="1"/>
  <c r="G442" i="5" s="1"/>
  <c r="F442" i="5" a="1"/>
  <c r="F442" i="5" s="1"/>
  <c r="A442" i="5"/>
  <c r="R441" i="5" a="1"/>
  <c r="R441" i="5" s="1"/>
  <c r="Q441" i="5" a="1"/>
  <c r="Q441" i="5" s="1"/>
  <c r="P441" i="5" a="1"/>
  <c r="P441" i="5" s="1"/>
  <c r="G441" i="5" a="1"/>
  <c r="G441" i="5" s="1"/>
  <c r="F441" i="5" a="1"/>
  <c r="F441" i="5" s="1"/>
  <c r="A441" i="5"/>
  <c r="R440" i="5" a="1"/>
  <c r="R440" i="5" s="1"/>
  <c r="Q440" i="5" a="1"/>
  <c r="Q440" i="5" s="1"/>
  <c r="P440" i="5" a="1"/>
  <c r="P440" i="5" s="1"/>
  <c r="G440" i="5" a="1"/>
  <c r="G440" i="5" s="1"/>
  <c r="F440" i="5" a="1"/>
  <c r="F440" i="5" s="1"/>
  <c r="A440" i="5"/>
  <c r="R439" i="5" a="1"/>
  <c r="R439" i="5" s="1"/>
  <c r="Q439" i="5" a="1"/>
  <c r="Q439" i="5" s="1"/>
  <c r="P439" i="5" a="1"/>
  <c r="P439" i="5" s="1"/>
  <c r="G439" i="5" a="1"/>
  <c r="G439" i="5" s="1"/>
  <c r="F439" i="5" a="1"/>
  <c r="F439" i="5" s="1"/>
  <c r="A439" i="5"/>
  <c r="R438" i="5" a="1"/>
  <c r="R438" i="5" s="1"/>
  <c r="Q438" i="5" a="1"/>
  <c r="Q438" i="5" s="1"/>
  <c r="P438" i="5" a="1"/>
  <c r="P438" i="5" s="1"/>
  <c r="G438" i="5" a="1"/>
  <c r="G438" i="5" s="1"/>
  <c r="F438" i="5" a="1"/>
  <c r="F438" i="5" s="1"/>
  <c r="A438" i="5"/>
  <c r="R437" i="5" a="1"/>
  <c r="R437" i="5" s="1"/>
  <c r="Q437" i="5" a="1"/>
  <c r="Q437" i="5" s="1"/>
  <c r="P437" i="5" a="1"/>
  <c r="P437" i="5" s="1"/>
  <c r="G437" i="5" a="1"/>
  <c r="G437" i="5" s="1"/>
  <c r="F437" i="5" a="1"/>
  <c r="F437" i="5" s="1"/>
  <c r="A437" i="5"/>
  <c r="R436" i="5" a="1"/>
  <c r="R436" i="5" s="1"/>
  <c r="Q436" i="5" a="1"/>
  <c r="Q436" i="5" s="1"/>
  <c r="P436" i="5" a="1"/>
  <c r="P436" i="5" s="1"/>
  <c r="G436" i="5" a="1"/>
  <c r="G436" i="5" s="1"/>
  <c r="F436" i="5" a="1"/>
  <c r="F436" i="5" s="1"/>
  <c r="A436" i="5"/>
  <c r="R435" i="5" a="1"/>
  <c r="R435" i="5" s="1"/>
  <c r="Q435" i="5" a="1"/>
  <c r="Q435" i="5" s="1"/>
  <c r="P435" i="5" a="1"/>
  <c r="P435" i="5" s="1"/>
  <c r="G435" i="5" a="1"/>
  <c r="G435" i="5" s="1"/>
  <c r="F435" i="5" a="1"/>
  <c r="F435" i="5" s="1"/>
  <c r="A435" i="5"/>
  <c r="R434" i="5" a="1"/>
  <c r="R434" i="5" s="1"/>
  <c r="Q434" i="5" a="1"/>
  <c r="Q434" i="5" s="1"/>
  <c r="P434" i="5" a="1"/>
  <c r="P434" i="5" s="1"/>
  <c r="G434" i="5" a="1"/>
  <c r="G434" i="5" s="1"/>
  <c r="F434" i="5" a="1"/>
  <c r="F434" i="5" s="1"/>
  <c r="A434" i="5"/>
  <c r="R433" i="5" a="1"/>
  <c r="R433" i="5" s="1"/>
  <c r="Q433" i="5" a="1"/>
  <c r="Q433" i="5" s="1"/>
  <c r="P433" i="5" a="1"/>
  <c r="P433" i="5" s="1"/>
  <c r="G433" i="5" a="1"/>
  <c r="G433" i="5" s="1"/>
  <c r="F433" i="5" a="1"/>
  <c r="F433" i="5" s="1"/>
  <c r="A433" i="5"/>
  <c r="R432" i="5" a="1"/>
  <c r="R432" i="5" s="1"/>
  <c r="Q432" i="5" a="1"/>
  <c r="Q432" i="5" s="1"/>
  <c r="P432" i="5" a="1"/>
  <c r="P432" i="5" s="1"/>
  <c r="G432" i="5" a="1"/>
  <c r="G432" i="5" s="1"/>
  <c r="F432" i="5" a="1"/>
  <c r="F432" i="5" s="1"/>
  <c r="A432" i="5"/>
  <c r="R431" i="5" a="1"/>
  <c r="R431" i="5" s="1"/>
  <c r="Q431" i="5" a="1"/>
  <c r="Q431" i="5" s="1"/>
  <c r="P431" i="5" a="1"/>
  <c r="P431" i="5" s="1"/>
  <c r="G431" i="5" a="1"/>
  <c r="G431" i="5" s="1"/>
  <c r="F431" i="5" a="1"/>
  <c r="F431" i="5" s="1"/>
  <c r="A431" i="5"/>
  <c r="R430" i="5" a="1"/>
  <c r="R430" i="5" s="1"/>
  <c r="Q430" i="5" a="1"/>
  <c r="Q430" i="5" s="1"/>
  <c r="P430" i="5" a="1"/>
  <c r="P430" i="5" s="1"/>
  <c r="G430" i="5" a="1"/>
  <c r="G430" i="5" s="1"/>
  <c r="F430" i="5" a="1"/>
  <c r="F430" i="5" s="1"/>
  <c r="A430" i="5"/>
  <c r="R429" i="5" a="1"/>
  <c r="R429" i="5" s="1"/>
  <c r="Q429" i="5" a="1"/>
  <c r="Q429" i="5" s="1"/>
  <c r="P429" i="5" a="1"/>
  <c r="P429" i="5" s="1"/>
  <c r="G429" i="5" a="1"/>
  <c r="G429" i="5" s="1"/>
  <c r="F429" i="5" a="1"/>
  <c r="F429" i="5" s="1"/>
  <c r="A429" i="5"/>
  <c r="R428" i="5" a="1"/>
  <c r="R428" i="5" s="1"/>
  <c r="Q428" i="5" a="1"/>
  <c r="Q428" i="5" s="1"/>
  <c r="P428" i="5" a="1"/>
  <c r="P428" i="5" s="1"/>
  <c r="G428" i="5" a="1"/>
  <c r="G428" i="5" s="1"/>
  <c r="F428" i="5" a="1"/>
  <c r="F428" i="5" s="1"/>
  <c r="A428" i="5"/>
  <c r="R427" i="5" a="1"/>
  <c r="R427" i="5" s="1"/>
  <c r="Q427" i="5" a="1"/>
  <c r="Q427" i="5" s="1"/>
  <c r="P427" i="5" a="1"/>
  <c r="P427" i="5" s="1"/>
  <c r="G427" i="5" a="1"/>
  <c r="G427" i="5" s="1"/>
  <c r="F427" i="5" a="1"/>
  <c r="F427" i="5" s="1"/>
  <c r="A427" i="5"/>
  <c r="R426" i="5" a="1"/>
  <c r="R426" i="5" s="1"/>
  <c r="Q426" i="5" a="1"/>
  <c r="Q426" i="5" s="1"/>
  <c r="P426" i="5" a="1"/>
  <c r="P426" i="5" s="1"/>
  <c r="G426" i="5" a="1"/>
  <c r="G426" i="5" s="1"/>
  <c r="F426" i="5" a="1"/>
  <c r="F426" i="5" s="1"/>
  <c r="A426" i="5"/>
  <c r="R425" i="5" a="1"/>
  <c r="R425" i="5" s="1"/>
  <c r="Q425" i="5" a="1"/>
  <c r="Q425" i="5" s="1"/>
  <c r="P425" i="5" a="1"/>
  <c r="P425" i="5" s="1"/>
  <c r="G425" i="5" a="1"/>
  <c r="G425" i="5" s="1"/>
  <c r="F425" i="5" a="1"/>
  <c r="F425" i="5" s="1"/>
  <c r="A425" i="5"/>
  <c r="R424" i="5" a="1"/>
  <c r="R424" i="5" s="1"/>
  <c r="Q424" i="5" a="1"/>
  <c r="Q424" i="5" s="1"/>
  <c r="P424" i="5" a="1"/>
  <c r="P424" i="5" s="1"/>
  <c r="G424" i="5" a="1"/>
  <c r="G424" i="5" s="1"/>
  <c r="F424" i="5" a="1"/>
  <c r="F424" i="5" s="1"/>
  <c r="A424" i="5"/>
  <c r="R423" i="5" a="1"/>
  <c r="R423" i="5" s="1"/>
  <c r="Q423" i="5" a="1"/>
  <c r="Q423" i="5" s="1"/>
  <c r="P423" i="5" a="1"/>
  <c r="P423" i="5" s="1"/>
  <c r="G423" i="5" a="1"/>
  <c r="G423" i="5" s="1"/>
  <c r="F423" i="5" a="1"/>
  <c r="F423" i="5" s="1"/>
  <c r="A423" i="5"/>
  <c r="R422" i="5" a="1"/>
  <c r="R422" i="5" s="1"/>
  <c r="Q422" i="5" a="1"/>
  <c r="Q422" i="5" s="1"/>
  <c r="P422" i="5" a="1"/>
  <c r="P422" i="5" s="1"/>
  <c r="G422" i="5" a="1"/>
  <c r="G422" i="5" s="1"/>
  <c r="F422" i="5" a="1"/>
  <c r="F422" i="5" s="1"/>
  <c r="A422" i="5"/>
  <c r="R421" i="5" a="1"/>
  <c r="R421" i="5" s="1"/>
  <c r="Q421" i="5" a="1"/>
  <c r="Q421" i="5" s="1"/>
  <c r="P421" i="5" a="1"/>
  <c r="P421" i="5" s="1"/>
  <c r="G421" i="5" a="1"/>
  <c r="G421" i="5" s="1"/>
  <c r="F421" i="5" a="1"/>
  <c r="F421" i="5" s="1"/>
  <c r="A421" i="5"/>
  <c r="R420" i="5" a="1"/>
  <c r="R420" i="5" s="1"/>
  <c r="Q420" i="5" a="1"/>
  <c r="Q420" i="5" s="1"/>
  <c r="P420" i="5" a="1"/>
  <c r="P420" i="5" s="1"/>
  <c r="G420" i="5" a="1"/>
  <c r="G420" i="5" s="1"/>
  <c r="F420" i="5" a="1"/>
  <c r="F420" i="5" s="1"/>
  <c r="A420" i="5"/>
  <c r="R419" i="5" a="1"/>
  <c r="R419" i="5" s="1"/>
  <c r="Q419" i="5" a="1"/>
  <c r="Q419" i="5" s="1"/>
  <c r="P419" i="5" a="1"/>
  <c r="P419" i="5" s="1"/>
  <c r="G419" i="5" a="1"/>
  <c r="G419" i="5" s="1"/>
  <c r="F419" i="5" a="1"/>
  <c r="F419" i="5" s="1"/>
  <c r="A419" i="5"/>
  <c r="R418" i="5" a="1"/>
  <c r="R418" i="5" s="1"/>
  <c r="Q418" i="5" a="1"/>
  <c r="Q418" i="5" s="1"/>
  <c r="P418" i="5" a="1"/>
  <c r="P418" i="5" s="1"/>
  <c r="G418" i="5" a="1"/>
  <c r="G418" i="5" s="1"/>
  <c r="F418" i="5" a="1"/>
  <c r="F418" i="5" s="1"/>
  <c r="A418" i="5"/>
  <c r="R417" i="5" a="1"/>
  <c r="R417" i="5" s="1"/>
  <c r="Q417" i="5" a="1"/>
  <c r="Q417" i="5" s="1"/>
  <c r="P417" i="5" a="1"/>
  <c r="P417" i="5" s="1"/>
  <c r="G417" i="5" a="1"/>
  <c r="G417" i="5" s="1"/>
  <c r="F417" i="5" a="1"/>
  <c r="F417" i="5" s="1"/>
  <c r="A417" i="5"/>
  <c r="R416" i="5" a="1"/>
  <c r="R416" i="5" s="1"/>
  <c r="Q416" i="5" a="1"/>
  <c r="Q416" i="5" s="1"/>
  <c r="P416" i="5" a="1"/>
  <c r="P416" i="5" s="1"/>
  <c r="G416" i="5" a="1"/>
  <c r="G416" i="5" s="1"/>
  <c r="F416" i="5" a="1"/>
  <c r="F416" i="5" s="1"/>
  <c r="A416" i="5"/>
  <c r="R415" i="5" a="1"/>
  <c r="R415" i="5" s="1"/>
  <c r="Q415" i="5" a="1"/>
  <c r="Q415" i="5" s="1"/>
  <c r="P415" i="5" a="1"/>
  <c r="P415" i="5" s="1"/>
  <c r="G415" i="5" a="1"/>
  <c r="G415" i="5" s="1"/>
  <c r="F415" i="5" a="1"/>
  <c r="F415" i="5" s="1"/>
  <c r="A415" i="5"/>
  <c r="R414" i="5" a="1"/>
  <c r="R414" i="5" s="1"/>
  <c r="Q414" i="5" a="1"/>
  <c r="Q414" i="5" s="1"/>
  <c r="P414" i="5" a="1"/>
  <c r="P414" i="5" s="1"/>
  <c r="G414" i="5" a="1"/>
  <c r="G414" i="5" s="1"/>
  <c r="F414" i="5" a="1"/>
  <c r="F414" i="5" s="1"/>
  <c r="A414" i="5"/>
  <c r="R413" i="5" a="1"/>
  <c r="R413" i="5" s="1"/>
  <c r="Q413" i="5" a="1"/>
  <c r="Q413" i="5" s="1"/>
  <c r="P413" i="5" a="1"/>
  <c r="P413" i="5" s="1"/>
  <c r="G413" i="5" a="1"/>
  <c r="G413" i="5" s="1"/>
  <c r="F413" i="5" a="1"/>
  <c r="F413" i="5" s="1"/>
  <c r="A413" i="5"/>
  <c r="R412" i="5" a="1"/>
  <c r="R412" i="5" s="1"/>
  <c r="Q412" i="5" a="1"/>
  <c r="Q412" i="5" s="1"/>
  <c r="P412" i="5" a="1"/>
  <c r="P412" i="5" s="1"/>
  <c r="G412" i="5" a="1"/>
  <c r="G412" i="5" s="1"/>
  <c r="F412" i="5" a="1"/>
  <c r="F412" i="5" s="1"/>
  <c r="A412" i="5"/>
  <c r="R411" i="5" a="1"/>
  <c r="R411" i="5" s="1"/>
  <c r="Q411" i="5" a="1"/>
  <c r="Q411" i="5" s="1"/>
  <c r="P411" i="5" a="1"/>
  <c r="P411" i="5" s="1"/>
  <c r="G411" i="5" a="1"/>
  <c r="G411" i="5" s="1"/>
  <c r="F411" i="5" a="1"/>
  <c r="F411" i="5" s="1"/>
  <c r="A411" i="5"/>
  <c r="R410" i="5" a="1"/>
  <c r="R410" i="5" s="1"/>
  <c r="Q410" i="5" a="1"/>
  <c r="Q410" i="5" s="1"/>
  <c r="P410" i="5" a="1"/>
  <c r="P410" i="5" s="1"/>
  <c r="G410" i="5" a="1"/>
  <c r="G410" i="5" s="1"/>
  <c r="F410" i="5" a="1"/>
  <c r="F410" i="5" s="1"/>
  <c r="A410" i="5"/>
  <c r="R409" i="5" a="1"/>
  <c r="R409" i="5" s="1"/>
  <c r="Q409" i="5" a="1"/>
  <c r="Q409" i="5" s="1"/>
  <c r="P409" i="5" a="1"/>
  <c r="P409" i="5" s="1"/>
  <c r="G409" i="5" a="1"/>
  <c r="G409" i="5" s="1"/>
  <c r="F409" i="5" a="1"/>
  <c r="F409" i="5" s="1"/>
  <c r="A409" i="5"/>
  <c r="R408" i="5" a="1"/>
  <c r="R408" i="5" s="1"/>
  <c r="Q408" i="5" a="1"/>
  <c r="Q408" i="5" s="1"/>
  <c r="P408" i="5" a="1"/>
  <c r="P408" i="5" s="1"/>
  <c r="G408" i="5" a="1"/>
  <c r="G408" i="5" s="1"/>
  <c r="F408" i="5" a="1"/>
  <c r="F408" i="5" s="1"/>
  <c r="A408" i="5"/>
  <c r="R407" i="5" a="1"/>
  <c r="R407" i="5" s="1"/>
  <c r="Q407" i="5" a="1"/>
  <c r="Q407" i="5" s="1"/>
  <c r="P407" i="5" a="1"/>
  <c r="P407" i="5" s="1"/>
  <c r="G407" i="5" a="1"/>
  <c r="G407" i="5" s="1"/>
  <c r="F407" i="5" a="1"/>
  <c r="F407" i="5" s="1"/>
  <c r="A407" i="5"/>
  <c r="R406" i="5" a="1"/>
  <c r="R406" i="5" s="1"/>
  <c r="Q406" i="5" a="1"/>
  <c r="Q406" i="5" s="1"/>
  <c r="P406" i="5" a="1"/>
  <c r="P406" i="5" s="1"/>
  <c r="G406" i="5" a="1"/>
  <c r="G406" i="5" s="1"/>
  <c r="F406" i="5" a="1"/>
  <c r="F406" i="5" s="1"/>
  <c r="A406" i="5"/>
  <c r="R405" i="5" a="1"/>
  <c r="R405" i="5" s="1"/>
  <c r="Q405" i="5" a="1"/>
  <c r="Q405" i="5" s="1"/>
  <c r="P405" i="5" a="1"/>
  <c r="P405" i="5" s="1"/>
  <c r="G405" i="5" a="1"/>
  <c r="G405" i="5" s="1"/>
  <c r="F405" i="5" a="1"/>
  <c r="F405" i="5" s="1"/>
  <c r="A405" i="5"/>
  <c r="R404" i="5" a="1"/>
  <c r="R404" i="5" s="1"/>
  <c r="Q404" i="5" a="1"/>
  <c r="Q404" i="5" s="1"/>
  <c r="P404" i="5" a="1"/>
  <c r="P404" i="5" s="1"/>
  <c r="G404" i="5" a="1"/>
  <c r="G404" i="5" s="1"/>
  <c r="F404" i="5" a="1"/>
  <c r="F404" i="5" s="1"/>
  <c r="A404" i="5"/>
  <c r="R403" i="5" a="1"/>
  <c r="R403" i="5" s="1"/>
  <c r="Q403" i="5" a="1"/>
  <c r="Q403" i="5" s="1"/>
  <c r="P403" i="5" a="1"/>
  <c r="P403" i="5" s="1"/>
  <c r="G403" i="5" a="1"/>
  <c r="G403" i="5" s="1"/>
  <c r="F403" i="5" a="1"/>
  <c r="F403" i="5" s="1"/>
  <c r="A403" i="5"/>
  <c r="R402" i="5" a="1"/>
  <c r="R402" i="5" s="1"/>
  <c r="Q402" i="5" a="1"/>
  <c r="Q402" i="5" s="1"/>
  <c r="P402" i="5" a="1"/>
  <c r="P402" i="5" s="1"/>
  <c r="G402" i="5" a="1"/>
  <c r="G402" i="5" s="1"/>
  <c r="F402" i="5" a="1"/>
  <c r="F402" i="5" s="1"/>
  <c r="A402" i="5"/>
  <c r="R401" i="5" a="1"/>
  <c r="R401" i="5" s="1"/>
  <c r="Q401" i="5" a="1"/>
  <c r="Q401" i="5" s="1"/>
  <c r="P401" i="5" a="1"/>
  <c r="P401" i="5" s="1"/>
  <c r="G401" i="5" a="1"/>
  <c r="G401" i="5" s="1"/>
  <c r="F401" i="5" a="1"/>
  <c r="F401" i="5" s="1"/>
  <c r="A401" i="5"/>
  <c r="R400" i="5" a="1"/>
  <c r="R400" i="5" s="1"/>
  <c r="Q400" i="5" a="1"/>
  <c r="Q400" i="5" s="1"/>
  <c r="P400" i="5" a="1"/>
  <c r="P400" i="5" s="1"/>
  <c r="G400" i="5" a="1"/>
  <c r="G400" i="5" s="1"/>
  <c r="F400" i="5" a="1"/>
  <c r="F400" i="5" s="1"/>
  <c r="A400" i="5"/>
  <c r="R399" i="5" a="1"/>
  <c r="R399" i="5" s="1"/>
  <c r="Q399" i="5" a="1"/>
  <c r="Q399" i="5" s="1"/>
  <c r="P399" i="5" a="1"/>
  <c r="P399" i="5" s="1"/>
  <c r="G399" i="5" a="1"/>
  <c r="G399" i="5" s="1"/>
  <c r="F399" i="5" a="1"/>
  <c r="F399" i="5" s="1"/>
  <c r="A399" i="5"/>
  <c r="R398" i="5" a="1"/>
  <c r="R398" i="5" s="1"/>
  <c r="Q398" i="5" a="1"/>
  <c r="Q398" i="5" s="1"/>
  <c r="P398" i="5" a="1"/>
  <c r="P398" i="5" s="1"/>
  <c r="G398" i="5" a="1"/>
  <c r="G398" i="5" s="1"/>
  <c r="F398" i="5" a="1"/>
  <c r="F398" i="5" s="1"/>
  <c r="A398" i="5"/>
  <c r="R397" i="5" a="1"/>
  <c r="R397" i="5" s="1"/>
  <c r="Q397" i="5" a="1"/>
  <c r="Q397" i="5" s="1"/>
  <c r="P397" i="5" a="1"/>
  <c r="P397" i="5" s="1"/>
  <c r="G397" i="5" a="1"/>
  <c r="G397" i="5" s="1"/>
  <c r="F397" i="5" a="1"/>
  <c r="F397" i="5" s="1"/>
  <c r="A397" i="5"/>
  <c r="R396" i="5" a="1"/>
  <c r="R396" i="5" s="1"/>
  <c r="Q396" i="5" a="1"/>
  <c r="Q396" i="5" s="1"/>
  <c r="P396" i="5" a="1"/>
  <c r="P396" i="5" s="1"/>
  <c r="G396" i="5" a="1"/>
  <c r="G396" i="5" s="1"/>
  <c r="F396" i="5" a="1"/>
  <c r="F396" i="5" s="1"/>
  <c r="A396" i="5"/>
  <c r="R395" i="5" a="1"/>
  <c r="R395" i="5" s="1"/>
  <c r="Q395" i="5" a="1"/>
  <c r="Q395" i="5" s="1"/>
  <c r="P395" i="5" a="1"/>
  <c r="P395" i="5" s="1"/>
  <c r="G395" i="5" a="1"/>
  <c r="G395" i="5" s="1"/>
  <c r="F395" i="5" a="1"/>
  <c r="F395" i="5" s="1"/>
  <c r="A395" i="5"/>
  <c r="R394" i="5" a="1"/>
  <c r="R394" i="5" s="1"/>
  <c r="Q394" i="5" a="1"/>
  <c r="Q394" i="5" s="1"/>
  <c r="P394" i="5" a="1"/>
  <c r="P394" i="5" s="1"/>
  <c r="G394" i="5" a="1"/>
  <c r="G394" i="5" s="1"/>
  <c r="F394" i="5" a="1"/>
  <c r="F394" i="5" s="1"/>
  <c r="A394" i="5"/>
  <c r="R393" i="5" a="1"/>
  <c r="R393" i="5" s="1"/>
  <c r="Q393" i="5" a="1"/>
  <c r="Q393" i="5" s="1"/>
  <c r="P393" i="5" a="1"/>
  <c r="P393" i="5" s="1"/>
  <c r="G393" i="5" a="1"/>
  <c r="G393" i="5" s="1"/>
  <c r="F393" i="5" a="1"/>
  <c r="F393" i="5" s="1"/>
  <c r="A393" i="5"/>
  <c r="R392" i="5" a="1"/>
  <c r="R392" i="5" s="1"/>
  <c r="Q392" i="5" a="1"/>
  <c r="Q392" i="5" s="1"/>
  <c r="P392" i="5" a="1"/>
  <c r="P392" i="5" s="1"/>
  <c r="G392" i="5" a="1"/>
  <c r="G392" i="5" s="1"/>
  <c r="F392" i="5" a="1"/>
  <c r="F392" i="5" s="1"/>
  <c r="A392" i="5"/>
  <c r="R391" i="5" a="1"/>
  <c r="R391" i="5" s="1"/>
  <c r="Q391" i="5" a="1"/>
  <c r="Q391" i="5" s="1"/>
  <c r="P391" i="5" a="1"/>
  <c r="P391" i="5" s="1"/>
  <c r="G391" i="5" a="1"/>
  <c r="G391" i="5" s="1"/>
  <c r="F391" i="5" a="1"/>
  <c r="F391" i="5" s="1"/>
  <c r="A391" i="5"/>
  <c r="R390" i="5" a="1"/>
  <c r="R390" i="5" s="1"/>
  <c r="Q390" i="5" a="1"/>
  <c r="Q390" i="5" s="1"/>
  <c r="P390" i="5" a="1"/>
  <c r="P390" i="5" s="1"/>
  <c r="G390" i="5" a="1"/>
  <c r="G390" i="5" s="1"/>
  <c r="F390" i="5" a="1"/>
  <c r="F390" i="5" s="1"/>
  <c r="A390" i="5"/>
  <c r="R389" i="5" a="1"/>
  <c r="R389" i="5" s="1"/>
  <c r="Q389" i="5" a="1"/>
  <c r="Q389" i="5" s="1"/>
  <c r="P389" i="5" a="1"/>
  <c r="P389" i="5" s="1"/>
  <c r="G389" i="5" a="1"/>
  <c r="G389" i="5" s="1"/>
  <c r="F389" i="5" a="1"/>
  <c r="F389" i="5" s="1"/>
  <c r="A389" i="5"/>
  <c r="R388" i="5" a="1"/>
  <c r="R388" i="5" s="1"/>
  <c r="Q388" i="5" a="1"/>
  <c r="Q388" i="5" s="1"/>
  <c r="P388" i="5" a="1"/>
  <c r="P388" i="5" s="1"/>
  <c r="G388" i="5" a="1"/>
  <c r="G388" i="5" s="1"/>
  <c r="F388" i="5" a="1"/>
  <c r="F388" i="5" s="1"/>
  <c r="A388" i="5"/>
  <c r="R387" i="5" a="1"/>
  <c r="R387" i="5" s="1"/>
  <c r="Q387" i="5" a="1"/>
  <c r="Q387" i="5" s="1"/>
  <c r="P387" i="5" a="1"/>
  <c r="P387" i="5" s="1"/>
  <c r="G387" i="5" a="1"/>
  <c r="G387" i="5" s="1"/>
  <c r="F387" i="5" a="1"/>
  <c r="F387" i="5" s="1"/>
  <c r="A387" i="5"/>
  <c r="R386" i="5" a="1"/>
  <c r="R386" i="5" s="1"/>
  <c r="Q386" i="5" a="1"/>
  <c r="Q386" i="5" s="1"/>
  <c r="P386" i="5" a="1"/>
  <c r="P386" i="5" s="1"/>
  <c r="G386" i="5" a="1"/>
  <c r="G386" i="5" s="1"/>
  <c r="F386" i="5" a="1"/>
  <c r="F386" i="5" s="1"/>
  <c r="A386" i="5"/>
  <c r="R385" i="5" a="1"/>
  <c r="R385" i="5" s="1"/>
  <c r="Q385" i="5" a="1"/>
  <c r="Q385" i="5" s="1"/>
  <c r="P385" i="5" a="1"/>
  <c r="P385" i="5" s="1"/>
  <c r="G385" i="5" a="1"/>
  <c r="G385" i="5" s="1"/>
  <c r="F385" i="5" a="1"/>
  <c r="F385" i="5" s="1"/>
  <c r="A385" i="5"/>
  <c r="R384" i="5" a="1"/>
  <c r="R384" i="5" s="1"/>
  <c r="Q384" i="5" a="1"/>
  <c r="Q384" i="5" s="1"/>
  <c r="P384" i="5" a="1"/>
  <c r="P384" i="5" s="1"/>
  <c r="G384" i="5" a="1"/>
  <c r="G384" i="5" s="1"/>
  <c r="F384" i="5" a="1"/>
  <c r="F384" i="5" s="1"/>
  <c r="A384" i="5"/>
  <c r="R383" i="5" a="1"/>
  <c r="R383" i="5" s="1"/>
  <c r="Q383" i="5" a="1"/>
  <c r="Q383" i="5" s="1"/>
  <c r="P383" i="5" a="1"/>
  <c r="P383" i="5" s="1"/>
  <c r="G383" i="5" a="1"/>
  <c r="G383" i="5" s="1"/>
  <c r="F383" i="5" a="1"/>
  <c r="F383" i="5" s="1"/>
  <c r="A383" i="5"/>
  <c r="R382" i="5" a="1"/>
  <c r="R382" i="5" s="1"/>
  <c r="Q382" i="5" a="1"/>
  <c r="Q382" i="5" s="1"/>
  <c r="P382" i="5" a="1"/>
  <c r="P382" i="5" s="1"/>
  <c r="G382" i="5" a="1"/>
  <c r="G382" i="5" s="1"/>
  <c r="F382" i="5" a="1"/>
  <c r="F382" i="5" s="1"/>
  <c r="A382" i="5"/>
  <c r="R381" i="5" a="1"/>
  <c r="R381" i="5" s="1"/>
  <c r="Q381" i="5" a="1"/>
  <c r="Q381" i="5" s="1"/>
  <c r="P381" i="5" a="1"/>
  <c r="P381" i="5" s="1"/>
  <c r="G381" i="5" a="1"/>
  <c r="G381" i="5" s="1"/>
  <c r="F381" i="5" a="1"/>
  <c r="F381" i="5" s="1"/>
  <c r="A381" i="5"/>
  <c r="R380" i="5" a="1"/>
  <c r="R380" i="5" s="1"/>
  <c r="Q380" i="5" a="1"/>
  <c r="Q380" i="5" s="1"/>
  <c r="P380" i="5" a="1"/>
  <c r="P380" i="5" s="1"/>
  <c r="G380" i="5" a="1"/>
  <c r="G380" i="5" s="1"/>
  <c r="F380" i="5" a="1"/>
  <c r="F380" i="5" s="1"/>
  <c r="A380" i="5"/>
  <c r="R379" i="5" a="1"/>
  <c r="R379" i="5" s="1"/>
  <c r="Q379" i="5" a="1"/>
  <c r="Q379" i="5" s="1"/>
  <c r="P379" i="5" a="1"/>
  <c r="P379" i="5" s="1"/>
  <c r="G379" i="5" a="1"/>
  <c r="G379" i="5" s="1"/>
  <c r="F379" i="5" a="1"/>
  <c r="F379" i="5" s="1"/>
  <c r="A379" i="5"/>
  <c r="R378" i="5" a="1"/>
  <c r="R378" i="5" s="1"/>
  <c r="Q378" i="5" a="1"/>
  <c r="Q378" i="5" s="1"/>
  <c r="P378" i="5" a="1"/>
  <c r="P378" i="5" s="1"/>
  <c r="G378" i="5" a="1"/>
  <c r="G378" i="5" s="1"/>
  <c r="F378" i="5" a="1"/>
  <c r="F378" i="5" s="1"/>
  <c r="A378" i="5"/>
  <c r="R377" i="5" a="1"/>
  <c r="R377" i="5" s="1"/>
  <c r="Q377" i="5" a="1"/>
  <c r="Q377" i="5" s="1"/>
  <c r="P377" i="5" a="1"/>
  <c r="P377" i="5" s="1"/>
  <c r="G377" i="5" a="1"/>
  <c r="G377" i="5" s="1"/>
  <c r="F377" i="5" a="1"/>
  <c r="F377" i="5" s="1"/>
  <c r="A377" i="5"/>
  <c r="R376" i="5" a="1"/>
  <c r="R376" i="5" s="1"/>
  <c r="Q376" i="5" a="1"/>
  <c r="Q376" i="5" s="1"/>
  <c r="P376" i="5" a="1"/>
  <c r="P376" i="5" s="1"/>
  <c r="G376" i="5" a="1"/>
  <c r="G376" i="5" s="1"/>
  <c r="F376" i="5" a="1"/>
  <c r="F376" i="5" s="1"/>
  <c r="A376" i="5"/>
  <c r="R375" i="5" a="1"/>
  <c r="R375" i="5" s="1"/>
  <c r="Q375" i="5" a="1"/>
  <c r="Q375" i="5" s="1"/>
  <c r="P375" i="5" a="1"/>
  <c r="P375" i="5" s="1"/>
  <c r="G375" i="5" a="1"/>
  <c r="G375" i="5" s="1"/>
  <c r="F375" i="5" a="1"/>
  <c r="F375" i="5" s="1"/>
  <c r="A375" i="5"/>
  <c r="R374" i="5" a="1"/>
  <c r="R374" i="5" s="1"/>
  <c r="Q374" i="5" a="1"/>
  <c r="Q374" i="5" s="1"/>
  <c r="P374" i="5" a="1"/>
  <c r="P374" i="5" s="1"/>
  <c r="G374" i="5" a="1"/>
  <c r="G374" i="5" s="1"/>
  <c r="F374" i="5" a="1"/>
  <c r="F374" i="5" s="1"/>
  <c r="A374" i="5"/>
  <c r="R373" i="5" a="1"/>
  <c r="R373" i="5" s="1"/>
  <c r="Q373" i="5" a="1"/>
  <c r="Q373" i="5" s="1"/>
  <c r="P373" i="5" a="1"/>
  <c r="P373" i="5" s="1"/>
  <c r="G373" i="5" a="1"/>
  <c r="G373" i="5" s="1"/>
  <c r="F373" i="5" a="1"/>
  <c r="F373" i="5" s="1"/>
  <c r="A373" i="5"/>
  <c r="R372" i="5" a="1"/>
  <c r="R372" i="5" s="1"/>
  <c r="Q372" i="5" a="1"/>
  <c r="Q372" i="5" s="1"/>
  <c r="P372" i="5" a="1"/>
  <c r="P372" i="5" s="1"/>
  <c r="G372" i="5" a="1"/>
  <c r="G372" i="5" s="1"/>
  <c r="F372" i="5" a="1"/>
  <c r="F372" i="5" s="1"/>
  <c r="A372" i="5"/>
  <c r="R371" i="5" a="1"/>
  <c r="R371" i="5" s="1"/>
  <c r="Q371" i="5" a="1"/>
  <c r="Q371" i="5" s="1"/>
  <c r="P371" i="5" a="1"/>
  <c r="P371" i="5" s="1"/>
  <c r="G371" i="5" a="1"/>
  <c r="G371" i="5" s="1"/>
  <c r="F371" i="5" a="1"/>
  <c r="F371" i="5" s="1"/>
  <c r="A371" i="5"/>
  <c r="R370" i="5" a="1"/>
  <c r="R370" i="5" s="1"/>
  <c r="Q370" i="5" a="1"/>
  <c r="Q370" i="5" s="1"/>
  <c r="P370" i="5" a="1"/>
  <c r="P370" i="5" s="1"/>
  <c r="G370" i="5" a="1"/>
  <c r="G370" i="5" s="1"/>
  <c r="F370" i="5" a="1"/>
  <c r="F370" i="5" s="1"/>
  <c r="A370" i="5"/>
  <c r="R369" i="5" a="1"/>
  <c r="R369" i="5" s="1"/>
  <c r="Q369" i="5" a="1"/>
  <c r="Q369" i="5" s="1"/>
  <c r="P369" i="5" a="1"/>
  <c r="P369" i="5" s="1"/>
  <c r="G369" i="5" a="1"/>
  <c r="G369" i="5" s="1"/>
  <c r="F369" i="5" a="1"/>
  <c r="F369" i="5" s="1"/>
  <c r="A369" i="5"/>
  <c r="R368" i="5" a="1"/>
  <c r="R368" i="5" s="1"/>
  <c r="Q368" i="5" a="1"/>
  <c r="Q368" i="5" s="1"/>
  <c r="P368" i="5" a="1"/>
  <c r="P368" i="5" s="1"/>
  <c r="G368" i="5" a="1"/>
  <c r="G368" i="5" s="1"/>
  <c r="F368" i="5" a="1"/>
  <c r="F368" i="5" s="1"/>
  <c r="A368" i="5"/>
  <c r="R367" i="5" a="1"/>
  <c r="R367" i="5" s="1"/>
  <c r="Q367" i="5" a="1"/>
  <c r="Q367" i="5" s="1"/>
  <c r="P367" i="5" a="1"/>
  <c r="P367" i="5" s="1"/>
  <c r="G367" i="5" a="1"/>
  <c r="G367" i="5" s="1"/>
  <c r="F367" i="5" a="1"/>
  <c r="F367" i="5" s="1"/>
  <c r="A367" i="5"/>
  <c r="R366" i="5" a="1"/>
  <c r="R366" i="5" s="1"/>
  <c r="Q366" i="5" a="1"/>
  <c r="Q366" i="5" s="1"/>
  <c r="P366" i="5" a="1"/>
  <c r="P366" i="5" s="1"/>
  <c r="G366" i="5" a="1"/>
  <c r="G366" i="5" s="1"/>
  <c r="F366" i="5" a="1"/>
  <c r="F366" i="5" s="1"/>
  <c r="A366" i="5"/>
  <c r="R365" i="5" a="1"/>
  <c r="R365" i="5" s="1"/>
  <c r="Q365" i="5" a="1"/>
  <c r="Q365" i="5" s="1"/>
  <c r="P365" i="5" a="1"/>
  <c r="P365" i="5" s="1"/>
  <c r="G365" i="5" a="1"/>
  <c r="G365" i="5" s="1"/>
  <c r="F365" i="5" a="1"/>
  <c r="F365" i="5" s="1"/>
  <c r="A365" i="5"/>
  <c r="R364" i="5" a="1"/>
  <c r="R364" i="5" s="1"/>
  <c r="Q364" i="5" a="1"/>
  <c r="Q364" i="5" s="1"/>
  <c r="P364" i="5" a="1"/>
  <c r="P364" i="5" s="1"/>
  <c r="G364" i="5" a="1"/>
  <c r="G364" i="5" s="1"/>
  <c r="F364" i="5" a="1"/>
  <c r="F364" i="5" s="1"/>
  <c r="A364" i="5"/>
  <c r="R363" i="5" a="1"/>
  <c r="R363" i="5" s="1"/>
  <c r="Q363" i="5" a="1"/>
  <c r="Q363" i="5" s="1"/>
  <c r="P363" i="5" a="1"/>
  <c r="P363" i="5" s="1"/>
  <c r="G363" i="5" a="1"/>
  <c r="G363" i="5" s="1"/>
  <c r="F363" i="5" a="1"/>
  <c r="F363" i="5" s="1"/>
  <c r="A363" i="5"/>
  <c r="R362" i="5" a="1"/>
  <c r="R362" i="5" s="1"/>
  <c r="Q362" i="5" a="1"/>
  <c r="Q362" i="5" s="1"/>
  <c r="P362" i="5" a="1"/>
  <c r="P362" i="5" s="1"/>
  <c r="G362" i="5" a="1"/>
  <c r="G362" i="5" s="1"/>
  <c r="F362" i="5" a="1"/>
  <c r="F362" i="5" s="1"/>
  <c r="A362" i="5"/>
  <c r="R361" i="5" a="1"/>
  <c r="R361" i="5" s="1"/>
  <c r="Q361" i="5" a="1"/>
  <c r="Q361" i="5" s="1"/>
  <c r="P361" i="5" a="1"/>
  <c r="P361" i="5" s="1"/>
  <c r="G361" i="5" a="1"/>
  <c r="G361" i="5" s="1"/>
  <c r="F361" i="5" a="1"/>
  <c r="F361" i="5" s="1"/>
  <c r="A361" i="5"/>
  <c r="R360" i="5" a="1"/>
  <c r="R360" i="5" s="1"/>
  <c r="Q360" i="5" a="1"/>
  <c r="Q360" i="5" s="1"/>
  <c r="P360" i="5" a="1"/>
  <c r="P360" i="5" s="1"/>
  <c r="G360" i="5" a="1"/>
  <c r="G360" i="5" s="1"/>
  <c r="F360" i="5" a="1"/>
  <c r="F360" i="5" s="1"/>
  <c r="A360" i="5"/>
  <c r="R359" i="5" a="1"/>
  <c r="R359" i="5" s="1"/>
  <c r="Q359" i="5" a="1"/>
  <c r="Q359" i="5" s="1"/>
  <c r="P359" i="5" a="1"/>
  <c r="P359" i="5" s="1"/>
  <c r="G359" i="5" a="1"/>
  <c r="G359" i="5" s="1"/>
  <c r="F359" i="5" a="1"/>
  <c r="F359" i="5" s="1"/>
  <c r="A359" i="5"/>
  <c r="R358" i="5" a="1"/>
  <c r="R358" i="5" s="1"/>
  <c r="Q358" i="5" a="1"/>
  <c r="Q358" i="5" s="1"/>
  <c r="P358" i="5" a="1"/>
  <c r="P358" i="5" s="1"/>
  <c r="G358" i="5" a="1"/>
  <c r="G358" i="5" s="1"/>
  <c r="F358" i="5" a="1"/>
  <c r="F358" i="5" s="1"/>
  <c r="A358" i="5"/>
  <c r="R357" i="5" a="1"/>
  <c r="R357" i="5" s="1"/>
  <c r="Q357" i="5" a="1"/>
  <c r="Q357" i="5" s="1"/>
  <c r="P357" i="5" a="1"/>
  <c r="P357" i="5" s="1"/>
  <c r="G357" i="5" a="1"/>
  <c r="G357" i="5" s="1"/>
  <c r="F357" i="5" a="1"/>
  <c r="F357" i="5" s="1"/>
  <c r="A357" i="5"/>
  <c r="R356" i="5" a="1"/>
  <c r="R356" i="5" s="1"/>
  <c r="Q356" i="5" a="1"/>
  <c r="Q356" i="5" s="1"/>
  <c r="P356" i="5" a="1"/>
  <c r="P356" i="5" s="1"/>
  <c r="G356" i="5" a="1"/>
  <c r="G356" i="5" s="1"/>
  <c r="F356" i="5" a="1"/>
  <c r="F356" i="5" s="1"/>
  <c r="A356" i="5"/>
  <c r="R355" i="5" a="1"/>
  <c r="R355" i="5" s="1"/>
  <c r="Q355" i="5" a="1"/>
  <c r="Q355" i="5" s="1"/>
  <c r="P355" i="5" a="1"/>
  <c r="P355" i="5" s="1"/>
  <c r="G355" i="5" a="1"/>
  <c r="G355" i="5" s="1"/>
  <c r="F355" i="5" a="1"/>
  <c r="F355" i="5" s="1"/>
  <c r="A355" i="5"/>
  <c r="R354" i="5" a="1"/>
  <c r="R354" i="5" s="1"/>
  <c r="Q354" i="5" a="1"/>
  <c r="Q354" i="5" s="1"/>
  <c r="P354" i="5" a="1"/>
  <c r="P354" i="5" s="1"/>
  <c r="G354" i="5" a="1"/>
  <c r="G354" i="5" s="1"/>
  <c r="F354" i="5" a="1"/>
  <c r="F354" i="5" s="1"/>
  <c r="A354" i="5"/>
  <c r="R353" i="5" a="1"/>
  <c r="R353" i="5" s="1"/>
  <c r="Q353" i="5" a="1"/>
  <c r="Q353" i="5" s="1"/>
  <c r="P353" i="5" a="1"/>
  <c r="P353" i="5" s="1"/>
  <c r="G353" i="5" a="1"/>
  <c r="G353" i="5" s="1"/>
  <c r="F353" i="5" a="1"/>
  <c r="F353" i="5" s="1"/>
  <c r="A353" i="5"/>
  <c r="R352" i="5" a="1"/>
  <c r="R352" i="5" s="1"/>
  <c r="Q352" i="5" a="1"/>
  <c r="Q352" i="5" s="1"/>
  <c r="P352" i="5" a="1"/>
  <c r="P352" i="5" s="1"/>
  <c r="G352" i="5" a="1"/>
  <c r="G352" i="5" s="1"/>
  <c r="F352" i="5" a="1"/>
  <c r="F352" i="5" s="1"/>
  <c r="A352" i="5"/>
  <c r="R351" i="5" a="1"/>
  <c r="R351" i="5" s="1"/>
  <c r="Q351" i="5" a="1"/>
  <c r="Q351" i="5" s="1"/>
  <c r="P351" i="5" a="1"/>
  <c r="P351" i="5" s="1"/>
  <c r="G351" i="5" a="1"/>
  <c r="G351" i="5" s="1"/>
  <c r="F351" i="5" a="1"/>
  <c r="F351" i="5" s="1"/>
  <c r="A351" i="5"/>
  <c r="R350" i="5" a="1"/>
  <c r="R350" i="5" s="1"/>
  <c r="Q350" i="5" a="1"/>
  <c r="Q350" i="5" s="1"/>
  <c r="P350" i="5" a="1"/>
  <c r="P350" i="5" s="1"/>
  <c r="G350" i="5" a="1"/>
  <c r="G350" i="5" s="1"/>
  <c r="F350" i="5" a="1"/>
  <c r="F350" i="5" s="1"/>
  <c r="A350" i="5"/>
  <c r="R349" i="5" a="1"/>
  <c r="R349" i="5" s="1"/>
  <c r="Q349" i="5" a="1"/>
  <c r="Q349" i="5" s="1"/>
  <c r="P349" i="5" a="1"/>
  <c r="P349" i="5" s="1"/>
  <c r="G349" i="5" a="1"/>
  <c r="G349" i="5" s="1"/>
  <c r="F349" i="5" a="1"/>
  <c r="F349" i="5" s="1"/>
  <c r="A349" i="5"/>
  <c r="R348" i="5" a="1"/>
  <c r="R348" i="5" s="1"/>
  <c r="Q348" i="5" a="1"/>
  <c r="Q348" i="5" s="1"/>
  <c r="P348" i="5" a="1"/>
  <c r="P348" i="5" s="1"/>
  <c r="G348" i="5" a="1"/>
  <c r="G348" i="5" s="1"/>
  <c r="F348" i="5" a="1"/>
  <c r="F348" i="5" s="1"/>
  <c r="A348" i="5"/>
  <c r="R347" i="5" a="1"/>
  <c r="R347" i="5" s="1"/>
  <c r="Q347" i="5" a="1"/>
  <c r="Q347" i="5" s="1"/>
  <c r="P347" i="5" a="1"/>
  <c r="P347" i="5" s="1"/>
  <c r="G347" i="5" a="1"/>
  <c r="G347" i="5" s="1"/>
  <c r="F347" i="5" a="1"/>
  <c r="F347" i="5" s="1"/>
  <c r="A347" i="5"/>
  <c r="R346" i="5" a="1"/>
  <c r="R346" i="5" s="1"/>
  <c r="Q346" i="5" a="1"/>
  <c r="Q346" i="5" s="1"/>
  <c r="P346" i="5" a="1"/>
  <c r="P346" i="5" s="1"/>
  <c r="G346" i="5" a="1"/>
  <c r="G346" i="5" s="1"/>
  <c r="F346" i="5" a="1"/>
  <c r="F346" i="5" s="1"/>
  <c r="A346" i="5"/>
  <c r="R345" i="5" a="1"/>
  <c r="R345" i="5" s="1"/>
  <c r="Q345" i="5" a="1"/>
  <c r="Q345" i="5" s="1"/>
  <c r="P345" i="5" a="1"/>
  <c r="P345" i="5" s="1"/>
  <c r="G345" i="5" a="1"/>
  <c r="G345" i="5" s="1"/>
  <c r="F345" i="5" a="1"/>
  <c r="F345" i="5" s="1"/>
  <c r="A345" i="5"/>
  <c r="R344" i="5" a="1"/>
  <c r="R344" i="5" s="1"/>
  <c r="Q344" i="5" a="1"/>
  <c r="Q344" i="5" s="1"/>
  <c r="P344" i="5" a="1"/>
  <c r="P344" i="5" s="1"/>
  <c r="G344" i="5" a="1"/>
  <c r="G344" i="5" s="1"/>
  <c r="F344" i="5" a="1"/>
  <c r="F344" i="5" s="1"/>
  <c r="A344" i="5"/>
  <c r="R343" i="5" a="1"/>
  <c r="R343" i="5" s="1"/>
  <c r="Q343" i="5" a="1"/>
  <c r="Q343" i="5" s="1"/>
  <c r="P343" i="5" a="1"/>
  <c r="P343" i="5" s="1"/>
  <c r="G343" i="5" a="1"/>
  <c r="G343" i="5" s="1"/>
  <c r="F343" i="5" a="1"/>
  <c r="F343" i="5" s="1"/>
  <c r="A343" i="5"/>
  <c r="R342" i="5" a="1"/>
  <c r="R342" i="5" s="1"/>
  <c r="Q342" i="5" a="1"/>
  <c r="Q342" i="5" s="1"/>
  <c r="P342" i="5" a="1"/>
  <c r="P342" i="5" s="1"/>
  <c r="G342" i="5" a="1"/>
  <c r="G342" i="5" s="1"/>
  <c r="F342" i="5" a="1"/>
  <c r="F342" i="5" s="1"/>
  <c r="A342" i="5"/>
  <c r="R341" i="5" a="1"/>
  <c r="R341" i="5" s="1"/>
  <c r="Q341" i="5" a="1"/>
  <c r="Q341" i="5" s="1"/>
  <c r="P341" i="5" a="1"/>
  <c r="P341" i="5" s="1"/>
  <c r="G341" i="5" a="1"/>
  <c r="G341" i="5" s="1"/>
  <c r="F341" i="5" a="1"/>
  <c r="F341" i="5" s="1"/>
  <c r="A341" i="5"/>
  <c r="R340" i="5" a="1"/>
  <c r="R340" i="5" s="1"/>
  <c r="Q340" i="5" a="1"/>
  <c r="Q340" i="5" s="1"/>
  <c r="P340" i="5" a="1"/>
  <c r="P340" i="5" s="1"/>
  <c r="G340" i="5" a="1"/>
  <c r="G340" i="5" s="1"/>
  <c r="F340" i="5" a="1"/>
  <c r="F340" i="5" s="1"/>
  <c r="A340" i="5"/>
  <c r="R339" i="5" a="1"/>
  <c r="R339" i="5" s="1"/>
  <c r="Q339" i="5" a="1"/>
  <c r="Q339" i="5" s="1"/>
  <c r="P339" i="5" a="1"/>
  <c r="P339" i="5" s="1"/>
  <c r="G339" i="5" a="1"/>
  <c r="G339" i="5" s="1"/>
  <c r="F339" i="5" a="1"/>
  <c r="F339" i="5" s="1"/>
  <c r="A339" i="5"/>
  <c r="R338" i="5" a="1"/>
  <c r="R338" i="5" s="1"/>
  <c r="Q338" i="5" a="1"/>
  <c r="Q338" i="5" s="1"/>
  <c r="P338" i="5" a="1"/>
  <c r="P338" i="5" s="1"/>
  <c r="G338" i="5" a="1"/>
  <c r="G338" i="5" s="1"/>
  <c r="F338" i="5" a="1"/>
  <c r="F338" i="5" s="1"/>
  <c r="A338" i="5"/>
  <c r="R337" i="5" a="1"/>
  <c r="R337" i="5" s="1"/>
  <c r="Q337" i="5" a="1"/>
  <c r="Q337" i="5" s="1"/>
  <c r="P337" i="5" a="1"/>
  <c r="P337" i="5" s="1"/>
  <c r="G337" i="5" a="1"/>
  <c r="G337" i="5" s="1"/>
  <c r="F337" i="5" a="1"/>
  <c r="F337" i="5" s="1"/>
  <c r="A337" i="5"/>
  <c r="R336" i="5" a="1"/>
  <c r="R336" i="5" s="1"/>
  <c r="Q336" i="5" a="1"/>
  <c r="Q336" i="5" s="1"/>
  <c r="P336" i="5" a="1"/>
  <c r="P336" i="5" s="1"/>
  <c r="G336" i="5" a="1"/>
  <c r="G336" i="5" s="1"/>
  <c r="F336" i="5" a="1"/>
  <c r="F336" i="5" s="1"/>
  <c r="A336" i="5"/>
  <c r="R335" i="5" a="1"/>
  <c r="R335" i="5" s="1"/>
  <c r="Q335" i="5" a="1"/>
  <c r="Q335" i="5" s="1"/>
  <c r="P335" i="5" a="1"/>
  <c r="P335" i="5" s="1"/>
  <c r="G335" i="5" a="1"/>
  <c r="G335" i="5" s="1"/>
  <c r="F335" i="5" a="1"/>
  <c r="F335" i="5" s="1"/>
  <c r="A335" i="5"/>
  <c r="R334" i="5" a="1"/>
  <c r="R334" i="5" s="1"/>
  <c r="Q334" i="5" a="1"/>
  <c r="Q334" i="5" s="1"/>
  <c r="P334" i="5" a="1"/>
  <c r="P334" i="5" s="1"/>
  <c r="G334" i="5" a="1"/>
  <c r="G334" i="5" s="1"/>
  <c r="F334" i="5" a="1"/>
  <c r="F334" i="5" s="1"/>
  <c r="A334" i="5"/>
  <c r="R333" i="5" a="1"/>
  <c r="R333" i="5" s="1"/>
  <c r="Q333" i="5" a="1"/>
  <c r="Q333" i="5" s="1"/>
  <c r="P333" i="5" a="1"/>
  <c r="P333" i="5" s="1"/>
  <c r="G333" i="5" a="1"/>
  <c r="G333" i="5" s="1"/>
  <c r="F333" i="5" a="1"/>
  <c r="F333" i="5" s="1"/>
  <c r="A333" i="5"/>
  <c r="R332" i="5" a="1"/>
  <c r="R332" i="5" s="1"/>
  <c r="Q332" i="5" a="1"/>
  <c r="Q332" i="5" s="1"/>
  <c r="P332" i="5" a="1"/>
  <c r="P332" i="5" s="1"/>
  <c r="G332" i="5" a="1"/>
  <c r="G332" i="5" s="1"/>
  <c r="F332" i="5" a="1"/>
  <c r="F332" i="5" s="1"/>
  <c r="A332" i="5"/>
  <c r="R331" i="5" a="1"/>
  <c r="R331" i="5" s="1"/>
  <c r="Q331" i="5" a="1"/>
  <c r="Q331" i="5" s="1"/>
  <c r="P331" i="5" a="1"/>
  <c r="P331" i="5" s="1"/>
  <c r="G331" i="5" a="1"/>
  <c r="G331" i="5" s="1"/>
  <c r="F331" i="5" a="1"/>
  <c r="F331" i="5" s="1"/>
  <c r="A331" i="5"/>
  <c r="R330" i="5" a="1"/>
  <c r="R330" i="5" s="1"/>
  <c r="Q330" i="5" a="1"/>
  <c r="Q330" i="5" s="1"/>
  <c r="P330" i="5" a="1"/>
  <c r="P330" i="5" s="1"/>
  <c r="G330" i="5" a="1"/>
  <c r="G330" i="5" s="1"/>
  <c r="F330" i="5" a="1"/>
  <c r="F330" i="5" s="1"/>
  <c r="A330" i="5"/>
  <c r="R329" i="5" a="1"/>
  <c r="R329" i="5" s="1"/>
  <c r="Q329" i="5" a="1"/>
  <c r="Q329" i="5" s="1"/>
  <c r="P329" i="5" a="1"/>
  <c r="P329" i="5" s="1"/>
  <c r="G329" i="5" a="1"/>
  <c r="G329" i="5" s="1"/>
  <c r="F329" i="5" a="1"/>
  <c r="F329" i="5" s="1"/>
  <c r="A329" i="5"/>
  <c r="R328" i="5" a="1"/>
  <c r="R328" i="5" s="1"/>
  <c r="Q328" i="5" a="1"/>
  <c r="Q328" i="5" s="1"/>
  <c r="P328" i="5" a="1"/>
  <c r="P328" i="5" s="1"/>
  <c r="G328" i="5" a="1"/>
  <c r="G328" i="5" s="1"/>
  <c r="F328" i="5" a="1"/>
  <c r="F328" i="5" s="1"/>
  <c r="A328" i="5"/>
  <c r="R327" i="5" a="1"/>
  <c r="R327" i="5" s="1"/>
  <c r="Q327" i="5" a="1"/>
  <c r="Q327" i="5" s="1"/>
  <c r="P327" i="5" a="1"/>
  <c r="P327" i="5" s="1"/>
  <c r="G327" i="5" a="1"/>
  <c r="G327" i="5" s="1"/>
  <c r="F327" i="5" a="1"/>
  <c r="F327" i="5" s="1"/>
  <c r="A327" i="5"/>
  <c r="R326" i="5" a="1"/>
  <c r="R326" i="5" s="1"/>
  <c r="Q326" i="5" a="1"/>
  <c r="Q326" i="5" s="1"/>
  <c r="P326" i="5" a="1"/>
  <c r="P326" i="5" s="1"/>
  <c r="G326" i="5" a="1"/>
  <c r="G326" i="5" s="1"/>
  <c r="F326" i="5" a="1"/>
  <c r="F326" i="5" s="1"/>
  <c r="A326" i="5"/>
  <c r="R325" i="5" a="1"/>
  <c r="R325" i="5" s="1"/>
  <c r="Q325" i="5" a="1"/>
  <c r="Q325" i="5" s="1"/>
  <c r="P325" i="5" a="1"/>
  <c r="P325" i="5" s="1"/>
  <c r="G325" i="5" a="1"/>
  <c r="G325" i="5" s="1"/>
  <c r="F325" i="5" a="1"/>
  <c r="F325" i="5" s="1"/>
  <c r="A325" i="5"/>
  <c r="R324" i="5" a="1"/>
  <c r="R324" i="5" s="1"/>
  <c r="Q324" i="5" a="1"/>
  <c r="Q324" i="5" s="1"/>
  <c r="P324" i="5" a="1"/>
  <c r="P324" i="5" s="1"/>
  <c r="G324" i="5" a="1"/>
  <c r="G324" i="5" s="1"/>
  <c r="F324" i="5" a="1"/>
  <c r="F324" i="5" s="1"/>
  <c r="A324" i="5"/>
  <c r="R323" i="5" a="1"/>
  <c r="R323" i="5" s="1"/>
  <c r="Q323" i="5" a="1"/>
  <c r="Q323" i="5" s="1"/>
  <c r="P323" i="5" a="1"/>
  <c r="P323" i="5" s="1"/>
  <c r="G323" i="5" a="1"/>
  <c r="G323" i="5" s="1"/>
  <c r="F323" i="5" a="1"/>
  <c r="F323" i="5" s="1"/>
  <c r="A323" i="5"/>
  <c r="R322" i="5" a="1"/>
  <c r="R322" i="5" s="1"/>
  <c r="Q322" i="5" a="1"/>
  <c r="Q322" i="5" s="1"/>
  <c r="P322" i="5" a="1"/>
  <c r="P322" i="5" s="1"/>
  <c r="G322" i="5" a="1"/>
  <c r="G322" i="5" s="1"/>
  <c r="F322" i="5" a="1"/>
  <c r="F322" i="5" s="1"/>
  <c r="A322" i="5"/>
  <c r="R321" i="5" a="1"/>
  <c r="R321" i="5" s="1"/>
  <c r="Q321" i="5" a="1"/>
  <c r="Q321" i="5" s="1"/>
  <c r="P321" i="5" a="1"/>
  <c r="P321" i="5" s="1"/>
  <c r="G321" i="5" a="1"/>
  <c r="G321" i="5" s="1"/>
  <c r="F321" i="5" a="1"/>
  <c r="F321" i="5" s="1"/>
  <c r="A321" i="5"/>
  <c r="R320" i="5" a="1"/>
  <c r="R320" i="5" s="1"/>
  <c r="Q320" i="5" a="1"/>
  <c r="Q320" i="5" s="1"/>
  <c r="P320" i="5" a="1"/>
  <c r="P320" i="5" s="1"/>
  <c r="G320" i="5" a="1"/>
  <c r="G320" i="5" s="1"/>
  <c r="F320" i="5" a="1"/>
  <c r="F320" i="5" s="1"/>
  <c r="A320" i="5"/>
  <c r="R319" i="5" a="1"/>
  <c r="R319" i="5" s="1"/>
  <c r="Q319" i="5" a="1"/>
  <c r="Q319" i="5" s="1"/>
  <c r="P319" i="5" a="1"/>
  <c r="P319" i="5" s="1"/>
  <c r="G319" i="5" a="1"/>
  <c r="G319" i="5" s="1"/>
  <c r="F319" i="5" a="1"/>
  <c r="F319" i="5" s="1"/>
  <c r="A319" i="5"/>
  <c r="R318" i="5" a="1"/>
  <c r="R318" i="5" s="1"/>
  <c r="Q318" i="5" a="1"/>
  <c r="Q318" i="5" s="1"/>
  <c r="P318" i="5" a="1"/>
  <c r="P318" i="5" s="1"/>
  <c r="G318" i="5" a="1"/>
  <c r="G318" i="5" s="1"/>
  <c r="F318" i="5" a="1"/>
  <c r="F318" i="5" s="1"/>
  <c r="A318" i="5"/>
  <c r="R317" i="5" a="1"/>
  <c r="R317" i="5" s="1"/>
  <c r="Q317" i="5" a="1"/>
  <c r="Q317" i="5" s="1"/>
  <c r="P317" i="5" a="1"/>
  <c r="P317" i="5" s="1"/>
  <c r="G317" i="5" a="1"/>
  <c r="G317" i="5" s="1"/>
  <c r="F317" i="5" a="1"/>
  <c r="F317" i="5" s="1"/>
  <c r="A317" i="5"/>
  <c r="R316" i="5" a="1"/>
  <c r="R316" i="5" s="1"/>
  <c r="Q316" i="5" a="1"/>
  <c r="Q316" i="5" s="1"/>
  <c r="P316" i="5" a="1"/>
  <c r="P316" i="5" s="1"/>
  <c r="G316" i="5" a="1"/>
  <c r="G316" i="5" s="1"/>
  <c r="F316" i="5" a="1"/>
  <c r="F316" i="5" s="1"/>
  <c r="A316" i="5"/>
  <c r="R315" i="5" a="1"/>
  <c r="R315" i="5" s="1"/>
  <c r="Q315" i="5" a="1"/>
  <c r="Q315" i="5" s="1"/>
  <c r="P315" i="5" a="1"/>
  <c r="P315" i="5" s="1"/>
  <c r="G315" i="5" a="1"/>
  <c r="G315" i="5" s="1"/>
  <c r="F315" i="5" a="1"/>
  <c r="F315" i="5" s="1"/>
  <c r="A315" i="5"/>
  <c r="R314" i="5" a="1"/>
  <c r="R314" i="5" s="1"/>
  <c r="Q314" i="5" a="1"/>
  <c r="Q314" i="5" s="1"/>
  <c r="P314" i="5" a="1"/>
  <c r="P314" i="5" s="1"/>
  <c r="G314" i="5" a="1"/>
  <c r="G314" i="5" s="1"/>
  <c r="F314" i="5" a="1"/>
  <c r="F314" i="5" s="1"/>
  <c r="A314" i="5"/>
  <c r="R313" i="5" a="1"/>
  <c r="R313" i="5" s="1"/>
  <c r="Q313" i="5" a="1"/>
  <c r="Q313" i="5" s="1"/>
  <c r="P313" i="5" a="1"/>
  <c r="P313" i="5" s="1"/>
  <c r="G313" i="5" a="1"/>
  <c r="G313" i="5" s="1"/>
  <c r="F313" i="5" a="1"/>
  <c r="F313" i="5" s="1"/>
  <c r="A313" i="5"/>
  <c r="R312" i="5" a="1"/>
  <c r="R312" i="5" s="1"/>
  <c r="Q312" i="5" a="1"/>
  <c r="Q312" i="5" s="1"/>
  <c r="P312" i="5" a="1"/>
  <c r="P312" i="5" s="1"/>
  <c r="G312" i="5" a="1"/>
  <c r="G312" i="5" s="1"/>
  <c r="F312" i="5" a="1"/>
  <c r="F312" i="5" s="1"/>
  <c r="A312" i="5"/>
  <c r="R311" i="5" a="1"/>
  <c r="R311" i="5" s="1"/>
  <c r="Q311" i="5" a="1"/>
  <c r="Q311" i="5" s="1"/>
  <c r="P311" i="5" a="1"/>
  <c r="P311" i="5" s="1"/>
  <c r="G311" i="5" a="1"/>
  <c r="G311" i="5" s="1"/>
  <c r="F311" i="5" a="1"/>
  <c r="F311" i="5" s="1"/>
  <c r="A311" i="5"/>
  <c r="R310" i="5" a="1"/>
  <c r="R310" i="5" s="1"/>
  <c r="Q310" i="5" a="1"/>
  <c r="Q310" i="5" s="1"/>
  <c r="P310" i="5" a="1"/>
  <c r="P310" i="5" s="1"/>
  <c r="G310" i="5" a="1"/>
  <c r="G310" i="5" s="1"/>
  <c r="F310" i="5" a="1"/>
  <c r="F310" i="5" s="1"/>
  <c r="A310" i="5"/>
  <c r="R309" i="5" a="1"/>
  <c r="R309" i="5" s="1"/>
  <c r="Q309" i="5" a="1"/>
  <c r="Q309" i="5" s="1"/>
  <c r="P309" i="5" a="1"/>
  <c r="P309" i="5" s="1"/>
  <c r="G309" i="5" a="1"/>
  <c r="G309" i="5" s="1"/>
  <c r="F309" i="5" a="1"/>
  <c r="F309" i="5" s="1"/>
  <c r="A309" i="5"/>
  <c r="R308" i="5" a="1"/>
  <c r="R308" i="5" s="1"/>
  <c r="Q308" i="5" a="1"/>
  <c r="Q308" i="5" s="1"/>
  <c r="P308" i="5" a="1"/>
  <c r="P308" i="5" s="1"/>
  <c r="G308" i="5" a="1"/>
  <c r="G308" i="5" s="1"/>
  <c r="F308" i="5" a="1"/>
  <c r="F308" i="5" s="1"/>
  <c r="A308" i="5"/>
  <c r="R307" i="5" a="1"/>
  <c r="R307" i="5" s="1"/>
  <c r="Q307" i="5" a="1"/>
  <c r="Q307" i="5" s="1"/>
  <c r="P307" i="5" a="1"/>
  <c r="P307" i="5" s="1"/>
  <c r="G307" i="5" a="1"/>
  <c r="G307" i="5" s="1"/>
  <c r="F307" i="5" a="1"/>
  <c r="F307" i="5" s="1"/>
  <c r="A307" i="5"/>
  <c r="R306" i="5" a="1"/>
  <c r="R306" i="5" s="1"/>
  <c r="Q306" i="5" a="1"/>
  <c r="Q306" i="5" s="1"/>
  <c r="P306" i="5" a="1"/>
  <c r="P306" i="5" s="1"/>
  <c r="G306" i="5" a="1"/>
  <c r="G306" i="5" s="1"/>
  <c r="F306" i="5" a="1"/>
  <c r="F306" i="5" s="1"/>
  <c r="A306" i="5"/>
  <c r="R305" i="5" a="1"/>
  <c r="R305" i="5" s="1"/>
  <c r="Q305" i="5" a="1"/>
  <c r="Q305" i="5" s="1"/>
  <c r="P305" i="5" a="1"/>
  <c r="P305" i="5" s="1"/>
  <c r="G305" i="5" a="1"/>
  <c r="G305" i="5" s="1"/>
  <c r="F305" i="5" a="1"/>
  <c r="F305" i="5" s="1"/>
  <c r="A305" i="5"/>
  <c r="R304" i="5" a="1"/>
  <c r="R304" i="5" s="1"/>
  <c r="Q304" i="5" a="1"/>
  <c r="Q304" i="5" s="1"/>
  <c r="P304" i="5" a="1"/>
  <c r="P304" i="5" s="1"/>
  <c r="G304" i="5" a="1"/>
  <c r="G304" i="5" s="1"/>
  <c r="F304" i="5" a="1"/>
  <c r="F304" i="5" s="1"/>
  <c r="A304" i="5"/>
  <c r="R303" i="5" a="1"/>
  <c r="R303" i="5" s="1"/>
  <c r="Q303" i="5" a="1"/>
  <c r="Q303" i="5" s="1"/>
  <c r="P303" i="5" a="1"/>
  <c r="P303" i="5" s="1"/>
  <c r="G303" i="5" a="1"/>
  <c r="G303" i="5" s="1"/>
  <c r="F303" i="5" a="1"/>
  <c r="F303" i="5" s="1"/>
  <c r="A303" i="5"/>
  <c r="R302" i="5" a="1"/>
  <c r="R302" i="5" s="1"/>
  <c r="Q302" i="5" a="1"/>
  <c r="Q302" i="5" s="1"/>
  <c r="P302" i="5" a="1"/>
  <c r="P302" i="5" s="1"/>
  <c r="G302" i="5" a="1"/>
  <c r="G302" i="5" s="1"/>
  <c r="F302" i="5" a="1"/>
  <c r="F302" i="5" s="1"/>
  <c r="A302" i="5"/>
  <c r="R301" i="5" a="1"/>
  <c r="R301" i="5" s="1"/>
  <c r="Q301" i="5" a="1"/>
  <c r="Q301" i="5" s="1"/>
  <c r="P301" i="5" a="1"/>
  <c r="P301" i="5" s="1"/>
  <c r="G301" i="5" a="1"/>
  <c r="G301" i="5" s="1"/>
  <c r="F301" i="5" a="1"/>
  <c r="F301" i="5" s="1"/>
  <c r="A301" i="5"/>
  <c r="R300" i="5" a="1"/>
  <c r="R300" i="5" s="1"/>
  <c r="Q300" i="5" a="1"/>
  <c r="Q300" i="5" s="1"/>
  <c r="P300" i="5" a="1"/>
  <c r="P300" i="5" s="1"/>
  <c r="G300" i="5" a="1"/>
  <c r="G300" i="5" s="1"/>
  <c r="F300" i="5" a="1"/>
  <c r="F300" i="5" s="1"/>
  <c r="A300" i="5"/>
  <c r="R299" i="5" a="1"/>
  <c r="R299" i="5" s="1"/>
  <c r="Q299" i="5" a="1"/>
  <c r="Q299" i="5" s="1"/>
  <c r="P299" i="5" a="1"/>
  <c r="P299" i="5" s="1"/>
  <c r="G299" i="5" a="1"/>
  <c r="G299" i="5" s="1"/>
  <c r="F299" i="5" a="1"/>
  <c r="F299" i="5" s="1"/>
  <c r="A299" i="5"/>
  <c r="R298" i="5" a="1"/>
  <c r="R298" i="5" s="1"/>
  <c r="Q298" i="5" a="1"/>
  <c r="Q298" i="5" s="1"/>
  <c r="P298" i="5" a="1"/>
  <c r="P298" i="5" s="1"/>
  <c r="G298" i="5" a="1"/>
  <c r="G298" i="5" s="1"/>
  <c r="F298" i="5" a="1"/>
  <c r="F298" i="5" s="1"/>
  <c r="A298" i="5"/>
  <c r="R297" i="5" a="1"/>
  <c r="R297" i="5" s="1"/>
  <c r="Q297" i="5" a="1"/>
  <c r="Q297" i="5" s="1"/>
  <c r="P297" i="5" a="1"/>
  <c r="P297" i="5" s="1"/>
  <c r="G297" i="5" a="1"/>
  <c r="G297" i="5" s="1"/>
  <c r="F297" i="5" a="1"/>
  <c r="F297" i="5" s="1"/>
  <c r="A297" i="5"/>
  <c r="R296" i="5" a="1"/>
  <c r="R296" i="5" s="1"/>
  <c r="Q296" i="5" a="1"/>
  <c r="Q296" i="5" s="1"/>
  <c r="P296" i="5" a="1"/>
  <c r="P296" i="5" s="1"/>
  <c r="G296" i="5" a="1"/>
  <c r="G296" i="5" s="1"/>
  <c r="F296" i="5" a="1"/>
  <c r="F296" i="5" s="1"/>
  <c r="A296" i="5"/>
  <c r="R295" i="5" a="1"/>
  <c r="R295" i="5" s="1"/>
  <c r="Q295" i="5" a="1"/>
  <c r="Q295" i="5" s="1"/>
  <c r="P295" i="5" a="1"/>
  <c r="P295" i="5" s="1"/>
  <c r="G295" i="5" a="1"/>
  <c r="G295" i="5" s="1"/>
  <c r="F295" i="5" a="1"/>
  <c r="F295" i="5" s="1"/>
  <c r="A295" i="5"/>
  <c r="R294" i="5" a="1"/>
  <c r="R294" i="5" s="1"/>
  <c r="Q294" i="5" a="1"/>
  <c r="Q294" i="5" s="1"/>
  <c r="P294" i="5" a="1"/>
  <c r="P294" i="5" s="1"/>
  <c r="G294" i="5" a="1"/>
  <c r="G294" i="5" s="1"/>
  <c r="F294" i="5" a="1"/>
  <c r="F294" i="5" s="1"/>
  <c r="A294" i="5"/>
  <c r="R293" i="5" a="1"/>
  <c r="R293" i="5" s="1"/>
  <c r="Q293" i="5" a="1"/>
  <c r="Q293" i="5" s="1"/>
  <c r="P293" i="5" a="1"/>
  <c r="P293" i="5" s="1"/>
  <c r="G293" i="5" a="1"/>
  <c r="G293" i="5" s="1"/>
  <c r="F293" i="5" a="1"/>
  <c r="F293" i="5" s="1"/>
  <c r="A293" i="5"/>
  <c r="R292" i="5" a="1"/>
  <c r="R292" i="5" s="1"/>
  <c r="Q292" i="5" a="1"/>
  <c r="Q292" i="5" s="1"/>
  <c r="P292" i="5" a="1"/>
  <c r="P292" i="5" s="1"/>
  <c r="G292" i="5" a="1"/>
  <c r="G292" i="5" s="1"/>
  <c r="F292" i="5" a="1"/>
  <c r="F292" i="5" s="1"/>
  <c r="A292" i="5"/>
  <c r="R291" i="5" a="1"/>
  <c r="R291" i="5" s="1"/>
  <c r="Q291" i="5" a="1"/>
  <c r="Q291" i="5" s="1"/>
  <c r="P291" i="5" a="1"/>
  <c r="P291" i="5" s="1"/>
  <c r="G291" i="5" a="1"/>
  <c r="G291" i="5" s="1"/>
  <c r="F291" i="5" a="1"/>
  <c r="F291" i="5" s="1"/>
  <c r="A291" i="5"/>
  <c r="R290" i="5" a="1"/>
  <c r="R290" i="5" s="1"/>
  <c r="Q290" i="5" a="1"/>
  <c r="Q290" i="5" s="1"/>
  <c r="P290" i="5" a="1"/>
  <c r="P290" i="5" s="1"/>
  <c r="G290" i="5" a="1"/>
  <c r="G290" i="5" s="1"/>
  <c r="F290" i="5" a="1"/>
  <c r="F290" i="5" s="1"/>
  <c r="A290" i="5"/>
  <c r="R289" i="5" a="1"/>
  <c r="R289" i="5" s="1"/>
  <c r="Q289" i="5" a="1"/>
  <c r="Q289" i="5" s="1"/>
  <c r="P289" i="5" a="1"/>
  <c r="P289" i="5" s="1"/>
  <c r="G289" i="5" a="1"/>
  <c r="G289" i="5" s="1"/>
  <c r="F289" i="5" a="1"/>
  <c r="F289" i="5" s="1"/>
  <c r="A289" i="5"/>
  <c r="R288" i="5" a="1"/>
  <c r="R288" i="5" s="1"/>
  <c r="Q288" i="5" a="1"/>
  <c r="Q288" i="5" s="1"/>
  <c r="P288" i="5" a="1"/>
  <c r="P288" i="5" s="1"/>
  <c r="G288" i="5" a="1"/>
  <c r="G288" i="5" s="1"/>
  <c r="F288" i="5" a="1"/>
  <c r="F288" i="5" s="1"/>
  <c r="A288" i="5"/>
  <c r="R287" i="5" a="1"/>
  <c r="R287" i="5" s="1"/>
  <c r="Q287" i="5" a="1"/>
  <c r="Q287" i="5" s="1"/>
  <c r="P287" i="5" a="1"/>
  <c r="P287" i="5" s="1"/>
  <c r="G287" i="5" a="1"/>
  <c r="G287" i="5" s="1"/>
  <c r="F287" i="5" a="1"/>
  <c r="F287" i="5" s="1"/>
  <c r="A287" i="5"/>
  <c r="R286" i="5" a="1"/>
  <c r="R286" i="5" s="1"/>
  <c r="Q286" i="5" a="1"/>
  <c r="Q286" i="5" s="1"/>
  <c r="P286" i="5" a="1"/>
  <c r="P286" i="5" s="1"/>
  <c r="G286" i="5" a="1"/>
  <c r="G286" i="5" s="1"/>
  <c r="F286" i="5" a="1"/>
  <c r="F286" i="5" s="1"/>
  <c r="A286" i="5"/>
  <c r="R285" i="5" a="1"/>
  <c r="R285" i="5" s="1"/>
  <c r="Q285" i="5" a="1"/>
  <c r="Q285" i="5" s="1"/>
  <c r="P285" i="5" a="1"/>
  <c r="P285" i="5" s="1"/>
  <c r="G285" i="5" a="1"/>
  <c r="G285" i="5" s="1"/>
  <c r="F285" i="5" a="1"/>
  <c r="F285" i="5" s="1"/>
  <c r="A285" i="5"/>
  <c r="R284" i="5" a="1"/>
  <c r="R284" i="5" s="1"/>
  <c r="Q284" i="5" a="1"/>
  <c r="Q284" i="5" s="1"/>
  <c r="P284" i="5" a="1"/>
  <c r="P284" i="5" s="1"/>
  <c r="G284" i="5" a="1"/>
  <c r="G284" i="5" s="1"/>
  <c r="F284" i="5" a="1"/>
  <c r="F284" i="5" s="1"/>
  <c r="A284" i="5"/>
  <c r="R283" i="5" a="1"/>
  <c r="R283" i="5" s="1"/>
  <c r="Q283" i="5" a="1"/>
  <c r="Q283" i="5" s="1"/>
  <c r="P283" i="5" a="1"/>
  <c r="P283" i="5" s="1"/>
  <c r="G283" i="5" a="1"/>
  <c r="G283" i="5" s="1"/>
  <c r="F283" i="5" a="1"/>
  <c r="F283" i="5" s="1"/>
  <c r="A283" i="5"/>
  <c r="R282" i="5" a="1"/>
  <c r="R282" i="5" s="1"/>
  <c r="Q282" i="5" a="1"/>
  <c r="Q282" i="5" s="1"/>
  <c r="P282" i="5" a="1"/>
  <c r="P282" i="5" s="1"/>
  <c r="G282" i="5" a="1"/>
  <c r="G282" i="5" s="1"/>
  <c r="F282" i="5" a="1"/>
  <c r="F282" i="5" s="1"/>
  <c r="A282" i="5"/>
  <c r="R281" i="5" a="1"/>
  <c r="R281" i="5" s="1"/>
  <c r="Q281" i="5" a="1"/>
  <c r="Q281" i="5" s="1"/>
  <c r="P281" i="5" a="1"/>
  <c r="P281" i="5" s="1"/>
  <c r="G281" i="5" a="1"/>
  <c r="G281" i="5" s="1"/>
  <c r="F281" i="5" a="1"/>
  <c r="F281" i="5" s="1"/>
  <c r="A281" i="5"/>
  <c r="R280" i="5" a="1"/>
  <c r="R280" i="5" s="1"/>
  <c r="Q280" i="5" a="1"/>
  <c r="Q280" i="5" s="1"/>
  <c r="P280" i="5" a="1"/>
  <c r="P280" i="5" s="1"/>
  <c r="G280" i="5" a="1"/>
  <c r="G280" i="5" s="1"/>
  <c r="F280" i="5" a="1"/>
  <c r="F280" i="5" s="1"/>
  <c r="A280" i="5"/>
  <c r="R279" i="5" a="1"/>
  <c r="R279" i="5" s="1"/>
  <c r="Q279" i="5" a="1"/>
  <c r="Q279" i="5" s="1"/>
  <c r="P279" i="5" a="1"/>
  <c r="P279" i="5" s="1"/>
  <c r="G279" i="5" a="1"/>
  <c r="G279" i="5" s="1"/>
  <c r="F279" i="5" a="1"/>
  <c r="F279" i="5" s="1"/>
  <c r="A279" i="5"/>
  <c r="R278" i="5" a="1"/>
  <c r="R278" i="5" s="1"/>
  <c r="Q278" i="5" a="1"/>
  <c r="Q278" i="5" s="1"/>
  <c r="P278" i="5" a="1"/>
  <c r="P278" i="5" s="1"/>
  <c r="G278" i="5" a="1"/>
  <c r="G278" i="5" s="1"/>
  <c r="F278" i="5" a="1"/>
  <c r="F278" i="5" s="1"/>
  <c r="A278" i="5"/>
  <c r="R277" i="5" a="1"/>
  <c r="R277" i="5" s="1"/>
  <c r="Q277" i="5" a="1"/>
  <c r="Q277" i="5" s="1"/>
  <c r="P277" i="5" a="1"/>
  <c r="P277" i="5" s="1"/>
  <c r="G277" i="5" a="1"/>
  <c r="G277" i="5" s="1"/>
  <c r="F277" i="5" a="1"/>
  <c r="F277" i="5" s="1"/>
  <c r="A277" i="5"/>
  <c r="R276" i="5" a="1"/>
  <c r="R276" i="5" s="1"/>
  <c r="Q276" i="5" a="1"/>
  <c r="Q276" i="5" s="1"/>
  <c r="P276" i="5" a="1"/>
  <c r="P276" i="5" s="1"/>
  <c r="G276" i="5" a="1"/>
  <c r="G276" i="5" s="1"/>
  <c r="F276" i="5" a="1"/>
  <c r="F276" i="5" s="1"/>
  <c r="A276" i="5"/>
  <c r="R275" i="5" a="1"/>
  <c r="R275" i="5" s="1"/>
  <c r="Q275" i="5" a="1"/>
  <c r="Q275" i="5" s="1"/>
  <c r="P275" i="5" a="1"/>
  <c r="P275" i="5" s="1"/>
  <c r="G275" i="5" a="1"/>
  <c r="G275" i="5" s="1"/>
  <c r="F275" i="5" a="1"/>
  <c r="F275" i="5" s="1"/>
  <c r="A275" i="5"/>
  <c r="R274" i="5" a="1"/>
  <c r="R274" i="5" s="1"/>
  <c r="Q274" i="5" a="1"/>
  <c r="Q274" i="5" s="1"/>
  <c r="P274" i="5" a="1"/>
  <c r="P274" i="5" s="1"/>
  <c r="G274" i="5" a="1"/>
  <c r="G274" i="5" s="1"/>
  <c r="F274" i="5" a="1"/>
  <c r="F274" i="5" s="1"/>
  <c r="A274" i="5"/>
  <c r="R273" i="5" a="1"/>
  <c r="R273" i="5" s="1"/>
  <c r="Q273" i="5" a="1"/>
  <c r="Q273" i="5" s="1"/>
  <c r="P273" i="5" a="1"/>
  <c r="P273" i="5" s="1"/>
  <c r="G273" i="5" a="1"/>
  <c r="G273" i="5" s="1"/>
  <c r="F273" i="5" a="1"/>
  <c r="F273" i="5" s="1"/>
  <c r="A273" i="5"/>
  <c r="R272" i="5" a="1"/>
  <c r="R272" i="5" s="1"/>
  <c r="Q272" i="5" a="1"/>
  <c r="Q272" i="5" s="1"/>
  <c r="P272" i="5" a="1"/>
  <c r="P272" i="5" s="1"/>
  <c r="G272" i="5" a="1"/>
  <c r="G272" i="5" s="1"/>
  <c r="F272" i="5" a="1"/>
  <c r="F272" i="5" s="1"/>
  <c r="A272" i="5"/>
  <c r="R271" i="5" a="1"/>
  <c r="R271" i="5" s="1"/>
  <c r="Q271" i="5" a="1"/>
  <c r="Q271" i="5" s="1"/>
  <c r="P271" i="5" a="1"/>
  <c r="P271" i="5" s="1"/>
  <c r="G271" i="5" a="1"/>
  <c r="G271" i="5" s="1"/>
  <c r="F271" i="5" a="1"/>
  <c r="F271" i="5" s="1"/>
  <c r="A271" i="5"/>
  <c r="R270" i="5" a="1"/>
  <c r="R270" i="5" s="1"/>
  <c r="Q270" i="5" a="1"/>
  <c r="Q270" i="5" s="1"/>
  <c r="P270" i="5" a="1"/>
  <c r="P270" i="5" s="1"/>
  <c r="G270" i="5" a="1"/>
  <c r="G270" i="5" s="1"/>
  <c r="F270" i="5" a="1"/>
  <c r="F270" i="5" s="1"/>
  <c r="A270" i="5"/>
  <c r="R269" i="5" a="1"/>
  <c r="R269" i="5" s="1"/>
  <c r="Q269" i="5" a="1"/>
  <c r="Q269" i="5" s="1"/>
  <c r="P269" i="5" a="1"/>
  <c r="P269" i="5" s="1"/>
  <c r="G269" i="5" a="1"/>
  <c r="G269" i="5" s="1"/>
  <c r="F269" i="5" a="1"/>
  <c r="F269" i="5" s="1"/>
  <c r="A269" i="5"/>
  <c r="R268" i="5" a="1"/>
  <c r="R268" i="5" s="1"/>
  <c r="Q268" i="5" a="1"/>
  <c r="Q268" i="5" s="1"/>
  <c r="P268" i="5" a="1"/>
  <c r="P268" i="5" s="1"/>
  <c r="G268" i="5" a="1"/>
  <c r="G268" i="5" s="1"/>
  <c r="F268" i="5" a="1"/>
  <c r="F268" i="5" s="1"/>
  <c r="A268" i="5"/>
  <c r="R267" i="5" a="1"/>
  <c r="R267" i="5" s="1"/>
  <c r="Q267" i="5" a="1"/>
  <c r="Q267" i="5" s="1"/>
  <c r="P267" i="5" a="1"/>
  <c r="P267" i="5" s="1"/>
  <c r="G267" i="5" a="1"/>
  <c r="G267" i="5" s="1"/>
  <c r="F267" i="5" a="1"/>
  <c r="F267" i="5" s="1"/>
  <c r="A267" i="5"/>
  <c r="R266" i="5" a="1"/>
  <c r="R266" i="5" s="1"/>
  <c r="Q266" i="5" a="1"/>
  <c r="Q266" i="5" s="1"/>
  <c r="P266" i="5" a="1"/>
  <c r="P266" i="5" s="1"/>
  <c r="G266" i="5" a="1"/>
  <c r="G266" i="5" s="1"/>
  <c r="F266" i="5" a="1"/>
  <c r="F266" i="5" s="1"/>
  <c r="A266" i="5"/>
  <c r="R265" i="5" a="1"/>
  <c r="R265" i="5" s="1"/>
  <c r="Q265" i="5" a="1"/>
  <c r="Q265" i="5" s="1"/>
  <c r="P265" i="5" a="1"/>
  <c r="P265" i="5" s="1"/>
  <c r="G265" i="5" a="1"/>
  <c r="G265" i="5" s="1"/>
  <c r="F265" i="5" a="1"/>
  <c r="F265" i="5" s="1"/>
  <c r="A265" i="5"/>
  <c r="R264" i="5" a="1"/>
  <c r="R264" i="5" s="1"/>
  <c r="Q264" i="5" a="1"/>
  <c r="Q264" i="5" s="1"/>
  <c r="P264" i="5" a="1"/>
  <c r="P264" i="5" s="1"/>
  <c r="G264" i="5" a="1"/>
  <c r="G264" i="5" s="1"/>
  <c r="F264" i="5" a="1"/>
  <c r="F264" i="5" s="1"/>
  <c r="A264" i="5"/>
  <c r="R263" i="5" a="1"/>
  <c r="R263" i="5" s="1"/>
  <c r="Q263" i="5" a="1"/>
  <c r="Q263" i="5" s="1"/>
  <c r="P263" i="5" a="1"/>
  <c r="P263" i="5" s="1"/>
  <c r="G263" i="5" a="1"/>
  <c r="G263" i="5" s="1"/>
  <c r="F263" i="5" a="1"/>
  <c r="F263" i="5" s="1"/>
  <c r="A263" i="5"/>
  <c r="R262" i="5" a="1"/>
  <c r="R262" i="5" s="1"/>
  <c r="Q262" i="5" a="1"/>
  <c r="Q262" i="5" s="1"/>
  <c r="P262" i="5" a="1"/>
  <c r="P262" i="5" s="1"/>
  <c r="G262" i="5" a="1"/>
  <c r="G262" i="5" s="1"/>
  <c r="F262" i="5" a="1"/>
  <c r="F262" i="5" s="1"/>
  <c r="A262" i="5"/>
  <c r="R261" i="5" a="1"/>
  <c r="R261" i="5" s="1"/>
  <c r="Q261" i="5" a="1"/>
  <c r="Q261" i="5" s="1"/>
  <c r="P261" i="5" a="1"/>
  <c r="P261" i="5" s="1"/>
  <c r="G261" i="5" a="1"/>
  <c r="G261" i="5" s="1"/>
  <c r="F261" i="5" a="1"/>
  <c r="F261" i="5" s="1"/>
  <c r="A261" i="5"/>
  <c r="R260" i="5" a="1"/>
  <c r="R260" i="5" s="1"/>
  <c r="Q260" i="5" a="1"/>
  <c r="Q260" i="5" s="1"/>
  <c r="P260" i="5" a="1"/>
  <c r="P260" i="5" s="1"/>
  <c r="G260" i="5" a="1"/>
  <c r="G260" i="5" s="1"/>
  <c r="F260" i="5" a="1"/>
  <c r="F260" i="5" s="1"/>
  <c r="A260" i="5"/>
  <c r="R259" i="5" a="1"/>
  <c r="R259" i="5" s="1"/>
  <c r="Q259" i="5" a="1"/>
  <c r="Q259" i="5" s="1"/>
  <c r="P259" i="5" a="1"/>
  <c r="P259" i="5" s="1"/>
  <c r="G259" i="5" a="1"/>
  <c r="G259" i="5" s="1"/>
  <c r="F259" i="5" a="1"/>
  <c r="F259" i="5" s="1"/>
  <c r="A259" i="5"/>
  <c r="R258" i="5" a="1"/>
  <c r="R258" i="5" s="1"/>
  <c r="Q258" i="5" a="1"/>
  <c r="Q258" i="5" s="1"/>
  <c r="P258" i="5" a="1"/>
  <c r="P258" i="5" s="1"/>
  <c r="G258" i="5" a="1"/>
  <c r="G258" i="5" s="1"/>
  <c r="F258" i="5" a="1"/>
  <c r="F258" i="5" s="1"/>
  <c r="A258" i="5"/>
  <c r="R257" i="5" a="1"/>
  <c r="R257" i="5" s="1"/>
  <c r="Q257" i="5" a="1"/>
  <c r="Q257" i="5" s="1"/>
  <c r="P257" i="5" a="1"/>
  <c r="P257" i="5" s="1"/>
  <c r="G257" i="5" a="1"/>
  <c r="G257" i="5" s="1"/>
  <c r="F257" i="5" a="1"/>
  <c r="F257" i="5" s="1"/>
  <c r="A257" i="5"/>
  <c r="R256" i="5" a="1"/>
  <c r="R256" i="5" s="1"/>
  <c r="Q256" i="5" a="1"/>
  <c r="Q256" i="5" s="1"/>
  <c r="P256" i="5" a="1"/>
  <c r="P256" i="5" s="1"/>
  <c r="G256" i="5" a="1"/>
  <c r="G256" i="5" s="1"/>
  <c r="F256" i="5" a="1"/>
  <c r="F256" i="5" s="1"/>
  <c r="A256" i="5"/>
  <c r="R255" i="5" a="1"/>
  <c r="R255" i="5" s="1"/>
  <c r="Q255" i="5" a="1"/>
  <c r="Q255" i="5" s="1"/>
  <c r="P255" i="5" a="1"/>
  <c r="P255" i="5" s="1"/>
  <c r="G255" i="5" a="1"/>
  <c r="G255" i="5" s="1"/>
  <c r="F255" i="5" a="1"/>
  <c r="F255" i="5" s="1"/>
  <c r="A255" i="5"/>
  <c r="R254" i="5" a="1"/>
  <c r="R254" i="5" s="1"/>
  <c r="Q254" i="5" a="1"/>
  <c r="Q254" i="5" s="1"/>
  <c r="P254" i="5" a="1"/>
  <c r="P254" i="5" s="1"/>
  <c r="G254" i="5" a="1"/>
  <c r="G254" i="5" s="1"/>
  <c r="F254" i="5" a="1"/>
  <c r="F254" i="5" s="1"/>
  <c r="A254" i="5"/>
  <c r="R253" i="5" a="1"/>
  <c r="R253" i="5" s="1"/>
  <c r="Q253" i="5" a="1"/>
  <c r="Q253" i="5" s="1"/>
  <c r="P253" i="5" a="1"/>
  <c r="P253" i="5" s="1"/>
  <c r="G253" i="5" a="1"/>
  <c r="G253" i="5" s="1"/>
  <c r="F253" i="5" a="1"/>
  <c r="F253" i="5" s="1"/>
  <c r="A253" i="5"/>
  <c r="R252" i="5" a="1"/>
  <c r="R252" i="5" s="1"/>
  <c r="Q252" i="5" a="1"/>
  <c r="Q252" i="5" s="1"/>
  <c r="P252" i="5" a="1"/>
  <c r="P252" i="5" s="1"/>
  <c r="G252" i="5" a="1"/>
  <c r="G252" i="5" s="1"/>
  <c r="F252" i="5" a="1"/>
  <c r="F252" i="5" s="1"/>
  <c r="A252" i="5"/>
  <c r="R251" i="5" a="1"/>
  <c r="R251" i="5" s="1"/>
  <c r="Q251" i="5" a="1"/>
  <c r="Q251" i="5" s="1"/>
  <c r="P251" i="5" a="1"/>
  <c r="P251" i="5" s="1"/>
  <c r="G251" i="5" a="1"/>
  <c r="G251" i="5" s="1"/>
  <c r="F251" i="5" a="1"/>
  <c r="F251" i="5" s="1"/>
  <c r="A251" i="5"/>
  <c r="R250" i="5" a="1"/>
  <c r="R250" i="5" s="1"/>
  <c r="Q250" i="5" a="1"/>
  <c r="Q250" i="5" s="1"/>
  <c r="P250" i="5" a="1"/>
  <c r="P250" i="5" s="1"/>
  <c r="G250" i="5" a="1"/>
  <c r="G250" i="5" s="1"/>
  <c r="F250" i="5" a="1"/>
  <c r="F250" i="5" s="1"/>
  <c r="A250" i="5"/>
  <c r="R249" i="5" a="1"/>
  <c r="R249" i="5" s="1"/>
  <c r="Q249" i="5" a="1"/>
  <c r="Q249" i="5" s="1"/>
  <c r="P249" i="5" a="1"/>
  <c r="P249" i="5" s="1"/>
  <c r="G249" i="5" a="1"/>
  <c r="G249" i="5" s="1"/>
  <c r="F249" i="5" a="1"/>
  <c r="F249" i="5" s="1"/>
  <c r="A249" i="5"/>
  <c r="R248" i="5" a="1"/>
  <c r="R248" i="5" s="1"/>
  <c r="Q248" i="5" a="1"/>
  <c r="Q248" i="5" s="1"/>
  <c r="P248" i="5" a="1"/>
  <c r="P248" i="5" s="1"/>
  <c r="G248" i="5" a="1"/>
  <c r="G248" i="5" s="1"/>
  <c r="F248" i="5" a="1"/>
  <c r="F248" i="5" s="1"/>
  <c r="A248" i="5"/>
  <c r="R247" i="5" a="1"/>
  <c r="R247" i="5" s="1"/>
  <c r="Q247" i="5" a="1"/>
  <c r="Q247" i="5" s="1"/>
  <c r="P247" i="5" a="1"/>
  <c r="P247" i="5" s="1"/>
  <c r="G247" i="5" a="1"/>
  <c r="G247" i="5" s="1"/>
  <c r="F247" i="5" a="1"/>
  <c r="F247" i="5" s="1"/>
  <c r="A247" i="5"/>
  <c r="R246" i="5" a="1"/>
  <c r="R246" i="5" s="1"/>
  <c r="Q246" i="5" a="1"/>
  <c r="Q246" i="5" s="1"/>
  <c r="P246" i="5" a="1"/>
  <c r="P246" i="5" s="1"/>
  <c r="G246" i="5" a="1"/>
  <c r="G246" i="5" s="1"/>
  <c r="F246" i="5" a="1"/>
  <c r="F246" i="5" s="1"/>
  <c r="A246" i="5"/>
  <c r="R245" i="5" a="1"/>
  <c r="R245" i="5" s="1"/>
  <c r="Q245" i="5" a="1"/>
  <c r="Q245" i="5" s="1"/>
  <c r="P245" i="5" a="1"/>
  <c r="P245" i="5" s="1"/>
  <c r="G245" i="5" a="1"/>
  <c r="G245" i="5" s="1"/>
  <c r="F245" i="5" a="1"/>
  <c r="F245" i="5" s="1"/>
  <c r="A245" i="5"/>
  <c r="R244" i="5" a="1"/>
  <c r="R244" i="5" s="1"/>
  <c r="Q244" i="5" a="1"/>
  <c r="Q244" i="5" s="1"/>
  <c r="P244" i="5" a="1"/>
  <c r="P244" i="5" s="1"/>
  <c r="G244" i="5" a="1"/>
  <c r="G244" i="5" s="1"/>
  <c r="F244" i="5" a="1"/>
  <c r="F244" i="5" s="1"/>
  <c r="A244" i="5"/>
  <c r="R243" i="5" a="1"/>
  <c r="R243" i="5" s="1"/>
  <c r="Q243" i="5" a="1"/>
  <c r="Q243" i="5" s="1"/>
  <c r="P243" i="5" a="1"/>
  <c r="P243" i="5" s="1"/>
  <c r="G243" i="5" a="1"/>
  <c r="G243" i="5" s="1"/>
  <c r="F243" i="5" a="1"/>
  <c r="F243" i="5" s="1"/>
  <c r="A243" i="5"/>
  <c r="R242" i="5" a="1"/>
  <c r="R242" i="5" s="1"/>
  <c r="Q242" i="5" a="1"/>
  <c r="Q242" i="5" s="1"/>
  <c r="P242" i="5" a="1"/>
  <c r="P242" i="5" s="1"/>
  <c r="G242" i="5" a="1"/>
  <c r="G242" i="5" s="1"/>
  <c r="F242" i="5" a="1"/>
  <c r="F242" i="5" s="1"/>
  <c r="A242" i="5"/>
  <c r="R241" i="5" a="1"/>
  <c r="R241" i="5" s="1"/>
  <c r="Q241" i="5" a="1"/>
  <c r="Q241" i="5" s="1"/>
  <c r="P241" i="5" a="1"/>
  <c r="P241" i="5" s="1"/>
  <c r="G241" i="5" a="1"/>
  <c r="G241" i="5" s="1"/>
  <c r="F241" i="5" a="1"/>
  <c r="F241" i="5" s="1"/>
  <c r="A241" i="5"/>
  <c r="R240" i="5" a="1"/>
  <c r="R240" i="5" s="1"/>
  <c r="Q240" i="5" a="1"/>
  <c r="Q240" i="5" s="1"/>
  <c r="P240" i="5" a="1"/>
  <c r="P240" i="5" s="1"/>
  <c r="G240" i="5" a="1"/>
  <c r="G240" i="5" s="1"/>
  <c r="F240" i="5" a="1"/>
  <c r="F240" i="5" s="1"/>
  <c r="A240" i="5"/>
  <c r="R239" i="5" a="1"/>
  <c r="R239" i="5" s="1"/>
  <c r="Q239" i="5" a="1"/>
  <c r="Q239" i="5" s="1"/>
  <c r="P239" i="5" a="1"/>
  <c r="P239" i="5" s="1"/>
  <c r="G239" i="5" a="1"/>
  <c r="G239" i="5" s="1"/>
  <c r="F239" i="5" a="1"/>
  <c r="F239" i="5" s="1"/>
  <c r="A239" i="5"/>
  <c r="R238" i="5" a="1"/>
  <c r="R238" i="5" s="1"/>
  <c r="Q238" i="5" a="1"/>
  <c r="Q238" i="5" s="1"/>
  <c r="P238" i="5" a="1"/>
  <c r="P238" i="5" s="1"/>
  <c r="G238" i="5" a="1"/>
  <c r="G238" i="5" s="1"/>
  <c r="F238" i="5" a="1"/>
  <c r="F238" i="5" s="1"/>
  <c r="A238" i="5"/>
  <c r="R237" i="5" a="1"/>
  <c r="R237" i="5" s="1"/>
  <c r="Q237" i="5" a="1"/>
  <c r="Q237" i="5" s="1"/>
  <c r="P237" i="5" a="1"/>
  <c r="P237" i="5" s="1"/>
  <c r="G237" i="5" a="1"/>
  <c r="G237" i="5" s="1"/>
  <c r="F237" i="5" a="1"/>
  <c r="F237" i="5" s="1"/>
  <c r="A237" i="5"/>
  <c r="R236" i="5" a="1"/>
  <c r="R236" i="5" s="1"/>
  <c r="Q236" i="5" a="1"/>
  <c r="Q236" i="5" s="1"/>
  <c r="P236" i="5" a="1"/>
  <c r="P236" i="5" s="1"/>
  <c r="G236" i="5" a="1"/>
  <c r="G236" i="5" s="1"/>
  <c r="F236" i="5" a="1"/>
  <c r="F236" i="5" s="1"/>
  <c r="A236" i="5"/>
  <c r="R235" i="5" a="1"/>
  <c r="R235" i="5" s="1"/>
  <c r="Q235" i="5" a="1"/>
  <c r="Q235" i="5" s="1"/>
  <c r="P235" i="5" a="1"/>
  <c r="P235" i="5" s="1"/>
  <c r="G235" i="5" a="1"/>
  <c r="G235" i="5" s="1"/>
  <c r="F235" i="5" a="1"/>
  <c r="F235" i="5" s="1"/>
  <c r="A235" i="5"/>
  <c r="R234" i="5" a="1"/>
  <c r="R234" i="5" s="1"/>
  <c r="Q234" i="5" a="1"/>
  <c r="Q234" i="5" s="1"/>
  <c r="P234" i="5" a="1"/>
  <c r="P234" i="5" s="1"/>
  <c r="G234" i="5" a="1"/>
  <c r="G234" i="5" s="1"/>
  <c r="F234" i="5" a="1"/>
  <c r="F234" i="5" s="1"/>
  <c r="A234" i="5"/>
  <c r="R233" i="5" a="1"/>
  <c r="R233" i="5" s="1"/>
  <c r="Q233" i="5" a="1"/>
  <c r="Q233" i="5" s="1"/>
  <c r="P233" i="5" a="1"/>
  <c r="P233" i="5" s="1"/>
  <c r="G233" i="5" a="1"/>
  <c r="G233" i="5" s="1"/>
  <c r="F233" i="5" a="1"/>
  <c r="F233" i="5" s="1"/>
  <c r="A233" i="5"/>
  <c r="R232" i="5" a="1"/>
  <c r="R232" i="5" s="1"/>
  <c r="Q232" i="5" a="1"/>
  <c r="Q232" i="5" s="1"/>
  <c r="P232" i="5" a="1"/>
  <c r="P232" i="5" s="1"/>
  <c r="G232" i="5" a="1"/>
  <c r="G232" i="5" s="1"/>
  <c r="F232" i="5" a="1"/>
  <c r="F232" i="5" s="1"/>
  <c r="A232" i="5"/>
  <c r="R231" i="5" a="1"/>
  <c r="R231" i="5" s="1"/>
  <c r="Q231" i="5" a="1"/>
  <c r="Q231" i="5" s="1"/>
  <c r="P231" i="5" a="1"/>
  <c r="P231" i="5" s="1"/>
  <c r="G231" i="5" a="1"/>
  <c r="G231" i="5" s="1"/>
  <c r="F231" i="5" a="1"/>
  <c r="F231" i="5" s="1"/>
  <c r="A231" i="5"/>
  <c r="R230" i="5" a="1"/>
  <c r="R230" i="5" s="1"/>
  <c r="Q230" i="5" a="1"/>
  <c r="Q230" i="5" s="1"/>
  <c r="P230" i="5" a="1"/>
  <c r="P230" i="5" s="1"/>
  <c r="G230" i="5" a="1"/>
  <c r="G230" i="5" s="1"/>
  <c r="F230" i="5" a="1"/>
  <c r="F230" i="5" s="1"/>
  <c r="A230" i="5"/>
  <c r="R229" i="5" a="1"/>
  <c r="R229" i="5" s="1"/>
  <c r="Q229" i="5" a="1"/>
  <c r="Q229" i="5" s="1"/>
  <c r="P229" i="5" a="1"/>
  <c r="P229" i="5" s="1"/>
  <c r="G229" i="5" a="1"/>
  <c r="G229" i="5" s="1"/>
  <c r="F229" i="5" a="1"/>
  <c r="F229" i="5" s="1"/>
  <c r="A229" i="5"/>
  <c r="R228" i="5" a="1"/>
  <c r="R228" i="5" s="1"/>
  <c r="Q228" i="5" a="1"/>
  <c r="Q228" i="5" s="1"/>
  <c r="P228" i="5" a="1"/>
  <c r="P228" i="5" s="1"/>
  <c r="G228" i="5" a="1"/>
  <c r="G228" i="5" s="1"/>
  <c r="F228" i="5" a="1"/>
  <c r="F228" i="5" s="1"/>
  <c r="A228" i="5"/>
  <c r="R227" i="5" a="1"/>
  <c r="R227" i="5" s="1"/>
  <c r="Q227" i="5" a="1"/>
  <c r="Q227" i="5" s="1"/>
  <c r="P227" i="5" a="1"/>
  <c r="P227" i="5" s="1"/>
  <c r="G227" i="5" a="1"/>
  <c r="G227" i="5" s="1"/>
  <c r="F227" i="5" a="1"/>
  <c r="F227" i="5" s="1"/>
  <c r="A227" i="5"/>
  <c r="R226" i="5" a="1"/>
  <c r="R226" i="5" s="1"/>
  <c r="Q226" i="5" a="1"/>
  <c r="Q226" i="5" s="1"/>
  <c r="P226" i="5" a="1"/>
  <c r="P226" i="5" s="1"/>
  <c r="G226" i="5" a="1"/>
  <c r="G226" i="5" s="1"/>
  <c r="F226" i="5" a="1"/>
  <c r="F226" i="5" s="1"/>
  <c r="A226" i="5"/>
  <c r="R225" i="5" a="1"/>
  <c r="R225" i="5" s="1"/>
  <c r="Q225" i="5" a="1"/>
  <c r="Q225" i="5" s="1"/>
  <c r="P225" i="5" a="1"/>
  <c r="P225" i="5" s="1"/>
  <c r="G225" i="5" a="1"/>
  <c r="G225" i="5" s="1"/>
  <c r="F225" i="5" a="1"/>
  <c r="F225" i="5" s="1"/>
  <c r="A225" i="5"/>
  <c r="R224" i="5" a="1"/>
  <c r="R224" i="5" s="1"/>
  <c r="Q224" i="5" a="1"/>
  <c r="Q224" i="5" s="1"/>
  <c r="P224" i="5" a="1"/>
  <c r="P224" i="5" s="1"/>
  <c r="G224" i="5" a="1"/>
  <c r="G224" i="5" s="1"/>
  <c r="F224" i="5" a="1"/>
  <c r="F224" i="5" s="1"/>
  <c r="A224" i="5"/>
  <c r="R223" i="5" a="1"/>
  <c r="R223" i="5" s="1"/>
  <c r="Q223" i="5" a="1"/>
  <c r="Q223" i="5" s="1"/>
  <c r="P223" i="5" a="1"/>
  <c r="P223" i="5" s="1"/>
  <c r="G223" i="5" a="1"/>
  <c r="G223" i="5" s="1"/>
  <c r="F223" i="5" a="1"/>
  <c r="F223" i="5" s="1"/>
  <c r="A223" i="5"/>
  <c r="R222" i="5" a="1"/>
  <c r="R222" i="5" s="1"/>
  <c r="Q222" i="5" a="1"/>
  <c r="Q222" i="5" s="1"/>
  <c r="P222" i="5" a="1"/>
  <c r="P222" i="5" s="1"/>
  <c r="G222" i="5" a="1"/>
  <c r="G222" i="5" s="1"/>
  <c r="F222" i="5" a="1"/>
  <c r="F222" i="5" s="1"/>
  <c r="A222" i="5"/>
  <c r="R221" i="5" a="1"/>
  <c r="R221" i="5" s="1"/>
  <c r="Q221" i="5" a="1"/>
  <c r="Q221" i="5" s="1"/>
  <c r="P221" i="5" a="1"/>
  <c r="P221" i="5" s="1"/>
  <c r="G221" i="5" a="1"/>
  <c r="G221" i="5" s="1"/>
  <c r="F221" i="5" a="1"/>
  <c r="F221" i="5" s="1"/>
  <c r="A221" i="5"/>
  <c r="R220" i="5" a="1"/>
  <c r="R220" i="5" s="1"/>
  <c r="Q220" i="5" a="1"/>
  <c r="Q220" i="5" s="1"/>
  <c r="P220" i="5" a="1"/>
  <c r="P220" i="5" s="1"/>
  <c r="G220" i="5" a="1"/>
  <c r="G220" i="5" s="1"/>
  <c r="F220" i="5" a="1"/>
  <c r="F220" i="5" s="1"/>
  <c r="A220" i="5"/>
  <c r="R219" i="5" a="1"/>
  <c r="R219" i="5" s="1"/>
  <c r="Q219" i="5" a="1"/>
  <c r="Q219" i="5" s="1"/>
  <c r="P219" i="5" a="1"/>
  <c r="P219" i="5" s="1"/>
  <c r="G219" i="5" a="1"/>
  <c r="G219" i="5" s="1"/>
  <c r="F219" i="5" a="1"/>
  <c r="F219" i="5" s="1"/>
  <c r="A219" i="5"/>
  <c r="R218" i="5" a="1"/>
  <c r="R218" i="5" s="1"/>
  <c r="Q218" i="5" a="1"/>
  <c r="Q218" i="5" s="1"/>
  <c r="P218" i="5" a="1"/>
  <c r="P218" i="5" s="1"/>
  <c r="G218" i="5" a="1"/>
  <c r="G218" i="5" s="1"/>
  <c r="F218" i="5" a="1"/>
  <c r="F218" i="5" s="1"/>
  <c r="A218" i="5"/>
  <c r="R217" i="5" a="1"/>
  <c r="R217" i="5" s="1"/>
  <c r="Q217" i="5" a="1"/>
  <c r="Q217" i="5" s="1"/>
  <c r="P217" i="5" a="1"/>
  <c r="P217" i="5" s="1"/>
  <c r="G217" i="5" a="1"/>
  <c r="G217" i="5" s="1"/>
  <c r="F217" i="5" a="1"/>
  <c r="F217" i="5" s="1"/>
  <c r="A217" i="5"/>
  <c r="R216" i="5" a="1"/>
  <c r="R216" i="5" s="1"/>
  <c r="Q216" i="5" a="1"/>
  <c r="Q216" i="5" s="1"/>
  <c r="P216" i="5" a="1"/>
  <c r="P216" i="5" s="1"/>
  <c r="G216" i="5" a="1"/>
  <c r="G216" i="5" s="1"/>
  <c r="F216" i="5" a="1"/>
  <c r="F216" i="5" s="1"/>
  <c r="A216" i="5"/>
  <c r="R215" i="5" a="1"/>
  <c r="R215" i="5" s="1"/>
  <c r="Q215" i="5" a="1"/>
  <c r="Q215" i="5" s="1"/>
  <c r="P215" i="5" a="1"/>
  <c r="P215" i="5" s="1"/>
  <c r="G215" i="5" a="1"/>
  <c r="G215" i="5" s="1"/>
  <c r="F215" i="5" a="1"/>
  <c r="F215" i="5" s="1"/>
  <c r="A215" i="5"/>
  <c r="R214" i="5" a="1"/>
  <c r="R214" i="5" s="1"/>
  <c r="Q214" i="5" a="1"/>
  <c r="Q214" i="5" s="1"/>
  <c r="P214" i="5" a="1"/>
  <c r="P214" i="5" s="1"/>
  <c r="G214" i="5" a="1"/>
  <c r="G214" i="5" s="1"/>
  <c r="F214" i="5" a="1"/>
  <c r="F214" i="5" s="1"/>
  <c r="A214" i="5"/>
  <c r="R213" i="5" a="1"/>
  <c r="R213" i="5" s="1"/>
  <c r="Q213" i="5" a="1"/>
  <c r="Q213" i="5" s="1"/>
  <c r="P213" i="5" a="1"/>
  <c r="P213" i="5" s="1"/>
  <c r="G213" i="5" a="1"/>
  <c r="G213" i="5" s="1"/>
  <c r="F213" i="5" a="1"/>
  <c r="F213" i="5" s="1"/>
  <c r="A213" i="5"/>
  <c r="R212" i="5" a="1"/>
  <c r="R212" i="5" s="1"/>
  <c r="Q212" i="5" a="1"/>
  <c r="Q212" i="5" s="1"/>
  <c r="P212" i="5" a="1"/>
  <c r="P212" i="5" s="1"/>
  <c r="G212" i="5" a="1"/>
  <c r="G212" i="5" s="1"/>
  <c r="F212" i="5" a="1"/>
  <c r="F212" i="5" s="1"/>
  <c r="A212" i="5"/>
  <c r="R211" i="5" a="1"/>
  <c r="R211" i="5" s="1"/>
  <c r="Q211" i="5" a="1"/>
  <c r="Q211" i="5" s="1"/>
  <c r="P211" i="5" a="1"/>
  <c r="P211" i="5" s="1"/>
  <c r="G211" i="5" a="1"/>
  <c r="G211" i="5" s="1"/>
  <c r="F211" i="5" a="1"/>
  <c r="F211" i="5" s="1"/>
  <c r="A211" i="5"/>
  <c r="R210" i="5" a="1"/>
  <c r="R210" i="5" s="1"/>
  <c r="Q210" i="5" a="1"/>
  <c r="Q210" i="5" s="1"/>
  <c r="P210" i="5" a="1"/>
  <c r="P210" i="5" s="1"/>
  <c r="G210" i="5" a="1"/>
  <c r="G210" i="5" s="1"/>
  <c r="F210" i="5" a="1"/>
  <c r="F210" i="5" s="1"/>
  <c r="A210" i="5"/>
  <c r="R209" i="5" a="1"/>
  <c r="R209" i="5" s="1"/>
  <c r="Q209" i="5" a="1"/>
  <c r="Q209" i="5" s="1"/>
  <c r="P209" i="5" a="1"/>
  <c r="P209" i="5" s="1"/>
  <c r="G209" i="5" a="1"/>
  <c r="G209" i="5" s="1"/>
  <c r="F209" i="5" a="1"/>
  <c r="F209" i="5" s="1"/>
  <c r="A209" i="5"/>
  <c r="R208" i="5" a="1"/>
  <c r="R208" i="5" s="1"/>
  <c r="Q208" i="5" a="1"/>
  <c r="Q208" i="5" s="1"/>
  <c r="P208" i="5" a="1"/>
  <c r="P208" i="5" s="1"/>
  <c r="G208" i="5" a="1"/>
  <c r="G208" i="5" s="1"/>
  <c r="F208" i="5" a="1"/>
  <c r="F208" i="5" s="1"/>
  <c r="A208" i="5"/>
  <c r="R207" i="5" a="1"/>
  <c r="R207" i="5" s="1"/>
  <c r="Q207" i="5" a="1"/>
  <c r="Q207" i="5" s="1"/>
  <c r="P207" i="5" a="1"/>
  <c r="P207" i="5" s="1"/>
  <c r="G207" i="5" a="1"/>
  <c r="G207" i="5" s="1"/>
  <c r="F207" i="5" a="1"/>
  <c r="F207" i="5" s="1"/>
  <c r="A207" i="5"/>
  <c r="R206" i="5" a="1"/>
  <c r="R206" i="5" s="1"/>
  <c r="Q206" i="5" a="1"/>
  <c r="Q206" i="5" s="1"/>
  <c r="P206" i="5" a="1"/>
  <c r="P206" i="5" s="1"/>
  <c r="G206" i="5" a="1"/>
  <c r="G206" i="5" s="1"/>
  <c r="F206" i="5" a="1"/>
  <c r="F206" i="5" s="1"/>
  <c r="A206" i="5"/>
  <c r="R205" i="5" a="1"/>
  <c r="R205" i="5" s="1"/>
  <c r="Q205" i="5" a="1"/>
  <c r="Q205" i="5" s="1"/>
  <c r="P205" i="5" a="1"/>
  <c r="P205" i="5" s="1"/>
  <c r="G205" i="5" a="1"/>
  <c r="G205" i="5" s="1"/>
  <c r="F205" i="5" a="1"/>
  <c r="F205" i="5" s="1"/>
  <c r="A205" i="5"/>
  <c r="R204" i="5" a="1"/>
  <c r="R204" i="5" s="1"/>
  <c r="Q204" i="5" a="1"/>
  <c r="Q204" i="5" s="1"/>
  <c r="P204" i="5" a="1"/>
  <c r="P204" i="5" s="1"/>
  <c r="G204" i="5" a="1"/>
  <c r="G204" i="5" s="1"/>
  <c r="F204" i="5" a="1"/>
  <c r="F204" i="5" s="1"/>
  <c r="A204" i="5"/>
  <c r="R203" i="5" a="1"/>
  <c r="R203" i="5" s="1"/>
  <c r="Q203" i="5" a="1"/>
  <c r="Q203" i="5" s="1"/>
  <c r="P203" i="5" a="1"/>
  <c r="P203" i="5" s="1"/>
  <c r="G203" i="5" a="1"/>
  <c r="G203" i="5" s="1"/>
  <c r="F203" i="5" a="1"/>
  <c r="F203" i="5" s="1"/>
  <c r="A203" i="5"/>
  <c r="R202" i="5" a="1"/>
  <c r="R202" i="5" s="1"/>
  <c r="Q202" i="5" a="1"/>
  <c r="Q202" i="5" s="1"/>
  <c r="P202" i="5" a="1"/>
  <c r="P202" i="5" s="1"/>
  <c r="G202" i="5" a="1"/>
  <c r="G202" i="5" s="1"/>
  <c r="F202" i="5" a="1"/>
  <c r="F202" i="5" s="1"/>
  <c r="A202" i="5"/>
  <c r="R201" i="5" a="1"/>
  <c r="R201" i="5" s="1"/>
  <c r="Q201" i="5" a="1"/>
  <c r="Q201" i="5" s="1"/>
  <c r="P201" i="5" a="1"/>
  <c r="P201" i="5" s="1"/>
  <c r="G201" i="5" a="1"/>
  <c r="G201" i="5" s="1"/>
  <c r="F201" i="5" a="1"/>
  <c r="F201" i="5" s="1"/>
  <c r="A201" i="5"/>
  <c r="R200" i="5" a="1"/>
  <c r="R200" i="5" s="1"/>
  <c r="Q200" i="5" a="1"/>
  <c r="Q200" i="5" s="1"/>
  <c r="P200" i="5" a="1"/>
  <c r="P200" i="5" s="1"/>
  <c r="G200" i="5" a="1"/>
  <c r="G200" i="5" s="1"/>
  <c r="F200" i="5" a="1"/>
  <c r="F200" i="5" s="1"/>
  <c r="A200" i="5"/>
  <c r="R199" i="5" a="1"/>
  <c r="R199" i="5" s="1"/>
  <c r="Q199" i="5" a="1"/>
  <c r="Q199" i="5" s="1"/>
  <c r="P199" i="5" a="1"/>
  <c r="P199" i="5" s="1"/>
  <c r="G199" i="5" a="1"/>
  <c r="G199" i="5" s="1"/>
  <c r="F199" i="5" a="1"/>
  <c r="F199" i="5" s="1"/>
  <c r="A199" i="5"/>
  <c r="R198" i="5" a="1"/>
  <c r="R198" i="5" s="1"/>
  <c r="Q198" i="5" a="1"/>
  <c r="Q198" i="5" s="1"/>
  <c r="P198" i="5" a="1"/>
  <c r="P198" i="5" s="1"/>
  <c r="G198" i="5" a="1"/>
  <c r="G198" i="5" s="1"/>
  <c r="F198" i="5" a="1"/>
  <c r="F198" i="5" s="1"/>
  <c r="A198" i="5"/>
  <c r="R197" i="5" a="1"/>
  <c r="R197" i="5" s="1"/>
  <c r="Q197" i="5" a="1"/>
  <c r="Q197" i="5" s="1"/>
  <c r="P197" i="5" a="1"/>
  <c r="P197" i="5" s="1"/>
  <c r="G197" i="5" a="1"/>
  <c r="G197" i="5" s="1"/>
  <c r="F197" i="5" a="1"/>
  <c r="F197" i="5" s="1"/>
  <c r="A197" i="5"/>
  <c r="R196" i="5" a="1"/>
  <c r="R196" i="5" s="1"/>
  <c r="Q196" i="5" a="1"/>
  <c r="Q196" i="5" s="1"/>
  <c r="P196" i="5" a="1"/>
  <c r="P196" i="5" s="1"/>
  <c r="G196" i="5" a="1"/>
  <c r="G196" i="5" s="1"/>
  <c r="F196" i="5" a="1"/>
  <c r="F196" i="5" s="1"/>
  <c r="A196" i="5"/>
  <c r="R195" i="5" a="1"/>
  <c r="R195" i="5" s="1"/>
  <c r="Q195" i="5" a="1"/>
  <c r="Q195" i="5" s="1"/>
  <c r="P195" i="5" a="1"/>
  <c r="P195" i="5" s="1"/>
  <c r="G195" i="5" a="1"/>
  <c r="G195" i="5" s="1"/>
  <c r="F195" i="5" a="1"/>
  <c r="F195" i="5" s="1"/>
  <c r="A195" i="5"/>
  <c r="R194" i="5" a="1"/>
  <c r="R194" i="5" s="1"/>
  <c r="Q194" i="5" a="1"/>
  <c r="Q194" i="5" s="1"/>
  <c r="P194" i="5" a="1"/>
  <c r="P194" i="5" s="1"/>
  <c r="G194" i="5" a="1"/>
  <c r="G194" i="5" s="1"/>
  <c r="F194" i="5" a="1"/>
  <c r="F194" i="5" s="1"/>
  <c r="A194" i="5"/>
  <c r="R193" i="5" a="1"/>
  <c r="R193" i="5" s="1"/>
  <c r="Q193" i="5" a="1"/>
  <c r="Q193" i="5" s="1"/>
  <c r="P193" i="5" a="1"/>
  <c r="P193" i="5" s="1"/>
  <c r="G193" i="5" a="1"/>
  <c r="G193" i="5" s="1"/>
  <c r="F193" i="5" a="1"/>
  <c r="F193" i="5" s="1"/>
  <c r="A193" i="5"/>
  <c r="R192" i="5" a="1"/>
  <c r="R192" i="5" s="1"/>
  <c r="Q192" i="5" a="1"/>
  <c r="Q192" i="5" s="1"/>
  <c r="P192" i="5" a="1"/>
  <c r="P192" i="5" s="1"/>
  <c r="G192" i="5" a="1"/>
  <c r="G192" i="5" s="1"/>
  <c r="F192" i="5" a="1"/>
  <c r="F192" i="5" s="1"/>
  <c r="A192" i="5"/>
  <c r="R191" i="5" a="1"/>
  <c r="R191" i="5" s="1"/>
  <c r="Q191" i="5" a="1"/>
  <c r="Q191" i="5" s="1"/>
  <c r="P191" i="5" a="1"/>
  <c r="P191" i="5" s="1"/>
  <c r="G191" i="5" a="1"/>
  <c r="G191" i="5" s="1"/>
  <c r="F191" i="5" a="1"/>
  <c r="F191" i="5" s="1"/>
  <c r="A191" i="5"/>
  <c r="R190" i="5" a="1"/>
  <c r="R190" i="5" s="1"/>
  <c r="Q190" i="5" a="1"/>
  <c r="Q190" i="5" s="1"/>
  <c r="P190" i="5" a="1"/>
  <c r="P190" i="5" s="1"/>
  <c r="G190" i="5" a="1"/>
  <c r="G190" i="5" s="1"/>
  <c r="F190" i="5" a="1"/>
  <c r="F190" i="5" s="1"/>
  <c r="A190" i="5"/>
  <c r="R189" i="5" a="1"/>
  <c r="R189" i="5" s="1"/>
  <c r="Q189" i="5" a="1"/>
  <c r="Q189" i="5" s="1"/>
  <c r="P189" i="5" a="1"/>
  <c r="P189" i="5" s="1"/>
  <c r="G189" i="5" a="1"/>
  <c r="G189" i="5" s="1"/>
  <c r="F189" i="5" a="1"/>
  <c r="F189" i="5" s="1"/>
  <c r="A189" i="5"/>
  <c r="R188" i="5" a="1"/>
  <c r="R188" i="5" s="1"/>
  <c r="Q188" i="5" a="1"/>
  <c r="Q188" i="5" s="1"/>
  <c r="P188" i="5" a="1"/>
  <c r="P188" i="5" s="1"/>
  <c r="G188" i="5" a="1"/>
  <c r="G188" i="5" s="1"/>
  <c r="F188" i="5" a="1"/>
  <c r="F188" i="5" s="1"/>
  <c r="A188" i="5"/>
  <c r="R187" i="5" a="1"/>
  <c r="R187" i="5" s="1"/>
  <c r="Q187" i="5" a="1"/>
  <c r="Q187" i="5" s="1"/>
  <c r="P187" i="5" a="1"/>
  <c r="P187" i="5" s="1"/>
  <c r="G187" i="5" a="1"/>
  <c r="G187" i="5" s="1"/>
  <c r="F187" i="5" a="1"/>
  <c r="F187" i="5" s="1"/>
  <c r="A187" i="5"/>
  <c r="R186" i="5" a="1"/>
  <c r="R186" i="5" s="1"/>
  <c r="Q186" i="5" a="1"/>
  <c r="Q186" i="5" s="1"/>
  <c r="P186" i="5" a="1"/>
  <c r="P186" i="5" s="1"/>
  <c r="G186" i="5" a="1"/>
  <c r="G186" i="5" s="1"/>
  <c r="F186" i="5" a="1"/>
  <c r="F186" i="5" s="1"/>
  <c r="A186" i="5"/>
  <c r="R185" i="5" a="1"/>
  <c r="R185" i="5" s="1"/>
  <c r="Q185" i="5" a="1"/>
  <c r="Q185" i="5" s="1"/>
  <c r="P185" i="5" a="1"/>
  <c r="P185" i="5" s="1"/>
  <c r="G185" i="5" a="1"/>
  <c r="G185" i="5" s="1"/>
  <c r="F185" i="5" a="1"/>
  <c r="F185" i="5" s="1"/>
  <c r="A185" i="5"/>
  <c r="R184" i="5" a="1"/>
  <c r="R184" i="5" s="1"/>
  <c r="Q184" i="5" a="1"/>
  <c r="Q184" i="5" s="1"/>
  <c r="P184" i="5" a="1"/>
  <c r="P184" i="5" s="1"/>
  <c r="G184" i="5" a="1"/>
  <c r="G184" i="5" s="1"/>
  <c r="F184" i="5" a="1"/>
  <c r="F184" i="5" s="1"/>
  <c r="A184" i="5"/>
  <c r="R183" i="5" a="1"/>
  <c r="R183" i="5" s="1"/>
  <c r="Q183" i="5" a="1"/>
  <c r="Q183" i="5" s="1"/>
  <c r="P183" i="5" a="1"/>
  <c r="P183" i="5" s="1"/>
  <c r="G183" i="5" a="1"/>
  <c r="G183" i="5" s="1"/>
  <c r="F183" i="5" a="1"/>
  <c r="F183" i="5" s="1"/>
  <c r="A183" i="5"/>
  <c r="R182" i="5" a="1"/>
  <c r="R182" i="5" s="1"/>
  <c r="Q182" i="5" a="1"/>
  <c r="Q182" i="5" s="1"/>
  <c r="P182" i="5" a="1"/>
  <c r="P182" i="5" s="1"/>
  <c r="G182" i="5" a="1"/>
  <c r="G182" i="5" s="1"/>
  <c r="F182" i="5" a="1"/>
  <c r="F182" i="5" s="1"/>
  <c r="A182" i="5"/>
  <c r="R181" i="5" a="1"/>
  <c r="R181" i="5" s="1"/>
  <c r="Q181" i="5" a="1"/>
  <c r="Q181" i="5" s="1"/>
  <c r="P181" i="5" a="1"/>
  <c r="P181" i="5" s="1"/>
  <c r="G181" i="5" a="1"/>
  <c r="G181" i="5" s="1"/>
  <c r="F181" i="5" a="1"/>
  <c r="F181" i="5" s="1"/>
  <c r="A181" i="5"/>
  <c r="R180" i="5" a="1"/>
  <c r="R180" i="5" s="1"/>
  <c r="Q180" i="5" a="1"/>
  <c r="Q180" i="5" s="1"/>
  <c r="P180" i="5" a="1"/>
  <c r="P180" i="5" s="1"/>
  <c r="G180" i="5" a="1"/>
  <c r="G180" i="5" s="1"/>
  <c r="F180" i="5" a="1"/>
  <c r="F180" i="5" s="1"/>
  <c r="A180" i="5"/>
  <c r="R179" i="5" a="1"/>
  <c r="R179" i="5" s="1"/>
  <c r="Q179" i="5" a="1"/>
  <c r="Q179" i="5" s="1"/>
  <c r="P179" i="5" a="1"/>
  <c r="P179" i="5" s="1"/>
  <c r="G179" i="5" a="1"/>
  <c r="G179" i="5" s="1"/>
  <c r="F179" i="5" a="1"/>
  <c r="F179" i="5" s="1"/>
  <c r="A179" i="5"/>
  <c r="R178" i="5" a="1"/>
  <c r="R178" i="5" s="1"/>
  <c r="Q178" i="5" a="1"/>
  <c r="Q178" i="5" s="1"/>
  <c r="P178" i="5" a="1"/>
  <c r="P178" i="5" s="1"/>
  <c r="G178" i="5" a="1"/>
  <c r="G178" i="5" s="1"/>
  <c r="F178" i="5" a="1"/>
  <c r="F178" i="5" s="1"/>
  <c r="A178" i="5"/>
  <c r="R177" i="5" a="1"/>
  <c r="R177" i="5" s="1"/>
  <c r="Q177" i="5" a="1"/>
  <c r="Q177" i="5" s="1"/>
  <c r="P177" i="5" a="1"/>
  <c r="P177" i="5" s="1"/>
  <c r="G177" i="5" a="1"/>
  <c r="G177" i="5" s="1"/>
  <c r="F177" i="5" a="1"/>
  <c r="F177" i="5" s="1"/>
  <c r="A177" i="5"/>
  <c r="R176" i="5" a="1"/>
  <c r="R176" i="5" s="1"/>
  <c r="Q176" i="5" a="1"/>
  <c r="Q176" i="5" s="1"/>
  <c r="P176" i="5" a="1"/>
  <c r="P176" i="5" s="1"/>
  <c r="G176" i="5" a="1"/>
  <c r="G176" i="5" s="1"/>
  <c r="F176" i="5" a="1"/>
  <c r="F176" i="5" s="1"/>
  <c r="A176" i="5"/>
  <c r="R175" i="5" a="1"/>
  <c r="R175" i="5" s="1"/>
  <c r="Q175" i="5" a="1"/>
  <c r="Q175" i="5" s="1"/>
  <c r="P175" i="5" a="1"/>
  <c r="P175" i="5" s="1"/>
  <c r="G175" i="5" a="1"/>
  <c r="G175" i="5" s="1"/>
  <c r="F175" i="5" a="1"/>
  <c r="F175" i="5" s="1"/>
  <c r="A175" i="5"/>
  <c r="R174" i="5" a="1"/>
  <c r="R174" i="5" s="1"/>
  <c r="Q174" i="5" a="1"/>
  <c r="Q174" i="5" s="1"/>
  <c r="P174" i="5" a="1"/>
  <c r="P174" i="5" s="1"/>
  <c r="G174" i="5" a="1"/>
  <c r="G174" i="5" s="1"/>
  <c r="F174" i="5" a="1"/>
  <c r="F174" i="5" s="1"/>
  <c r="A174" i="5"/>
  <c r="R173" i="5" a="1"/>
  <c r="R173" i="5" s="1"/>
  <c r="Q173" i="5" a="1"/>
  <c r="Q173" i="5" s="1"/>
  <c r="P173" i="5" a="1"/>
  <c r="P173" i="5" s="1"/>
  <c r="G173" i="5" a="1"/>
  <c r="G173" i="5" s="1"/>
  <c r="F173" i="5" a="1"/>
  <c r="F173" i="5" s="1"/>
  <c r="A173" i="5"/>
  <c r="R172" i="5" a="1"/>
  <c r="R172" i="5" s="1"/>
  <c r="Q172" i="5" a="1"/>
  <c r="Q172" i="5" s="1"/>
  <c r="P172" i="5" a="1"/>
  <c r="P172" i="5" s="1"/>
  <c r="G172" i="5" a="1"/>
  <c r="G172" i="5" s="1"/>
  <c r="F172" i="5" a="1"/>
  <c r="F172" i="5" s="1"/>
  <c r="A172" i="5"/>
  <c r="R171" i="5" a="1"/>
  <c r="R171" i="5" s="1"/>
  <c r="Q171" i="5" a="1"/>
  <c r="Q171" i="5" s="1"/>
  <c r="P171" i="5" a="1"/>
  <c r="P171" i="5" s="1"/>
  <c r="G171" i="5" a="1"/>
  <c r="G171" i="5" s="1"/>
  <c r="F171" i="5" a="1"/>
  <c r="F171" i="5" s="1"/>
  <c r="A171" i="5"/>
  <c r="R170" i="5" a="1"/>
  <c r="R170" i="5" s="1"/>
  <c r="Q170" i="5" a="1"/>
  <c r="Q170" i="5" s="1"/>
  <c r="P170" i="5" a="1"/>
  <c r="P170" i="5" s="1"/>
  <c r="G170" i="5" a="1"/>
  <c r="G170" i="5" s="1"/>
  <c r="F170" i="5" a="1"/>
  <c r="F170" i="5" s="1"/>
  <c r="A170" i="5"/>
  <c r="R169" i="5" a="1"/>
  <c r="R169" i="5" s="1"/>
  <c r="Q169" i="5" a="1"/>
  <c r="Q169" i="5" s="1"/>
  <c r="P169" i="5" a="1"/>
  <c r="P169" i="5" s="1"/>
  <c r="G169" i="5" a="1"/>
  <c r="G169" i="5" s="1"/>
  <c r="F169" i="5" a="1"/>
  <c r="F169" i="5" s="1"/>
  <c r="A169" i="5"/>
  <c r="R168" i="5" a="1"/>
  <c r="R168" i="5" s="1"/>
  <c r="Q168" i="5" a="1"/>
  <c r="Q168" i="5" s="1"/>
  <c r="P168" i="5" a="1"/>
  <c r="P168" i="5" s="1"/>
  <c r="G168" i="5" a="1"/>
  <c r="G168" i="5" s="1"/>
  <c r="F168" i="5" a="1"/>
  <c r="F168" i="5" s="1"/>
  <c r="A168" i="5"/>
  <c r="R167" i="5" a="1"/>
  <c r="R167" i="5" s="1"/>
  <c r="Q167" i="5" a="1"/>
  <c r="Q167" i="5" s="1"/>
  <c r="P167" i="5" a="1"/>
  <c r="P167" i="5" s="1"/>
  <c r="G167" i="5" a="1"/>
  <c r="G167" i="5" s="1"/>
  <c r="F167" i="5" a="1"/>
  <c r="F167" i="5" s="1"/>
  <c r="A167" i="5"/>
  <c r="R166" i="5" a="1"/>
  <c r="R166" i="5" s="1"/>
  <c r="Q166" i="5" a="1"/>
  <c r="Q166" i="5" s="1"/>
  <c r="P166" i="5" a="1"/>
  <c r="P166" i="5" s="1"/>
  <c r="G166" i="5" a="1"/>
  <c r="G166" i="5" s="1"/>
  <c r="F166" i="5" a="1"/>
  <c r="F166" i="5" s="1"/>
  <c r="A166" i="5"/>
  <c r="R165" i="5" a="1"/>
  <c r="R165" i="5" s="1"/>
  <c r="Q165" i="5" a="1"/>
  <c r="Q165" i="5" s="1"/>
  <c r="P165" i="5" a="1"/>
  <c r="P165" i="5" s="1"/>
  <c r="G165" i="5" a="1"/>
  <c r="G165" i="5" s="1"/>
  <c r="F165" i="5" a="1"/>
  <c r="F165" i="5" s="1"/>
  <c r="A165" i="5"/>
  <c r="R164" i="5" a="1"/>
  <c r="R164" i="5" s="1"/>
  <c r="Q164" i="5" a="1"/>
  <c r="Q164" i="5" s="1"/>
  <c r="P164" i="5" a="1"/>
  <c r="P164" i="5" s="1"/>
  <c r="G164" i="5" a="1"/>
  <c r="G164" i="5" s="1"/>
  <c r="F164" i="5" a="1"/>
  <c r="F164" i="5" s="1"/>
  <c r="A164" i="5"/>
  <c r="R163" i="5" a="1"/>
  <c r="R163" i="5" s="1"/>
  <c r="Q163" i="5" a="1"/>
  <c r="Q163" i="5" s="1"/>
  <c r="P163" i="5" a="1"/>
  <c r="P163" i="5" s="1"/>
  <c r="G163" i="5" a="1"/>
  <c r="G163" i="5" s="1"/>
  <c r="F163" i="5" a="1"/>
  <c r="F163" i="5" s="1"/>
  <c r="A163" i="5"/>
  <c r="R162" i="5" a="1"/>
  <c r="R162" i="5" s="1"/>
  <c r="Q162" i="5" a="1"/>
  <c r="Q162" i="5" s="1"/>
  <c r="P162" i="5" a="1"/>
  <c r="P162" i="5" s="1"/>
  <c r="G162" i="5" a="1"/>
  <c r="G162" i="5" s="1"/>
  <c r="F162" i="5" a="1"/>
  <c r="F162" i="5" s="1"/>
  <c r="A162" i="5"/>
  <c r="R161" i="5" a="1"/>
  <c r="R161" i="5" s="1"/>
  <c r="Q161" i="5" a="1"/>
  <c r="Q161" i="5" s="1"/>
  <c r="P161" i="5" a="1"/>
  <c r="P161" i="5" s="1"/>
  <c r="G161" i="5" a="1"/>
  <c r="G161" i="5" s="1"/>
  <c r="F161" i="5" a="1"/>
  <c r="F161" i="5" s="1"/>
  <c r="A161" i="5"/>
  <c r="R160" i="5" a="1"/>
  <c r="R160" i="5" s="1"/>
  <c r="Q160" i="5" a="1"/>
  <c r="Q160" i="5" s="1"/>
  <c r="P160" i="5" a="1"/>
  <c r="P160" i="5" s="1"/>
  <c r="G160" i="5" a="1"/>
  <c r="G160" i="5" s="1"/>
  <c r="F160" i="5" a="1"/>
  <c r="F160" i="5" s="1"/>
  <c r="A160" i="5"/>
  <c r="R159" i="5" a="1"/>
  <c r="R159" i="5" s="1"/>
  <c r="Q159" i="5" a="1"/>
  <c r="Q159" i="5" s="1"/>
  <c r="P159" i="5" a="1"/>
  <c r="P159" i="5" s="1"/>
  <c r="G159" i="5" a="1"/>
  <c r="G159" i="5" s="1"/>
  <c r="F159" i="5" a="1"/>
  <c r="F159" i="5" s="1"/>
  <c r="A159" i="5"/>
  <c r="R158" i="5" a="1"/>
  <c r="R158" i="5" s="1"/>
  <c r="Q158" i="5" a="1"/>
  <c r="Q158" i="5" s="1"/>
  <c r="P158" i="5" a="1"/>
  <c r="P158" i="5" s="1"/>
  <c r="G158" i="5" a="1"/>
  <c r="G158" i="5" s="1"/>
  <c r="F158" i="5" a="1"/>
  <c r="F158" i="5" s="1"/>
  <c r="A158" i="5"/>
  <c r="R157" i="5" a="1"/>
  <c r="R157" i="5" s="1"/>
  <c r="Q157" i="5" a="1"/>
  <c r="Q157" i="5" s="1"/>
  <c r="P157" i="5" a="1"/>
  <c r="P157" i="5" s="1"/>
  <c r="G157" i="5" a="1"/>
  <c r="G157" i="5" s="1"/>
  <c r="F157" i="5" a="1"/>
  <c r="F157" i="5" s="1"/>
  <c r="A157" i="5"/>
  <c r="R156" i="5" a="1"/>
  <c r="R156" i="5" s="1"/>
  <c r="Q156" i="5" a="1"/>
  <c r="Q156" i="5" s="1"/>
  <c r="P156" i="5" a="1"/>
  <c r="P156" i="5" s="1"/>
  <c r="G156" i="5" a="1"/>
  <c r="G156" i="5" s="1"/>
  <c r="F156" i="5" a="1"/>
  <c r="F156" i="5" s="1"/>
  <c r="A156" i="5"/>
  <c r="R155" i="5" a="1"/>
  <c r="R155" i="5" s="1"/>
  <c r="Q155" i="5" a="1"/>
  <c r="Q155" i="5" s="1"/>
  <c r="P155" i="5" a="1"/>
  <c r="P155" i="5" s="1"/>
  <c r="G155" i="5" a="1"/>
  <c r="G155" i="5" s="1"/>
  <c r="F155" i="5" a="1"/>
  <c r="F155" i="5" s="1"/>
  <c r="A155" i="5"/>
  <c r="R154" i="5" a="1"/>
  <c r="R154" i="5" s="1"/>
  <c r="Q154" i="5" a="1"/>
  <c r="Q154" i="5" s="1"/>
  <c r="P154" i="5" a="1"/>
  <c r="P154" i="5" s="1"/>
  <c r="G154" i="5" a="1"/>
  <c r="G154" i="5" s="1"/>
  <c r="F154" i="5" a="1"/>
  <c r="F154" i="5" s="1"/>
  <c r="A154" i="5"/>
  <c r="R153" i="5" a="1"/>
  <c r="R153" i="5" s="1"/>
  <c r="Q153" i="5" a="1"/>
  <c r="Q153" i="5" s="1"/>
  <c r="P153" i="5" a="1"/>
  <c r="P153" i="5" s="1"/>
  <c r="G153" i="5" a="1"/>
  <c r="G153" i="5" s="1"/>
  <c r="F153" i="5" a="1"/>
  <c r="F153" i="5" s="1"/>
  <c r="A153" i="5"/>
  <c r="R152" i="5" a="1"/>
  <c r="R152" i="5" s="1"/>
  <c r="Q152" i="5" a="1"/>
  <c r="Q152" i="5" s="1"/>
  <c r="P152" i="5" a="1"/>
  <c r="P152" i="5" s="1"/>
  <c r="G152" i="5" a="1"/>
  <c r="G152" i="5" s="1"/>
  <c r="F152" i="5" a="1"/>
  <c r="F152" i="5" s="1"/>
  <c r="A152" i="5"/>
  <c r="R151" i="5" a="1"/>
  <c r="R151" i="5" s="1"/>
  <c r="Q151" i="5" a="1"/>
  <c r="Q151" i="5" s="1"/>
  <c r="P151" i="5" a="1"/>
  <c r="P151" i="5" s="1"/>
  <c r="G151" i="5" a="1"/>
  <c r="G151" i="5" s="1"/>
  <c r="F151" i="5" a="1"/>
  <c r="F151" i="5" s="1"/>
  <c r="A151" i="5"/>
  <c r="R150" i="5" a="1"/>
  <c r="R150" i="5" s="1"/>
  <c r="Q150" i="5" a="1"/>
  <c r="Q150" i="5" s="1"/>
  <c r="P150" i="5" a="1"/>
  <c r="P150" i="5" s="1"/>
  <c r="G150" i="5" a="1"/>
  <c r="G150" i="5" s="1"/>
  <c r="F150" i="5" a="1"/>
  <c r="F150" i="5" s="1"/>
  <c r="A150" i="5"/>
  <c r="R149" i="5" a="1"/>
  <c r="R149" i="5" s="1"/>
  <c r="Q149" i="5" a="1"/>
  <c r="Q149" i="5" s="1"/>
  <c r="P149" i="5" a="1"/>
  <c r="P149" i="5" s="1"/>
  <c r="G149" i="5" a="1"/>
  <c r="G149" i="5" s="1"/>
  <c r="F149" i="5" a="1"/>
  <c r="F149" i="5" s="1"/>
  <c r="A149" i="5"/>
  <c r="R148" i="5" a="1"/>
  <c r="R148" i="5" s="1"/>
  <c r="Q148" i="5" a="1"/>
  <c r="Q148" i="5" s="1"/>
  <c r="P148" i="5" a="1"/>
  <c r="P148" i="5" s="1"/>
  <c r="G148" i="5" a="1"/>
  <c r="G148" i="5" s="1"/>
  <c r="F148" i="5" a="1"/>
  <c r="F148" i="5" s="1"/>
  <c r="A148" i="5"/>
  <c r="R147" i="5" a="1"/>
  <c r="R147" i="5" s="1"/>
  <c r="Q147" i="5" a="1"/>
  <c r="Q147" i="5" s="1"/>
  <c r="P147" i="5" a="1"/>
  <c r="P147" i="5" s="1"/>
  <c r="G147" i="5" a="1"/>
  <c r="G147" i="5" s="1"/>
  <c r="F147" i="5" a="1"/>
  <c r="F147" i="5" s="1"/>
  <c r="A147" i="5"/>
  <c r="R146" i="5" a="1"/>
  <c r="R146" i="5" s="1"/>
  <c r="Q146" i="5" a="1"/>
  <c r="Q146" i="5" s="1"/>
  <c r="P146" i="5" a="1"/>
  <c r="P146" i="5" s="1"/>
  <c r="G146" i="5" a="1"/>
  <c r="G146" i="5" s="1"/>
  <c r="F146" i="5" a="1"/>
  <c r="F146" i="5" s="1"/>
  <c r="A146" i="5"/>
  <c r="R145" i="5" a="1"/>
  <c r="R145" i="5" s="1"/>
  <c r="Q145" i="5" a="1"/>
  <c r="Q145" i="5" s="1"/>
  <c r="P145" i="5" a="1"/>
  <c r="P145" i="5" s="1"/>
  <c r="G145" i="5" a="1"/>
  <c r="G145" i="5" s="1"/>
  <c r="F145" i="5" a="1"/>
  <c r="F145" i="5" s="1"/>
  <c r="A145" i="5"/>
  <c r="R144" i="5" a="1"/>
  <c r="R144" i="5" s="1"/>
  <c r="Q144" i="5" a="1"/>
  <c r="Q144" i="5" s="1"/>
  <c r="P144" i="5" a="1"/>
  <c r="P144" i="5" s="1"/>
  <c r="G144" i="5" a="1"/>
  <c r="G144" i="5" s="1"/>
  <c r="F144" i="5" a="1"/>
  <c r="F144" i="5" s="1"/>
  <c r="A144" i="5"/>
  <c r="R143" i="5" a="1"/>
  <c r="R143" i="5" s="1"/>
  <c r="Q143" i="5" a="1"/>
  <c r="Q143" i="5" s="1"/>
  <c r="P143" i="5" a="1"/>
  <c r="P143" i="5" s="1"/>
  <c r="G143" i="5" a="1"/>
  <c r="G143" i="5" s="1"/>
  <c r="F143" i="5" a="1"/>
  <c r="F143" i="5" s="1"/>
  <c r="A143" i="5"/>
  <c r="R142" i="5" a="1"/>
  <c r="R142" i="5" s="1"/>
  <c r="Q142" i="5" a="1"/>
  <c r="Q142" i="5" s="1"/>
  <c r="P142" i="5" a="1"/>
  <c r="P142" i="5" s="1"/>
  <c r="G142" i="5" a="1"/>
  <c r="G142" i="5" s="1"/>
  <c r="F142" i="5" a="1"/>
  <c r="F142" i="5" s="1"/>
  <c r="A142" i="5"/>
  <c r="R141" i="5" a="1"/>
  <c r="R141" i="5" s="1"/>
  <c r="Q141" i="5" a="1"/>
  <c r="Q141" i="5" s="1"/>
  <c r="P141" i="5" a="1"/>
  <c r="P141" i="5" s="1"/>
  <c r="G141" i="5" a="1"/>
  <c r="G141" i="5" s="1"/>
  <c r="F141" i="5" a="1"/>
  <c r="F141" i="5" s="1"/>
  <c r="A141" i="5"/>
  <c r="R140" i="5" a="1"/>
  <c r="R140" i="5" s="1"/>
  <c r="Q140" i="5" a="1"/>
  <c r="Q140" i="5" s="1"/>
  <c r="P140" i="5" a="1"/>
  <c r="P140" i="5" s="1"/>
  <c r="G140" i="5" a="1"/>
  <c r="G140" i="5" s="1"/>
  <c r="F140" i="5" a="1"/>
  <c r="F140" i="5" s="1"/>
  <c r="A140" i="5"/>
  <c r="R139" i="5" a="1"/>
  <c r="R139" i="5" s="1"/>
  <c r="Q139" i="5" a="1"/>
  <c r="Q139" i="5" s="1"/>
  <c r="P139" i="5" a="1"/>
  <c r="P139" i="5" s="1"/>
  <c r="G139" i="5" a="1"/>
  <c r="G139" i="5" s="1"/>
  <c r="F139" i="5" a="1"/>
  <c r="F139" i="5" s="1"/>
  <c r="A139" i="5"/>
  <c r="R138" i="5" a="1"/>
  <c r="R138" i="5" s="1"/>
  <c r="Q138" i="5" a="1"/>
  <c r="Q138" i="5" s="1"/>
  <c r="P138" i="5" a="1"/>
  <c r="P138" i="5" s="1"/>
  <c r="G138" i="5" a="1"/>
  <c r="G138" i="5" s="1"/>
  <c r="F138" i="5" a="1"/>
  <c r="F138" i="5" s="1"/>
  <c r="A138" i="5"/>
  <c r="R137" i="5" a="1"/>
  <c r="R137" i="5" s="1"/>
  <c r="Q137" i="5" a="1"/>
  <c r="Q137" i="5" s="1"/>
  <c r="P137" i="5" a="1"/>
  <c r="P137" i="5" s="1"/>
  <c r="G137" i="5" a="1"/>
  <c r="G137" i="5" s="1"/>
  <c r="F137" i="5" a="1"/>
  <c r="F137" i="5" s="1"/>
  <c r="A137" i="5"/>
  <c r="R136" i="5" a="1"/>
  <c r="R136" i="5" s="1"/>
  <c r="Q136" i="5" a="1"/>
  <c r="Q136" i="5" s="1"/>
  <c r="P136" i="5" a="1"/>
  <c r="P136" i="5" s="1"/>
  <c r="G136" i="5" a="1"/>
  <c r="G136" i="5" s="1"/>
  <c r="F136" i="5" a="1"/>
  <c r="F136" i="5" s="1"/>
  <c r="A136" i="5"/>
  <c r="R135" i="5" a="1"/>
  <c r="R135" i="5" s="1"/>
  <c r="Q135" i="5" a="1"/>
  <c r="Q135" i="5" s="1"/>
  <c r="P135" i="5" a="1"/>
  <c r="P135" i="5" s="1"/>
  <c r="G135" i="5" a="1"/>
  <c r="G135" i="5" s="1"/>
  <c r="F135" i="5" a="1"/>
  <c r="F135" i="5" s="1"/>
  <c r="A135" i="5"/>
  <c r="R134" i="5" a="1"/>
  <c r="R134" i="5" s="1"/>
  <c r="Q134" i="5" a="1"/>
  <c r="Q134" i="5" s="1"/>
  <c r="P134" i="5" a="1"/>
  <c r="P134" i="5" s="1"/>
  <c r="G134" i="5" a="1"/>
  <c r="G134" i="5" s="1"/>
  <c r="F134" i="5" a="1"/>
  <c r="F134" i="5" s="1"/>
  <c r="A134" i="5"/>
  <c r="R133" i="5" a="1"/>
  <c r="R133" i="5" s="1"/>
  <c r="Q133" i="5" a="1"/>
  <c r="Q133" i="5" s="1"/>
  <c r="P133" i="5" a="1"/>
  <c r="P133" i="5" s="1"/>
  <c r="G133" i="5" a="1"/>
  <c r="G133" i="5" s="1"/>
  <c r="F133" i="5" a="1"/>
  <c r="F133" i="5" s="1"/>
  <c r="A133" i="5"/>
  <c r="R132" i="5" a="1"/>
  <c r="R132" i="5" s="1"/>
  <c r="Q132" i="5" a="1"/>
  <c r="Q132" i="5" s="1"/>
  <c r="P132" i="5" a="1"/>
  <c r="P132" i="5" s="1"/>
  <c r="G132" i="5" a="1"/>
  <c r="G132" i="5" s="1"/>
  <c r="F132" i="5" a="1"/>
  <c r="F132" i="5" s="1"/>
  <c r="A132" i="5"/>
  <c r="R131" i="5" a="1"/>
  <c r="R131" i="5" s="1"/>
  <c r="Q131" i="5" a="1"/>
  <c r="Q131" i="5" s="1"/>
  <c r="P131" i="5" a="1"/>
  <c r="P131" i="5" s="1"/>
  <c r="G131" i="5" a="1"/>
  <c r="G131" i="5" s="1"/>
  <c r="F131" i="5" a="1"/>
  <c r="F131" i="5" s="1"/>
  <c r="A131" i="5"/>
  <c r="R130" i="5" a="1"/>
  <c r="R130" i="5" s="1"/>
  <c r="Q130" i="5" a="1"/>
  <c r="Q130" i="5" s="1"/>
  <c r="P130" i="5" a="1"/>
  <c r="P130" i="5" s="1"/>
  <c r="G130" i="5" a="1"/>
  <c r="G130" i="5" s="1"/>
  <c r="F130" i="5" a="1"/>
  <c r="F130" i="5" s="1"/>
  <c r="A130" i="5"/>
  <c r="R129" i="5" a="1"/>
  <c r="R129" i="5" s="1"/>
  <c r="Q129" i="5" a="1"/>
  <c r="Q129" i="5" s="1"/>
  <c r="P129" i="5" a="1"/>
  <c r="P129" i="5" s="1"/>
  <c r="G129" i="5" a="1"/>
  <c r="G129" i="5" s="1"/>
  <c r="F129" i="5" a="1"/>
  <c r="F129" i="5" s="1"/>
  <c r="A129" i="5"/>
  <c r="R128" i="5" a="1"/>
  <c r="R128" i="5" s="1"/>
  <c r="Q128" i="5" a="1"/>
  <c r="Q128" i="5" s="1"/>
  <c r="P128" i="5" a="1"/>
  <c r="P128" i="5" s="1"/>
  <c r="G128" i="5" a="1"/>
  <c r="G128" i="5" s="1"/>
  <c r="F128" i="5" a="1"/>
  <c r="F128" i="5" s="1"/>
  <c r="A128" i="5"/>
  <c r="R127" i="5" a="1"/>
  <c r="R127" i="5" s="1"/>
  <c r="Q127" i="5" a="1"/>
  <c r="Q127" i="5" s="1"/>
  <c r="P127" i="5" a="1"/>
  <c r="P127" i="5" s="1"/>
  <c r="G127" i="5" a="1"/>
  <c r="G127" i="5" s="1"/>
  <c r="F127" i="5" a="1"/>
  <c r="F127" i="5" s="1"/>
  <c r="A127" i="5"/>
  <c r="R126" i="5" a="1"/>
  <c r="R126" i="5" s="1"/>
  <c r="Q126" i="5" a="1"/>
  <c r="Q126" i="5" s="1"/>
  <c r="P126" i="5" a="1"/>
  <c r="P126" i="5" s="1"/>
  <c r="G126" i="5" a="1"/>
  <c r="G126" i="5" s="1"/>
  <c r="F126" i="5" a="1"/>
  <c r="F126" i="5" s="1"/>
  <c r="A126" i="5"/>
  <c r="R125" i="5" a="1"/>
  <c r="R125" i="5" s="1"/>
  <c r="Q125" i="5" a="1"/>
  <c r="Q125" i="5" s="1"/>
  <c r="P125" i="5" a="1"/>
  <c r="P125" i="5" s="1"/>
  <c r="G125" i="5" a="1"/>
  <c r="G125" i="5" s="1"/>
  <c r="F125" i="5" a="1"/>
  <c r="F125" i="5" s="1"/>
  <c r="A125" i="5"/>
  <c r="R124" i="5" a="1"/>
  <c r="R124" i="5" s="1"/>
  <c r="Q124" i="5" a="1"/>
  <c r="Q124" i="5" s="1"/>
  <c r="P124" i="5" a="1"/>
  <c r="P124" i="5" s="1"/>
  <c r="G124" i="5" a="1"/>
  <c r="G124" i="5" s="1"/>
  <c r="F124" i="5" a="1"/>
  <c r="F124" i="5" s="1"/>
  <c r="A124" i="5"/>
  <c r="R123" i="5" a="1"/>
  <c r="R123" i="5" s="1"/>
  <c r="Q123" i="5" a="1"/>
  <c r="Q123" i="5" s="1"/>
  <c r="P123" i="5" a="1"/>
  <c r="P123" i="5" s="1"/>
  <c r="G123" i="5" a="1"/>
  <c r="G123" i="5" s="1"/>
  <c r="F123" i="5" a="1"/>
  <c r="F123" i="5" s="1"/>
  <c r="A123" i="5"/>
  <c r="R122" i="5" a="1"/>
  <c r="R122" i="5" s="1"/>
  <c r="Q122" i="5" a="1"/>
  <c r="Q122" i="5" s="1"/>
  <c r="P122" i="5" a="1"/>
  <c r="P122" i="5" s="1"/>
  <c r="G122" i="5" a="1"/>
  <c r="G122" i="5" s="1"/>
  <c r="F122" i="5" a="1"/>
  <c r="F122" i="5" s="1"/>
  <c r="A122" i="5"/>
  <c r="R121" i="5" a="1"/>
  <c r="R121" i="5" s="1"/>
  <c r="Q121" i="5" a="1"/>
  <c r="Q121" i="5" s="1"/>
  <c r="P121" i="5" a="1"/>
  <c r="P121" i="5" s="1"/>
  <c r="G121" i="5" a="1"/>
  <c r="G121" i="5" s="1"/>
  <c r="F121" i="5" a="1"/>
  <c r="F121" i="5" s="1"/>
  <c r="A121" i="5"/>
  <c r="R120" i="5" a="1"/>
  <c r="R120" i="5" s="1"/>
  <c r="Q120" i="5" a="1"/>
  <c r="Q120" i="5" s="1"/>
  <c r="P120" i="5" a="1"/>
  <c r="P120" i="5" s="1"/>
  <c r="G120" i="5" a="1"/>
  <c r="G120" i="5" s="1"/>
  <c r="F120" i="5" a="1"/>
  <c r="F120" i="5" s="1"/>
  <c r="A120" i="5"/>
  <c r="R119" i="5" a="1"/>
  <c r="R119" i="5" s="1"/>
  <c r="Q119" i="5" a="1"/>
  <c r="Q119" i="5" s="1"/>
  <c r="P119" i="5" a="1"/>
  <c r="P119" i="5" s="1"/>
  <c r="G119" i="5" a="1"/>
  <c r="G119" i="5" s="1"/>
  <c r="F119" i="5" a="1"/>
  <c r="F119" i="5" s="1"/>
  <c r="A119" i="5"/>
  <c r="R118" i="5" a="1"/>
  <c r="R118" i="5" s="1"/>
  <c r="Q118" i="5" a="1"/>
  <c r="Q118" i="5" s="1"/>
  <c r="P118" i="5" a="1"/>
  <c r="P118" i="5" s="1"/>
  <c r="G118" i="5" a="1"/>
  <c r="G118" i="5" s="1"/>
  <c r="F118" i="5" a="1"/>
  <c r="F118" i="5" s="1"/>
  <c r="A118" i="5"/>
  <c r="R117" i="5" a="1"/>
  <c r="R117" i="5" s="1"/>
  <c r="Q117" i="5" a="1"/>
  <c r="Q117" i="5" s="1"/>
  <c r="P117" i="5" a="1"/>
  <c r="P117" i="5" s="1"/>
  <c r="G117" i="5" a="1"/>
  <c r="G117" i="5" s="1"/>
  <c r="F117" i="5" a="1"/>
  <c r="F117" i="5" s="1"/>
  <c r="A117" i="5"/>
  <c r="R116" i="5" a="1"/>
  <c r="R116" i="5" s="1"/>
  <c r="Q116" i="5" a="1"/>
  <c r="Q116" i="5" s="1"/>
  <c r="P116" i="5" a="1"/>
  <c r="P116" i="5" s="1"/>
  <c r="G116" i="5" a="1"/>
  <c r="G116" i="5" s="1"/>
  <c r="F116" i="5" a="1"/>
  <c r="F116" i="5" s="1"/>
  <c r="A116" i="5"/>
  <c r="R115" i="5" a="1"/>
  <c r="R115" i="5" s="1"/>
  <c r="Q115" i="5" a="1"/>
  <c r="Q115" i="5" s="1"/>
  <c r="P115" i="5" a="1"/>
  <c r="P115" i="5" s="1"/>
  <c r="G115" i="5" a="1"/>
  <c r="G115" i="5" s="1"/>
  <c r="F115" i="5" a="1"/>
  <c r="F115" i="5" s="1"/>
  <c r="A115" i="5"/>
  <c r="R114" i="5" a="1"/>
  <c r="R114" i="5" s="1"/>
  <c r="Q114" i="5" a="1"/>
  <c r="Q114" i="5" s="1"/>
  <c r="P114" i="5" a="1"/>
  <c r="P114" i="5" s="1"/>
  <c r="G114" i="5" a="1"/>
  <c r="G114" i="5" s="1"/>
  <c r="F114" i="5" a="1"/>
  <c r="F114" i="5" s="1"/>
  <c r="A114" i="5"/>
  <c r="R113" i="5" a="1"/>
  <c r="R113" i="5" s="1"/>
  <c r="Q113" i="5" a="1"/>
  <c r="Q113" i="5" s="1"/>
  <c r="P113" i="5" a="1"/>
  <c r="P113" i="5" s="1"/>
  <c r="G113" i="5" a="1"/>
  <c r="G113" i="5" s="1"/>
  <c r="F113" i="5" a="1"/>
  <c r="F113" i="5" s="1"/>
  <c r="A113" i="5"/>
  <c r="R112" i="5" a="1"/>
  <c r="R112" i="5" s="1"/>
  <c r="Q112" i="5" a="1"/>
  <c r="Q112" i="5" s="1"/>
  <c r="P112" i="5" a="1"/>
  <c r="P112" i="5" s="1"/>
  <c r="G112" i="5" a="1"/>
  <c r="G112" i="5" s="1"/>
  <c r="F112" i="5" a="1"/>
  <c r="F112" i="5" s="1"/>
  <c r="A112" i="5"/>
  <c r="R111" i="5" a="1"/>
  <c r="R111" i="5" s="1"/>
  <c r="Q111" i="5" a="1"/>
  <c r="Q111" i="5" s="1"/>
  <c r="P111" i="5" a="1"/>
  <c r="P111" i="5" s="1"/>
  <c r="G111" i="5" a="1"/>
  <c r="G111" i="5" s="1"/>
  <c r="F111" i="5" a="1"/>
  <c r="F111" i="5" s="1"/>
  <c r="A111" i="5"/>
  <c r="R110" i="5" a="1"/>
  <c r="R110" i="5" s="1"/>
  <c r="Q110" i="5" a="1"/>
  <c r="Q110" i="5" s="1"/>
  <c r="P110" i="5" a="1"/>
  <c r="P110" i="5" s="1"/>
  <c r="G110" i="5" a="1"/>
  <c r="G110" i="5" s="1"/>
  <c r="F110" i="5" a="1"/>
  <c r="F110" i="5" s="1"/>
  <c r="A110" i="5"/>
  <c r="R109" i="5" a="1"/>
  <c r="R109" i="5" s="1"/>
  <c r="Q109" i="5" a="1"/>
  <c r="Q109" i="5" s="1"/>
  <c r="P109" i="5" a="1"/>
  <c r="P109" i="5" s="1"/>
  <c r="G109" i="5" a="1"/>
  <c r="G109" i="5" s="1"/>
  <c r="F109" i="5" a="1"/>
  <c r="F109" i="5" s="1"/>
  <c r="A109" i="5"/>
  <c r="R108" i="5" a="1"/>
  <c r="R108" i="5" s="1"/>
  <c r="Q108" i="5" a="1"/>
  <c r="Q108" i="5" s="1"/>
  <c r="P108" i="5" a="1"/>
  <c r="P108" i="5" s="1"/>
  <c r="G108" i="5" a="1"/>
  <c r="G108" i="5" s="1"/>
  <c r="F108" i="5" a="1"/>
  <c r="F108" i="5" s="1"/>
  <c r="A108" i="5"/>
  <c r="R107" i="5" a="1"/>
  <c r="R107" i="5" s="1"/>
  <c r="Q107" i="5" a="1"/>
  <c r="Q107" i="5" s="1"/>
  <c r="P107" i="5" a="1"/>
  <c r="P107" i="5" s="1"/>
  <c r="G107" i="5" a="1"/>
  <c r="G107" i="5" s="1"/>
  <c r="F107" i="5" a="1"/>
  <c r="F107" i="5" s="1"/>
  <c r="A107" i="5"/>
  <c r="R106" i="5" a="1"/>
  <c r="R106" i="5" s="1"/>
  <c r="Q106" i="5" a="1"/>
  <c r="Q106" i="5" s="1"/>
  <c r="P106" i="5" a="1"/>
  <c r="P106" i="5" s="1"/>
  <c r="G106" i="5" a="1"/>
  <c r="G106" i="5" s="1"/>
  <c r="F106" i="5" a="1"/>
  <c r="F106" i="5" s="1"/>
  <c r="A106" i="5"/>
  <c r="R105" i="5" a="1"/>
  <c r="R105" i="5" s="1"/>
  <c r="Q105" i="5" a="1"/>
  <c r="Q105" i="5" s="1"/>
  <c r="P105" i="5" a="1"/>
  <c r="P105" i="5" s="1"/>
  <c r="G105" i="5" a="1"/>
  <c r="G105" i="5" s="1"/>
  <c r="F105" i="5" a="1"/>
  <c r="F105" i="5" s="1"/>
  <c r="A105" i="5"/>
  <c r="R104" i="5" a="1"/>
  <c r="R104" i="5" s="1"/>
  <c r="Q104" i="5" a="1"/>
  <c r="Q104" i="5" s="1"/>
  <c r="P104" i="5" a="1"/>
  <c r="P104" i="5" s="1"/>
  <c r="G104" i="5" a="1"/>
  <c r="G104" i="5" s="1"/>
  <c r="F104" i="5" a="1"/>
  <c r="F104" i="5" s="1"/>
  <c r="A104" i="5"/>
  <c r="R103" i="5" a="1"/>
  <c r="R103" i="5" s="1"/>
  <c r="Q103" i="5" a="1"/>
  <c r="Q103" i="5" s="1"/>
  <c r="P103" i="5" a="1"/>
  <c r="P103" i="5" s="1"/>
  <c r="G103" i="5" a="1"/>
  <c r="G103" i="5" s="1"/>
  <c r="F103" i="5" a="1"/>
  <c r="F103" i="5" s="1"/>
  <c r="A103" i="5"/>
  <c r="R102" i="5" a="1"/>
  <c r="R102" i="5" s="1"/>
  <c r="Q102" i="5" a="1"/>
  <c r="Q102" i="5" s="1"/>
  <c r="P102" i="5" a="1"/>
  <c r="P102" i="5" s="1"/>
  <c r="G102" i="5" a="1"/>
  <c r="G102" i="5" s="1"/>
  <c r="F102" i="5" a="1"/>
  <c r="F102" i="5" s="1"/>
  <c r="A102" i="5"/>
  <c r="R101" i="5" a="1"/>
  <c r="R101" i="5" s="1"/>
  <c r="Q101" i="5" a="1"/>
  <c r="Q101" i="5" s="1"/>
  <c r="P101" i="5" a="1"/>
  <c r="P101" i="5" s="1"/>
  <c r="G101" i="5" a="1"/>
  <c r="G101" i="5" s="1"/>
  <c r="F101" i="5" a="1"/>
  <c r="F101" i="5" s="1"/>
  <c r="A101" i="5"/>
  <c r="R100" i="5" a="1"/>
  <c r="R100" i="5" s="1"/>
  <c r="Q100" i="5" a="1"/>
  <c r="Q100" i="5" s="1"/>
  <c r="P100" i="5" a="1"/>
  <c r="P100" i="5" s="1"/>
  <c r="G100" i="5" a="1"/>
  <c r="G100" i="5" s="1"/>
  <c r="F100" i="5" a="1"/>
  <c r="F100" i="5" s="1"/>
  <c r="A100" i="5"/>
  <c r="R99" i="5" a="1"/>
  <c r="R99" i="5" s="1"/>
  <c r="Q99" i="5" a="1"/>
  <c r="Q99" i="5" s="1"/>
  <c r="P99" i="5" a="1"/>
  <c r="P99" i="5" s="1"/>
  <c r="G99" i="5" a="1"/>
  <c r="G99" i="5" s="1"/>
  <c r="F99" i="5" a="1"/>
  <c r="F99" i="5" s="1"/>
  <c r="A99" i="5"/>
  <c r="R98" i="5" a="1"/>
  <c r="R98" i="5" s="1"/>
  <c r="Q98" i="5" a="1"/>
  <c r="Q98" i="5" s="1"/>
  <c r="P98" i="5" a="1"/>
  <c r="P98" i="5" s="1"/>
  <c r="G98" i="5" a="1"/>
  <c r="G98" i="5" s="1"/>
  <c r="F98" i="5" a="1"/>
  <c r="F98" i="5" s="1"/>
  <c r="A98" i="5"/>
  <c r="R97" i="5" a="1"/>
  <c r="R97" i="5" s="1"/>
  <c r="Q97" i="5" a="1"/>
  <c r="Q97" i="5" s="1"/>
  <c r="P97" i="5" a="1"/>
  <c r="P97" i="5" s="1"/>
  <c r="G97" i="5" a="1"/>
  <c r="G97" i="5" s="1"/>
  <c r="F97" i="5" a="1"/>
  <c r="F97" i="5" s="1"/>
  <c r="A97" i="5"/>
  <c r="R96" i="5" a="1"/>
  <c r="R96" i="5" s="1"/>
  <c r="Q96" i="5" a="1"/>
  <c r="Q96" i="5" s="1"/>
  <c r="P96" i="5" a="1"/>
  <c r="P96" i="5" s="1"/>
  <c r="G96" i="5" a="1"/>
  <c r="G96" i="5" s="1"/>
  <c r="F96" i="5" a="1"/>
  <c r="F96" i="5" s="1"/>
  <c r="A96" i="5"/>
  <c r="R95" i="5" a="1"/>
  <c r="R95" i="5" s="1"/>
  <c r="Q95" i="5" a="1"/>
  <c r="Q95" i="5" s="1"/>
  <c r="P95" i="5" a="1"/>
  <c r="P95" i="5" s="1"/>
  <c r="G95" i="5" a="1"/>
  <c r="G95" i="5" s="1"/>
  <c r="F95" i="5" a="1"/>
  <c r="F95" i="5" s="1"/>
  <c r="A95" i="5"/>
  <c r="R94" i="5" a="1"/>
  <c r="R94" i="5" s="1"/>
  <c r="Q94" i="5" a="1"/>
  <c r="Q94" i="5" s="1"/>
  <c r="P94" i="5" a="1"/>
  <c r="P94" i="5" s="1"/>
  <c r="G94" i="5" a="1"/>
  <c r="G94" i="5" s="1"/>
  <c r="F94" i="5" a="1"/>
  <c r="F94" i="5" s="1"/>
  <c r="A94" i="5"/>
  <c r="R93" i="5" a="1"/>
  <c r="R93" i="5" s="1"/>
  <c r="Q93" i="5" a="1"/>
  <c r="Q93" i="5" s="1"/>
  <c r="P93" i="5" a="1"/>
  <c r="P93" i="5" s="1"/>
  <c r="G93" i="5" a="1"/>
  <c r="G93" i="5" s="1"/>
  <c r="F93" i="5" a="1"/>
  <c r="F93" i="5" s="1"/>
  <c r="A93" i="5"/>
  <c r="R92" i="5" a="1"/>
  <c r="R92" i="5" s="1"/>
  <c r="Q92" i="5" a="1"/>
  <c r="Q92" i="5" s="1"/>
  <c r="P92" i="5" a="1"/>
  <c r="P92" i="5" s="1"/>
  <c r="G92" i="5" a="1"/>
  <c r="G92" i="5" s="1"/>
  <c r="F92" i="5" a="1"/>
  <c r="F92" i="5" s="1"/>
  <c r="A92" i="5"/>
  <c r="R91" i="5" a="1"/>
  <c r="R91" i="5" s="1"/>
  <c r="Q91" i="5" a="1"/>
  <c r="Q91" i="5" s="1"/>
  <c r="P91" i="5" a="1"/>
  <c r="P91" i="5" s="1"/>
  <c r="G91" i="5" a="1"/>
  <c r="G91" i="5" s="1"/>
  <c r="F91" i="5" a="1"/>
  <c r="F91" i="5" s="1"/>
  <c r="A91" i="5"/>
  <c r="R90" i="5" a="1"/>
  <c r="R90" i="5" s="1"/>
  <c r="Q90" i="5" a="1"/>
  <c r="Q90" i="5" s="1"/>
  <c r="P90" i="5" a="1"/>
  <c r="P90" i="5" s="1"/>
  <c r="G90" i="5" a="1"/>
  <c r="G90" i="5" s="1"/>
  <c r="F90" i="5" a="1"/>
  <c r="F90" i="5" s="1"/>
  <c r="A90" i="5"/>
  <c r="R89" i="5" a="1"/>
  <c r="R89" i="5" s="1"/>
  <c r="Q89" i="5" a="1"/>
  <c r="Q89" i="5" s="1"/>
  <c r="P89" i="5" a="1"/>
  <c r="P89" i="5" s="1"/>
  <c r="G89" i="5" a="1"/>
  <c r="G89" i="5" s="1"/>
  <c r="F89" i="5" a="1"/>
  <c r="F89" i="5" s="1"/>
  <c r="A89" i="5"/>
  <c r="R88" i="5" a="1"/>
  <c r="R88" i="5" s="1"/>
  <c r="Q88" i="5" a="1"/>
  <c r="Q88" i="5" s="1"/>
  <c r="P88" i="5" a="1"/>
  <c r="P88" i="5" s="1"/>
  <c r="G88" i="5" a="1"/>
  <c r="G88" i="5" s="1"/>
  <c r="F88" i="5" a="1"/>
  <c r="F88" i="5" s="1"/>
  <c r="A88" i="5"/>
  <c r="R87" i="5" a="1"/>
  <c r="R87" i="5" s="1"/>
  <c r="Q87" i="5" a="1"/>
  <c r="Q87" i="5" s="1"/>
  <c r="P87" i="5" a="1"/>
  <c r="P87" i="5" s="1"/>
  <c r="G87" i="5" a="1"/>
  <c r="G87" i="5" s="1"/>
  <c r="F87" i="5" a="1"/>
  <c r="F87" i="5" s="1"/>
  <c r="A87" i="5"/>
  <c r="R86" i="5" a="1"/>
  <c r="R86" i="5" s="1"/>
  <c r="Q86" i="5" a="1"/>
  <c r="Q86" i="5" s="1"/>
  <c r="P86" i="5" a="1"/>
  <c r="P86" i="5" s="1"/>
  <c r="G86" i="5" a="1"/>
  <c r="G86" i="5" s="1"/>
  <c r="F86" i="5" a="1"/>
  <c r="F86" i="5" s="1"/>
  <c r="A86" i="5"/>
  <c r="R85" i="5" a="1"/>
  <c r="R85" i="5" s="1"/>
  <c r="Q85" i="5" a="1"/>
  <c r="Q85" i="5" s="1"/>
  <c r="P85" i="5" a="1"/>
  <c r="P85" i="5" s="1"/>
  <c r="G85" i="5" a="1"/>
  <c r="G85" i="5" s="1"/>
  <c r="F85" i="5" a="1"/>
  <c r="F85" i="5" s="1"/>
  <c r="A85" i="5"/>
  <c r="R84" i="5" a="1"/>
  <c r="R84" i="5" s="1"/>
  <c r="Q84" i="5" a="1"/>
  <c r="Q84" i="5" s="1"/>
  <c r="P84" i="5" a="1"/>
  <c r="P84" i="5" s="1"/>
  <c r="G84" i="5" a="1"/>
  <c r="G84" i="5" s="1"/>
  <c r="F84" i="5" a="1"/>
  <c r="F84" i="5" s="1"/>
  <c r="A84" i="5"/>
  <c r="R83" i="5" a="1"/>
  <c r="R83" i="5" s="1"/>
  <c r="Q83" i="5" a="1"/>
  <c r="Q83" i="5" s="1"/>
  <c r="P83" i="5" a="1"/>
  <c r="P83" i="5" s="1"/>
  <c r="G83" i="5" a="1"/>
  <c r="G83" i="5" s="1"/>
  <c r="F83" i="5" a="1"/>
  <c r="F83" i="5" s="1"/>
  <c r="A83" i="5"/>
  <c r="R82" i="5" a="1"/>
  <c r="R82" i="5" s="1"/>
  <c r="Q82" i="5" a="1"/>
  <c r="Q82" i="5" s="1"/>
  <c r="P82" i="5" a="1"/>
  <c r="P82" i="5" s="1"/>
  <c r="G82" i="5" a="1"/>
  <c r="G82" i="5" s="1"/>
  <c r="F82" i="5" a="1"/>
  <c r="F82" i="5" s="1"/>
  <c r="A82" i="5"/>
  <c r="R81" i="5" a="1"/>
  <c r="R81" i="5" s="1"/>
  <c r="Q81" i="5" a="1"/>
  <c r="Q81" i="5" s="1"/>
  <c r="P81" i="5" a="1"/>
  <c r="P81" i="5" s="1"/>
  <c r="G81" i="5" a="1"/>
  <c r="G81" i="5" s="1"/>
  <c r="F81" i="5" a="1"/>
  <c r="F81" i="5" s="1"/>
  <c r="A81" i="5"/>
  <c r="R80" i="5" a="1"/>
  <c r="R80" i="5" s="1"/>
  <c r="Q80" i="5" a="1"/>
  <c r="Q80" i="5" s="1"/>
  <c r="P80" i="5" a="1"/>
  <c r="P80" i="5" s="1"/>
  <c r="G80" i="5" a="1"/>
  <c r="G80" i="5" s="1"/>
  <c r="F80" i="5" a="1"/>
  <c r="F80" i="5" s="1"/>
  <c r="A80" i="5"/>
  <c r="R79" i="5" a="1"/>
  <c r="R79" i="5" s="1"/>
  <c r="Q79" i="5" a="1"/>
  <c r="Q79" i="5" s="1"/>
  <c r="P79" i="5" a="1"/>
  <c r="P79" i="5" s="1"/>
  <c r="G79" i="5" a="1"/>
  <c r="G79" i="5" s="1"/>
  <c r="F79" i="5" a="1"/>
  <c r="F79" i="5" s="1"/>
  <c r="A79" i="5"/>
  <c r="R78" i="5" a="1"/>
  <c r="R78" i="5" s="1"/>
  <c r="Q78" i="5" a="1"/>
  <c r="Q78" i="5" s="1"/>
  <c r="P78" i="5" a="1"/>
  <c r="P78" i="5" s="1"/>
  <c r="G78" i="5" a="1"/>
  <c r="G78" i="5" s="1"/>
  <c r="F78" i="5" a="1"/>
  <c r="F78" i="5" s="1"/>
  <c r="A78" i="5"/>
  <c r="R77" i="5" a="1"/>
  <c r="R77" i="5" s="1"/>
  <c r="Q77" i="5" a="1"/>
  <c r="Q77" i="5" s="1"/>
  <c r="P77" i="5" a="1"/>
  <c r="P77" i="5" s="1"/>
  <c r="G77" i="5" a="1"/>
  <c r="G77" i="5" s="1"/>
  <c r="F77" i="5" a="1"/>
  <c r="F77" i="5" s="1"/>
  <c r="A77" i="5"/>
  <c r="R76" i="5" a="1"/>
  <c r="R76" i="5" s="1"/>
  <c r="Q76" i="5" a="1"/>
  <c r="Q76" i="5" s="1"/>
  <c r="P76" i="5" a="1"/>
  <c r="P76" i="5" s="1"/>
  <c r="G76" i="5" a="1"/>
  <c r="G76" i="5" s="1"/>
  <c r="F76" i="5" a="1"/>
  <c r="F76" i="5" s="1"/>
  <c r="A76" i="5"/>
  <c r="R75" i="5" a="1"/>
  <c r="R75" i="5" s="1"/>
  <c r="Q75" i="5" a="1"/>
  <c r="Q75" i="5" s="1"/>
  <c r="P75" i="5" a="1"/>
  <c r="P75" i="5" s="1"/>
  <c r="G75" i="5" a="1"/>
  <c r="G75" i="5" s="1"/>
  <c r="F75" i="5" a="1"/>
  <c r="F75" i="5" s="1"/>
  <c r="A75" i="5"/>
  <c r="R74" i="5" a="1"/>
  <c r="R74" i="5" s="1"/>
  <c r="Q74" i="5" a="1"/>
  <c r="Q74" i="5" s="1"/>
  <c r="P74" i="5" a="1"/>
  <c r="P74" i="5" s="1"/>
  <c r="G74" i="5" a="1"/>
  <c r="G74" i="5" s="1"/>
  <c r="F74" i="5" a="1"/>
  <c r="F74" i="5" s="1"/>
  <c r="A74" i="5"/>
  <c r="R73" i="5" a="1"/>
  <c r="R73" i="5" s="1"/>
  <c r="Q73" i="5" a="1"/>
  <c r="Q73" i="5" s="1"/>
  <c r="P73" i="5" a="1"/>
  <c r="P73" i="5" s="1"/>
  <c r="G73" i="5" a="1"/>
  <c r="G73" i="5" s="1"/>
  <c r="F73" i="5" a="1"/>
  <c r="F73" i="5" s="1"/>
  <c r="A73" i="5"/>
  <c r="R72" i="5" a="1"/>
  <c r="R72" i="5" s="1"/>
  <c r="Q72" i="5" a="1"/>
  <c r="Q72" i="5" s="1"/>
  <c r="P72" i="5" a="1"/>
  <c r="P72" i="5" s="1"/>
  <c r="G72" i="5" a="1"/>
  <c r="G72" i="5" s="1"/>
  <c r="F72" i="5" a="1"/>
  <c r="F72" i="5" s="1"/>
  <c r="A72" i="5"/>
  <c r="R71" i="5" a="1"/>
  <c r="R71" i="5" s="1"/>
  <c r="Q71" i="5" a="1"/>
  <c r="Q71" i="5" s="1"/>
  <c r="P71" i="5" a="1"/>
  <c r="P71" i="5" s="1"/>
  <c r="G71" i="5" a="1"/>
  <c r="G71" i="5" s="1"/>
  <c r="F71" i="5" a="1"/>
  <c r="F71" i="5" s="1"/>
  <c r="A71" i="5"/>
  <c r="R70" i="5" a="1"/>
  <c r="R70" i="5" s="1"/>
  <c r="Q70" i="5" a="1"/>
  <c r="Q70" i="5" s="1"/>
  <c r="P70" i="5" a="1"/>
  <c r="P70" i="5" s="1"/>
  <c r="G70" i="5" a="1"/>
  <c r="G70" i="5" s="1"/>
  <c r="F70" i="5" a="1"/>
  <c r="F70" i="5" s="1"/>
  <c r="A70" i="5"/>
  <c r="R69" i="5" a="1"/>
  <c r="R69" i="5" s="1"/>
  <c r="Q69" i="5" a="1"/>
  <c r="Q69" i="5" s="1"/>
  <c r="P69" i="5" a="1"/>
  <c r="P69" i="5" s="1"/>
  <c r="G69" i="5" a="1"/>
  <c r="G69" i="5" s="1"/>
  <c r="F69" i="5" a="1"/>
  <c r="F69" i="5" s="1"/>
  <c r="A69" i="5"/>
  <c r="R68" i="5" a="1"/>
  <c r="R68" i="5" s="1"/>
  <c r="Q68" i="5" a="1"/>
  <c r="Q68" i="5" s="1"/>
  <c r="P68" i="5" a="1"/>
  <c r="P68" i="5" s="1"/>
  <c r="G68" i="5" a="1"/>
  <c r="G68" i="5" s="1"/>
  <c r="F68" i="5" a="1"/>
  <c r="F68" i="5" s="1"/>
  <c r="A68" i="5"/>
  <c r="R67" i="5" a="1"/>
  <c r="R67" i="5" s="1"/>
  <c r="Q67" i="5" a="1"/>
  <c r="Q67" i="5" s="1"/>
  <c r="P67" i="5" a="1"/>
  <c r="P67" i="5" s="1"/>
  <c r="G67" i="5" a="1"/>
  <c r="G67" i="5" s="1"/>
  <c r="F67" i="5" a="1"/>
  <c r="F67" i="5" s="1"/>
  <c r="A67" i="5"/>
  <c r="R66" i="5" a="1"/>
  <c r="R66" i="5" s="1"/>
  <c r="Q66" i="5" a="1"/>
  <c r="Q66" i="5" s="1"/>
  <c r="P66" i="5" a="1"/>
  <c r="P66" i="5" s="1"/>
  <c r="G66" i="5" a="1"/>
  <c r="G66" i="5" s="1"/>
  <c r="F66" i="5" a="1"/>
  <c r="F66" i="5" s="1"/>
  <c r="A66" i="5"/>
  <c r="R65" i="5" a="1"/>
  <c r="R65" i="5" s="1"/>
  <c r="Q65" i="5" a="1"/>
  <c r="Q65" i="5" s="1"/>
  <c r="P65" i="5" a="1"/>
  <c r="P65" i="5" s="1"/>
  <c r="G65" i="5" a="1"/>
  <c r="G65" i="5" s="1"/>
  <c r="F65" i="5" a="1"/>
  <c r="F65" i="5" s="1"/>
  <c r="A65" i="5"/>
  <c r="R64" i="5" a="1"/>
  <c r="R64" i="5" s="1"/>
  <c r="Q64" i="5" a="1"/>
  <c r="Q64" i="5" s="1"/>
  <c r="P64" i="5" a="1"/>
  <c r="P64" i="5" s="1"/>
  <c r="G64" i="5" a="1"/>
  <c r="G64" i="5" s="1"/>
  <c r="F64" i="5" a="1"/>
  <c r="F64" i="5" s="1"/>
  <c r="A64" i="5"/>
  <c r="R63" i="5" a="1"/>
  <c r="R63" i="5" s="1"/>
  <c r="Q63" i="5" a="1"/>
  <c r="Q63" i="5" s="1"/>
  <c r="P63" i="5" a="1"/>
  <c r="P63" i="5" s="1"/>
  <c r="G63" i="5" a="1"/>
  <c r="G63" i="5" s="1"/>
  <c r="F63" i="5" a="1"/>
  <c r="F63" i="5" s="1"/>
  <c r="A63" i="5"/>
  <c r="R62" i="5" a="1"/>
  <c r="R62" i="5" s="1"/>
  <c r="Q62" i="5" a="1"/>
  <c r="Q62" i="5" s="1"/>
  <c r="P62" i="5" a="1"/>
  <c r="P62" i="5" s="1"/>
  <c r="G62" i="5" a="1"/>
  <c r="G62" i="5" s="1"/>
  <c r="F62" i="5" a="1"/>
  <c r="F62" i="5" s="1"/>
  <c r="A62" i="5"/>
  <c r="R61" i="5" a="1"/>
  <c r="R61" i="5" s="1"/>
  <c r="Q61" i="5" a="1"/>
  <c r="Q61" i="5" s="1"/>
  <c r="P61" i="5" a="1"/>
  <c r="P61" i="5" s="1"/>
  <c r="G61" i="5" a="1"/>
  <c r="G61" i="5" s="1"/>
  <c r="F61" i="5" a="1"/>
  <c r="F61" i="5" s="1"/>
  <c r="A61" i="5"/>
  <c r="R60" i="5" a="1"/>
  <c r="R60" i="5" s="1"/>
  <c r="Q60" i="5" a="1"/>
  <c r="Q60" i="5" s="1"/>
  <c r="P60" i="5" a="1"/>
  <c r="P60" i="5" s="1"/>
  <c r="G60" i="5" a="1"/>
  <c r="G60" i="5" s="1"/>
  <c r="F60" i="5" a="1"/>
  <c r="F60" i="5" s="1"/>
  <c r="A60" i="5"/>
  <c r="R59" i="5" a="1"/>
  <c r="R59" i="5" s="1"/>
  <c r="Q59" i="5" a="1"/>
  <c r="Q59" i="5" s="1"/>
  <c r="P59" i="5" a="1"/>
  <c r="P59" i="5" s="1"/>
  <c r="G59" i="5" a="1"/>
  <c r="G59" i="5" s="1"/>
  <c r="F59" i="5" a="1"/>
  <c r="F59" i="5" s="1"/>
  <c r="A59" i="5"/>
  <c r="R58" i="5" a="1"/>
  <c r="R58" i="5" s="1"/>
  <c r="Q58" i="5" a="1"/>
  <c r="Q58" i="5" s="1"/>
  <c r="P58" i="5" a="1"/>
  <c r="P58" i="5" s="1"/>
  <c r="G58" i="5" a="1"/>
  <c r="G58" i="5" s="1"/>
  <c r="F58" i="5" a="1"/>
  <c r="F58" i="5" s="1"/>
  <c r="A58" i="5"/>
  <c r="R57" i="5" a="1"/>
  <c r="R57" i="5" s="1"/>
  <c r="Q57" i="5" a="1"/>
  <c r="Q57" i="5" s="1"/>
  <c r="P57" i="5" a="1"/>
  <c r="P57" i="5" s="1"/>
  <c r="G57" i="5" a="1"/>
  <c r="G57" i="5" s="1"/>
  <c r="F57" i="5" a="1"/>
  <c r="F57" i="5" s="1"/>
  <c r="A57" i="5"/>
  <c r="R56" i="5" a="1"/>
  <c r="R56" i="5" s="1"/>
  <c r="Q56" i="5" a="1"/>
  <c r="Q56" i="5" s="1"/>
  <c r="P56" i="5" a="1"/>
  <c r="P56" i="5" s="1"/>
  <c r="G56" i="5" a="1"/>
  <c r="G56" i="5" s="1"/>
  <c r="F56" i="5" a="1"/>
  <c r="F56" i="5" s="1"/>
  <c r="A56" i="5"/>
  <c r="R55" i="5" a="1"/>
  <c r="R55" i="5" s="1"/>
  <c r="Q55" i="5" a="1"/>
  <c r="Q55" i="5" s="1"/>
  <c r="P55" i="5" a="1"/>
  <c r="P55" i="5" s="1"/>
  <c r="G55" i="5" a="1"/>
  <c r="G55" i="5" s="1"/>
  <c r="F55" i="5" a="1"/>
  <c r="F55" i="5" s="1"/>
  <c r="A55" i="5"/>
  <c r="R54" i="5" a="1"/>
  <c r="R54" i="5" s="1"/>
  <c r="Q54" i="5" a="1"/>
  <c r="Q54" i="5" s="1"/>
  <c r="P54" i="5" a="1"/>
  <c r="P54" i="5" s="1"/>
  <c r="G54" i="5" a="1"/>
  <c r="G54" i="5" s="1"/>
  <c r="F54" i="5" a="1"/>
  <c r="F54" i="5" s="1"/>
  <c r="A54" i="5"/>
  <c r="R53" i="5" a="1"/>
  <c r="R53" i="5" s="1"/>
  <c r="Q53" i="5" a="1"/>
  <c r="Q53" i="5" s="1"/>
  <c r="P53" i="5" a="1"/>
  <c r="P53" i="5" s="1"/>
  <c r="G53" i="5" a="1"/>
  <c r="G53" i="5" s="1"/>
  <c r="F53" i="5" a="1"/>
  <c r="F53" i="5" s="1"/>
  <c r="A53" i="5"/>
  <c r="R52" i="5" a="1"/>
  <c r="R52" i="5" s="1"/>
  <c r="Q52" i="5" a="1"/>
  <c r="Q52" i="5" s="1"/>
  <c r="P52" i="5" a="1"/>
  <c r="P52" i="5" s="1"/>
  <c r="G52" i="5" a="1"/>
  <c r="G52" i="5" s="1"/>
  <c r="F52" i="5" a="1"/>
  <c r="F52" i="5" s="1"/>
  <c r="A52" i="5"/>
  <c r="R51" i="5" a="1"/>
  <c r="R51" i="5" s="1"/>
  <c r="Q51" i="5" a="1"/>
  <c r="Q51" i="5" s="1"/>
  <c r="P51" i="5" a="1"/>
  <c r="P51" i="5" s="1"/>
  <c r="G51" i="5" a="1"/>
  <c r="G51" i="5" s="1"/>
  <c r="F51" i="5" a="1"/>
  <c r="F51" i="5" s="1"/>
  <c r="A51" i="5"/>
  <c r="R50" i="5" a="1"/>
  <c r="R50" i="5" s="1"/>
  <c r="Q50" i="5" a="1"/>
  <c r="Q50" i="5" s="1"/>
  <c r="P50" i="5" a="1"/>
  <c r="P50" i="5" s="1"/>
  <c r="G50" i="5" a="1"/>
  <c r="G50" i="5" s="1"/>
  <c r="F50" i="5" a="1"/>
  <c r="F50" i="5" s="1"/>
  <c r="A50" i="5"/>
  <c r="R49" i="5" a="1"/>
  <c r="R49" i="5" s="1"/>
  <c r="Q49" i="5" a="1"/>
  <c r="Q49" i="5" s="1"/>
  <c r="P49" i="5" a="1"/>
  <c r="P49" i="5" s="1"/>
  <c r="G49" i="5" a="1"/>
  <c r="G49" i="5" s="1"/>
  <c r="F49" i="5" a="1"/>
  <c r="F49" i="5" s="1"/>
  <c r="A49" i="5"/>
  <c r="R48" i="5" a="1"/>
  <c r="R48" i="5" s="1"/>
  <c r="Q48" i="5" a="1"/>
  <c r="Q48" i="5" s="1"/>
  <c r="P48" i="5" a="1"/>
  <c r="P48" i="5" s="1"/>
  <c r="G48" i="5" a="1"/>
  <c r="G48" i="5" s="1"/>
  <c r="F48" i="5" a="1"/>
  <c r="F48" i="5" s="1"/>
  <c r="A48" i="5"/>
  <c r="R47" i="5" a="1"/>
  <c r="R47" i="5" s="1"/>
  <c r="Q47" i="5" a="1"/>
  <c r="Q47" i="5" s="1"/>
  <c r="P47" i="5" a="1"/>
  <c r="P47" i="5" s="1"/>
  <c r="G47" i="5" a="1"/>
  <c r="G47" i="5" s="1"/>
  <c r="F47" i="5" a="1"/>
  <c r="F47" i="5" s="1"/>
  <c r="A47" i="5"/>
  <c r="R46" i="5" a="1"/>
  <c r="R46" i="5" s="1"/>
  <c r="Q46" i="5" a="1"/>
  <c r="Q46" i="5" s="1"/>
  <c r="P46" i="5" a="1"/>
  <c r="P46" i="5" s="1"/>
  <c r="G46" i="5" a="1"/>
  <c r="G46" i="5" s="1"/>
  <c r="F46" i="5" a="1"/>
  <c r="F46" i="5" s="1"/>
  <c r="A46" i="5"/>
  <c r="R45" i="5" a="1"/>
  <c r="R45" i="5" s="1"/>
  <c r="Q45" i="5" a="1"/>
  <c r="Q45" i="5" s="1"/>
  <c r="P45" i="5" a="1"/>
  <c r="P45" i="5" s="1"/>
  <c r="G45" i="5" a="1"/>
  <c r="G45" i="5" s="1"/>
  <c r="F45" i="5" a="1"/>
  <c r="F45" i="5" s="1"/>
  <c r="A45" i="5"/>
  <c r="R44" i="5" a="1"/>
  <c r="R44" i="5" s="1"/>
  <c r="Q44" i="5" a="1"/>
  <c r="Q44" i="5" s="1"/>
  <c r="P44" i="5" a="1"/>
  <c r="P44" i="5" s="1"/>
  <c r="G44" i="5" a="1"/>
  <c r="G44" i="5" s="1"/>
  <c r="F44" i="5" a="1"/>
  <c r="F44" i="5" s="1"/>
  <c r="A44" i="5"/>
  <c r="R43" i="5" a="1"/>
  <c r="R43" i="5" s="1"/>
  <c r="Q43" i="5" a="1"/>
  <c r="Q43" i="5" s="1"/>
  <c r="P43" i="5" a="1"/>
  <c r="P43" i="5" s="1"/>
  <c r="G43" i="5" a="1"/>
  <c r="G43" i="5" s="1"/>
  <c r="F43" i="5" a="1"/>
  <c r="F43" i="5" s="1"/>
  <c r="A43" i="5"/>
  <c r="R42" i="5" a="1"/>
  <c r="R42" i="5" s="1"/>
  <c r="Q42" i="5" a="1"/>
  <c r="Q42" i="5" s="1"/>
  <c r="P42" i="5" a="1"/>
  <c r="P42" i="5" s="1"/>
  <c r="G42" i="5" a="1"/>
  <c r="G42" i="5" s="1"/>
  <c r="F42" i="5" a="1"/>
  <c r="F42" i="5" s="1"/>
  <c r="A42" i="5"/>
  <c r="R41" i="5" a="1"/>
  <c r="R41" i="5" s="1"/>
  <c r="Q41" i="5" a="1"/>
  <c r="Q41" i="5" s="1"/>
  <c r="P41" i="5" a="1"/>
  <c r="P41" i="5" s="1"/>
  <c r="G41" i="5" a="1"/>
  <c r="G41" i="5" s="1"/>
  <c r="F41" i="5" a="1"/>
  <c r="F41" i="5" s="1"/>
  <c r="A41" i="5"/>
  <c r="R40" i="5" a="1"/>
  <c r="R40" i="5" s="1"/>
  <c r="Q40" i="5" a="1"/>
  <c r="Q40" i="5" s="1"/>
  <c r="P40" i="5" a="1"/>
  <c r="P40" i="5" s="1"/>
  <c r="G40" i="5" a="1"/>
  <c r="G40" i="5" s="1"/>
  <c r="F40" i="5" a="1"/>
  <c r="F40" i="5" s="1"/>
  <c r="A40" i="5"/>
  <c r="R39" i="5" a="1"/>
  <c r="R39" i="5" s="1"/>
  <c r="Q39" i="5" a="1"/>
  <c r="Q39" i="5" s="1"/>
  <c r="P39" i="5" a="1"/>
  <c r="P39" i="5" s="1"/>
  <c r="G39" i="5" a="1"/>
  <c r="G39" i="5" s="1"/>
  <c r="F39" i="5" a="1"/>
  <c r="F39" i="5" s="1"/>
  <c r="A39" i="5"/>
  <c r="R38" i="5" a="1"/>
  <c r="R38" i="5" s="1"/>
  <c r="Q38" i="5" a="1"/>
  <c r="Q38" i="5" s="1"/>
  <c r="P38" i="5" a="1"/>
  <c r="P38" i="5" s="1"/>
  <c r="G38" i="5" a="1"/>
  <c r="G38" i="5" s="1"/>
  <c r="F38" i="5" a="1"/>
  <c r="F38" i="5" s="1"/>
  <c r="A38" i="5"/>
  <c r="M37" i="5"/>
  <c r="M34" i="5"/>
  <c r="M35" i="5"/>
  <c r="M36" i="5"/>
  <c r="B28" i="5"/>
  <c r="M29" i="5"/>
  <c r="M30" i="5"/>
  <c r="M31" i="5"/>
  <c r="M32" i="5"/>
  <c r="M33" i="5"/>
  <c r="R28" i="5" a="1"/>
  <c r="R28" i="5" s="1"/>
  <c r="Q28" i="5" a="1"/>
  <c r="Q28" i="5" s="1"/>
  <c r="P28" i="5" a="1"/>
  <c r="P28" i="5" s="1"/>
  <c r="B27" i="5"/>
  <c r="B26" i="5"/>
  <c r="B25" i="5"/>
  <c r="B24" i="5"/>
  <c r="B23" i="5"/>
  <c r="B22" i="5"/>
  <c r="A21" i="5"/>
  <c r="B21" i="5" s="1"/>
  <c r="M22" i="5"/>
  <c r="M23" i="5"/>
  <c r="M24" i="5"/>
  <c r="M25" i="5"/>
  <c r="M26" i="5"/>
  <c r="M27" i="5"/>
  <c r="M28" i="5"/>
  <c r="G28" i="5" a="1"/>
  <c r="G28" i="5" s="1"/>
  <c r="F28" i="5" a="1"/>
  <c r="F28" i="5" s="1"/>
  <c r="A28" i="5"/>
  <c r="R27" i="5" a="1"/>
  <c r="R27" i="5" s="1"/>
  <c r="Q27" i="5" a="1"/>
  <c r="Q27" i="5" s="1"/>
  <c r="P27" i="5" a="1"/>
  <c r="P27" i="5" s="1"/>
  <c r="G27" i="5" a="1"/>
  <c r="G27" i="5" s="1"/>
  <c r="F27" i="5" a="1"/>
  <c r="F27" i="5" s="1"/>
  <c r="A27" i="5"/>
  <c r="R26" i="5" a="1"/>
  <c r="R26" i="5" s="1"/>
  <c r="Q26" i="5" a="1"/>
  <c r="Q26" i="5" s="1"/>
  <c r="P26" i="5" a="1"/>
  <c r="P26" i="5" s="1"/>
  <c r="G26" i="5" a="1"/>
  <c r="G26" i="5" s="1"/>
  <c r="F26" i="5" a="1"/>
  <c r="F26" i="5" s="1"/>
  <c r="A26" i="5"/>
  <c r="R25" i="5" a="1"/>
  <c r="R25" i="5" s="1"/>
  <c r="Q25" i="5" a="1"/>
  <c r="Q25" i="5" s="1"/>
  <c r="P25" i="5" a="1"/>
  <c r="P25" i="5" s="1"/>
  <c r="G25" i="5" a="1"/>
  <c r="G25" i="5" s="1"/>
  <c r="F25" i="5" a="1"/>
  <c r="F25" i="5" s="1"/>
  <c r="A25" i="5"/>
  <c r="R24" i="5" a="1"/>
  <c r="R24" i="5" s="1"/>
  <c r="Q24" i="5" a="1"/>
  <c r="Q24" i="5" s="1"/>
  <c r="P24" i="5" a="1"/>
  <c r="P24" i="5" s="1"/>
  <c r="G24" i="5" a="1"/>
  <c r="G24" i="5" s="1"/>
  <c r="F24" i="5" a="1"/>
  <c r="F24" i="5" s="1"/>
  <c r="A24" i="5"/>
  <c r="R23" i="5" a="1"/>
  <c r="R23" i="5" s="1"/>
  <c r="Q23" i="5" a="1"/>
  <c r="Q23" i="5" s="1"/>
  <c r="P23" i="5" a="1"/>
  <c r="P23" i="5" s="1"/>
  <c r="G23" i="5" a="1"/>
  <c r="G23" i="5" s="1"/>
  <c r="F23" i="5" a="1"/>
  <c r="F23" i="5" s="1"/>
  <c r="A23" i="5"/>
  <c r="R22" i="5" a="1"/>
  <c r="R22" i="5" s="1"/>
  <c r="Q22" i="5" a="1"/>
  <c r="Q22" i="5" s="1"/>
  <c r="P22" i="5" a="1"/>
  <c r="P22" i="5" s="1"/>
  <c r="G22" i="5" a="1"/>
  <c r="G22" i="5" s="1"/>
  <c r="F22" i="5" a="1"/>
  <c r="F22" i="5" s="1"/>
  <c r="A22" i="5"/>
  <c r="B20" i="5"/>
  <c r="M21" i="5"/>
  <c r="R20" i="5" a="1"/>
  <c r="R20" i="5" s="1"/>
  <c r="Q20" i="5" a="1"/>
  <c r="Q20" i="5" s="1"/>
  <c r="P20" i="5" a="1"/>
  <c r="P20" i="5" s="1"/>
  <c r="B19" i="5"/>
  <c r="B18" i="5"/>
  <c r="B17" i="5"/>
  <c r="B16" i="5"/>
  <c r="A15" i="5"/>
  <c r="B15" i="5" s="1"/>
  <c r="M16" i="5"/>
  <c r="M17" i="5"/>
  <c r="M18" i="5"/>
  <c r="M19" i="5"/>
  <c r="M20" i="5"/>
  <c r="G20" i="5" a="1"/>
  <c r="G20" i="5" s="1"/>
  <c r="F20" i="5" a="1"/>
  <c r="F20" i="5" s="1"/>
  <c r="A20" i="5"/>
  <c r="R19" i="5" a="1"/>
  <c r="R19" i="5" s="1"/>
  <c r="Q19" i="5" a="1"/>
  <c r="Q19" i="5" s="1"/>
  <c r="P19" i="5" a="1"/>
  <c r="P19" i="5" s="1"/>
  <c r="G19" i="5" a="1"/>
  <c r="G19" i="5" s="1"/>
  <c r="F19" i="5" a="1"/>
  <c r="F19" i="5" s="1"/>
  <c r="A19" i="5"/>
  <c r="R18" i="5" a="1"/>
  <c r="R18" i="5" s="1"/>
  <c r="Q18" i="5" a="1"/>
  <c r="Q18" i="5" s="1"/>
  <c r="P18" i="5" a="1"/>
  <c r="P18" i="5" s="1"/>
  <c r="G18" i="5" a="1"/>
  <c r="G18" i="5" s="1"/>
  <c r="F18" i="5" a="1"/>
  <c r="F18" i="5" s="1"/>
  <c r="A18" i="5"/>
  <c r="R17" i="5" a="1"/>
  <c r="R17" i="5" s="1"/>
  <c r="Q17" i="5" a="1"/>
  <c r="Q17" i="5" s="1"/>
  <c r="P17" i="5" a="1"/>
  <c r="P17" i="5" s="1"/>
  <c r="G17" i="5" a="1"/>
  <c r="G17" i="5" s="1"/>
  <c r="F17" i="5" a="1"/>
  <c r="F17" i="5" s="1"/>
  <c r="A17" i="5"/>
  <c r="R16" i="5" a="1"/>
  <c r="R16" i="5" s="1"/>
  <c r="Q16" i="5" a="1"/>
  <c r="Q16" i="5" s="1"/>
  <c r="P16" i="5" a="1"/>
  <c r="P16" i="5" s="1"/>
  <c r="G16" i="5" a="1"/>
  <c r="G16" i="5" s="1"/>
  <c r="F16" i="5" a="1"/>
  <c r="F16" i="5" s="1"/>
  <c r="A16" i="5"/>
  <c r="B14" i="5"/>
  <c r="M15" i="5"/>
  <c r="R14" i="5" a="1"/>
  <c r="R14" i="5" s="1"/>
  <c r="Q14" i="5" a="1"/>
  <c r="Q14" i="5" s="1"/>
  <c r="P14" i="5" a="1"/>
  <c r="P14" i="5" s="1"/>
  <c r="B13" i="5"/>
  <c r="B12" i="5"/>
  <c r="B11" i="5"/>
  <c r="B10" i="5"/>
  <c r="B9" i="5"/>
  <c r="B8" i="5"/>
  <c r="B7" i="5"/>
  <c r="B6" i="5"/>
  <c r="B5" i="5"/>
  <c r="B4" i="5"/>
  <c r="B3" i="5"/>
  <c r="B2" i="5"/>
  <c r="N2" i="5" s="1"/>
  <c r="M2" i="5"/>
  <c r="M3" i="5"/>
  <c r="M4" i="5"/>
  <c r="M5" i="5"/>
  <c r="M6" i="5"/>
  <c r="M7" i="5"/>
  <c r="M8" i="5"/>
  <c r="M9" i="5"/>
  <c r="M10" i="5"/>
  <c r="M11" i="5"/>
  <c r="M12" i="5"/>
  <c r="M13" i="5"/>
  <c r="M14" i="5"/>
  <c r="G14" i="5" a="1"/>
  <c r="G14" i="5" s="1"/>
  <c r="F14" i="5" a="1"/>
  <c r="F14" i="5" s="1"/>
  <c r="A14" i="5"/>
  <c r="R13" i="5" a="1"/>
  <c r="R13" i="5" s="1"/>
  <c r="Q13" i="5" a="1"/>
  <c r="Q13" i="5" s="1"/>
  <c r="P13" i="5" a="1"/>
  <c r="P13" i="5" s="1"/>
  <c r="G13" i="5" a="1"/>
  <c r="G13" i="5" s="1"/>
  <c r="F13" i="5" a="1"/>
  <c r="F13" i="5" s="1"/>
  <c r="A13" i="5"/>
  <c r="R12" i="5" a="1"/>
  <c r="R12" i="5" s="1"/>
  <c r="Q12" i="5" a="1"/>
  <c r="Q12" i="5" s="1"/>
  <c r="P12" i="5" a="1"/>
  <c r="P12" i="5" s="1"/>
  <c r="G12" i="5" a="1"/>
  <c r="G12" i="5" s="1"/>
  <c r="F12" i="5" a="1"/>
  <c r="F12" i="5" s="1"/>
  <c r="A12" i="5"/>
  <c r="R11" i="5" a="1"/>
  <c r="R11" i="5" s="1"/>
  <c r="Q11" i="5" a="1"/>
  <c r="Q11" i="5" s="1"/>
  <c r="P11" i="5" a="1"/>
  <c r="P11" i="5" s="1"/>
  <c r="G11" i="5" a="1"/>
  <c r="G11" i="5" s="1"/>
  <c r="F11" i="5" a="1"/>
  <c r="F11" i="5" s="1"/>
  <c r="A11" i="5"/>
  <c r="R10" i="5" a="1"/>
  <c r="R10" i="5" s="1"/>
  <c r="Q10" i="5" a="1"/>
  <c r="Q10" i="5" s="1"/>
  <c r="P10" i="5" a="1"/>
  <c r="P10" i="5" s="1"/>
  <c r="G10" i="5" a="1"/>
  <c r="G10" i="5" s="1"/>
  <c r="F10" i="5" a="1"/>
  <c r="F10" i="5" s="1"/>
  <c r="A10" i="5"/>
  <c r="R9" i="5" a="1"/>
  <c r="R9" i="5" s="1"/>
  <c r="Q9" i="5" a="1"/>
  <c r="Q9" i="5" s="1"/>
  <c r="P9" i="5" a="1"/>
  <c r="P9" i="5" s="1"/>
  <c r="G9" i="5" a="1"/>
  <c r="G9" i="5" s="1"/>
  <c r="F9" i="5" a="1"/>
  <c r="F9" i="5" s="1"/>
  <c r="A9" i="5"/>
  <c r="R8" i="5" a="1"/>
  <c r="R8" i="5" s="1"/>
  <c r="Q8" i="5" a="1"/>
  <c r="Q8" i="5" s="1"/>
  <c r="P8" i="5" a="1"/>
  <c r="P8" i="5" s="1"/>
  <c r="G8" i="5" a="1"/>
  <c r="G8" i="5" s="1"/>
  <c r="F8" i="5" a="1"/>
  <c r="F8" i="5" s="1"/>
  <c r="A8" i="5"/>
  <c r="R7" i="5" a="1"/>
  <c r="R7" i="5" s="1"/>
  <c r="Q7" i="5" a="1"/>
  <c r="Q7" i="5" s="1"/>
  <c r="P7" i="5" a="1"/>
  <c r="P7" i="5" s="1"/>
  <c r="G7" i="5" a="1"/>
  <c r="G7" i="5" s="1"/>
  <c r="F7" i="5" a="1"/>
  <c r="F7" i="5" s="1"/>
  <c r="A7" i="5"/>
  <c r="R6" i="5" a="1"/>
  <c r="R6" i="5" s="1"/>
  <c r="Q6" i="5" a="1"/>
  <c r="Q6" i="5" s="1"/>
  <c r="P6" i="5" a="1"/>
  <c r="P6" i="5" s="1"/>
  <c r="G6" i="5" a="1"/>
  <c r="G6" i="5" s="1"/>
  <c r="F6" i="5" a="1"/>
  <c r="F6" i="5" s="1"/>
  <c r="A6" i="5"/>
  <c r="R5" i="5" a="1"/>
  <c r="R5" i="5" s="1"/>
  <c r="Q5" i="5" a="1"/>
  <c r="Q5" i="5" s="1"/>
  <c r="P5" i="5" a="1"/>
  <c r="P5" i="5" s="1"/>
  <c r="G5" i="5" a="1"/>
  <c r="G5" i="5" s="1"/>
  <c r="F5" i="5" a="1"/>
  <c r="F5" i="5" s="1"/>
  <c r="A5" i="5"/>
  <c r="R4" i="5" a="1"/>
  <c r="R4" i="5" s="1"/>
  <c r="Q4" i="5" a="1"/>
  <c r="Q4" i="5" s="1"/>
  <c r="P4" i="5" a="1"/>
  <c r="P4" i="5" s="1"/>
  <c r="G4" i="5" a="1"/>
  <c r="G4" i="5" s="1"/>
  <c r="F4" i="5" a="1"/>
  <c r="F4" i="5" s="1"/>
  <c r="A4" i="5"/>
  <c r="R3" i="5" a="1"/>
  <c r="R3" i="5" s="1"/>
  <c r="Q3" i="5" a="1"/>
  <c r="Q3" i="5" s="1"/>
  <c r="P3" i="5" a="1"/>
  <c r="P3" i="5" s="1"/>
  <c r="G3" i="5" a="1"/>
  <c r="G3" i="5" s="1"/>
  <c r="F3" i="5" a="1"/>
  <c r="F3" i="5" s="1"/>
  <c r="A3" i="5"/>
  <c r="R2" i="5" a="1"/>
  <c r="R2" i="5" s="1"/>
  <c r="Q2" i="5" a="1"/>
  <c r="Q2" i="5" s="1"/>
  <c r="P2" i="5" a="1"/>
  <c r="P2" i="5" s="1"/>
  <c r="G2" i="5" a="1"/>
  <c r="G2" i="5" s="1"/>
  <c r="F2" i="5" a="1"/>
  <c r="F2" i="5" s="1"/>
  <c r="A2" i="5"/>
  <c r="R499" i="4" a="1"/>
  <c r="R499" i="4" s="1"/>
  <c r="Q499" i="4" a="1"/>
  <c r="Q499" i="4" s="1"/>
  <c r="P499" i="4" a="1"/>
  <c r="P499" i="4" s="1"/>
  <c r="B499" i="4"/>
  <c r="B498" i="4"/>
  <c r="B497" i="4"/>
  <c r="B496" i="4"/>
  <c r="B495" i="4"/>
  <c r="B494" i="4"/>
  <c r="B493" i="4"/>
  <c r="B492" i="4"/>
  <c r="B491" i="4"/>
  <c r="B490" i="4"/>
  <c r="B489" i="4"/>
  <c r="B488" i="4"/>
  <c r="B487" i="4"/>
  <c r="B486" i="4"/>
  <c r="B485" i="4"/>
  <c r="B484" i="4"/>
  <c r="B483" i="4"/>
  <c r="B482" i="4"/>
  <c r="B481" i="4"/>
  <c r="B480" i="4"/>
  <c r="B479" i="4"/>
  <c r="B478" i="4"/>
  <c r="B477" i="4"/>
  <c r="B476" i="4"/>
  <c r="B475" i="4"/>
  <c r="B474" i="4"/>
  <c r="B473" i="4"/>
  <c r="B472" i="4"/>
  <c r="B471" i="4"/>
  <c r="B470" i="4"/>
  <c r="B469" i="4"/>
  <c r="B468" i="4"/>
  <c r="B467" i="4"/>
  <c r="B466" i="4"/>
  <c r="B465" i="4"/>
  <c r="B464" i="4"/>
  <c r="B463" i="4"/>
  <c r="B462" i="4"/>
  <c r="B461" i="4"/>
  <c r="B460" i="4"/>
  <c r="B459" i="4"/>
  <c r="B458" i="4"/>
  <c r="B457" i="4"/>
  <c r="B456" i="4"/>
  <c r="B455" i="4"/>
  <c r="B454" i="4"/>
  <c r="B453" i="4"/>
  <c r="B452" i="4"/>
  <c r="B451" i="4"/>
  <c r="B450" i="4"/>
  <c r="B449" i="4"/>
  <c r="B448" i="4"/>
  <c r="B447" i="4"/>
  <c r="B446" i="4"/>
  <c r="B445" i="4"/>
  <c r="B444" i="4"/>
  <c r="B443" i="4"/>
  <c r="B442" i="4"/>
  <c r="B441" i="4"/>
  <c r="B440" i="4"/>
  <c r="B439" i="4"/>
  <c r="B438" i="4"/>
  <c r="B437" i="4"/>
  <c r="B436" i="4"/>
  <c r="B435" i="4"/>
  <c r="B434" i="4"/>
  <c r="B433" i="4"/>
  <c r="B432" i="4"/>
  <c r="B431" i="4"/>
  <c r="B430" i="4"/>
  <c r="B429" i="4"/>
  <c r="B428" i="4"/>
  <c r="B427" i="4"/>
  <c r="B426" i="4"/>
  <c r="B425" i="4"/>
  <c r="B424" i="4"/>
  <c r="B423" i="4"/>
  <c r="B422" i="4"/>
  <c r="B421" i="4"/>
  <c r="B420" i="4"/>
  <c r="B419" i="4"/>
  <c r="B418" i="4"/>
  <c r="B417" i="4"/>
  <c r="B416" i="4"/>
  <c r="B415" i="4"/>
  <c r="B414" i="4"/>
  <c r="B413" i="4"/>
  <c r="B412" i="4"/>
  <c r="B411" i="4"/>
  <c r="B410" i="4"/>
  <c r="B409" i="4"/>
  <c r="B408" i="4"/>
  <c r="B407" i="4"/>
  <c r="B406" i="4"/>
  <c r="B405" i="4"/>
  <c r="B404" i="4"/>
  <c r="B403" i="4"/>
  <c r="B402" i="4"/>
  <c r="B401" i="4"/>
  <c r="B400" i="4"/>
  <c r="B399" i="4"/>
  <c r="B398" i="4"/>
  <c r="B397" i="4"/>
  <c r="B396" i="4"/>
  <c r="B395" i="4"/>
  <c r="B394" i="4"/>
  <c r="B393" i="4"/>
  <c r="B392" i="4"/>
  <c r="B391" i="4"/>
  <c r="B390" i="4"/>
  <c r="B389" i="4"/>
  <c r="B388" i="4"/>
  <c r="B387" i="4"/>
  <c r="B386" i="4"/>
  <c r="B385" i="4"/>
  <c r="B384" i="4"/>
  <c r="B383" i="4"/>
  <c r="B382" i="4"/>
  <c r="B381" i="4"/>
  <c r="B380" i="4"/>
  <c r="B379" i="4"/>
  <c r="B378" i="4"/>
  <c r="B377" i="4"/>
  <c r="B376" i="4"/>
  <c r="B375" i="4"/>
  <c r="B374" i="4"/>
  <c r="B373" i="4"/>
  <c r="B372" i="4"/>
  <c r="B371" i="4"/>
  <c r="B370" i="4"/>
  <c r="B369" i="4"/>
  <c r="B368" i="4"/>
  <c r="B367" i="4"/>
  <c r="B366" i="4"/>
  <c r="B365" i="4"/>
  <c r="B364" i="4"/>
  <c r="B363" i="4"/>
  <c r="B362" i="4"/>
  <c r="B361" i="4"/>
  <c r="B360" i="4"/>
  <c r="B359" i="4"/>
  <c r="B358" i="4"/>
  <c r="B357" i="4"/>
  <c r="B356" i="4"/>
  <c r="B355" i="4"/>
  <c r="B354" i="4"/>
  <c r="B353" i="4"/>
  <c r="B352" i="4"/>
  <c r="B351" i="4"/>
  <c r="B350" i="4"/>
  <c r="B349" i="4"/>
  <c r="B348" i="4"/>
  <c r="B347" i="4"/>
  <c r="B346" i="4"/>
  <c r="B345" i="4"/>
  <c r="B344" i="4"/>
  <c r="B343" i="4"/>
  <c r="B342" i="4"/>
  <c r="B341" i="4"/>
  <c r="B340" i="4"/>
  <c r="B339" i="4"/>
  <c r="B338" i="4"/>
  <c r="B337" i="4"/>
  <c r="B336" i="4"/>
  <c r="B335" i="4"/>
  <c r="B334" i="4"/>
  <c r="B333" i="4"/>
  <c r="B332" i="4"/>
  <c r="B331" i="4"/>
  <c r="B330" i="4"/>
  <c r="B329" i="4"/>
  <c r="B328" i="4"/>
  <c r="B327" i="4"/>
  <c r="B326" i="4"/>
  <c r="B325" i="4"/>
  <c r="B324" i="4"/>
  <c r="B323" i="4"/>
  <c r="B322" i="4"/>
  <c r="B321" i="4"/>
  <c r="B320" i="4"/>
  <c r="B319" i="4"/>
  <c r="B318" i="4"/>
  <c r="B317" i="4"/>
  <c r="B316" i="4"/>
  <c r="B315" i="4"/>
  <c r="B314" i="4"/>
  <c r="B313" i="4"/>
  <c r="B312" i="4"/>
  <c r="B311" i="4"/>
  <c r="B310" i="4"/>
  <c r="B309" i="4"/>
  <c r="B308" i="4"/>
  <c r="B307" i="4"/>
  <c r="B306" i="4"/>
  <c r="B305" i="4"/>
  <c r="B304" i="4"/>
  <c r="B303" i="4"/>
  <c r="B302" i="4"/>
  <c r="B301" i="4"/>
  <c r="B300" i="4"/>
  <c r="B299" i="4"/>
  <c r="B298" i="4"/>
  <c r="B297" i="4"/>
  <c r="B296" i="4"/>
  <c r="B295" i="4"/>
  <c r="B294" i="4"/>
  <c r="B293" i="4"/>
  <c r="B292" i="4"/>
  <c r="B291" i="4"/>
  <c r="B290" i="4"/>
  <c r="B289" i="4"/>
  <c r="B288" i="4"/>
  <c r="B287" i="4"/>
  <c r="B286" i="4"/>
  <c r="B285" i="4"/>
  <c r="B284" i="4"/>
  <c r="B283" i="4"/>
  <c r="B282" i="4"/>
  <c r="B281" i="4"/>
  <c r="B280" i="4"/>
  <c r="B279" i="4"/>
  <c r="B278" i="4"/>
  <c r="B277" i="4"/>
  <c r="B276" i="4"/>
  <c r="B275" i="4"/>
  <c r="B274" i="4"/>
  <c r="B273" i="4"/>
  <c r="B272" i="4"/>
  <c r="B271" i="4"/>
  <c r="B270" i="4"/>
  <c r="B269" i="4"/>
  <c r="B268" i="4"/>
  <c r="B267" i="4"/>
  <c r="B266" i="4"/>
  <c r="B265" i="4"/>
  <c r="B264" i="4"/>
  <c r="B263" i="4"/>
  <c r="B262" i="4"/>
  <c r="B261" i="4"/>
  <c r="B260" i="4"/>
  <c r="B259" i="4"/>
  <c r="B258" i="4"/>
  <c r="B257" i="4"/>
  <c r="B256" i="4"/>
  <c r="B255" i="4"/>
  <c r="B254" i="4"/>
  <c r="B253" i="4"/>
  <c r="B252" i="4"/>
  <c r="B251" i="4"/>
  <c r="B250" i="4"/>
  <c r="B249" i="4"/>
  <c r="B248" i="4"/>
  <c r="B247" i="4"/>
  <c r="B246" i="4"/>
  <c r="B245" i="4"/>
  <c r="B244" i="4"/>
  <c r="B243" i="4"/>
  <c r="B242" i="4"/>
  <c r="B241" i="4"/>
  <c r="B240" i="4"/>
  <c r="B239" i="4"/>
  <c r="B238" i="4"/>
  <c r="B237" i="4"/>
  <c r="B236" i="4"/>
  <c r="B235" i="4"/>
  <c r="B234" i="4"/>
  <c r="B233" i="4"/>
  <c r="B232" i="4"/>
  <c r="B231" i="4"/>
  <c r="B230" i="4"/>
  <c r="B229" i="4"/>
  <c r="B228" i="4"/>
  <c r="B227" i="4"/>
  <c r="B226" i="4"/>
  <c r="B225" i="4"/>
  <c r="B224" i="4"/>
  <c r="B223" i="4"/>
  <c r="B222" i="4"/>
  <c r="B221" i="4"/>
  <c r="B220" i="4"/>
  <c r="B219" i="4"/>
  <c r="B218" i="4"/>
  <c r="B217" i="4"/>
  <c r="B216" i="4"/>
  <c r="B215" i="4"/>
  <c r="B214" i="4"/>
  <c r="B213" i="4"/>
  <c r="B212" i="4"/>
  <c r="B211" i="4"/>
  <c r="B210" i="4"/>
  <c r="B209" i="4"/>
  <c r="B208" i="4"/>
  <c r="B207" i="4"/>
  <c r="B206" i="4"/>
  <c r="B205" i="4"/>
  <c r="B204" i="4"/>
  <c r="B203" i="4"/>
  <c r="B202" i="4"/>
  <c r="B201" i="4"/>
  <c r="B200" i="4"/>
  <c r="B199" i="4"/>
  <c r="B198" i="4"/>
  <c r="B197" i="4"/>
  <c r="B196" i="4"/>
  <c r="B195" i="4"/>
  <c r="B194" i="4"/>
  <c r="B193" i="4"/>
  <c r="B192" i="4"/>
  <c r="B191" i="4"/>
  <c r="B190" i="4"/>
  <c r="B189" i="4"/>
  <c r="B188" i="4"/>
  <c r="B187" i="4"/>
  <c r="B186" i="4"/>
  <c r="B185" i="4"/>
  <c r="B184" i="4"/>
  <c r="B183" i="4"/>
  <c r="B182" i="4"/>
  <c r="B181" i="4"/>
  <c r="B180" i="4"/>
  <c r="B179" i="4"/>
  <c r="B178" i="4"/>
  <c r="B177" i="4"/>
  <c r="B176" i="4"/>
  <c r="B175" i="4"/>
  <c r="B174" i="4"/>
  <c r="B173" i="4"/>
  <c r="B172" i="4"/>
  <c r="B171" i="4"/>
  <c r="B170" i="4"/>
  <c r="B169" i="4"/>
  <c r="B168" i="4"/>
  <c r="B167" i="4"/>
  <c r="B166" i="4"/>
  <c r="B165" i="4"/>
  <c r="B164" i="4"/>
  <c r="B163" i="4"/>
  <c r="B162" i="4"/>
  <c r="B161" i="4"/>
  <c r="B160" i="4"/>
  <c r="B159" i="4"/>
  <c r="B158" i="4"/>
  <c r="B157" i="4"/>
  <c r="B156" i="4"/>
  <c r="B155" i="4"/>
  <c r="B154" i="4"/>
  <c r="B153" i="4"/>
  <c r="B152" i="4"/>
  <c r="B151" i="4"/>
  <c r="B150" i="4"/>
  <c r="B149" i="4"/>
  <c r="B148" i="4"/>
  <c r="B147" i="4"/>
  <c r="B146" i="4"/>
  <c r="B145" i="4"/>
  <c r="B144" i="4"/>
  <c r="B143" i="4"/>
  <c r="B142" i="4"/>
  <c r="B141" i="4"/>
  <c r="B140" i="4"/>
  <c r="B139" i="4"/>
  <c r="B138" i="4"/>
  <c r="B137" i="4"/>
  <c r="B136" i="4"/>
  <c r="B135" i="4"/>
  <c r="B134" i="4"/>
  <c r="B133" i="4"/>
  <c r="B132" i="4"/>
  <c r="B131" i="4"/>
  <c r="B130" i="4"/>
  <c r="B129" i="4"/>
  <c r="B128" i="4"/>
  <c r="B127" i="4"/>
  <c r="B126" i="4"/>
  <c r="B125" i="4"/>
  <c r="B124" i="4"/>
  <c r="B123" i="4"/>
  <c r="B122" i="4"/>
  <c r="B121" i="4"/>
  <c r="B120" i="4"/>
  <c r="B119" i="4"/>
  <c r="B118" i="4"/>
  <c r="B117" i="4"/>
  <c r="B116" i="4"/>
  <c r="B115" i="4"/>
  <c r="B114" i="4"/>
  <c r="B113" i="4"/>
  <c r="B112" i="4"/>
  <c r="B111" i="4"/>
  <c r="B110" i="4"/>
  <c r="B109" i="4"/>
  <c r="B108" i="4"/>
  <c r="B107" i="4"/>
  <c r="B106" i="4"/>
  <c r="B105" i="4"/>
  <c r="B104" i="4"/>
  <c r="B103" i="4"/>
  <c r="B102" i="4"/>
  <c r="B101" i="4"/>
  <c r="B100" i="4"/>
  <c r="B99" i="4"/>
  <c r="B98" i="4"/>
  <c r="B97" i="4"/>
  <c r="B96" i="4"/>
  <c r="B95" i="4"/>
  <c r="B94" i="4"/>
  <c r="B93" i="4"/>
  <c r="B92" i="4"/>
  <c r="B91" i="4"/>
  <c r="B90" i="4"/>
  <c r="B89" i="4"/>
  <c r="B88" i="4"/>
  <c r="B87" i="4"/>
  <c r="B86" i="4"/>
  <c r="B85" i="4"/>
  <c r="B84" i="4"/>
  <c r="B83" i="4"/>
  <c r="B82" i="4"/>
  <c r="B81" i="4"/>
  <c r="B80" i="4"/>
  <c r="B79" i="4"/>
  <c r="B78" i="4"/>
  <c r="B77" i="4"/>
  <c r="B76" i="4"/>
  <c r="B75" i="4"/>
  <c r="B74" i="4"/>
  <c r="B73" i="4"/>
  <c r="B72" i="4"/>
  <c r="B71" i="4"/>
  <c r="B70" i="4"/>
  <c r="B69" i="4"/>
  <c r="B68" i="4"/>
  <c r="B67" i="4"/>
  <c r="B66" i="4"/>
  <c r="B65" i="4"/>
  <c r="B64" i="4"/>
  <c r="B63" i="4"/>
  <c r="B62" i="4"/>
  <c r="B61" i="4"/>
  <c r="B60" i="4"/>
  <c r="B59" i="4"/>
  <c r="B58" i="4"/>
  <c r="B57" i="4"/>
  <c r="B56" i="4"/>
  <c r="B55" i="4"/>
  <c r="B54" i="4"/>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A18" i="4"/>
  <c r="B18" i="4" s="1"/>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G499" i="4" a="1"/>
  <c r="G499" i="4" s="1"/>
  <c r="F499" i="4" a="1"/>
  <c r="F499" i="4" s="1"/>
  <c r="A499" i="4"/>
  <c r="R498" i="4" a="1"/>
  <c r="R498" i="4" s="1"/>
  <c r="Q498" i="4" a="1"/>
  <c r="Q498" i="4" s="1"/>
  <c r="P498" i="4" a="1"/>
  <c r="P498" i="4" s="1"/>
  <c r="G498" i="4" a="1"/>
  <c r="G498" i="4" s="1"/>
  <c r="F498" i="4" a="1"/>
  <c r="F498" i="4" s="1"/>
  <c r="A498" i="4"/>
  <c r="R497" i="4" a="1"/>
  <c r="R497" i="4" s="1"/>
  <c r="Q497" i="4" a="1"/>
  <c r="Q497" i="4" s="1"/>
  <c r="P497" i="4" a="1"/>
  <c r="P497" i="4" s="1"/>
  <c r="G497" i="4" a="1"/>
  <c r="G497" i="4" s="1"/>
  <c r="F497" i="4" a="1"/>
  <c r="F497" i="4" s="1"/>
  <c r="A497" i="4"/>
  <c r="R496" i="4" a="1"/>
  <c r="R496" i="4" s="1"/>
  <c r="Q496" i="4" a="1"/>
  <c r="Q496" i="4" s="1"/>
  <c r="P496" i="4" a="1"/>
  <c r="P496" i="4" s="1"/>
  <c r="G496" i="4" a="1"/>
  <c r="G496" i="4" s="1"/>
  <c r="F496" i="4" a="1"/>
  <c r="F496" i="4" s="1"/>
  <c r="A496" i="4"/>
  <c r="R495" i="4" a="1"/>
  <c r="R495" i="4" s="1"/>
  <c r="Q495" i="4" a="1"/>
  <c r="Q495" i="4" s="1"/>
  <c r="P495" i="4" a="1"/>
  <c r="P495" i="4" s="1"/>
  <c r="G495" i="4" a="1"/>
  <c r="G495" i="4" s="1"/>
  <c r="F495" i="4" a="1"/>
  <c r="F495" i="4" s="1"/>
  <c r="A495" i="4"/>
  <c r="R494" i="4" a="1"/>
  <c r="R494" i="4" s="1"/>
  <c r="Q494" i="4" a="1"/>
  <c r="Q494" i="4" s="1"/>
  <c r="P494" i="4" a="1"/>
  <c r="P494" i="4" s="1"/>
  <c r="G494" i="4" a="1"/>
  <c r="G494" i="4" s="1"/>
  <c r="F494" i="4" a="1"/>
  <c r="F494" i="4" s="1"/>
  <c r="A494" i="4"/>
  <c r="R493" i="4" a="1"/>
  <c r="R493" i="4" s="1"/>
  <c r="Q493" i="4" a="1"/>
  <c r="Q493" i="4" s="1"/>
  <c r="P493" i="4" a="1"/>
  <c r="P493" i="4" s="1"/>
  <c r="G493" i="4" a="1"/>
  <c r="G493" i="4" s="1"/>
  <c r="F493" i="4" a="1"/>
  <c r="F493" i="4" s="1"/>
  <c r="A493" i="4"/>
  <c r="R492" i="4" a="1"/>
  <c r="R492" i="4" s="1"/>
  <c r="Q492" i="4" a="1"/>
  <c r="Q492" i="4" s="1"/>
  <c r="P492" i="4" a="1"/>
  <c r="P492" i="4" s="1"/>
  <c r="G492" i="4" a="1"/>
  <c r="G492" i="4" s="1"/>
  <c r="F492" i="4" a="1"/>
  <c r="F492" i="4" s="1"/>
  <c r="A492" i="4"/>
  <c r="R491" i="4" a="1"/>
  <c r="R491" i="4" s="1"/>
  <c r="Q491" i="4" a="1"/>
  <c r="Q491" i="4" s="1"/>
  <c r="P491" i="4" a="1"/>
  <c r="P491" i="4" s="1"/>
  <c r="G491" i="4" a="1"/>
  <c r="G491" i="4" s="1"/>
  <c r="F491" i="4" a="1"/>
  <c r="F491" i="4" s="1"/>
  <c r="A491" i="4"/>
  <c r="R490" i="4" a="1"/>
  <c r="R490" i="4" s="1"/>
  <c r="Q490" i="4" a="1"/>
  <c r="Q490" i="4" s="1"/>
  <c r="P490" i="4" a="1"/>
  <c r="P490" i="4" s="1"/>
  <c r="G490" i="4" a="1"/>
  <c r="G490" i="4" s="1"/>
  <c r="F490" i="4" a="1"/>
  <c r="F490" i="4" s="1"/>
  <c r="A490" i="4"/>
  <c r="R489" i="4" a="1"/>
  <c r="R489" i="4" s="1"/>
  <c r="Q489" i="4" a="1"/>
  <c r="Q489" i="4" s="1"/>
  <c r="P489" i="4" a="1"/>
  <c r="P489" i="4" s="1"/>
  <c r="G489" i="4" a="1"/>
  <c r="G489" i="4" s="1"/>
  <c r="F489" i="4" a="1"/>
  <c r="F489" i="4" s="1"/>
  <c r="A489" i="4"/>
  <c r="R488" i="4" a="1"/>
  <c r="R488" i="4" s="1"/>
  <c r="Q488" i="4" a="1"/>
  <c r="Q488" i="4" s="1"/>
  <c r="P488" i="4" a="1"/>
  <c r="P488" i="4" s="1"/>
  <c r="G488" i="4" a="1"/>
  <c r="G488" i="4" s="1"/>
  <c r="F488" i="4" a="1"/>
  <c r="F488" i="4" s="1"/>
  <c r="A488" i="4"/>
  <c r="R487" i="4" a="1"/>
  <c r="R487" i="4" s="1"/>
  <c r="Q487" i="4" a="1"/>
  <c r="Q487" i="4" s="1"/>
  <c r="P487" i="4" a="1"/>
  <c r="P487" i="4" s="1"/>
  <c r="G487" i="4" a="1"/>
  <c r="G487" i="4" s="1"/>
  <c r="F487" i="4" a="1"/>
  <c r="F487" i="4" s="1"/>
  <c r="A487" i="4"/>
  <c r="R486" i="4" a="1"/>
  <c r="R486" i="4" s="1"/>
  <c r="Q486" i="4" a="1"/>
  <c r="Q486" i="4" s="1"/>
  <c r="P486" i="4" a="1"/>
  <c r="P486" i="4" s="1"/>
  <c r="G486" i="4" a="1"/>
  <c r="G486" i="4" s="1"/>
  <c r="F486" i="4" a="1"/>
  <c r="F486" i="4" s="1"/>
  <c r="A486" i="4"/>
  <c r="R485" i="4" a="1"/>
  <c r="R485" i="4" s="1"/>
  <c r="Q485" i="4" a="1"/>
  <c r="Q485" i="4" s="1"/>
  <c r="P485" i="4" a="1"/>
  <c r="P485" i="4" s="1"/>
  <c r="G485" i="4" a="1"/>
  <c r="G485" i="4" s="1"/>
  <c r="F485" i="4" a="1"/>
  <c r="F485" i="4" s="1"/>
  <c r="A485" i="4"/>
  <c r="R484" i="4" a="1"/>
  <c r="R484" i="4" s="1"/>
  <c r="Q484" i="4" a="1"/>
  <c r="Q484" i="4" s="1"/>
  <c r="P484" i="4" a="1"/>
  <c r="P484" i="4" s="1"/>
  <c r="G484" i="4" a="1"/>
  <c r="G484" i="4" s="1"/>
  <c r="F484" i="4" a="1"/>
  <c r="F484" i="4" s="1"/>
  <c r="A484" i="4"/>
  <c r="R483" i="4" a="1"/>
  <c r="R483" i="4" s="1"/>
  <c r="Q483" i="4" a="1"/>
  <c r="Q483" i="4" s="1"/>
  <c r="P483" i="4" a="1"/>
  <c r="P483" i="4" s="1"/>
  <c r="G483" i="4" a="1"/>
  <c r="G483" i="4" s="1"/>
  <c r="F483" i="4" a="1"/>
  <c r="F483" i="4" s="1"/>
  <c r="A483" i="4"/>
  <c r="R482" i="4" a="1"/>
  <c r="R482" i="4" s="1"/>
  <c r="Q482" i="4" a="1"/>
  <c r="Q482" i="4" s="1"/>
  <c r="P482" i="4" a="1"/>
  <c r="P482" i="4" s="1"/>
  <c r="G482" i="4" a="1"/>
  <c r="G482" i="4" s="1"/>
  <c r="F482" i="4" a="1"/>
  <c r="F482" i="4" s="1"/>
  <c r="A482" i="4"/>
  <c r="R481" i="4" a="1"/>
  <c r="R481" i="4" s="1"/>
  <c r="Q481" i="4" a="1"/>
  <c r="Q481" i="4" s="1"/>
  <c r="P481" i="4" a="1"/>
  <c r="P481" i="4" s="1"/>
  <c r="G481" i="4" a="1"/>
  <c r="G481" i="4" s="1"/>
  <c r="F481" i="4" a="1"/>
  <c r="F481" i="4" s="1"/>
  <c r="A481" i="4"/>
  <c r="R480" i="4" a="1"/>
  <c r="R480" i="4" s="1"/>
  <c r="Q480" i="4" a="1"/>
  <c r="Q480" i="4" s="1"/>
  <c r="P480" i="4" a="1"/>
  <c r="P480" i="4" s="1"/>
  <c r="G480" i="4" a="1"/>
  <c r="G480" i="4" s="1"/>
  <c r="F480" i="4" a="1"/>
  <c r="F480" i="4" s="1"/>
  <c r="A480" i="4"/>
  <c r="R479" i="4" a="1"/>
  <c r="R479" i="4" s="1"/>
  <c r="Q479" i="4" a="1"/>
  <c r="Q479" i="4" s="1"/>
  <c r="P479" i="4" a="1"/>
  <c r="P479" i="4" s="1"/>
  <c r="G479" i="4" a="1"/>
  <c r="G479" i="4" s="1"/>
  <c r="F479" i="4" a="1"/>
  <c r="F479" i="4" s="1"/>
  <c r="A479" i="4"/>
  <c r="R478" i="4" a="1"/>
  <c r="R478" i="4" s="1"/>
  <c r="Q478" i="4" a="1"/>
  <c r="Q478" i="4" s="1"/>
  <c r="P478" i="4" a="1"/>
  <c r="P478" i="4" s="1"/>
  <c r="G478" i="4" a="1"/>
  <c r="G478" i="4" s="1"/>
  <c r="F478" i="4" a="1"/>
  <c r="F478" i="4" s="1"/>
  <c r="A478" i="4"/>
  <c r="R477" i="4" a="1"/>
  <c r="R477" i="4" s="1"/>
  <c r="Q477" i="4" a="1"/>
  <c r="Q477" i="4" s="1"/>
  <c r="P477" i="4" a="1"/>
  <c r="P477" i="4" s="1"/>
  <c r="G477" i="4" a="1"/>
  <c r="G477" i="4" s="1"/>
  <c r="F477" i="4" a="1"/>
  <c r="F477" i="4" s="1"/>
  <c r="A477" i="4"/>
  <c r="R476" i="4" a="1"/>
  <c r="R476" i="4" s="1"/>
  <c r="Q476" i="4" a="1"/>
  <c r="Q476" i="4" s="1"/>
  <c r="P476" i="4" a="1"/>
  <c r="P476" i="4" s="1"/>
  <c r="G476" i="4" a="1"/>
  <c r="G476" i="4" s="1"/>
  <c r="F476" i="4" a="1"/>
  <c r="F476" i="4" s="1"/>
  <c r="A476" i="4"/>
  <c r="R475" i="4" a="1"/>
  <c r="R475" i="4" s="1"/>
  <c r="Q475" i="4" a="1"/>
  <c r="Q475" i="4" s="1"/>
  <c r="P475" i="4" a="1"/>
  <c r="P475" i="4" s="1"/>
  <c r="G475" i="4" a="1"/>
  <c r="G475" i="4" s="1"/>
  <c r="F475" i="4" a="1"/>
  <c r="F475" i="4" s="1"/>
  <c r="A475" i="4"/>
  <c r="R474" i="4" a="1"/>
  <c r="R474" i="4" s="1"/>
  <c r="Q474" i="4" a="1"/>
  <c r="Q474" i="4" s="1"/>
  <c r="P474" i="4" a="1"/>
  <c r="P474" i="4" s="1"/>
  <c r="G474" i="4" a="1"/>
  <c r="G474" i="4" s="1"/>
  <c r="F474" i="4" a="1"/>
  <c r="F474" i="4" s="1"/>
  <c r="A474" i="4"/>
  <c r="R473" i="4" a="1"/>
  <c r="R473" i="4" s="1"/>
  <c r="Q473" i="4" a="1"/>
  <c r="Q473" i="4" s="1"/>
  <c r="P473" i="4" a="1"/>
  <c r="P473" i="4" s="1"/>
  <c r="G473" i="4" a="1"/>
  <c r="G473" i="4" s="1"/>
  <c r="F473" i="4" a="1"/>
  <c r="F473" i="4" s="1"/>
  <c r="A473" i="4"/>
  <c r="R472" i="4" a="1"/>
  <c r="R472" i="4" s="1"/>
  <c r="Q472" i="4" a="1"/>
  <c r="Q472" i="4" s="1"/>
  <c r="P472" i="4" a="1"/>
  <c r="P472" i="4" s="1"/>
  <c r="G472" i="4" a="1"/>
  <c r="G472" i="4" s="1"/>
  <c r="F472" i="4" a="1"/>
  <c r="F472" i="4" s="1"/>
  <c r="A472" i="4"/>
  <c r="R471" i="4" a="1"/>
  <c r="R471" i="4" s="1"/>
  <c r="Q471" i="4" a="1"/>
  <c r="Q471" i="4" s="1"/>
  <c r="P471" i="4" a="1"/>
  <c r="P471" i="4" s="1"/>
  <c r="G471" i="4" a="1"/>
  <c r="G471" i="4" s="1"/>
  <c r="F471" i="4" a="1"/>
  <c r="F471" i="4" s="1"/>
  <c r="A471" i="4"/>
  <c r="R470" i="4" a="1"/>
  <c r="R470" i="4" s="1"/>
  <c r="Q470" i="4" a="1"/>
  <c r="Q470" i="4" s="1"/>
  <c r="P470" i="4" a="1"/>
  <c r="P470" i="4" s="1"/>
  <c r="G470" i="4" a="1"/>
  <c r="G470" i="4" s="1"/>
  <c r="F470" i="4" a="1"/>
  <c r="F470" i="4" s="1"/>
  <c r="A470" i="4"/>
  <c r="R469" i="4" a="1"/>
  <c r="R469" i="4" s="1"/>
  <c r="Q469" i="4" a="1"/>
  <c r="Q469" i="4" s="1"/>
  <c r="P469" i="4" a="1"/>
  <c r="P469" i="4" s="1"/>
  <c r="G469" i="4" a="1"/>
  <c r="G469" i="4" s="1"/>
  <c r="F469" i="4" a="1"/>
  <c r="F469" i="4" s="1"/>
  <c r="A469" i="4"/>
  <c r="R468" i="4" a="1"/>
  <c r="R468" i="4" s="1"/>
  <c r="Q468" i="4" a="1"/>
  <c r="Q468" i="4" s="1"/>
  <c r="P468" i="4" a="1"/>
  <c r="P468" i="4" s="1"/>
  <c r="G468" i="4" a="1"/>
  <c r="G468" i="4" s="1"/>
  <c r="F468" i="4" a="1"/>
  <c r="F468" i="4" s="1"/>
  <c r="A468" i="4"/>
  <c r="R467" i="4" a="1"/>
  <c r="R467" i="4" s="1"/>
  <c r="Q467" i="4" a="1"/>
  <c r="Q467" i="4" s="1"/>
  <c r="P467" i="4" a="1"/>
  <c r="P467" i="4" s="1"/>
  <c r="G467" i="4" a="1"/>
  <c r="G467" i="4" s="1"/>
  <c r="F467" i="4" a="1"/>
  <c r="F467" i="4" s="1"/>
  <c r="A467" i="4"/>
  <c r="R466" i="4" a="1"/>
  <c r="R466" i="4" s="1"/>
  <c r="Q466" i="4" a="1"/>
  <c r="Q466" i="4" s="1"/>
  <c r="P466" i="4" a="1"/>
  <c r="P466" i="4" s="1"/>
  <c r="G466" i="4" a="1"/>
  <c r="G466" i="4" s="1"/>
  <c r="F466" i="4" a="1"/>
  <c r="F466" i="4" s="1"/>
  <c r="A466" i="4"/>
  <c r="R465" i="4" a="1"/>
  <c r="R465" i="4" s="1"/>
  <c r="Q465" i="4" a="1"/>
  <c r="Q465" i="4" s="1"/>
  <c r="P465" i="4" a="1"/>
  <c r="P465" i="4" s="1"/>
  <c r="G465" i="4" a="1"/>
  <c r="G465" i="4" s="1"/>
  <c r="F465" i="4" a="1"/>
  <c r="F465" i="4" s="1"/>
  <c r="A465" i="4"/>
  <c r="R464" i="4" a="1"/>
  <c r="R464" i="4" s="1"/>
  <c r="Q464" i="4" a="1"/>
  <c r="Q464" i="4" s="1"/>
  <c r="P464" i="4" a="1"/>
  <c r="P464" i="4" s="1"/>
  <c r="G464" i="4" a="1"/>
  <c r="G464" i="4" s="1"/>
  <c r="F464" i="4" a="1"/>
  <c r="F464" i="4" s="1"/>
  <c r="A464" i="4"/>
  <c r="R463" i="4" a="1"/>
  <c r="R463" i="4" s="1"/>
  <c r="Q463" i="4" a="1"/>
  <c r="Q463" i="4" s="1"/>
  <c r="P463" i="4" a="1"/>
  <c r="P463" i="4" s="1"/>
  <c r="G463" i="4" a="1"/>
  <c r="G463" i="4" s="1"/>
  <c r="F463" i="4" a="1"/>
  <c r="F463" i="4" s="1"/>
  <c r="A463" i="4"/>
  <c r="R462" i="4" a="1"/>
  <c r="R462" i="4" s="1"/>
  <c r="Q462" i="4" a="1"/>
  <c r="Q462" i="4" s="1"/>
  <c r="P462" i="4" a="1"/>
  <c r="P462" i="4" s="1"/>
  <c r="G462" i="4" a="1"/>
  <c r="G462" i="4" s="1"/>
  <c r="F462" i="4" a="1"/>
  <c r="F462" i="4" s="1"/>
  <c r="A462" i="4"/>
  <c r="R461" i="4" a="1"/>
  <c r="R461" i="4" s="1"/>
  <c r="Q461" i="4" a="1"/>
  <c r="Q461" i="4" s="1"/>
  <c r="P461" i="4" a="1"/>
  <c r="P461" i="4" s="1"/>
  <c r="G461" i="4" a="1"/>
  <c r="G461" i="4" s="1"/>
  <c r="F461" i="4" a="1"/>
  <c r="F461" i="4" s="1"/>
  <c r="A461" i="4"/>
  <c r="R460" i="4" a="1"/>
  <c r="R460" i="4" s="1"/>
  <c r="Q460" i="4" a="1"/>
  <c r="Q460" i="4" s="1"/>
  <c r="P460" i="4" a="1"/>
  <c r="P460" i="4" s="1"/>
  <c r="G460" i="4" a="1"/>
  <c r="G460" i="4" s="1"/>
  <c r="F460" i="4" a="1"/>
  <c r="F460" i="4" s="1"/>
  <c r="A460" i="4"/>
  <c r="R459" i="4" a="1"/>
  <c r="R459" i="4" s="1"/>
  <c r="Q459" i="4" a="1"/>
  <c r="Q459" i="4" s="1"/>
  <c r="P459" i="4" a="1"/>
  <c r="P459" i="4" s="1"/>
  <c r="G459" i="4" a="1"/>
  <c r="G459" i="4" s="1"/>
  <c r="F459" i="4" a="1"/>
  <c r="F459" i="4" s="1"/>
  <c r="A459" i="4"/>
  <c r="R458" i="4" a="1"/>
  <c r="R458" i="4" s="1"/>
  <c r="Q458" i="4" a="1"/>
  <c r="Q458" i="4" s="1"/>
  <c r="P458" i="4" a="1"/>
  <c r="P458" i="4" s="1"/>
  <c r="G458" i="4" a="1"/>
  <c r="G458" i="4" s="1"/>
  <c r="F458" i="4" a="1"/>
  <c r="F458" i="4" s="1"/>
  <c r="A458" i="4"/>
  <c r="R457" i="4" a="1"/>
  <c r="R457" i="4" s="1"/>
  <c r="Q457" i="4" a="1"/>
  <c r="Q457" i="4" s="1"/>
  <c r="P457" i="4" a="1"/>
  <c r="P457" i="4" s="1"/>
  <c r="G457" i="4" a="1"/>
  <c r="G457" i="4" s="1"/>
  <c r="F457" i="4" a="1"/>
  <c r="F457" i="4" s="1"/>
  <c r="A457" i="4"/>
  <c r="R456" i="4" a="1"/>
  <c r="R456" i="4" s="1"/>
  <c r="Q456" i="4" a="1"/>
  <c r="Q456" i="4" s="1"/>
  <c r="P456" i="4" a="1"/>
  <c r="P456" i="4" s="1"/>
  <c r="G456" i="4" a="1"/>
  <c r="G456" i="4" s="1"/>
  <c r="F456" i="4" a="1"/>
  <c r="F456" i="4" s="1"/>
  <c r="A456" i="4"/>
  <c r="R455" i="4" a="1"/>
  <c r="R455" i="4" s="1"/>
  <c r="Q455" i="4" a="1"/>
  <c r="Q455" i="4" s="1"/>
  <c r="P455" i="4" a="1"/>
  <c r="P455" i="4" s="1"/>
  <c r="G455" i="4" a="1"/>
  <c r="G455" i="4" s="1"/>
  <c r="F455" i="4" a="1"/>
  <c r="F455" i="4" s="1"/>
  <c r="A455" i="4"/>
  <c r="R454" i="4" a="1"/>
  <c r="R454" i="4" s="1"/>
  <c r="Q454" i="4" a="1"/>
  <c r="Q454" i="4" s="1"/>
  <c r="P454" i="4" a="1"/>
  <c r="P454" i="4" s="1"/>
  <c r="G454" i="4" a="1"/>
  <c r="G454" i="4" s="1"/>
  <c r="F454" i="4" a="1"/>
  <c r="F454" i="4" s="1"/>
  <c r="A454" i="4"/>
  <c r="R453" i="4" a="1"/>
  <c r="R453" i="4" s="1"/>
  <c r="Q453" i="4" a="1"/>
  <c r="Q453" i="4" s="1"/>
  <c r="P453" i="4" a="1"/>
  <c r="P453" i="4" s="1"/>
  <c r="G453" i="4" a="1"/>
  <c r="G453" i="4" s="1"/>
  <c r="F453" i="4" a="1"/>
  <c r="F453" i="4" s="1"/>
  <c r="A453" i="4"/>
  <c r="R452" i="4" a="1"/>
  <c r="R452" i="4" s="1"/>
  <c r="Q452" i="4" a="1"/>
  <c r="Q452" i="4" s="1"/>
  <c r="P452" i="4" a="1"/>
  <c r="P452" i="4" s="1"/>
  <c r="G452" i="4" a="1"/>
  <c r="G452" i="4" s="1"/>
  <c r="F452" i="4" a="1"/>
  <c r="F452" i="4" s="1"/>
  <c r="A452" i="4"/>
  <c r="R451" i="4" a="1"/>
  <c r="R451" i="4" s="1"/>
  <c r="Q451" i="4" a="1"/>
  <c r="Q451" i="4" s="1"/>
  <c r="P451" i="4" a="1"/>
  <c r="P451" i="4" s="1"/>
  <c r="G451" i="4" a="1"/>
  <c r="G451" i="4" s="1"/>
  <c r="F451" i="4" a="1"/>
  <c r="F451" i="4" s="1"/>
  <c r="A451" i="4"/>
  <c r="R450" i="4" a="1"/>
  <c r="R450" i="4" s="1"/>
  <c r="Q450" i="4" a="1"/>
  <c r="Q450" i="4" s="1"/>
  <c r="P450" i="4" a="1"/>
  <c r="P450" i="4" s="1"/>
  <c r="G450" i="4" a="1"/>
  <c r="G450" i="4" s="1"/>
  <c r="F450" i="4" a="1"/>
  <c r="F450" i="4" s="1"/>
  <c r="A450" i="4"/>
  <c r="R449" i="4" a="1"/>
  <c r="R449" i="4" s="1"/>
  <c r="Q449" i="4" a="1"/>
  <c r="Q449" i="4" s="1"/>
  <c r="P449" i="4" a="1"/>
  <c r="P449" i="4" s="1"/>
  <c r="G449" i="4" a="1"/>
  <c r="G449" i="4" s="1"/>
  <c r="F449" i="4" a="1"/>
  <c r="F449" i="4" s="1"/>
  <c r="A449" i="4"/>
  <c r="R448" i="4" a="1"/>
  <c r="R448" i="4" s="1"/>
  <c r="Q448" i="4" a="1"/>
  <c r="Q448" i="4" s="1"/>
  <c r="P448" i="4" a="1"/>
  <c r="P448" i="4" s="1"/>
  <c r="G448" i="4" a="1"/>
  <c r="G448" i="4" s="1"/>
  <c r="F448" i="4" a="1"/>
  <c r="F448" i="4" s="1"/>
  <c r="A448" i="4"/>
  <c r="R447" i="4" a="1"/>
  <c r="R447" i="4" s="1"/>
  <c r="Q447" i="4" a="1"/>
  <c r="Q447" i="4" s="1"/>
  <c r="P447" i="4" a="1"/>
  <c r="P447" i="4" s="1"/>
  <c r="G447" i="4" a="1"/>
  <c r="G447" i="4" s="1"/>
  <c r="F447" i="4" a="1"/>
  <c r="F447" i="4" s="1"/>
  <c r="A447" i="4"/>
  <c r="R446" i="4" a="1"/>
  <c r="R446" i="4" s="1"/>
  <c r="Q446" i="4" a="1"/>
  <c r="Q446" i="4" s="1"/>
  <c r="P446" i="4" a="1"/>
  <c r="P446" i="4" s="1"/>
  <c r="G446" i="4" a="1"/>
  <c r="G446" i="4" s="1"/>
  <c r="F446" i="4" a="1"/>
  <c r="F446" i="4" s="1"/>
  <c r="A446" i="4"/>
  <c r="R445" i="4" a="1"/>
  <c r="R445" i="4" s="1"/>
  <c r="Q445" i="4" a="1"/>
  <c r="Q445" i="4" s="1"/>
  <c r="P445" i="4" a="1"/>
  <c r="P445" i="4" s="1"/>
  <c r="G445" i="4" a="1"/>
  <c r="G445" i="4" s="1"/>
  <c r="F445" i="4" a="1"/>
  <c r="F445" i="4" s="1"/>
  <c r="A445" i="4"/>
  <c r="R444" i="4" a="1"/>
  <c r="R444" i="4" s="1"/>
  <c r="Q444" i="4" a="1"/>
  <c r="Q444" i="4" s="1"/>
  <c r="P444" i="4" a="1"/>
  <c r="P444" i="4" s="1"/>
  <c r="G444" i="4" a="1"/>
  <c r="G444" i="4" s="1"/>
  <c r="F444" i="4" a="1"/>
  <c r="F444" i="4" s="1"/>
  <c r="A444" i="4"/>
  <c r="R443" i="4" a="1"/>
  <c r="R443" i="4" s="1"/>
  <c r="Q443" i="4" a="1"/>
  <c r="Q443" i="4" s="1"/>
  <c r="P443" i="4" a="1"/>
  <c r="P443" i="4" s="1"/>
  <c r="G443" i="4" a="1"/>
  <c r="G443" i="4" s="1"/>
  <c r="F443" i="4" a="1"/>
  <c r="F443" i="4" s="1"/>
  <c r="A443" i="4"/>
  <c r="R442" i="4" a="1"/>
  <c r="R442" i="4" s="1"/>
  <c r="Q442" i="4" a="1"/>
  <c r="Q442" i="4" s="1"/>
  <c r="P442" i="4" a="1"/>
  <c r="P442" i="4" s="1"/>
  <c r="G442" i="4" a="1"/>
  <c r="G442" i="4" s="1"/>
  <c r="F442" i="4" a="1"/>
  <c r="F442" i="4" s="1"/>
  <c r="A442" i="4"/>
  <c r="R441" i="4" a="1"/>
  <c r="R441" i="4" s="1"/>
  <c r="Q441" i="4" a="1"/>
  <c r="Q441" i="4" s="1"/>
  <c r="P441" i="4" a="1"/>
  <c r="P441" i="4" s="1"/>
  <c r="G441" i="4" a="1"/>
  <c r="G441" i="4" s="1"/>
  <c r="F441" i="4" a="1"/>
  <c r="F441" i="4" s="1"/>
  <c r="A441" i="4"/>
  <c r="R440" i="4" a="1"/>
  <c r="R440" i="4" s="1"/>
  <c r="Q440" i="4" a="1"/>
  <c r="Q440" i="4" s="1"/>
  <c r="P440" i="4" a="1"/>
  <c r="P440" i="4" s="1"/>
  <c r="G440" i="4" a="1"/>
  <c r="G440" i="4" s="1"/>
  <c r="F440" i="4" a="1"/>
  <c r="F440" i="4" s="1"/>
  <c r="A440" i="4"/>
  <c r="R439" i="4" a="1"/>
  <c r="R439" i="4" s="1"/>
  <c r="Q439" i="4" a="1"/>
  <c r="Q439" i="4" s="1"/>
  <c r="P439" i="4" a="1"/>
  <c r="P439" i="4" s="1"/>
  <c r="G439" i="4" a="1"/>
  <c r="G439" i="4" s="1"/>
  <c r="F439" i="4" a="1"/>
  <c r="F439" i="4" s="1"/>
  <c r="A439" i="4"/>
  <c r="R438" i="4" a="1"/>
  <c r="R438" i="4" s="1"/>
  <c r="Q438" i="4" a="1"/>
  <c r="Q438" i="4" s="1"/>
  <c r="P438" i="4" a="1"/>
  <c r="P438" i="4" s="1"/>
  <c r="G438" i="4" a="1"/>
  <c r="G438" i="4" s="1"/>
  <c r="F438" i="4" a="1"/>
  <c r="F438" i="4" s="1"/>
  <c r="A438" i="4"/>
  <c r="R437" i="4" a="1"/>
  <c r="R437" i="4" s="1"/>
  <c r="Q437" i="4" a="1"/>
  <c r="Q437" i="4" s="1"/>
  <c r="P437" i="4" a="1"/>
  <c r="P437" i="4" s="1"/>
  <c r="G437" i="4" a="1"/>
  <c r="G437" i="4" s="1"/>
  <c r="F437" i="4" a="1"/>
  <c r="F437" i="4" s="1"/>
  <c r="A437" i="4"/>
  <c r="R436" i="4" a="1"/>
  <c r="R436" i="4" s="1"/>
  <c r="Q436" i="4" a="1"/>
  <c r="Q436" i="4" s="1"/>
  <c r="P436" i="4" a="1"/>
  <c r="P436" i="4" s="1"/>
  <c r="G436" i="4" a="1"/>
  <c r="G436" i="4" s="1"/>
  <c r="F436" i="4" a="1"/>
  <c r="F436" i="4" s="1"/>
  <c r="A436" i="4"/>
  <c r="R435" i="4" a="1"/>
  <c r="R435" i="4" s="1"/>
  <c r="Q435" i="4" a="1"/>
  <c r="Q435" i="4" s="1"/>
  <c r="P435" i="4" a="1"/>
  <c r="P435" i="4" s="1"/>
  <c r="G435" i="4" a="1"/>
  <c r="G435" i="4" s="1"/>
  <c r="F435" i="4" a="1"/>
  <c r="F435" i="4" s="1"/>
  <c r="A435" i="4"/>
  <c r="R434" i="4" a="1"/>
  <c r="R434" i="4" s="1"/>
  <c r="Q434" i="4" a="1"/>
  <c r="Q434" i="4" s="1"/>
  <c r="P434" i="4" a="1"/>
  <c r="P434" i="4" s="1"/>
  <c r="G434" i="4" a="1"/>
  <c r="G434" i="4" s="1"/>
  <c r="F434" i="4" a="1"/>
  <c r="F434" i="4" s="1"/>
  <c r="A434" i="4"/>
  <c r="R433" i="4" a="1"/>
  <c r="R433" i="4" s="1"/>
  <c r="Q433" i="4" a="1"/>
  <c r="Q433" i="4" s="1"/>
  <c r="P433" i="4" a="1"/>
  <c r="P433" i="4" s="1"/>
  <c r="G433" i="4" a="1"/>
  <c r="G433" i="4" s="1"/>
  <c r="F433" i="4" a="1"/>
  <c r="F433" i="4" s="1"/>
  <c r="A433" i="4"/>
  <c r="R432" i="4" a="1"/>
  <c r="R432" i="4" s="1"/>
  <c r="Q432" i="4" a="1"/>
  <c r="Q432" i="4" s="1"/>
  <c r="P432" i="4" a="1"/>
  <c r="P432" i="4" s="1"/>
  <c r="G432" i="4" a="1"/>
  <c r="G432" i="4" s="1"/>
  <c r="F432" i="4" a="1"/>
  <c r="F432" i="4" s="1"/>
  <c r="A432" i="4"/>
  <c r="R431" i="4" a="1"/>
  <c r="R431" i="4" s="1"/>
  <c r="Q431" i="4" a="1"/>
  <c r="Q431" i="4" s="1"/>
  <c r="P431" i="4" a="1"/>
  <c r="P431" i="4" s="1"/>
  <c r="G431" i="4" a="1"/>
  <c r="G431" i="4" s="1"/>
  <c r="F431" i="4" a="1"/>
  <c r="F431" i="4" s="1"/>
  <c r="A431" i="4"/>
  <c r="R430" i="4" a="1"/>
  <c r="R430" i="4" s="1"/>
  <c r="Q430" i="4" a="1"/>
  <c r="Q430" i="4" s="1"/>
  <c r="P430" i="4" a="1"/>
  <c r="P430" i="4" s="1"/>
  <c r="G430" i="4" a="1"/>
  <c r="G430" i="4" s="1"/>
  <c r="F430" i="4" a="1"/>
  <c r="F430" i="4" s="1"/>
  <c r="A430" i="4"/>
  <c r="R429" i="4" a="1"/>
  <c r="R429" i="4" s="1"/>
  <c r="Q429" i="4" a="1"/>
  <c r="Q429" i="4" s="1"/>
  <c r="P429" i="4" a="1"/>
  <c r="P429" i="4" s="1"/>
  <c r="G429" i="4" a="1"/>
  <c r="G429" i="4" s="1"/>
  <c r="F429" i="4" a="1"/>
  <c r="F429" i="4" s="1"/>
  <c r="A429" i="4"/>
  <c r="R428" i="4" a="1"/>
  <c r="R428" i="4" s="1"/>
  <c r="Q428" i="4" a="1"/>
  <c r="Q428" i="4" s="1"/>
  <c r="P428" i="4" a="1"/>
  <c r="P428" i="4" s="1"/>
  <c r="G428" i="4" a="1"/>
  <c r="G428" i="4" s="1"/>
  <c r="F428" i="4" a="1"/>
  <c r="F428" i="4" s="1"/>
  <c r="A428" i="4"/>
  <c r="R427" i="4" a="1"/>
  <c r="R427" i="4" s="1"/>
  <c r="Q427" i="4" a="1"/>
  <c r="Q427" i="4" s="1"/>
  <c r="P427" i="4" a="1"/>
  <c r="P427" i="4" s="1"/>
  <c r="G427" i="4" a="1"/>
  <c r="G427" i="4" s="1"/>
  <c r="F427" i="4" a="1"/>
  <c r="F427" i="4" s="1"/>
  <c r="A427" i="4"/>
  <c r="R426" i="4" a="1"/>
  <c r="R426" i="4" s="1"/>
  <c r="Q426" i="4" a="1"/>
  <c r="Q426" i="4" s="1"/>
  <c r="P426" i="4" a="1"/>
  <c r="P426" i="4" s="1"/>
  <c r="G426" i="4" a="1"/>
  <c r="G426" i="4" s="1"/>
  <c r="F426" i="4" a="1"/>
  <c r="F426" i="4" s="1"/>
  <c r="A426" i="4"/>
  <c r="R425" i="4" a="1"/>
  <c r="R425" i="4" s="1"/>
  <c r="Q425" i="4" a="1"/>
  <c r="Q425" i="4" s="1"/>
  <c r="P425" i="4" a="1"/>
  <c r="P425" i="4" s="1"/>
  <c r="G425" i="4" a="1"/>
  <c r="G425" i="4" s="1"/>
  <c r="F425" i="4" a="1"/>
  <c r="F425" i="4" s="1"/>
  <c r="A425" i="4"/>
  <c r="R424" i="4" a="1"/>
  <c r="R424" i="4" s="1"/>
  <c r="Q424" i="4" a="1"/>
  <c r="Q424" i="4" s="1"/>
  <c r="P424" i="4" a="1"/>
  <c r="P424" i="4" s="1"/>
  <c r="G424" i="4" a="1"/>
  <c r="G424" i="4" s="1"/>
  <c r="F424" i="4" a="1"/>
  <c r="F424" i="4" s="1"/>
  <c r="A424" i="4"/>
  <c r="R423" i="4" a="1"/>
  <c r="R423" i="4" s="1"/>
  <c r="Q423" i="4" a="1"/>
  <c r="Q423" i="4" s="1"/>
  <c r="P423" i="4" a="1"/>
  <c r="P423" i="4" s="1"/>
  <c r="G423" i="4" a="1"/>
  <c r="G423" i="4" s="1"/>
  <c r="F423" i="4" a="1"/>
  <c r="F423" i="4" s="1"/>
  <c r="A423" i="4"/>
  <c r="R422" i="4" a="1"/>
  <c r="R422" i="4" s="1"/>
  <c r="Q422" i="4" a="1"/>
  <c r="Q422" i="4" s="1"/>
  <c r="P422" i="4" a="1"/>
  <c r="P422" i="4" s="1"/>
  <c r="G422" i="4" a="1"/>
  <c r="G422" i="4" s="1"/>
  <c r="F422" i="4" a="1"/>
  <c r="F422" i="4" s="1"/>
  <c r="A422" i="4"/>
  <c r="R421" i="4" a="1"/>
  <c r="R421" i="4" s="1"/>
  <c r="Q421" i="4" a="1"/>
  <c r="Q421" i="4" s="1"/>
  <c r="P421" i="4" a="1"/>
  <c r="P421" i="4" s="1"/>
  <c r="G421" i="4" a="1"/>
  <c r="G421" i="4" s="1"/>
  <c r="F421" i="4" a="1"/>
  <c r="F421" i="4" s="1"/>
  <c r="A421" i="4"/>
  <c r="R420" i="4" a="1"/>
  <c r="R420" i="4" s="1"/>
  <c r="Q420" i="4" a="1"/>
  <c r="Q420" i="4" s="1"/>
  <c r="P420" i="4" a="1"/>
  <c r="P420" i="4" s="1"/>
  <c r="G420" i="4" a="1"/>
  <c r="G420" i="4" s="1"/>
  <c r="F420" i="4" a="1"/>
  <c r="F420" i="4" s="1"/>
  <c r="A420" i="4"/>
  <c r="R419" i="4" a="1"/>
  <c r="R419" i="4" s="1"/>
  <c r="Q419" i="4" a="1"/>
  <c r="Q419" i="4" s="1"/>
  <c r="P419" i="4" a="1"/>
  <c r="P419" i="4" s="1"/>
  <c r="G419" i="4" a="1"/>
  <c r="G419" i="4" s="1"/>
  <c r="F419" i="4" a="1"/>
  <c r="F419" i="4" s="1"/>
  <c r="A419" i="4"/>
  <c r="R418" i="4" a="1"/>
  <c r="R418" i="4" s="1"/>
  <c r="Q418" i="4" a="1"/>
  <c r="Q418" i="4" s="1"/>
  <c r="P418" i="4" a="1"/>
  <c r="P418" i="4" s="1"/>
  <c r="G418" i="4" a="1"/>
  <c r="G418" i="4" s="1"/>
  <c r="F418" i="4" a="1"/>
  <c r="F418" i="4" s="1"/>
  <c r="A418" i="4"/>
  <c r="R417" i="4" a="1"/>
  <c r="R417" i="4" s="1"/>
  <c r="Q417" i="4" a="1"/>
  <c r="Q417" i="4" s="1"/>
  <c r="P417" i="4" a="1"/>
  <c r="P417" i="4" s="1"/>
  <c r="G417" i="4" a="1"/>
  <c r="G417" i="4" s="1"/>
  <c r="F417" i="4" a="1"/>
  <c r="F417" i="4" s="1"/>
  <c r="A417" i="4"/>
  <c r="R416" i="4" a="1"/>
  <c r="R416" i="4" s="1"/>
  <c r="Q416" i="4" a="1"/>
  <c r="Q416" i="4" s="1"/>
  <c r="P416" i="4" a="1"/>
  <c r="P416" i="4" s="1"/>
  <c r="G416" i="4" a="1"/>
  <c r="G416" i="4" s="1"/>
  <c r="F416" i="4" a="1"/>
  <c r="F416" i="4" s="1"/>
  <c r="A416" i="4"/>
  <c r="R415" i="4" a="1"/>
  <c r="R415" i="4" s="1"/>
  <c r="Q415" i="4" a="1"/>
  <c r="Q415" i="4" s="1"/>
  <c r="P415" i="4" a="1"/>
  <c r="P415" i="4" s="1"/>
  <c r="G415" i="4" a="1"/>
  <c r="G415" i="4" s="1"/>
  <c r="F415" i="4" a="1"/>
  <c r="F415" i="4" s="1"/>
  <c r="A415" i="4"/>
  <c r="R414" i="4" a="1"/>
  <c r="R414" i="4" s="1"/>
  <c r="Q414" i="4" a="1"/>
  <c r="Q414" i="4" s="1"/>
  <c r="P414" i="4" a="1"/>
  <c r="P414" i="4" s="1"/>
  <c r="G414" i="4" a="1"/>
  <c r="G414" i="4" s="1"/>
  <c r="F414" i="4" a="1"/>
  <c r="F414" i="4" s="1"/>
  <c r="A414" i="4"/>
  <c r="R413" i="4" a="1"/>
  <c r="R413" i="4" s="1"/>
  <c r="Q413" i="4" a="1"/>
  <c r="Q413" i="4" s="1"/>
  <c r="P413" i="4" a="1"/>
  <c r="P413" i="4" s="1"/>
  <c r="G413" i="4" a="1"/>
  <c r="G413" i="4" s="1"/>
  <c r="F413" i="4" a="1"/>
  <c r="F413" i="4" s="1"/>
  <c r="A413" i="4"/>
  <c r="R412" i="4" a="1"/>
  <c r="R412" i="4" s="1"/>
  <c r="Q412" i="4" a="1"/>
  <c r="Q412" i="4" s="1"/>
  <c r="P412" i="4" a="1"/>
  <c r="P412" i="4" s="1"/>
  <c r="G412" i="4" a="1"/>
  <c r="G412" i="4" s="1"/>
  <c r="F412" i="4" a="1"/>
  <c r="F412" i="4" s="1"/>
  <c r="A412" i="4"/>
  <c r="R411" i="4" a="1"/>
  <c r="R411" i="4" s="1"/>
  <c r="Q411" i="4" a="1"/>
  <c r="Q411" i="4" s="1"/>
  <c r="P411" i="4" a="1"/>
  <c r="P411" i="4" s="1"/>
  <c r="G411" i="4" a="1"/>
  <c r="G411" i="4" s="1"/>
  <c r="F411" i="4" a="1"/>
  <c r="F411" i="4" s="1"/>
  <c r="A411" i="4"/>
  <c r="R410" i="4" a="1"/>
  <c r="R410" i="4" s="1"/>
  <c r="Q410" i="4" a="1"/>
  <c r="Q410" i="4" s="1"/>
  <c r="P410" i="4" a="1"/>
  <c r="P410" i="4" s="1"/>
  <c r="G410" i="4" a="1"/>
  <c r="G410" i="4" s="1"/>
  <c r="F410" i="4" a="1"/>
  <c r="F410" i="4" s="1"/>
  <c r="A410" i="4"/>
  <c r="R409" i="4" a="1"/>
  <c r="R409" i="4" s="1"/>
  <c r="Q409" i="4" a="1"/>
  <c r="Q409" i="4" s="1"/>
  <c r="P409" i="4" a="1"/>
  <c r="P409" i="4" s="1"/>
  <c r="G409" i="4" a="1"/>
  <c r="G409" i="4" s="1"/>
  <c r="F409" i="4" a="1"/>
  <c r="F409" i="4" s="1"/>
  <c r="A409" i="4"/>
  <c r="R408" i="4" a="1"/>
  <c r="R408" i="4" s="1"/>
  <c r="Q408" i="4" a="1"/>
  <c r="Q408" i="4" s="1"/>
  <c r="P408" i="4" a="1"/>
  <c r="P408" i="4" s="1"/>
  <c r="G408" i="4" a="1"/>
  <c r="G408" i="4" s="1"/>
  <c r="F408" i="4" a="1"/>
  <c r="F408" i="4" s="1"/>
  <c r="A408" i="4"/>
  <c r="R407" i="4" a="1"/>
  <c r="R407" i="4" s="1"/>
  <c r="Q407" i="4" a="1"/>
  <c r="Q407" i="4" s="1"/>
  <c r="P407" i="4" a="1"/>
  <c r="P407" i="4" s="1"/>
  <c r="G407" i="4" a="1"/>
  <c r="G407" i="4" s="1"/>
  <c r="F407" i="4" a="1"/>
  <c r="F407" i="4" s="1"/>
  <c r="A407" i="4"/>
  <c r="R406" i="4" a="1"/>
  <c r="R406" i="4" s="1"/>
  <c r="Q406" i="4" a="1"/>
  <c r="Q406" i="4" s="1"/>
  <c r="P406" i="4" a="1"/>
  <c r="P406" i="4" s="1"/>
  <c r="G406" i="4" a="1"/>
  <c r="G406" i="4" s="1"/>
  <c r="F406" i="4" a="1"/>
  <c r="F406" i="4" s="1"/>
  <c r="A406" i="4"/>
  <c r="R405" i="4" a="1"/>
  <c r="R405" i="4" s="1"/>
  <c r="Q405" i="4" a="1"/>
  <c r="Q405" i="4" s="1"/>
  <c r="P405" i="4" a="1"/>
  <c r="P405" i="4" s="1"/>
  <c r="G405" i="4" a="1"/>
  <c r="G405" i="4" s="1"/>
  <c r="F405" i="4" a="1"/>
  <c r="F405" i="4" s="1"/>
  <c r="A405" i="4"/>
  <c r="R404" i="4" a="1"/>
  <c r="R404" i="4" s="1"/>
  <c r="Q404" i="4" a="1"/>
  <c r="Q404" i="4" s="1"/>
  <c r="P404" i="4" a="1"/>
  <c r="P404" i="4" s="1"/>
  <c r="G404" i="4" a="1"/>
  <c r="G404" i="4" s="1"/>
  <c r="F404" i="4" a="1"/>
  <c r="F404" i="4" s="1"/>
  <c r="A404" i="4"/>
  <c r="R403" i="4" a="1"/>
  <c r="R403" i="4" s="1"/>
  <c r="Q403" i="4" a="1"/>
  <c r="Q403" i="4" s="1"/>
  <c r="P403" i="4" a="1"/>
  <c r="P403" i="4" s="1"/>
  <c r="G403" i="4" a="1"/>
  <c r="G403" i="4" s="1"/>
  <c r="F403" i="4" a="1"/>
  <c r="F403" i="4" s="1"/>
  <c r="A403" i="4"/>
  <c r="R402" i="4" a="1"/>
  <c r="R402" i="4" s="1"/>
  <c r="Q402" i="4" a="1"/>
  <c r="Q402" i="4" s="1"/>
  <c r="P402" i="4" a="1"/>
  <c r="P402" i="4" s="1"/>
  <c r="G402" i="4" a="1"/>
  <c r="G402" i="4" s="1"/>
  <c r="F402" i="4" a="1"/>
  <c r="F402" i="4" s="1"/>
  <c r="A402" i="4"/>
  <c r="R401" i="4" a="1"/>
  <c r="R401" i="4" s="1"/>
  <c r="Q401" i="4" a="1"/>
  <c r="Q401" i="4" s="1"/>
  <c r="P401" i="4" a="1"/>
  <c r="P401" i="4" s="1"/>
  <c r="G401" i="4" a="1"/>
  <c r="G401" i="4" s="1"/>
  <c r="F401" i="4" a="1"/>
  <c r="F401" i="4" s="1"/>
  <c r="A401" i="4"/>
  <c r="R400" i="4" a="1"/>
  <c r="R400" i="4" s="1"/>
  <c r="Q400" i="4" a="1"/>
  <c r="Q400" i="4" s="1"/>
  <c r="P400" i="4" a="1"/>
  <c r="P400" i="4" s="1"/>
  <c r="G400" i="4" a="1"/>
  <c r="G400" i="4" s="1"/>
  <c r="F400" i="4" a="1"/>
  <c r="F400" i="4" s="1"/>
  <c r="A400" i="4"/>
  <c r="R399" i="4" a="1"/>
  <c r="R399" i="4" s="1"/>
  <c r="Q399" i="4" a="1"/>
  <c r="Q399" i="4" s="1"/>
  <c r="P399" i="4" a="1"/>
  <c r="P399" i="4" s="1"/>
  <c r="G399" i="4" a="1"/>
  <c r="G399" i="4" s="1"/>
  <c r="F399" i="4" a="1"/>
  <c r="F399" i="4" s="1"/>
  <c r="A399" i="4"/>
  <c r="R398" i="4" a="1"/>
  <c r="R398" i="4" s="1"/>
  <c r="Q398" i="4" a="1"/>
  <c r="Q398" i="4" s="1"/>
  <c r="P398" i="4" a="1"/>
  <c r="P398" i="4" s="1"/>
  <c r="G398" i="4" a="1"/>
  <c r="G398" i="4" s="1"/>
  <c r="F398" i="4" a="1"/>
  <c r="F398" i="4" s="1"/>
  <c r="A398" i="4"/>
  <c r="R397" i="4" a="1"/>
  <c r="R397" i="4" s="1"/>
  <c r="Q397" i="4" a="1"/>
  <c r="Q397" i="4" s="1"/>
  <c r="P397" i="4" a="1"/>
  <c r="P397" i="4" s="1"/>
  <c r="G397" i="4" a="1"/>
  <c r="G397" i="4" s="1"/>
  <c r="F397" i="4" a="1"/>
  <c r="F397" i="4" s="1"/>
  <c r="A397" i="4"/>
  <c r="R396" i="4" a="1"/>
  <c r="R396" i="4" s="1"/>
  <c r="Q396" i="4" a="1"/>
  <c r="Q396" i="4" s="1"/>
  <c r="P396" i="4" a="1"/>
  <c r="P396" i="4" s="1"/>
  <c r="G396" i="4" a="1"/>
  <c r="G396" i="4" s="1"/>
  <c r="F396" i="4" a="1"/>
  <c r="F396" i="4" s="1"/>
  <c r="A396" i="4"/>
  <c r="R395" i="4" a="1"/>
  <c r="R395" i="4" s="1"/>
  <c r="Q395" i="4" a="1"/>
  <c r="Q395" i="4" s="1"/>
  <c r="P395" i="4" a="1"/>
  <c r="P395" i="4" s="1"/>
  <c r="G395" i="4" a="1"/>
  <c r="G395" i="4" s="1"/>
  <c r="F395" i="4" a="1"/>
  <c r="F395" i="4" s="1"/>
  <c r="A395" i="4"/>
  <c r="R394" i="4" a="1"/>
  <c r="R394" i="4" s="1"/>
  <c r="Q394" i="4" a="1"/>
  <c r="Q394" i="4" s="1"/>
  <c r="P394" i="4" a="1"/>
  <c r="P394" i="4" s="1"/>
  <c r="G394" i="4" a="1"/>
  <c r="G394" i="4" s="1"/>
  <c r="F394" i="4" a="1"/>
  <c r="F394" i="4" s="1"/>
  <c r="A394" i="4"/>
  <c r="R393" i="4" a="1"/>
  <c r="R393" i="4" s="1"/>
  <c r="Q393" i="4" a="1"/>
  <c r="Q393" i="4" s="1"/>
  <c r="P393" i="4" a="1"/>
  <c r="P393" i="4" s="1"/>
  <c r="G393" i="4" a="1"/>
  <c r="G393" i="4" s="1"/>
  <c r="F393" i="4" a="1"/>
  <c r="F393" i="4" s="1"/>
  <c r="A393" i="4"/>
  <c r="R392" i="4" a="1"/>
  <c r="R392" i="4" s="1"/>
  <c r="Q392" i="4" a="1"/>
  <c r="Q392" i="4" s="1"/>
  <c r="P392" i="4" a="1"/>
  <c r="P392" i="4" s="1"/>
  <c r="G392" i="4" a="1"/>
  <c r="G392" i="4" s="1"/>
  <c r="F392" i="4" a="1"/>
  <c r="F392" i="4" s="1"/>
  <c r="A392" i="4"/>
  <c r="R391" i="4" a="1"/>
  <c r="R391" i="4" s="1"/>
  <c r="Q391" i="4" a="1"/>
  <c r="Q391" i="4" s="1"/>
  <c r="P391" i="4" a="1"/>
  <c r="P391" i="4" s="1"/>
  <c r="G391" i="4" a="1"/>
  <c r="G391" i="4" s="1"/>
  <c r="F391" i="4" a="1"/>
  <c r="F391" i="4" s="1"/>
  <c r="A391" i="4"/>
  <c r="R390" i="4" a="1"/>
  <c r="R390" i="4" s="1"/>
  <c r="Q390" i="4" a="1"/>
  <c r="Q390" i="4" s="1"/>
  <c r="P390" i="4" a="1"/>
  <c r="P390" i="4" s="1"/>
  <c r="G390" i="4" a="1"/>
  <c r="G390" i="4" s="1"/>
  <c r="F390" i="4" a="1"/>
  <c r="F390" i="4" s="1"/>
  <c r="A390" i="4"/>
  <c r="R389" i="4" a="1"/>
  <c r="R389" i="4" s="1"/>
  <c r="Q389" i="4" a="1"/>
  <c r="Q389" i="4" s="1"/>
  <c r="P389" i="4" a="1"/>
  <c r="P389" i="4" s="1"/>
  <c r="G389" i="4" a="1"/>
  <c r="G389" i="4" s="1"/>
  <c r="F389" i="4" a="1"/>
  <c r="F389" i="4" s="1"/>
  <c r="A389" i="4"/>
  <c r="R388" i="4" a="1"/>
  <c r="R388" i="4" s="1"/>
  <c r="Q388" i="4" a="1"/>
  <c r="Q388" i="4" s="1"/>
  <c r="P388" i="4" a="1"/>
  <c r="P388" i="4" s="1"/>
  <c r="G388" i="4" a="1"/>
  <c r="G388" i="4" s="1"/>
  <c r="F388" i="4" a="1"/>
  <c r="F388" i="4" s="1"/>
  <c r="A388" i="4"/>
  <c r="R387" i="4" a="1"/>
  <c r="R387" i="4" s="1"/>
  <c r="Q387" i="4" a="1"/>
  <c r="Q387" i="4" s="1"/>
  <c r="P387" i="4" a="1"/>
  <c r="P387" i="4" s="1"/>
  <c r="G387" i="4" a="1"/>
  <c r="G387" i="4" s="1"/>
  <c r="F387" i="4" a="1"/>
  <c r="F387" i="4" s="1"/>
  <c r="A387" i="4"/>
  <c r="R386" i="4" a="1"/>
  <c r="R386" i="4" s="1"/>
  <c r="Q386" i="4" a="1"/>
  <c r="Q386" i="4" s="1"/>
  <c r="P386" i="4" a="1"/>
  <c r="P386" i="4" s="1"/>
  <c r="G386" i="4" a="1"/>
  <c r="G386" i="4" s="1"/>
  <c r="F386" i="4" a="1"/>
  <c r="F386" i="4" s="1"/>
  <c r="A386" i="4"/>
  <c r="R385" i="4" a="1"/>
  <c r="R385" i="4" s="1"/>
  <c r="Q385" i="4" a="1"/>
  <c r="Q385" i="4" s="1"/>
  <c r="P385" i="4" a="1"/>
  <c r="P385" i="4" s="1"/>
  <c r="G385" i="4" a="1"/>
  <c r="G385" i="4" s="1"/>
  <c r="F385" i="4" a="1"/>
  <c r="F385" i="4" s="1"/>
  <c r="A385" i="4"/>
  <c r="R384" i="4" a="1"/>
  <c r="R384" i="4" s="1"/>
  <c r="Q384" i="4" a="1"/>
  <c r="Q384" i="4" s="1"/>
  <c r="P384" i="4" a="1"/>
  <c r="P384" i="4" s="1"/>
  <c r="G384" i="4" a="1"/>
  <c r="G384" i="4" s="1"/>
  <c r="F384" i="4" a="1"/>
  <c r="F384" i="4" s="1"/>
  <c r="A384" i="4"/>
  <c r="R383" i="4" a="1"/>
  <c r="R383" i="4" s="1"/>
  <c r="Q383" i="4" a="1"/>
  <c r="Q383" i="4" s="1"/>
  <c r="P383" i="4" a="1"/>
  <c r="P383" i="4" s="1"/>
  <c r="G383" i="4" a="1"/>
  <c r="G383" i="4" s="1"/>
  <c r="F383" i="4" a="1"/>
  <c r="F383" i="4" s="1"/>
  <c r="A383" i="4"/>
  <c r="R382" i="4" a="1"/>
  <c r="R382" i="4" s="1"/>
  <c r="Q382" i="4" a="1"/>
  <c r="Q382" i="4" s="1"/>
  <c r="P382" i="4" a="1"/>
  <c r="P382" i="4" s="1"/>
  <c r="G382" i="4" a="1"/>
  <c r="G382" i="4" s="1"/>
  <c r="F382" i="4" a="1"/>
  <c r="F382" i="4" s="1"/>
  <c r="A382" i="4"/>
  <c r="R381" i="4" a="1"/>
  <c r="R381" i="4" s="1"/>
  <c r="Q381" i="4" a="1"/>
  <c r="Q381" i="4" s="1"/>
  <c r="P381" i="4" a="1"/>
  <c r="P381" i="4" s="1"/>
  <c r="G381" i="4" a="1"/>
  <c r="G381" i="4" s="1"/>
  <c r="F381" i="4" a="1"/>
  <c r="F381" i="4" s="1"/>
  <c r="A381" i="4"/>
  <c r="R380" i="4" a="1"/>
  <c r="R380" i="4" s="1"/>
  <c r="Q380" i="4" a="1"/>
  <c r="Q380" i="4" s="1"/>
  <c r="P380" i="4" a="1"/>
  <c r="P380" i="4" s="1"/>
  <c r="G380" i="4" a="1"/>
  <c r="G380" i="4" s="1"/>
  <c r="F380" i="4" a="1"/>
  <c r="F380" i="4" s="1"/>
  <c r="A380" i="4"/>
  <c r="R379" i="4" a="1"/>
  <c r="R379" i="4" s="1"/>
  <c r="Q379" i="4" a="1"/>
  <c r="Q379" i="4" s="1"/>
  <c r="P379" i="4" a="1"/>
  <c r="P379" i="4" s="1"/>
  <c r="G379" i="4" a="1"/>
  <c r="G379" i="4" s="1"/>
  <c r="F379" i="4" a="1"/>
  <c r="F379" i="4" s="1"/>
  <c r="A379" i="4"/>
  <c r="R378" i="4" a="1"/>
  <c r="R378" i="4" s="1"/>
  <c r="Q378" i="4" a="1"/>
  <c r="Q378" i="4" s="1"/>
  <c r="P378" i="4" a="1"/>
  <c r="P378" i="4" s="1"/>
  <c r="G378" i="4" a="1"/>
  <c r="G378" i="4" s="1"/>
  <c r="F378" i="4" a="1"/>
  <c r="F378" i="4" s="1"/>
  <c r="A378" i="4"/>
  <c r="R377" i="4" a="1"/>
  <c r="R377" i="4" s="1"/>
  <c r="Q377" i="4" a="1"/>
  <c r="Q377" i="4" s="1"/>
  <c r="P377" i="4" a="1"/>
  <c r="P377" i="4" s="1"/>
  <c r="G377" i="4" a="1"/>
  <c r="G377" i="4" s="1"/>
  <c r="F377" i="4" a="1"/>
  <c r="F377" i="4" s="1"/>
  <c r="A377" i="4"/>
  <c r="R376" i="4" a="1"/>
  <c r="R376" i="4" s="1"/>
  <c r="Q376" i="4" a="1"/>
  <c r="Q376" i="4" s="1"/>
  <c r="P376" i="4" a="1"/>
  <c r="P376" i="4" s="1"/>
  <c r="G376" i="4" a="1"/>
  <c r="G376" i="4" s="1"/>
  <c r="F376" i="4" a="1"/>
  <c r="F376" i="4" s="1"/>
  <c r="A376" i="4"/>
  <c r="R375" i="4" a="1"/>
  <c r="R375" i="4" s="1"/>
  <c r="Q375" i="4" a="1"/>
  <c r="Q375" i="4" s="1"/>
  <c r="P375" i="4" a="1"/>
  <c r="P375" i="4" s="1"/>
  <c r="G375" i="4" a="1"/>
  <c r="G375" i="4" s="1"/>
  <c r="F375" i="4" a="1"/>
  <c r="F375" i="4" s="1"/>
  <c r="A375" i="4"/>
  <c r="R374" i="4" a="1"/>
  <c r="R374" i="4" s="1"/>
  <c r="Q374" i="4" a="1"/>
  <c r="Q374" i="4" s="1"/>
  <c r="P374" i="4" a="1"/>
  <c r="P374" i="4" s="1"/>
  <c r="G374" i="4" a="1"/>
  <c r="G374" i="4" s="1"/>
  <c r="F374" i="4" a="1"/>
  <c r="F374" i="4" s="1"/>
  <c r="A374" i="4"/>
  <c r="R373" i="4" a="1"/>
  <c r="R373" i="4" s="1"/>
  <c r="Q373" i="4" a="1"/>
  <c r="Q373" i="4" s="1"/>
  <c r="P373" i="4" a="1"/>
  <c r="P373" i="4" s="1"/>
  <c r="G373" i="4" a="1"/>
  <c r="G373" i="4" s="1"/>
  <c r="F373" i="4" a="1"/>
  <c r="F373" i="4" s="1"/>
  <c r="A373" i="4"/>
  <c r="R372" i="4" a="1"/>
  <c r="R372" i="4" s="1"/>
  <c r="Q372" i="4" a="1"/>
  <c r="Q372" i="4" s="1"/>
  <c r="P372" i="4" a="1"/>
  <c r="P372" i="4" s="1"/>
  <c r="G372" i="4" a="1"/>
  <c r="G372" i="4" s="1"/>
  <c r="F372" i="4" a="1"/>
  <c r="F372" i="4" s="1"/>
  <c r="A372" i="4"/>
  <c r="R371" i="4" a="1"/>
  <c r="R371" i="4" s="1"/>
  <c r="Q371" i="4" a="1"/>
  <c r="Q371" i="4" s="1"/>
  <c r="P371" i="4" a="1"/>
  <c r="P371" i="4" s="1"/>
  <c r="G371" i="4" a="1"/>
  <c r="G371" i="4" s="1"/>
  <c r="F371" i="4" a="1"/>
  <c r="F371" i="4" s="1"/>
  <c r="A371" i="4"/>
  <c r="R370" i="4" a="1"/>
  <c r="R370" i="4" s="1"/>
  <c r="Q370" i="4" a="1"/>
  <c r="Q370" i="4" s="1"/>
  <c r="P370" i="4" a="1"/>
  <c r="P370" i="4" s="1"/>
  <c r="G370" i="4" a="1"/>
  <c r="G370" i="4" s="1"/>
  <c r="F370" i="4" a="1"/>
  <c r="F370" i="4" s="1"/>
  <c r="A370" i="4"/>
  <c r="R369" i="4" a="1"/>
  <c r="R369" i="4" s="1"/>
  <c r="Q369" i="4" a="1"/>
  <c r="Q369" i="4" s="1"/>
  <c r="P369" i="4" a="1"/>
  <c r="P369" i="4" s="1"/>
  <c r="G369" i="4" a="1"/>
  <c r="G369" i="4" s="1"/>
  <c r="F369" i="4" a="1"/>
  <c r="F369" i="4" s="1"/>
  <c r="A369" i="4"/>
  <c r="R368" i="4" a="1"/>
  <c r="R368" i="4" s="1"/>
  <c r="Q368" i="4" a="1"/>
  <c r="Q368" i="4" s="1"/>
  <c r="P368" i="4" a="1"/>
  <c r="P368" i="4" s="1"/>
  <c r="G368" i="4" a="1"/>
  <c r="G368" i="4" s="1"/>
  <c r="F368" i="4" a="1"/>
  <c r="F368" i="4" s="1"/>
  <c r="A368" i="4"/>
  <c r="R367" i="4" a="1"/>
  <c r="R367" i="4" s="1"/>
  <c r="Q367" i="4" a="1"/>
  <c r="Q367" i="4" s="1"/>
  <c r="P367" i="4" a="1"/>
  <c r="P367" i="4" s="1"/>
  <c r="G367" i="4" a="1"/>
  <c r="G367" i="4" s="1"/>
  <c r="F367" i="4" a="1"/>
  <c r="F367" i="4" s="1"/>
  <c r="A367" i="4"/>
  <c r="R366" i="4" a="1"/>
  <c r="R366" i="4" s="1"/>
  <c r="Q366" i="4" a="1"/>
  <c r="Q366" i="4" s="1"/>
  <c r="P366" i="4" a="1"/>
  <c r="P366" i="4" s="1"/>
  <c r="G366" i="4" a="1"/>
  <c r="G366" i="4" s="1"/>
  <c r="F366" i="4" a="1"/>
  <c r="F366" i="4" s="1"/>
  <c r="A366" i="4"/>
  <c r="R365" i="4" a="1"/>
  <c r="R365" i="4" s="1"/>
  <c r="Q365" i="4" a="1"/>
  <c r="Q365" i="4" s="1"/>
  <c r="P365" i="4" a="1"/>
  <c r="P365" i="4" s="1"/>
  <c r="G365" i="4" a="1"/>
  <c r="G365" i="4" s="1"/>
  <c r="F365" i="4" a="1"/>
  <c r="F365" i="4" s="1"/>
  <c r="A365" i="4"/>
  <c r="R364" i="4" a="1"/>
  <c r="R364" i="4" s="1"/>
  <c r="Q364" i="4" a="1"/>
  <c r="Q364" i="4" s="1"/>
  <c r="P364" i="4" a="1"/>
  <c r="P364" i="4" s="1"/>
  <c r="G364" i="4" a="1"/>
  <c r="G364" i="4" s="1"/>
  <c r="F364" i="4" a="1"/>
  <c r="F364" i="4" s="1"/>
  <c r="A364" i="4"/>
  <c r="R363" i="4" a="1"/>
  <c r="R363" i="4" s="1"/>
  <c r="Q363" i="4" a="1"/>
  <c r="Q363" i="4" s="1"/>
  <c r="P363" i="4" a="1"/>
  <c r="P363" i="4" s="1"/>
  <c r="G363" i="4" a="1"/>
  <c r="G363" i="4" s="1"/>
  <c r="F363" i="4" a="1"/>
  <c r="F363" i="4" s="1"/>
  <c r="A363" i="4"/>
  <c r="R362" i="4" a="1"/>
  <c r="R362" i="4" s="1"/>
  <c r="Q362" i="4" a="1"/>
  <c r="Q362" i="4" s="1"/>
  <c r="P362" i="4" a="1"/>
  <c r="P362" i="4" s="1"/>
  <c r="G362" i="4" a="1"/>
  <c r="G362" i="4" s="1"/>
  <c r="F362" i="4" a="1"/>
  <c r="F362" i="4" s="1"/>
  <c r="A362" i="4"/>
  <c r="R361" i="4" a="1"/>
  <c r="R361" i="4" s="1"/>
  <c r="Q361" i="4" a="1"/>
  <c r="Q361" i="4" s="1"/>
  <c r="P361" i="4" a="1"/>
  <c r="P361" i="4" s="1"/>
  <c r="G361" i="4" a="1"/>
  <c r="G361" i="4" s="1"/>
  <c r="F361" i="4" a="1"/>
  <c r="F361" i="4" s="1"/>
  <c r="A361" i="4"/>
  <c r="R360" i="4" a="1"/>
  <c r="R360" i="4" s="1"/>
  <c r="Q360" i="4" a="1"/>
  <c r="Q360" i="4" s="1"/>
  <c r="P360" i="4" a="1"/>
  <c r="P360" i="4" s="1"/>
  <c r="G360" i="4" a="1"/>
  <c r="G360" i="4" s="1"/>
  <c r="F360" i="4" a="1"/>
  <c r="F360" i="4" s="1"/>
  <c r="A360" i="4"/>
  <c r="R359" i="4" a="1"/>
  <c r="R359" i="4" s="1"/>
  <c r="Q359" i="4" a="1"/>
  <c r="Q359" i="4" s="1"/>
  <c r="P359" i="4" a="1"/>
  <c r="P359" i="4" s="1"/>
  <c r="G359" i="4" a="1"/>
  <c r="G359" i="4" s="1"/>
  <c r="F359" i="4" a="1"/>
  <c r="F359" i="4" s="1"/>
  <c r="A359" i="4"/>
  <c r="R358" i="4" a="1"/>
  <c r="R358" i="4" s="1"/>
  <c r="Q358" i="4" a="1"/>
  <c r="Q358" i="4" s="1"/>
  <c r="P358" i="4" a="1"/>
  <c r="P358" i="4" s="1"/>
  <c r="G358" i="4" a="1"/>
  <c r="G358" i="4" s="1"/>
  <c r="F358" i="4" a="1"/>
  <c r="F358" i="4" s="1"/>
  <c r="A358" i="4"/>
  <c r="R357" i="4" a="1"/>
  <c r="R357" i="4" s="1"/>
  <c r="Q357" i="4" a="1"/>
  <c r="Q357" i="4" s="1"/>
  <c r="P357" i="4" a="1"/>
  <c r="P357" i="4" s="1"/>
  <c r="G357" i="4" a="1"/>
  <c r="G357" i="4" s="1"/>
  <c r="F357" i="4" a="1"/>
  <c r="F357" i="4" s="1"/>
  <c r="A357" i="4"/>
  <c r="R356" i="4" a="1"/>
  <c r="R356" i="4" s="1"/>
  <c r="Q356" i="4" a="1"/>
  <c r="Q356" i="4" s="1"/>
  <c r="P356" i="4" a="1"/>
  <c r="P356" i="4" s="1"/>
  <c r="G356" i="4" a="1"/>
  <c r="G356" i="4" s="1"/>
  <c r="F356" i="4" a="1"/>
  <c r="F356" i="4" s="1"/>
  <c r="A356" i="4"/>
  <c r="R355" i="4" a="1"/>
  <c r="R355" i="4" s="1"/>
  <c r="Q355" i="4" a="1"/>
  <c r="Q355" i="4" s="1"/>
  <c r="P355" i="4" a="1"/>
  <c r="P355" i="4" s="1"/>
  <c r="G355" i="4" a="1"/>
  <c r="G355" i="4" s="1"/>
  <c r="F355" i="4" a="1"/>
  <c r="F355" i="4" s="1"/>
  <c r="A355" i="4"/>
  <c r="R354" i="4" a="1"/>
  <c r="R354" i="4" s="1"/>
  <c r="Q354" i="4" a="1"/>
  <c r="Q354" i="4" s="1"/>
  <c r="P354" i="4" a="1"/>
  <c r="P354" i="4" s="1"/>
  <c r="G354" i="4" a="1"/>
  <c r="G354" i="4" s="1"/>
  <c r="F354" i="4" a="1"/>
  <c r="F354" i="4" s="1"/>
  <c r="A354" i="4"/>
  <c r="R353" i="4" a="1"/>
  <c r="R353" i="4" s="1"/>
  <c r="Q353" i="4" a="1"/>
  <c r="Q353" i="4" s="1"/>
  <c r="P353" i="4" a="1"/>
  <c r="P353" i="4" s="1"/>
  <c r="G353" i="4" a="1"/>
  <c r="G353" i="4" s="1"/>
  <c r="F353" i="4" a="1"/>
  <c r="F353" i="4" s="1"/>
  <c r="A353" i="4"/>
  <c r="R352" i="4" a="1"/>
  <c r="R352" i="4" s="1"/>
  <c r="Q352" i="4" a="1"/>
  <c r="Q352" i="4" s="1"/>
  <c r="P352" i="4" a="1"/>
  <c r="P352" i="4" s="1"/>
  <c r="G352" i="4" a="1"/>
  <c r="G352" i="4" s="1"/>
  <c r="F352" i="4" a="1"/>
  <c r="F352" i="4" s="1"/>
  <c r="A352" i="4"/>
  <c r="R351" i="4" a="1"/>
  <c r="R351" i="4" s="1"/>
  <c r="Q351" i="4" a="1"/>
  <c r="Q351" i="4" s="1"/>
  <c r="P351" i="4" a="1"/>
  <c r="P351" i="4" s="1"/>
  <c r="G351" i="4" a="1"/>
  <c r="G351" i="4" s="1"/>
  <c r="F351" i="4" a="1"/>
  <c r="F351" i="4" s="1"/>
  <c r="A351" i="4"/>
  <c r="R350" i="4" a="1"/>
  <c r="R350" i="4" s="1"/>
  <c r="Q350" i="4" a="1"/>
  <c r="Q350" i="4" s="1"/>
  <c r="P350" i="4" a="1"/>
  <c r="P350" i="4" s="1"/>
  <c r="G350" i="4" a="1"/>
  <c r="G350" i="4" s="1"/>
  <c r="F350" i="4" a="1"/>
  <c r="F350" i="4" s="1"/>
  <c r="A350" i="4"/>
  <c r="R349" i="4" a="1"/>
  <c r="R349" i="4" s="1"/>
  <c r="Q349" i="4" a="1"/>
  <c r="Q349" i="4" s="1"/>
  <c r="P349" i="4" a="1"/>
  <c r="P349" i="4" s="1"/>
  <c r="G349" i="4" a="1"/>
  <c r="G349" i="4" s="1"/>
  <c r="F349" i="4" a="1"/>
  <c r="F349" i="4" s="1"/>
  <c r="A349" i="4"/>
  <c r="R348" i="4" a="1"/>
  <c r="R348" i="4" s="1"/>
  <c r="Q348" i="4" a="1"/>
  <c r="Q348" i="4" s="1"/>
  <c r="P348" i="4" a="1"/>
  <c r="P348" i="4" s="1"/>
  <c r="G348" i="4" a="1"/>
  <c r="G348" i="4" s="1"/>
  <c r="F348" i="4" a="1"/>
  <c r="F348" i="4" s="1"/>
  <c r="A348" i="4"/>
  <c r="R347" i="4" a="1"/>
  <c r="R347" i="4" s="1"/>
  <c r="Q347" i="4" a="1"/>
  <c r="Q347" i="4" s="1"/>
  <c r="P347" i="4" a="1"/>
  <c r="P347" i="4" s="1"/>
  <c r="G347" i="4" a="1"/>
  <c r="G347" i="4" s="1"/>
  <c r="F347" i="4" a="1"/>
  <c r="F347" i="4" s="1"/>
  <c r="A347" i="4"/>
  <c r="R346" i="4" a="1"/>
  <c r="R346" i="4" s="1"/>
  <c r="Q346" i="4" a="1"/>
  <c r="Q346" i="4" s="1"/>
  <c r="P346" i="4" a="1"/>
  <c r="P346" i="4" s="1"/>
  <c r="G346" i="4" a="1"/>
  <c r="G346" i="4" s="1"/>
  <c r="F346" i="4" a="1"/>
  <c r="F346" i="4" s="1"/>
  <c r="A346" i="4"/>
  <c r="R345" i="4" a="1"/>
  <c r="R345" i="4" s="1"/>
  <c r="Q345" i="4" a="1"/>
  <c r="Q345" i="4" s="1"/>
  <c r="P345" i="4" a="1"/>
  <c r="P345" i="4" s="1"/>
  <c r="G345" i="4" a="1"/>
  <c r="G345" i="4" s="1"/>
  <c r="F345" i="4" a="1"/>
  <c r="F345" i="4" s="1"/>
  <c r="A345" i="4"/>
  <c r="R344" i="4" a="1"/>
  <c r="R344" i="4" s="1"/>
  <c r="Q344" i="4" a="1"/>
  <c r="Q344" i="4" s="1"/>
  <c r="P344" i="4" a="1"/>
  <c r="P344" i="4" s="1"/>
  <c r="G344" i="4" a="1"/>
  <c r="G344" i="4" s="1"/>
  <c r="F344" i="4" a="1"/>
  <c r="F344" i="4" s="1"/>
  <c r="A344" i="4"/>
  <c r="R343" i="4" a="1"/>
  <c r="R343" i="4" s="1"/>
  <c r="Q343" i="4" a="1"/>
  <c r="Q343" i="4" s="1"/>
  <c r="P343" i="4" a="1"/>
  <c r="P343" i="4" s="1"/>
  <c r="G343" i="4" a="1"/>
  <c r="G343" i="4" s="1"/>
  <c r="F343" i="4" a="1"/>
  <c r="F343" i="4" s="1"/>
  <c r="A343" i="4"/>
  <c r="R342" i="4" a="1"/>
  <c r="R342" i="4" s="1"/>
  <c r="Q342" i="4" a="1"/>
  <c r="Q342" i="4" s="1"/>
  <c r="P342" i="4" a="1"/>
  <c r="P342" i="4" s="1"/>
  <c r="G342" i="4" a="1"/>
  <c r="G342" i="4" s="1"/>
  <c r="F342" i="4" a="1"/>
  <c r="F342" i="4" s="1"/>
  <c r="A342" i="4"/>
  <c r="R341" i="4" a="1"/>
  <c r="R341" i="4" s="1"/>
  <c r="Q341" i="4" a="1"/>
  <c r="Q341" i="4" s="1"/>
  <c r="P341" i="4" a="1"/>
  <c r="P341" i="4" s="1"/>
  <c r="G341" i="4" a="1"/>
  <c r="G341" i="4" s="1"/>
  <c r="F341" i="4" a="1"/>
  <c r="F341" i="4" s="1"/>
  <c r="A341" i="4"/>
  <c r="R340" i="4" a="1"/>
  <c r="R340" i="4" s="1"/>
  <c r="Q340" i="4" a="1"/>
  <c r="Q340" i="4" s="1"/>
  <c r="P340" i="4" a="1"/>
  <c r="P340" i="4" s="1"/>
  <c r="G340" i="4" a="1"/>
  <c r="G340" i="4" s="1"/>
  <c r="F340" i="4" a="1"/>
  <c r="F340" i="4" s="1"/>
  <c r="A340" i="4"/>
  <c r="R339" i="4" a="1"/>
  <c r="R339" i="4" s="1"/>
  <c r="Q339" i="4" a="1"/>
  <c r="Q339" i="4" s="1"/>
  <c r="P339" i="4" a="1"/>
  <c r="P339" i="4" s="1"/>
  <c r="G339" i="4" a="1"/>
  <c r="G339" i="4" s="1"/>
  <c r="F339" i="4" a="1"/>
  <c r="F339" i="4" s="1"/>
  <c r="A339" i="4"/>
  <c r="R338" i="4" a="1"/>
  <c r="R338" i="4" s="1"/>
  <c r="Q338" i="4" a="1"/>
  <c r="Q338" i="4" s="1"/>
  <c r="P338" i="4" a="1"/>
  <c r="P338" i="4" s="1"/>
  <c r="G338" i="4" a="1"/>
  <c r="G338" i="4" s="1"/>
  <c r="F338" i="4" a="1"/>
  <c r="F338" i="4" s="1"/>
  <c r="A338" i="4"/>
  <c r="R337" i="4" a="1"/>
  <c r="R337" i="4" s="1"/>
  <c r="Q337" i="4" a="1"/>
  <c r="Q337" i="4" s="1"/>
  <c r="P337" i="4" a="1"/>
  <c r="P337" i="4" s="1"/>
  <c r="G337" i="4" a="1"/>
  <c r="G337" i="4" s="1"/>
  <c r="F337" i="4" a="1"/>
  <c r="F337" i="4" s="1"/>
  <c r="A337" i="4"/>
  <c r="R336" i="4" a="1"/>
  <c r="R336" i="4" s="1"/>
  <c r="Q336" i="4" a="1"/>
  <c r="Q336" i="4" s="1"/>
  <c r="P336" i="4" a="1"/>
  <c r="P336" i="4" s="1"/>
  <c r="G336" i="4" a="1"/>
  <c r="G336" i="4" s="1"/>
  <c r="F336" i="4" a="1"/>
  <c r="F336" i="4" s="1"/>
  <c r="A336" i="4"/>
  <c r="R335" i="4" a="1"/>
  <c r="R335" i="4" s="1"/>
  <c r="Q335" i="4" a="1"/>
  <c r="Q335" i="4" s="1"/>
  <c r="P335" i="4" a="1"/>
  <c r="P335" i="4" s="1"/>
  <c r="G335" i="4" a="1"/>
  <c r="G335" i="4" s="1"/>
  <c r="F335" i="4" a="1"/>
  <c r="F335" i="4" s="1"/>
  <c r="A335" i="4"/>
  <c r="R334" i="4" a="1"/>
  <c r="R334" i="4" s="1"/>
  <c r="Q334" i="4" a="1"/>
  <c r="Q334" i="4" s="1"/>
  <c r="P334" i="4" a="1"/>
  <c r="P334" i="4" s="1"/>
  <c r="G334" i="4" a="1"/>
  <c r="G334" i="4" s="1"/>
  <c r="F334" i="4" a="1"/>
  <c r="F334" i="4" s="1"/>
  <c r="A334" i="4"/>
  <c r="R333" i="4" a="1"/>
  <c r="R333" i="4" s="1"/>
  <c r="Q333" i="4" a="1"/>
  <c r="Q333" i="4" s="1"/>
  <c r="P333" i="4" a="1"/>
  <c r="P333" i="4" s="1"/>
  <c r="G333" i="4" a="1"/>
  <c r="G333" i="4" s="1"/>
  <c r="F333" i="4" a="1"/>
  <c r="F333" i="4" s="1"/>
  <c r="A333" i="4"/>
  <c r="R332" i="4" a="1"/>
  <c r="R332" i="4" s="1"/>
  <c r="Q332" i="4" a="1"/>
  <c r="Q332" i="4" s="1"/>
  <c r="P332" i="4" a="1"/>
  <c r="P332" i="4" s="1"/>
  <c r="G332" i="4" a="1"/>
  <c r="G332" i="4" s="1"/>
  <c r="F332" i="4" a="1"/>
  <c r="F332" i="4" s="1"/>
  <c r="A332" i="4"/>
  <c r="R331" i="4" a="1"/>
  <c r="R331" i="4" s="1"/>
  <c r="Q331" i="4" a="1"/>
  <c r="Q331" i="4" s="1"/>
  <c r="P331" i="4" a="1"/>
  <c r="P331" i="4" s="1"/>
  <c r="G331" i="4" a="1"/>
  <c r="G331" i="4" s="1"/>
  <c r="F331" i="4" a="1"/>
  <c r="F331" i="4" s="1"/>
  <c r="A331" i="4"/>
  <c r="R330" i="4" a="1"/>
  <c r="R330" i="4" s="1"/>
  <c r="Q330" i="4" a="1"/>
  <c r="Q330" i="4" s="1"/>
  <c r="P330" i="4" a="1"/>
  <c r="P330" i="4" s="1"/>
  <c r="G330" i="4" a="1"/>
  <c r="G330" i="4" s="1"/>
  <c r="F330" i="4" a="1"/>
  <c r="F330" i="4" s="1"/>
  <c r="A330" i="4"/>
  <c r="R329" i="4" a="1"/>
  <c r="R329" i="4" s="1"/>
  <c r="Q329" i="4" a="1"/>
  <c r="Q329" i="4" s="1"/>
  <c r="P329" i="4" a="1"/>
  <c r="P329" i="4" s="1"/>
  <c r="G329" i="4" a="1"/>
  <c r="G329" i="4" s="1"/>
  <c r="F329" i="4" a="1"/>
  <c r="F329" i="4" s="1"/>
  <c r="A329" i="4"/>
  <c r="R328" i="4" a="1"/>
  <c r="R328" i="4" s="1"/>
  <c r="Q328" i="4" a="1"/>
  <c r="Q328" i="4" s="1"/>
  <c r="P328" i="4" a="1"/>
  <c r="P328" i="4" s="1"/>
  <c r="G328" i="4" a="1"/>
  <c r="G328" i="4" s="1"/>
  <c r="F328" i="4" a="1"/>
  <c r="F328" i="4" s="1"/>
  <c r="A328" i="4"/>
  <c r="R327" i="4" a="1"/>
  <c r="R327" i="4" s="1"/>
  <c r="Q327" i="4" a="1"/>
  <c r="Q327" i="4" s="1"/>
  <c r="P327" i="4" a="1"/>
  <c r="P327" i="4" s="1"/>
  <c r="G327" i="4" a="1"/>
  <c r="G327" i="4" s="1"/>
  <c r="F327" i="4" a="1"/>
  <c r="F327" i="4" s="1"/>
  <c r="A327" i="4"/>
  <c r="R326" i="4" a="1"/>
  <c r="R326" i="4" s="1"/>
  <c r="Q326" i="4" a="1"/>
  <c r="Q326" i="4" s="1"/>
  <c r="P326" i="4" a="1"/>
  <c r="P326" i="4" s="1"/>
  <c r="G326" i="4" a="1"/>
  <c r="G326" i="4" s="1"/>
  <c r="F326" i="4" a="1"/>
  <c r="F326" i="4" s="1"/>
  <c r="A326" i="4"/>
  <c r="R325" i="4" a="1"/>
  <c r="R325" i="4" s="1"/>
  <c r="Q325" i="4" a="1"/>
  <c r="Q325" i="4" s="1"/>
  <c r="P325" i="4" a="1"/>
  <c r="P325" i="4" s="1"/>
  <c r="G325" i="4" a="1"/>
  <c r="G325" i="4" s="1"/>
  <c r="F325" i="4" a="1"/>
  <c r="F325" i="4" s="1"/>
  <c r="A325" i="4"/>
  <c r="R324" i="4" a="1"/>
  <c r="R324" i="4" s="1"/>
  <c r="Q324" i="4" a="1"/>
  <c r="Q324" i="4" s="1"/>
  <c r="P324" i="4" a="1"/>
  <c r="P324" i="4" s="1"/>
  <c r="G324" i="4" a="1"/>
  <c r="G324" i="4" s="1"/>
  <c r="F324" i="4" a="1"/>
  <c r="F324" i="4" s="1"/>
  <c r="A324" i="4"/>
  <c r="R323" i="4" a="1"/>
  <c r="R323" i="4" s="1"/>
  <c r="Q323" i="4" a="1"/>
  <c r="Q323" i="4" s="1"/>
  <c r="P323" i="4" a="1"/>
  <c r="P323" i="4" s="1"/>
  <c r="G323" i="4" a="1"/>
  <c r="G323" i="4" s="1"/>
  <c r="F323" i="4" a="1"/>
  <c r="F323" i="4" s="1"/>
  <c r="A323" i="4"/>
  <c r="R322" i="4" a="1"/>
  <c r="R322" i="4" s="1"/>
  <c r="Q322" i="4" a="1"/>
  <c r="Q322" i="4" s="1"/>
  <c r="P322" i="4" a="1"/>
  <c r="P322" i="4" s="1"/>
  <c r="G322" i="4" a="1"/>
  <c r="G322" i="4" s="1"/>
  <c r="F322" i="4" a="1"/>
  <c r="F322" i="4" s="1"/>
  <c r="A322" i="4"/>
  <c r="R321" i="4" a="1"/>
  <c r="R321" i="4" s="1"/>
  <c r="Q321" i="4" a="1"/>
  <c r="Q321" i="4" s="1"/>
  <c r="P321" i="4" a="1"/>
  <c r="P321" i="4" s="1"/>
  <c r="G321" i="4" a="1"/>
  <c r="G321" i="4" s="1"/>
  <c r="F321" i="4" a="1"/>
  <c r="F321" i="4" s="1"/>
  <c r="A321" i="4"/>
  <c r="R320" i="4" a="1"/>
  <c r="R320" i="4" s="1"/>
  <c r="Q320" i="4" a="1"/>
  <c r="Q320" i="4" s="1"/>
  <c r="P320" i="4" a="1"/>
  <c r="P320" i="4" s="1"/>
  <c r="G320" i="4" a="1"/>
  <c r="G320" i="4" s="1"/>
  <c r="F320" i="4" a="1"/>
  <c r="F320" i="4" s="1"/>
  <c r="A320" i="4"/>
  <c r="R319" i="4" a="1"/>
  <c r="R319" i="4" s="1"/>
  <c r="Q319" i="4" a="1"/>
  <c r="Q319" i="4" s="1"/>
  <c r="P319" i="4" a="1"/>
  <c r="P319" i="4" s="1"/>
  <c r="G319" i="4" a="1"/>
  <c r="G319" i="4" s="1"/>
  <c r="F319" i="4" a="1"/>
  <c r="F319" i="4" s="1"/>
  <c r="A319" i="4"/>
  <c r="R318" i="4" a="1"/>
  <c r="R318" i="4" s="1"/>
  <c r="Q318" i="4" a="1"/>
  <c r="Q318" i="4" s="1"/>
  <c r="P318" i="4" a="1"/>
  <c r="P318" i="4" s="1"/>
  <c r="G318" i="4" a="1"/>
  <c r="G318" i="4" s="1"/>
  <c r="F318" i="4" a="1"/>
  <c r="F318" i="4" s="1"/>
  <c r="A318" i="4"/>
  <c r="R317" i="4" a="1"/>
  <c r="R317" i="4" s="1"/>
  <c r="Q317" i="4" a="1"/>
  <c r="Q317" i="4" s="1"/>
  <c r="P317" i="4" a="1"/>
  <c r="P317" i="4" s="1"/>
  <c r="G317" i="4" a="1"/>
  <c r="G317" i="4" s="1"/>
  <c r="F317" i="4" a="1"/>
  <c r="F317" i="4" s="1"/>
  <c r="A317" i="4"/>
  <c r="R316" i="4" a="1"/>
  <c r="R316" i="4" s="1"/>
  <c r="Q316" i="4" a="1"/>
  <c r="Q316" i="4" s="1"/>
  <c r="P316" i="4" a="1"/>
  <c r="P316" i="4" s="1"/>
  <c r="G316" i="4" a="1"/>
  <c r="G316" i="4" s="1"/>
  <c r="F316" i="4" a="1"/>
  <c r="F316" i="4" s="1"/>
  <c r="A316" i="4"/>
  <c r="R315" i="4" a="1"/>
  <c r="R315" i="4" s="1"/>
  <c r="Q315" i="4" a="1"/>
  <c r="Q315" i="4" s="1"/>
  <c r="P315" i="4" a="1"/>
  <c r="P315" i="4" s="1"/>
  <c r="G315" i="4" a="1"/>
  <c r="G315" i="4" s="1"/>
  <c r="F315" i="4" a="1"/>
  <c r="F315" i="4" s="1"/>
  <c r="A315" i="4"/>
  <c r="R314" i="4" a="1"/>
  <c r="R314" i="4" s="1"/>
  <c r="Q314" i="4" a="1"/>
  <c r="Q314" i="4" s="1"/>
  <c r="P314" i="4" a="1"/>
  <c r="P314" i="4" s="1"/>
  <c r="G314" i="4" a="1"/>
  <c r="G314" i="4" s="1"/>
  <c r="F314" i="4" a="1"/>
  <c r="F314" i="4" s="1"/>
  <c r="A314" i="4"/>
  <c r="R313" i="4" a="1"/>
  <c r="R313" i="4" s="1"/>
  <c r="Q313" i="4" a="1"/>
  <c r="Q313" i="4" s="1"/>
  <c r="P313" i="4" a="1"/>
  <c r="P313" i="4" s="1"/>
  <c r="G313" i="4" a="1"/>
  <c r="G313" i="4" s="1"/>
  <c r="F313" i="4" a="1"/>
  <c r="F313" i="4" s="1"/>
  <c r="A313" i="4"/>
  <c r="R312" i="4" a="1"/>
  <c r="R312" i="4" s="1"/>
  <c r="Q312" i="4" a="1"/>
  <c r="Q312" i="4" s="1"/>
  <c r="P312" i="4" a="1"/>
  <c r="P312" i="4" s="1"/>
  <c r="G312" i="4" a="1"/>
  <c r="G312" i="4" s="1"/>
  <c r="F312" i="4" a="1"/>
  <c r="F312" i="4" s="1"/>
  <c r="A312" i="4"/>
  <c r="R311" i="4" a="1"/>
  <c r="R311" i="4" s="1"/>
  <c r="Q311" i="4" a="1"/>
  <c r="Q311" i="4" s="1"/>
  <c r="P311" i="4" a="1"/>
  <c r="P311" i="4" s="1"/>
  <c r="G311" i="4" a="1"/>
  <c r="G311" i="4" s="1"/>
  <c r="F311" i="4" a="1"/>
  <c r="F311" i="4" s="1"/>
  <c r="A311" i="4"/>
  <c r="R310" i="4" a="1"/>
  <c r="R310" i="4" s="1"/>
  <c r="Q310" i="4" a="1"/>
  <c r="Q310" i="4" s="1"/>
  <c r="P310" i="4" a="1"/>
  <c r="P310" i="4" s="1"/>
  <c r="G310" i="4" a="1"/>
  <c r="G310" i="4" s="1"/>
  <c r="F310" i="4" a="1"/>
  <c r="F310" i="4" s="1"/>
  <c r="A310" i="4"/>
  <c r="R309" i="4" a="1"/>
  <c r="R309" i="4" s="1"/>
  <c r="Q309" i="4" a="1"/>
  <c r="Q309" i="4" s="1"/>
  <c r="P309" i="4" a="1"/>
  <c r="P309" i="4" s="1"/>
  <c r="G309" i="4" a="1"/>
  <c r="G309" i="4" s="1"/>
  <c r="F309" i="4" a="1"/>
  <c r="F309" i="4" s="1"/>
  <c r="A309" i="4"/>
  <c r="R308" i="4" a="1"/>
  <c r="R308" i="4" s="1"/>
  <c r="Q308" i="4" a="1"/>
  <c r="Q308" i="4" s="1"/>
  <c r="P308" i="4" a="1"/>
  <c r="P308" i="4" s="1"/>
  <c r="G308" i="4" a="1"/>
  <c r="G308" i="4" s="1"/>
  <c r="F308" i="4" a="1"/>
  <c r="F308" i="4" s="1"/>
  <c r="A308" i="4"/>
  <c r="R307" i="4" a="1"/>
  <c r="R307" i="4" s="1"/>
  <c r="Q307" i="4" a="1"/>
  <c r="Q307" i="4" s="1"/>
  <c r="P307" i="4" a="1"/>
  <c r="P307" i="4" s="1"/>
  <c r="G307" i="4" a="1"/>
  <c r="G307" i="4" s="1"/>
  <c r="F307" i="4" a="1"/>
  <c r="F307" i="4" s="1"/>
  <c r="A307" i="4"/>
  <c r="R306" i="4" a="1"/>
  <c r="R306" i="4" s="1"/>
  <c r="Q306" i="4" a="1"/>
  <c r="Q306" i="4" s="1"/>
  <c r="P306" i="4" a="1"/>
  <c r="P306" i="4" s="1"/>
  <c r="G306" i="4" a="1"/>
  <c r="G306" i="4" s="1"/>
  <c r="F306" i="4" a="1"/>
  <c r="F306" i="4" s="1"/>
  <c r="A306" i="4"/>
  <c r="R305" i="4" a="1"/>
  <c r="R305" i="4" s="1"/>
  <c r="Q305" i="4" a="1"/>
  <c r="Q305" i="4" s="1"/>
  <c r="P305" i="4" a="1"/>
  <c r="P305" i="4" s="1"/>
  <c r="G305" i="4" a="1"/>
  <c r="G305" i="4" s="1"/>
  <c r="F305" i="4" a="1"/>
  <c r="F305" i="4" s="1"/>
  <c r="A305" i="4"/>
  <c r="R304" i="4" a="1"/>
  <c r="R304" i="4" s="1"/>
  <c r="Q304" i="4" a="1"/>
  <c r="Q304" i="4" s="1"/>
  <c r="P304" i="4" a="1"/>
  <c r="P304" i="4" s="1"/>
  <c r="G304" i="4" a="1"/>
  <c r="G304" i="4" s="1"/>
  <c r="F304" i="4" a="1"/>
  <c r="F304" i="4" s="1"/>
  <c r="A304" i="4"/>
  <c r="R303" i="4" a="1"/>
  <c r="R303" i="4" s="1"/>
  <c r="Q303" i="4" a="1"/>
  <c r="Q303" i="4" s="1"/>
  <c r="P303" i="4" a="1"/>
  <c r="P303" i="4" s="1"/>
  <c r="G303" i="4" a="1"/>
  <c r="G303" i="4" s="1"/>
  <c r="F303" i="4" a="1"/>
  <c r="F303" i="4" s="1"/>
  <c r="A303" i="4"/>
  <c r="R302" i="4" a="1"/>
  <c r="R302" i="4" s="1"/>
  <c r="Q302" i="4" a="1"/>
  <c r="Q302" i="4" s="1"/>
  <c r="P302" i="4" a="1"/>
  <c r="P302" i="4" s="1"/>
  <c r="G302" i="4" a="1"/>
  <c r="G302" i="4" s="1"/>
  <c r="F302" i="4" a="1"/>
  <c r="F302" i="4" s="1"/>
  <c r="A302" i="4"/>
  <c r="R301" i="4" a="1"/>
  <c r="R301" i="4" s="1"/>
  <c r="Q301" i="4" a="1"/>
  <c r="Q301" i="4" s="1"/>
  <c r="P301" i="4" a="1"/>
  <c r="P301" i="4" s="1"/>
  <c r="G301" i="4" a="1"/>
  <c r="G301" i="4" s="1"/>
  <c r="F301" i="4" a="1"/>
  <c r="F301" i="4" s="1"/>
  <c r="A301" i="4"/>
  <c r="R300" i="4" a="1"/>
  <c r="R300" i="4" s="1"/>
  <c r="Q300" i="4" a="1"/>
  <c r="Q300" i="4" s="1"/>
  <c r="P300" i="4" a="1"/>
  <c r="P300" i="4" s="1"/>
  <c r="G300" i="4" a="1"/>
  <c r="G300" i="4" s="1"/>
  <c r="F300" i="4" a="1"/>
  <c r="F300" i="4" s="1"/>
  <c r="A300" i="4"/>
  <c r="R299" i="4" a="1"/>
  <c r="R299" i="4" s="1"/>
  <c r="Q299" i="4" a="1"/>
  <c r="Q299" i="4" s="1"/>
  <c r="P299" i="4" a="1"/>
  <c r="P299" i="4" s="1"/>
  <c r="G299" i="4" a="1"/>
  <c r="G299" i="4" s="1"/>
  <c r="F299" i="4" a="1"/>
  <c r="F299" i="4" s="1"/>
  <c r="A299" i="4"/>
  <c r="R298" i="4" a="1"/>
  <c r="R298" i="4" s="1"/>
  <c r="Q298" i="4" a="1"/>
  <c r="Q298" i="4" s="1"/>
  <c r="P298" i="4" a="1"/>
  <c r="P298" i="4" s="1"/>
  <c r="G298" i="4" a="1"/>
  <c r="G298" i="4" s="1"/>
  <c r="F298" i="4" a="1"/>
  <c r="F298" i="4" s="1"/>
  <c r="A298" i="4"/>
  <c r="R297" i="4" a="1"/>
  <c r="R297" i="4" s="1"/>
  <c r="Q297" i="4" a="1"/>
  <c r="Q297" i="4" s="1"/>
  <c r="P297" i="4" a="1"/>
  <c r="P297" i="4" s="1"/>
  <c r="G297" i="4" a="1"/>
  <c r="G297" i="4" s="1"/>
  <c r="F297" i="4" a="1"/>
  <c r="F297" i="4" s="1"/>
  <c r="A297" i="4"/>
  <c r="R296" i="4" a="1"/>
  <c r="R296" i="4" s="1"/>
  <c r="Q296" i="4" a="1"/>
  <c r="Q296" i="4" s="1"/>
  <c r="P296" i="4" a="1"/>
  <c r="P296" i="4" s="1"/>
  <c r="G296" i="4" a="1"/>
  <c r="G296" i="4" s="1"/>
  <c r="F296" i="4" a="1"/>
  <c r="F296" i="4" s="1"/>
  <c r="A296" i="4"/>
  <c r="R295" i="4" a="1"/>
  <c r="R295" i="4" s="1"/>
  <c r="Q295" i="4" a="1"/>
  <c r="Q295" i="4" s="1"/>
  <c r="P295" i="4" a="1"/>
  <c r="P295" i="4" s="1"/>
  <c r="G295" i="4" a="1"/>
  <c r="G295" i="4" s="1"/>
  <c r="F295" i="4" a="1"/>
  <c r="F295" i="4" s="1"/>
  <c r="A295" i="4"/>
  <c r="R294" i="4" a="1"/>
  <c r="R294" i="4" s="1"/>
  <c r="Q294" i="4" a="1"/>
  <c r="Q294" i="4" s="1"/>
  <c r="P294" i="4" a="1"/>
  <c r="P294" i="4" s="1"/>
  <c r="G294" i="4" a="1"/>
  <c r="G294" i="4" s="1"/>
  <c r="F294" i="4" a="1"/>
  <c r="F294" i="4" s="1"/>
  <c r="A294" i="4"/>
  <c r="R293" i="4" a="1"/>
  <c r="R293" i="4" s="1"/>
  <c r="Q293" i="4" a="1"/>
  <c r="Q293" i="4" s="1"/>
  <c r="P293" i="4" a="1"/>
  <c r="P293" i="4" s="1"/>
  <c r="G293" i="4" a="1"/>
  <c r="G293" i="4" s="1"/>
  <c r="F293" i="4" a="1"/>
  <c r="F293" i="4" s="1"/>
  <c r="A293" i="4"/>
  <c r="R292" i="4" a="1"/>
  <c r="R292" i="4" s="1"/>
  <c r="Q292" i="4" a="1"/>
  <c r="Q292" i="4" s="1"/>
  <c r="P292" i="4" a="1"/>
  <c r="P292" i="4" s="1"/>
  <c r="G292" i="4" a="1"/>
  <c r="G292" i="4" s="1"/>
  <c r="F292" i="4" a="1"/>
  <c r="F292" i="4" s="1"/>
  <c r="A292" i="4"/>
  <c r="R291" i="4" a="1"/>
  <c r="R291" i="4" s="1"/>
  <c r="Q291" i="4" a="1"/>
  <c r="Q291" i="4" s="1"/>
  <c r="P291" i="4" a="1"/>
  <c r="P291" i="4" s="1"/>
  <c r="G291" i="4" a="1"/>
  <c r="G291" i="4" s="1"/>
  <c r="F291" i="4" a="1"/>
  <c r="F291" i="4" s="1"/>
  <c r="A291" i="4"/>
  <c r="R290" i="4" a="1"/>
  <c r="R290" i="4" s="1"/>
  <c r="Q290" i="4" a="1"/>
  <c r="Q290" i="4" s="1"/>
  <c r="P290" i="4" a="1"/>
  <c r="P290" i="4" s="1"/>
  <c r="G290" i="4" a="1"/>
  <c r="G290" i="4" s="1"/>
  <c r="F290" i="4" a="1"/>
  <c r="F290" i="4" s="1"/>
  <c r="A290" i="4"/>
  <c r="R289" i="4" a="1"/>
  <c r="R289" i="4" s="1"/>
  <c r="Q289" i="4" a="1"/>
  <c r="Q289" i="4" s="1"/>
  <c r="P289" i="4" a="1"/>
  <c r="P289" i="4" s="1"/>
  <c r="G289" i="4" a="1"/>
  <c r="G289" i="4" s="1"/>
  <c r="F289" i="4" a="1"/>
  <c r="F289" i="4" s="1"/>
  <c r="A289" i="4"/>
  <c r="R288" i="4" a="1"/>
  <c r="R288" i="4" s="1"/>
  <c r="Q288" i="4" a="1"/>
  <c r="Q288" i="4" s="1"/>
  <c r="P288" i="4" a="1"/>
  <c r="P288" i="4" s="1"/>
  <c r="G288" i="4" a="1"/>
  <c r="G288" i="4" s="1"/>
  <c r="F288" i="4" a="1"/>
  <c r="F288" i="4" s="1"/>
  <c r="A288" i="4"/>
  <c r="R287" i="4" a="1"/>
  <c r="R287" i="4" s="1"/>
  <c r="Q287" i="4" a="1"/>
  <c r="Q287" i="4" s="1"/>
  <c r="P287" i="4" a="1"/>
  <c r="P287" i="4" s="1"/>
  <c r="G287" i="4" a="1"/>
  <c r="G287" i="4" s="1"/>
  <c r="F287" i="4" a="1"/>
  <c r="F287" i="4" s="1"/>
  <c r="A287" i="4"/>
  <c r="R286" i="4" a="1"/>
  <c r="R286" i="4" s="1"/>
  <c r="Q286" i="4" a="1"/>
  <c r="Q286" i="4" s="1"/>
  <c r="P286" i="4" a="1"/>
  <c r="P286" i="4" s="1"/>
  <c r="G286" i="4" a="1"/>
  <c r="G286" i="4" s="1"/>
  <c r="F286" i="4" a="1"/>
  <c r="F286" i="4" s="1"/>
  <c r="A286" i="4"/>
  <c r="R285" i="4" a="1"/>
  <c r="R285" i="4" s="1"/>
  <c r="Q285" i="4" a="1"/>
  <c r="Q285" i="4" s="1"/>
  <c r="P285" i="4" a="1"/>
  <c r="P285" i="4" s="1"/>
  <c r="G285" i="4" a="1"/>
  <c r="G285" i="4" s="1"/>
  <c r="F285" i="4" a="1"/>
  <c r="F285" i="4" s="1"/>
  <c r="A285" i="4"/>
  <c r="R284" i="4" a="1"/>
  <c r="R284" i="4" s="1"/>
  <c r="Q284" i="4" a="1"/>
  <c r="Q284" i="4" s="1"/>
  <c r="P284" i="4" a="1"/>
  <c r="P284" i="4" s="1"/>
  <c r="G284" i="4" a="1"/>
  <c r="G284" i="4" s="1"/>
  <c r="F284" i="4" a="1"/>
  <c r="F284" i="4" s="1"/>
  <c r="A284" i="4"/>
  <c r="R283" i="4" a="1"/>
  <c r="R283" i="4" s="1"/>
  <c r="Q283" i="4" a="1"/>
  <c r="Q283" i="4" s="1"/>
  <c r="P283" i="4" a="1"/>
  <c r="P283" i="4" s="1"/>
  <c r="G283" i="4" a="1"/>
  <c r="G283" i="4" s="1"/>
  <c r="F283" i="4" a="1"/>
  <c r="F283" i="4" s="1"/>
  <c r="A283" i="4"/>
  <c r="R282" i="4" a="1"/>
  <c r="R282" i="4" s="1"/>
  <c r="Q282" i="4" a="1"/>
  <c r="Q282" i="4" s="1"/>
  <c r="P282" i="4" a="1"/>
  <c r="P282" i="4" s="1"/>
  <c r="G282" i="4" a="1"/>
  <c r="G282" i="4" s="1"/>
  <c r="F282" i="4" a="1"/>
  <c r="F282" i="4" s="1"/>
  <c r="A282" i="4"/>
  <c r="R281" i="4" a="1"/>
  <c r="R281" i="4" s="1"/>
  <c r="Q281" i="4" a="1"/>
  <c r="Q281" i="4" s="1"/>
  <c r="P281" i="4" a="1"/>
  <c r="P281" i="4" s="1"/>
  <c r="G281" i="4" a="1"/>
  <c r="G281" i="4" s="1"/>
  <c r="F281" i="4" a="1"/>
  <c r="F281" i="4" s="1"/>
  <c r="A281" i="4"/>
  <c r="R280" i="4" a="1"/>
  <c r="R280" i="4" s="1"/>
  <c r="Q280" i="4" a="1"/>
  <c r="Q280" i="4" s="1"/>
  <c r="P280" i="4" a="1"/>
  <c r="P280" i="4" s="1"/>
  <c r="G280" i="4" a="1"/>
  <c r="G280" i="4" s="1"/>
  <c r="F280" i="4" a="1"/>
  <c r="F280" i="4" s="1"/>
  <c r="A280" i="4"/>
  <c r="R279" i="4" a="1"/>
  <c r="R279" i="4" s="1"/>
  <c r="Q279" i="4" a="1"/>
  <c r="Q279" i="4" s="1"/>
  <c r="P279" i="4" a="1"/>
  <c r="P279" i="4" s="1"/>
  <c r="G279" i="4" a="1"/>
  <c r="G279" i="4" s="1"/>
  <c r="F279" i="4" a="1"/>
  <c r="F279" i="4" s="1"/>
  <c r="A279" i="4"/>
  <c r="R278" i="4" a="1"/>
  <c r="R278" i="4" s="1"/>
  <c r="Q278" i="4" a="1"/>
  <c r="Q278" i="4" s="1"/>
  <c r="P278" i="4" a="1"/>
  <c r="P278" i="4" s="1"/>
  <c r="G278" i="4" a="1"/>
  <c r="G278" i="4" s="1"/>
  <c r="F278" i="4" a="1"/>
  <c r="F278" i="4" s="1"/>
  <c r="A278" i="4"/>
  <c r="R277" i="4" a="1"/>
  <c r="R277" i="4" s="1"/>
  <c r="Q277" i="4" a="1"/>
  <c r="Q277" i="4" s="1"/>
  <c r="P277" i="4" a="1"/>
  <c r="P277" i="4" s="1"/>
  <c r="G277" i="4" a="1"/>
  <c r="G277" i="4" s="1"/>
  <c r="F277" i="4" a="1"/>
  <c r="F277" i="4" s="1"/>
  <c r="A277" i="4"/>
  <c r="R276" i="4" a="1"/>
  <c r="R276" i="4" s="1"/>
  <c r="Q276" i="4" a="1"/>
  <c r="Q276" i="4" s="1"/>
  <c r="P276" i="4" a="1"/>
  <c r="P276" i="4" s="1"/>
  <c r="G276" i="4" a="1"/>
  <c r="G276" i="4" s="1"/>
  <c r="F276" i="4" a="1"/>
  <c r="F276" i="4" s="1"/>
  <c r="A276" i="4"/>
  <c r="R275" i="4" a="1"/>
  <c r="R275" i="4" s="1"/>
  <c r="Q275" i="4" a="1"/>
  <c r="Q275" i="4" s="1"/>
  <c r="P275" i="4" a="1"/>
  <c r="P275" i="4" s="1"/>
  <c r="G275" i="4" a="1"/>
  <c r="G275" i="4" s="1"/>
  <c r="F275" i="4" a="1"/>
  <c r="F275" i="4" s="1"/>
  <c r="A275" i="4"/>
  <c r="R274" i="4" a="1"/>
  <c r="R274" i="4" s="1"/>
  <c r="Q274" i="4" a="1"/>
  <c r="Q274" i="4" s="1"/>
  <c r="P274" i="4" a="1"/>
  <c r="P274" i="4" s="1"/>
  <c r="G274" i="4" a="1"/>
  <c r="G274" i="4" s="1"/>
  <c r="F274" i="4" a="1"/>
  <c r="F274" i="4" s="1"/>
  <c r="A274" i="4"/>
  <c r="R273" i="4" a="1"/>
  <c r="R273" i="4" s="1"/>
  <c r="Q273" i="4" a="1"/>
  <c r="Q273" i="4" s="1"/>
  <c r="P273" i="4" a="1"/>
  <c r="P273" i="4" s="1"/>
  <c r="G273" i="4" a="1"/>
  <c r="G273" i="4" s="1"/>
  <c r="F273" i="4" a="1"/>
  <c r="F273" i="4" s="1"/>
  <c r="A273" i="4"/>
  <c r="R272" i="4" a="1"/>
  <c r="R272" i="4" s="1"/>
  <c r="Q272" i="4" a="1"/>
  <c r="Q272" i="4" s="1"/>
  <c r="P272" i="4" a="1"/>
  <c r="P272" i="4" s="1"/>
  <c r="G272" i="4" a="1"/>
  <c r="G272" i="4" s="1"/>
  <c r="F272" i="4" a="1"/>
  <c r="F272" i="4" s="1"/>
  <c r="A272" i="4"/>
  <c r="R271" i="4" a="1"/>
  <c r="R271" i="4" s="1"/>
  <c r="Q271" i="4" a="1"/>
  <c r="Q271" i="4" s="1"/>
  <c r="P271" i="4" a="1"/>
  <c r="P271" i="4" s="1"/>
  <c r="G271" i="4" a="1"/>
  <c r="G271" i="4" s="1"/>
  <c r="F271" i="4" a="1"/>
  <c r="F271" i="4" s="1"/>
  <c r="A271" i="4"/>
  <c r="R270" i="4" a="1"/>
  <c r="R270" i="4" s="1"/>
  <c r="Q270" i="4" a="1"/>
  <c r="Q270" i="4" s="1"/>
  <c r="P270" i="4" a="1"/>
  <c r="P270" i="4" s="1"/>
  <c r="G270" i="4" a="1"/>
  <c r="G270" i="4" s="1"/>
  <c r="F270" i="4" a="1"/>
  <c r="F270" i="4" s="1"/>
  <c r="A270" i="4"/>
  <c r="R269" i="4" a="1"/>
  <c r="R269" i="4" s="1"/>
  <c r="Q269" i="4" a="1"/>
  <c r="Q269" i="4" s="1"/>
  <c r="P269" i="4" a="1"/>
  <c r="P269" i="4" s="1"/>
  <c r="G269" i="4" a="1"/>
  <c r="G269" i="4" s="1"/>
  <c r="F269" i="4" a="1"/>
  <c r="F269" i="4" s="1"/>
  <c r="A269" i="4"/>
  <c r="R268" i="4" a="1"/>
  <c r="R268" i="4" s="1"/>
  <c r="Q268" i="4" a="1"/>
  <c r="Q268" i="4" s="1"/>
  <c r="P268" i="4" a="1"/>
  <c r="P268" i="4" s="1"/>
  <c r="G268" i="4" a="1"/>
  <c r="G268" i="4" s="1"/>
  <c r="F268" i="4" a="1"/>
  <c r="F268" i="4" s="1"/>
  <c r="A268" i="4"/>
  <c r="R267" i="4" a="1"/>
  <c r="R267" i="4" s="1"/>
  <c r="Q267" i="4" a="1"/>
  <c r="Q267" i="4" s="1"/>
  <c r="P267" i="4" a="1"/>
  <c r="P267" i="4" s="1"/>
  <c r="G267" i="4" a="1"/>
  <c r="G267" i="4" s="1"/>
  <c r="F267" i="4" a="1"/>
  <c r="F267" i="4" s="1"/>
  <c r="A267" i="4"/>
  <c r="R266" i="4" a="1"/>
  <c r="R266" i="4" s="1"/>
  <c r="Q266" i="4" a="1"/>
  <c r="Q266" i="4" s="1"/>
  <c r="P266" i="4" a="1"/>
  <c r="P266" i="4" s="1"/>
  <c r="G266" i="4" a="1"/>
  <c r="G266" i="4" s="1"/>
  <c r="F266" i="4" a="1"/>
  <c r="F266" i="4" s="1"/>
  <c r="A266" i="4"/>
  <c r="R265" i="4" a="1"/>
  <c r="R265" i="4" s="1"/>
  <c r="Q265" i="4" a="1"/>
  <c r="Q265" i="4" s="1"/>
  <c r="P265" i="4" a="1"/>
  <c r="P265" i="4" s="1"/>
  <c r="G265" i="4" a="1"/>
  <c r="G265" i="4" s="1"/>
  <c r="F265" i="4" a="1"/>
  <c r="F265" i="4" s="1"/>
  <c r="A265" i="4"/>
  <c r="R264" i="4" a="1"/>
  <c r="R264" i="4" s="1"/>
  <c r="Q264" i="4" a="1"/>
  <c r="Q264" i="4" s="1"/>
  <c r="P264" i="4" a="1"/>
  <c r="P264" i="4" s="1"/>
  <c r="G264" i="4" a="1"/>
  <c r="G264" i="4" s="1"/>
  <c r="F264" i="4" a="1"/>
  <c r="F264" i="4" s="1"/>
  <c r="A264" i="4"/>
  <c r="R263" i="4" a="1"/>
  <c r="R263" i="4" s="1"/>
  <c r="Q263" i="4" a="1"/>
  <c r="Q263" i="4" s="1"/>
  <c r="P263" i="4" a="1"/>
  <c r="P263" i="4" s="1"/>
  <c r="G263" i="4" a="1"/>
  <c r="G263" i="4" s="1"/>
  <c r="F263" i="4" a="1"/>
  <c r="F263" i="4" s="1"/>
  <c r="A263" i="4"/>
  <c r="R262" i="4" a="1"/>
  <c r="R262" i="4" s="1"/>
  <c r="Q262" i="4" a="1"/>
  <c r="Q262" i="4" s="1"/>
  <c r="P262" i="4" a="1"/>
  <c r="P262" i="4" s="1"/>
  <c r="G262" i="4" a="1"/>
  <c r="G262" i="4" s="1"/>
  <c r="F262" i="4" a="1"/>
  <c r="F262" i="4" s="1"/>
  <c r="A262" i="4"/>
  <c r="R261" i="4" a="1"/>
  <c r="R261" i="4" s="1"/>
  <c r="Q261" i="4" a="1"/>
  <c r="Q261" i="4" s="1"/>
  <c r="P261" i="4" a="1"/>
  <c r="P261" i="4" s="1"/>
  <c r="G261" i="4" a="1"/>
  <c r="G261" i="4" s="1"/>
  <c r="F261" i="4" a="1"/>
  <c r="F261" i="4" s="1"/>
  <c r="A261" i="4"/>
  <c r="R260" i="4" a="1"/>
  <c r="R260" i="4" s="1"/>
  <c r="Q260" i="4" a="1"/>
  <c r="Q260" i="4" s="1"/>
  <c r="P260" i="4" a="1"/>
  <c r="P260" i="4" s="1"/>
  <c r="G260" i="4" a="1"/>
  <c r="G260" i="4" s="1"/>
  <c r="F260" i="4" a="1"/>
  <c r="F260" i="4" s="1"/>
  <c r="A260" i="4"/>
  <c r="R259" i="4" a="1"/>
  <c r="R259" i="4" s="1"/>
  <c r="Q259" i="4" a="1"/>
  <c r="Q259" i="4" s="1"/>
  <c r="P259" i="4" a="1"/>
  <c r="P259" i="4" s="1"/>
  <c r="G259" i="4" a="1"/>
  <c r="G259" i="4" s="1"/>
  <c r="F259" i="4" a="1"/>
  <c r="F259" i="4" s="1"/>
  <c r="A259" i="4"/>
  <c r="R258" i="4" a="1"/>
  <c r="R258" i="4" s="1"/>
  <c r="Q258" i="4" a="1"/>
  <c r="Q258" i="4" s="1"/>
  <c r="P258" i="4" a="1"/>
  <c r="P258" i="4" s="1"/>
  <c r="G258" i="4" a="1"/>
  <c r="G258" i="4" s="1"/>
  <c r="F258" i="4" a="1"/>
  <c r="F258" i="4" s="1"/>
  <c r="A258" i="4"/>
  <c r="R257" i="4" a="1"/>
  <c r="R257" i="4" s="1"/>
  <c r="Q257" i="4" a="1"/>
  <c r="Q257" i="4" s="1"/>
  <c r="P257" i="4" a="1"/>
  <c r="P257" i="4" s="1"/>
  <c r="G257" i="4" a="1"/>
  <c r="G257" i="4" s="1"/>
  <c r="F257" i="4" a="1"/>
  <c r="F257" i="4" s="1"/>
  <c r="A257" i="4"/>
  <c r="R256" i="4" a="1"/>
  <c r="R256" i="4" s="1"/>
  <c r="Q256" i="4" a="1"/>
  <c r="Q256" i="4" s="1"/>
  <c r="P256" i="4" a="1"/>
  <c r="P256" i="4" s="1"/>
  <c r="G256" i="4" a="1"/>
  <c r="G256" i="4" s="1"/>
  <c r="F256" i="4" a="1"/>
  <c r="F256" i="4" s="1"/>
  <c r="A256" i="4"/>
  <c r="R255" i="4" a="1"/>
  <c r="R255" i="4" s="1"/>
  <c r="Q255" i="4" a="1"/>
  <c r="Q255" i="4" s="1"/>
  <c r="P255" i="4" a="1"/>
  <c r="P255" i="4" s="1"/>
  <c r="G255" i="4" a="1"/>
  <c r="G255" i="4" s="1"/>
  <c r="F255" i="4" a="1"/>
  <c r="F255" i="4" s="1"/>
  <c r="A255" i="4"/>
  <c r="R254" i="4" a="1"/>
  <c r="R254" i="4" s="1"/>
  <c r="Q254" i="4" a="1"/>
  <c r="Q254" i="4" s="1"/>
  <c r="P254" i="4" a="1"/>
  <c r="P254" i="4" s="1"/>
  <c r="G254" i="4" a="1"/>
  <c r="G254" i="4" s="1"/>
  <c r="F254" i="4" a="1"/>
  <c r="F254" i="4" s="1"/>
  <c r="A254" i="4"/>
  <c r="R253" i="4" a="1"/>
  <c r="R253" i="4" s="1"/>
  <c r="Q253" i="4" a="1"/>
  <c r="Q253" i="4" s="1"/>
  <c r="P253" i="4" a="1"/>
  <c r="P253" i="4" s="1"/>
  <c r="G253" i="4" a="1"/>
  <c r="G253" i="4" s="1"/>
  <c r="F253" i="4" a="1"/>
  <c r="F253" i="4" s="1"/>
  <c r="A253" i="4"/>
  <c r="R252" i="4" a="1"/>
  <c r="R252" i="4" s="1"/>
  <c r="Q252" i="4" a="1"/>
  <c r="Q252" i="4" s="1"/>
  <c r="P252" i="4" a="1"/>
  <c r="P252" i="4" s="1"/>
  <c r="G252" i="4" a="1"/>
  <c r="G252" i="4" s="1"/>
  <c r="F252" i="4" a="1"/>
  <c r="F252" i="4" s="1"/>
  <c r="A252" i="4"/>
  <c r="R251" i="4" a="1"/>
  <c r="R251" i="4" s="1"/>
  <c r="Q251" i="4" a="1"/>
  <c r="Q251" i="4" s="1"/>
  <c r="P251" i="4" a="1"/>
  <c r="P251" i="4" s="1"/>
  <c r="G251" i="4" a="1"/>
  <c r="G251" i="4" s="1"/>
  <c r="F251" i="4" a="1"/>
  <c r="F251" i="4" s="1"/>
  <c r="A251" i="4"/>
  <c r="R250" i="4" a="1"/>
  <c r="R250" i="4" s="1"/>
  <c r="Q250" i="4" a="1"/>
  <c r="Q250" i="4" s="1"/>
  <c r="P250" i="4" a="1"/>
  <c r="P250" i="4" s="1"/>
  <c r="G250" i="4" a="1"/>
  <c r="G250" i="4" s="1"/>
  <c r="F250" i="4" a="1"/>
  <c r="F250" i="4" s="1"/>
  <c r="A250" i="4"/>
  <c r="R249" i="4" a="1"/>
  <c r="R249" i="4" s="1"/>
  <c r="Q249" i="4" a="1"/>
  <c r="Q249" i="4" s="1"/>
  <c r="P249" i="4" a="1"/>
  <c r="P249" i="4" s="1"/>
  <c r="G249" i="4" a="1"/>
  <c r="G249" i="4" s="1"/>
  <c r="F249" i="4" a="1"/>
  <c r="F249" i="4" s="1"/>
  <c r="A249" i="4"/>
  <c r="R248" i="4" a="1"/>
  <c r="R248" i="4" s="1"/>
  <c r="Q248" i="4" a="1"/>
  <c r="Q248" i="4" s="1"/>
  <c r="P248" i="4" a="1"/>
  <c r="P248" i="4" s="1"/>
  <c r="G248" i="4" a="1"/>
  <c r="G248" i="4" s="1"/>
  <c r="F248" i="4" a="1"/>
  <c r="F248" i="4" s="1"/>
  <c r="A248" i="4"/>
  <c r="R247" i="4" a="1"/>
  <c r="R247" i="4" s="1"/>
  <c r="Q247" i="4" a="1"/>
  <c r="Q247" i="4" s="1"/>
  <c r="P247" i="4" a="1"/>
  <c r="P247" i="4" s="1"/>
  <c r="G247" i="4" a="1"/>
  <c r="G247" i="4" s="1"/>
  <c r="F247" i="4" a="1"/>
  <c r="F247" i="4" s="1"/>
  <c r="A247" i="4"/>
  <c r="R246" i="4" a="1"/>
  <c r="R246" i="4" s="1"/>
  <c r="Q246" i="4" a="1"/>
  <c r="Q246" i="4" s="1"/>
  <c r="P246" i="4" a="1"/>
  <c r="P246" i="4" s="1"/>
  <c r="G246" i="4" a="1"/>
  <c r="G246" i="4" s="1"/>
  <c r="F246" i="4" a="1"/>
  <c r="F246" i="4" s="1"/>
  <c r="A246" i="4"/>
  <c r="R245" i="4" a="1"/>
  <c r="R245" i="4" s="1"/>
  <c r="Q245" i="4" a="1"/>
  <c r="Q245" i="4" s="1"/>
  <c r="P245" i="4" a="1"/>
  <c r="P245" i="4" s="1"/>
  <c r="G245" i="4" a="1"/>
  <c r="G245" i="4" s="1"/>
  <c r="F245" i="4" a="1"/>
  <c r="F245" i="4" s="1"/>
  <c r="A245" i="4"/>
  <c r="R244" i="4" a="1"/>
  <c r="R244" i="4" s="1"/>
  <c r="Q244" i="4" a="1"/>
  <c r="Q244" i="4" s="1"/>
  <c r="P244" i="4" a="1"/>
  <c r="P244" i="4" s="1"/>
  <c r="G244" i="4" a="1"/>
  <c r="G244" i="4" s="1"/>
  <c r="F244" i="4" a="1"/>
  <c r="F244" i="4" s="1"/>
  <c r="A244" i="4"/>
  <c r="R243" i="4" a="1"/>
  <c r="R243" i="4" s="1"/>
  <c r="Q243" i="4" a="1"/>
  <c r="Q243" i="4" s="1"/>
  <c r="P243" i="4" a="1"/>
  <c r="P243" i="4" s="1"/>
  <c r="G243" i="4" a="1"/>
  <c r="G243" i="4" s="1"/>
  <c r="F243" i="4" a="1"/>
  <c r="F243" i="4" s="1"/>
  <c r="A243" i="4"/>
  <c r="R242" i="4" a="1"/>
  <c r="R242" i="4" s="1"/>
  <c r="Q242" i="4" a="1"/>
  <c r="Q242" i="4" s="1"/>
  <c r="P242" i="4" a="1"/>
  <c r="P242" i="4" s="1"/>
  <c r="G242" i="4" a="1"/>
  <c r="G242" i="4" s="1"/>
  <c r="F242" i="4" a="1"/>
  <c r="F242" i="4" s="1"/>
  <c r="A242" i="4"/>
  <c r="R241" i="4" a="1"/>
  <c r="R241" i="4" s="1"/>
  <c r="Q241" i="4" a="1"/>
  <c r="Q241" i="4" s="1"/>
  <c r="P241" i="4" a="1"/>
  <c r="P241" i="4" s="1"/>
  <c r="G241" i="4" a="1"/>
  <c r="G241" i="4" s="1"/>
  <c r="F241" i="4" a="1"/>
  <c r="F241" i="4" s="1"/>
  <c r="A241" i="4"/>
  <c r="R240" i="4" a="1"/>
  <c r="R240" i="4" s="1"/>
  <c r="Q240" i="4" a="1"/>
  <c r="Q240" i="4" s="1"/>
  <c r="P240" i="4" a="1"/>
  <c r="P240" i="4" s="1"/>
  <c r="G240" i="4" a="1"/>
  <c r="G240" i="4" s="1"/>
  <c r="F240" i="4" a="1"/>
  <c r="F240" i="4" s="1"/>
  <c r="A240" i="4"/>
  <c r="R239" i="4" a="1"/>
  <c r="R239" i="4" s="1"/>
  <c r="Q239" i="4" a="1"/>
  <c r="Q239" i="4" s="1"/>
  <c r="P239" i="4" a="1"/>
  <c r="P239" i="4" s="1"/>
  <c r="G239" i="4" a="1"/>
  <c r="G239" i="4" s="1"/>
  <c r="F239" i="4" a="1"/>
  <c r="F239" i="4" s="1"/>
  <c r="A239" i="4"/>
  <c r="R238" i="4" a="1"/>
  <c r="R238" i="4" s="1"/>
  <c r="Q238" i="4" a="1"/>
  <c r="Q238" i="4" s="1"/>
  <c r="P238" i="4" a="1"/>
  <c r="P238" i="4" s="1"/>
  <c r="G238" i="4" a="1"/>
  <c r="G238" i="4" s="1"/>
  <c r="F238" i="4" a="1"/>
  <c r="F238" i="4" s="1"/>
  <c r="A238" i="4"/>
  <c r="R237" i="4" a="1"/>
  <c r="R237" i="4" s="1"/>
  <c r="Q237" i="4" a="1"/>
  <c r="Q237" i="4" s="1"/>
  <c r="P237" i="4" a="1"/>
  <c r="P237" i="4" s="1"/>
  <c r="G237" i="4" a="1"/>
  <c r="G237" i="4" s="1"/>
  <c r="F237" i="4" a="1"/>
  <c r="F237" i="4" s="1"/>
  <c r="A237" i="4"/>
  <c r="R236" i="4" a="1"/>
  <c r="R236" i="4" s="1"/>
  <c r="Q236" i="4" a="1"/>
  <c r="Q236" i="4" s="1"/>
  <c r="P236" i="4" a="1"/>
  <c r="P236" i="4" s="1"/>
  <c r="G236" i="4" a="1"/>
  <c r="G236" i="4" s="1"/>
  <c r="F236" i="4" a="1"/>
  <c r="F236" i="4" s="1"/>
  <c r="A236" i="4"/>
  <c r="R235" i="4" a="1"/>
  <c r="R235" i="4" s="1"/>
  <c r="Q235" i="4" a="1"/>
  <c r="Q235" i="4" s="1"/>
  <c r="P235" i="4" a="1"/>
  <c r="P235" i="4" s="1"/>
  <c r="G235" i="4" a="1"/>
  <c r="G235" i="4" s="1"/>
  <c r="F235" i="4" a="1"/>
  <c r="F235" i="4" s="1"/>
  <c r="A235" i="4"/>
  <c r="R234" i="4" a="1"/>
  <c r="R234" i="4" s="1"/>
  <c r="Q234" i="4" a="1"/>
  <c r="Q234" i="4" s="1"/>
  <c r="P234" i="4" a="1"/>
  <c r="P234" i="4" s="1"/>
  <c r="G234" i="4" a="1"/>
  <c r="G234" i="4" s="1"/>
  <c r="F234" i="4" a="1"/>
  <c r="F234" i="4" s="1"/>
  <c r="A234" i="4"/>
  <c r="R233" i="4" a="1"/>
  <c r="R233" i="4" s="1"/>
  <c r="Q233" i="4" a="1"/>
  <c r="Q233" i="4" s="1"/>
  <c r="P233" i="4" a="1"/>
  <c r="P233" i="4" s="1"/>
  <c r="G233" i="4" a="1"/>
  <c r="G233" i="4" s="1"/>
  <c r="F233" i="4" a="1"/>
  <c r="F233" i="4" s="1"/>
  <c r="A233" i="4"/>
  <c r="R232" i="4" a="1"/>
  <c r="R232" i="4" s="1"/>
  <c r="Q232" i="4" a="1"/>
  <c r="Q232" i="4" s="1"/>
  <c r="P232" i="4" a="1"/>
  <c r="P232" i="4" s="1"/>
  <c r="G232" i="4" a="1"/>
  <c r="G232" i="4" s="1"/>
  <c r="F232" i="4" a="1"/>
  <c r="F232" i="4" s="1"/>
  <c r="A232" i="4"/>
  <c r="R231" i="4" a="1"/>
  <c r="R231" i="4" s="1"/>
  <c r="Q231" i="4" a="1"/>
  <c r="Q231" i="4" s="1"/>
  <c r="P231" i="4" a="1"/>
  <c r="P231" i="4" s="1"/>
  <c r="G231" i="4" a="1"/>
  <c r="G231" i="4" s="1"/>
  <c r="F231" i="4" a="1"/>
  <c r="F231" i="4" s="1"/>
  <c r="A231" i="4"/>
  <c r="R230" i="4" a="1"/>
  <c r="R230" i="4" s="1"/>
  <c r="Q230" i="4" a="1"/>
  <c r="Q230" i="4" s="1"/>
  <c r="P230" i="4" a="1"/>
  <c r="P230" i="4" s="1"/>
  <c r="G230" i="4" a="1"/>
  <c r="G230" i="4" s="1"/>
  <c r="F230" i="4" a="1"/>
  <c r="F230" i="4" s="1"/>
  <c r="A230" i="4"/>
  <c r="R229" i="4" a="1"/>
  <c r="R229" i="4" s="1"/>
  <c r="Q229" i="4" a="1"/>
  <c r="Q229" i="4" s="1"/>
  <c r="P229" i="4" a="1"/>
  <c r="P229" i="4" s="1"/>
  <c r="G229" i="4" a="1"/>
  <c r="G229" i="4" s="1"/>
  <c r="F229" i="4" a="1"/>
  <c r="F229" i="4" s="1"/>
  <c r="A229" i="4"/>
  <c r="R228" i="4" a="1"/>
  <c r="R228" i="4" s="1"/>
  <c r="Q228" i="4" a="1"/>
  <c r="Q228" i="4" s="1"/>
  <c r="P228" i="4" a="1"/>
  <c r="P228" i="4" s="1"/>
  <c r="G228" i="4" a="1"/>
  <c r="G228" i="4" s="1"/>
  <c r="F228" i="4" a="1"/>
  <c r="F228" i="4" s="1"/>
  <c r="A228" i="4"/>
  <c r="R227" i="4" a="1"/>
  <c r="R227" i="4" s="1"/>
  <c r="Q227" i="4" a="1"/>
  <c r="Q227" i="4" s="1"/>
  <c r="P227" i="4" a="1"/>
  <c r="P227" i="4" s="1"/>
  <c r="G227" i="4" a="1"/>
  <c r="G227" i="4" s="1"/>
  <c r="F227" i="4" a="1"/>
  <c r="F227" i="4" s="1"/>
  <c r="A227" i="4"/>
  <c r="R226" i="4" a="1"/>
  <c r="R226" i="4" s="1"/>
  <c r="Q226" i="4" a="1"/>
  <c r="Q226" i="4" s="1"/>
  <c r="P226" i="4" a="1"/>
  <c r="P226" i="4" s="1"/>
  <c r="G226" i="4" a="1"/>
  <c r="G226" i="4" s="1"/>
  <c r="F226" i="4" a="1"/>
  <c r="F226" i="4" s="1"/>
  <c r="A226" i="4"/>
  <c r="R225" i="4" a="1"/>
  <c r="R225" i="4" s="1"/>
  <c r="Q225" i="4" a="1"/>
  <c r="Q225" i="4" s="1"/>
  <c r="P225" i="4" a="1"/>
  <c r="P225" i="4" s="1"/>
  <c r="G225" i="4" a="1"/>
  <c r="G225" i="4" s="1"/>
  <c r="F225" i="4" a="1"/>
  <c r="F225" i="4" s="1"/>
  <c r="A225" i="4"/>
  <c r="R224" i="4" a="1"/>
  <c r="R224" i="4" s="1"/>
  <c r="Q224" i="4" a="1"/>
  <c r="Q224" i="4" s="1"/>
  <c r="P224" i="4" a="1"/>
  <c r="P224" i="4" s="1"/>
  <c r="G224" i="4" a="1"/>
  <c r="G224" i="4" s="1"/>
  <c r="F224" i="4" a="1"/>
  <c r="F224" i="4" s="1"/>
  <c r="A224" i="4"/>
  <c r="R223" i="4" a="1"/>
  <c r="R223" i="4" s="1"/>
  <c r="Q223" i="4" a="1"/>
  <c r="Q223" i="4" s="1"/>
  <c r="P223" i="4" a="1"/>
  <c r="P223" i="4" s="1"/>
  <c r="G223" i="4" a="1"/>
  <c r="G223" i="4" s="1"/>
  <c r="F223" i="4" a="1"/>
  <c r="F223" i="4" s="1"/>
  <c r="A223" i="4"/>
  <c r="R222" i="4" a="1"/>
  <c r="R222" i="4" s="1"/>
  <c r="Q222" i="4" a="1"/>
  <c r="Q222" i="4" s="1"/>
  <c r="P222" i="4" a="1"/>
  <c r="P222" i="4" s="1"/>
  <c r="G222" i="4" a="1"/>
  <c r="G222" i="4" s="1"/>
  <c r="F222" i="4" a="1"/>
  <c r="F222" i="4" s="1"/>
  <c r="A222" i="4"/>
  <c r="R221" i="4" a="1"/>
  <c r="R221" i="4" s="1"/>
  <c r="Q221" i="4" a="1"/>
  <c r="Q221" i="4" s="1"/>
  <c r="P221" i="4" a="1"/>
  <c r="P221" i="4" s="1"/>
  <c r="G221" i="4" a="1"/>
  <c r="G221" i="4" s="1"/>
  <c r="F221" i="4" a="1"/>
  <c r="F221" i="4" s="1"/>
  <c r="A221" i="4"/>
  <c r="R220" i="4" a="1"/>
  <c r="R220" i="4" s="1"/>
  <c r="Q220" i="4" a="1"/>
  <c r="Q220" i="4" s="1"/>
  <c r="P220" i="4" a="1"/>
  <c r="P220" i="4" s="1"/>
  <c r="G220" i="4" a="1"/>
  <c r="G220" i="4" s="1"/>
  <c r="F220" i="4" a="1"/>
  <c r="F220" i="4" s="1"/>
  <c r="A220" i="4"/>
  <c r="R219" i="4" a="1"/>
  <c r="R219" i="4" s="1"/>
  <c r="Q219" i="4" a="1"/>
  <c r="Q219" i="4" s="1"/>
  <c r="P219" i="4" a="1"/>
  <c r="P219" i="4" s="1"/>
  <c r="G219" i="4" a="1"/>
  <c r="G219" i="4" s="1"/>
  <c r="F219" i="4" a="1"/>
  <c r="F219" i="4" s="1"/>
  <c r="A219" i="4"/>
  <c r="R218" i="4" a="1"/>
  <c r="R218" i="4" s="1"/>
  <c r="Q218" i="4" a="1"/>
  <c r="Q218" i="4" s="1"/>
  <c r="P218" i="4" a="1"/>
  <c r="P218" i="4" s="1"/>
  <c r="G218" i="4" a="1"/>
  <c r="G218" i="4" s="1"/>
  <c r="F218" i="4" a="1"/>
  <c r="F218" i="4" s="1"/>
  <c r="A218" i="4"/>
  <c r="R217" i="4" a="1"/>
  <c r="R217" i="4" s="1"/>
  <c r="Q217" i="4" a="1"/>
  <c r="Q217" i="4" s="1"/>
  <c r="P217" i="4" a="1"/>
  <c r="P217" i="4" s="1"/>
  <c r="G217" i="4" a="1"/>
  <c r="G217" i="4" s="1"/>
  <c r="F217" i="4" a="1"/>
  <c r="F217" i="4" s="1"/>
  <c r="A217" i="4"/>
  <c r="R216" i="4" a="1"/>
  <c r="R216" i="4" s="1"/>
  <c r="Q216" i="4" a="1"/>
  <c r="Q216" i="4" s="1"/>
  <c r="P216" i="4" a="1"/>
  <c r="P216" i="4" s="1"/>
  <c r="G216" i="4" a="1"/>
  <c r="G216" i="4" s="1"/>
  <c r="F216" i="4" a="1"/>
  <c r="F216" i="4" s="1"/>
  <c r="A216" i="4"/>
  <c r="R215" i="4" a="1"/>
  <c r="R215" i="4" s="1"/>
  <c r="Q215" i="4" a="1"/>
  <c r="Q215" i="4" s="1"/>
  <c r="P215" i="4" a="1"/>
  <c r="P215" i="4" s="1"/>
  <c r="G215" i="4" a="1"/>
  <c r="G215" i="4" s="1"/>
  <c r="F215" i="4" a="1"/>
  <c r="F215" i="4" s="1"/>
  <c r="A215" i="4"/>
  <c r="R214" i="4" a="1"/>
  <c r="R214" i="4" s="1"/>
  <c r="Q214" i="4" a="1"/>
  <c r="Q214" i="4" s="1"/>
  <c r="P214" i="4" a="1"/>
  <c r="P214" i="4" s="1"/>
  <c r="G214" i="4" a="1"/>
  <c r="G214" i="4" s="1"/>
  <c r="F214" i="4" a="1"/>
  <c r="F214" i="4" s="1"/>
  <c r="A214" i="4"/>
  <c r="R213" i="4" a="1"/>
  <c r="R213" i="4" s="1"/>
  <c r="Q213" i="4" a="1"/>
  <c r="Q213" i="4" s="1"/>
  <c r="P213" i="4" a="1"/>
  <c r="P213" i="4" s="1"/>
  <c r="G213" i="4" a="1"/>
  <c r="G213" i="4" s="1"/>
  <c r="F213" i="4" a="1"/>
  <c r="F213" i="4" s="1"/>
  <c r="A213" i="4"/>
  <c r="R212" i="4" a="1"/>
  <c r="R212" i="4" s="1"/>
  <c r="Q212" i="4" a="1"/>
  <c r="Q212" i="4" s="1"/>
  <c r="P212" i="4" a="1"/>
  <c r="P212" i="4" s="1"/>
  <c r="G212" i="4" a="1"/>
  <c r="G212" i="4" s="1"/>
  <c r="F212" i="4" a="1"/>
  <c r="F212" i="4" s="1"/>
  <c r="A212" i="4"/>
  <c r="R211" i="4" a="1"/>
  <c r="R211" i="4" s="1"/>
  <c r="Q211" i="4" a="1"/>
  <c r="Q211" i="4" s="1"/>
  <c r="P211" i="4" a="1"/>
  <c r="P211" i="4" s="1"/>
  <c r="G211" i="4" a="1"/>
  <c r="G211" i="4" s="1"/>
  <c r="F211" i="4" a="1"/>
  <c r="F211" i="4" s="1"/>
  <c r="A211" i="4"/>
  <c r="R210" i="4" a="1"/>
  <c r="R210" i="4" s="1"/>
  <c r="Q210" i="4" a="1"/>
  <c r="Q210" i="4" s="1"/>
  <c r="P210" i="4" a="1"/>
  <c r="P210" i="4" s="1"/>
  <c r="G210" i="4" a="1"/>
  <c r="G210" i="4" s="1"/>
  <c r="F210" i="4" a="1"/>
  <c r="F210" i="4" s="1"/>
  <c r="A210" i="4"/>
  <c r="R209" i="4" a="1"/>
  <c r="R209" i="4" s="1"/>
  <c r="Q209" i="4" a="1"/>
  <c r="Q209" i="4" s="1"/>
  <c r="P209" i="4" a="1"/>
  <c r="P209" i="4" s="1"/>
  <c r="G209" i="4" a="1"/>
  <c r="G209" i="4" s="1"/>
  <c r="F209" i="4" a="1"/>
  <c r="F209" i="4" s="1"/>
  <c r="A209" i="4"/>
  <c r="R208" i="4" a="1"/>
  <c r="R208" i="4" s="1"/>
  <c r="Q208" i="4" a="1"/>
  <c r="Q208" i="4" s="1"/>
  <c r="P208" i="4" a="1"/>
  <c r="P208" i="4" s="1"/>
  <c r="G208" i="4" a="1"/>
  <c r="G208" i="4" s="1"/>
  <c r="F208" i="4" a="1"/>
  <c r="F208" i="4" s="1"/>
  <c r="A208" i="4"/>
  <c r="R207" i="4" a="1"/>
  <c r="R207" i="4" s="1"/>
  <c r="Q207" i="4" a="1"/>
  <c r="Q207" i="4" s="1"/>
  <c r="P207" i="4" a="1"/>
  <c r="P207" i="4" s="1"/>
  <c r="G207" i="4" a="1"/>
  <c r="G207" i="4" s="1"/>
  <c r="F207" i="4" a="1"/>
  <c r="F207" i="4" s="1"/>
  <c r="A207" i="4"/>
  <c r="R206" i="4" a="1"/>
  <c r="R206" i="4" s="1"/>
  <c r="Q206" i="4" a="1"/>
  <c r="Q206" i="4" s="1"/>
  <c r="P206" i="4" a="1"/>
  <c r="P206" i="4" s="1"/>
  <c r="G206" i="4" a="1"/>
  <c r="G206" i="4" s="1"/>
  <c r="F206" i="4" a="1"/>
  <c r="F206" i="4" s="1"/>
  <c r="A206" i="4"/>
  <c r="R205" i="4" a="1"/>
  <c r="R205" i="4" s="1"/>
  <c r="Q205" i="4" a="1"/>
  <c r="Q205" i="4" s="1"/>
  <c r="P205" i="4" a="1"/>
  <c r="P205" i="4" s="1"/>
  <c r="G205" i="4" a="1"/>
  <c r="G205" i="4" s="1"/>
  <c r="F205" i="4" a="1"/>
  <c r="F205" i="4" s="1"/>
  <c r="A205" i="4"/>
  <c r="R204" i="4" a="1"/>
  <c r="R204" i="4" s="1"/>
  <c r="Q204" i="4" a="1"/>
  <c r="Q204" i="4" s="1"/>
  <c r="P204" i="4" a="1"/>
  <c r="P204" i="4" s="1"/>
  <c r="G204" i="4" a="1"/>
  <c r="G204" i="4" s="1"/>
  <c r="F204" i="4" a="1"/>
  <c r="F204" i="4" s="1"/>
  <c r="A204" i="4"/>
  <c r="R203" i="4" a="1"/>
  <c r="R203" i="4" s="1"/>
  <c r="Q203" i="4" a="1"/>
  <c r="Q203" i="4" s="1"/>
  <c r="P203" i="4" a="1"/>
  <c r="P203" i="4" s="1"/>
  <c r="G203" i="4" a="1"/>
  <c r="G203" i="4" s="1"/>
  <c r="F203" i="4" a="1"/>
  <c r="F203" i="4" s="1"/>
  <c r="A203" i="4"/>
  <c r="R202" i="4" a="1"/>
  <c r="R202" i="4" s="1"/>
  <c r="Q202" i="4" a="1"/>
  <c r="Q202" i="4" s="1"/>
  <c r="P202" i="4" a="1"/>
  <c r="P202" i="4" s="1"/>
  <c r="G202" i="4" a="1"/>
  <c r="G202" i="4" s="1"/>
  <c r="F202" i="4" a="1"/>
  <c r="F202" i="4" s="1"/>
  <c r="A202" i="4"/>
  <c r="R201" i="4" a="1"/>
  <c r="R201" i="4" s="1"/>
  <c r="Q201" i="4" a="1"/>
  <c r="Q201" i="4" s="1"/>
  <c r="P201" i="4" a="1"/>
  <c r="P201" i="4" s="1"/>
  <c r="G201" i="4" a="1"/>
  <c r="G201" i="4" s="1"/>
  <c r="F201" i="4" a="1"/>
  <c r="F201" i="4" s="1"/>
  <c r="A201" i="4"/>
  <c r="R200" i="4" a="1"/>
  <c r="R200" i="4" s="1"/>
  <c r="Q200" i="4" a="1"/>
  <c r="Q200" i="4" s="1"/>
  <c r="P200" i="4" a="1"/>
  <c r="P200" i="4" s="1"/>
  <c r="G200" i="4" a="1"/>
  <c r="G200" i="4" s="1"/>
  <c r="F200" i="4" a="1"/>
  <c r="F200" i="4" s="1"/>
  <c r="A200" i="4"/>
  <c r="R199" i="4" a="1"/>
  <c r="R199" i="4" s="1"/>
  <c r="Q199" i="4" a="1"/>
  <c r="Q199" i="4" s="1"/>
  <c r="P199" i="4" a="1"/>
  <c r="P199" i="4" s="1"/>
  <c r="G199" i="4" a="1"/>
  <c r="G199" i="4" s="1"/>
  <c r="F199" i="4" a="1"/>
  <c r="F199" i="4" s="1"/>
  <c r="A199" i="4"/>
  <c r="R198" i="4" a="1"/>
  <c r="R198" i="4" s="1"/>
  <c r="Q198" i="4" a="1"/>
  <c r="Q198" i="4" s="1"/>
  <c r="P198" i="4" a="1"/>
  <c r="P198" i="4" s="1"/>
  <c r="G198" i="4" a="1"/>
  <c r="G198" i="4" s="1"/>
  <c r="F198" i="4" a="1"/>
  <c r="F198" i="4" s="1"/>
  <c r="A198" i="4"/>
  <c r="R197" i="4" a="1"/>
  <c r="R197" i="4" s="1"/>
  <c r="Q197" i="4" a="1"/>
  <c r="Q197" i="4" s="1"/>
  <c r="P197" i="4" a="1"/>
  <c r="P197" i="4" s="1"/>
  <c r="G197" i="4" a="1"/>
  <c r="G197" i="4" s="1"/>
  <c r="F197" i="4" a="1"/>
  <c r="F197" i="4" s="1"/>
  <c r="A197" i="4"/>
  <c r="R196" i="4" a="1"/>
  <c r="R196" i="4" s="1"/>
  <c r="Q196" i="4" a="1"/>
  <c r="Q196" i="4" s="1"/>
  <c r="P196" i="4" a="1"/>
  <c r="P196" i="4" s="1"/>
  <c r="G196" i="4" a="1"/>
  <c r="G196" i="4" s="1"/>
  <c r="F196" i="4" a="1"/>
  <c r="F196" i="4" s="1"/>
  <c r="A196" i="4"/>
  <c r="R195" i="4" a="1"/>
  <c r="R195" i="4" s="1"/>
  <c r="Q195" i="4" a="1"/>
  <c r="Q195" i="4" s="1"/>
  <c r="P195" i="4" a="1"/>
  <c r="P195" i="4" s="1"/>
  <c r="G195" i="4" a="1"/>
  <c r="G195" i="4" s="1"/>
  <c r="F195" i="4" a="1"/>
  <c r="F195" i="4" s="1"/>
  <c r="A195" i="4"/>
  <c r="R194" i="4" a="1"/>
  <c r="R194" i="4" s="1"/>
  <c r="Q194" i="4" a="1"/>
  <c r="Q194" i="4" s="1"/>
  <c r="P194" i="4" a="1"/>
  <c r="P194" i="4" s="1"/>
  <c r="G194" i="4" a="1"/>
  <c r="G194" i="4" s="1"/>
  <c r="F194" i="4" a="1"/>
  <c r="F194" i="4" s="1"/>
  <c r="A194" i="4"/>
  <c r="R193" i="4" a="1"/>
  <c r="R193" i="4" s="1"/>
  <c r="Q193" i="4" a="1"/>
  <c r="Q193" i="4" s="1"/>
  <c r="P193" i="4" a="1"/>
  <c r="P193" i="4" s="1"/>
  <c r="G193" i="4" a="1"/>
  <c r="G193" i="4" s="1"/>
  <c r="F193" i="4" a="1"/>
  <c r="F193" i="4" s="1"/>
  <c r="A193" i="4"/>
  <c r="R192" i="4" a="1"/>
  <c r="R192" i="4" s="1"/>
  <c r="Q192" i="4" a="1"/>
  <c r="Q192" i="4" s="1"/>
  <c r="P192" i="4" a="1"/>
  <c r="P192" i="4" s="1"/>
  <c r="G192" i="4" a="1"/>
  <c r="G192" i="4" s="1"/>
  <c r="F192" i="4" a="1"/>
  <c r="F192" i="4" s="1"/>
  <c r="A192" i="4"/>
  <c r="R191" i="4" a="1"/>
  <c r="R191" i="4" s="1"/>
  <c r="Q191" i="4" a="1"/>
  <c r="Q191" i="4" s="1"/>
  <c r="P191" i="4" a="1"/>
  <c r="P191" i="4" s="1"/>
  <c r="G191" i="4" a="1"/>
  <c r="G191" i="4" s="1"/>
  <c r="F191" i="4" a="1"/>
  <c r="F191" i="4" s="1"/>
  <c r="A191" i="4"/>
  <c r="R190" i="4" a="1"/>
  <c r="R190" i="4" s="1"/>
  <c r="Q190" i="4" a="1"/>
  <c r="Q190" i="4" s="1"/>
  <c r="P190" i="4" a="1"/>
  <c r="P190" i="4" s="1"/>
  <c r="G190" i="4" a="1"/>
  <c r="G190" i="4" s="1"/>
  <c r="F190" i="4" a="1"/>
  <c r="F190" i="4" s="1"/>
  <c r="A190" i="4"/>
  <c r="R189" i="4" a="1"/>
  <c r="R189" i="4" s="1"/>
  <c r="Q189" i="4" a="1"/>
  <c r="Q189" i="4" s="1"/>
  <c r="P189" i="4" a="1"/>
  <c r="P189" i="4" s="1"/>
  <c r="G189" i="4" a="1"/>
  <c r="G189" i="4" s="1"/>
  <c r="F189" i="4" a="1"/>
  <c r="F189" i="4" s="1"/>
  <c r="A189" i="4"/>
  <c r="R188" i="4" a="1"/>
  <c r="R188" i="4" s="1"/>
  <c r="Q188" i="4" a="1"/>
  <c r="Q188" i="4" s="1"/>
  <c r="P188" i="4" a="1"/>
  <c r="P188" i="4" s="1"/>
  <c r="G188" i="4" a="1"/>
  <c r="G188" i="4" s="1"/>
  <c r="F188" i="4" a="1"/>
  <c r="F188" i="4" s="1"/>
  <c r="A188" i="4"/>
  <c r="R187" i="4" a="1"/>
  <c r="R187" i="4" s="1"/>
  <c r="Q187" i="4" a="1"/>
  <c r="Q187" i="4" s="1"/>
  <c r="P187" i="4" a="1"/>
  <c r="P187" i="4" s="1"/>
  <c r="G187" i="4" a="1"/>
  <c r="G187" i="4" s="1"/>
  <c r="F187" i="4" a="1"/>
  <c r="F187" i="4" s="1"/>
  <c r="A187" i="4"/>
  <c r="R186" i="4" a="1"/>
  <c r="R186" i="4" s="1"/>
  <c r="Q186" i="4" a="1"/>
  <c r="Q186" i="4" s="1"/>
  <c r="P186" i="4" a="1"/>
  <c r="P186" i="4" s="1"/>
  <c r="G186" i="4" a="1"/>
  <c r="G186" i="4" s="1"/>
  <c r="F186" i="4" a="1"/>
  <c r="F186" i="4" s="1"/>
  <c r="A186" i="4"/>
  <c r="R185" i="4" a="1"/>
  <c r="R185" i="4" s="1"/>
  <c r="Q185" i="4" a="1"/>
  <c r="Q185" i="4" s="1"/>
  <c r="P185" i="4" a="1"/>
  <c r="P185" i="4" s="1"/>
  <c r="G185" i="4" a="1"/>
  <c r="G185" i="4" s="1"/>
  <c r="F185" i="4" a="1"/>
  <c r="F185" i="4" s="1"/>
  <c r="A185" i="4"/>
  <c r="R184" i="4" a="1"/>
  <c r="R184" i="4" s="1"/>
  <c r="Q184" i="4" a="1"/>
  <c r="Q184" i="4" s="1"/>
  <c r="P184" i="4" a="1"/>
  <c r="P184" i="4" s="1"/>
  <c r="G184" i="4" a="1"/>
  <c r="G184" i="4" s="1"/>
  <c r="F184" i="4" a="1"/>
  <c r="F184" i="4" s="1"/>
  <c r="A184" i="4"/>
  <c r="R183" i="4" a="1"/>
  <c r="R183" i="4" s="1"/>
  <c r="Q183" i="4" a="1"/>
  <c r="Q183" i="4" s="1"/>
  <c r="P183" i="4" a="1"/>
  <c r="P183" i="4" s="1"/>
  <c r="G183" i="4" a="1"/>
  <c r="G183" i="4" s="1"/>
  <c r="F183" i="4" a="1"/>
  <c r="F183" i="4" s="1"/>
  <c r="A183" i="4"/>
  <c r="R182" i="4" a="1"/>
  <c r="R182" i="4" s="1"/>
  <c r="Q182" i="4" a="1"/>
  <c r="Q182" i="4" s="1"/>
  <c r="P182" i="4" a="1"/>
  <c r="P182" i="4" s="1"/>
  <c r="G182" i="4" a="1"/>
  <c r="G182" i="4" s="1"/>
  <c r="F182" i="4" a="1"/>
  <c r="F182" i="4" s="1"/>
  <c r="A182" i="4"/>
  <c r="R181" i="4" a="1"/>
  <c r="R181" i="4" s="1"/>
  <c r="Q181" i="4" a="1"/>
  <c r="Q181" i="4" s="1"/>
  <c r="P181" i="4" a="1"/>
  <c r="P181" i="4" s="1"/>
  <c r="G181" i="4" a="1"/>
  <c r="G181" i="4" s="1"/>
  <c r="F181" i="4" a="1"/>
  <c r="F181" i="4" s="1"/>
  <c r="A181" i="4"/>
  <c r="R180" i="4" a="1"/>
  <c r="R180" i="4" s="1"/>
  <c r="Q180" i="4" a="1"/>
  <c r="Q180" i="4" s="1"/>
  <c r="P180" i="4" a="1"/>
  <c r="P180" i="4" s="1"/>
  <c r="G180" i="4" a="1"/>
  <c r="G180" i="4" s="1"/>
  <c r="F180" i="4" a="1"/>
  <c r="F180" i="4" s="1"/>
  <c r="A180" i="4"/>
  <c r="R179" i="4" a="1"/>
  <c r="R179" i="4" s="1"/>
  <c r="Q179" i="4" a="1"/>
  <c r="Q179" i="4" s="1"/>
  <c r="P179" i="4" a="1"/>
  <c r="P179" i="4" s="1"/>
  <c r="G179" i="4" a="1"/>
  <c r="G179" i="4" s="1"/>
  <c r="F179" i="4" a="1"/>
  <c r="F179" i="4" s="1"/>
  <c r="A179" i="4"/>
  <c r="R178" i="4" a="1"/>
  <c r="R178" i="4" s="1"/>
  <c r="Q178" i="4" a="1"/>
  <c r="Q178" i="4" s="1"/>
  <c r="P178" i="4" a="1"/>
  <c r="P178" i="4" s="1"/>
  <c r="G178" i="4" a="1"/>
  <c r="G178" i="4" s="1"/>
  <c r="F178" i="4" a="1"/>
  <c r="F178" i="4" s="1"/>
  <c r="A178" i="4"/>
  <c r="R177" i="4" a="1"/>
  <c r="R177" i="4" s="1"/>
  <c r="Q177" i="4" a="1"/>
  <c r="Q177" i="4" s="1"/>
  <c r="P177" i="4" a="1"/>
  <c r="P177" i="4" s="1"/>
  <c r="G177" i="4" a="1"/>
  <c r="G177" i="4" s="1"/>
  <c r="F177" i="4" a="1"/>
  <c r="F177" i="4" s="1"/>
  <c r="A177" i="4"/>
  <c r="R176" i="4" a="1"/>
  <c r="R176" i="4" s="1"/>
  <c r="Q176" i="4" a="1"/>
  <c r="Q176" i="4" s="1"/>
  <c r="P176" i="4" a="1"/>
  <c r="P176" i="4" s="1"/>
  <c r="G176" i="4" a="1"/>
  <c r="G176" i="4" s="1"/>
  <c r="F176" i="4" a="1"/>
  <c r="F176" i="4" s="1"/>
  <c r="A176" i="4"/>
  <c r="R175" i="4" a="1"/>
  <c r="R175" i="4" s="1"/>
  <c r="Q175" i="4" a="1"/>
  <c r="Q175" i="4" s="1"/>
  <c r="P175" i="4" a="1"/>
  <c r="P175" i="4" s="1"/>
  <c r="G175" i="4" a="1"/>
  <c r="G175" i="4" s="1"/>
  <c r="F175" i="4" a="1"/>
  <c r="F175" i="4" s="1"/>
  <c r="A175" i="4"/>
  <c r="R174" i="4" a="1"/>
  <c r="R174" i="4" s="1"/>
  <c r="Q174" i="4" a="1"/>
  <c r="Q174" i="4" s="1"/>
  <c r="P174" i="4" a="1"/>
  <c r="P174" i="4" s="1"/>
  <c r="G174" i="4" a="1"/>
  <c r="G174" i="4" s="1"/>
  <c r="F174" i="4" a="1"/>
  <c r="F174" i="4" s="1"/>
  <c r="A174" i="4"/>
  <c r="R173" i="4" a="1"/>
  <c r="R173" i="4" s="1"/>
  <c r="Q173" i="4" a="1"/>
  <c r="Q173" i="4" s="1"/>
  <c r="P173" i="4" a="1"/>
  <c r="P173" i="4" s="1"/>
  <c r="G173" i="4" a="1"/>
  <c r="G173" i="4" s="1"/>
  <c r="F173" i="4" a="1"/>
  <c r="F173" i="4" s="1"/>
  <c r="A173" i="4"/>
  <c r="R172" i="4" a="1"/>
  <c r="R172" i="4" s="1"/>
  <c r="Q172" i="4" a="1"/>
  <c r="Q172" i="4" s="1"/>
  <c r="P172" i="4" a="1"/>
  <c r="P172" i="4" s="1"/>
  <c r="G172" i="4" a="1"/>
  <c r="G172" i="4" s="1"/>
  <c r="F172" i="4" a="1"/>
  <c r="F172" i="4" s="1"/>
  <c r="A172" i="4"/>
  <c r="R171" i="4" a="1"/>
  <c r="R171" i="4" s="1"/>
  <c r="Q171" i="4" a="1"/>
  <c r="Q171" i="4" s="1"/>
  <c r="P171" i="4" a="1"/>
  <c r="P171" i="4" s="1"/>
  <c r="G171" i="4" a="1"/>
  <c r="G171" i="4" s="1"/>
  <c r="F171" i="4" a="1"/>
  <c r="F171" i="4" s="1"/>
  <c r="A171" i="4"/>
  <c r="R170" i="4" a="1"/>
  <c r="R170" i="4" s="1"/>
  <c r="Q170" i="4" a="1"/>
  <c r="Q170" i="4" s="1"/>
  <c r="P170" i="4" a="1"/>
  <c r="P170" i="4" s="1"/>
  <c r="G170" i="4" a="1"/>
  <c r="G170" i="4" s="1"/>
  <c r="F170" i="4" a="1"/>
  <c r="F170" i="4" s="1"/>
  <c r="A170" i="4"/>
  <c r="R169" i="4" a="1"/>
  <c r="R169" i="4" s="1"/>
  <c r="Q169" i="4" a="1"/>
  <c r="Q169" i="4" s="1"/>
  <c r="P169" i="4" a="1"/>
  <c r="P169" i="4" s="1"/>
  <c r="G169" i="4" a="1"/>
  <c r="G169" i="4" s="1"/>
  <c r="F169" i="4" a="1"/>
  <c r="F169" i="4" s="1"/>
  <c r="A169" i="4"/>
  <c r="R168" i="4" a="1"/>
  <c r="R168" i="4" s="1"/>
  <c r="Q168" i="4" a="1"/>
  <c r="Q168" i="4" s="1"/>
  <c r="P168" i="4" a="1"/>
  <c r="P168" i="4" s="1"/>
  <c r="G168" i="4" a="1"/>
  <c r="G168" i="4" s="1"/>
  <c r="F168" i="4" a="1"/>
  <c r="F168" i="4" s="1"/>
  <c r="A168" i="4"/>
  <c r="R167" i="4" a="1"/>
  <c r="R167" i="4" s="1"/>
  <c r="Q167" i="4" a="1"/>
  <c r="Q167" i="4" s="1"/>
  <c r="P167" i="4" a="1"/>
  <c r="P167" i="4" s="1"/>
  <c r="G167" i="4" a="1"/>
  <c r="G167" i="4" s="1"/>
  <c r="F167" i="4" a="1"/>
  <c r="F167" i="4" s="1"/>
  <c r="A167" i="4"/>
  <c r="R166" i="4" a="1"/>
  <c r="R166" i="4" s="1"/>
  <c r="Q166" i="4" a="1"/>
  <c r="Q166" i="4" s="1"/>
  <c r="P166" i="4" a="1"/>
  <c r="P166" i="4" s="1"/>
  <c r="G166" i="4" a="1"/>
  <c r="G166" i="4" s="1"/>
  <c r="F166" i="4" a="1"/>
  <c r="F166" i="4" s="1"/>
  <c r="A166" i="4"/>
  <c r="R165" i="4" a="1"/>
  <c r="R165" i="4" s="1"/>
  <c r="Q165" i="4" a="1"/>
  <c r="Q165" i="4" s="1"/>
  <c r="P165" i="4" a="1"/>
  <c r="P165" i="4" s="1"/>
  <c r="G165" i="4" a="1"/>
  <c r="G165" i="4" s="1"/>
  <c r="F165" i="4" a="1"/>
  <c r="F165" i="4" s="1"/>
  <c r="A165" i="4"/>
  <c r="R164" i="4" a="1"/>
  <c r="R164" i="4" s="1"/>
  <c r="Q164" i="4" a="1"/>
  <c r="Q164" i="4" s="1"/>
  <c r="P164" i="4" a="1"/>
  <c r="P164" i="4" s="1"/>
  <c r="G164" i="4" a="1"/>
  <c r="G164" i="4" s="1"/>
  <c r="F164" i="4" a="1"/>
  <c r="F164" i="4" s="1"/>
  <c r="A164" i="4"/>
  <c r="R163" i="4" a="1"/>
  <c r="R163" i="4" s="1"/>
  <c r="Q163" i="4" a="1"/>
  <c r="Q163" i="4" s="1"/>
  <c r="P163" i="4" a="1"/>
  <c r="P163" i="4" s="1"/>
  <c r="G163" i="4" a="1"/>
  <c r="G163" i="4" s="1"/>
  <c r="F163" i="4" a="1"/>
  <c r="F163" i="4" s="1"/>
  <c r="A163" i="4"/>
  <c r="R162" i="4" a="1"/>
  <c r="R162" i="4" s="1"/>
  <c r="Q162" i="4" a="1"/>
  <c r="Q162" i="4" s="1"/>
  <c r="P162" i="4" a="1"/>
  <c r="P162" i="4" s="1"/>
  <c r="G162" i="4" a="1"/>
  <c r="G162" i="4" s="1"/>
  <c r="F162" i="4" a="1"/>
  <c r="F162" i="4" s="1"/>
  <c r="A162" i="4"/>
  <c r="R161" i="4" a="1"/>
  <c r="R161" i="4" s="1"/>
  <c r="Q161" i="4" a="1"/>
  <c r="Q161" i="4" s="1"/>
  <c r="P161" i="4" a="1"/>
  <c r="P161" i="4" s="1"/>
  <c r="G161" i="4" a="1"/>
  <c r="G161" i="4" s="1"/>
  <c r="F161" i="4" a="1"/>
  <c r="F161" i="4" s="1"/>
  <c r="A161" i="4"/>
  <c r="R160" i="4" a="1"/>
  <c r="R160" i="4" s="1"/>
  <c r="Q160" i="4" a="1"/>
  <c r="Q160" i="4" s="1"/>
  <c r="P160" i="4" a="1"/>
  <c r="P160" i="4" s="1"/>
  <c r="G160" i="4" a="1"/>
  <c r="G160" i="4" s="1"/>
  <c r="F160" i="4" a="1"/>
  <c r="F160" i="4" s="1"/>
  <c r="A160" i="4"/>
  <c r="R159" i="4" a="1"/>
  <c r="R159" i="4" s="1"/>
  <c r="Q159" i="4" a="1"/>
  <c r="Q159" i="4" s="1"/>
  <c r="P159" i="4" a="1"/>
  <c r="P159" i="4" s="1"/>
  <c r="G159" i="4" a="1"/>
  <c r="G159" i="4" s="1"/>
  <c r="F159" i="4" a="1"/>
  <c r="F159" i="4" s="1"/>
  <c r="A159" i="4"/>
  <c r="R158" i="4" a="1"/>
  <c r="R158" i="4" s="1"/>
  <c r="Q158" i="4" a="1"/>
  <c r="Q158" i="4" s="1"/>
  <c r="P158" i="4" a="1"/>
  <c r="P158" i="4" s="1"/>
  <c r="G158" i="4" a="1"/>
  <c r="G158" i="4" s="1"/>
  <c r="F158" i="4" a="1"/>
  <c r="F158" i="4" s="1"/>
  <c r="A158" i="4"/>
  <c r="R157" i="4" a="1"/>
  <c r="R157" i="4" s="1"/>
  <c r="Q157" i="4" a="1"/>
  <c r="Q157" i="4" s="1"/>
  <c r="P157" i="4" a="1"/>
  <c r="P157" i="4" s="1"/>
  <c r="G157" i="4" a="1"/>
  <c r="G157" i="4" s="1"/>
  <c r="F157" i="4" a="1"/>
  <c r="F157" i="4" s="1"/>
  <c r="A157" i="4"/>
  <c r="R156" i="4" a="1"/>
  <c r="R156" i="4" s="1"/>
  <c r="Q156" i="4" a="1"/>
  <c r="Q156" i="4" s="1"/>
  <c r="P156" i="4" a="1"/>
  <c r="P156" i="4" s="1"/>
  <c r="G156" i="4" a="1"/>
  <c r="G156" i="4" s="1"/>
  <c r="F156" i="4" a="1"/>
  <c r="F156" i="4" s="1"/>
  <c r="A156" i="4"/>
  <c r="R155" i="4" a="1"/>
  <c r="R155" i="4" s="1"/>
  <c r="Q155" i="4" a="1"/>
  <c r="Q155" i="4" s="1"/>
  <c r="P155" i="4" a="1"/>
  <c r="P155" i="4" s="1"/>
  <c r="G155" i="4" a="1"/>
  <c r="G155" i="4" s="1"/>
  <c r="F155" i="4" a="1"/>
  <c r="F155" i="4" s="1"/>
  <c r="A155" i="4"/>
  <c r="R154" i="4" a="1"/>
  <c r="R154" i="4" s="1"/>
  <c r="Q154" i="4" a="1"/>
  <c r="Q154" i="4" s="1"/>
  <c r="P154" i="4" a="1"/>
  <c r="P154" i="4" s="1"/>
  <c r="G154" i="4" a="1"/>
  <c r="G154" i="4" s="1"/>
  <c r="F154" i="4" a="1"/>
  <c r="F154" i="4" s="1"/>
  <c r="A154" i="4"/>
  <c r="R153" i="4" a="1"/>
  <c r="R153" i="4" s="1"/>
  <c r="Q153" i="4" a="1"/>
  <c r="Q153" i="4" s="1"/>
  <c r="P153" i="4" a="1"/>
  <c r="P153" i="4" s="1"/>
  <c r="G153" i="4" a="1"/>
  <c r="G153" i="4" s="1"/>
  <c r="F153" i="4" a="1"/>
  <c r="F153" i="4" s="1"/>
  <c r="A153" i="4"/>
  <c r="R152" i="4" a="1"/>
  <c r="R152" i="4" s="1"/>
  <c r="Q152" i="4" a="1"/>
  <c r="Q152" i="4" s="1"/>
  <c r="P152" i="4" a="1"/>
  <c r="P152" i="4" s="1"/>
  <c r="G152" i="4" a="1"/>
  <c r="G152" i="4" s="1"/>
  <c r="F152" i="4" a="1"/>
  <c r="F152" i="4" s="1"/>
  <c r="A152" i="4"/>
  <c r="R151" i="4" a="1"/>
  <c r="R151" i="4" s="1"/>
  <c r="Q151" i="4" a="1"/>
  <c r="Q151" i="4" s="1"/>
  <c r="P151" i="4" a="1"/>
  <c r="P151" i="4" s="1"/>
  <c r="G151" i="4" a="1"/>
  <c r="G151" i="4" s="1"/>
  <c r="F151" i="4" a="1"/>
  <c r="F151" i="4" s="1"/>
  <c r="A151" i="4"/>
  <c r="R150" i="4" a="1"/>
  <c r="R150" i="4" s="1"/>
  <c r="Q150" i="4" a="1"/>
  <c r="Q150" i="4" s="1"/>
  <c r="P150" i="4" a="1"/>
  <c r="P150" i="4" s="1"/>
  <c r="G150" i="4" a="1"/>
  <c r="G150" i="4" s="1"/>
  <c r="F150" i="4" a="1"/>
  <c r="F150" i="4" s="1"/>
  <c r="A150" i="4"/>
  <c r="R149" i="4" a="1"/>
  <c r="R149" i="4" s="1"/>
  <c r="Q149" i="4" a="1"/>
  <c r="Q149" i="4" s="1"/>
  <c r="P149" i="4" a="1"/>
  <c r="P149" i="4" s="1"/>
  <c r="G149" i="4" a="1"/>
  <c r="G149" i="4" s="1"/>
  <c r="F149" i="4" a="1"/>
  <c r="F149" i="4" s="1"/>
  <c r="A149" i="4"/>
  <c r="R148" i="4" a="1"/>
  <c r="R148" i="4" s="1"/>
  <c r="Q148" i="4" a="1"/>
  <c r="Q148" i="4" s="1"/>
  <c r="P148" i="4" a="1"/>
  <c r="P148" i="4" s="1"/>
  <c r="G148" i="4" a="1"/>
  <c r="G148" i="4" s="1"/>
  <c r="F148" i="4" a="1"/>
  <c r="F148" i="4" s="1"/>
  <c r="A148" i="4"/>
  <c r="R147" i="4" a="1"/>
  <c r="R147" i="4" s="1"/>
  <c r="Q147" i="4" a="1"/>
  <c r="Q147" i="4" s="1"/>
  <c r="P147" i="4" a="1"/>
  <c r="P147" i="4" s="1"/>
  <c r="G147" i="4" a="1"/>
  <c r="G147" i="4" s="1"/>
  <c r="F147" i="4" a="1"/>
  <c r="F147" i="4" s="1"/>
  <c r="A147" i="4"/>
  <c r="R146" i="4" a="1"/>
  <c r="R146" i="4" s="1"/>
  <c r="Q146" i="4" a="1"/>
  <c r="Q146" i="4" s="1"/>
  <c r="P146" i="4" a="1"/>
  <c r="P146" i="4" s="1"/>
  <c r="G146" i="4" a="1"/>
  <c r="G146" i="4" s="1"/>
  <c r="F146" i="4" a="1"/>
  <c r="F146" i="4" s="1"/>
  <c r="A146" i="4"/>
  <c r="R145" i="4" a="1"/>
  <c r="R145" i="4" s="1"/>
  <c r="Q145" i="4" a="1"/>
  <c r="Q145" i="4" s="1"/>
  <c r="P145" i="4" a="1"/>
  <c r="P145" i="4" s="1"/>
  <c r="G145" i="4" a="1"/>
  <c r="G145" i="4" s="1"/>
  <c r="F145" i="4" a="1"/>
  <c r="F145" i="4" s="1"/>
  <c r="A145" i="4"/>
  <c r="R144" i="4" a="1"/>
  <c r="R144" i="4" s="1"/>
  <c r="Q144" i="4" a="1"/>
  <c r="Q144" i="4" s="1"/>
  <c r="P144" i="4" a="1"/>
  <c r="P144" i="4" s="1"/>
  <c r="G144" i="4" a="1"/>
  <c r="G144" i="4" s="1"/>
  <c r="F144" i="4" a="1"/>
  <c r="F144" i="4" s="1"/>
  <c r="A144" i="4"/>
  <c r="R143" i="4" a="1"/>
  <c r="R143" i="4" s="1"/>
  <c r="Q143" i="4" a="1"/>
  <c r="Q143" i="4" s="1"/>
  <c r="P143" i="4" a="1"/>
  <c r="P143" i="4" s="1"/>
  <c r="G143" i="4" a="1"/>
  <c r="G143" i="4" s="1"/>
  <c r="F143" i="4" a="1"/>
  <c r="F143" i="4" s="1"/>
  <c r="A143" i="4"/>
  <c r="R142" i="4" a="1"/>
  <c r="R142" i="4" s="1"/>
  <c r="Q142" i="4" a="1"/>
  <c r="Q142" i="4" s="1"/>
  <c r="P142" i="4" a="1"/>
  <c r="P142" i="4" s="1"/>
  <c r="G142" i="4" a="1"/>
  <c r="G142" i="4" s="1"/>
  <c r="F142" i="4" a="1"/>
  <c r="F142" i="4" s="1"/>
  <c r="A142" i="4"/>
  <c r="R141" i="4" a="1"/>
  <c r="R141" i="4" s="1"/>
  <c r="Q141" i="4" a="1"/>
  <c r="Q141" i="4" s="1"/>
  <c r="P141" i="4" a="1"/>
  <c r="P141" i="4" s="1"/>
  <c r="G141" i="4" a="1"/>
  <c r="G141" i="4" s="1"/>
  <c r="F141" i="4" a="1"/>
  <c r="F141" i="4" s="1"/>
  <c r="A141" i="4"/>
  <c r="R140" i="4" a="1"/>
  <c r="R140" i="4" s="1"/>
  <c r="Q140" i="4" a="1"/>
  <c r="Q140" i="4" s="1"/>
  <c r="P140" i="4" a="1"/>
  <c r="P140" i="4" s="1"/>
  <c r="G140" i="4" a="1"/>
  <c r="G140" i="4" s="1"/>
  <c r="F140" i="4" a="1"/>
  <c r="F140" i="4" s="1"/>
  <c r="A140" i="4"/>
  <c r="R139" i="4" a="1"/>
  <c r="R139" i="4" s="1"/>
  <c r="Q139" i="4" a="1"/>
  <c r="Q139" i="4" s="1"/>
  <c r="P139" i="4" a="1"/>
  <c r="P139" i="4" s="1"/>
  <c r="G139" i="4" a="1"/>
  <c r="G139" i="4" s="1"/>
  <c r="F139" i="4" a="1"/>
  <c r="F139" i="4" s="1"/>
  <c r="A139" i="4"/>
  <c r="R138" i="4" a="1"/>
  <c r="R138" i="4" s="1"/>
  <c r="Q138" i="4" a="1"/>
  <c r="Q138" i="4" s="1"/>
  <c r="P138" i="4" a="1"/>
  <c r="P138" i="4" s="1"/>
  <c r="G138" i="4" a="1"/>
  <c r="G138" i="4" s="1"/>
  <c r="F138" i="4" a="1"/>
  <c r="F138" i="4" s="1"/>
  <c r="A138" i="4"/>
  <c r="R137" i="4" a="1"/>
  <c r="R137" i="4" s="1"/>
  <c r="Q137" i="4" a="1"/>
  <c r="Q137" i="4" s="1"/>
  <c r="P137" i="4" a="1"/>
  <c r="P137" i="4" s="1"/>
  <c r="G137" i="4" a="1"/>
  <c r="G137" i="4" s="1"/>
  <c r="F137" i="4" a="1"/>
  <c r="F137" i="4" s="1"/>
  <c r="A137" i="4"/>
  <c r="R136" i="4" a="1"/>
  <c r="R136" i="4" s="1"/>
  <c r="Q136" i="4" a="1"/>
  <c r="Q136" i="4" s="1"/>
  <c r="P136" i="4" a="1"/>
  <c r="P136" i="4" s="1"/>
  <c r="G136" i="4" a="1"/>
  <c r="G136" i="4" s="1"/>
  <c r="F136" i="4" a="1"/>
  <c r="F136" i="4" s="1"/>
  <c r="A136" i="4"/>
  <c r="R135" i="4" a="1"/>
  <c r="R135" i="4" s="1"/>
  <c r="Q135" i="4" a="1"/>
  <c r="Q135" i="4" s="1"/>
  <c r="P135" i="4" a="1"/>
  <c r="P135" i="4" s="1"/>
  <c r="G135" i="4" a="1"/>
  <c r="G135" i="4" s="1"/>
  <c r="F135" i="4" a="1"/>
  <c r="F135" i="4" s="1"/>
  <c r="A135" i="4"/>
  <c r="R134" i="4" a="1"/>
  <c r="R134" i="4" s="1"/>
  <c r="Q134" i="4" a="1"/>
  <c r="Q134" i="4" s="1"/>
  <c r="P134" i="4" a="1"/>
  <c r="P134" i="4" s="1"/>
  <c r="G134" i="4" a="1"/>
  <c r="G134" i="4" s="1"/>
  <c r="F134" i="4" a="1"/>
  <c r="F134" i="4" s="1"/>
  <c r="A134" i="4"/>
  <c r="R133" i="4" a="1"/>
  <c r="R133" i="4" s="1"/>
  <c r="Q133" i="4" a="1"/>
  <c r="Q133" i="4" s="1"/>
  <c r="P133" i="4" a="1"/>
  <c r="P133" i="4" s="1"/>
  <c r="G133" i="4" a="1"/>
  <c r="G133" i="4" s="1"/>
  <c r="F133" i="4" a="1"/>
  <c r="F133" i="4" s="1"/>
  <c r="A133" i="4"/>
  <c r="R132" i="4" a="1"/>
  <c r="R132" i="4" s="1"/>
  <c r="Q132" i="4" a="1"/>
  <c r="Q132" i="4" s="1"/>
  <c r="P132" i="4" a="1"/>
  <c r="P132" i="4" s="1"/>
  <c r="G132" i="4" a="1"/>
  <c r="G132" i="4" s="1"/>
  <c r="F132" i="4" a="1"/>
  <c r="F132" i="4" s="1"/>
  <c r="A132" i="4"/>
  <c r="R131" i="4" a="1"/>
  <c r="R131" i="4" s="1"/>
  <c r="Q131" i="4" a="1"/>
  <c r="Q131" i="4" s="1"/>
  <c r="P131" i="4" a="1"/>
  <c r="P131" i="4" s="1"/>
  <c r="G131" i="4" a="1"/>
  <c r="G131" i="4" s="1"/>
  <c r="F131" i="4" a="1"/>
  <c r="F131" i="4" s="1"/>
  <c r="A131" i="4"/>
  <c r="R130" i="4" a="1"/>
  <c r="R130" i="4" s="1"/>
  <c r="Q130" i="4" a="1"/>
  <c r="Q130" i="4" s="1"/>
  <c r="P130" i="4" a="1"/>
  <c r="P130" i="4" s="1"/>
  <c r="G130" i="4" a="1"/>
  <c r="G130" i="4" s="1"/>
  <c r="F130" i="4" a="1"/>
  <c r="F130" i="4" s="1"/>
  <c r="A130" i="4"/>
  <c r="R129" i="4" a="1"/>
  <c r="R129" i="4" s="1"/>
  <c r="Q129" i="4" a="1"/>
  <c r="Q129" i="4" s="1"/>
  <c r="P129" i="4" a="1"/>
  <c r="P129" i="4" s="1"/>
  <c r="G129" i="4" a="1"/>
  <c r="G129" i="4" s="1"/>
  <c r="F129" i="4" a="1"/>
  <c r="F129" i="4" s="1"/>
  <c r="A129" i="4"/>
  <c r="R128" i="4" a="1"/>
  <c r="R128" i="4" s="1"/>
  <c r="Q128" i="4" a="1"/>
  <c r="Q128" i="4" s="1"/>
  <c r="P128" i="4" a="1"/>
  <c r="P128" i="4" s="1"/>
  <c r="G128" i="4" a="1"/>
  <c r="G128" i="4" s="1"/>
  <c r="F128" i="4" a="1"/>
  <c r="F128" i="4" s="1"/>
  <c r="A128" i="4"/>
  <c r="R127" i="4" a="1"/>
  <c r="R127" i="4" s="1"/>
  <c r="Q127" i="4" a="1"/>
  <c r="Q127" i="4" s="1"/>
  <c r="P127" i="4" a="1"/>
  <c r="P127" i="4" s="1"/>
  <c r="G127" i="4" a="1"/>
  <c r="G127" i="4" s="1"/>
  <c r="F127" i="4" a="1"/>
  <c r="F127" i="4" s="1"/>
  <c r="A127" i="4"/>
  <c r="R126" i="4" a="1"/>
  <c r="R126" i="4" s="1"/>
  <c r="Q126" i="4" a="1"/>
  <c r="Q126" i="4" s="1"/>
  <c r="P126" i="4" a="1"/>
  <c r="P126" i="4" s="1"/>
  <c r="G126" i="4" a="1"/>
  <c r="G126" i="4" s="1"/>
  <c r="F126" i="4" a="1"/>
  <c r="F126" i="4" s="1"/>
  <c r="A126" i="4"/>
  <c r="R125" i="4" a="1"/>
  <c r="R125" i="4" s="1"/>
  <c r="Q125" i="4" a="1"/>
  <c r="Q125" i="4" s="1"/>
  <c r="P125" i="4" a="1"/>
  <c r="P125" i="4" s="1"/>
  <c r="G125" i="4" a="1"/>
  <c r="G125" i="4" s="1"/>
  <c r="F125" i="4" a="1"/>
  <c r="F125" i="4" s="1"/>
  <c r="A125" i="4"/>
  <c r="R124" i="4" a="1"/>
  <c r="R124" i="4" s="1"/>
  <c r="Q124" i="4" a="1"/>
  <c r="Q124" i="4" s="1"/>
  <c r="P124" i="4" a="1"/>
  <c r="P124" i="4" s="1"/>
  <c r="G124" i="4" a="1"/>
  <c r="G124" i="4" s="1"/>
  <c r="F124" i="4" a="1"/>
  <c r="F124" i="4" s="1"/>
  <c r="A124" i="4"/>
  <c r="R123" i="4" a="1"/>
  <c r="R123" i="4" s="1"/>
  <c r="Q123" i="4" a="1"/>
  <c r="Q123" i="4" s="1"/>
  <c r="P123" i="4" a="1"/>
  <c r="P123" i="4" s="1"/>
  <c r="G123" i="4" a="1"/>
  <c r="G123" i="4" s="1"/>
  <c r="F123" i="4" a="1"/>
  <c r="F123" i="4" s="1"/>
  <c r="A123" i="4"/>
  <c r="R122" i="4" a="1"/>
  <c r="R122" i="4" s="1"/>
  <c r="Q122" i="4" a="1"/>
  <c r="Q122" i="4" s="1"/>
  <c r="P122" i="4" a="1"/>
  <c r="P122" i="4" s="1"/>
  <c r="G122" i="4" a="1"/>
  <c r="G122" i="4" s="1"/>
  <c r="F122" i="4" a="1"/>
  <c r="F122" i="4" s="1"/>
  <c r="A122" i="4"/>
  <c r="R121" i="4" a="1"/>
  <c r="R121" i="4" s="1"/>
  <c r="Q121" i="4" a="1"/>
  <c r="Q121" i="4" s="1"/>
  <c r="P121" i="4" a="1"/>
  <c r="P121" i="4" s="1"/>
  <c r="G121" i="4" a="1"/>
  <c r="G121" i="4" s="1"/>
  <c r="F121" i="4" a="1"/>
  <c r="F121" i="4" s="1"/>
  <c r="A121" i="4"/>
  <c r="R120" i="4" a="1"/>
  <c r="R120" i="4" s="1"/>
  <c r="Q120" i="4" a="1"/>
  <c r="Q120" i="4" s="1"/>
  <c r="P120" i="4" a="1"/>
  <c r="P120" i="4" s="1"/>
  <c r="G120" i="4" a="1"/>
  <c r="G120" i="4" s="1"/>
  <c r="F120" i="4" a="1"/>
  <c r="F120" i="4" s="1"/>
  <c r="A120" i="4"/>
  <c r="R119" i="4" a="1"/>
  <c r="R119" i="4" s="1"/>
  <c r="Q119" i="4" a="1"/>
  <c r="Q119" i="4" s="1"/>
  <c r="P119" i="4" a="1"/>
  <c r="P119" i="4" s="1"/>
  <c r="G119" i="4" a="1"/>
  <c r="G119" i="4" s="1"/>
  <c r="F119" i="4" a="1"/>
  <c r="F119" i="4" s="1"/>
  <c r="A119" i="4"/>
  <c r="R118" i="4" a="1"/>
  <c r="R118" i="4" s="1"/>
  <c r="Q118" i="4" a="1"/>
  <c r="Q118" i="4" s="1"/>
  <c r="P118" i="4" a="1"/>
  <c r="P118" i="4" s="1"/>
  <c r="G118" i="4" a="1"/>
  <c r="G118" i="4" s="1"/>
  <c r="F118" i="4" a="1"/>
  <c r="F118" i="4" s="1"/>
  <c r="A118" i="4"/>
  <c r="R117" i="4" a="1"/>
  <c r="R117" i="4" s="1"/>
  <c r="Q117" i="4" a="1"/>
  <c r="Q117" i="4" s="1"/>
  <c r="P117" i="4" a="1"/>
  <c r="P117" i="4" s="1"/>
  <c r="G117" i="4" a="1"/>
  <c r="G117" i="4" s="1"/>
  <c r="F117" i="4" a="1"/>
  <c r="F117" i="4" s="1"/>
  <c r="A117" i="4"/>
  <c r="R116" i="4" a="1"/>
  <c r="R116" i="4" s="1"/>
  <c r="Q116" i="4" a="1"/>
  <c r="Q116" i="4" s="1"/>
  <c r="P116" i="4" a="1"/>
  <c r="P116" i="4" s="1"/>
  <c r="G116" i="4" a="1"/>
  <c r="G116" i="4" s="1"/>
  <c r="F116" i="4" a="1"/>
  <c r="F116" i="4" s="1"/>
  <c r="A116" i="4"/>
  <c r="R115" i="4" a="1"/>
  <c r="R115" i="4" s="1"/>
  <c r="Q115" i="4" a="1"/>
  <c r="Q115" i="4" s="1"/>
  <c r="P115" i="4" a="1"/>
  <c r="P115" i="4" s="1"/>
  <c r="G115" i="4" a="1"/>
  <c r="G115" i="4" s="1"/>
  <c r="F115" i="4" a="1"/>
  <c r="F115" i="4" s="1"/>
  <c r="A115" i="4"/>
  <c r="R114" i="4" a="1"/>
  <c r="R114" i="4" s="1"/>
  <c r="Q114" i="4" a="1"/>
  <c r="Q114" i="4" s="1"/>
  <c r="P114" i="4" a="1"/>
  <c r="P114" i="4" s="1"/>
  <c r="G114" i="4" a="1"/>
  <c r="G114" i="4" s="1"/>
  <c r="F114" i="4" a="1"/>
  <c r="F114" i="4" s="1"/>
  <c r="A114" i="4"/>
  <c r="R113" i="4" a="1"/>
  <c r="R113" i="4" s="1"/>
  <c r="Q113" i="4" a="1"/>
  <c r="Q113" i="4" s="1"/>
  <c r="P113" i="4" a="1"/>
  <c r="P113" i="4" s="1"/>
  <c r="G113" i="4" a="1"/>
  <c r="G113" i="4" s="1"/>
  <c r="F113" i="4" a="1"/>
  <c r="F113" i="4" s="1"/>
  <c r="A113" i="4"/>
  <c r="R112" i="4" a="1"/>
  <c r="R112" i="4" s="1"/>
  <c r="Q112" i="4" a="1"/>
  <c r="Q112" i="4" s="1"/>
  <c r="P112" i="4" a="1"/>
  <c r="P112" i="4" s="1"/>
  <c r="G112" i="4" a="1"/>
  <c r="G112" i="4" s="1"/>
  <c r="F112" i="4" a="1"/>
  <c r="F112" i="4" s="1"/>
  <c r="A112" i="4"/>
  <c r="R111" i="4" a="1"/>
  <c r="R111" i="4" s="1"/>
  <c r="Q111" i="4" a="1"/>
  <c r="Q111" i="4" s="1"/>
  <c r="P111" i="4" a="1"/>
  <c r="P111" i="4" s="1"/>
  <c r="G111" i="4" a="1"/>
  <c r="G111" i="4" s="1"/>
  <c r="F111" i="4" a="1"/>
  <c r="F111" i="4" s="1"/>
  <c r="A111" i="4"/>
  <c r="R110" i="4" a="1"/>
  <c r="R110" i="4" s="1"/>
  <c r="Q110" i="4" a="1"/>
  <c r="Q110" i="4" s="1"/>
  <c r="P110" i="4" a="1"/>
  <c r="P110" i="4" s="1"/>
  <c r="G110" i="4" a="1"/>
  <c r="G110" i="4" s="1"/>
  <c r="F110" i="4" a="1"/>
  <c r="F110" i="4" s="1"/>
  <c r="A110" i="4"/>
  <c r="R109" i="4" a="1"/>
  <c r="R109" i="4" s="1"/>
  <c r="Q109" i="4" a="1"/>
  <c r="Q109" i="4" s="1"/>
  <c r="P109" i="4" a="1"/>
  <c r="P109" i="4" s="1"/>
  <c r="G109" i="4" a="1"/>
  <c r="G109" i="4" s="1"/>
  <c r="F109" i="4" a="1"/>
  <c r="F109" i="4" s="1"/>
  <c r="A109" i="4"/>
  <c r="R108" i="4" a="1"/>
  <c r="R108" i="4" s="1"/>
  <c r="Q108" i="4" a="1"/>
  <c r="Q108" i="4" s="1"/>
  <c r="P108" i="4" a="1"/>
  <c r="P108" i="4" s="1"/>
  <c r="G108" i="4" a="1"/>
  <c r="G108" i="4" s="1"/>
  <c r="F108" i="4" a="1"/>
  <c r="F108" i="4" s="1"/>
  <c r="A108" i="4"/>
  <c r="R107" i="4" a="1"/>
  <c r="R107" i="4" s="1"/>
  <c r="Q107" i="4" a="1"/>
  <c r="Q107" i="4" s="1"/>
  <c r="P107" i="4" a="1"/>
  <c r="P107" i="4" s="1"/>
  <c r="G107" i="4" a="1"/>
  <c r="G107" i="4" s="1"/>
  <c r="F107" i="4" a="1"/>
  <c r="F107" i="4" s="1"/>
  <c r="A107" i="4"/>
  <c r="R106" i="4" a="1"/>
  <c r="R106" i="4" s="1"/>
  <c r="Q106" i="4" a="1"/>
  <c r="Q106" i="4" s="1"/>
  <c r="P106" i="4" a="1"/>
  <c r="P106" i="4" s="1"/>
  <c r="G106" i="4" a="1"/>
  <c r="G106" i="4" s="1"/>
  <c r="F106" i="4" a="1"/>
  <c r="F106" i="4" s="1"/>
  <c r="A106" i="4"/>
  <c r="R105" i="4" a="1"/>
  <c r="R105" i="4" s="1"/>
  <c r="Q105" i="4" a="1"/>
  <c r="Q105" i="4" s="1"/>
  <c r="P105" i="4" a="1"/>
  <c r="P105" i="4" s="1"/>
  <c r="G105" i="4" a="1"/>
  <c r="G105" i="4" s="1"/>
  <c r="F105" i="4" a="1"/>
  <c r="F105" i="4" s="1"/>
  <c r="A105" i="4"/>
  <c r="R104" i="4" a="1"/>
  <c r="R104" i="4" s="1"/>
  <c r="Q104" i="4" a="1"/>
  <c r="Q104" i="4" s="1"/>
  <c r="P104" i="4" a="1"/>
  <c r="P104" i="4" s="1"/>
  <c r="G104" i="4" a="1"/>
  <c r="G104" i="4" s="1"/>
  <c r="F104" i="4" a="1"/>
  <c r="F104" i="4" s="1"/>
  <c r="A104" i="4"/>
  <c r="R103" i="4" a="1"/>
  <c r="R103" i="4" s="1"/>
  <c r="Q103" i="4" a="1"/>
  <c r="Q103" i="4" s="1"/>
  <c r="P103" i="4" a="1"/>
  <c r="P103" i="4" s="1"/>
  <c r="G103" i="4" a="1"/>
  <c r="G103" i="4" s="1"/>
  <c r="F103" i="4" a="1"/>
  <c r="F103" i="4" s="1"/>
  <c r="A103" i="4"/>
  <c r="R102" i="4" a="1"/>
  <c r="R102" i="4" s="1"/>
  <c r="Q102" i="4" a="1"/>
  <c r="Q102" i="4" s="1"/>
  <c r="P102" i="4" a="1"/>
  <c r="P102" i="4" s="1"/>
  <c r="G102" i="4" a="1"/>
  <c r="G102" i="4" s="1"/>
  <c r="F102" i="4" a="1"/>
  <c r="F102" i="4" s="1"/>
  <c r="A102" i="4"/>
  <c r="R101" i="4" a="1"/>
  <c r="R101" i="4" s="1"/>
  <c r="Q101" i="4" a="1"/>
  <c r="Q101" i="4" s="1"/>
  <c r="P101" i="4" a="1"/>
  <c r="P101" i="4" s="1"/>
  <c r="G101" i="4" a="1"/>
  <c r="G101" i="4" s="1"/>
  <c r="F101" i="4" a="1"/>
  <c r="F101" i="4" s="1"/>
  <c r="A101" i="4"/>
  <c r="R100" i="4" a="1"/>
  <c r="R100" i="4" s="1"/>
  <c r="Q100" i="4" a="1"/>
  <c r="Q100" i="4" s="1"/>
  <c r="P100" i="4" a="1"/>
  <c r="P100" i="4" s="1"/>
  <c r="G100" i="4" a="1"/>
  <c r="G100" i="4" s="1"/>
  <c r="F100" i="4" a="1"/>
  <c r="F100" i="4" s="1"/>
  <c r="A100" i="4"/>
  <c r="R99" i="4" a="1"/>
  <c r="R99" i="4" s="1"/>
  <c r="Q99" i="4" a="1"/>
  <c r="Q99" i="4" s="1"/>
  <c r="P99" i="4" a="1"/>
  <c r="P99" i="4" s="1"/>
  <c r="G99" i="4" a="1"/>
  <c r="G99" i="4" s="1"/>
  <c r="F99" i="4" a="1"/>
  <c r="F99" i="4" s="1"/>
  <c r="A99" i="4"/>
  <c r="R98" i="4" a="1"/>
  <c r="R98" i="4" s="1"/>
  <c r="Q98" i="4" a="1"/>
  <c r="Q98" i="4" s="1"/>
  <c r="P98" i="4" a="1"/>
  <c r="P98" i="4" s="1"/>
  <c r="G98" i="4" a="1"/>
  <c r="G98" i="4" s="1"/>
  <c r="F98" i="4" a="1"/>
  <c r="F98" i="4" s="1"/>
  <c r="A98" i="4"/>
  <c r="R97" i="4" a="1"/>
  <c r="R97" i="4" s="1"/>
  <c r="Q97" i="4" a="1"/>
  <c r="Q97" i="4" s="1"/>
  <c r="P97" i="4" a="1"/>
  <c r="P97" i="4" s="1"/>
  <c r="G97" i="4" a="1"/>
  <c r="G97" i="4" s="1"/>
  <c r="F97" i="4" a="1"/>
  <c r="F97" i="4" s="1"/>
  <c r="A97" i="4"/>
  <c r="R96" i="4" a="1"/>
  <c r="R96" i="4" s="1"/>
  <c r="Q96" i="4" a="1"/>
  <c r="Q96" i="4" s="1"/>
  <c r="P96" i="4" a="1"/>
  <c r="P96" i="4" s="1"/>
  <c r="G96" i="4" a="1"/>
  <c r="G96" i="4" s="1"/>
  <c r="F96" i="4" a="1"/>
  <c r="F96" i="4" s="1"/>
  <c r="A96" i="4"/>
  <c r="R95" i="4" a="1"/>
  <c r="R95" i="4" s="1"/>
  <c r="Q95" i="4" a="1"/>
  <c r="Q95" i="4" s="1"/>
  <c r="P95" i="4" a="1"/>
  <c r="P95" i="4" s="1"/>
  <c r="G95" i="4" a="1"/>
  <c r="G95" i="4" s="1"/>
  <c r="F95" i="4" a="1"/>
  <c r="F95" i="4" s="1"/>
  <c r="A95" i="4"/>
  <c r="R94" i="4" a="1"/>
  <c r="R94" i="4" s="1"/>
  <c r="Q94" i="4" a="1"/>
  <c r="Q94" i="4" s="1"/>
  <c r="P94" i="4" a="1"/>
  <c r="P94" i="4" s="1"/>
  <c r="G94" i="4" a="1"/>
  <c r="G94" i="4" s="1"/>
  <c r="F94" i="4" a="1"/>
  <c r="F94" i="4" s="1"/>
  <c r="A94" i="4"/>
  <c r="R93" i="4" a="1"/>
  <c r="R93" i="4" s="1"/>
  <c r="Q93" i="4" a="1"/>
  <c r="Q93" i="4" s="1"/>
  <c r="P93" i="4" a="1"/>
  <c r="P93" i="4" s="1"/>
  <c r="G93" i="4" a="1"/>
  <c r="G93" i="4" s="1"/>
  <c r="F93" i="4" a="1"/>
  <c r="F93" i="4" s="1"/>
  <c r="A93" i="4"/>
  <c r="R92" i="4" a="1"/>
  <c r="R92" i="4" s="1"/>
  <c r="Q92" i="4" a="1"/>
  <c r="Q92" i="4" s="1"/>
  <c r="P92" i="4" a="1"/>
  <c r="P92" i="4" s="1"/>
  <c r="G92" i="4" a="1"/>
  <c r="G92" i="4" s="1"/>
  <c r="F92" i="4" a="1"/>
  <c r="F92" i="4" s="1"/>
  <c r="A92" i="4"/>
  <c r="R91" i="4" a="1"/>
  <c r="R91" i="4" s="1"/>
  <c r="Q91" i="4" a="1"/>
  <c r="Q91" i="4" s="1"/>
  <c r="P91" i="4" a="1"/>
  <c r="P91" i="4" s="1"/>
  <c r="G91" i="4" a="1"/>
  <c r="G91" i="4" s="1"/>
  <c r="F91" i="4" a="1"/>
  <c r="F91" i="4" s="1"/>
  <c r="A91" i="4"/>
  <c r="R90" i="4" a="1"/>
  <c r="R90" i="4" s="1"/>
  <c r="Q90" i="4" a="1"/>
  <c r="Q90" i="4" s="1"/>
  <c r="P90" i="4" a="1"/>
  <c r="P90" i="4" s="1"/>
  <c r="G90" i="4" a="1"/>
  <c r="G90" i="4" s="1"/>
  <c r="F90" i="4" a="1"/>
  <c r="F90" i="4" s="1"/>
  <c r="A90" i="4"/>
  <c r="R89" i="4" a="1"/>
  <c r="R89" i="4" s="1"/>
  <c r="Q89" i="4" a="1"/>
  <c r="Q89" i="4" s="1"/>
  <c r="P89" i="4" a="1"/>
  <c r="P89" i="4" s="1"/>
  <c r="G89" i="4" a="1"/>
  <c r="G89" i="4" s="1"/>
  <c r="F89" i="4" a="1"/>
  <c r="F89" i="4" s="1"/>
  <c r="A89" i="4"/>
  <c r="R88" i="4" a="1"/>
  <c r="R88" i="4" s="1"/>
  <c r="Q88" i="4" a="1"/>
  <c r="Q88" i="4" s="1"/>
  <c r="P88" i="4" a="1"/>
  <c r="P88" i="4" s="1"/>
  <c r="G88" i="4" a="1"/>
  <c r="G88" i="4" s="1"/>
  <c r="F88" i="4" a="1"/>
  <c r="F88" i="4" s="1"/>
  <c r="A88" i="4"/>
  <c r="R87" i="4" a="1"/>
  <c r="R87" i="4" s="1"/>
  <c r="Q87" i="4" a="1"/>
  <c r="Q87" i="4" s="1"/>
  <c r="P87" i="4" a="1"/>
  <c r="P87" i="4" s="1"/>
  <c r="G87" i="4" a="1"/>
  <c r="G87" i="4" s="1"/>
  <c r="F87" i="4" a="1"/>
  <c r="F87" i="4" s="1"/>
  <c r="A87" i="4"/>
  <c r="R86" i="4" a="1"/>
  <c r="R86" i="4" s="1"/>
  <c r="Q86" i="4" a="1"/>
  <c r="Q86" i="4" s="1"/>
  <c r="P86" i="4" a="1"/>
  <c r="P86" i="4" s="1"/>
  <c r="G86" i="4" a="1"/>
  <c r="G86" i="4" s="1"/>
  <c r="F86" i="4" a="1"/>
  <c r="F86" i="4" s="1"/>
  <c r="A86" i="4"/>
  <c r="R85" i="4" a="1"/>
  <c r="R85" i="4" s="1"/>
  <c r="Q85" i="4" a="1"/>
  <c r="Q85" i="4" s="1"/>
  <c r="P85" i="4" a="1"/>
  <c r="P85" i="4" s="1"/>
  <c r="G85" i="4" a="1"/>
  <c r="G85" i="4" s="1"/>
  <c r="F85" i="4" a="1"/>
  <c r="F85" i="4" s="1"/>
  <c r="A85" i="4"/>
  <c r="R84" i="4" a="1"/>
  <c r="R84" i="4" s="1"/>
  <c r="Q84" i="4" a="1"/>
  <c r="Q84" i="4" s="1"/>
  <c r="P84" i="4" a="1"/>
  <c r="P84" i="4" s="1"/>
  <c r="G84" i="4" a="1"/>
  <c r="G84" i="4" s="1"/>
  <c r="F84" i="4" a="1"/>
  <c r="F84" i="4" s="1"/>
  <c r="A84" i="4"/>
  <c r="R83" i="4" a="1"/>
  <c r="R83" i="4" s="1"/>
  <c r="Q83" i="4" a="1"/>
  <c r="Q83" i="4" s="1"/>
  <c r="P83" i="4" a="1"/>
  <c r="P83" i="4" s="1"/>
  <c r="G83" i="4" a="1"/>
  <c r="G83" i="4" s="1"/>
  <c r="F83" i="4" a="1"/>
  <c r="F83" i="4" s="1"/>
  <c r="A83" i="4"/>
  <c r="R82" i="4" a="1"/>
  <c r="R82" i="4" s="1"/>
  <c r="Q82" i="4" a="1"/>
  <c r="Q82" i="4" s="1"/>
  <c r="P82" i="4" a="1"/>
  <c r="P82" i="4" s="1"/>
  <c r="G82" i="4" a="1"/>
  <c r="G82" i="4" s="1"/>
  <c r="F82" i="4" a="1"/>
  <c r="F82" i="4" s="1"/>
  <c r="A82" i="4"/>
  <c r="R81" i="4" a="1"/>
  <c r="R81" i="4" s="1"/>
  <c r="Q81" i="4" a="1"/>
  <c r="Q81" i="4" s="1"/>
  <c r="P81" i="4" a="1"/>
  <c r="P81" i="4" s="1"/>
  <c r="G81" i="4" a="1"/>
  <c r="G81" i="4" s="1"/>
  <c r="F81" i="4" a="1"/>
  <c r="F81" i="4" s="1"/>
  <c r="A81" i="4"/>
  <c r="R80" i="4" a="1"/>
  <c r="R80" i="4" s="1"/>
  <c r="Q80" i="4" a="1"/>
  <c r="Q80" i="4" s="1"/>
  <c r="P80" i="4" a="1"/>
  <c r="P80" i="4" s="1"/>
  <c r="G80" i="4" a="1"/>
  <c r="G80" i="4" s="1"/>
  <c r="F80" i="4" a="1"/>
  <c r="F80" i="4" s="1"/>
  <c r="A80" i="4"/>
  <c r="R79" i="4" a="1"/>
  <c r="R79" i="4" s="1"/>
  <c r="Q79" i="4" a="1"/>
  <c r="Q79" i="4" s="1"/>
  <c r="P79" i="4" a="1"/>
  <c r="P79" i="4" s="1"/>
  <c r="G79" i="4" a="1"/>
  <c r="G79" i="4" s="1"/>
  <c r="F79" i="4" a="1"/>
  <c r="F79" i="4" s="1"/>
  <c r="A79" i="4"/>
  <c r="R78" i="4" a="1"/>
  <c r="R78" i="4" s="1"/>
  <c r="Q78" i="4" a="1"/>
  <c r="Q78" i="4" s="1"/>
  <c r="P78" i="4" a="1"/>
  <c r="P78" i="4" s="1"/>
  <c r="G78" i="4" a="1"/>
  <c r="G78" i="4" s="1"/>
  <c r="F78" i="4" a="1"/>
  <c r="F78" i="4" s="1"/>
  <c r="A78" i="4"/>
  <c r="R77" i="4" a="1"/>
  <c r="R77" i="4" s="1"/>
  <c r="Q77" i="4" a="1"/>
  <c r="Q77" i="4" s="1"/>
  <c r="P77" i="4" a="1"/>
  <c r="P77" i="4" s="1"/>
  <c r="G77" i="4" a="1"/>
  <c r="G77" i="4" s="1"/>
  <c r="F77" i="4" a="1"/>
  <c r="F77" i="4" s="1"/>
  <c r="A77" i="4"/>
  <c r="R76" i="4" a="1"/>
  <c r="R76" i="4" s="1"/>
  <c r="Q76" i="4" a="1"/>
  <c r="Q76" i="4" s="1"/>
  <c r="P76" i="4" a="1"/>
  <c r="P76" i="4" s="1"/>
  <c r="G76" i="4" a="1"/>
  <c r="G76" i="4" s="1"/>
  <c r="F76" i="4" a="1"/>
  <c r="F76" i="4" s="1"/>
  <c r="A76" i="4"/>
  <c r="R75" i="4" a="1"/>
  <c r="R75" i="4" s="1"/>
  <c r="Q75" i="4" a="1"/>
  <c r="Q75" i="4" s="1"/>
  <c r="P75" i="4" a="1"/>
  <c r="P75" i="4" s="1"/>
  <c r="G75" i="4" a="1"/>
  <c r="G75" i="4" s="1"/>
  <c r="F75" i="4" a="1"/>
  <c r="F75" i="4" s="1"/>
  <c r="A75" i="4"/>
  <c r="R74" i="4" a="1"/>
  <c r="R74" i="4" s="1"/>
  <c r="Q74" i="4" a="1"/>
  <c r="Q74" i="4" s="1"/>
  <c r="P74" i="4" a="1"/>
  <c r="P74" i="4" s="1"/>
  <c r="G74" i="4" a="1"/>
  <c r="G74" i="4" s="1"/>
  <c r="F74" i="4" a="1"/>
  <c r="F74" i="4" s="1"/>
  <c r="A74" i="4"/>
  <c r="R73" i="4" a="1"/>
  <c r="R73" i="4" s="1"/>
  <c r="Q73" i="4" a="1"/>
  <c r="Q73" i="4" s="1"/>
  <c r="P73" i="4" a="1"/>
  <c r="P73" i="4" s="1"/>
  <c r="G73" i="4" a="1"/>
  <c r="G73" i="4" s="1"/>
  <c r="F73" i="4" a="1"/>
  <c r="F73" i="4" s="1"/>
  <c r="A73" i="4"/>
  <c r="R72" i="4" a="1"/>
  <c r="R72" i="4" s="1"/>
  <c r="Q72" i="4" a="1"/>
  <c r="Q72" i="4" s="1"/>
  <c r="P72" i="4" a="1"/>
  <c r="P72" i="4" s="1"/>
  <c r="G72" i="4" a="1"/>
  <c r="G72" i="4" s="1"/>
  <c r="F72" i="4" a="1"/>
  <c r="F72" i="4" s="1"/>
  <c r="A72" i="4"/>
  <c r="R71" i="4" a="1"/>
  <c r="R71" i="4" s="1"/>
  <c r="Q71" i="4" a="1"/>
  <c r="Q71" i="4" s="1"/>
  <c r="P71" i="4" a="1"/>
  <c r="P71" i="4" s="1"/>
  <c r="G71" i="4" a="1"/>
  <c r="G71" i="4" s="1"/>
  <c r="F71" i="4" a="1"/>
  <c r="F71" i="4" s="1"/>
  <c r="A71" i="4"/>
  <c r="R70" i="4" a="1"/>
  <c r="R70" i="4" s="1"/>
  <c r="Q70" i="4" a="1"/>
  <c r="Q70" i="4" s="1"/>
  <c r="P70" i="4" a="1"/>
  <c r="P70" i="4" s="1"/>
  <c r="G70" i="4" a="1"/>
  <c r="G70" i="4" s="1"/>
  <c r="F70" i="4" a="1"/>
  <c r="F70" i="4" s="1"/>
  <c r="A70" i="4"/>
  <c r="R69" i="4" a="1"/>
  <c r="R69" i="4" s="1"/>
  <c r="Q69" i="4" a="1"/>
  <c r="Q69" i="4" s="1"/>
  <c r="P69" i="4" a="1"/>
  <c r="P69" i="4" s="1"/>
  <c r="G69" i="4" a="1"/>
  <c r="G69" i="4" s="1"/>
  <c r="F69" i="4" a="1"/>
  <c r="F69" i="4" s="1"/>
  <c r="A69" i="4"/>
  <c r="R68" i="4" a="1"/>
  <c r="R68" i="4" s="1"/>
  <c r="Q68" i="4" a="1"/>
  <c r="Q68" i="4" s="1"/>
  <c r="P68" i="4" a="1"/>
  <c r="P68" i="4" s="1"/>
  <c r="G68" i="4" a="1"/>
  <c r="G68" i="4" s="1"/>
  <c r="F68" i="4" a="1"/>
  <c r="F68" i="4" s="1"/>
  <c r="A68" i="4"/>
  <c r="R67" i="4" a="1"/>
  <c r="R67" i="4" s="1"/>
  <c r="Q67" i="4" a="1"/>
  <c r="Q67" i="4" s="1"/>
  <c r="P67" i="4" a="1"/>
  <c r="P67" i="4" s="1"/>
  <c r="G67" i="4" a="1"/>
  <c r="G67" i="4" s="1"/>
  <c r="F67" i="4" a="1"/>
  <c r="F67" i="4" s="1"/>
  <c r="A67" i="4"/>
  <c r="R66" i="4" a="1"/>
  <c r="R66" i="4" s="1"/>
  <c r="Q66" i="4" a="1"/>
  <c r="Q66" i="4" s="1"/>
  <c r="P66" i="4" a="1"/>
  <c r="P66" i="4" s="1"/>
  <c r="G66" i="4" a="1"/>
  <c r="G66" i="4" s="1"/>
  <c r="F66" i="4" a="1"/>
  <c r="F66" i="4" s="1"/>
  <c r="A66" i="4"/>
  <c r="R65" i="4" a="1"/>
  <c r="R65" i="4" s="1"/>
  <c r="Q65" i="4" a="1"/>
  <c r="Q65" i="4" s="1"/>
  <c r="P65" i="4" a="1"/>
  <c r="P65" i="4" s="1"/>
  <c r="G65" i="4" a="1"/>
  <c r="G65" i="4" s="1"/>
  <c r="F65" i="4" a="1"/>
  <c r="F65" i="4" s="1"/>
  <c r="A65" i="4"/>
  <c r="R64" i="4" a="1"/>
  <c r="R64" i="4" s="1"/>
  <c r="Q64" i="4" a="1"/>
  <c r="Q64" i="4" s="1"/>
  <c r="P64" i="4" a="1"/>
  <c r="P64" i="4" s="1"/>
  <c r="G64" i="4" a="1"/>
  <c r="G64" i="4" s="1"/>
  <c r="F64" i="4" a="1"/>
  <c r="F64" i="4" s="1"/>
  <c r="A64" i="4"/>
  <c r="R63" i="4" a="1"/>
  <c r="R63" i="4" s="1"/>
  <c r="Q63" i="4" a="1"/>
  <c r="Q63" i="4" s="1"/>
  <c r="P63" i="4" a="1"/>
  <c r="P63" i="4" s="1"/>
  <c r="G63" i="4" a="1"/>
  <c r="G63" i="4" s="1"/>
  <c r="F63" i="4" a="1"/>
  <c r="F63" i="4" s="1"/>
  <c r="A63" i="4"/>
  <c r="R62" i="4" a="1"/>
  <c r="R62" i="4" s="1"/>
  <c r="Q62" i="4" a="1"/>
  <c r="Q62" i="4" s="1"/>
  <c r="P62" i="4" a="1"/>
  <c r="P62" i="4" s="1"/>
  <c r="G62" i="4" a="1"/>
  <c r="G62" i="4" s="1"/>
  <c r="F62" i="4" a="1"/>
  <c r="F62" i="4" s="1"/>
  <c r="A62" i="4"/>
  <c r="R61" i="4" a="1"/>
  <c r="R61" i="4" s="1"/>
  <c r="Q61" i="4" a="1"/>
  <c r="Q61" i="4" s="1"/>
  <c r="P61" i="4" a="1"/>
  <c r="P61" i="4" s="1"/>
  <c r="G61" i="4" a="1"/>
  <c r="G61" i="4" s="1"/>
  <c r="F61" i="4" a="1"/>
  <c r="F61" i="4" s="1"/>
  <c r="A61" i="4"/>
  <c r="R60" i="4" a="1"/>
  <c r="R60" i="4" s="1"/>
  <c r="Q60" i="4" a="1"/>
  <c r="Q60" i="4" s="1"/>
  <c r="P60" i="4" a="1"/>
  <c r="P60" i="4" s="1"/>
  <c r="G60" i="4" a="1"/>
  <c r="G60" i="4" s="1"/>
  <c r="F60" i="4" a="1"/>
  <c r="F60" i="4" s="1"/>
  <c r="A60" i="4"/>
  <c r="R59" i="4" a="1"/>
  <c r="R59" i="4" s="1"/>
  <c r="Q59" i="4" a="1"/>
  <c r="Q59" i="4" s="1"/>
  <c r="P59" i="4" a="1"/>
  <c r="P59" i="4" s="1"/>
  <c r="G59" i="4" a="1"/>
  <c r="G59" i="4" s="1"/>
  <c r="F59" i="4" a="1"/>
  <c r="F59" i="4" s="1"/>
  <c r="A59" i="4"/>
  <c r="R58" i="4" a="1"/>
  <c r="R58" i="4" s="1"/>
  <c r="Q58" i="4" a="1"/>
  <c r="Q58" i="4" s="1"/>
  <c r="P58" i="4" a="1"/>
  <c r="P58" i="4" s="1"/>
  <c r="G58" i="4" a="1"/>
  <c r="G58" i="4" s="1"/>
  <c r="F58" i="4" a="1"/>
  <c r="F58" i="4" s="1"/>
  <c r="A58" i="4"/>
  <c r="R57" i="4" a="1"/>
  <c r="R57" i="4" s="1"/>
  <c r="Q57" i="4" a="1"/>
  <c r="Q57" i="4" s="1"/>
  <c r="P57" i="4" a="1"/>
  <c r="P57" i="4" s="1"/>
  <c r="G57" i="4" a="1"/>
  <c r="G57" i="4" s="1"/>
  <c r="F57" i="4" a="1"/>
  <c r="F57" i="4" s="1"/>
  <c r="A57" i="4"/>
  <c r="R56" i="4" a="1"/>
  <c r="R56" i="4" s="1"/>
  <c r="Q56" i="4" a="1"/>
  <c r="Q56" i="4" s="1"/>
  <c r="P56" i="4" a="1"/>
  <c r="P56" i="4" s="1"/>
  <c r="G56" i="4" a="1"/>
  <c r="G56" i="4" s="1"/>
  <c r="F56" i="4" a="1"/>
  <c r="F56" i="4" s="1"/>
  <c r="A56" i="4"/>
  <c r="R55" i="4" a="1"/>
  <c r="R55" i="4" s="1"/>
  <c r="Q55" i="4" a="1"/>
  <c r="Q55" i="4" s="1"/>
  <c r="P55" i="4" a="1"/>
  <c r="P55" i="4" s="1"/>
  <c r="G55" i="4" a="1"/>
  <c r="G55" i="4" s="1"/>
  <c r="F55" i="4" a="1"/>
  <c r="F55" i="4" s="1"/>
  <c r="A55" i="4"/>
  <c r="R54" i="4" a="1"/>
  <c r="R54" i="4" s="1"/>
  <c r="Q54" i="4" a="1"/>
  <c r="Q54" i="4" s="1"/>
  <c r="P54" i="4" a="1"/>
  <c r="P54" i="4" s="1"/>
  <c r="G54" i="4" a="1"/>
  <c r="G54" i="4" s="1"/>
  <c r="F54" i="4" a="1"/>
  <c r="F54" i="4" s="1"/>
  <c r="A54" i="4"/>
  <c r="R53" i="4" a="1"/>
  <c r="R53" i="4" s="1"/>
  <c r="Q53" i="4" a="1"/>
  <c r="Q53" i="4" s="1"/>
  <c r="P53" i="4" a="1"/>
  <c r="P53" i="4" s="1"/>
  <c r="G53" i="4" a="1"/>
  <c r="G53" i="4" s="1"/>
  <c r="F53" i="4" a="1"/>
  <c r="F53" i="4" s="1"/>
  <c r="A53" i="4"/>
  <c r="R52" i="4" a="1"/>
  <c r="R52" i="4" s="1"/>
  <c r="Q52" i="4" a="1"/>
  <c r="Q52" i="4" s="1"/>
  <c r="P52" i="4" a="1"/>
  <c r="P52" i="4" s="1"/>
  <c r="G52" i="4" a="1"/>
  <c r="G52" i="4" s="1"/>
  <c r="F52" i="4" a="1"/>
  <c r="F52" i="4" s="1"/>
  <c r="A52" i="4"/>
  <c r="R51" i="4" a="1"/>
  <c r="R51" i="4" s="1"/>
  <c r="Q51" i="4" a="1"/>
  <c r="Q51" i="4" s="1"/>
  <c r="P51" i="4" a="1"/>
  <c r="P51" i="4" s="1"/>
  <c r="G51" i="4" a="1"/>
  <c r="G51" i="4" s="1"/>
  <c r="F51" i="4" a="1"/>
  <c r="F51" i="4" s="1"/>
  <c r="A51" i="4"/>
  <c r="R50" i="4" a="1"/>
  <c r="R50" i="4" s="1"/>
  <c r="Q50" i="4" a="1"/>
  <c r="Q50" i="4" s="1"/>
  <c r="P50" i="4" a="1"/>
  <c r="P50" i="4" s="1"/>
  <c r="G50" i="4" a="1"/>
  <c r="G50" i="4" s="1"/>
  <c r="F50" i="4" a="1"/>
  <c r="F50" i="4" s="1"/>
  <c r="A50" i="4"/>
  <c r="R49" i="4" a="1"/>
  <c r="R49" i="4" s="1"/>
  <c r="Q49" i="4" a="1"/>
  <c r="Q49" i="4" s="1"/>
  <c r="P49" i="4" a="1"/>
  <c r="P49" i="4" s="1"/>
  <c r="G49" i="4" a="1"/>
  <c r="G49" i="4" s="1"/>
  <c r="F49" i="4" a="1"/>
  <c r="F49" i="4" s="1"/>
  <c r="A49" i="4"/>
  <c r="R48" i="4" a="1"/>
  <c r="R48" i="4" s="1"/>
  <c r="Q48" i="4" a="1"/>
  <c r="Q48" i="4" s="1"/>
  <c r="P48" i="4" a="1"/>
  <c r="P48" i="4" s="1"/>
  <c r="G48" i="4" a="1"/>
  <c r="G48" i="4" s="1"/>
  <c r="F48" i="4" a="1"/>
  <c r="F48" i="4" s="1"/>
  <c r="A48" i="4"/>
  <c r="R47" i="4" a="1"/>
  <c r="R47" i="4" s="1"/>
  <c r="Q47" i="4" a="1"/>
  <c r="Q47" i="4" s="1"/>
  <c r="P47" i="4" a="1"/>
  <c r="P47" i="4" s="1"/>
  <c r="G47" i="4" a="1"/>
  <c r="G47" i="4" s="1"/>
  <c r="F47" i="4" a="1"/>
  <c r="F47" i="4" s="1"/>
  <c r="A47" i="4"/>
  <c r="R46" i="4" a="1"/>
  <c r="R46" i="4" s="1"/>
  <c r="Q46" i="4" a="1"/>
  <c r="Q46" i="4" s="1"/>
  <c r="P46" i="4" a="1"/>
  <c r="P46" i="4" s="1"/>
  <c r="G46" i="4" a="1"/>
  <c r="G46" i="4" s="1"/>
  <c r="F46" i="4" a="1"/>
  <c r="F46" i="4" s="1"/>
  <c r="A46" i="4"/>
  <c r="R45" i="4" a="1"/>
  <c r="R45" i="4" s="1"/>
  <c r="Q45" i="4" a="1"/>
  <c r="Q45" i="4" s="1"/>
  <c r="P45" i="4" a="1"/>
  <c r="P45" i="4" s="1"/>
  <c r="G45" i="4" a="1"/>
  <c r="G45" i="4" s="1"/>
  <c r="F45" i="4" a="1"/>
  <c r="F45" i="4" s="1"/>
  <c r="A45" i="4"/>
  <c r="R44" i="4" a="1"/>
  <c r="R44" i="4" s="1"/>
  <c r="Q44" i="4" a="1"/>
  <c r="Q44" i="4" s="1"/>
  <c r="P44" i="4" a="1"/>
  <c r="P44" i="4" s="1"/>
  <c r="G44" i="4" a="1"/>
  <c r="G44" i="4" s="1"/>
  <c r="F44" i="4" a="1"/>
  <c r="F44" i="4" s="1"/>
  <c r="A44" i="4"/>
  <c r="R43" i="4" a="1"/>
  <c r="R43" i="4" s="1"/>
  <c r="Q43" i="4" a="1"/>
  <c r="Q43" i="4" s="1"/>
  <c r="P43" i="4" a="1"/>
  <c r="P43" i="4" s="1"/>
  <c r="G43" i="4" a="1"/>
  <c r="G43" i="4" s="1"/>
  <c r="F43" i="4" a="1"/>
  <c r="F43" i="4" s="1"/>
  <c r="A43" i="4"/>
  <c r="R42" i="4" a="1"/>
  <c r="R42" i="4" s="1"/>
  <c r="Q42" i="4" a="1"/>
  <c r="Q42" i="4" s="1"/>
  <c r="P42" i="4" a="1"/>
  <c r="P42" i="4" s="1"/>
  <c r="G42" i="4" a="1"/>
  <c r="G42" i="4" s="1"/>
  <c r="F42" i="4" a="1"/>
  <c r="F42" i="4" s="1"/>
  <c r="A42" i="4"/>
  <c r="R41" i="4" a="1"/>
  <c r="R41" i="4" s="1"/>
  <c r="Q41" i="4" a="1"/>
  <c r="Q41" i="4" s="1"/>
  <c r="P41" i="4" a="1"/>
  <c r="P41" i="4" s="1"/>
  <c r="G41" i="4" a="1"/>
  <c r="G41" i="4" s="1"/>
  <c r="F41" i="4" a="1"/>
  <c r="F41" i="4" s="1"/>
  <c r="A41" i="4"/>
  <c r="R40" i="4" a="1"/>
  <c r="R40" i="4" s="1"/>
  <c r="Q40" i="4" a="1"/>
  <c r="Q40" i="4" s="1"/>
  <c r="P40" i="4" a="1"/>
  <c r="P40" i="4" s="1"/>
  <c r="G40" i="4" a="1"/>
  <c r="G40" i="4" s="1"/>
  <c r="F40" i="4" a="1"/>
  <c r="F40" i="4" s="1"/>
  <c r="A40" i="4"/>
  <c r="R39" i="4" a="1"/>
  <c r="R39" i="4" s="1"/>
  <c r="Q39" i="4" a="1"/>
  <c r="Q39" i="4" s="1"/>
  <c r="P39" i="4" a="1"/>
  <c r="P39" i="4" s="1"/>
  <c r="G39" i="4" a="1"/>
  <c r="G39" i="4" s="1"/>
  <c r="F39" i="4" a="1"/>
  <c r="F39" i="4" s="1"/>
  <c r="A39" i="4"/>
  <c r="R38" i="4" a="1"/>
  <c r="R38" i="4" s="1"/>
  <c r="Q38" i="4" a="1"/>
  <c r="Q38" i="4" s="1"/>
  <c r="P38" i="4" a="1"/>
  <c r="P38" i="4" s="1"/>
  <c r="G38" i="4" a="1"/>
  <c r="G38" i="4" s="1"/>
  <c r="F38" i="4" a="1"/>
  <c r="F38" i="4" s="1"/>
  <c r="A38" i="4"/>
  <c r="R37" i="4" a="1"/>
  <c r="R37" i="4" s="1"/>
  <c r="Q37" i="4" a="1"/>
  <c r="Q37" i="4" s="1"/>
  <c r="P37" i="4" a="1"/>
  <c r="P37" i="4" s="1"/>
  <c r="G37" i="4" a="1"/>
  <c r="G37" i="4" s="1"/>
  <c r="F37" i="4" a="1"/>
  <c r="F37" i="4" s="1"/>
  <c r="A37" i="4"/>
  <c r="R36" i="4" a="1"/>
  <c r="R36" i="4" s="1"/>
  <c r="Q36" i="4" a="1"/>
  <c r="Q36" i="4" s="1"/>
  <c r="P36" i="4" a="1"/>
  <c r="P36" i="4" s="1"/>
  <c r="G36" i="4" a="1"/>
  <c r="G36" i="4" s="1"/>
  <c r="F36" i="4" a="1"/>
  <c r="F36" i="4" s="1"/>
  <c r="A36" i="4"/>
  <c r="R35" i="4" a="1"/>
  <c r="R35" i="4" s="1"/>
  <c r="Q35" i="4" a="1"/>
  <c r="Q35" i="4" s="1"/>
  <c r="P35" i="4" a="1"/>
  <c r="P35" i="4" s="1"/>
  <c r="G35" i="4" a="1"/>
  <c r="G35" i="4" s="1"/>
  <c r="F35" i="4" a="1"/>
  <c r="F35" i="4" s="1"/>
  <c r="A35" i="4"/>
  <c r="R34" i="4" a="1"/>
  <c r="R34" i="4" s="1"/>
  <c r="Q34" i="4" a="1"/>
  <c r="Q34" i="4" s="1"/>
  <c r="P34" i="4" a="1"/>
  <c r="P34" i="4" s="1"/>
  <c r="G34" i="4" a="1"/>
  <c r="G34" i="4" s="1"/>
  <c r="F34" i="4" a="1"/>
  <c r="F34" i="4" s="1"/>
  <c r="A34" i="4"/>
  <c r="R33" i="4" a="1"/>
  <c r="R33" i="4" s="1"/>
  <c r="Q33" i="4" a="1"/>
  <c r="Q33" i="4" s="1"/>
  <c r="P33" i="4" a="1"/>
  <c r="P33" i="4" s="1"/>
  <c r="G33" i="4" a="1"/>
  <c r="G33" i="4" s="1"/>
  <c r="F33" i="4" a="1"/>
  <c r="F33" i="4" s="1"/>
  <c r="A33" i="4"/>
  <c r="R32" i="4" a="1"/>
  <c r="R32" i="4" s="1"/>
  <c r="Q32" i="4" a="1"/>
  <c r="Q32" i="4" s="1"/>
  <c r="P32" i="4" a="1"/>
  <c r="P32" i="4" s="1"/>
  <c r="G32" i="4" a="1"/>
  <c r="G32" i="4" s="1"/>
  <c r="F32" i="4" a="1"/>
  <c r="F32" i="4" s="1"/>
  <c r="A32" i="4"/>
  <c r="R31" i="4" a="1"/>
  <c r="R31" i="4" s="1"/>
  <c r="Q31" i="4" a="1"/>
  <c r="Q31" i="4" s="1"/>
  <c r="P31" i="4" a="1"/>
  <c r="P31" i="4" s="1"/>
  <c r="G31" i="4" a="1"/>
  <c r="G31" i="4" s="1"/>
  <c r="F31" i="4" a="1"/>
  <c r="F31" i="4" s="1"/>
  <c r="A31" i="4"/>
  <c r="R30" i="4" a="1"/>
  <c r="R30" i="4" s="1"/>
  <c r="Q30" i="4" a="1"/>
  <c r="Q30" i="4" s="1"/>
  <c r="P30" i="4" a="1"/>
  <c r="P30" i="4" s="1"/>
  <c r="G30" i="4" a="1"/>
  <c r="G30" i="4" s="1"/>
  <c r="F30" i="4" a="1"/>
  <c r="F30" i="4" s="1"/>
  <c r="A30" i="4"/>
  <c r="R29" i="4" a="1"/>
  <c r="R29" i="4" s="1"/>
  <c r="Q29" i="4" a="1"/>
  <c r="Q29" i="4" s="1"/>
  <c r="P29" i="4" a="1"/>
  <c r="P29" i="4" s="1"/>
  <c r="G29" i="4" a="1"/>
  <c r="G29" i="4" s="1"/>
  <c r="F29" i="4" a="1"/>
  <c r="F29" i="4" s="1"/>
  <c r="A29" i="4"/>
  <c r="R28" i="4" a="1"/>
  <c r="R28" i="4" s="1"/>
  <c r="Q28" i="4" a="1"/>
  <c r="Q28" i="4" s="1"/>
  <c r="P28" i="4" a="1"/>
  <c r="P28" i="4" s="1"/>
  <c r="G28" i="4" a="1"/>
  <c r="G28" i="4" s="1"/>
  <c r="F28" i="4" a="1"/>
  <c r="F28" i="4" s="1"/>
  <c r="A28" i="4"/>
  <c r="R27" i="4" a="1"/>
  <c r="R27" i="4" s="1"/>
  <c r="Q27" i="4" a="1"/>
  <c r="Q27" i="4" s="1"/>
  <c r="P27" i="4" a="1"/>
  <c r="P27" i="4" s="1"/>
  <c r="G27" i="4" a="1"/>
  <c r="G27" i="4" s="1"/>
  <c r="F27" i="4" a="1"/>
  <c r="F27" i="4" s="1"/>
  <c r="A27" i="4"/>
  <c r="R26" i="4" a="1"/>
  <c r="R26" i="4" s="1"/>
  <c r="Q26" i="4" a="1"/>
  <c r="Q26" i="4" s="1"/>
  <c r="P26" i="4" a="1"/>
  <c r="P26" i="4" s="1"/>
  <c r="G26" i="4" a="1"/>
  <c r="G26" i="4" s="1"/>
  <c r="F26" i="4" a="1"/>
  <c r="F26" i="4" s="1"/>
  <c r="A26" i="4"/>
  <c r="R25" i="4" a="1"/>
  <c r="R25" i="4" s="1"/>
  <c r="Q25" i="4" a="1"/>
  <c r="Q25" i="4" s="1"/>
  <c r="P25" i="4" a="1"/>
  <c r="P25" i="4" s="1"/>
  <c r="G25" i="4" a="1"/>
  <c r="G25" i="4" s="1"/>
  <c r="F25" i="4" a="1"/>
  <c r="F25" i="4" s="1"/>
  <c r="A25" i="4"/>
  <c r="R24" i="4" a="1"/>
  <c r="R24" i="4" s="1"/>
  <c r="Q24" i="4" a="1"/>
  <c r="Q24" i="4" s="1"/>
  <c r="P24" i="4" a="1"/>
  <c r="P24" i="4" s="1"/>
  <c r="G24" i="4" a="1"/>
  <c r="G24" i="4" s="1"/>
  <c r="F24" i="4" a="1"/>
  <c r="F24" i="4" s="1"/>
  <c r="A24" i="4"/>
  <c r="R23" i="4" a="1"/>
  <c r="R23" i="4" s="1"/>
  <c r="Q23" i="4" a="1"/>
  <c r="Q23" i="4" s="1"/>
  <c r="P23" i="4" a="1"/>
  <c r="P23" i="4" s="1"/>
  <c r="G23" i="4" a="1"/>
  <c r="G23" i="4" s="1"/>
  <c r="F23" i="4" a="1"/>
  <c r="F23" i="4" s="1"/>
  <c r="A23" i="4"/>
  <c r="R22" i="4" a="1"/>
  <c r="R22" i="4" s="1"/>
  <c r="Q22" i="4" a="1"/>
  <c r="Q22" i="4" s="1"/>
  <c r="P22" i="4" a="1"/>
  <c r="P22" i="4" s="1"/>
  <c r="G22" i="4" a="1"/>
  <c r="G22" i="4" s="1"/>
  <c r="F22" i="4" a="1"/>
  <c r="F22" i="4" s="1"/>
  <c r="A22" i="4"/>
  <c r="R21" i="4" a="1"/>
  <c r="R21" i="4" s="1"/>
  <c r="Q21" i="4" a="1"/>
  <c r="Q21" i="4" s="1"/>
  <c r="P21" i="4" a="1"/>
  <c r="P21" i="4" s="1"/>
  <c r="G21" i="4" a="1"/>
  <c r="G21" i="4" s="1"/>
  <c r="F21" i="4" a="1"/>
  <c r="F21" i="4" s="1"/>
  <c r="A21" i="4"/>
  <c r="M20" i="4"/>
  <c r="R19" i="4" a="1"/>
  <c r="R19" i="4" s="1"/>
  <c r="Q19" i="4" a="1"/>
  <c r="Q19" i="4" s="1"/>
  <c r="P19" i="4" a="1"/>
  <c r="P19" i="4" s="1"/>
  <c r="M19" i="4"/>
  <c r="B17" i="4"/>
  <c r="M18" i="4"/>
  <c r="R17" i="4" a="1"/>
  <c r="R17" i="4" s="1"/>
  <c r="Q17" i="4" a="1"/>
  <c r="Q17" i="4" s="1"/>
  <c r="P17" i="4" a="1"/>
  <c r="P17" i="4" s="1"/>
  <c r="A16" i="4"/>
  <c r="B16" i="4" s="1"/>
  <c r="M17" i="4"/>
  <c r="G17" i="4" a="1"/>
  <c r="G17" i="4" s="1"/>
  <c r="F17" i="4" a="1"/>
  <c r="F17" i="4" s="1"/>
  <c r="A17" i="4"/>
  <c r="R16" i="4" a="1"/>
  <c r="R16" i="4" s="1"/>
  <c r="Q16" i="4" a="1"/>
  <c r="Q16" i="4" s="1"/>
  <c r="P16" i="4" a="1"/>
  <c r="P16" i="4" s="1"/>
  <c r="A15" i="4"/>
  <c r="B15" i="4" s="1"/>
  <c r="M16" i="4"/>
  <c r="B14" i="4"/>
  <c r="M15" i="4"/>
  <c r="R14" i="4" a="1"/>
  <c r="R14" i="4" s="1"/>
  <c r="Q14" i="4" a="1"/>
  <c r="Q14" i="4" s="1"/>
  <c r="P14" i="4" a="1"/>
  <c r="P14" i="4" s="1"/>
  <c r="B13" i="4"/>
  <c r="A9" i="4"/>
  <c r="B9" i="4" s="1"/>
  <c r="M13" i="4"/>
  <c r="M14" i="4"/>
  <c r="G14" i="4" a="1"/>
  <c r="G14" i="4" s="1"/>
  <c r="F14" i="4" a="1"/>
  <c r="F14" i="4" s="1"/>
  <c r="A14" i="4"/>
  <c r="R13" i="4" a="1"/>
  <c r="R13" i="4" s="1"/>
  <c r="Q13" i="4" a="1"/>
  <c r="Q13" i="4" s="1"/>
  <c r="P13" i="4" a="1"/>
  <c r="P13" i="4" s="1"/>
  <c r="G13" i="4" a="1"/>
  <c r="G13" i="4" s="1"/>
  <c r="F13" i="4" a="1"/>
  <c r="F13" i="4" s="1"/>
  <c r="A13" i="4"/>
  <c r="M11" i="4"/>
  <c r="M12" i="4"/>
  <c r="R10" i="4" a="1"/>
  <c r="R10" i="4" s="1"/>
  <c r="Q10" i="4" a="1"/>
  <c r="Q10" i="4" s="1"/>
  <c r="P10" i="4" a="1"/>
  <c r="P10" i="4" s="1"/>
  <c r="M10" i="4"/>
  <c r="A8" i="4"/>
  <c r="B8" i="4" s="1"/>
  <c r="M9" i="4"/>
  <c r="R8" i="4" a="1"/>
  <c r="R8" i="4" s="1"/>
  <c r="Q8" i="4" a="1"/>
  <c r="Q8" i="4" s="1"/>
  <c r="P8" i="4" a="1"/>
  <c r="P8" i="4" s="1"/>
  <c r="A3" i="4"/>
  <c r="B3" i="4" s="1"/>
  <c r="M8" i="4"/>
  <c r="R7" i="4" a="1"/>
  <c r="R7" i="4" s="1"/>
  <c r="Q7" i="4" a="1"/>
  <c r="Q7" i="4" s="1"/>
  <c r="P7" i="4" a="1"/>
  <c r="P7" i="4" s="1"/>
  <c r="M7" i="4"/>
  <c r="B2" i="4"/>
  <c r="M3" i="4"/>
  <c r="M4" i="4"/>
  <c r="M5" i="4"/>
  <c r="M6" i="4"/>
  <c r="R2" i="4" a="1"/>
  <c r="R2" i="4" s="1"/>
  <c r="Q2" i="4" a="1"/>
  <c r="Q2" i="4" s="1"/>
  <c r="P2" i="4" a="1"/>
  <c r="P2" i="4" s="1"/>
  <c r="M2" i="4"/>
  <c r="G2" i="4" a="1"/>
  <c r="G2" i="4" s="1"/>
  <c r="F2" i="4" a="1"/>
  <c r="F2" i="4" s="1"/>
  <c r="A2" i="4"/>
  <c r="R499" i="3" a="1"/>
  <c r="R499" i="3" s="1"/>
  <c r="Q499" i="3" a="1"/>
  <c r="Q499" i="3" s="1"/>
  <c r="P499" i="3" a="1"/>
  <c r="P499" i="3" s="1"/>
  <c r="B499" i="3"/>
  <c r="B498" i="3"/>
  <c r="B497" i="3"/>
  <c r="B496" i="3"/>
  <c r="B495" i="3"/>
  <c r="B494" i="3"/>
  <c r="B493" i="3"/>
  <c r="B492" i="3"/>
  <c r="B491" i="3"/>
  <c r="B490" i="3"/>
  <c r="B489" i="3"/>
  <c r="B488" i="3"/>
  <c r="B487" i="3"/>
  <c r="B486" i="3"/>
  <c r="B485" i="3"/>
  <c r="B484" i="3"/>
  <c r="B483" i="3"/>
  <c r="B482" i="3"/>
  <c r="B481" i="3"/>
  <c r="B480" i="3"/>
  <c r="B479" i="3"/>
  <c r="B478" i="3"/>
  <c r="B477" i="3"/>
  <c r="B476" i="3"/>
  <c r="B475" i="3"/>
  <c r="B474" i="3"/>
  <c r="B473" i="3"/>
  <c r="B472" i="3"/>
  <c r="B471" i="3"/>
  <c r="B470" i="3"/>
  <c r="B469" i="3"/>
  <c r="B468" i="3"/>
  <c r="B467" i="3"/>
  <c r="B466" i="3"/>
  <c r="B465" i="3"/>
  <c r="B464" i="3"/>
  <c r="B463" i="3"/>
  <c r="B462" i="3"/>
  <c r="B461" i="3"/>
  <c r="B460" i="3"/>
  <c r="B459" i="3"/>
  <c r="B458" i="3"/>
  <c r="B457" i="3"/>
  <c r="B456" i="3"/>
  <c r="B455" i="3"/>
  <c r="B454" i="3"/>
  <c r="B453" i="3"/>
  <c r="B452" i="3"/>
  <c r="B451" i="3"/>
  <c r="B450" i="3"/>
  <c r="B449" i="3"/>
  <c r="B448" i="3"/>
  <c r="B447" i="3"/>
  <c r="B446" i="3"/>
  <c r="B445" i="3"/>
  <c r="B444" i="3"/>
  <c r="B443" i="3"/>
  <c r="B442" i="3"/>
  <c r="B441" i="3"/>
  <c r="B440" i="3"/>
  <c r="B439" i="3"/>
  <c r="B438" i="3"/>
  <c r="B437" i="3"/>
  <c r="B436" i="3"/>
  <c r="B435" i="3"/>
  <c r="B434" i="3"/>
  <c r="B433" i="3"/>
  <c r="B432" i="3"/>
  <c r="B431" i="3"/>
  <c r="B430" i="3"/>
  <c r="B429" i="3"/>
  <c r="B428" i="3"/>
  <c r="B427" i="3"/>
  <c r="B426" i="3"/>
  <c r="B425" i="3"/>
  <c r="B424" i="3"/>
  <c r="B423" i="3"/>
  <c r="B422" i="3"/>
  <c r="B421" i="3"/>
  <c r="B420" i="3"/>
  <c r="B419" i="3"/>
  <c r="B418" i="3"/>
  <c r="B417" i="3"/>
  <c r="B416" i="3"/>
  <c r="B415" i="3"/>
  <c r="B414" i="3"/>
  <c r="B413" i="3"/>
  <c r="B412" i="3"/>
  <c r="B411" i="3"/>
  <c r="B410" i="3"/>
  <c r="B409" i="3"/>
  <c r="B408" i="3"/>
  <c r="B407" i="3"/>
  <c r="B406" i="3"/>
  <c r="B405" i="3"/>
  <c r="B404" i="3"/>
  <c r="B403" i="3"/>
  <c r="B402" i="3"/>
  <c r="B401" i="3"/>
  <c r="B400" i="3"/>
  <c r="B399" i="3"/>
  <c r="B398" i="3"/>
  <c r="B397" i="3"/>
  <c r="B396" i="3"/>
  <c r="B395" i="3"/>
  <c r="B394" i="3"/>
  <c r="B393" i="3"/>
  <c r="B392" i="3"/>
  <c r="B391" i="3"/>
  <c r="B390" i="3"/>
  <c r="B389" i="3"/>
  <c r="B388" i="3"/>
  <c r="B387" i="3"/>
  <c r="B386" i="3"/>
  <c r="B385" i="3"/>
  <c r="B384" i="3"/>
  <c r="B383" i="3"/>
  <c r="B382" i="3"/>
  <c r="B381" i="3"/>
  <c r="B380" i="3"/>
  <c r="B379" i="3"/>
  <c r="B378" i="3"/>
  <c r="B377" i="3"/>
  <c r="B376" i="3"/>
  <c r="B375" i="3"/>
  <c r="B374" i="3"/>
  <c r="B373" i="3"/>
  <c r="B372" i="3"/>
  <c r="B371" i="3"/>
  <c r="B370" i="3"/>
  <c r="B369" i="3"/>
  <c r="B368" i="3"/>
  <c r="B367" i="3"/>
  <c r="B366" i="3"/>
  <c r="B365" i="3"/>
  <c r="B364" i="3"/>
  <c r="B363" i="3"/>
  <c r="B362" i="3"/>
  <c r="B361" i="3"/>
  <c r="B360" i="3"/>
  <c r="B359" i="3"/>
  <c r="B358" i="3"/>
  <c r="B357" i="3"/>
  <c r="B356" i="3"/>
  <c r="B355" i="3"/>
  <c r="B354" i="3"/>
  <c r="B353" i="3"/>
  <c r="B352" i="3"/>
  <c r="B351" i="3"/>
  <c r="B350" i="3"/>
  <c r="B349" i="3"/>
  <c r="B348" i="3"/>
  <c r="B347" i="3"/>
  <c r="B346" i="3"/>
  <c r="B345" i="3"/>
  <c r="B344" i="3"/>
  <c r="B343" i="3"/>
  <c r="B342" i="3"/>
  <c r="B341" i="3"/>
  <c r="B340" i="3"/>
  <c r="B339" i="3"/>
  <c r="B338" i="3"/>
  <c r="B337" i="3"/>
  <c r="B336" i="3"/>
  <c r="B335" i="3"/>
  <c r="B334" i="3"/>
  <c r="B333" i="3"/>
  <c r="B332" i="3"/>
  <c r="B331" i="3"/>
  <c r="B330" i="3"/>
  <c r="B329" i="3"/>
  <c r="B328" i="3"/>
  <c r="B327" i="3"/>
  <c r="B326" i="3"/>
  <c r="B325" i="3"/>
  <c r="B324" i="3"/>
  <c r="B323" i="3"/>
  <c r="B322" i="3"/>
  <c r="B321" i="3"/>
  <c r="B320" i="3"/>
  <c r="B319" i="3"/>
  <c r="B318" i="3"/>
  <c r="B317" i="3"/>
  <c r="B316" i="3"/>
  <c r="B315" i="3"/>
  <c r="B314" i="3"/>
  <c r="B313" i="3"/>
  <c r="B312" i="3"/>
  <c r="B311" i="3"/>
  <c r="B310" i="3"/>
  <c r="B309" i="3"/>
  <c r="B308" i="3"/>
  <c r="B307" i="3"/>
  <c r="B306" i="3"/>
  <c r="B305" i="3"/>
  <c r="B304" i="3"/>
  <c r="B303" i="3"/>
  <c r="B302" i="3"/>
  <c r="B301" i="3"/>
  <c r="B300" i="3"/>
  <c r="B299" i="3"/>
  <c r="B298" i="3"/>
  <c r="B297" i="3"/>
  <c r="B296" i="3"/>
  <c r="B295" i="3"/>
  <c r="B294" i="3"/>
  <c r="B293" i="3"/>
  <c r="B292" i="3"/>
  <c r="B291" i="3"/>
  <c r="B290" i="3"/>
  <c r="B289" i="3"/>
  <c r="B288" i="3"/>
  <c r="B287" i="3"/>
  <c r="B286" i="3"/>
  <c r="B285" i="3"/>
  <c r="B284" i="3"/>
  <c r="B283" i="3"/>
  <c r="B282" i="3"/>
  <c r="B281" i="3"/>
  <c r="B280" i="3"/>
  <c r="B279" i="3"/>
  <c r="B278" i="3"/>
  <c r="B277" i="3"/>
  <c r="B276" i="3"/>
  <c r="B275" i="3"/>
  <c r="B274" i="3"/>
  <c r="B273" i="3"/>
  <c r="B272" i="3"/>
  <c r="B271" i="3"/>
  <c r="B270" i="3"/>
  <c r="B269" i="3"/>
  <c r="B268" i="3"/>
  <c r="B267" i="3"/>
  <c r="B266" i="3"/>
  <c r="B265" i="3"/>
  <c r="B264" i="3"/>
  <c r="B263" i="3"/>
  <c r="B262" i="3"/>
  <c r="B261" i="3"/>
  <c r="B260" i="3"/>
  <c r="B259" i="3"/>
  <c r="B258" i="3"/>
  <c r="B257" i="3"/>
  <c r="B256" i="3"/>
  <c r="B255" i="3"/>
  <c r="B254" i="3"/>
  <c r="B253" i="3"/>
  <c r="B252" i="3"/>
  <c r="B251" i="3"/>
  <c r="B250" i="3"/>
  <c r="B249" i="3"/>
  <c r="B248" i="3"/>
  <c r="B247" i="3"/>
  <c r="B246" i="3"/>
  <c r="B245" i="3"/>
  <c r="B244" i="3"/>
  <c r="B243" i="3"/>
  <c r="B242" i="3"/>
  <c r="B241" i="3"/>
  <c r="B240" i="3"/>
  <c r="B239" i="3"/>
  <c r="B238" i="3"/>
  <c r="B237" i="3"/>
  <c r="B236" i="3"/>
  <c r="B235" i="3"/>
  <c r="B234" i="3"/>
  <c r="B233" i="3"/>
  <c r="B232" i="3"/>
  <c r="B231" i="3"/>
  <c r="B230" i="3"/>
  <c r="B229" i="3"/>
  <c r="B228" i="3"/>
  <c r="B227" i="3"/>
  <c r="B226" i="3"/>
  <c r="B225" i="3"/>
  <c r="B224" i="3"/>
  <c r="B223" i="3"/>
  <c r="B222" i="3"/>
  <c r="B221" i="3"/>
  <c r="B220" i="3"/>
  <c r="B219" i="3"/>
  <c r="B218" i="3"/>
  <c r="B217" i="3"/>
  <c r="B216" i="3"/>
  <c r="B215" i="3"/>
  <c r="B214" i="3"/>
  <c r="B213" i="3"/>
  <c r="B212" i="3"/>
  <c r="B211" i="3"/>
  <c r="B210" i="3"/>
  <c r="B209" i="3"/>
  <c r="B208" i="3"/>
  <c r="B207" i="3"/>
  <c r="B206" i="3"/>
  <c r="B205" i="3"/>
  <c r="B204" i="3"/>
  <c r="B203" i="3"/>
  <c r="B202" i="3"/>
  <c r="B201" i="3"/>
  <c r="B200" i="3"/>
  <c r="B199" i="3"/>
  <c r="B198" i="3"/>
  <c r="B197" i="3"/>
  <c r="B196" i="3"/>
  <c r="B195" i="3"/>
  <c r="B194" i="3"/>
  <c r="B193" i="3"/>
  <c r="B192" i="3"/>
  <c r="B191" i="3"/>
  <c r="B190" i="3"/>
  <c r="B189" i="3"/>
  <c r="B188" i="3"/>
  <c r="B187" i="3"/>
  <c r="B186" i="3"/>
  <c r="B185" i="3"/>
  <c r="B184" i="3"/>
  <c r="B183" i="3"/>
  <c r="B182" i="3"/>
  <c r="B181" i="3"/>
  <c r="B180" i="3"/>
  <c r="B179" i="3"/>
  <c r="B178" i="3"/>
  <c r="B177" i="3"/>
  <c r="B176" i="3"/>
  <c r="B175" i="3"/>
  <c r="B174" i="3"/>
  <c r="B173" i="3"/>
  <c r="B172" i="3"/>
  <c r="B171" i="3"/>
  <c r="B170" i="3"/>
  <c r="B169" i="3"/>
  <c r="B168" i="3"/>
  <c r="B167" i="3"/>
  <c r="B166" i="3"/>
  <c r="B165" i="3"/>
  <c r="B164" i="3"/>
  <c r="B163" i="3"/>
  <c r="B162" i="3"/>
  <c r="B161" i="3"/>
  <c r="B160" i="3"/>
  <c r="B159" i="3"/>
  <c r="B158" i="3"/>
  <c r="B157" i="3"/>
  <c r="B156" i="3"/>
  <c r="B155" i="3"/>
  <c r="B154" i="3"/>
  <c r="B153" i="3"/>
  <c r="B152" i="3"/>
  <c r="B151" i="3"/>
  <c r="B150" i="3"/>
  <c r="B149" i="3"/>
  <c r="B148" i="3"/>
  <c r="B147" i="3"/>
  <c r="B146" i="3"/>
  <c r="B145" i="3"/>
  <c r="B144" i="3"/>
  <c r="B143" i="3"/>
  <c r="B142" i="3"/>
  <c r="B141" i="3"/>
  <c r="B140" i="3"/>
  <c r="B139" i="3"/>
  <c r="B138" i="3"/>
  <c r="B137" i="3"/>
  <c r="B136" i="3"/>
  <c r="B135" i="3"/>
  <c r="B134" i="3"/>
  <c r="B133" i="3"/>
  <c r="B132" i="3"/>
  <c r="B131" i="3"/>
  <c r="B130" i="3"/>
  <c r="B129" i="3"/>
  <c r="B128" i="3"/>
  <c r="B127" i="3"/>
  <c r="B126" i="3"/>
  <c r="B125" i="3"/>
  <c r="B124" i="3"/>
  <c r="B123" i="3"/>
  <c r="B122" i="3"/>
  <c r="B121" i="3"/>
  <c r="B120" i="3"/>
  <c r="B119" i="3"/>
  <c r="B118" i="3"/>
  <c r="B117" i="3"/>
  <c r="B116" i="3"/>
  <c r="B115" i="3"/>
  <c r="B114" i="3"/>
  <c r="B113" i="3"/>
  <c r="B112" i="3"/>
  <c r="B111" i="3"/>
  <c r="B110" i="3"/>
  <c r="B109" i="3"/>
  <c r="B108" i="3"/>
  <c r="B107" i="3"/>
  <c r="B106" i="3"/>
  <c r="B105" i="3"/>
  <c r="B104" i="3"/>
  <c r="B103" i="3"/>
  <c r="B102" i="3"/>
  <c r="B101" i="3"/>
  <c r="B100" i="3"/>
  <c r="B99" i="3"/>
  <c r="B98" i="3"/>
  <c r="B97" i="3"/>
  <c r="B96" i="3"/>
  <c r="B95" i="3"/>
  <c r="B94" i="3"/>
  <c r="B93" i="3"/>
  <c r="B92" i="3"/>
  <c r="B91" i="3"/>
  <c r="B90" i="3"/>
  <c r="B89" i="3"/>
  <c r="B88" i="3"/>
  <c r="B87" i="3"/>
  <c r="B86" i="3"/>
  <c r="A85" i="3"/>
  <c r="B85" i="3" s="1"/>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G499" i="3" a="1"/>
  <c r="G499" i="3" s="1"/>
  <c r="F499" i="3" a="1"/>
  <c r="F499" i="3" s="1"/>
  <c r="A499" i="3"/>
  <c r="R498" i="3" a="1"/>
  <c r="R498" i="3" s="1"/>
  <c r="Q498" i="3" a="1"/>
  <c r="Q498" i="3" s="1"/>
  <c r="P498" i="3" a="1"/>
  <c r="P498" i="3" s="1"/>
  <c r="G498" i="3" a="1"/>
  <c r="G498" i="3" s="1"/>
  <c r="F498" i="3" a="1"/>
  <c r="F498" i="3" s="1"/>
  <c r="A498" i="3"/>
  <c r="R497" i="3" a="1"/>
  <c r="R497" i="3" s="1"/>
  <c r="Q497" i="3" a="1"/>
  <c r="Q497" i="3" s="1"/>
  <c r="P497" i="3" a="1"/>
  <c r="P497" i="3" s="1"/>
  <c r="G497" i="3" a="1"/>
  <c r="G497" i="3" s="1"/>
  <c r="F497" i="3" a="1"/>
  <c r="F497" i="3" s="1"/>
  <c r="A497" i="3"/>
  <c r="R496" i="3" a="1"/>
  <c r="R496" i="3" s="1"/>
  <c r="Q496" i="3" a="1"/>
  <c r="Q496" i="3" s="1"/>
  <c r="P496" i="3" a="1"/>
  <c r="P496" i="3" s="1"/>
  <c r="G496" i="3" a="1"/>
  <c r="G496" i="3" s="1"/>
  <c r="F496" i="3" a="1"/>
  <c r="F496" i="3" s="1"/>
  <c r="A496" i="3"/>
  <c r="R495" i="3" a="1"/>
  <c r="R495" i="3" s="1"/>
  <c r="Q495" i="3" a="1"/>
  <c r="Q495" i="3" s="1"/>
  <c r="P495" i="3" a="1"/>
  <c r="P495" i="3" s="1"/>
  <c r="G495" i="3" a="1"/>
  <c r="G495" i="3" s="1"/>
  <c r="F495" i="3" a="1"/>
  <c r="F495" i="3" s="1"/>
  <c r="A495" i="3"/>
  <c r="R494" i="3" a="1"/>
  <c r="R494" i="3" s="1"/>
  <c r="Q494" i="3" a="1"/>
  <c r="Q494" i="3" s="1"/>
  <c r="P494" i="3" a="1"/>
  <c r="P494" i="3" s="1"/>
  <c r="G494" i="3" a="1"/>
  <c r="G494" i="3" s="1"/>
  <c r="F494" i="3" a="1"/>
  <c r="F494" i="3" s="1"/>
  <c r="A494" i="3"/>
  <c r="R493" i="3" a="1"/>
  <c r="R493" i="3" s="1"/>
  <c r="Q493" i="3" a="1"/>
  <c r="Q493" i="3" s="1"/>
  <c r="P493" i="3" a="1"/>
  <c r="P493" i="3" s="1"/>
  <c r="G493" i="3" a="1"/>
  <c r="G493" i="3" s="1"/>
  <c r="F493" i="3" a="1"/>
  <c r="F493" i="3" s="1"/>
  <c r="A493" i="3"/>
  <c r="R492" i="3" a="1"/>
  <c r="R492" i="3" s="1"/>
  <c r="Q492" i="3" a="1"/>
  <c r="Q492" i="3" s="1"/>
  <c r="P492" i="3" a="1"/>
  <c r="P492" i="3" s="1"/>
  <c r="G492" i="3" a="1"/>
  <c r="G492" i="3" s="1"/>
  <c r="F492" i="3" a="1"/>
  <c r="F492" i="3" s="1"/>
  <c r="A492" i="3"/>
  <c r="R491" i="3" a="1"/>
  <c r="R491" i="3" s="1"/>
  <c r="Q491" i="3" a="1"/>
  <c r="Q491" i="3" s="1"/>
  <c r="P491" i="3" a="1"/>
  <c r="P491" i="3" s="1"/>
  <c r="G491" i="3" a="1"/>
  <c r="G491" i="3" s="1"/>
  <c r="F491" i="3" a="1"/>
  <c r="F491" i="3" s="1"/>
  <c r="A491" i="3"/>
  <c r="R490" i="3" a="1"/>
  <c r="R490" i="3" s="1"/>
  <c r="Q490" i="3" a="1"/>
  <c r="Q490" i="3" s="1"/>
  <c r="P490" i="3" a="1"/>
  <c r="P490" i="3" s="1"/>
  <c r="G490" i="3" a="1"/>
  <c r="G490" i="3" s="1"/>
  <c r="F490" i="3" a="1"/>
  <c r="F490" i="3" s="1"/>
  <c r="A490" i="3"/>
  <c r="R489" i="3" a="1"/>
  <c r="R489" i="3" s="1"/>
  <c r="Q489" i="3" a="1"/>
  <c r="Q489" i="3" s="1"/>
  <c r="P489" i="3" a="1"/>
  <c r="P489" i="3" s="1"/>
  <c r="G489" i="3" a="1"/>
  <c r="G489" i="3" s="1"/>
  <c r="F489" i="3" a="1"/>
  <c r="F489" i="3" s="1"/>
  <c r="A489" i="3"/>
  <c r="R488" i="3" a="1"/>
  <c r="R488" i="3" s="1"/>
  <c r="Q488" i="3" a="1"/>
  <c r="Q488" i="3" s="1"/>
  <c r="P488" i="3" a="1"/>
  <c r="P488" i="3" s="1"/>
  <c r="G488" i="3" a="1"/>
  <c r="G488" i="3" s="1"/>
  <c r="F488" i="3" a="1"/>
  <c r="F488" i="3" s="1"/>
  <c r="A488" i="3"/>
  <c r="R487" i="3" a="1"/>
  <c r="R487" i="3" s="1"/>
  <c r="Q487" i="3" a="1"/>
  <c r="Q487" i="3" s="1"/>
  <c r="P487" i="3" a="1"/>
  <c r="P487" i="3" s="1"/>
  <c r="G487" i="3" a="1"/>
  <c r="G487" i="3" s="1"/>
  <c r="F487" i="3" a="1"/>
  <c r="F487" i="3" s="1"/>
  <c r="A487" i="3"/>
  <c r="R486" i="3" a="1"/>
  <c r="R486" i="3" s="1"/>
  <c r="Q486" i="3" a="1"/>
  <c r="Q486" i="3" s="1"/>
  <c r="P486" i="3" a="1"/>
  <c r="P486" i="3" s="1"/>
  <c r="G486" i="3" a="1"/>
  <c r="G486" i="3" s="1"/>
  <c r="F486" i="3" a="1"/>
  <c r="F486" i="3" s="1"/>
  <c r="A486" i="3"/>
  <c r="R485" i="3" a="1"/>
  <c r="R485" i="3" s="1"/>
  <c r="Q485" i="3" a="1"/>
  <c r="Q485" i="3" s="1"/>
  <c r="P485" i="3" a="1"/>
  <c r="P485" i="3" s="1"/>
  <c r="G485" i="3" a="1"/>
  <c r="G485" i="3" s="1"/>
  <c r="F485" i="3" a="1"/>
  <c r="F485" i="3" s="1"/>
  <c r="A485" i="3"/>
  <c r="R484" i="3" a="1"/>
  <c r="R484" i="3" s="1"/>
  <c r="Q484" i="3" a="1"/>
  <c r="Q484" i="3" s="1"/>
  <c r="P484" i="3" a="1"/>
  <c r="P484" i="3" s="1"/>
  <c r="G484" i="3" a="1"/>
  <c r="G484" i="3" s="1"/>
  <c r="F484" i="3" a="1"/>
  <c r="F484" i="3" s="1"/>
  <c r="A484" i="3"/>
  <c r="R483" i="3" a="1"/>
  <c r="R483" i="3" s="1"/>
  <c r="Q483" i="3" a="1"/>
  <c r="Q483" i="3" s="1"/>
  <c r="P483" i="3" a="1"/>
  <c r="P483" i="3" s="1"/>
  <c r="G483" i="3" a="1"/>
  <c r="G483" i="3" s="1"/>
  <c r="F483" i="3" a="1"/>
  <c r="F483" i="3" s="1"/>
  <c r="A483" i="3"/>
  <c r="R482" i="3" a="1"/>
  <c r="R482" i="3" s="1"/>
  <c r="Q482" i="3" a="1"/>
  <c r="Q482" i="3" s="1"/>
  <c r="P482" i="3" a="1"/>
  <c r="P482" i="3" s="1"/>
  <c r="G482" i="3" a="1"/>
  <c r="G482" i="3" s="1"/>
  <c r="F482" i="3" a="1"/>
  <c r="F482" i="3" s="1"/>
  <c r="A482" i="3"/>
  <c r="R481" i="3" a="1"/>
  <c r="R481" i="3" s="1"/>
  <c r="Q481" i="3" a="1"/>
  <c r="Q481" i="3" s="1"/>
  <c r="P481" i="3" a="1"/>
  <c r="P481" i="3" s="1"/>
  <c r="G481" i="3" a="1"/>
  <c r="G481" i="3" s="1"/>
  <c r="F481" i="3" a="1"/>
  <c r="F481" i="3" s="1"/>
  <c r="A481" i="3"/>
  <c r="R480" i="3" a="1"/>
  <c r="R480" i="3" s="1"/>
  <c r="Q480" i="3" a="1"/>
  <c r="Q480" i="3" s="1"/>
  <c r="P480" i="3" a="1"/>
  <c r="P480" i="3" s="1"/>
  <c r="G480" i="3" a="1"/>
  <c r="G480" i="3" s="1"/>
  <c r="F480" i="3" a="1"/>
  <c r="F480" i="3" s="1"/>
  <c r="A480" i="3"/>
  <c r="R479" i="3" a="1"/>
  <c r="R479" i="3" s="1"/>
  <c r="Q479" i="3" a="1"/>
  <c r="Q479" i="3" s="1"/>
  <c r="P479" i="3" a="1"/>
  <c r="P479" i="3" s="1"/>
  <c r="G479" i="3" a="1"/>
  <c r="G479" i="3" s="1"/>
  <c r="F479" i="3" a="1"/>
  <c r="F479" i="3" s="1"/>
  <c r="A479" i="3"/>
  <c r="R478" i="3" a="1"/>
  <c r="R478" i="3" s="1"/>
  <c r="Q478" i="3" a="1"/>
  <c r="Q478" i="3" s="1"/>
  <c r="P478" i="3" a="1"/>
  <c r="P478" i="3" s="1"/>
  <c r="G478" i="3" a="1"/>
  <c r="G478" i="3" s="1"/>
  <c r="F478" i="3" a="1"/>
  <c r="F478" i="3" s="1"/>
  <c r="A478" i="3"/>
  <c r="R477" i="3" a="1"/>
  <c r="R477" i="3" s="1"/>
  <c r="Q477" i="3" a="1"/>
  <c r="Q477" i="3" s="1"/>
  <c r="P477" i="3" a="1"/>
  <c r="P477" i="3" s="1"/>
  <c r="G477" i="3" a="1"/>
  <c r="G477" i="3" s="1"/>
  <c r="F477" i="3" a="1"/>
  <c r="F477" i="3" s="1"/>
  <c r="A477" i="3"/>
  <c r="R476" i="3" a="1"/>
  <c r="R476" i="3" s="1"/>
  <c r="Q476" i="3" a="1"/>
  <c r="Q476" i="3" s="1"/>
  <c r="P476" i="3" a="1"/>
  <c r="P476" i="3" s="1"/>
  <c r="G476" i="3" a="1"/>
  <c r="G476" i="3" s="1"/>
  <c r="F476" i="3" a="1"/>
  <c r="F476" i="3" s="1"/>
  <c r="A476" i="3"/>
  <c r="R475" i="3" a="1"/>
  <c r="R475" i="3" s="1"/>
  <c r="Q475" i="3" a="1"/>
  <c r="Q475" i="3" s="1"/>
  <c r="P475" i="3" a="1"/>
  <c r="P475" i="3" s="1"/>
  <c r="G475" i="3" a="1"/>
  <c r="G475" i="3" s="1"/>
  <c r="F475" i="3" a="1"/>
  <c r="F475" i="3" s="1"/>
  <c r="A475" i="3"/>
  <c r="R474" i="3" a="1"/>
  <c r="R474" i="3" s="1"/>
  <c r="Q474" i="3" a="1"/>
  <c r="Q474" i="3" s="1"/>
  <c r="P474" i="3" a="1"/>
  <c r="P474" i="3" s="1"/>
  <c r="G474" i="3" a="1"/>
  <c r="G474" i="3" s="1"/>
  <c r="F474" i="3" a="1"/>
  <c r="F474" i="3" s="1"/>
  <c r="A474" i="3"/>
  <c r="R473" i="3" a="1"/>
  <c r="R473" i="3" s="1"/>
  <c r="Q473" i="3" a="1"/>
  <c r="Q473" i="3" s="1"/>
  <c r="P473" i="3" a="1"/>
  <c r="P473" i="3" s="1"/>
  <c r="G473" i="3" a="1"/>
  <c r="G473" i="3" s="1"/>
  <c r="F473" i="3" a="1"/>
  <c r="F473" i="3" s="1"/>
  <c r="A473" i="3"/>
  <c r="R472" i="3" a="1"/>
  <c r="R472" i="3" s="1"/>
  <c r="Q472" i="3" a="1"/>
  <c r="Q472" i="3" s="1"/>
  <c r="P472" i="3" a="1"/>
  <c r="P472" i="3" s="1"/>
  <c r="G472" i="3" a="1"/>
  <c r="G472" i="3" s="1"/>
  <c r="F472" i="3" a="1"/>
  <c r="F472" i="3" s="1"/>
  <c r="A472" i="3"/>
  <c r="R471" i="3" a="1"/>
  <c r="R471" i="3" s="1"/>
  <c r="Q471" i="3" a="1"/>
  <c r="Q471" i="3" s="1"/>
  <c r="P471" i="3" a="1"/>
  <c r="P471" i="3" s="1"/>
  <c r="G471" i="3" a="1"/>
  <c r="G471" i="3" s="1"/>
  <c r="F471" i="3" a="1"/>
  <c r="F471" i="3" s="1"/>
  <c r="A471" i="3"/>
  <c r="R470" i="3" a="1"/>
  <c r="R470" i="3" s="1"/>
  <c r="Q470" i="3" a="1"/>
  <c r="Q470" i="3" s="1"/>
  <c r="P470" i="3" a="1"/>
  <c r="P470" i="3" s="1"/>
  <c r="G470" i="3" a="1"/>
  <c r="G470" i="3" s="1"/>
  <c r="F470" i="3" a="1"/>
  <c r="F470" i="3" s="1"/>
  <c r="A470" i="3"/>
  <c r="R469" i="3" a="1"/>
  <c r="R469" i="3" s="1"/>
  <c r="Q469" i="3" a="1"/>
  <c r="Q469" i="3" s="1"/>
  <c r="P469" i="3" a="1"/>
  <c r="P469" i="3" s="1"/>
  <c r="G469" i="3" a="1"/>
  <c r="G469" i="3" s="1"/>
  <c r="F469" i="3" a="1"/>
  <c r="F469" i="3" s="1"/>
  <c r="A469" i="3"/>
  <c r="R468" i="3" a="1"/>
  <c r="R468" i="3" s="1"/>
  <c r="Q468" i="3" a="1"/>
  <c r="Q468" i="3" s="1"/>
  <c r="P468" i="3" a="1"/>
  <c r="P468" i="3" s="1"/>
  <c r="G468" i="3" a="1"/>
  <c r="G468" i="3" s="1"/>
  <c r="F468" i="3" a="1"/>
  <c r="F468" i="3" s="1"/>
  <c r="A468" i="3"/>
  <c r="R467" i="3" a="1"/>
  <c r="R467" i="3" s="1"/>
  <c r="Q467" i="3" a="1"/>
  <c r="Q467" i="3" s="1"/>
  <c r="P467" i="3" a="1"/>
  <c r="P467" i="3" s="1"/>
  <c r="G467" i="3" a="1"/>
  <c r="G467" i="3" s="1"/>
  <c r="F467" i="3" a="1"/>
  <c r="F467" i="3" s="1"/>
  <c r="A467" i="3"/>
  <c r="R466" i="3" a="1"/>
  <c r="R466" i="3" s="1"/>
  <c r="Q466" i="3" a="1"/>
  <c r="Q466" i="3" s="1"/>
  <c r="P466" i="3" a="1"/>
  <c r="P466" i="3" s="1"/>
  <c r="G466" i="3" a="1"/>
  <c r="G466" i="3" s="1"/>
  <c r="F466" i="3" a="1"/>
  <c r="F466" i="3" s="1"/>
  <c r="A466" i="3"/>
  <c r="R465" i="3" a="1"/>
  <c r="R465" i="3" s="1"/>
  <c r="Q465" i="3" a="1"/>
  <c r="Q465" i="3" s="1"/>
  <c r="P465" i="3" a="1"/>
  <c r="P465" i="3" s="1"/>
  <c r="G465" i="3" a="1"/>
  <c r="G465" i="3" s="1"/>
  <c r="F465" i="3" a="1"/>
  <c r="F465" i="3" s="1"/>
  <c r="A465" i="3"/>
  <c r="R464" i="3" a="1"/>
  <c r="R464" i="3" s="1"/>
  <c r="Q464" i="3" a="1"/>
  <c r="Q464" i="3" s="1"/>
  <c r="P464" i="3" a="1"/>
  <c r="P464" i="3" s="1"/>
  <c r="G464" i="3" a="1"/>
  <c r="G464" i="3" s="1"/>
  <c r="F464" i="3" a="1"/>
  <c r="F464" i="3" s="1"/>
  <c r="A464" i="3"/>
  <c r="R463" i="3" a="1"/>
  <c r="R463" i="3" s="1"/>
  <c r="Q463" i="3" a="1"/>
  <c r="Q463" i="3" s="1"/>
  <c r="P463" i="3" a="1"/>
  <c r="P463" i="3" s="1"/>
  <c r="G463" i="3" a="1"/>
  <c r="G463" i="3" s="1"/>
  <c r="F463" i="3" a="1"/>
  <c r="F463" i="3" s="1"/>
  <c r="A463" i="3"/>
  <c r="R462" i="3" a="1"/>
  <c r="R462" i="3" s="1"/>
  <c r="Q462" i="3" a="1"/>
  <c r="Q462" i="3" s="1"/>
  <c r="P462" i="3" a="1"/>
  <c r="P462" i="3" s="1"/>
  <c r="G462" i="3" a="1"/>
  <c r="G462" i="3" s="1"/>
  <c r="F462" i="3" a="1"/>
  <c r="F462" i="3" s="1"/>
  <c r="A462" i="3"/>
  <c r="R461" i="3" a="1"/>
  <c r="R461" i="3" s="1"/>
  <c r="Q461" i="3" a="1"/>
  <c r="Q461" i="3" s="1"/>
  <c r="P461" i="3" a="1"/>
  <c r="P461" i="3" s="1"/>
  <c r="G461" i="3" a="1"/>
  <c r="G461" i="3" s="1"/>
  <c r="F461" i="3" a="1"/>
  <c r="F461" i="3" s="1"/>
  <c r="A461" i="3"/>
  <c r="R460" i="3" a="1"/>
  <c r="R460" i="3" s="1"/>
  <c r="Q460" i="3" a="1"/>
  <c r="Q460" i="3" s="1"/>
  <c r="P460" i="3" a="1"/>
  <c r="P460" i="3" s="1"/>
  <c r="G460" i="3" a="1"/>
  <c r="G460" i="3" s="1"/>
  <c r="F460" i="3" a="1"/>
  <c r="F460" i="3" s="1"/>
  <c r="A460" i="3"/>
  <c r="R459" i="3" a="1"/>
  <c r="R459" i="3" s="1"/>
  <c r="Q459" i="3" a="1"/>
  <c r="Q459" i="3" s="1"/>
  <c r="P459" i="3" a="1"/>
  <c r="P459" i="3" s="1"/>
  <c r="G459" i="3" a="1"/>
  <c r="G459" i="3" s="1"/>
  <c r="F459" i="3" a="1"/>
  <c r="F459" i="3" s="1"/>
  <c r="A459" i="3"/>
  <c r="R458" i="3" a="1"/>
  <c r="R458" i="3" s="1"/>
  <c r="Q458" i="3" a="1"/>
  <c r="Q458" i="3" s="1"/>
  <c r="P458" i="3" a="1"/>
  <c r="P458" i="3" s="1"/>
  <c r="G458" i="3" a="1"/>
  <c r="G458" i="3" s="1"/>
  <c r="F458" i="3" a="1"/>
  <c r="F458" i="3" s="1"/>
  <c r="A458" i="3"/>
  <c r="R457" i="3" a="1"/>
  <c r="R457" i="3" s="1"/>
  <c r="Q457" i="3" a="1"/>
  <c r="Q457" i="3" s="1"/>
  <c r="P457" i="3" a="1"/>
  <c r="P457" i="3" s="1"/>
  <c r="G457" i="3" a="1"/>
  <c r="G457" i="3" s="1"/>
  <c r="F457" i="3" a="1"/>
  <c r="F457" i="3" s="1"/>
  <c r="A457" i="3"/>
  <c r="R456" i="3" a="1"/>
  <c r="R456" i="3" s="1"/>
  <c r="Q456" i="3" a="1"/>
  <c r="Q456" i="3" s="1"/>
  <c r="P456" i="3" a="1"/>
  <c r="P456" i="3" s="1"/>
  <c r="G456" i="3" a="1"/>
  <c r="G456" i="3" s="1"/>
  <c r="F456" i="3" a="1"/>
  <c r="F456" i="3" s="1"/>
  <c r="A456" i="3"/>
  <c r="R455" i="3" a="1"/>
  <c r="R455" i="3" s="1"/>
  <c r="Q455" i="3" a="1"/>
  <c r="Q455" i="3" s="1"/>
  <c r="P455" i="3" a="1"/>
  <c r="P455" i="3" s="1"/>
  <c r="G455" i="3" a="1"/>
  <c r="G455" i="3" s="1"/>
  <c r="F455" i="3" a="1"/>
  <c r="F455" i="3" s="1"/>
  <c r="A455" i="3"/>
  <c r="R454" i="3" a="1"/>
  <c r="R454" i="3" s="1"/>
  <c r="Q454" i="3" a="1"/>
  <c r="Q454" i="3" s="1"/>
  <c r="P454" i="3" a="1"/>
  <c r="P454" i="3" s="1"/>
  <c r="G454" i="3" a="1"/>
  <c r="G454" i="3" s="1"/>
  <c r="F454" i="3" a="1"/>
  <c r="F454" i="3" s="1"/>
  <c r="A454" i="3"/>
  <c r="R453" i="3" a="1"/>
  <c r="R453" i="3" s="1"/>
  <c r="Q453" i="3" a="1"/>
  <c r="Q453" i="3" s="1"/>
  <c r="P453" i="3" a="1"/>
  <c r="P453" i="3" s="1"/>
  <c r="G453" i="3" a="1"/>
  <c r="G453" i="3" s="1"/>
  <c r="F453" i="3" a="1"/>
  <c r="F453" i="3" s="1"/>
  <c r="A453" i="3"/>
  <c r="R452" i="3" a="1"/>
  <c r="R452" i="3" s="1"/>
  <c r="Q452" i="3" a="1"/>
  <c r="Q452" i="3" s="1"/>
  <c r="P452" i="3" a="1"/>
  <c r="P452" i="3" s="1"/>
  <c r="G452" i="3" a="1"/>
  <c r="G452" i="3" s="1"/>
  <c r="F452" i="3" a="1"/>
  <c r="F452" i="3" s="1"/>
  <c r="A452" i="3"/>
  <c r="R451" i="3" a="1"/>
  <c r="R451" i="3" s="1"/>
  <c r="Q451" i="3" a="1"/>
  <c r="Q451" i="3" s="1"/>
  <c r="P451" i="3" a="1"/>
  <c r="P451" i="3" s="1"/>
  <c r="G451" i="3" a="1"/>
  <c r="G451" i="3" s="1"/>
  <c r="F451" i="3" a="1"/>
  <c r="F451" i="3" s="1"/>
  <c r="A451" i="3"/>
  <c r="R450" i="3" a="1"/>
  <c r="R450" i="3" s="1"/>
  <c r="Q450" i="3" a="1"/>
  <c r="Q450" i="3" s="1"/>
  <c r="P450" i="3" a="1"/>
  <c r="P450" i="3" s="1"/>
  <c r="G450" i="3" a="1"/>
  <c r="G450" i="3" s="1"/>
  <c r="F450" i="3" a="1"/>
  <c r="F450" i="3" s="1"/>
  <c r="A450" i="3"/>
  <c r="R449" i="3" a="1"/>
  <c r="R449" i="3" s="1"/>
  <c r="Q449" i="3" a="1"/>
  <c r="Q449" i="3" s="1"/>
  <c r="P449" i="3" a="1"/>
  <c r="P449" i="3" s="1"/>
  <c r="G449" i="3" a="1"/>
  <c r="G449" i="3" s="1"/>
  <c r="F449" i="3" a="1"/>
  <c r="F449" i="3" s="1"/>
  <c r="A449" i="3"/>
  <c r="R448" i="3" a="1"/>
  <c r="R448" i="3" s="1"/>
  <c r="Q448" i="3" a="1"/>
  <c r="Q448" i="3" s="1"/>
  <c r="P448" i="3" a="1"/>
  <c r="P448" i="3" s="1"/>
  <c r="G448" i="3" a="1"/>
  <c r="G448" i="3" s="1"/>
  <c r="F448" i="3" a="1"/>
  <c r="F448" i="3" s="1"/>
  <c r="A448" i="3"/>
  <c r="R447" i="3" a="1"/>
  <c r="R447" i="3" s="1"/>
  <c r="Q447" i="3" a="1"/>
  <c r="Q447" i="3" s="1"/>
  <c r="P447" i="3" a="1"/>
  <c r="P447" i="3" s="1"/>
  <c r="G447" i="3" a="1"/>
  <c r="G447" i="3" s="1"/>
  <c r="F447" i="3" a="1"/>
  <c r="F447" i="3" s="1"/>
  <c r="A447" i="3"/>
  <c r="R446" i="3" a="1"/>
  <c r="R446" i="3" s="1"/>
  <c r="Q446" i="3" a="1"/>
  <c r="Q446" i="3" s="1"/>
  <c r="P446" i="3" a="1"/>
  <c r="P446" i="3" s="1"/>
  <c r="G446" i="3" a="1"/>
  <c r="G446" i="3" s="1"/>
  <c r="F446" i="3" a="1"/>
  <c r="F446" i="3" s="1"/>
  <c r="A446" i="3"/>
  <c r="R445" i="3" a="1"/>
  <c r="R445" i="3" s="1"/>
  <c r="Q445" i="3" a="1"/>
  <c r="Q445" i="3" s="1"/>
  <c r="P445" i="3" a="1"/>
  <c r="P445" i="3" s="1"/>
  <c r="G445" i="3" a="1"/>
  <c r="G445" i="3" s="1"/>
  <c r="F445" i="3" a="1"/>
  <c r="F445" i="3" s="1"/>
  <c r="A445" i="3"/>
  <c r="R444" i="3" a="1"/>
  <c r="R444" i="3" s="1"/>
  <c r="Q444" i="3" a="1"/>
  <c r="Q444" i="3" s="1"/>
  <c r="P444" i="3" a="1"/>
  <c r="P444" i="3" s="1"/>
  <c r="G444" i="3" a="1"/>
  <c r="G444" i="3" s="1"/>
  <c r="F444" i="3" a="1"/>
  <c r="F444" i="3" s="1"/>
  <c r="A444" i="3"/>
  <c r="R443" i="3" a="1"/>
  <c r="R443" i="3" s="1"/>
  <c r="Q443" i="3" a="1"/>
  <c r="Q443" i="3" s="1"/>
  <c r="P443" i="3" a="1"/>
  <c r="P443" i="3" s="1"/>
  <c r="G443" i="3" a="1"/>
  <c r="G443" i="3" s="1"/>
  <c r="F443" i="3" a="1"/>
  <c r="F443" i="3" s="1"/>
  <c r="A443" i="3"/>
  <c r="R442" i="3" a="1"/>
  <c r="R442" i="3" s="1"/>
  <c r="Q442" i="3" a="1"/>
  <c r="Q442" i="3" s="1"/>
  <c r="P442" i="3" a="1"/>
  <c r="P442" i="3" s="1"/>
  <c r="G442" i="3" a="1"/>
  <c r="G442" i="3" s="1"/>
  <c r="F442" i="3" a="1"/>
  <c r="F442" i="3" s="1"/>
  <c r="A442" i="3"/>
  <c r="R441" i="3" a="1"/>
  <c r="R441" i="3" s="1"/>
  <c r="Q441" i="3" a="1"/>
  <c r="Q441" i="3" s="1"/>
  <c r="P441" i="3" a="1"/>
  <c r="P441" i="3" s="1"/>
  <c r="G441" i="3" a="1"/>
  <c r="G441" i="3" s="1"/>
  <c r="F441" i="3" a="1"/>
  <c r="F441" i="3" s="1"/>
  <c r="A441" i="3"/>
  <c r="R440" i="3" a="1"/>
  <c r="R440" i="3" s="1"/>
  <c r="Q440" i="3" a="1"/>
  <c r="Q440" i="3" s="1"/>
  <c r="P440" i="3" a="1"/>
  <c r="P440" i="3" s="1"/>
  <c r="G440" i="3" a="1"/>
  <c r="G440" i="3" s="1"/>
  <c r="F440" i="3" a="1"/>
  <c r="F440" i="3" s="1"/>
  <c r="A440" i="3"/>
  <c r="R439" i="3" a="1"/>
  <c r="R439" i="3" s="1"/>
  <c r="Q439" i="3" a="1"/>
  <c r="Q439" i="3" s="1"/>
  <c r="P439" i="3" a="1"/>
  <c r="P439" i="3" s="1"/>
  <c r="G439" i="3" a="1"/>
  <c r="G439" i="3" s="1"/>
  <c r="F439" i="3" a="1"/>
  <c r="F439" i="3" s="1"/>
  <c r="A439" i="3"/>
  <c r="R438" i="3" a="1"/>
  <c r="R438" i="3" s="1"/>
  <c r="Q438" i="3" a="1"/>
  <c r="Q438" i="3" s="1"/>
  <c r="P438" i="3" a="1"/>
  <c r="P438" i="3" s="1"/>
  <c r="G438" i="3" a="1"/>
  <c r="G438" i="3" s="1"/>
  <c r="F438" i="3" a="1"/>
  <c r="F438" i="3" s="1"/>
  <c r="A438" i="3"/>
  <c r="R437" i="3" a="1"/>
  <c r="R437" i="3" s="1"/>
  <c r="Q437" i="3" a="1"/>
  <c r="Q437" i="3" s="1"/>
  <c r="P437" i="3" a="1"/>
  <c r="P437" i="3" s="1"/>
  <c r="G437" i="3" a="1"/>
  <c r="G437" i="3" s="1"/>
  <c r="F437" i="3" a="1"/>
  <c r="F437" i="3" s="1"/>
  <c r="A437" i="3"/>
  <c r="R436" i="3" a="1"/>
  <c r="R436" i="3" s="1"/>
  <c r="Q436" i="3" a="1"/>
  <c r="Q436" i="3" s="1"/>
  <c r="P436" i="3" a="1"/>
  <c r="P436" i="3" s="1"/>
  <c r="G436" i="3" a="1"/>
  <c r="G436" i="3" s="1"/>
  <c r="F436" i="3" a="1"/>
  <c r="F436" i="3" s="1"/>
  <c r="A436" i="3"/>
  <c r="R435" i="3" a="1"/>
  <c r="R435" i="3" s="1"/>
  <c r="Q435" i="3" a="1"/>
  <c r="Q435" i="3" s="1"/>
  <c r="P435" i="3" a="1"/>
  <c r="P435" i="3" s="1"/>
  <c r="G435" i="3" a="1"/>
  <c r="G435" i="3" s="1"/>
  <c r="F435" i="3" a="1"/>
  <c r="F435" i="3" s="1"/>
  <c r="A435" i="3"/>
  <c r="R434" i="3" a="1"/>
  <c r="R434" i="3" s="1"/>
  <c r="Q434" i="3" a="1"/>
  <c r="Q434" i="3" s="1"/>
  <c r="P434" i="3" a="1"/>
  <c r="P434" i="3" s="1"/>
  <c r="G434" i="3" a="1"/>
  <c r="G434" i="3" s="1"/>
  <c r="F434" i="3" a="1"/>
  <c r="F434" i="3" s="1"/>
  <c r="A434" i="3"/>
  <c r="R433" i="3" a="1"/>
  <c r="R433" i="3" s="1"/>
  <c r="Q433" i="3" a="1"/>
  <c r="Q433" i="3" s="1"/>
  <c r="P433" i="3" a="1"/>
  <c r="P433" i="3" s="1"/>
  <c r="G433" i="3" a="1"/>
  <c r="G433" i="3" s="1"/>
  <c r="F433" i="3" a="1"/>
  <c r="F433" i="3" s="1"/>
  <c r="A433" i="3"/>
  <c r="R432" i="3" a="1"/>
  <c r="R432" i="3" s="1"/>
  <c r="Q432" i="3" a="1"/>
  <c r="Q432" i="3" s="1"/>
  <c r="P432" i="3" a="1"/>
  <c r="P432" i="3" s="1"/>
  <c r="G432" i="3" a="1"/>
  <c r="G432" i="3" s="1"/>
  <c r="F432" i="3" a="1"/>
  <c r="F432" i="3" s="1"/>
  <c r="A432" i="3"/>
  <c r="R431" i="3" a="1"/>
  <c r="R431" i="3" s="1"/>
  <c r="Q431" i="3" a="1"/>
  <c r="Q431" i="3" s="1"/>
  <c r="P431" i="3" a="1"/>
  <c r="P431" i="3" s="1"/>
  <c r="G431" i="3" a="1"/>
  <c r="G431" i="3" s="1"/>
  <c r="F431" i="3" a="1"/>
  <c r="F431" i="3" s="1"/>
  <c r="A431" i="3"/>
  <c r="R430" i="3" a="1"/>
  <c r="R430" i="3" s="1"/>
  <c r="Q430" i="3" a="1"/>
  <c r="Q430" i="3" s="1"/>
  <c r="P430" i="3" a="1"/>
  <c r="P430" i="3" s="1"/>
  <c r="G430" i="3" a="1"/>
  <c r="G430" i="3" s="1"/>
  <c r="F430" i="3" a="1"/>
  <c r="F430" i="3" s="1"/>
  <c r="A430" i="3"/>
  <c r="R429" i="3" a="1"/>
  <c r="R429" i="3" s="1"/>
  <c r="Q429" i="3" a="1"/>
  <c r="Q429" i="3" s="1"/>
  <c r="P429" i="3" a="1"/>
  <c r="P429" i="3" s="1"/>
  <c r="G429" i="3" a="1"/>
  <c r="G429" i="3" s="1"/>
  <c r="F429" i="3" a="1"/>
  <c r="F429" i="3" s="1"/>
  <c r="A429" i="3"/>
  <c r="R428" i="3" a="1"/>
  <c r="R428" i="3" s="1"/>
  <c r="Q428" i="3" a="1"/>
  <c r="Q428" i="3" s="1"/>
  <c r="P428" i="3" a="1"/>
  <c r="P428" i="3" s="1"/>
  <c r="G428" i="3" a="1"/>
  <c r="G428" i="3" s="1"/>
  <c r="F428" i="3" a="1"/>
  <c r="F428" i="3" s="1"/>
  <c r="A428" i="3"/>
  <c r="R427" i="3" a="1"/>
  <c r="R427" i="3" s="1"/>
  <c r="Q427" i="3" a="1"/>
  <c r="Q427" i="3" s="1"/>
  <c r="P427" i="3" a="1"/>
  <c r="P427" i="3" s="1"/>
  <c r="G427" i="3" a="1"/>
  <c r="G427" i="3" s="1"/>
  <c r="F427" i="3" a="1"/>
  <c r="F427" i="3" s="1"/>
  <c r="A427" i="3"/>
  <c r="R426" i="3" a="1"/>
  <c r="R426" i="3" s="1"/>
  <c r="Q426" i="3" a="1"/>
  <c r="Q426" i="3" s="1"/>
  <c r="P426" i="3" a="1"/>
  <c r="P426" i="3" s="1"/>
  <c r="G426" i="3" a="1"/>
  <c r="G426" i="3" s="1"/>
  <c r="F426" i="3" a="1"/>
  <c r="F426" i="3" s="1"/>
  <c r="A426" i="3"/>
  <c r="R425" i="3" a="1"/>
  <c r="R425" i="3" s="1"/>
  <c r="Q425" i="3" a="1"/>
  <c r="Q425" i="3" s="1"/>
  <c r="P425" i="3" a="1"/>
  <c r="P425" i="3" s="1"/>
  <c r="G425" i="3" a="1"/>
  <c r="G425" i="3" s="1"/>
  <c r="F425" i="3" a="1"/>
  <c r="F425" i="3" s="1"/>
  <c r="A425" i="3"/>
  <c r="R424" i="3" a="1"/>
  <c r="R424" i="3" s="1"/>
  <c r="Q424" i="3" a="1"/>
  <c r="Q424" i="3" s="1"/>
  <c r="P424" i="3" a="1"/>
  <c r="P424" i="3" s="1"/>
  <c r="G424" i="3" a="1"/>
  <c r="G424" i="3" s="1"/>
  <c r="F424" i="3" a="1"/>
  <c r="F424" i="3" s="1"/>
  <c r="A424" i="3"/>
  <c r="R423" i="3" a="1"/>
  <c r="R423" i="3" s="1"/>
  <c r="Q423" i="3" a="1"/>
  <c r="Q423" i="3" s="1"/>
  <c r="P423" i="3" a="1"/>
  <c r="P423" i="3" s="1"/>
  <c r="G423" i="3" a="1"/>
  <c r="G423" i="3" s="1"/>
  <c r="F423" i="3" a="1"/>
  <c r="F423" i="3" s="1"/>
  <c r="A423" i="3"/>
  <c r="R422" i="3" a="1"/>
  <c r="R422" i="3" s="1"/>
  <c r="Q422" i="3" a="1"/>
  <c r="Q422" i="3" s="1"/>
  <c r="P422" i="3" a="1"/>
  <c r="P422" i="3" s="1"/>
  <c r="G422" i="3" a="1"/>
  <c r="G422" i="3" s="1"/>
  <c r="F422" i="3" a="1"/>
  <c r="F422" i="3" s="1"/>
  <c r="A422" i="3"/>
  <c r="R421" i="3" a="1"/>
  <c r="R421" i="3" s="1"/>
  <c r="Q421" i="3" a="1"/>
  <c r="Q421" i="3" s="1"/>
  <c r="P421" i="3" a="1"/>
  <c r="P421" i="3" s="1"/>
  <c r="G421" i="3" a="1"/>
  <c r="G421" i="3" s="1"/>
  <c r="F421" i="3" a="1"/>
  <c r="F421" i="3" s="1"/>
  <c r="A421" i="3"/>
  <c r="R420" i="3" a="1"/>
  <c r="R420" i="3" s="1"/>
  <c r="Q420" i="3" a="1"/>
  <c r="Q420" i="3" s="1"/>
  <c r="P420" i="3" a="1"/>
  <c r="P420" i="3" s="1"/>
  <c r="G420" i="3" a="1"/>
  <c r="G420" i="3" s="1"/>
  <c r="F420" i="3" a="1"/>
  <c r="F420" i="3" s="1"/>
  <c r="A420" i="3"/>
  <c r="R419" i="3" a="1"/>
  <c r="R419" i="3" s="1"/>
  <c r="Q419" i="3" a="1"/>
  <c r="Q419" i="3" s="1"/>
  <c r="P419" i="3" a="1"/>
  <c r="P419" i="3" s="1"/>
  <c r="G419" i="3" a="1"/>
  <c r="G419" i="3" s="1"/>
  <c r="F419" i="3" a="1"/>
  <c r="F419" i="3" s="1"/>
  <c r="A419" i="3"/>
  <c r="R418" i="3" a="1"/>
  <c r="R418" i="3" s="1"/>
  <c r="Q418" i="3" a="1"/>
  <c r="Q418" i="3" s="1"/>
  <c r="P418" i="3" a="1"/>
  <c r="P418" i="3" s="1"/>
  <c r="G418" i="3" a="1"/>
  <c r="G418" i="3" s="1"/>
  <c r="F418" i="3" a="1"/>
  <c r="F418" i="3" s="1"/>
  <c r="A418" i="3"/>
  <c r="R417" i="3" a="1"/>
  <c r="R417" i="3" s="1"/>
  <c r="Q417" i="3" a="1"/>
  <c r="Q417" i="3" s="1"/>
  <c r="P417" i="3" a="1"/>
  <c r="P417" i="3" s="1"/>
  <c r="G417" i="3" a="1"/>
  <c r="G417" i="3" s="1"/>
  <c r="F417" i="3" a="1"/>
  <c r="F417" i="3" s="1"/>
  <c r="A417" i="3"/>
  <c r="R416" i="3" a="1"/>
  <c r="R416" i="3" s="1"/>
  <c r="Q416" i="3" a="1"/>
  <c r="Q416" i="3" s="1"/>
  <c r="P416" i="3" a="1"/>
  <c r="P416" i="3" s="1"/>
  <c r="G416" i="3" a="1"/>
  <c r="G416" i="3" s="1"/>
  <c r="F416" i="3" a="1"/>
  <c r="F416" i="3" s="1"/>
  <c r="A416" i="3"/>
  <c r="R415" i="3" a="1"/>
  <c r="R415" i="3" s="1"/>
  <c r="Q415" i="3" a="1"/>
  <c r="Q415" i="3" s="1"/>
  <c r="P415" i="3" a="1"/>
  <c r="P415" i="3" s="1"/>
  <c r="G415" i="3" a="1"/>
  <c r="G415" i="3" s="1"/>
  <c r="F415" i="3" a="1"/>
  <c r="F415" i="3" s="1"/>
  <c r="A415" i="3"/>
  <c r="R414" i="3" a="1"/>
  <c r="R414" i="3" s="1"/>
  <c r="Q414" i="3" a="1"/>
  <c r="Q414" i="3" s="1"/>
  <c r="P414" i="3" a="1"/>
  <c r="P414" i="3" s="1"/>
  <c r="G414" i="3" a="1"/>
  <c r="G414" i="3" s="1"/>
  <c r="F414" i="3" a="1"/>
  <c r="F414" i="3" s="1"/>
  <c r="A414" i="3"/>
  <c r="R413" i="3" a="1"/>
  <c r="R413" i="3" s="1"/>
  <c r="Q413" i="3" a="1"/>
  <c r="Q413" i="3" s="1"/>
  <c r="P413" i="3" a="1"/>
  <c r="P413" i="3" s="1"/>
  <c r="G413" i="3" a="1"/>
  <c r="G413" i="3" s="1"/>
  <c r="F413" i="3" a="1"/>
  <c r="F413" i="3" s="1"/>
  <c r="A413" i="3"/>
  <c r="R412" i="3" a="1"/>
  <c r="R412" i="3" s="1"/>
  <c r="Q412" i="3" a="1"/>
  <c r="Q412" i="3" s="1"/>
  <c r="P412" i="3" a="1"/>
  <c r="P412" i="3" s="1"/>
  <c r="G412" i="3" a="1"/>
  <c r="G412" i="3" s="1"/>
  <c r="F412" i="3" a="1"/>
  <c r="F412" i="3" s="1"/>
  <c r="A412" i="3"/>
  <c r="R411" i="3" a="1"/>
  <c r="R411" i="3" s="1"/>
  <c r="Q411" i="3" a="1"/>
  <c r="Q411" i="3" s="1"/>
  <c r="P411" i="3" a="1"/>
  <c r="P411" i="3" s="1"/>
  <c r="G411" i="3" a="1"/>
  <c r="G411" i="3" s="1"/>
  <c r="F411" i="3" a="1"/>
  <c r="F411" i="3" s="1"/>
  <c r="A411" i="3"/>
  <c r="R410" i="3" a="1"/>
  <c r="R410" i="3" s="1"/>
  <c r="Q410" i="3" a="1"/>
  <c r="Q410" i="3" s="1"/>
  <c r="P410" i="3" a="1"/>
  <c r="P410" i="3" s="1"/>
  <c r="G410" i="3" a="1"/>
  <c r="G410" i="3" s="1"/>
  <c r="F410" i="3" a="1"/>
  <c r="F410" i="3" s="1"/>
  <c r="A410" i="3"/>
  <c r="R409" i="3" a="1"/>
  <c r="R409" i="3" s="1"/>
  <c r="Q409" i="3" a="1"/>
  <c r="Q409" i="3" s="1"/>
  <c r="P409" i="3" a="1"/>
  <c r="P409" i="3" s="1"/>
  <c r="G409" i="3" a="1"/>
  <c r="G409" i="3" s="1"/>
  <c r="F409" i="3" a="1"/>
  <c r="F409" i="3" s="1"/>
  <c r="A409" i="3"/>
  <c r="R408" i="3" a="1"/>
  <c r="R408" i="3" s="1"/>
  <c r="Q408" i="3" a="1"/>
  <c r="Q408" i="3" s="1"/>
  <c r="P408" i="3" a="1"/>
  <c r="P408" i="3" s="1"/>
  <c r="G408" i="3" a="1"/>
  <c r="G408" i="3" s="1"/>
  <c r="F408" i="3" a="1"/>
  <c r="F408" i="3" s="1"/>
  <c r="A408" i="3"/>
  <c r="R407" i="3" a="1"/>
  <c r="R407" i="3" s="1"/>
  <c r="Q407" i="3" a="1"/>
  <c r="Q407" i="3" s="1"/>
  <c r="P407" i="3" a="1"/>
  <c r="P407" i="3" s="1"/>
  <c r="G407" i="3" a="1"/>
  <c r="G407" i="3" s="1"/>
  <c r="F407" i="3" a="1"/>
  <c r="F407" i="3" s="1"/>
  <c r="A407" i="3"/>
  <c r="R406" i="3" a="1"/>
  <c r="R406" i="3" s="1"/>
  <c r="Q406" i="3" a="1"/>
  <c r="Q406" i="3" s="1"/>
  <c r="P406" i="3" a="1"/>
  <c r="P406" i="3" s="1"/>
  <c r="G406" i="3" a="1"/>
  <c r="G406" i="3" s="1"/>
  <c r="F406" i="3" a="1"/>
  <c r="F406" i="3" s="1"/>
  <c r="A406" i="3"/>
  <c r="R405" i="3" a="1"/>
  <c r="R405" i="3" s="1"/>
  <c r="Q405" i="3" a="1"/>
  <c r="Q405" i="3" s="1"/>
  <c r="P405" i="3" a="1"/>
  <c r="P405" i="3" s="1"/>
  <c r="G405" i="3" a="1"/>
  <c r="G405" i="3" s="1"/>
  <c r="F405" i="3" a="1"/>
  <c r="F405" i="3" s="1"/>
  <c r="A405" i="3"/>
  <c r="R404" i="3" a="1"/>
  <c r="R404" i="3" s="1"/>
  <c r="Q404" i="3" a="1"/>
  <c r="Q404" i="3" s="1"/>
  <c r="P404" i="3" a="1"/>
  <c r="P404" i="3" s="1"/>
  <c r="G404" i="3" a="1"/>
  <c r="G404" i="3" s="1"/>
  <c r="F404" i="3" a="1"/>
  <c r="F404" i="3" s="1"/>
  <c r="A404" i="3"/>
  <c r="R403" i="3" a="1"/>
  <c r="R403" i="3" s="1"/>
  <c r="Q403" i="3" a="1"/>
  <c r="Q403" i="3" s="1"/>
  <c r="P403" i="3" a="1"/>
  <c r="P403" i="3" s="1"/>
  <c r="G403" i="3" a="1"/>
  <c r="G403" i="3" s="1"/>
  <c r="F403" i="3" a="1"/>
  <c r="F403" i="3" s="1"/>
  <c r="A403" i="3"/>
  <c r="R402" i="3" a="1"/>
  <c r="R402" i="3" s="1"/>
  <c r="Q402" i="3" a="1"/>
  <c r="Q402" i="3" s="1"/>
  <c r="P402" i="3" a="1"/>
  <c r="P402" i="3" s="1"/>
  <c r="G402" i="3" a="1"/>
  <c r="G402" i="3" s="1"/>
  <c r="F402" i="3" a="1"/>
  <c r="F402" i="3" s="1"/>
  <c r="A402" i="3"/>
  <c r="R401" i="3" a="1"/>
  <c r="R401" i="3" s="1"/>
  <c r="Q401" i="3" a="1"/>
  <c r="Q401" i="3" s="1"/>
  <c r="P401" i="3" a="1"/>
  <c r="P401" i="3" s="1"/>
  <c r="G401" i="3" a="1"/>
  <c r="G401" i="3" s="1"/>
  <c r="F401" i="3" a="1"/>
  <c r="F401" i="3" s="1"/>
  <c r="A401" i="3"/>
  <c r="R400" i="3" a="1"/>
  <c r="R400" i="3" s="1"/>
  <c r="Q400" i="3" a="1"/>
  <c r="Q400" i="3" s="1"/>
  <c r="P400" i="3" a="1"/>
  <c r="P400" i="3" s="1"/>
  <c r="G400" i="3" a="1"/>
  <c r="G400" i="3" s="1"/>
  <c r="F400" i="3" a="1"/>
  <c r="F400" i="3" s="1"/>
  <c r="A400" i="3"/>
  <c r="R399" i="3" a="1"/>
  <c r="R399" i="3" s="1"/>
  <c r="Q399" i="3" a="1"/>
  <c r="Q399" i="3" s="1"/>
  <c r="P399" i="3" a="1"/>
  <c r="P399" i="3" s="1"/>
  <c r="G399" i="3" a="1"/>
  <c r="G399" i="3" s="1"/>
  <c r="F399" i="3" a="1"/>
  <c r="F399" i="3" s="1"/>
  <c r="A399" i="3"/>
  <c r="R398" i="3" a="1"/>
  <c r="R398" i="3" s="1"/>
  <c r="Q398" i="3" a="1"/>
  <c r="Q398" i="3" s="1"/>
  <c r="P398" i="3" a="1"/>
  <c r="P398" i="3" s="1"/>
  <c r="G398" i="3" a="1"/>
  <c r="G398" i="3" s="1"/>
  <c r="F398" i="3" a="1"/>
  <c r="F398" i="3" s="1"/>
  <c r="A398" i="3"/>
  <c r="R397" i="3" a="1"/>
  <c r="R397" i="3" s="1"/>
  <c r="Q397" i="3" a="1"/>
  <c r="Q397" i="3" s="1"/>
  <c r="P397" i="3" a="1"/>
  <c r="P397" i="3" s="1"/>
  <c r="G397" i="3" a="1"/>
  <c r="G397" i="3" s="1"/>
  <c r="F397" i="3" a="1"/>
  <c r="F397" i="3" s="1"/>
  <c r="A397" i="3"/>
  <c r="R396" i="3" a="1"/>
  <c r="R396" i="3" s="1"/>
  <c r="Q396" i="3" a="1"/>
  <c r="Q396" i="3" s="1"/>
  <c r="P396" i="3" a="1"/>
  <c r="P396" i="3" s="1"/>
  <c r="G396" i="3" a="1"/>
  <c r="G396" i="3" s="1"/>
  <c r="F396" i="3" a="1"/>
  <c r="F396" i="3" s="1"/>
  <c r="A396" i="3"/>
  <c r="R395" i="3" a="1"/>
  <c r="R395" i="3" s="1"/>
  <c r="Q395" i="3" a="1"/>
  <c r="Q395" i="3" s="1"/>
  <c r="P395" i="3" a="1"/>
  <c r="P395" i="3" s="1"/>
  <c r="G395" i="3" a="1"/>
  <c r="G395" i="3" s="1"/>
  <c r="F395" i="3" a="1"/>
  <c r="F395" i="3" s="1"/>
  <c r="A395" i="3"/>
  <c r="R394" i="3" a="1"/>
  <c r="R394" i="3" s="1"/>
  <c r="Q394" i="3" a="1"/>
  <c r="Q394" i="3" s="1"/>
  <c r="P394" i="3" a="1"/>
  <c r="P394" i="3" s="1"/>
  <c r="G394" i="3" a="1"/>
  <c r="G394" i="3" s="1"/>
  <c r="F394" i="3" a="1"/>
  <c r="F394" i="3" s="1"/>
  <c r="A394" i="3"/>
  <c r="R393" i="3" a="1"/>
  <c r="R393" i="3" s="1"/>
  <c r="Q393" i="3" a="1"/>
  <c r="Q393" i="3" s="1"/>
  <c r="P393" i="3" a="1"/>
  <c r="P393" i="3" s="1"/>
  <c r="G393" i="3" a="1"/>
  <c r="G393" i="3" s="1"/>
  <c r="F393" i="3" a="1"/>
  <c r="F393" i="3" s="1"/>
  <c r="A393" i="3"/>
  <c r="R392" i="3" a="1"/>
  <c r="R392" i="3" s="1"/>
  <c r="Q392" i="3" a="1"/>
  <c r="Q392" i="3" s="1"/>
  <c r="P392" i="3" a="1"/>
  <c r="P392" i="3" s="1"/>
  <c r="G392" i="3" a="1"/>
  <c r="G392" i="3" s="1"/>
  <c r="F392" i="3" a="1"/>
  <c r="F392" i="3" s="1"/>
  <c r="A392" i="3"/>
  <c r="R391" i="3" a="1"/>
  <c r="R391" i="3" s="1"/>
  <c r="Q391" i="3" a="1"/>
  <c r="Q391" i="3" s="1"/>
  <c r="P391" i="3" a="1"/>
  <c r="P391" i="3" s="1"/>
  <c r="G391" i="3" a="1"/>
  <c r="G391" i="3" s="1"/>
  <c r="F391" i="3" a="1"/>
  <c r="F391" i="3" s="1"/>
  <c r="A391" i="3"/>
  <c r="R390" i="3" a="1"/>
  <c r="R390" i="3" s="1"/>
  <c r="Q390" i="3" a="1"/>
  <c r="Q390" i="3" s="1"/>
  <c r="P390" i="3" a="1"/>
  <c r="P390" i="3" s="1"/>
  <c r="G390" i="3" a="1"/>
  <c r="G390" i="3" s="1"/>
  <c r="F390" i="3" a="1"/>
  <c r="F390" i="3" s="1"/>
  <c r="A390" i="3"/>
  <c r="R389" i="3" a="1"/>
  <c r="R389" i="3" s="1"/>
  <c r="Q389" i="3" a="1"/>
  <c r="Q389" i="3" s="1"/>
  <c r="P389" i="3" a="1"/>
  <c r="P389" i="3" s="1"/>
  <c r="G389" i="3" a="1"/>
  <c r="G389" i="3" s="1"/>
  <c r="F389" i="3" a="1"/>
  <c r="F389" i="3" s="1"/>
  <c r="A389" i="3"/>
  <c r="R388" i="3" a="1"/>
  <c r="R388" i="3" s="1"/>
  <c r="Q388" i="3" a="1"/>
  <c r="Q388" i="3" s="1"/>
  <c r="P388" i="3" a="1"/>
  <c r="P388" i="3" s="1"/>
  <c r="G388" i="3" a="1"/>
  <c r="G388" i="3" s="1"/>
  <c r="F388" i="3" a="1"/>
  <c r="F388" i="3" s="1"/>
  <c r="A388" i="3"/>
  <c r="R387" i="3" a="1"/>
  <c r="R387" i="3" s="1"/>
  <c r="Q387" i="3" a="1"/>
  <c r="Q387" i="3" s="1"/>
  <c r="P387" i="3" a="1"/>
  <c r="P387" i="3" s="1"/>
  <c r="G387" i="3" a="1"/>
  <c r="G387" i="3" s="1"/>
  <c r="F387" i="3" a="1"/>
  <c r="F387" i="3" s="1"/>
  <c r="A387" i="3"/>
  <c r="R386" i="3" a="1"/>
  <c r="R386" i="3" s="1"/>
  <c r="Q386" i="3" a="1"/>
  <c r="Q386" i="3" s="1"/>
  <c r="P386" i="3" a="1"/>
  <c r="P386" i="3" s="1"/>
  <c r="G386" i="3" a="1"/>
  <c r="G386" i="3" s="1"/>
  <c r="F386" i="3" a="1"/>
  <c r="F386" i="3" s="1"/>
  <c r="A386" i="3"/>
  <c r="R385" i="3" a="1"/>
  <c r="R385" i="3" s="1"/>
  <c r="Q385" i="3" a="1"/>
  <c r="Q385" i="3" s="1"/>
  <c r="P385" i="3" a="1"/>
  <c r="P385" i="3" s="1"/>
  <c r="G385" i="3" a="1"/>
  <c r="G385" i="3" s="1"/>
  <c r="F385" i="3" a="1"/>
  <c r="F385" i="3" s="1"/>
  <c r="A385" i="3"/>
  <c r="R384" i="3" a="1"/>
  <c r="R384" i="3" s="1"/>
  <c r="Q384" i="3" a="1"/>
  <c r="Q384" i="3" s="1"/>
  <c r="P384" i="3" a="1"/>
  <c r="P384" i="3" s="1"/>
  <c r="G384" i="3" a="1"/>
  <c r="G384" i="3" s="1"/>
  <c r="F384" i="3" a="1"/>
  <c r="F384" i="3" s="1"/>
  <c r="A384" i="3"/>
  <c r="R383" i="3" a="1"/>
  <c r="R383" i="3" s="1"/>
  <c r="Q383" i="3" a="1"/>
  <c r="Q383" i="3" s="1"/>
  <c r="P383" i="3" a="1"/>
  <c r="P383" i="3" s="1"/>
  <c r="G383" i="3" a="1"/>
  <c r="G383" i="3" s="1"/>
  <c r="F383" i="3" a="1"/>
  <c r="F383" i="3" s="1"/>
  <c r="A383" i="3"/>
  <c r="R382" i="3" a="1"/>
  <c r="R382" i="3" s="1"/>
  <c r="Q382" i="3" a="1"/>
  <c r="Q382" i="3" s="1"/>
  <c r="P382" i="3" a="1"/>
  <c r="P382" i="3" s="1"/>
  <c r="G382" i="3" a="1"/>
  <c r="G382" i="3" s="1"/>
  <c r="F382" i="3" a="1"/>
  <c r="F382" i="3" s="1"/>
  <c r="A382" i="3"/>
  <c r="R381" i="3" a="1"/>
  <c r="R381" i="3" s="1"/>
  <c r="Q381" i="3" a="1"/>
  <c r="Q381" i="3" s="1"/>
  <c r="P381" i="3" a="1"/>
  <c r="P381" i="3" s="1"/>
  <c r="G381" i="3" a="1"/>
  <c r="G381" i="3" s="1"/>
  <c r="F381" i="3" a="1"/>
  <c r="F381" i="3" s="1"/>
  <c r="A381" i="3"/>
  <c r="R380" i="3" a="1"/>
  <c r="R380" i="3" s="1"/>
  <c r="Q380" i="3" a="1"/>
  <c r="Q380" i="3" s="1"/>
  <c r="P380" i="3" a="1"/>
  <c r="P380" i="3" s="1"/>
  <c r="G380" i="3" a="1"/>
  <c r="G380" i="3" s="1"/>
  <c r="F380" i="3" a="1"/>
  <c r="F380" i="3" s="1"/>
  <c r="A380" i="3"/>
  <c r="R379" i="3" a="1"/>
  <c r="R379" i="3" s="1"/>
  <c r="Q379" i="3" a="1"/>
  <c r="Q379" i="3" s="1"/>
  <c r="P379" i="3" a="1"/>
  <c r="P379" i="3" s="1"/>
  <c r="G379" i="3" a="1"/>
  <c r="G379" i="3" s="1"/>
  <c r="F379" i="3" a="1"/>
  <c r="F379" i="3" s="1"/>
  <c r="A379" i="3"/>
  <c r="R378" i="3" a="1"/>
  <c r="R378" i="3" s="1"/>
  <c r="Q378" i="3" a="1"/>
  <c r="Q378" i="3" s="1"/>
  <c r="P378" i="3" a="1"/>
  <c r="P378" i="3" s="1"/>
  <c r="G378" i="3" a="1"/>
  <c r="G378" i="3" s="1"/>
  <c r="F378" i="3" a="1"/>
  <c r="F378" i="3" s="1"/>
  <c r="A378" i="3"/>
  <c r="R377" i="3" a="1"/>
  <c r="R377" i="3" s="1"/>
  <c r="Q377" i="3" a="1"/>
  <c r="Q377" i="3" s="1"/>
  <c r="P377" i="3" a="1"/>
  <c r="P377" i="3" s="1"/>
  <c r="G377" i="3" a="1"/>
  <c r="G377" i="3" s="1"/>
  <c r="F377" i="3" a="1"/>
  <c r="F377" i="3" s="1"/>
  <c r="A377" i="3"/>
  <c r="R376" i="3" a="1"/>
  <c r="R376" i="3" s="1"/>
  <c r="Q376" i="3" a="1"/>
  <c r="Q376" i="3" s="1"/>
  <c r="P376" i="3" a="1"/>
  <c r="P376" i="3" s="1"/>
  <c r="G376" i="3" a="1"/>
  <c r="G376" i="3" s="1"/>
  <c r="F376" i="3" a="1"/>
  <c r="F376" i="3" s="1"/>
  <c r="A376" i="3"/>
  <c r="R375" i="3" a="1"/>
  <c r="R375" i="3" s="1"/>
  <c r="Q375" i="3" a="1"/>
  <c r="Q375" i="3" s="1"/>
  <c r="P375" i="3" a="1"/>
  <c r="P375" i="3" s="1"/>
  <c r="G375" i="3" a="1"/>
  <c r="G375" i="3" s="1"/>
  <c r="F375" i="3" a="1"/>
  <c r="F375" i="3" s="1"/>
  <c r="A375" i="3"/>
  <c r="R374" i="3" a="1"/>
  <c r="R374" i="3" s="1"/>
  <c r="Q374" i="3" a="1"/>
  <c r="Q374" i="3" s="1"/>
  <c r="P374" i="3" a="1"/>
  <c r="P374" i="3" s="1"/>
  <c r="G374" i="3" a="1"/>
  <c r="G374" i="3" s="1"/>
  <c r="F374" i="3" a="1"/>
  <c r="F374" i="3" s="1"/>
  <c r="A374" i="3"/>
  <c r="R373" i="3" a="1"/>
  <c r="R373" i="3" s="1"/>
  <c r="Q373" i="3" a="1"/>
  <c r="Q373" i="3" s="1"/>
  <c r="P373" i="3" a="1"/>
  <c r="P373" i="3" s="1"/>
  <c r="G373" i="3" a="1"/>
  <c r="G373" i="3" s="1"/>
  <c r="F373" i="3" a="1"/>
  <c r="F373" i="3" s="1"/>
  <c r="A373" i="3"/>
  <c r="R372" i="3" a="1"/>
  <c r="R372" i="3" s="1"/>
  <c r="Q372" i="3" a="1"/>
  <c r="Q372" i="3" s="1"/>
  <c r="P372" i="3" a="1"/>
  <c r="P372" i="3" s="1"/>
  <c r="G372" i="3" a="1"/>
  <c r="G372" i="3" s="1"/>
  <c r="F372" i="3" a="1"/>
  <c r="F372" i="3" s="1"/>
  <c r="A372" i="3"/>
  <c r="R371" i="3" a="1"/>
  <c r="R371" i="3" s="1"/>
  <c r="Q371" i="3" a="1"/>
  <c r="Q371" i="3" s="1"/>
  <c r="P371" i="3" a="1"/>
  <c r="P371" i="3" s="1"/>
  <c r="G371" i="3" a="1"/>
  <c r="G371" i="3" s="1"/>
  <c r="F371" i="3" a="1"/>
  <c r="F371" i="3" s="1"/>
  <c r="A371" i="3"/>
  <c r="R370" i="3" a="1"/>
  <c r="R370" i="3" s="1"/>
  <c r="Q370" i="3" a="1"/>
  <c r="Q370" i="3" s="1"/>
  <c r="P370" i="3" a="1"/>
  <c r="P370" i="3" s="1"/>
  <c r="G370" i="3" a="1"/>
  <c r="G370" i="3" s="1"/>
  <c r="F370" i="3" a="1"/>
  <c r="F370" i="3" s="1"/>
  <c r="A370" i="3"/>
  <c r="R369" i="3" a="1"/>
  <c r="R369" i="3" s="1"/>
  <c r="Q369" i="3" a="1"/>
  <c r="Q369" i="3" s="1"/>
  <c r="P369" i="3" a="1"/>
  <c r="P369" i="3" s="1"/>
  <c r="G369" i="3" a="1"/>
  <c r="G369" i="3" s="1"/>
  <c r="F369" i="3" a="1"/>
  <c r="F369" i="3" s="1"/>
  <c r="A369" i="3"/>
  <c r="R368" i="3" a="1"/>
  <c r="R368" i="3" s="1"/>
  <c r="Q368" i="3" a="1"/>
  <c r="Q368" i="3" s="1"/>
  <c r="P368" i="3" a="1"/>
  <c r="P368" i="3" s="1"/>
  <c r="G368" i="3" a="1"/>
  <c r="G368" i="3" s="1"/>
  <c r="F368" i="3" a="1"/>
  <c r="F368" i="3" s="1"/>
  <c r="A368" i="3"/>
  <c r="R367" i="3" a="1"/>
  <c r="R367" i="3" s="1"/>
  <c r="Q367" i="3" a="1"/>
  <c r="Q367" i="3" s="1"/>
  <c r="P367" i="3" a="1"/>
  <c r="P367" i="3" s="1"/>
  <c r="G367" i="3" a="1"/>
  <c r="G367" i="3" s="1"/>
  <c r="F367" i="3" a="1"/>
  <c r="F367" i="3" s="1"/>
  <c r="A367" i="3"/>
  <c r="R366" i="3" a="1"/>
  <c r="R366" i="3" s="1"/>
  <c r="Q366" i="3" a="1"/>
  <c r="Q366" i="3" s="1"/>
  <c r="P366" i="3" a="1"/>
  <c r="P366" i="3" s="1"/>
  <c r="G366" i="3" a="1"/>
  <c r="G366" i="3" s="1"/>
  <c r="F366" i="3" a="1"/>
  <c r="F366" i="3" s="1"/>
  <c r="A366" i="3"/>
  <c r="R365" i="3" a="1"/>
  <c r="R365" i="3" s="1"/>
  <c r="Q365" i="3" a="1"/>
  <c r="Q365" i="3" s="1"/>
  <c r="P365" i="3" a="1"/>
  <c r="P365" i="3" s="1"/>
  <c r="G365" i="3" a="1"/>
  <c r="G365" i="3" s="1"/>
  <c r="F365" i="3" a="1"/>
  <c r="F365" i="3" s="1"/>
  <c r="A365" i="3"/>
  <c r="R364" i="3" a="1"/>
  <c r="R364" i="3" s="1"/>
  <c r="Q364" i="3" a="1"/>
  <c r="Q364" i="3" s="1"/>
  <c r="P364" i="3" a="1"/>
  <c r="P364" i="3" s="1"/>
  <c r="G364" i="3" a="1"/>
  <c r="G364" i="3" s="1"/>
  <c r="F364" i="3" a="1"/>
  <c r="F364" i="3" s="1"/>
  <c r="A364" i="3"/>
  <c r="R363" i="3" a="1"/>
  <c r="R363" i="3" s="1"/>
  <c r="Q363" i="3" a="1"/>
  <c r="Q363" i="3" s="1"/>
  <c r="P363" i="3" a="1"/>
  <c r="P363" i="3" s="1"/>
  <c r="G363" i="3" a="1"/>
  <c r="G363" i="3" s="1"/>
  <c r="F363" i="3" a="1"/>
  <c r="F363" i="3" s="1"/>
  <c r="A363" i="3"/>
  <c r="R362" i="3" a="1"/>
  <c r="R362" i="3" s="1"/>
  <c r="Q362" i="3" a="1"/>
  <c r="Q362" i="3" s="1"/>
  <c r="P362" i="3" a="1"/>
  <c r="P362" i="3" s="1"/>
  <c r="G362" i="3" a="1"/>
  <c r="G362" i="3" s="1"/>
  <c r="F362" i="3" a="1"/>
  <c r="F362" i="3" s="1"/>
  <c r="A362" i="3"/>
  <c r="R361" i="3" a="1"/>
  <c r="R361" i="3" s="1"/>
  <c r="Q361" i="3" a="1"/>
  <c r="Q361" i="3" s="1"/>
  <c r="P361" i="3" a="1"/>
  <c r="P361" i="3" s="1"/>
  <c r="G361" i="3" a="1"/>
  <c r="G361" i="3" s="1"/>
  <c r="F361" i="3" a="1"/>
  <c r="F361" i="3" s="1"/>
  <c r="A361" i="3"/>
  <c r="R360" i="3" a="1"/>
  <c r="R360" i="3" s="1"/>
  <c r="Q360" i="3" a="1"/>
  <c r="Q360" i="3" s="1"/>
  <c r="P360" i="3" a="1"/>
  <c r="P360" i="3" s="1"/>
  <c r="G360" i="3" a="1"/>
  <c r="G360" i="3" s="1"/>
  <c r="F360" i="3" a="1"/>
  <c r="F360" i="3" s="1"/>
  <c r="A360" i="3"/>
  <c r="R359" i="3" a="1"/>
  <c r="R359" i="3" s="1"/>
  <c r="Q359" i="3" a="1"/>
  <c r="Q359" i="3" s="1"/>
  <c r="P359" i="3" a="1"/>
  <c r="P359" i="3" s="1"/>
  <c r="G359" i="3" a="1"/>
  <c r="G359" i="3" s="1"/>
  <c r="F359" i="3" a="1"/>
  <c r="F359" i="3" s="1"/>
  <c r="A359" i="3"/>
  <c r="R358" i="3" a="1"/>
  <c r="R358" i="3" s="1"/>
  <c r="Q358" i="3" a="1"/>
  <c r="Q358" i="3" s="1"/>
  <c r="P358" i="3" a="1"/>
  <c r="P358" i="3" s="1"/>
  <c r="G358" i="3" a="1"/>
  <c r="G358" i="3" s="1"/>
  <c r="F358" i="3" a="1"/>
  <c r="F358" i="3" s="1"/>
  <c r="A358" i="3"/>
  <c r="R357" i="3" a="1"/>
  <c r="R357" i="3" s="1"/>
  <c r="Q357" i="3" a="1"/>
  <c r="Q357" i="3" s="1"/>
  <c r="P357" i="3" a="1"/>
  <c r="P357" i="3" s="1"/>
  <c r="G357" i="3" a="1"/>
  <c r="G357" i="3" s="1"/>
  <c r="F357" i="3" a="1"/>
  <c r="F357" i="3" s="1"/>
  <c r="A357" i="3"/>
  <c r="R356" i="3" a="1"/>
  <c r="R356" i="3" s="1"/>
  <c r="Q356" i="3" a="1"/>
  <c r="Q356" i="3" s="1"/>
  <c r="P356" i="3" a="1"/>
  <c r="P356" i="3" s="1"/>
  <c r="G356" i="3" a="1"/>
  <c r="G356" i="3" s="1"/>
  <c r="F356" i="3" a="1"/>
  <c r="F356" i="3" s="1"/>
  <c r="A356" i="3"/>
  <c r="R355" i="3" a="1"/>
  <c r="R355" i="3" s="1"/>
  <c r="Q355" i="3" a="1"/>
  <c r="Q355" i="3" s="1"/>
  <c r="P355" i="3" a="1"/>
  <c r="P355" i="3" s="1"/>
  <c r="G355" i="3" a="1"/>
  <c r="G355" i="3" s="1"/>
  <c r="F355" i="3" a="1"/>
  <c r="F355" i="3" s="1"/>
  <c r="A355" i="3"/>
  <c r="R354" i="3" a="1"/>
  <c r="R354" i="3" s="1"/>
  <c r="Q354" i="3" a="1"/>
  <c r="Q354" i="3" s="1"/>
  <c r="P354" i="3" a="1"/>
  <c r="P354" i="3" s="1"/>
  <c r="G354" i="3" a="1"/>
  <c r="G354" i="3" s="1"/>
  <c r="F354" i="3" a="1"/>
  <c r="F354" i="3" s="1"/>
  <c r="A354" i="3"/>
  <c r="R353" i="3" a="1"/>
  <c r="R353" i="3" s="1"/>
  <c r="Q353" i="3" a="1"/>
  <c r="Q353" i="3" s="1"/>
  <c r="P353" i="3" a="1"/>
  <c r="P353" i="3" s="1"/>
  <c r="G353" i="3" a="1"/>
  <c r="G353" i="3" s="1"/>
  <c r="F353" i="3" a="1"/>
  <c r="F353" i="3" s="1"/>
  <c r="A353" i="3"/>
  <c r="R352" i="3" a="1"/>
  <c r="R352" i="3" s="1"/>
  <c r="Q352" i="3" a="1"/>
  <c r="Q352" i="3" s="1"/>
  <c r="P352" i="3" a="1"/>
  <c r="P352" i="3" s="1"/>
  <c r="G352" i="3" a="1"/>
  <c r="G352" i="3" s="1"/>
  <c r="F352" i="3" a="1"/>
  <c r="F352" i="3" s="1"/>
  <c r="A352" i="3"/>
  <c r="R351" i="3" a="1"/>
  <c r="R351" i="3" s="1"/>
  <c r="Q351" i="3" a="1"/>
  <c r="Q351" i="3" s="1"/>
  <c r="P351" i="3" a="1"/>
  <c r="P351" i="3" s="1"/>
  <c r="G351" i="3" a="1"/>
  <c r="G351" i="3" s="1"/>
  <c r="F351" i="3" a="1"/>
  <c r="F351" i="3" s="1"/>
  <c r="A351" i="3"/>
  <c r="R350" i="3" a="1"/>
  <c r="R350" i="3" s="1"/>
  <c r="Q350" i="3" a="1"/>
  <c r="Q350" i="3" s="1"/>
  <c r="P350" i="3" a="1"/>
  <c r="P350" i="3" s="1"/>
  <c r="G350" i="3" a="1"/>
  <c r="G350" i="3" s="1"/>
  <c r="F350" i="3" a="1"/>
  <c r="F350" i="3" s="1"/>
  <c r="A350" i="3"/>
  <c r="R349" i="3" a="1"/>
  <c r="R349" i="3" s="1"/>
  <c r="Q349" i="3" a="1"/>
  <c r="Q349" i="3" s="1"/>
  <c r="P349" i="3" a="1"/>
  <c r="P349" i="3" s="1"/>
  <c r="G349" i="3" a="1"/>
  <c r="G349" i="3" s="1"/>
  <c r="F349" i="3" a="1"/>
  <c r="F349" i="3" s="1"/>
  <c r="A349" i="3"/>
  <c r="R348" i="3" a="1"/>
  <c r="R348" i="3" s="1"/>
  <c r="Q348" i="3" a="1"/>
  <c r="Q348" i="3" s="1"/>
  <c r="P348" i="3" a="1"/>
  <c r="P348" i="3" s="1"/>
  <c r="G348" i="3" a="1"/>
  <c r="G348" i="3" s="1"/>
  <c r="F348" i="3" a="1"/>
  <c r="F348" i="3" s="1"/>
  <c r="A348" i="3"/>
  <c r="R347" i="3" a="1"/>
  <c r="R347" i="3" s="1"/>
  <c r="Q347" i="3" a="1"/>
  <c r="Q347" i="3" s="1"/>
  <c r="P347" i="3" a="1"/>
  <c r="P347" i="3" s="1"/>
  <c r="G347" i="3" a="1"/>
  <c r="G347" i="3" s="1"/>
  <c r="F347" i="3" a="1"/>
  <c r="F347" i="3" s="1"/>
  <c r="A347" i="3"/>
  <c r="R346" i="3" a="1"/>
  <c r="R346" i="3" s="1"/>
  <c r="Q346" i="3" a="1"/>
  <c r="Q346" i="3" s="1"/>
  <c r="P346" i="3" a="1"/>
  <c r="P346" i="3" s="1"/>
  <c r="G346" i="3" a="1"/>
  <c r="G346" i="3" s="1"/>
  <c r="F346" i="3" a="1"/>
  <c r="F346" i="3" s="1"/>
  <c r="A346" i="3"/>
  <c r="R345" i="3" a="1"/>
  <c r="R345" i="3" s="1"/>
  <c r="Q345" i="3" a="1"/>
  <c r="Q345" i="3" s="1"/>
  <c r="P345" i="3" a="1"/>
  <c r="P345" i="3" s="1"/>
  <c r="G345" i="3" a="1"/>
  <c r="G345" i="3" s="1"/>
  <c r="F345" i="3" a="1"/>
  <c r="F345" i="3" s="1"/>
  <c r="A345" i="3"/>
  <c r="R344" i="3" a="1"/>
  <c r="R344" i="3" s="1"/>
  <c r="Q344" i="3" a="1"/>
  <c r="Q344" i="3" s="1"/>
  <c r="P344" i="3" a="1"/>
  <c r="P344" i="3" s="1"/>
  <c r="G344" i="3" a="1"/>
  <c r="G344" i="3" s="1"/>
  <c r="F344" i="3" a="1"/>
  <c r="F344" i="3" s="1"/>
  <c r="A344" i="3"/>
  <c r="R343" i="3" a="1"/>
  <c r="R343" i="3" s="1"/>
  <c r="Q343" i="3" a="1"/>
  <c r="Q343" i="3" s="1"/>
  <c r="P343" i="3" a="1"/>
  <c r="P343" i="3" s="1"/>
  <c r="G343" i="3" a="1"/>
  <c r="G343" i="3" s="1"/>
  <c r="F343" i="3" a="1"/>
  <c r="F343" i="3" s="1"/>
  <c r="A343" i="3"/>
  <c r="R342" i="3" a="1"/>
  <c r="R342" i="3" s="1"/>
  <c r="Q342" i="3" a="1"/>
  <c r="Q342" i="3" s="1"/>
  <c r="P342" i="3" a="1"/>
  <c r="P342" i="3" s="1"/>
  <c r="G342" i="3" a="1"/>
  <c r="G342" i="3" s="1"/>
  <c r="F342" i="3" a="1"/>
  <c r="F342" i="3" s="1"/>
  <c r="A342" i="3"/>
  <c r="R341" i="3" a="1"/>
  <c r="R341" i="3" s="1"/>
  <c r="Q341" i="3" a="1"/>
  <c r="Q341" i="3" s="1"/>
  <c r="P341" i="3" a="1"/>
  <c r="P341" i="3" s="1"/>
  <c r="G341" i="3" a="1"/>
  <c r="G341" i="3" s="1"/>
  <c r="F341" i="3" a="1"/>
  <c r="F341" i="3" s="1"/>
  <c r="A341" i="3"/>
  <c r="R340" i="3" a="1"/>
  <c r="R340" i="3" s="1"/>
  <c r="Q340" i="3" a="1"/>
  <c r="Q340" i="3" s="1"/>
  <c r="P340" i="3" a="1"/>
  <c r="P340" i="3" s="1"/>
  <c r="G340" i="3" a="1"/>
  <c r="G340" i="3" s="1"/>
  <c r="F340" i="3" a="1"/>
  <c r="F340" i="3" s="1"/>
  <c r="A340" i="3"/>
  <c r="R339" i="3" a="1"/>
  <c r="R339" i="3" s="1"/>
  <c r="Q339" i="3" a="1"/>
  <c r="Q339" i="3" s="1"/>
  <c r="P339" i="3" a="1"/>
  <c r="P339" i="3" s="1"/>
  <c r="G339" i="3" a="1"/>
  <c r="G339" i="3" s="1"/>
  <c r="F339" i="3" a="1"/>
  <c r="F339" i="3" s="1"/>
  <c r="A339" i="3"/>
  <c r="R338" i="3" a="1"/>
  <c r="R338" i="3" s="1"/>
  <c r="Q338" i="3" a="1"/>
  <c r="Q338" i="3" s="1"/>
  <c r="P338" i="3" a="1"/>
  <c r="P338" i="3" s="1"/>
  <c r="G338" i="3" a="1"/>
  <c r="G338" i="3" s="1"/>
  <c r="F338" i="3" a="1"/>
  <c r="F338" i="3" s="1"/>
  <c r="A338" i="3"/>
  <c r="R337" i="3" a="1"/>
  <c r="R337" i="3" s="1"/>
  <c r="Q337" i="3" a="1"/>
  <c r="Q337" i="3" s="1"/>
  <c r="P337" i="3" a="1"/>
  <c r="P337" i="3" s="1"/>
  <c r="G337" i="3" a="1"/>
  <c r="G337" i="3" s="1"/>
  <c r="F337" i="3" a="1"/>
  <c r="F337" i="3" s="1"/>
  <c r="A337" i="3"/>
  <c r="R336" i="3" a="1"/>
  <c r="R336" i="3" s="1"/>
  <c r="Q336" i="3" a="1"/>
  <c r="Q336" i="3" s="1"/>
  <c r="P336" i="3" a="1"/>
  <c r="P336" i="3" s="1"/>
  <c r="G336" i="3" a="1"/>
  <c r="G336" i="3" s="1"/>
  <c r="F336" i="3" a="1"/>
  <c r="F336" i="3" s="1"/>
  <c r="A336" i="3"/>
  <c r="R335" i="3" a="1"/>
  <c r="R335" i="3" s="1"/>
  <c r="Q335" i="3" a="1"/>
  <c r="Q335" i="3" s="1"/>
  <c r="P335" i="3" a="1"/>
  <c r="P335" i="3" s="1"/>
  <c r="G335" i="3" a="1"/>
  <c r="G335" i="3" s="1"/>
  <c r="F335" i="3" a="1"/>
  <c r="F335" i="3" s="1"/>
  <c r="A335" i="3"/>
  <c r="R334" i="3" a="1"/>
  <c r="R334" i="3" s="1"/>
  <c r="Q334" i="3" a="1"/>
  <c r="Q334" i="3" s="1"/>
  <c r="P334" i="3" a="1"/>
  <c r="P334" i="3" s="1"/>
  <c r="G334" i="3" a="1"/>
  <c r="G334" i="3" s="1"/>
  <c r="F334" i="3" a="1"/>
  <c r="F334" i="3" s="1"/>
  <c r="A334" i="3"/>
  <c r="R333" i="3" a="1"/>
  <c r="R333" i="3" s="1"/>
  <c r="Q333" i="3" a="1"/>
  <c r="Q333" i="3" s="1"/>
  <c r="P333" i="3" a="1"/>
  <c r="P333" i="3" s="1"/>
  <c r="G333" i="3" a="1"/>
  <c r="G333" i="3" s="1"/>
  <c r="F333" i="3" a="1"/>
  <c r="F333" i="3" s="1"/>
  <c r="A333" i="3"/>
  <c r="R332" i="3" a="1"/>
  <c r="R332" i="3" s="1"/>
  <c r="Q332" i="3" a="1"/>
  <c r="Q332" i="3" s="1"/>
  <c r="P332" i="3" a="1"/>
  <c r="P332" i="3" s="1"/>
  <c r="G332" i="3" a="1"/>
  <c r="G332" i="3" s="1"/>
  <c r="F332" i="3" a="1"/>
  <c r="F332" i="3" s="1"/>
  <c r="A332" i="3"/>
  <c r="R331" i="3" a="1"/>
  <c r="R331" i="3" s="1"/>
  <c r="Q331" i="3" a="1"/>
  <c r="Q331" i="3" s="1"/>
  <c r="P331" i="3" a="1"/>
  <c r="P331" i="3" s="1"/>
  <c r="G331" i="3" a="1"/>
  <c r="G331" i="3" s="1"/>
  <c r="F331" i="3" a="1"/>
  <c r="F331" i="3" s="1"/>
  <c r="A331" i="3"/>
  <c r="R330" i="3" a="1"/>
  <c r="R330" i="3" s="1"/>
  <c r="Q330" i="3" a="1"/>
  <c r="Q330" i="3" s="1"/>
  <c r="P330" i="3" a="1"/>
  <c r="P330" i="3" s="1"/>
  <c r="G330" i="3" a="1"/>
  <c r="G330" i="3" s="1"/>
  <c r="F330" i="3" a="1"/>
  <c r="F330" i="3" s="1"/>
  <c r="A330" i="3"/>
  <c r="R329" i="3" a="1"/>
  <c r="R329" i="3" s="1"/>
  <c r="Q329" i="3" a="1"/>
  <c r="Q329" i="3" s="1"/>
  <c r="P329" i="3" a="1"/>
  <c r="P329" i="3" s="1"/>
  <c r="G329" i="3" a="1"/>
  <c r="G329" i="3" s="1"/>
  <c r="F329" i="3" a="1"/>
  <c r="F329" i="3" s="1"/>
  <c r="A329" i="3"/>
  <c r="R328" i="3" a="1"/>
  <c r="R328" i="3" s="1"/>
  <c r="Q328" i="3" a="1"/>
  <c r="Q328" i="3" s="1"/>
  <c r="P328" i="3" a="1"/>
  <c r="P328" i="3" s="1"/>
  <c r="G328" i="3" a="1"/>
  <c r="G328" i="3" s="1"/>
  <c r="F328" i="3" a="1"/>
  <c r="F328" i="3" s="1"/>
  <c r="A328" i="3"/>
  <c r="R327" i="3" a="1"/>
  <c r="R327" i="3" s="1"/>
  <c r="Q327" i="3" a="1"/>
  <c r="Q327" i="3" s="1"/>
  <c r="P327" i="3" a="1"/>
  <c r="P327" i="3" s="1"/>
  <c r="G327" i="3" a="1"/>
  <c r="G327" i="3" s="1"/>
  <c r="F327" i="3" a="1"/>
  <c r="F327" i="3" s="1"/>
  <c r="A327" i="3"/>
  <c r="R326" i="3" a="1"/>
  <c r="R326" i="3" s="1"/>
  <c r="Q326" i="3" a="1"/>
  <c r="Q326" i="3" s="1"/>
  <c r="P326" i="3" a="1"/>
  <c r="P326" i="3" s="1"/>
  <c r="G326" i="3" a="1"/>
  <c r="G326" i="3" s="1"/>
  <c r="F326" i="3" a="1"/>
  <c r="F326" i="3" s="1"/>
  <c r="A326" i="3"/>
  <c r="R325" i="3" a="1"/>
  <c r="R325" i="3" s="1"/>
  <c r="Q325" i="3" a="1"/>
  <c r="Q325" i="3" s="1"/>
  <c r="P325" i="3" a="1"/>
  <c r="P325" i="3" s="1"/>
  <c r="G325" i="3" a="1"/>
  <c r="G325" i="3" s="1"/>
  <c r="F325" i="3" a="1"/>
  <c r="F325" i="3" s="1"/>
  <c r="A325" i="3"/>
  <c r="R324" i="3" a="1"/>
  <c r="R324" i="3" s="1"/>
  <c r="Q324" i="3" a="1"/>
  <c r="Q324" i="3" s="1"/>
  <c r="P324" i="3" a="1"/>
  <c r="P324" i="3" s="1"/>
  <c r="G324" i="3" a="1"/>
  <c r="G324" i="3" s="1"/>
  <c r="F324" i="3" a="1"/>
  <c r="F324" i="3" s="1"/>
  <c r="A324" i="3"/>
  <c r="R323" i="3" a="1"/>
  <c r="R323" i="3" s="1"/>
  <c r="Q323" i="3" a="1"/>
  <c r="Q323" i="3" s="1"/>
  <c r="P323" i="3" a="1"/>
  <c r="P323" i="3" s="1"/>
  <c r="G323" i="3" a="1"/>
  <c r="G323" i="3" s="1"/>
  <c r="F323" i="3" a="1"/>
  <c r="F323" i="3" s="1"/>
  <c r="A323" i="3"/>
  <c r="R322" i="3" a="1"/>
  <c r="R322" i="3" s="1"/>
  <c r="Q322" i="3" a="1"/>
  <c r="Q322" i="3" s="1"/>
  <c r="P322" i="3" a="1"/>
  <c r="P322" i="3" s="1"/>
  <c r="G322" i="3" a="1"/>
  <c r="G322" i="3" s="1"/>
  <c r="F322" i="3" a="1"/>
  <c r="F322" i="3" s="1"/>
  <c r="A322" i="3"/>
  <c r="R321" i="3" a="1"/>
  <c r="R321" i="3" s="1"/>
  <c r="Q321" i="3" a="1"/>
  <c r="Q321" i="3" s="1"/>
  <c r="P321" i="3" a="1"/>
  <c r="P321" i="3" s="1"/>
  <c r="G321" i="3" a="1"/>
  <c r="G321" i="3" s="1"/>
  <c r="F321" i="3" a="1"/>
  <c r="F321" i="3" s="1"/>
  <c r="A321" i="3"/>
  <c r="R320" i="3" a="1"/>
  <c r="R320" i="3" s="1"/>
  <c r="Q320" i="3" a="1"/>
  <c r="Q320" i="3" s="1"/>
  <c r="P320" i="3" a="1"/>
  <c r="P320" i="3" s="1"/>
  <c r="G320" i="3" a="1"/>
  <c r="G320" i="3" s="1"/>
  <c r="F320" i="3" a="1"/>
  <c r="F320" i="3" s="1"/>
  <c r="A320" i="3"/>
  <c r="R319" i="3" a="1"/>
  <c r="R319" i="3" s="1"/>
  <c r="Q319" i="3" a="1"/>
  <c r="Q319" i="3" s="1"/>
  <c r="P319" i="3" a="1"/>
  <c r="P319" i="3" s="1"/>
  <c r="G319" i="3" a="1"/>
  <c r="G319" i="3" s="1"/>
  <c r="F319" i="3" a="1"/>
  <c r="F319" i="3" s="1"/>
  <c r="A319" i="3"/>
  <c r="R318" i="3" a="1"/>
  <c r="R318" i="3" s="1"/>
  <c r="Q318" i="3" a="1"/>
  <c r="Q318" i="3" s="1"/>
  <c r="P318" i="3" a="1"/>
  <c r="P318" i="3" s="1"/>
  <c r="G318" i="3" a="1"/>
  <c r="G318" i="3" s="1"/>
  <c r="F318" i="3" a="1"/>
  <c r="F318" i="3" s="1"/>
  <c r="A318" i="3"/>
  <c r="R317" i="3" a="1"/>
  <c r="R317" i="3" s="1"/>
  <c r="Q317" i="3" a="1"/>
  <c r="Q317" i="3" s="1"/>
  <c r="P317" i="3" a="1"/>
  <c r="P317" i="3" s="1"/>
  <c r="G317" i="3" a="1"/>
  <c r="G317" i="3" s="1"/>
  <c r="F317" i="3" a="1"/>
  <c r="F317" i="3" s="1"/>
  <c r="A317" i="3"/>
  <c r="R316" i="3" a="1"/>
  <c r="R316" i="3" s="1"/>
  <c r="Q316" i="3" a="1"/>
  <c r="Q316" i="3" s="1"/>
  <c r="P316" i="3" a="1"/>
  <c r="P316" i="3" s="1"/>
  <c r="G316" i="3" a="1"/>
  <c r="G316" i="3" s="1"/>
  <c r="F316" i="3" a="1"/>
  <c r="F316" i="3" s="1"/>
  <c r="A316" i="3"/>
  <c r="R315" i="3" a="1"/>
  <c r="R315" i="3" s="1"/>
  <c r="Q315" i="3" a="1"/>
  <c r="Q315" i="3" s="1"/>
  <c r="P315" i="3" a="1"/>
  <c r="P315" i="3" s="1"/>
  <c r="G315" i="3" a="1"/>
  <c r="G315" i="3" s="1"/>
  <c r="F315" i="3" a="1"/>
  <c r="F315" i="3" s="1"/>
  <c r="A315" i="3"/>
  <c r="R314" i="3" a="1"/>
  <c r="R314" i="3" s="1"/>
  <c r="Q314" i="3" a="1"/>
  <c r="Q314" i="3" s="1"/>
  <c r="P314" i="3" a="1"/>
  <c r="P314" i="3" s="1"/>
  <c r="G314" i="3" a="1"/>
  <c r="G314" i="3" s="1"/>
  <c r="F314" i="3" a="1"/>
  <c r="F314" i="3" s="1"/>
  <c r="A314" i="3"/>
  <c r="R313" i="3" a="1"/>
  <c r="R313" i="3" s="1"/>
  <c r="Q313" i="3" a="1"/>
  <c r="Q313" i="3" s="1"/>
  <c r="P313" i="3" a="1"/>
  <c r="P313" i="3" s="1"/>
  <c r="G313" i="3" a="1"/>
  <c r="G313" i="3" s="1"/>
  <c r="F313" i="3" a="1"/>
  <c r="F313" i="3" s="1"/>
  <c r="A313" i="3"/>
  <c r="R312" i="3" a="1"/>
  <c r="R312" i="3" s="1"/>
  <c r="Q312" i="3" a="1"/>
  <c r="Q312" i="3" s="1"/>
  <c r="P312" i="3" a="1"/>
  <c r="P312" i="3" s="1"/>
  <c r="G312" i="3" a="1"/>
  <c r="G312" i="3" s="1"/>
  <c r="F312" i="3" a="1"/>
  <c r="F312" i="3" s="1"/>
  <c r="A312" i="3"/>
  <c r="R311" i="3" a="1"/>
  <c r="R311" i="3" s="1"/>
  <c r="Q311" i="3" a="1"/>
  <c r="Q311" i="3" s="1"/>
  <c r="P311" i="3" a="1"/>
  <c r="P311" i="3" s="1"/>
  <c r="G311" i="3" a="1"/>
  <c r="G311" i="3" s="1"/>
  <c r="F311" i="3" a="1"/>
  <c r="F311" i="3" s="1"/>
  <c r="A311" i="3"/>
  <c r="R310" i="3" a="1"/>
  <c r="R310" i="3" s="1"/>
  <c r="Q310" i="3" a="1"/>
  <c r="Q310" i="3" s="1"/>
  <c r="P310" i="3" a="1"/>
  <c r="P310" i="3" s="1"/>
  <c r="G310" i="3" a="1"/>
  <c r="G310" i="3" s="1"/>
  <c r="F310" i="3" a="1"/>
  <c r="F310" i="3" s="1"/>
  <c r="A310" i="3"/>
  <c r="R309" i="3" a="1"/>
  <c r="R309" i="3" s="1"/>
  <c r="Q309" i="3" a="1"/>
  <c r="Q309" i="3" s="1"/>
  <c r="P309" i="3" a="1"/>
  <c r="P309" i="3" s="1"/>
  <c r="G309" i="3" a="1"/>
  <c r="G309" i="3" s="1"/>
  <c r="F309" i="3" a="1"/>
  <c r="F309" i="3" s="1"/>
  <c r="A309" i="3"/>
  <c r="R308" i="3" a="1"/>
  <c r="R308" i="3" s="1"/>
  <c r="Q308" i="3" a="1"/>
  <c r="Q308" i="3" s="1"/>
  <c r="P308" i="3" a="1"/>
  <c r="P308" i="3" s="1"/>
  <c r="G308" i="3" a="1"/>
  <c r="G308" i="3" s="1"/>
  <c r="F308" i="3" a="1"/>
  <c r="F308" i="3" s="1"/>
  <c r="A308" i="3"/>
  <c r="R307" i="3" a="1"/>
  <c r="R307" i="3" s="1"/>
  <c r="Q307" i="3" a="1"/>
  <c r="Q307" i="3" s="1"/>
  <c r="P307" i="3" a="1"/>
  <c r="P307" i="3" s="1"/>
  <c r="G307" i="3" a="1"/>
  <c r="G307" i="3" s="1"/>
  <c r="F307" i="3" a="1"/>
  <c r="F307" i="3" s="1"/>
  <c r="A307" i="3"/>
  <c r="R306" i="3" a="1"/>
  <c r="R306" i="3" s="1"/>
  <c r="Q306" i="3" a="1"/>
  <c r="Q306" i="3" s="1"/>
  <c r="P306" i="3" a="1"/>
  <c r="P306" i="3" s="1"/>
  <c r="G306" i="3" a="1"/>
  <c r="G306" i="3" s="1"/>
  <c r="F306" i="3" a="1"/>
  <c r="F306" i="3" s="1"/>
  <c r="A306" i="3"/>
  <c r="R305" i="3" a="1"/>
  <c r="R305" i="3" s="1"/>
  <c r="Q305" i="3" a="1"/>
  <c r="Q305" i="3" s="1"/>
  <c r="P305" i="3" a="1"/>
  <c r="P305" i="3" s="1"/>
  <c r="G305" i="3" a="1"/>
  <c r="G305" i="3" s="1"/>
  <c r="F305" i="3" a="1"/>
  <c r="F305" i="3" s="1"/>
  <c r="A305" i="3"/>
  <c r="R304" i="3" a="1"/>
  <c r="R304" i="3" s="1"/>
  <c r="Q304" i="3" a="1"/>
  <c r="Q304" i="3" s="1"/>
  <c r="P304" i="3" a="1"/>
  <c r="P304" i="3" s="1"/>
  <c r="G304" i="3" a="1"/>
  <c r="G304" i="3" s="1"/>
  <c r="F304" i="3" a="1"/>
  <c r="F304" i="3" s="1"/>
  <c r="A304" i="3"/>
  <c r="R303" i="3" a="1"/>
  <c r="R303" i="3" s="1"/>
  <c r="Q303" i="3" a="1"/>
  <c r="Q303" i="3" s="1"/>
  <c r="P303" i="3" a="1"/>
  <c r="P303" i="3" s="1"/>
  <c r="G303" i="3" a="1"/>
  <c r="G303" i="3" s="1"/>
  <c r="F303" i="3" a="1"/>
  <c r="F303" i="3" s="1"/>
  <c r="A303" i="3"/>
  <c r="R302" i="3" a="1"/>
  <c r="R302" i="3" s="1"/>
  <c r="Q302" i="3" a="1"/>
  <c r="Q302" i="3" s="1"/>
  <c r="P302" i="3" a="1"/>
  <c r="P302" i="3" s="1"/>
  <c r="G302" i="3" a="1"/>
  <c r="G302" i="3" s="1"/>
  <c r="F302" i="3" a="1"/>
  <c r="F302" i="3" s="1"/>
  <c r="A302" i="3"/>
  <c r="R301" i="3" a="1"/>
  <c r="R301" i="3" s="1"/>
  <c r="Q301" i="3" a="1"/>
  <c r="Q301" i="3" s="1"/>
  <c r="P301" i="3" a="1"/>
  <c r="P301" i="3" s="1"/>
  <c r="G301" i="3" a="1"/>
  <c r="G301" i="3" s="1"/>
  <c r="F301" i="3" a="1"/>
  <c r="F301" i="3" s="1"/>
  <c r="A301" i="3"/>
  <c r="R300" i="3" a="1"/>
  <c r="R300" i="3" s="1"/>
  <c r="Q300" i="3" a="1"/>
  <c r="Q300" i="3" s="1"/>
  <c r="P300" i="3" a="1"/>
  <c r="P300" i="3" s="1"/>
  <c r="G300" i="3" a="1"/>
  <c r="G300" i="3" s="1"/>
  <c r="F300" i="3" a="1"/>
  <c r="F300" i="3" s="1"/>
  <c r="A300" i="3"/>
  <c r="R299" i="3" a="1"/>
  <c r="R299" i="3" s="1"/>
  <c r="Q299" i="3" a="1"/>
  <c r="Q299" i="3" s="1"/>
  <c r="P299" i="3" a="1"/>
  <c r="P299" i="3" s="1"/>
  <c r="G299" i="3" a="1"/>
  <c r="G299" i="3" s="1"/>
  <c r="F299" i="3" a="1"/>
  <c r="F299" i="3" s="1"/>
  <c r="A299" i="3"/>
  <c r="R298" i="3" a="1"/>
  <c r="R298" i="3" s="1"/>
  <c r="Q298" i="3" a="1"/>
  <c r="Q298" i="3" s="1"/>
  <c r="P298" i="3" a="1"/>
  <c r="P298" i="3" s="1"/>
  <c r="G298" i="3" a="1"/>
  <c r="G298" i="3" s="1"/>
  <c r="F298" i="3" a="1"/>
  <c r="F298" i="3" s="1"/>
  <c r="A298" i="3"/>
  <c r="R297" i="3" a="1"/>
  <c r="R297" i="3" s="1"/>
  <c r="Q297" i="3" a="1"/>
  <c r="Q297" i="3" s="1"/>
  <c r="P297" i="3" a="1"/>
  <c r="P297" i="3" s="1"/>
  <c r="G297" i="3" a="1"/>
  <c r="G297" i="3" s="1"/>
  <c r="F297" i="3" a="1"/>
  <c r="F297" i="3" s="1"/>
  <c r="A297" i="3"/>
  <c r="R296" i="3" a="1"/>
  <c r="R296" i="3" s="1"/>
  <c r="Q296" i="3" a="1"/>
  <c r="Q296" i="3" s="1"/>
  <c r="P296" i="3" a="1"/>
  <c r="P296" i="3" s="1"/>
  <c r="G296" i="3" a="1"/>
  <c r="G296" i="3" s="1"/>
  <c r="F296" i="3" a="1"/>
  <c r="F296" i="3" s="1"/>
  <c r="A296" i="3"/>
  <c r="R295" i="3" a="1"/>
  <c r="R295" i="3" s="1"/>
  <c r="Q295" i="3" a="1"/>
  <c r="Q295" i="3" s="1"/>
  <c r="P295" i="3" a="1"/>
  <c r="P295" i="3" s="1"/>
  <c r="G295" i="3" a="1"/>
  <c r="G295" i="3" s="1"/>
  <c r="F295" i="3" a="1"/>
  <c r="F295" i="3" s="1"/>
  <c r="A295" i="3"/>
  <c r="R294" i="3" a="1"/>
  <c r="R294" i="3" s="1"/>
  <c r="Q294" i="3" a="1"/>
  <c r="Q294" i="3" s="1"/>
  <c r="P294" i="3" a="1"/>
  <c r="P294" i="3" s="1"/>
  <c r="G294" i="3" a="1"/>
  <c r="G294" i="3" s="1"/>
  <c r="F294" i="3" a="1"/>
  <c r="F294" i="3" s="1"/>
  <c r="A294" i="3"/>
  <c r="R293" i="3" a="1"/>
  <c r="R293" i="3" s="1"/>
  <c r="Q293" i="3" a="1"/>
  <c r="Q293" i="3" s="1"/>
  <c r="P293" i="3" a="1"/>
  <c r="P293" i="3" s="1"/>
  <c r="G293" i="3" a="1"/>
  <c r="G293" i="3" s="1"/>
  <c r="F293" i="3" a="1"/>
  <c r="F293" i="3" s="1"/>
  <c r="A293" i="3"/>
  <c r="R292" i="3" a="1"/>
  <c r="R292" i="3" s="1"/>
  <c r="Q292" i="3" a="1"/>
  <c r="Q292" i="3" s="1"/>
  <c r="P292" i="3" a="1"/>
  <c r="P292" i="3" s="1"/>
  <c r="G292" i="3" a="1"/>
  <c r="G292" i="3" s="1"/>
  <c r="F292" i="3" a="1"/>
  <c r="F292" i="3" s="1"/>
  <c r="A292" i="3"/>
  <c r="R291" i="3" a="1"/>
  <c r="R291" i="3" s="1"/>
  <c r="Q291" i="3" a="1"/>
  <c r="Q291" i="3" s="1"/>
  <c r="P291" i="3" a="1"/>
  <c r="P291" i="3" s="1"/>
  <c r="G291" i="3" a="1"/>
  <c r="G291" i="3" s="1"/>
  <c r="F291" i="3" a="1"/>
  <c r="F291" i="3" s="1"/>
  <c r="A291" i="3"/>
  <c r="R290" i="3" a="1"/>
  <c r="R290" i="3" s="1"/>
  <c r="Q290" i="3" a="1"/>
  <c r="Q290" i="3" s="1"/>
  <c r="P290" i="3" a="1"/>
  <c r="P290" i="3" s="1"/>
  <c r="G290" i="3" a="1"/>
  <c r="G290" i="3" s="1"/>
  <c r="F290" i="3" a="1"/>
  <c r="F290" i="3" s="1"/>
  <c r="A290" i="3"/>
  <c r="R289" i="3" a="1"/>
  <c r="R289" i="3" s="1"/>
  <c r="Q289" i="3" a="1"/>
  <c r="Q289" i="3" s="1"/>
  <c r="P289" i="3" a="1"/>
  <c r="P289" i="3" s="1"/>
  <c r="G289" i="3" a="1"/>
  <c r="G289" i="3" s="1"/>
  <c r="F289" i="3" a="1"/>
  <c r="F289" i="3" s="1"/>
  <c r="A289" i="3"/>
  <c r="R288" i="3" a="1"/>
  <c r="R288" i="3" s="1"/>
  <c r="Q288" i="3" a="1"/>
  <c r="Q288" i="3" s="1"/>
  <c r="P288" i="3" a="1"/>
  <c r="P288" i="3" s="1"/>
  <c r="G288" i="3" a="1"/>
  <c r="G288" i="3" s="1"/>
  <c r="F288" i="3" a="1"/>
  <c r="F288" i="3" s="1"/>
  <c r="A288" i="3"/>
  <c r="R287" i="3" a="1"/>
  <c r="R287" i="3" s="1"/>
  <c r="Q287" i="3" a="1"/>
  <c r="Q287" i="3" s="1"/>
  <c r="P287" i="3" a="1"/>
  <c r="P287" i="3" s="1"/>
  <c r="G287" i="3" a="1"/>
  <c r="G287" i="3" s="1"/>
  <c r="F287" i="3" a="1"/>
  <c r="F287" i="3" s="1"/>
  <c r="A287" i="3"/>
  <c r="R286" i="3" a="1"/>
  <c r="R286" i="3" s="1"/>
  <c r="Q286" i="3" a="1"/>
  <c r="Q286" i="3" s="1"/>
  <c r="P286" i="3" a="1"/>
  <c r="P286" i="3" s="1"/>
  <c r="G286" i="3" a="1"/>
  <c r="G286" i="3" s="1"/>
  <c r="F286" i="3" a="1"/>
  <c r="F286" i="3" s="1"/>
  <c r="A286" i="3"/>
  <c r="R285" i="3" a="1"/>
  <c r="R285" i="3" s="1"/>
  <c r="Q285" i="3" a="1"/>
  <c r="Q285" i="3" s="1"/>
  <c r="P285" i="3" a="1"/>
  <c r="P285" i="3" s="1"/>
  <c r="G285" i="3" a="1"/>
  <c r="G285" i="3" s="1"/>
  <c r="F285" i="3" a="1"/>
  <c r="F285" i="3" s="1"/>
  <c r="A285" i="3"/>
  <c r="R284" i="3" a="1"/>
  <c r="R284" i="3" s="1"/>
  <c r="Q284" i="3" a="1"/>
  <c r="Q284" i="3" s="1"/>
  <c r="P284" i="3" a="1"/>
  <c r="P284" i="3" s="1"/>
  <c r="G284" i="3" a="1"/>
  <c r="G284" i="3" s="1"/>
  <c r="F284" i="3" a="1"/>
  <c r="F284" i="3" s="1"/>
  <c r="A284" i="3"/>
  <c r="R283" i="3" a="1"/>
  <c r="R283" i="3" s="1"/>
  <c r="Q283" i="3" a="1"/>
  <c r="Q283" i="3" s="1"/>
  <c r="P283" i="3" a="1"/>
  <c r="P283" i="3" s="1"/>
  <c r="G283" i="3" a="1"/>
  <c r="G283" i="3" s="1"/>
  <c r="F283" i="3" a="1"/>
  <c r="F283" i="3" s="1"/>
  <c r="A283" i="3"/>
  <c r="R282" i="3" a="1"/>
  <c r="R282" i="3" s="1"/>
  <c r="Q282" i="3" a="1"/>
  <c r="Q282" i="3" s="1"/>
  <c r="P282" i="3" a="1"/>
  <c r="P282" i="3" s="1"/>
  <c r="G282" i="3" a="1"/>
  <c r="G282" i="3" s="1"/>
  <c r="F282" i="3" a="1"/>
  <c r="F282" i="3" s="1"/>
  <c r="A282" i="3"/>
  <c r="R281" i="3" a="1"/>
  <c r="R281" i="3" s="1"/>
  <c r="Q281" i="3" a="1"/>
  <c r="Q281" i="3" s="1"/>
  <c r="P281" i="3" a="1"/>
  <c r="P281" i="3" s="1"/>
  <c r="G281" i="3" a="1"/>
  <c r="G281" i="3" s="1"/>
  <c r="F281" i="3" a="1"/>
  <c r="F281" i="3" s="1"/>
  <c r="A281" i="3"/>
  <c r="R280" i="3" a="1"/>
  <c r="R280" i="3" s="1"/>
  <c r="Q280" i="3" a="1"/>
  <c r="Q280" i="3" s="1"/>
  <c r="P280" i="3" a="1"/>
  <c r="P280" i="3" s="1"/>
  <c r="G280" i="3" a="1"/>
  <c r="G280" i="3" s="1"/>
  <c r="F280" i="3" a="1"/>
  <c r="F280" i="3" s="1"/>
  <c r="A280" i="3"/>
  <c r="R279" i="3" a="1"/>
  <c r="R279" i="3" s="1"/>
  <c r="Q279" i="3" a="1"/>
  <c r="Q279" i="3" s="1"/>
  <c r="P279" i="3" a="1"/>
  <c r="P279" i="3" s="1"/>
  <c r="G279" i="3" a="1"/>
  <c r="G279" i="3" s="1"/>
  <c r="F279" i="3" a="1"/>
  <c r="F279" i="3" s="1"/>
  <c r="A279" i="3"/>
  <c r="R278" i="3" a="1"/>
  <c r="R278" i="3" s="1"/>
  <c r="Q278" i="3" a="1"/>
  <c r="Q278" i="3" s="1"/>
  <c r="P278" i="3" a="1"/>
  <c r="P278" i="3" s="1"/>
  <c r="G278" i="3" a="1"/>
  <c r="G278" i="3" s="1"/>
  <c r="F278" i="3" a="1"/>
  <c r="F278" i="3" s="1"/>
  <c r="A278" i="3"/>
  <c r="R277" i="3" a="1"/>
  <c r="R277" i="3" s="1"/>
  <c r="Q277" i="3" a="1"/>
  <c r="Q277" i="3" s="1"/>
  <c r="P277" i="3" a="1"/>
  <c r="P277" i="3" s="1"/>
  <c r="G277" i="3" a="1"/>
  <c r="G277" i="3" s="1"/>
  <c r="F277" i="3" a="1"/>
  <c r="F277" i="3" s="1"/>
  <c r="A277" i="3"/>
  <c r="R276" i="3" a="1"/>
  <c r="R276" i="3" s="1"/>
  <c r="Q276" i="3" a="1"/>
  <c r="Q276" i="3" s="1"/>
  <c r="P276" i="3" a="1"/>
  <c r="P276" i="3" s="1"/>
  <c r="G276" i="3" a="1"/>
  <c r="G276" i="3" s="1"/>
  <c r="F276" i="3" a="1"/>
  <c r="F276" i="3" s="1"/>
  <c r="A276" i="3"/>
  <c r="R275" i="3" a="1"/>
  <c r="R275" i="3" s="1"/>
  <c r="Q275" i="3" a="1"/>
  <c r="Q275" i="3" s="1"/>
  <c r="P275" i="3" a="1"/>
  <c r="P275" i="3" s="1"/>
  <c r="G275" i="3" a="1"/>
  <c r="G275" i="3" s="1"/>
  <c r="F275" i="3" a="1"/>
  <c r="F275" i="3" s="1"/>
  <c r="A275" i="3"/>
  <c r="R274" i="3" a="1"/>
  <c r="R274" i="3" s="1"/>
  <c r="Q274" i="3" a="1"/>
  <c r="Q274" i="3" s="1"/>
  <c r="P274" i="3" a="1"/>
  <c r="P274" i="3" s="1"/>
  <c r="G274" i="3" a="1"/>
  <c r="G274" i="3" s="1"/>
  <c r="F274" i="3" a="1"/>
  <c r="F274" i="3" s="1"/>
  <c r="A274" i="3"/>
  <c r="R273" i="3" a="1"/>
  <c r="R273" i="3" s="1"/>
  <c r="Q273" i="3" a="1"/>
  <c r="Q273" i="3" s="1"/>
  <c r="P273" i="3" a="1"/>
  <c r="P273" i="3" s="1"/>
  <c r="G273" i="3" a="1"/>
  <c r="G273" i="3" s="1"/>
  <c r="F273" i="3" a="1"/>
  <c r="F273" i="3" s="1"/>
  <c r="A273" i="3"/>
  <c r="R272" i="3" a="1"/>
  <c r="R272" i="3" s="1"/>
  <c r="Q272" i="3" a="1"/>
  <c r="Q272" i="3" s="1"/>
  <c r="P272" i="3" a="1"/>
  <c r="P272" i="3" s="1"/>
  <c r="G272" i="3" a="1"/>
  <c r="G272" i="3" s="1"/>
  <c r="F272" i="3" a="1"/>
  <c r="F272" i="3" s="1"/>
  <c r="A272" i="3"/>
  <c r="R271" i="3" a="1"/>
  <c r="R271" i="3" s="1"/>
  <c r="Q271" i="3" a="1"/>
  <c r="Q271" i="3" s="1"/>
  <c r="P271" i="3" a="1"/>
  <c r="P271" i="3" s="1"/>
  <c r="G271" i="3" a="1"/>
  <c r="G271" i="3" s="1"/>
  <c r="F271" i="3" a="1"/>
  <c r="F271" i="3" s="1"/>
  <c r="A271" i="3"/>
  <c r="R270" i="3" a="1"/>
  <c r="R270" i="3" s="1"/>
  <c r="Q270" i="3" a="1"/>
  <c r="Q270" i="3" s="1"/>
  <c r="P270" i="3" a="1"/>
  <c r="P270" i="3" s="1"/>
  <c r="G270" i="3" a="1"/>
  <c r="G270" i="3" s="1"/>
  <c r="F270" i="3" a="1"/>
  <c r="F270" i="3" s="1"/>
  <c r="A270" i="3"/>
  <c r="R269" i="3" a="1"/>
  <c r="R269" i="3" s="1"/>
  <c r="Q269" i="3" a="1"/>
  <c r="Q269" i="3" s="1"/>
  <c r="P269" i="3" a="1"/>
  <c r="P269" i="3" s="1"/>
  <c r="G269" i="3" a="1"/>
  <c r="G269" i="3" s="1"/>
  <c r="F269" i="3" a="1"/>
  <c r="F269" i="3" s="1"/>
  <c r="A269" i="3"/>
  <c r="R268" i="3" a="1"/>
  <c r="R268" i="3" s="1"/>
  <c r="Q268" i="3" a="1"/>
  <c r="Q268" i="3" s="1"/>
  <c r="P268" i="3" a="1"/>
  <c r="P268" i="3" s="1"/>
  <c r="G268" i="3" a="1"/>
  <c r="G268" i="3" s="1"/>
  <c r="F268" i="3" a="1"/>
  <c r="F268" i="3" s="1"/>
  <c r="A268" i="3"/>
  <c r="R267" i="3" a="1"/>
  <c r="R267" i="3" s="1"/>
  <c r="Q267" i="3" a="1"/>
  <c r="Q267" i="3" s="1"/>
  <c r="P267" i="3" a="1"/>
  <c r="P267" i="3" s="1"/>
  <c r="G267" i="3" a="1"/>
  <c r="G267" i="3" s="1"/>
  <c r="F267" i="3" a="1"/>
  <c r="F267" i="3" s="1"/>
  <c r="A267" i="3"/>
  <c r="R266" i="3" a="1"/>
  <c r="R266" i="3" s="1"/>
  <c r="Q266" i="3" a="1"/>
  <c r="Q266" i="3" s="1"/>
  <c r="P266" i="3" a="1"/>
  <c r="P266" i="3" s="1"/>
  <c r="G266" i="3" a="1"/>
  <c r="G266" i="3" s="1"/>
  <c r="F266" i="3" a="1"/>
  <c r="F266" i="3" s="1"/>
  <c r="A266" i="3"/>
  <c r="R265" i="3" a="1"/>
  <c r="R265" i="3" s="1"/>
  <c r="Q265" i="3" a="1"/>
  <c r="Q265" i="3" s="1"/>
  <c r="P265" i="3" a="1"/>
  <c r="P265" i="3" s="1"/>
  <c r="G265" i="3" a="1"/>
  <c r="G265" i="3" s="1"/>
  <c r="F265" i="3" a="1"/>
  <c r="F265" i="3" s="1"/>
  <c r="A265" i="3"/>
  <c r="R264" i="3" a="1"/>
  <c r="R264" i="3" s="1"/>
  <c r="Q264" i="3" a="1"/>
  <c r="Q264" i="3" s="1"/>
  <c r="P264" i="3" a="1"/>
  <c r="P264" i="3" s="1"/>
  <c r="G264" i="3" a="1"/>
  <c r="G264" i="3" s="1"/>
  <c r="F264" i="3" a="1"/>
  <c r="F264" i="3" s="1"/>
  <c r="A264" i="3"/>
  <c r="R263" i="3" a="1"/>
  <c r="R263" i="3" s="1"/>
  <c r="Q263" i="3" a="1"/>
  <c r="Q263" i="3" s="1"/>
  <c r="P263" i="3" a="1"/>
  <c r="P263" i="3" s="1"/>
  <c r="G263" i="3" a="1"/>
  <c r="G263" i="3" s="1"/>
  <c r="F263" i="3" a="1"/>
  <c r="F263" i="3" s="1"/>
  <c r="A263" i="3"/>
  <c r="R262" i="3" a="1"/>
  <c r="R262" i="3" s="1"/>
  <c r="Q262" i="3" a="1"/>
  <c r="Q262" i="3" s="1"/>
  <c r="P262" i="3" a="1"/>
  <c r="P262" i="3" s="1"/>
  <c r="G262" i="3" a="1"/>
  <c r="G262" i="3" s="1"/>
  <c r="F262" i="3" a="1"/>
  <c r="F262" i="3" s="1"/>
  <c r="A262" i="3"/>
  <c r="R261" i="3" a="1"/>
  <c r="R261" i="3" s="1"/>
  <c r="Q261" i="3" a="1"/>
  <c r="Q261" i="3" s="1"/>
  <c r="P261" i="3" a="1"/>
  <c r="P261" i="3" s="1"/>
  <c r="G261" i="3" a="1"/>
  <c r="G261" i="3" s="1"/>
  <c r="F261" i="3" a="1"/>
  <c r="F261" i="3" s="1"/>
  <c r="A261" i="3"/>
  <c r="R260" i="3" a="1"/>
  <c r="R260" i="3" s="1"/>
  <c r="Q260" i="3" a="1"/>
  <c r="Q260" i="3" s="1"/>
  <c r="P260" i="3" a="1"/>
  <c r="P260" i="3" s="1"/>
  <c r="G260" i="3" a="1"/>
  <c r="G260" i="3" s="1"/>
  <c r="F260" i="3" a="1"/>
  <c r="F260" i="3" s="1"/>
  <c r="A260" i="3"/>
  <c r="R259" i="3" a="1"/>
  <c r="R259" i="3" s="1"/>
  <c r="Q259" i="3" a="1"/>
  <c r="Q259" i="3" s="1"/>
  <c r="P259" i="3" a="1"/>
  <c r="P259" i="3" s="1"/>
  <c r="G259" i="3" a="1"/>
  <c r="G259" i="3" s="1"/>
  <c r="F259" i="3" a="1"/>
  <c r="F259" i="3" s="1"/>
  <c r="A259" i="3"/>
  <c r="R258" i="3" a="1"/>
  <c r="R258" i="3" s="1"/>
  <c r="Q258" i="3" a="1"/>
  <c r="Q258" i="3" s="1"/>
  <c r="P258" i="3" a="1"/>
  <c r="P258" i="3" s="1"/>
  <c r="G258" i="3" a="1"/>
  <c r="G258" i="3" s="1"/>
  <c r="F258" i="3" a="1"/>
  <c r="F258" i="3" s="1"/>
  <c r="A258" i="3"/>
  <c r="R257" i="3" a="1"/>
  <c r="R257" i="3" s="1"/>
  <c r="Q257" i="3" a="1"/>
  <c r="Q257" i="3" s="1"/>
  <c r="P257" i="3" a="1"/>
  <c r="P257" i="3" s="1"/>
  <c r="G257" i="3" a="1"/>
  <c r="G257" i="3" s="1"/>
  <c r="F257" i="3" a="1"/>
  <c r="F257" i="3" s="1"/>
  <c r="A257" i="3"/>
  <c r="R256" i="3" a="1"/>
  <c r="R256" i="3" s="1"/>
  <c r="Q256" i="3" a="1"/>
  <c r="Q256" i="3" s="1"/>
  <c r="P256" i="3" a="1"/>
  <c r="P256" i="3" s="1"/>
  <c r="G256" i="3" a="1"/>
  <c r="G256" i="3" s="1"/>
  <c r="F256" i="3" a="1"/>
  <c r="F256" i="3" s="1"/>
  <c r="A256" i="3"/>
  <c r="R255" i="3" a="1"/>
  <c r="R255" i="3" s="1"/>
  <c r="Q255" i="3" a="1"/>
  <c r="Q255" i="3" s="1"/>
  <c r="P255" i="3" a="1"/>
  <c r="P255" i="3" s="1"/>
  <c r="G255" i="3" a="1"/>
  <c r="G255" i="3" s="1"/>
  <c r="F255" i="3" a="1"/>
  <c r="F255" i="3" s="1"/>
  <c r="A255" i="3"/>
  <c r="R254" i="3" a="1"/>
  <c r="R254" i="3" s="1"/>
  <c r="Q254" i="3" a="1"/>
  <c r="Q254" i="3" s="1"/>
  <c r="P254" i="3" a="1"/>
  <c r="P254" i="3" s="1"/>
  <c r="G254" i="3" a="1"/>
  <c r="G254" i="3" s="1"/>
  <c r="F254" i="3" a="1"/>
  <c r="F254" i="3" s="1"/>
  <c r="A254" i="3"/>
  <c r="R253" i="3" a="1"/>
  <c r="R253" i="3" s="1"/>
  <c r="Q253" i="3" a="1"/>
  <c r="Q253" i="3" s="1"/>
  <c r="P253" i="3" a="1"/>
  <c r="P253" i="3" s="1"/>
  <c r="G253" i="3" a="1"/>
  <c r="G253" i="3" s="1"/>
  <c r="F253" i="3" a="1"/>
  <c r="F253" i="3" s="1"/>
  <c r="A253" i="3"/>
  <c r="R252" i="3" a="1"/>
  <c r="R252" i="3" s="1"/>
  <c r="Q252" i="3" a="1"/>
  <c r="Q252" i="3" s="1"/>
  <c r="P252" i="3" a="1"/>
  <c r="P252" i="3" s="1"/>
  <c r="G252" i="3" a="1"/>
  <c r="G252" i="3" s="1"/>
  <c r="F252" i="3" a="1"/>
  <c r="F252" i="3" s="1"/>
  <c r="A252" i="3"/>
  <c r="R251" i="3" a="1"/>
  <c r="R251" i="3" s="1"/>
  <c r="Q251" i="3" a="1"/>
  <c r="Q251" i="3" s="1"/>
  <c r="P251" i="3" a="1"/>
  <c r="P251" i="3" s="1"/>
  <c r="G251" i="3" a="1"/>
  <c r="G251" i="3" s="1"/>
  <c r="F251" i="3" a="1"/>
  <c r="F251" i="3" s="1"/>
  <c r="A251" i="3"/>
  <c r="R250" i="3" a="1"/>
  <c r="R250" i="3" s="1"/>
  <c r="Q250" i="3" a="1"/>
  <c r="Q250" i="3" s="1"/>
  <c r="P250" i="3" a="1"/>
  <c r="P250" i="3" s="1"/>
  <c r="G250" i="3" a="1"/>
  <c r="G250" i="3" s="1"/>
  <c r="F250" i="3" a="1"/>
  <c r="F250" i="3" s="1"/>
  <c r="A250" i="3"/>
  <c r="R249" i="3" a="1"/>
  <c r="R249" i="3" s="1"/>
  <c r="Q249" i="3" a="1"/>
  <c r="Q249" i="3" s="1"/>
  <c r="P249" i="3" a="1"/>
  <c r="P249" i="3" s="1"/>
  <c r="G249" i="3" a="1"/>
  <c r="G249" i="3" s="1"/>
  <c r="F249" i="3" a="1"/>
  <c r="F249" i="3" s="1"/>
  <c r="A249" i="3"/>
  <c r="R248" i="3" a="1"/>
  <c r="R248" i="3" s="1"/>
  <c r="Q248" i="3" a="1"/>
  <c r="Q248" i="3" s="1"/>
  <c r="P248" i="3" a="1"/>
  <c r="P248" i="3" s="1"/>
  <c r="G248" i="3" a="1"/>
  <c r="G248" i="3" s="1"/>
  <c r="F248" i="3" a="1"/>
  <c r="F248" i="3" s="1"/>
  <c r="A248" i="3"/>
  <c r="R247" i="3" a="1"/>
  <c r="R247" i="3" s="1"/>
  <c r="Q247" i="3" a="1"/>
  <c r="Q247" i="3" s="1"/>
  <c r="P247" i="3" a="1"/>
  <c r="P247" i="3" s="1"/>
  <c r="G247" i="3" a="1"/>
  <c r="G247" i="3" s="1"/>
  <c r="F247" i="3" a="1"/>
  <c r="F247" i="3" s="1"/>
  <c r="A247" i="3"/>
  <c r="R246" i="3" a="1"/>
  <c r="R246" i="3" s="1"/>
  <c r="Q246" i="3" a="1"/>
  <c r="Q246" i="3" s="1"/>
  <c r="P246" i="3" a="1"/>
  <c r="P246" i="3" s="1"/>
  <c r="G246" i="3" a="1"/>
  <c r="G246" i="3" s="1"/>
  <c r="F246" i="3" a="1"/>
  <c r="F246" i="3" s="1"/>
  <c r="A246" i="3"/>
  <c r="R245" i="3" a="1"/>
  <c r="R245" i="3" s="1"/>
  <c r="Q245" i="3" a="1"/>
  <c r="Q245" i="3" s="1"/>
  <c r="P245" i="3" a="1"/>
  <c r="P245" i="3" s="1"/>
  <c r="G245" i="3" a="1"/>
  <c r="G245" i="3" s="1"/>
  <c r="F245" i="3" a="1"/>
  <c r="F245" i="3" s="1"/>
  <c r="A245" i="3"/>
  <c r="R244" i="3" a="1"/>
  <c r="R244" i="3" s="1"/>
  <c r="Q244" i="3" a="1"/>
  <c r="Q244" i="3" s="1"/>
  <c r="P244" i="3" a="1"/>
  <c r="P244" i="3" s="1"/>
  <c r="G244" i="3" a="1"/>
  <c r="G244" i="3" s="1"/>
  <c r="F244" i="3" a="1"/>
  <c r="F244" i="3" s="1"/>
  <c r="A244" i="3"/>
  <c r="R243" i="3" a="1"/>
  <c r="R243" i="3" s="1"/>
  <c r="Q243" i="3" a="1"/>
  <c r="Q243" i="3" s="1"/>
  <c r="P243" i="3" a="1"/>
  <c r="P243" i="3" s="1"/>
  <c r="G243" i="3" a="1"/>
  <c r="G243" i="3" s="1"/>
  <c r="F243" i="3" a="1"/>
  <c r="F243" i="3" s="1"/>
  <c r="A243" i="3"/>
  <c r="R242" i="3" a="1"/>
  <c r="R242" i="3" s="1"/>
  <c r="Q242" i="3" a="1"/>
  <c r="Q242" i="3" s="1"/>
  <c r="P242" i="3" a="1"/>
  <c r="P242" i="3" s="1"/>
  <c r="G242" i="3" a="1"/>
  <c r="G242" i="3" s="1"/>
  <c r="F242" i="3" a="1"/>
  <c r="F242" i="3" s="1"/>
  <c r="A242" i="3"/>
  <c r="R241" i="3" a="1"/>
  <c r="R241" i="3" s="1"/>
  <c r="Q241" i="3" a="1"/>
  <c r="Q241" i="3" s="1"/>
  <c r="P241" i="3" a="1"/>
  <c r="P241" i="3" s="1"/>
  <c r="G241" i="3" a="1"/>
  <c r="G241" i="3" s="1"/>
  <c r="F241" i="3" a="1"/>
  <c r="F241" i="3" s="1"/>
  <c r="A241" i="3"/>
  <c r="R240" i="3" a="1"/>
  <c r="R240" i="3" s="1"/>
  <c r="Q240" i="3" a="1"/>
  <c r="Q240" i="3" s="1"/>
  <c r="P240" i="3" a="1"/>
  <c r="P240" i="3" s="1"/>
  <c r="G240" i="3" a="1"/>
  <c r="G240" i="3" s="1"/>
  <c r="F240" i="3" a="1"/>
  <c r="F240" i="3" s="1"/>
  <c r="A240" i="3"/>
  <c r="R239" i="3" a="1"/>
  <c r="R239" i="3" s="1"/>
  <c r="Q239" i="3" a="1"/>
  <c r="Q239" i="3" s="1"/>
  <c r="P239" i="3" a="1"/>
  <c r="P239" i="3" s="1"/>
  <c r="G239" i="3" a="1"/>
  <c r="G239" i="3" s="1"/>
  <c r="F239" i="3" a="1"/>
  <c r="F239" i="3" s="1"/>
  <c r="A239" i="3"/>
  <c r="R238" i="3" a="1"/>
  <c r="R238" i="3" s="1"/>
  <c r="Q238" i="3" a="1"/>
  <c r="Q238" i="3" s="1"/>
  <c r="P238" i="3" a="1"/>
  <c r="P238" i="3" s="1"/>
  <c r="G238" i="3" a="1"/>
  <c r="G238" i="3" s="1"/>
  <c r="F238" i="3" a="1"/>
  <c r="F238" i="3" s="1"/>
  <c r="A238" i="3"/>
  <c r="R237" i="3" a="1"/>
  <c r="R237" i="3" s="1"/>
  <c r="Q237" i="3" a="1"/>
  <c r="Q237" i="3" s="1"/>
  <c r="P237" i="3" a="1"/>
  <c r="P237" i="3" s="1"/>
  <c r="G237" i="3" a="1"/>
  <c r="G237" i="3" s="1"/>
  <c r="F237" i="3" a="1"/>
  <c r="F237" i="3" s="1"/>
  <c r="A237" i="3"/>
  <c r="R236" i="3" a="1"/>
  <c r="R236" i="3" s="1"/>
  <c r="Q236" i="3" a="1"/>
  <c r="Q236" i="3" s="1"/>
  <c r="P236" i="3" a="1"/>
  <c r="P236" i="3" s="1"/>
  <c r="G236" i="3" a="1"/>
  <c r="G236" i="3" s="1"/>
  <c r="F236" i="3" a="1"/>
  <c r="F236" i="3" s="1"/>
  <c r="A236" i="3"/>
  <c r="R235" i="3" a="1"/>
  <c r="R235" i="3" s="1"/>
  <c r="Q235" i="3" a="1"/>
  <c r="Q235" i="3" s="1"/>
  <c r="P235" i="3" a="1"/>
  <c r="P235" i="3" s="1"/>
  <c r="G235" i="3" a="1"/>
  <c r="G235" i="3" s="1"/>
  <c r="F235" i="3" a="1"/>
  <c r="F235" i="3" s="1"/>
  <c r="A235" i="3"/>
  <c r="R234" i="3" a="1"/>
  <c r="R234" i="3" s="1"/>
  <c r="Q234" i="3" a="1"/>
  <c r="Q234" i="3" s="1"/>
  <c r="P234" i="3" a="1"/>
  <c r="P234" i="3" s="1"/>
  <c r="G234" i="3" a="1"/>
  <c r="G234" i="3" s="1"/>
  <c r="F234" i="3" a="1"/>
  <c r="F234" i="3" s="1"/>
  <c r="A234" i="3"/>
  <c r="R233" i="3" a="1"/>
  <c r="R233" i="3" s="1"/>
  <c r="Q233" i="3" a="1"/>
  <c r="Q233" i="3" s="1"/>
  <c r="P233" i="3" a="1"/>
  <c r="P233" i="3" s="1"/>
  <c r="G233" i="3" a="1"/>
  <c r="G233" i="3" s="1"/>
  <c r="F233" i="3" a="1"/>
  <c r="F233" i="3" s="1"/>
  <c r="A233" i="3"/>
  <c r="R232" i="3" a="1"/>
  <c r="R232" i="3" s="1"/>
  <c r="Q232" i="3" a="1"/>
  <c r="Q232" i="3" s="1"/>
  <c r="P232" i="3" a="1"/>
  <c r="P232" i="3" s="1"/>
  <c r="G232" i="3" a="1"/>
  <c r="G232" i="3" s="1"/>
  <c r="F232" i="3" a="1"/>
  <c r="F232" i="3" s="1"/>
  <c r="A232" i="3"/>
  <c r="R231" i="3" a="1"/>
  <c r="R231" i="3" s="1"/>
  <c r="Q231" i="3" a="1"/>
  <c r="Q231" i="3" s="1"/>
  <c r="P231" i="3" a="1"/>
  <c r="P231" i="3" s="1"/>
  <c r="G231" i="3" a="1"/>
  <c r="G231" i="3" s="1"/>
  <c r="F231" i="3" a="1"/>
  <c r="F231" i="3" s="1"/>
  <c r="A231" i="3"/>
  <c r="R230" i="3" a="1"/>
  <c r="R230" i="3" s="1"/>
  <c r="Q230" i="3" a="1"/>
  <c r="Q230" i="3" s="1"/>
  <c r="P230" i="3" a="1"/>
  <c r="P230" i="3" s="1"/>
  <c r="G230" i="3" a="1"/>
  <c r="G230" i="3" s="1"/>
  <c r="F230" i="3" a="1"/>
  <c r="F230" i="3" s="1"/>
  <c r="A230" i="3"/>
  <c r="R229" i="3" a="1"/>
  <c r="R229" i="3" s="1"/>
  <c r="Q229" i="3" a="1"/>
  <c r="Q229" i="3" s="1"/>
  <c r="P229" i="3" a="1"/>
  <c r="P229" i="3" s="1"/>
  <c r="G229" i="3" a="1"/>
  <c r="G229" i="3" s="1"/>
  <c r="F229" i="3" a="1"/>
  <c r="F229" i="3" s="1"/>
  <c r="A229" i="3"/>
  <c r="R228" i="3" a="1"/>
  <c r="R228" i="3" s="1"/>
  <c r="Q228" i="3" a="1"/>
  <c r="Q228" i="3" s="1"/>
  <c r="P228" i="3" a="1"/>
  <c r="P228" i="3" s="1"/>
  <c r="G228" i="3" a="1"/>
  <c r="G228" i="3" s="1"/>
  <c r="F228" i="3" a="1"/>
  <c r="F228" i="3" s="1"/>
  <c r="A228" i="3"/>
  <c r="R227" i="3" a="1"/>
  <c r="R227" i="3" s="1"/>
  <c r="Q227" i="3" a="1"/>
  <c r="Q227" i="3" s="1"/>
  <c r="P227" i="3" a="1"/>
  <c r="P227" i="3" s="1"/>
  <c r="G227" i="3" a="1"/>
  <c r="G227" i="3" s="1"/>
  <c r="F227" i="3" a="1"/>
  <c r="F227" i="3" s="1"/>
  <c r="A227" i="3"/>
  <c r="R226" i="3" a="1"/>
  <c r="R226" i="3" s="1"/>
  <c r="Q226" i="3" a="1"/>
  <c r="Q226" i="3" s="1"/>
  <c r="P226" i="3" a="1"/>
  <c r="P226" i="3" s="1"/>
  <c r="G226" i="3" a="1"/>
  <c r="G226" i="3" s="1"/>
  <c r="F226" i="3" a="1"/>
  <c r="F226" i="3" s="1"/>
  <c r="A226" i="3"/>
  <c r="R225" i="3" a="1"/>
  <c r="R225" i="3" s="1"/>
  <c r="Q225" i="3" a="1"/>
  <c r="Q225" i="3" s="1"/>
  <c r="P225" i="3" a="1"/>
  <c r="P225" i="3" s="1"/>
  <c r="G225" i="3" a="1"/>
  <c r="G225" i="3" s="1"/>
  <c r="F225" i="3" a="1"/>
  <c r="F225" i="3" s="1"/>
  <c r="A225" i="3"/>
  <c r="R224" i="3" a="1"/>
  <c r="R224" i="3" s="1"/>
  <c r="Q224" i="3" a="1"/>
  <c r="Q224" i="3" s="1"/>
  <c r="P224" i="3" a="1"/>
  <c r="P224" i="3" s="1"/>
  <c r="G224" i="3" a="1"/>
  <c r="G224" i="3" s="1"/>
  <c r="F224" i="3" a="1"/>
  <c r="F224" i="3" s="1"/>
  <c r="A224" i="3"/>
  <c r="R223" i="3" a="1"/>
  <c r="R223" i="3" s="1"/>
  <c r="Q223" i="3" a="1"/>
  <c r="Q223" i="3" s="1"/>
  <c r="P223" i="3" a="1"/>
  <c r="P223" i="3" s="1"/>
  <c r="G223" i="3" a="1"/>
  <c r="G223" i="3" s="1"/>
  <c r="F223" i="3" a="1"/>
  <c r="F223" i="3" s="1"/>
  <c r="A223" i="3"/>
  <c r="R222" i="3" a="1"/>
  <c r="R222" i="3" s="1"/>
  <c r="Q222" i="3" a="1"/>
  <c r="Q222" i="3" s="1"/>
  <c r="P222" i="3" a="1"/>
  <c r="P222" i="3" s="1"/>
  <c r="G222" i="3" a="1"/>
  <c r="G222" i="3" s="1"/>
  <c r="F222" i="3" a="1"/>
  <c r="F222" i="3" s="1"/>
  <c r="A222" i="3"/>
  <c r="R221" i="3" a="1"/>
  <c r="R221" i="3" s="1"/>
  <c r="Q221" i="3" a="1"/>
  <c r="Q221" i="3" s="1"/>
  <c r="P221" i="3" a="1"/>
  <c r="P221" i="3" s="1"/>
  <c r="G221" i="3" a="1"/>
  <c r="G221" i="3" s="1"/>
  <c r="F221" i="3" a="1"/>
  <c r="F221" i="3" s="1"/>
  <c r="A221" i="3"/>
  <c r="R220" i="3" a="1"/>
  <c r="R220" i="3" s="1"/>
  <c r="Q220" i="3" a="1"/>
  <c r="Q220" i="3" s="1"/>
  <c r="P220" i="3" a="1"/>
  <c r="P220" i="3" s="1"/>
  <c r="G220" i="3" a="1"/>
  <c r="G220" i="3" s="1"/>
  <c r="F220" i="3" a="1"/>
  <c r="F220" i="3" s="1"/>
  <c r="A220" i="3"/>
  <c r="R219" i="3" a="1"/>
  <c r="R219" i="3" s="1"/>
  <c r="Q219" i="3" a="1"/>
  <c r="Q219" i="3" s="1"/>
  <c r="P219" i="3" a="1"/>
  <c r="P219" i="3" s="1"/>
  <c r="G219" i="3" a="1"/>
  <c r="G219" i="3" s="1"/>
  <c r="F219" i="3" a="1"/>
  <c r="F219" i="3" s="1"/>
  <c r="A219" i="3"/>
  <c r="R218" i="3" a="1"/>
  <c r="R218" i="3" s="1"/>
  <c r="Q218" i="3" a="1"/>
  <c r="Q218" i="3" s="1"/>
  <c r="P218" i="3" a="1"/>
  <c r="P218" i="3" s="1"/>
  <c r="G218" i="3" a="1"/>
  <c r="G218" i="3" s="1"/>
  <c r="F218" i="3" a="1"/>
  <c r="F218" i="3" s="1"/>
  <c r="A218" i="3"/>
  <c r="R217" i="3" a="1"/>
  <c r="R217" i="3" s="1"/>
  <c r="Q217" i="3" a="1"/>
  <c r="Q217" i="3" s="1"/>
  <c r="P217" i="3" a="1"/>
  <c r="P217" i="3" s="1"/>
  <c r="G217" i="3" a="1"/>
  <c r="G217" i="3" s="1"/>
  <c r="F217" i="3" a="1"/>
  <c r="F217" i="3" s="1"/>
  <c r="A217" i="3"/>
  <c r="R216" i="3" a="1"/>
  <c r="R216" i="3" s="1"/>
  <c r="Q216" i="3" a="1"/>
  <c r="Q216" i="3" s="1"/>
  <c r="P216" i="3" a="1"/>
  <c r="P216" i="3" s="1"/>
  <c r="G216" i="3" a="1"/>
  <c r="G216" i="3" s="1"/>
  <c r="F216" i="3" a="1"/>
  <c r="F216" i="3" s="1"/>
  <c r="A216" i="3"/>
  <c r="R215" i="3" a="1"/>
  <c r="R215" i="3" s="1"/>
  <c r="Q215" i="3" a="1"/>
  <c r="Q215" i="3" s="1"/>
  <c r="P215" i="3" a="1"/>
  <c r="P215" i="3" s="1"/>
  <c r="G215" i="3" a="1"/>
  <c r="G215" i="3" s="1"/>
  <c r="F215" i="3" a="1"/>
  <c r="F215" i="3" s="1"/>
  <c r="A215" i="3"/>
  <c r="R214" i="3" a="1"/>
  <c r="R214" i="3" s="1"/>
  <c r="Q214" i="3" a="1"/>
  <c r="Q214" i="3" s="1"/>
  <c r="P214" i="3" a="1"/>
  <c r="P214" i="3" s="1"/>
  <c r="G214" i="3" a="1"/>
  <c r="G214" i="3" s="1"/>
  <c r="F214" i="3" a="1"/>
  <c r="F214" i="3" s="1"/>
  <c r="A214" i="3"/>
  <c r="R213" i="3" a="1"/>
  <c r="R213" i="3" s="1"/>
  <c r="Q213" i="3" a="1"/>
  <c r="Q213" i="3" s="1"/>
  <c r="P213" i="3" a="1"/>
  <c r="P213" i="3" s="1"/>
  <c r="G213" i="3" a="1"/>
  <c r="G213" i="3" s="1"/>
  <c r="F213" i="3" a="1"/>
  <c r="F213" i="3" s="1"/>
  <c r="A213" i="3"/>
  <c r="R212" i="3" a="1"/>
  <c r="R212" i="3" s="1"/>
  <c r="Q212" i="3" a="1"/>
  <c r="Q212" i="3" s="1"/>
  <c r="P212" i="3" a="1"/>
  <c r="P212" i="3" s="1"/>
  <c r="G212" i="3" a="1"/>
  <c r="G212" i="3" s="1"/>
  <c r="F212" i="3" a="1"/>
  <c r="F212" i="3" s="1"/>
  <c r="A212" i="3"/>
  <c r="R211" i="3" a="1"/>
  <c r="R211" i="3" s="1"/>
  <c r="Q211" i="3" a="1"/>
  <c r="Q211" i="3" s="1"/>
  <c r="P211" i="3" a="1"/>
  <c r="P211" i="3" s="1"/>
  <c r="G211" i="3" a="1"/>
  <c r="G211" i="3" s="1"/>
  <c r="F211" i="3" a="1"/>
  <c r="F211" i="3" s="1"/>
  <c r="A211" i="3"/>
  <c r="R210" i="3" a="1"/>
  <c r="R210" i="3" s="1"/>
  <c r="Q210" i="3" a="1"/>
  <c r="Q210" i="3" s="1"/>
  <c r="P210" i="3" a="1"/>
  <c r="P210" i="3" s="1"/>
  <c r="G210" i="3" a="1"/>
  <c r="G210" i="3" s="1"/>
  <c r="F210" i="3" a="1"/>
  <c r="F210" i="3" s="1"/>
  <c r="A210" i="3"/>
  <c r="R209" i="3" a="1"/>
  <c r="R209" i="3" s="1"/>
  <c r="Q209" i="3" a="1"/>
  <c r="Q209" i="3" s="1"/>
  <c r="P209" i="3" a="1"/>
  <c r="P209" i="3" s="1"/>
  <c r="G209" i="3" a="1"/>
  <c r="G209" i="3" s="1"/>
  <c r="F209" i="3" a="1"/>
  <c r="F209" i="3" s="1"/>
  <c r="A209" i="3"/>
  <c r="R208" i="3" a="1"/>
  <c r="R208" i="3" s="1"/>
  <c r="Q208" i="3" a="1"/>
  <c r="Q208" i="3" s="1"/>
  <c r="P208" i="3" a="1"/>
  <c r="P208" i="3" s="1"/>
  <c r="G208" i="3" a="1"/>
  <c r="G208" i="3" s="1"/>
  <c r="F208" i="3" a="1"/>
  <c r="F208" i="3" s="1"/>
  <c r="A208" i="3"/>
  <c r="R207" i="3" a="1"/>
  <c r="R207" i="3" s="1"/>
  <c r="Q207" i="3" a="1"/>
  <c r="Q207" i="3" s="1"/>
  <c r="P207" i="3" a="1"/>
  <c r="P207" i="3" s="1"/>
  <c r="G207" i="3" a="1"/>
  <c r="G207" i="3" s="1"/>
  <c r="F207" i="3" a="1"/>
  <c r="F207" i="3" s="1"/>
  <c r="A207" i="3"/>
  <c r="R206" i="3" a="1"/>
  <c r="R206" i="3" s="1"/>
  <c r="Q206" i="3" a="1"/>
  <c r="Q206" i="3" s="1"/>
  <c r="P206" i="3" a="1"/>
  <c r="P206" i="3" s="1"/>
  <c r="G206" i="3" a="1"/>
  <c r="G206" i="3" s="1"/>
  <c r="F206" i="3" a="1"/>
  <c r="F206" i="3" s="1"/>
  <c r="A206" i="3"/>
  <c r="R205" i="3" a="1"/>
  <c r="R205" i="3" s="1"/>
  <c r="Q205" i="3" a="1"/>
  <c r="Q205" i="3" s="1"/>
  <c r="P205" i="3" a="1"/>
  <c r="P205" i="3" s="1"/>
  <c r="G205" i="3" a="1"/>
  <c r="G205" i="3" s="1"/>
  <c r="F205" i="3" a="1"/>
  <c r="F205" i="3" s="1"/>
  <c r="A205" i="3"/>
  <c r="R204" i="3" a="1"/>
  <c r="R204" i="3" s="1"/>
  <c r="Q204" i="3" a="1"/>
  <c r="Q204" i="3" s="1"/>
  <c r="P204" i="3" a="1"/>
  <c r="P204" i="3" s="1"/>
  <c r="G204" i="3" a="1"/>
  <c r="G204" i="3" s="1"/>
  <c r="F204" i="3" a="1"/>
  <c r="F204" i="3" s="1"/>
  <c r="A204" i="3"/>
  <c r="R203" i="3" a="1"/>
  <c r="R203" i="3" s="1"/>
  <c r="Q203" i="3" a="1"/>
  <c r="Q203" i="3" s="1"/>
  <c r="P203" i="3" a="1"/>
  <c r="P203" i="3" s="1"/>
  <c r="G203" i="3" a="1"/>
  <c r="G203" i="3" s="1"/>
  <c r="F203" i="3" a="1"/>
  <c r="F203" i="3" s="1"/>
  <c r="A203" i="3"/>
  <c r="R202" i="3" a="1"/>
  <c r="R202" i="3" s="1"/>
  <c r="Q202" i="3" a="1"/>
  <c r="Q202" i="3" s="1"/>
  <c r="P202" i="3" a="1"/>
  <c r="P202" i="3" s="1"/>
  <c r="G202" i="3" a="1"/>
  <c r="G202" i="3" s="1"/>
  <c r="F202" i="3" a="1"/>
  <c r="F202" i="3" s="1"/>
  <c r="A202" i="3"/>
  <c r="R201" i="3" a="1"/>
  <c r="R201" i="3" s="1"/>
  <c r="Q201" i="3" a="1"/>
  <c r="Q201" i="3" s="1"/>
  <c r="P201" i="3" a="1"/>
  <c r="P201" i="3" s="1"/>
  <c r="G201" i="3" a="1"/>
  <c r="G201" i="3" s="1"/>
  <c r="F201" i="3" a="1"/>
  <c r="F201" i="3" s="1"/>
  <c r="A201" i="3"/>
  <c r="R200" i="3" a="1"/>
  <c r="R200" i="3" s="1"/>
  <c r="Q200" i="3" a="1"/>
  <c r="Q200" i="3" s="1"/>
  <c r="P200" i="3" a="1"/>
  <c r="P200" i="3" s="1"/>
  <c r="G200" i="3" a="1"/>
  <c r="G200" i="3" s="1"/>
  <c r="F200" i="3" a="1"/>
  <c r="F200" i="3" s="1"/>
  <c r="A200" i="3"/>
  <c r="R199" i="3" a="1"/>
  <c r="R199" i="3" s="1"/>
  <c r="Q199" i="3" a="1"/>
  <c r="Q199" i="3" s="1"/>
  <c r="P199" i="3" a="1"/>
  <c r="P199" i="3" s="1"/>
  <c r="G199" i="3" a="1"/>
  <c r="G199" i="3" s="1"/>
  <c r="F199" i="3" a="1"/>
  <c r="F199" i="3" s="1"/>
  <c r="A199" i="3"/>
  <c r="R198" i="3" a="1"/>
  <c r="R198" i="3" s="1"/>
  <c r="Q198" i="3" a="1"/>
  <c r="Q198" i="3" s="1"/>
  <c r="P198" i="3" a="1"/>
  <c r="P198" i="3" s="1"/>
  <c r="G198" i="3" a="1"/>
  <c r="G198" i="3" s="1"/>
  <c r="F198" i="3" a="1"/>
  <c r="F198" i="3" s="1"/>
  <c r="A198" i="3"/>
  <c r="R197" i="3" a="1"/>
  <c r="R197" i="3" s="1"/>
  <c r="Q197" i="3" a="1"/>
  <c r="Q197" i="3" s="1"/>
  <c r="P197" i="3" a="1"/>
  <c r="P197" i="3" s="1"/>
  <c r="G197" i="3" a="1"/>
  <c r="G197" i="3" s="1"/>
  <c r="F197" i="3" a="1"/>
  <c r="F197" i="3" s="1"/>
  <c r="A197" i="3"/>
  <c r="R196" i="3" a="1"/>
  <c r="R196" i="3" s="1"/>
  <c r="Q196" i="3" a="1"/>
  <c r="Q196" i="3" s="1"/>
  <c r="P196" i="3" a="1"/>
  <c r="P196" i="3" s="1"/>
  <c r="G196" i="3" a="1"/>
  <c r="G196" i="3" s="1"/>
  <c r="F196" i="3" a="1"/>
  <c r="F196" i="3" s="1"/>
  <c r="A196" i="3"/>
  <c r="R195" i="3" a="1"/>
  <c r="R195" i="3" s="1"/>
  <c r="Q195" i="3" a="1"/>
  <c r="Q195" i="3" s="1"/>
  <c r="P195" i="3" a="1"/>
  <c r="P195" i="3" s="1"/>
  <c r="G195" i="3" a="1"/>
  <c r="G195" i="3" s="1"/>
  <c r="F195" i="3" a="1"/>
  <c r="F195" i="3" s="1"/>
  <c r="A195" i="3"/>
  <c r="R194" i="3" a="1"/>
  <c r="R194" i="3" s="1"/>
  <c r="Q194" i="3" a="1"/>
  <c r="Q194" i="3" s="1"/>
  <c r="P194" i="3" a="1"/>
  <c r="P194" i="3" s="1"/>
  <c r="G194" i="3" a="1"/>
  <c r="G194" i="3" s="1"/>
  <c r="F194" i="3" a="1"/>
  <c r="F194" i="3" s="1"/>
  <c r="A194" i="3"/>
  <c r="R193" i="3" a="1"/>
  <c r="R193" i="3" s="1"/>
  <c r="Q193" i="3" a="1"/>
  <c r="Q193" i="3" s="1"/>
  <c r="P193" i="3" a="1"/>
  <c r="P193" i="3" s="1"/>
  <c r="G193" i="3" a="1"/>
  <c r="G193" i="3" s="1"/>
  <c r="F193" i="3" a="1"/>
  <c r="F193" i="3" s="1"/>
  <c r="A193" i="3"/>
  <c r="R192" i="3" a="1"/>
  <c r="R192" i="3" s="1"/>
  <c r="Q192" i="3" a="1"/>
  <c r="Q192" i="3" s="1"/>
  <c r="P192" i="3" a="1"/>
  <c r="P192" i="3" s="1"/>
  <c r="G192" i="3" a="1"/>
  <c r="G192" i="3" s="1"/>
  <c r="F192" i="3" a="1"/>
  <c r="F192" i="3" s="1"/>
  <c r="A192" i="3"/>
  <c r="R191" i="3" a="1"/>
  <c r="R191" i="3" s="1"/>
  <c r="Q191" i="3" a="1"/>
  <c r="Q191" i="3" s="1"/>
  <c r="P191" i="3" a="1"/>
  <c r="P191" i="3" s="1"/>
  <c r="G191" i="3" a="1"/>
  <c r="G191" i="3" s="1"/>
  <c r="F191" i="3" a="1"/>
  <c r="F191" i="3" s="1"/>
  <c r="A191" i="3"/>
  <c r="R190" i="3" a="1"/>
  <c r="R190" i="3" s="1"/>
  <c r="Q190" i="3" a="1"/>
  <c r="Q190" i="3" s="1"/>
  <c r="P190" i="3" a="1"/>
  <c r="P190" i="3" s="1"/>
  <c r="G190" i="3" a="1"/>
  <c r="G190" i="3" s="1"/>
  <c r="F190" i="3" a="1"/>
  <c r="F190" i="3" s="1"/>
  <c r="A190" i="3"/>
  <c r="R189" i="3" a="1"/>
  <c r="R189" i="3" s="1"/>
  <c r="Q189" i="3" a="1"/>
  <c r="Q189" i="3" s="1"/>
  <c r="P189" i="3" a="1"/>
  <c r="P189" i="3" s="1"/>
  <c r="G189" i="3" a="1"/>
  <c r="G189" i="3" s="1"/>
  <c r="F189" i="3" a="1"/>
  <c r="F189" i="3" s="1"/>
  <c r="A189" i="3"/>
  <c r="R188" i="3" a="1"/>
  <c r="R188" i="3" s="1"/>
  <c r="Q188" i="3" a="1"/>
  <c r="Q188" i="3" s="1"/>
  <c r="P188" i="3" a="1"/>
  <c r="P188" i="3" s="1"/>
  <c r="G188" i="3" a="1"/>
  <c r="G188" i="3" s="1"/>
  <c r="F188" i="3" a="1"/>
  <c r="F188" i="3" s="1"/>
  <c r="A188" i="3"/>
  <c r="R187" i="3" a="1"/>
  <c r="R187" i="3" s="1"/>
  <c r="Q187" i="3" a="1"/>
  <c r="Q187" i="3" s="1"/>
  <c r="P187" i="3" a="1"/>
  <c r="P187" i="3" s="1"/>
  <c r="G187" i="3" a="1"/>
  <c r="G187" i="3" s="1"/>
  <c r="F187" i="3" a="1"/>
  <c r="F187" i="3" s="1"/>
  <c r="A187" i="3"/>
  <c r="R186" i="3" a="1"/>
  <c r="R186" i="3" s="1"/>
  <c r="Q186" i="3" a="1"/>
  <c r="Q186" i="3" s="1"/>
  <c r="P186" i="3" a="1"/>
  <c r="P186" i="3" s="1"/>
  <c r="G186" i="3" a="1"/>
  <c r="G186" i="3" s="1"/>
  <c r="F186" i="3" a="1"/>
  <c r="F186" i="3" s="1"/>
  <c r="A186" i="3"/>
  <c r="R185" i="3" a="1"/>
  <c r="R185" i="3" s="1"/>
  <c r="Q185" i="3" a="1"/>
  <c r="Q185" i="3" s="1"/>
  <c r="P185" i="3" a="1"/>
  <c r="P185" i="3" s="1"/>
  <c r="G185" i="3" a="1"/>
  <c r="G185" i="3" s="1"/>
  <c r="F185" i="3" a="1"/>
  <c r="F185" i="3" s="1"/>
  <c r="A185" i="3"/>
  <c r="R184" i="3" a="1"/>
  <c r="R184" i="3" s="1"/>
  <c r="Q184" i="3" a="1"/>
  <c r="Q184" i="3" s="1"/>
  <c r="P184" i="3" a="1"/>
  <c r="P184" i="3" s="1"/>
  <c r="G184" i="3" a="1"/>
  <c r="G184" i="3" s="1"/>
  <c r="F184" i="3" a="1"/>
  <c r="F184" i="3" s="1"/>
  <c r="A184" i="3"/>
  <c r="R183" i="3" a="1"/>
  <c r="R183" i="3" s="1"/>
  <c r="Q183" i="3" a="1"/>
  <c r="Q183" i="3" s="1"/>
  <c r="P183" i="3" a="1"/>
  <c r="P183" i="3" s="1"/>
  <c r="G183" i="3" a="1"/>
  <c r="G183" i="3" s="1"/>
  <c r="F183" i="3" a="1"/>
  <c r="F183" i="3" s="1"/>
  <c r="A183" i="3"/>
  <c r="R182" i="3" a="1"/>
  <c r="R182" i="3" s="1"/>
  <c r="Q182" i="3" a="1"/>
  <c r="Q182" i="3" s="1"/>
  <c r="P182" i="3" a="1"/>
  <c r="P182" i="3" s="1"/>
  <c r="G182" i="3" a="1"/>
  <c r="G182" i="3" s="1"/>
  <c r="F182" i="3" a="1"/>
  <c r="F182" i="3" s="1"/>
  <c r="A182" i="3"/>
  <c r="R181" i="3" a="1"/>
  <c r="R181" i="3" s="1"/>
  <c r="Q181" i="3" a="1"/>
  <c r="Q181" i="3" s="1"/>
  <c r="P181" i="3" a="1"/>
  <c r="P181" i="3" s="1"/>
  <c r="G181" i="3" a="1"/>
  <c r="G181" i="3" s="1"/>
  <c r="F181" i="3" a="1"/>
  <c r="F181" i="3" s="1"/>
  <c r="A181" i="3"/>
  <c r="R180" i="3" a="1"/>
  <c r="R180" i="3" s="1"/>
  <c r="Q180" i="3" a="1"/>
  <c r="Q180" i="3" s="1"/>
  <c r="P180" i="3" a="1"/>
  <c r="P180" i="3" s="1"/>
  <c r="G180" i="3" a="1"/>
  <c r="G180" i="3" s="1"/>
  <c r="F180" i="3" a="1"/>
  <c r="F180" i="3" s="1"/>
  <c r="A180" i="3"/>
  <c r="R179" i="3" a="1"/>
  <c r="R179" i="3" s="1"/>
  <c r="Q179" i="3" a="1"/>
  <c r="Q179" i="3" s="1"/>
  <c r="P179" i="3" a="1"/>
  <c r="P179" i="3" s="1"/>
  <c r="G179" i="3" a="1"/>
  <c r="G179" i="3" s="1"/>
  <c r="F179" i="3" a="1"/>
  <c r="F179" i="3" s="1"/>
  <c r="A179" i="3"/>
  <c r="R178" i="3" a="1"/>
  <c r="R178" i="3" s="1"/>
  <c r="Q178" i="3" a="1"/>
  <c r="Q178" i="3" s="1"/>
  <c r="P178" i="3" a="1"/>
  <c r="P178" i="3" s="1"/>
  <c r="G178" i="3" a="1"/>
  <c r="G178" i="3" s="1"/>
  <c r="F178" i="3" a="1"/>
  <c r="F178" i="3" s="1"/>
  <c r="A178" i="3"/>
  <c r="R177" i="3" a="1"/>
  <c r="R177" i="3" s="1"/>
  <c r="Q177" i="3" a="1"/>
  <c r="Q177" i="3" s="1"/>
  <c r="P177" i="3" a="1"/>
  <c r="P177" i="3" s="1"/>
  <c r="G177" i="3" a="1"/>
  <c r="G177" i="3" s="1"/>
  <c r="F177" i="3" a="1"/>
  <c r="F177" i="3" s="1"/>
  <c r="A177" i="3"/>
  <c r="R176" i="3" a="1"/>
  <c r="R176" i="3" s="1"/>
  <c r="Q176" i="3" a="1"/>
  <c r="Q176" i="3" s="1"/>
  <c r="P176" i="3" a="1"/>
  <c r="P176" i="3" s="1"/>
  <c r="G176" i="3" a="1"/>
  <c r="G176" i="3" s="1"/>
  <c r="F176" i="3" a="1"/>
  <c r="F176" i="3" s="1"/>
  <c r="A176" i="3"/>
  <c r="R175" i="3" a="1"/>
  <c r="R175" i="3" s="1"/>
  <c r="Q175" i="3" a="1"/>
  <c r="Q175" i="3" s="1"/>
  <c r="P175" i="3" a="1"/>
  <c r="P175" i="3" s="1"/>
  <c r="G175" i="3" a="1"/>
  <c r="G175" i="3" s="1"/>
  <c r="F175" i="3" a="1"/>
  <c r="F175" i="3" s="1"/>
  <c r="A175" i="3"/>
  <c r="R174" i="3" a="1"/>
  <c r="R174" i="3" s="1"/>
  <c r="Q174" i="3" a="1"/>
  <c r="Q174" i="3" s="1"/>
  <c r="P174" i="3" a="1"/>
  <c r="P174" i="3" s="1"/>
  <c r="G174" i="3" a="1"/>
  <c r="G174" i="3" s="1"/>
  <c r="F174" i="3" a="1"/>
  <c r="F174" i="3" s="1"/>
  <c r="A174" i="3"/>
  <c r="R173" i="3" a="1"/>
  <c r="R173" i="3" s="1"/>
  <c r="Q173" i="3" a="1"/>
  <c r="Q173" i="3" s="1"/>
  <c r="P173" i="3" a="1"/>
  <c r="P173" i="3" s="1"/>
  <c r="G173" i="3" a="1"/>
  <c r="G173" i="3" s="1"/>
  <c r="F173" i="3" a="1"/>
  <c r="F173" i="3" s="1"/>
  <c r="A173" i="3"/>
  <c r="R172" i="3" a="1"/>
  <c r="R172" i="3" s="1"/>
  <c r="Q172" i="3" a="1"/>
  <c r="Q172" i="3" s="1"/>
  <c r="P172" i="3" a="1"/>
  <c r="P172" i="3" s="1"/>
  <c r="G172" i="3" a="1"/>
  <c r="G172" i="3" s="1"/>
  <c r="F172" i="3" a="1"/>
  <c r="F172" i="3" s="1"/>
  <c r="A172" i="3"/>
  <c r="R171" i="3" a="1"/>
  <c r="R171" i="3" s="1"/>
  <c r="Q171" i="3" a="1"/>
  <c r="Q171" i="3" s="1"/>
  <c r="P171" i="3" a="1"/>
  <c r="P171" i="3" s="1"/>
  <c r="G171" i="3" a="1"/>
  <c r="G171" i="3" s="1"/>
  <c r="F171" i="3" a="1"/>
  <c r="F171" i="3" s="1"/>
  <c r="A171" i="3"/>
  <c r="R170" i="3" a="1"/>
  <c r="R170" i="3" s="1"/>
  <c r="Q170" i="3" a="1"/>
  <c r="Q170" i="3" s="1"/>
  <c r="P170" i="3" a="1"/>
  <c r="P170" i="3" s="1"/>
  <c r="G170" i="3" a="1"/>
  <c r="G170" i="3" s="1"/>
  <c r="F170" i="3" a="1"/>
  <c r="F170" i="3" s="1"/>
  <c r="A170" i="3"/>
  <c r="R169" i="3" a="1"/>
  <c r="R169" i="3" s="1"/>
  <c r="Q169" i="3" a="1"/>
  <c r="Q169" i="3" s="1"/>
  <c r="P169" i="3" a="1"/>
  <c r="P169" i="3" s="1"/>
  <c r="G169" i="3" a="1"/>
  <c r="G169" i="3" s="1"/>
  <c r="F169" i="3" a="1"/>
  <c r="F169" i="3" s="1"/>
  <c r="A169" i="3"/>
  <c r="R168" i="3" a="1"/>
  <c r="R168" i="3" s="1"/>
  <c r="Q168" i="3" a="1"/>
  <c r="Q168" i="3" s="1"/>
  <c r="P168" i="3" a="1"/>
  <c r="P168" i="3" s="1"/>
  <c r="G168" i="3" a="1"/>
  <c r="G168" i="3" s="1"/>
  <c r="F168" i="3" a="1"/>
  <c r="F168" i="3" s="1"/>
  <c r="A168" i="3"/>
  <c r="R167" i="3" a="1"/>
  <c r="R167" i="3" s="1"/>
  <c r="Q167" i="3" a="1"/>
  <c r="Q167" i="3" s="1"/>
  <c r="P167" i="3" a="1"/>
  <c r="P167" i="3" s="1"/>
  <c r="G167" i="3" a="1"/>
  <c r="G167" i="3" s="1"/>
  <c r="F167" i="3" a="1"/>
  <c r="F167" i="3" s="1"/>
  <c r="A167" i="3"/>
  <c r="R166" i="3" a="1"/>
  <c r="R166" i="3" s="1"/>
  <c r="Q166" i="3" a="1"/>
  <c r="Q166" i="3" s="1"/>
  <c r="P166" i="3" a="1"/>
  <c r="P166" i="3" s="1"/>
  <c r="G166" i="3" a="1"/>
  <c r="G166" i="3" s="1"/>
  <c r="F166" i="3" a="1"/>
  <c r="F166" i="3" s="1"/>
  <c r="A166" i="3"/>
  <c r="R165" i="3" a="1"/>
  <c r="R165" i="3" s="1"/>
  <c r="Q165" i="3" a="1"/>
  <c r="Q165" i="3" s="1"/>
  <c r="P165" i="3" a="1"/>
  <c r="P165" i="3" s="1"/>
  <c r="G165" i="3" a="1"/>
  <c r="G165" i="3" s="1"/>
  <c r="F165" i="3" a="1"/>
  <c r="F165" i="3" s="1"/>
  <c r="A165" i="3"/>
  <c r="R164" i="3" a="1"/>
  <c r="R164" i="3" s="1"/>
  <c r="Q164" i="3" a="1"/>
  <c r="Q164" i="3" s="1"/>
  <c r="P164" i="3" a="1"/>
  <c r="P164" i="3" s="1"/>
  <c r="G164" i="3" a="1"/>
  <c r="G164" i="3" s="1"/>
  <c r="F164" i="3" a="1"/>
  <c r="F164" i="3" s="1"/>
  <c r="A164" i="3"/>
  <c r="R163" i="3" a="1"/>
  <c r="R163" i="3" s="1"/>
  <c r="Q163" i="3" a="1"/>
  <c r="Q163" i="3" s="1"/>
  <c r="P163" i="3" a="1"/>
  <c r="P163" i="3" s="1"/>
  <c r="G163" i="3" a="1"/>
  <c r="G163" i="3" s="1"/>
  <c r="F163" i="3" a="1"/>
  <c r="F163" i="3" s="1"/>
  <c r="A163" i="3"/>
  <c r="R162" i="3" a="1"/>
  <c r="R162" i="3" s="1"/>
  <c r="Q162" i="3" a="1"/>
  <c r="Q162" i="3" s="1"/>
  <c r="P162" i="3" a="1"/>
  <c r="P162" i="3" s="1"/>
  <c r="G162" i="3" a="1"/>
  <c r="G162" i="3" s="1"/>
  <c r="F162" i="3" a="1"/>
  <c r="F162" i="3" s="1"/>
  <c r="A162" i="3"/>
  <c r="R161" i="3" a="1"/>
  <c r="R161" i="3" s="1"/>
  <c r="Q161" i="3" a="1"/>
  <c r="Q161" i="3" s="1"/>
  <c r="P161" i="3" a="1"/>
  <c r="P161" i="3" s="1"/>
  <c r="G161" i="3" a="1"/>
  <c r="G161" i="3" s="1"/>
  <c r="F161" i="3" a="1"/>
  <c r="F161" i="3" s="1"/>
  <c r="A161" i="3"/>
  <c r="R160" i="3" a="1"/>
  <c r="R160" i="3" s="1"/>
  <c r="Q160" i="3" a="1"/>
  <c r="Q160" i="3" s="1"/>
  <c r="P160" i="3" a="1"/>
  <c r="P160" i="3" s="1"/>
  <c r="G160" i="3" a="1"/>
  <c r="G160" i="3" s="1"/>
  <c r="F160" i="3" a="1"/>
  <c r="F160" i="3" s="1"/>
  <c r="A160" i="3"/>
  <c r="R159" i="3" a="1"/>
  <c r="R159" i="3" s="1"/>
  <c r="Q159" i="3" a="1"/>
  <c r="Q159" i="3" s="1"/>
  <c r="P159" i="3" a="1"/>
  <c r="P159" i="3" s="1"/>
  <c r="G159" i="3" a="1"/>
  <c r="G159" i="3" s="1"/>
  <c r="F159" i="3" a="1"/>
  <c r="F159" i="3" s="1"/>
  <c r="A159" i="3"/>
  <c r="R158" i="3" a="1"/>
  <c r="R158" i="3" s="1"/>
  <c r="Q158" i="3" a="1"/>
  <c r="Q158" i="3" s="1"/>
  <c r="P158" i="3" a="1"/>
  <c r="P158" i="3" s="1"/>
  <c r="G158" i="3" a="1"/>
  <c r="G158" i="3" s="1"/>
  <c r="F158" i="3" a="1"/>
  <c r="F158" i="3" s="1"/>
  <c r="A158" i="3"/>
  <c r="R157" i="3" a="1"/>
  <c r="R157" i="3" s="1"/>
  <c r="Q157" i="3" a="1"/>
  <c r="Q157" i="3" s="1"/>
  <c r="P157" i="3" a="1"/>
  <c r="P157" i="3" s="1"/>
  <c r="G157" i="3" a="1"/>
  <c r="G157" i="3" s="1"/>
  <c r="F157" i="3" a="1"/>
  <c r="F157" i="3" s="1"/>
  <c r="A157" i="3"/>
  <c r="R156" i="3" a="1"/>
  <c r="R156" i="3" s="1"/>
  <c r="Q156" i="3" a="1"/>
  <c r="Q156" i="3" s="1"/>
  <c r="P156" i="3" a="1"/>
  <c r="P156" i="3" s="1"/>
  <c r="G156" i="3" a="1"/>
  <c r="G156" i="3" s="1"/>
  <c r="F156" i="3" a="1"/>
  <c r="F156" i="3" s="1"/>
  <c r="A156" i="3"/>
  <c r="R155" i="3" a="1"/>
  <c r="R155" i="3" s="1"/>
  <c r="Q155" i="3" a="1"/>
  <c r="Q155" i="3" s="1"/>
  <c r="P155" i="3" a="1"/>
  <c r="P155" i="3" s="1"/>
  <c r="G155" i="3" a="1"/>
  <c r="G155" i="3" s="1"/>
  <c r="F155" i="3" a="1"/>
  <c r="F155" i="3" s="1"/>
  <c r="A155" i="3"/>
  <c r="R154" i="3" a="1"/>
  <c r="R154" i="3" s="1"/>
  <c r="Q154" i="3" a="1"/>
  <c r="Q154" i="3" s="1"/>
  <c r="P154" i="3" a="1"/>
  <c r="P154" i="3" s="1"/>
  <c r="G154" i="3" a="1"/>
  <c r="G154" i="3" s="1"/>
  <c r="F154" i="3" a="1"/>
  <c r="F154" i="3" s="1"/>
  <c r="A154" i="3"/>
  <c r="R153" i="3" a="1"/>
  <c r="R153" i="3" s="1"/>
  <c r="Q153" i="3" a="1"/>
  <c r="Q153" i="3" s="1"/>
  <c r="P153" i="3" a="1"/>
  <c r="P153" i="3" s="1"/>
  <c r="G153" i="3" a="1"/>
  <c r="G153" i="3" s="1"/>
  <c r="F153" i="3" a="1"/>
  <c r="F153" i="3" s="1"/>
  <c r="A153" i="3"/>
  <c r="R152" i="3" a="1"/>
  <c r="R152" i="3" s="1"/>
  <c r="Q152" i="3" a="1"/>
  <c r="Q152" i="3" s="1"/>
  <c r="P152" i="3" a="1"/>
  <c r="P152" i="3" s="1"/>
  <c r="G152" i="3" a="1"/>
  <c r="G152" i="3" s="1"/>
  <c r="F152" i="3" a="1"/>
  <c r="F152" i="3" s="1"/>
  <c r="A152" i="3"/>
  <c r="R151" i="3" a="1"/>
  <c r="R151" i="3" s="1"/>
  <c r="Q151" i="3" a="1"/>
  <c r="Q151" i="3" s="1"/>
  <c r="P151" i="3" a="1"/>
  <c r="P151" i="3" s="1"/>
  <c r="G151" i="3" a="1"/>
  <c r="G151" i="3" s="1"/>
  <c r="F151" i="3" a="1"/>
  <c r="F151" i="3" s="1"/>
  <c r="A151" i="3"/>
  <c r="R150" i="3" a="1"/>
  <c r="R150" i="3" s="1"/>
  <c r="Q150" i="3" a="1"/>
  <c r="Q150" i="3" s="1"/>
  <c r="P150" i="3" a="1"/>
  <c r="P150" i="3" s="1"/>
  <c r="G150" i="3" a="1"/>
  <c r="G150" i="3" s="1"/>
  <c r="F150" i="3" a="1"/>
  <c r="F150" i="3" s="1"/>
  <c r="A150" i="3"/>
  <c r="R149" i="3" a="1"/>
  <c r="R149" i="3" s="1"/>
  <c r="Q149" i="3" a="1"/>
  <c r="Q149" i="3" s="1"/>
  <c r="P149" i="3" a="1"/>
  <c r="P149" i="3" s="1"/>
  <c r="G149" i="3" a="1"/>
  <c r="G149" i="3" s="1"/>
  <c r="F149" i="3" a="1"/>
  <c r="F149" i="3" s="1"/>
  <c r="A149" i="3"/>
  <c r="R148" i="3" a="1"/>
  <c r="R148" i="3" s="1"/>
  <c r="Q148" i="3" a="1"/>
  <c r="Q148" i="3" s="1"/>
  <c r="P148" i="3" a="1"/>
  <c r="P148" i="3" s="1"/>
  <c r="G148" i="3" a="1"/>
  <c r="G148" i="3" s="1"/>
  <c r="F148" i="3" a="1"/>
  <c r="F148" i="3" s="1"/>
  <c r="A148" i="3"/>
  <c r="R147" i="3" a="1"/>
  <c r="R147" i="3" s="1"/>
  <c r="Q147" i="3" a="1"/>
  <c r="Q147" i="3" s="1"/>
  <c r="P147" i="3" a="1"/>
  <c r="P147" i="3" s="1"/>
  <c r="G147" i="3" a="1"/>
  <c r="G147" i="3" s="1"/>
  <c r="F147" i="3" a="1"/>
  <c r="F147" i="3" s="1"/>
  <c r="A147" i="3"/>
  <c r="R146" i="3" a="1"/>
  <c r="R146" i="3" s="1"/>
  <c r="Q146" i="3" a="1"/>
  <c r="Q146" i="3" s="1"/>
  <c r="P146" i="3" a="1"/>
  <c r="P146" i="3" s="1"/>
  <c r="G146" i="3" a="1"/>
  <c r="G146" i="3" s="1"/>
  <c r="F146" i="3" a="1"/>
  <c r="F146" i="3" s="1"/>
  <c r="A146" i="3"/>
  <c r="R145" i="3" a="1"/>
  <c r="R145" i="3" s="1"/>
  <c r="Q145" i="3" a="1"/>
  <c r="Q145" i="3" s="1"/>
  <c r="P145" i="3" a="1"/>
  <c r="P145" i="3" s="1"/>
  <c r="G145" i="3" a="1"/>
  <c r="G145" i="3" s="1"/>
  <c r="F145" i="3" a="1"/>
  <c r="F145" i="3" s="1"/>
  <c r="A145" i="3"/>
  <c r="R144" i="3" a="1"/>
  <c r="R144" i="3" s="1"/>
  <c r="Q144" i="3" a="1"/>
  <c r="Q144" i="3" s="1"/>
  <c r="P144" i="3" a="1"/>
  <c r="P144" i="3" s="1"/>
  <c r="G144" i="3" a="1"/>
  <c r="G144" i="3" s="1"/>
  <c r="F144" i="3" a="1"/>
  <c r="F144" i="3" s="1"/>
  <c r="A144" i="3"/>
  <c r="R143" i="3" a="1"/>
  <c r="R143" i="3" s="1"/>
  <c r="Q143" i="3" a="1"/>
  <c r="Q143" i="3" s="1"/>
  <c r="P143" i="3" a="1"/>
  <c r="P143" i="3" s="1"/>
  <c r="G143" i="3" a="1"/>
  <c r="G143" i="3" s="1"/>
  <c r="F143" i="3" a="1"/>
  <c r="F143" i="3" s="1"/>
  <c r="A143" i="3"/>
  <c r="R142" i="3" a="1"/>
  <c r="R142" i="3" s="1"/>
  <c r="Q142" i="3" a="1"/>
  <c r="Q142" i="3" s="1"/>
  <c r="P142" i="3" a="1"/>
  <c r="P142" i="3" s="1"/>
  <c r="G142" i="3" a="1"/>
  <c r="G142" i="3" s="1"/>
  <c r="F142" i="3" a="1"/>
  <c r="F142" i="3" s="1"/>
  <c r="A142" i="3"/>
  <c r="R141" i="3" a="1"/>
  <c r="R141" i="3" s="1"/>
  <c r="Q141" i="3" a="1"/>
  <c r="Q141" i="3" s="1"/>
  <c r="P141" i="3" a="1"/>
  <c r="P141" i="3" s="1"/>
  <c r="G141" i="3" a="1"/>
  <c r="G141" i="3" s="1"/>
  <c r="F141" i="3" a="1"/>
  <c r="F141" i="3" s="1"/>
  <c r="A141" i="3"/>
  <c r="R140" i="3" a="1"/>
  <c r="R140" i="3" s="1"/>
  <c r="Q140" i="3" a="1"/>
  <c r="Q140" i="3" s="1"/>
  <c r="P140" i="3" a="1"/>
  <c r="P140" i="3" s="1"/>
  <c r="G140" i="3" a="1"/>
  <c r="G140" i="3" s="1"/>
  <c r="F140" i="3" a="1"/>
  <c r="F140" i="3" s="1"/>
  <c r="A140" i="3"/>
  <c r="R139" i="3" a="1"/>
  <c r="R139" i="3" s="1"/>
  <c r="Q139" i="3" a="1"/>
  <c r="Q139" i="3" s="1"/>
  <c r="P139" i="3" a="1"/>
  <c r="P139" i="3" s="1"/>
  <c r="G139" i="3" a="1"/>
  <c r="G139" i="3" s="1"/>
  <c r="F139" i="3" a="1"/>
  <c r="F139" i="3" s="1"/>
  <c r="A139" i="3"/>
  <c r="R138" i="3" a="1"/>
  <c r="R138" i="3" s="1"/>
  <c r="Q138" i="3" a="1"/>
  <c r="Q138" i="3" s="1"/>
  <c r="P138" i="3" a="1"/>
  <c r="P138" i="3" s="1"/>
  <c r="G138" i="3" a="1"/>
  <c r="G138" i="3" s="1"/>
  <c r="F138" i="3" a="1"/>
  <c r="F138" i="3" s="1"/>
  <c r="A138" i="3"/>
  <c r="R137" i="3" a="1"/>
  <c r="R137" i="3" s="1"/>
  <c r="Q137" i="3" a="1"/>
  <c r="Q137" i="3" s="1"/>
  <c r="P137" i="3" a="1"/>
  <c r="P137" i="3" s="1"/>
  <c r="G137" i="3" a="1"/>
  <c r="G137" i="3" s="1"/>
  <c r="F137" i="3" a="1"/>
  <c r="F137" i="3" s="1"/>
  <c r="A137" i="3"/>
  <c r="R136" i="3" a="1"/>
  <c r="R136" i="3" s="1"/>
  <c r="Q136" i="3" a="1"/>
  <c r="Q136" i="3" s="1"/>
  <c r="P136" i="3" a="1"/>
  <c r="P136" i="3" s="1"/>
  <c r="G136" i="3" a="1"/>
  <c r="G136" i="3" s="1"/>
  <c r="F136" i="3" a="1"/>
  <c r="F136" i="3" s="1"/>
  <c r="A136" i="3"/>
  <c r="R135" i="3" a="1"/>
  <c r="R135" i="3" s="1"/>
  <c r="Q135" i="3" a="1"/>
  <c r="Q135" i="3" s="1"/>
  <c r="P135" i="3" a="1"/>
  <c r="P135" i="3" s="1"/>
  <c r="G135" i="3" a="1"/>
  <c r="G135" i="3" s="1"/>
  <c r="F135" i="3" a="1"/>
  <c r="F135" i="3" s="1"/>
  <c r="A135" i="3"/>
  <c r="R134" i="3" a="1"/>
  <c r="R134" i="3" s="1"/>
  <c r="Q134" i="3" a="1"/>
  <c r="Q134" i="3" s="1"/>
  <c r="P134" i="3" a="1"/>
  <c r="P134" i="3" s="1"/>
  <c r="G134" i="3" a="1"/>
  <c r="G134" i="3" s="1"/>
  <c r="F134" i="3" a="1"/>
  <c r="F134" i="3" s="1"/>
  <c r="A134" i="3"/>
  <c r="R133" i="3" a="1"/>
  <c r="R133" i="3" s="1"/>
  <c r="Q133" i="3" a="1"/>
  <c r="Q133" i="3" s="1"/>
  <c r="P133" i="3" a="1"/>
  <c r="P133" i="3" s="1"/>
  <c r="G133" i="3" a="1"/>
  <c r="G133" i="3" s="1"/>
  <c r="F133" i="3" a="1"/>
  <c r="F133" i="3" s="1"/>
  <c r="A133" i="3"/>
  <c r="R132" i="3" a="1"/>
  <c r="R132" i="3" s="1"/>
  <c r="Q132" i="3" a="1"/>
  <c r="Q132" i="3" s="1"/>
  <c r="P132" i="3" a="1"/>
  <c r="P132" i="3" s="1"/>
  <c r="G132" i="3" a="1"/>
  <c r="G132" i="3" s="1"/>
  <c r="F132" i="3" a="1"/>
  <c r="F132" i="3" s="1"/>
  <c r="A132" i="3"/>
  <c r="R131" i="3" a="1"/>
  <c r="R131" i="3" s="1"/>
  <c r="Q131" i="3" a="1"/>
  <c r="Q131" i="3" s="1"/>
  <c r="P131" i="3" a="1"/>
  <c r="P131" i="3" s="1"/>
  <c r="G131" i="3" a="1"/>
  <c r="G131" i="3" s="1"/>
  <c r="F131" i="3" a="1"/>
  <c r="F131" i="3" s="1"/>
  <c r="A131" i="3"/>
  <c r="R130" i="3" a="1"/>
  <c r="R130" i="3" s="1"/>
  <c r="Q130" i="3" a="1"/>
  <c r="Q130" i="3" s="1"/>
  <c r="P130" i="3" a="1"/>
  <c r="P130" i="3" s="1"/>
  <c r="G130" i="3" a="1"/>
  <c r="G130" i="3" s="1"/>
  <c r="F130" i="3" a="1"/>
  <c r="F130" i="3" s="1"/>
  <c r="A130" i="3"/>
  <c r="R129" i="3" a="1"/>
  <c r="R129" i="3" s="1"/>
  <c r="Q129" i="3" a="1"/>
  <c r="Q129" i="3" s="1"/>
  <c r="P129" i="3" a="1"/>
  <c r="P129" i="3" s="1"/>
  <c r="G129" i="3" a="1"/>
  <c r="G129" i="3" s="1"/>
  <c r="F129" i="3" a="1"/>
  <c r="F129" i="3" s="1"/>
  <c r="A129" i="3"/>
  <c r="R128" i="3" a="1"/>
  <c r="R128" i="3" s="1"/>
  <c r="Q128" i="3" a="1"/>
  <c r="Q128" i="3" s="1"/>
  <c r="P128" i="3" a="1"/>
  <c r="P128" i="3" s="1"/>
  <c r="G128" i="3" a="1"/>
  <c r="G128" i="3" s="1"/>
  <c r="F128" i="3" a="1"/>
  <c r="F128" i="3" s="1"/>
  <c r="A128" i="3"/>
  <c r="R127" i="3" a="1"/>
  <c r="R127" i="3" s="1"/>
  <c r="Q127" i="3" a="1"/>
  <c r="Q127" i="3" s="1"/>
  <c r="P127" i="3" a="1"/>
  <c r="P127" i="3" s="1"/>
  <c r="G127" i="3" a="1"/>
  <c r="G127" i="3" s="1"/>
  <c r="F127" i="3" a="1"/>
  <c r="F127" i="3" s="1"/>
  <c r="A127" i="3"/>
  <c r="R126" i="3" a="1"/>
  <c r="R126" i="3" s="1"/>
  <c r="Q126" i="3" a="1"/>
  <c r="Q126" i="3" s="1"/>
  <c r="P126" i="3" a="1"/>
  <c r="P126" i="3" s="1"/>
  <c r="G126" i="3" a="1"/>
  <c r="G126" i="3" s="1"/>
  <c r="F126" i="3" a="1"/>
  <c r="F126" i="3" s="1"/>
  <c r="A126" i="3"/>
  <c r="R125" i="3" a="1"/>
  <c r="R125" i="3" s="1"/>
  <c r="Q125" i="3" a="1"/>
  <c r="Q125" i="3" s="1"/>
  <c r="P125" i="3" a="1"/>
  <c r="P125" i="3" s="1"/>
  <c r="G125" i="3" a="1"/>
  <c r="G125" i="3" s="1"/>
  <c r="F125" i="3" a="1"/>
  <c r="F125" i="3" s="1"/>
  <c r="A125" i="3"/>
  <c r="R124" i="3" a="1"/>
  <c r="R124" i="3" s="1"/>
  <c r="Q124" i="3" a="1"/>
  <c r="Q124" i="3" s="1"/>
  <c r="P124" i="3" a="1"/>
  <c r="P124" i="3" s="1"/>
  <c r="G124" i="3" a="1"/>
  <c r="G124" i="3" s="1"/>
  <c r="F124" i="3" a="1"/>
  <c r="F124" i="3" s="1"/>
  <c r="A124" i="3"/>
  <c r="R123" i="3" a="1"/>
  <c r="R123" i="3" s="1"/>
  <c r="Q123" i="3" a="1"/>
  <c r="Q123" i="3" s="1"/>
  <c r="P123" i="3" a="1"/>
  <c r="P123" i="3" s="1"/>
  <c r="G123" i="3" a="1"/>
  <c r="G123" i="3" s="1"/>
  <c r="F123" i="3" a="1"/>
  <c r="F123" i="3" s="1"/>
  <c r="A123" i="3"/>
  <c r="R122" i="3" a="1"/>
  <c r="R122" i="3" s="1"/>
  <c r="Q122" i="3" a="1"/>
  <c r="Q122" i="3" s="1"/>
  <c r="P122" i="3" a="1"/>
  <c r="P122" i="3" s="1"/>
  <c r="G122" i="3" a="1"/>
  <c r="G122" i="3" s="1"/>
  <c r="F122" i="3" a="1"/>
  <c r="F122" i="3" s="1"/>
  <c r="A122" i="3"/>
  <c r="R121" i="3" a="1"/>
  <c r="R121" i="3" s="1"/>
  <c r="Q121" i="3" a="1"/>
  <c r="Q121" i="3" s="1"/>
  <c r="P121" i="3" a="1"/>
  <c r="P121" i="3" s="1"/>
  <c r="G121" i="3" a="1"/>
  <c r="G121" i="3" s="1"/>
  <c r="F121" i="3" a="1"/>
  <c r="F121" i="3" s="1"/>
  <c r="A121" i="3"/>
  <c r="R120" i="3" a="1"/>
  <c r="R120" i="3" s="1"/>
  <c r="Q120" i="3" a="1"/>
  <c r="Q120" i="3" s="1"/>
  <c r="P120" i="3" a="1"/>
  <c r="P120" i="3" s="1"/>
  <c r="G120" i="3" a="1"/>
  <c r="G120" i="3" s="1"/>
  <c r="F120" i="3" a="1"/>
  <c r="F120" i="3" s="1"/>
  <c r="A120" i="3"/>
  <c r="R119" i="3" a="1"/>
  <c r="R119" i="3" s="1"/>
  <c r="Q119" i="3" a="1"/>
  <c r="Q119" i="3" s="1"/>
  <c r="P119" i="3" a="1"/>
  <c r="P119" i="3" s="1"/>
  <c r="G119" i="3" a="1"/>
  <c r="G119" i="3" s="1"/>
  <c r="F119" i="3" a="1"/>
  <c r="F119" i="3" s="1"/>
  <c r="A119" i="3"/>
  <c r="R118" i="3" a="1"/>
  <c r="R118" i="3" s="1"/>
  <c r="Q118" i="3" a="1"/>
  <c r="Q118" i="3" s="1"/>
  <c r="P118" i="3" a="1"/>
  <c r="P118" i="3" s="1"/>
  <c r="G118" i="3" a="1"/>
  <c r="G118" i="3" s="1"/>
  <c r="F118" i="3" a="1"/>
  <c r="F118" i="3" s="1"/>
  <c r="A118" i="3"/>
  <c r="R117" i="3" a="1"/>
  <c r="R117" i="3" s="1"/>
  <c r="Q117" i="3" a="1"/>
  <c r="Q117" i="3" s="1"/>
  <c r="P117" i="3" a="1"/>
  <c r="P117" i="3" s="1"/>
  <c r="G117" i="3" a="1"/>
  <c r="G117" i="3" s="1"/>
  <c r="F117" i="3" a="1"/>
  <c r="F117" i="3" s="1"/>
  <c r="A117" i="3"/>
  <c r="R116" i="3" a="1"/>
  <c r="R116" i="3" s="1"/>
  <c r="Q116" i="3" a="1"/>
  <c r="Q116" i="3" s="1"/>
  <c r="P116" i="3" a="1"/>
  <c r="P116" i="3" s="1"/>
  <c r="G116" i="3" a="1"/>
  <c r="G116" i="3" s="1"/>
  <c r="F116" i="3" a="1"/>
  <c r="F116" i="3" s="1"/>
  <c r="A116" i="3"/>
  <c r="R115" i="3" a="1"/>
  <c r="R115" i="3" s="1"/>
  <c r="Q115" i="3" a="1"/>
  <c r="Q115" i="3" s="1"/>
  <c r="P115" i="3" a="1"/>
  <c r="P115" i="3" s="1"/>
  <c r="G115" i="3" a="1"/>
  <c r="G115" i="3" s="1"/>
  <c r="F115" i="3" a="1"/>
  <c r="F115" i="3" s="1"/>
  <c r="A115" i="3"/>
  <c r="R114" i="3" a="1"/>
  <c r="R114" i="3" s="1"/>
  <c r="Q114" i="3" a="1"/>
  <c r="Q114" i="3" s="1"/>
  <c r="P114" i="3" a="1"/>
  <c r="P114" i="3" s="1"/>
  <c r="G114" i="3" a="1"/>
  <c r="G114" i="3" s="1"/>
  <c r="F114" i="3" a="1"/>
  <c r="F114" i="3" s="1"/>
  <c r="A114" i="3"/>
  <c r="R113" i="3" a="1"/>
  <c r="R113" i="3" s="1"/>
  <c r="Q113" i="3" a="1"/>
  <c r="Q113" i="3" s="1"/>
  <c r="P113" i="3" a="1"/>
  <c r="P113" i="3" s="1"/>
  <c r="G113" i="3" a="1"/>
  <c r="G113" i="3" s="1"/>
  <c r="F113" i="3" a="1"/>
  <c r="F113" i="3" s="1"/>
  <c r="A113" i="3"/>
  <c r="R112" i="3" a="1"/>
  <c r="R112" i="3" s="1"/>
  <c r="Q112" i="3" a="1"/>
  <c r="Q112" i="3" s="1"/>
  <c r="P112" i="3" a="1"/>
  <c r="P112" i="3" s="1"/>
  <c r="G112" i="3" a="1"/>
  <c r="G112" i="3" s="1"/>
  <c r="F112" i="3" a="1"/>
  <c r="F112" i="3" s="1"/>
  <c r="A112" i="3"/>
  <c r="R111" i="3" a="1"/>
  <c r="R111" i="3" s="1"/>
  <c r="Q111" i="3" a="1"/>
  <c r="Q111" i="3" s="1"/>
  <c r="P111" i="3" a="1"/>
  <c r="P111" i="3" s="1"/>
  <c r="G111" i="3" a="1"/>
  <c r="G111" i="3" s="1"/>
  <c r="F111" i="3" a="1"/>
  <c r="F111" i="3" s="1"/>
  <c r="A111" i="3"/>
  <c r="R110" i="3" a="1"/>
  <c r="R110" i="3" s="1"/>
  <c r="Q110" i="3" a="1"/>
  <c r="Q110" i="3" s="1"/>
  <c r="P110" i="3" a="1"/>
  <c r="P110" i="3" s="1"/>
  <c r="G110" i="3" a="1"/>
  <c r="G110" i="3" s="1"/>
  <c r="F110" i="3" a="1"/>
  <c r="F110" i="3" s="1"/>
  <c r="A110" i="3"/>
  <c r="R109" i="3" a="1"/>
  <c r="R109" i="3" s="1"/>
  <c r="Q109" i="3" a="1"/>
  <c r="Q109" i="3" s="1"/>
  <c r="P109" i="3" a="1"/>
  <c r="P109" i="3" s="1"/>
  <c r="G109" i="3" a="1"/>
  <c r="G109" i="3" s="1"/>
  <c r="F109" i="3" a="1"/>
  <c r="F109" i="3" s="1"/>
  <c r="A109" i="3"/>
  <c r="R108" i="3" a="1"/>
  <c r="R108" i="3" s="1"/>
  <c r="Q108" i="3" a="1"/>
  <c r="Q108" i="3" s="1"/>
  <c r="P108" i="3" a="1"/>
  <c r="P108" i="3" s="1"/>
  <c r="G108" i="3" a="1"/>
  <c r="G108" i="3" s="1"/>
  <c r="F108" i="3" a="1"/>
  <c r="F108" i="3" s="1"/>
  <c r="A108" i="3"/>
  <c r="R107" i="3" a="1"/>
  <c r="R107" i="3" s="1"/>
  <c r="Q107" i="3" a="1"/>
  <c r="Q107" i="3" s="1"/>
  <c r="P107" i="3" a="1"/>
  <c r="P107" i="3" s="1"/>
  <c r="G107" i="3" a="1"/>
  <c r="G107" i="3" s="1"/>
  <c r="F107" i="3" a="1"/>
  <c r="F107" i="3" s="1"/>
  <c r="A107" i="3"/>
  <c r="R106" i="3" a="1"/>
  <c r="R106" i="3" s="1"/>
  <c r="Q106" i="3" a="1"/>
  <c r="Q106" i="3" s="1"/>
  <c r="P106" i="3" a="1"/>
  <c r="P106" i="3" s="1"/>
  <c r="G106" i="3" a="1"/>
  <c r="G106" i="3" s="1"/>
  <c r="F106" i="3" a="1"/>
  <c r="F106" i="3" s="1"/>
  <c r="A106" i="3"/>
  <c r="R105" i="3" a="1"/>
  <c r="R105" i="3" s="1"/>
  <c r="Q105" i="3" a="1"/>
  <c r="Q105" i="3" s="1"/>
  <c r="P105" i="3" a="1"/>
  <c r="P105" i="3" s="1"/>
  <c r="G105" i="3" a="1"/>
  <c r="G105" i="3" s="1"/>
  <c r="F105" i="3" a="1"/>
  <c r="F105" i="3" s="1"/>
  <c r="A105" i="3"/>
  <c r="R104" i="3" a="1"/>
  <c r="R104" i="3" s="1"/>
  <c r="Q104" i="3" a="1"/>
  <c r="Q104" i="3" s="1"/>
  <c r="P104" i="3" a="1"/>
  <c r="P104" i="3" s="1"/>
  <c r="G104" i="3" a="1"/>
  <c r="G104" i="3" s="1"/>
  <c r="F104" i="3" a="1"/>
  <c r="F104" i="3" s="1"/>
  <c r="A104" i="3"/>
  <c r="R103" i="3" a="1"/>
  <c r="R103" i="3" s="1"/>
  <c r="Q103" i="3" a="1"/>
  <c r="Q103" i="3" s="1"/>
  <c r="P103" i="3" a="1"/>
  <c r="P103" i="3" s="1"/>
  <c r="G103" i="3" a="1"/>
  <c r="G103" i="3" s="1"/>
  <c r="F103" i="3" a="1"/>
  <c r="F103" i="3" s="1"/>
  <c r="A103" i="3"/>
  <c r="R102" i="3" a="1"/>
  <c r="R102" i="3" s="1"/>
  <c r="Q102" i="3" a="1"/>
  <c r="Q102" i="3" s="1"/>
  <c r="P102" i="3" a="1"/>
  <c r="P102" i="3" s="1"/>
  <c r="G102" i="3" a="1"/>
  <c r="G102" i="3" s="1"/>
  <c r="F102" i="3" a="1"/>
  <c r="F102" i="3" s="1"/>
  <c r="A102" i="3"/>
  <c r="R101" i="3" a="1"/>
  <c r="R101" i="3" s="1"/>
  <c r="Q101" i="3" a="1"/>
  <c r="Q101" i="3" s="1"/>
  <c r="P101" i="3" a="1"/>
  <c r="P101" i="3" s="1"/>
  <c r="G101" i="3" a="1"/>
  <c r="G101" i="3" s="1"/>
  <c r="F101" i="3" a="1"/>
  <c r="F101" i="3" s="1"/>
  <c r="A101" i="3"/>
  <c r="R100" i="3" a="1"/>
  <c r="R100" i="3" s="1"/>
  <c r="Q100" i="3" a="1"/>
  <c r="Q100" i="3" s="1"/>
  <c r="P100" i="3" a="1"/>
  <c r="P100" i="3" s="1"/>
  <c r="G100" i="3" a="1"/>
  <c r="G100" i="3" s="1"/>
  <c r="F100" i="3" a="1"/>
  <c r="F100" i="3" s="1"/>
  <c r="A100" i="3"/>
  <c r="R99" i="3" a="1"/>
  <c r="R99" i="3" s="1"/>
  <c r="Q99" i="3" a="1"/>
  <c r="Q99" i="3" s="1"/>
  <c r="P99" i="3" a="1"/>
  <c r="P99" i="3" s="1"/>
  <c r="G99" i="3" a="1"/>
  <c r="G99" i="3" s="1"/>
  <c r="F99" i="3" a="1"/>
  <c r="F99" i="3" s="1"/>
  <c r="A99" i="3"/>
  <c r="R98" i="3" a="1"/>
  <c r="R98" i="3" s="1"/>
  <c r="Q98" i="3" a="1"/>
  <c r="Q98" i="3" s="1"/>
  <c r="P98" i="3" a="1"/>
  <c r="P98" i="3" s="1"/>
  <c r="G98" i="3" a="1"/>
  <c r="G98" i="3" s="1"/>
  <c r="F98" i="3" a="1"/>
  <c r="F98" i="3" s="1"/>
  <c r="A98" i="3"/>
  <c r="R97" i="3" a="1"/>
  <c r="R97" i="3" s="1"/>
  <c r="Q97" i="3" a="1"/>
  <c r="Q97" i="3" s="1"/>
  <c r="P97" i="3" a="1"/>
  <c r="P97" i="3" s="1"/>
  <c r="G97" i="3" a="1"/>
  <c r="G97" i="3" s="1"/>
  <c r="F97" i="3" a="1"/>
  <c r="F97" i="3" s="1"/>
  <c r="A97" i="3"/>
  <c r="R96" i="3" a="1"/>
  <c r="R96" i="3" s="1"/>
  <c r="Q96" i="3" a="1"/>
  <c r="Q96" i="3" s="1"/>
  <c r="P96" i="3" a="1"/>
  <c r="P96" i="3" s="1"/>
  <c r="G96" i="3" a="1"/>
  <c r="G96" i="3" s="1"/>
  <c r="F96" i="3" a="1"/>
  <c r="F96" i="3" s="1"/>
  <c r="A96" i="3"/>
  <c r="R95" i="3" a="1"/>
  <c r="R95" i="3" s="1"/>
  <c r="Q95" i="3" a="1"/>
  <c r="Q95" i="3" s="1"/>
  <c r="P95" i="3" a="1"/>
  <c r="P95" i="3" s="1"/>
  <c r="G95" i="3" a="1"/>
  <c r="G95" i="3" s="1"/>
  <c r="F95" i="3" a="1"/>
  <c r="F95" i="3" s="1"/>
  <c r="A95" i="3"/>
  <c r="R94" i="3" a="1"/>
  <c r="R94" i="3" s="1"/>
  <c r="Q94" i="3" a="1"/>
  <c r="Q94" i="3" s="1"/>
  <c r="P94" i="3" a="1"/>
  <c r="P94" i="3" s="1"/>
  <c r="G94" i="3" a="1"/>
  <c r="G94" i="3" s="1"/>
  <c r="F94" i="3" a="1"/>
  <c r="F94" i="3" s="1"/>
  <c r="A94" i="3"/>
  <c r="R93" i="3" a="1"/>
  <c r="R93" i="3" s="1"/>
  <c r="Q93" i="3" a="1"/>
  <c r="Q93" i="3" s="1"/>
  <c r="P93" i="3" a="1"/>
  <c r="P93" i="3" s="1"/>
  <c r="G93" i="3" a="1"/>
  <c r="G93" i="3" s="1"/>
  <c r="F93" i="3" a="1"/>
  <c r="F93" i="3" s="1"/>
  <c r="A93" i="3"/>
  <c r="R92" i="3" a="1"/>
  <c r="R92" i="3" s="1"/>
  <c r="Q92" i="3" a="1"/>
  <c r="Q92" i="3" s="1"/>
  <c r="P92" i="3" a="1"/>
  <c r="P92" i="3" s="1"/>
  <c r="G92" i="3" a="1"/>
  <c r="G92" i="3" s="1"/>
  <c r="F92" i="3" a="1"/>
  <c r="F92" i="3" s="1"/>
  <c r="A92" i="3"/>
  <c r="R91" i="3" a="1"/>
  <c r="R91" i="3" s="1"/>
  <c r="Q91" i="3" a="1"/>
  <c r="Q91" i="3" s="1"/>
  <c r="P91" i="3" a="1"/>
  <c r="P91" i="3" s="1"/>
  <c r="G91" i="3" a="1"/>
  <c r="G91" i="3" s="1"/>
  <c r="F91" i="3" a="1"/>
  <c r="F91" i="3" s="1"/>
  <c r="A91" i="3"/>
  <c r="R90" i="3" a="1"/>
  <c r="R90" i="3" s="1"/>
  <c r="Q90" i="3" a="1"/>
  <c r="Q90" i="3" s="1"/>
  <c r="P90" i="3" a="1"/>
  <c r="P90" i="3" s="1"/>
  <c r="G90" i="3" a="1"/>
  <c r="G90" i="3" s="1"/>
  <c r="F90" i="3" a="1"/>
  <c r="F90" i="3" s="1"/>
  <c r="A90" i="3"/>
  <c r="R89" i="3" a="1"/>
  <c r="R89" i="3" s="1"/>
  <c r="Q89" i="3" a="1"/>
  <c r="Q89" i="3" s="1"/>
  <c r="P89" i="3" a="1"/>
  <c r="P89" i="3" s="1"/>
  <c r="G89" i="3" a="1"/>
  <c r="G89" i="3" s="1"/>
  <c r="F89" i="3" a="1"/>
  <c r="F89" i="3" s="1"/>
  <c r="A89" i="3"/>
  <c r="R88" i="3" a="1"/>
  <c r="R88" i="3" s="1"/>
  <c r="Q88" i="3" a="1"/>
  <c r="Q88" i="3" s="1"/>
  <c r="P88" i="3" a="1"/>
  <c r="P88" i="3" s="1"/>
  <c r="G88" i="3" a="1"/>
  <c r="G88" i="3" s="1"/>
  <c r="F88" i="3" a="1"/>
  <c r="F88" i="3" s="1"/>
  <c r="A88" i="3"/>
  <c r="R87" i="3" a="1"/>
  <c r="R87" i="3" s="1"/>
  <c r="Q87" i="3" a="1"/>
  <c r="Q87" i="3" s="1"/>
  <c r="P87" i="3" a="1"/>
  <c r="P87" i="3" s="1"/>
  <c r="G87" i="3" a="1"/>
  <c r="G87" i="3" s="1"/>
  <c r="F87" i="3" a="1"/>
  <c r="F87" i="3" s="1"/>
  <c r="A87" i="3"/>
  <c r="R86" i="3" a="1"/>
  <c r="R86" i="3" s="1"/>
  <c r="Q86" i="3" a="1"/>
  <c r="Q86" i="3" s="1"/>
  <c r="P86" i="3" a="1"/>
  <c r="P86" i="3" s="1"/>
  <c r="G86" i="3" a="1"/>
  <c r="G86" i="3" s="1"/>
  <c r="F86" i="3" a="1"/>
  <c r="F86" i="3" s="1"/>
  <c r="A86" i="3"/>
  <c r="B84" i="3"/>
  <c r="M85" i="3"/>
  <c r="R84" i="3" a="1"/>
  <c r="R84" i="3" s="1"/>
  <c r="Q84" i="3" a="1"/>
  <c r="Q84" i="3" s="1"/>
  <c r="P84" i="3" a="1"/>
  <c r="P84" i="3" s="1"/>
  <c r="A80" i="3"/>
  <c r="M84" i="3"/>
  <c r="G84" i="3" a="1"/>
  <c r="G84" i="3" s="1"/>
  <c r="F84" i="3" a="1"/>
  <c r="F84" i="3" s="1"/>
  <c r="A84" i="3"/>
  <c r="A67" i="3"/>
  <c r="B67" i="3" s="1"/>
  <c r="M80" i="3"/>
  <c r="M81" i="3"/>
  <c r="M82" i="3"/>
  <c r="M83" i="3"/>
  <c r="M75" i="3"/>
  <c r="M76" i="3"/>
  <c r="M77" i="3"/>
  <c r="M78" i="3"/>
  <c r="M79" i="3"/>
  <c r="M74" i="3"/>
  <c r="M73" i="3"/>
  <c r="M68" i="3"/>
  <c r="M69" i="3"/>
  <c r="M70" i="3"/>
  <c r="M71" i="3"/>
  <c r="M72" i="3"/>
  <c r="A37" i="3"/>
  <c r="M67" i="3"/>
  <c r="M66" i="3"/>
  <c r="M58" i="3"/>
  <c r="M59" i="3"/>
  <c r="M60" i="3"/>
  <c r="M61" i="3"/>
  <c r="M62" i="3"/>
  <c r="M63" i="3"/>
  <c r="M64" i="3"/>
  <c r="M65" i="3"/>
  <c r="M47" i="3"/>
  <c r="M48" i="3"/>
  <c r="M49" i="3"/>
  <c r="M50" i="3"/>
  <c r="M51" i="3"/>
  <c r="M52" i="3"/>
  <c r="M53" i="3"/>
  <c r="M54" i="3"/>
  <c r="M55" i="3"/>
  <c r="M56" i="3"/>
  <c r="M57" i="3"/>
  <c r="M46" i="3"/>
  <c r="M45" i="3"/>
  <c r="M41" i="3"/>
  <c r="M42" i="3"/>
  <c r="M43" i="3"/>
  <c r="M44" i="3"/>
  <c r="A27" i="3"/>
  <c r="M37" i="3"/>
  <c r="M38" i="3"/>
  <c r="M39" i="3"/>
  <c r="M40" i="3"/>
  <c r="M33" i="3"/>
  <c r="M34" i="3"/>
  <c r="M35" i="3"/>
  <c r="M36" i="3"/>
  <c r="M31" i="3"/>
  <c r="M32" i="3"/>
  <c r="M30" i="3"/>
  <c r="M29" i="3"/>
  <c r="A21" i="3"/>
  <c r="B21" i="3" s="1"/>
  <c r="M27" i="3"/>
  <c r="M28" i="3"/>
  <c r="B20" i="3"/>
  <c r="M21" i="3"/>
  <c r="M22" i="3"/>
  <c r="M23" i="3"/>
  <c r="M24" i="3"/>
  <c r="M25" i="3"/>
  <c r="M26" i="3"/>
  <c r="R20" i="3" a="1"/>
  <c r="R20" i="3" s="1"/>
  <c r="Q20" i="3" a="1"/>
  <c r="Q20" i="3" s="1"/>
  <c r="P20" i="3" a="1"/>
  <c r="P20" i="3" s="1"/>
  <c r="B19" i="3"/>
  <c r="B18" i="3"/>
  <c r="B17" i="3"/>
  <c r="B16" i="3"/>
  <c r="B15" i="3"/>
  <c r="B14" i="3"/>
  <c r="B13" i="3"/>
  <c r="B12" i="3"/>
  <c r="B11" i="3"/>
  <c r="B10" i="3"/>
  <c r="B9" i="3"/>
  <c r="B8" i="3"/>
  <c r="B7" i="3"/>
  <c r="B6" i="3"/>
  <c r="B5" i="3"/>
  <c r="B4" i="3"/>
  <c r="B3" i="3"/>
  <c r="B2" i="3"/>
  <c r="N2" i="3" s="1"/>
  <c r="M2" i="3"/>
  <c r="M3" i="3"/>
  <c r="M4" i="3"/>
  <c r="M5" i="3"/>
  <c r="M6" i="3"/>
  <c r="M7" i="3"/>
  <c r="M8" i="3"/>
  <c r="M9" i="3"/>
  <c r="M10" i="3"/>
  <c r="M11" i="3"/>
  <c r="M12" i="3"/>
  <c r="M13" i="3"/>
  <c r="M14" i="3"/>
  <c r="M15" i="3"/>
  <c r="M16" i="3"/>
  <c r="M17" i="3"/>
  <c r="M18" i="3"/>
  <c r="M19" i="3"/>
  <c r="M20" i="3"/>
  <c r="G20" i="3" a="1"/>
  <c r="G20" i="3" s="1"/>
  <c r="F20" i="3" a="1"/>
  <c r="F20" i="3" s="1"/>
  <c r="A20" i="3"/>
  <c r="R19" i="3" a="1"/>
  <c r="R19" i="3" s="1"/>
  <c r="Q19" i="3" a="1"/>
  <c r="Q19" i="3" s="1"/>
  <c r="P19" i="3" a="1"/>
  <c r="P19" i="3" s="1"/>
  <c r="G19" i="3" a="1"/>
  <c r="G19" i="3" s="1"/>
  <c r="F19" i="3" a="1"/>
  <c r="F19" i="3" s="1"/>
  <c r="A19" i="3"/>
  <c r="R18" i="3" a="1"/>
  <c r="R18" i="3" s="1"/>
  <c r="Q18" i="3" a="1"/>
  <c r="Q18" i="3" s="1"/>
  <c r="P18" i="3" a="1"/>
  <c r="P18" i="3" s="1"/>
  <c r="G18" i="3" a="1"/>
  <c r="G18" i="3" s="1"/>
  <c r="F18" i="3" a="1"/>
  <c r="F18" i="3" s="1"/>
  <c r="A18" i="3"/>
  <c r="R17" i="3" a="1"/>
  <c r="R17" i="3" s="1"/>
  <c r="Q17" i="3" a="1"/>
  <c r="Q17" i="3" s="1"/>
  <c r="P17" i="3" a="1"/>
  <c r="P17" i="3" s="1"/>
  <c r="G17" i="3" a="1"/>
  <c r="G17" i="3" s="1"/>
  <c r="F17" i="3" a="1"/>
  <c r="F17" i="3" s="1"/>
  <c r="A17" i="3"/>
  <c r="R16" i="3" a="1"/>
  <c r="R16" i="3" s="1"/>
  <c r="Q16" i="3" a="1"/>
  <c r="Q16" i="3" s="1"/>
  <c r="P16" i="3" a="1"/>
  <c r="P16" i="3" s="1"/>
  <c r="G16" i="3" a="1"/>
  <c r="G16" i="3" s="1"/>
  <c r="F16" i="3" a="1"/>
  <c r="F16" i="3" s="1"/>
  <c r="A16" i="3"/>
  <c r="R15" i="3" a="1"/>
  <c r="R15" i="3" s="1"/>
  <c r="Q15" i="3" a="1"/>
  <c r="Q15" i="3" s="1"/>
  <c r="P15" i="3" a="1"/>
  <c r="P15" i="3" s="1"/>
  <c r="G15" i="3" a="1"/>
  <c r="G15" i="3" s="1"/>
  <c r="F15" i="3" a="1"/>
  <c r="F15" i="3" s="1"/>
  <c r="A15" i="3"/>
  <c r="R14" i="3" a="1"/>
  <c r="R14" i="3" s="1"/>
  <c r="Q14" i="3" a="1"/>
  <c r="Q14" i="3" s="1"/>
  <c r="P14" i="3" a="1"/>
  <c r="P14" i="3" s="1"/>
  <c r="G14" i="3" a="1"/>
  <c r="G14" i="3" s="1"/>
  <c r="F14" i="3" a="1"/>
  <c r="F14" i="3" s="1"/>
  <c r="A14" i="3"/>
  <c r="R13" i="3" a="1"/>
  <c r="R13" i="3" s="1"/>
  <c r="Q13" i="3" a="1"/>
  <c r="Q13" i="3" s="1"/>
  <c r="P13" i="3" a="1"/>
  <c r="P13" i="3" s="1"/>
  <c r="G13" i="3" a="1"/>
  <c r="G13" i="3" s="1"/>
  <c r="F13" i="3" a="1"/>
  <c r="F13" i="3" s="1"/>
  <c r="A13" i="3"/>
  <c r="R12" i="3" a="1"/>
  <c r="R12" i="3" s="1"/>
  <c r="Q12" i="3" a="1"/>
  <c r="Q12" i="3" s="1"/>
  <c r="P12" i="3" a="1"/>
  <c r="P12" i="3" s="1"/>
  <c r="G12" i="3" a="1"/>
  <c r="G12" i="3" s="1"/>
  <c r="F12" i="3" a="1"/>
  <c r="F12" i="3" s="1"/>
  <c r="A12" i="3"/>
  <c r="R11" i="3" a="1"/>
  <c r="R11" i="3" s="1"/>
  <c r="Q11" i="3" a="1"/>
  <c r="Q11" i="3" s="1"/>
  <c r="P11" i="3" a="1"/>
  <c r="P11" i="3" s="1"/>
  <c r="G11" i="3" a="1"/>
  <c r="G11" i="3" s="1"/>
  <c r="F11" i="3" a="1"/>
  <c r="F11" i="3" s="1"/>
  <c r="A11" i="3"/>
  <c r="R10" i="3" a="1"/>
  <c r="R10" i="3" s="1"/>
  <c r="Q10" i="3" a="1"/>
  <c r="Q10" i="3" s="1"/>
  <c r="P10" i="3" a="1"/>
  <c r="P10" i="3" s="1"/>
  <c r="G10" i="3" a="1"/>
  <c r="G10" i="3" s="1"/>
  <c r="F10" i="3" a="1"/>
  <c r="F10" i="3" s="1"/>
  <c r="A10" i="3"/>
  <c r="R9" i="3" a="1"/>
  <c r="R9" i="3" s="1"/>
  <c r="Q9" i="3" a="1"/>
  <c r="Q9" i="3" s="1"/>
  <c r="P9" i="3" a="1"/>
  <c r="P9" i="3" s="1"/>
  <c r="G9" i="3" a="1"/>
  <c r="G9" i="3" s="1"/>
  <c r="F9" i="3" a="1"/>
  <c r="F9" i="3" s="1"/>
  <c r="A9" i="3"/>
  <c r="R8" i="3" a="1"/>
  <c r="R8" i="3" s="1"/>
  <c r="Q8" i="3" a="1"/>
  <c r="Q8" i="3" s="1"/>
  <c r="P8" i="3" a="1"/>
  <c r="P8" i="3" s="1"/>
  <c r="G8" i="3" a="1"/>
  <c r="G8" i="3" s="1"/>
  <c r="F8" i="3" a="1"/>
  <c r="F8" i="3" s="1"/>
  <c r="A8" i="3"/>
  <c r="R7" i="3" a="1"/>
  <c r="R7" i="3" s="1"/>
  <c r="Q7" i="3" a="1"/>
  <c r="Q7" i="3" s="1"/>
  <c r="P7" i="3" a="1"/>
  <c r="P7" i="3" s="1"/>
  <c r="G7" i="3" a="1"/>
  <c r="G7" i="3" s="1"/>
  <c r="F7" i="3" a="1"/>
  <c r="F7" i="3" s="1"/>
  <c r="A7" i="3"/>
  <c r="R6" i="3" a="1"/>
  <c r="R6" i="3" s="1"/>
  <c r="Q6" i="3" a="1"/>
  <c r="Q6" i="3" s="1"/>
  <c r="P6" i="3" a="1"/>
  <c r="P6" i="3" s="1"/>
  <c r="G6" i="3" a="1"/>
  <c r="G6" i="3" s="1"/>
  <c r="F6" i="3" a="1"/>
  <c r="F6" i="3" s="1"/>
  <c r="A6" i="3"/>
  <c r="R5" i="3" a="1"/>
  <c r="R5" i="3" s="1"/>
  <c r="Q5" i="3" a="1"/>
  <c r="Q5" i="3" s="1"/>
  <c r="P5" i="3" a="1"/>
  <c r="P5" i="3" s="1"/>
  <c r="G5" i="3" a="1"/>
  <c r="G5" i="3" s="1"/>
  <c r="F5" i="3" a="1"/>
  <c r="F5" i="3" s="1"/>
  <c r="A5" i="3"/>
  <c r="R4" i="3" a="1"/>
  <c r="R4" i="3" s="1"/>
  <c r="Q4" i="3" a="1"/>
  <c r="Q4" i="3" s="1"/>
  <c r="P4" i="3" a="1"/>
  <c r="P4" i="3" s="1"/>
  <c r="G4" i="3" a="1"/>
  <c r="G4" i="3" s="1"/>
  <c r="F4" i="3" a="1"/>
  <c r="F4" i="3" s="1"/>
  <c r="A4" i="3"/>
  <c r="R3" i="3" a="1"/>
  <c r="R3" i="3" s="1"/>
  <c r="Q3" i="3" a="1"/>
  <c r="Q3" i="3" s="1"/>
  <c r="P3" i="3" a="1"/>
  <c r="P3" i="3" s="1"/>
  <c r="G3" i="3" a="1"/>
  <c r="G3" i="3" s="1"/>
  <c r="F3" i="3" a="1"/>
  <c r="F3" i="3" s="1"/>
  <c r="A3" i="3"/>
  <c r="R2" i="3" a="1"/>
  <c r="R2" i="3" s="1"/>
  <c r="Q2" i="3" a="1"/>
  <c r="Q2" i="3" s="1"/>
  <c r="P2" i="3" a="1"/>
  <c r="P2" i="3" s="1"/>
  <c r="G2" i="3" a="1"/>
  <c r="G2" i="3" s="1"/>
  <c r="F2" i="3" a="1"/>
  <c r="F2" i="3" s="1"/>
  <c r="A2" i="3"/>
  <c r="R499" i="2" a="1"/>
  <c r="R499" i="2" s="1"/>
  <c r="Q499" i="2" a="1"/>
  <c r="Q499" i="2" s="1"/>
  <c r="P499" i="2" a="1"/>
  <c r="P499" i="2" s="1"/>
  <c r="B499" i="2"/>
  <c r="B498" i="2"/>
  <c r="B497" i="2"/>
  <c r="B496" i="2"/>
  <c r="B495" i="2"/>
  <c r="B494" i="2"/>
  <c r="B493" i="2"/>
  <c r="B492" i="2"/>
  <c r="B491" i="2"/>
  <c r="B490" i="2"/>
  <c r="B489" i="2"/>
  <c r="B488" i="2"/>
  <c r="B487"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8" i="2"/>
  <c r="B287" i="2"/>
  <c r="B286" i="2"/>
  <c r="B285" i="2"/>
  <c r="B284" i="2"/>
  <c r="B283" i="2"/>
  <c r="B282" i="2"/>
  <c r="B281" i="2"/>
  <c r="B280" i="2"/>
  <c r="B279" i="2"/>
  <c r="B278" i="2"/>
  <c r="B277" i="2"/>
  <c r="B276" i="2"/>
  <c r="B275" i="2"/>
  <c r="B274" i="2"/>
  <c r="B273" i="2"/>
  <c r="B272" i="2"/>
  <c r="B271" i="2"/>
  <c r="B270" i="2"/>
  <c r="B269" i="2"/>
  <c r="B268" i="2"/>
  <c r="B267" i="2"/>
  <c r="B266" i="2"/>
  <c r="B265" i="2"/>
  <c r="B264" i="2"/>
  <c r="B263" i="2"/>
  <c r="B262" i="2"/>
  <c r="B261" i="2"/>
  <c r="B260" i="2"/>
  <c r="B259" i="2"/>
  <c r="B258" i="2"/>
  <c r="B257" i="2"/>
  <c r="B256" i="2"/>
  <c r="B255" i="2"/>
  <c r="B254" i="2"/>
  <c r="B253" i="2"/>
  <c r="B252" i="2"/>
  <c r="B251" i="2"/>
  <c r="B250" i="2"/>
  <c r="B249" i="2"/>
  <c r="B248" i="2"/>
  <c r="B247" i="2"/>
  <c r="B246" i="2"/>
  <c r="B245" i="2"/>
  <c r="B244" i="2"/>
  <c r="B243" i="2"/>
  <c r="B242" i="2"/>
  <c r="B241" i="2"/>
  <c r="B240" i="2"/>
  <c r="B239" i="2"/>
  <c r="B238" i="2"/>
  <c r="B237" i="2"/>
  <c r="B236" i="2"/>
  <c r="B235" i="2"/>
  <c r="B234" i="2"/>
  <c r="B233" i="2"/>
  <c r="B232" i="2"/>
  <c r="B231" i="2"/>
  <c r="B230" i="2"/>
  <c r="B229" i="2"/>
  <c r="B228" i="2"/>
  <c r="B227" i="2"/>
  <c r="B226" i="2"/>
  <c r="B225" i="2"/>
  <c r="B224" i="2"/>
  <c r="B223" i="2"/>
  <c r="B222" i="2"/>
  <c r="B221" i="2"/>
  <c r="B220" i="2"/>
  <c r="B219" i="2"/>
  <c r="B218" i="2"/>
  <c r="B217" i="2"/>
  <c r="B216" i="2"/>
  <c r="B215" i="2"/>
  <c r="B214" i="2"/>
  <c r="B213" i="2"/>
  <c r="B212" i="2"/>
  <c r="B211" i="2"/>
  <c r="B210" i="2"/>
  <c r="B209" i="2"/>
  <c r="B208" i="2"/>
  <c r="B207" i="2"/>
  <c r="B206" i="2"/>
  <c r="B205" i="2"/>
  <c r="B204" i="2"/>
  <c r="B203" i="2"/>
  <c r="B202" i="2"/>
  <c r="B201" i="2"/>
  <c r="B200" i="2"/>
  <c r="B199" i="2"/>
  <c r="B198" i="2"/>
  <c r="B197" i="2"/>
  <c r="B196" i="2"/>
  <c r="B195" i="2"/>
  <c r="B194" i="2"/>
  <c r="B193" i="2"/>
  <c r="B192" i="2"/>
  <c r="B191" i="2"/>
  <c r="B190" i="2"/>
  <c r="B189" i="2"/>
  <c r="B188" i="2"/>
  <c r="B187" i="2"/>
  <c r="B186" i="2"/>
  <c r="B185" i="2"/>
  <c r="B184" i="2"/>
  <c r="B183" i="2"/>
  <c r="B182" i="2"/>
  <c r="B181" i="2"/>
  <c r="B180" i="2"/>
  <c r="B179" i="2"/>
  <c r="B178" i="2"/>
  <c r="B177" i="2"/>
  <c r="B176" i="2"/>
  <c r="B175" i="2"/>
  <c r="B174" i="2"/>
  <c r="B173" i="2"/>
  <c r="B172" i="2"/>
  <c r="B171" i="2"/>
  <c r="B170" i="2"/>
  <c r="B169" i="2"/>
  <c r="B168" i="2"/>
  <c r="B167" i="2"/>
  <c r="B166" i="2"/>
  <c r="B165" i="2"/>
  <c r="B164" i="2"/>
  <c r="B163" i="2"/>
  <c r="B162" i="2"/>
  <c r="B161" i="2"/>
  <c r="B160" i="2"/>
  <c r="B159" i="2"/>
  <c r="B158" i="2"/>
  <c r="B157" i="2"/>
  <c r="B156" i="2"/>
  <c r="B155" i="2"/>
  <c r="B154" i="2"/>
  <c r="B153" i="2"/>
  <c r="B152" i="2"/>
  <c r="B151" i="2"/>
  <c r="B150" i="2"/>
  <c r="B149" i="2"/>
  <c r="B148" i="2"/>
  <c r="B147" i="2"/>
  <c r="B146" i="2"/>
  <c r="B145" i="2"/>
  <c r="B144" i="2"/>
  <c r="B143" i="2"/>
  <c r="B142" i="2"/>
  <c r="B141" i="2"/>
  <c r="B140" i="2"/>
  <c r="B139" i="2"/>
  <c r="B138" i="2"/>
  <c r="B137" i="2"/>
  <c r="B136" i="2"/>
  <c r="B135" i="2"/>
  <c r="B134" i="2"/>
  <c r="B133" i="2"/>
  <c r="B132" i="2"/>
  <c r="B131" i="2"/>
  <c r="B130" i="2"/>
  <c r="B129" i="2"/>
  <c r="B128" i="2"/>
  <c r="B127" i="2"/>
  <c r="B126" i="2"/>
  <c r="B125" i="2"/>
  <c r="B124" i="2"/>
  <c r="B123" i="2"/>
  <c r="B122" i="2"/>
  <c r="B121" i="2"/>
  <c r="B120" i="2"/>
  <c r="B119" i="2"/>
  <c r="B118" i="2"/>
  <c r="B117" i="2"/>
  <c r="B116" i="2"/>
  <c r="B115" i="2"/>
  <c r="B114" i="2"/>
  <c r="B113" i="2"/>
  <c r="B112" i="2"/>
  <c r="B111" i="2"/>
  <c r="B110" i="2"/>
  <c r="B109" i="2"/>
  <c r="B108" i="2"/>
  <c r="B107" i="2"/>
  <c r="B106" i="2"/>
  <c r="B105" i="2"/>
  <c r="B104" i="2"/>
  <c r="B103" i="2"/>
  <c r="B102" i="2"/>
  <c r="B101" i="2"/>
  <c r="B100" i="2"/>
  <c r="B99" i="2"/>
  <c r="B98" i="2"/>
  <c r="B97" i="2"/>
  <c r="B96" i="2"/>
  <c r="B95" i="2"/>
  <c r="B94" i="2"/>
  <c r="B93" i="2"/>
  <c r="B92" i="2"/>
  <c r="B91" i="2"/>
  <c r="B90" i="2"/>
  <c r="B89" i="2"/>
  <c r="B88" i="2"/>
  <c r="B87" i="2"/>
  <c r="B86" i="2"/>
  <c r="B85" i="2"/>
  <c r="B84" i="2"/>
  <c r="B83" i="2"/>
  <c r="B82" i="2"/>
  <c r="B81" i="2"/>
  <c r="B80" i="2"/>
  <c r="B79" i="2"/>
  <c r="B78" i="2"/>
  <c r="B77" i="2"/>
  <c r="B76" i="2"/>
  <c r="B75" i="2"/>
  <c r="B74" i="2"/>
  <c r="B73" i="2"/>
  <c r="B72" i="2"/>
  <c r="B71" i="2"/>
  <c r="B70"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6" i="2"/>
  <c r="B15" i="2"/>
  <c r="B14" i="2"/>
  <c r="B13" i="2"/>
  <c r="B12" i="2"/>
  <c r="B11" i="2"/>
  <c r="B10" i="2"/>
  <c r="B9" i="2"/>
  <c r="B8" i="2"/>
  <c r="B7" i="2"/>
  <c r="B6" i="2"/>
  <c r="B5" i="2"/>
  <c r="B4" i="2"/>
  <c r="B3" i="2"/>
  <c r="B2" i="2"/>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G499" i="2" a="1"/>
  <c r="G499" i="2" s="1"/>
  <c r="F499" i="2" a="1"/>
  <c r="F499" i="2" s="1"/>
  <c r="A499" i="2"/>
  <c r="R498" i="2" a="1"/>
  <c r="R498" i="2" s="1"/>
  <c r="Q498" i="2" a="1"/>
  <c r="Q498" i="2" s="1"/>
  <c r="P498" i="2" a="1"/>
  <c r="P498" i="2" s="1"/>
  <c r="G498" i="2" a="1"/>
  <c r="G498" i="2" s="1"/>
  <c r="F498" i="2" a="1"/>
  <c r="F498" i="2" s="1"/>
  <c r="A498" i="2"/>
  <c r="R497" i="2" a="1"/>
  <c r="R497" i="2" s="1"/>
  <c r="Q497" i="2" a="1"/>
  <c r="Q497" i="2" s="1"/>
  <c r="P497" i="2" a="1"/>
  <c r="P497" i="2" s="1"/>
  <c r="G497" i="2" a="1"/>
  <c r="G497" i="2" s="1"/>
  <c r="F497" i="2" a="1"/>
  <c r="F497" i="2" s="1"/>
  <c r="A497" i="2"/>
  <c r="R496" i="2" a="1"/>
  <c r="R496" i="2" s="1"/>
  <c r="Q496" i="2" a="1"/>
  <c r="Q496" i="2" s="1"/>
  <c r="P496" i="2" a="1"/>
  <c r="P496" i="2" s="1"/>
  <c r="G496" i="2" a="1"/>
  <c r="G496" i="2" s="1"/>
  <c r="F496" i="2" a="1"/>
  <c r="F496" i="2" s="1"/>
  <c r="A496" i="2"/>
  <c r="R495" i="2" a="1"/>
  <c r="R495" i="2" s="1"/>
  <c r="Q495" i="2" a="1"/>
  <c r="Q495" i="2" s="1"/>
  <c r="P495" i="2" a="1"/>
  <c r="P495" i="2" s="1"/>
  <c r="G495" i="2" a="1"/>
  <c r="G495" i="2" s="1"/>
  <c r="F495" i="2" a="1"/>
  <c r="F495" i="2" s="1"/>
  <c r="A495" i="2"/>
  <c r="R494" i="2" a="1"/>
  <c r="R494" i="2" s="1"/>
  <c r="Q494" i="2" a="1"/>
  <c r="Q494" i="2" s="1"/>
  <c r="P494" i="2" a="1"/>
  <c r="P494" i="2" s="1"/>
  <c r="G494" i="2" a="1"/>
  <c r="G494" i="2" s="1"/>
  <c r="F494" i="2" a="1"/>
  <c r="F494" i="2" s="1"/>
  <c r="A494" i="2"/>
  <c r="R493" i="2" a="1"/>
  <c r="R493" i="2" s="1"/>
  <c r="Q493" i="2" a="1"/>
  <c r="Q493" i="2" s="1"/>
  <c r="P493" i="2" a="1"/>
  <c r="P493" i="2" s="1"/>
  <c r="G493" i="2" a="1"/>
  <c r="G493" i="2" s="1"/>
  <c r="F493" i="2" a="1"/>
  <c r="F493" i="2" s="1"/>
  <c r="A493" i="2"/>
  <c r="R492" i="2" a="1"/>
  <c r="R492" i="2" s="1"/>
  <c r="Q492" i="2" a="1"/>
  <c r="Q492" i="2" s="1"/>
  <c r="P492" i="2" a="1"/>
  <c r="P492" i="2" s="1"/>
  <c r="G492" i="2" a="1"/>
  <c r="G492" i="2" s="1"/>
  <c r="F492" i="2" a="1"/>
  <c r="F492" i="2" s="1"/>
  <c r="A492" i="2"/>
  <c r="R491" i="2" a="1"/>
  <c r="R491" i="2" s="1"/>
  <c r="Q491" i="2" a="1"/>
  <c r="Q491" i="2" s="1"/>
  <c r="P491" i="2" a="1"/>
  <c r="P491" i="2" s="1"/>
  <c r="G491" i="2" a="1"/>
  <c r="G491" i="2" s="1"/>
  <c r="F491" i="2" a="1"/>
  <c r="F491" i="2" s="1"/>
  <c r="A491" i="2"/>
  <c r="R490" i="2" a="1"/>
  <c r="R490" i="2" s="1"/>
  <c r="Q490" i="2" a="1"/>
  <c r="Q490" i="2" s="1"/>
  <c r="P490" i="2" a="1"/>
  <c r="P490" i="2" s="1"/>
  <c r="G490" i="2" a="1"/>
  <c r="G490" i="2" s="1"/>
  <c r="F490" i="2" a="1"/>
  <c r="F490" i="2" s="1"/>
  <c r="A490" i="2"/>
  <c r="R489" i="2" a="1"/>
  <c r="R489" i="2" s="1"/>
  <c r="Q489" i="2" a="1"/>
  <c r="Q489" i="2" s="1"/>
  <c r="P489" i="2" a="1"/>
  <c r="P489" i="2" s="1"/>
  <c r="G489" i="2" a="1"/>
  <c r="G489" i="2" s="1"/>
  <c r="F489" i="2" a="1"/>
  <c r="F489" i="2" s="1"/>
  <c r="A489" i="2"/>
  <c r="R488" i="2" a="1"/>
  <c r="R488" i="2" s="1"/>
  <c r="Q488" i="2" a="1"/>
  <c r="Q488" i="2" s="1"/>
  <c r="P488" i="2" a="1"/>
  <c r="P488" i="2" s="1"/>
  <c r="G488" i="2" a="1"/>
  <c r="G488" i="2" s="1"/>
  <c r="F488" i="2" a="1"/>
  <c r="F488" i="2" s="1"/>
  <c r="A488" i="2"/>
  <c r="R487" i="2" a="1"/>
  <c r="R487" i="2" s="1"/>
  <c r="Q487" i="2" a="1"/>
  <c r="Q487" i="2" s="1"/>
  <c r="P487" i="2" a="1"/>
  <c r="P487" i="2" s="1"/>
  <c r="G487" i="2" a="1"/>
  <c r="G487" i="2" s="1"/>
  <c r="F487" i="2" a="1"/>
  <c r="F487" i="2" s="1"/>
  <c r="A487" i="2"/>
  <c r="R486" i="2" a="1"/>
  <c r="R486" i="2" s="1"/>
  <c r="Q486" i="2" a="1"/>
  <c r="Q486" i="2" s="1"/>
  <c r="P486" i="2" a="1"/>
  <c r="P486" i="2" s="1"/>
  <c r="G486" i="2" a="1"/>
  <c r="G486" i="2" s="1"/>
  <c r="F486" i="2" a="1"/>
  <c r="F486" i="2" s="1"/>
  <c r="A486" i="2"/>
  <c r="R485" i="2" a="1"/>
  <c r="R485" i="2" s="1"/>
  <c r="Q485" i="2" a="1"/>
  <c r="Q485" i="2" s="1"/>
  <c r="P485" i="2" a="1"/>
  <c r="P485" i="2" s="1"/>
  <c r="G485" i="2" a="1"/>
  <c r="G485" i="2" s="1"/>
  <c r="F485" i="2" a="1"/>
  <c r="F485" i="2" s="1"/>
  <c r="A485" i="2"/>
  <c r="R484" i="2" a="1"/>
  <c r="R484" i="2" s="1"/>
  <c r="Q484" i="2" a="1"/>
  <c r="Q484" i="2" s="1"/>
  <c r="P484" i="2" a="1"/>
  <c r="P484" i="2" s="1"/>
  <c r="G484" i="2" a="1"/>
  <c r="G484" i="2" s="1"/>
  <c r="F484" i="2" a="1"/>
  <c r="F484" i="2" s="1"/>
  <c r="A484" i="2"/>
  <c r="R483" i="2" a="1"/>
  <c r="R483" i="2" s="1"/>
  <c r="Q483" i="2" a="1"/>
  <c r="Q483" i="2" s="1"/>
  <c r="P483" i="2" a="1"/>
  <c r="P483" i="2" s="1"/>
  <c r="G483" i="2" a="1"/>
  <c r="G483" i="2" s="1"/>
  <c r="F483" i="2" a="1"/>
  <c r="F483" i="2" s="1"/>
  <c r="A483" i="2"/>
  <c r="R482" i="2" a="1"/>
  <c r="R482" i="2" s="1"/>
  <c r="Q482" i="2" a="1"/>
  <c r="Q482" i="2" s="1"/>
  <c r="P482" i="2" a="1"/>
  <c r="P482" i="2" s="1"/>
  <c r="G482" i="2" a="1"/>
  <c r="G482" i="2" s="1"/>
  <c r="F482" i="2" a="1"/>
  <c r="F482" i="2" s="1"/>
  <c r="A482" i="2"/>
  <c r="R481" i="2" a="1"/>
  <c r="R481" i="2" s="1"/>
  <c r="Q481" i="2" a="1"/>
  <c r="Q481" i="2" s="1"/>
  <c r="P481" i="2" a="1"/>
  <c r="P481" i="2" s="1"/>
  <c r="G481" i="2" a="1"/>
  <c r="G481" i="2" s="1"/>
  <c r="F481" i="2" a="1"/>
  <c r="F481" i="2" s="1"/>
  <c r="A481" i="2"/>
  <c r="R480" i="2" a="1"/>
  <c r="R480" i="2" s="1"/>
  <c r="Q480" i="2" a="1"/>
  <c r="Q480" i="2" s="1"/>
  <c r="P480" i="2" a="1"/>
  <c r="P480" i="2" s="1"/>
  <c r="G480" i="2" a="1"/>
  <c r="G480" i="2" s="1"/>
  <c r="F480" i="2" a="1"/>
  <c r="F480" i="2" s="1"/>
  <c r="A480" i="2"/>
  <c r="R479" i="2" a="1"/>
  <c r="R479" i="2" s="1"/>
  <c r="Q479" i="2" a="1"/>
  <c r="Q479" i="2" s="1"/>
  <c r="P479" i="2" a="1"/>
  <c r="P479" i="2" s="1"/>
  <c r="G479" i="2" a="1"/>
  <c r="G479" i="2" s="1"/>
  <c r="F479" i="2" a="1"/>
  <c r="F479" i="2" s="1"/>
  <c r="A479" i="2"/>
  <c r="R478" i="2" a="1"/>
  <c r="R478" i="2" s="1"/>
  <c r="Q478" i="2" a="1"/>
  <c r="Q478" i="2" s="1"/>
  <c r="P478" i="2" a="1"/>
  <c r="P478" i="2" s="1"/>
  <c r="G478" i="2" a="1"/>
  <c r="G478" i="2" s="1"/>
  <c r="F478" i="2" a="1"/>
  <c r="F478" i="2" s="1"/>
  <c r="A478" i="2"/>
  <c r="R477" i="2" a="1"/>
  <c r="R477" i="2" s="1"/>
  <c r="Q477" i="2" a="1"/>
  <c r="Q477" i="2" s="1"/>
  <c r="P477" i="2" a="1"/>
  <c r="P477" i="2" s="1"/>
  <c r="G477" i="2" a="1"/>
  <c r="G477" i="2" s="1"/>
  <c r="F477" i="2" a="1"/>
  <c r="F477" i="2" s="1"/>
  <c r="A477" i="2"/>
  <c r="R476" i="2" a="1"/>
  <c r="R476" i="2" s="1"/>
  <c r="Q476" i="2" a="1"/>
  <c r="Q476" i="2" s="1"/>
  <c r="P476" i="2" a="1"/>
  <c r="P476" i="2" s="1"/>
  <c r="G476" i="2" a="1"/>
  <c r="G476" i="2" s="1"/>
  <c r="F476" i="2" a="1"/>
  <c r="F476" i="2" s="1"/>
  <c r="A476" i="2"/>
  <c r="R475" i="2" a="1"/>
  <c r="R475" i="2" s="1"/>
  <c r="Q475" i="2" a="1"/>
  <c r="Q475" i="2" s="1"/>
  <c r="P475" i="2" a="1"/>
  <c r="P475" i="2" s="1"/>
  <c r="G475" i="2" a="1"/>
  <c r="G475" i="2" s="1"/>
  <c r="F475" i="2" a="1"/>
  <c r="F475" i="2" s="1"/>
  <c r="A475" i="2"/>
  <c r="R474" i="2" a="1"/>
  <c r="R474" i="2" s="1"/>
  <c r="Q474" i="2" a="1"/>
  <c r="Q474" i="2" s="1"/>
  <c r="P474" i="2" a="1"/>
  <c r="P474" i="2" s="1"/>
  <c r="G474" i="2" a="1"/>
  <c r="G474" i="2" s="1"/>
  <c r="F474" i="2" a="1"/>
  <c r="F474" i="2" s="1"/>
  <c r="A474" i="2"/>
  <c r="R473" i="2" a="1"/>
  <c r="R473" i="2" s="1"/>
  <c r="Q473" i="2" a="1"/>
  <c r="Q473" i="2" s="1"/>
  <c r="P473" i="2" a="1"/>
  <c r="P473" i="2" s="1"/>
  <c r="G473" i="2" a="1"/>
  <c r="G473" i="2" s="1"/>
  <c r="F473" i="2" a="1"/>
  <c r="F473" i="2" s="1"/>
  <c r="A473" i="2"/>
  <c r="R472" i="2" a="1"/>
  <c r="R472" i="2" s="1"/>
  <c r="Q472" i="2" a="1"/>
  <c r="Q472" i="2" s="1"/>
  <c r="P472" i="2" a="1"/>
  <c r="P472" i="2" s="1"/>
  <c r="G472" i="2" a="1"/>
  <c r="G472" i="2" s="1"/>
  <c r="F472" i="2" a="1"/>
  <c r="F472" i="2" s="1"/>
  <c r="A472" i="2"/>
  <c r="R471" i="2" a="1"/>
  <c r="R471" i="2" s="1"/>
  <c r="Q471" i="2" a="1"/>
  <c r="Q471" i="2" s="1"/>
  <c r="P471" i="2" a="1"/>
  <c r="P471" i="2" s="1"/>
  <c r="G471" i="2" a="1"/>
  <c r="G471" i="2" s="1"/>
  <c r="F471" i="2" a="1"/>
  <c r="F471" i="2" s="1"/>
  <c r="A471" i="2"/>
  <c r="R470" i="2" a="1"/>
  <c r="R470" i="2" s="1"/>
  <c r="Q470" i="2" a="1"/>
  <c r="Q470" i="2" s="1"/>
  <c r="P470" i="2" a="1"/>
  <c r="P470" i="2" s="1"/>
  <c r="G470" i="2" a="1"/>
  <c r="G470" i="2" s="1"/>
  <c r="F470" i="2" a="1"/>
  <c r="F470" i="2" s="1"/>
  <c r="A470" i="2"/>
  <c r="R469" i="2" a="1"/>
  <c r="R469" i="2" s="1"/>
  <c r="Q469" i="2" a="1"/>
  <c r="Q469" i="2" s="1"/>
  <c r="P469" i="2" a="1"/>
  <c r="P469" i="2" s="1"/>
  <c r="G469" i="2" a="1"/>
  <c r="G469" i="2" s="1"/>
  <c r="F469" i="2" a="1"/>
  <c r="F469" i="2" s="1"/>
  <c r="A469" i="2"/>
  <c r="R468" i="2" a="1"/>
  <c r="R468" i="2" s="1"/>
  <c r="Q468" i="2" a="1"/>
  <c r="Q468" i="2" s="1"/>
  <c r="P468" i="2" a="1"/>
  <c r="P468" i="2" s="1"/>
  <c r="G468" i="2" a="1"/>
  <c r="G468" i="2" s="1"/>
  <c r="F468" i="2" a="1"/>
  <c r="F468" i="2" s="1"/>
  <c r="A468" i="2"/>
  <c r="R467" i="2" a="1"/>
  <c r="R467" i="2" s="1"/>
  <c r="Q467" i="2" a="1"/>
  <c r="Q467" i="2" s="1"/>
  <c r="P467" i="2" a="1"/>
  <c r="P467" i="2" s="1"/>
  <c r="G467" i="2" a="1"/>
  <c r="G467" i="2" s="1"/>
  <c r="F467" i="2" a="1"/>
  <c r="F467" i="2" s="1"/>
  <c r="A467" i="2"/>
  <c r="R466" i="2" a="1"/>
  <c r="R466" i="2" s="1"/>
  <c r="Q466" i="2" a="1"/>
  <c r="Q466" i="2" s="1"/>
  <c r="P466" i="2" a="1"/>
  <c r="P466" i="2" s="1"/>
  <c r="G466" i="2" a="1"/>
  <c r="G466" i="2" s="1"/>
  <c r="F466" i="2" a="1"/>
  <c r="F466" i="2" s="1"/>
  <c r="A466" i="2"/>
  <c r="R465" i="2" a="1"/>
  <c r="R465" i="2" s="1"/>
  <c r="Q465" i="2" a="1"/>
  <c r="Q465" i="2" s="1"/>
  <c r="P465" i="2" a="1"/>
  <c r="P465" i="2" s="1"/>
  <c r="G465" i="2" a="1"/>
  <c r="G465" i="2" s="1"/>
  <c r="F465" i="2" a="1"/>
  <c r="F465" i="2" s="1"/>
  <c r="A465" i="2"/>
  <c r="R464" i="2" a="1"/>
  <c r="R464" i="2" s="1"/>
  <c r="Q464" i="2" a="1"/>
  <c r="Q464" i="2" s="1"/>
  <c r="P464" i="2" a="1"/>
  <c r="P464" i="2" s="1"/>
  <c r="G464" i="2" a="1"/>
  <c r="G464" i="2" s="1"/>
  <c r="F464" i="2" a="1"/>
  <c r="F464" i="2" s="1"/>
  <c r="A464" i="2"/>
  <c r="R463" i="2" a="1"/>
  <c r="R463" i="2" s="1"/>
  <c r="Q463" i="2" a="1"/>
  <c r="Q463" i="2" s="1"/>
  <c r="P463" i="2" a="1"/>
  <c r="P463" i="2" s="1"/>
  <c r="G463" i="2" a="1"/>
  <c r="G463" i="2" s="1"/>
  <c r="F463" i="2" a="1"/>
  <c r="F463" i="2" s="1"/>
  <c r="A463" i="2"/>
  <c r="R462" i="2" a="1"/>
  <c r="R462" i="2" s="1"/>
  <c r="Q462" i="2" a="1"/>
  <c r="Q462" i="2" s="1"/>
  <c r="P462" i="2" a="1"/>
  <c r="P462" i="2" s="1"/>
  <c r="G462" i="2" a="1"/>
  <c r="G462" i="2" s="1"/>
  <c r="F462" i="2" a="1"/>
  <c r="F462" i="2" s="1"/>
  <c r="A462" i="2"/>
  <c r="R461" i="2" a="1"/>
  <c r="R461" i="2" s="1"/>
  <c r="Q461" i="2" a="1"/>
  <c r="Q461" i="2" s="1"/>
  <c r="P461" i="2" a="1"/>
  <c r="P461" i="2" s="1"/>
  <c r="G461" i="2" a="1"/>
  <c r="G461" i="2" s="1"/>
  <c r="F461" i="2" a="1"/>
  <c r="F461" i="2" s="1"/>
  <c r="A461" i="2"/>
  <c r="R460" i="2" a="1"/>
  <c r="R460" i="2" s="1"/>
  <c r="Q460" i="2" a="1"/>
  <c r="Q460" i="2" s="1"/>
  <c r="P460" i="2" a="1"/>
  <c r="P460" i="2" s="1"/>
  <c r="G460" i="2" a="1"/>
  <c r="G460" i="2" s="1"/>
  <c r="F460" i="2" a="1"/>
  <c r="F460" i="2" s="1"/>
  <c r="A460" i="2"/>
  <c r="R459" i="2" a="1"/>
  <c r="R459" i="2" s="1"/>
  <c r="Q459" i="2" a="1"/>
  <c r="Q459" i="2" s="1"/>
  <c r="P459" i="2" a="1"/>
  <c r="P459" i="2" s="1"/>
  <c r="G459" i="2" a="1"/>
  <c r="G459" i="2" s="1"/>
  <c r="F459" i="2" a="1"/>
  <c r="F459" i="2" s="1"/>
  <c r="A459" i="2"/>
  <c r="R458" i="2" a="1"/>
  <c r="R458" i="2" s="1"/>
  <c r="Q458" i="2" a="1"/>
  <c r="Q458" i="2" s="1"/>
  <c r="P458" i="2" a="1"/>
  <c r="P458" i="2" s="1"/>
  <c r="G458" i="2" a="1"/>
  <c r="G458" i="2" s="1"/>
  <c r="F458" i="2" a="1"/>
  <c r="F458" i="2" s="1"/>
  <c r="A458" i="2"/>
  <c r="R457" i="2" a="1"/>
  <c r="R457" i="2" s="1"/>
  <c r="Q457" i="2" a="1"/>
  <c r="Q457" i="2" s="1"/>
  <c r="P457" i="2" a="1"/>
  <c r="P457" i="2" s="1"/>
  <c r="G457" i="2" a="1"/>
  <c r="G457" i="2" s="1"/>
  <c r="F457" i="2" a="1"/>
  <c r="F457" i="2" s="1"/>
  <c r="A457" i="2"/>
  <c r="R456" i="2" a="1"/>
  <c r="R456" i="2" s="1"/>
  <c r="Q456" i="2" a="1"/>
  <c r="Q456" i="2" s="1"/>
  <c r="P456" i="2" a="1"/>
  <c r="P456" i="2" s="1"/>
  <c r="G456" i="2" a="1"/>
  <c r="G456" i="2" s="1"/>
  <c r="F456" i="2" a="1"/>
  <c r="F456" i="2" s="1"/>
  <c r="A456" i="2"/>
  <c r="R455" i="2" a="1"/>
  <c r="R455" i="2" s="1"/>
  <c r="Q455" i="2" a="1"/>
  <c r="Q455" i="2" s="1"/>
  <c r="P455" i="2" a="1"/>
  <c r="P455" i="2" s="1"/>
  <c r="G455" i="2" a="1"/>
  <c r="G455" i="2" s="1"/>
  <c r="F455" i="2" a="1"/>
  <c r="F455" i="2" s="1"/>
  <c r="A455" i="2"/>
  <c r="R454" i="2" a="1"/>
  <c r="R454" i="2" s="1"/>
  <c r="Q454" i="2" a="1"/>
  <c r="Q454" i="2" s="1"/>
  <c r="P454" i="2" a="1"/>
  <c r="P454" i="2" s="1"/>
  <c r="G454" i="2" a="1"/>
  <c r="G454" i="2" s="1"/>
  <c r="F454" i="2" a="1"/>
  <c r="F454" i="2" s="1"/>
  <c r="A454" i="2"/>
  <c r="R453" i="2" a="1"/>
  <c r="R453" i="2" s="1"/>
  <c r="Q453" i="2" a="1"/>
  <c r="Q453" i="2" s="1"/>
  <c r="P453" i="2" a="1"/>
  <c r="P453" i="2" s="1"/>
  <c r="G453" i="2" a="1"/>
  <c r="G453" i="2" s="1"/>
  <c r="F453" i="2" a="1"/>
  <c r="F453" i="2" s="1"/>
  <c r="A453" i="2"/>
  <c r="R452" i="2" a="1"/>
  <c r="R452" i="2" s="1"/>
  <c r="Q452" i="2" a="1"/>
  <c r="Q452" i="2" s="1"/>
  <c r="P452" i="2" a="1"/>
  <c r="P452" i="2" s="1"/>
  <c r="G452" i="2" a="1"/>
  <c r="G452" i="2" s="1"/>
  <c r="F452" i="2" a="1"/>
  <c r="F452" i="2" s="1"/>
  <c r="A452" i="2"/>
  <c r="R451" i="2" a="1"/>
  <c r="R451" i="2" s="1"/>
  <c r="Q451" i="2" a="1"/>
  <c r="Q451" i="2" s="1"/>
  <c r="P451" i="2" a="1"/>
  <c r="P451" i="2" s="1"/>
  <c r="G451" i="2" a="1"/>
  <c r="G451" i="2" s="1"/>
  <c r="F451" i="2" a="1"/>
  <c r="F451" i="2" s="1"/>
  <c r="A451" i="2"/>
  <c r="R450" i="2" a="1"/>
  <c r="R450" i="2" s="1"/>
  <c r="Q450" i="2" a="1"/>
  <c r="Q450" i="2" s="1"/>
  <c r="P450" i="2" a="1"/>
  <c r="P450" i="2" s="1"/>
  <c r="G450" i="2" a="1"/>
  <c r="G450" i="2" s="1"/>
  <c r="F450" i="2" a="1"/>
  <c r="F450" i="2" s="1"/>
  <c r="A450" i="2"/>
  <c r="R449" i="2" a="1"/>
  <c r="R449" i="2" s="1"/>
  <c r="Q449" i="2" a="1"/>
  <c r="Q449" i="2" s="1"/>
  <c r="P449" i="2" a="1"/>
  <c r="P449" i="2" s="1"/>
  <c r="G449" i="2" a="1"/>
  <c r="G449" i="2" s="1"/>
  <c r="F449" i="2" a="1"/>
  <c r="F449" i="2" s="1"/>
  <c r="A449" i="2"/>
  <c r="R448" i="2" a="1"/>
  <c r="R448" i="2" s="1"/>
  <c r="Q448" i="2" a="1"/>
  <c r="Q448" i="2" s="1"/>
  <c r="P448" i="2" a="1"/>
  <c r="P448" i="2" s="1"/>
  <c r="G448" i="2" a="1"/>
  <c r="G448" i="2" s="1"/>
  <c r="F448" i="2" a="1"/>
  <c r="F448" i="2" s="1"/>
  <c r="A448" i="2"/>
  <c r="R447" i="2" a="1"/>
  <c r="R447" i="2" s="1"/>
  <c r="Q447" i="2" a="1"/>
  <c r="Q447" i="2" s="1"/>
  <c r="P447" i="2" a="1"/>
  <c r="P447" i="2" s="1"/>
  <c r="G447" i="2" a="1"/>
  <c r="G447" i="2" s="1"/>
  <c r="F447" i="2" a="1"/>
  <c r="F447" i="2" s="1"/>
  <c r="A447" i="2"/>
  <c r="R446" i="2" a="1"/>
  <c r="R446" i="2" s="1"/>
  <c r="Q446" i="2" a="1"/>
  <c r="Q446" i="2" s="1"/>
  <c r="P446" i="2" a="1"/>
  <c r="P446" i="2" s="1"/>
  <c r="G446" i="2" a="1"/>
  <c r="G446" i="2" s="1"/>
  <c r="F446" i="2" a="1"/>
  <c r="F446" i="2" s="1"/>
  <c r="A446" i="2"/>
  <c r="R445" i="2" a="1"/>
  <c r="R445" i="2" s="1"/>
  <c r="Q445" i="2" a="1"/>
  <c r="Q445" i="2" s="1"/>
  <c r="P445" i="2" a="1"/>
  <c r="P445" i="2" s="1"/>
  <c r="G445" i="2" a="1"/>
  <c r="G445" i="2" s="1"/>
  <c r="F445" i="2" a="1"/>
  <c r="F445" i="2" s="1"/>
  <c r="A445" i="2"/>
  <c r="R444" i="2" a="1"/>
  <c r="R444" i="2" s="1"/>
  <c r="Q444" i="2" a="1"/>
  <c r="Q444" i="2" s="1"/>
  <c r="P444" i="2" a="1"/>
  <c r="P444" i="2" s="1"/>
  <c r="G444" i="2" a="1"/>
  <c r="G444" i="2" s="1"/>
  <c r="F444" i="2" a="1"/>
  <c r="F444" i="2" s="1"/>
  <c r="A444" i="2"/>
  <c r="R443" i="2" a="1"/>
  <c r="R443" i="2" s="1"/>
  <c r="Q443" i="2" a="1"/>
  <c r="Q443" i="2" s="1"/>
  <c r="P443" i="2" a="1"/>
  <c r="P443" i="2" s="1"/>
  <c r="G443" i="2" a="1"/>
  <c r="G443" i="2" s="1"/>
  <c r="F443" i="2" a="1"/>
  <c r="F443" i="2" s="1"/>
  <c r="A443" i="2"/>
  <c r="R442" i="2" a="1"/>
  <c r="R442" i="2" s="1"/>
  <c r="Q442" i="2" a="1"/>
  <c r="Q442" i="2" s="1"/>
  <c r="P442" i="2" a="1"/>
  <c r="P442" i="2" s="1"/>
  <c r="G442" i="2" a="1"/>
  <c r="G442" i="2" s="1"/>
  <c r="F442" i="2" a="1"/>
  <c r="F442" i="2" s="1"/>
  <c r="A442" i="2"/>
  <c r="R441" i="2" a="1"/>
  <c r="R441" i="2" s="1"/>
  <c r="Q441" i="2" a="1"/>
  <c r="Q441" i="2" s="1"/>
  <c r="P441" i="2" a="1"/>
  <c r="P441" i="2" s="1"/>
  <c r="G441" i="2" a="1"/>
  <c r="G441" i="2" s="1"/>
  <c r="F441" i="2" a="1"/>
  <c r="F441" i="2" s="1"/>
  <c r="A441" i="2"/>
  <c r="R440" i="2" a="1"/>
  <c r="R440" i="2" s="1"/>
  <c r="Q440" i="2" a="1"/>
  <c r="Q440" i="2" s="1"/>
  <c r="P440" i="2" a="1"/>
  <c r="P440" i="2" s="1"/>
  <c r="G440" i="2" a="1"/>
  <c r="G440" i="2" s="1"/>
  <c r="F440" i="2" a="1"/>
  <c r="F440" i="2" s="1"/>
  <c r="A440" i="2"/>
  <c r="R439" i="2" a="1"/>
  <c r="R439" i="2" s="1"/>
  <c r="Q439" i="2" a="1"/>
  <c r="Q439" i="2" s="1"/>
  <c r="P439" i="2" a="1"/>
  <c r="P439" i="2" s="1"/>
  <c r="G439" i="2" a="1"/>
  <c r="G439" i="2" s="1"/>
  <c r="F439" i="2" a="1"/>
  <c r="F439" i="2" s="1"/>
  <c r="A439" i="2"/>
  <c r="R438" i="2" a="1"/>
  <c r="R438" i="2" s="1"/>
  <c r="Q438" i="2" a="1"/>
  <c r="Q438" i="2" s="1"/>
  <c r="P438" i="2" a="1"/>
  <c r="P438" i="2" s="1"/>
  <c r="G438" i="2" a="1"/>
  <c r="G438" i="2" s="1"/>
  <c r="F438" i="2" a="1"/>
  <c r="F438" i="2" s="1"/>
  <c r="A438" i="2"/>
  <c r="R437" i="2" a="1"/>
  <c r="R437" i="2" s="1"/>
  <c r="Q437" i="2" a="1"/>
  <c r="Q437" i="2" s="1"/>
  <c r="P437" i="2" a="1"/>
  <c r="P437" i="2" s="1"/>
  <c r="G437" i="2" a="1"/>
  <c r="G437" i="2" s="1"/>
  <c r="F437" i="2" a="1"/>
  <c r="F437" i="2" s="1"/>
  <c r="A437" i="2"/>
  <c r="R436" i="2" a="1"/>
  <c r="R436" i="2" s="1"/>
  <c r="Q436" i="2" a="1"/>
  <c r="Q436" i="2" s="1"/>
  <c r="P436" i="2" a="1"/>
  <c r="P436" i="2" s="1"/>
  <c r="G436" i="2" a="1"/>
  <c r="G436" i="2" s="1"/>
  <c r="F436" i="2" a="1"/>
  <c r="F436" i="2" s="1"/>
  <c r="A436" i="2"/>
  <c r="R435" i="2" a="1"/>
  <c r="R435" i="2" s="1"/>
  <c r="Q435" i="2" a="1"/>
  <c r="Q435" i="2" s="1"/>
  <c r="P435" i="2" a="1"/>
  <c r="P435" i="2" s="1"/>
  <c r="G435" i="2" a="1"/>
  <c r="G435" i="2" s="1"/>
  <c r="F435" i="2" a="1"/>
  <c r="F435" i="2" s="1"/>
  <c r="A435" i="2"/>
  <c r="R434" i="2" a="1"/>
  <c r="R434" i="2" s="1"/>
  <c r="Q434" i="2" a="1"/>
  <c r="Q434" i="2" s="1"/>
  <c r="P434" i="2" a="1"/>
  <c r="P434" i="2" s="1"/>
  <c r="G434" i="2" a="1"/>
  <c r="G434" i="2" s="1"/>
  <c r="F434" i="2" a="1"/>
  <c r="F434" i="2" s="1"/>
  <c r="A434" i="2"/>
  <c r="R433" i="2" a="1"/>
  <c r="R433" i="2" s="1"/>
  <c r="Q433" i="2" a="1"/>
  <c r="Q433" i="2" s="1"/>
  <c r="P433" i="2" a="1"/>
  <c r="P433" i="2" s="1"/>
  <c r="G433" i="2" a="1"/>
  <c r="G433" i="2" s="1"/>
  <c r="F433" i="2" a="1"/>
  <c r="F433" i="2" s="1"/>
  <c r="A433" i="2"/>
  <c r="R432" i="2" a="1"/>
  <c r="R432" i="2" s="1"/>
  <c r="Q432" i="2" a="1"/>
  <c r="Q432" i="2" s="1"/>
  <c r="P432" i="2" a="1"/>
  <c r="P432" i="2" s="1"/>
  <c r="G432" i="2" a="1"/>
  <c r="G432" i="2" s="1"/>
  <c r="F432" i="2" a="1"/>
  <c r="F432" i="2" s="1"/>
  <c r="A432" i="2"/>
  <c r="R431" i="2" a="1"/>
  <c r="R431" i="2" s="1"/>
  <c r="Q431" i="2" a="1"/>
  <c r="Q431" i="2" s="1"/>
  <c r="P431" i="2" a="1"/>
  <c r="P431" i="2" s="1"/>
  <c r="G431" i="2" a="1"/>
  <c r="G431" i="2" s="1"/>
  <c r="F431" i="2" a="1"/>
  <c r="F431" i="2" s="1"/>
  <c r="A431" i="2"/>
  <c r="R430" i="2" a="1"/>
  <c r="R430" i="2" s="1"/>
  <c r="Q430" i="2" a="1"/>
  <c r="Q430" i="2" s="1"/>
  <c r="P430" i="2" a="1"/>
  <c r="P430" i="2" s="1"/>
  <c r="G430" i="2" a="1"/>
  <c r="G430" i="2" s="1"/>
  <c r="F430" i="2" a="1"/>
  <c r="F430" i="2" s="1"/>
  <c r="A430" i="2"/>
  <c r="R429" i="2" a="1"/>
  <c r="R429" i="2" s="1"/>
  <c r="Q429" i="2" a="1"/>
  <c r="Q429" i="2" s="1"/>
  <c r="P429" i="2" a="1"/>
  <c r="P429" i="2" s="1"/>
  <c r="G429" i="2" a="1"/>
  <c r="G429" i="2" s="1"/>
  <c r="F429" i="2" a="1"/>
  <c r="F429" i="2" s="1"/>
  <c r="A429" i="2"/>
  <c r="R428" i="2" a="1"/>
  <c r="R428" i="2" s="1"/>
  <c r="Q428" i="2" a="1"/>
  <c r="Q428" i="2" s="1"/>
  <c r="P428" i="2" a="1"/>
  <c r="P428" i="2" s="1"/>
  <c r="G428" i="2" a="1"/>
  <c r="G428" i="2" s="1"/>
  <c r="F428" i="2" a="1"/>
  <c r="F428" i="2" s="1"/>
  <c r="A428" i="2"/>
  <c r="R427" i="2" a="1"/>
  <c r="R427" i="2" s="1"/>
  <c r="Q427" i="2" a="1"/>
  <c r="Q427" i="2" s="1"/>
  <c r="P427" i="2" a="1"/>
  <c r="P427" i="2" s="1"/>
  <c r="G427" i="2" a="1"/>
  <c r="G427" i="2" s="1"/>
  <c r="F427" i="2" a="1"/>
  <c r="F427" i="2" s="1"/>
  <c r="A427" i="2"/>
  <c r="R426" i="2" a="1"/>
  <c r="R426" i="2" s="1"/>
  <c r="Q426" i="2" a="1"/>
  <c r="Q426" i="2" s="1"/>
  <c r="P426" i="2" a="1"/>
  <c r="P426" i="2" s="1"/>
  <c r="G426" i="2" a="1"/>
  <c r="G426" i="2" s="1"/>
  <c r="F426" i="2" a="1"/>
  <c r="F426" i="2" s="1"/>
  <c r="A426" i="2"/>
  <c r="R425" i="2" a="1"/>
  <c r="R425" i="2" s="1"/>
  <c r="Q425" i="2" a="1"/>
  <c r="Q425" i="2" s="1"/>
  <c r="P425" i="2" a="1"/>
  <c r="P425" i="2" s="1"/>
  <c r="G425" i="2" a="1"/>
  <c r="G425" i="2" s="1"/>
  <c r="F425" i="2" a="1"/>
  <c r="F425" i="2" s="1"/>
  <c r="A425" i="2"/>
  <c r="R424" i="2" a="1"/>
  <c r="R424" i="2" s="1"/>
  <c r="Q424" i="2" a="1"/>
  <c r="Q424" i="2" s="1"/>
  <c r="P424" i="2" a="1"/>
  <c r="P424" i="2" s="1"/>
  <c r="G424" i="2" a="1"/>
  <c r="G424" i="2" s="1"/>
  <c r="F424" i="2" a="1"/>
  <c r="F424" i="2" s="1"/>
  <c r="A424" i="2"/>
  <c r="R423" i="2" a="1"/>
  <c r="R423" i="2" s="1"/>
  <c r="Q423" i="2" a="1"/>
  <c r="Q423" i="2" s="1"/>
  <c r="P423" i="2" a="1"/>
  <c r="P423" i="2" s="1"/>
  <c r="G423" i="2" a="1"/>
  <c r="G423" i="2" s="1"/>
  <c r="F423" i="2" a="1"/>
  <c r="F423" i="2" s="1"/>
  <c r="A423" i="2"/>
  <c r="R422" i="2" a="1"/>
  <c r="R422" i="2" s="1"/>
  <c r="Q422" i="2" a="1"/>
  <c r="Q422" i="2" s="1"/>
  <c r="P422" i="2" a="1"/>
  <c r="P422" i="2" s="1"/>
  <c r="G422" i="2" a="1"/>
  <c r="G422" i="2" s="1"/>
  <c r="F422" i="2" a="1"/>
  <c r="F422" i="2" s="1"/>
  <c r="A422" i="2"/>
  <c r="R421" i="2" a="1"/>
  <c r="R421" i="2" s="1"/>
  <c r="Q421" i="2" a="1"/>
  <c r="Q421" i="2" s="1"/>
  <c r="P421" i="2" a="1"/>
  <c r="P421" i="2" s="1"/>
  <c r="G421" i="2" a="1"/>
  <c r="G421" i="2" s="1"/>
  <c r="F421" i="2" a="1"/>
  <c r="F421" i="2" s="1"/>
  <c r="A421" i="2"/>
  <c r="R420" i="2" a="1"/>
  <c r="R420" i="2" s="1"/>
  <c r="Q420" i="2" a="1"/>
  <c r="Q420" i="2" s="1"/>
  <c r="P420" i="2" a="1"/>
  <c r="P420" i="2" s="1"/>
  <c r="G420" i="2" a="1"/>
  <c r="G420" i="2" s="1"/>
  <c r="F420" i="2" a="1"/>
  <c r="F420" i="2" s="1"/>
  <c r="A420" i="2"/>
  <c r="R419" i="2" a="1"/>
  <c r="R419" i="2" s="1"/>
  <c r="Q419" i="2" a="1"/>
  <c r="Q419" i="2" s="1"/>
  <c r="P419" i="2" a="1"/>
  <c r="P419" i="2" s="1"/>
  <c r="G419" i="2" a="1"/>
  <c r="G419" i="2" s="1"/>
  <c r="F419" i="2" a="1"/>
  <c r="F419" i="2" s="1"/>
  <c r="A419" i="2"/>
  <c r="R418" i="2" a="1"/>
  <c r="R418" i="2" s="1"/>
  <c r="Q418" i="2" a="1"/>
  <c r="Q418" i="2" s="1"/>
  <c r="P418" i="2" a="1"/>
  <c r="P418" i="2" s="1"/>
  <c r="G418" i="2" a="1"/>
  <c r="G418" i="2" s="1"/>
  <c r="F418" i="2" a="1"/>
  <c r="F418" i="2" s="1"/>
  <c r="A418" i="2"/>
  <c r="R417" i="2" a="1"/>
  <c r="R417" i="2" s="1"/>
  <c r="Q417" i="2" a="1"/>
  <c r="Q417" i="2" s="1"/>
  <c r="P417" i="2" a="1"/>
  <c r="P417" i="2" s="1"/>
  <c r="G417" i="2" a="1"/>
  <c r="G417" i="2" s="1"/>
  <c r="F417" i="2" a="1"/>
  <c r="F417" i="2" s="1"/>
  <c r="A417" i="2"/>
  <c r="R416" i="2" a="1"/>
  <c r="R416" i="2" s="1"/>
  <c r="Q416" i="2" a="1"/>
  <c r="Q416" i="2" s="1"/>
  <c r="P416" i="2" a="1"/>
  <c r="P416" i="2" s="1"/>
  <c r="G416" i="2" a="1"/>
  <c r="G416" i="2" s="1"/>
  <c r="F416" i="2" a="1"/>
  <c r="F416" i="2" s="1"/>
  <c r="A416" i="2"/>
  <c r="R415" i="2" a="1"/>
  <c r="R415" i="2" s="1"/>
  <c r="Q415" i="2" a="1"/>
  <c r="Q415" i="2" s="1"/>
  <c r="P415" i="2" a="1"/>
  <c r="P415" i="2" s="1"/>
  <c r="G415" i="2" a="1"/>
  <c r="G415" i="2" s="1"/>
  <c r="F415" i="2" a="1"/>
  <c r="F415" i="2" s="1"/>
  <c r="A415" i="2"/>
  <c r="R414" i="2" a="1"/>
  <c r="R414" i="2" s="1"/>
  <c r="Q414" i="2" a="1"/>
  <c r="Q414" i="2" s="1"/>
  <c r="P414" i="2" a="1"/>
  <c r="P414" i="2" s="1"/>
  <c r="G414" i="2" a="1"/>
  <c r="G414" i="2" s="1"/>
  <c r="F414" i="2" a="1"/>
  <c r="F414" i="2" s="1"/>
  <c r="A414" i="2"/>
  <c r="R413" i="2" a="1"/>
  <c r="R413" i="2" s="1"/>
  <c r="Q413" i="2" a="1"/>
  <c r="Q413" i="2" s="1"/>
  <c r="P413" i="2" a="1"/>
  <c r="P413" i="2" s="1"/>
  <c r="G413" i="2" a="1"/>
  <c r="G413" i="2" s="1"/>
  <c r="F413" i="2" a="1"/>
  <c r="F413" i="2" s="1"/>
  <c r="A413" i="2"/>
  <c r="R412" i="2" a="1"/>
  <c r="R412" i="2" s="1"/>
  <c r="Q412" i="2" a="1"/>
  <c r="Q412" i="2" s="1"/>
  <c r="P412" i="2" a="1"/>
  <c r="P412" i="2" s="1"/>
  <c r="G412" i="2" a="1"/>
  <c r="G412" i="2" s="1"/>
  <c r="F412" i="2" a="1"/>
  <c r="F412" i="2" s="1"/>
  <c r="A412" i="2"/>
  <c r="R411" i="2" a="1"/>
  <c r="R411" i="2" s="1"/>
  <c r="Q411" i="2" a="1"/>
  <c r="Q411" i="2" s="1"/>
  <c r="P411" i="2" a="1"/>
  <c r="P411" i="2" s="1"/>
  <c r="G411" i="2" a="1"/>
  <c r="G411" i="2" s="1"/>
  <c r="F411" i="2" a="1"/>
  <c r="F411" i="2" s="1"/>
  <c r="A411" i="2"/>
  <c r="R410" i="2" a="1"/>
  <c r="R410" i="2" s="1"/>
  <c r="Q410" i="2" a="1"/>
  <c r="Q410" i="2" s="1"/>
  <c r="P410" i="2" a="1"/>
  <c r="P410" i="2" s="1"/>
  <c r="G410" i="2" a="1"/>
  <c r="G410" i="2" s="1"/>
  <c r="F410" i="2" a="1"/>
  <c r="F410" i="2" s="1"/>
  <c r="A410" i="2"/>
  <c r="R409" i="2" a="1"/>
  <c r="R409" i="2" s="1"/>
  <c r="Q409" i="2" a="1"/>
  <c r="Q409" i="2" s="1"/>
  <c r="P409" i="2" a="1"/>
  <c r="P409" i="2" s="1"/>
  <c r="G409" i="2" a="1"/>
  <c r="G409" i="2" s="1"/>
  <c r="F409" i="2" a="1"/>
  <c r="F409" i="2" s="1"/>
  <c r="A409" i="2"/>
  <c r="R408" i="2" a="1"/>
  <c r="R408" i="2" s="1"/>
  <c r="Q408" i="2" a="1"/>
  <c r="Q408" i="2" s="1"/>
  <c r="P408" i="2" a="1"/>
  <c r="P408" i="2" s="1"/>
  <c r="G408" i="2" a="1"/>
  <c r="G408" i="2" s="1"/>
  <c r="F408" i="2" a="1"/>
  <c r="F408" i="2" s="1"/>
  <c r="A408" i="2"/>
  <c r="R407" i="2" a="1"/>
  <c r="R407" i="2" s="1"/>
  <c r="Q407" i="2" a="1"/>
  <c r="Q407" i="2" s="1"/>
  <c r="P407" i="2" a="1"/>
  <c r="P407" i="2" s="1"/>
  <c r="G407" i="2" a="1"/>
  <c r="G407" i="2" s="1"/>
  <c r="F407" i="2" a="1"/>
  <c r="F407" i="2" s="1"/>
  <c r="A407" i="2"/>
  <c r="R406" i="2" a="1"/>
  <c r="R406" i="2" s="1"/>
  <c r="Q406" i="2" a="1"/>
  <c r="Q406" i="2" s="1"/>
  <c r="P406" i="2" a="1"/>
  <c r="P406" i="2" s="1"/>
  <c r="G406" i="2" a="1"/>
  <c r="G406" i="2" s="1"/>
  <c r="F406" i="2" a="1"/>
  <c r="F406" i="2" s="1"/>
  <c r="A406" i="2"/>
  <c r="R405" i="2" a="1"/>
  <c r="R405" i="2" s="1"/>
  <c r="Q405" i="2" a="1"/>
  <c r="Q405" i="2" s="1"/>
  <c r="P405" i="2" a="1"/>
  <c r="P405" i="2" s="1"/>
  <c r="G405" i="2" a="1"/>
  <c r="G405" i="2" s="1"/>
  <c r="F405" i="2" a="1"/>
  <c r="F405" i="2" s="1"/>
  <c r="A405" i="2"/>
  <c r="R404" i="2" a="1"/>
  <c r="R404" i="2" s="1"/>
  <c r="Q404" i="2" a="1"/>
  <c r="Q404" i="2" s="1"/>
  <c r="P404" i="2" a="1"/>
  <c r="P404" i="2" s="1"/>
  <c r="G404" i="2" a="1"/>
  <c r="G404" i="2" s="1"/>
  <c r="F404" i="2" a="1"/>
  <c r="F404" i="2" s="1"/>
  <c r="A404" i="2"/>
  <c r="R403" i="2" a="1"/>
  <c r="R403" i="2" s="1"/>
  <c r="Q403" i="2" a="1"/>
  <c r="Q403" i="2" s="1"/>
  <c r="P403" i="2" a="1"/>
  <c r="P403" i="2" s="1"/>
  <c r="G403" i="2" a="1"/>
  <c r="G403" i="2" s="1"/>
  <c r="F403" i="2" a="1"/>
  <c r="F403" i="2" s="1"/>
  <c r="A403" i="2"/>
  <c r="R402" i="2" a="1"/>
  <c r="R402" i="2" s="1"/>
  <c r="Q402" i="2" a="1"/>
  <c r="Q402" i="2" s="1"/>
  <c r="P402" i="2" a="1"/>
  <c r="P402" i="2" s="1"/>
  <c r="G402" i="2" a="1"/>
  <c r="G402" i="2" s="1"/>
  <c r="F402" i="2" a="1"/>
  <c r="F402" i="2" s="1"/>
  <c r="A402" i="2"/>
  <c r="R401" i="2" a="1"/>
  <c r="R401" i="2" s="1"/>
  <c r="Q401" i="2" a="1"/>
  <c r="Q401" i="2" s="1"/>
  <c r="P401" i="2" a="1"/>
  <c r="P401" i="2" s="1"/>
  <c r="G401" i="2" a="1"/>
  <c r="G401" i="2" s="1"/>
  <c r="F401" i="2" a="1"/>
  <c r="F401" i="2" s="1"/>
  <c r="A401" i="2"/>
  <c r="R400" i="2" a="1"/>
  <c r="R400" i="2" s="1"/>
  <c r="Q400" i="2" a="1"/>
  <c r="Q400" i="2" s="1"/>
  <c r="P400" i="2" a="1"/>
  <c r="P400" i="2" s="1"/>
  <c r="G400" i="2" a="1"/>
  <c r="G400" i="2" s="1"/>
  <c r="F400" i="2" a="1"/>
  <c r="F400" i="2" s="1"/>
  <c r="A400" i="2"/>
  <c r="R399" i="2" a="1"/>
  <c r="R399" i="2" s="1"/>
  <c r="Q399" i="2" a="1"/>
  <c r="Q399" i="2" s="1"/>
  <c r="P399" i="2" a="1"/>
  <c r="P399" i="2" s="1"/>
  <c r="G399" i="2" a="1"/>
  <c r="G399" i="2" s="1"/>
  <c r="F399" i="2" a="1"/>
  <c r="F399" i="2" s="1"/>
  <c r="A399" i="2"/>
  <c r="R398" i="2" a="1"/>
  <c r="R398" i="2" s="1"/>
  <c r="Q398" i="2" a="1"/>
  <c r="Q398" i="2" s="1"/>
  <c r="P398" i="2" a="1"/>
  <c r="P398" i="2" s="1"/>
  <c r="G398" i="2" a="1"/>
  <c r="G398" i="2" s="1"/>
  <c r="F398" i="2" a="1"/>
  <c r="F398" i="2" s="1"/>
  <c r="A398" i="2"/>
  <c r="R397" i="2" a="1"/>
  <c r="R397" i="2" s="1"/>
  <c r="Q397" i="2" a="1"/>
  <c r="Q397" i="2" s="1"/>
  <c r="P397" i="2" a="1"/>
  <c r="P397" i="2" s="1"/>
  <c r="G397" i="2" a="1"/>
  <c r="G397" i="2" s="1"/>
  <c r="F397" i="2" a="1"/>
  <c r="F397" i="2" s="1"/>
  <c r="A397" i="2"/>
  <c r="R396" i="2" a="1"/>
  <c r="R396" i="2" s="1"/>
  <c r="Q396" i="2" a="1"/>
  <c r="Q396" i="2" s="1"/>
  <c r="P396" i="2" a="1"/>
  <c r="P396" i="2" s="1"/>
  <c r="G396" i="2" a="1"/>
  <c r="G396" i="2" s="1"/>
  <c r="F396" i="2" a="1"/>
  <c r="F396" i="2" s="1"/>
  <c r="A396" i="2"/>
  <c r="R395" i="2" a="1"/>
  <c r="R395" i="2" s="1"/>
  <c r="Q395" i="2" a="1"/>
  <c r="Q395" i="2" s="1"/>
  <c r="P395" i="2" a="1"/>
  <c r="P395" i="2" s="1"/>
  <c r="G395" i="2" a="1"/>
  <c r="G395" i="2" s="1"/>
  <c r="F395" i="2" a="1"/>
  <c r="F395" i="2" s="1"/>
  <c r="A395" i="2"/>
  <c r="R394" i="2" a="1"/>
  <c r="R394" i="2" s="1"/>
  <c r="Q394" i="2" a="1"/>
  <c r="Q394" i="2" s="1"/>
  <c r="P394" i="2" a="1"/>
  <c r="P394" i="2" s="1"/>
  <c r="G394" i="2" a="1"/>
  <c r="G394" i="2" s="1"/>
  <c r="F394" i="2" a="1"/>
  <c r="F394" i="2" s="1"/>
  <c r="A394" i="2"/>
  <c r="R393" i="2" a="1"/>
  <c r="R393" i="2" s="1"/>
  <c r="Q393" i="2" a="1"/>
  <c r="Q393" i="2" s="1"/>
  <c r="P393" i="2" a="1"/>
  <c r="P393" i="2" s="1"/>
  <c r="G393" i="2" a="1"/>
  <c r="G393" i="2" s="1"/>
  <c r="F393" i="2" a="1"/>
  <c r="F393" i="2" s="1"/>
  <c r="A393" i="2"/>
  <c r="R392" i="2" a="1"/>
  <c r="R392" i="2" s="1"/>
  <c r="Q392" i="2" a="1"/>
  <c r="Q392" i="2" s="1"/>
  <c r="P392" i="2" a="1"/>
  <c r="P392" i="2" s="1"/>
  <c r="G392" i="2" a="1"/>
  <c r="G392" i="2" s="1"/>
  <c r="F392" i="2" a="1"/>
  <c r="F392" i="2" s="1"/>
  <c r="A392" i="2"/>
  <c r="R391" i="2" a="1"/>
  <c r="R391" i="2" s="1"/>
  <c r="Q391" i="2" a="1"/>
  <c r="Q391" i="2" s="1"/>
  <c r="P391" i="2" a="1"/>
  <c r="P391" i="2" s="1"/>
  <c r="G391" i="2" a="1"/>
  <c r="G391" i="2" s="1"/>
  <c r="F391" i="2" a="1"/>
  <c r="F391" i="2" s="1"/>
  <c r="A391" i="2"/>
  <c r="R390" i="2" a="1"/>
  <c r="R390" i="2" s="1"/>
  <c r="Q390" i="2" a="1"/>
  <c r="Q390" i="2" s="1"/>
  <c r="P390" i="2" a="1"/>
  <c r="P390" i="2" s="1"/>
  <c r="G390" i="2" a="1"/>
  <c r="G390" i="2" s="1"/>
  <c r="F390" i="2" a="1"/>
  <c r="F390" i="2" s="1"/>
  <c r="A390" i="2"/>
  <c r="R389" i="2" a="1"/>
  <c r="R389" i="2" s="1"/>
  <c r="Q389" i="2" a="1"/>
  <c r="Q389" i="2" s="1"/>
  <c r="P389" i="2" a="1"/>
  <c r="P389" i="2" s="1"/>
  <c r="G389" i="2" a="1"/>
  <c r="G389" i="2" s="1"/>
  <c r="F389" i="2" a="1"/>
  <c r="F389" i="2" s="1"/>
  <c r="A389" i="2"/>
  <c r="R388" i="2" a="1"/>
  <c r="R388" i="2" s="1"/>
  <c r="Q388" i="2" a="1"/>
  <c r="Q388" i="2" s="1"/>
  <c r="P388" i="2" a="1"/>
  <c r="P388" i="2" s="1"/>
  <c r="G388" i="2" a="1"/>
  <c r="G388" i="2" s="1"/>
  <c r="F388" i="2" a="1"/>
  <c r="F388" i="2" s="1"/>
  <c r="A388" i="2"/>
  <c r="R387" i="2" a="1"/>
  <c r="R387" i="2" s="1"/>
  <c r="Q387" i="2" a="1"/>
  <c r="Q387" i="2" s="1"/>
  <c r="P387" i="2" a="1"/>
  <c r="P387" i="2" s="1"/>
  <c r="G387" i="2" a="1"/>
  <c r="G387" i="2" s="1"/>
  <c r="F387" i="2" a="1"/>
  <c r="F387" i="2" s="1"/>
  <c r="A387" i="2"/>
  <c r="R386" i="2" a="1"/>
  <c r="R386" i="2" s="1"/>
  <c r="Q386" i="2" a="1"/>
  <c r="Q386" i="2" s="1"/>
  <c r="P386" i="2" a="1"/>
  <c r="P386" i="2" s="1"/>
  <c r="G386" i="2" a="1"/>
  <c r="G386" i="2" s="1"/>
  <c r="F386" i="2" a="1"/>
  <c r="F386" i="2" s="1"/>
  <c r="A386" i="2"/>
  <c r="R385" i="2" a="1"/>
  <c r="R385" i="2" s="1"/>
  <c r="Q385" i="2" a="1"/>
  <c r="Q385" i="2" s="1"/>
  <c r="P385" i="2" a="1"/>
  <c r="P385" i="2" s="1"/>
  <c r="G385" i="2" a="1"/>
  <c r="G385" i="2" s="1"/>
  <c r="F385" i="2" a="1"/>
  <c r="F385" i="2" s="1"/>
  <c r="A385" i="2"/>
  <c r="R384" i="2" a="1"/>
  <c r="R384" i="2" s="1"/>
  <c r="Q384" i="2" a="1"/>
  <c r="Q384" i="2" s="1"/>
  <c r="P384" i="2" a="1"/>
  <c r="P384" i="2" s="1"/>
  <c r="G384" i="2" a="1"/>
  <c r="G384" i="2" s="1"/>
  <c r="F384" i="2" a="1"/>
  <c r="F384" i="2" s="1"/>
  <c r="A384" i="2"/>
  <c r="R383" i="2" a="1"/>
  <c r="R383" i="2" s="1"/>
  <c r="Q383" i="2" a="1"/>
  <c r="Q383" i="2" s="1"/>
  <c r="P383" i="2" a="1"/>
  <c r="P383" i="2" s="1"/>
  <c r="G383" i="2" a="1"/>
  <c r="G383" i="2" s="1"/>
  <c r="F383" i="2" a="1"/>
  <c r="F383" i="2" s="1"/>
  <c r="A383" i="2"/>
  <c r="R382" i="2" a="1"/>
  <c r="R382" i="2" s="1"/>
  <c r="Q382" i="2" a="1"/>
  <c r="Q382" i="2" s="1"/>
  <c r="P382" i="2" a="1"/>
  <c r="P382" i="2" s="1"/>
  <c r="G382" i="2" a="1"/>
  <c r="G382" i="2" s="1"/>
  <c r="F382" i="2" a="1"/>
  <c r="F382" i="2" s="1"/>
  <c r="A382" i="2"/>
  <c r="R381" i="2" a="1"/>
  <c r="R381" i="2" s="1"/>
  <c r="Q381" i="2" a="1"/>
  <c r="Q381" i="2" s="1"/>
  <c r="P381" i="2" a="1"/>
  <c r="P381" i="2" s="1"/>
  <c r="G381" i="2" a="1"/>
  <c r="G381" i="2" s="1"/>
  <c r="F381" i="2" a="1"/>
  <c r="F381" i="2" s="1"/>
  <c r="A381" i="2"/>
  <c r="R380" i="2" a="1"/>
  <c r="R380" i="2" s="1"/>
  <c r="Q380" i="2" a="1"/>
  <c r="Q380" i="2" s="1"/>
  <c r="P380" i="2" a="1"/>
  <c r="P380" i="2" s="1"/>
  <c r="G380" i="2" a="1"/>
  <c r="G380" i="2" s="1"/>
  <c r="F380" i="2" a="1"/>
  <c r="F380" i="2" s="1"/>
  <c r="A380" i="2"/>
  <c r="R379" i="2" a="1"/>
  <c r="R379" i="2" s="1"/>
  <c r="Q379" i="2" a="1"/>
  <c r="Q379" i="2" s="1"/>
  <c r="P379" i="2" a="1"/>
  <c r="P379" i="2" s="1"/>
  <c r="G379" i="2" a="1"/>
  <c r="G379" i="2" s="1"/>
  <c r="F379" i="2" a="1"/>
  <c r="F379" i="2" s="1"/>
  <c r="A379" i="2"/>
  <c r="R378" i="2" a="1"/>
  <c r="R378" i="2" s="1"/>
  <c r="Q378" i="2" a="1"/>
  <c r="Q378" i="2" s="1"/>
  <c r="P378" i="2" a="1"/>
  <c r="P378" i="2" s="1"/>
  <c r="G378" i="2" a="1"/>
  <c r="G378" i="2" s="1"/>
  <c r="F378" i="2" a="1"/>
  <c r="F378" i="2" s="1"/>
  <c r="A378" i="2"/>
  <c r="R377" i="2" a="1"/>
  <c r="R377" i="2" s="1"/>
  <c r="Q377" i="2" a="1"/>
  <c r="Q377" i="2" s="1"/>
  <c r="P377" i="2" a="1"/>
  <c r="P377" i="2" s="1"/>
  <c r="G377" i="2" a="1"/>
  <c r="G377" i="2" s="1"/>
  <c r="F377" i="2" a="1"/>
  <c r="F377" i="2" s="1"/>
  <c r="A377" i="2"/>
  <c r="R376" i="2" a="1"/>
  <c r="R376" i="2" s="1"/>
  <c r="Q376" i="2" a="1"/>
  <c r="Q376" i="2" s="1"/>
  <c r="P376" i="2" a="1"/>
  <c r="P376" i="2" s="1"/>
  <c r="G376" i="2" a="1"/>
  <c r="G376" i="2" s="1"/>
  <c r="F376" i="2" a="1"/>
  <c r="F376" i="2" s="1"/>
  <c r="A376" i="2"/>
  <c r="R375" i="2" a="1"/>
  <c r="R375" i="2" s="1"/>
  <c r="Q375" i="2" a="1"/>
  <c r="Q375" i="2" s="1"/>
  <c r="P375" i="2" a="1"/>
  <c r="P375" i="2" s="1"/>
  <c r="G375" i="2" a="1"/>
  <c r="G375" i="2" s="1"/>
  <c r="F375" i="2" a="1"/>
  <c r="F375" i="2" s="1"/>
  <c r="A375" i="2"/>
  <c r="R374" i="2" a="1"/>
  <c r="R374" i="2" s="1"/>
  <c r="Q374" i="2" a="1"/>
  <c r="Q374" i="2" s="1"/>
  <c r="P374" i="2" a="1"/>
  <c r="P374" i="2" s="1"/>
  <c r="G374" i="2" a="1"/>
  <c r="G374" i="2" s="1"/>
  <c r="F374" i="2" a="1"/>
  <c r="F374" i="2" s="1"/>
  <c r="A374" i="2"/>
  <c r="R373" i="2" a="1"/>
  <c r="R373" i="2" s="1"/>
  <c r="Q373" i="2" a="1"/>
  <c r="Q373" i="2" s="1"/>
  <c r="P373" i="2" a="1"/>
  <c r="P373" i="2" s="1"/>
  <c r="G373" i="2" a="1"/>
  <c r="G373" i="2" s="1"/>
  <c r="F373" i="2" a="1"/>
  <c r="F373" i="2" s="1"/>
  <c r="A373" i="2"/>
  <c r="R372" i="2" a="1"/>
  <c r="R372" i="2" s="1"/>
  <c r="Q372" i="2" a="1"/>
  <c r="Q372" i="2" s="1"/>
  <c r="P372" i="2" a="1"/>
  <c r="P372" i="2" s="1"/>
  <c r="G372" i="2" a="1"/>
  <c r="G372" i="2" s="1"/>
  <c r="F372" i="2" a="1"/>
  <c r="F372" i="2" s="1"/>
  <c r="A372" i="2"/>
  <c r="R371" i="2" a="1"/>
  <c r="R371" i="2" s="1"/>
  <c r="Q371" i="2" a="1"/>
  <c r="Q371" i="2" s="1"/>
  <c r="P371" i="2" a="1"/>
  <c r="P371" i="2" s="1"/>
  <c r="G371" i="2" a="1"/>
  <c r="G371" i="2" s="1"/>
  <c r="F371" i="2" a="1"/>
  <c r="F371" i="2" s="1"/>
  <c r="A371" i="2"/>
  <c r="R370" i="2" a="1"/>
  <c r="R370" i="2" s="1"/>
  <c r="Q370" i="2" a="1"/>
  <c r="Q370" i="2" s="1"/>
  <c r="P370" i="2" a="1"/>
  <c r="P370" i="2" s="1"/>
  <c r="G370" i="2" a="1"/>
  <c r="G370" i="2" s="1"/>
  <c r="F370" i="2" a="1"/>
  <c r="F370" i="2" s="1"/>
  <c r="A370" i="2"/>
  <c r="R369" i="2" a="1"/>
  <c r="R369" i="2" s="1"/>
  <c r="Q369" i="2" a="1"/>
  <c r="Q369" i="2" s="1"/>
  <c r="P369" i="2" a="1"/>
  <c r="P369" i="2" s="1"/>
  <c r="G369" i="2" a="1"/>
  <c r="G369" i="2" s="1"/>
  <c r="F369" i="2" a="1"/>
  <c r="F369" i="2" s="1"/>
  <c r="A369" i="2"/>
  <c r="R368" i="2" a="1"/>
  <c r="R368" i="2" s="1"/>
  <c r="Q368" i="2" a="1"/>
  <c r="Q368" i="2" s="1"/>
  <c r="P368" i="2" a="1"/>
  <c r="P368" i="2" s="1"/>
  <c r="G368" i="2" a="1"/>
  <c r="G368" i="2" s="1"/>
  <c r="F368" i="2" a="1"/>
  <c r="F368" i="2" s="1"/>
  <c r="A368" i="2"/>
  <c r="R367" i="2" a="1"/>
  <c r="R367" i="2" s="1"/>
  <c r="Q367" i="2" a="1"/>
  <c r="Q367" i="2" s="1"/>
  <c r="P367" i="2" a="1"/>
  <c r="P367" i="2" s="1"/>
  <c r="G367" i="2" a="1"/>
  <c r="G367" i="2" s="1"/>
  <c r="F367" i="2" a="1"/>
  <c r="F367" i="2" s="1"/>
  <c r="A367" i="2"/>
  <c r="R366" i="2" a="1"/>
  <c r="R366" i="2" s="1"/>
  <c r="Q366" i="2" a="1"/>
  <c r="Q366" i="2" s="1"/>
  <c r="P366" i="2" a="1"/>
  <c r="P366" i="2" s="1"/>
  <c r="G366" i="2" a="1"/>
  <c r="G366" i="2" s="1"/>
  <c r="F366" i="2" a="1"/>
  <c r="F366" i="2" s="1"/>
  <c r="A366" i="2"/>
  <c r="R365" i="2" a="1"/>
  <c r="R365" i="2" s="1"/>
  <c r="Q365" i="2" a="1"/>
  <c r="Q365" i="2" s="1"/>
  <c r="P365" i="2" a="1"/>
  <c r="P365" i="2" s="1"/>
  <c r="G365" i="2" a="1"/>
  <c r="G365" i="2" s="1"/>
  <c r="F365" i="2" a="1"/>
  <c r="F365" i="2" s="1"/>
  <c r="A365" i="2"/>
  <c r="R364" i="2" a="1"/>
  <c r="R364" i="2" s="1"/>
  <c r="Q364" i="2" a="1"/>
  <c r="Q364" i="2" s="1"/>
  <c r="P364" i="2" a="1"/>
  <c r="P364" i="2" s="1"/>
  <c r="G364" i="2" a="1"/>
  <c r="G364" i="2" s="1"/>
  <c r="F364" i="2" a="1"/>
  <c r="F364" i="2" s="1"/>
  <c r="A364" i="2"/>
  <c r="R363" i="2" a="1"/>
  <c r="R363" i="2" s="1"/>
  <c r="Q363" i="2" a="1"/>
  <c r="Q363" i="2" s="1"/>
  <c r="P363" i="2" a="1"/>
  <c r="P363" i="2" s="1"/>
  <c r="G363" i="2" a="1"/>
  <c r="G363" i="2" s="1"/>
  <c r="F363" i="2" a="1"/>
  <c r="F363" i="2" s="1"/>
  <c r="A363" i="2"/>
  <c r="R362" i="2" a="1"/>
  <c r="R362" i="2" s="1"/>
  <c r="Q362" i="2" a="1"/>
  <c r="Q362" i="2" s="1"/>
  <c r="P362" i="2" a="1"/>
  <c r="P362" i="2" s="1"/>
  <c r="G362" i="2" a="1"/>
  <c r="G362" i="2" s="1"/>
  <c r="F362" i="2" a="1"/>
  <c r="F362" i="2" s="1"/>
  <c r="A362" i="2"/>
  <c r="R361" i="2" a="1"/>
  <c r="R361" i="2" s="1"/>
  <c r="Q361" i="2" a="1"/>
  <c r="Q361" i="2" s="1"/>
  <c r="P361" i="2" a="1"/>
  <c r="P361" i="2" s="1"/>
  <c r="G361" i="2" a="1"/>
  <c r="G361" i="2" s="1"/>
  <c r="F361" i="2" a="1"/>
  <c r="F361" i="2" s="1"/>
  <c r="A361" i="2"/>
  <c r="R360" i="2" a="1"/>
  <c r="R360" i="2" s="1"/>
  <c r="Q360" i="2" a="1"/>
  <c r="Q360" i="2" s="1"/>
  <c r="P360" i="2" a="1"/>
  <c r="P360" i="2" s="1"/>
  <c r="G360" i="2" a="1"/>
  <c r="G360" i="2" s="1"/>
  <c r="F360" i="2" a="1"/>
  <c r="F360" i="2" s="1"/>
  <c r="A360" i="2"/>
  <c r="R359" i="2" a="1"/>
  <c r="R359" i="2" s="1"/>
  <c r="Q359" i="2" a="1"/>
  <c r="Q359" i="2" s="1"/>
  <c r="P359" i="2" a="1"/>
  <c r="P359" i="2" s="1"/>
  <c r="G359" i="2" a="1"/>
  <c r="G359" i="2" s="1"/>
  <c r="F359" i="2" a="1"/>
  <c r="F359" i="2" s="1"/>
  <c r="A359" i="2"/>
  <c r="R358" i="2" a="1"/>
  <c r="R358" i="2" s="1"/>
  <c r="Q358" i="2" a="1"/>
  <c r="Q358" i="2" s="1"/>
  <c r="P358" i="2" a="1"/>
  <c r="P358" i="2" s="1"/>
  <c r="G358" i="2" a="1"/>
  <c r="G358" i="2" s="1"/>
  <c r="F358" i="2" a="1"/>
  <c r="F358" i="2" s="1"/>
  <c r="A358" i="2"/>
  <c r="R357" i="2" a="1"/>
  <c r="R357" i="2" s="1"/>
  <c r="Q357" i="2" a="1"/>
  <c r="Q357" i="2" s="1"/>
  <c r="P357" i="2" a="1"/>
  <c r="P357" i="2" s="1"/>
  <c r="G357" i="2" a="1"/>
  <c r="G357" i="2" s="1"/>
  <c r="F357" i="2" a="1"/>
  <c r="F357" i="2" s="1"/>
  <c r="A357" i="2"/>
  <c r="R356" i="2" a="1"/>
  <c r="R356" i="2" s="1"/>
  <c r="Q356" i="2" a="1"/>
  <c r="Q356" i="2" s="1"/>
  <c r="P356" i="2" a="1"/>
  <c r="P356" i="2" s="1"/>
  <c r="G356" i="2" a="1"/>
  <c r="G356" i="2" s="1"/>
  <c r="F356" i="2" a="1"/>
  <c r="F356" i="2" s="1"/>
  <c r="A356" i="2"/>
  <c r="R355" i="2" a="1"/>
  <c r="R355" i="2" s="1"/>
  <c r="Q355" i="2" a="1"/>
  <c r="Q355" i="2" s="1"/>
  <c r="P355" i="2" a="1"/>
  <c r="P355" i="2" s="1"/>
  <c r="G355" i="2" a="1"/>
  <c r="G355" i="2" s="1"/>
  <c r="F355" i="2" a="1"/>
  <c r="F355" i="2" s="1"/>
  <c r="A355" i="2"/>
  <c r="R354" i="2" a="1"/>
  <c r="R354" i="2" s="1"/>
  <c r="Q354" i="2" a="1"/>
  <c r="Q354" i="2" s="1"/>
  <c r="P354" i="2" a="1"/>
  <c r="P354" i="2" s="1"/>
  <c r="G354" i="2" a="1"/>
  <c r="G354" i="2" s="1"/>
  <c r="F354" i="2" a="1"/>
  <c r="F354" i="2" s="1"/>
  <c r="A354" i="2"/>
  <c r="R353" i="2" a="1"/>
  <c r="R353" i="2" s="1"/>
  <c r="Q353" i="2" a="1"/>
  <c r="Q353" i="2" s="1"/>
  <c r="P353" i="2" a="1"/>
  <c r="P353" i="2" s="1"/>
  <c r="G353" i="2" a="1"/>
  <c r="G353" i="2" s="1"/>
  <c r="F353" i="2" a="1"/>
  <c r="F353" i="2" s="1"/>
  <c r="A353" i="2"/>
  <c r="R352" i="2" a="1"/>
  <c r="R352" i="2" s="1"/>
  <c r="Q352" i="2" a="1"/>
  <c r="Q352" i="2" s="1"/>
  <c r="P352" i="2" a="1"/>
  <c r="P352" i="2" s="1"/>
  <c r="G352" i="2" a="1"/>
  <c r="G352" i="2" s="1"/>
  <c r="F352" i="2" a="1"/>
  <c r="F352" i="2" s="1"/>
  <c r="A352" i="2"/>
  <c r="R351" i="2" a="1"/>
  <c r="R351" i="2" s="1"/>
  <c r="Q351" i="2" a="1"/>
  <c r="Q351" i="2" s="1"/>
  <c r="P351" i="2" a="1"/>
  <c r="P351" i="2" s="1"/>
  <c r="G351" i="2" a="1"/>
  <c r="G351" i="2" s="1"/>
  <c r="F351" i="2" a="1"/>
  <c r="F351" i="2" s="1"/>
  <c r="A351" i="2"/>
  <c r="R350" i="2" a="1"/>
  <c r="R350" i="2" s="1"/>
  <c r="Q350" i="2" a="1"/>
  <c r="Q350" i="2" s="1"/>
  <c r="P350" i="2" a="1"/>
  <c r="P350" i="2" s="1"/>
  <c r="G350" i="2" a="1"/>
  <c r="G350" i="2" s="1"/>
  <c r="F350" i="2" a="1"/>
  <c r="F350" i="2" s="1"/>
  <c r="A350" i="2"/>
  <c r="R349" i="2" a="1"/>
  <c r="R349" i="2" s="1"/>
  <c r="Q349" i="2" a="1"/>
  <c r="Q349" i="2" s="1"/>
  <c r="P349" i="2" a="1"/>
  <c r="P349" i="2" s="1"/>
  <c r="G349" i="2" a="1"/>
  <c r="G349" i="2" s="1"/>
  <c r="F349" i="2" a="1"/>
  <c r="F349" i="2" s="1"/>
  <c r="A349" i="2"/>
  <c r="R348" i="2" a="1"/>
  <c r="R348" i="2" s="1"/>
  <c r="Q348" i="2" a="1"/>
  <c r="Q348" i="2" s="1"/>
  <c r="P348" i="2" a="1"/>
  <c r="P348" i="2" s="1"/>
  <c r="G348" i="2" a="1"/>
  <c r="G348" i="2" s="1"/>
  <c r="F348" i="2" a="1"/>
  <c r="F348" i="2" s="1"/>
  <c r="A348" i="2"/>
  <c r="R347" i="2" a="1"/>
  <c r="R347" i="2" s="1"/>
  <c r="Q347" i="2" a="1"/>
  <c r="Q347" i="2" s="1"/>
  <c r="P347" i="2" a="1"/>
  <c r="P347" i="2" s="1"/>
  <c r="G347" i="2" a="1"/>
  <c r="G347" i="2" s="1"/>
  <c r="F347" i="2" a="1"/>
  <c r="F347" i="2" s="1"/>
  <c r="A347" i="2"/>
  <c r="R346" i="2" a="1"/>
  <c r="R346" i="2" s="1"/>
  <c r="Q346" i="2" a="1"/>
  <c r="Q346" i="2" s="1"/>
  <c r="P346" i="2" a="1"/>
  <c r="P346" i="2" s="1"/>
  <c r="G346" i="2" a="1"/>
  <c r="G346" i="2" s="1"/>
  <c r="F346" i="2" a="1"/>
  <c r="F346" i="2" s="1"/>
  <c r="A346" i="2"/>
  <c r="R345" i="2" a="1"/>
  <c r="R345" i="2" s="1"/>
  <c r="Q345" i="2" a="1"/>
  <c r="Q345" i="2" s="1"/>
  <c r="P345" i="2" a="1"/>
  <c r="P345" i="2" s="1"/>
  <c r="G345" i="2" a="1"/>
  <c r="G345" i="2" s="1"/>
  <c r="F345" i="2" a="1"/>
  <c r="F345" i="2" s="1"/>
  <c r="A345" i="2"/>
  <c r="R344" i="2" a="1"/>
  <c r="R344" i="2" s="1"/>
  <c r="Q344" i="2" a="1"/>
  <c r="Q344" i="2" s="1"/>
  <c r="P344" i="2" a="1"/>
  <c r="P344" i="2" s="1"/>
  <c r="G344" i="2" a="1"/>
  <c r="G344" i="2" s="1"/>
  <c r="F344" i="2" a="1"/>
  <c r="F344" i="2" s="1"/>
  <c r="A344" i="2"/>
  <c r="R343" i="2" a="1"/>
  <c r="R343" i="2" s="1"/>
  <c r="Q343" i="2" a="1"/>
  <c r="Q343" i="2" s="1"/>
  <c r="P343" i="2" a="1"/>
  <c r="P343" i="2" s="1"/>
  <c r="G343" i="2" a="1"/>
  <c r="G343" i="2" s="1"/>
  <c r="F343" i="2" a="1"/>
  <c r="F343" i="2" s="1"/>
  <c r="A343" i="2"/>
  <c r="R342" i="2" a="1"/>
  <c r="R342" i="2" s="1"/>
  <c r="Q342" i="2" a="1"/>
  <c r="Q342" i="2" s="1"/>
  <c r="P342" i="2" a="1"/>
  <c r="P342" i="2" s="1"/>
  <c r="G342" i="2" a="1"/>
  <c r="G342" i="2" s="1"/>
  <c r="F342" i="2" a="1"/>
  <c r="F342" i="2" s="1"/>
  <c r="A342" i="2"/>
  <c r="R341" i="2" a="1"/>
  <c r="R341" i="2" s="1"/>
  <c r="Q341" i="2" a="1"/>
  <c r="Q341" i="2" s="1"/>
  <c r="P341" i="2" a="1"/>
  <c r="P341" i="2" s="1"/>
  <c r="G341" i="2" a="1"/>
  <c r="G341" i="2" s="1"/>
  <c r="F341" i="2" a="1"/>
  <c r="F341" i="2" s="1"/>
  <c r="A341" i="2"/>
  <c r="R340" i="2" a="1"/>
  <c r="R340" i="2" s="1"/>
  <c r="Q340" i="2" a="1"/>
  <c r="Q340" i="2" s="1"/>
  <c r="P340" i="2" a="1"/>
  <c r="P340" i="2" s="1"/>
  <c r="G340" i="2" a="1"/>
  <c r="G340" i="2" s="1"/>
  <c r="F340" i="2" a="1"/>
  <c r="F340" i="2" s="1"/>
  <c r="A340" i="2"/>
  <c r="R339" i="2" a="1"/>
  <c r="R339" i="2" s="1"/>
  <c r="Q339" i="2" a="1"/>
  <c r="Q339" i="2" s="1"/>
  <c r="P339" i="2" a="1"/>
  <c r="P339" i="2" s="1"/>
  <c r="G339" i="2" a="1"/>
  <c r="G339" i="2" s="1"/>
  <c r="F339" i="2" a="1"/>
  <c r="F339" i="2" s="1"/>
  <c r="A339" i="2"/>
  <c r="R338" i="2" a="1"/>
  <c r="R338" i="2" s="1"/>
  <c r="Q338" i="2" a="1"/>
  <c r="Q338" i="2" s="1"/>
  <c r="P338" i="2" a="1"/>
  <c r="P338" i="2" s="1"/>
  <c r="G338" i="2" a="1"/>
  <c r="G338" i="2" s="1"/>
  <c r="F338" i="2" a="1"/>
  <c r="F338" i="2" s="1"/>
  <c r="A338" i="2"/>
  <c r="R337" i="2" a="1"/>
  <c r="R337" i="2" s="1"/>
  <c r="Q337" i="2" a="1"/>
  <c r="Q337" i="2" s="1"/>
  <c r="P337" i="2" a="1"/>
  <c r="P337" i="2" s="1"/>
  <c r="G337" i="2" a="1"/>
  <c r="G337" i="2" s="1"/>
  <c r="F337" i="2" a="1"/>
  <c r="F337" i="2" s="1"/>
  <c r="A337" i="2"/>
  <c r="R336" i="2" a="1"/>
  <c r="R336" i="2" s="1"/>
  <c r="Q336" i="2" a="1"/>
  <c r="Q336" i="2" s="1"/>
  <c r="P336" i="2" a="1"/>
  <c r="P336" i="2" s="1"/>
  <c r="G336" i="2" a="1"/>
  <c r="G336" i="2" s="1"/>
  <c r="F336" i="2" a="1"/>
  <c r="F336" i="2" s="1"/>
  <c r="A336" i="2"/>
  <c r="R335" i="2" a="1"/>
  <c r="R335" i="2" s="1"/>
  <c r="Q335" i="2" a="1"/>
  <c r="Q335" i="2" s="1"/>
  <c r="P335" i="2" a="1"/>
  <c r="P335" i="2" s="1"/>
  <c r="G335" i="2" a="1"/>
  <c r="G335" i="2" s="1"/>
  <c r="F335" i="2" a="1"/>
  <c r="F335" i="2" s="1"/>
  <c r="A335" i="2"/>
  <c r="R334" i="2" a="1"/>
  <c r="R334" i="2" s="1"/>
  <c r="Q334" i="2" a="1"/>
  <c r="Q334" i="2" s="1"/>
  <c r="P334" i="2" a="1"/>
  <c r="P334" i="2" s="1"/>
  <c r="G334" i="2" a="1"/>
  <c r="G334" i="2" s="1"/>
  <c r="F334" i="2" a="1"/>
  <c r="F334" i="2" s="1"/>
  <c r="A334" i="2"/>
  <c r="R333" i="2" a="1"/>
  <c r="R333" i="2" s="1"/>
  <c r="Q333" i="2" a="1"/>
  <c r="Q333" i="2" s="1"/>
  <c r="P333" i="2" a="1"/>
  <c r="P333" i="2" s="1"/>
  <c r="G333" i="2" a="1"/>
  <c r="G333" i="2" s="1"/>
  <c r="F333" i="2" a="1"/>
  <c r="F333" i="2" s="1"/>
  <c r="A333" i="2"/>
  <c r="R332" i="2" a="1"/>
  <c r="R332" i="2" s="1"/>
  <c r="Q332" i="2" a="1"/>
  <c r="Q332" i="2" s="1"/>
  <c r="P332" i="2" a="1"/>
  <c r="P332" i="2" s="1"/>
  <c r="G332" i="2" a="1"/>
  <c r="G332" i="2" s="1"/>
  <c r="F332" i="2" a="1"/>
  <c r="F332" i="2" s="1"/>
  <c r="A332" i="2"/>
  <c r="R331" i="2" a="1"/>
  <c r="R331" i="2" s="1"/>
  <c r="Q331" i="2" a="1"/>
  <c r="Q331" i="2" s="1"/>
  <c r="P331" i="2" a="1"/>
  <c r="P331" i="2" s="1"/>
  <c r="G331" i="2" a="1"/>
  <c r="G331" i="2" s="1"/>
  <c r="F331" i="2" a="1"/>
  <c r="F331" i="2" s="1"/>
  <c r="A331" i="2"/>
  <c r="R330" i="2" a="1"/>
  <c r="R330" i="2" s="1"/>
  <c r="Q330" i="2" a="1"/>
  <c r="Q330" i="2" s="1"/>
  <c r="P330" i="2" a="1"/>
  <c r="P330" i="2" s="1"/>
  <c r="G330" i="2" a="1"/>
  <c r="G330" i="2" s="1"/>
  <c r="F330" i="2" a="1"/>
  <c r="F330" i="2" s="1"/>
  <c r="A330" i="2"/>
  <c r="R329" i="2" a="1"/>
  <c r="R329" i="2" s="1"/>
  <c r="Q329" i="2" a="1"/>
  <c r="Q329" i="2" s="1"/>
  <c r="P329" i="2" a="1"/>
  <c r="P329" i="2" s="1"/>
  <c r="G329" i="2" a="1"/>
  <c r="G329" i="2" s="1"/>
  <c r="F329" i="2" a="1"/>
  <c r="F329" i="2" s="1"/>
  <c r="A329" i="2"/>
  <c r="R328" i="2" a="1"/>
  <c r="R328" i="2" s="1"/>
  <c r="Q328" i="2" a="1"/>
  <c r="Q328" i="2" s="1"/>
  <c r="P328" i="2" a="1"/>
  <c r="P328" i="2" s="1"/>
  <c r="G328" i="2" a="1"/>
  <c r="G328" i="2" s="1"/>
  <c r="F328" i="2" a="1"/>
  <c r="F328" i="2" s="1"/>
  <c r="A328" i="2"/>
  <c r="R327" i="2" a="1"/>
  <c r="R327" i="2" s="1"/>
  <c r="Q327" i="2" a="1"/>
  <c r="Q327" i="2" s="1"/>
  <c r="P327" i="2" a="1"/>
  <c r="P327" i="2" s="1"/>
  <c r="G327" i="2" a="1"/>
  <c r="G327" i="2" s="1"/>
  <c r="F327" i="2" a="1"/>
  <c r="F327" i="2" s="1"/>
  <c r="A327" i="2"/>
  <c r="R326" i="2" a="1"/>
  <c r="R326" i="2" s="1"/>
  <c r="Q326" i="2" a="1"/>
  <c r="Q326" i="2" s="1"/>
  <c r="P326" i="2" a="1"/>
  <c r="P326" i="2" s="1"/>
  <c r="G326" i="2" a="1"/>
  <c r="G326" i="2" s="1"/>
  <c r="F326" i="2" a="1"/>
  <c r="F326" i="2" s="1"/>
  <c r="A326" i="2"/>
  <c r="R325" i="2" a="1"/>
  <c r="R325" i="2" s="1"/>
  <c r="Q325" i="2" a="1"/>
  <c r="Q325" i="2" s="1"/>
  <c r="P325" i="2" a="1"/>
  <c r="P325" i="2" s="1"/>
  <c r="G325" i="2" a="1"/>
  <c r="G325" i="2" s="1"/>
  <c r="F325" i="2" a="1"/>
  <c r="F325" i="2" s="1"/>
  <c r="A325" i="2"/>
  <c r="R324" i="2" a="1"/>
  <c r="R324" i="2" s="1"/>
  <c r="Q324" i="2" a="1"/>
  <c r="Q324" i="2" s="1"/>
  <c r="P324" i="2" a="1"/>
  <c r="P324" i="2" s="1"/>
  <c r="G324" i="2" a="1"/>
  <c r="G324" i="2" s="1"/>
  <c r="F324" i="2" a="1"/>
  <c r="F324" i="2" s="1"/>
  <c r="A324" i="2"/>
  <c r="R323" i="2" a="1"/>
  <c r="R323" i="2" s="1"/>
  <c r="Q323" i="2" a="1"/>
  <c r="Q323" i="2" s="1"/>
  <c r="P323" i="2" a="1"/>
  <c r="P323" i="2" s="1"/>
  <c r="G323" i="2" a="1"/>
  <c r="G323" i="2" s="1"/>
  <c r="F323" i="2" a="1"/>
  <c r="F323" i="2" s="1"/>
  <c r="A323" i="2"/>
  <c r="R322" i="2" a="1"/>
  <c r="R322" i="2" s="1"/>
  <c r="Q322" i="2" a="1"/>
  <c r="Q322" i="2" s="1"/>
  <c r="P322" i="2" a="1"/>
  <c r="P322" i="2" s="1"/>
  <c r="G322" i="2" a="1"/>
  <c r="G322" i="2" s="1"/>
  <c r="F322" i="2" a="1"/>
  <c r="F322" i="2" s="1"/>
  <c r="A322" i="2"/>
  <c r="R321" i="2" a="1"/>
  <c r="R321" i="2" s="1"/>
  <c r="Q321" i="2" a="1"/>
  <c r="Q321" i="2" s="1"/>
  <c r="P321" i="2" a="1"/>
  <c r="P321" i="2" s="1"/>
  <c r="G321" i="2" a="1"/>
  <c r="G321" i="2" s="1"/>
  <c r="F321" i="2" a="1"/>
  <c r="F321" i="2" s="1"/>
  <c r="A321" i="2"/>
  <c r="R320" i="2" a="1"/>
  <c r="R320" i="2" s="1"/>
  <c r="Q320" i="2" a="1"/>
  <c r="Q320" i="2" s="1"/>
  <c r="P320" i="2" a="1"/>
  <c r="P320" i="2" s="1"/>
  <c r="G320" i="2" a="1"/>
  <c r="G320" i="2" s="1"/>
  <c r="F320" i="2" a="1"/>
  <c r="F320" i="2" s="1"/>
  <c r="A320" i="2"/>
  <c r="R319" i="2" a="1"/>
  <c r="R319" i="2" s="1"/>
  <c r="Q319" i="2" a="1"/>
  <c r="Q319" i="2" s="1"/>
  <c r="P319" i="2" a="1"/>
  <c r="P319" i="2" s="1"/>
  <c r="G319" i="2" a="1"/>
  <c r="G319" i="2" s="1"/>
  <c r="F319" i="2" a="1"/>
  <c r="F319" i="2" s="1"/>
  <c r="A319" i="2"/>
  <c r="R318" i="2" a="1"/>
  <c r="R318" i="2" s="1"/>
  <c r="Q318" i="2" a="1"/>
  <c r="Q318" i="2" s="1"/>
  <c r="P318" i="2" a="1"/>
  <c r="P318" i="2" s="1"/>
  <c r="G318" i="2" a="1"/>
  <c r="G318" i="2" s="1"/>
  <c r="F318" i="2" a="1"/>
  <c r="F318" i="2" s="1"/>
  <c r="A318" i="2"/>
  <c r="R317" i="2" a="1"/>
  <c r="R317" i="2" s="1"/>
  <c r="Q317" i="2" a="1"/>
  <c r="Q317" i="2" s="1"/>
  <c r="P317" i="2" a="1"/>
  <c r="P317" i="2" s="1"/>
  <c r="G317" i="2" a="1"/>
  <c r="G317" i="2" s="1"/>
  <c r="F317" i="2" a="1"/>
  <c r="F317" i="2" s="1"/>
  <c r="A317" i="2"/>
  <c r="R316" i="2" a="1"/>
  <c r="R316" i="2" s="1"/>
  <c r="Q316" i="2" a="1"/>
  <c r="Q316" i="2" s="1"/>
  <c r="P316" i="2" a="1"/>
  <c r="P316" i="2" s="1"/>
  <c r="G316" i="2" a="1"/>
  <c r="G316" i="2" s="1"/>
  <c r="F316" i="2" a="1"/>
  <c r="F316" i="2" s="1"/>
  <c r="A316" i="2"/>
  <c r="R315" i="2" a="1"/>
  <c r="R315" i="2" s="1"/>
  <c r="Q315" i="2" a="1"/>
  <c r="Q315" i="2" s="1"/>
  <c r="P315" i="2" a="1"/>
  <c r="P315" i="2" s="1"/>
  <c r="G315" i="2" a="1"/>
  <c r="G315" i="2" s="1"/>
  <c r="F315" i="2" a="1"/>
  <c r="F315" i="2" s="1"/>
  <c r="A315" i="2"/>
  <c r="R314" i="2" a="1"/>
  <c r="R314" i="2" s="1"/>
  <c r="Q314" i="2" a="1"/>
  <c r="Q314" i="2" s="1"/>
  <c r="P314" i="2" a="1"/>
  <c r="P314" i="2" s="1"/>
  <c r="G314" i="2" a="1"/>
  <c r="G314" i="2" s="1"/>
  <c r="F314" i="2" a="1"/>
  <c r="F314" i="2" s="1"/>
  <c r="A314" i="2"/>
  <c r="R313" i="2" a="1"/>
  <c r="R313" i="2" s="1"/>
  <c r="Q313" i="2" a="1"/>
  <c r="Q313" i="2" s="1"/>
  <c r="P313" i="2" a="1"/>
  <c r="P313" i="2" s="1"/>
  <c r="G313" i="2" a="1"/>
  <c r="G313" i="2" s="1"/>
  <c r="F313" i="2" a="1"/>
  <c r="F313" i="2" s="1"/>
  <c r="A313" i="2"/>
  <c r="R312" i="2" a="1"/>
  <c r="R312" i="2" s="1"/>
  <c r="Q312" i="2" a="1"/>
  <c r="Q312" i="2" s="1"/>
  <c r="P312" i="2" a="1"/>
  <c r="P312" i="2" s="1"/>
  <c r="G312" i="2" a="1"/>
  <c r="G312" i="2" s="1"/>
  <c r="F312" i="2" a="1"/>
  <c r="F312" i="2" s="1"/>
  <c r="A312" i="2"/>
  <c r="R311" i="2" a="1"/>
  <c r="R311" i="2" s="1"/>
  <c r="Q311" i="2" a="1"/>
  <c r="Q311" i="2" s="1"/>
  <c r="P311" i="2" a="1"/>
  <c r="P311" i="2" s="1"/>
  <c r="G311" i="2" a="1"/>
  <c r="G311" i="2" s="1"/>
  <c r="F311" i="2" a="1"/>
  <c r="F311" i="2" s="1"/>
  <c r="A311" i="2"/>
  <c r="R310" i="2" a="1"/>
  <c r="R310" i="2" s="1"/>
  <c r="Q310" i="2" a="1"/>
  <c r="Q310" i="2" s="1"/>
  <c r="P310" i="2" a="1"/>
  <c r="P310" i="2" s="1"/>
  <c r="G310" i="2" a="1"/>
  <c r="G310" i="2" s="1"/>
  <c r="F310" i="2" a="1"/>
  <c r="F310" i="2" s="1"/>
  <c r="A310" i="2"/>
  <c r="R309" i="2" a="1"/>
  <c r="R309" i="2" s="1"/>
  <c r="Q309" i="2" a="1"/>
  <c r="Q309" i="2" s="1"/>
  <c r="P309" i="2" a="1"/>
  <c r="P309" i="2" s="1"/>
  <c r="G309" i="2" a="1"/>
  <c r="G309" i="2" s="1"/>
  <c r="F309" i="2" a="1"/>
  <c r="F309" i="2" s="1"/>
  <c r="A309" i="2"/>
  <c r="R308" i="2" a="1"/>
  <c r="R308" i="2" s="1"/>
  <c r="Q308" i="2" a="1"/>
  <c r="Q308" i="2" s="1"/>
  <c r="P308" i="2" a="1"/>
  <c r="P308" i="2" s="1"/>
  <c r="G308" i="2" a="1"/>
  <c r="G308" i="2" s="1"/>
  <c r="F308" i="2" a="1"/>
  <c r="F308" i="2" s="1"/>
  <c r="A308" i="2"/>
  <c r="R307" i="2" a="1"/>
  <c r="R307" i="2" s="1"/>
  <c r="Q307" i="2" a="1"/>
  <c r="Q307" i="2" s="1"/>
  <c r="P307" i="2" a="1"/>
  <c r="P307" i="2" s="1"/>
  <c r="G307" i="2" a="1"/>
  <c r="G307" i="2" s="1"/>
  <c r="F307" i="2" a="1"/>
  <c r="F307" i="2" s="1"/>
  <c r="A307" i="2"/>
  <c r="R306" i="2" a="1"/>
  <c r="R306" i="2" s="1"/>
  <c r="Q306" i="2" a="1"/>
  <c r="Q306" i="2" s="1"/>
  <c r="P306" i="2" a="1"/>
  <c r="P306" i="2" s="1"/>
  <c r="G306" i="2" a="1"/>
  <c r="G306" i="2" s="1"/>
  <c r="F306" i="2" a="1"/>
  <c r="F306" i="2" s="1"/>
  <c r="A306" i="2"/>
  <c r="R305" i="2" a="1"/>
  <c r="R305" i="2" s="1"/>
  <c r="Q305" i="2" a="1"/>
  <c r="Q305" i="2" s="1"/>
  <c r="P305" i="2" a="1"/>
  <c r="P305" i="2" s="1"/>
  <c r="G305" i="2" a="1"/>
  <c r="G305" i="2" s="1"/>
  <c r="F305" i="2" a="1"/>
  <c r="F305" i="2" s="1"/>
  <c r="A305" i="2"/>
  <c r="R304" i="2" a="1"/>
  <c r="R304" i="2" s="1"/>
  <c r="Q304" i="2" a="1"/>
  <c r="Q304" i="2" s="1"/>
  <c r="P304" i="2" a="1"/>
  <c r="P304" i="2" s="1"/>
  <c r="G304" i="2" a="1"/>
  <c r="G304" i="2" s="1"/>
  <c r="F304" i="2" a="1"/>
  <c r="F304" i="2" s="1"/>
  <c r="A304" i="2"/>
  <c r="R303" i="2" a="1"/>
  <c r="R303" i="2" s="1"/>
  <c r="Q303" i="2" a="1"/>
  <c r="Q303" i="2" s="1"/>
  <c r="P303" i="2" a="1"/>
  <c r="P303" i="2" s="1"/>
  <c r="G303" i="2" a="1"/>
  <c r="G303" i="2" s="1"/>
  <c r="F303" i="2" a="1"/>
  <c r="F303" i="2" s="1"/>
  <c r="A303" i="2"/>
  <c r="R302" i="2" a="1"/>
  <c r="R302" i="2" s="1"/>
  <c r="Q302" i="2" a="1"/>
  <c r="Q302" i="2" s="1"/>
  <c r="P302" i="2" a="1"/>
  <c r="P302" i="2" s="1"/>
  <c r="G302" i="2" a="1"/>
  <c r="G302" i="2" s="1"/>
  <c r="F302" i="2" a="1"/>
  <c r="F302" i="2" s="1"/>
  <c r="A302" i="2"/>
  <c r="R301" i="2" a="1"/>
  <c r="R301" i="2" s="1"/>
  <c r="Q301" i="2" a="1"/>
  <c r="Q301" i="2" s="1"/>
  <c r="P301" i="2" a="1"/>
  <c r="P301" i="2" s="1"/>
  <c r="G301" i="2" a="1"/>
  <c r="G301" i="2" s="1"/>
  <c r="F301" i="2" a="1"/>
  <c r="F301" i="2" s="1"/>
  <c r="A301" i="2"/>
  <c r="R300" i="2" a="1"/>
  <c r="R300" i="2" s="1"/>
  <c r="Q300" i="2" a="1"/>
  <c r="Q300" i="2" s="1"/>
  <c r="P300" i="2" a="1"/>
  <c r="P300" i="2" s="1"/>
  <c r="G300" i="2" a="1"/>
  <c r="G300" i="2" s="1"/>
  <c r="F300" i="2" a="1"/>
  <c r="F300" i="2" s="1"/>
  <c r="A300" i="2"/>
  <c r="R299" i="2" a="1"/>
  <c r="R299" i="2" s="1"/>
  <c r="Q299" i="2" a="1"/>
  <c r="Q299" i="2" s="1"/>
  <c r="P299" i="2" a="1"/>
  <c r="P299" i="2" s="1"/>
  <c r="G299" i="2" a="1"/>
  <c r="G299" i="2" s="1"/>
  <c r="F299" i="2" a="1"/>
  <c r="F299" i="2" s="1"/>
  <c r="A299" i="2"/>
  <c r="R298" i="2" a="1"/>
  <c r="R298" i="2" s="1"/>
  <c r="Q298" i="2" a="1"/>
  <c r="Q298" i="2" s="1"/>
  <c r="P298" i="2" a="1"/>
  <c r="P298" i="2" s="1"/>
  <c r="G298" i="2" a="1"/>
  <c r="G298" i="2" s="1"/>
  <c r="F298" i="2" a="1"/>
  <c r="F298" i="2" s="1"/>
  <c r="A298" i="2"/>
  <c r="R297" i="2" a="1"/>
  <c r="R297" i="2" s="1"/>
  <c r="Q297" i="2" a="1"/>
  <c r="Q297" i="2" s="1"/>
  <c r="P297" i="2" a="1"/>
  <c r="P297" i="2" s="1"/>
  <c r="G297" i="2" a="1"/>
  <c r="G297" i="2" s="1"/>
  <c r="F297" i="2" a="1"/>
  <c r="F297" i="2" s="1"/>
  <c r="A297" i="2"/>
  <c r="R296" i="2" a="1"/>
  <c r="R296" i="2" s="1"/>
  <c r="Q296" i="2" a="1"/>
  <c r="Q296" i="2" s="1"/>
  <c r="P296" i="2" a="1"/>
  <c r="P296" i="2" s="1"/>
  <c r="G296" i="2" a="1"/>
  <c r="G296" i="2" s="1"/>
  <c r="F296" i="2" a="1"/>
  <c r="F296" i="2" s="1"/>
  <c r="A296" i="2"/>
  <c r="R295" i="2" a="1"/>
  <c r="R295" i="2" s="1"/>
  <c r="Q295" i="2" a="1"/>
  <c r="Q295" i="2" s="1"/>
  <c r="P295" i="2" a="1"/>
  <c r="P295" i="2" s="1"/>
  <c r="G295" i="2" a="1"/>
  <c r="G295" i="2" s="1"/>
  <c r="F295" i="2" a="1"/>
  <c r="F295" i="2" s="1"/>
  <c r="A295" i="2"/>
  <c r="R294" i="2" a="1"/>
  <c r="R294" i="2" s="1"/>
  <c r="Q294" i="2" a="1"/>
  <c r="Q294" i="2" s="1"/>
  <c r="P294" i="2" a="1"/>
  <c r="P294" i="2" s="1"/>
  <c r="G294" i="2" a="1"/>
  <c r="G294" i="2" s="1"/>
  <c r="F294" i="2" a="1"/>
  <c r="F294" i="2" s="1"/>
  <c r="A294" i="2"/>
  <c r="R293" i="2" a="1"/>
  <c r="R293" i="2" s="1"/>
  <c r="Q293" i="2" a="1"/>
  <c r="Q293" i="2" s="1"/>
  <c r="P293" i="2" a="1"/>
  <c r="P293" i="2" s="1"/>
  <c r="G293" i="2" a="1"/>
  <c r="G293" i="2" s="1"/>
  <c r="F293" i="2" a="1"/>
  <c r="F293" i="2" s="1"/>
  <c r="A293" i="2"/>
  <c r="R292" i="2" a="1"/>
  <c r="R292" i="2" s="1"/>
  <c r="Q292" i="2" a="1"/>
  <c r="Q292" i="2" s="1"/>
  <c r="P292" i="2" a="1"/>
  <c r="P292" i="2" s="1"/>
  <c r="G292" i="2" a="1"/>
  <c r="G292" i="2" s="1"/>
  <c r="F292" i="2" a="1"/>
  <c r="F292" i="2" s="1"/>
  <c r="A292" i="2"/>
  <c r="R291" i="2" a="1"/>
  <c r="R291" i="2" s="1"/>
  <c r="Q291" i="2" a="1"/>
  <c r="Q291" i="2" s="1"/>
  <c r="P291" i="2" a="1"/>
  <c r="P291" i="2" s="1"/>
  <c r="G291" i="2" a="1"/>
  <c r="G291" i="2" s="1"/>
  <c r="F291" i="2" a="1"/>
  <c r="F291" i="2" s="1"/>
  <c r="A291" i="2"/>
  <c r="R290" i="2" a="1"/>
  <c r="R290" i="2" s="1"/>
  <c r="Q290" i="2" a="1"/>
  <c r="Q290" i="2" s="1"/>
  <c r="P290" i="2" a="1"/>
  <c r="P290" i="2" s="1"/>
  <c r="G290" i="2" a="1"/>
  <c r="G290" i="2" s="1"/>
  <c r="F290" i="2" a="1"/>
  <c r="F290" i="2" s="1"/>
  <c r="A290" i="2"/>
  <c r="R289" i="2" a="1"/>
  <c r="R289" i="2" s="1"/>
  <c r="Q289" i="2" a="1"/>
  <c r="Q289" i="2" s="1"/>
  <c r="P289" i="2" a="1"/>
  <c r="P289" i="2" s="1"/>
  <c r="G289" i="2" a="1"/>
  <c r="G289" i="2" s="1"/>
  <c r="F289" i="2" a="1"/>
  <c r="F289" i="2" s="1"/>
  <c r="A289" i="2"/>
  <c r="R288" i="2" a="1"/>
  <c r="R288" i="2" s="1"/>
  <c r="Q288" i="2" a="1"/>
  <c r="Q288" i="2" s="1"/>
  <c r="P288" i="2" a="1"/>
  <c r="P288" i="2" s="1"/>
  <c r="G288" i="2" a="1"/>
  <c r="G288" i="2" s="1"/>
  <c r="F288" i="2" a="1"/>
  <c r="F288" i="2" s="1"/>
  <c r="A288" i="2"/>
  <c r="R287" i="2" a="1"/>
  <c r="R287" i="2" s="1"/>
  <c r="Q287" i="2" a="1"/>
  <c r="Q287" i="2" s="1"/>
  <c r="P287" i="2" a="1"/>
  <c r="P287" i="2" s="1"/>
  <c r="G287" i="2" a="1"/>
  <c r="G287" i="2" s="1"/>
  <c r="F287" i="2" a="1"/>
  <c r="F287" i="2" s="1"/>
  <c r="A287" i="2"/>
  <c r="R286" i="2" a="1"/>
  <c r="R286" i="2" s="1"/>
  <c r="Q286" i="2" a="1"/>
  <c r="Q286" i="2" s="1"/>
  <c r="P286" i="2" a="1"/>
  <c r="P286" i="2" s="1"/>
  <c r="G286" i="2" a="1"/>
  <c r="G286" i="2" s="1"/>
  <c r="F286" i="2" a="1"/>
  <c r="F286" i="2" s="1"/>
  <c r="A286" i="2"/>
  <c r="R285" i="2" a="1"/>
  <c r="R285" i="2" s="1"/>
  <c r="Q285" i="2" a="1"/>
  <c r="Q285" i="2" s="1"/>
  <c r="P285" i="2" a="1"/>
  <c r="P285" i="2" s="1"/>
  <c r="G285" i="2" a="1"/>
  <c r="G285" i="2" s="1"/>
  <c r="F285" i="2" a="1"/>
  <c r="F285" i="2" s="1"/>
  <c r="A285" i="2"/>
  <c r="R284" i="2" a="1"/>
  <c r="R284" i="2" s="1"/>
  <c r="Q284" i="2" a="1"/>
  <c r="Q284" i="2" s="1"/>
  <c r="P284" i="2" a="1"/>
  <c r="P284" i="2" s="1"/>
  <c r="G284" i="2" a="1"/>
  <c r="G284" i="2" s="1"/>
  <c r="F284" i="2" a="1"/>
  <c r="F284" i="2" s="1"/>
  <c r="A284" i="2"/>
  <c r="R283" i="2" a="1"/>
  <c r="R283" i="2" s="1"/>
  <c r="Q283" i="2" a="1"/>
  <c r="Q283" i="2" s="1"/>
  <c r="P283" i="2" a="1"/>
  <c r="P283" i="2" s="1"/>
  <c r="G283" i="2" a="1"/>
  <c r="G283" i="2" s="1"/>
  <c r="F283" i="2" a="1"/>
  <c r="F283" i="2" s="1"/>
  <c r="A283" i="2"/>
  <c r="R282" i="2" a="1"/>
  <c r="R282" i="2" s="1"/>
  <c r="Q282" i="2" a="1"/>
  <c r="Q282" i="2" s="1"/>
  <c r="P282" i="2" a="1"/>
  <c r="P282" i="2" s="1"/>
  <c r="G282" i="2" a="1"/>
  <c r="G282" i="2" s="1"/>
  <c r="F282" i="2" a="1"/>
  <c r="F282" i="2" s="1"/>
  <c r="A282" i="2"/>
  <c r="R281" i="2" a="1"/>
  <c r="R281" i="2" s="1"/>
  <c r="Q281" i="2" a="1"/>
  <c r="Q281" i="2" s="1"/>
  <c r="P281" i="2" a="1"/>
  <c r="P281" i="2" s="1"/>
  <c r="G281" i="2" a="1"/>
  <c r="G281" i="2" s="1"/>
  <c r="F281" i="2" a="1"/>
  <c r="F281" i="2" s="1"/>
  <c r="A281" i="2"/>
  <c r="R280" i="2" a="1"/>
  <c r="R280" i="2" s="1"/>
  <c r="Q280" i="2" a="1"/>
  <c r="Q280" i="2" s="1"/>
  <c r="P280" i="2" a="1"/>
  <c r="P280" i="2" s="1"/>
  <c r="G280" i="2" a="1"/>
  <c r="G280" i="2" s="1"/>
  <c r="F280" i="2" a="1"/>
  <c r="F280" i="2" s="1"/>
  <c r="A280" i="2"/>
  <c r="R279" i="2" a="1"/>
  <c r="R279" i="2" s="1"/>
  <c r="Q279" i="2" a="1"/>
  <c r="Q279" i="2" s="1"/>
  <c r="P279" i="2" a="1"/>
  <c r="P279" i="2" s="1"/>
  <c r="G279" i="2" a="1"/>
  <c r="G279" i="2" s="1"/>
  <c r="F279" i="2" a="1"/>
  <c r="F279" i="2" s="1"/>
  <c r="A279" i="2"/>
  <c r="R278" i="2" a="1"/>
  <c r="R278" i="2" s="1"/>
  <c r="Q278" i="2" a="1"/>
  <c r="Q278" i="2" s="1"/>
  <c r="P278" i="2" a="1"/>
  <c r="P278" i="2" s="1"/>
  <c r="G278" i="2" a="1"/>
  <c r="G278" i="2" s="1"/>
  <c r="F278" i="2" a="1"/>
  <c r="F278" i="2" s="1"/>
  <c r="A278" i="2"/>
  <c r="R277" i="2" a="1"/>
  <c r="R277" i="2" s="1"/>
  <c r="Q277" i="2" a="1"/>
  <c r="Q277" i="2" s="1"/>
  <c r="P277" i="2" a="1"/>
  <c r="P277" i="2" s="1"/>
  <c r="G277" i="2" a="1"/>
  <c r="G277" i="2" s="1"/>
  <c r="F277" i="2" a="1"/>
  <c r="F277" i="2" s="1"/>
  <c r="A277" i="2"/>
  <c r="R276" i="2" a="1"/>
  <c r="R276" i="2" s="1"/>
  <c r="Q276" i="2" a="1"/>
  <c r="Q276" i="2" s="1"/>
  <c r="P276" i="2" a="1"/>
  <c r="P276" i="2" s="1"/>
  <c r="G276" i="2" a="1"/>
  <c r="G276" i="2" s="1"/>
  <c r="F276" i="2" a="1"/>
  <c r="F276" i="2" s="1"/>
  <c r="A276" i="2"/>
  <c r="R275" i="2" a="1"/>
  <c r="R275" i="2" s="1"/>
  <c r="Q275" i="2" a="1"/>
  <c r="Q275" i="2" s="1"/>
  <c r="P275" i="2" a="1"/>
  <c r="P275" i="2" s="1"/>
  <c r="G275" i="2" a="1"/>
  <c r="G275" i="2" s="1"/>
  <c r="F275" i="2" a="1"/>
  <c r="F275" i="2" s="1"/>
  <c r="A275" i="2"/>
  <c r="R274" i="2" a="1"/>
  <c r="R274" i="2" s="1"/>
  <c r="Q274" i="2" a="1"/>
  <c r="Q274" i="2" s="1"/>
  <c r="P274" i="2" a="1"/>
  <c r="P274" i="2" s="1"/>
  <c r="G274" i="2" a="1"/>
  <c r="G274" i="2" s="1"/>
  <c r="F274" i="2" a="1"/>
  <c r="F274" i="2" s="1"/>
  <c r="A274" i="2"/>
  <c r="R273" i="2" a="1"/>
  <c r="R273" i="2" s="1"/>
  <c r="Q273" i="2" a="1"/>
  <c r="Q273" i="2" s="1"/>
  <c r="P273" i="2" a="1"/>
  <c r="P273" i="2" s="1"/>
  <c r="G273" i="2" a="1"/>
  <c r="G273" i="2" s="1"/>
  <c r="F273" i="2" a="1"/>
  <c r="F273" i="2" s="1"/>
  <c r="A273" i="2"/>
  <c r="R272" i="2" a="1"/>
  <c r="R272" i="2" s="1"/>
  <c r="Q272" i="2" a="1"/>
  <c r="Q272" i="2" s="1"/>
  <c r="P272" i="2" a="1"/>
  <c r="P272" i="2" s="1"/>
  <c r="G272" i="2" a="1"/>
  <c r="G272" i="2" s="1"/>
  <c r="F272" i="2" a="1"/>
  <c r="F272" i="2" s="1"/>
  <c r="A272" i="2"/>
  <c r="R271" i="2" a="1"/>
  <c r="R271" i="2" s="1"/>
  <c r="Q271" i="2" a="1"/>
  <c r="Q271" i="2" s="1"/>
  <c r="P271" i="2" a="1"/>
  <c r="P271" i="2" s="1"/>
  <c r="G271" i="2" a="1"/>
  <c r="G271" i="2" s="1"/>
  <c r="F271" i="2" a="1"/>
  <c r="F271" i="2" s="1"/>
  <c r="A271" i="2"/>
  <c r="R270" i="2" a="1"/>
  <c r="R270" i="2" s="1"/>
  <c r="Q270" i="2" a="1"/>
  <c r="Q270" i="2" s="1"/>
  <c r="P270" i="2" a="1"/>
  <c r="P270" i="2" s="1"/>
  <c r="G270" i="2" a="1"/>
  <c r="G270" i="2" s="1"/>
  <c r="F270" i="2" a="1"/>
  <c r="F270" i="2" s="1"/>
  <c r="A270" i="2"/>
  <c r="R269" i="2" a="1"/>
  <c r="R269" i="2" s="1"/>
  <c r="Q269" i="2" a="1"/>
  <c r="Q269" i="2" s="1"/>
  <c r="P269" i="2" a="1"/>
  <c r="P269" i="2" s="1"/>
  <c r="G269" i="2" a="1"/>
  <c r="G269" i="2" s="1"/>
  <c r="F269" i="2" a="1"/>
  <c r="F269" i="2" s="1"/>
  <c r="A269" i="2"/>
  <c r="R268" i="2" a="1"/>
  <c r="R268" i="2" s="1"/>
  <c r="Q268" i="2" a="1"/>
  <c r="Q268" i="2" s="1"/>
  <c r="P268" i="2" a="1"/>
  <c r="P268" i="2" s="1"/>
  <c r="G268" i="2" a="1"/>
  <c r="G268" i="2" s="1"/>
  <c r="F268" i="2" a="1"/>
  <c r="F268" i="2" s="1"/>
  <c r="A268" i="2"/>
  <c r="R267" i="2" a="1"/>
  <c r="R267" i="2" s="1"/>
  <c r="Q267" i="2" a="1"/>
  <c r="Q267" i="2" s="1"/>
  <c r="P267" i="2" a="1"/>
  <c r="P267" i="2" s="1"/>
  <c r="G267" i="2" a="1"/>
  <c r="G267" i="2" s="1"/>
  <c r="F267" i="2" a="1"/>
  <c r="F267" i="2" s="1"/>
  <c r="A267" i="2"/>
  <c r="R266" i="2" a="1"/>
  <c r="R266" i="2" s="1"/>
  <c r="Q266" i="2" a="1"/>
  <c r="Q266" i="2" s="1"/>
  <c r="P266" i="2" a="1"/>
  <c r="P266" i="2" s="1"/>
  <c r="G266" i="2" a="1"/>
  <c r="G266" i="2" s="1"/>
  <c r="F266" i="2" a="1"/>
  <c r="F266" i="2" s="1"/>
  <c r="A266" i="2"/>
  <c r="R265" i="2" a="1"/>
  <c r="R265" i="2" s="1"/>
  <c r="Q265" i="2" a="1"/>
  <c r="Q265" i="2" s="1"/>
  <c r="P265" i="2" a="1"/>
  <c r="P265" i="2" s="1"/>
  <c r="G265" i="2" a="1"/>
  <c r="G265" i="2" s="1"/>
  <c r="F265" i="2" a="1"/>
  <c r="F265" i="2" s="1"/>
  <c r="A265" i="2"/>
  <c r="R264" i="2" a="1"/>
  <c r="R264" i="2" s="1"/>
  <c r="Q264" i="2" a="1"/>
  <c r="Q264" i="2" s="1"/>
  <c r="P264" i="2" a="1"/>
  <c r="P264" i="2" s="1"/>
  <c r="G264" i="2" a="1"/>
  <c r="G264" i="2" s="1"/>
  <c r="F264" i="2" a="1"/>
  <c r="F264" i="2" s="1"/>
  <c r="A264" i="2"/>
  <c r="R263" i="2" a="1"/>
  <c r="R263" i="2" s="1"/>
  <c r="Q263" i="2" a="1"/>
  <c r="Q263" i="2" s="1"/>
  <c r="P263" i="2" a="1"/>
  <c r="P263" i="2" s="1"/>
  <c r="G263" i="2" a="1"/>
  <c r="G263" i="2" s="1"/>
  <c r="F263" i="2" a="1"/>
  <c r="F263" i="2" s="1"/>
  <c r="A263" i="2"/>
  <c r="R262" i="2" a="1"/>
  <c r="R262" i="2" s="1"/>
  <c r="Q262" i="2" a="1"/>
  <c r="Q262" i="2" s="1"/>
  <c r="P262" i="2" a="1"/>
  <c r="P262" i="2" s="1"/>
  <c r="G262" i="2" a="1"/>
  <c r="G262" i="2" s="1"/>
  <c r="F262" i="2" a="1"/>
  <c r="F262" i="2" s="1"/>
  <c r="A262" i="2"/>
  <c r="R261" i="2" a="1"/>
  <c r="R261" i="2" s="1"/>
  <c r="Q261" i="2" a="1"/>
  <c r="Q261" i="2" s="1"/>
  <c r="P261" i="2" a="1"/>
  <c r="P261" i="2" s="1"/>
  <c r="G261" i="2" a="1"/>
  <c r="G261" i="2" s="1"/>
  <c r="F261" i="2" a="1"/>
  <c r="F261" i="2" s="1"/>
  <c r="A261" i="2"/>
  <c r="R260" i="2" a="1"/>
  <c r="R260" i="2" s="1"/>
  <c r="Q260" i="2" a="1"/>
  <c r="Q260" i="2" s="1"/>
  <c r="P260" i="2" a="1"/>
  <c r="P260" i="2" s="1"/>
  <c r="G260" i="2" a="1"/>
  <c r="G260" i="2" s="1"/>
  <c r="F260" i="2" a="1"/>
  <c r="F260" i="2" s="1"/>
  <c r="A260" i="2"/>
  <c r="R259" i="2" a="1"/>
  <c r="R259" i="2" s="1"/>
  <c r="Q259" i="2" a="1"/>
  <c r="Q259" i="2" s="1"/>
  <c r="P259" i="2" a="1"/>
  <c r="P259" i="2" s="1"/>
  <c r="G259" i="2" a="1"/>
  <c r="G259" i="2" s="1"/>
  <c r="F259" i="2" a="1"/>
  <c r="F259" i="2" s="1"/>
  <c r="A259" i="2"/>
  <c r="R258" i="2" a="1"/>
  <c r="R258" i="2" s="1"/>
  <c r="Q258" i="2" a="1"/>
  <c r="Q258" i="2" s="1"/>
  <c r="P258" i="2" a="1"/>
  <c r="P258" i="2" s="1"/>
  <c r="G258" i="2" a="1"/>
  <c r="G258" i="2" s="1"/>
  <c r="F258" i="2" a="1"/>
  <c r="F258" i="2" s="1"/>
  <c r="A258" i="2"/>
  <c r="R257" i="2" a="1"/>
  <c r="R257" i="2" s="1"/>
  <c r="Q257" i="2" a="1"/>
  <c r="Q257" i="2" s="1"/>
  <c r="P257" i="2" a="1"/>
  <c r="P257" i="2" s="1"/>
  <c r="G257" i="2" a="1"/>
  <c r="G257" i="2" s="1"/>
  <c r="F257" i="2" a="1"/>
  <c r="F257" i="2" s="1"/>
  <c r="A257" i="2"/>
  <c r="R256" i="2" a="1"/>
  <c r="R256" i="2" s="1"/>
  <c r="Q256" i="2" a="1"/>
  <c r="Q256" i="2" s="1"/>
  <c r="P256" i="2" a="1"/>
  <c r="P256" i="2" s="1"/>
  <c r="G256" i="2" a="1"/>
  <c r="G256" i="2" s="1"/>
  <c r="F256" i="2" a="1"/>
  <c r="F256" i="2" s="1"/>
  <c r="A256" i="2"/>
  <c r="R255" i="2" a="1"/>
  <c r="R255" i="2" s="1"/>
  <c r="Q255" i="2" a="1"/>
  <c r="Q255" i="2" s="1"/>
  <c r="P255" i="2" a="1"/>
  <c r="P255" i="2" s="1"/>
  <c r="G255" i="2" a="1"/>
  <c r="G255" i="2" s="1"/>
  <c r="F255" i="2" a="1"/>
  <c r="F255" i="2" s="1"/>
  <c r="A255" i="2"/>
  <c r="R254" i="2" a="1"/>
  <c r="R254" i="2" s="1"/>
  <c r="Q254" i="2" a="1"/>
  <c r="Q254" i="2" s="1"/>
  <c r="P254" i="2" a="1"/>
  <c r="P254" i="2" s="1"/>
  <c r="G254" i="2" a="1"/>
  <c r="G254" i="2" s="1"/>
  <c r="F254" i="2" a="1"/>
  <c r="F254" i="2" s="1"/>
  <c r="A254" i="2"/>
  <c r="R253" i="2" a="1"/>
  <c r="R253" i="2" s="1"/>
  <c r="Q253" i="2" a="1"/>
  <c r="Q253" i="2" s="1"/>
  <c r="P253" i="2" a="1"/>
  <c r="P253" i="2" s="1"/>
  <c r="G253" i="2" a="1"/>
  <c r="G253" i="2" s="1"/>
  <c r="F253" i="2" a="1"/>
  <c r="F253" i="2" s="1"/>
  <c r="A253" i="2"/>
  <c r="R252" i="2" a="1"/>
  <c r="R252" i="2" s="1"/>
  <c r="Q252" i="2" a="1"/>
  <c r="Q252" i="2" s="1"/>
  <c r="P252" i="2" a="1"/>
  <c r="P252" i="2" s="1"/>
  <c r="G252" i="2" a="1"/>
  <c r="G252" i="2" s="1"/>
  <c r="F252" i="2" a="1"/>
  <c r="F252" i="2" s="1"/>
  <c r="A252" i="2"/>
  <c r="R251" i="2" a="1"/>
  <c r="R251" i="2" s="1"/>
  <c r="Q251" i="2" a="1"/>
  <c r="Q251" i="2" s="1"/>
  <c r="P251" i="2" a="1"/>
  <c r="P251" i="2" s="1"/>
  <c r="G251" i="2" a="1"/>
  <c r="G251" i="2" s="1"/>
  <c r="F251" i="2" a="1"/>
  <c r="F251" i="2" s="1"/>
  <c r="A251" i="2"/>
  <c r="R250" i="2" a="1"/>
  <c r="R250" i="2" s="1"/>
  <c r="Q250" i="2" a="1"/>
  <c r="Q250" i="2" s="1"/>
  <c r="P250" i="2" a="1"/>
  <c r="P250" i="2" s="1"/>
  <c r="G250" i="2" a="1"/>
  <c r="G250" i="2" s="1"/>
  <c r="F250" i="2" a="1"/>
  <c r="F250" i="2" s="1"/>
  <c r="A250" i="2"/>
  <c r="R249" i="2" a="1"/>
  <c r="R249" i="2" s="1"/>
  <c r="Q249" i="2" a="1"/>
  <c r="Q249" i="2" s="1"/>
  <c r="P249" i="2" a="1"/>
  <c r="P249" i="2" s="1"/>
  <c r="G249" i="2" a="1"/>
  <c r="G249" i="2" s="1"/>
  <c r="F249" i="2" a="1"/>
  <c r="F249" i="2" s="1"/>
  <c r="A249" i="2"/>
  <c r="R248" i="2" a="1"/>
  <c r="R248" i="2" s="1"/>
  <c r="Q248" i="2" a="1"/>
  <c r="Q248" i="2" s="1"/>
  <c r="P248" i="2" a="1"/>
  <c r="P248" i="2" s="1"/>
  <c r="G248" i="2" a="1"/>
  <c r="G248" i="2" s="1"/>
  <c r="F248" i="2" a="1"/>
  <c r="F248" i="2" s="1"/>
  <c r="A248" i="2"/>
  <c r="R247" i="2" a="1"/>
  <c r="R247" i="2" s="1"/>
  <c r="Q247" i="2" a="1"/>
  <c r="Q247" i="2" s="1"/>
  <c r="P247" i="2" a="1"/>
  <c r="P247" i="2" s="1"/>
  <c r="G247" i="2" a="1"/>
  <c r="G247" i="2" s="1"/>
  <c r="F247" i="2" a="1"/>
  <c r="F247" i="2" s="1"/>
  <c r="A247" i="2"/>
  <c r="R246" i="2" a="1"/>
  <c r="R246" i="2" s="1"/>
  <c r="Q246" i="2" a="1"/>
  <c r="Q246" i="2" s="1"/>
  <c r="P246" i="2" a="1"/>
  <c r="P246" i="2" s="1"/>
  <c r="G246" i="2" a="1"/>
  <c r="G246" i="2" s="1"/>
  <c r="F246" i="2" a="1"/>
  <c r="F246" i="2" s="1"/>
  <c r="A246" i="2"/>
  <c r="R245" i="2" a="1"/>
  <c r="R245" i="2" s="1"/>
  <c r="Q245" i="2" a="1"/>
  <c r="Q245" i="2" s="1"/>
  <c r="P245" i="2" a="1"/>
  <c r="P245" i="2" s="1"/>
  <c r="G245" i="2" a="1"/>
  <c r="G245" i="2" s="1"/>
  <c r="F245" i="2" a="1"/>
  <c r="F245" i="2" s="1"/>
  <c r="A245" i="2"/>
  <c r="R244" i="2" a="1"/>
  <c r="R244" i="2" s="1"/>
  <c r="Q244" i="2" a="1"/>
  <c r="Q244" i="2" s="1"/>
  <c r="P244" i="2" a="1"/>
  <c r="P244" i="2" s="1"/>
  <c r="G244" i="2" a="1"/>
  <c r="G244" i="2" s="1"/>
  <c r="F244" i="2" a="1"/>
  <c r="F244" i="2" s="1"/>
  <c r="A244" i="2"/>
  <c r="R243" i="2" a="1"/>
  <c r="R243" i="2" s="1"/>
  <c r="Q243" i="2" a="1"/>
  <c r="Q243" i="2" s="1"/>
  <c r="P243" i="2" a="1"/>
  <c r="P243" i="2" s="1"/>
  <c r="G243" i="2" a="1"/>
  <c r="G243" i="2" s="1"/>
  <c r="F243" i="2" a="1"/>
  <c r="F243" i="2" s="1"/>
  <c r="A243" i="2"/>
  <c r="R242" i="2" a="1"/>
  <c r="R242" i="2" s="1"/>
  <c r="Q242" i="2" a="1"/>
  <c r="Q242" i="2" s="1"/>
  <c r="P242" i="2" a="1"/>
  <c r="P242" i="2" s="1"/>
  <c r="G242" i="2" a="1"/>
  <c r="G242" i="2" s="1"/>
  <c r="F242" i="2" a="1"/>
  <c r="F242" i="2" s="1"/>
  <c r="A242" i="2"/>
  <c r="R241" i="2" a="1"/>
  <c r="R241" i="2" s="1"/>
  <c r="Q241" i="2" a="1"/>
  <c r="Q241" i="2" s="1"/>
  <c r="P241" i="2" a="1"/>
  <c r="P241" i="2" s="1"/>
  <c r="G241" i="2" a="1"/>
  <c r="G241" i="2" s="1"/>
  <c r="F241" i="2" a="1"/>
  <c r="F241" i="2" s="1"/>
  <c r="A241" i="2"/>
  <c r="R240" i="2" a="1"/>
  <c r="R240" i="2" s="1"/>
  <c r="Q240" i="2" a="1"/>
  <c r="Q240" i="2" s="1"/>
  <c r="P240" i="2" a="1"/>
  <c r="P240" i="2" s="1"/>
  <c r="G240" i="2" a="1"/>
  <c r="G240" i="2" s="1"/>
  <c r="F240" i="2" a="1"/>
  <c r="F240" i="2" s="1"/>
  <c r="A240" i="2"/>
  <c r="R239" i="2" a="1"/>
  <c r="R239" i="2" s="1"/>
  <c r="Q239" i="2" a="1"/>
  <c r="Q239" i="2" s="1"/>
  <c r="P239" i="2" a="1"/>
  <c r="P239" i="2" s="1"/>
  <c r="G239" i="2" a="1"/>
  <c r="G239" i="2" s="1"/>
  <c r="F239" i="2" a="1"/>
  <c r="F239" i="2" s="1"/>
  <c r="A239" i="2"/>
  <c r="R238" i="2" a="1"/>
  <c r="R238" i="2" s="1"/>
  <c r="Q238" i="2" a="1"/>
  <c r="Q238" i="2" s="1"/>
  <c r="P238" i="2" a="1"/>
  <c r="P238" i="2" s="1"/>
  <c r="G238" i="2" a="1"/>
  <c r="G238" i="2" s="1"/>
  <c r="F238" i="2" a="1"/>
  <c r="F238" i="2" s="1"/>
  <c r="A238" i="2"/>
  <c r="R237" i="2" a="1"/>
  <c r="R237" i="2" s="1"/>
  <c r="Q237" i="2" a="1"/>
  <c r="Q237" i="2" s="1"/>
  <c r="P237" i="2" a="1"/>
  <c r="P237" i="2" s="1"/>
  <c r="G237" i="2" a="1"/>
  <c r="G237" i="2" s="1"/>
  <c r="F237" i="2" a="1"/>
  <c r="F237" i="2" s="1"/>
  <c r="A237" i="2"/>
  <c r="R236" i="2" a="1"/>
  <c r="R236" i="2" s="1"/>
  <c r="Q236" i="2" a="1"/>
  <c r="Q236" i="2" s="1"/>
  <c r="P236" i="2" a="1"/>
  <c r="P236" i="2" s="1"/>
  <c r="G236" i="2" a="1"/>
  <c r="G236" i="2" s="1"/>
  <c r="F236" i="2" a="1"/>
  <c r="F236" i="2" s="1"/>
  <c r="A236" i="2"/>
  <c r="R235" i="2" a="1"/>
  <c r="R235" i="2" s="1"/>
  <c r="Q235" i="2" a="1"/>
  <c r="Q235" i="2" s="1"/>
  <c r="P235" i="2" a="1"/>
  <c r="P235" i="2" s="1"/>
  <c r="G235" i="2" a="1"/>
  <c r="G235" i="2" s="1"/>
  <c r="F235" i="2" a="1"/>
  <c r="F235" i="2" s="1"/>
  <c r="A235" i="2"/>
  <c r="R234" i="2" a="1"/>
  <c r="R234" i="2" s="1"/>
  <c r="Q234" i="2" a="1"/>
  <c r="Q234" i="2" s="1"/>
  <c r="P234" i="2" a="1"/>
  <c r="P234" i="2" s="1"/>
  <c r="G234" i="2" a="1"/>
  <c r="G234" i="2" s="1"/>
  <c r="F234" i="2" a="1"/>
  <c r="F234" i="2" s="1"/>
  <c r="A234" i="2"/>
  <c r="R233" i="2" a="1"/>
  <c r="R233" i="2" s="1"/>
  <c r="Q233" i="2" a="1"/>
  <c r="Q233" i="2" s="1"/>
  <c r="P233" i="2" a="1"/>
  <c r="P233" i="2" s="1"/>
  <c r="G233" i="2" a="1"/>
  <c r="G233" i="2" s="1"/>
  <c r="F233" i="2" a="1"/>
  <c r="F233" i="2" s="1"/>
  <c r="A233" i="2"/>
  <c r="R232" i="2" a="1"/>
  <c r="R232" i="2" s="1"/>
  <c r="Q232" i="2" a="1"/>
  <c r="Q232" i="2" s="1"/>
  <c r="P232" i="2" a="1"/>
  <c r="P232" i="2" s="1"/>
  <c r="G232" i="2" a="1"/>
  <c r="G232" i="2" s="1"/>
  <c r="F232" i="2" a="1"/>
  <c r="F232" i="2" s="1"/>
  <c r="A232" i="2"/>
  <c r="R231" i="2" a="1"/>
  <c r="R231" i="2" s="1"/>
  <c r="Q231" i="2" a="1"/>
  <c r="Q231" i="2" s="1"/>
  <c r="P231" i="2" a="1"/>
  <c r="P231" i="2" s="1"/>
  <c r="G231" i="2" a="1"/>
  <c r="G231" i="2" s="1"/>
  <c r="F231" i="2" a="1"/>
  <c r="F231" i="2" s="1"/>
  <c r="A231" i="2"/>
  <c r="R230" i="2" a="1"/>
  <c r="R230" i="2" s="1"/>
  <c r="Q230" i="2" a="1"/>
  <c r="Q230" i="2" s="1"/>
  <c r="P230" i="2" a="1"/>
  <c r="P230" i="2" s="1"/>
  <c r="G230" i="2" a="1"/>
  <c r="G230" i="2" s="1"/>
  <c r="F230" i="2" a="1"/>
  <c r="F230" i="2" s="1"/>
  <c r="A230" i="2"/>
  <c r="R229" i="2" a="1"/>
  <c r="R229" i="2" s="1"/>
  <c r="Q229" i="2" a="1"/>
  <c r="Q229" i="2" s="1"/>
  <c r="P229" i="2" a="1"/>
  <c r="P229" i="2" s="1"/>
  <c r="G229" i="2" a="1"/>
  <c r="G229" i="2" s="1"/>
  <c r="F229" i="2" a="1"/>
  <c r="F229" i="2" s="1"/>
  <c r="A229" i="2"/>
  <c r="R228" i="2" a="1"/>
  <c r="R228" i="2" s="1"/>
  <c r="Q228" i="2" a="1"/>
  <c r="Q228" i="2" s="1"/>
  <c r="P228" i="2" a="1"/>
  <c r="P228" i="2" s="1"/>
  <c r="G228" i="2" a="1"/>
  <c r="G228" i="2" s="1"/>
  <c r="F228" i="2" a="1"/>
  <c r="F228" i="2" s="1"/>
  <c r="A228" i="2"/>
  <c r="R227" i="2" a="1"/>
  <c r="R227" i="2" s="1"/>
  <c r="Q227" i="2" a="1"/>
  <c r="Q227" i="2" s="1"/>
  <c r="P227" i="2" a="1"/>
  <c r="P227" i="2" s="1"/>
  <c r="G227" i="2" a="1"/>
  <c r="G227" i="2" s="1"/>
  <c r="F227" i="2" a="1"/>
  <c r="F227" i="2" s="1"/>
  <c r="A227" i="2"/>
  <c r="R226" i="2" a="1"/>
  <c r="R226" i="2" s="1"/>
  <c r="Q226" i="2" a="1"/>
  <c r="Q226" i="2" s="1"/>
  <c r="P226" i="2" a="1"/>
  <c r="P226" i="2" s="1"/>
  <c r="G226" i="2" a="1"/>
  <c r="G226" i="2" s="1"/>
  <c r="F226" i="2" a="1"/>
  <c r="F226" i="2" s="1"/>
  <c r="A226" i="2"/>
  <c r="R225" i="2" a="1"/>
  <c r="R225" i="2" s="1"/>
  <c r="Q225" i="2" a="1"/>
  <c r="Q225" i="2" s="1"/>
  <c r="P225" i="2" a="1"/>
  <c r="P225" i="2" s="1"/>
  <c r="G225" i="2" a="1"/>
  <c r="G225" i="2" s="1"/>
  <c r="F225" i="2" a="1"/>
  <c r="F225" i="2" s="1"/>
  <c r="A225" i="2"/>
  <c r="R224" i="2" a="1"/>
  <c r="R224" i="2" s="1"/>
  <c r="Q224" i="2" a="1"/>
  <c r="Q224" i="2" s="1"/>
  <c r="P224" i="2" a="1"/>
  <c r="P224" i="2" s="1"/>
  <c r="G224" i="2" a="1"/>
  <c r="G224" i="2" s="1"/>
  <c r="F224" i="2" a="1"/>
  <c r="F224" i="2" s="1"/>
  <c r="A224" i="2"/>
  <c r="R223" i="2" a="1"/>
  <c r="R223" i="2" s="1"/>
  <c r="Q223" i="2" a="1"/>
  <c r="Q223" i="2" s="1"/>
  <c r="P223" i="2" a="1"/>
  <c r="P223" i="2" s="1"/>
  <c r="G223" i="2" a="1"/>
  <c r="G223" i="2" s="1"/>
  <c r="F223" i="2" a="1"/>
  <c r="F223" i="2" s="1"/>
  <c r="A223" i="2"/>
  <c r="R222" i="2" a="1"/>
  <c r="R222" i="2" s="1"/>
  <c r="Q222" i="2" a="1"/>
  <c r="Q222" i="2" s="1"/>
  <c r="P222" i="2" a="1"/>
  <c r="P222" i="2" s="1"/>
  <c r="G222" i="2" a="1"/>
  <c r="G222" i="2" s="1"/>
  <c r="F222" i="2" a="1"/>
  <c r="F222" i="2" s="1"/>
  <c r="A222" i="2"/>
  <c r="R221" i="2" a="1"/>
  <c r="R221" i="2" s="1"/>
  <c r="Q221" i="2" a="1"/>
  <c r="Q221" i="2" s="1"/>
  <c r="P221" i="2" a="1"/>
  <c r="P221" i="2" s="1"/>
  <c r="G221" i="2" a="1"/>
  <c r="G221" i="2" s="1"/>
  <c r="F221" i="2" a="1"/>
  <c r="F221" i="2" s="1"/>
  <c r="A221" i="2"/>
  <c r="R220" i="2" a="1"/>
  <c r="R220" i="2" s="1"/>
  <c r="Q220" i="2" a="1"/>
  <c r="Q220" i="2" s="1"/>
  <c r="P220" i="2" a="1"/>
  <c r="P220" i="2" s="1"/>
  <c r="G220" i="2" a="1"/>
  <c r="G220" i="2" s="1"/>
  <c r="F220" i="2" a="1"/>
  <c r="F220" i="2" s="1"/>
  <c r="A220" i="2"/>
  <c r="R219" i="2" a="1"/>
  <c r="R219" i="2" s="1"/>
  <c r="Q219" i="2" a="1"/>
  <c r="Q219" i="2" s="1"/>
  <c r="P219" i="2" a="1"/>
  <c r="P219" i="2" s="1"/>
  <c r="G219" i="2" a="1"/>
  <c r="G219" i="2" s="1"/>
  <c r="F219" i="2" a="1"/>
  <c r="F219" i="2" s="1"/>
  <c r="A219" i="2"/>
  <c r="R218" i="2" a="1"/>
  <c r="R218" i="2" s="1"/>
  <c r="Q218" i="2" a="1"/>
  <c r="Q218" i="2" s="1"/>
  <c r="P218" i="2" a="1"/>
  <c r="P218" i="2" s="1"/>
  <c r="G218" i="2" a="1"/>
  <c r="G218" i="2" s="1"/>
  <c r="F218" i="2" a="1"/>
  <c r="F218" i="2" s="1"/>
  <c r="A218" i="2"/>
  <c r="R217" i="2" a="1"/>
  <c r="R217" i="2" s="1"/>
  <c r="Q217" i="2" a="1"/>
  <c r="Q217" i="2" s="1"/>
  <c r="P217" i="2" a="1"/>
  <c r="P217" i="2" s="1"/>
  <c r="G217" i="2" a="1"/>
  <c r="G217" i="2" s="1"/>
  <c r="F217" i="2" a="1"/>
  <c r="F217" i="2" s="1"/>
  <c r="A217" i="2"/>
  <c r="R216" i="2" a="1"/>
  <c r="R216" i="2" s="1"/>
  <c r="Q216" i="2" a="1"/>
  <c r="Q216" i="2" s="1"/>
  <c r="P216" i="2" a="1"/>
  <c r="P216" i="2" s="1"/>
  <c r="G216" i="2" a="1"/>
  <c r="G216" i="2" s="1"/>
  <c r="F216" i="2" a="1"/>
  <c r="F216" i="2" s="1"/>
  <c r="A216" i="2"/>
  <c r="R215" i="2" a="1"/>
  <c r="R215" i="2" s="1"/>
  <c r="Q215" i="2" a="1"/>
  <c r="Q215" i="2" s="1"/>
  <c r="P215" i="2" a="1"/>
  <c r="P215" i="2" s="1"/>
  <c r="G215" i="2" a="1"/>
  <c r="G215" i="2" s="1"/>
  <c r="F215" i="2" a="1"/>
  <c r="F215" i="2" s="1"/>
  <c r="A215" i="2"/>
  <c r="R214" i="2" a="1"/>
  <c r="R214" i="2" s="1"/>
  <c r="Q214" i="2" a="1"/>
  <c r="Q214" i="2" s="1"/>
  <c r="P214" i="2" a="1"/>
  <c r="P214" i="2" s="1"/>
  <c r="G214" i="2" a="1"/>
  <c r="G214" i="2" s="1"/>
  <c r="F214" i="2" a="1"/>
  <c r="F214" i="2" s="1"/>
  <c r="A214" i="2"/>
  <c r="R213" i="2" a="1"/>
  <c r="R213" i="2" s="1"/>
  <c r="Q213" i="2" a="1"/>
  <c r="Q213" i="2" s="1"/>
  <c r="P213" i="2" a="1"/>
  <c r="P213" i="2" s="1"/>
  <c r="G213" i="2" a="1"/>
  <c r="G213" i="2" s="1"/>
  <c r="F213" i="2" a="1"/>
  <c r="F213" i="2" s="1"/>
  <c r="A213" i="2"/>
  <c r="R212" i="2" a="1"/>
  <c r="R212" i="2" s="1"/>
  <c r="Q212" i="2" a="1"/>
  <c r="Q212" i="2" s="1"/>
  <c r="P212" i="2" a="1"/>
  <c r="P212" i="2" s="1"/>
  <c r="G212" i="2" a="1"/>
  <c r="G212" i="2" s="1"/>
  <c r="F212" i="2" a="1"/>
  <c r="F212" i="2" s="1"/>
  <c r="A212" i="2"/>
  <c r="R211" i="2" a="1"/>
  <c r="R211" i="2" s="1"/>
  <c r="Q211" i="2" a="1"/>
  <c r="Q211" i="2" s="1"/>
  <c r="P211" i="2" a="1"/>
  <c r="P211" i="2" s="1"/>
  <c r="G211" i="2" a="1"/>
  <c r="G211" i="2" s="1"/>
  <c r="F211" i="2" a="1"/>
  <c r="F211" i="2" s="1"/>
  <c r="A211" i="2"/>
  <c r="R210" i="2" a="1"/>
  <c r="R210" i="2" s="1"/>
  <c r="Q210" i="2" a="1"/>
  <c r="Q210" i="2" s="1"/>
  <c r="P210" i="2" a="1"/>
  <c r="P210" i="2" s="1"/>
  <c r="G210" i="2" a="1"/>
  <c r="G210" i="2" s="1"/>
  <c r="F210" i="2" a="1"/>
  <c r="F210" i="2" s="1"/>
  <c r="A210" i="2"/>
  <c r="R209" i="2" a="1"/>
  <c r="R209" i="2" s="1"/>
  <c r="Q209" i="2" a="1"/>
  <c r="Q209" i="2" s="1"/>
  <c r="P209" i="2" a="1"/>
  <c r="P209" i="2" s="1"/>
  <c r="G209" i="2" a="1"/>
  <c r="G209" i="2" s="1"/>
  <c r="F209" i="2" a="1"/>
  <c r="F209" i="2" s="1"/>
  <c r="A209" i="2"/>
  <c r="R208" i="2" a="1"/>
  <c r="R208" i="2" s="1"/>
  <c r="Q208" i="2" a="1"/>
  <c r="Q208" i="2" s="1"/>
  <c r="P208" i="2" a="1"/>
  <c r="P208" i="2" s="1"/>
  <c r="G208" i="2" a="1"/>
  <c r="G208" i="2" s="1"/>
  <c r="F208" i="2" a="1"/>
  <c r="F208" i="2" s="1"/>
  <c r="A208" i="2"/>
  <c r="R207" i="2" a="1"/>
  <c r="R207" i="2" s="1"/>
  <c r="Q207" i="2" a="1"/>
  <c r="Q207" i="2" s="1"/>
  <c r="P207" i="2" a="1"/>
  <c r="P207" i="2" s="1"/>
  <c r="G207" i="2" a="1"/>
  <c r="G207" i="2" s="1"/>
  <c r="F207" i="2" a="1"/>
  <c r="F207" i="2" s="1"/>
  <c r="A207" i="2"/>
  <c r="R206" i="2" a="1"/>
  <c r="R206" i="2" s="1"/>
  <c r="Q206" i="2" a="1"/>
  <c r="Q206" i="2" s="1"/>
  <c r="P206" i="2" a="1"/>
  <c r="P206" i="2" s="1"/>
  <c r="G206" i="2" a="1"/>
  <c r="G206" i="2" s="1"/>
  <c r="F206" i="2" a="1"/>
  <c r="F206" i="2" s="1"/>
  <c r="A206" i="2"/>
  <c r="R205" i="2" a="1"/>
  <c r="R205" i="2" s="1"/>
  <c r="Q205" i="2" a="1"/>
  <c r="Q205" i="2" s="1"/>
  <c r="P205" i="2" a="1"/>
  <c r="P205" i="2" s="1"/>
  <c r="G205" i="2" a="1"/>
  <c r="G205" i="2" s="1"/>
  <c r="F205" i="2" a="1"/>
  <c r="F205" i="2" s="1"/>
  <c r="A205" i="2"/>
  <c r="R204" i="2" a="1"/>
  <c r="R204" i="2" s="1"/>
  <c r="Q204" i="2" a="1"/>
  <c r="Q204" i="2" s="1"/>
  <c r="P204" i="2" a="1"/>
  <c r="P204" i="2" s="1"/>
  <c r="G204" i="2" a="1"/>
  <c r="G204" i="2" s="1"/>
  <c r="F204" i="2" a="1"/>
  <c r="F204" i="2" s="1"/>
  <c r="A204" i="2"/>
  <c r="R203" i="2" a="1"/>
  <c r="R203" i="2" s="1"/>
  <c r="Q203" i="2" a="1"/>
  <c r="Q203" i="2" s="1"/>
  <c r="P203" i="2" a="1"/>
  <c r="P203" i="2" s="1"/>
  <c r="G203" i="2" a="1"/>
  <c r="G203" i="2" s="1"/>
  <c r="F203" i="2" a="1"/>
  <c r="F203" i="2" s="1"/>
  <c r="A203" i="2"/>
  <c r="R202" i="2" a="1"/>
  <c r="R202" i="2" s="1"/>
  <c r="Q202" i="2" a="1"/>
  <c r="Q202" i="2" s="1"/>
  <c r="P202" i="2" a="1"/>
  <c r="P202" i="2" s="1"/>
  <c r="G202" i="2" a="1"/>
  <c r="G202" i="2" s="1"/>
  <c r="F202" i="2" a="1"/>
  <c r="F202" i="2" s="1"/>
  <c r="A202" i="2"/>
  <c r="R201" i="2" a="1"/>
  <c r="R201" i="2" s="1"/>
  <c r="Q201" i="2" a="1"/>
  <c r="Q201" i="2" s="1"/>
  <c r="P201" i="2" a="1"/>
  <c r="P201" i="2" s="1"/>
  <c r="G201" i="2" a="1"/>
  <c r="G201" i="2" s="1"/>
  <c r="F201" i="2" a="1"/>
  <c r="F201" i="2" s="1"/>
  <c r="A201" i="2"/>
  <c r="R200" i="2" a="1"/>
  <c r="R200" i="2" s="1"/>
  <c r="Q200" i="2" a="1"/>
  <c r="Q200" i="2" s="1"/>
  <c r="P200" i="2" a="1"/>
  <c r="P200" i="2" s="1"/>
  <c r="G200" i="2" a="1"/>
  <c r="G200" i="2" s="1"/>
  <c r="F200" i="2" a="1"/>
  <c r="F200" i="2" s="1"/>
  <c r="A200" i="2"/>
  <c r="R199" i="2" a="1"/>
  <c r="R199" i="2" s="1"/>
  <c r="Q199" i="2" a="1"/>
  <c r="Q199" i="2" s="1"/>
  <c r="P199" i="2" a="1"/>
  <c r="P199" i="2" s="1"/>
  <c r="G199" i="2" a="1"/>
  <c r="G199" i="2" s="1"/>
  <c r="F199" i="2" a="1"/>
  <c r="F199" i="2" s="1"/>
  <c r="A199" i="2"/>
  <c r="R198" i="2" a="1"/>
  <c r="R198" i="2" s="1"/>
  <c r="Q198" i="2" a="1"/>
  <c r="Q198" i="2" s="1"/>
  <c r="P198" i="2" a="1"/>
  <c r="P198" i="2" s="1"/>
  <c r="G198" i="2" a="1"/>
  <c r="G198" i="2" s="1"/>
  <c r="F198" i="2" a="1"/>
  <c r="F198" i="2" s="1"/>
  <c r="A198" i="2"/>
  <c r="R197" i="2" a="1"/>
  <c r="R197" i="2" s="1"/>
  <c r="Q197" i="2" a="1"/>
  <c r="Q197" i="2" s="1"/>
  <c r="P197" i="2" a="1"/>
  <c r="P197" i="2" s="1"/>
  <c r="G197" i="2" a="1"/>
  <c r="G197" i="2" s="1"/>
  <c r="F197" i="2" a="1"/>
  <c r="F197" i="2" s="1"/>
  <c r="A197" i="2"/>
  <c r="R196" i="2" a="1"/>
  <c r="R196" i="2" s="1"/>
  <c r="Q196" i="2" a="1"/>
  <c r="Q196" i="2" s="1"/>
  <c r="P196" i="2" a="1"/>
  <c r="P196" i="2" s="1"/>
  <c r="G196" i="2" a="1"/>
  <c r="G196" i="2" s="1"/>
  <c r="F196" i="2" a="1"/>
  <c r="F196" i="2" s="1"/>
  <c r="A196" i="2"/>
  <c r="R195" i="2" a="1"/>
  <c r="R195" i="2" s="1"/>
  <c r="Q195" i="2" a="1"/>
  <c r="Q195" i="2" s="1"/>
  <c r="P195" i="2" a="1"/>
  <c r="P195" i="2" s="1"/>
  <c r="G195" i="2" a="1"/>
  <c r="G195" i="2" s="1"/>
  <c r="F195" i="2" a="1"/>
  <c r="F195" i="2" s="1"/>
  <c r="A195" i="2"/>
  <c r="R194" i="2" a="1"/>
  <c r="R194" i="2" s="1"/>
  <c r="Q194" i="2" a="1"/>
  <c r="Q194" i="2" s="1"/>
  <c r="P194" i="2" a="1"/>
  <c r="P194" i="2" s="1"/>
  <c r="G194" i="2" a="1"/>
  <c r="G194" i="2" s="1"/>
  <c r="F194" i="2" a="1"/>
  <c r="F194" i="2" s="1"/>
  <c r="A194" i="2"/>
  <c r="R193" i="2" a="1"/>
  <c r="R193" i="2" s="1"/>
  <c r="Q193" i="2" a="1"/>
  <c r="Q193" i="2" s="1"/>
  <c r="P193" i="2" a="1"/>
  <c r="P193" i="2" s="1"/>
  <c r="G193" i="2" a="1"/>
  <c r="G193" i="2" s="1"/>
  <c r="F193" i="2" a="1"/>
  <c r="F193" i="2" s="1"/>
  <c r="A193" i="2"/>
  <c r="R192" i="2" a="1"/>
  <c r="R192" i="2" s="1"/>
  <c r="Q192" i="2" a="1"/>
  <c r="Q192" i="2" s="1"/>
  <c r="P192" i="2" a="1"/>
  <c r="P192" i="2" s="1"/>
  <c r="G192" i="2" a="1"/>
  <c r="G192" i="2" s="1"/>
  <c r="F192" i="2" a="1"/>
  <c r="F192" i="2" s="1"/>
  <c r="A192" i="2"/>
  <c r="R191" i="2" a="1"/>
  <c r="R191" i="2" s="1"/>
  <c r="Q191" i="2" a="1"/>
  <c r="Q191" i="2" s="1"/>
  <c r="P191" i="2" a="1"/>
  <c r="P191" i="2" s="1"/>
  <c r="G191" i="2" a="1"/>
  <c r="G191" i="2" s="1"/>
  <c r="F191" i="2" a="1"/>
  <c r="F191" i="2" s="1"/>
  <c r="A191" i="2"/>
  <c r="R190" i="2" a="1"/>
  <c r="R190" i="2" s="1"/>
  <c r="Q190" i="2" a="1"/>
  <c r="Q190" i="2" s="1"/>
  <c r="P190" i="2" a="1"/>
  <c r="P190" i="2" s="1"/>
  <c r="G190" i="2" a="1"/>
  <c r="G190" i="2" s="1"/>
  <c r="F190" i="2" a="1"/>
  <c r="F190" i="2" s="1"/>
  <c r="A190" i="2"/>
  <c r="R189" i="2" a="1"/>
  <c r="R189" i="2" s="1"/>
  <c r="Q189" i="2" a="1"/>
  <c r="Q189" i="2" s="1"/>
  <c r="P189" i="2" a="1"/>
  <c r="P189" i="2" s="1"/>
  <c r="G189" i="2" a="1"/>
  <c r="G189" i="2" s="1"/>
  <c r="F189" i="2" a="1"/>
  <c r="F189" i="2" s="1"/>
  <c r="A189" i="2"/>
  <c r="R188" i="2" a="1"/>
  <c r="R188" i="2" s="1"/>
  <c r="Q188" i="2" a="1"/>
  <c r="Q188" i="2" s="1"/>
  <c r="P188" i="2" a="1"/>
  <c r="P188" i="2" s="1"/>
  <c r="G188" i="2" a="1"/>
  <c r="G188" i="2" s="1"/>
  <c r="F188" i="2" a="1"/>
  <c r="F188" i="2" s="1"/>
  <c r="A188" i="2"/>
  <c r="R187" i="2" a="1"/>
  <c r="R187" i="2" s="1"/>
  <c r="Q187" i="2" a="1"/>
  <c r="Q187" i="2" s="1"/>
  <c r="P187" i="2" a="1"/>
  <c r="P187" i="2" s="1"/>
  <c r="G187" i="2" a="1"/>
  <c r="G187" i="2" s="1"/>
  <c r="F187" i="2" a="1"/>
  <c r="F187" i="2" s="1"/>
  <c r="A187" i="2"/>
  <c r="R186" i="2" a="1"/>
  <c r="R186" i="2" s="1"/>
  <c r="Q186" i="2" a="1"/>
  <c r="Q186" i="2" s="1"/>
  <c r="P186" i="2" a="1"/>
  <c r="P186" i="2" s="1"/>
  <c r="G186" i="2" a="1"/>
  <c r="G186" i="2" s="1"/>
  <c r="F186" i="2" a="1"/>
  <c r="F186" i="2" s="1"/>
  <c r="A186" i="2"/>
  <c r="R185" i="2" a="1"/>
  <c r="R185" i="2" s="1"/>
  <c r="Q185" i="2" a="1"/>
  <c r="Q185" i="2" s="1"/>
  <c r="P185" i="2" a="1"/>
  <c r="P185" i="2" s="1"/>
  <c r="G185" i="2" a="1"/>
  <c r="G185" i="2" s="1"/>
  <c r="F185" i="2" a="1"/>
  <c r="F185" i="2" s="1"/>
  <c r="A185" i="2"/>
  <c r="R184" i="2" a="1"/>
  <c r="R184" i="2" s="1"/>
  <c r="Q184" i="2" a="1"/>
  <c r="Q184" i="2" s="1"/>
  <c r="P184" i="2" a="1"/>
  <c r="P184" i="2" s="1"/>
  <c r="G184" i="2" a="1"/>
  <c r="G184" i="2" s="1"/>
  <c r="F184" i="2" a="1"/>
  <c r="F184" i="2" s="1"/>
  <c r="A184" i="2"/>
  <c r="R183" i="2" a="1"/>
  <c r="R183" i="2" s="1"/>
  <c r="Q183" i="2" a="1"/>
  <c r="Q183" i="2" s="1"/>
  <c r="P183" i="2" a="1"/>
  <c r="P183" i="2" s="1"/>
  <c r="G183" i="2" a="1"/>
  <c r="G183" i="2" s="1"/>
  <c r="F183" i="2" a="1"/>
  <c r="F183" i="2" s="1"/>
  <c r="A183" i="2"/>
  <c r="R182" i="2" a="1"/>
  <c r="R182" i="2" s="1"/>
  <c r="Q182" i="2" a="1"/>
  <c r="Q182" i="2" s="1"/>
  <c r="P182" i="2" a="1"/>
  <c r="P182" i="2" s="1"/>
  <c r="G182" i="2" a="1"/>
  <c r="G182" i="2" s="1"/>
  <c r="F182" i="2" a="1"/>
  <c r="F182" i="2" s="1"/>
  <c r="A182" i="2"/>
  <c r="R181" i="2" a="1"/>
  <c r="R181" i="2" s="1"/>
  <c r="Q181" i="2" a="1"/>
  <c r="Q181" i="2" s="1"/>
  <c r="P181" i="2" a="1"/>
  <c r="P181" i="2" s="1"/>
  <c r="G181" i="2" a="1"/>
  <c r="G181" i="2" s="1"/>
  <c r="F181" i="2" a="1"/>
  <c r="F181" i="2" s="1"/>
  <c r="A181" i="2"/>
  <c r="R180" i="2" a="1"/>
  <c r="R180" i="2" s="1"/>
  <c r="Q180" i="2" a="1"/>
  <c r="Q180" i="2" s="1"/>
  <c r="P180" i="2" a="1"/>
  <c r="P180" i="2" s="1"/>
  <c r="G180" i="2" a="1"/>
  <c r="G180" i="2" s="1"/>
  <c r="F180" i="2" a="1"/>
  <c r="F180" i="2" s="1"/>
  <c r="A180" i="2"/>
  <c r="R179" i="2" a="1"/>
  <c r="R179" i="2" s="1"/>
  <c r="Q179" i="2" a="1"/>
  <c r="Q179" i="2" s="1"/>
  <c r="P179" i="2" a="1"/>
  <c r="P179" i="2" s="1"/>
  <c r="G179" i="2" a="1"/>
  <c r="G179" i="2" s="1"/>
  <c r="F179" i="2" a="1"/>
  <c r="F179" i="2" s="1"/>
  <c r="A179" i="2"/>
  <c r="R178" i="2" a="1"/>
  <c r="R178" i="2" s="1"/>
  <c r="Q178" i="2" a="1"/>
  <c r="Q178" i="2" s="1"/>
  <c r="P178" i="2" a="1"/>
  <c r="P178" i="2" s="1"/>
  <c r="G178" i="2" a="1"/>
  <c r="G178" i="2" s="1"/>
  <c r="F178" i="2" a="1"/>
  <c r="F178" i="2" s="1"/>
  <c r="A178" i="2"/>
  <c r="R177" i="2" a="1"/>
  <c r="R177" i="2" s="1"/>
  <c r="Q177" i="2" a="1"/>
  <c r="Q177" i="2" s="1"/>
  <c r="P177" i="2" a="1"/>
  <c r="P177" i="2" s="1"/>
  <c r="G177" i="2" a="1"/>
  <c r="G177" i="2" s="1"/>
  <c r="F177" i="2" a="1"/>
  <c r="F177" i="2" s="1"/>
  <c r="A177" i="2"/>
  <c r="R176" i="2" a="1"/>
  <c r="R176" i="2" s="1"/>
  <c r="Q176" i="2" a="1"/>
  <c r="Q176" i="2" s="1"/>
  <c r="P176" i="2" a="1"/>
  <c r="P176" i="2" s="1"/>
  <c r="G176" i="2" a="1"/>
  <c r="G176" i="2" s="1"/>
  <c r="F176" i="2" a="1"/>
  <c r="F176" i="2" s="1"/>
  <c r="A176" i="2"/>
  <c r="R175" i="2" a="1"/>
  <c r="R175" i="2" s="1"/>
  <c r="Q175" i="2" a="1"/>
  <c r="Q175" i="2" s="1"/>
  <c r="P175" i="2" a="1"/>
  <c r="P175" i="2" s="1"/>
  <c r="G175" i="2" a="1"/>
  <c r="G175" i="2" s="1"/>
  <c r="F175" i="2" a="1"/>
  <c r="F175" i="2" s="1"/>
  <c r="A175" i="2"/>
  <c r="R174" i="2" a="1"/>
  <c r="R174" i="2" s="1"/>
  <c r="Q174" i="2" a="1"/>
  <c r="Q174" i="2" s="1"/>
  <c r="P174" i="2" a="1"/>
  <c r="P174" i="2" s="1"/>
  <c r="G174" i="2" a="1"/>
  <c r="G174" i="2" s="1"/>
  <c r="F174" i="2" a="1"/>
  <c r="F174" i="2" s="1"/>
  <c r="A174" i="2"/>
  <c r="R173" i="2" a="1"/>
  <c r="R173" i="2" s="1"/>
  <c r="Q173" i="2" a="1"/>
  <c r="Q173" i="2" s="1"/>
  <c r="P173" i="2" a="1"/>
  <c r="P173" i="2" s="1"/>
  <c r="G173" i="2" a="1"/>
  <c r="G173" i="2" s="1"/>
  <c r="F173" i="2" a="1"/>
  <c r="F173" i="2" s="1"/>
  <c r="A173" i="2"/>
  <c r="R172" i="2" a="1"/>
  <c r="R172" i="2" s="1"/>
  <c r="Q172" i="2" a="1"/>
  <c r="Q172" i="2" s="1"/>
  <c r="P172" i="2" a="1"/>
  <c r="P172" i="2" s="1"/>
  <c r="G172" i="2" a="1"/>
  <c r="G172" i="2" s="1"/>
  <c r="F172" i="2" a="1"/>
  <c r="F172" i="2" s="1"/>
  <c r="A172" i="2"/>
  <c r="R171" i="2" a="1"/>
  <c r="R171" i="2" s="1"/>
  <c r="Q171" i="2" a="1"/>
  <c r="Q171" i="2" s="1"/>
  <c r="P171" i="2" a="1"/>
  <c r="P171" i="2" s="1"/>
  <c r="G171" i="2" a="1"/>
  <c r="G171" i="2" s="1"/>
  <c r="F171" i="2" a="1"/>
  <c r="F171" i="2" s="1"/>
  <c r="A171" i="2"/>
  <c r="R170" i="2" a="1"/>
  <c r="R170" i="2" s="1"/>
  <c r="Q170" i="2" a="1"/>
  <c r="Q170" i="2" s="1"/>
  <c r="P170" i="2" a="1"/>
  <c r="P170" i="2" s="1"/>
  <c r="G170" i="2" a="1"/>
  <c r="G170" i="2" s="1"/>
  <c r="F170" i="2" a="1"/>
  <c r="F170" i="2" s="1"/>
  <c r="A170" i="2"/>
  <c r="R169" i="2" a="1"/>
  <c r="R169" i="2" s="1"/>
  <c r="Q169" i="2" a="1"/>
  <c r="Q169" i="2" s="1"/>
  <c r="P169" i="2" a="1"/>
  <c r="P169" i="2" s="1"/>
  <c r="G169" i="2" a="1"/>
  <c r="G169" i="2" s="1"/>
  <c r="F169" i="2" a="1"/>
  <c r="F169" i="2" s="1"/>
  <c r="A169" i="2"/>
  <c r="R168" i="2" a="1"/>
  <c r="R168" i="2" s="1"/>
  <c r="Q168" i="2" a="1"/>
  <c r="Q168" i="2" s="1"/>
  <c r="P168" i="2" a="1"/>
  <c r="P168" i="2" s="1"/>
  <c r="G168" i="2" a="1"/>
  <c r="G168" i="2" s="1"/>
  <c r="F168" i="2" a="1"/>
  <c r="F168" i="2" s="1"/>
  <c r="A168" i="2"/>
  <c r="R167" i="2" a="1"/>
  <c r="R167" i="2" s="1"/>
  <c r="Q167" i="2" a="1"/>
  <c r="Q167" i="2" s="1"/>
  <c r="P167" i="2" a="1"/>
  <c r="P167" i="2" s="1"/>
  <c r="G167" i="2" a="1"/>
  <c r="G167" i="2" s="1"/>
  <c r="F167" i="2" a="1"/>
  <c r="F167" i="2" s="1"/>
  <c r="A167" i="2"/>
  <c r="R166" i="2" a="1"/>
  <c r="R166" i="2" s="1"/>
  <c r="Q166" i="2" a="1"/>
  <c r="Q166" i="2" s="1"/>
  <c r="P166" i="2" a="1"/>
  <c r="P166" i="2" s="1"/>
  <c r="G166" i="2" a="1"/>
  <c r="G166" i="2" s="1"/>
  <c r="F166" i="2" a="1"/>
  <c r="F166" i="2" s="1"/>
  <c r="A166" i="2"/>
  <c r="R165" i="2" a="1"/>
  <c r="R165" i="2" s="1"/>
  <c r="Q165" i="2" a="1"/>
  <c r="Q165" i="2" s="1"/>
  <c r="P165" i="2" a="1"/>
  <c r="P165" i="2" s="1"/>
  <c r="G165" i="2" a="1"/>
  <c r="G165" i="2" s="1"/>
  <c r="F165" i="2" a="1"/>
  <c r="F165" i="2" s="1"/>
  <c r="A165" i="2"/>
  <c r="R164" i="2" a="1"/>
  <c r="R164" i="2" s="1"/>
  <c r="Q164" i="2" a="1"/>
  <c r="Q164" i="2" s="1"/>
  <c r="P164" i="2" a="1"/>
  <c r="P164" i="2" s="1"/>
  <c r="G164" i="2" a="1"/>
  <c r="G164" i="2" s="1"/>
  <c r="F164" i="2" a="1"/>
  <c r="F164" i="2" s="1"/>
  <c r="A164" i="2"/>
  <c r="R163" i="2" a="1"/>
  <c r="R163" i="2" s="1"/>
  <c r="Q163" i="2" a="1"/>
  <c r="Q163" i="2" s="1"/>
  <c r="P163" i="2" a="1"/>
  <c r="P163" i="2" s="1"/>
  <c r="G163" i="2" a="1"/>
  <c r="G163" i="2" s="1"/>
  <c r="F163" i="2" a="1"/>
  <c r="F163" i="2" s="1"/>
  <c r="A163" i="2"/>
  <c r="R162" i="2" a="1"/>
  <c r="R162" i="2" s="1"/>
  <c r="Q162" i="2" a="1"/>
  <c r="Q162" i="2" s="1"/>
  <c r="P162" i="2" a="1"/>
  <c r="P162" i="2" s="1"/>
  <c r="G162" i="2" a="1"/>
  <c r="G162" i="2" s="1"/>
  <c r="F162" i="2" a="1"/>
  <c r="F162" i="2" s="1"/>
  <c r="A162" i="2"/>
  <c r="R161" i="2" a="1"/>
  <c r="R161" i="2" s="1"/>
  <c r="Q161" i="2" a="1"/>
  <c r="Q161" i="2" s="1"/>
  <c r="P161" i="2" a="1"/>
  <c r="P161" i="2" s="1"/>
  <c r="G161" i="2" a="1"/>
  <c r="G161" i="2" s="1"/>
  <c r="F161" i="2" a="1"/>
  <c r="F161" i="2" s="1"/>
  <c r="A161" i="2"/>
  <c r="R160" i="2" a="1"/>
  <c r="R160" i="2" s="1"/>
  <c r="Q160" i="2" a="1"/>
  <c r="Q160" i="2" s="1"/>
  <c r="P160" i="2" a="1"/>
  <c r="P160" i="2" s="1"/>
  <c r="G160" i="2" a="1"/>
  <c r="G160" i="2" s="1"/>
  <c r="F160" i="2" a="1"/>
  <c r="F160" i="2" s="1"/>
  <c r="A160" i="2"/>
  <c r="R159" i="2" a="1"/>
  <c r="R159" i="2" s="1"/>
  <c r="Q159" i="2" a="1"/>
  <c r="Q159" i="2" s="1"/>
  <c r="P159" i="2" a="1"/>
  <c r="P159" i="2" s="1"/>
  <c r="G159" i="2" a="1"/>
  <c r="G159" i="2" s="1"/>
  <c r="F159" i="2" a="1"/>
  <c r="F159" i="2" s="1"/>
  <c r="A159" i="2"/>
  <c r="R158" i="2" a="1"/>
  <c r="R158" i="2" s="1"/>
  <c r="Q158" i="2" a="1"/>
  <c r="Q158" i="2" s="1"/>
  <c r="P158" i="2" a="1"/>
  <c r="P158" i="2" s="1"/>
  <c r="G158" i="2" a="1"/>
  <c r="G158" i="2" s="1"/>
  <c r="F158" i="2" a="1"/>
  <c r="F158" i="2" s="1"/>
  <c r="A158" i="2"/>
  <c r="R157" i="2" a="1"/>
  <c r="R157" i="2" s="1"/>
  <c r="Q157" i="2" a="1"/>
  <c r="Q157" i="2" s="1"/>
  <c r="P157" i="2" a="1"/>
  <c r="P157" i="2" s="1"/>
  <c r="G157" i="2" a="1"/>
  <c r="G157" i="2" s="1"/>
  <c r="F157" i="2" a="1"/>
  <c r="F157" i="2" s="1"/>
  <c r="A157" i="2"/>
  <c r="R156" i="2" a="1"/>
  <c r="R156" i="2" s="1"/>
  <c r="Q156" i="2" a="1"/>
  <c r="Q156" i="2" s="1"/>
  <c r="P156" i="2" a="1"/>
  <c r="P156" i="2" s="1"/>
  <c r="G156" i="2" a="1"/>
  <c r="G156" i="2" s="1"/>
  <c r="F156" i="2" a="1"/>
  <c r="F156" i="2" s="1"/>
  <c r="A156" i="2"/>
  <c r="R155" i="2" a="1"/>
  <c r="R155" i="2" s="1"/>
  <c r="Q155" i="2" a="1"/>
  <c r="Q155" i="2" s="1"/>
  <c r="P155" i="2" a="1"/>
  <c r="P155" i="2" s="1"/>
  <c r="G155" i="2" a="1"/>
  <c r="G155" i="2" s="1"/>
  <c r="F155" i="2" a="1"/>
  <c r="F155" i="2" s="1"/>
  <c r="A155" i="2"/>
  <c r="R154" i="2" a="1"/>
  <c r="R154" i="2" s="1"/>
  <c r="Q154" i="2" a="1"/>
  <c r="Q154" i="2" s="1"/>
  <c r="P154" i="2" a="1"/>
  <c r="P154" i="2" s="1"/>
  <c r="G154" i="2" a="1"/>
  <c r="G154" i="2" s="1"/>
  <c r="F154" i="2" a="1"/>
  <c r="F154" i="2" s="1"/>
  <c r="A154" i="2"/>
  <c r="R153" i="2" a="1"/>
  <c r="R153" i="2" s="1"/>
  <c r="Q153" i="2" a="1"/>
  <c r="Q153" i="2" s="1"/>
  <c r="P153" i="2" a="1"/>
  <c r="P153" i="2" s="1"/>
  <c r="G153" i="2" a="1"/>
  <c r="G153" i="2" s="1"/>
  <c r="F153" i="2" a="1"/>
  <c r="F153" i="2" s="1"/>
  <c r="A153" i="2"/>
  <c r="R152" i="2" a="1"/>
  <c r="R152" i="2" s="1"/>
  <c r="Q152" i="2" a="1"/>
  <c r="Q152" i="2" s="1"/>
  <c r="P152" i="2" a="1"/>
  <c r="P152" i="2" s="1"/>
  <c r="G152" i="2" a="1"/>
  <c r="G152" i="2" s="1"/>
  <c r="F152" i="2" a="1"/>
  <c r="F152" i="2" s="1"/>
  <c r="A152" i="2"/>
  <c r="R151" i="2" a="1"/>
  <c r="R151" i="2" s="1"/>
  <c r="Q151" i="2" a="1"/>
  <c r="Q151" i="2" s="1"/>
  <c r="P151" i="2" a="1"/>
  <c r="P151" i="2" s="1"/>
  <c r="G151" i="2" a="1"/>
  <c r="G151" i="2" s="1"/>
  <c r="F151" i="2" a="1"/>
  <c r="F151" i="2" s="1"/>
  <c r="A151" i="2"/>
  <c r="R150" i="2" a="1"/>
  <c r="R150" i="2" s="1"/>
  <c r="Q150" i="2" a="1"/>
  <c r="Q150" i="2" s="1"/>
  <c r="P150" i="2" a="1"/>
  <c r="P150" i="2" s="1"/>
  <c r="G150" i="2" a="1"/>
  <c r="G150" i="2" s="1"/>
  <c r="F150" i="2" a="1"/>
  <c r="F150" i="2" s="1"/>
  <c r="A150" i="2"/>
  <c r="R149" i="2" a="1"/>
  <c r="R149" i="2" s="1"/>
  <c r="Q149" i="2" a="1"/>
  <c r="Q149" i="2" s="1"/>
  <c r="P149" i="2" a="1"/>
  <c r="P149" i="2" s="1"/>
  <c r="G149" i="2" a="1"/>
  <c r="G149" i="2" s="1"/>
  <c r="F149" i="2" a="1"/>
  <c r="F149" i="2" s="1"/>
  <c r="A149" i="2"/>
  <c r="R148" i="2" a="1"/>
  <c r="R148" i="2" s="1"/>
  <c r="Q148" i="2" a="1"/>
  <c r="Q148" i="2" s="1"/>
  <c r="P148" i="2" a="1"/>
  <c r="P148" i="2" s="1"/>
  <c r="G148" i="2" a="1"/>
  <c r="G148" i="2" s="1"/>
  <c r="F148" i="2" a="1"/>
  <c r="F148" i="2" s="1"/>
  <c r="A148" i="2"/>
  <c r="R147" i="2" a="1"/>
  <c r="R147" i="2" s="1"/>
  <c r="Q147" i="2" a="1"/>
  <c r="Q147" i="2" s="1"/>
  <c r="P147" i="2" a="1"/>
  <c r="P147" i="2" s="1"/>
  <c r="G147" i="2" a="1"/>
  <c r="G147" i="2" s="1"/>
  <c r="F147" i="2" a="1"/>
  <c r="F147" i="2" s="1"/>
  <c r="A147" i="2"/>
  <c r="R146" i="2" a="1"/>
  <c r="R146" i="2" s="1"/>
  <c r="Q146" i="2" a="1"/>
  <c r="Q146" i="2" s="1"/>
  <c r="P146" i="2" a="1"/>
  <c r="P146" i="2" s="1"/>
  <c r="G146" i="2" a="1"/>
  <c r="G146" i="2" s="1"/>
  <c r="F146" i="2" a="1"/>
  <c r="F146" i="2" s="1"/>
  <c r="A146" i="2"/>
  <c r="R145" i="2" a="1"/>
  <c r="R145" i="2" s="1"/>
  <c r="Q145" i="2" a="1"/>
  <c r="Q145" i="2" s="1"/>
  <c r="P145" i="2" a="1"/>
  <c r="P145" i="2" s="1"/>
  <c r="G145" i="2" a="1"/>
  <c r="G145" i="2" s="1"/>
  <c r="F145" i="2" a="1"/>
  <c r="F145" i="2" s="1"/>
  <c r="A145" i="2"/>
  <c r="R144" i="2" a="1"/>
  <c r="R144" i="2" s="1"/>
  <c r="Q144" i="2" a="1"/>
  <c r="Q144" i="2" s="1"/>
  <c r="P144" i="2" a="1"/>
  <c r="P144" i="2" s="1"/>
  <c r="G144" i="2" a="1"/>
  <c r="G144" i="2" s="1"/>
  <c r="F144" i="2" a="1"/>
  <c r="F144" i="2" s="1"/>
  <c r="A144" i="2"/>
  <c r="R143" i="2" a="1"/>
  <c r="R143" i="2" s="1"/>
  <c r="Q143" i="2" a="1"/>
  <c r="Q143" i="2" s="1"/>
  <c r="P143" i="2" a="1"/>
  <c r="P143" i="2" s="1"/>
  <c r="G143" i="2" a="1"/>
  <c r="G143" i="2" s="1"/>
  <c r="F143" i="2" a="1"/>
  <c r="F143" i="2" s="1"/>
  <c r="A143" i="2"/>
  <c r="R142" i="2" a="1"/>
  <c r="R142" i="2" s="1"/>
  <c r="Q142" i="2" a="1"/>
  <c r="Q142" i="2" s="1"/>
  <c r="P142" i="2" a="1"/>
  <c r="P142" i="2" s="1"/>
  <c r="G142" i="2" a="1"/>
  <c r="G142" i="2" s="1"/>
  <c r="F142" i="2" a="1"/>
  <c r="F142" i="2" s="1"/>
  <c r="A142" i="2"/>
  <c r="R141" i="2" a="1"/>
  <c r="R141" i="2" s="1"/>
  <c r="Q141" i="2" a="1"/>
  <c r="Q141" i="2" s="1"/>
  <c r="P141" i="2" a="1"/>
  <c r="P141" i="2" s="1"/>
  <c r="G141" i="2" a="1"/>
  <c r="G141" i="2" s="1"/>
  <c r="F141" i="2" a="1"/>
  <c r="F141" i="2" s="1"/>
  <c r="A141" i="2"/>
  <c r="R140" i="2" a="1"/>
  <c r="R140" i="2" s="1"/>
  <c r="Q140" i="2" a="1"/>
  <c r="Q140" i="2" s="1"/>
  <c r="P140" i="2" a="1"/>
  <c r="P140" i="2" s="1"/>
  <c r="G140" i="2" a="1"/>
  <c r="G140" i="2" s="1"/>
  <c r="F140" i="2" a="1"/>
  <c r="F140" i="2" s="1"/>
  <c r="A140" i="2"/>
  <c r="R139" i="2" a="1"/>
  <c r="R139" i="2" s="1"/>
  <c r="Q139" i="2" a="1"/>
  <c r="Q139" i="2" s="1"/>
  <c r="P139" i="2" a="1"/>
  <c r="P139" i="2" s="1"/>
  <c r="G139" i="2" a="1"/>
  <c r="G139" i="2" s="1"/>
  <c r="F139" i="2" a="1"/>
  <c r="F139" i="2" s="1"/>
  <c r="A139" i="2"/>
  <c r="R138" i="2" a="1"/>
  <c r="R138" i="2" s="1"/>
  <c r="Q138" i="2" a="1"/>
  <c r="Q138" i="2" s="1"/>
  <c r="P138" i="2" a="1"/>
  <c r="P138" i="2" s="1"/>
  <c r="G138" i="2" a="1"/>
  <c r="G138" i="2" s="1"/>
  <c r="F138" i="2" a="1"/>
  <c r="F138" i="2" s="1"/>
  <c r="A138" i="2"/>
  <c r="R137" i="2" a="1"/>
  <c r="R137" i="2" s="1"/>
  <c r="Q137" i="2" a="1"/>
  <c r="Q137" i="2" s="1"/>
  <c r="P137" i="2" a="1"/>
  <c r="P137" i="2" s="1"/>
  <c r="G137" i="2" a="1"/>
  <c r="G137" i="2" s="1"/>
  <c r="F137" i="2" a="1"/>
  <c r="F137" i="2" s="1"/>
  <c r="A137" i="2"/>
  <c r="R136" i="2" a="1"/>
  <c r="R136" i="2" s="1"/>
  <c r="Q136" i="2" a="1"/>
  <c r="Q136" i="2" s="1"/>
  <c r="P136" i="2" a="1"/>
  <c r="P136" i="2" s="1"/>
  <c r="G136" i="2" a="1"/>
  <c r="G136" i="2" s="1"/>
  <c r="F136" i="2" a="1"/>
  <c r="F136" i="2" s="1"/>
  <c r="A136" i="2"/>
  <c r="R135" i="2" a="1"/>
  <c r="R135" i="2" s="1"/>
  <c r="Q135" i="2" a="1"/>
  <c r="Q135" i="2" s="1"/>
  <c r="P135" i="2" a="1"/>
  <c r="P135" i="2" s="1"/>
  <c r="G135" i="2" a="1"/>
  <c r="G135" i="2" s="1"/>
  <c r="F135" i="2" a="1"/>
  <c r="F135" i="2" s="1"/>
  <c r="A135" i="2"/>
  <c r="R134" i="2" a="1"/>
  <c r="R134" i="2" s="1"/>
  <c r="Q134" i="2" a="1"/>
  <c r="Q134" i="2" s="1"/>
  <c r="P134" i="2" a="1"/>
  <c r="P134" i="2" s="1"/>
  <c r="G134" i="2" a="1"/>
  <c r="G134" i="2" s="1"/>
  <c r="F134" i="2" a="1"/>
  <c r="F134" i="2" s="1"/>
  <c r="A134" i="2"/>
  <c r="R133" i="2" a="1"/>
  <c r="R133" i="2" s="1"/>
  <c r="Q133" i="2" a="1"/>
  <c r="Q133" i="2" s="1"/>
  <c r="P133" i="2" a="1"/>
  <c r="P133" i="2" s="1"/>
  <c r="G133" i="2" a="1"/>
  <c r="G133" i="2" s="1"/>
  <c r="F133" i="2" a="1"/>
  <c r="F133" i="2" s="1"/>
  <c r="A133" i="2"/>
  <c r="R132" i="2" a="1"/>
  <c r="R132" i="2" s="1"/>
  <c r="Q132" i="2" a="1"/>
  <c r="Q132" i="2" s="1"/>
  <c r="P132" i="2" a="1"/>
  <c r="P132" i="2" s="1"/>
  <c r="G132" i="2" a="1"/>
  <c r="G132" i="2" s="1"/>
  <c r="F132" i="2" a="1"/>
  <c r="F132" i="2" s="1"/>
  <c r="A132" i="2"/>
  <c r="R131" i="2" a="1"/>
  <c r="R131" i="2" s="1"/>
  <c r="Q131" i="2" a="1"/>
  <c r="Q131" i="2" s="1"/>
  <c r="P131" i="2" a="1"/>
  <c r="P131" i="2" s="1"/>
  <c r="G131" i="2" a="1"/>
  <c r="G131" i="2" s="1"/>
  <c r="F131" i="2" a="1"/>
  <c r="F131" i="2" s="1"/>
  <c r="A131" i="2"/>
  <c r="R130" i="2" a="1"/>
  <c r="R130" i="2" s="1"/>
  <c r="Q130" i="2" a="1"/>
  <c r="Q130" i="2" s="1"/>
  <c r="P130" i="2" a="1"/>
  <c r="P130" i="2" s="1"/>
  <c r="G130" i="2" a="1"/>
  <c r="G130" i="2" s="1"/>
  <c r="F130" i="2" a="1"/>
  <c r="F130" i="2" s="1"/>
  <c r="A130" i="2"/>
  <c r="R129" i="2" a="1"/>
  <c r="R129" i="2" s="1"/>
  <c r="Q129" i="2" a="1"/>
  <c r="Q129" i="2" s="1"/>
  <c r="P129" i="2" a="1"/>
  <c r="P129" i="2" s="1"/>
  <c r="G129" i="2" a="1"/>
  <c r="G129" i="2" s="1"/>
  <c r="F129" i="2" a="1"/>
  <c r="F129" i="2" s="1"/>
  <c r="A129" i="2"/>
  <c r="R128" i="2" a="1"/>
  <c r="R128" i="2" s="1"/>
  <c r="Q128" i="2" a="1"/>
  <c r="Q128" i="2" s="1"/>
  <c r="P128" i="2" a="1"/>
  <c r="P128" i="2" s="1"/>
  <c r="G128" i="2" a="1"/>
  <c r="G128" i="2" s="1"/>
  <c r="F128" i="2" a="1"/>
  <c r="F128" i="2" s="1"/>
  <c r="A128" i="2"/>
  <c r="R127" i="2" a="1"/>
  <c r="R127" i="2" s="1"/>
  <c r="Q127" i="2" a="1"/>
  <c r="Q127" i="2" s="1"/>
  <c r="P127" i="2" a="1"/>
  <c r="P127" i="2" s="1"/>
  <c r="G127" i="2" a="1"/>
  <c r="G127" i="2" s="1"/>
  <c r="F127" i="2" a="1"/>
  <c r="F127" i="2" s="1"/>
  <c r="A127" i="2"/>
  <c r="R126" i="2" a="1"/>
  <c r="R126" i="2" s="1"/>
  <c r="Q126" i="2" a="1"/>
  <c r="Q126" i="2" s="1"/>
  <c r="P126" i="2" a="1"/>
  <c r="P126" i="2" s="1"/>
  <c r="G126" i="2" a="1"/>
  <c r="G126" i="2" s="1"/>
  <c r="F126" i="2" a="1"/>
  <c r="F126" i="2" s="1"/>
  <c r="A126" i="2"/>
  <c r="R125" i="2" a="1"/>
  <c r="R125" i="2" s="1"/>
  <c r="Q125" i="2" a="1"/>
  <c r="Q125" i="2" s="1"/>
  <c r="P125" i="2" a="1"/>
  <c r="P125" i="2" s="1"/>
  <c r="G125" i="2" a="1"/>
  <c r="G125" i="2" s="1"/>
  <c r="F125" i="2" a="1"/>
  <c r="F125" i="2" s="1"/>
  <c r="A125" i="2"/>
  <c r="R124" i="2" a="1"/>
  <c r="R124" i="2" s="1"/>
  <c r="Q124" i="2" a="1"/>
  <c r="Q124" i="2" s="1"/>
  <c r="P124" i="2" a="1"/>
  <c r="P124" i="2" s="1"/>
  <c r="G124" i="2" a="1"/>
  <c r="G124" i="2" s="1"/>
  <c r="F124" i="2" a="1"/>
  <c r="F124" i="2" s="1"/>
  <c r="A124" i="2"/>
  <c r="R123" i="2" a="1"/>
  <c r="R123" i="2" s="1"/>
  <c r="Q123" i="2" a="1"/>
  <c r="Q123" i="2" s="1"/>
  <c r="P123" i="2" a="1"/>
  <c r="P123" i="2" s="1"/>
  <c r="G123" i="2" a="1"/>
  <c r="G123" i="2" s="1"/>
  <c r="F123" i="2" a="1"/>
  <c r="F123" i="2" s="1"/>
  <c r="A123" i="2"/>
  <c r="R122" i="2" a="1"/>
  <c r="R122" i="2" s="1"/>
  <c r="Q122" i="2" a="1"/>
  <c r="Q122" i="2" s="1"/>
  <c r="P122" i="2" a="1"/>
  <c r="P122" i="2" s="1"/>
  <c r="G122" i="2" a="1"/>
  <c r="G122" i="2" s="1"/>
  <c r="F122" i="2" a="1"/>
  <c r="F122" i="2" s="1"/>
  <c r="A122" i="2"/>
  <c r="R121" i="2" a="1"/>
  <c r="R121" i="2" s="1"/>
  <c r="Q121" i="2" a="1"/>
  <c r="Q121" i="2" s="1"/>
  <c r="P121" i="2" a="1"/>
  <c r="P121" i="2" s="1"/>
  <c r="G121" i="2" a="1"/>
  <c r="G121" i="2" s="1"/>
  <c r="F121" i="2" a="1"/>
  <c r="F121" i="2" s="1"/>
  <c r="A121" i="2"/>
  <c r="R120" i="2" a="1"/>
  <c r="R120" i="2" s="1"/>
  <c r="Q120" i="2" a="1"/>
  <c r="Q120" i="2" s="1"/>
  <c r="P120" i="2" a="1"/>
  <c r="P120" i="2" s="1"/>
  <c r="G120" i="2" a="1"/>
  <c r="G120" i="2" s="1"/>
  <c r="F120" i="2" a="1"/>
  <c r="F120" i="2" s="1"/>
  <c r="A120" i="2"/>
  <c r="R119" i="2" a="1"/>
  <c r="R119" i="2" s="1"/>
  <c r="Q119" i="2" a="1"/>
  <c r="Q119" i="2" s="1"/>
  <c r="P119" i="2" a="1"/>
  <c r="P119" i="2" s="1"/>
  <c r="G119" i="2" a="1"/>
  <c r="G119" i="2" s="1"/>
  <c r="F119" i="2" a="1"/>
  <c r="F119" i="2" s="1"/>
  <c r="A119" i="2"/>
  <c r="R118" i="2" a="1"/>
  <c r="R118" i="2" s="1"/>
  <c r="Q118" i="2" a="1"/>
  <c r="Q118" i="2" s="1"/>
  <c r="P118" i="2" a="1"/>
  <c r="P118" i="2" s="1"/>
  <c r="G118" i="2" a="1"/>
  <c r="G118" i="2" s="1"/>
  <c r="F118" i="2" a="1"/>
  <c r="F118" i="2" s="1"/>
  <c r="A118" i="2"/>
  <c r="R117" i="2" a="1"/>
  <c r="R117" i="2" s="1"/>
  <c r="Q117" i="2" a="1"/>
  <c r="Q117" i="2" s="1"/>
  <c r="P117" i="2" a="1"/>
  <c r="P117" i="2" s="1"/>
  <c r="G117" i="2" a="1"/>
  <c r="G117" i="2" s="1"/>
  <c r="F117" i="2" a="1"/>
  <c r="F117" i="2" s="1"/>
  <c r="A117" i="2"/>
  <c r="R116" i="2" a="1"/>
  <c r="R116" i="2" s="1"/>
  <c r="Q116" i="2" a="1"/>
  <c r="Q116" i="2" s="1"/>
  <c r="P116" i="2" a="1"/>
  <c r="P116" i="2" s="1"/>
  <c r="G116" i="2" a="1"/>
  <c r="G116" i="2" s="1"/>
  <c r="F116" i="2" a="1"/>
  <c r="F116" i="2" s="1"/>
  <c r="A116" i="2"/>
  <c r="R115" i="2" a="1"/>
  <c r="R115" i="2" s="1"/>
  <c r="Q115" i="2" a="1"/>
  <c r="Q115" i="2" s="1"/>
  <c r="P115" i="2" a="1"/>
  <c r="P115" i="2" s="1"/>
  <c r="G115" i="2" a="1"/>
  <c r="G115" i="2" s="1"/>
  <c r="F115" i="2" a="1"/>
  <c r="F115" i="2" s="1"/>
  <c r="A115" i="2"/>
  <c r="R114" i="2" a="1"/>
  <c r="R114" i="2" s="1"/>
  <c r="Q114" i="2" a="1"/>
  <c r="Q114" i="2" s="1"/>
  <c r="P114" i="2" a="1"/>
  <c r="P114" i="2" s="1"/>
  <c r="G114" i="2" a="1"/>
  <c r="G114" i="2" s="1"/>
  <c r="F114" i="2" a="1"/>
  <c r="F114" i="2" s="1"/>
  <c r="A114" i="2"/>
  <c r="R113" i="2" a="1"/>
  <c r="R113" i="2" s="1"/>
  <c r="Q113" i="2" a="1"/>
  <c r="Q113" i="2" s="1"/>
  <c r="P113" i="2" a="1"/>
  <c r="P113" i="2" s="1"/>
  <c r="G113" i="2" a="1"/>
  <c r="G113" i="2" s="1"/>
  <c r="F113" i="2" a="1"/>
  <c r="F113" i="2" s="1"/>
  <c r="A113" i="2"/>
  <c r="R112" i="2" a="1"/>
  <c r="R112" i="2" s="1"/>
  <c r="Q112" i="2" a="1"/>
  <c r="Q112" i="2" s="1"/>
  <c r="P112" i="2" a="1"/>
  <c r="P112" i="2" s="1"/>
  <c r="G112" i="2" a="1"/>
  <c r="G112" i="2" s="1"/>
  <c r="F112" i="2" a="1"/>
  <c r="F112" i="2" s="1"/>
  <c r="A112" i="2"/>
  <c r="R111" i="2" a="1"/>
  <c r="R111" i="2" s="1"/>
  <c r="Q111" i="2" a="1"/>
  <c r="Q111" i="2" s="1"/>
  <c r="P111" i="2" a="1"/>
  <c r="P111" i="2" s="1"/>
  <c r="G111" i="2" a="1"/>
  <c r="G111" i="2" s="1"/>
  <c r="F111" i="2" a="1"/>
  <c r="F111" i="2" s="1"/>
  <c r="A111" i="2"/>
  <c r="R110" i="2" a="1"/>
  <c r="R110" i="2" s="1"/>
  <c r="Q110" i="2" a="1"/>
  <c r="Q110" i="2" s="1"/>
  <c r="P110" i="2" a="1"/>
  <c r="P110" i="2" s="1"/>
  <c r="G110" i="2" a="1"/>
  <c r="G110" i="2" s="1"/>
  <c r="F110" i="2" a="1"/>
  <c r="F110" i="2" s="1"/>
  <c r="A110" i="2"/>
  <c r="R109" i="2" a="1"/>
  <c r="R109" i="2" s="1"/>
  <c r="Q109" i="2" a="1"/>
  <c r="Q109" i="2" s="1"/>
  <c r="P109" i="2" a="1"/>
  <c r="P109" i="2" s="1"/>
  <c r="G109" i="2" a="1"/>
  <c r="G109" i="2" s="1"/>
  <c r="F109" i="2" a="1"/>
  <c r="F109" i="2" s="1"/>
  <c r="A109" i="2"/>
  <c r="R108" i="2" a="1"/>
  <c r="R108" i="2" s="1"/>
  <c r="Q108" i="2" a="1"/>
  <c r="Q108" i="2" s="1"/>
  <c r="P108" i="2" a="1"/>
  <c r="P108" i="2" s="1"/>
  <c r="G108" i="2" a="1"/>
  <c r="G108" i="2" s="1"/>
  <c r="F108" i="2" a="1"/>
  <c r="F108" i="2" s="1"/>
  <c r="A108" i="2"/>
  <c r="R107" i="2" a="1"/>
  <c r="R107" i="2" s="1"/>
  <c r="Q107" i="2" a="1"/>
  <c r="Q107" i="2" s="1"/>
  <c r="P107" i="2" a="1"/>
  <c r="P107" i="2" s="1"/>
  <c r="G107" i="2" a="1"/>
  <c r="G107" i="2" s="1"/>
  <c r="F107" i="2" a="1"/>
  <c r="F107" i="2" s="1"/>
  <c r="A107" i="2"/>
  <c r="R106" i="2" a="1"/>
  <c r="R106" i="2" s="1"/>
  <c r="Q106" i="2" a="1"/>
  <c r="Q106" i="2" s="1"/>
  <c r="P106" i="2" a="1"/>
  <c r="P106" i="2" s="1"/>
  <c r="G106" i="2" a="1"/>
  <c r="G106" i="2" s="1"/>
  <c r="F106" i="2" a="1"/>
  <c r="F106" i="2" s="1"/>
  <c r="A106" i="2"/>
  <c r="R105" i="2" a="1"/>
  <c r="R105" i="2" s="1"/>
  <c r="Q105" i="2" a="1"/>
  <c r="Q105" i="2" s="1"/>
  <c r="P105" i="2" a="1"/>
  <c r="P105" i="2" s="1"/>
  <c r="G105" i="2" a="1"/>
  <c r="G105" i="2" s="1"/>
  <c r="F105" i="2" a="1"/>
  <c r="F105" i="2" s="1"/>
  <c r="A105" i="2"/>
  <c r="R104" i="2" a="1"/>
  <c r="R104" i="2" s="1"/>
  <c r="Q104" i="2" a="1"/>
  <c r="Q104" i="2" s="1"/>
  <c r="P104" i="2" a="1"/>
  <c r="P104" i="2" s="1"/>
  <c r="G104" i="2" a="1"/>
  <c r="G104" i="2" s="1"/>
  <c r="F104" i="2" a="1"/>
  <c r="F104" i="2" s="1"/>
  <c r="A104" i="2"/>
  <c r="R103" i="2" a="1"/>
  <c r="R103" i="2" s="1"/>
  <c r="Q103" i="2" a="1"/>
  <c r="Q103" i="2" s="1"/>
  <c r="P103" i="2" a="1"/>
  <c r="P103" i="2" s="1"/>
  <c r="G103" i="2" a="1"/>
  <c r="G103" i="2" s="1"/>
  <c r="F103" i="2" a="1"/>
  <c r="F103" i="2" s="1"/>
  <c r="A103" i="2"/>
  <c r="R102" i="2" a="1"/>
  <c r="R102" i="2" s="1"/>
  <c r="Q102" i="2" a="1"/>
  <c r="Q102" i="2" s="1"/>
  <c r="P102" i="2" a="1"/>
  <c r="P102" i="2" s="1"/>
  <c r="G102" i="2" a="1"/>
  <c r="G102" i="2" s="1"/>
  <c r="F102" i="2" a="1"/>
  <c r="F102" i="2" s="1"/>
  <c r="A102" i="2"/>
  <c r="R101" i="2" a="1"/>
  <c r="R101" i="2" s="1"/>
  <c r="Q101" i="2" a="1"/>
  <c r="Q101" i="2" s="1"/>
  <c r="P101" i="2" a="1"/>
  <c r="P101" i="2" s="1"/>
  <c r="G101" i="2" a="1"/>
  <c r="G101" i="2" s="1"/>
  <c r="F101" i="2" a="1"/>
  <c r="F101" i="2" s="1"/>
  <c r="A101" i="2"/>
  <c r="R100" i="2" a="1"/>
  <c r="R100" i="2" s="1"/>
  <c r="Q100" i="2" a="1"/>
  <c r="Q100" i="2" s="1"/>
  <c r="P100" i="2" a="1"/>
  <c r="P100" i="2" s="1"/>
  <c r="G100" i="2" a="1"/>
  <c r="G100" i="2" s="1"/>
  <c r="F100" i="2" a="1"/>
  <c r="F100" i="2" s="1"/>
  <c r="A100" i="2"/>
  <c r="R99" i="2" a="1"/>
  <c r="R99" i="2" s="1"/>
  <c r="Q99" i="2" a="1"/>
  <c r="Q99" i="2" s="1"/>
  <c r="P99" i="2" a="1"/>
  <c r="P99" i="2" s="1"/>
  <c r="G99" i="2" a="1"/>
  <c r="G99" i="2" s="1"/>
  <c r="F99" i="2" a="1"/>
  <c r="F99" i="2" s="1"/>
  <c r="A99" i="2"/>
  <c r="R98" i="2" a="1"/>
  <c r="R98" i="2" s="1"/>
  <c r="Q98" i="2" a="1"/>
  <c r="Q98" i="2" s="1"/>
  <c r="P98" i="2" a="1"/>
  <c r="P98" i="2" s="1"/>
  <c r="G98" i="2" a="1"/>
  <c r="G98" i="2" s="1"/>
  <c r="F98" i="2" a="1"/>
  <c r="F98" i="2" s="1"/>
  <c r="A98" i="2"/>
  <c r="R97" i="2" a="1"/>
  <c r="R97" i="2" s="1"/>
  <c r="Q97" i="2" a="1"/>
  <c r="Q97" i="2" s="1"/>
  <c r="P97" i="2" a="1"/>
  <c r="P97" i="2" s="1"/>
  <c r="G97" i="2" a="1"/>
  <c r="G97" i="2" s="1"/>
  <c r="F97" i="2" a="1"/>
  <c r="F97" i="2" s="1"/>
  <c r="A97" i="2"/>
  <c r="R96" i="2" a="1"/>
  <c r="R96" i="2" s="1"/>
  <c r="Q96" i="2" a="1"/>
  <c r="Q96" i="2" s="1"/>
  <c r="P96" i="2" a="1"/>
  <c r="P96" i="2" s="1"/>
  <c r="G96" i="2" a="1"/>
  <c r="G96" i="2" s="1"/>
  <c r="F96" i="2" a="1"/>
  <c r="F96" i="2" s="1"/>
  <c r="A96" i="2"/>
  <c r="R95" i="2" a="1"/>
  <c r="R95" i="2" s="1"/>
  <c r="Q95" i="2" a="1"/>
  <c r="Q95" i="2" s="1"/>
  <c r="P95" i="2" a="1"/>
  <c r="P95" i="2" s="1"/>
  <c r="G95" i="2" a="1"/>
  <c r="G95" i="2" s="1"/>
  <c r="F95" i="2" a="1"/>
  <c r="F95" i="2" s="1"/>
  <c r="A95" i="2"/>
  <c r="R94" i="2" a="1"/>
  <c r="R94" i="2" s="1"/>
  <c r="Q94" i="2" a="1"/>
  <c r="Q94" i="2" s="1"/>
  <c r="P94" i="2" a="1"/>
  <c r="P94" i="2" s="1"/>
  <c r="G94" i="2" a="1"/>
  <c r="G94" i="2" s="1"/>
  <c r="F94" i="2" a="1"/>
  <c r="F94" i="2" s="1"/>
  <c r="A94" i="2"/>
  <c r="R93" i="2" a="1"/>
  <c r="R93" i="2" s="1"/>
  <c r="Q93" i="2" a="1"/>
  <c r="Q93" i="2" s="1"/>
  <c r="P93" i="2" a="1"/>
  <c r="P93" i="2" s="1"/>
  <c r="G93" i="2" a="1"/>
  <c r="G93" i="2" s="1"/>
  <c r="F93" i="2" a="1"/>
  <c r="F93" i="2" s="1"/>
  <c r="A93" i="2"/>
  <c r="R92" i="2" a="1"/>
  <c r="R92" i="2" s="1"/>
  <c r="Q92" i="2" a="1"/>
  <c r="Q92" i="2" s="1"/>
  <c r="P92" i="2" a="1"/>
  <c r="P92" i="2" s="1"/>
  <c r="G92" i="2" a="1"/>
  <c r="G92" i="2" s="1"/>
  <c r="F92" i="2" a="1"/>
  <c r="F92" i="2" s="1"/>
  <c r="A92" i="2"/>
  <c r="R91" i="2" a="1"/>
  <c r="R91" i="2" s="1"/>
  <c r="Q91" i="2" a="1"/>
  <c r="Q91" i="2" s="1"/>
  <c r="P91" i="2" a="1"/>
  <c r="P91" i="2" s="1"/>
  <c r="G91" i="2" a="1"/>
  <c r="G91" i="2" s="1"/>
  <c r="F91" i="2" a="1"/>
  <c r="F91" i="2" s="1"/>
  <c r="A91" i="2"/>
  <c r="R90" i="2" a="1"/>
  <c r="R90" i="2" s="1"/>
  <c r="Q90" i="2" a="1"/>
  <c r="Q90" i="2" s="1"/>
  <c r="P90" i="2" a="1"/>
  <c r="P90" i="2" s="1"/>
  <c r="G90" i="2" a="1"/>
  <c r="G90" i="2" s="1"/>
  <c r="F90" i="2" a="1"/>
  <c r="F90" i="2" s="1"/>
  <c r="A90" i="2"/>
  <c r="R89" i="2" a="1"/>
  <c r="R89" i="2" s="1"/>
  <c r="Q89" i="2" a="1"/>
  <c r="Q89" i="2" s="1"/>
  <c r="P89" i="2" a="1"/>
  <c r="P89" i="2" s="1"/>
  <c r="G89" i="2" a="1"/>
  <c r="G89" i="2" s="1"/>
  <c r="F89" i="2" a="1"/>
  <c r="F89" i="2" s="1"/>
  <c r="A89" i="2"/>
  <c r="R88" i="2" a="1"/>
  <c r="R88" i="2" s="1"/>
  <c r="Q88" i="2" a="1"/>
  <c r="Q88" i="2" s="1"/>
  <c r="P88" i="2" a="1"/>
  <c r="P88" i="2" s="1"/>
  <c r="G88" i="2" a="1"/>
  <c r="G88" i="2" s="1"/>
  <c r="F88" i="2" a="1"/>
  <c r="F88" i="2" s="1"/>
  <c r="A88" i="2"/>
  <c r="R87" i="2" a="1"/>
  <c r="R87" i="2" s="1"/>
  <c r="Q87" i="2" a="1"/>
  <c r="Q87" i="2" s="1"/>
  <c r="P87" i="2" a="1"/>
  <c r="P87" i="2" s="1"/>
  <c r="G87" i="2" a="1"/>
  <c r="G87" i="2" s="1"/>
  <c r="F87" i="2" a="1"/>
  <c r="F87" i="2" s="1"/>
  <c r="A87" i="2"/>
  <c r="R86" i="2" a="1"/>
  <c r="R86" i="2" s="1"/>
  <c r="Q86" i="2" a="1"/>
  <c r="Q86" i="2" s="1"/>
  <c r="P86" i="2" a="1"/>
  <c r="P86" i="2" s="1"/>
  <c r="G86" i="2" a="1"/>
  <c r="G86" i="2" s="1"/>
  <c r="F86" i="2" a="1"/>
  <c r="F86" i="2" s="1"/>
  <c r="A86" i="2"/>
  <c r="R85" i="2" a="1"/>
  <c r="R85" i="2" s="1"/>
  <c r="Q85" i="2" a="1"/>
  <c r="Q85" i="2" s="1"/>
  <c r="P85" i="2" a="1"/>
  <c r="P85" i="2" s="1"/>
  <c r="G85" i="2" a="1"/>
  <c r="G85" i="2" s="1"/>
  <c r="F85" i="2" a="1"/>
  <c r="F85" i="2" s="1"/>
  <c r="A85" i="2"/>
  <c r="R84" i="2" a="1"/>
  <c r="R84" i="2" s="1"/>
  <c r="Q84" i="2" a="1"/>
  <c r="Q84" i="2" s="1"/>
  <c r="P84" i="2" a="1"/>
  <c r="P84" i="2" s="1"/>
  <c r="G84" i="2" a="1"/>
  <c r="G84" i="2" s="1"/>
  <c r="F84" i="2" a="1"/>
  <c r="F84" i="2" s="1"/>
  <c r="A84" i="2"/>
  <c r="R83" i="2" a="1"/>
  <c r="R83" i="2" s="1"/>
  <c r="Q83" i="2" a="1"/>
  <c r="Q83" i="2" s="1"/>
  <c r="P83" i="2" a="1"/>
  <c r="P83" i="2" s="1"/>
  <c r="G83" i="2" a="1"/>
  <c r="G83" i="2" s="1"/>
  <c r="F83" i="2" a="1"/>
  <c r="F83" i="2" s="1"/>
  <c r="A83" i="2"/>
  <c r="R82" i="2" a="1"/>
  <c r="R82" i="2" s="1"/>
  <c r="Q82" i="2" a="1"/>
  <c r="Q82" i="2" s="1"/>
  <c r="P82" i="2" a="1"/>
  <c r="P82" i="2" s="1"/>
  <c r="G82" i="2" a="1"/>
  <c r="G82" i="2" s="1"/>
  <c r="F82" i="2" a="1"/>
  <c r="F82" i="2" s="1"/>
  <c r="A82" i="2"/>
  <c r="R81" i="2" a="1"/>
  <c r="R81" i="2" s="1"/>
  <c r="Q81" i="2" a="1"/>
  <c r="Q81" i="2" s="1"/>
  <c r="P81" i="2" a="1"/>
  <c r="P81" i="2" s="1"/>
  <c r="G81" i="2" a="1"/>
  <c r="G81" i="2" s="1"/>
  <c r="F81" i="2" a="1"/>
  <c r="F81" i="2" s="1"/>
  <c r="A81" i="2"/>
  <c r="R80" i="2" a="1"/>
  <c r="R80" i="2" s="1"/>
  <c r="Q80" i="2" a="1"/>
  <c r="Q80" i="2" s="1"/>
  <c r="P80" i="2" a="1"/>
  <c r="P80" i="2" s="1"/>
  <c r="G80" i="2" a="1"/>
  <c r="G80" i="2" s="1"/>
  <c r="F80" i="2" a="1"/>
  <c r="F80" i="2" s="1"/>
  <c r="A80" i="2"/>
  <c r="R79" i="2" a="1"/>
  <c r="R79" i="2" s="1"/>
  <c r="Q79" i="2" a="1"/>
  <c r="Q79" i="2" s="1"/>
  <c r="P79" i="2" a="1"/>
  <c r="P79" i="2" s="1"/>
  <c r="G79" i="2" a="1"/>
  <c r="G79" i="2" s="1"/>
  <c r="F79" i="2" a="1"/>
  <c r="F79" i="2" s="1"/>
  <c r="A79" i="2"/>
  <c r="R78" i="2" a="1"/>
  <c r="R78" i="2" s="1"/>
  <c r="Q78" i="2" a="1"/>
  <c r="Q78" i="2" s="1"/>
  <c r="P78" i="2" a="1"/>
  <c r="P78" i="2" s="1"/>
  <c r="G78" i="2" a="1"/>
  <c r="G78" i="2" s="1"/>
  <c r="F78" i="2" a="1"/>
  <c r="F78" i="2" s="1"/>
  <c r="A78" i="2"/>
  <c r="R77" i="2" a="1"/>
  <c r="R77" i="2" s="1"/>
  <c r="Q77" i="2" a="1"/>
  <c r="Q77" i="2" s="1"/>
  <c r="P77" i="2" a="1"/>
  <c r="P77" i="2" s="1"/>
  <c r="G77" i="2" a="1"/>
  <c r="G77" i="2" s="1"/>
  <c r="F77" i="2" a="1"/>
  <c r="F77" i="2" s="1"/>
  <c r="A77" i="2"/>
  <c r="R76" i="2" a="1"/>
  <c r="R76" i="2" s="1"/>
  <c r="Q76" i="2" a="1"/>
  <c r="Q76" i="2" s="1"/>
  <c r="P76" i="2" a="1"/>
  <c r="P76" i="2" s="1"/>
  <c r="G76" i="2" a="1"/>
  <c r="G76" i="2" s="1"/>
  <c r="F76" i="2" a="1"/>
  <c r="F76" i="2" s="1"/>
  <c r="A76" i="2"/>
  <c r="R75" i="2" a="1"/>
  <c r="R75" i="2" s="1"/>
  <c r="Q75" i="2" a="1"/>
  <c r="Q75" i="2" s="1"/>
  <c r="P75" i="2" a="1"/>
  <c r="P75" i="2" s="1"/>
  <c r="G75" i="2" a="1"/>
  <c r="G75" i="2" s="1"/>
  <c r="F75" i="2" a="1"/>
  <c r="F75" i="2" s="1"/>
  <c r="A75" i="2"/>
  <c r="R74" i="2" a="1"/>
  <c r="R74" i="2" s="1"/>
  <c r="Q74" i="2" a="1"/>
  <c r="Q74" i="2" s="1"/>
  <c r="P74" i="2" a="1"/>
  <c r="P74" i="2" s="1"/>
  <c r="G74" i="2" a="1"/>
  <c r="G74" i="2" s="1"/>
  <c r="F74" i="2" a="1"/>
  <c r="F74" i="2" s="1"/>
  <c r="A74" i="2"/>
  <c r="R73" i="2" a="1"/>
  <c r="R73" i="2" s="1"/>
  <c r="Q73" i="2" a="1"/>
  <c r="Q73" i="2" s="1"/>
  <c r="P73" i="2" a="1"/>
  <c r="P73" i="2" s="1"/>
  <c r="G73" i="2" a="1"/>
  <c r="G73" i="2" s="1"/>
  <c r="F73" i="2" a="1"/>
  <c r="F73" i="2" s="1"/>
  <c r="A73" i="2"/>
  <c r="R72" i="2" a="1"/>
  <c r="R72" i="2" s="1"/>
  <c r="Q72" i="2" a="1"/>
  <c r="Q72" i="2" s="1"/>
  <c r="P72" i="2" a="1"/>
  <c r="P72" i="2" s="1"/>
  <c r="G72" i="2" a="1"/>
  <c r="G72" i="2" s="1"/>
  <c r="F72" i="2" a="1"/>
  <c r="F72" i="2" s="1"/>
  <c r="A72" i="2"/>
  <c r="R71" i="2" a="1"/>
  <c r="R71" i="2" s="1"/>
  <c r="Q71" i="2" a="1"/>
  <c r="Q71" i="2" s="1"/>
  <c r="P71" i="2" a="1"/>
  <c r="P71" i="2" s="1"/>
  <c r="G71" i="2" a="1"/>
  <c r="G71" i="2" s="1"/>
  <c r="F71" i="2" a="1"/>
  <c r="F71" i="2" s="1"/>
  <c r="A71" i="2"/>
  <c r="R70" i="2" a="1"/>
  <c r="R70" i="2" s="1"/>
  <c r="Q70" i="2" a="1"/>
  <c r="Q70" i="2" s="1"/>
  <c r="P70" i="2" a="1"/>
  <c r="P70" i="2" s="1"/>
  <c r="G70" i="2" a="1"/>
  <c r="G70" i="2" s="1"/>
  <c r="F70" i="2" a="1"/>
  <c r="F70" i="2" s="1"/>
  <c r="A70" i="2"/>
  <c r="R69" i="2" a="1"/>
  <c r="R69" i="2" s="1"/>
  <c r="Q69" i="2" a="1"/>
  <c r="Q69" i="2" s="1"/>
  <c r="P69" i="2" a="1"/>
  <c r="P69" i="2" s="1"/>
  <c r="G69" i="2" a="1"/>
  <c r="G69" i="2" s="1"/>
  <c r="F69" i="2" a="1"/>
  <c r="F69" i="2" s="1"/>
  <c r="A69" i="2"/>
  <c r="R68" i="2" a="1"/>
  <c r="R68" i="2" s="1"/>
  <c r="Q68" i="2" a="1"/>
  <c r="Q68" i="2" s="1"/>
  <c r="P68" i="2" a="1"/>
  <c r="P68" i="2" s="1"/>
  <c r="G68" i="2" a="1"/>
  <c r="G68" i="2" s="1"/>
  <c r="F68" i="2" a="1"/>
  <c r="F68" i="2" s="1"/>
  <c r="A68" i="2"/>
  <c r="R67" i="2" a="1"/>
  <c r="R67" i="2" s="1"/>
  <c r="Q67" i="2" a="1"/>
  <c r="Q67" i="2" s="1"/>
  <c r="P67" i="2" a="1"/>
  <c r="P67" i="2" s="1"/>
  <c r="G67" i="2" a="1"/>
  <c r="G67" i="2" s="1"/>
  <c r="F67" i="2" a="1"/>
  <c r="F67" i="2" s="1"/>
  <c r="A67" i="2"/>
  <c r="R66" i="2" a="1"/>
  <c r="R66" i="2" s="1"/>
  <c r="Q66" i="2" a="1"/>
  <c r="Q66" i="2" s="1"/>
  <c r="P66" i="2" a="1"/>
  <c r="P66" i="2" s="1"/>
  <c r="G66" i="2" a="1"/>
  <c r="G66" i="2" s="1"/>
  <c r="F66" i="2" a="1"/>
  <c r="F66" i="2" s="1"/>
  <c r="A66" i="2"/>
  <c r="R65" i="2" a="1"/>
  <c r="R65" i="2" s="1"/>
  <c r="Q65" i="2" a="1"/>
  <c r="Q65" i="2" s="1"/>
  <c r="P65" i="2" a="1"/>
  <c r="P65" i="2" s="1"/>
  <c r="G65" i="2" a="1"/>
  <c r="G65" i="2" s="1"/>
  <c r="F65" i="2" a="1"/>
  <c r="F65" i="2" s="1"/>
  <c r="A65" i="2"/>
  <c r="R64" i="2" a="1"/>
  <c r="R64" i="2" s="1"/>
  <c r="Q64" i="2" a="1"/>
  <c r="Q64" i="2" s="1"/>
  <c r="P64" i="2" a="1"/>
  <c r="P64" i="2" s="1"/>
  <c r="G64" i="2" a="1"/>
  <c r="G64" i="2" s="1"/>
  <c r="F64" i="2" a="1"/>
  <c r="F64" i="2" s="1"/>
  <c r="A64" i="2"/>
  <c r="R63" i="2" a="1"/>
  <c r="R63" i="2" s="1"/>
  <c r="Q63" i="2" a="1"/>
  <c r="Q63" i="2" s="1"/>
  <c r="P63" i="2" a="1"/>
  <c r="P63" i="2" s="1"/>
  <c r="G63" i="2" a="1"/>
  <c r="G63" i="2" s="1"/>
  <c r="F63" i="2" a="1"/>
  <c r="F63" i="2" s="1"/>
  <c r="A63" i="2"/>
  <c r="R62" i="2" a="1"/>
  <c r="R62" i="2" s="1"/>
  <c r="Q62" i="2" a="1"/>
  <c r="Q62" i="2" s="1"/>
  <c r="P62" i="2" a="1"/>
  <c r="P62" i="2" s="1"/>
  <c r="G62" i="2" a="1"/>
  <c r="G62" i="2" s="1"/>
  <c r="F62" i="2" a="1"/>
  <c r="F62" i="2" s="1"/>
  <c r="A62" i="2"/>
  <c r="R61" i="2" a="1"/>
  <c r="R61" i="2" s="1"/>
  <c r="Q61" i="2" a="1"/>
  <c r="Q61" i="2" s="1"/>
  <c r="P61" i="2" a="1"/>
  <c r="P61" i="2" s="1"/>
  <c r="G61" i="2" a="1"/>
  <c r="G61" i="2" s="1"/>
  <c r="F61" i="2" a="1"/>
  <c r="F61" i="2" s="1"/>
  <c r="A61" i="2"/>
  <c r="R60" i="2" a="1"/>
  <c r="R60" i="2" s="1"/>
  <c r="Q60" i="2" a="1"/>
  <c r="Q60" i="2" s="1"/>
  <c r="P60" i="2" a="1"/>
  <c r="P60" i="2" s="1"/>
  <c r="G60" i="2" a="1"/>
  <c r="G60" i="2" s="1"/>
  <c r="F60" i="2" a="1"/>
  <c r="F60" i="2" s="1"/>
  <c r="A60" i="2"/>
  <c r="R59" i="2" a="1"/>
  <c r="R59" i="2" s="1"/>
  <c r="Q59" i="2" a="1"/>
  <c r="Q59" i="2" s="1"/>
  <c r="P59" i="2" a="1"/>
  <c r="P59" i="2" s="1"/>
  <c r="G59" i="2" a="1"/>
  <c r="G59" i="2" s="1"/>
  <c r="F59" i="2" a="1"/>
  <c r="F59" i="2" s="1"/>
  <c r="A59" i="2"/>
  <c r="R58" i="2" a="1"/>
  <c r="R58" i="2" s="1"/>
  <c r="Q58" i="2" a="1"/>
  <c r="Q58" i="2" s="1"/>
  <c r="P58" i="2" a="1"/>
  <c r="P58" i="2" s="1"/>
  <c r="G58" i="2" a="1"/>
  <c r="G58" i="2" s="1"/>
  <c r="F58" i="2" a="1"/>
  <c r="F58" i="2" s="1"/>
  <c r="A58" i="2"/>
  <c r="R57" i="2" a="1"/>
  <c r="R57" i="2" s="1"/>
  <c r="Q57" i="2" a="1"/>
  <c r="Q57" i="2" s="1"/>
  <c r="P57" i="2" a="1"/>
  <c r="P57" i="2" s="1"/>
  <c r="G57" i="2" a="1"/>
  <c r="G57" i="2" s="1"/>
  <c r="F57" i="2" a="1"/>
  <c r="F57" i="2" s="1"/>
  <c r="A57" i="2"/>
  <c r="R56" i="2" a="1"/>
  <c r="R56" i="2" s="1"/>
  <c r="Q56" i="2" a="1"/>
  <c r="Q56" i="2" s="1"/>
  <c r="P56" i="2" a="1"/>
  <c r="P56" i="2" s="1"/>
  <c r="G56" i="2" a="1"/>
  <c r="G56" i="2" s="1"/>
  <c r="F56" i="2" a="1"/>
  <c r="F56" i="2" s="1"/>
  <c r="A56" i="2"/>
  <c r="R55" i="2" a="1"/>
  <c r="R55" i="2" s="1"/>
  <c r="Q55" i="2" a="1"/>
  <c r="Q55" i="2" s="1"/>
  <c r="P55" i="2" a="1"/>
  <c r="P55" i="2" s="1"/>
  <c r="G55" i="2" a="1"/>
  <c r="G55" i="2" s="1"/>
  <c r="F55" i="2" a="1"/>
  <c r="F55" i="2" s="1"/>
  <c r="A55" i="2"/>
  <c r="R54" i="2" a="1"/>
  <c r="R54" i="2" s="1"/>
  <c r="Q54" i="2" a="1"/>
  <c r="Q54" i="2" s="1"/>
  <c r="P54" i="2" a="1"/>
  <c r="P54" i="2" s="1"/>
  <c r="G54" i="2" a="1"/>
  <c r="G54" i="2" s="1"/>
  <c r="F54" i="2" a="1"/>
  <c r="F54" i="2" s="1"/>
  <c r="A54" i="2"/>
  <c r="R53" i="2" a="1"/>
  <c r="R53" i="2" s="1"/>
  <c r="Q53" i="2" a="1"/>
  <c r="Q53" i="2" s="1"/>
  <c r="P53" i="2" a="1"/>
  <c r="P53" i="2" s="1"/>
  <c r="G53" i="2" a="1"/>
  <c r="G53" i="2" s="1"/>
  <c r="F53" i="2" a="1"/>
  <c r="F53" i="2" s="1"/>
  <c r="A53" i="2"/>
  <c r="R52" i="2" a="1"/>
  <c r="R52" i="2" s="1"/>
  <c r="Q52" i="2" a="1"/>
  <c r="Q52" i="2" s="1"/>
  <c r="P52" i="2" a="1"/>
  <c r="P52" i="2" s="1"/>
  <c r="G52" i="2" a="1"/>
  <c r="G52" i="2" s="1"/>
  <c r="F52" i="2" a="1"/>
  <c r="F52" i="2" s="1"/>
  <c r="A52" i="2"/>
  <c r="R51" i="2" a="1"/>
  <c r="R51" i="2" s="1"/>
  <c r="Q51" i="2" a="1"/>
  <c r="Q51" i="2" s="1"/>
  <c r="P51" i="2" a="1"/>
  <c r="P51" i="2" s="1"/>
  <c r="G51" i="2" a="1"/>
  <c r="G51" i="2" s="1"/>
  <c r="F51" i="2" a="1"/>
  <c r="F51" i="2" s="1"/>
  <c r="A51" i="2"/>
  <c r="R50" i="2" a="1"/>
  <c r="R50" i="2" s="1"/>
  <c r="Q50" i="2" a="1"/>
  <c r="Q50" i="2" s="1"/>
  <c r="P50" i="2" a="1"/>
  <c r="P50" i="2" s="1"/>
  <c r="G50" i="2" a="1"/>
  <c r="G50" i="2" s="1"/>
  <c r="F50" i="2" a="1"/>
  <c r="F50" i="2" s="1"/>
  <c r="A50" i="2"/>
  <c r="R49" i="2" a="1"/>
  <c r="R49" i="2" s="1"/>
  <c r="Q49" i="2" a="1"/>
  <c r="Q49" i="2" s="1"/>
  <c r="P49" i="2" a="1"/>
  <c r="P49" i="2" s="1"/>
  <c r="G49" i="2" a="1"/>
  <c r="G49" i="2" s="1"/>
  <c r="F49" i="2" a="1"/>
  <c r="F49" i="2" s="1"/>
  <c r="A49" i="2"/>
  <c r="R48" i="2" a="1"/>
  <c r="R48" i="2" s="1"/>
  <c r="Q48" i="2" a="1"/>
  <c r="Q48" i="2" s="1"/>
  <c r="P48" i="2" a="1"/>
  <c r="P48" i="2" s="1"/>
  <c r="G48" i="2" a="1"/>
  <c r="G48" i="2" s="1"/>
  <c r="F48" i="2" a="1"/>
  <c r="F48" i="2" s="1"/>
  <c r="A48" i="2"/>
  <c r="R47" i="2" a="1"/>
  <c r="R47" i="2" s="1"/>
  <c r="Q47" i="2" a="1"/>
  <c r="Q47" i="2" s="1"/>
  <c r="P47" i="2" a="1"/>
  <c r="P47" i="2" s="1"/>
  <c r="G47" i="2" a="1"/>
  <c r="G47" i="2" s="1"/>
  <c r="F47" i="2" a="1"/>
  <c r="F47" i="2" s="1"/>
  <c r="A47" i="2"/>
  <c r="R46" i="2" a="1"/>
  <c r="R46" i="2" s="1"/>
  <c r="Q46" i="2" a="1"/>
  <c r="Q46" i="2" s="1"/>
  <c r="P46" i="2" a="1"/>
  <c r="P46" i="2" s="1"/>
  <c r="G46" i="2" a="1"/>
  <c r="G46" i="2" s="1"/>
  <c r="F46" i="2" a="1"/>
  <c r="F46" i="2" s="1"/>
  <c r="A46" i="2"/>
  <c r="R45" i="2" a="1"/>
  <c r="R45" i="2" s="1"/>
  <c r="Q45" i="2" a="1"/>
  <c r="Q45" i="2" s="1"/>
  <c r="P45" i="2" a="1"/>
  <c r="P45" i="2" s="1"/>
  <c r="G45" i="2" a="1"/>
  <c r="G45" i="2" s="1"/>
  <c r="F45" i="2" a="1"/>
  <c r="F45" i="2" s="1"/>
  <c r="A45" i="2"/>
  <c r="R44" i="2" a="1"/>
  <c r="R44" i="2" s="1"/>
  <c r="Q44" i="2" a="1"/>
  <c r="Q44" i="2" s="1"/>
  <c r="P44" i="2" a="1"/>
  <c r="P44" i="2" s="1"/>
  <c r="G44" i="2" a="1"/>
  <c r="G44" i="2" s="1"/>
  <c r="F44" i="2" a="1"/>
  <c r="F44" i="2" s="1"/>
  <c r="A44" i="2"/>
  <c r="R43" i="2" a="1"/>
  <c r="R43" i="2" s="1"/>
  <c r="Q43" i="2" a="1"/>
  <c r="Q43" i="2" s="1"/>
  <c r="P43" i="2" a="1"/>
  <c r="P43" i="2" s="1"/>
  <c r="G43" i="2" a="1"/>
  <c r="G43" i="2" s="1"/>
  <c r="F43" i="2" a="1"/>
  <c r="F43" i="2" s="1"/>
  <c r="A43" i="2"/>
  <c r="R42" i="2" a="1"/>
  <c r="R42" i="2" s="1"/>
  <c r="Q42" i="2" a="1"/>
  <c r="Q42" i="2" s="1"/>
  <c r="P42" i="2" a="1"/>
  <c r="P42" i="2" s="1"/>
  <c r="G42" i="2" a="1"/>
  <c r="G42" i="2" s="1"/>
  <c r="F42" i="2" a="1"/>
  <c r="F42" i="2" s="1"/>
  <c r="A42" i="2"/>
  <c r="R41" i="2" a="1"/>
  <c r="R41" i="2" s="1"/>
  <c r="Q41" i="2" a="1"/>
  <c r="Q41" i="2" s="1"/>
  <c r="P41" i="2" a="1"/>
  <c r="P41" i="2" s="1"/>
  <c r="G41" i="2" a="1"/>
  <c r="G41" i="2" s="1"/>
  <c r="F41" i="2" a="1"/>
  <c r="F41" i="2" s="1"/>
  <c r="A41" i="2"/>
  <c r="R40" i="2" a="1"/>
  <c r="R40" i="2" s="1"/>
  <c r="Q40" i="2" a="1"/>
  <c r="Q40" i="2" s="1"/>
  <c r="P40" i="2" a="1"/>
  <c r="P40" i="2" s="1"/>
  <c r="G40" i="2" a="1"/>
  <c r="G40" i="2" s="1"/>
  <c r="F40" i="2" a="1"/>
  <c r="F40" i="2" s="1"/>
  <c r="A40" i="2"/>
  <c r="R39" i="2" a="1"/>
  <c r="R39" i="2" s="1"/>
  <c r="Q39" i="2" a="1"/>
  <c r="Q39" i="2" s="1"/>
  <c r="P39" i="2" a="1"/>
  <c r="P39" i="2" s="1"/>
  <c r="G39" i="2" a="1"/>
  <c r="G39" i="2" s="1"/>
  <c r="F39" i="2" a="1"/>
  <c r="F39" i="2" s="1"/>
  <c r="A39" i="2"/>
  <c r="R38" i="2" a="1"/>
  <c r="R38" i="2" s="1"/>
  <c r="Q38" i="2" a="1"/>
  <c r="Q38" i="2" s="1"/>
  <c r="P38" i="2" a="1"/>
  <c r="P38" i="2" s="1"/>
  <c r="G38" i="2" a="1"/>
  <c r="G38" i="2" s="1"/>
  <c r="F38" i="2" a="1"/>
  <c r="F38" i="2" s="1"/>
  <c r="A38" i="2"/>
  <c r="R37" i="2" a="1"/>
  <c r="R37" i="2" s="1"/>
  <c r="Q37" i="2" a="1"/>
  <c r="Q37" i="2" s="1"/>
  <c r="P37" i="2" a="1"/>
  <c r="P37" i="2" s="1"/>
  <c r="G37" i="2" a="1"/>
  <c r="G37" i="2" s="1"/>
  <c r="F37" i="2" a="1"/>
  <c r="F37" i="2" s="1"/>
  <c r="A37" i="2"/>
  <c r="R36" i="2" a="1"/>
  <c r="R36" i="2" s="1"/>
  <c r="Q36" i="2" a="1"/>
  <c r="Q36" i="2" s="1"/>
  <c r="P36" i="2" a="1"/>
  <c r="P36" i="2" s="1"/>
  <c r="G36" i="2" a="1"/>
  <c r="G36" i="2" s="1"/>
  <c r="F36" i="2" a="1"/>
  <c r="F36" i="2" s="1"/>
  <c r="A36" i="2"/>
  <c r="R35" i="2" a="1"/>
  <c r="R35" i="2" s="1"/>
  <c r="Q35" i="2" a="1"/>
  <c r="Q35" i="2" s="1"/>
  <c r="P35" i="2" a="1"/>
  <c r="P35" i="2" s="1"/>
  <c r="G35" i="2" a="1"/>
  <c r="G35" i="2" s="1"/>
  <c r="F35" i="2" a="1"/>
  <c r="F35" i="2" s="1"/>
  <c r="A35" i="2"/>
  <c r="R34" i="2" a="1"/>
  <c r="R34" i="2" s="1"/>
  <c r="Q34" i="2" a="1"/>
  <c r="Q34" i="2" s="1"/>
  <c r="P34" i="2" a="1"/>
  <c r="P34" i="2" s="1"/>
  <c r="G34" i="2" a="1"/>
  <c r="G34" i="2" s="1"/>
  <c r="F34" i="2" a="1"/>
  <c r="F34" i="2" s="1"/>
  <c r="A34" i="2"/>
  <c r="R33" i="2" a="1"/>
  <c r="R33" i="2" s="1"/>
  <c r="Q33" i="2" a="1"/>
  <c r="Q33" i="2" s="1"/>
  <c r="P33" i="2" a="1"/>
  <c r="P33" i="2" s="1"/>
  <c r="G33" i="2" a="1"/>
  <c r="G33" i="2" s="1"/>
  <c r="F33" i="2" a="1"/>
  <c r="F33" i="2" s="1"/>
  <c r="A33" i="2"/>
  <c r="R32" i="2" a="1"/>
  <c r="R32" i="2" s="1"/>
  <c r="Q32" i="2" a="1"/>
  <c r="Q32" i="2" s="1"/>
  <c r="P32" i="2" a="1"/>
  <c r="P32" i="2" s="1"/>
  <c r="G32" i="2" a="1"/>
  <c r="G32" i="2" s="1"/>
  <c r="F32" i="2" a="1"/>
  <c r="F32" i="2" s="1"/>
  <c r="A32" i="2"/>
  <c r="R31" i="2" a="1"/>
  <c r="R31" i="2" s="1"/>
  <c r="Q31" i="2" a="1"/>
  <c r="Q31" i="2" s="1"/>
  <c r="P31" i="2" a="1"/>
  <c r="P31" i="2" s="1"/>
  <c r="G31" i="2" a="1"/>
  <c r="G31" i="2" s="1"/>
  <c r="F31" i="2" a="1"/>
  <c r="F31" i="2" s="1"/>
  <c r="A31" i="2"/>
  <c r="R30" i="2" a="1"/>
  <c r="R30" i="2" s="1"/>
  <c r="Q30" i="2" a="1"/>
  <c r="Q30" i="2" s="1"/>
  <c r="P30" i="2" a="1"/>
  <c r="P30" i="2" s="1"/>
  <c r="G30" i="2" a="1"/>
  <c r="G30" i="2" s="1"/>
  <c r="F30" i="2" a="1"/>
  <c r="F30" i="2" s="1"/>
  <c r="A30" i="2"/>
  <c r="R29" i="2" a="1"/>
  <c r="R29" i="2" s="1"/>
  <c r="Q29" i="2" a="1"/>
  <c r="Q29" i="2" s="1"/>
  <c r="P29" i="2" a="1"/>
  <c r="P29" i="2" s="1"/>
  <c r="G29" i="2" a="1"/>
  <c r="G29" i="2" s="1"/>
  <c r="F29" i="2" a="1"/>
  <c r="F29" i="2" s="1"/>
  <c r="A29" i="2"/>
  <c r="R28" i="2" a="1"/>
  <c r="R28" i="2" s="1"/>
  <c r="Q28" i="2" a="1"/>
  <c r="Q28" i="2" s="1"/>
  <c r="P28" i="2" a="1"/>
  <c r="P28" i="2" s="1"/>
  <c r="G28" i="2" a="1"/>
  <c r="G28" i="2" s="1"/>
  <c r="F28" i="2" a="1"/>
  <c r="F28" i="2" s="1"/>
  <c r="A28" i="2"/>
  <c r="R27" i="2" a="1"/>
  <c r="R27" i="2" s="1"/>
  <c r="Q27" i="2" a="1"/>
  <c r="Q27" i="2" s="1"/>
  <c r="P27" i="2" a="1"/>
  <c r="P27" i="2" s="1"/>
  <c r="G27" i="2" a="1"/>
  <c r="G27" i="2" s="1"/>
  <c r="F27" i="2" a="1"/>
  <c r="F27" i="2" s="1"/>
  <c r="A27" i="2"/>
  <c r="R26" i="2" a="1"/>
  <c r="R26" i="2" s="1"/>
  <c r="Q26" i="2" a="1"/>
  <c r="Q26" i="2" s="1"/>
  <c r="P26" i="2" a="1"/>
  <c r="P26" i="2" s="1"/>
  <c r="G26" i="2" a="1"/>
  <c r="G26" i="2" s="1"/>
  <c r="F26" i="2" a="1"/>
  <c r="F26" i="2" s="1"/>
  <c r="A26" i="2"/>
  <c r="R25" i="2" a="1"/>
  <c r="R25" i="2" s="1"/>
  <c r="Q25" i="2" a="1"/>
  <c r="Q25" i="2" s="1"/>
  <c r="P25" i="2" a="1"/>
  <c r="P25" i="2" s="1"/>
  <c r="G25" i="2" a="1"/>
  <c r="G25" i="2" s="1"/>
  <c r="F25" i="2" a="1"/>
  <c r="F25" i="2" s="1"/>
  <c r="A25" i="2"/>
  <c r="R24" i="2" a="1"/>
  <c r="R24" i="2" s="1"/>
  <c r="Q24" i="2" a="1"/>
  <c r="Q24" i="2" s="1"/>
  <c r="P24" i="2" a="1"/>
  <c r="P24" i="2" s="1"/>
  <c r="G24" i="2" a="1"/>
  <c r="G24" i="2" s="1"/>
  <c r="F24" i="2" a="1"/>
  <c r="F24" i="2" s="1"/>
  <c r="A24" i="2"/>
  <c r="R23" i="2" a="1"/>
  <c r="R23" i="2" s="1"/>
  <c r="Q23" i="2" a="1"/>
  <c r="Q23" i="2" s="1"/>
  <c r="P23" i="2" a="1"/>
  <c r="P23" i="2" s="1"/>
  <c r="G23" i="2" a="1"/>
  <c r="G23" i="2" s="1"/>
  <c r="F23" i="2" a="1"/>
  <c r="F23" i="2" s="1"/>
  <c r="A23" i="2"/>
  <c r="R22" i="2" a="1"/>
  <c r="R22" i="2" s="1"/>
  <c r="Q22" i="2" a="1"/>
  <c r="Q22" i="2" s="1"/>
  <c r="P22" i="2" a="1"/>
  <c r="P22" i="2" s="1"/>
  <c r="G22" i="2" a="1"/>
  <c r="G22" i="2" s="1"/>
  <c r="F22" i="2" a="1"/>
  <c r="F22" i="2" s="1"/>
  <c r="A22" i="2"/>
  <c r="R21" i="2" a="1"/>
  <c r="R21" i="2" s="1"/>
  <c r="Q21" i="2" a="1"/>
  <c r="Q21" i="2" s="1"/>
  <c r="P21" i="2" a="1"/>
  <c r="P21" i="2" s="1"/>
  <c r="G21" i="2" a="1"/>
  <c r="G21" i="2" s="1"/>
  <c r="F21" i="2" a="1"/>
  <c r="F21" i="2" s="1"/>
  <c r="A21" i="2"/>
  <c r="R20" i="2" a="1"/>
  <c r="R20" i="2" s="1"/>
  <c r="Q20" i="2" a="1"/>
  <c r="Q20" i="2" s="1"/>
  <c r="P20" i="2" a="1"/>
  <c r="P20" i="2" s="1"/>
  <c r="G20" i="2" a="1"/>
  <c r="G20" i="2" s="1"/>
  <c r="F20" i="2" a="1"/>
  <c r="F20" i="2" s="1"/>
  <c r="A20" i="2"/>
  <c r="R19" i="2" a="1"/>
  <c r="R19" i="2" s="1"/>
  <c r="Q19" i="2" a="1"/>
  <c r="Q19" i="2" s="1"/>
  <c r="P19" i="2" a="1"/>
  <c r="P19" i="2" s="1"/>
  <c r="G19" i="2" a="1"/>
  <c r="G19" i="2" s="1"/>
  <c r="F19" i="2" a="1"/>
  <c r="F19" i="2" s="1"/>
  <c r="A19" i="2"/>
  <c r="R18" i="2" a="1"/>
  <c r="R18" i="2" s="1"/>
  <c r="Q18" i="2" a="1"/>
  <c r="Q18" i="2" s="1"/>
  <c r="P18" i="2" a="1"/>
  <c r="P18" i="2" s="1"/>
  <c r="G18" i="2" a="1"/>
  <c r="G18" i="2" s="1"/>
  <c r="F18" i="2" a="1"/>
  <c r="F18" i="2" s="1"/>
  <c r="A18" i="2"/>
  <c r="R17" i="2" a="1"/>
  <c r="R17" i="2" s="1"/>
  <c r="Q17" i="2" a="1"/>
  <c r="Q17" i="2" s="1"/>
  <c r="P17" i="2" a="1"/>
  <c r="P17" i="2" s="1"/>
  <c r="G17" i="2" a="1"/>
  <c r="G17" i="2" s="1"/>
  <c r="F17" i="2" a="1"/>
  <c r="F17" i="2" s="1"/>
  <c r="A17" i="2"/>
  <c r="R16" i="2" a="1"/>
  <c r="R16" i="2" s="1"/>
  <c r="Q16" i="2" a="1"/>
  <c r="Q16" i="2" s="1"/>
  <c r="P16" i="2" a="1"/>
  <c r="P16" i="2" s="1"/>
  <c r="G16" i="2" a="1"/>
  <c r="G16" i="2" s="1"/>
  <c r="F16" i="2" a="1"/>
  <c r="F16" i="2" s="1"/>
  <c r="A16" i="2"/>
  <c r="R15" i="2" a="1"/>
  <c r="R15" i="2" s="1"/>
  <c r="Q15" i="2" a="1"/>
  <c r="Q15" i="2" s="1"/>
  <c r="P15" i="2" a="1"/>
  <c r="P15" i="2" s="1"/>
  <c r="G15" i="2" a="1"/>
  <c r="G15" i="2" s="1"/>
  <c r="F15" i="2" a="1"/>
  <c r="F15" i="2" s="1"/>
  <c r="A15" i="2"/>
  <c r="R14" i="2" a="1"/>
  <c r="R14" i="2" s="1"/>
  <c r="Q14" i="2" a="1"/>
  <c r="Q14" i="2" s="1"/>
  <c r="P14" i="2" a="1"/>
  <c r="P14" i="2" s="1"/>
  <c r="G14" i="2" a="1"/>
  <c r="G14" i="2" s="1"/>
  <c r="F14" i="2" a="1"/>
  <c r="F14" i="2" s="1"/>
  <c r="A14" i="2"/>
  <c r="R13" i="2" a="1"/>
  <c r="R13" i="2" s="1"/>
  <c r="Q13" i="2" a="1"/>
  <c r="Q13" i="2" s="1"/>
  <c r="P13" i="2" a="1"/>
  <c r="P13" i="2" s="1"/>
  <c r="G13" i="2" a="1"/>
  <c r="G13" i="2" s="1"/>
  <c r="F13" i="2" a="1"/>
  <c r="F13" i="2" s="1"/>
  <c r="A13" i="2"/>
  <c r="R12" i="2" a="1"/>
  <c r="R12" i="2" s="1"/>
  <c r="Q12" i="2" a="1"/>
  <c r="Q12" i="2" s="1"/>
  <c r="P12" i="2" a="1"/>
  <c r="P12" i="2" s="1"/>
  <c r="G12" i="2" a="1"/>
  <c r="G12" i="2" s="1"/>
  <c r="F12" i="2" a="1"/>
  <c r="F12" i="2" s="1"/>
  <c r="A12" i="2"/>
  <c r="R11" i="2" a="1"/>
  <c r="R11" i="2" s="1"/>
  <c r="Q11" i="2" a="1"/>
  <c r="Q11" i="2" s="1"/>
  <c r="P11" i="2" a="1"/>
  <c r="P11" i="2" s="1"/>
  <c r="G11" i="2" a="1"/>
  <c r="G11" i="2" s="1"/>
  <c r="F11" i="2" a="1"/>
  <c r="F11" i="2" s="1"/>
  <c r="A11" i="2"/>
  <c r="R10" i="2" a="1"/>
  <c r="R10" i="2" s="1"/>
  <c r="Q10" i="2" a="1"/>
  <c r="Q10" i="2" s="1"/>
  <c r="P10" i="2" a="1"/>
  <c r="P10" i="2" s="1"/>
  <c r="G10" i="2" a="1"/>
  <c r="G10" i="2" s="1"/>
  <c r="F10" i="2" a="1"/>
  <c r="F10" i="2" s="1"/>
  <c r="A10" i="2"/>
  <c r="R9" i="2" a="1"/>
  <c r="R9" i="2" s="1"/>
  <c r="Q9" i="2" a="1"/>
  <c r="Q9" i="2" s="1"/>
  <c r="P9" i="2" a="1"/>
  <c r="P9" i="2" s="1"/>
  <c r="G9" i="2" a="1"/>
  <c r="G9" i="2" s="1"/>
  <c r="F9" i="2" a="1"/>
  <c r="F9" i="2" s="1"/>
  <c r="A9" i="2"/>
  <c r="R8" i="2" a="1"/>
  <c r="R8" i="2" s="1"/>
  <c r="Q8" i="2" a="1"/>
  <c r="Q8" i="2" s="1"/>
  <c r="P8" i="2" a="1"/>
  <c r="P8" i="2" s="1"/>
  <c r="G8" i="2" a="1"/>
  <c r="G8" i="2" s="1"/>
  <c r="F8" i="2" a="1"/>
  <c r="F8" i="2" s="1"/>
  <c r="A8" i="2"/>
  <c r="R7" i="2" a="1"/>
  <c r="R7" i="2" s="1"/>
  <c r="Q7" i="2" a="1"/>
  <c r="Q7" i="2" s="1"/>
  <c r="P7" i="2" a="1"/>
  <c r="P7" i="2" s="1"/>
  <c r="G7" i="2" a="1"/>
  <c r="G7" i="2" s="1"/>
  <c r="F7" i="2" a="1"/>
  <c r="F7" i="2" s="1"/>
  <c r="A7" i="2"/>
  <c r="R6" i="2" a="1"/>
  <c r="R6" i="2" s="1"/>
  <c r="Q6" i="2" a="1"/>
  <c r="Q6" i="2" s="1"/>
  <c r="P6" i="2" a="1"/>
  <c r="P6" i="2" s="1"/>
  <c r="G6" i="2" a="1"/>
  <c r="G6" i="2" s="1"/>
  <c r="F6" i="2" a="1"/>
  <c r="F6" i="2" s="1"/>
  <c r="A6" i="2"/>
  <c r="R5" i="2" a="1"/>
  <c r="R5" i="2" s="1"/>
  <c r="Q5" i="2" a="1"/>
  <c r="Q5" i="2" s="1"/>
  <c r="P5" i="2" a="1"/>
  <c r="P5" i="2" s="1"/>
  <c r="G5" i="2" a="1"/>
  <c r="G5" i="2" s="1"/>
  <c r="F5" i="2" a="1"/>
  <c r="F5" i="2" s="1"/>
  <c r="A5" i="2"/>
  <c r="R4" i="2" a="1"/>
  <c r="R4" i="2" s="1"/>
  <c r="Q4" i="2" a="1"/>
  <c r="Q4" i="2" s="1"/>
  <c r="P4" i="2" a="1"/>
  <c r="P4" i="2" s="1"/>
  <c r="G4" i="2" a="1"/>
  <c r="G4" i="2" s="1"/>
  <c r="F4" i="2" a="1"/>
  <c r="F4" i="2" s="1"/>
  <c r="A4" i="2"/>
  <c r="R3" i="2" a="1"/>
  <c r="R3" i="2" s="1"/>
  <c r="Q3" i="2" a="1"/>
  <c r="Q3" i="2" s="1"/>
  <c r="P3" i="2" a="1"/>
  <c r="P3" i="2" s="1"/>
  <c r="G3" i="2" a="1"/>
  <c r="G3" i="2" s="1"/>
  <c r="F3" i="2" a="1"/>
  <c r="F3" i="2" s="1"/>
  <c r="A3" i="2"/>
  <c r="R2" i="2" a="1"/>
  <c r="R2" i="2" s="1"/>
  <c r="Q2" i="2" a="1"/>
  <c r="Q2" i="2" s="1"/>
  <c r="P2" i="2" a="1"/>
  <c r="P2" i="2" s="1"/>
  <c r="G2" i="2" a="1"/>
  <c r="G2" i="2" s="1"/>
  <c r="F2" i="2" a="1"/>
  <c r="F2" i="2" s="1"/>
  <c r="A2" i="2"/>
  <c r="H12" i="1"/>
  <c r="B12" i="1" s="1"/>
  <c r="A8" i="1"/>
  <c r="B8" i="1" s="1"/>
  <c r="A7" i="1"/>
  <c r="B7" i="1" s="1"/>
  <c r="A6" i="1"/>
  <c r="B6" i="1"/>
  <c r="A5" i="1"/>
  <c r="B5" i="1" s="1"/>
  <c r="A4" i="1"/>
  <c r="B4" i="1"/>
  <c r="A3" i="1"/>
  <c r="B3" i="1" s="1"/>
  <c r="C2" i="1"/>
  <c r="A2" i="1"/>
  <c r="B2" i="1" s="1"/>
  <c r="A14" i="15" a="1"/>
  <c r="A14" i="15" s="1"/>
  <c r="B207" i="23" l="1"/>
  <c r="A208" i="23"/>
  <c r="C206" i="23"/>
  <c r="N206" i="23"/>
  <c r="B133" i="23"/>
  <c r="A134" i="23"/>
  <c r="N150" i="23"/>
  <c r="C150" i="23"/>
  <c r="N151" i="23"/>
  <c r="C132" i="23"/>
  <c r="N132" i="23"/>
  <c r="C149" i="23"/>
  <c r="N149" i="23"/>
  <c r="N33" i="23"/>
  <c r="C33" i="23"/>
  <c r="N294" i="23"/>
  <c r="C294" i="23"/>
  <c r="B94" i="23"/>
  <c r="A95" i="23"/>
  <c r="A35" i="23"/>
  <c r="B34" i="23"/>
  <c r="A296" i="23"/>
  <c r="B295" i="23"/>
  <c r="C93" i="23"/>
  <c r="N93" i="23"/>
  <c r="B217" i="7"/>
  <c r="C217" i="7" s="1"/>
  <c r="A218" i="7"/>
  <c r="B204" i="7"/>
  <c r="A205" i="7"/>
  <c r="N203" i="7"/>
  <c r="C203" i="7"/>
  <c r="C195" i="7"/>
  <c r="B147" i="7"/>
  <c r="A148" i="7"/>
  <c r="C146" i="7"/>
  <c r="N146" i="7"/>
  <c r="C138" i="7"/>
  <c r="B135" i="7"/>
  <c r="A136" i="7"/>
  <c r="C134" i="7"/>
  <c r="N134" i="7"/>
  <c r="B376" i="22"/>
  <c r="A377" i="22"/>
  <c r="B377" i="22" s="1"/>
  <c r="N375" i="22"/>
  <c r="C375" i="22"/>
  <c r="F14" i="7" a="1"/>
  <c r="F14" i="7" s="1"/>
  <c r="F56" i="7" a="1"/>
  <c r="F56" i="7" s="1"/>
  <c r="G96" i="7" a="1"/>
  <c r="G96" i="7" s="1"/>
  <c r="F65" i="7" a="1"/>
  <c r="F65" i="7" s="1"/>
  <c r="F57" i="7" a="1"/>
  <c r="F57" i="7" s="1"/>
  <c r="G13" i="7" a="1"/>
  <c r="G13" i="7" s="1"/>
  <c r="G56" i="7" a="1"/>
  <c r="G56" i="7" s="1"/>
  <c r="F81" i="7" a="1"/>
  <c r="F81" i="7" s="1"/>
  <c r="A81" i="7" s="1"/>
  <c r="B81" i="7" s="1"/>
  <c r="F120" i="7" a="1"/>
  <c r="F120" i="7" s="1"/>
  <c r="F99" i="7" a="1"/>
  <c r="F99" i="7" s="1"/>
  <c r="F13" i="7" a="1"/>
  <c r="F13" i="7" s="1"/>
  <c r="G14" i="7" a="1"/>
  <c r="G14" i="7" s="1"/>
  <c r="F121" i="7" a="1"/>
  <c r="F121" i="7" s="1"/>
  <c r="F97" i="7" a="1"/>
  <c r="F97" i="7" s="1"/>
  <c r="G99" i="7" a="1"/>
  <c r="G99" i="7" s="1"/>
  <c r="F100" i="7" a="1"/>
  <c r="F100" i="7" s="1"/>
  <c r="F114" i="7" a="1"/>
  <c r="F114" i="7" s="1"/>
  <c r="A114" i="7" s="1"/>
  <c r="F70" i="7" a="1"/>
  <c r="F70" i="7" s="1"/>
  <c r="F54" i="7" a="1"/>
  <c r="F54" i="7" s="1"/>
  <c r="G59" i="7" a="1"/>
  <c r="G59" i="7" s="1"/>
  <c r="G58" i="7" a="1"/>
  <c r="G58" i="7" s="1"/>
  <c r="F96" i="7" a="1"/>
  <c r="F96" i="7" s="1"/>
  <c r="G95" i="7" a="1"/>
  <c r="G95" i="7" s="1"/>
  <c r="F119" i="7" a="1"/>
  <c r="F119" i="7" s="1"/>
  <c r="A119" i="7" s="1"/>
  <c r="B119" i="7" s="1"/>
  <c r="C119" i="7" s="1"/>
  <c r="F59" i="7" a="1"/>
  <c r="F59" i="7" s="1"/>
  <c r="F110" i="7" a="1"/>
  <c r="F110" i="7" s="1"/>
  <c r="G97" i="7" a="1"/>
  <c r="G97" i="7" s="1"/>
  <c r="F98" i="7" a="1"/>
  <c r="F98" i="7" s="1"/>
  <c r="G100" i="7" a="1"/>
  <c r="G100" i="7" s="1"/>
  <c r="F92" i="7" a="1"/>
  <c r="F92" i="7" s="1"/>
  <c r="A92" i="7" s="1"/>
  <c r="B92" i="7" s="1"/>
  <c r="C92" i="7" s="1"/>
  <c r="G98" i="7" a="1"/>
  <c r="G98" i="7" s="1"/>
  <c r="G57" i="7" a="1"/>
  <c r="G57" i="7" s="1"/>
  <c r="F95" i="7" a="1"/>
  <c r="F95" i="7" s="1"/>
  <c r="F58" i="7" a="1"/>
  <c r="F58" i="7" s="1"/>
  <c r="G20" i="18" a="1"/>
  <c r="G20" i="18" s="1"/>
  <c r="F11" i="18" a="1"/>
  <c r="F11" i="18" s="1"/>
  <c r="G38" i="18" a="1"/>
  <c r="G38" i="18" s="1"/>
  <c r="F29" i="18" a="1"/>
  <c r="F29" i="18" s="1"/>
  <c r="F47" i="7" a="1"/>
  <c r="F47" i="7" s="1"/>
  <c r="F52" i="7" a="1"/>
  <c r="F52" i="7" s="1"/>
  <c r="F102" i="7" a="1"/>
  <c r="F102" i="7" s="1"/>
  <c r="F106" i="7" a="1"/>
  <c r="F106" i="7" s="1"/>
  <c r="F224" i="7" a="1"/>
  <c r="F224" i="7" s="1"/>
  <c r="F225" i="7" a="1"/>
  <c r="F225" i="7" s="1"/>
  <c r="F226" i="7" a="1"/>
  <c r="F226" i="7" s="1"/>
  <c r="G263" i="7" a="1"/>
  <c r="G263" i="7" s="1"/>
  <c r="G264" i="7" a="1"/>
  <c r="G264" i="7" s="1"/>
  <c r="G266" i="7" a="1"/>
  <c r="G266" i="7" s="1"/>
  <c r="G267" i="7" a="1"/>
  <c r="G267" i="7" s="1"/>
  <c r="G268" i="7" a="1"/>
  <c r="G268" i="7" s="1"/>
  <c r="F270" i="7" a="1"/>
  <c r="F270" i="7" s="1"/>
  <c r="F271" i="7" a="1"/>
  <c r="F271" i="7" s="1"/>
  <c r="F322" i="7" a="1"/>
  <c r="F322" i="7" s="1"/>
  <c r="A322" i="7" s="1"/>
  <c r="B322" i="7" s="1"/>
  <c r="F323" i="7" a="1"/>
  <c r="F323" i="7" s="1"/>
  <c r="F324" i="7" a="1"/>
  <c r="F324" i="7" s="1"/>
  <c r="F20" i="18" a="1"/>
  <c r="F20" i="18" s="1"/>
  <c r="F9" i="7" a="1"/>
  <c r="F9" i="7" s="1"/>
  <c r="F5" i="7" a="1"/>
  <c r="F5" i="7" s="1"/>
  <c r="G47" i="7" a="1"/>
  <c r="G47" i="7" s="1"/>
  <c r="G102" i="7" a="1"/>
  <c r="G102" i="7" s="1"/>
  <c r="G106" i="7" a="1"/>
  <c r="G106" i="7" s="1"/>
  <c r="G224" i="7" a="1"/>
  <c r="G224" i="7" s="1"/>
  <c r="G225" i="7" a="1"/>
  <c r="G225" i="7" s="1"/>
  <c r="F227" i="7" a="1"/>
  <c r="F227" i="7" s="1"/>
  <c r="F228" i="7" a="1"/>
  <c r="F228" i="7" s="1"/>
  <c r="F229" i="7" a="1"/>
  <c r="F229" i="7" s="1"/>
  <c r="F230" i="7" a="1"/>
  <c r="F230" i="7" s="1"/>
  <c r="F231" i="7" a="1"/>
  <c r="F231" i="7" s="1"/>
  <c r="F232" i="7" a="1"/>
  <c r="F232" i="7" s="1"/>
  <c r="F233" i="7" a="1"/>
  <c r="F233" i="7" s="1"/>
  <c r="F234" i="7" a="1"/>
  <c r="F234" i="7" s="1"/>
  <c r="F235" i="7" a="1"/>
  <c r="F235" i="7" s="1"/>
  <c r="F236" i="7" a="1"/>
  <c r="F236" i="7" s="1"/>
  <c r="F237" i="7" a="1"/>
  <c r="F237" i="7" s="1"/>
  <c r="G269" i="7" a="1"/>
  <c r="G269" i="7" s="1"/>
  <c r="G270" i="7" a="1"/>
  <c r="G270" i="7" s="1"/>
  <c r="F272" i="7" a="1"/>
  <c r="F272" i="7" s="1"/>
  <c r="F273" i="7" a="1"/>
  <c r="F273" i="7" s="1"/>
  <c r="F274" i="7" a="1"/>
  <c r="F274" i="7" s="1"/>
  <c r="F275" i="7" a="1"/>
  <c r="F275" i="7" s="1"/>
  <c r="F276" i="7" a="1"/>
  <c r="F276" i="7" s="1"/>
  <c r="F279" i="7" a="1"/>
  <c r="F279" i="7" s="1"/>
  <c r="G323" i="7" a="1"/>
  <c r="G323" i="7" s="1"/>
  <c r="F325" i="7" a="1"/>
  <c r="F325" i="7" s="1"/>
  <c r="F326" i="7" a="1"/>
  <c r="F326" i="7" s="1"/>
  <c r="F327" i="7" a="1"/>
  <c r="F327" i="7" s="1"/>
  <c r="F328" i="7" a="1"/>
  <c r="F328" i="7" s="1"/>
  <c r="F329" i="7" a="1"/>
  <c r="F329" i="7" s="1"/>
  <c r="F330" i="7" a="1"/>
  <c r="F330" i="7" s="1"/>
  <c r="F331" i="7" a="1"/>
  <c r="F331" i="7" s="1"/>
  <c r="F332" i="7" a="1"/>
  <c r="F332" i="7" s="1"/>
  <c r="F38" i="18" a="1"/>
  <c r="F38" i="18" s="1"/>
  <c r="F23" i="7" a="1"/>
  <c r="F23" i="7" s="1"/>
  <c r="G20" i="7" a="1"/>
  <c r="G20" i="7" s="1"/>
  <c r="G19" i="7" a="1"/>
  <c r="G19" i="7" s="1"/>
  <c r="G18" i="7" a="1"/>
  <c r="G18" i="7" s="1"/>
  <c r="G17" i="7" a="1"/>
  <c r="G17" i="7" s="1"/>
  <c r="G16" i="7" a="1"/>
  <c r="G16" i="7" s="1"/>
  <c r="G15" i="7" a="1"/>
  <c r="G15" i="7" s="1"/>
  <c r="F53" i="7" a="1"/>
  <c r="F53" i="7" s="1"/>
  <c r="F79" i="7" a="1"/>
  <c r="F79" i="7" s="1"/>
  <c r="A79" i="7" s="1"/>
  <c r="B79" i="7" s="1"/>
  <c r="F101" i="7" a="1"/>
  <c r="F101" i="7" s="1"/>
  <c r="F105" i="7" a="1"/>
  <c r="F105" i="7" s="1"/>
  <c r="F109" i="7" a="1"/>
  <c r="F109" i="7" s="1"/>
  <c r="F111" i="7" a="1"/>
  <c r="F111" i="7" s="1"/>
  <c r="G226" i="7" a="1"/>
  <c r="G226" i="7" s="1"/>
  <c r="G227" i="7" a="1"/>
  <c r="G227" i="7" s="1"/>
  <c r="G228" i="7" a="1"/>
  <c r="G228" i="7" s="1"/>
  <c r="G229" i="7" a="1"/>
  <c r="G229" i="7" s="1"/>
  <c r="G230" i="7" a="1"/>
  <c r="G230" i="7" s="1"/>
  <c r="G231" i="7" a="1"/>
  <c r="G231" i="7" s="1"/>
  <c r="G232" i="7" a="1"/>
  <c r="G232" i="7" s="1"/>
  <c r="G233" i="7" a="1"/>
  <c r="G233" i="7" s="1"/>
  <c r="G234" i="7" a="1"/>
  <c r="G234" i="7" s="1"/>
  <c r="G235" i="7" a="1"/>
  <c r="G235" i="7" s="1"/>
  <c r="G236" i="7" a="1"/>
  <c r="G236" i="7" s="1"/>
  <c r="G237" i="7" a="1"/>
  <c r="G237" i="7" s="1"/>
  <c r="F238" i="7" a="1"/>
  <c r="F238" i="7" s="1"/>
  <c r="G271" i="7" a="1"/>
  <c r="G271" i="7" s="1"/>
  <c r="G272" i="7" a="1"/>
  <c r="G272" i="7" s="1"/>
  <c r="G273" i="7" a="1"/>
  <c r="G273" i="7" s="1"/>
  <c r="G274" i="7" a="1"/>
  <c r="G274" i="7" s="1"/>
  <c r="G275" i="7" a="1"/>
  <c r="G275" i="7" s="1"/>
  <c r="G276" i="7" a="1"/>
  <c r="G276" i="7" s="1"/>
  <c r="G324" i="7" a="1"/>
  <c r="G324" i="7" s="1"/>
  <c r="G325" i="7" a="1"/>
  <c r="G325" i="7" s="1"/>
  <c r="G326" i="7" a="1"/>
  <c r="G326" i="7" s="1"/>
  <c r="G327" i="7" a="1"/>
  <c r="G327" i="7" s="1"/>
  <c r="G328" i="7" a="1"/>
  <c r="G328" i="7" s="1"/>
  <c r="G329" i="7" a="1"/>
  <c r="G329" i="7" s="1"/>
  <c r="G330" i="7" a="1"/>
  <c r="G330" i="7" s="1"/>
  <c r="G331" i="7" a="1"/>
  <c r="G331" i="7" s="1"/>
  <c r="G332" i="7" a="1"/>
  <c r="G332" i="7" s="1"/>
  <c r="F333" i="7" a="1"/>
  <c r="F333" i="7" s="1"/>
  <c r="F334" i="7" a="1"/>
  <c r="F334" i="7" s="1"/>
  <c r="F335" i="7" a="1"/>
  <c r="F335" i="7" s="1"/>
  <c r="F336" i="7" a="1"/>
  <c r="F336" i="7" s="1"/>
  <c r="F337" i="7" a="1"/>
  <c r="F337" i="7" s="1"/>
  <c r="F338" i="7" a="1"/>
  <c r="F338" i="7" s="1"/>
  <c r="F339" i="7" a="1"/>
  <c r="F339" i="7" s="1"/>
  <c r="F340" i="7" a="1"/>
  <c r="F340" i="7" s="1"/>
  <c r="F341" i="7" a="1"/>
  <c r="F341" i="7" s="1"/>
  <c r="F342" i="7" a="1"/>
  <c r="F342" i="7" s="1"/>
  <c r="F343" i="7" a="1"/>
  <c r="F343" i="7" s="1"/>
  <c r="F344" i="7" a="1"/>
  <c r="F344" i="7" s="1"/>
  <c r="F345" i="7" a="1"/>
  <c r="F345" i="7" s="1"/>
  <c r="F346" i="7" a="1"/>
  <c r="F346" i="7" s="1"/>
  <c r="F347" i="7" a="1"/>
  <c r="F347" i="7" s="1"/>
  <c r="F348" i="7" a="1"/>
  <c r="F348" i="7" s="1"/>
  <c r="F349" i="7" a="1"/>
  <c r="F349" i="7" s="1"/>
  <c r="F350" i="7" a="1"/>
  <c r="F350" i="7" s="1"/>
  <c r="F351" i="7" a="1"/>
  <c r="F351" i="7" s="1"/>
  <c r="F352" i="7" a="1"/>
  <c r="F352" i="7" s="1"/>
  <c r="F353" i="7" a="1"/>
  <c r="F353" i="7" s="1"/>
  <c r="F354" i="7" a="1"/>
  <c r="F354" i="7" s="1"/>
  <c r="F355" i="7" a="1"/>
  <c r="F355" i="7" s="1"/>
  <c r="F356" i="7" a="1"/>
  <c r="F356" i="7" s="1"/>
  <c r="F357" i="7" a="1"/>
  <c r="F357" i="7" s="1"/>
  <c r="G51" i="7" a="1"/>
  <c r="G51" i="7" s="1"/>
  <c r="F45" i="7" a="1"/>
  <c r="F45" i="7" s="1"/>
  <c r="F20" i="7" a="1"/>
  <c r="F20" i="7" s="1"/>
  <c r="F19" i="7" a="1"/>
  <c r="F19" i="7" s="1"/>
  <c r="F18" i="7" a="1"/>
  <c r="F18" i="7" s="1"/>
  <c r="F17" i="7" a="1"/>
  <c r="F17" i="7" s="1"/>
  <c r="F16" i="7" a="1"/>
  <c r="F16" i="7" s="1"/>
  <c r="F15" i="7" a="1"/>
  <c r="F15" i="7" s="1"/>
  <c r="F8" i="7" a="1"/>
  <c r="F8" i="7" s="1"/>
  <c r="F4" i="7" a="1"/>
  <c r="F4" i="7" s="1"/>
  <c r="F49" i="7" a="1"/>
  <c r="F49" i="7" s="1"/>
  <c r="F71" i="7" a="1"/>
  <c r="F71" i="7" s="1"/>
  <c r="F72" i="7" a="1"/>
  <c r="F72" i="7" s="1"/>
  <c r="G101" i="7" a="1"/>
  <c r="G101" i="7" s="1"/>
  <c r="G105" i="7" a="1"/>
  <c r="G105" i="7" s="1"/>
  <c r="G109" i="7" a="1"/>
  <c r="G109" i="7" s="1"/>
  <c r="F112" i="7" a="1"/>
  <c r="F112" i="7" s="1"/>
  <c r="A137" i="15" a="1"/>
  <c r="A137" i="15" s="1"/>
  <c r="F190" i="7" a="1"/>
  <c r="F190" i="7" s="1"/>
  <c r="F239" i="7" a="1"/>
  <c r="F239" i="7" s="1"/>
  <c r="F240" i="7" a="1"/>
  <c r="F240" i="7" s="1"/>
  <c r="F241" i="7" a="1"/>
  <c r="F241" i="7" s="1"/>
  <c r="F242" i="7" a="1"/>
  <c r="F242" i="7" s="1"/>
  <c r="F243" i="7" a="1"/>
  <c r="F243" i="7" s="1"/>
  <c r="F244" i="7" a="1"/>
  <c r="F244" i="7" s="1"/>
  <c r="F245" i="7" a="1"/>
  <c r="F245" i="7" s="1"/>
  <c r="F283" i="7" a="1"/>
  <c r="F283" i="7" s="1"/>
  <c r="A284" i="7"/>
  <c r="G333" i="7" a="1"/>
  <c r="G333" i="7" s="1"/>
  <c r="G334" i="7" a="1"/>
  <c r="G334" i="7" s="1"/>
  <c r="G335" i="7" a="1"/>
  <c r="G335" i="7" s="1"/>
  <c r="G336" i="7" a="1"/>
  <c r="G336" i="7" s="1"/>
  <c r="G337" i="7" a="1"/>
  <c r="G337" i="7" s="1"/>
  <c r="G338" i="7" a="1"/>
  <c r="G338" i="7" s="1"/>
  <c r="G339" i="7" a="1"/>
  <c r="G339" i="7" s="1"/>
  <c r="G340" i="7" a="1"/>
  <c r="G340" i="7" s="1"/>
  <c r="G341" i="7" a="1"/>
  <c r="G341" i="7" s="1"/>
  <c r="G342" i="7" a="1"/>
  <c r="G342" i="7" s="1"/>
  <c r="G343" i="7" a="1"/>
  <c r="G343" i="7" s="1"/>
  <c r="G344" i="7" a="1"/>
  <c r="G344" i="7" s="1"/>
  <c r="G345" i="7" a="1"/>
  <c r="G345" i="7" s="1"/>
  <c r="G346" i="7" a="1"/>
  <c r="G346" i="7" s="1"/>
  <c r="G347" i="7" a="1"/>
  <c r="G347" i="7" s="1"/>
  <c r="G348" i="7" a="1"/>
  <c r="G348" i="7" s="1"/>
  <c r="G349" i="7" a="1"/>
  <c r="G349" i="7" s="1"/>
  <c r="G350" i="7" a="1"/>
  <c r="G350" i="7" s="1"/>
  <c r="G351" i="7" a="1"/>
  <c r="G351" i="7" s="1"/>
  <c r="G352" i="7" a="1"/>
  <c r="G352" i="7" s="1"/>
  <c r="G353" i="7" a="1"/>
  <c r="G353" i="7" s="1"/>
  <c r="G354" i="7" a="1"/>
  <c r="G354" i="7" s="1"/>
  <c r="G355" i="7" a="1"/>
  <c r="G355" i="7" s="1"/>
  <c r="G356" i="7" a="1"/>
  <c r="G356" i="7" s="1"/>
  <c r="G357" i="7" a="1"/>
  <c r="G357" i="7" s="1"/>
  <c r="G358" i="7" a="1"/>
  <c r="G358" i="7" s="1"/>
  <c r="G359" i="7" a="1"/>
  <c r="G359" i="7" s="1"/>
  <c r="G360" i="7" a="1"/>
  <c r="G360" i="7" s="1"/>
  <c r="G361" i="7" a="1"/>
  <c r="G361" i="7" s="1"/>
  <c r="G362" i="7" a="1"/>
  <c r="G362" i="7" s="1"/>
  <c r="G363" i="7" a="1"/>
  <c r="G363" i="7" s="1"/>
  <c r="F364" i="7" a="1"/>
  <c r="F364" i="7" s="1"/>
  <c r="F365" i="7" a="1"/>
  <c r="F365" i="7" s="1"/>
  <c r="F51" i="7" a="1"/>
  <c r="F51" i="7" s="1"/>
  <c r="A51" i="7" s="1"/>
  <c r="B51" i="7" s="1"/>
  <c r="F10" i="18" a="1"/>
  <c r="F10" i="18" s="1"/>
  <c r="F28" i="18" a="1"/>
  <c r="F28" i="18" s="1"/>
  <c r="G49" i="7" a="1"/>
  <c r="G49" i="7" s="1"/>
  <c r="G71" i="7" a="1"/>
  <c r="G71" i="7" s="1"/>
  <c r="G72" i="7" a="1"/>
  <c r="G72" i="7" s="1"/>
  <c r="F73" i="7" a="1"/>
  <c r="F73" i="7" s="1"/>
  <c r="F74" i="7" a="1"/>
  <c r="F74" i="7" s="1"/>
  <c r="F75" i="7" a="1"/>
  <c r="F75" i="7" s="1"/>
  <c r="F76" i="7" a="1"/>
  <c r="F76" i="7" s="1"/>
  <c r="F104" i="7" a="1"/>
  <c r="F104" i="7" s="1"/>
  <c r="F108" i="7" a="1"/>
  <c r="F108" i="7" s="1"/>
  <c r="G111" i="7" a="1"/>
  <c r="G111" i="7" s="1"/>
  <c r="G112" i="7" a="1"/>
  <c r="G112" i="7" s="1"/>
  <c r="G190" i="7" a="1"/>
  <c r="G190" i="7" s="1"/>
  <c r="G238" i="7" a="1"/>
  <c r="G238" i="7" s="1"/>
  <c r="G239" i="7" a="1"/>
  <c r="G239" i="7" s="1"/>
  <c r="G240" i="7" a="1"/>
  <c r="G240" i="7" s="1"/>
  <c r="G241" i="7" a="1"/>
  <c r="G241" i="7" s="1"/>
  <c r="G242" i="7" a="1"/>
  <c r="G242" i="7" s="1"/>
  <c r="G243" i="7" a="1"/>
  <c r="G243" i="7" s="1"/>
  <c r="G244" i="7" a="1"/>
  <c r="G244" i="7" s="1"/>
  <c r="F246" i="7" a="1"/>
  <c r="F246" i="7" s="1"/>
  <c r="F247" i="7" a="1"/>
  <c r="F247" i="7" s="1"/>
  <c r="G283" i="7" a="1"/>
  <c r="G283" i="7" s="1"/>
  <c r="G3" i="7" a="1"/>
  <c r="G3" i="7" s="1"/>
  <c r="G46" i="7" a="1"/>
  <c r="G46" i="7" s="1"/>
  <c r="F50" i="7" a="1"/>
  <c r="F50" i="7" s="1"/>
  <c r="F60" i="7" a="1"/>
  <c r="F60" i="7" s="1"/>
  <c r="F61" i="7" a="1"/>
  <c r="F61" i="7" s="1"/>
  <c r="F62" i="7" a="1"/>
  <c r="F62" i="7" s="1"/>
  <c r="F63" i="7" a="1"/>
  <c r="F63" i="7" s="1"/>
  <c r="F64" i="7" a="1"/>
  <c r="F64" i="7" s="1"/>
  <c r="F69" i="7" a="1"/>
  <c r="F69" i="7" s="1"/>
  <c r="A69" i="7" s="1"/>
  <c r="B69" i="7" s="1"/>
  <c r="C69" i="7" s="1"/>
  <c r="F103" i="7" a="1"/>
  <c r="F103" i="7" s="1"/>
  <c r="F107" i="7" a="1"/>
  <c r="F107" i="7" s="1"/>
  <c r="G247" i="7" a="1"/>
  <c r="G247" i="7" s="1"/>
  <c r="G248" i="7" a="1"/>
  <c r="G248" i="7" s="1"/>
  <c r="G249" i="7" a="1"/>
  <c r="G249" i="7" s="1"/>
  <c r="G250" i="7" a="1"/>
  <c r="G250" i="7" s="1"/>
  <c r="G251" i="7" a="1"/>
  <c r="G251" i="7" s="1"/>
  <c r="G252" i="7" a="1"/>
  <c r="G252" i="7" s="1"/>
  <c r="G253" i="7" a="1"/>
  <c r="G253" i="7" s="1"/>
  <c r="G254" i="7" a="1"/>
  <c r="G254" i="7" s="1"/>
  <c r="G255" i="7" a="1"/>
  <c r="G255" i="7" s="1"/>
  <c r="G256" i="7" a="1"/>
  <c r="G256" i="7" s="1"/>
  <c r="G257" i="7" a="1"/>
  <c r="G257" i="7" s="1"/>
  <c r="G258" i="7" a="1"/>
  <c r="G258" i="7" s="1"/>
  <c r="G259" i="7" a="1"/>
  <c r="G259" i="7" s="1"/>
  <c r="G260" i="7" a="1"/>
  <c r="G260" i="7" s="1"/>
  <c r="F261" i="7" a="1"/>
  <c r="F261" i="7" s="1"/>
  <c r="F262" i="7" a="1"/>
  <c r="F262" i="7" s="1"/>
  <c r="F263" i="7" a="1"/>
  <c r="F263" i="7" s="1"/>
  <c r="A302" i="7"/>
  <c r="B302" i="7" s="1"/>
  <c r="F313" i="7" a="1"/>
  <c r="F313" i="7" s="1"/>
  <c r="F314" i="7" a="1"/>
  <c r="F314" i="7" s="1"/>
  <c r="F315" i="7" a="1"/>
  <c r="F315" i="7" s="1"/>
  <c r="F316" i="7" a="1"/>
  <c r="F316" i="7" s="1"/>
  <c r="F42" i="7" a="1"/>
  <c r="F42" i="7" s="1"/>
  <c r="G74" i="7" a="1"/>
  <c r="G74" i="7" s="1"/>
  <c r="F250" i="7" a="1"/>
  <c r="F250" i="7" s="1"/>
  <c r="F258" i="7" a="1"/>
  <c r="F258" i="7" s="1"/>
  <c r="F267" i="7" a="1"/>
  <c r="F267" i="7" s="1"/>
  <c r="G316" i="7" a="1"/>
  <c r="G316" i="7" s="1"/>
  <c r="F358" i="7" a="1"/>
  <c r="F358" i="7" s="1"/>
  <c r="F378" i="22" a="1"/>
  <c r="F378" i="22" s="1"/>
  <c r="G396" i="22" a="1"/>
  <c r="G396" i="22" s="1"/>
  <c r="F397" i="22" a="1"/>
  <c r="F397" i="22" s="1"/>
  <c r="F501" i="22" a="1"/>
  <c r="F501" i="22" s="1"/>
  <c r="F500" i="22" a="1"/>
  <c r="F500" i="22" s="1"/>
  <c r="G499" i="22" a="1"/>
  <c r="G499" i="22" s="1"/>
  <c r="F493" i="22" a="1"/>
  <c r="F493" i="22" s="1"/>
  <c r="F492" i="22" a="1"/>
  <c r="F492" i="22" s="1"/>
  <c r="G491" i="22" a="1"/>
  <c r="G491" i="22" s="1"/>
  <c r="F485" i="22" a="1"/>
  <c r="F485" i="22" s="1"/>
  <c r="F484" i="22" a="1"/>
  <c r="F484" i="22" s="1"/>
  <c r="G483" i="22" a="1"/>
  <c r="G483" i="22" s="1"/>
  <c r="G476" i="22" a="1"/>
  <c r="G476" i="22" s="1"/>
  <c r="F461" i="22" a="1"/>
  <c r="F461" i="22" s="1"/>
  <c r="F460" i="22" a="1"/>
  <c r="F460" i="22" s="1"/>
  <c r="G459" i="22" a="1"/>
  <c r="G459" i="22" s="1"/>
  <c r="F453" i="22" a="1"/>
  <c r="F453" i="22" s="1"/>
  <c r="F452" i="22" a="1"/>
  <c r="F452" i="22" s="1"/>
  <c r="G451" i="22" a="1"/>
  <c r="G451" i="22" s="1"/>
  <c r="F445" i="22" a="1"/>
  <c r="F445" i="22" s="1"/>
  <c r="F444" i="22" a="1"/>
  <c r="F444" i="22" s="1"/>
  <c r="G443" i="22" a="1"/>
  <c r="G443" i="22" s="1"/>
  <c r="G442" i="22" a="1"/>
  <c r="G442" i="22" s="1"/>
  <c r="F434" i="22" a="1"/>
  <c r="F434" i="22" s="1"/>
  <c r="G432" i="22" a="1"/>
  <c r="G432" i="22" s="1"/>
  <c r="F419" i="22" a="1"/>
  <c r="F419" i="22" s="1"/>
  <c r="G418" i="22" a="1"/>
  <c r="G418" i="22" s="1"/>
  <c r="F412" i="22" a="1"/>
  <c r="F412" i="22" s="1"/>
  <c r="G411" i="22" a="1"/>
  <c r="G411" i="22" s="1"/>
  <c r="G402" i="22" a="1"/>
  <c r="G402" i="22" s="1"/>
  <c r="G401" i="22" a="1"/>
  <c r="G401" i="22" s="1"/>
  <c r="F339" i="22" a="1"/>
  <c r="F339" i="22" s="1"/>
  <c r="F335" i="22" a="1"/>
  <c r="F335" i="22" s="1"/>
  <c r="F328" i="22" a="1"/>
  <c r="F328" i="22" s="1"/>
  <c r="F6" i="7" a="1"/>
  <c r="F6" i="7" s="1"/>
  <c r="G64" i="7" a="1"/>
  <c r="G64" i="7" s="1"/>
  <c r="G73" i="7" a="1"/>
  <c r="G73" i="7" s="1"/>
  <c r="G108" i="7" a="1"/>
  <c r="G108" i="7" s="1"/>
  <c r="F249" i="7" a="1"/>
  <c r="F249" i="7" s="1"/>
  <c r="F257" i="7" a="1"/>
  <c r="F257" i="7" s="1"/>
  <c r="F266" i="7" a="1"/>
  <c r="F266" i="7" s="1"/>
  <c r="G315" i="7" a="1"/>
  <c r="G315" i="7" s="1"/>
  <c r="F370" i="7" a="1"/>
  <c r="F370" i="7" s="1"/>
  <c r="F379" i="22" a="1"/>
  <c r="F379" i="22" s="1"/>
  <c r="F398" i="22" a="1"/>
  <c r="F398" i="22" s="1"/>
  <c r="G498" i="22" a="1"/>
  <c r="G498" i="22" s="1"/>
  <c r="G490" i="22" a="1"/>
  <c r="G490" i="22" s="1"/>
  <c r="G482" i="22" a="1"/>
  <c r="G482" i="22" s="1"/>
  <c r="F477" i="22" a="1"/>
  <c r="F477" i="22" s="1"/>
  <c r="F476" i="22" a="1"/>
  <c r="F476" i="22" s="1"/>
  <c r="G475" i="22" a="1"/>
  <c r="G475" i="22" s="1"/>
  <c r="G458" i="22" a="1"/>
  <c r="G458" i="22" s="1"/>
  <c r="G450" i="22" a="1"/>
  <c r="G450" i="22" s="1"/>
  <c r="F443" i="22" a="1"/>
  <c r="F443" i="22" s="1"/>
  <c r="F442" i="22" a="1"/>
  <c r="F442" i="22" s="1"/>
  <c r="G441" i="22" a="1"/>
  <c r="G441" i="22" s="1"/>
  <c r="G440" i="22" a="1"/>
  <c r="G440" i="22" s="1"/>
  <c r="G439" i="22" a="1"/>
  <c r="G439" i="22" s="1"/>
  <c r="F433" i="22" a="1"/>
  <c r="F433" i="22" s="1"/>
  <c r="G431" i="22" a="1"/>
  <c r="G431" i="22" s="1"/>
  <c r="F418" i="22" a="1"/>
  <c r="F418" i="22" s="1"/>
  <c r="G417" i="22" a="1"/>
  <c r="G417" i="22" s="1"/>
  <c r="F403" i="22" a="1"/>
  <c r="F403" i="22" s="1"/>
  <c r="F402" i="22" a="1"/>
  <c r="F402" i="22" s="1"/>
  <c r="F359" i="22" a="1"/>
  <c r="F359" i="22" s="1"/>
  <c r="F346" i="22" a="1"/>
  <c r="F346" i="22" s="1"/>
  <c r="F342" i="22" a="1"/>
  <c r="F342" i="22" s="1"/>
  <c r="G325" i="22" a="1"/>
  <c r="G325" i="22" s="1"/>
  <c r="F321" i="22" a="1"/>
  <c r="F321" i="22" s="1"/>
  <c r="F317" i="22" a="1"/>
  <c r="F317" i="22" s="1"/>
  <c r="G305" i="22" a="1"/>
  <c r="G305" i="22" s="1"/>
  <c r="G299" i="22" a="1"/>
  <c r="G299" i="22" s="1"/>
  <c r="G63" i="7" a="1"/>
  <c r="G63" i="7" s="1"/>
  <c r="G103" i="7" a="1"/>
  <c r="G103" i="7" s="1"/>
  <c r="F248" i="7" a="1"/>
  <c r="F248" i="7" s="1"/>
  <c r="F256" i="7" a="1"/>
  <c r="F256" i="7" s="1"/>
  <c r="F265" i="7" a="1"/>
  <c r="F265" i="7" s="1"/>
  <c r="G314" i="7" a="1"/>
  <c r="G314" i="7" s="1"/>
  <c r="G365" i="7" a="1"/>
  <c r="G365" i="7" s="1"/>
  <c r="F366" i="7" a="1"/>
  <c r="F366" i="7" s="1"/>
  <c r="F367" i="7" a="1"/>
  <c r="F367" i="7" s="1"/>
  <c r="F368" i="7" a="1"/>
  <c r="F368" i="7" s="1"/>
  <c r="F369" i="7" a="1"/>
  <c r="F369" i="7" s="1"/>
  <c r="G370" i="7" a="1"/>
  <c r="G370" i="7" s="1"/>
  <c r="G378" i="22" a="1"/>
  <c r="G378" i="22" s="1"/>
  <c r="G379" i="22" a="1"/>
  <c r="G379" i="22" s="1"/>
  <c r="G397" i="22" a="1"/>
  <c r="G397" i="22" s="1"/>
  <c r="F399" i="22" a="1"/>
  <c r="F399" i="22" s="1"/>
  <c r="F499" i="22" a="1"/>
  <c r="F499" i="22" s="1"/>
  <c r="F498" i="22" a="1"/>
  <c r="F498" i="22" s="1"/>
  <c r="G497" i="22" a="1"/>
  <c r="G497" i="22" s="1"/>
  <c r="F491" i="22" a="1"/>
  <c r="F491" i="22" s="1"/>
  <c r="F10" i="7" a="1"/>
  <c r="F10" i="7" s="1"/>
  <c r="G62" i="7" a="1"/>
  <c r="G62" i="7" s="1"/>
  <c r="F255" i="7" a="1"/>
  <c r="F255" i="7" s="1"/>
  <c r="F264" i="7" a="1"/>
  <c r="F264" i="7" s="1"/>
  <c r="G313" i="7" a="1"/>
  <c r="G313" i="7" s="1"/>
  <c r="F363" i="7" a="1"/>
  <c r="F363" i="7" s="1"/>
  <c r="G364" i="7" a="1"/>
  <c r="G364" i="7" s="1"/>
  <c r="G366" i="7" a="1"/>
  <c r="G366" i="7" s="1"/>
  <c r="G367" i="7" a="1"/>
  <c r="G367" i="7" s="1"/>
  <c r="G368" i="7" a="1"/>
  <c r="G368" i="7" s="1"/>
  <c r="G369" i="7" a="1"/>
  <c r="G369" i="7" s="1"/>
  <c r="G398" i="22" a="1"/>
  <c r="G398" i="22" s="1"/>
  <c r="G399" i="22" a="1"/>
  <c r="G399" i="22" s="1"/>
  <c r="G496" i="22" a="1"/>
  <c r="G496" i="22" s="1"/>
  <c r="G488" i="22" a="1"/>
  <c r="G488" i="22" s="1"/>
  <c r="G480" i="22" a="1"/>
  <c r="G480" i="22" s="1"/>
  <c r="F475" i="22" a="1"/>
  <c r="F475" i="22" s="1"/>
  <c r="F474" i="22" a="1"/>
  <c r="F474" i="22" s="1"/>
  <c r="G472" i="22" a="1"/>
  <c r="G472" i="22" s="1"/>
  <c r="G464" i="22" a="1"/>
  <c r="G464" i="22" s="1"/>
  <c r="G456" i="22" a="1"/>
  <c r="G456" i="22" s="1"/>
  <c r="G448" i="22" a="1"/>
  <c r="G448" i="22" s="1"/>
  <c r="F438" i="22" a="1"/>
  <c r="F438" i="22" s="1"/>
  <c r="G437" i="22" a="1"/>
  <c r="G437" i="22" s="1"/>
  <c r="G436" i="22" a="1"/>
  <c r="G436" i="22" s="1"/>
  <c r="F430" i="22" a="1"/>
  <c r="F430" i="22" s="1"/>
  <c r="F429" i="22" a="1"/>
  <c r="F429" i="22" s="1"/>
  <c r="F417" i="22" a="1"/>
  <c r="F417" i="22" s="1"/>
  <c r="G415" i="22" a="1"/>
  <c r="G415" i="22" s="1"/>
  <c r="F410" i="22" a="1"/>
  <c r="F410" i="22" s="1"/>
  <c r="G408" i="22" a="1"/>
  <c r="G408" i="22" s="1"/>
  <c r="F400" i="22" a="1"/>
  <c r="F400" i="22" s="1"/>
  <c r="F353" i="22" a="1"/>
  <c r="F353" i="22" s="1"/>
  <c r="F341" i="22" a="1"/>
  <c r="F341" i="22" s="1"/>
  <c r="F46" i="7" a="1"/>
  <c r="F46" i="7" s="1"/>
  <c r="G61" i="7" a="1"/>
  <c r="G61" i="7" s="1"/>
  <c r="G107" i="7" a="1"/>
  <c r="G107" i="7" s="1"/>
  <c r="G246" i="7" a="1"/>
  <c r="G246" i="7" s="1"/>
  <c r="F254" i="7" a="1"/>
  <c r="F254" i="7" s="1"/>
  <c r="F362" i="7" a="1"/>
  <c r="F362" i="7" s="1"/>
  <c r="F497" i="22" a="1"/>
  <c r="F497" i="22" s="1"/>
  <c r="F496" i="22" a="1"/>
  <c r="F496" i="22" s="1"/>
  <c r="G495" i="22" a="1"/>
  <c r="G495" i="22" s="1"/>
  <c r="F489" i="22" a="1"/>
  <c r="F489" i="22" s="1"/>
  <c r="F488" i="22" a="1"/>
  <c r="F488" i="22" s="1"/>
  <c r="G487" i="22" a="1"/>
  <c r="G487" i="22" s="1"/>
  <c r="F481" i="22" a="1"/>
  <c r="F481" i="22" s="1"/>
  <c r="F480" i="22" a="1"/>
  <c r="F480" i="22" s="1"/>
  <c r="G479" i="22" a="1"/>
  <c r="G479" i="22" s="1"/>
  <c r="F44" i="7" a="1"/>
  <c r="F44" i="7" s="1"/>
  <c r="G474" i="22" a="1"/>
  <c r="G474" i="22" s="1"/>
  <c r="F473" i="22" a="1"/>
  <c r="F473" i="22" s="1"/>
  <c r="G447" i="22" a="1"/>
  <c r="G447" i="22" s="1"/>
  <c r="G429" i="22" a="1"/>
  <c r="G429" i="22" s="1"/>
  <c r="F428" i="22" a="1"/>
  <c r="F428" i="22" s="1"/>
  <c r="F427" i="22" a="1"/>
  <c r="F427" i="22" s="1"/>
  <c r="F426" i="22" a="1"/>
  <c r="F426" i="22" s="1"/>
  <c r="G424" i="22" a="1"/>
  <c r="G424" i="22" s="1"/>
  <c r="G423" i="22" a="1"/>
  <c r="G423" i="22" s="1"/>
  <c r="F416" i="22" a="1"/>
  <c r="F416" i="22" s="1"/>
  <c r="G412" i="22" a="1"/>
  <c r="G412" i="22" s="1"/>
  <c r="G410" i="22" a="1"/>
  <c r="G410" i="22" s="1"/>
  <c r="F409" i="22" a="1"/>
  <c r="F409" i="22" s="1"/>
  <c r="F406" i="22" a="1"/>
  <c r="F406" i="22" s="1"/>
  <c r="G405" i="22" a="1"/>
  <c r="G405" i="22" s="1"/>
  <c r="G404" i="22" a="1"/>
  <c r="G404" i="22" s="1"/>
  <c r="G353" i="22" a="1"/>
  <c r="G353" i="22" s="1"/>
  <c r="F347" i="22" a="1"/>
  <c r="F347" i="22" s="1"/>
  <c r="F324" i="22" a="1"/>
  <c r="F324" i="22" s="1"/>
  <c r="F318" i="22" a="1"/>
  <c r="F318" i="22" s="1"/>
  <c r="F305" i="22" a="1"/>
  <c r="F305" i="22" s="1"/>
  <c r="F303" i="22" a="1"/>
  <c r="F303" i="22" s="1"/>
  <c r="F301" i="22" a="1"/>
  <c r="F301" i="22" s="1"/>
  <c r="F293" i="22" a="1"/>
  <c r="F293" i="22" s="1"/>
  <c r="A293" i="22" s="1"/>
  <c r="B293" i="22" s="1"/>
  <c r="F288" i="22" a="1"/>
  <c r="F288" i="22" s="1"/>
  <c r="F282" i="22" a="1"/>
  <c r="F282" i="22" s="1"/>
  <c r="G280" i="22" a="1"/>
  <c r="G280" i="22" s="1"/>
  <c r="F275" i="22" a="1"/>
  <c r="F275" i="22" s="1"/>
  <c r="F251" i="22" a="1"/>
  <c r="F251" i="22" s="1"/>
  <c r="G227" i="22" a="1"/>
  <c r="G227" i="22" s="1"/>
  <c r="G223" i="22" a="1"/>
  <c r="G223" i="22" s="1"/>
  <c r="G216" i="22" a="1"/>
  <c r="G216" i="22" s="1"/>
  <c r="F212" i="22" a="1"/>
  <c r="F212" i="22" s="1"/>
  <c r="F202" i="22" a="1"/>
  <c r="F202" i="22" s="1"/>
  <c r="G201" i="22" a="1"/>
  <c r="G201" i="22" s="1"/>
  <c r="G187" i="22" a="1"/>
  <c r="G187" i="22" s="1"/>
  <c r="G179" i="22" a="1"/>
  <c r="G179" i="22" s="1"/>
  <c r="G178" i="22" a="1"/>
  <c r="G178" i="22" s="1"/>
  <c r="F172" i="22" a="1"/>
  <c r="F172" i="22" s="1"/>
  <c r="F171" i="22" a="1"/>
  <c r="F171" i="22" s="1"/>
  <c r="G162" i="22" a="1"/>
  <c r="G162" i="22" s="1"/>
  <c r="F159" i="22" a="1"/>
  <c r="F159" i="22" s="1"/>
  <c r="G155" i="22" a="1"/>
  <c r="G155" i="22" s="1"/>
  <c r="F149" i="22" a="1"/>
  <c r="F149" i="22" s="1"/>
  <c r="F269" i="7" a="1"/>
  <c r="F269" i="7" s="1"/>
  <c r="F361" i="7" a="1"/>
  <c r="F361" i="7" s="1"/>
  <c r="G489" i="22" a="1"/>
  <c r="G489" i="22" s="1"/>
  <c r="F469" i="22" a="1"/>
  <c r="F469" i="22" s="1"/>
  <c r="G455" i="22" a="1"/>
  <c r="G455" i="22" s="1"/>
  <c r="G449" i="22" a="1"/>
  <c r="G449" i="22" s="1"/>
  <c r="F448" i="22" a="1"/>
  <c r="F448" i="22" s="1"/>
  <c r="G446" i="22" a="1"/>
  <c r="G446" i="22" s="1"/>
  <c r="G430" i="22" a="1"/>
  <c r="G430" i="22" s="1"/>
  <c r="F425" i="22" a="1"/>
  <c r="F425" i="22" s="1"/>
  <c r="F424" i="22" a="1"/>
  <c r="F424" i="22" s="1"/>
  <c r="F423" i="22" a="1"/>
  <c r="F423" i="22" s="1"/>
  <c r="G422" i="22" a="1"/>
  <c r="G422" i="22" s="1"/>
  <c r="G421" i="22" a="1"/>
  <c r="G421" i="22" s="1"/>
  <c r="G420" i="22" a="1"/>
  <c r="G420" i="22" s="1"/>
  <c r="F413" i="22" a="1"/>
  <c r="F413" i="22" s="1"/>
  <c r="F411" i="22" a="1"/>
  <c r="F411" i="22" s="1"/>
  <c r="F405" i="22" a="1"/>
  <c r="F405" i="22" s="1"/>
  <c r="F404" i="22" a="1"/>
  <c r="F404" i="22" s="1"/>
  <c r="G403" i="22" a="1"/>
  <c r="G403" i="22" s="1"/>
  <c r="G350" i="22" a="1"/>
  <c r="G350" i="22" s="1"/>
  <c r="F337" i="22" a="1"/>
  <c r="F337" i="22" s="1"/>
  <c r="G326" i="22" a="1"/>
  <c r="G326" i="22" s="1"/>
  <c r="F308" i="22" a="1"/>
  <c r="F308" i="22" s="1"/>
  <c r="G298" i="22" a="1"/>
  <c r="G298" i="22" s="1"/>
  <c r="F296" i="22" a="1"/>
  <c r="F296" i="22" s="1"/>
  <c r="G253" i="22" a="1"/>
  <c r="G253" i="22" s="1"/>
  <c r="F244" i="22" a="1"/>
  <c r="F244" i="22" s="1"/>
  <c r="F236" i="22" a="1"/>
  <c r="F236" i="22" s="1"/>
  <c r="G229" i="22" a="1"/>
  <c r="G229" i="22" s="1"/>
  <c r="F227" i="22" a="1"/>
  <c r="F227" i="22" s="1"/>
  <c r="F225" i="22" a="1"/>
  <c r="F225" i="22" s="1"/>
  <c r="F216" i="22" a="1"/>
  <c r="F216" i="22" s="1"/>
  <c r="G209" i="22" a="1"/>
  <c r="G209" i="22" s="1"/>
  <c r="F201" i="22" a="1"/>
  <c r="F201" i="22" s="1"/>
  <c r="G200" i="22" a="1"/>
  <c r="G200" i="22" s="1"/>
  <c r="G199" i="22" a="1"/>
  <c r="G199" i="22" s="1"/>
  <c r="F188" i="22" a="1"/>
  <c r="F188" i="22" s="1"/>
  <c r="F187" i="22" a="1"/>
  <c r="F187" i="22" s="1"/>
  <c r="F180" i="22" a="1"/>
  <c r="F180" i="22" s="1"/>
  <c r="F179" i="22" a="1"/>
  <c r="F179" i="22" s="1"/>
  <c r="F166" i="22" a="1"/>
  <c r="F166" i="22" s="1"/>
  <c r="F162" i="22" a="1"/>
  <c r="F162" i="22" s="1"/>
  <c r="F155" i="22" a="1"/>
  <c r="F155" i="22" s="1"/>
  <c r="A156" i="22" s="1"/>
  <c r="B156" i="22" s="1"/>
  <c r="G154" i="22" a="1"/>
  <c r="G154" i="22" s="1"/>
  <c r="F148" i="22" a="1"/>
  <c r="F148" i="22" s="1"/>
  <c r="F253" i="7" a="1"/>
  <c r="F253" i="7" s="1"/>
  <c r="F268" i="7" a="1"/>
  <c r="F268" i="7" s="1"/>
  <c r="A319" i="7"/>
  <c r="B319" i="7" s="1"/>
  <c r="F360" i="7" a="1"/>
  <c r="F360" i="7" s="1"/>
  <c r="G502" i="22" a="1"/>
  <c r="G502" i="22" s="1"/>
  <c r="F490" i="22" a="1"/>
  <c r="F490" i="22" s="1"/>
  <c r="G478" i="22" a="1"/>
  <c r="G478" i="22" s="1"/>
  <c r="G463" i="22" a="1"/>
  <c r="G463" i="22" s="1"/>
  <c r="G457" i="22" a="1"/>
  <c r="G457" i="22" s="1"/>
  <c r="F456" i="22" a="1"/>
  <c r="F456" i="22" s="1"/>
  <c r="G454" i="22" a="1"/>
  <c r="G454" i="22" s="1"/>
  <c r="F450" i="22" a="1"/>
  <c r="F450" i="22" s="1"/>
  <c r="F449" i="22" a="1"/>
  <c r="F449" i="22" s="1"/>
  <c r="F447" i="22" a="1"/>
  <c r="F447" i="22" s="1"/>
  <c r="F446" i="22" a="1"/>
  <c r="F446" i="22" s="1"/>
  <c r="G445" i="22" a="1"/>
  <c r="G445" i="22" s="1"/>
  <c r="G444" i="22" a="1"/>
  <c r="G444" i="22" s="1"/>
  <c r="F431" i="22" a="1"/>
  <c r="F431" i="22" s="1"/>
  <c r="F422" i="22" a="1"/>
  <c r="F422" i="22" s="1"/>
  <c r="F421" i="22" a="1"/>
  <c r="F421" i="22" s="1"/>
  <c r="F420" i="22" a="1"/>
  <c r="F420" i="22" s="1"/>
  <c r="G419" i="22" a="1"/>
  <c r="G419" i="22" s="1"/>
  <c r="F358" i="22" a="1"/>
  <c r="F358" i="22" s="1"/>
  <c r="F326" i="22" a="1"/>
  <c r="F326" i="22" s="1"/>
  <c r="G321" i="22" a="1"/>
  <c r="G321" i="22" s="1"/>
  <c r="G300" i="22" a="1"/>
  <c r="G300" i="22" s="1"/>
  <c r="F280" i="22" a="1"/>
  <c r="F280" i="22" s="1"/>
  <c r="F277" i="22" a="1"/>
  <c r="F277" i="22" s="1"/>
  <c r="F271" i="22" a="1"/>
  <c r="F271" i="22" s="1"/>
  <c r="A271" i="22" s="1"/>
  <c r="B271" i="22" s="1"/>
  <c r="F259" i="22" a="1"/>
  <c r="F259" i="22" s="1"/>
  <c r="A259" i="22" s="1"/>
  <c r="B259" i="22" s="1"/>
  <c r="F253" i="22" a="1"/>
  <c r="F253" i="22" s="1"/>
  <c r="F229" i="22" a="1"/>
  <c r="F229" i="22" s="1"/>
  <c r="F223" i="22" a="1"/>
  <c r="F223" i="22" s="1"/>
  <c r="G213" i="22" a="1"/>
  <c r="G213" i="22" s="1"/>
  <c r="G211" i="22" a="1"/>
  <c r="G211" i="22" s="1"/>
  <c r="F209" i="22" a="1"/>
  <c r="F209" i="22" s="1"/>
  <c r="F200" i="22" a="1"/>
  <c r="F200" i="22" s="1"/>
  <c r="F199" i="22" a="1"/>
  <c r="F199" i="22" s="1"/>
  <c r="G198" i="22" a="1"/>
  <c r="G198" i="22" s="1"/>
  <c r="G193" i="22" a="1"/>
  <c r="G193" i="22" s="1"/>
  <c r="G186" i="22" a="1"/>
  <c r="G186" i="22" s="1"/>
  <c r="F178" i="22" a="1"/>
  <c r="F178" i="22" s="1"/>
  <c r="G177" i="22" a="1"/>
  <c r="G177" i="22" s="1"/>
  <c r="F158" i="22" a="1"/>
  <c r="F158" i="22" s="1"/>
  <c r="A158" i="22" s="1"/>
  <c r="B158" i="22" s="1"/>
  <c r="G60" i="7" a="1"/>
  <c r="G60" i="7" s="1"/>
  <c r="F252" i="7" a="1"/>
  <c r="F252" i="7" s="1"/>
  <c r="F359" i="7" a="1"/>
  <c r="F359" i="7" s="1"/>
  <c r="F502" i="22" a="1"/>
  <c r="F502" i="22" s="1"/>
  <c r="G501" i="22" a="1"/>
  <c r="G501" i="22" s="1"/>
  <c r="G500" i="22" a="1"/>
  <c r="G500" i="22" s="1"/>
  <c r="G494" i="22" a="1"/>
  <c r="G494" i="22" s="1"/>
  <c r="F479" i="22" a="1"/>
  <c r="F479" i="22" s="1"/>
  <c r="F478" i="22" a="1"/>
  <c r="F478" i="22" s="1"/>
  <c r="F464" i="22" a="1"/>
  <c r="F464" i="22" s="1"/>
  <c r="G462" i="22" a="1"/>
  <c r="G462" i="22" s="1"/>
  <c r="F458" i="22" a="1"/>
  <c r="F458" i="22" s="1"/>
  <c r="F457" i="22" a="1"/>
  <c r="F457" i="22" s="1"/>
  <c r="F455" i="22" a="1"/>
  <c r="F455" i="22" s="1"/>
  <c r="F454" i="22" a="1"/>
  <c r="F454" i="22" s="1"/>
  <c r="G453" i="22" a="1"/>
  <c r="G453" i="22" s="1"/>
  <c r="G452" i="22" a="1"/>
  <c r="G452" i="22" s="1"/>
  <c r="F451" i="22" a="1"/>
  <c r="F451" i="22" s="1"/>
  <c r="G438" i="22" a="1"/>
  <c r="G438" i="22" s="1"/>
  <c r="F437" i="22" a="1"/>
  <c r="F437" i="22" s="1"/>
  <c r="F436" i="22" a="1"/>
  <c r="F436" i="22" s="1"/>
  <c r="G435" i="22" a="1"/>
  <c r="G435" i="22" s="1"/>
  <c r="F432" i="22" a="1"/>
  <c r="F432" i="22" s="1"/>
  <c r="G352" i="22" a="1"/>
  <c r="G352" i="22" s="1"/>
  <c r="F350" i="22" a="1"/>
  <c r="F350" i="22" s="1"/>
  <c r="F336" i="22" a="1"/>
  <c r="F336" i="22" s="1"/>
  <c r="G304" i="22" a="1"/>
  <c r="G304" i="22" s="1"/>
  <c r="G302" i="22" a="1"/>
  <c r="G302" i="22" s="1"/>
  <c r="F298" i="22" a="1"/>
  <c r="F298" i="22" s="1"/>
  <c r="F295" i="22" a="1"/>
  <c r="F295" i="22" s="1"/>
  <c r="G287" i="22" a="1"/>
  <c r="G287" i="22" s="1"/>
  <c r="G281" i="22" a="1"/>
  <c r="G281" i="22" s="1"/>
  <c r="F274" i="22" a="1"/>
  <c r="F274" i="22" s="1"/>
  <c r="F235" i="22" a="1"/>
  <c r="F235" i="22" s="1"/>
  <c r="G226" i="22" a="1"/>
  <c r="G226" i="22" s="1"/>
  <c r="G224" i="22" a="1"/>
  <c r="G224" i="22" s="1"/>
  <c r="G215" i="22" a="1"/>
  <c r="G215" i="22" s="1"/>
  <c r="F211" i="22" a="1"/>
  <c r="F211" i="22" s="1"/>
  <c r="G197" i="22" a="1"/>
  <c r="G197" i="22" s="1"/>
  <c r="F193" i="22" a="1"/>
  <c r="F193" i="22" s="1"/>
  <c r="G192" i="22" a="1"/>
  <c r="G192" i="22" s="1"/>
  <c r="G185" i="22" a="1"/>
  <c r="G185" i="22" s="1"/>
  <c r="F177" i="22" a="1"/>
  <c r="F177" i="22" s="1"/>
  <c r="G176" i="22" a="1"/>
  <c r="G176" i="22" s="1"/>
  <c r="G175" i="22" a="1"/>
  <c r="G175" i="22" s="1"/>
  <c r="F170" i="22" a="1"/>
  <c r="F170" i="22" s="1"/>
  <c r="F165" i="22" a="1"/>
  <c r="F165" i="22" s="1"/>
  <c r="F161" i="22" a="1"/>
  <c r="F161" i="22" s="1"/>
  <c r="F153" i="22" a="1"/>
  <c r="F153" i="22" s="1"/>
  <c r="G152" i="22" a="1"/>
  <c r="G152" i="22" s="1"/>
  <c r="F93" i="7" a="1"/>
  <c r="F93" i="7" s="1"/>
  <c r="F251" i="7" a="1"/>
  <c r="F251" i="7" s="1"/>
  <c r="F495" i="22" a="1"/>
  <c r="F495" i="22" s="1"/>
  <c r="F494" i="22" a="1"/>
  <c r="F494" i="22" s="1"/>
  <c r="G493" i="22" a="1"/>
  <c r="G493" i="22" s="1"/>
  <c r="G492" i="22" a="1"/>
  <c r="G492" i="22" s="1"/>
  <c r="G477" i="22" a="1"/>
  <c r="G477" i="22" s="1"/>
  <c r="F463" i="22" a="1"/>
  <c r="F463" i="22" s="1"/>
  <c r="F462" i="22" a="1"/>
  <c r="F462" i="22" s="1"/>
  <c r="G461" i="22" a="1"/>
  <c r="G461" i="22" s="1"/>
  <c r="G460" i="22" a="1"/>
  <c r="G460" i="22" s="1"/>
  <c r="F459" i="22" a="1"/>
  <c r="F459" i="22" s="1"/>
  <c r="F439" i="22" a="1"/>
  <c r="F439" i="22" s="1"/>
  <c r="G433" i="22" a="1"/>
  <c r="G433" i="22" s="1"/>
  <c r="F361" i="22" a="1"/>
  <c r="F361" i="22" s="1"/>
  <c r="F357" i="22" a="1"/>
  <c r="F357" i="22" s="1"/>
  <c r="A357" i="22" s="1"/>
  <c r="B357" i="22" s="1"/>
  <c r="F352" i="22" a="1"/>
  <c r="F352" i="22" s="1"/>
  <c r="F344" i="22" a="1"/>
  <c r="F344" i="22" s="1"/>
  <c r="F340" i="22" a="1"/>
  <c r="F340" i="22" s="1"/>
  <c r="F325" i="22" a="1"/>
  <c r="F325" i="22" s="1"/>
  <c r="F316" i="22" a="1"/>
  <c r="F316" i="22" s="1"/>
  <c r="F300" i="22" a="1"/>
  <c r="F300" i="22" s="1"/>
  <c r="F287" i="22" a="1"/>
  <c r="F287" i="22" s="1"/>
  <c r="F279" i="22" a="1"/>
  <c r="F279" i="22" s="1"/>
  <c r="G254" i="22" a="1"/>
  <c r="G254" i="22" s="1"/>
  <c r="F250" i="22" a="1"/>
  <c r="F250" i="22" s="1"/>
  <c r="G243" i="22" a="1"/>
  <c r="G243" i="22" s="1"/>
  <c r="G228" i="22" a="1"/>
  <c r="G228" i="22" s="1"/>
  <c r="F215" i="22" a="1"/>
  <c r="F215" i="22" s="1"/>
  <c r="F213" i="22" a="1"/>
  <c r="F213" i="22" s="1"/>
  <c r="G207" i="22" a="1"/>
  <c r="G207" i="22" s="1"/>
  <c r="F198" i="22" a="1"/>
  <c r="F198" i="22" s="1"/>
  <c r="F197" i="22" a="1"/>
  <c r="F197" i="22" s="1"/>
  <c r="G196" i="22" a="1"/>
  <c r="G196" i="22" s="1"/>
  <c r="F3" i="7" a="1"/>
  <c r="F3" i="7" s="1"/>
  <c r="G76" i="7" a="1"/>
  <c r="G76" i="7" s="1"/>
  <c r="G104" i="7" a="1"/>
  <c r="G104" i="7" s="1"/>
  <c r="G262" i="7" a="1"/>
  <c r="G262" i="7" s="1"/>
  <c r="G75" i="7" a="1"/>
  <c r="G75" i="7" s="1"/>
  <c r="F94" i="7" a="1"/>
  <c r="F94" i="7" s="1"/>
  <c r="F260" i="7" a="1"/>
  <c r="F260" i="7" s="1"/>
  <c r="G261" i="7" a="1"/>
  <c r="G261" i="7" s="1"/>
  <c r="G486" i="22" a="1"/>
  <c r="G486" i="22" s="1"/>
  <c r="F482" i="22" a="1"/>
  <c r="F482" i="22" s="1"/>
  <c r="G471" i="22" a="1"/>
  <c r="G471" i="22" s="1"/>
  <c r="G470" i="22" a="1"/>
  <c r="G470" i="22" s="1"/>
  <c r="F441" i="22" a="1"/>
  <c r="F441" i="22" s="1"/>
  <c r="G414" i="22" a="1"/>
  <c r="G414" i="22" s="1"/>
  <c r="G407" i="22" a="1"/>
  <c r="G407" i="22" s="1"/>
  <c r="G406" i="22" a="1"/>
  <c r="G406" i="22" s="1"/>
  <c r="F401" i="22" a="1"/>
  <c r="F401" i="22" s="1"/>
  <c r="F351" i="22" a="1"/>
  <c r="F351" i="22" s="1"/>
  <c r="G324" i="22" a="1"/>
  <c r="G324" i="22" s="1"/>
  <c r="G322" i="22" a="1"/>
  <c r="G322" i="22" s="1"/>
  <c r="F310" i="22" a="1"/>
  <c r="F310" i="22" s="1"/>
  <c r="F306" i="22" a="1"/>
  <c r="F306" i="22" s="1"/>
  <c r="F297" i="22" a="1"/>
  <c r="F297" i="22" s="1"/>
  <c r="G282" i="22" a="1"/>
  <c r="G282" i="22" s="1"/>
  <c r="F254" i="22" a="1"/>
  <c r="F254" i="22" s="1"/>
  <c r="F234" i="22" a="1"/>
  <c r="F234" i="22" s="1"/>
  <c r="A234" i="22" s="1"/>
  <c r="B234" i="22" s="1"/>
  <c r="F230" i="22" a="1"/>
  <c r="F230" i="22" s="1"/>
  <c r="F217" i="22" a="1"/>
  <c r="F217" i="22" s="1"/>
  <c r="G214" i="22" a="1"/>
  <c r="G214" i="22" s="1"/>
  <c r="G212" i="22" a="1"/>
  <c r="G212" i="22" s="1"/>
  <c r="F208" i="22" a="1"/>
  <c r="F208" i="22" s="1"/>
  <c r="G205" i="22" a="1"/>
  <c r="G205" i="22" s="1"/>
  <c r="G203" i="22" a="1"/>
  <c r="G203" i="22" s="1"/>
  <c r="G202" i="22" a="1"/>
  <c r="G202" i="22" s="1"/>
  <c r="F196" i="22" a="1"/>
  <c r="F196" i="22" s="1"/>
  <c r="G189" i="22" a="1"/>
  <c r="G189" i="22" s="1"/>
  <c r="G181" i="22" a="1"/>
  <c r="G181" i="22" s="1"/>
  <c r="F174" i="22" a="1"/>
  <c r="F174" i="22" s="1"/>
  <c r="F173" i="22" a="1"/>
  <c r="F173" i="22" s="1"/>
  <c r="G172" i="22" a="1"/>
  <c r="G172" i="22" s="1"/>
  <c r="F160" i="22" a="1"/>
  <c r="F160" i="22" s="1"/>
  <c r="G481" i="22" a="1"/>
  <c r="G481" i="22" s="1"/>
  <c r="F471" i="22" a="1"/>
  <c r="F471" i="22" s="1"/>
  <c r="F435" i="22" a="1"/>
  <c r="F435" i="22" s="1"/>
  <c r="G416" i="22" a="1"/>
  <c r="G416" i="22" s="1"/>
  <c r="F360" i="22" a="1"/>
  <c r="F360" i="22" s="1"/>
  <c r="F338" i="22" a="1"/>
  <c r="F338" i="22" s="1"/>
  <c r="F304" i="22" a="1"/>
  <c r="F304" i="22" s="1"/>
  <c r="F294" i="22" a="1"/>
  <c r="F294" i="22" s="1"/>
  <c r="G225" i="22" a="1"/>
  <c r="G225" i="22" s="1"/>
  <c r="F214" i="22" a="1"/>
  <c r="F214" i="22" s="1"/>
  <c r="F207" i="22" a="1"/>
  <c r="F207" i="22" s="1"/>
  <c r="F206" i="22" a="1"/>
  <c r="F206" i="22" s="1"/>
  <c r="F194" i="22" a="1"/>
  <c r="F194" i="22" s="1"/>
  <c r="A195" i="22" s="1"/>
  <c r="B195" i="22" s="1"/>
  <c r="G184" i="22" a="1"/>
  <c r="G184" i="22" s="1"/>
  <c r="G183" i="22" a="1"/>
  <c r="G183" i="22" s="1"/>
  <c r="G180" i="22" a="1"/>
  <c r="G180" i="22" s="1"/>
  <c r="F175" i="22" a="1"/>
  <c r="F175" i="22" s="1"/>
  <c r="G153" i="22" a="1"/>
  <c r="G153" i="22" s="1"/>
  <c r="G151" i="22" a="1"/>
  <c r="G151" i="22" s="1"/>
  <c r="G148" i="22" a="1"/>
  <c r="G148" i="22" s="1"/>
  <c r="F142" i="22" a="1"/>
  <c r="F142" i="22" s="1"/>
  <c r="F133" i="22" a="1"/>
  <c r="F133" i="22" s="1"/>
  <c r="F131" i="22" a="1"/>
  <c r="F131" i="22" s="1"/>
  <c r="F129" i="22" a="1"/>
  <c r="F129" i="22" s="1"/>
  <c r="F117" i="22" a="1"/>
  <c r="F117" i="22" s="1"/>
  <c r="G116" i="22" a="1"/>
  <c r="G116" i="22" s="1"/>
  <c r="F114" i="22" a="1"/>
  <c r="F114" i="22" s="1"/>
  <c r="A114" i="22" s="1"/>
  <c r="B114" i="22" s="1"/>
  <c r="F111" i="22" a="1"/>
  <c r="F111" i="22" s="1"/>
  <c r="F100" i="22" a="1"/>
  <c r="F100" i="22" s="1"/>
  <c r="F97" i="22" a="1"/>
  <c r="F97" i="22" s="1"/>
  <c r="F87" i="22" a="1"/>
  <c r="F87" i="22" s="1"/>
  <c r="F83" i="22" a="1"/>
  <c r="F83" i="22" s="1"/>
  <c r="F59" i="22" a="1"/>
  <c r="F59" i="22" s="1"/>
  <c r="F45" i="22" a="1"/>
  <c r="F45" i="22" s="1"/>
  <c r="G43" i="22" a="1"/>
  <c r="G43" i="22" s="1"/>
  <c r="G41" i="22" a="1"/>
  <c r="G41" i="22" s="1"/>
  <c r="G35" i="22" a="1"/>
  <c r="G35" i="22" s="1"/>
  <c r="F25" i="22" a="1"/>
  <c r="F25" i="22" s="1"/>
  <c r="G18" i="22" a="1"/>
  <c r="G18" i="22" s="1"/>
  <c r="F42" i="22" a="1"/>
  <c r="F42" i="22" s="1"/>
  <c r="G17" i="22" a="1"/>
  <c r="G17" i="22" s="1"/>
  <c r="F5" i="22" a="1"/>
  <c r="F5" i="22" s="1"/>
  <c r="F3" i="22" a="1"/>
  <c r="F3" i="22" s="1"/>
  <c r="F205" i="22" a="1"/>
  <c r="F205" i="22" s="1"/>
  <c r="A205" i="22" s="1"/>
  <c r="B205" i="22" s="1"/>
  <c r="G123" i="22" a="1"/>
  <c r="G123" i="22" s="1"/>
  <c r="F79" i="22" a="1"/>
  <c r="F79" i="22" s="1"/>
  <c r="F19" i="22" a="1"/>
  <c r="F19" i="22" s="1"/>
  <c r="F396" i="22" a="1"/>
  <c r="F396" i="22" s="1"/>
  <c r="F472" i="22" a="1"/>
  <c r="F472" i="22" s="1"/>
  <c r="F440" i="22" a="1"/>
  <c r="F440" i="22" s="1"/>
  <c r="G425" i="22" a="1"/>
  <c r="G425" i="22" s="1"/>
  <c r="F315" i="22" a="1"/>
  <c r="F315" i="22" s="1"/>
  <c r="F299" i="22" a="1"/>
  <c r="F299" i="22" s="1"/>
  <c r="F260" i="22" a="1"/>
  <c r="F260" i="22" s="1"/>
  <c r="G244" i="22" a="1"/>
  <c r="G244" i="22" s="1"/>
  <c r="F185" i="22" a="1"/>
  <c r="F185" i="22" s="1"/>
  <c r="F184" i="22" a="1"/>
  <c r="F184" i="22" s="1"/>
  <c r="F183" i="22" a="1"/>
  <c r="F183" i="22" s="1"/>
  <c r="G182" i="22" a="1"/>
  <c r="G182" i="22" s="1"/>
  <c r="F181" i="22" a="1"/>
  <c r="F181" i="22" s="1"/>
  <c r="F176" i="22" a="1"/>
  <c r="F176" i="22" s="1"/>
  <c r="F154" i="22" a="1"/>
  <c r="F154" i="22" s="1"/>
  <c r="F152" i="22" a="1"/>
  <c r="F152" i="22" s="1"/>
  <c r="F151" i="22" a="1"/>
  <c r="F151" i="22" s="1"/>
  <c r="G150" i="22" a="1"/>
  <c r="G150" i="22" s="1"/>
  <c r="G149" i="22" a="1"/>
  <c r="G149" i="22" s="1"/>
  <c r="G147" i="22" a="1"/>
  <c r="G147" i="22" s="1"/>
  <c r="F123" i="22" a="1"/>
  <c r="F123" i="22" s="1"/>
  <c r="G122" i="22" a="1"/>
  <c r="G122" i="22" s="1"/>
  <c r="G121" i="22" a="1"/>
  <c r="G121" i="22" s="1"/>
  <c r="F116" i="22" a="1"/>
  <c r="F116" i="22" s="1"/>
  <c r="F93" i="22" a="1"/>
  <c r="F93" i="22" s="1"/>
  <c r="F90" i="22" a="1"/>
  <c r="F90" i="22" s="1"/>
  <c r="F63" i="22" a="1"/>
  <c r="F63" i="22" s="1"/>
  <c r="F43" i="22" a="1"/>
  <c r="F43" i="22" s="1"/>
  <c r="F41" i="22" a="1"/>
  <c r="F41" i="22" s="1"/>
  <c r="F38" i="22" a="1"/>
  <c r="F38" i="22" s="1"/>
  <c r="F35" i="22" a="1"/>
  <c r="F35" i="22" s="1"/>
  <c r="F33" i="22" a="1"/>
  <c r="F33" i="22" s="1"/>
  <c r="G20" i="22" a="1"/>
  <c r="G20" i="22" s="1"/>
  <c r="G16" i="22" a="1"/>
  <c r="G16" i="22" s="1"/>
  <c r="F9" i="22" a="1"/>
  <c r="F9" i="22" s="1"/>
  <c r="G5" i="22" a="1"/>
  <c r="G5" i="22" s="1"/>
  <c r="G485" i="22" a="1"/>
  <c r="G485" i="22" s="1"/>
  <c r="F191" i="22" a="1"/>
  <c r="F191" i="22" s="1"/>
  <c r="G81" i="22" a="1"/>
  <c r="G81" i="22" s="1"/>
  <c r="F68" i="22" a="1"/>
  <c r="F68" i="22" s="1"/>
  <c r="G48" i="22" a="1"/>
  <c r="G48" i="22" s="1"/>
  <c r="F34" i="22" a="1"/>
  <c r="F34" i="22" s="1"/>
  <c r="F4" i="22" a="1"/>
  <c r="F4" i="22" s="1"/>
  <c r="G2" i="22" a="1"/>
  <c r="G2" i="22" s="1"/>
  <c r="G206" i="22" a="1"/>
  <c r="G206" i="22" s="1"/>
  <c r="G174" i="22" a="1"/>
  <c r="G174" i="22" s="1"/>
  <c r="G245" i="7" a="1"/>
  <c r="G245" i="7" s="1"/>
  <c r="G473" i="22" a="1"/>
  <c r="G473" i="22" s="1"/>
  <c r="G426" i="22" a="1"/>
  <c r="G426" i="22" s="1"/>
  <c r="G400" i="22" a="1"/>
  <c r="G400" i="22" s="1"/>
  <c r="F343" i="22" a="1"/>
  <c r="F343" i="22" s="1"/>
  <c r="G303" i="22" a="1"/>
  <c r="G303" i="22" s="1"/>
  <c r="F228" i="22" a="1"/>
  <c r="F228" i="22" s="1"/>
  <c r="F224" i="22" a="1"/>
  <c r="F224" i="22" s="1"/>
  <c r="G208" i="22" a="1"/>
  <c r="G208" i="22" s="1"/>
  <c r="F186" i="22" a="1"/>
  <c r="F186" i="22" s="1"/>
  <c r="F182" i="22" a="1"/>
  <c r="F182" i="22" s="1"/>
  <c r="F150" i="22" a="1"/>
  <c r="F150" i="22" s="1"/>
  <c r="F147" i="22" a="1"/>
  <c r="F147" i="22" s="1"/>
  <c r="G146" i="22" a="1"/>
  <c r="G146" i="22" s="1"/>
  <c r="G145" i="22" a="1"/>
  <c r="G145" i="22" s="1"/>
  <c r="G132" i="22" a="1"/>
  <c r="G132" i="22" s="1"/>
  <c r="G130" i="22" a="1"/>
  <c r="G130" i="22" s="1"/>
  <c r="G128" i="22" a="1"/>
  <c r="G128" i="22" s="1"/>
  <c r="F122" i="22" a="1"/>
  <c r="F122" i="22" s="1"/>
  <c r="G120" i="22" a="1"/>
  <c r="G120" i="22" s="1"/>
  <c r="F110" i="22" a="1"/>
  <c r="F110" i="22" s="1"/>
  <c r="A110" i="22" s="1"/>
  <c r="B110" i="22" s="1"/>
  <c r="F105" i="22" a="1"/>
  <c r="F105" i="22" s="1"/>
  <c r="F102" i="22" a="1"/>
  <c r="F102" i="22" s="1"/>
  <c r="F86" i="22" a="1"/>
  <c r="F86" i="22" s="1"/>
  <c r="G65" i="22" a="1"/>
  <c r="G65" i="22" s="1"/>
  <c r="G60" i="22" a="1"/>
  <c r="G60" i="22" s="1"/>
  <c r="G46" i="22" a="1"/>
  <c r="G46" i="22" s="1"/>
  <c r="G7" i="22" a="1"/>
  <c r="G7" i="22" s="1"/>
  <c r="G143" i="22" a="1"/>
  <c r="G143" i="22" s="1"/>
  <c r="F118" i="22" a="1"/>
  <c r="F118" i="22" s="1"/>
  <c r="F101" i="22" a="1"/>
  <c r="F101" i="22" s="1"/>
  <c r="F75" i="22" a="1"/>
  <c r="F75" i="22" s="1"/>
  <c r="F44" i="22" a="1"/>
  <c r="F44" i="22" s="1"/>
  <c r="G111" i="22" a="1"/>
  <c r="G111" i="22" s="1"/>
  <c r="F48" i="22" a="1"/>
  <c r="F48" i="22" s="1"/>
  <c r="F17" i="22" a="1"/>
  <c r="F17" i="22" s="1"/>
  <c r="F483" i="22" a="1"/>
  <c r="F483" i="22" s="1"/>
  <c r="G427" i="22" a="1"/>
  <c r="G427" i="22" s="1"/>
  <c r="F278" i="22" a="1"/>
  <c r="F278" i="22" s="1"/>
  <c r="F243" i="22" a="1"/>
  <c r="F243" i="22" s="1"/>
  <c r="A243" i="22" s="1"/>
  <c r="F167" i="22" a="1"/>
  <c r="F167" i="22" s="1"/>
  <c r="F146" i="22" a="1"/>
  <c r="F146" i="22" s="1"/>
  <c r="F145" i="22" a="1"/>
  <c r="F145" i="22" s="1"/>
  <c r="F130" i="22" a="1"/>
  <c r="F130" i="22" s="1"/>
  <c r="G126" i="22" a="1"/>
  <c r="G126" i="22" s="1"/>
  <c r="F121" i="22" a="1"/>
  <c r="F121" i="22" s="1"/>
  <c r="F99" i="22" a="1"/>
  <c r="F99" i="22" s="1"/>
  <c r="F96" i="22" a="1"/>
  <c r="F96" i="22" s="1"/>
  <c r="F89" i="22" a="1"/>
  <c r="F89" i="22" s="1"/>
  <c r="F82" i="22" a="1"/>
  <c r="F82" i="22" s="1"/>
  <c r="F60" i="22" a="1"/>
  <c r="F60" i="22" s="1"/>
  <c r="F58" i="22" a="1"/>
  <c r="F58" i="22" s="1"/>
  <c r="G44" i="22" a="1"/>
  <c r="G44" i="22" s="1"/>
  <c r="F37" i="22" a="1"/>
  <c r="F37" i="22" s="1"/>
  <c r="G34" i="22" a="1"/>
  <c r="G34" i="22" s="1"/>
  <c r="F24" i="22" a="1"/>
  <c r="F24" i="22" s="1"/>
  <c r="F20" i="22" a="1"/>
  <c r="F20" i="22" s="1"/>
  <c r="F18" i="22" a="1"/>
  <c r="F18" i="22" s="1"/>
  <c r="F16" i="22" a="1"/>
  <c r="F16" i="22" s="1"/>
  <c r="F13" i="22" a="1"/>
  <c r="F13" i="22" s="1"/>
  <c r="G6" i="22" a="1"/>
  <c r="G6" i="22" s="1"/>
  <c r="F192" i="22" a="1"/>
  <c r="F192" i="22" s="1"/>
  <c r="F119" i="22" a="1"/>
  <c r="F119" i="22" s="1"/>
  <c r="G131" i="22" a="1"/>
  <c r="G131" i="22" s="1"/>
  <c r="F81" i="22" a="1"/>
  <c r="F81" i="22" s="1"/>
  <c r="F49" i="22" a="1"/>
  <c r="F49" i="22" s="1"/>
  <c r="F15" i="22" a="1"/>
  <c r="F15" i="22" s="1"/>
  <c r="G484" i="22" a="1"/>
  <c r="G484" i="22" s="1"/>
  <c r="G428" i="22" a="1"/>
  <c r="G428" i="22" s="1"/>
  <c r="F302" i="22" a="1"/>
  <c r="F302" i="22" s="1"/>
  <c r="F272" i="22" a="1"/>
  <c r="F272" i="22" s="1"/>
  <c r="F252" i="22" a="1"/>
  <c r="F252" i="22" s="1"/>
  <c r="G191" i="22" a="1"/>
  <c r="G191" i="22" s="1"/>
  <c r="G188" i="22" a="1"/>
  <c r="G188" i="22" s="1"/>
  <c r="G144" i="22" a="1"/>
  <c r="G144" i="22" s="1"/>
  <c r="F132" i="22" a="1"/>
  <c r="F132" i="22" s="1"/>
  <c r="F128" i="22" a="1"/>
  <c r="F128" i="22" s="1"/>
  <c r="A128" i="22" s="1"/>
  <c r="B128" i="22" s="1"/>
  <c r="F126" i="22" a="1"/>
  <c r="F126" i="22" s="1"/>
  <c r="F120" i="22" a="1"/>
  <c r="F120" i="22" s="1"/>
  <c r="G119" i="22" a="1"/>
  <c r="G119" i="22" s="1"/>
  <c r="G118" i="22" a="1"/>
  <c r="G118" i="22" s="1"/>
  <c r="F112" i="22" a="1"/>
  <c r="F112" i="22" s="1"/>
  <c r="F104" i="22" a="1"/>
  <c r="F104" i="22" s="1"/>
  <c r="F92" i="22" a="1"/>
  <c r="F92" i="22" s="1"/>
  <c r="F85" i="22" a="1"/>
  <c r="F85" i="22" s="1"/>
  <c r="F65" i="22" a="1"/>
  <c r="F65" i="22" s="1"/>
  <c r="F62" i="22" a="1"/>
  <c r="F62" i="22" s="1"/>
  <c r="G47" i="22" a="1"/>
  <c r="G47" i="22" s="1"/>
  <c r="F46" i="22" a="1"/>
  <c r="F46" i="22" s="1"/>
  <c r="G42" i="22" a="1"/>
  <c r="G42" i="22" s="1"/>
  <c r="G40" i="22" a="1"/>
  <c r="G40" i="22" s="1"/>
  <c r="F7" i="22" a="1"/>
  <c r="F7" i="22" s="1"/>
  <c r="F6" i="22" a="1"/>
  <c r="F6" i="22" s="1"/>
  <c r="G4" i="22" a="1"/>
  <c r="G4" i="22" s="1"/>
  <c r="G3" i="22" a="1"/>
  <c r="G3" i="22" s="1"/>
  <c r="F189" i="22" a="1"/>
  <c r="F189" i="22" s="1"/>
  <c r="F47" i="22" a="1"/>
  <c r="F47" i="22" s="1"/>
  <c r="F125" i="22" a="1"/>
  <c r="F125" i="22" s="1"/>
  <c r="F103" i="22" a="1"/>
  <c r="F103" i="22" s="1"/>
  <c r="F407" i="22" a="1"/>
  <c r="F407" i="22" s="1"/>
  <c r="G190" i="22" a="1"/>
  <c r="G190" i="22" s="1"/>
  <c r="G125" i="22" a="1"/>
  <c r="G125" i="22" s="1"/>
  <c r="G79" i="22" a="1"/>
  <c r="G79" i="22" s="1"/>
  <c r="G49" i="22" a="1"/>
  <c r="G49" i="22" s="1"/>
  <c r="F40" i="22" a="1"/>
  <c r="F40" i="22" s="1"/>
  <c r="G32" i="22" a="1"/>
  <c r="G32" i="22" s="1"/>
  <c r="F210" i="22" a="1"/>
  <c r="F210" i="22" s="1"/>
  <c r="F64" i="22" a="1"/>
  <c r="F64" i="22" s="1"/>
  <c r="G33" i="22" a="1"/>
  <c r="G33" i="22" s="1"/>
  <c r="F7" i="7" a="1"/>
  <c r="F7" i="7" s="1"/>
  <c r="F486" i="22" a="1"/>
  <c r="F486" i="22" s="1"/>
  <c r="G469" i="22" a="1"/>
  <c r="G469" i="22" s="1"/>
  <c r="F414" i="22" a="1"/>
  <c r="F414" i="22" s="1"/>
  <c r="G413" i="22" a="1"/>
  <c r="G413" i="22" s="1"/>
  <c r="F408" i="22" a="1"/>
  <c r="F408" i="22" s="1"/>
  <c r="G301" i="22" a="1"/>
  <c r="G301" i="22" s="1"/>
  <c r="F281" i="22" a="1"/>
  <c r="F281" i="22" s="1"/>
  <c r="F276" i="22" a="1"/>
  <c r="F276" i="22" s="1"/>
  <c r="F226" i="22" a="1"/>
  <c r="F226" i="22" s="1"/>
  <c r="G210" i="22" a="1"/>
  <c r="G210" i="22" s="1"/>
  <c r="F203" i="22" a="1"/>
  <c r="F203" i="22" s="1"/>
  <c r="F190" i="22" a="1"/>
  <c r="F190" i="22" s="1"/>
  <c r="G171" i="22" a="1"/>
  <c r="G171" i="22" s="1"/>
  <c r="F144" i="22" a="1"/>
  <c r="F144" i="22" s="1"/>
  <c r="F143" i="22" a="1"/>
  <c r="F143" i="22" s="1"/>
  <c r="G142" i="22" a="1"/>
  <c r="G142" i="22" s="1"/>
  <c r="F140" i="22" a="1"/>
  <c r="F140" i="22" s="1"/>
  <c r="G129" i="22" a="1"/>
  <c r="G129" i="22" s="1"/>
  <c r="G124" i="22" a="1"/>
  <c r="G124" i="22" s="1"/>
  <c r="G117" i="22" a="1"/>
  <c r="G117" i="22" s="1"/>
  <c r="F115" i="22" a="1"/>
  <c r="F115" i="22" s="1"/>
  <c r="F98" i="22" a="1"/>
  <c r="F98" i="22" s="1"/>
  <c r="F94" i="22" a="1"/>
  <c r="F94" i="22" s="1"/>
  <c r="F91" i="22" a="1"/>
  <c r="F91" i="22" s="1"/>
  <c r="F88" i="22" a="1"/>
  <c r="F88" i="22" s="1"/>
  <c r="F84" i="22" a="1"/>
  <c r="F84" i="22" s="1"/>
  <c r="G64" i="22" a="1"/>
  <c r="G64" i="22" s="1"/>
  <c r="F57" i="22" a="1"/>
  <c r="F57" i="22" s="1"/>
  <c r="F52" i="22" a="1"/>
  <c r="F52" i="22" s="1"/>
  <c r="G45" i="22" a="1"/>
  <c r="G45" i="22" s="1"/>
  <c r="F36" i="22" a="1"/>
  <c r="F36" i="22" s="1"/>
  <c r="F32" i="22" a="1"/>
  <c r="F32" i="22" s="1"/>
  <c r="F26" i="22" a="1"/>
  <c r="F26" i="22" s="1"/>
  <c r="G19" i="22" a="1"/>
  <c r="G19" i="22" s="1"/>
  <c r="G15" i="22" a="1"/>
  <c r="G15" i="22" s="1"/>
  <c r="F2" i="22" a="1"/>
  <c r="F2" i="22" s="1"/>
  <c r="F259" i="7" a="1"/>
  <c r="F259" i="7" s="1"/>
  <c r="F487" i="22" a="1"/>
  <c r="F487" i="22" s="1"/>
  <c r="F470" i="22" a="1"/>
  <c r="F470" i="22" s="1"/>
  <c r="G434" i="22" a="1"/>
  <c r="G434" i="22" s="1"/>
  <c r="F415" i="22" a="1"/>
  <c r="F415" i="22" s="1"/>
  <c r="G409" i="22" a="1"/>
  <c r="G409" i="22" s="1"/>
  <c r="F322" i="22" a="1"/>
  <c r="F322" i="22" s="1"/>
  <c r="G173" i="22" a="1"/>
  <c r="G173" i="22" s="1"/>
  <c r="F124" i="22" a="1"/>
  <c r="F124" i="22" s="1"/>
  <c r="F61" i="22" a="1"/>
  <c r="F61" i="22" s="1"/>
  <c r="F39" i="22" a="1"/>
  <c r="F39" i="22" s="1"/>
  <c r="Q81" i="7" a="1"/>
  <c r="Q81" i="7" s="1"/>
  <c r="R81" i="7" a="1"/>
  <c r="R81" i="7" s="1"/>
  <c r="Q92" i="7" a="1"/>
  <c r="Q92" i="7" s="1"/>
  <c r="Q79" i="7" a="1"/>
  <c r="Q79" i="7" s="1"/>
  <c r="Q93" i="7" a="1"/>
  <c r="Q93" i="7" s="1"/>
  <c r="P93" i="7" a="1"/>
  <c r="P93" i="7" s="1"/>
  <c r="N91" i="7"/>
  <c r="C91" i="7"/>
  <c r="N92" i="7"/>
  <c r="Q67" i="7" a="1"/>
  <c r="Q67" i="7" s="1"/>
  <c r="P67" i="7" a="1"/>
  <c r="P67" i="7" s="1"/>
  <c r="R67" i="7" a="1"/>
  <c r="R67" i="7" s="1"/>
  <c r="P66" i="7" a="1"/>
  <c r="P66" i="7" s="1"/>
  <c r="P68" i="7" a="1"/>
  <c r="P68" i="7" s="1"/>
  <c r="P55" i="7" a="1"/>
  <c r="P55" i="7" s="1"/>
  <c r="P65" i="7" a="1"/>
  <c r="P65" i="7" s="1"/>
  <c r="Q55" i="7" a="1"/>
  <c r="Q55" i="7" s="1"/>
  <c r="Q15" i="18" a="1"/>
  <c r="Q15" i="18" s="1"/>
  <c r="P12" i="18" a="1"/>
  <c r="P12" i="18" s="1"/>
  <c r="P40" i="18" a="1"/>
  <c r="P40" i="18" s="1"/>
  <c r="Q33" i="18" a="1"/>
  <c r="Q33" i="18" s="1"/>
  <c r="P27" i="18" a="1"/>
  <c r="P27" i="18" s="1"/>
  <c r="Q7" i="7" a="1"/>
  <c r="Q7" i="7" s="1"/>
  <c r="Q5" i="7" a="1"/>
  <c r="Q5" i="7" s="1"/>
  <c r="Q3" i="7" a="1"/>
  <c r="Q3" i="7" s="1"/>
  <c r="P30" i="7" a="1"/>
  <c r="P30" i="7" s="1"/>
  <c r="P43" i="7" a="1"/>
  <c r="P43" i="7" s="1"/>
  <c r="P50" i="7" a="1"/>
  <c r="P50" i="7" s="1"/>
  <c r="P327" i="22" a="1"/>
  <c r="P327" i="22" s="1"/>
  <c r="R317" i="22" a="1"/>
  <c r="R317" i="22" s="1"/>
  <c r="P313" i="22" a="1"/>
  <c r="P313" i="22" s="1"/>
  <c r="P302" i="22" a="1"/>
  <c r="P302" i="22" s="1"/>
  <c r="P301" i="22" a="1"/>
  <c r="P301" i="22" s="1"/>
  <c r="P300" i="22" a="1"/>
  <c r="P300" i="22" s="1"/>
  <c r="P294" i="22" a="1"/>
  <c r="P294" i="22" s="1"/>
  <c r="P286" i="22" a="1"/>
  <c r="P286" i="22" s="1"/>
  <c r="P277" i="22" a="1"/>
  <c r="P277" i="22" s="1"/>
  <c r="P276" i="22" a="1"/>
  <c r="P276" i="22" s="1"/>
  <c r="P255" i="22" a="1"/>
  <c r="P255" i="22" s="1"/>
  <c r="R253" i="22" a="1"/>
  <c r="R253" i="22" s="1"/>
  <c r="P22" i="18" a="1"/>
  <c r="P22" i="18" s="1"/>
  <c r="P9" i="18" a="1"/>
  <c r="P9" i="18" s="1"/>
  <c r="R41" i="18" a="1"/>
  <c r="R41" i="18" s="1"/>
  <c r="P42" i="7" a="1"/>
  <c r="P42" i="7" s="1"/>
  <c r="P25" i="7" a="1"/>
  <c r="P25" i="7" s="1"/>
  <c r="P21" i="7" a="1"/>
  <c r="P21" i="7" s="1"/>
  <c r="Q9" i="7" a="1"/>
  <c r="Q9" i="7" s="1"/>
  <c r="P7" i="7" a="1"/>
  <c r="P7" i="7" s="1"/>
  <c r="P5" i="7" a="1"/>
  <c r="P5" i="7" s="1"/>
  <c r="P3" i="7" a="1"/>
  <c r="P3" i="7" s="1"/>
  <c r="Q30" i="7" a="1"/>
  <c r="Q30" i="7" s="1"/>
  <c r="Q43" i="7" a="1"/>
  <c r="Q43" i="7" s="1"/>
  <c r="Q50" i="7" a="1"/>
  <c r="Q50" i="7" s="1"/>
  <c r="P321" i="22" a="1"/>
  <c r="P321" i="22" s="1"/>
  <c r="P319" i="22" a="1"/>
  <c r="P319" i="22" s="1"/>
  <c r="R304" i="22" a="1"/>
  <c r="R304" i="22" s="1"/>
  <c r="P295" i="22" a="1"/>
  <c r="P295" i="22" s="1"/>
  <c r="Q292" i="22" a="1"/>
  <c r="Q292" i="22" s="1"/>
  <c r="R290" i="22" a="1"/>
  <c r="R290" i="22" s="1"/>
  <c r="P274" i="22" a="1"/>
  <c r="P274" i="22" s="1"/>
  <c r="R259" i="22" a="1"/>
  <c r="R259" i="22" s="1"/>
  <c r="Q258" i="22" a="1"/>
  <c r="Q258" i="22" s="1"/>
  <c r="P252" i="22" a="1"/>
  <c r="P252" i="22" s="1"/>
  <c r="P249" i="22" a="1"/>
  <c r="P249" i="22" s="1"/>
  <c r="P232" i="22" a="1"/>
  <c r="P232" i="22" s="1"/>
  <c r="P48" i="7" a="1"/>
  <c r="P48" i="7" s="1"/>
  <c r="R17" i="18" a="1"/>
  <c r="R17" i="18" s="1"/>
  <c r="P15" i="18" a="1"/>
  <c r="P15" i="18" s="1"/>
  <c r="P33" i="18" a="1"/>
  <c r="P33" i="18" s="1"/>
  <c r="P31" i="18" a="1"/>
  <c r="P31" i="18" s="1"/>
  <c r="P29" i="7" a="1"/>
  <c r="P29" i="7" s="1"/>
  <c r="P9" i="7" a="1"/>
  <c r="P9" i="7" s="1"/>
  <c r="R43" i="7" a="1"/>
  <c r="R43" i="7" s="1"/>
  <c r="P354" i="22" a="1"/>
  <c r="P354" i="22" s="1"/>
  <c r="Q352" i="22" a="1"/>
  <c r="Q352" i="22" s="1"/>
  <c r="Q343" i="22" a="1"/>
  <c r="Q343" i="22" s="1"/>
  <c r="Q337" i="22" a="1"/>
  <c r="Q337" i="22" s="1"/>
  <c r="Q335" i="22" a="1"/>
  <c r="Q335" i="22" s="1"/>
  <c r="Q317" i="22" a="1"/>
  <c r="Q317" i="22" s="1"/>
  <c r="P290" i="22" a="1"/>
  <c r="P290" i="22" s="1"/>
  <c r="P283" i="22" a="1"/>
  <c r="P283" i="22" s="1"/>
  <c r="Q278" i="22" a="1"/>
  <c r="Q278" i="22" s="1"/>
  <c r="P265" i="22" a="1"/>
  <c r="P265" i="22" s="1"/>
  <c r="Q259" i="22" a="1"/>
  <c r="Q259" i="22" s="1"/>
  <c r="P258" i="22" a="1"/>
  <c r="P258" i="22" s="1"/>
  <c r="P254" i="22" a="1"/>
  <c r="P254" i="22" s="1"/>
  <c r="R243" i="22" a="1"/>
  <c r="R243" i="22" s="1"/>
  <c r="R238" i="22" a="1"/>
  <c r="R238" i="22" s="1"/>
  <c r="Q51" i="7" a="1"/>
  <c r="Q51" i="7" s="1"/>
  <c r="R23" i="18" a="1"/>
  <c r="R23" i="18" s="1"/>
  <c r="P10" i="18" a="1"/>
  <c r="P10" i="18" s="1"/>
  <c r="P8" i="18" a="1"/>
  <c r="P8" i="18" s="1"/>
  <c r="P41" i="18" a="1"/>
  <c r="P41" i="18" s="1"/>
  <c r="P28" i="18" a="1"/>
  <c r="P28" i="18" s="1"/>
  <c r="P24" i="7" a="1"/>
  <c r="P24" i="7" s="1"/>
  <c r="P39" i="7" a="1"/>
  <c r="P39" i="7" s="1"/>
  <c r="R350" i="22" a="1"/>
  <c r="R350" i="22" s="1"/>
  <c r="Q345" i="22" a="1"/>
  <c r="Q345" i="22" s="1"/>
  <c r="Q341" i="22" a="1"/>
  <c r="Q341" i="22" s="1"/>
  <c r="R339" i="22" a="1"/>
  <c r="R339" i="22" s="1"/>
  <c r="P317" i="22" a="1"/>
  <c r="P317" i="22" s="1"/>
  <c r="P315" i="22" a="1"/>
  <c r="P315" i="22" s="1"/>
  <c r="P312" i="22" a="1"/>
  <c r="P312" i="22" s="1"/>
  <c r="P309" i="22" a="1"/>
  <c r="P309" i="22" s="1"/>
  <c r="P307" i="22" a="1"/>
  <c r="P307" i="22" s="1"/>
  <c r="Q304" i="22" a="1"/>
  <c r="Q304" i="22" s="1"/>
  <c r="R285" i="22" a="1"/>
  <c r="R285" i="22" s="1"/>
  <c r="R280" i="22" a="1"/>
  <c r="R280" i="22" s="1"/>
  <c r="P278" i="22" a="1"/>
  <c r="P278" i="22" s="1"/>
  <c r="P259" i="22" a="1"/>
  <c r="P259" i="22" s="1"/>
  <c r="R256" i="22" a="1"/>
  <c r="R256" i="22" s="1"/>
  <c r="P241" i="22" a="1"/>
  <c r="P241" i="22" s="1"/>
  <c r="Q229" i="22" a="1"/>
  <c r="Q229" i="22" s="1"/>
  <c r="Q17" i="18" a="1"/>
  <c r="Q17" i="18" s="1"/>
  <c r="P13" i="18" a="1"/>
  <c r="P13" i="18" s="1"/>
  <c r="R42" i="18" a="1"/>
  <c r="R42" i="18" s="1"/>
  <c r="P39" i="18" a="1"/>
  <c r="P39" i="18" s="1"/>
  <c r="R35" i="18" a="1"/>
  <c r="R35" i="18" s="1"/>
  <c r="P29" i="18" a="1"/>
  <c r="P29" i="18" s="1"/>
  <c r="P45" i="7" a="1"/>
  <c r="P45" i="7" s="1"/>
  <c r="P27" i="7" a="1"/>
  <c r="P27" i="7" s="1"/>
  <c r="Q6" i="7" a="1"/>
  <c r="Q6" i="7" s="1"/>
  <c r="Q4" i="7" a="1"/>
  <c r="Q4" i="7" s="1"/>
  <c r="R39" i="7" a="1"/>
  <c r="R39" i="7" s="1"/>
  <c r="Q361" i="22" a="1"/>
  <c r="Q361" i="22" s="1"/>
  <c r="P349" i="22" a="1"/>
  <c r="P349" i="22" s="1"/>
  <c r="P347" i="22" a="1"/>
  <c r="P347" i="22" s="1"/>
  <c r="P345" i="22" a="1"/>
  <c r="P345" i="22" s="1"/>
  <c r="Q339" i="22" a="1"/>
  <c r="Q339" i="22" s="1"/>
  <c r="P328" i="22" a="1"/>
  <c r="P328" i="22" s="1"/>
  <c r="P322" i="22" a="1"/>
  <c r="P322" i="22" s="1"/>
  <c r="P318" i="22" a="1"/>
  <c r="P318" i="22" s="1"/>
  <c r="Q305" i="22" a="1"/>
  <c r="Q305" i="22" s="1"/>
  <c r="R303" i="22" a="1"/>
  <c r="R303" i="22" s="1"/>
  <c r="R300" i="22" a="1"/>
  <c r="R300" i="22" s="1"/>
  <c r="R298" i="22" a="1"/>
  <c r="R298" i="22" s="1"/>
  <c r="R297" i="22" a="1"/>
  <c r="R297" i="22" s="1"/>
  <c r="R294" i="22" a="1"/>
  <c r="R294" i="22" s="1"/>
  <c r="R291" i="22" a="1"/>
  <c r="R291" i="22" s="1"/>
  <c r="R287" i="22" a="1"/>
  <c r="R287" i="22" s="1"/>
  <c r="P285" i="22" a="1"/>
  <c r="P285" i="22" s="1"/>
  <c r="P281" i="22" a="1"/>
  <c r="P281" i="22" s="1"/>
  <c r="Q279" i="22" a="1"/>
  <c r="Q279" i="22" s="1"/>
  <c r="P275" i="22" a="1"/>
  <c r="P275" i="22" s="1"/>
  <c r="Q256" i="22" a="1"/>
  <c r="Q256" i="22" s="1"/>
  <c r="P243" i="22" a="1"/>
  <c r="P243" i="22" s="1"/>
  <c r="Q238" i="22" a="1"/>
  <c r="Q238" i="22" s="1"/>
  <c r="R24" i="18" a="1"/>
  <c r="R24" i="18" s="1"/>
  <c r="P23" i="18" a="1"/>
  <c r="P23" i="18" s="1"/>
  <c r="P21" i="18" a="1"/>
  <c r="P21" i="18" s="1"/>
  <c r="P11" i="18" a="1"/>
  <c r="P11" i="18" s="1"/>
  <c r="P42" i="18" a="1"/>
  <c r="P42" i="18" s="1"/>
  <c r="Q35" i="18" a="1"/>
  <c r="Q35" i="18" s="1"/>
  <c r="P28" i="7" a="1"/>
  <c r="P28" i="7" s="1"/>
  <c r="P23" i="7" a="1"/>
  <c r="P23" i="7" s="1"/>
  <c r="Q10" i="7" a="1"/>
  <c r="Q10" i="7" s="1"/>
  <c r="P6" i="7" a="1"/>
  <c r="P6" i="7" s="1"/>
  <c r="P4" i="7" a="1"/>
  <c r="P4" i="7" s="1"/>
  <c r="Q49" i="7" a="1"/>
  <c r="Q49" i="7" s="1"/>
  <c r="P361" i="22" a="1"/>
  <c r="P361" i="22" s="1"/>
  <c r="Q350" i="22" a="1"/>
  <c r="Q350" i="22" s="1"/>
  <c r="P339" i="22" a="1"/>
  <c r="P339" i="22" s="1"/>
  <c r="P304" i="22" a="1"/>
  <c r="P304" i="22" s="1"/>
  <c r="Q303" i="22" a="1"/>
  <c r="Q303" i="22" s="1"/>
  <c r="R302" i="22" a="1"/>
  <c r="R302" i="22" s="1"/>
  <c r="Q297" i="22" a="1"/>
  <c r="Q297" i="22" s="1"/>
  <c r="R295" i="22" a="1"/>
  <c r="R295" i="22" s="1"/>
  <c r="P289" i="22" a="1"/>
  <c r="P289" i="22" s="1"/>
  <c r="Q287" i="22" a="1"/>
  <c r="Q287" i="22" s="1"/>
  <c r="Q280" i="22" a="1"/>
  <c r="Q280" i="22" s="1"/>
  <c r="R276" i="22" a="1"/>
  <c r="R276" i="22" s="1"/>
  <c r="P270" i="22" a="1"/>
  <c r="P270" i="22" s="1"/>
  <c r="R251" i="22" a="1"/>
  <c r="R251" i="22" s="1"/>
  <c r="R249" i="22" a="1"/>
  <c r="R249" i="22" s="1"/>
  <c r="P24" i="18" a="1"/>
  <c r="P24" i="18" s="1"/>
  <c r="P17" i="18" a="1"/>
  <c r="P17" i="18" s="1"/>
  <c r="R15" i="18" a="1"/>
  <c r="R15" i="18" s="1"/>
  <c r="P32" i="18" a="1"/>
  <c r="P32" i="18" s="1"/>
  <c r="P344" i="20" a="1"/>
  <c r="P344" i="20" s="1"/>
  <c r="P26" i="7" a="1"/>
  <c r="P26" i="7" s="1"/>
  <c r="P10" i="7" a="1"/>
  <c r="P10" i="7" s="1"/>
  <c r="P41" i="7" a="1"/>
  <c r="P41" i="7" s="1"/>
  <c r="P46" i="7" a="1"/>
  <c r="P46" i="7" s="1"/>
  <c r="Q353" i="22" a="1"/>
  <c r="Q353" i="22" s="1"/>
  <c r="P350" i="22" a="1"/>
  <c r="P350" i="22" s="1"/>
  <c r="Q340" i="22" a="1"/>
  <c r="Q340" i="22" s="1"/>
  <c r="Q336" i="22" a="1"/>
  <c r="Q336" i="22" s="1"/>
  <c r="P320" i="22" a="1"/>
  <c r="P320" i="22" s="1"/>
  <c r="P316" i="22" a="1"/>
  <c r="P316" i="22" s="1"/>
  <c r="P308" i="22" a="1"/>
  <c r="P308" i="22" s="1"/>
  <c r="Q301" i="22" a="1"/>
  <c r="Q301" i="22" s="1"/>
  <c r="Q300" i="22" a="1"/>
  <c r="Q300" i="22" s="1"/>
  <c r="P299" i="22" a="1"/>
  <c r="P299" i="22" s="1"/>
  <c r="P298" i="22" a="1"/>
  <c r="P298" i="22" s="1"/>
  <c r="P297" i="22" a="1"/>
  <c r="P297" i="22" s="1"/>
  <c r="Q294" i="22" a="1"/>
  <c r="Q294" i="22" s="1"/>
  <c r="Q291" i="22" a="1"/>
  <c r="Q291" i="22" s="1"/>
  <c r="P287" i="22" a="1"/>
  <c r="P287" i="22" s="1"/>
  <c r="R286" i="22" a="1"/>
  <c r="R286" i="22" s="1"/>
  <c r="P280" i="22" a="1"/>
  <c r="P280" i="22" s="1"/>
  <c r="P279" i="22" a="1"/>
  <c r="P279" i="22" s="1"/>
  <c r="P257" i="22" a="1"/>
  <c r="P257" i="22" s="1"/>
  <c r="P256" i="22" a="1"/>
  <c r="P256" i="22" s="1"/>
  <c r="R252" i="22" a="1"/>
  <c r="R252" i="22" s="1"/>
  <c r="P248" i="22" a="1"/>
  <c r="P248" i="22" s="1"/>
  <c r="P14" i="18" a="1"/>
  <c r="P14" i="18" s="1"/>
  <c r="R33" i="18" a="1"/>
  <c r="R33" i="18" s="1"/>
  <c r="R7" i="7" a="1"/>
  <c r="R7" i="7" s="1"/>
  <c r="P323" i="22" a="1"/>
  <c r="P323" i="22" s="1"/>
  <c r="P306" i="22" a="1"/>
  <c r="P306" i="22" s="1"/>
  <c r="R258" i="22" a="1"/>
  <c r="R258" i="22" s="1"/>
  <c r="P233" i="22" a="1"/>
  <c r="P233" i="22" s="1"/>
  <c r="R212" i="22" a="1"/>
  <c r="R212" i="22" s="1"/>
  <c r="P170" i="22" a="1"/>
  <c r="P170" i="22" s="1"/>
  <c r="Q159" i="22" a="1"/>
  <c r="Q159" i="22" s="1"/>
  <c r="P139" i="22" a="1"/>
  <c r="P139" i="22" s="1"/>
  <c r="P137" i="22" a="1"/>
  <c r="P137" i="22" s="1"/>
  <c r="P134" i="22" a="1"/>
  <c r="P134" i="22" s="1"/>
  <c r="P127" i="22" a="1"/>
  <c r="P127" i="22" s="1"/>
  <c r="P102" i="22" a="1"/>
  <c r="P102" i="22" s="1"/>
  <c r="Q98" i="22" a="1"/>
  <c r="Q98" i="22" s="1"/>
  <c r="P92" i="22" a="1"/>
  <c r="P92" i="22" s="1"/>
  <c r="P87" i="22" a="1"/>
  <c r="P87" i="22" s="1"/>
  <c r="Q83" i="22" a="1"/>
  <c r="Q83" i="22" s="1"/>
  <c r="P35" i="18" a="1"/>
  <c r="P35" i="18" s="1"/>
  <c r="Q344" i="22" a="1"/>
  <c r="Q344" i="22" s="1"/>
  <c r="Q302" i="22" a="1"/>
  <c r="Q302" i="22" s="1"/>
  <c r="P284" i="22" a="1"/>
  <c r="P284" i="22" s="1"/>
  <c r="Q252" i="22" a="1"/>
  <c r="Q252" i="22" s="1"/>
  <c r="P238" i="22" a="1"/>
  <c r="P238" i="22" s="1"/>
  <c r="Q228" i="22" a="1"/>
  <c r="Q228" i="22" s="1"/>
  <c r="Q225" i="22" a="1"/>
  <c r="Q225" i="22" s="1"/>
  <c r="Q224" i="22" a="1"/>
  <c r="Q224" i="22" s="1"/>
  <c r="Q220" i="22" a="1"/>
  <c r="Q220" i="22" s="1"/>
  <c r="P218" i="22" a="1"/>
  <c r="P218" i="22" s="1"/>
  <c r="R216" i="22" a="1"/>
  <c r="R216" i="22" s="1"/>
  <c r="R215" i="22" a="1"/>
  <c r="R215" i="22" s="1"/>
  <c r="Q212" i="22" a="1"/>
  <c r="Q212" i="22" s="1"/>
  <c r="R209" i="22" a="1"/>
  <c r="R209" i="22" s="1"/>
  <c r="P208" i="22" a="1"/>
  <c r="P208" i="22" s="1"/>
  <c r="R167" i="22" a="1"/>
  <c r="R167" i="22" s="1"/>
  <c r="R160" i="22" a="1"/>
  <c r="R160" i="22" s="1"/>
  <c r="P159" i="22" a="1"/>
  <c r="P159" i="22" s="1"/>
  <c r="R110" i="22" a="1"/>
  <c r="R110" i="22" s="1"/>
  <c r="P109" i="22" a="1"/>
  <c r="P109" i="22" s="1"/>
  <c r="P105" i="22" a="1"/>
  <c r="P105" i="22" s="1"/>
  <c r="P98" i="22" a="1"/>
  <c r="P98" i="22" s="1"/>
  <c r="P66" i="22" a="1"/>
  <c r="P66" i="22" s="1"/>
  <c r="P57" i="22" a="1"/>
  <c r="P57" i="22" s="1"/>
  <c r="R55" i="22" a="1"/>
  <c r="R55" i="22" s="1"/>
  <c r="P53" i="22" a="1"/>
  <c r="P53" i="22" s="1"/>
  <c r="P43" i="22" a="1"/>
  <c r="P43" i="22" s="1"/>
  <c r="P34" i="22" a="1"/>
  <c r="P34" i="22" s="1"/>
  <c r="P10" i="22" a="1"/>
  <c r="P10" i="22" s="1"/>
  <c r="R18" i="22" a="1"/>
  <c r="R18" i="22" s="1"/>
  <c r="Q11" i="22" a="1"/>
  <c r="Q11" i="22" s="1"/>
  <c r="Q91" i="22" a="1"/>
  <c r="Q91" i="22" s="1"/>
  <c r="Q69" i="22" a="1"/>
  <c r="Q69" i="22" s="1"/>
  <c r="Q18" i="22" a="1"/>
  <c r="Q18" i="22" s="1"/>
  <c r="Q342" i="22" a="1"/>
  <c r="Q342" i="22" s="1"/>
  <c r="R224" i="22" a="1"/>
  <c r="R224" i="22" s="1"/>
  <c r="Q208" i="22" a="1"/>
  <c r="Q208" i="22" s="1"/>
  <c r="P158" i="22" a="1"/>
  <c r="P158" i="22" s="1"/>
  <c r="Q105" i="22" a="1"/>
  <c r="Q105" i="22" s="1"/>
  <c r="P78" i="22" a="1"/>
  <c r="P78" i="22" s="1"/>
  <c r="P17" i="22" a="1"/>
  <c r="P17" i="22" s="1"/>
  <c r="Q43" i="22" a="1"/>
  <c r="Q43" i="22" s="1"/>
  <c r="P30" i="18" a="1"/>
  <c r="P30" i="18" s="1"/>
  <c r="Q277" i="22" a="1"/>
  <c r="Q277" i="22" s="1"/>
  <c r="Q234" i="22" a="1"/>
  <c r="Q234" i="22" s="1"/>
  <c r="P225" i="22" a="1"/>
  <c r="P225" i="22" s="1"/>
  <c r="P224" i="22" a="1"/>
  <c r="P224" i="22" s="1"/>
  <c r="P220" i="22" a="1"/>
  <c r="P220" i="22" s="1"/>
  <c r="Q215" i="22" a="1"/>
  <c r="Q215" i="22" s="1"/>
  <c r="P212" i="22" a="1"/>
  <c r="P212" i="22" s="1"/>
  <c r="Q210" i="22" a="1"/>
  <c r="Q210" i="22" s="1"/>
  <c r="Q209" i="22" a="1"/>
  <c r="Q209" i="22" s="1"/>
  <c r="P204" i="22" a="1"/>
  <c r="P204" i="22" s="1"/>
  <c r="Q167" i="22" a="1"/>
  <c r="Q167" i="22" s="1"/>
  <c r="Q160" i="22" a="1"/>
  <c r="Q160" i="22" s="1"/>
  <c r="P155" i="22" a="1"/>
  <c r="P155" i="22" s="1"/>
  <c r="P141" i="22" a="1"/>
  <c r="P141" i="22" s="1"/>
  <c r="R136" i="22" a="1"/>
  <c r="R136" i="22" s="1"/>
  <c r="P128" i="22" a="1"/>
  <c r="P128" i="22" s="1"/>
  <c r="R111" i="22" a="1"/>
  <c r="R111" i="22" s="1"/>
  <c r="Q110" i="22" a="1"/>
  <c r="Q110" i="22" s="1"/>
  <c r="P107" i="22" a="1"/>
  <c r="P107" i="22" s="1"/>
  <c r="P99" i="22" a="1"/>
  <c r="P99" i="22" s="1"/>
  <c r="P95" i="22" a="1"/>
  <c r="P95" i="22" s="1"/>
  <c r="P93" i="22" a="1"/>
  <c r="P93" i="22" s="1"/>
  <c r="R90" i="22" a="1"/>
  <c r="R90" i="22" s="1"/>
  <c r="P77" i="22" a="1"/>
  <c r="P77" i="22" s="1"/>
  <c r="Q71" i="22" a="1"/>
  <c r="Q71" i="22" s="1"/>
  <c r="P68" i="22" a="1"/>
  <c r="P68" i="22" s="1"/>
  <c r="Q63" i="22" a="1"/>
  <c r="Q63" i="22" s="1"/>
  <c r="P61" i="22" a="1"/>
  <c r="P61" i="22" s="1"/>
  <c r="R58" i="22" a="1"/>
  <c r="R58" i="22" s="1"/>
  <c r="P51" i="22" a="1"/>
  <c r="P51" i="22" s="1"/>
  <c r="Q45" i="22" a="1"/>
  <c r="Q45" i="22" s="1"/>
  <c r="P44" i="22" a="1"/>
  <c r="P44" i="22" s="1"/>
  <c r="P42" i="22" a="1"/>
  <c r="P42" i="22" s="1"/>
  <c r="R20" i="22" a="1"/>
  <c r="R20" i="22" s="1"/>
  <c r="Q20" i="22" a="1"/>
  <c r="Q20" i="22" s="1"/>
  <c r="R16" i="22" a="1"/>
  <c r="R16" i="22" s="1"/>
  <c r="R78" i="22" a="1"/>
  <c r="R78" i="22" s="1"/>
  <c r="R50" i="22" a="1"/>
  <c r="R50" i="22" s="1"/>
  <c r="Q40" i="22" a="1"/>
  <c r="Q40" i="22" s="1"/>
  <c r="P32" i="22" a="1"/>
  <c r="P32" i="22" s="1"/>
  <c r="R15" i="22" a="1"/>
  <c r="R15" i="22" s="1"/>
  <c r="R292" i="22" a="1"/>
  <c r="R292" i="22" s="1"/>
  <c r="P156" i="22" a="1"/>
  <c r="P156" i="22" s="1"/>
  <c r="Q94" i="22" a="1"/>
  <c r="Q94" i="22" s="1"/>
  <c r="P65" i="22" a="1"/>
  <c r="P65" i="22" s="1"/>
  <c r="R22" i="22" a="1"/>
  <c r="R22" i="22" s="1"/>
  <c r="R71" i="22" a="1"/>
  <c r="R71" i="22" s="1"/>
  <c r="P29" i="22" a="1"/>
  <c r="P29" i="22" s="1"/>
  <c r="P234" i="22" a="1"/>
  <c r="P234" i="22" s="1"/>
  <c r="Q216" i="22" a="1"/>
  <c r="Q216" i="22" s="1"/>
  <c r="P210" i="22" a="1"/>
  <c r="P210" i="22" s="1"/>
  <c r="P209" i="22" a="1"/>
  <c r="P209" i="22" s="1"/>
  <c r="P167" i="22" a="1"/>
  <c r="P167" i="22" s="1"/>
  <c r="Q164" i="22" a="1"/>
  <c r="Q164" i="22" s="1"/>
  <c r="P160" i="22" a="1"/>
  <c r="P160" i="22" s="1"/>
  <c r="P157" i="22" a="1"/>
  <c r="P157" i="22" s="1"/>
  <c r="P133" i="22" a="1"/>
  <c r="P133" i="22" s="1"/>
  <c r="Q131" i="22" a="1"/>
  <c r="Q131" i="22" s="1"/>
  <c r="P103" i="22" a="1"/>
  <c r="P103" i="22" s="1"/>
  <c r="R100" i="22" a="1"/>
  <c r="R100" i="22" s="1"/>
  <c r="P82" i="22" a="1"/>
  <c r="P82" i="22" s="1"/>
  <c r="P80" i="22" a="1"/>
  <c r="P80" i="22" s="1"/>
  <c r="R69" i="22" a="1"/>
  <c r="R69" i="22" s="1"/>
  <c r="R65" i="22" a="1"/>
  <c r="R65" i="22" s="1"/>
  <c r="Q58" i="22" a="1"/>
  <c r="Q58" i="22" s="1"/>
  <c r="Q55" i="22" a="1"/>
  <c r="Q55" i="22" s="1"/>
  <c r="P52" i="22" a="1"/>
  <c r="P52" i="22" s="1"/>
  <c r="R39" i="22" a="1"/>
  <c r="R39" i="22" s="1"/>
  <c r="Q37" i="22" a="1"/>
  <c r="Q37" i="22" s="1"/>
  <c r="P31" i="22" a="1"/>
  <c r="P31" i="22" s="1"/>
  <c r="P28" i="22" a="1"/>
  <c r="P28" i="22" s="1"/>
  <c r="P25" i="22" a="1"/>
  <c r="P25" i="22" s="1"/>
  <c r="R23" i="22" a="1"/>
  <c r="R23" i="22" s="1"/>
  <c r="R19" i="22" a="1"/>
  <c r="R19" i="22" s="1"/>
  <c r="P84" i="22" a="1"/>
  <c r="P84" i="22" s="1"/>
  <c r="P58" i="22" a="1"/>
  <c r="P58" i="22" s="1"/>
  <c r="P23" i="22" a="1"/>
  <c r="P23" i="22" s="1"/>
  <c r="R17" i="22" a="1"/>
  <c r="R17" i="22" s="1"/>
  <c r="P62" i="22" a="1"/>
  <c r="P62" i="22" s="1"/>
  <c r="P230" i="22" a="1"/>
  <c r="P230" i="22" s="1"/>
  <c r="P163" i="22" a="1"/>
  <c r="P163" i="22" s="1"/>
  <c r="P108" i="22" a="1"/>
  <c r="P108" i="22" s="1"/>
  <c r="P104" i="22" a="1"/>
  <c r="P104" i="22" s="1"/>
  <c r="P79" i="22" a="1"/>
  <c r="P79" i="22" s="1"/>
  <c r="P54" i="22" a="1"/>
  <c r="P54" i="22" s="1"/>
  <c r="Q34" i="22" a="1"/>
  <c r="Q34" i="22" s="1"/>
  <c r="P16" i="22" a="1"/>
  <c r="P16" i="22" s="1"/>
  <c r="P70" i="22" a="1"/>
  <c r="P70" i="22" s="1"/>
  <c r="Q44" i="22" a="1"/>
  <c r="Q44" i="22" s="1"/>
  <c r="P15" i="22" a="1"/>
  <c r="P15" i="22" s="1"/>
  <c r="P346" i="22" a="1"/>
  <c r="P346" i="22" s="1"/>
  <c r="P303" i="22" a="1"/>
  <c r="P303" i="22" s="1"/>
  <c r="P215" i="22" a="1"/>
  <c r="P215" i="22" s="1"/>
  <c r="P169" i="22" a="1"/>
  <c r="P169" i="22" s="1"/>
  <c r="R158" i="22" a="1"/>
  <c r="R158" i="22" s="1"/>
  <c r="P140" i="22" a="1"/>
  <c r="P140" i="22" s="1"/>
  <c r="P138" i="22" a="1"/>
  <c r="P138" i="22" s="1"/>
  <c r="P136" i="22" a="1"/>
  <c r="P136" i="22" s="1"/>
  <c r="Q129" i="22" a="1"/>
  <c r="Q129" i="22" s="1"/>
  <c r="P113" i="22" a="1"/>
  <c r="P113" i="22" s="1"/>
  <c r="Q111" i="22" a="1"/>
  <c r="Q111" i="22" s="1"/>
  <c r="P110" i="22" a="1"/>
  <c r="P110" i="22" s="1"/>
  <c r="P106" i="22" a="1"/>
  <c r="P106" i="22" s="1"/>
  <c r="R104" i="22" a="1"/>
  <c r="R104" i="22" s="1"/>
  <c r="Q100" i="22" a="1"/>
  <c r="Q100" i="22" s="1"/>
  <c r="Q90" i="22" a="1"/>
  <c r="Q90" i="22" s="1"/>
  <c r="Q86" i="22" a="1"/>
  <c r="Q86" i="22" s="1"/>
  <c r="R76" i="22" a="1"/>
  <c r="R76" i="22" s="1"/>
  <c r="P71" i="22" a="1"/>
  <c r="P71" i="22" s="1"/>
  <c r="P55" i="22" a="1"/>
  <c r="P55" i="22" s="1"/>
  <c r="R40" i="22" a="1"/>
  <c r="R40" i="22" s="1"/>
  <c r="P37" i="22" a="1"/>
  <c r="P37" i="22" s="1"/>
  <c r="Q19" i="22" a="1"/>
  <c r="Q19" i="22" s="1"/>
  <c r="Q101" i="22" a="1"/>
  <c r="Q101" i="22" s="1"/>
  <c r="Q76" i="22" a="1"/>
  <c r="Q76" i="22" s="1"/>
  <c r="P59" i="22" a="1"/>
  <c r="P59" i="22" s="1"/>
  <c r="Q39" i="22" a="1"/>
  <c r="Q39" i="22" s="1"/>
  <c r="Q249" i="22" a="1"/>
  <c r="Q249" i="22" s="1"/>
  <c r="P231" i="22" a="1"/>
  <c r="P231" i="22" s="1"/>
  <c r="R227" i="22" a="1"/>
  <c r="R227" i="22" s="1"/>
  <c r="P221" i="22" a="1"/>
  <c r="P221" i="22" s="1"/>
  <c r="P217" i="22" a="1"/>
  <c r="P217" i="22" s="1"/>
  <c r="P216" i="22" a="1"/>
  <c r="P216" i="22" s="1"/>
  <c r="P195" i="22" a="1"/>
  <c r="P195" i="22" s="1"/>
  <c r="P164" i="22" a="1"/>
  <c r="P164" i="22" s="1"/>
  <c r="P161" i="22" a="1"/>
  <c r="P161" i="22" s="1"/>
  <c r="Q158" i="22" a="1"/>
  <c r="Q158" i="22" s="1"/>
  <c r="R108" i="22" a="1"/>
  <c r="R108" i="22" s="1"/>
  <c r="Q104" i="22" a="1"/>
  <c r="Q104" i="22" s="1"/>
  <c r="P100" i="22" a="1"/>
  <c r="P100" i="22" s="1"/>
  <c r="R94" i="22" a="1"/>
  <c r="R94" i="22" s="1"/>
  <c r="P90" i="22" a="1"/>
  <c r="P90" i="22" s="1"/>
  <c r="Q65" i="22" a="1"/>
  <c r="Q65" i="22" s="1"/>
  <c r="R34" i="22" a="1"/>
  <c r="R34" i="22" s="1"/>
  <c r="P20" i="22" a="1"/>
  <c r="P20" i="22" s="1"/>
  <c r="R220" i="22" a="1"/>
  <c r="R220" i="22" s="1"/>
  <c r="R159" i="22" a="1"/>
  <c r="R159" i="22" s="1"/>
  <c r="Q92" i="22" a="1"/>
  <c r="Q92" i="22" s="1"/>
  <c r="Q70" i="22" a="1"/>
  <c r="Q70" i="22" s="1"/>
  <c r="R51" i="22" a="1"/>
  <c r="R51" i="22" s="1"/>
  <c r="P18" i="22" a="1"/>
  <c r="P18" i="22" s="1"/>
  <c r="P75" i="22" a="1"/>
  <c r="P75" i="22" s="1"/>
  <c r="P348" i="22" a="1"/>
  <c r="P348" i="22" s="1"/>
  <c r="P310" i="22" a="1"/>
  <c r="P310" i="22" s="1"/>
  <c r="Q295" i="22" a="1"/>
  <c r="Q295" i="22" s="1"/>
  <c r="Q276" i="22" a="1"/>
  <c r="Q276" i="22" s="1"/>
  <c r="Q170" i="22" a="1"/>
  <c r="Q170" i="22" s="1"/>
  <c r="P135" i="22" a="1"/>
  <c r="P135" i="22" s="1"/>
  <c r="Q132" i="22" a="1"/>
  <c r="Q132" i="22" s="1"/>
  <c r="Q108" i="22" a="1"/>
  <c r="Q108" i="22" s="1"/>
  <c r="P101" i="22" a="1"/>
  <c r="P101" i="22" s="1"/>
  <c r="R98" i="22" a="1"/>
  <c r="R98" i="22" s="1"/>
  <c r="P91" i="22" a="1"/>
  <c r="P91" i="22" s="1"/>
  <c r="Q87" i="22" a="1"/>
  <c r="Q87" i="22" s="1"/>
  <c r="P86" i="22" a="1"/>
  <c r="P86" i="22" s="1"/>
  <c r="Q78" i="22" a="1"/>
  <c r="Q78" i="22" s="1"/>
  <c r="P76" i="22" a="1"/>
  <c r="P76" i="22" s="1"/>
  <c r="R70" i="22" a="1"/>
  <c r="R70" i="22" s="1"/>
  <c r="P67" i="22" a="1"/>
  <c r="P67" i="22" s="1"/>
  <c r="P56" i="22" a="1"/>
  <c r="P56" i="22" s="1"/>
  <c r="P40" i="22" a="1"/>
  <c r="P40" i="22" s="1"/>
  <c r="P33" i="22" a="1"/>
  <c r="P33" i="22" s="1"/>
  <c r="P30" i="22" a="1"/>
  <c r="P30" i="22" s="1"/>
  <c r="P27" i="22" a="1"/>
  <c r="P27" i="22" s="1"/>
  <c r="P24" i="22" a="1"/>
  <c r="P24" i="22" s="1"/>
  <c r="P19" i="22" a="1"/>
  <c r="P19" i="22" s="1"/>
  <c r="Q17" i="22" a="1"/>
  <c r="Q17" i="22" s="1"/>
  <c r="Q16" i="22" a="1"/>
  <c r="Q16" i="22" s="1"/>
  <c r="Q15" i="22" a="1"/>
  <c r="Q15" i="22" s="1"/>
  <c r="P14" i="22" a="1"/>
  <c r="P14" i="22" s="1"/>
  <c r="P11" i="22" a="1"/>
  <c r="P11" i="22" s="1"/>
  <c r="Q227" i="22" a="1"/>
  <c r="Q227" i="22" s="1"/>
  <c r="P168" i="22" a="1"/>
  <c r="P168" i="22" s="1"/>
  <c r="R137" i="22" a="1"/>
  <c r="R137" i="22" s="1"/>
  <c r="P112" i="22" a="1"/>
  <c r="P112" i="22" s="1"/>
  <c r="Q102" i="22" a="1"/>
  <c r="Q102" i="22" s="1"/>
  <c r="R83" i="22" a="1"/>
  <c r="R83" i="22" s="1"/>
  <c r="P69" i="22" a="1"/>
  <c r="P69" i="22" s="1"/>
  <c r="R42" i="22" a="1"/>
  <c r="R42" i="22" s="1"/>
  <c r="R63" i="22" a="1"/>
  <c r="R63" i="22" s="1"/>
  <c r="Q51" i="22" a="1"/>
  <c r="Q51" i="22" s="1"/>
  <c r="Q42" i="22" a="1"/>
  <c r="Q42" i="22" s="1"/>
  <c r="P8" i="22" a="1"/>
  <c r="P8" i="22" s="1"/>
  <c r="C411" i="7"/>
  <c r="C419" i="7"/>
  <c r="C427" i="7"/>
  <c r="C435" i="7"/>
  <c r="C446" i="7"/>
  <c r="C454" i="7"/>
  <c r="C462" i="7"/>
  <c r="C470" i="7"/>
  <c r="C465" i="7"/>
  <c r="C406" i="7"/>
  <c r="C414" i="7"/>
  <c r="C422" i="7"/>
  <c r="C430" i="7"/>
  <c r="C449" i="7"/>
  <c r="C457" i="7"/>
  <c r="C473" i="7"/>
  <c r="C410" i="7"/>
  <c r="C418" i="7"/>
  <c r="C426" i="7"/>
  <c r="C434" i="7"/>
  <c r="C445" i="7"/>
  <c r="C453" i="7"/>
  <c r="C461" i="7"/>
  <c r="C469" i="7"/>
  <c r="C404" i="7"/>
  <c r="C412" i="7"/>
  <c r="C420" i="7"/>
  <c r="C428" i="7"/>
  <c r="C436" i="7"/>
  <c r="C447" i="7"/>
  <c r="C455" i="7"/>
  <c r="C463" i="7"/>
  <c r="C471" i="7"/>
  <c r="C438" i="7"/>
  <c r="C439" i="7"/>
  <c r="C451" i="7"/>
  <c r="C408" i="7"/>
  <c r="C416" i="7"/>
  <c r="C424" i="7"/>
  <c r="C432" i="7"/>
  <c r="C443" i="7"/>
  <c r="C459" i="7"/>
  <c r="C467" i="7"/>
  <c r="C475" i="7"/>
  <c r="C409" i="7"/>
  <c r="C417" i="7"/>
  <c r="C425" i="7"/>
  <c r="C433" i="7"/>
  <c r="C444" i="7"/>
  <c r="C452" i="7"/>
  <c r="C460" i="7"/>
  <c r="C468" i="7"/>
  <c r="C407" i="7"/>
  <c r="C415" i="7"/>
  <c r="C423" i="7"/>
  <c r="C431" i="7"/>
  <c r="C450" i="7"/>
  <c r="C458" i="7"/>
  <c r="C466" i="7"/>
  <c r="C474" i="7"/>
  <c r="C405" i="7"/>
  <c r="C413" i="7"/>
  <c r="C421" i="7"/>
  <c r="C429" i="7"/>
  <c r="C437" i="7"/>
  <c r="C448" i="7"/>
  <c r="C456" i="7"/>
  <c r="C464" i="7"/>
  <c r="C472" i="7"/>
  <c r="C2" i="7"/>
  <c r="C3" i="7"/>
  <c r="N3" i="7"/>
  <c r="B243" i="22"/>
  <c r="A244" i="22"/>
  <c r="B244" i="22" s="1"/>
  <c r="N242" i="22"/>
  <c r="C242" i="22"/>
  <c r="G381" i="7" a="1"/>
  <c r="G381" i="7" s="1"/>
  <c r="G382" i="7" a="1"/>
  <c r="G382" i="7" s="1"/>
  <c r="F383" i="7" a="1"/>
  <c r="F383" i="7" s="1"/>
  <c r="F384" i="7" a="1"/>
  <c r="F384" i="7" s="1"/>
  <c r="F385" i="7" a="1"/>
  <c r="F385" i="7" s="1"/>
  <c r="F386" i="7" a="1"/>
  <c r="F386" i="7" s="1"/>
  <c r="F387" i="7" a="1"/>
  <c r="F387" i="7" s="1"/>
  <c r="F388" i="7" a="1"/>
  <c r="F388" i="7" s="1"/>
  <c r="F389" i="7" a="1"/>
  <c r="F389" i="7" s="1"/>
  <c r="F390" i="7" a="1"/>
  <c r="F390" i="7" s="1"/>
  <c r="F391" i="7" a="1"/>
  <c r="F391" i="7" s="1"/>
  <c r="F392" i="7" a="1"/>
  <c r="F392" i="7" s="1"/>
  <c r="F393" i="7" a="1"/>
  <c r="F393" i="7" s="1"/>
  <c r="F394" i="7" a="1"/>
  <c r="F394" i="7" s="1"/>
  <c r="F395" i="7" a="1"/>
  <c r="F395" i="7" s="1"/>
  <c r="F396" i="7" a="1"/>
  <c r="F396" i="7" s="1"/>
  <c r="F397" i="7" a="1"/>
  <c r="F397" i="7" s="1"/>
  <c r="F398" i="7" a="1"/>
  <c r="F398" i="7" s="1"/>
  <c r="F399" i="7" a="1"/>
  <c r="F399" i="7" s="1"/>
  <c r="F400" i="7" a="1"/>
  <c r="F400" i="7" s="1"/>
  <c r="F401" i="7" a="1"/>
  <c r="F401" i="7" s="1"/>
  <c r="F402" i="7" a="1"/>
  <c r="F402" i="7" s="1"/>
  <c r="F375" i="7" a="1"/>
  <c r="F375" i="7" s="1"/>
  <c r="F379" i="7" a="1"/>
  <c r="F379" i="7" s="1"/>
  <c r="G377" i="7" a="1"/>
  <c r="G377" i="7" s="1"/>
  <c r="G383" i="7" a="1"/>
  <c r="G383" i="7" s="1"/>
  <c r="G384" i="7" a="1"/>
  <c r="G384" i="7" s="1"/>
  <c r="G385" i="7" a="1"/>
  <c r="G385" i="7" s="1"/>
  <c r="G386" i="7" a="1"/>
  <c r="G386" i="7" s="1"/>
  <c r="G387" i="7" a="1"/>
  <c r="G387" i="7" s="1"/>
  <c r="G388" i="7" a="1"/>
  <c r="G388" i="7" s="1"/>
  <c r="G389" i="7" a="1"/>
  <c r="G389" i="7" s="1"/>
  <c r="G390" i="7" a="1"/>
  <c r="G390" i="7" s="1"/>
  <c r="G391" i="7" a="1"/>
  <c r="G391" i="7" s="1"/>
  <c r="G392" i="7" a="1"/>
  <c r="G392" i="7" s="1"/>
  <c r="G393" i="7" a="1"/>
  <c r="G393" i="7" s="1"/>
  <c r="G394" i="7" a="1"/>
  <c r="G394" i="7" s="1"/>
  <c r="G395" i="7" a="1"/>
  <c r="G395" i="7" s="1"/>
  <c r="G396" i="7" a="1"/>
  <c r="G396" i="7" s="1"/>
  <c r="G397" i="7" a="1"/>
  <c r="G397" i="7" s="1"/>
  <c r="G398" i="7" a="1"/>
  <c r="G398" i="7" s="1"/>
  <c r="G399" i="7" a="1"/>
  <c r="G399" i="7" s="1"/>
  <c r="G400" i="7" a="1"/>
  <c r="G400" i="7" s="1"/>
  <c r="G401" i="7" a="1"/>
  <c r="G401" i="7" s="1"/>
  <c r="G402" i="7" a="1"/>
  <c r="G402" i="7" s="1"/>
  <c r="F377" i="7" a="1"/>
  <c r="F377" i="7" s="1"/>
  <c r="G376" i="7" a="1"/>
  <c r="G376" i="7" s="1"/>
  <c r="G379" i="7" a="1"/>
  <c r="G379" i="7" s="1"/>
  <c r="F373" i="7" a="1"/>
  <c r="F373" i="7" s="1"/>
  <c r="G373" i="7" a="1"/>
  <c r="G373" i="7" s="1"/>
  <c r="G380" i="7" a="1"/>
  <c r="G380" i="7" s="1"/>
  <c r="F372" i="7" a="1"/>
  <c r="F372" i="7" s="1"/>
  <c r="G372" i="7" a="1"/>
  <c r="G372" i="7" s="1"/>
  <c r="F376" i="7" a="1"/>
  <c r="F376" i="7" s="1"/>
  <c r="F380" i="7" a="1"/>
  <c r="F380" i="7" s="1"/>
  <c r="G375" i="7" a="1"/>
  <c r="G375" i="7" s="1"/>
  <c r="G378" i="7" a="1"/>
  <c r="G378" i="7" s="1"/>
  <c r="F382" i="7" a="1"/>
  <c r="F382" i="7" s="1"/>
  <c r="F371" i="7" a="1"/>
  <c r="F371" i="7" s="1"/>
  <c r="F374" i="7" a="1"/>
  <c r="F374" i="7" s="1"/>
  <c r="F378" i="7" a="1"/>
  <c r="F378" i="7" s="1"/>
  <c r="G371" i="7" a="1"/>
  <c r="G371" i="7" s="1"/>
  <c r="G374" i="7" a="1"/>
  <c r="G374" i="7" s="1"/>
  <c r="F381" i="7" a="1"/>
  <c r="F381" i="7" s="1"/>
  <c r="A363" i="20"/>
  <c r="C7" i="9"/>
  <c r="C164" i="9"/>
  <c r="P395" i="19" a="1"/>
  <c r="P395" i="19" s="1"/>
  <c r="R77" i="8" a="1"/>
  <c r="R77" i="8" s="1"/>
  <c r="C253" i="8"/>
  <c r="C256" i="8"/>
  <c r="B267" i="19"/>
  <c r="N267" i="19" s="1"/>
  <c r="A153" i="19"/>
  <c r="G26" i="18" a="1"/>
  <c r="G26" i="18" s="1"/>
  <c r="G25" i="18" a="1"/>
  <c r="G25" i="18" s="1"/>
  <c r="F26" i="18" a="1"/>
  <c r="F26" i="18" s="1"/>
  <c r="F25" i="18" a="1"/>
  <c r="F25" i="18" s="1"/>
  <c r="F76" i="21" a="1"/>
  <c r="F76" i="21" s="1"/>
  <c r="F62" i="21" a="1"/>
  <c r="F62" i="21" s="1"/>
  <c r="F55" i="21" a="1"/>
  <c r="F55" i="21" s="1"/>
  <c r="F52" i="21" a="1"/>
  <c r="F52" i="21" s="1"/>
  <c r="F46" i="21" a="1"/>
  <c r="F46" i="21" s="1"/>
  <c r="G43" i="21" a="1"/>
  <c r="G43" i="21" s="1"/>
  <c r="G41" i="21" a="1"/>
  <c r="G41" i="21" s="1"/>
  <c r="F28" i="21" a="1"/>
  <c r="F28" i="21" s="1"/>
  <c r="F25" i="21" a="1"/>
  <c r="F25" i="21" s="1"/>
  <c r="F23" i="21" a="1"/>
  <c r="F23" i="21" s="1"/>
  <c r="G10" i="21" a="1"/>
  <c r="G10" i="21" s="1"/>
  <c r="F9" i="21" a="1"/>
  <c r="F9" i="21" s="1"/>
  <c r="G400" i="20" a="1"/>
  <c r="G400" i="20" s="1"/>
  <c r="G398" i="20" a="1"/>
  <c r="G398" i="20" s="1"/>
  <c r="F399" i="20" a="1"/>
  <c r="F399" i="20" s="1"/>
  <c r="F64" i="21" a="1"/>
  <c r="F64" i="21" s="1"/>
  <c r="F58" i="21" a="1"/>
  <c r="F58" i="21" s="1"/>
  <c r="G11" i="21" a="1"/>
  <c r="G11" i="21" s="1"/>
  <c r="F10" i="21" a="1"/>
  <c r="F10" i="21" s="1"/>
  <c r="G4" i="21" a="1"/>
  <c r="G4" i="21" s="1"/>
  <c r="F401" i="20" a="1"/>
  <c r="F401" i="20" s="1"/>
  <c r="G399" i="20" a="1"/>
  <c r="G399" i="20" s="1"/>
  <c r="F66" i="21" a="1"/>
  <c r="F66" i="21" s="1"/>
  <c r="F63" i="21" a="1"/>
  <c r="F63" i="21" s="1"/>
  <c r="F16" i="21" a="1"/>
  <c r="F16" i="21" s="1"/>
  <c r="G13" i="21" a="1"/>
  <c r="G13" i="21" s="1"/>
  <c r="F12" i="21" a="1"/>
  <c r="F12" i="21" s="1"/>
  <c r="G7" i="21" a="1"/>
  <c r="G7" i="21" s="1"/>
  <c r="F6" i="21" a="1"/>
  <c r="F6" i="21" s="1"/>
  <c r="F5" i="21" a="1"/>
  <c r="F5" i="21" s="1"/>
  <c r="F74" i="21" a="1"/>
  <c r="F74" i="21" s="1"/>
  <c r="A74" i="21" s="1"/>
  <c r="B74" i="21" s="1"/>
  <c r="F69" i="21" a="1"/>
  <c r="F69" i="21" s="1"/>
  <c r="F60" i="21" a="1"/>
  <c r="F60" i="21" s="1"/>
  <c r="F53" i="21" a="1"/>
  <c r="F53" i="21" s="1"/>
  <c r="F50" i="21" a="1"/>
  <c r="F50" i="21" s="1"/>
  <c r="F47" i="21" a="1"/>
  <c r="F47" i="21" s="1"/>
  <c r="G42" i="21" a="1"/>
  <c r="G42" i="21" s="1"/>
  <c r="F39" i="21" a="1"/>
  <c r="F39" i="21" s="1"/>
  <c r="F32" i="21" a="1"/>
  <c r="F32" i="21" s="1"/>
  <c r="F29" i="21" a="1"/>
  <c r="F29" i="21" s="1"/>
  <c r="F26" i="21" a="1"/>
  <c r="F26" i="21" s="1"/>
  <c r="F21" i="21" a="1"/>
  <c r="F21" i="21" s="1"/>
  <c r="G8" i="21" a="1"/>
  <c r="G8" i="21" s="1"/>
  <c r="F3" i="21" a="1"/>
  <c r="F3" i="21" s="1"/>
  <c r="G402" i="20" a="1"/>
  <c r="G402" i="20" s="1"/>
  <c r="F403" i="20" a="1"/>
  <c r="F403" i="20" s="1"/>
  <c r="F391" i="20" a="1"/>
  <c r="F391" i="20" s="1"/>
  <c r="F397" i="20" a="1"/>
  <c r="F397" i="20" s="1"/>
  <c r="F54" i="21" a="1"/>
  <c r="F54" i="21" s="1"/>
  <c r="F49" i="21" a="1"/>
  <c r="F49" i="21" s="1"/>
  <c r="G40" i="21" a="1"/>
  <c r="G40" i="21" s="1"/>
  <c r="G28" i="21" a="1"/>
  <c r="G28" i="21" s="1"/>
  <c r="G24" i="21" a="1"/>
  <c r="G24" i="21" s="1"/>
  <c r="F11" i="21" a="1"/>
  <c r="F11" i="21" s="1"/>
  <c r="F2" i="21" a="1"/>
  <c r="F2" i="21" s="1"/>
  <c r="F67" i="21" a="1"/>
  <c r="F67" i="21" s="1"/>
  <c r="F24" i="21" a="1"/>
  <c r="F24" i="21" s="1"/>
  <c r="F402" i="20" a="1"/>
  <c r="F402" i="20" s="1"/>
  <c r="G403" i="20" a="1"/>
  <c r="G403" i="20" s="1"/>
  <c r="F56" i="21" a="1"/>
  <c r="F56" i="21" s="1"/>
  <c r="F75" i="21" a="1"/>
  <c r="F75" i="21" s="1"/>
  <c r="G12" i="21" a="1"/>
  <c r="G12" i="21" s="1"/>
  <c r="F7" i="21" a="1"/>
  <c r="F7" i="21" s="1"/>
  <c r="F392" i="20" a="1"/>
  <c r="F392" i="20" s="1"/>
  <c r="G492" i="20" a="1"/>
  <c r="G492" i="20" s="1"/>
  <c r="G482" i="20" a="1"/>
  <c r="G482" i="20" s="1"/>
  <c r="G481" i="20" a="1"/>
  <c r="G481" i="20" s="1"/>
  <c r="F473" i="20" a="1"/>
  <c r="F473" i="20" s="1"/>
  <c r="F472" i="20" a="1"/>
  <c r="F472" i="20" s="1"/>
  <c r="G471" i="20" a="1"/>
  <c r="G471" i="20" s="1"/>
  <c r="G470" i="20" a="1"/>
  <c r="G470" i="20" s="1"/>
  <c r="F459" i="20" a="1"/>
  <c r="F459" i="20" s="1"/>
  <c r="F458" i="20" a="1"/>
  <c r="F458" i="20" s="1"/>
  <c r="G456" i="20" a="1"/>
  <c r="G456" i="20" s="1"/>
  <c r="G455" i="20" a="1"/>
  <c r="G455" i="20" s="1"/>
  <c r="G454" i="20" a="1"/>
  <c r="G454" i="20" s="1"/>
  <c r="F443" i="20" a="1"/>
  <c r="F443" i="20" s="1"/>
  <c r="F442" i="20" a="1"/>
  <c r="F442" i="20" s="1"/>
  <c r="F441" i="20" a="1"/>
  <c r="F441" i="20" s="1"/>
  <c r="F440" i="20" a="1"/>
  <c r="F440" i="20" s="1"/>
  <c r="F439" i="20" a="1"/>
  <c r="F439" i="20" s="1"/>
  <c r="F438" i="20" a="1"/>
  <c r="F438" i="20" s="1"/>
  <c r="G437" i="20" a="1"/>
  <c r="G437" i="20" s="1"/>
  <c r="F417" i="20" a="1"/>
  <c r="F417" i="20" s="1"/>
  <c r="F416" i="20" a="1"/>
  <c r="F416" i="20" s="1"/>
  <c r="G415" i="20" a="1"/>
  <c r="G415" i="20" s="1"/>
  <c r="F68" i="21" a="1"/>
  <c r="F68" i="21" s="1"/>
  <c r="F57" i="21" a="1"/>
  <c r="F57" i="21" s="1"/>
  <c r="G29" i="21" a="1"/>
  <c r="G29" i="21" s="1"/>
  <c r="F493" i="20" a="1"/>
  <c r="F493" i="20" s="1"/>
  <c r="F492" i="20" a="1"/>
  <c r="F492" i="20" s="1"/>
  <c r="G491" i="20" a="1"/>
  <c r="G491" i="20" s="1"/>
  <c r="F483" i="20" a="1"/>
  <c r="F483" i="20" s="1"/>
  <c r="F482" i="20" a="1"/>
  <c r="F482" i="20" s="1"/>
  <c r="G480" i="20" a="1"/>
  <c r="G480" i="20" s="1"/>
  <c r="F51" i="21" a="1"/>
  <c r="F51" i="21" s="1"/>
  <c r="G45" i="21" a="1"/>
  <c r="G45" i="21" s="1"/>
  <c r="G5" i="21" a="1"/>
  <c r="G5" i="21" s="1"/>
  <c r="F61" i="21" a="1"/>
  <c r="F61" i="21" s="1"/>
  <c r="G498" i="20" a="1"/>
  <c r="G498" i="20" s="1"/>
  <c r="G497" i="20" a="1"/>
  <c r="G497" i="20" s="1"/>
  <c r="F489" i="20" a="1"/>
  <c r="F489" i="20" s="1"/>
  <c r="F488" i="20" a="1"/>
  <c r="F488" i="20" s="1"/>
  <c r="G487" i="20" a="1"/>
  <c r="G487" i="20" s="1"/>
  <c r="G486" i="20" a="1"/>
  <c r="G486" i="20" s="1"/>
  <c r="G476" i="20" a="1"/>
  <c r="G476" i="20" s="1"/>
  <c r="F467" i="20" a="1"/>
  <c r="F467" i="20" s="1"/>
  <c r="F466" i="20" a="1"/>
  <c r="F466" i="20" s="1"/>
  <c r="G464" i="20" a="1"/>
  <c r="G464" i="20" s="1"/>
  <c r="G463" i="20" a="1"/>
  <c r="G463" i="20" s="1"/>
  <c r="G462" i="20" a="1"/>
  <c r="G462" i="20" s="1"/>
  <c r="F451" i="20" a="1"/>
  <c r="F451" i="20" s="1"/>
  <c r="F450" i="20" a="1"/>
  <c r="F450" i="20" s="1"/>
  <c r="G448" i="20" a="1"/>
  <c r="G448" i="20" s="1"/>
  <c r="G447" i="20" a="1"/>
  <c r="G447" i="20" s="1"/>
  <c r="F8" i="21" a="1"/>
  <c r="F8" i="21" s="1"/>
  <c r="G485" i="20" a="1"/>
  <c r="G485" i="20" s="1"/>
  <c r="F455" i="20" a="1"/>
  <c r="F455" i="20" s="1"/>
  <c r="F433" i="20" a="1"/>
  <c r="F433" i="20" s="1"/>
  <c r="F432" i="20" a="1"/>
  <c r="F432" i="20" s="1"/>
  <c r="G431" i="20" a="1"/>
  <c r="G431" i="20" s="1"/>
  <c r="G430" i="20" a="1"/>
  <c r="G430" i="20" s="1"/>
  <c r="G429" i="20" a="1"/>
  <c r="G429" i="20" s="1"/>
  <c r="F421" i="20" a="1"/>
  <c r="F421" i="20" s="1"/>
  <c r="F411" i="20" a="1"/>
  <c r="F411" i="20" s="1"/>
  <c r="F410" i="20" a="1"/>
  <c r="F410" i="20" s="1"/>
  <c r="G409" i="20" a="1"/>
  <c r="G409" i="20" s="1"/>
  <c r="G387" i="20" a="1"/>
  <c r="G387" i="20" s="1"/>
  <c r="G341" i="20" a="1"/>
  <c r="G341" i="20" s="1"/>
  <c r="F330" i="20" a="1"/>
  <c r="F330" i="20" s="1"/>
  <c r="G321" i="20" a="1"/>
  <c r="G321" i="20" s="1"/>
  <c r="G317" i="20" a="1"/>
  <c r="G317" i="20" s="1"/>
  <c r="G295" i="20" a="1"/>
  <c r="G295" i="20" s="1"/>
  <c r="F292" i="20" a="1"/>
  <c r="F292" i="20" s="1"/>
  <c r="G276" i="20" a="1"/>
  <c r="G276" i="20" s="1"/>
  <c r="G274" i="20" a="1"/>
  <c r="G274" i="20" s="1"/>
  <c r="G76" i="21" a="1"/>
  <c r="G76" i="21" s="1"/>
  <c r="F13" i="21" a="1"/>
  <c r="F13" i="21" s="1"/>
  <c r="G6" i="21" a="1"/>
  <c r="G6" i="21" s="1"/>
  <c r="F486" i="20" a="1"/>
  <c r="F486" i="20" s="1"/>
  <c r="G484" i="20" a="1"/>
  <c r="G484" i="20" s="1"/>
  <c r="G461" i="20" a="1"/>
  <c r="G461" i="20" s="1"/>
  <c r="G460" i="20" a="1"/>
  <c r="G460" i="20" s="1"/>
  <c r="G457" i="20" a="1"/>
  <c r="G457" i="20" s="1"/>
  <c r="F456" i="20" a="1"/>
  <c r="F456" i="20" s="1"/>
  <c r="F431" i="20" a="1"/>
  <c r="F431" i="20" s="1"/>
  <c r="F430" i="20" a="1"/>
  <c r="F430" i="20" s="1"/>
  <c r="G428" i="20" a="1"/>
  <c r="G428" i="20" s="1"/>
  <c r="F420" i="20" a="1"/>
  <c r="F420" i="20" s="1"/>
  <c r="G419" i="20" a="1"/>
  <c r="G419" i="20" s="1"/>
  <c r="G408" i="20" a="1"/>
  <c r="G408" i="20" s="1"/>
  <c r="F387" i="20" a="1"/>
  <c r="F387" i="20" s="1"/>
  <c r="G368" i="20" a="1"/>
  <c r="G368" i="20" s="1"/>
  <c r="F354" i="20" a="1"/>
  <c r="F354" i="20" s="1"/>
  <c r="F351" i="20" a="1"/>
  <c r="F351" i="20" s="1"/>
  <c r="F341" i="20" a="1"/>
  <c r="F341" i="20" s="1"/>
  <c r="F339" i="20" a="1"/>
  <c r="F339" i="20" s="1"/>
  <c r="F337" i="20" a="1"/>
  <c r="F337" i="20" s="1"/>
  <c r="F335" i="20" a="1"/>
  <c r="F335" i="20" s="1"/>
  <c r="F333" i="20" a="1"/>
  <c r="F333" i="20" s="1"/>
  <c r="G319" i="20" a="1"/>
  <c r="G319" i="20" s="1"/>
  <c r="G315" i="20" a="1"/>
  <c r="G315" i="20" s="1"/>
  <c r="F313" i="20" a="1"/>
  <c r="F313" i="20" s="1"/>
  <c r="F263" i="20"/>
  <c r="G262" i="20" a="1"/>
  <c r="G262" i="20" s="1"/>
  <c r="F257" i="20" a="1"/>
  <c r="F257" i="20" s="1"/>
  <c r="G256" i="20" a="1"/>
  <c r="G256" i="20" s="1"/>
  <c r="F43" i="21" a="1"/>
  <c r="F43" i="21" s="1"/>
  <c r="F4" i="21" a="1"/>
  <c r="F4" i="21" s="1"/>
  <c r="F398" i="20" a="1"/>
  <c r="F398" i="20" s="1"/>
  <c r="G490" i="20" a="1"/>
  <c r="G490" i="20" s="1"/>
  <c r="G489" i="20" a="1"/>
  <c r="G489" i="20" s="1"/>
  <c r="G488" i="20" a="1"/>
  <c r="G488" i="20" s="1"/>
  <c r="F487" i="20" a="1"/>
  <c r="F487" i="20" s="1"/>
  <c r="F485" i="20" a="1"/>
  <c r="F485" i="20" s="1"/>
  <c r="F484" i="20" a="1"/>
  <c r="F484" i="20" s="1"/>
  <c r="G483" i="20" a="1"/>
  <c r="G483" i="20" s="1"/>
  <c r="F462" i="20" a="1"/>
  <c r="F462" i="20" s="1"/>
  <c r="F461" i="20" a="1"/>
  <c r="F461" i="20" s="1"/>
  <c r="F460" i="20" a="1"/>
  <c r="F460" i="20" s="1"/>
  <c r="G459" i="20" a="1"/>
  <c r="G459" i="20" s="1"/>
  <c r="G458" i="20" a="1"/>
  <c r="G458" i="20" s="1"/>
  <c r="F457" i="20" a="1"/>
  <c r="F457" i="20" s="1"/>
  <c r="G438" i="20" a="1"/>
  <c r="G438" i="20" s="1"/>
  <c r="G436" i="20" a="1"/>
  <c r="G436" i="20" s="1"/>
  <c r="F429" i="20" a="1"/>
  <c r="F429" i="20" s="1"/>
  <c r="G418" i="20" a="1"/>
  <c r="G418" i="20" s="1"/>
  <c r="F409" i="20" a="1"/>
  <c r="F409" i="20" s="1"/>
  <c r="F408" i="20" a="1"/>
  <c r="F408" i="20" s="1"/>
  <c r="G407" i="20" a="1"/>
  <c r="G407" i="20" s="1"/>
  <c r="F389" i="20" a="1"/>
  <c r="F389" i="20" s="1"/>
  <c r="F380" i="20" a="1"/>
  <c r="F380" i="20" s="1"/>
  <c r="F368" i="20" a="1"/>
  <c r="F368" i="20" s="1"/>
  <c r="G366" i="20" a="1"/>
  <c r="G366" i="20" s="1"/>
  <c r="F357" i="20" a="1"/>
  <c r="F357" i="20" s="1"/>
  <c r="F321" i="20" a="1"/>
  <c r="F321" i="20" s="1"/>
  <c r="F317" i="20" a="1"/>
  <c r="F317" i="20" s="1"/>
  <c r="F315" i="20" a="1"/>
  <c r="F315" i="20" s="1"/>
  <c r="G296" i="20" a="1"/>
  <c r="G296" i="20" s="1"/>
  <c r="F295" i="20" a="1"/>
  <c r="F295" i="20" s="1"/>
  <c r="F282" i="20" a="1"/>
  <c r="F282" i="20" s="1"/>
  <c r="F276" i="20" a="1"/>
  <c r="F276" i="20" s="1"/>
  <c r="F274" i="20" a="1"/>
  <c r="F274" i="20" s="1"/>
  <c r="F256" i="20" a="1"/>
  <c r="F256" i="20" s="1"/>
  <c r="G255" i="20" a="1"/>
  <c r="G255" i="20" s="1"/>
  <c r="F27" i="21" a="1"/>
  <c r="F27" i="21" s="1"/>
  <c r="F400" i="20" a="1"/>
  <c r="F400" i="20" s="1"/>
  <c r="F500" i="20" a="1"/>
  <c r="F500" i="20" s="1"/>
  <c r="G499" i="20" a="1"/>
  <c r="G499" i="20" s="1"/>
  <c r="F498" i="20" a="1"/>
  <c r="F498" i="20" s="1"/>
  <c r="F497" i="20" a="1"/>
  <c r="F497" i="20" s="1"/>
  <c r="F496" i="20" a="1"/>
  <c r="F496" i="20" s="1"/>
  <c r="G495" i="20" a="1"/>
  <c r="G495" i="20" s="1"/>
  <c r="G494" i="20" a="1"/>
  <c r="G494" i="20" s="1"/>
  <c r="G469" i="20" a="1"/>
  <c r="G469" i="20" s="1"/>
  <c r="G468" i="20" a="1"/>
  <c r="G468" i="20" s="1"/>
  <c r="G465" i="20" a="1"/>
  <c r="G465" i="20" s="1"/>
  <c r="F464" i="20" a="1"/>
  <c r="F464" i="20" s="1"/>
  <c r="G446" i="20" a="1"/>
  <c r="G446" i="20" s="1"/>
  <c r="G440" i="20" a="1"/>
  <c r="G440" i="20" s="1"/>
  <c r="F436" i="20" a="1"/>
  <c r="F436" i="20" s="1"/>
  <c r="G435" i="20" a="1"/>
  <c r="G435" i="20" s="1"/>
  <c r="F427" i="20" a="1"/>
  <c r="F427" i="20" s="1"/>
  <c r="F426" i="20" a="1"/>
  <c r="F426" i="20" s="1"/>
  <c r="G425" i="20" a="1"/>
  <c r="G425" i="20" s="1"/>
  <c r="F415" i="20" a="1"/>
  <c r="F415" i="20" s="1"/>
  <c r="G414" i="20" a="1"/>
  <c r="G414" i="20" s="1"/>
  <c r="F407" i="20" a="1"/>
  <c r="F407" i="20" s="1"/>
  <c r="F406" i="20" a="1"/>
  <c r="F406" i="20" s="1"/>
  <c r="G404" i="20" a="1"/>
  <c r="G404" i="20" s="1"/>
  <c r="G388" i="20" a="1"/>
  <c r="G388" i="20" s="1"/>
  <c r="G386" i="20" a="1"/>
  <c r="G386" i="20" s="1"/>
  <c r="F374" i="20" a="1"/>
  <c r="F374" i="20" s="1"/>
  <c r="A375" i="20" s="1"/>
  <c r="F356" i="20" a="1"/>
  <c r="F356" i="20" s="1"/>
  <c r="F353" i="20" a="1"/>
  <c r="F353" i="20" s="1"/>
  <c r="A353" i="20" s="1"/>
  <c r="B353" i="20" s="1"/>
  <c r="G338" i="20" a="1"/>
  <c r="G338" i="20" s="1"/>
  <c r="G336" i="20" a="1"/>
  <c r="G336" i="20" s="1"/>
  <c r="G334" i="20" a="1"/>
  <c r="G334" i="20" s="1"/>
  <c r="F332" i="20" a="1"/>
  <c r="F332" i="20" s="1"/>
  <c r="F499" i="20" a="1"/>
  <c r="F499" i="20" s="1"/>
  <c r="F495" i="20" a="1"/>
  <c r="F495" i="20" s="1"/>
  <c r="F494" i="20" a="1"/>
  <c r="F494" i="20" s="1"/>
  <c r="G493" i="20" a="1"/>
  <c r="G493" i="20" s="1"/>
  <c r="G479" i="20" a="1"/>
  <c r="G479" i="20" s="1"/>
  <c r="F45" i="21" a="1"/>
  <c r="F45" i="21" s="1"/>
  <c r="F490" i="20" a="1"/>
  <c r="F490" i="20" s="1"/>
  <c r="F481" i="20" a="1"/>
  <c r="F481" i="20" s="1"/>
  <c r="G416" i="20" a="1"/>
  <c r="G416" i="20" s="1"/>
  <c r="F413" i="20" a="1"/>
  <c r="F413" i="20" s="1"/>
  <c r="F412" i="20" a="1"/>
  <c r="F412" i="20" s="1"/>
  <c r="G411" i="20" a="1"/>
  <c r="G411" i="20" s="1"/>
  <c r="F379" i="20" a="1"/>
  <c r="F379" i="20" s="1"/>
  <c r="A379" i="20" s="1"/>
  <c r="B379" i="20" s="1"/>
  <c r="F369" i="20" a="1"/>
  <c r="F369" i="20" s="1"/>
  <c r="F355" i="20" a="1"/>
  <c r="F355" i="20" s="1"/>
  <c r="G333" i="20" a="1"/>
  <c r="G333" i="20" s="1"/>
  <c r="F328" i="20" a="1"/>
  <c r="F328" i="20" s="1"/>
  <c r="G307" i="20" a="1"/>
  <c r="G307" i="20" s="1"/>
  <c r="F261" i="20" a="1"/>
  <c r="F261" i="20" s="1"/>
  <c r="G250" i="20" a="1"/>
  <c r="G250" i="20" s="1"/>
  <c r="G249" i="20" a="1"/>
  <c r="G249" i="20" s="1"/>
  <c r="F245" i="20" a="1"/>
  <c r="F245" i="20" s="1"/>
  <c r="F238" i="20" a="1"/>
  <c r="F238" i="20" s="1"/>
  <c r="G237" i="20" a="1"/>
  <c r="G237" i="20" s="1"/>
  <c r="G222" i="20" a="1"/>
  <c r="G222" i="20" s="1"/>
  <c r="F219" i="20" a="1"/>
  <c r="F219" i="20" s="1"/>
  <c r="F217" i="20" a="1"/>
  <c r="F217" i="20" s="1"/>
  <c r="F215" i="20" a="1"/>
  <c r="F215" i="20" s="1"/>
  <c r="F200" i="20" a="1"/>
  <c r="F200" i="20" s="1"/>
  <c r="F198" i="20" a="1"/>
  <c r="F198" i="20" s="1"/>
  <c r="F196" i="20" a="1"/>
  <c r="F196" i="20" s="1"/>
  <c r="G192" i="20" a="1"/>
  <c r="G192" i="20" s="1"/>
  <c r="F190" i="20" a="1"/>
  <c r="F190" i="20" s="1"/>
  <c r="F188" i="20" a="1"/>
  <c r="F188" i="20" s="1"/>
  <c r="F183" i="20" a="1"/>
  <c r="F183" i="20" s="1"/>
  <c r="F181" i="20" a="1"/>
  <c r="F181" i="20" s="1"/>
  <c r="F156" i="20" a="1"/>
  <c r="F156" i="20" s="1"/>
  <c r="F139" i="20" a="1"/>
  <c r="F139" i="20" s="1"/>
  <c r="G124" i="20" a="1"/>
  <c r="G124" i="20" s="1"/>
  <c r="G122" i="20" a="1"/>
  <c r="G122" i="20" s="1"/>
  <c r="G120" i="20" a="1"/>
  <c r="G120" i="20" s="1"/>
  <c r="G118" i="20" a="1"/>
  <c r="G118" i="20" s="1"/>
  <c r="G116" i="20" a="1"/>
  <c r="G116" i="20" s="1"/>
  <c r="G114" i="20" a="1"/>
  <c r="G114" i="20" s="1"/>
  <c r="G112" i="20" a="1"/>
  <c r="G112" i="20" s="1"/>
  <c r="G55" i="20" a="1"/>
  <c r="G55" i="20" s="1"/>
  <c r="F40" i="20" a="1"/>
  <c r="F40" i="20" s="1"/>
  <c r="F30" i="20" a="1"/>
  <c r="F30" i="20" s="1"/>
  <c r="F28" i="20" a="1"/>
  <c r="F28" i="20" s="1"/>
  <c r="F22" i="20" a="1"/>
  <c r="F22" i="20" s="1"/>
  <c r="F20" i="20" a="1"/>
  <c r="F20" i="20" s="1"/>
  <c r="G9" i="21" a="1"/>
  <c r="G9" i="21" s="1"/>
  <c r="G496" i="20" a="1"/>
  <c r="G496" i="20" s="1"/>
  <c r="F491" i="20" a="1"/>
  <c r="F491" i="20" s="1"/>
  <c r="F465" i="20" a="1"/>
  <c r="F465" i="20" s="1"/>
  <c r="G445" i="20" a="1"/>
  <c r="G445" i="20" s="1"/>
  <c r="G444" i="20" a="1"/>
  <c r="G444" i="20" s="1"/>
  <c r="G441" i="20" a="1"/>
  <c r="G441" i="20" s="1"/>
  <c r="G417" i="20" a="1"/>
  <c r="G417" i="20" s="1"/>
  <c r="G405" i="20" a="1"/>
  <c r="G405" i="20" s="1"/>
  <c r="F404" i="20" a="1"/>
  <c r="F404" i="20" s="1"/>
  <c r="G365" i="20" a="1"/>
  <c r="G365" i="20" s="1"/>
  <c r="G339" i="20" a="1"/>
  <c r="G339" i="20" s="1"/>
  <c r="F336" i="20" a="1"/>
  <c r="F336" i="20" s="1"/>
  <c r="F319" i="20" a="1"/>
  <c r="F319" i="20" s="1"/>
  <c r="F316" i="20" a="1"/>
  <c r="F316" i="20" s="1"/>
  <c r="F307" i="20" a="1"/>
  <c r="F307" i="20" s="1"/>
  <c r="F285" i="20" a="1"/>
  <c r="F285" i="20" s="1"/>
  <c r="F260" i="20" a="1"/>
  <c r="F260" i="20" s="1"/>
  <c r="G259" i="20" a="1"/>
  <c r="G259" i="20" s="1"/>
  <c r="F251" i="20" a="1"/>
  <c r="F251" i="20" s="1"/>
  <c r="F250" i="20" a="1"/>
  <c r="F250" i="20" s="1"/>
  <c r="F244" i="20" a="1"/>
  <c r="F244" i="20" s="1"/>
  <c r="G243" i="20" a="1"/>
  <c r="G243" i="20" s="1"/>
  <c r="G208" i="20" a="1"/>
  <c r="G208" i="20" s="1"/>
  <c r="F205" i="20" a="1"/>
  <c r="F205" i="20" s="1"/>
  <c r="G203" i="20" a="1"/>
  <c r="G203" i="20" s="1"/>
  <c r="G201" i="20" a="1"/>
  <c r="G201" i="20" s="1"/>
  <c r="F194" i="20" a="1"/>
  <c r="F194" i="20" s="1"/>
  <c r="F192" i="20" a="1"/>
  <c r="F192" i="20" s="1"/>
  <c r="F186" i="20" a="1"/>
  <c r="F186" i="20" s="1"/>
  <c r="G184" i="20" a="1"/>
  <c r="G184" i="20" s="1"/>
  <c r="F179" i="20" a="1"/>
  <c r="F179" i="20" s="1"/>
  <c r="F148" i="20" a="1"/>
  <c r="F148" i="20" s="1"/>
  <c r="F124" i="20" a="1"/>
  <c r="F124" i="20" s="1"/>
  <c r="F122" i="20" a="1"/>
  <c r="F122" i="20" s="1"/>
  <c r="F120" i="20" a="1"/>
  <c r="F120" i="20" s="1"/>
  <c r="F118" i="20" a="1"/>
  <c r="F118" i="20" s="1"/>
  <c r="F116" i="20" a="1"/>
  <c r="F116" i="20" s="1"/>
  <c r="F114" i="20" a="1"/>
  <c r="F114" i="20" s="1"/>
  <c r="F112" i="20" a="1"/>
  <c r="F112" i="20" s="1"/>
  <c r="G90" i="20" a="1"/>
  <c r="G90" i="20" s="1"/>
  <c r="G66" i="20" a="1"/>
  <c r="G66" i="20" s="1"/>
  <c r="G64" i="20" a="1"/>
  <c r="G64" i="20" s="1"/>
  <c r="G62" i="20" a="1"/>
  <c r="G62" i="20" s="1"/>
  <c r="F45" i="20" a="1"/>
  <c r="F45" i="20" s="1"/>
  <c r="F42" i="20" a="1"/>
  <c r="F42" i="20" s="1"/>
  <c r="G33" i="20" a="1"/>
  <c r="G33" i="20" s="1"/>
  <c r="G31" i="20" a="1"/>
  <c r="G31" i="20" s="1"/>
  <c r="G23" i="20" a="1"/>
  <c r="G23" i="20" s="1"/>
  <c r="G17" i="20" a="1"/>
  <c r="G17" i="20" s="1"/>
  <c r="F469" i="20" a="1"/>
  <c r="F469" i="20" s="1"/>
  <c r="G449" i="20" a="1"/>
  <c r="G449" i="20" s="1"/>
  <c r="F448" i="20" a="1"/>
  <c r="F448" i="20" s="1"/>
  <c r="G427" i="20" a="1"/>
  <c r="G427" i="20" s="1"/>
  <c r="F425" i="20" a="1"/>
  <c r="F425" i="20" s="1"/>
  <c r="F424" i="20" a="1"/>
  <c r="F424" i="20" s="1"/>
  <c r="G423" i="20" a="1"/>
  <c r="G423" i="20" s="1"/>
  <c r="G422" i="20" a="1"/>
  <c r="G422" i="20" s="1"/>
  <c r="G421" i="20" a="1"/>
  <c r="G421" i="20" s="1"/>
  <c r="G420" i="20" a="1"/>
  <c r="G420" i="20" s="1"/>
  <c r="F386" i="20" a="1"/>
  <c r="F386" i="20" s="1"/>
  <c r="F338" i="20" a="1"/>
  <c r="F338" i="20" s="1"/>
  <c r="F331" i="20" a="1"/>
  <c r="F331" i="20" s="1"/>
  <c r="F318" i="20" a="1"/>
  <c r="F318" i="20" s="1"/>
  <c r="G314" i="20" a="1"/>
  <c r="G314" i="20" s="1"/>
  <c r="F294" i="20" a="1"/>
  <c r="F294" i="20" s="1"/>
  <c r="F284" i="20" a="1"/>
  <c r="F284" i="20" s="1"/>
  <c r="A284" i="20" s="1"/>
  <c r="B284" i="20" s="1"/>
  <c r="F254" i="20" a="1"/>
  <c r="F254" i="20" s="1"/>
  <c r="G253" i="20" a="1"/>
  <c r="G253" i="20" s="1"/>
  <c r="F247" i="20" a="1"/>
  <c r="F247" i="20" s="1"/>
  <c r="G246" i="20" a="1"/>
  <c r="G246" i="20" s="1"/>
  <c r="F241" i="20" a="1"/>
  <c r="F241" i="20" s="1"/>
  <c r="G240" i="20" a="1"/>
  <c r="G240" i="20" s="1"/>
  <c r="F233" i="20" a="1"/>
  <c r="F233" i="20" s="1"/>
  <c r="F228" i="20" a="1"/>
  <c r="F228" i="20" s="1"/>
  <c r="F220" i="20" a="1"/>
  <c r="F220" i="20" s="1"/>
  <c r="F214" i="20" a="1"/>
  <c r="F214" i="20" s="1"/>
  <c r="F206" i="20" a="1"/>
  <c r="F206" i="20" s="1"/>
  <c r="G204" i="20" a="1"/>
  <c r="G204" i="20" s="1"/>
  <c r="F199" i="20" a="1"/>
  <c r="F199" i="20" s="1"/>
  <c r="F197" i="20" a="1"/>
  <c r="F197" i="20" s="1"/>
  <c r="G193" i="20" a="1"/>
  <c r="G193" i="20" s="1"/>
  <c r="G185" i="20" a="1"/>
  <c r="G185" i="20" s="1"/>
  <c r="F182" i="20" a="1"/>
  <c r="F182" i="20" s="1"/>
  <c r="F180" i="20" a="1"/>
  <c r="F180" i="20" s="1"/>
  <c r="F178" i="20" a="1"/>
  <c r="F178" i="20" s="1"/>
  <c r="F175" i="20" a="1"/>
  <c r="F175" i="20" s="1"/>
  <c r="G123" i="20" a="1"/>
  <c r="G123" i="20" s="1"/>
  <c r="G121" i="20" a="1"/>
  <c r="G121" i="20" s="1"/>
  <c r="G119" i="20" a="1"/>
  <c r="G119" i="20" s="1"/>
  <c r="G117" i="20" a="1"/>
  <c r="G117" i="20" s="1"/>
  <c r="G115" i="20" a="1"/>
  <c r="G115" i="20" s="1"/>
  <c r="G113" i="20" a="1"/>
  <c r="G113" i="20" s="1"/>
  <c r="G67" i="20" a="1"/>
  <c r="G67" i="20" s="1"/>
  <c r="F48" i="21" a="1"/>
  <c r="F48" i="21" s="1"/>
  <c r="G478" i="20" a="1"/>
  <c r="G478" i="20" s="1"/>
  <c r="G475" i="20" a="1"/>
  <c r="G475" i="20" s="1"/>
  <c r="F470" i="20" a="1"/>
  <c r="F470" i="20" s="1"/>
  <c r="G453" i="20" a="1"/>
  <c r="G453" i="20" s="1"/>
  <c r="G452" i="20" a="1"/>
  <c r="G452" i="20" s="1"/>
  <c r="G450" i="20" a="1"/>
  <c r="G450" i="20" s="1"/>
  <c r="F449" i="20" a="1"/>
  <c r="F449" i="20" s="1"/>
  <c r="F428" i="20" a="1"/>
  <c r="F428" i="20" s="1"/>
  <c r="F423" i="20" a="1"/>
  <c r="F423" i="20" s="1"/>
  <c r="F422" i="20" a="1"/>
  <c r="F422" i="20" s="1"/>
  <c r="F381" i="20" a="1"/>
  <c r="F381" i="20" s="1"/>
  <c r="F367" i="20" a="1"/>
  <c r="F367" i="20" s="1"/>
  <c r="G320" i="20" a="1"/>
  <c r="G320" i="20" s="1"/>
  <c r="F314" i="20" a="1"/>
  <c r="F314" i="20" s="1"/>
  <c r="F311" i="20" a="1"/>
  <c r="F311" i="20" s="1"/>
  <c r="A311" i="20" s="1"/>
  <c r="B311" i="20" s="1"/>
  <c r="F273" i="20" a="1"/>
  <c r="F273" i="20" s="1"/>
  <c r="G265" i="20" a="1"/>
  <c r="G265" i="20" s="1"/>
  <c r="G264" i="20" a="1"/>
  <c r="G264" i="20" s="1"/>
  <c r="G252" i="20" a="1"/>
  <c r="G252" i="20" s="1"/>
  <c r="F240" i="20" a="1"/>
  <c r="F240" i="20" s="1"/>
  <c r="G239" i="20" a="1"/>
  <c r="G239" i="20" s="1"/>
  <c r="F223" i="20" a="1"/>
  <c r="F223" i="20" s="1"/>
  <c r="G207" i="20" a="1"/>
  <c r="G207" i="20" s="1"/>
  <c r="F204" i="20" a="1"/>
  <c r="F204" i="20" s="1"/>
  <c r="G202" i="20" a="1"/>
  <c r="G202" i="20" s="1"/>
  <c r="F195" i="20" a="1"/>
  <c r="F195" i="20" s="1"/>
  <c r="F193" i="20" a="1"/>
  <c r="F193" i="20" s="1"/>
  <c r="F191" i="20" a="1"/>
  <c r="F191" i="20" s="1"/>
  <c r="F189" i="20" a="1"/>
  <c r="F189" i="20" s="1"/>
  <c r="F187" i="20" a="1"/>
  <c r="F187" i="20" s="1"/>
  <c r="F185" i="20" a="1"/>
  <c r="F185" i="20" s="1"/>
  <c r="F172" i="20" a="1"/>
  <c r="F172" i="20" s="1"/>
  <c r="F167" i="20" a="1"/>
  <c r="F167" i="20" s="1"/>
  <c r="F164" i="20" a="1"/>
  <c r="F164" i="20" s="1"/>
  <c r="F146" i="20" a="1"/>
  <c r="F146" i="20" s="1"/>
  <c r="F140" i="20" a="1"/>
  <c r="F140" i="20" s="1"/>
  <c r="F134" i="20" a="1"/>
  <c r="F134" i="20" s="1"/>
  <c r="G125" i="20" a="1"/>
  <c r="G125" i="20" s="1"/>
  <c r="G89" i="20" a="1"/>
  <c r="G89" i="20" s="1"/>
  <c r="F74" i="20" a="1"/>
  <c r="F74" i="20" s="1"/>
  <c r="G65" i="20" a="1"/>
  <c r="G65" i="20" s="1"/>
  <c r="G63" i="20" a="1"/>
  <c r="G63" i="20" s="1"/>
  <c r="G54" i="20" a="1"/>
  <c r="G54" i="20" s="1"/>
  <c r="F49" i="20" a="1"/>
  <c r="F49" i="20" s="1"/>
  <c r="F41" i="20" a="1"/>
  <c r="F41" i="20" s="1"/>
  <c r="G26" i="20" a="1"/>
  <c r="G26" i="20" s="1"/>
  <c r="G443" i="20" a="1"/>
  <c r="G443" i="20" s="1"/>
  <c r="G442" i="20" a="1"/>
  <c r="G442" i="20" s="1"/>
  <c r="F437" i="20" a="1"/>
  <c r="F437" i="20" s="1"/>
  <c r="F366" i="20" a="1"/>
  <c r="F366" i="20" s="1"/>
  <c r="F312" i="20" a="1"/>
  <c r="F312" i="20" s="1"/>
  <c r="G261" i="20" a="1"/>
  <c r="G261" i="20" s="1"/>
  <c r="G260" i="20" a="1"/>
  <c r="G260" i="20" s="1"/>
  <c r="F259" i="20" a="1"/>
  <c r="F259" i="20" s="1"/>
  <c r="F258" i="20" a="1"/>
  <c r="F258" i="20" s="1"/>
  <c r="F239" i="20" a="1"/>
  <c r="F239" i="20" s="1"/>
  <c r="F237" i="20" a="1"/>
  <c r="F237" i="20" s="1"/>
  <c r="G233" i="20" a="1"/>
  <c r="G233" i="20" s="1"/>
  <c r="G205" i="20" a="1"/>
  <c r="G205" i="20" s="1"/>
  <c r="F202" i="20" a="1"/>
  <c r="F202" i="20" s="1"/>
  <c r="G194" i="20" a="1"/>
  <c r="G194" i="20" s="1"/>
  <c r="G190" i="20" a="1"/>
  <c r="G190" i="20" s="1"/>
  <c r="G187" i="20" a="1"/>
  <c r="G187" i="20" s="1"/>
  <c r="F184" i="20" a="1"/>
  <c r="F184" i="20" s="1"/>
  <c r="F166" i="20" a="1"/>
  <c r="F166" i="20" s="1"/>
  <c r="F138" i="20" a="1"/>
  <c r="F138" i="20" s="1"/>
  <c r="F135" i="20" a="1"/>
  <c r="F135" i="20" s="1"/>
  <c r="F125" i="20" a="1"/>
  <c r="F125" i="20" s="1"/>
  <c r="F121" i="20" a="1"/>
  <c r="F121" i="20" s="1"/>
  <c r="F117" i="20" a="1"/>
  <c r="F117" i="20" s="1"/>
  <c r="F113" i="20" a="1"/>
  <c r="F113" i="20" s="1"/>
  <c r="F46" i="20" a="1"/>
  <c r="F46" i="20" s="1"/>
  <c r="F34" i="20" a="1"/>
  <c r="F34" i="20" s="1"/>
  <c r="F26" i="20" a="1"/>
  <c r="F26" i="20" s="1"/>
  <c r="F16" i="20" a="1"/>
  <c r="F16" i="20" s="1"/>
  <c r="F14" i="20" a="1"/>
  <c r="F14" i="20" s="1"/>
  <c r="G10" i="20" a="1"/>
  <c r="G10" i="20" s="1"/>
  <c r="G9" i="20" a="1"/>
  <c r="G9" i="20" s="1"/>
  <c r="G473" i="20" a="1"/>
  <c r="G473" i="20" s="1"/>
  <c r="F445" i="20" a="1"/>
  <c r="F445" i="20" s="1"/>
  <c r="F347" i="20" a="1"/>
  <c r="F347" i="20" s="1"/>
  <c r="A347" i="20" s="1"/>
  <c r="G316" i="20" a="1"/>
  <c r="G316" i="20" s="1"/>
  <c r="G248" i="20" a="1"/>
  <c r="G248" i="20" s="1"/>
  <c r="G245" i="20" a="1"/>
  <c r="G245" i="20" s="1"/>
  <c r="G244" i="20" a="1"/>
  <c r="G244" i="20" s="1"/>
  <c r="F243" i="20" a="1"/>
  <c r="F243" i="20" s="1"/>
  <c r="F242" i="20" a="1"/>
  <c r="F242" i="20" s="1"/>
  <c r="F56" i="20" a="1"/>
  <c r="F56" i="20" s="1"/>
  <c r="G25" i="20" a="1"/>
  <c r="G25" i="20" s="1"/>
  <c r="G13" i="20" a="1"/>
  <c r="G13" i="20" s="1"/>
  <c r="F476" i="20" a="1"/>
  <c r="F476" i="20" s="1"/>
  <c r="G466" i="20" a="1"/>
  <c r="G466" i="20" s="1"/>
  <c r="F446" i="20" a="1"/>
  <c r="F446" i="20" s="1"/>
  <c r="G439" i="20" a="1"/>
  <c r="G439" i="20" s="1"/>
  <c r="G424" i="20" a="1"/>
  <c r="G424" i="20" s="1"/>
  <c r="F365" i="20" a="1"/>
  <c r="F365" i="20" s="1"/>
  <c r="F249" i="20" a="1"/>
  <c r="F249" i="20" s="1"/>
  <c r="F248" i="20" a="1"/>
  <c r="F248" i="20" s="1"/>
  <c r="G247" i="20" a="1"/>
  <c r="G247" i="20" s="1"/>
  <c r="F246" i="20" a="1"/>
  <c r="F246" i="20" s="1"/>
  <c r="F44" i="20" a="1"/>
  <c r="F44" i="20" s="1"/>
  <c r="G30" i="20" a="1"/>
  <c r="G30" i="20" s="1"/>
  <c r="G22" i="20" a="1"/>
  <c r="G22" i="20" s="1"/>
  <c r="F8" i="20" a="1"/>
  <c r="F8" i="20" s="1"/>
  <c r="G6" i="20" a="1"/>
  <c r="G6" i="20" s="1"/>
  <c r="F453" i="20" a="1"/>
  <c r="F453" i="20" s="1"/>
  <c r="G406" i="20" a="1"/>
  <c r="G406" i="20" s="1"/>
  <c r="G335" i="20" a="1"/>
  <c r="G335" i="20" s="1"/>
  <c r="G221" i="20" a="1"/>
  <c r="G221" i="20" s="1"/>
  <c r="F203" i="20" a="1"/>
  <c r="F203" i="20" s="1"/>
  <c r="G182" i="20" a="1"/>
  <c r="G182" i="20" s="1"/>
  <c r="F168" i="20" a="1"/>
  <c r="F168" i="20" s="1"/>
  <c r="F47" i="20" a="1"/>
  <c r="F47" i="20" s="1"/>
  <c r="G32" i="20" a="1"/>
  <c r="G32" i="20" s="1"/>
  <c r="F6" i="20" a="1"/>
  <c r="F6" i="20" s="1"/>
  <c r="F463" i="20" a="1"/>
  <c r="F463" i="20" s="1"/>
  <c r="G432" i="20" a="1"/>
  <c r="G432" i="20" s="1"/>
  <c r="G367" i="20" a="1"/>
  <c r="G367" i="20" s="1"/>
  <c r="G313" i="20" a="1"/>
  <c r="G313" i="20" s="1"/>
  <c r="F308" i="20" a="1"/>
  <c r="F308" i="20" s="1"/>
  <c r="A308" i="20" s="1"/>
  <c r="B308" i="20" s="1"/>
  <c r="F255" i="20" a="1"/>
  <c r="F255" i="20" s="1"/>
  <c r="F253" i="20" a="1"/>
  <c r="F253" i="20" s="1"/>
  <c r="G251" i="20" a="1"/>
  <c r="G251" i="20" s="1"/>
  <c r="F221" i="20" a="1"/>
  <c r="F221" i="20" s="1"/>
  <c r="F208" i="20" a="1"/>
  <c r="F208" i="20" s="1"/>
  <c r="G191" i="20" a="1"/>
  <c r="G191" i="20" s="1"/>
  <c r="F55" i="20" a="1"/>
  <c r="F55" i="20" s="1"/>
  <c r="G29" i="20" a="1"/>
  <c r="G29" i="20" s="1"/>
  <c r="G16" i="20" a="1"/>
  <c r="G16" i="20" s="1"/>
  <c r="G401" i="20" a="1"/>
  <c r="G401" i="20" s="1"/>
  <c r="F435" i="20" a="1"/>
  <c r="F435" i="20" s="1"/>
  <c r="G433" i="20" a="1"/>
  <c r="G433" i="20" s="1"/>
  <c r="F334" i="20" a="1"/>
  <c r="F334" i="20" s="1"/>
  <c r="G258" i="20" a="1"/>
  <c r="G258" i="20" s="1"/>
  <c r="G257" i="20" a="1"/>
  <c r="G257" i="20" s="1"/>
  <c r="F218" i="20" a="1"/>
  <c r="F218" i="20" s="1"/>
  <c r="G197" i="20" a="1"/>
  <c r="G197" i="20" s="1"/>
  <c r="G175" i="20" a="1"/>
  <c r="G175" i="20" s="1"/>
  <c r="F163" i="20" a="1"/>
  <c r="F163" i="20" s="1"/>
  <c r="A163" i="20" s="1"/>
  <c r="F471" i="20" a="1"/>
  <c r="F471" i="20" s="1"/>
  <c r="F444" i="20" a="1"/>
  <c r="F444" i="20" s="1"/>
  <c r="F342" i="20" a="1"/>
  <c r="F342" i="20" s="1"/>
  <c r="F327" i="20" a="1"/>
  <c r="F327" i="20" s="1"/>
  <c r="A327" i="20" s="1"/>
  <c r="B327" i="20" s="1"/>
  <c r="F296" i="20" a="1"/>
  <c r="F296" i="20" s="1"/>
  <c r="F265" i="20" a="1"/>
  <c r="F265" i="20" s="1"/>
  <c r="F264" i="20" a="1"/>
  <c r="F264" i="20" s="1"/>
  <c r="G263" i="20" a="1"/>
  <c r="G263" i="20" s="1"/>
  <c r="F262" i="20" a="1"/>
  <c r="F262" i="20" s="1"/>
  <c r="G242" i="20" a="1"/>
  <c r="G242" i="20" s="1"/>
  <c r="G241" i="20" a="1"/>
  <c r="G241" i="20" s="1"/>
  <c r="G220" i="20" a="1"/>
  <c r="G220" i="20" s="1"/>
  <c r="G217" i="20" a="1"/>
  <c r="G217" i="20" s="1"/>
  <c r="F207" i="20" a="1"/>
  <c r="F207" i="20" s="1"/>
  <c r="G181" i="20" a="1"/>
  <c r="G181" i="20" s="1"/>
  <c r="G178" i="20" a="1"/>
  <c r="G178" i="20" s="1"/>
  <c r="F145" i="20" a="1"/>
  <c r="F145" i="20" s="1"/>
  <c r="F90" i="20" a="1"/>
  <c r="F90" i="20" s="1"/>
  <c r="F73" i="20" a="1"/>
  <c r="F73" i="20" s="1"/>
  <c r="A73" i="20" s="1"/>
  <c r="B73" i="20" s="1"/>
  <c r="N73" i="20" s="1"/>
  <c r="F62" i="20" a="1"/>
  <c r="F62" i="20" s="1"/>
  <c r="G56" i="20" a="1"/>
  <c r="G56" i="20" s="1"/>
  <c r="F54" i="20" a="1"/>
  <c r="F54" i="20" s="1"/>
  <c r="F48" i="20" a="1"/>
  <c r="F48" i="20" s="1"/>
  <c r="F31" i="20" a="1"/>
  <c r="F31" i="20" s="1"/>
  <c r="G28" i="20" a="1"/>
  <c r="G28" i="20" s="1"/>
  <c r="F23" i="20" a="1"/>
  <c r="F23" i="20" s="1"/>
  <c r="G20" i="20" a="1"/>
  <c r="G20" i="20" s="1"/>
  <c r="F18" i="20" a="1"/>
  <c r="F18" i="20" s="1"/>
  <c r="F10" i="20" a="1"/>
  <c r="F10" i="20" s="1"/>
  <c r="F3" i="20" a="1"/>
  <c r="F3" i="20" s="1"/>
  <c r="G2" i="20" a="1"/>
  <c r="G2" i="20" s="1"/>
  <c r="G474" i="20" a="1"/>
  <c r="G474" i="20" s="1"/>
  <c r="G472" i="20" a="1"/>
  <c r="G472" i="20" s="1"/>
  <c r="F418" i="20" a="1"/>
  <c r="F418" i="20" s="1"/>
  <c r="G410" i="20" a="1"/>
  <c r="G410" i="20" s="1"/>
  <c r="G369" i="20" a="1"/>
  <c r="G369" i="20" s="1"/>
  <c r="G337" i="20" a="1"/>
  <c r="G337" i="20" s="1"/>
  <c r="F222" i="20" a="1"/>
  <c r="F222" i="20" s="1"/>
  <c r="G214" i="20" a="1"/>
  <c r="G214" i="20" s="1"/>
  <c r="G199" i="20" a="1"/>
  <c r="G199" i="20" s="1"/>
  <c r="G186" i="20" a="1"/>
  <c r="G186" i="20" s="1"/>
  <c r="G183" i="20" a="1"/>
  <c r="G183" i="20" s="1"/>
  <c r="F130" i="20" a="1"/>
  <c r="F130" i="20" s="1"/>
  <c r="F65" i="20" a="1"/>
  <c r="F65" i="20" s="1"/>
  <c r="F58" i="20" a="1"/>
  <c r="F58" i="20" s="1"/>
  <c r="F9" i="20" a="1"/>
  <c r="F9" i="20" s="1"/>
  <c r="G8" i="20" a="1"/>
  <c r="G8" i="20" s="1"/>
  <c r="F2" i="20" a="1"/>
  <c r="F2" i="20" s="1"/>
  <c r="F390" i="20" a="1"/>
  <c r="F390" i="20" s="1"/>
  <c r="G500" i="20" a="1"/>
  <c r="G500" i="20" s="1"/>
  <c r="G477" i="20" a="1"/>
  <c r="G477" i="20" s="1"/>
  <c r="F474" i="20" a="1"/>
  <c r="F474" i="20" s="1"/>
  <c r="G467" i="20" a="1"/>
  <c r="G467" i="20" s="1"/>
  <c r="G451" i="20" a="1"/>
  <c r="G451" i="20" s="1"/>
  <c r="F419" i="20" a="1"/>
  <c r="F419" i="20" s="1"/>
  <c r="G219" i="20" a="1"/>
  <c r="G219" i="20" s="1"/>
  <c r="F201" i="20" a="1"/>
  <c r="F201" i="20" s="1"/>
  <c r="G196" i="20" a="1"/>
  <c r="G196" i="20" s="1"/>
  <c r="G189" i="20" a="1"/>
  <c r="G189" i="20" s="1"/>
  <c r="G180" i="20" a="1"/>
  <c r="G180" i="20" s="1"/>
  <c r="F33" i="20" a="1"/>
  <c r="F33" i="20" s="1"/>
  <c r="F25" i="20" a="1"/>
  <c r="F25" i="20" s="1"/>
  <c r="F17" i="20" a="1"/>
  <c r="F17" i="20" s="1"/>
  <c r="G7" i="20" a="1"/>
  <c r="G7" i="20" s="1"/>
  <c r="F340" i="20" a="1"/>
  <c r="F340" i="20" s="1"/>
  <c r="G275" i="20" a="1"/>
  <c r="G275" i="20" s="1"/>
  <c r="F216" i="20" a="1"/>
  <c r="F216" i="20" s="1"/>
  <c r="G198" i="20" a="1"/>
  <c r="G198" i="20" s="1"/>
  <c r="G188" i="20" a="1"/>
  <c r="G188" i="20" s="1"/>
  <c r="F67" i="20" a="1"/>
  <c r="F67" i="20" s="1"/>
  <c r="F43" i="20" a="1"/>
  <c r="F43" i="20" s="1"/>
  <c r="F27" i="20" a="1"/>
  <c r="F27" i="20" s="1"/>
  <c r="F19" i="20" a="1"/>
  <c r="F19" i="20" s="1"/>
  <c r="G5" i="20" a="1"/>
  <c r="G5" i="20" s="1"/>
  <c r="F22" i="21" a="1"/>
  <c r="F22" i="21" s="1"/>
  <c r="G397" i="20" a="1"/>
  <c r="G397" i="20" s="1"/>
  <c r="F480" i="20" a="1"/>
  <c r="F480" i="20" s="1"/>
  <c r="F454" i="20" a="1"/>
  <c r="F454" i="20" s="1"/>
  <c r="G434" i="20" a="1"/>
  <c r="G434" i="20" s="1"/>
  <c r="F213" i="20" a="1"/>
  <c r="F213" i="20" s="1"/>
  <c r="A213" i="20" s="1"/>
  <c r="B213" i="20" s="1"/>
  <c r="F131" i="20" a="1"/>
  <c r="F131" i="20" s="1"/>
  <c r="A132" i="20" s="1"/>
  <c r="B132" i="20" s="1"/>
  <c r="N132" i="20" s="1"/>
  <c r="F39" i="20" a="1"/>
  <c r="F39" i="20" s="1"/>
  <c r="A39" i="20" s="1"/>
  <c r="B39" i="20" s="1"/>
  <c r="N39" i="20" s="1"/>
  <c r="G21" i="20" a="1"/>
  <c r="G21" i="20" s="1"/>
  <c r="F65" i="21" a="1"/>
  <c r="F65" i="21" s="1"/>
  <c r="F434" i="20" a="1"/>
  <c r="F434" i="20" s="1"/>
  <c r="F388" i="20" a="1"/>
  <c r="F388" i="20" s="1"/>
  <c r="F29" i="20" a="1"/>
  <c r="F29" i="20" s="1"/>
  <c r="G14" i="20" a="1"/>
  <c r="G14" i="20" s="1"/>
  <c r="F5" i="20" a="1"/>
  <c r="F5" i="20" s="1"/>
  <c r="G3" i="20" a="1"/>
  <c r="G3" i="20" s="1"/>
  <c r="G15" i="20" a="1"/>
  <c r="G15" i="20" s="1"/>
  <c r="F475" i="20" a="1"/>
  <c r="F475" i="20" s="1"/>
  <c r="F144" i="20" a="1"/>
  <c r="F144" i="20" s="1"/>
  <c r="A144" i="20" s="1"/>
  <c r="B144" i="20" s="1"/>
  <c r="F133" i="20" a="1"/>
  <c r="F133" i="20" s="1"/>
  <c r="F414" i="20" a="1"/>
  <c r="F414" i="20" s="1"/>
  <c r="F325" i="20" a="1"/>
  <c r="F325" i="20" s="1"/>
  <c r="G254" i="20" a="1"/>
  <c r="G254" i="20" s="1"/>
  <c r="F275" i="20" a="1"/>
  <c r="F275" i="20" s="1"/>
  <c r="F252" i="20" a="1"/>
  <c r="F252" i="20" s="1"/>
  <c r="G218" i="20" a="1"/>
  <c r="G218" i="20" s="1"/>
  <c r="G195" i="20" a="1"/>
  <c r="G195" i="20" s="1"/>
  <c r="F75" i="20" a="1"/>
  <c r="F75" i="20" s="1"/>
  <c r="F32" i="20" a="1"/>
  <c r="F32" i="20" s="1"/>
  <c r="F24" i="20" a="1"/>
  <c r="F24" i="20" s="1"/>
  <c r="G4" i="20" a="1"/>
  <c r="G4" i="20" s="1"/>
  <c r="G318" i="20" a="1"/>
  <c r="G318" i="20" s="1"/>
  <c r="G238" i="20" a="1"/>
  <c r="G238" i="20" s="1"/>
  <c r="G215" i="20" a="1"/>
  <c r="G215" i="20" s="1"/>
  <c r="G179" i="20" a="1"/>
  <c r="G179" i="20" s="1"/>
  <c r="G172" i="20" a="1"/>
  <c r="G172" i="20" s="1"/>
  <c r="F66" i="20" a="1"/>
  <c r="F66" i="20" s="1"/>
  <c r="F63" i="20" a="1"/>
  <c r="F63" i="20" s="1"/>
  <c r="G34" i="20" a="1"/>
  <c r="G34" i="20" s="1"/>
  <c r="G18" i="20" a="1"/>
  <c r="G18" i="20" s="1"/>
  <c r="F478" i="20" a="1"/>
  <c r="F478" i="20" s="1"/>
  <c r="F477" i="20" a="1"/>
  <c r="F477" i="20" s="1"/>
  <c r="F468" i="20" a="1"/>
  <c r="F468" i="20" s="1"/>
  <c r="F452" i="20" a="1"/>
  <c r="F452" i="20" s="1"/>
  <c r="F447" i="20" a="1"/>
  <c r="F447" i="20" s="1"/>
  <c r="G426" i="20" a="1"/>
  <c r="G426" i="20" s="1"/>
  <c r="G413" i="20" a="1"/>
  <c r="G413" i="20" s="1"/>
  <c r="G412" i="20" a="1"/>
  <c r="G412" i="20" s="1"/>
  <c r="F405" i="20" a="1"/>
  <c r="F405" i="20" s="1"/>
  <c r="G340" i="20" a="1"/>
  <c r="G340" i="20" s="1"/>
  <c r="F320" i="20" a="1"/>
  <c r="F320" i="20" s="1"/>
  <c r="G216" i="20" a="1"/>
  <c r="G216" i="20" s="1"/>
  <c r="G206" i="20" a="1"/>
  <c r="G206" i="20" s="1"/>
  <c r="F165" i="20" a="1"/>
  <c r="F165" i="20" s="1"/>
  <c r="F157" i="20" a="1"/>
  <c r="F157" i="20" s="1"/>
  <c r="F123" i="20" a="1"/>
  <c r="F123" i="20" s="1"/>
  <c r="F119" i="20" a="1"/>
  <c r="F119" i="20" s="1"/>
  <c r="F115" i="20" a="1"/>
  <c r="F115" i="20" s="1"/>
  <c r="F89" i="20" a="1"/>
  <c r="F89" i="20" s="1"/>
  <c r="F76" i="20" a="1"/>
  <c r="F76" i="20" s="1"/>
  <c r="F64" i="20" a="1"/>
  <c r="F64" i="20" s="1"/>
  <c r="F57" i="20" a="1"/>
  <c r="F57" i="20" s="1"/>
  <c r="G27" i="20" a="1"/>
  <c r="G27" i="20" s="1"/>
  <c r="G19" i="20" a="1"/>
  <c r="G19" i="20" s="1"/>
  <c r="F15" i="20" a="1"/>
  <c r="F15" i="20" s="1"/>
  <c r="F13" i="20" a="1"/>
  <c r="F13" i="20" s="1"/>
  <c r="A13" i="20" s="1"/>
  <c r="B13" i="20" s="1"/>
  <c r="F7" i="20" a="1"/>
  <c r="F7" i="20" s="1"/>
  <c r="F479" i="20" a="1"/>
  <c r="F479" i="20" s="1"/>
  <c r="G24" i="20" a="1"/>
  <c r="G24" i="20" s="1"/>
  <c r="G200" i="20" a="1"/>
  <c r="G200" i="20" s="1"/>
  <c r="F21" i="20" a="1"/>
  <c r="F21" i="20" s="1"/>
  <c r="F4" i="20" a="1"/>
  <c r="F4" i="20" s="1"/>
  <c r="A348" i="19"/>
  <c r="B348" i="19" s="1"/>
  <c r="Q77" i="8" a="1"/>
  <c r="Q77" i="8" s="1"/>
  <c r="P74" i="21" a="1"/>
  <c r="P74" i="21" s="1"/>
  <c r="P70" i="21" a="1"/>
  <c r="P70" i="21" s="1"/>
  <c r="R68" i="21" a="1"/>
  <c r="R68" i="21" s="1"/>
  <c r="Q65" i="21" a="1"/>
  <c r="Q65" i="21" s="1"/>
  <c r="P64" i="21" a="1"/>
  <c r="P64" i="21" s="1"/>
  <c r="R62" i="21" a="1"/>
  <c r="R62" i="21" s="1"/>
  <c r="P55" i="21" a="1"/>
  <c r="P55" i="21" s="1"/>
  <c r="P54" i="21" a="1"/>
  <c r="P54" i="21" s="1"/>
  <c r="P50" i="21" a="1"/>
  <c r="P50" i="21" s="1"/>
  <c r="P44" i="21" a="1"/>
  <c r="P44" i="21" s="1"/>
  <c r="P40" i="21" a="1"/>
  <c r="P40" i="21" s="1"/>
  <c r="P35" i="21" a="1"/>
  <c r="P35" i="21" s="1"/>
  <c r="P20" i="21" a="1"/>
  <c r="P20" i="21" s="1"/>
  <c r="R14" i="21" a="1"/>
  <c r="R14" i="21" s="1"/>
  <c r="Q3" i="21" a="1"/>
  <c r="Q3" i="21" s="1"/>
  <c r="Q64" i="21" a="1"/>
  <c r="Q64" i="21" s="1"/>
  <c r="P22" i="21" a="1"/>
  <c r="P22" i="21" s="1"/>
  <c r="Q72" i="21" a="1"/>
  <c r="Q72" i="21" s="1"/>
  <c r="Q68" i="21" a="1"/>
  <c r="Q68" i="21" s="1"/>
  <c r="Q62" i="21" a="1"/>
  <c r="Q62" i="21" s="1"/>
  <c r="Q58" i="21" a="1"/>
  <c r="Q58" i="21" s="1"/>
  <c r="Q56" i="21" a="1"/>
  <c r="Q56" i="21" s="1"/>
  <c r="Q51" i="21" a="1"/>
  <c r="Q51" i="21" s="1"/>
  <c r="P46" i="21" a="1"/>
  <c r="P46" i="21" s="1"/>
  <c r="Q33" i="21" a="1"/>
  <c r="Q33" i="21" s="1"/>
  <c r="P31" i="21" a="1"/>
  <c r="P31" i="21" s="1"/>
  <c r="Q29" i="21" a="1"/>
  <c r="Q29" i="21" s="1"/>
  <c r="P23" i="21" a="1"/>
  <c r="P23" i="21" s="1"/>
  <c r="P18" i="21" a="1"/>
  <c r="P18" i="21" s="1"/>
  <c r="Q74" i="21" a="1"/>
  <c r="Q74" i="21" s="1"/>
  <c r="P48" i="21" a="1"/>
  <c r="P48" i="21" s="1"/>
  <c r="R29" i="21" a="1"/>
  <c r="R29" i="21" s="1"/>
  <c r="P75" i="21" a="1"/>
  <c r="P75" i="21" s="1"/>
  <c r="P72" i="21" a="1"/>
  <c r="P72" i="21" s="1"/>
  <c r="P68" i="21" a="1"/>
  <c r="P68" i="21" s="1"/>
  <c r="P65" i="21" a="1"/>
  <c r="P65" i="21" s="1"/>
  <c r="P62" i="21" a="1"/>
  <c r="P62" i="21" s="1"/>
  <c r="P51" i="21" a="1"/>
  <c r="P51" i="21" s="1"/>
  <c r="P41" i="21" a="1"/>
  <c r="P41" i="21" s="1"/>
  <c r="R34" i="21" a="1"/>
  <c r="R34" i="21" s="1"/>
  <c r="R15" i="21" a="1"/>
  <c r="R15" i="21" s="1"/>
  <c r="Q55" i="21" a="1"/>
  <c r="Q55" i="21" s="1"/>
  <c r="P25" i="21" a="1"/>
  <c r="P25" i="21" s="1"/>
  <c r="Q69" i="21" a="1"/>
  <c r="Q69" i="21" s="1"/>
  <c r="Q66" i="21" a="1"/>
  <c r="Q66" i="21" s="1"/>
  <c r="P56" i="21" a="1"/>
  <c r="P56" i="21" s="1"/>
  <c r="R47" i="21" a="1"/>
  <c r="R47" i="21" s="1"/>
  <c r="R42" i="21" a="1"/>
  <c r="R42" i="21" s="1"/>
  <c r="Q34" i="21" a="1"/>
  <c r="Q34" i="21" s="1"/>
  <c r="P33" i="21" a="1"/>
  <c r="P33" i="21" s="1"/>
  <c r="P29" i="21" a="1"/>
  <c r="P29" i="21" s="1"/>
  <c r="P26" i="21" a="1"/>
  <c r="P26" i="21" s="1"/>
  <c r="P21" i="21" a="1"/>
  <c r="P21" i="21" s="1"/>
  <c r="R19" i="21" a="1"/>
  <c r="R19" i="21" s="1"/>
  <c r="R72" i="21" a="1"/>
  <c r="R72" i="21" s="1"/>
  <c r="Q40" i="21" a="1"/>
  <c r="Q40" i="21" s="1"/>
  <c r="Q27" i="21" a="1"/>
  <c r="Q27" i="21" s="1"/>
  <c r="P73" i="21" a="1"/>
  <c r="P73" i="21" s="1"/>
  <c r="P69" i="21" a="1"/>
  <c r="P69" i="21" s="1"/>
  <c r="P66" i="21" a="1"/>
  <c r="P66" i="21" s="1"/>
  <c r="P63" i="21" a="1"/>
  <c r="P63" i="21" s="1"/>
  <c r="P59" i="21" a="1"/>
  <c r="P59" i="21" s="1"/>
  <c r="R54" i="21" a="1"/>
  <c r="R54" i="21" s="1"/>
  <c r="Q47" i="21" a="1"/>
  <c r="Q47" i="21" s="1"/>
  <c r="Q42" i="21" a="1"/>
  <c r="Q42" i="21" s="1"/>
  <c r="P39" i="21" a="1"/>
  <c r="P39" i="21" s="1"/>
  <c r="R35" i="21" a="1"/>
  <c r="R35" i="21" s="1"/>
  <c r="P34" i="21" a="1"/>
  <c r="P34" i="21" s="1"/>
  <c r="P30" i="21" a="1"/>
  <c r="P30" i="21" s="1"/>
  <c r="P17" i="21" a="1"/>
  <c r="P17" i="21" s="1"/>
  <c r="Q15" i="21" a="1"/>
  <c r="Q15" i="21" s="1"/>
  <c r="R58" i="21" a="1"/>
  <c r="R58" i="21" s="1"/>
  <c r="P19" i="21" a="1"/>
  <c r="P19" i="21" s="1"/>
  <c r="R76" i="21" a="1"/>
  <c r="R76" i="21" s="1"/>
  <c r="P71" i="21" a="1"/>
  <c r="P71" i="21" s="1"/>
  <c r="P57" i="21" a="1"/>
  <c r="P57" i="21" s="1"/>
  <c r="P43" i="21" a="1"/>
  <c r="P43" i="21" s="1"/>
  <c r="P42" i="21" a="1"/>
  <c r="P42" i="21" s="1"/>
  <c r="P32" i="21" a="1"/>
  <c r="P32" i="21" s="1"/>
  <c r="R27" i="21" a="1"/>
  <c r="R27" i="21" s="1"/>
  <c r="R22" i="21" a="1"/>
  <c r="R22" i="21" s="1"/>
  <c r="Q19" i="21" a="1"/>
  <c r="Q19" i="21" s="1"/>
  <c r="Q76" i="21" a="1"/>
  <c r="Q76" i="21" s="1"/>
  <c r="R74" i="21" a="1"/>
  <c r="R74" i="21" s="1"/>
  <c r="P67" i="21" a="1"/>
  <c r="P67" i="21" s="1"/>
  <c r="R64" i="21" a="1"/>
  <c r="R64" i="21" s="1"/>
  <c r="Q54" i="21" a="1"/>
  <c r="Q54" i="21" s="1"/>
  <c r="Q50" i="21" a="1"/>
  <c r="Q50" i="21" s="1"/>
  <c r="R40" i="21" a="1"/>
  <c r="R40" i="21" s="1"/>
  <c r="Q35" i="21" a="1"/>
  <c r="Q35" i="21" s="1"/>
  <c r="Q22" i="21" a="1"/>
  <c r="Q22" i="21" s="1"/>
  <c r="P16" i="21" a="1"/>
  <c r="P16" i="21" s="1"/>
  <c r="P15" i="21" a="1"/>
  <c r="P15" i="21" s="1"/>
  <c r="R3" i="21" a="1"/>
  <c r="R3" i="21" s="1"/>
  <c r="R33" i="21" a="1"/>
  <c r="R33" i="21" s="1"/>
  <c r="P74" i="8" a="1"/>
  <c r="P74" i="8" s="1"/>
  <c r="P236" i="20" a="1"/>
  <c r="P236" i="20" s="1"/>
  <c r="P234" i="20" a="1"/>
  <c r="P234" i="20" s="1"/>
  <c r="R89" i="8" a="1"/>
  <c r="R89" i="8" s="1"/>
  <c r="Q89" i="8" a="1"/>
  <c r="Q89" i="8" s="1"/>
  <c r="Q236" i="20" a="1"/>
  <c r="Q236" i="20" s="1"/>
  <c r="P89" i="8" a="1"/>
  <c r="P89" i="8" s="1"/>
  <c r="P235" i="20" a="1"/>
  <c r="P235" i="20" s="1"/>
  <c r="P77" i="8" a="1"/>
  <c r="P77" i="8" s="1"/>
  <c r="P82" i="8" a="1"/>
  <c r="P82" i="8" s="1"/>
  <c r="Q392" i="20" a="1"/>
  <c r="Q392" i="20" s="1"/>
  <c r="R392" i="20" a="1"/>
  <c r="R392" i="20" s="1"/>
  <c r="P391" i="20" a="1"/>
  <c r="P391" i="20" s="1"/>
  <c r="R390" i="20" a="1"/>
  <c r="R390" i="20" s="1"/>
  <c r="Q391" i="20" a="1"/>
  <c r="Q391" i="20" s="1"/>
  <c r="Q390" i="20" a="1"/>
  <c r="Q390" i="20" s="1"/>
  <c r="R391" i="20" a="1"/>
  <c r="R391" i="20" s="1"/>
  <c r="P390" i="20" a="1"/>
  <c r="P390" i="20" s="1"/>
  <c r="P392" i="20" a="1"/>
  <c r="P392" i="20" s="1"/>
  <c r="P385" i="20" a="1"/>
  <c r="P385" i="20" s="1"/>
  <c r="R369" i="20" a="1"/>
  <c r="R369" i="20" s="1"/>
  <c r="R367" i="20" a="1"/>
  <c r="R367" i="20" s="1"/>
  <c r="R360" i="20" a="1"/>
  <c r="R360" i="20" s="1"/>
  <c r="P352" i="20" a="1"/>
  <c r="P352" i="20" s="1"/>
  <c r="R350" i="20" a="1"/>
  <c r="R350" i="20" s="1"/>
  <c r="P345" i="20" a="1"/>
  <c r="P345" i="20" s="1"/>
  <c r="P327" i="20" a="1"/>
  <c r="P327" i="20" s="1"/>
  <c r="P325" i="20" a="1"/>
  <c r="P325" i="20" s="1"/>
  <c r="Q320" i="20" a="1"/>
  <c r="Q320" i="20" s="1"/>
  <c r="Q316" i="20" a="1"/>
  <c r="Q316" i="20" s="1"/>
  <c r="Q314" i="20" a="1"/>
  <c r="Q314" i="20" s="1"/>
  <c r="Q313" i="20" a="1"/>
  <c r="Q313" i="20" s="1"/>
  <c r="P310" i="20" a="1"/>
  <c r="P310" i="20" s="1"/>
  <c r="P285" i="20" a="1"/>
  <c r="P285" i="20" s="1"/>
  <c r="R279" i="20" a="1"/>
  <c r="R279" i="20" s="1"/>
  <c r="Q213" i="20" a="1"/>
  <c r="Q213" i="20" s="1"/>
  <c r="P212" i="20" a="1"/>
  <c r="P212" i="20" s="1"/>
  <c r="P211" i="20" a="1"/>
  <c r="P211" i="20" s="1"/>
  <c r="Q185" i="20" a="1"/>
  <c r="Q185" i="20" s="1"/>
  <c r="Q183" i="20" a="1"/>
  <c r="Q183" i="20" s="1"/>
  <c r="Q170" i="20" a="1"/>
  <c r="Q170" i="20" s="1"/>
  <c r="P169" i="20" a="1"/>
  <c r="P169" i="20" s="1"/>
  <c r="Q167" i="20" a="1"/>
  <c r="Q167" i="20" s="1"/>
  <c r="P166" i="20" a="1"/>
  <c r="P166" i="20" s="1"/>
  <c r="P153" i="20" a="1"/>
  <c r="P153" i="20" s="1"/>
  <c r="P147" i="20" a="1"/>
  <c r="P147" i="20" s="1"/>
  <c r="P140" i="20" a="1"/>
  <c r="P140" i="20" s="1"/>
  <c r="P138" i="20" a="1"/>
  <c r="P138" i="20" s="1"/>
  <c r="Q128" i="20" a="1"/>
  <c r="Q128" i="20" s="1"/>
  <c r="Q125" i="20" a="1"/>
  <c r="Q125" i="20" s="1"/>
  <c r="Q124" i="20" a="1"/>
  <c r="Q124" i="20" s="1"/>
  <c r="Q123" i="20" a="1"/>
  <c r="Q123" i="20" s="1"/>
  <c r="R122" i="20" a="1"/>
  <c r="R122" i="20" s="1"/>
  <c r="R119" i="20" a="1"/>
  <c r="R119" i="20" s="1"/>
  <c r="Q107" i="20" a="1"/>
  <c r="Q107" i="20" s="1"/>
  <c r="P86" i="20" a="1"/>
  <c r="P86" i="20" s="1"/>
  <c r="Q82" i="20" a="1"/>
  <c r="Q82" i="20" s="1"/>
  <c r="R62" i="20" a="1"/>
  <c r="R62" i="20" s="1"/>
  <c r="R34" i="20" a="1"/>
  <c r="R34" i="20" s="1"/>
  <c r="Q33" i="20" a="1"/>
  <c r="Q33" i="20" s="1"/>
  <c r="P30" i="20" a="1"/>
  <c r="P30" i="20" s="1"/>
  <c r="Q28" i="20" a="1"/>
  <c r="Q28" i="20" s="1"/>
  <c r="R27" i="20" a="1"/>
  <c r="R27" i="20" s="1"/>
  <c r="Q26" i="20" a="1"/>
  <c r="Q26" i="20" s="1"/>
  <c r="R25" i="20" a="1"/>
  <c r="R25" i="20" s="1"/>
  <c r="P383" i="20" a="1"/>
  <c r="P383" i="20" s="1"/>
  <c r="P375" i="20" a="1"/>
  <c r="P375" i="20" s="1"/>
  <c r="P373" i="20" a="1"/>
  <c r="P373" i="20" s="1"/>
  <c r="Q369" i="20" a="1"/>
  <c r="Q369" i="20" s="1"/>
  <c r="R368" i="20" a="1"/>
  <c r="R368" i="20" s="1"/>
  <c r="P363" i="20" a="1"/>
  <c r="P363" i="20" s="1"/>
  <c r="Q355" i="20" a="1"/>
  <c r="Q355" i="20" s="1"/>
  <c r="Q354" i="20" a="1"/>
  <c r="Q354" i="20" s="1"/>
  <c r="Q350" i="20" a="1"/>
  <c r="Q350" i="20" s="1"/>
  <c r="P342" i="20" a="1"/>
  <c r="P342" i="20" s="1"/>
  <c r="P341" i="20" a="1"/>
  <c r="P341" i="20" s="1"/>
  <c r="Q335" i="20" a="1"/>
  <c r="Q335" i="20" s="1"/>
  <c r="Q321" i="20" a="1"/>
  <c r="Q321" i="20" s="1"/>
  <c r="P320" i="20" a="1"/>
  <c r="P320" i="20" s="1"/>
  <c r="Q319" i="20" a="1"/>
  <c r="Q319" i="20" s="1"/>
  <c r="P315" i="20" a="1"/>
  <c r="P315" i="20" s="1"/>
  <c r="P312" i="20" a="1"/>
  <c r="P312" i="20" s="1"/>
  <c r="R294" i="20" a="1"/>
  <c r="R294" i="20" s="1"/>
  <c r="P290" i="20" a="1"/>
  <c r="P290" i="20" s="1"/>
  <c r="R287" i="20" a="1"/>
  <c r="R287" i="20" s="1"/>
  <c r="P266" i="20" a="1"/>
  <c r="P266" i="20" s="1"/>
  <c r="P232" i="20" a="1"/>
  <c r="P232" i="20" s="1"/>
  <c r="P231" i="20" a="1"/>
  <c r="P231" i="20" s="1"/>
  <c r="P228" i="20" a="1"/>
  <c r="P228" i="20" s="1"/>
  <c r="P183" i="20" a="1"/>
  <c r="P183" i="20" s="1"/>
  <c r="Q180" i="20" a="1"/>
  <c r="Q180" i="20" s="1"/>
  <c r="P179" i="20" a="1"/>
  <c r="P179" i="20" s="1"/>
  <c r="P170" i="20" a="1"/>
  <c r="P170" i="20" s="1"/>
  <c r="P162" i="20" a="1"/>
  <c r="P162" i="20" s="1"/>
  <c r="P124" i="20" a="1"/>
  <c r="P124" i="20" s="1"/>
  <c r="Q122" i="20" a="1"/>
  <c r="Q122" i="20" s="1"/>
  <c r="Q121" i="20" a="1"/>
  <c r="Q121" i="20" s="1"/>
  <c r="R120" i="20" a="1"/>
  <c r="R120" i="20" s="1"/>
  <c r="R108" i="20" a="1"/>
  <c r="R108" i="20" s="1"/>
  <c r="P92" i="20" a="1"/>
  <c r="P92" i="20" s="1"/>
  <c r="R83" i="20" a="1"/>
  <c r="R83" i="20" s="1"/>
  <c r="P82" i="20" a="1"/>
  <c r="P82" i="20" s="1"/>
  <c r="P77" i="20" a="1"/>
  <c r="P77" i="20" s="1"/>
  <c r="P62" i="20" a="1"/>
  <c r="P62" i="20" s="1"/>
  <c r="P29" i="20" a="1"/>
  <c r="P29" i="20" s="1"/>
  <c r="Q27" i="20" a="1"/>
  <c r="Q27" i="20" s="1"/>
  <c r="Q25" i="20" a="1"/>
  <c r="Q25" i="20" s="1"/>
  <c r="Q24" i="20" a="1"/>
  <c r="Q24" i="20" s="1"/>
  <c r="R22" i="20" a="1"/>
  <c r="R22" i="20" s="1"/>
  <c r="R377" i="20" a="1"/>
  <c r="R377" i="20" s="1"/>
  <c r="P369" i="20" a="1"/>
  <c r="P369" i="20" s="1"/>
  <c r="Q368" i="20" a="1"/>
  <c r="Q368" i="20" s="1"/>
  <c r="Q367" i="20" a="1"/>
  <c r="Q367" i="20" s="1"/>
  <c r="R365" i="20" a="1"/>
  <c r="R365" i="20" s="1"/>
  <c r="Q360" i="20" a="1"/>
  <c r="Q360" i="20" s="1"/>
  <c r="P354" i="20" a="1"/>
  <c r="P354" i="20" s="1"/>
  <c r="P350" i="20" a="1"/>
  <c r="P350" i="20" s="1"/>
  <c r="P347" i="20" a="1"/>
  <c r="P347" i="20" s="1"/>
  <c r="R337" i="20" a="1"/>
  <c r="R337" i="20" s="1"/>
  <c r="Q328" i="20" a="1"/>
  <c r="Q328" i="20" s="1"/>
  <c r="P323" i="20" a="1"/>
  <c r="P323" i="20" s="1"/>
  <c r="P321" i="20" a="1"/>
  <c r="P321" i="20" s="1"/>
  <c r="P314" i="20" a="1"/>
  <c r="P314" i="20" s="1"/>
  <c r="P313" i="20" a="1"/>
  <c r="P313" i="20" s="1"/>
  <c r="P292" i="20" a="1"/>
  <c r="P292" i="20" s="1"/>
  <c r="P283" i="20" a="1"/>
  <c r="P283" i="20" s="1"/>
  <c r="Q281" i="20" a="1"/>
  <c r="Q281" i="20" s="1"/>
  <c r="P278" i="20" a="1"/>
  <c r="P278" i="20" s="1"/>
  <c r="R226" i="20" a="1"/>
  <c r="R226" i="20" s="1"/>
  <c r="P224" i="20" a="1"/>
  <c r="P224" i="20" s="1"/>
  <c r="P213" i="20" a="1"/>
  <c r="P213" i="20" s="1"/>
  <c r="P185" i="20" a="1"/>
  <c r="P185" i="20" s="1"/>
  <c r="P180" i="20" a="1"/>
  <c r="P180" i="20" s="1"/>
  <c r="R173" i="20" a="1"/>
  <c r="R173" i="20" s="1"/>
  <c r="P167" i="20" a="1"/>
  <c r="P167" i="20" s="1"/>
  <c r="R163" i="20" a="1"/>
  <c r="R163" i="20" s="1"/>
  <c r="P148" i="20" a="1"/>
  <c r="P148" i="20" s="1"/>
  <c r="P135" i="20" a="1"/>
  <c r="P135" i="20" s="1"/>
  <c r="P128" i="20" a="1"/>
  <c r="P128" i="20" s="1"/>
  <c r="P125" i="20" a="1"/>
  <c r="P125" i="20" s="1"/>
  <c r="P123" i="20" a="1"/>
  <c r="P123" i="20" s="1"/>
  <c r="P122" i="20" a="1"/>
  <c r="P122" i="20" s="1"/>
  <c r="Q120" i="20" a="1"/>
  <c r="Q120" i="20" s="1"/>
  <c r="Q119" i="20" a="1"/>
  <c r="Q119" i="20" s="1"/>
  <c r="R118" i="20" a="1"/>
  <c r="R118" i="20" s="1"/>
  <c r="P113" i="20" a="1"/>
  <c r="P113" i="20" s="1"/>
  <c r="Q108" i="20" a="1"/>
  <c r="Q108" i="20" s="1"/>
  <c r="P95" i="20" a="1"/>
  <c r="P95" i="20" s="1"/>
  <c r="R85" i="20" a="1"/>
  <c r="R85" i="20" s="1"/>
  <c r="P69" i="20" a="1"/>
  <c r="P69" i="20" s="1"/>
  <c r="P65" i="20" a="1"/>
  <c r="P65" i="20" s="1"/>
  <c r="R57" i="20" a="1"/>
  <c r="R57" i="20" s="1"/>
  <c r="P28" i="20" a="1"/>
  <c r="P28" i="20" s="1"/>
  <c r="P27" i="20" a="1"/>
  <c r="P27" i="20" s="1"/>
  <c r="P26" i="20" a="1"/>
  <c r="P26" i="20" s="1"/>
  <c r="P25" i="20" a="1"/>
  <c r="P25" i="20" s="1"/>
  <c r="Q23" i="20" a="1"/>
  <c r="Q23" i="20" s="1"/>
  <c r="Q387" i="20" a="1"/>
  <c r="Q387" i="20" s="1"/>
  <c r="Q377" i="20" a="1"/>
  <c r="Q377" i="20" s="1"/>
  <c r="P372" i="20" a="1"/>
  <c r="P372" i="20" s="1"/>
  <c r="P368" i="20" a="1"/>
  <c r="P368" i="20" s="1"/>
  <c r="R366" i="20" a="1"/>
  <c r="R366" i="20" s="1"/>
  <c r="R364" i="20" a="1"/>
  <c r="R364" i="20" s="1"/>
  <c r="P360" i="20" a="1"/>
  <c r="P360" i="20" s="1"/>
  <c r="P358" i="20" a="1"/>
  <c r="P358" i="20" s="1"/>
  <c r="P355" i="20" a="1"/>
  <c r="P355" i="20" s="1"/>
  <c r="P335" i="20" a="1"/>
  <c r="P335" i="20" s="1"/>
  <c r="P328" i="20" a="1"/>
  <c r="P328" i="20" s="1"/>
  <c r="P319" i="20" a="1"/>
  <c r="P319" i="20" s="1"/>
  <c r="P309" i="20" a="1"/>
  <c r="P309" i="20" s="1"/>
  <c r="P299" i="20" a="1"/>
  <c r="P299" i="20" s="1"/>
  <c r="R296" i="20" a="1"/>
  <c r="R296" i="20" s="1"/>
  <c r="Q294" i="20" a="1"/>
  <c r="Q294" i="20" s="1"/>
  <c r="P289" i="20" a="1"/>
  <c r="P289" i="20" s="1"/>
  <c r="P287" i="20" a="1"/>
  <c r="P287" i="20" s="1"/>
  <c r="P270" i="20" a="1"/>
  <c r="P270" i="20" s="1"/>
  <c r="Q226" i="20" a="1"/>
  <c r="Q226" i="20" s="1"/>
  <c r="P210" i="20" a="1"/>
  <c r="P210" i="20" s="1"/>
  <c r="P177" i="20" a="1"/>
  <c r="P177" i="20" s="1"/>
  <c r="Q173" i="20" a="1"/>
  <c r="Q173" i="20" s="1"/>
  <c r="P121" i="20" a="1"/>
  <c r="P121" i="20" s="1"/>
  <c r="P120" i="20" a="1"/>
  <c r="P120" i="20" s="1"/>
  <c r="Q118" i="20" a="1"/>
  <c r="Q118" i="20" s="1"/>
  <c r="P108" i="20" a="1"/>
  <c r="P108" i="20" s="1"/>
  <c r="Q97" i="20" a="1"/>
  <c r="Q97" i="20" s="1"/>
  <c r="R89" i="20" a="1"/>
  <c r="R89" i="20" s="1"/>
  <c r="Q83" i="20" a="1"/>
  <c r="Q83" i="20" s="1"/>
  <c r="R45" i="20" a="1"/>
  <c r="R45" i="20" s="1"/>
  <c r="P24" i="20" a="1"/>
  <c r="P24" i="20" s="1"/>
  <c r="P23" i="20" a="1"/>
  <c r="P23" i="20" s="1"/>
  <c r="Q22" i="20" a="1"/>
  <c r="Q22" i="20" s="1"/>
  <c r="P387" i="20" a="1"/>
  <c r="P387" i="20" s="1"/>
  <c r="R384" i="20" a="1"/>
  <c r="R384" i="20" s="1"/>
  <c r="P382" i="20" a="1"/>
  <c r="P382" i="20" s="1"/>
  <c r="P367" i="20" a="1"/>
  <c r="P367" i="20" s="1"/>
  <c r="Q366" i="20" a="1"/>
  <c r="Q366" i="20" s="1"/>
  <c r="Q365" i="20" a="1"/>
  <c r="Q365" i="20" s="1"/>
  <c r="P362" i="20" a="1"/>
  <c r="P362" i="20" s="1"/>
  <c r="Q356" i="20" a="1"/>
  <c r="Q356" i="20" s="1"/>
  <c r="P351" i="20" a="1"/>
  <c r="P351" i="20" s="1"/>
  <c r="Q337" i="20" a="1"/>
  <c r="Q337" i="20" s="1"/>
  <c r="P333" i="20" a="1"/>
  <c r="P333" i="20" s="1"/>
  <c r="P326" i="20" a="1"/>
  <c r="P326" i="20" s="1"/>
  <c r="R324" i="20" a="1"/>
  <c r="R324" i="20" s="1"/>
  <c r="P322" i="20" a="1"/>
  <c r="P322" i="20" s="1"/>
  <c r="P277" i="20" a="1"/>
  <c r="P277" i="20" s="1"/>
  <c r="R272" i="20" a="1"/>
  <c r="R272" i="20" s="1"/>
  <c r="P230" i="20" a="1"/>
  <c r="P230" i="20" s="1"/>
  <c r="P227" i="20" a="1"/>
  <c r="P227" i="20" s="1"/>
  <c r="P226" i="20" a="1"/>
  <c r="P226" i="20" s="1"/>
  <c r="P223" i="20" a="1"/>
  <c r="P223" i="20" s="1"/>
  <c r="R169" i="20" a="1"/>
  <c r="R169" i="20" s="1"/>
  <c r="P165" i="20" a="1"/>
  <c r="P165" i="20" s="1"/>
  <c r="Q163" i="20" a="1"/>
  <c r="Q163" i="20" s="1"/>
  <c r="P119" i="20" a="1"/>
  <c r="P119" i="20" s="1"/>
  <c r="P118" i="20" a="1"/>
  <c r="P118" i="20" s="1"/>
  <c r="R110" i="20" a="1"/>
  <c r="R110" i="20" s="1"/>
  <c r="P105" i="20" a="1"/>
  <c r="P105" i="20" s="1"/>
  <c r="P100" i="20" a="1"/>
  <c r="P100" i="20" s="1"/>
  <c r="P94" i="20" a="1"/>
  <c r="P94" i="20" s="1"/>
  <c r="P91" i="20" a="1"/>
  <c r="P91" i="20" s="1"/>
  <c r="Q85" i="20" a="1"/>
  <c r="Q85" i="20" s="1"/>
  <c r="R68" i="20" a="1"/>
  <c r="R68" i="20" s="1"/>
  <c r="R58" i="20" a="1"/>
  <c r="R58" i="20" s="1"/>
  <c r="Q57" i="20" a="1"/>
  <c r="Q57" i="20" s="1"/>
  <c r="R48" i="20" a="1"/>
  <c r="R48" i="20" s="1"/>
  <c r="R31" i="20" a="1"/>
  <c r="R31" i="20" s="1"/>
  <c r="P22" i="20" a="1"/>
  <c r="P22" i="20" s="1"/>
  <c r="Q20" i="20" a="1"/>
  <c r="Q20" i="20" s="1"/>
  <c r="R19" i="20" a="1"/>
  <c r="R19" i="20" s="1"/>
  <c r="P384" i="20" a="1"/>
  <c r="P384" i="20" s="1"/>
  <c r="P377" i="20" a="1"/>
  <c r="P377" i="20" s="1"/>
  <c r="R373" i="20" a="1"/>
  <c r="R373" i="20" s="1"/>
  <c r="P324" i="20" a="1"/>
  <c r="P324" i="20" s="1"/>
  <c r="R319" i="20" a="1"/>
  <c r="R319" i="20" s="1"/>
  <c r="P282" i="20" a="1"/>
  <c r="P282" i="20" s="1"/>
  <c r="Q179" i="20" a="1"/>
  <c r="Q179" i="20" s="1"/>
  <c r="R167" i="20" a="1"/>
  <c r="R167" i="20" s="1"/>
  <c r="P163" i="20" a="1"/>
  <c r="P163" i="20" s="1"/>
  <c r="R124" i="20" a="1"/>
  <c r="R124" i="20" s="1"/>
  <c r="P114" i="20" a="1"/>
  <c r="P114" i="20" s="1"/>
  <c r="P104" i="20" a="1"/>
  <c r="P104" i="20" s="1"/>
  <c r="P99" i="20" a="1"/>
  <c r="P99" i="20" s="1"/>
  <c r="P48" i="20" a="1"/>
  <c r="P48" i="20" s="1"/>
  <c r="R32" i="20" a="1"/>
  <c r="R32" i="20" s="1"/>
  <c r="P31" i="20" a="1"/>
  <c r="P31" i="20" s="1"/>
  <c r="R20" i="20" a="1"/>
  <c r="R20" i="20" s="1"/>
  <c r="Q18" i="20" a="1"/>
  <c r="Q18" i="20" s="1"/>
  <c r="R13" i="20" a="1"/>
  <c r="R13" i="20" s="1"/>
  <c r="Q45" i="20" a="1"/>
  <c r="Q45" i="20" s="1"/>
  <c r="R21" i="20" a="1"/>
  <c r="R21" i="20" s="1"/>
  <c r="P18" i="20" a="1"/>
  <c r="P18" i="20" s="1"/>
  <c r="Q13" i="20" a="1"/>
  <c r="Q13" i="20" s="1"/>
  <c r="P13" i="20" a="1"/>
  <c r="P13" i="20" s="1"/>
  <c r="P371" i="20" a="1"/>
  <c r="P371" i="20" s="1"/>
  <c r="R125" i="20" a="1"/>
  <c r="R125" i="20" s="1"/>
  <c r="P346" i="20" a="1"/>
  <c r="P346" i="20" s="1"/>
  <c r="R211" i="20" a="1"/>
  <c r="R211" i="20" s="1"/>
  <c r="R26" i="20" a="1"/>
  <c r="R26" i="20" s="1"/>
  <c r="P291" i="20" a="1"/>
  <c r="P291" i="20" s="1"/>
  <c r="P225" i="20" a="1"/>
  <c r="P225" i="20" s="1"/>
  <c r="P134" i="20" a="1"/>
  <c r="P134" i="20" s="1"/>
  <c r="Q373" i="20" a="1"/>
  <c r="Q373" i="20" s="1"/>
  <c r="P364" i="20" a="1"/>
  <c r="P364" i="20" s="1"/>
  <c r="P357" i="20" a="1"/>
  <c r="P357" i="20" s="1"/>
  <c r="P348" i="20" a="1"/>
  <c r="P348" i="20" s="1"/>
  <c r="Q341" i="20" a="1"/>
  <c r="Q341" i="20" s="1"/>
  <c r="R314" i="20" a="1"/>
  <c r="R314" i="20" s="1"/>
  <c r="P293" i="20" a="1"/>
  <c r="P293" i="20" s="1"/>
  <c r="P284" i="20" a="1"/>
  <c r="P284" i="20" s="1"/>
  <c r="P273" i="20" a="1"/>
  <c r="P273" i="20" s="1"/>
  <c r="R231" i="20" a="1"/>
  <c r="R231" i="20" s="1"/>
  <c r="R174" i="20" a="1"/>
  <c r="R174" i="20" s="1"/>
  <c r="Q169" i="20" a="1"/>
  <c r="Q169" i="20" s="1"/>
  <c r="R147" i="20" a="1"/>
  <c r="R147" i="20" s="1"/>
  <c r="Q145" i="20" a="1"/>
  <c r="Q145" i="20" s="1"/>
  <c r="R121" i="20" a="1"/>
  <c r="R121" i="20" s="1"/>
  <c r="R66" i="20" a="1"/>
  <c r="R66" i="20" s="1"/>
  <c r="P57" i="20" a="1"/>
  <c r="P57" i="20" s="1"/>
  <c r="P35" i="20" a="1"/>
  <c r="P35" i="20" s="1"/>
  <c r="R33" i="20" a="1"/>
  <c r="R33" i="20" s="1"/>
  <c r="Q32" i="20" a="1"/>
  <c r="Q32" i="20" s="1"/>
  <c r="R24" i="20" a="1"/>
  <c r="R24" i="20" s="1"/>
  <c r="Q19" i="20" a="1"/>
  <c r="Q19" i="20" s="1"/>
  <c r="R16" i="20" a="1"/>
  <c r="R16" i="20" s="1"/>
  <c r="R335" i="20" a="1"/>
  <c r="R335" i="20" s="1"/>
  <c r="R321" i="20" a="1"/>
  <c r="R321" i="20" s="1"/>
  <c r="P280" i="20" a="1"/>
  <c r="P280" i="20" s="1"/>
  <c r="P229" i="20" a="1"/>
  <c r="P229" i="20" s="1"/>
  <c r="R30" i="20" a="1"/>
  <c r="R30" i="20" s="1"/>
  <c r="Q384" i="20" a="1"/>
  <c r="Q384" i="20" s="1"/>
  <c r="Q324" i="20" a="1"/>
  <c r="Q324" i="20" s="1"/>
  <c r="P272" i="20" a="1"/>
  <c r="P272" i="20" s="1"/>
  <c r="P85" i="20" a="1"/>
  <c r="P85" i="20" s="1"/>
  <c r="Q30" i="20" a="1"/>
  <c r="Q30" i="20" s="1"/>
  <c r="P376" i="20" a="1"/>
  <c r="P376" i="20" s="1"/>
  <c r="P343" i="20" a="1"/>
  <c r="P343" i="20" s="1"/>
  <c r="R320" i="20" a="1"/>
  <c r="R320" i="20" s="1"/>
  <c r="R315" i="20" a="1"/>
  <c r="R315" i="20" s="1"/>
  <c r="Q296" i="20" a="1"/>
  <c r="Q296" i="20" s="1"/>
  <c r="P276" i="20" a="1"/>
  <c r="P276" i="20" s="1"/>
  <c r="Q231" i="20" a="1"/>
  <c r="Q231" i="20" s="1"/>
  <c r="P209" i="20" a="1"/>
  <c r="P209" i="20" s="1"/>
  <c r="Q174" i="20" a="1"/>
  <c r="Q174" i="20" s="1"/>
  <c r="P145" i="20" a="1"/>
  <c r="P145" i="20" s="1"/>
  <c r="P142" i="20" a="1"/>
  <c r="P142" i="20" s="1"/>
  <c r="P93" i="20" a="1"/>
  <c r="P93" i="20" s="1"/>
  <c r="Q89" i="20" a="1"/>
  <c r="Q89" i="20" s="1"/>
  <c r="R86" i="20" a="1"/>
  <c r="R86" i="20" s="1"/>
  <c r="P83" i="20" a="1"/>
  <c r="P83" i="20" s="1"/>
  <c r="P19" i="20" a="1"/>
  <c r="P19" i="20" s="1"/>
  <c r="Q280" i="20" a="1"/>
  <c r="Q280" i="20" s="1"/>
  <c r="R183" i="20" a="1"/>
  <c r="R183" i="20" s="1"/>
  <c r="P288" i="20" a="1"/>
  <c r="P288" i="20" s="1"/>
  <c r="P173" i="20" a="1"/>
  <c r="P173" i="20" s="1"/>
  <c r="P132" i="20" a="1"/>
  <c r="P132" i="20" s="1"/>
  <c r="R29" i="20" a="1"/>
  <c r="R29" i="20" s="1"/>
  <c r="R341" i="20" a="1"/>
  <c r="R341" i="20" s="1"/>
  <c r="P297" i="20" a="1"/>
  <c r="P297" i="20" s="1"/>
  <c r="P72" i="20" a="1"/>
  <c r="P72" i="20" s="1"/>
  <c r="R363" i="20" a="1"/>
  <c r="R363" i="20" s="1"/>
  <c r="P359" i="20" a="1"/>
  <c r="P359" i="20" s="1"/>
  <c r="R354" i="20" a="1"/>
  <c r="R354" i="20" s="1"/>
  <c r="P337" i="20" a="1"/>
  <c r="P337" i="20" s="1"/>
  <c r="Q327" i="20" a="1"/>
  <c r="Q327" i="20" s="1"/>
  <c r="Q315" i="20" a="1"/>
  <c r="Q315" i="20" s="1"/>
  <c r="Q312" i="20" a="1"/>
  <c r="Q312" i="20" s="1"/>
  <c r="R288" i="20" a="1"/>
  <c r="R288" i="20" s="1"/>
  <c r="P269" i="20" a="1"/>
  <c r="P269" i="20" s="1"/>
  <c r="R180" i="20" a="1"/>
  <c r="R180" i="20" s="1"/>
  <c r="P174" i="20" a="1"/>
  <c r="P174" i="20" s="1"/>
  <c r="Q147" i="20" a="1"/>
  <c r="Q147" i="20" s="1"/>
  <c r="R107" i="20" a="1"/>
  <c r="R107" i="20" s="1"/>
  <c r="P97" i="20" a="1"/>
  <c r="P97" i="20" s="1"/>
  <c r="Q86" i="20" a="1"/>
  <c r="Q86" i="20" s="1"/>
  <c r="R67" i="20" a="1"/>
  <c r="R67" i="20" s="1"/>
  <c r="P45" i="20" a="1"/>
  <c r="P45" i="20" s="1"/>
  <c r="P37" i="20" a="1"/>
  <c r="P37" i="20" s="1"/>
  <c r="R28" i="20" a="1"/>
  <c r="R28" i="20" s="1"/>
  <c r="Q21" i="20" a="1"/>
  <c r="Q21" i="20" s="1"/>
  <c r="P20" i="20" a="1"/>
  <c r="P20" i="20" s="1"/>
  <c r="P365" i="20" a="1"/>
  <c r="P365" i="20" s="1"/>
  <c r="R82" i="20" a="1"/>
  <c r="R82" i="20" s="1"/>
  <c r="P378" i="20" a="1"/>
  <c r="P378" i="20" s="1"/>
  <c r="P356" i="20" a="1"/>
  <c r="P356" i="20" s="1"/>
  <c r="P298" i="20" a="1"/>
  <c r="P298" i="20" s="1"/>
  <c r="Q166" i="20" a="1"/>
  <c r="Q166" i="20" s="1"/>
  <c r="R134" i="20" a="1"/>
  <c r="R134" i="20" s="1"/>
  <c r="Q58" i="20" a="1"/>
  <c r="Q58" i="20" s="1"/>
  <c r="P349" i="20" a="1"/>
  <c r="P349" i="20" s="1"/>
  <c r="P275" i="20" a="1"/>
  <c r="P275" i="20" s="1"/>
  <c r="P109" i="20" a="1"/>
  <c r="P109" i="20" s="1"/>
  <c r="R166" i="20" a="1"/>
  <c r="R166" i="20" s="1"/>
  <c r="P21" i="20" a="1"/>
  <c r="P21" i="20" s="1"/>
  <c r="R313" i="20" a="1"/>
  <c r="R313" i="20" s="1"/>
  <c r="P96" i="20" a="1"/>
  <c r="P96" i="20" s="1"/>
  <c r="P157" i="20" a="1"/>
  <c r="P157" i="20" s="1"/>
  <c r="R128" i="20" a="1"/>
  <c r="R128" i="20" s="1"/>
  <c r="Q31" i="20" a="1"/>
  <c r="Q31" i="20" s="1"/>
  <c r="P366" i="20" a="1"/>
  <c r="P366" i="20" s="1"/>
  <c r="P361" i="20" a="1"/>
  <c r="P361" i="20" s="1"/>
  <c r="P308" i="20" a="1"/>
  <c r="P308" i="20" s="1"/>
  <c r="Q272" i="20" a="1"/>
  <c r="Q272" i="20" s="1"/>
  <c r="Q211" i="20" a="1"/>
  <c r="Q211" i="20" s="1"/>
  <c r="Q134" i="20" a="1"/>
  <c r="Q134" i="20" s="1"/>
  <c r="R123" i="20" a="1"/>
  <c r="R123" i="20" s="1"/>
  <c r="Q90" i="20" a="1"/>
  <c r="Q90" i="20" s="1"/>
  <c r="P58" i="20" a="1"/>
  <c r="P58" i="20" s="1"/>
  <c r="Q48" i="20" a="1"/>
  <c r="Q48" i="20" s="1"/>
  <c r="Q29" i="20" a="1"/>
  <c r="Q29" i="20" s="1"/>
  <c r="R23" i="20" a="1"/>
  <c r="R23" i="20" s="1"/>
  <c r="R18" i="20" a="1"/>
  <c r="R18" i="20" s="1"/>
  <c r="P131" i="20" a="1"/>
  <c r="P131" i="20" s="1"/>
  <c r="Q79" i="8" a="1"/>
  <c r="Q79" i="8" s="1"/>
  <c r="R82" i="8" a="1"/>
  <c r="R82" i="8" s="1"/>
  <c r="P69" i="8" a="1"/>
  <c r="P69" i="8" s="1"/>
  <c r="R79" i="8" a="1"/>
  <c r="R79" i="8" s="1"/>
  <c r="R71" i="8" a="1"/>
  <c r="R71" i="8" s="1"/>
  <c r="C404" i="20"/>
  <c r="C153" i="20"/>
  <c r="N153" i="20"/>
  <c r="B82" i="20"/>
  <c r="A83" i="20"/>
  <c r="B154" i="20"/>
  <c r="A155" i="20"/>
  <c r="B301" i="20"/>
  <c r="A302" i="20"/>
  <c r="N345" i="20"/>
  <c r="C345" i="20"/>
  <c r="C300" i="20"/>
  <c r="N300" i="20"/>
  <c r="B346" i="20"/>
  <c r="B290" i="20"/>
  <c r="A291" i="20"/>
  <c r="B163" i="20"/>
  <c r="A164" i="20"/>
  <c r="A364" i="20"/>
  <c r="B363" i="20"/>
  <c r="N103" i="20"/>
  <c r="A272" i="20"/>
  <c r="B271" i="20"/>
  <c r="C289" i="20"/>
  <c r="N289" i="20"/>
  <c r="N162" i="20"/>
  <c r="C362" i="20"/>
  <c r="N362" i="20"/>
  <c r="B104" i="20"/>
  <c r="A105" i="20"/>
  <c r="N270" i="20"/>
  <c r="N81" i="20"/>
  <c r="C298" i="19"/>
  <c r="C13" i="9"/>
  <c r="C189" i="9"/>
  <c r="C172" i="9"/>
  <c r="C140" i="9"/>
  <c r="A299" i="19"/>
  <c r="B299" i="19" s="1"/>
  <c r="P75" i="8" a="1"/>
  <c r="P75" i="8" s="1"/>
  <c r="Q70" i="8" a="1"/>
  <c r="Q70" i="8" s="1"/>
  <c r="Q75" i="8" a="1"/>
  <c r="Q75" i="8" s="1"/>
  <c r="P78" i="8" a="1"/>
  <c r="P78" i="8" s="1"/>
  <c r="P81" i="8" a="1"/>
  <c r="P81" i="8" s="1"/>
  <c r="R70" i="8" a="1"/>
  <c r="R70" i="8" s="1"/>
  <c r="R75" i="8" a="1"/>
  <c r="R75" i="8" s="1"/>
  <c r="Q78" i="8" a="1"/>
  <c r="Q78" i="8" s="1"/>
  <c r="Q81" i="8" a="1"/>
  <c r="Q81" i="8" s="1"/>
  <c r="R74" i="8" a="1"/>
  <c r="R74" i="8" s="1"/>
  <c r="P70" i="8" a="1"/>
  <c r="P70" i="8" s="1"/>
  <c r="R81" i="8" a="1"/>
  <c r="R81" i="8" s="1"/>
  <c r="R69" i="8" a="1"/>
  <c r="R69" i="8" s="1"/>
  <c r="P80" i="8" a="1"/>
  <c r="P80" i="8" s="1"/>
  <c r="Q80" i="8" a="1"/>
  <c r="Q80" i="8" s="1"/>
  <c r="P71" i="8" a="1"/>
  <c r="P71" i="8" s="1"/>
  <c r="P76" i="8" a="1"/>
  <c r="P76" i="8" s="1"/>
  <c r="R78" i="8" a="1"/>
  <c r="R78" i="8" s="1"/>
  <c r="Q71" i="8" a="1"/>
  <c r="Q71" i="8" s="1"/>
  <c r="Q76" i="8" a="1"/>
  <c r="Q76" i="8" s="1"/>
  <c r="P79" i="8" a="1"/>
  <c r="P79" i="8" s="1"/>
  <c r="Q69" i="8" a="1"/>
  <c r="Q69" i="8" s="1"/>
  <c r="Q74" i="8" a="1"/>
  <c r="Q74" i="8" s="1"/>
  <c r="B37" i="19"/>
  <c r="N37" i="19" s="1"/>
  <c r="N2" i="6"/>
  <c r="N3" i="6" s="1"/>
  <c r="N4" i="6" s="1"/>
  <c r="N5" i="6" s="1"/>
  <c r="N6" i="6" s="1"/>
  <c r="N7" i="6" s="1"/>
  <c r="N8" i="6" s="1"/>
  <c r="N9" i="6" s="1"/>
  <c r="N10" i="6" s="1"/>
  <c r="N11" i="6" s="1"/>
  <c r="N12" i="6" s="1"/>
  <c r="N13" i="6" s="1"/>
  <c r="N14" i="6" s="1"/>
  <c r="N15" i="6" s="1"/>
  <c r="N16" i="6" s="1"/>
  <c r="N17" i="6" s="1"/>
  <c r="C278" i="8"/>
  <c r="B79" i="19"/>
  <c r="N79" i="19" s="1"/>
  <c r="N393" i="8"/>
  <c r="B159" i="19"/>
  <c r="C151" i="19" s="1"/>
  <c r="N2" i="4"/>
  <c r="N2" i="2"/>
  <c r="N3" i="2" s="1"/>
  <c r="N4" i="2" s="1"/>
  <c r="N5" i="2" s="1"/>
  <c r="N6" i="2" s="1"/>
  <c r="N7" i="2" s="1"/>
  <c r="N8" i="2" s="1"/>
  <c r="N9" i="2" s="1"/>
  <c r="N10" i="2" s="1"/>
  <c r="N11" i="2" s="1"/>
  <c r="N12" i="2" s="1"/>
  <c r="N13" i="2" s="1"/>
  <c r="N14" i="2" s="1"/>
  <c r="N15" i="2" s="1"/>
  <c r="N16" i="2" s="1"/>
  <c r="N17" i="2" s="1"/>
  <c r="N18" i="2" s="1"/>
  <c r="N19" i="2" s="1"/>
  <c r="N20" i="2" s="1"/>
  <c r="N21" i="2" s="1"/>
  <c r="N22" i="2" s="1"/>
  <c r="N23" i="2" s="1"/>
  <c r="N24" i="2" s="1"/>
  <c r="N25" i="2" s="1"/>
  <c r="N26" i="2" s="1"/>
  <c r="N27" i="2" s="1"/>
  <c r="N28" i="2" s="1"/>
  <c r="N29" i="2" s="1"/>
  <c r="N30" i="2" s="1"/>
  <c r="N31" i="2" s="1"/>
  <c r="N32" i="2" s="1"/>
  <c r="N33" i="2" s="1"/>
  <c r="N34" i="2" s="1"/>
  <c r="N35" i="2" s="1"/>
  <c r="N36" i="2" s="1"/>
  <c r="N37" i="2" s="1"/>
  <c r="N38" i="2" s="1"/>
  <c r="N39" i="2" s="1"/>
  <c r="N40" i="2" s="1"/>
  <c r="N41" i="2" s="1"/>
  <c r="N42" i="2" s="1"/>
  <c r="N43" i="2" s="1"/>
  <c r="N44" i="2" s="1"/>
  <c r="N45" i="2" s="1"/>
  <c r="N46" i="2" s="1"/>
  <c r="N47" i="2" s="1"/>
  <c r="N48" i="2" s="1"/>
  <c r="N49" i="2" s="1"/>
  <c r="N50" i="2" s="1"/>
  <c r="N51" i="2" s="1"/>
  <c r="N52" i="2" s="1"/>
  <c r="N53" i="2" s="1"/>
  <c r="N54" i="2" s="1"/>
  <c r="N55" i="2" s="1"/>
  <c r="N56" i="2" s="1"/>
  <c r="N57" i="2" s="1"/>
  <c r="N58" i="2" s="1"/>
  <c r="N59" i="2" s="1"/>
  <c r="N60" i="2" s="1"/>
  <c r="N61" i="2" s="1"/>
  <c r="N62" i="2" s="1"/>
  <c r="N63" i="2" s="1"/>
  <c r="N64" i="2" s="1"/>
  <c r="N65" i="2" s="1"/>
  <c r="N66" i="2" s="1"/>
  <c r="N67" i="2" s="1"/>
  <c r="N68" i="2" s="1"/>
  <c r="N69" i="2" s="1"/>
  <c r="N70" i="2" s="1"/>
  <c r="N71" i="2" s="1"/>
  <c r="N72" i="2" s="1"/>
  <c r="N73" i="2" s="1"/>
  <c r="N74" i="2" s="1"/>
  <c r="N75" i="2" s="1"/>
  <c r="N76" i="2" s="1"/>
  <c r="N77" i="2" s="1"/>
  <c r="N78" i="2" s="1"/>
  <c r="N79" i="2" s="1"/>
  <c r="N80" i="2" s="1"/>
  <c r="N81" i="2" s="1"/>
  <c r="N82" i="2" s="1"/>
  <c r="N83" i="2" s="1"/>
  <c r="N84" i="2" s="1"/>
  <c r="N85" i="2" s="1"/>
  <c r="N86" i="2" s="1"/>
  <c r="N87" i="2" s="1"/>
  <c r="N88" i="2" s="1"/>
  <c r="N89" i="2" s="1"/>
  <c r="N90" i="2" s="1"/>
  <c r="N91" i="2" s="1"/>
  <c r="N92" i="2" s="1"/>
  <c r="N93" i="2" s="1"/>
  <c r="N94" i="2" s="1"/>
  <c r="N95" i="2" s="1"/>
  <c r="N96" i="2" s="1"/>
  <c r="N97" i="2" s="1"/>
  <c r="N98" i="2" s="1"/>
  <c r="N99" i="2" s="1"/>
  <c r="N100" i="2" s="1"/>
  <c r="N101" i="2" s="1"/>
  <c r="N102" i="2" s="1"/>
  <c r="N103" i="2" s="1"/>
  <c r="N104" i="2" s="1"/>
  <c r="N105" i="2" s="1"/>
  <c r="N106" i="2" s="1"/>
  <c r="N107" i="2" s="1"/>
  <c r="N108" i="2" s="1"/>
  <c r="N109" i="2" s="1"/>
  <c r="N110" i="2" s="1"/>
  <c r="N111" i="2" s="1"/>
  <c r="N112" i="2" s="1"/>
  <c r="N113" i="2" s="1"/>
  <c r="N114" i="2" s="1"/>
  <c r="N115" i="2" s="1"/>
  <c r="N116" i="2" s="1"/>
  <c r="N117" i="2" s="1"/>
  <c r="N118" i="2" s="1"/>
  <c r="N119" i="2" s="1"/>
  <c r="N120" i="2" s="1"/>
  <c r="N121" i="2" s="1"/>
  <c r="N122" i="2" s="1"/>
  <c r="N123" i="2" s="1"/>
  <c r="N124" i="2" s="1"/>
  <c r="N125" i="2" s="1"/>
  <c r="N126" i="2" s="1"/>
  <c r="N127" i="2" s="1"/>
  <c r="N128" i="2" s="1"/>
  <c r="N129" i="2" s="1"/>
  <c r="N130" i="2" s="1"/>
  <c r="N131" i="2" s="1"/>
  <c r="N132" i="2" s="1"/>
  <c r="N133" i="2" s="1"/>
  <c r="N134" i="2" s="1"/>
  <c r="N135" i="2" s="1"/>
  <c r="N136" i="2" s="1"/>
  <c r="N137" i="2" s="1"/>
  <c r="N138" i="2" s="1"/>
  <c r="N139" i="2" s="1"/>
  <c r="N140" i="2" s="1"/>
  <c r="N141" i="2" s="1"/>
  <c r="N142" i="2" s="1"/>
  <c r="N143" i="2" s="1"/>
  <c r="N144" i="2" s="1"/>
  <c r="N145" i="2" s="1"/>
  <c r="N146" i="2" s="1"/>
  <c r="N147" i="2" s="1"/>
  <c r="N148" i="2" s="1"/>
  <c r="N149" i="2" s="1"/>
  <c r="N150" i="2" s="1"/>
  <c r="N151" i="2" s="1"/>
  <c r="N152" i="2" s="1"/>
  <c r="N153" i="2" s="1"/>
  <c r="N154" i="2" s="1"/>
  <c r="N155" i="2" s="1"/>
  <c r="N156" i="2" s="1"/>
  <c r="N157" i="2" s="1"/>
  <c r="N158" i="2" s="1"/>
  <c r="N159" i="2" s="1"/>
  <c r="N160" i="2" s="1"/>
  <c r="N161" i="2" s="1"/>
  <c r="N162" i="2" s="1"/>
  <c r="N163" i="2" s="1"/>
  <c r="N164" i="2" s="1"/>
  <c r="N165" i="2" s="1"/>
  <c r="N166" i="2" s="1"/>
  <c r="N167" i="2" s="1"/>
  <c r="N168" i="2" s="1"/>
  <c r="N169" i="2" s="1"/>
  <c r="N170" i="2" s="1"/>
  <c r="N171" i="2" s="1"/>
  <c r="N172" i="2" s="1"/>
  <c r="N173" i="2" s="1"/>
  <c r="N174" i="2" s="1"/>
  <c r="N175" i="2" s="1"/>
  <c r="N176" i="2" s="1"/>
  <c r="N177" i="2" s="1"/>
  <c r="N178" i="2" s="1"/>
  <c r="N179" i="2" s="1"/>
  <c r="N180" i="2" s="1"/>
  <c r="N181" i="2" s="1"/>
  <c r="N182" i="2" s="1"/>
  <c r="N183" i="2" s="1"/>
  <c r="N184" i="2" s="1"/>
  <c r="N185" i="2" s="1"/>
  <c r="N186" i="2" s="1"/>
  <c r="N187" i="2" s="1"/>
  <c r="N188" i="2" s="1"/>
  <c r="N189" i="2" s="1"/>
  <c r="N190" i="2" s="1"/>
  <c r="N191" i="2" s="1"/>
  <c r="N192" i="2" s="1"/>
  <c r="N193" i="2" s="1"/>
  <c r="N194" i="2" s="1"/>
  <c r="N195" i="2" s="1"/>
  <c r="N196" i="2" s="1"/>
  <c r="N197" i="2" s="1"/>
  <c r="N198" i="2" s="1"/>
  <c r="N199" i="2" s="1"/>
  <c r="N200" i="2" s="1"/>
  <c r="N201" i="2" s="1"/>
  <c r="N202" i="2" s="1"/>
  <c r="N203" i="2" s="1"/>
  <c r="N204" i="2" s="1"/>
  <c r="N205" i="2" s="1"/>
  <c r="N206" i="2" s="1"/>
  <c r="N207" i="2" s="1"/>
  <c r="N208" i="2" s="1"/>
  <c r="N209" i="2" s="1"/>
  <c r="N210" i="2" s="1"/>
  <c r="N211" i="2" s="1"/>
  <c r="N212" i="2" s="1"/>
  <c r="N213" i="2" s="1"/>
  <c r="N214" i="2" s="1"/>
  <c r="N215" i="2" s="1"/>
  <c r="N216" i="2" s="1"/>
  <c r="N217" i="2" s="1"/>
  <c r="N218" i="2" s="1"/>
  <c r="N219" i="2" s="1"/>
  <c r="N220" i="2" s="1"/>
  <c r="N221" i="2" s="1"/>
  <c r="N222" i="2" s="1"/>
  <c r="N223" i="2" s="1"/>
  <c r="N224" i="2" s="1"/>
  <c r="N225" i="2" s="1"/>
  <c r="N226" i="2" s="1"/>
  <c r="N227" i="2" s="1"/>
  <c r="N228" i="2" s="1"/>
  <c r="N229" i="2" s="1"/>
  <c r="N230" i="2" s="1"/>
  <c r="N231" i="2" s="1"/>
  <c r="N232" i="2" s="1"/>
  <c r="N233" i="2" s="1"/>
  <c r="N234" i="2" s="1"/>
  <c r="N235" i="2" s="1"/>
  <c r="N236" i="2" s="1"/>
  <c r="N237" i="2" s="1"/>
  <c r="N238" i="2" s="1"/>
  <c r="N239" i="2" s="1"/>
  <c r="N240" i="2" s="1"/>
  <c r="N241" i="2" s="1"/>
  <c r="N242" i="2" s="1"/>
  <c r="N243" i="2" s="1"/>
  <c r="N244" i="2" s="1"/>
  <c r="N245" i="2" s="1"/>
  <c r="N246" i="2" s="1"/>
  <c r="N247" i="2" s="1"/>
  <c r="N248" i="2" s="1"/>
  <c r="N249" i="2" s="1"/>
  <c r="N250" i="2" s="1"/>
  <c r="N251" i="2" s="1"/>
  <c r="N252" i="2" s="1"/>
  <c r="N253" i="2" s="1"/>
  <c r="N254" i="2" s="1"/>
  <c r="N255" i="2" s="1"/>
  <c r="N256" i="2" s="1"/>
  <c r="N257" i="2" s="1"/>
  <c r="N258" i="2" s="1"/>
  <c r="N259" i="2" s="1"/>
  <c r="N260" i="2" s="1"/>
  <c r="N261" i="2" s="1"/>
  <c r="N262" i="2" s="1"/>
  <c r="N263" i="2" s="1"/>
  <c r="N264" i="2" s="1"/>
  <c r="N265" i="2" s="1"/>
  <c r="N266" i="2" s="1"/>
  <c r="N267" i="2" s="1"/>
  <c r="N268" i="2" s="1"/>
  <c r="N269" i="2" s="1"/>
  <c r="N270" i="2" s="1"/>
  <c r="N271" i="2" s="1"/>
  <c r="N272" i="2" s="1"/>
  <c r="N273" i="2" s="1"/>
  <c r="N274" i="2" s="1"/>
  <c r="N275" i="2" s="1"/>
  <c r="N276" i="2" s="1"/>
  <c r="N277" i="2" s="1"/>
  <c r="N278" i="2" s="1"/>
  <c r="N279" i="2" s="1"/>
  <c r="N280" i="2" s="1"/>
  <c r="N281" i="2" s="1"/>
  <c r="N282" i="2" s="1"/>
  <c r="N283" i="2" s="1"/>
  <c r="N284" i="2" s="1"/>
  <c r="N285" i="2" s="1"/>
  <c r="N286" i="2" s="1"/>
  <c r="N287" i="2" s="1"/>
  <c r="N288" i="2" s="1"/>
  <c r="N289" i="2" s="1"/>
  <c r="N290" i="2" s="1"/>
  <c r="N291" i="2" s="1"/>
  <c r="N292" i="2" s="1"/>
  <c r="N293" i="2" s="1"/>
  <c r="N294" i="2" s="1"/>
  <c r="N295" i="2" s="1"/>
  <c r="N296" i="2" s="1"/>
  <c r="N297" i="2" s="1"/>
  <c r="N298" i="2" s="1"/>
  <c r="N299" i="2" s="1"/>
  <c r="N300" i="2" s="1"/>
  <c r="N301" i="2" s="1"/>
  <c r="N302" i="2" s="1"/>
  <c r="N303" i="2" s="1"/>
  <c r="N304" i="2" s="1"/>
  <c r="N305" i="2" s="1"/>
  <c r="N306" i="2" s="1"/>
  <c r="N307" i="2" s="1"/>
  <c r="N308" i="2" s="1"/>
  <c r="N309" i="2" s="1"/>
  <c r="N310" i="2" s="1"/>
  <c r="N311" i="2" s="1"/>
  <c r="N312" i="2" s="1"/>
  <c r="N313" i="2" s="1"/>
  <c r="N314" i="2" s="1"/>
  <c r="N315" i="2" s="1"/>
  <c r="N316" i="2" s="1"/>
  <c r="N317" i="2" s="1"/>
  <c r="N318" i="2" s="1"/>
  <c r="N319" i="2" s="1"/>
  <c r="N320" i="2" s="1"/>
  <c r="N321" i="2" s="1"/>
  <c r="N322" i="2" s="1"/>
  <c r="N323" i="2" s="1"/>
  <c r="N324" i="2" s="1"/>
  <c r="N325" i="2" s="1"/>
  <c r="N326" i="2" s="1"/>
  <c r="N327" i="2" s="1"/>
  <c r="N328" i="2" s="1"/>
  <c r="N329" i="2" s="1"/>
  <c r="N330" i="2" s="1"/>
  <c r="N331" i="2" s="1"/>
  <c r="N332" i="2" s="1"/>
  <c r="N333" i="2" s="1"/>
  <c r="N334" i="2" s="1"/>
  <c r="N335" i="2" s="1"/>
  <c r="N336" i="2" s="1"/>
  <c r="N337" i="2" s="1"/>
  <c r="N338" i="2" s="1"/>
  <c r="N339" i="2" s="1"/>
  <c r="N340" i="2" s="1"/>
  <c r="N341" i="2" s="1"/>
  <c r="N342" i="2" s="1"/>
  <c r="N343" i="2" s="1"/>
  <c r="N344" i="2" s="1"/>
  <c r="N345" i="2" s="1"/>
  <c r="N346" i="2" s="1"/>
  <c r="N347" i="2" s="1"/>
  <c r="N348" i="2" s="1"/>
  <c r="N349" i="2" s="1"/>
  <c r="N350" i="2" s="1"/>
  <c r="N351" i="2" s="1"/>
  <c r="N352" i="2" s="1"/>
  <c r="N353" i="2" s="1"/>
  <c r="N354" i="2" s="1"/>
  <c r="N355" i="2" s="1"/>
  <c r="N356" i="2" s="1"/>
  <c r="N357" i="2" s="1"/>
  <c r="N358" i="2" s="1"/>
  <c r="N359" i="2" s="1"/>
  <c r="N360" i="2" s="1"/>
  <c r="N361" i="2" s="1"/>
  <c r="N362" i="2" s="1"/>
  <c r="N363" i="2" s="1"/>
  <c r="N364" i="2" s="1"/>
  <c r="N365" i="2" s="1"/>
  <c r="N366" i="2" s="1"/>
  <c r="N367" i="2" s="1"/>
  <c r="N368" i="2" s="1"/>
  <c r="N369" i="2" s="1"/>
  <c r="N370" i="2" s="1"/>
  <c r="N371" i="2" s="1"/>
  <c r="N372" i="2" s="1"/>
  <c r="N373" i="2" s="1"/>
  <c r="N374" i="2" s="1"/>
  <c r="N375" i="2" s="1"/>
  <c r="N376" i="2" s="1"/>
  <c r="N377" i="2" s="1"/>
  <c r="N378" i="2" s="1"/>
  <c r="N379" i="2" s="1"/>
  <c r="N380" i="2" s="1"/>
  <c r="N381" i="2" s="1"/>
  <c r="N382" i="2" s="1"/>
  <c r="N383" i="2" s="1"/>
  <c r="N384" i="2" s="1"/>
  <c r="N385" i="2" s="1"/>
  <c r="N386" i="2" s="1"/>
  <c r="N387" i="2" s="1"/>
  <c r="N388" i="2" s="1"/>
  <c r="N389" i="2" s="1"/>
  <c r="N390" i="2" s="1"/>
  <c r="N391" i="2" s="1"/>
  <c r="N392" i="2" s="1"/>
  <c r="N393" i="2" s="1"/>
  <c r="N394" i="2" s="1"/>
  <c r="N395" i="2" s="1"/>
  <c r="N396" i="2" s="1"/>
  <c r="N397" i="2" s="1"/>
  <c r="N398" i="2" s="1"/>
  <c r="N399" i="2" s="1"/>
  <c r="N400" i="2" s="1"/>
  <c r="N401" i="2" s="1"/>
  <c r="N402" i="2" s="1"/>
  <c r="N403" i="2" s="1"/>
  <c r="N404" i="2" s="1"/>
  <c r="N405" i="2" s="1"/>
  <c r="N406" i="2" s="1"/>
  <c r="N407" i="2" s="1"/>
  <c r="N408" i="2" s="1"/>
  <c r="N409" i="2" s="1"/>
  <c r="N410" i="2" s="1"/>
  <c r="N411" i="2" s="1"/>
  <c r="N412" i="2" s="1"/>
  <c r="N413" i="2" s="1"/>
  <c r="N414" i="2" s="1"/>
  <c r="N415" i="2" s="1"/>
  <c r="N416" i="2" s="1"/>
  <c r="N417" i="2" s="1"/>
  <c r="N418" i="2" s="1"/>
  <c r="N419" i="2" s="1"/>
  <c r="N420" i="2" s="1"/>
  <c r="N421" i="2" s="1"/>
  <c r="N422" i="2" s="1"/>
  <c r="N423" i="2" s="1"/>
  <c r="N424" i="2" s="1"/>
  <c r="N425" i="2" s="1"/>
  <c r="N426" i="2" s="1"/>
  <c r="N427" i="2" s="1"/>
  <c r="N428" i="2" s="1"/>
  <c r="N429" i="2" s="1"/>
  <c r="N430" i="2" s="1"/>
  <c r="N431" i="2" s="1"/>
  <c r="N432" i="2" s="1"/>
  <c r="N433" i="2" s="1"/>
  <c r="N434" i="2" s="1"/>
  <c r="N435" i="2" s="1"/>
  <c r="N436" i="2" s="1"/>
  <c r="N437" i="2" s="1"/>
  <c r="N438" i="2" s="1"/>
  <c r="N439" i="2" s="1"/>
  <c r="N440" i="2" s="1"/>
  <c r="N441" i="2" s="1"/>
  <c r="N442" i="2" s="1"/>
  <c r="N443" i="2" s="1"/>
  <c r="N444" i="2" s="1"/>
  <c r="N445" i="2" s="1"/>
  <c r="N446" i="2" s="1"/>
  <c r="N447" i="2" s="1"/>
  <c r="N448" i="2" s="1"/>
  <c r="N449" i="2" s="1"/>
  <c r="N450" i="2" s="1"/>
  <c r="N451" i="2" s="1"/>
  <c r="N452" i="2" s="1"/>
  <c r="N453" i="2" s="1"/>
  <c r="N454" i="2" s="1"/>
  <c r="N455" i="2" s="1"/>
  <c r="N456" i="2" s="1"/>
  <c r="N457" i="2" s="1"/>
  <c r="N458" i="2" s="1"/>
  <c r="N459" i="2" s="1"/>
  <c r="N460" i="2" s="1"/>
  <c r="N461" i="2" s="1"/>
  <c r="N462" i="2" s="1"/>
  <c r="N463" i="2" s="1"/>
  <c r="N464" i="2" s="1"/>
  <c r="N465" i="2" s="1"/>
  <c r="N466" i="2" s="1"/>
  <c r="N467" i="2" s="1"/>
  <c r="N468" i="2" s="1"/>
  <c r="N469" i="2" s="1"/>
  <c r="N470" i="2" s="1"/>
  <c r="N471" i="2" s="1"/>
  <c r="N472" i="2" s="1"/>
  <c r="N473" i="2" s="1"/>
  <c r="N474" i="2" s="1"/>
  <c r="N475" i="2" s="1"/>
  <c r="N476" i="2" s="1"/>
  <c r="N477" i="2" s="1"/>
  <c r="N478" i="2" s="1"/>
  <c r="N479" i="2" s="1"/>
  <c r="N480" i="2" s="1"/>
  <c r="N481" i="2" s="1"/>
  <c r="N482" i="2" s="1"/>
  <c r="N483" i="2" s="1"/>
  <c r="N484" i="2" s="1"/>
  <c r="N485" i="2" s="1"/>
  <c r="N486" i="2" s="1"/>
  <c r="N487" i="2" s="1"/>
  <c r="N488" i="2" s="1"/>
  <c r="N489" i="2" s="1"/>
  <c r="N490" i="2" s="1"/>
  <c r="N491" i="2" s="1"/>
  <c r="N492" i="2" s="1"/>
  <c r="N493" i="2" s="1"/>
  <c r="N494" i="2" s="1"/>
  <c r="N495" i="2" s="1"/>
  <c r="N496" i="2" s="1"/>
  <c r="N497" i="2" s="1"/>
  <c r="N498" i="2" s="1"/>
  <c r="N499" i="2" s="1"/>
  <c r="B142" i="19"/>
  <c r="N142" i="19" s="1"/>
  <c r="A143" i="19"/>
  <c r="B143" i="19" s="1"/>
  <c r="F7" i="18" a="1"/>
  <c r="F7" i="18" s="1"/>
  <c r="A7" i="18" s="1"/>
  <c r="B7" i="18" s="1"/>
  <c r="G48" i="18" a="1"/>
  <c r="G48" i="18" s="1"/>
  <c r="G49" i="18" a="1"/>
  <c r="G49" i="18" s="1"/>
  <c r="G50" i="18" a="1"/>
  <c r="G50" i="18" s="1"/>
  <c r="F51" i="18" a="1"/>
  <c r="F51" i="18" s="1"/>
  <c r="F52" i="18" a="1"/>
  <c r="F52" i="18" s="1"/>
  <c r="G64" i="18" a="1"/>
  <c r="G64" i="18" s="1"/>
  <c r="G65" i="18" a="1"/>
  <c r="G65" i="18" s="1"/>
  <c r="G66" i="18" a="1"/>
  <c r="G66" i="18" s="1"/>
  <c r="F67" i="18" a="1"/>
  <c r="F67" i="18" s="1"/>
  <c r="F68" i="18" a="1"/>
  <c r="F68" i="18" s="1"/>
  <c r="G74" i="18" a="1"/>
  <c r="G74" i="18" s="1"/>
  <c r="F75" i="18" a="1"/>
  <c r="F75" i="18" s="1"/>
  <c r="G80" i="18" a="1"/>
  <c r="G80" i="18" s="1"/>
  <c r="F81" i="18" a="1"/>
  <c r="F81" i="18" s="1"/>
  <c r="F82" i="18" a="1"/>
  <c r="F82" i="18" s="1"/>
  <c r="G88" i="18" a="1"/>
  <c r="G88" i="18" s="1"/>
  <c r="G89" i="18" a="1"/>
  <c r="G89" i="18" s="1"/>
  <c r="F90" i="18" a="1"/>
  <c r="F90" i="18" s="1"/>
  <c r="G99" i="18" a="1"/>
  <c r="G99" i="18" s="1"/>
  <c r="G100" i="18" a="1"/>
  <c r="G100" i="18" s="1"/>
  <c r="F101" i="18" a="1"/>
  <c r="F101" i="18" s="1"/>
  <c r="G107" i="18" a="1"/>
  <c r="G107" i="18" s="1"/>
  <c r="G108" i="18" a="1"/>
  <c r="G108" i="18" s="1"/>
  <c r="G115" i="18" a="1"/>
  <c r="G115" i="18" s="1"/>
  <c r="F117" i="18" a="1"/>
  <c r="F117" i="18" s="1"/>
  <c r="F118" i="18" a="1"/>
  <c r="F118" i="18" s="1"/>
  <c r="G147" i="18" a="1"/>
  <c r="G147" i="18" s="1"/>
  <c r="F148" i="18" a="1"/>
  <c r="F148" i="18" s="1"/>
  <c r="G52" i="18" a="1"/>
  <c r="G52" i="18" s="1"/>
  <c r="G53" i="18" a="1"/>
  <c r="G53" i="18" s="1"/>
  <c r="G54" i="18" a="1"/>
  <c r="G54" i="18" s="1"/>
  <c r="F55" i="18" a="1"/>
  <c r="F55" i="18" s="1"/>
  <c r="F56" i="18" a="1"/>
  <c r="F56" i="18" s="1"/>
  <c r="G68" i="18" a="1"/>
  <c r="G68" i="18" s="1"/>
  <c r="G69" i="18" a="1"/>
  <c r="G69" i="18" s="1"/>
  <c r="F70" i="18" a="1"/>
  <c r="F70" i="18" s="1"/>
  <c r="G75" i="18" a="1"/>
  <c r="G75" i="18" s="1"/>
  <c r="G82" i="18" a="1"/>
  <c r="G82" i="18" s="1"/>
  <c r="F83" i="18" a="1"/>
  <c r="F83" i="18" s="1"/>
  <c r="F84" i="18" a="1"/>
  <c r="F84" i="18" s="1"/>
  <c r="F92" i="18" a="1"/>
  <c r="F92" i="18" s="1"/>
  <c r="G101" i="18" a="1"/>
  <c r="G101" i="18" s="1"/>
  <c r="F111" i="18" a="1"/>
  <c r="F111" i="18" s="1"/>
  <c r="G118" i="18" a="1"/>
  <c r="G118" i="18" s="1"/>
  <c r="G125" i="18" a="1"/>
  <c r="G125" i="18" s="1"/>
  <c r="G126" i="18" a="1"/>
  <c r="G126" i="18" s="1"/>
  <c r="F127" i="18" a="1"/>
  <c r="F127" i="18" s="1"/>
  <c r="G133" i="18" a="1"/>
  <c r="G133" i="18" s="1"/>
  <c r="G134" i="18" a="1"/>
  <c r="G134" i="18" s="1"/>
  <c r="F135" i="18" a="1"/>
  <c r="F135" i="18" s="1"/>
  <c r="G141" i="18" a="1"/>
  <c r="G141" i="18" s="1"/>
  <c r="F142" i="18" a="1"/>
  <c r="F142" i="18" s="1"/>
  <c r="G149" i="18" a="1"/>
  <c r="G149" i="18" s="1"/>
  <c r="F150" i="18" a="1"/>
  <c r="F150" i="18" s="1"/>
  <c r="F151" i="18" a="1"/>
  <c r="F151" i="18" s="1"/>
  <c r="F159" i="18" a="1"/>
  <c r="F159" i="18" s="1"/>
  <c r="G167" i="18" a="1"/>
  <c r="G167" i="18" s="1"/>
  <c r="G168" i="18" a="1"/>
  <c r="G168" i="18" s="1"/>
  <c r="F169" i="18" a="1"/>
  <c r="F169" i="18" s="1"/>
  <c r="F170" i="18" a="1"/>
  <c r="F170" i="18" s="1"/>
  <c r="G176" i="18" a="1"/>
  <c r="G176" i="18" s="1"/>
  <c r="F177" i="18" a="1"/>
  <c r="F177" i="18" s="1"/>
  <c r="F178" i="18" a="1"/>
  <c r="F178" i="18" s="1"/>
  <c r="G184" i="18" a="1"/>
  <c r="G184" i="18" s="1"/>
  <c r="F185" i="18" a="1"/>
  <c r="F185" i="18" s="1"/>
  <c r="F186" i="18" a="1"/>
  <c r="F186" i="18" s="1"/>
  <c r="G192" i="18" a="1"/>
  <c r="G192" i="18" s="1"/>
  <c r="F193" i="18" a="1"/>
  <c r="F193" i="18" s="1"/>
  <c r="F194" i="18" a="1"/>
  <c r="F194" i="18" s="1"/>
  <c r="G200" i="18" a="1"/>
  <c r="G200" i="18" s="1"/>
  <c r="F201" i="18" a="1"/>
  <c r="F201" i="18" s="1"/>
  <c r="F202" i="18" a="1"/>
  <c r="F202" i="18" s="1"/>
  <c r="G208" i="18" a="1"/>
  <c r="G208" i="18" s="1"/>
  <c r="F6" i="18" a="1"/>
  <c r="F6" i="18" s="1"/>
  <c r="G55" i="18" a="1"/>
  <c r="G55" i="18" s="1"/>
  <c r="F57" i="18" a="1"/>
  <c r="F57" i="18" s="1"/>
  <c r="F58" i="18" a="1"/>
  <c r="F58" i="18" s="1"/>
  <c r="G70" i="18" a="1"/>
  <c r="G70" i="18" s="1"/>
  <c r="F71" i="18" a="1"/>
  <c r="F71" i="18" s="1"/>
  <c r="G76" i="18" a="1"/>
  <c r="G76" i="18" s="1"/>
  <c r="F77" i="18" a="1"/>
  <c r="F77" i="18" s="1"/>
  <c r="F78" i="18" a="1"/>
  <c r="F78" i="18" s="1"/>
  <c r="G83" i="18" a="1"/>
  <c r="G83" i="18" s="1"/>
  <c r="G84" i="18" a="1"/>
  <c r="G84" i="18" s="1"/>
  <c r="F85" i="18" a="1"/>
  <c r="F85" i="18" s="1"/>
  <c r="G91" i="18" a="1"/>
  <c r="G91" i="18" s="1"/>
  <c r="F93" i="18" a="1"/>
  <c r="F93" i="18" s="1"/>
  <c r="F94" i="18" a="1"/>
  <c r="F94" i="18" s="1"/>
  <c r="F95" i="18" a="1"/>
  <c r="F95" i="18" s="1"/>
  <c r="G102" i="18" a="1"/>
  <c r="G102" i="18" s="1"/>
  <c r="F103" i="18" a="1"/>
  <c r="F103" i="18" s="1"/>
  <c r="G110" i="18" a="1"/>
  <c r="G110" i="18" s="1"/>
  <c r="G111" i="18" a="1"/>
  <c r="G111" i="18" s="1"/>
  <c r="F112" i="18" a="1"/>
  <c r="F112" i="18" s="1"/>
  <c r="G119" i="18" a="1"/>
  <c r="G119" i="18" s="1"/>
  <c r="F120" i="18" a="1"/>
  <c r="F120" i="18" s="1"/>
  <c r="F128" i="18" a="1"/>
  <c r="F128" i="18" s="1"/>
  <c r="F129" i="18" a="1"/>
  <c r="F129" i="18" s="1"/>
  <c r="F136" i="18" a="1"/>
  <c r="F136" i="18" s="1"/>
  <c r="F137" i="18" a="1"/>
  <c r="F137" i="18" s="1"/>
  <c r="G142" i="18" a="1"/>
  <c r="G142" i="18" s="1"/>
  <c r="F143" i="18" a="1"/>
  <c r="F143" i="18" s="1"/>
  <c r="G150" i="18" a="1"/>
  <c r="G150" i="18" s="1"/>
  <c r="F152" i="18" a="1"/>
  <c r="F152" i="18" s="1"/>
  <c r="F153" i="18" a="1"/>
  <c r="F153" i="18" s="1"/>
  <c r="G158" i="18" a="1"/>
  <c r="G158" i="18" s="1"/>
  <c r="F160" i="18" a="1"/>
  <c r="F160" i="18" s="1"/>
  <c r="F161" i="18" a="1"/>
  <c r="F161" i="18" s="1"/>
  <c r="G169" i="18" a="1"/>
  <c r="G169" i="18" s="1"/>
  <c r="G177" i="18" a="1"/>
  <c r="G177" i="18" s="1"/>
  <c r="G185" i="18" a="1"/>
  <c r="G185" i="18" s="1"/>
  <c r="G193" i="18" a="1"/>
  <c r="G193" i="18" s="1"/>
  <c r="G201" i="18" a="1"/>
  <c r="G201" i="18" s="1"/>
  <c r="G7" i="18" a="1"/>
  <c r="G7" i="18" s="1"/>
  <c r="G43" i="18" a="1"/>
  <c r="G43" i="18" s="1"/>
  <c r="F45" i="18" a="1"/>
  <c r="F45" i="18" s="1"/>
  <c r="F46" i="18" a="1"/>
  <c r="F46" i="18" s="1"/>
  <c r="F50" i="18" a="1"/>
  <c r="F50" i="18" s="1"/>
  <c r="G51" i="18" a="1"/>
  <c r="G51" i="18" s="1"/>
  <c r="G58" i="18" a="1"/>
  <c r="G58" i="18" s="1"/>
  <c r="F59" i="18" a="1"/>
  <c r="F59" i="18" s="1"/>
  <c r="F60" i="18" a="1"/>
  <c r="F60" i="18" s="1"/>
  <c r="G72" i="18" a="1"/>
  <c r="G72" i="18" s="1"/>
  <c r="G73" i="18" a="1"/>
  <c r="G73" i="18" s="1"/>
  <c r="G81" i="18" a="1"/>
  <c r="G81" i="18" s="1"/>
  <c r="F96" i="18" a="1"/>
  <c r="F96" i="18" s="1"/>
  <c r="F102" i="18" a="1"/>
  <c r="F102" i="18" s="1"/>
  <c r="G103" i="18" a="1"/>
  <c r="G103" i="18" s="1"/>
  <c r="F104" i="18" a="1"/>
  <c r="F104" i="18" s="1"/>
  <c r="F109" i="18" a="1"/>
  <c r="F109" i="18" s="1"/>
  <c r="F110" i="18" a="1"/>
  <c r="F110" i="18" s="1"/>
  <c r="G114" i="18" a="1"/>
  <c r="G114" i="18" s="1"/>
  <c r="F115" i="18" a="1"/>
  <c r="F115" i="18" s="1"/>
  <c r="F116" i="18" a="1"/>
  <c r="F116" i="18" s="1"/>
  <c r="G117" i="18" a="1"/>
  <c r="G117" i="18" s="1"/>
  <c r="G121" i="18" a="1"/>
  <c r="G121" i="18" s="1"/>
  <c r="F123" i="18" a="1"/>
  <c r="F123" i="18" s="1"/>
  <c r="F124" i="18" a="1"/>
  <c r="F124" i="18" s="1"/>
  <c r="G47" i="18" a="1"/>
  <c r="G47" i="18" s="1"/>
  <c r="G56" i="18" a="1"/>
  <c r="G56" i="18" s="1"/>
  <c r="G60" i="18" a="1"/>
  <c r="G60" i="18" s="1"/>
  <c r="G61" i="18" a="1"/>
  <c r="G61" i="18" s="1"/>
  <c r="G62" i="18" a="1"/>
  <c r="G62" i="18" s="1"/>
  <c r="F63" i="18" a="1"/>
  <c r="F63" i="18" s="1"/>
  <c r="F64" i="18" a="1"/>
  <c r="F64" i="18" s="1"/>
  <c r="F65" i="18" a="1"/>
  <c r="F65" i="18" s="1"/>
  <c r="G93" i="18" a="1"/>
  <c r="G93" i="18" s="1"/>
  <c r="G96" i="18" a="1"/>
  <c r="G96" i="18" s="1"/>
  <c r="F97" i="18" a="1"/>
  <c r="F97" i="18" s="1"/>
  <c r="F98" i="18" a="1"/>
  <c r="F98" i="18" s="1"/>
  <c r="F99" i="18" a="1"/>
  <c r="F99" i="18" s="1"/>
  <c r="G104" i="18" a="1"/>
  <c r="G104" i="18" s="1"/>
  <c r="G105" i="18" a="1"/>
  <c r="G105" i="18" s="1"/>
  <c r="F107" i="18" a="1"/>
  <c r="F107" i="18" s="1"/>
  <c r="G137" i="18" a="1"/>
  <c r="G137" i="18" s="1"/>
  <c r="F138" i="18" a="1"/>
  <c r="F138" i="18" s="1"/>
  <c r="F144" i="18" a="1"/>
  <c r="F144" i="18" s="1"/>
  <c r="F145" i="18" a="1"/>
  <c r="F145" i="18" s="1"/>
  <c r="G155" i="18" a="1"/>
  <c r="G155" i="18" s="1"/>
  <c r="F156" i="18" a="1"/>
  <c r="F156" i="18" s="1"/>
  <c r="G159" i="18" a="1"/>
  <c r="G159" i="18" s="1"/>
  <c r="G162" i="18" a="1"/>
  <c r="G162" i="18" s="1"/>
  <c r="F164" i="18" a="1"/>
  <c r="F164" i="18" s="1"/>
  <c r="G171" i="18" a="1"/>
  <c r="G171" i="18" s="1"/>
  <c r="G191" i="18" a="1"/>
  <c r="G191" i="18" s="1"/>
  <c r="G197" i="18" a="1"/>
  <c r="G197" i="18" s="1"/>
  <c r="G203" i="18" a="1"/>
  <c r="G203" i="18" s="1"/>
  <c r="G211" i="18" a="1"/>
  <c r="G211" i="18" s="1"/>
  <c r="G219" i="18" a="1"/>
  <c r="G219" i="18" s="1"/>
  <c r="G220" i="18" a="1"/>
  <c r="G220" i="18" s="1"/>
  <c r="F221" i="18" a="1"/>
  <c r="F221" i="18" s="1"/>
  <c r="G227" i="18" a="1"/>
  <c r="G227" i="18" s="1"/>
  <c r="G233" i="18" a="1"/>
  <c r="G233" i="18" s="1"/>
  <c r="F253" i="18" a="1"/>
  <c r="F253" i="18" s="1"/>
  <c r="F261" i="18" a="1"/>
  <c r="F261" i="18" s="1"/>
  <c r="F269" i="18" a="1"/>
  <c r="F269" i="18" s="1"/>
  <c r="G284" i="18" a="1"/>
  <c r="G284" i="18" s="1"/>
  <c r="F286" i="18" a="1"/>
  <c r="F286" i="18" s="1"/>
  <c r="G292" i="18" a="1"/>
  <c r="G292" i="18" s="1"/>
  <c r="F294" i="18" a="1"/>
  <c r="F294" i="18" s="1"/>
  <c r="G299" i="18" a="1"/>
  <c r="G299" i="18" s="1"/>
  <c r="F301" i="18" a="1"/>
  <c r="F301" i="18" s="1"/>
  <c r="G305" i="18" a="1"/>
  <c r="G305" i="18" s="1"/>
  <c r="F306" i="18" a="1"/>
  <c r="F306" i="18" s="1"/>
  <c r="F307" i="18" a="1"/>
  <c r="F307" i="18" s="1"/>
  <c r="G313" i="18" a="1"/>
  <c r="G313" i="18" s="1"/>
  <c r="F314" i="18" a="1"/>
  <c r="F314" i="18" s="1"/>
  <c r="F315" i="18" a="1"/>
  <c r="F315" i="18" s="1"/>
  <c r="G328" i="18" a="1"/>
  <c r="G328" i="18" s="1"/>
  <c r="G338" i="18" a="1"/>
  <c r="G338" i="18" s="1"/>
  <c r="F340" i="18" a="1"/>
  <c r="F340" i="18" s="1"/>
  <c r="F350" i="18" a="1"/>
  <c r="F350" i="18" s="1"/>
  <c r="F351" i="18" a="1"/>
  <c r="F351" i="18" s="1"/>
  <c r="G359" i="18" a="1"/>
  <c r="G359" i="18" s="1"/>
  <c r="F360" i="18" a="1"/>
  <c r="F360" i="18" s="1"/>
  <c r="F361" i="18" a="1"/>
  <c r="F361" i="18" s="1"/>
  <c r="G368" i="18" a="1"/>
  <c r="G368" i="18" s="1"/>
  <c r="G369" i="18" a="1"/>
  <c r="G369" i="18" s="1"/>
  <c r="F370" i="18" a="1"/>
  <c r="F370" i="18" s="1"/>
  <c r="G378" i="18" a="1"/>
  <c r="G378" i="18" s="1"/>
  <c r="G379" i="18" a="1"/>
  <c r="G379" i="18" s="1"/>
  <c r="G380" i="18" a="1"/>
  <c r="G380" i="18" s="1"/>
  <c r="F381" i="18" a="1"/>
  <c r="F381" i="18" s="1"/>
  <c r="G387" i="18" a="1"/>
  <c r="G387" i="18" s="1"/>
  <c r="G402" i="18" a="1"/>
  <c r="G402" i="18" s="1"/>
  <c r="G403" i="18" a="1"/>
  <c r="G403" i="18" s="1"/>
  <c r="G404" i="18" a="1"/>
  <c r="G404" i="18" s="1"/>
  <c r="F405" i="18" a="1"/>
  <c r="F405" i="18" s="1"/>
  <c r="G413" i="18" a="1"/>
  <c r="G413" i="18" s="1"/>
  <c r="G414" i="18" a="1"/>
  <c r="G414" i="18" s="1"/>
  <c r="G423" i="18" a="1"/>
  <c r="G423" i="18" s="1"/>
  <c r="F425" i="18" a="1"/>
  <c r="F425" i="18" s="1"/>
  <c r="G431" i="18" a="1"/>
  <c r="G431" i="18" s="1"/>
  <c r="F433" i="18" a="1"/>
  <c r="F433" i="18" s="1"/>
  <c r="G438" i="18" a="1"/>
  <c r="G438" i="18" s="1"/>
  <c r="F439" i="18" a="1"/>
  <c r="F439" i="18" s="1"/>
  <c r="F440" i="18" a="1"/>
  <c r="F440" i="18" s="1"/>
  <c r="G444" i="18" a="1"/>
  <c r="G444" i="18" s="1"/>
  <c r="G445" i="18" a="1"/>
  <c r="G445" i="18" s="1"/>
  <c r="F446" i="18" a="1"/>
  <c r="F446" i="18" s="1"/>
  <c r="G451" i="18" a="1"/>
  <c r="G451" i="18" s="1"/>
  <c r="F452" i="18" a="1"/>
  <c r="F452" i="18" s="1"/>
  <c r="G458" i="18" a="1"/>
  <c r="G458" i="18" s="1"/>
  <c r="F459" i="18" a="1"/>
  <c r="F459" i="18" s="1"/>
  <c r="G464" i="18" a="1"/>
  <c r="G464" i="18" s="1"/>
  <c r="F466" i="18" a="1"/>
  <c r="F466" i="18" s="1"/>
  <c r="G472" i="18" a="1"/>
  <c r="G472" i="18" s="1"/>
  <c r="G478" i="18" a="1"/>
  <c r="G478" i="18" s="1"/>
  <c r="F479" i="18" a="1"/>
  <c r="F479" i="18" s="1"/>
  <c r="G484" i="18" a="1"/>
  <c r="G484" i="18" s="1"/>
  <c r="G490" i="18" a="1"/>
  <c r="G490" i="18" s="1"/>
  <c r="F491" i="18" a="1"/>
  <c r="F491" i="18" s="1"/>
  <c r="G497" i="18" a="1"/>
  <c r="G497" i="18" s="1"/>
  <c r="G498" i="18" a="1"/>
  <c r="G498" i="18" s="1"/>
  <c r="F499" i="18" a="1"/>
  <c r="F499" i="18" s="1"/>
  <c r="F5" i="18" a="1"/>
  <c r="F5" i="18" s="1"/>
  <c r="G63" i="18" a="1"/>
  <c r="G63" i="18" s="1"/>
  <c r="G46" i="18" a="1"/>
  <c r="G46" i="18" s="1"/>
  <c r="F53" i="18" a="1"/>
  <c r="F53" i="18" s="1"/>
  <c r="G59" i="18" a="1"/>
  <c r="G59" i="18" s="1"/>
  <c r="F74" i="18" a="1"/>
  <c r="F74" i="18" s="1"/>
  <c r="G85" i="18" a="1"/>
  <c r="G85" i="18" s="1"/>
  <c r="F86" i="18" a="1"/>
  <c r="F86" i="18" s="1"/>
  <c r="F91" i="18" a="1"/>
  <c r="F91" i="18" s="1"/>
  <c r="F106" i="18" a="1"/>
  <c r="F106" i="18" s="1"/>
  <c r="G116" i="18" a="1"/>
  <c r="G116" i="18" s="1"/>
  <c r="F126" i="18" a="1"/>
  <c r="F126" i="18" s="1"/>
  <c r="G130" i="18" a="1"/>
  <c r="G130" i="18" s="1"/>
  <c r="G131" i="18" a="1"/>
  <c r="G131" i="18" s="1"/>
  <c r="G132" i="18" a="1"/>
  <c r="G132" i="18" s="1"/>
  <c r="G144" i="18" a="1"/>
  <c r="G144" i="18" s="1"/>
  <c r="F147" i="18" a="1"/>
  <c r="F147" i="18" s="1"/>
  <c r="F149" i="18" a="1"/>
  <c r="F149" i="18" s="1"/>
  <c r="G174" i="18" a="1"/>
  <c r="G174" i="18" s="1"/>
  <c r="F175" i="18" a="1"/>
  <c r="F175" i="18" s="1"/>
  <c r="F176" i="18" a="1"/>
  <c r="F176" i="18" s="1"/>
  <c r="G180" i="18" a="1"/>
  <c r="G180" i="18" s="1"/>
  <c r="F181" i="18" a="1"/>
  <c r="F181" i="18" s="1"/>
  <c r="F182" i="18" a="1"/>
  <c r="F182" i="18" s="1"/>
  <c r="G186" i="18" a="1"/>
  <c r="G186" i="18" s="1"/>
  <c r="F187" i="18" a="1"/>
  <c r="F187" i="18" s="1"/>
  <c r="F188" i="18" a="1"/>
  <c r="F188" i="18" s="1"/>
  <c r="G195" i="18" a="1"/>
  <c r="G195" i="18" s="1"/>
  <c r="F197" i="18" a="1"/>
  <c r="F197" i="18" s="1"/>
  <c r="G198" i="18" a="1"/>
  <c r="G198" i="18" s="1"/>
  <c r="F199" i="18" a="1"/>
  <c r="F199" i="18" s="1"/>
  <c r="F200" i="18" a="1"/>
  <c r="F200" i="18" s="1"/>
  <c r="G207" i="18" a="1"/>
  <c r="G207" i="18" s="1"/>
  <c r="F209" i="18" a="1"/>
  <c r="F209" i="18" s="1"/>
  <c r="F210" i="18" a="1"/>
  <c r="F210" i="18" s="1"/>
  <c r="G217" i="18" a="1"/>
  <c r="G217" i="18" s="1"/>
  <c r="F219" i="18" a="1"/>
  <c r="F219" i="18" s="1"/>
  <c r="G221" i="18" a="1"/>
  <c r="G221" i="18" s="1"/>
  <c r="F223" i="18" a="1"/>
  <c r="F223" i="18" s="1"/>
  <c r="G231" i="18" a="1"/>
  <c r="G231" i="18" s="1"/>
  <c r="F232" i="18" a="1"/>
  <c r="F232" i="18" s="1"/>
  <c r="F234" i="18" a="1"/>
  <c r="F234" i="18" s="1"/>
  <c r="G241" i="18" a="1"/>
  <c r="G241" i="18" s="1"/>
  <c r="G248" i="18" a="1"/>
  <c r="G248" i="18" s="1"/>
  <c r="F249" i="18" a="1"/>
  <c r="F249" i="18" s="1"/>
  <c r="F250" i="18" a="1"/>
  <c r="F250" i="18" s="1"/>
  <c r="F44" i="18" a="1"/>
  <c r="F44" i="18" s="1"/>
  <c r="G45" i="18" a="1"/>
  <c r="G45" i="18" s="1"/>
  <c r="G71" i="18" a="1"/>
  <c r="G71" i="18" s="1"/>
  <c r="F72" i="18" a="1"/>
  <c r="F72" i="18" s="1"/>
  <c r="F73" i="18" a="1"/>
  <c r="F73" i="18" s="1"/>
  <c r="G86" i="18" a="1"/>
  <c r="G86" i="18" s="1"/>
  <c r="F87" i="18" a="1"/>
  <c r="F87" i="18" s="1"/>
  <c r="F88" i="18" a="1"/>
  <c r="F88" i="18" s="1"/>
  <c r="F89" i="18" a="1"/>
  <c r="F89" i="18" s="1"/>
  <c r="G90" i="18" a="1"/>
  <c r="G90" i="18" s="1"/>
  <c r="G98" i="18" a="1"/>
  <c r="G98" i="18" s="1"/>
  <c r="F105" i="18" a="1"/>
  <c r="F105" i="18" s="1"/>
  <c r="G106" i="18" a="1"/>
  <c r="G106" i="18" s="1"/>
  <c r="F113" i="18" a="1"/>
  <c r="F113" i="18" s="1"/>
  <c r="F114" i="18" a="1"/>
  <c r="F114" i="18" s="1"/>
  <c r="F125" i="18" a="1"/>
  <c r="F125" i="18" s="1"/>
  <c r="G143" i="18" a="1"/>
  <c r="G143" i="18" s="1"/>
  <c r="G146" i="18" a="1"/>
  <c r="G146" i="18" s="1"/>
  <c r="G148" i="18" a="1"/>
  <c r="G148" i="18" s="1"/>
  <c r="G161" i="18" a="1"/>
  <c r="G161" i="18" s="1"/>
  <c r="F162" i="18" a="1"/>
  <c r="F162" i="18" s="1"/>
  <c r="F163" i="18" a="1"/>
  <c r="F163" i="18" s="1"/>
  <c r="G164" i="18" a="1"/>
  <c r="G164" i="18" s="1"/>
  <c r="F165" i="18" a="1"/>
  <c r="F165" i="18" s="1"/>
  <c r="G175" i="18" a="1"/>
  <c r="G175" i="18" s="1"/>
  <c r="G181" i="18" a="1"/>
  <c r="G181" i="18" s="1"/>
  <c r="G187" i="18" a="1"/>
  <c r="G187" i="18" s="1"/>
  <c r="G196" i="18" a="1"/>
  <c r="G196" i="18" s="1"/>
  <c r="G199" i="18" a="1"/>
  <c r="G199" i="18" s="1"/>
  <c r="F43" i="18" a="1"/>
  <c r="F43" i="18" s="1"/>
  <c r="G44" i="18" a="1"/>
  <c r="G44" i="18" s="1"/>
  <c r="G57" i="18" a="1"/>
  <c r="G57" i="18" s="1"/>
  <c r="F69" i="18" a="1"/>
  <c r="F69" i="18" s="1"/>
  <c r="G87" i="18" a="1"/>
  <c r="G87" i="18" s="1"/>
  <c r="G97" i="18" a="1"/>
  <c r="G97" i="18" s="1"/>
  <c r="G112" i="18" a="1"/>
  <c r="G112" i="18" s="1"/>
  <c r="G113" i="18" a="1"/>
  <c r="G113" i="18" s="1"/>
  <c r="G124" i="18" a="1"/>
  <c r="G124" i="18" s="1"/>
  <c r="F139" i="18" a="1"/>
  <c r="F139" i="18" s="1"/>
  <c r="G160" i="18" a="1"/>
  <c r="G160" i="18" s="1"/>
  <c r="G163" i="18" a="1"/>
  <c r="G163" i="18" s="1"/>
  <c r="G165" i="18" a="1"/>
  <c r="G165" i="18" s="1"/>
  <c r="F166" i="18" a="1"/>
  <c r="F166" i="18" s="1"/>
  <c r="F167" i="18" a="1"/>
  <c r="F167" i="18" s="1"/>
  <c r="F168" i="18" a="1"/>
  <c r="F168" i="18" s="1"/>
  <c r="G182" i="18" a="1"/>
  <c r="G182" i="18" s="1"/>
  <c r="F183" i="18" a="1"/>
  <c r="F183" i="18" s="1"/>
  <c r="F184" i="18" a="1"/>
  <c r="F184" i="18" s="1"/>
  <c r="G188" i="18" a="1"/>
  <c r="G188" i="18" s="1"/>
  <c r="F189" i="18" a="1"/>
  <c r="F189" i="18" s="1"/>
  <c r="F190" i="18" a="1"/>
  <c r="F190" i="18" s="1"/>
  <c r="F192" i="18" a="1"/>
  <c r="F192" i="18" s="1"/>
  <c r="G210" i="18" a="1"/>
  <c r="G210" i="18" s="1"/>
  <c r="F211" i="18" a="1"/>
  <c r="F211" i="18" s="1"/>
  <c r="F212" i="18" a="1"/>
  <c r="F212" i="18" s="1"/>
  <c r="G232" i="18" a="1"/>
  <c r="G232" i="18" s="1"/>
  <c r="G235" i="18" a="1"/>
  <c r="G235" i="18" s="1"/>
  <c r="G243" i="18" a="1"/>
  <c r="G243" i="18" s="1"/>
  <c r="G250" i="18" a="1"/>
  <c r="G250" i="18" s="1"/>
  <c r="F251" i="18" a="1"/>
  <c r="F251" i="18" s="1"/>
  <c r="F252" i="18" a="1"/>
  <c r="F252" i="18" s="1"/>
  <c r="F254" i="18" a="1"/>
  <c r="F254" i="18" s="1"/>
  <c r="G263" i="18" a="1"/>
  <c r="G263" i="18" s="1"/>
  <c r="F264" i="18" a="1"/>
  <c r="F264" i="18" s="1"/>
  <c r="F265" i="18" a="1"/>
  <c r="F265" i="18" s="1"/>
  <c r="G277" i="18" a="1"/>
  <c r="G277" i="18" s="1"/>
  <c r="G278" i="18" a="1"/>
  <c r="G278" i="18" s="1"/>
  <c r="G279" i="18" a="1"/>
  <c r="G279" i="18" s="1"/>
  <c r="F280" i="18" a="1"/>
  <c r="F280" i="18" s="1"/>
  <c r="F289" i="18" a="1"/>
  <c r="F289" i="18" s="1"/>
  <c r="G300" i="18" a="1"/>
  <c r="G300" i="18" s="1"/>
  <c r="G301" i="18" a="1"/>
  <c r="G301" i="18" s="1"/>
  <c r="F302" i="18" a="1"/>
  <c r="F302" i="18" s="1"/>
  <c r="G336" i="18" a="1"/>
  <c r="G336" i="18" s="1"/>
  <c r="F338" i="18" a="1"/>
  <c r="F338" i="18" s="1"/>
  <c r="G339" i="18" a="1"/>
  <c r="G339" i="18" s="1"/>
  <c r="F342" i="18" a="1"/>
  <c r="F342" i="18" s="1"/>
  <c r="F343" i="18" a="1"/>
  <c r="F343" i="18" s="1"/>
  <c r="F358" i="18" a="1"/>
  <c r="F358" i="18" s="1"/>
  <c r="F359" i="18" a="1"/>
  <c r="F359" i="18" s="1"/>
  <c r="G361" i="18" a="1"/>
  <c r="G361" i="18" s="1"/>
  <c r="F362" i="18" a="1"/>
  <c r="F362" i="18" s="1"/>
  <c r="G373" i="18" a="1"/>
  <c r="G373" i="18" s="1"/>
  <c r="G374" i="18" a="1"/>
  <c r="G374" i="18" s="1"/>
  <c r="G389" i="18" a="1"/>
  <c r="G389" i="18" s="1"/>
  <c r="G390" i="18" a="1"/>
  <c r="G390" i="18" s="1"/>
  <c r="F391" i="18" a="1"/>
  <c r="F391" i="18" s="1"/>
  <c r="G399" i="18" a="1"/>
  <c r="G399" i="18" s="1"/>
  <c r="F400" i="18" a="1"/>
  <c r="F400" i="18" s="1"/>
  <c r="F401" i="18" a="1"/>
  <c r="F401" i="18" s="1"/>
  <c r="F404" i="18" a="1"/>
  <c r="F404" i="18" s="1"/>
  <c r="F406" i="18" a="1"/>
  <c r="F406" i="18" s="1"/>
  <c r="F407" i="18" a="1"/>
  <c r="F407" i="18" s="1"/>
  <c r="G418" i="18" a="1"/>
  <c r="G418" i="18" s="1"/>
  <c r="G419" i="18" a="1"/>
  <c r="G419" i="18" s="1"/>
  <c r="G420" i="18" a="1"/>
  <c r="G420" i="18" s="1"/>
  <c r="F421" i="18" a="1"/>
  <c r="F421" i="18" s="1"/>
  <c r="G447" i="18" a="1"/>
  <c r="G447" i="18" s="1"/>
  <c r="F449" i="18" a="1"/>
  <c r="F449" i="18" s="1"/>
  <c r="G455" i="18" a="1"/>
  <c r="G455" i="18" s="1"/>
  <c r="F457" i="18" a="1"/>
  <c r="F457" i="18" s="1"/>
  <c r="G467" i="18" a="1"/>
  <c r="G467" i="18" s="1"/>
  <c r="F468" i="18" a="1"/>
  <c r="F468" i="18" s="1"/>
  <c r="F477" i="18" a="1"/>
  <c r="F477" i="18" s="1"/>
  <c r="G486" i="18" a="1"/>
  <c r="G486" i="18" s="1"/>
  <c r="F487" i="18" a="1"/>
  <c r="F487" i="18" s="1"/>
  <c r="G494" i="18" a="1"/>
  <c r="G494" i="18" s="1"/>
  <c r="F495" i="18" a="1"/>
  <c r="F495" i="18" s="1"/>
  <c r="F496" i="18" a="1"/>
  <c r="F496" i="18" s="1"/>
  <c r="F507" i="18" a="1"/>
  <c r="F507" i="18" s="1"/>
  <c r="F508" i="18" a="1"/>
  <c r="F508" i="18" s="1"/>
  <c r="F515" i="18" a="1"/>
  <c r="F515" i="18" s="1"/>
  <c r="G520" i="18" a="1"/>
  <c r="G520" i="18" s="1"/>
  <c r="G543" i="18" a="1"/>
  <c r="G543" i="18" s="1"/>
  <c r="G544" i="18" a="1"/>
  <c r="G544" i="18" s="1"/>
  <c r="G545" i="18" a="1"/>
  <c r="G545" i="18" s="1"/>
  <c r="F546" i="18" a="1"/>
  <c r="F546" i="18" s="1"/>
  <c r="G552" i="18" a="1"/>
  <c r="G552" i="18" s="1"/>
  <c r="G553" i="18" a="1"/>
  <c r="G553" i="18" s="1"/>
  <c r="F554" i="18" a="1"/>
  <c r="F554" i="18" s="1"/>
  <c r="G560" i="18" a="1"/>
  <c r="G560" i="18" s="1"/>
  <c r="G567" i="18" a="1"/>
  <c r="G567" i="18" s="1"/>
  <c r="G568" i="18" a="1"/>
  <c r="G568" i="18" s="1"/>
  <c r="G569" i="18" a="1"/>
  <c r="G569" i="18" s="1"/>
  <c r="F570" i="18" a="1"/>
  <c r="F570" i="18" s="1"/>
  <c r="G577" i="18" a="1"/>
  <c r="G577" i="18" s="1"/>
  <c r="F578" i="18" a="1"/>
  <c r="F578" i="18" s="1"/>
  <c r="G583" i="18" a="1"/>
  <c r="G583" i="18" s="1"/>
  <c r="F584" i="18" a="1"/>
  <c r="F584" i="18" s="1"/>
  <c r="F585" i="18" a="1"/>
  <c r="F585" i="18" s="1"/>
  <c r="G589" i="18" a="1"/>
  <c r="G589" i="18" s="1"/>
  <c r="G590" i="18" a="1"/>
  <c r="G590" i="18" s="1"/>
  <c r="F591" i="18" a="1"/>
  <c r="F591" i="18" s="1"/>
  <c r="F598" i="18" a="1"/>
  <c r="F598" i="18" s="1"/>
  <c r="G610" i="18" a="1"/>
  <c r="G610" i="18" s="1"/>
  <c r="G611" i="18" a="1"/>
  <c r="G611" i="18" s="1"/>
  <c r="F619" i="18" a="1"/>
  <c r="F619" i="18" s="1"/>
  <c r="G624" i="18" a="1"/>
  <c r="G624" i="18" s="1"/>
  <c r="G625" i="18" a="1"/>
  <c r="G625" i="18" s="1"/>
  <c r="F626" i="18" a="1"/>
  <c r="F626" i="18" s="1"/>
  <c r="G632" i="18" a="1"/>
  <c r="G632" i="18" s="1"/>
  <c r="G633" i="18" a="1"/>
  <c r="G633" i="18" s="1"/>
  <c r="F634" i="18" a="1"/>
  <c r="F634" i="18" s="1"/>
  <c r="G640" i="18" a="1"/>
  <c r="G640" i="18" s="1"/>
  <c r="G661" i="18" a="1"/>
  <c r="G661" i="18" s="1"/>
  <c r="F669" i="18" a="1"/>
  <c r="F669" i="18" s="1"/>
  <c r="G673" i="18" a="1"/>
  <c r="G673" i="18" s="1"/>
  <c r="G674" i="18" a="1"/>
  <c r="G674" i="18" s="1"/>
  <c r="F675" i="18" a="1"/>
  <c r="F675" i="18" s="1"/>
  <c r="G679" i="18" a="1"/>
  <c r="G679" i="18" s="1"/>
  <c r="G95" i="18" a="1"/>
  <c r="G95" i="18" s="1"/>
  <c r="F122" i="18" a="1"/>
  <c r="F122" i="18" s="1"/>
  <c r="G123" i="18" a="1"/>
  <c r="G123" i="18" s="1"/>
  <c r="G138" i="18" a="1"/>
  <c r="G138" i="18" s="1"/>
  <c r="F140" i="18" a="1"/>
  <c r="F140" i="18" s="1"/>
  <c r="F141" i="18" a="1"/>
  <c r="F141" i="18" s="1"/>
  <c r="G153" i="18" a="1"/>
  <c r="G153" i="18" s="1"/>
  <c r="F154" i="18" a="1"/>
  <c r="F154" i="18" s="1"/>
  <c r="G166" i="18" a="1"/>
  <c r="G166" i="18" s="1"/>
  <c r="G183" i="18" a="1"/>
  <c r="G183" i="18" s="1"/>
  <c r="G189" i="18" a="1"/>
  <c r="G189" i="18" s="1"/>
  <c r="F191" i="18" a="1"/>
  <c r="F191" i="18" s="1"/>
  <c r="G212" i="18" a="1"/>
  <c r="G212" i="18" s="1"/>
  <c r="F213" i="18" a="1"/>
  <c r="F213" i="18" s="1"/>
  <c r="G224" i="18" a="1"/>
  <c r="G224" i="18" s="1"/>
  <c r="F225" i="18" a="1"/>
  <c r="F225" i="18" s="1"/>
  <c r="F226" i="18" a="1"/>
  <c r="F226" i="18" s="1"/>
  <c r="F228" i="18" a="1"/>
  <c r="F228" i="18" s="1"/>
  <c r="G236" i="18" a="1"/>
  <c r="G236" i="18" s="1"/>
  <c r="F237" i="18" a="1"/>
  <c r="F237" i="18" s="1"/>
  <c r="G244" i="18" a="1"/>
  <c r="G244" i="18" s="1"/>
  <c r="F245" i="18" a="1"/>
  <c r="F245" i="18" s="1"/>
  <c r="G251" i="18" a="1"/>
  <c r="G251" i="18" s="1"/>
  <c r="G252" i="18" a="1"/>
  <c r="G252" i="18" s="1"/>
  <c r="G253" i="18" a="1"/>
  <c r="G253" i="18" s="1"/>
  <c r="G254" i="18" a="1"/>
  <c r="G254" i="18" s="1"/>
  <c r="F255" i="18" a="1"/>
  <c r="F255" i="18" s="1"/>
  <c r="G264" i="18" a="1"/>
  <c r="G264" i="18" s="1"/>
  <c r="F281" i="18" a="1"/>
  <c r="F281" i="18" s="1"/>
  <c r="G288" i="18" a="1"/>
  <c r="G288" i="18" s="1"/>
  <c r="G289" i="18" a="1"/>
  <c r="G289" i="18" s="1"/>
  <c r="F290" i="18" a="1"/>
  <c r="F290" i="18" s="1"/>
  <c r="F303" i="18" a="1"/>
  <c r="F303" i="18" s="1"/>
  <c r="G311" i="18" a="1"/>
  <c r="G311" i="18" s="1"/>
  <c r="F312" i="18" a="1"/>
  <c r="F312" i="18" s="1"/>
  <c r="F313" i="18" a="1"/>
  <c r="F313" i="18" s="1"/>
  <c r="G323" i="18" a="1"/>
  <c r="G323" i="18" s="1"/>
  <c r="F324" i="18" a="1"/>
  <c r="F324" i="18" s="1"/>
  <c r="F325" i="18" a="1"/>
  <c r="F325" i="18" s="1"/>
  <c r="G337" i="18" a="1"/>
  <c r="G337" i="18" s="1"/>
  <c r="G341" i="18" a="1"/>
  <c r="G341" i="18" s="1"/>
  <c r="G342" i="18" a="1"/>
  <c r="G342" i="18" s="1"/>
  <c r="G357" i="18" a="1"/>
  <c r="G357" i="18" s="1"/>
  <c r="G358" i="18" a="1"/>
  <c r="G358" i="18" s="1"/>
  <c r="G360" i="18" a="1"/>
  <c r="G360" i="18" s="1"/>
  <c r="F363" i="18" a="1"/>
  <c r="F363" i="18" s="1"/>
  <c r="F364" i="18" a="1"/>
  <c r="F364" i="18" s="1"/>
  <c r="G375" i="18" a="1"/>
  <c r="G375" i="18" s="1"/>
  <c r="F376" i="18" a="1"/>
  <c r="F376" i="18" s="1"/>
  <c r="F377" i="18" a="1"/>
  <c r="F377" i="18" s="1"/>
  <c r="F380" i="18" a="1"/>
  <c r="F380" i="18" s="1"/>
  <c r="F382" i="18" a="1"/>
  <c r="F382" i="18" s="1"/>
  <c r="F383" i="18" a="1"/>
  <c r="F383" i="18" s="1"/>
  <c r="G400" i="18" a="1"/>
  <c r="G400" i="18" s="1"/>
  <c r="G401" i="18" a="1"/>
  <c r="G401" i="18" s="1"/>
  <c r="F402" i="18" a="1"/>
  <c r="F402" i="18" s="1"/>
  <c r="F403" i="18" a="1"/>
  <c r="F403" i="18" s="1"/>
  <c r="G405" i="18" a="1"/>
  <c r="G405" i="18" s="1"/>
  <c r="G406" i="18" a="1"/>
  <c r="G406" i="18" s="1"/>
  <c r="F424" i="18" a="1"/>
  <c r="F424" i="18" s="1"/>
  <c r="F426" i="18" a="1"/>
  <c r="F426" i="18" s="1"/>
  <c r="G435" i="18" a="1"/>
  <c r="G435" i="18" s="1"/>
  <c r="F436" i="18" a="1"/>
  <c r="F436" i="18" s="1"/>
  <c r="F441" i="18" a="1"/>
  <c r="F441" i="18" s="1"/>
  <c r="G448" i="18" a="1"/>
  <c r="G448" i="18" s="1"/>
  <c r="G456" i="18" a="1"/>
  <c r="G456" i="18" s="1"/>
  <c r="F458" i="18" a="1"/>
  <c r="F458" i="18" s="1"/>
  <c r="F469" i="18" a="1"/>
  <c r="F469" i="18" s="1"/>
  <c r="G476" i="18" a="1"/>
  <c r="G476" i="18" s="1"/>
  <c r="F478" i="18" a="1"/>
  <c r="F478" i="18" s="1"/>
  <c r="G479" i="18" a="1"/>
  <c r="G479" i="18" s="1"/>
  <c r="F480" i="18" a="1"/>
  <c r="F480" i="18" s="1"/>
  <c r="G495" i="18" a="1"/>
  <c r="G495" i="18" s="1"/>
  <c r="F497" i="18" a="1"/>
  <c r="F497" i="18" s="1"/>
  <c r="F498" i="18" a="1"/>
  <c r="F498" i="18" s="1"/>
  <c r="G506" i="18" a="1"/>
  <c r="G506" i="18" s="1"/>
  <c r="G507" i="18" a="1"/>
  <c r="G507" i="18" s="1"/>
  <c r="G514" i="18" a="1"/>
  <c r="G514" i="18" s="1"/>
  <c r="G515" i="18" a="1"/>
  <c r="G515" i="18" s="1"/>
  <c r="F516" i="18" a="1"/>
  <c r="F516" i="18" s="1"/>
  <c r="G521" i="18" a="1"/>
  <c r="G521" i="18" s="1"/>
  <c r="F522" i="18" a="1"/>
  <c r="F522" i="18" s="1"/>
  <c r="G527" i="18" a="1"/>
  <c r="G527" i="18" s="1"/>
  <c r="F528" i="18" a="1"/>
  <c r="F528" i="18" s="1"/>
  <c r="F529" i="18" a="1"/>
  <c r="F529" i="18" s="1"/>
  <c r="G535" i="18" a="1"/>
  <c r="G535" i="18" s="1"/>
  <c r="F536" i="18" a="1"/>
  <c r="F536" i="18" s="1"/>
  <c r="F537" i="18" a="1"/>
  <c r="F537" i="18" s="1"/>
  <c r="F547" i="18" a="1"/>
  <c r="F547" i="18" s="1"/>
  <c r="F548" i="18" a="1"/>
  <c r="F548" i="18" s="1"/>
  <c r="F555" i="18" a="1"/>
  <c r="F555" i="18" s="1"/>
  <c r="F556" i="18" a="1"/>
  <c r="F556" i="18" s="1"/>
  <c r="G561" i="18" a="1"/>
  <c r="G561" i="18" s="1"/>
  <c r="F562" i="18" a="1"/>
  <c r="F562" i="18" s="1"/>
  <c r="F571" i="18" a="1"/>
  <c r="F571" i="18" s="1"/>
  <c r="F572" i="18" a="1"/>
  <c r="F572" i="18" s="1"/>
  <c r="F579" i="18" a="1"/>
  <c r="F579" i="18" s="1"/>
  <c r="G584" i="18" a="1"/>
  <c r="G584" i="18" s="1"/>
  <c r="F48" i="18" a="1"/>
  <c r="F48" i="18" s="1"/>
  <c r="F61" i="18" a="1"/>
  <c r="F61" i="18" s="1"/>
  <c r="F66" i="18" a="1"/>
  <c r="F66" i="18" s="1"/>
  <c r="F76" i="18" a="1"/>
  <c r="F76" i="18" s="1"/>
  <c r="G77" i="18" a="1"/>
  <c r="G77" i="18" s="1"/>
  <c r="G78" i="18" a="1"/>
  <c r="G78" i="18" s="1"/>
  <c r="F80" i="18" a="1"/>
  <c r="F80" i="18" s="1"/>
  <c r="G94" i="18" a="1"/>
  <c r="G94" i="18" s="1"/>
  <c r="F108" i="18" a="1"/>
  <c r="F108" i="18" s="1"/>
  <c r="F79" i="18" a="1"/>
  <c r="F79" i="18" s="1"/>
  <c r="F132" i="18" a="1"/>
  <c r="F132" i="18" s="1"/>
  <c r="F155" i="18" a="1"/>
  <c r="F155" i="18" s="1"/>
  <c r="F172" i="18" a="1"/>
  <c r="F172" i="18" s="1"/>
  <c r="F196" i="18" a="1"/>
  <c r="F196" i="18" s="1"/>
  <c r="G213" i="18" a="1"/>
  <c r="G213" i="18" s="1"/>
  <c r="F214" i="18" a="1"/>
  <c r="F214" i="18" s="1"/>
  <c r="F236" i="18" a="1"/>
  <c r="F236" i="18" s="1"/>
  <c r="F238" i="18" a="1"/>
  <c r="F238" i="18" s="1"/>
  <c r="F244" i="18" a="1"/>
  <c r="F244" i="18" s="1"/>
  <c r="F246" i="18" a="1"/>
  <c r="F246" i="18" s="1"/>
  <c r="G274" i="18" a="1"/>
  <c r="G274" i="18" s="1"/>
  <c r="G275" i="18" a="1"/>
  <c r="G275" i="18" s="1"/>
  <c r="F277" i="18" a="1"/>
  <c r="F277" i="18" s="1"/>
  <c r="F278" i="18" a="1"/>
  <c r="F278" i="18" s="1"/>
  <c r="G283" i="18" a="1"/>
  <c r="G283" i="18" s="1"/>
  <c r="F284" i="18" a="1"/>
  <c r="F284" i="18" s="1"/>
  <c r="F285" i="18" a="1"/>
  <c r="F285" i="18" s="1"/>
  <c r="G286" i="18" a="1"/>
  <c r="G286" i="18" s="1"/>
  <c r="F287" i="18" a="1"/>
  <c r="F287" i="18" s="1"/>
  <c r="G291" i="18" a="1"/>
  <c r="G291" i="18" s="1"/>
  <c r="G293" i="18" a="1"/>
  <c r="G293" i="18" s="1"/>
  <c r="F304" i="18" a="1"/>
  <c r="F304" i="18" s="1"/>
  <c r="F341" i="18" a="1"/>
  <c r="F341" i="18" s="1"/>
  <c r="G346" i="18" a="1"/>
  <c r="G346" i="18" s="1"/>
  <c r="G347" i="18" a="1"/>
  <c r="G347" i="18" s="1"/>
  <c r="G348" i="18" a="1"/>
  <c r="G348" i="18" s="1"/>
  <c r="G349" i="18" a="1"/>
  <c r="G349" i="18" s="1"/>
  <c r="G352" i="18" a="1"/>
  <c r="G352" i="18" s="1"/>
  <c r="G353" i="18" a="1"/>
  <c r="G353" i="18" s="1"/>
  <c r="F354" i="18" a="1"/>
  <c r="F354" i="18" s="1"/>
  <c r="G363" i="18" a="1"/>
  <c r="G363" i="18" s="1"/>
  <c r="F366" i="18" a="1"/>
  <c r="F366" i="18" s="1"/>
  <c r="F367" i="18" a="1"/>
  <c r="F367" i="18" s="1"/>
  <c r="G384" i="18" a="1"/>
  <c r="G384" i="18" s="1"/>
  <c r="G385" i="18" a="1"/>
  <c r="G385" i="18" s="1"/>
  <c r="F386" i="18" a="1"/>
  <c r="F386" i="18" s="1"/>
  <c r="F388" i="18" a="1"/>
  <c r="F388" i="18" s="1"/>
  <c r="G391" i="18" a="1"/>
  <c r="G391" i="18" s="1"/>
  <c r="F392" i="18" a="1"/>
  <c r="F392" i="18" s="1"/>
  <c r="G407" i="18" a="1"/>
  <c r="G407" i="18" s="1"/>
  <c r="F408" i="18" a="1"/>
  <c r="F408" i="18" s="1"/>
  <c r="F409" i="18" a="1"/>
  <c r="F409" i="18" s="1"/>
  <c r="G425" i="18" a="1"/>
  <c r="G425" i="18" s="1"/>
  <c r="G454" i="18" a="1"/>
  <c r="G454" i="18" s="1"/>
  <c r="F455" i="18" a="1"/>
  <c r="F455" i="18" s="1"/>
  <c r="F456" i="18" a="1"/>
  <c r="F456" i="18" s="1"/>
  <c r="G462" i="18" a="1"/>
  <c r="G462" i="18" s="1"/>
  <c r="F463" i="18" a="1"/>
  <c r="F463" i="18" s="1"/>
  <c r="G469" i="18" a="1"/>
  <c r="G469" i="18" s="1"/>
  <c r="F470" i="18" a="1"/>
  <c r="F470" i="18" s="1"/>
  <c r="F481" i="18" a="1"/>
  <c r="F481" i="18" s="1"/>
  <c r="G492" i="18" a="1"/>
  <c r="G492" i="18" s="1"/>
  <c r="G493" i="18" a="1"/>
  <c r="G493" i="18" s="1"/>
  <c r="F520" i="18" a="1"/>
  <c r="F520" i="18" s="1"/>
  <c r="G79" i="18" a="1"/>
  <c r="G79" i="18" s="1"/>
  <c r="G128" i="18" a="1"/>
  <c r="G128" i="18" s="1"/>
  <c r="G129" i="18" a="1"/>
  <c r="G129" i="18" s="1"/>
  <c r="F130" i="18" a="1"/>
  <c r="F130" i="18" s="1"/>
  <c r="F131" i="18" a="1"/>
  <c r="F131" i="18" s="1"/>
  <c r="G154" i="18" a="1"/>
  <c r="G154" i="18" s="1"/>
  <c r="G156" i="18" a="1"/>
  <c r="G156" i="18" s="1"/>
  <c r="F157" i="18" a="1"/>
  <c r="F157" i="18" s="1"/>
  <c r="F158" i="18" a="1"/>
  <c r="F158" i="18" s="1"/>
  <c r="F171" i="18" a="1"/>
  <c r="F171" i="18" s="1"/>
  <c r="G172" i="18" a="1"/>
  <c r="G172" i="18" s="1"/>
  <c r="F173" i="18" a="1"/>
  <c r="F173" i="18" s="1"/>
  <c r="F174" i="18" a="1"/>
  <c r="F174" i="18" s="1"/>
  <c r="G190" i="18" a="1"/>
  <c r="G190" i="18" s="1"/>
  <c r="F195" i="18" a="1"/>
  <c r="F195" i="18" s="1"/>
  <c r="F215" i="18" a="1"/>
  <c r="F215" i="18" s="1"/>
  <c r="F216" i="18" a="1"/>
  <c r="F216" i="18" s="1"/>
  <c r="F218" i="18" a="1"/>
  <c r="F218" i="18" s="1"/>
  <c r="F235" i="18" a="1"/>
  <c r="F235" i="18" s="1"/>
  <c r="G237" i="18" a="1"/>
  <c r="G237" i="18" s="1"/>
  <c r="F242" i="18" a="1"/>
  <c r="F242" i="18" s="1"/>
  <c r="F243" i="18" a="1"/>
  <c r="F243" i="18" s="1"/>
  <c r="G245" i="18" a="1"/>
  <c r="G245" i="18" s="1"/>
  <c r="G246" i="18" a="1"/>
  <c r="G246" i="18" s="1"/>
  <c r="F247" i="18" a="1"/>
  <c r="F247" i="18" s="1"/>
  <c r="G276" i="18" a="1"/>
  <c r="G276" i="18" s="1"/>
  <c r="G285" i="18" a="1"/>
  <c r="G285" i="18" s="1"/>
  <c r="F288" i="18" a="1"/>
  <c r="F288" i="18" s="1"/>
  <c r="G295" i="18" a="1"/>
  <c r="G295" i="18" s="1"/>
  <c r="F296" i="18" a="1"/>
  <c r="F296" i="18" s="1"/>
  <c r="F305" i="18" a="1"/>
  <c r="F305" i="18" s="1"/>
  <c r="G307" i="18" a="1"/>
  <c r="G307" i="18" s="1"/>
  <c r="F308" i="18" a="1"/>
  <c r="F308" i="18" s="1"/>
  <c r="G315" i="18" a="1"/>
  <c r="G315" i="18" s="1"/>
  <c r="F316" i="18" a="1"/>
  <c r="F316" i="18" s="1"/>
  <c r="G340" i="18" a="1"/>
  <c r="G340" i="18" s="1"/>
  <c r="F355" i="18" a="1"/>
  <c r="F355" i="18" s="1"/>
  <c r="F356" i="18" a="1"/>
  <c r="F356" i="18" s="1"/>
  <c r="F357" i="18" a="1"/>
  <c r="F357" i="18" s="1"/>
  <c r="G362" i="18" a="1"/>
  <c r="G362" i="18" s="1"/>
  <c r="G365" i="18" a="1"/>
  <c r="G365" i="18" s="1"/>
  <c r="G366" i="18" a="1"/>
  <c r="G366" i="18" s="1"/>
  <c r="G377" i="18" a="1"/>
  <c r="G377" i="18" s="1"/>
  <c r="F378" i="18" a="1"/>
  <c r="F378" i="18" s="1"/>
  <c r="F379" i="18" a="1"/>
  <c r="F379" i="18" s="1"/>
  <c r="F387" i="18" a="1"/>
  <c r="F387" i="18" s="1"/>
  <c r="G388" i="18" a="1"/>
  <c r="G388" i="18" s="1"/>
  <c r="F389" i="18" a="1"/>
  <c r="F389" i="18" s="1"/>
  <c r="F390" i="18" a="1"/>
  <c r="F390" i="18" s="1"/>
  <c r="F393" i="18" a="1"/>
  <c r="F393" i="18" s="1"/>
  <c r="F394" i="18" a="1"/>
  <c r="F394" i="18" s="1"/>
  <c r="G408" i="18" a="1"/>
  <c r="G408" i="18" s="1"/>
  <c r="G409" i="18" a="1"/>
  <c r="G409" i="18" s="1"/>
  <c r="F410" i="18" a="1"/>
  <c r="F410" i="18" s="1"/>
  <c r="G424" i="18" a="1"/>
  <c r="G424" i="18" s="1"/>
  <c r="G427" i="18" a="1"/>
  <c r="G427" i="18" s="1"/>
  <c r="F428" i="18" a="1"/>
  <c r="F428" i="18" s="1"/>
  <c r="F464" i="18" a="1"/>
  <c r="F464" i="18" s="1"/>
  <c r="F465" i="18" a="1"/>
  <c r="F465" i="18" s="1"/>
  <c r="G466" i="18" a="1"/>
  <c r="G466" i="18" s="1"/>
  <c r="F467" i="18" a="1"/>
  <c r="F467" i="18" s="1"/>
  <c r="G468" i="18" a="1"/>
  <c r="G468" i="18" s="1"/>
  <c r="G470" i="18" a="1"/>
  <c r="G470" i="18" s="1"/>
  <c r="F471" i="18" a="1"/>
  <c r="F471" i="18" s="1"/>
  <c r="F472" i="18" a="1"/>
  <c r="F472" i="18" s="1"/>
  <c r="F473" i="18" a="1"/>
  <c r="F473" i="18" s="1"/>
  <c r="G480" i="18" a="1"/>
  <c r="G480" i="18" s="1"/>
  <c r="F482" i="18" a="1"/>
  <c r="F482" i="18" s="1"/>
  <c r="G499" i="18" a="1"/>
  <c r="G499" i="18" s="1"/>
  <c r="F500" i="18" a="1"/>
  <c r="F500" i="18" s="1"/>
  <c r="G519" i="18" a="1"/>
  <c r="G519" i="18" s="1"/>
  <c r="G92" i="18" a="1"/>
  <c r="G92" i="18" s="1"/>
  <c r="G127" i="18" a="1"/>
  <c r="G127" i="18" s="1"/>
  <c r="G152" i="18" a="1"/>
  <c r="G152" i="18" s="1"/>
  <c r="G157" i="18" a="1"/>
  <c r="G157" i="18" s="1"/>
  <c r="G170" i="18" a="1"/>
  <c r="G170" i="18" s="1"/>
  <c r="G173" i="18" a="1"/>
  <c r="G173" i="18" s="1"/>
  <c r="G194" i="18" a="1"/>
  <c r="G194" i="18" s="1"/>
  <c r="G214" i="18" a="1"/>
  <c r="G214" i="18" s="1"/>
  <c r="G215" i="18" a="1"/>
  <c r="G215" i="18" s="1"/>
  <c r="F217" i="18" a="1"/>
  <c r="F217" i="18" s="1"/>
  <c r="G218" i="18" a="1"/>
  <c r="G218" i="18" s="1"/>
  <c r="G228" i="18" a="1"/>
  <c r="G228" i="18" s="1"/>
  <c r="F229" i="18" a="1"/>
  <c r="F229" i="18" s="1"/>
  <c r="G234" i="18" a="1"/>
  <c r="G234" i="18" s="1"/>
  <c r="G238" i="18" a="1"/>
  <c r="G238" i="18" s="1"/>
  <c r="F239" i="18" a="1"/>
  <c r="F239" i="18" s="1"/>
  <c r="F240" i="18" a="1"/>
  <c r="F240" i="18" s="1"/>
  <c r="F241" i="18" a="1"/>
  <c r="F241" i="18" s="1"/>
  <c r="G242" i="18" a="1"/>
  <c r="G242" i="18" s="1"/>
  <c r="G247" i="18" a="1"/>
  <c r="G247" i="18" s="1"/>
  <c r="F248" i="18" a="1"/>
  <c r="F248" i="18" s="1"/>
  <c r="G287" i="18" a="1"/>
  <c r="G287" i="18" s="1"/>
  <c r="F297" i="18" a="1"/>
  <c r="F297" i="18" s="1"/>
  <c r="F300" i="18" a="1"/>
  <c r="F300" i="18" s="1"/>
  <c r="G306" i="18" a="1"/>
  <c r="G306" i="18" s="1"/>
  <c r="F309" i="18" a="1"/>
  <c r="F309" i="18" s="1"/>
  <c r="G314" i="18" a="1"/>
  <c r="G314" i="18" s="1"/>
  <c r="F317" i="18" a="1"/>
  <c r="F317" i="18" s="1"/>
  <c r="F326" i="18" a="1"/>
  <c r="F326" i="18" s="1"/>
  <c r="F327" i="18" a="1"/>
  <c r="F327" i="18" s="1"/>
  <c r="F329" i="18" a="1"/>
  <c r="F329" i="18" s="1"/>
  <c r="F339" i="18" a="1"/>
  <c r="F339" i="18" s="1"/>
  <c r="G354" i="18" a="1"/>
  <c r="G354" i="18" s="1"/>
  <c r="G355" i="18" a="1"/>
  <c r="G355" i="18" s="1"/>
  <c r="G356" i="18" a="1"/>
  <c r="G356" i="18" s="1"/>
  <c r="G367" i="18" a="1"/>
  <c r="G367" i="18" s="1"/>
  <c r="F368" i="18" a="1"/>
  <c r="F368" i="18" s="1"/>
  <c r="F369" i="18" a="1"/>
  <c r="F369" i="18" s="1"/>
  <c r="F371" i="18" a="1"/>
  <c r="F371" i="18" s="1"/>
  <c r="F372" i="18" a="1"/>
  <c r="F372" i="18" s="1"/>
  <c r="F375" i="18" a="1"/>
  <c r="F375" i="18" s="1"/>
  <c r="G376" i="18" a="1"/>
  <c r="G376" i="18" s="1"/>
  <c r="G386" i="18" a="1"/>
  <c r="G386" i="18" s="1"/>
  <c r="G392" i="18" a="1"/>
  <c r="G392" i="18" s="1"/>
  <c r="G393" i="18" a="1"/>
  <c r="G393" i="18" s="1"/>
  <c r="G394" i="18" a="1"/>
  <c r="G394" i="18" s="1"/>
  <c r="F395" i="18" a="1"/>
  <c r="F395" i="18" s="1"/>
  <c r="F396" i="18" a="1"/>
  <c r="F396" i="18" s="1"/>
  <c r="F411" i="18" a="1"/>
  <c r="F411" i="18" s="1"/>
  <c r="F412" i="18" a="1"/>
  <c r="F412" i="18" s="1"/>
  <c r="F415" i="18" a="1"/>
  <c r="F415" i="18" s="1"/>
  <c r="G421" i="18" a="1"/>
  <c r="G421" i="18" s="1"/>
  <c r="F422" i="18" a="1"/>
  <c r="F422" i="18" s="1"/>
  <c r="F423" i="18" a="1"/>
  <c r="F423" i="18" s="1"/>
  <c r="F100" i="18" a="1"/>
  <c r="F100" i="18" s="1"/>
  <c r="G109" i="18" a="1"/>
  <c r="G109" i="18" s="1"/>
  <c r="F133" i="18" a="1"/>
  <c r="F133" i="18" s="1"/>
  <c r="G139" i="18" a="1"/>
  <c r="G139" i="18" s="1"/>
  <c r="G179" i="18" a="1"/>
  <c r="G179" i="18" s="1"/>
  <c r="F222" i="18" a="1"/>
  <c r="F222" i="18" s="1"/>
  <c r="G223" i="18" a="1"/>
  <c r="G223" i="18" s="1"/>
  <c r="G297" i="18" a="1"/>
  <c r="G297" i="18" s="1"/>
  <c r="F298" i="18" a="1"/>
  <c r="F298" i="18" s="1"/>
  <c r="F299" i="18" a="1"/>
  <c r="F299" i="18" s="1"/>
  <c r="F310" i="18" a="1"/>
  <c r="F310" i="18" s="1"/>
  <c r="F311" i="18" a="1"/>
  <c r="F311" i="18" s="1"/>
  <c r="G312" i="18" a="1"/>
  <c r="G312" i="18" s="1"/>
  <c r="G325" i="18" a="1"/>
  <c r="G325" i="18" s="1"/>
  <c r="G333" i="18" a="1"/>
  <c r="G333" i="18" s="1"/>
  <c r="G334" i="18" a="1"/>
  <c r="G334" i="18" s="1"/>
  <c r="F336" i="18" a="1"/>
  <c r="F336" i="18" s="1"/>
  <c r="F353" i="18" a="1"/>
  <c r="F353" i="18" s="1"/>
  <c r="G410" i="18" a="1"/>
  <c r="G410" i="18" s="1"/>
  <c r="F461" i="18" a="1"/>
  <c r="F461" i="18" s="1"/>
  <c r="F462" i="18" a="1"/>
  <c r="F462" i="18" s="1"/>
  <c r="G485" i="18" a="1"/>
  <c r="G485" i="18" s="1"/>
  <c r="G488" i="18" a="1"/>
  <c r="G488" i="18" s="1"/>
  <c r="F490" i="18" a="1"/>
  <c r="F490" i="18" s="1"/>
  <c r="F494" i="18" a="1"/>
  <c r="F494" i="18" s="1"/>
  <c r="G533" i="18" a="1"/>
  <c r="G533" i="18" s="1"/>
  <c r="G534" i="18" a="1"/>
  <c r="G534" i="18" s="1"/>
  <c r="G538" i="18" a="1"/>
  <c r="G538" i="18" s="1"/>
  <c r="G539" i="18" a="1"/>
  <c r="G539" i="18" s="1"/>
  <c r="G546" i="18" a="1"/>
  <c r="G546" i="18" s="1"/>
  <c r="F550" i="18" a="1"/>
  <c r="F550" i="18" s="1"/>
  <c r="G554" i="18" a="1"/>
  <c r="G554" i="18" s="1"/>
  <c r="F558" i="18" a="1"/>
  <c r="F558" i="18" s="1"/>
  <c r="G581" i="18" a="1"/>
  <c r="G581" i="18" s="1"/>
  <c r="G582" i="18" a="1"/>
  <c r="G582" i="18" s="1"/>
  <c r="F583" i="18" a="1"/>
  <c r="F583" i="18" s="1"/>
  <c r="G586" i="18" a="1"/>
  <c r="G586" i="18" s="1"/>
  <c r="G587" i="18" a="1"/>
  <c r="G587" i="18" s="1"/>
  <c r="F588" i="18" a="1"/>
  <c r="F588" i="18" s="1"/>
  <c r="G600" i="18" a="1"/>
  <c r="G600" i="18" s="1"/>
  <c r="G608" i="18" a="1"/>
  <c r="G608" i="18" s="1"/>
  <c r="G609" i="18" a="1"/>
  <c r="G609" i="18" s="1"/>
  <c r="F610" i="18" a="1"/>
  <c r="F610" i="18" s="1"/>
  <c r="F611" i="18" a="1"/>
  <c r="F611" i="18" s="1"/>
  <c r="G612" i="18" a="1"/>
  <c r="G612" i="18" s="1"/>
  <c r="F613" i="18" a="1"/>
  <c r="F613" i="18" s="1"/>
  <c r="F622" i="18" a="1"/>
  <c r="F622" i="18" s="1"/>
  <c r="F638" i="18" a="1"/>
  <c r="F638" i="18" s="1"/>
  <c r="G645" i="18" a="1"/>
  <c r="G645" i="18" s="1"/>
  <c r="G646" i="18" a="1"/>
  <c r="G646" i="18" s="1"/>
  <c r="G647" i="18" a="1"/>
  <c r="G647" i="18" s="1"/>
  <c r="F648" i="18" a="1"/>
  <c r="F648" i="18" s="1"/>
  <c r="F649" i="18" a="1"/>
  <c r="F649" i="18" s="1"/>
  <c r="G657" i="18" a="1"/>
  <c r="G657" i="18" s="1"/>
  <c r="F658" i="18" a="1"/>
  <c r="F658" i="18" s="1"/>
  <c r="F666" i="18" a="1"/>
  <c r="F666" i="18" s="1"/>
  <c r="F667" i="18" a="1"/>
  <c r="F667" i="18" s="1"/>
  <c r="G216" i="18" a="1"/>
  <c r="G216" i="18" s="1"/>
  <c r="G222" i="18" a="1"/>
  <c r="G222" i="18" s="1"/>
  <c r="G240" i="18" a="1"/>
  <c r="G240" i="18" s="1"/>
  <c r="G255" i="18" a="1"/>
  <c r="G255" i="18" s="1"/>
  <c r="F256" i="18" a="1"/>
  <c r="F256" i="18" s="1"/>
  <c r="F257" i="18" a="1"/>
  <c r="F257" i="18" s="1"/>
  <c r="G296" i="18" a="1"/>
  <c r="G296" i="18" s="1"/>
  <c r="G298" i="18" a="1"/>
  <c r="G298" i="18" s="1"/>
  <c r="G308" i="18" a="1"/>
  <c r="G308" i="18" s="1"/>
  <c r="G309" i="18" a="1"/>
  <c r="G309" i="18" s="1"/>
  <c r="G310" i="18" a="1"/>
  <c r="G310" i="18" s="1"/>
  <c r="F323" i="18" a="1"/>
  <c r="F323" i="18" s="1"/>
  <c r="G324" i="18" a="1"/>
  <c r="G324" i="18" s="1"/>
  <c r="G335" i="18" a="1"/>
  <c r="G335" i="18" s="1"/>
  <c r="F352" i="18" a="1"/>
  <c r="F352" i="18" s="1"/>
  <c r="G457" i="18" a="1"/>
  <c r="G457" i="18" s="1"/>
  <c r="G460" i="18" a="1"/>
  <c r="G460" i="18" s="1"/>
  <c r="G461" i="18" a="1"/>
  <c r="G461" i="18" s="1"/>
  <c r="G489" i="18" a="1"/>
  <c r="G489" i="18" s="1"/>
  <c r="G491" i="18" a="1"/>
  <c r="G491" i="18" s="1"/>
  <c r="F47" i="18" a="1"/>
  <c r="F47" i="18" s="1"/>
  <c r="F220" i="18" a="1"/>
  <c r="F220" i="18" s="1"/>
  <c r="G239" i="18" a="1"/>
  <c r="G239" i="18" s="1"/>
  <c r="G256" i="18" a="1"/>
  <c r="G256" i="18" s="1"/>
  <c r="G265" i="18" a="1"/>
  <c r="G265" i="18" s="1"/>
  <c r="F266" i="18" a="1"/>
  <c r="F266" i="18" s="1"/>
  <c r="F267" i="18" a="1"/>
  <c r="F267" i="18" s="1"/>
  <c r="F268" i="18" a="1"/>
  <c r="F268" i="18" s="1"/>
  <c r="F270" i="18" a="1"/>
  <c r="F270" i="18" s="1"/>
  <c r="F276" i="18" a="1"/>
  <c r="F276" i="18" s="1"/>
  <c r="F295" i="18" a="1"/>
  <c r="F295" i="18" s="1"/>
  <c r="G316" i="18" a="1"/>
  <c r="G316" i="18" s="1"/>
  <c r="G317" i="18" a="1"/>
  <c r="G317" i="18" s="1"/>
  <c r="F318" i="18" a="1"/>
  <c r="F318" i="18" s="1"/>
  <c r="F322" i="18" a="1"/>
  <c r="F322" i="18" s="1"/>
  <c r="G350" i="18" a="1"/>
  <c r="G350" i="18" s="1"/>
  <c r="G351" i="18" a="1"/>
  <c r="G351" i="18" s="1"/>
  <c r="G441" i="18" a="1"/>
  <c r="G441" i="18" s="1"/>
  <c r="F442" i="18" a="1"/>
  <c r="F442" i="18" s="1"/>
  <c r="G500" i="18" a="1"/>
  <c r="G500" i="18" s="1"/>
  <c r="F502" i="18" a="1"/>
  <c r="F502" i="18" s="1"/>
  <c r="F510" i="18" a="1"/>
  <c r="F510" i="18" s="1"/>
  <c r="F521" i="18" a="1"/>
  <c r="F521" i="18" s="1"/>
  <c r="G522" i="18" a="1"/>
  <c r="G522" i="18" s="1"/>
  <c r="G523" i="18" a="1"/>
  <c r="G523" i="18" s="1"/>
  <c r="G541" i="18" a="1"/>
  <c r="G541" i="18" s="1"/>
  <c r="G542" i="18" a="1"/>
  <c r="G542" i="18" s="1"/>
  <c r="F543" i="18" a="1"/>
  <c r="F543" i="18" s="1"/>
  <c r="F544" i="18" a="1"/>
  <c r="F544" i="18" s="1"/>
  <c r="F552" i="18" a="1"/>
  <c r="F552" i="18" s="1"/>
  <c r="F560" i="18" a="1"/>
  <c r="F560" i="18" s="1"/>
  <c r="G562" i="18" a="1"/>
  <c r="G562" i="18" s="1"/>
  <c r="G563" i="18" a="1"/>
  <c r="G563" i="18" s="1"/>
  <c r="G571" i="18" a="1"/>
  <c r="G571" i="18" s="1"/>
  <c r="G572" i="18" a="1"/>
  <c r="G572" i="18" s="1"/>
  <c r="F573" i="18" a="1"/>
  <c r="F573" i="18" s="1"/>
  <c r="G588" i="18" a="1"/>
  <c r="G588" i="18" s="1"/>
  <c r="F589" i="18" a="1"/>
  <c r="F589" i="18" s="1"/>
  <c r="F590" i="18" a="1"/>
  <c r="F590" i="18" s="1"/>
  <c r="G592" i="18" a="1"/>
  <c r="G592" i="18" s="1"/>
  <c r="G593" i="18" a="1"/>
  <c r="G593" i="18" s="1"/>
  <c r="F594" i="18" a="1"/>
  <c r="F594" i="18" s="1"/>
  <c r="F603" i="18" a="1"/>
  <c r="F603" i="18" s="1"/>
  <c r="F604" i="18" a="1"/>
  <c r="F604" i="18" s="1"/>
  <c r="G613" i="18" a="1"/>
  <c r="G613" i="18" s="1"/>
  <c r="G614" i="18" a="1"/>
  <c r="G614" i="18" s="1"/>
  <c r="F615" i="18" a="1"/>
  <c r="F615" i="18" s="1"/>
  <c r="F624" i="18" a="1"/>
  <c r="F624" i="18" s="1"/>
  <c r="G626" i="18" a="1"/>
  <c r="G626" i="18" s="1"/>
  <c r="G627" i="18" a="1"/>
  <c r="G627" i="18" s="1"/>
  <c r="F640" i="18" a="1"/>
  <c r="F640" i="18" s="1"/>
  <c r="G641" i="18" a="1"/>
  <c r="G641" i="18" s="1"/>
  <c r="F642" i="18" a="1"/>
  <c r="F642" i="18" s="1"/>
  <c r="F651" i="18" a="1"/>
  <c r="F651" i="18" s="1"/>
  <c r="F652" i="18" a="1"/>
  <c r="F652" i="18" s="1"/>
  <c r="G249" i="18" a="1"/>
  <c r="G249" i="18" s="1"/>
  <c r="G257" i="18" a="1"/>
  <c r="G257" i="18" s="1"/>
  <c r="F258" i="18" a="1"/>
  <c r="F258" i="18" s="1"/>
  <c r="F259" i="18" a="1"/>
  <c r="F259" i="18" s="1"/>
  <c r="F260" i="18" a="1"/>
  <c r="F260" i="18" s="1"/>
  <c r="F262" i="18" a="1"/>
  <c r="F262" i="18" s="1"/>
  <c r="G266" i="18" a="1"/>
  <c r="G266" i="18" s="1"/>
  <c r="G267" i="18" a="1"/>
  <c r="G267" i="18" s="1"/>
  <c r="G268" i="18" a="1"/>
  <c r="G268" i="18" s="1"/>
  <c r="G269" i="18" a="1"/>
  <c r="G269" i="18" s="1"/>
  <c r="G270" i="18" a="1"/>
  <c r="G270" i="18" s="1"/>
  <c r="F271" i="18" a="1"/>
  <c r="F271" i="18" s="1"/>
  <c r="F275" i="18" a="1"/>
  <c r="F275" i="18" s="1"/>
  <c r="G294" i="18" a="1"/>
  <c r="G294" i="18" s="1"/>
  <c r="G318" i="18" a="1"/>
  <c r="G318" i="18" s="1"/>
  <c r="F349" i="18" a="1"/>
  <c r="F349" i="18" s="1"/>
  <c r="F365" i="18" a="1"/>
  <c r="F365" i="18" s="1"/>
  <c r="G372" i="18" a="1"/>
  <c r="G372" i="18" s="1"/>
  <c r="F373" i="18" a="1"/>
  <c r="F373" i="18" s="1"/>
  <c r="F374" i="18" a="1"/>
  <c r="F374" i="18" s="1"/>
  <c r="G396" i="18" a="1"/>
  <c r="G396" i="18" s="1"/>
  <c r="F397" i="18" a="1"/>
  <c r="F397" i="18" s="1"/>
  <c r="G422" i="18" a="1"/>
  <c r="G422" i="18" s="1"/>
  <c r="F427" i="18" a="1"/>
  <c r="F427" i="18" s="1"/>
  <c r="F429" i="18" a="1"/>
  <c r="F429" i="18" s="1"/>
  <c r="F432" i="18" a="1"/>
  <c r="F432" i="18" s="1"/>
  <c r="G440" i="18" a="1"/>
  <c r="G440" i="18" s="1"/>
  <c r="G442" i="18" a="1"/>
  <c r="G442" i="18" s="1"/>
  <c r="F443" i="18" a="1"/>
  <c r="F443" i="18" s="1"/>
  <c r="G473" i="18" a="1"/>
  <c r="G473" i="18" s="1"/>
  <c r="F474" i="18" a="1"/>
  <c r="F474" i="18" s="1"/>
  <c r="G501" i="18" a="1"/>
  <c r="G501" i="18" s="1"/>
  <c r="G502" i="18" a="1"/>
  <c r="G502" i="18" s="1"/>
  <c r="F503" i="18" a="1"/>
  <c r="F503" i="18" s="1"/>
  <c r="G509" i="18" a="1"/>
  <c r="G509" i="18" s="1"/>
  <c r="G510" i="18" a="1"/>
  <c r="G510" i="18" s="1"/>
  <c r="F511" i="18" a="1"/>
  <c r="F511" i="18" s="1"/>
  <c r="G524" i="18" a="1"/>
  <c r="G524" i="18" s="1"/>
  <c r="F525" i="18" a="1"/>
  <c r="F525" i="18" s="1"/>
  <c r="G529" i="18" a="1"/>
  <c r="G529" i="18" s="1"/>
  <c r="F530" i="18" a="1"/>
  <c r="F530" i="18" s="1"/>
  <c r="G551" i="18" a="1"/>
  <c r="G551" i="18" s="1"/>
  <c r="G559" i="18" a="1"/>
  <c r="G559" i="18" s="1"/>
  <c r="G564" i="18" a="1"/>
  <c r="G564" i="18" s="1"/>
  <c r="F565" i="18" a="1"/>
  <c r="F565" i="18" s="1"/>
  <c r="G570" i="18" a="1"/>
  <c r="G570" i="18" s="1"/>
  <c r="F574" i="18" a="1"/>
  <c r="F574" i="18" s="1"/>
  <c r="F595" i="18" a="1"/>
  <c r="F595" i="18" s="1"/>
  <c r="G602" i="18" a="1"/>
  <c r="G602" i="18" s="1"/>
  <c r="G603" i="18" a="1"/>
  <c r="G603" i="18" s="1"/>
  <c r="G604" i="18" a="1"/>
  <c r="G604" i="18" s="1"/>
  <c r="F605" i="18" a="1"/>
  <c r="F605" i="18" s="1"/>
  <c r="G623" i="18" a="1"/>
  <c r="G623" i="18" s="1"/>
  <c r="G628" i="18" a="1"/>
  <c r="G628" i="18" s="1"/>
  <c r="F629" i="18" a="1"/>
  <c r="F629" i="18" s="1"/>
  <c r="G639" i="18" a="1"/>
  <c r="G639" i="18" s="1"/>
  <c r="F643" i="18" a="1"/>
  <c r="F643" i="18" s="1"/>
  <c r="G650" i="18" a="1"/>
  <c r="G650" i="18" s="1"/>
  <c r="G651" i="18" a="1"/>
  <c r="G651" i="18" s="1"/>
  <c r="G660" i="18" a="1"/>
  <c r="G660" i="18" s="1"/>
  <c r="F661" i="18" a="1"/>
  <c r="F661" i="18" s="1"/>
  <c r="F662" i="18" a="1"/>
  <c r="F662" i="18" s="1"/>
  <c r="F54" i="18" a="1"/>
  <c r="F54" i="18" s="1"/>
  <c r="G67" i="18" a="1"/>
  <c r="G67" i="18" s="1"/>
  <c r="F119" i="18" a="1"/>
  <c r="F119" i="18" s="1"/>
  <c r="F121" i="18" a="1"/>
  <c r="F121" i="18" s="1"/>
  <c r="G135" i="18" a="1"/>
  <c r="G135" i="18" s="1"/>
  <c r="G145" i="18" a="1"/>
  <c r="G145" i="18" s="1"/>
  <c r="F134" i="18" a="1"/>
  <c r="F134" i="18" s="1"/>
  <c r="F62" i="18" a="1"/>
  <c r="F62" i="18" s="1"/>
  <c r="G202" i="18" a="1"/>
  <c r="G202" i="18" s="1"/>
  <c r="G205" i="18" a="1"/>
  <c r="G205" i="18" s="1"/>
  <c r="F207" i="18" a="1"/>
  <c r="F207" i="18" s="1"/>
  <c r="G229" i="18" a="1"/>
  <c r="G229" i="18" s="1"/>
  <c r="F231" i="18" a="1"/>
  <c r="F231" i="18" s="1"/>
  <c r="G259" i="18" a="1"/>
  <c r="G259" i="18" s="1"/>
  <c r="F272" i="18" a="1"/>
  <c r="F272" i="18" s="1"/>
  <c r="F273" i="18" a="1"/>
  <c r="F273" i="18" s="1"/>
  <c r="F274" i="18" a="1"/>
  <c r="F274" i="18" s="1"/>
  <c r="G290" i="18" a="1"/>
  <c r="G290" i="18" s="1"/>
  <c r="G326" i="18" a="1"/>
  <c r="G326" i="18" s="1"/>
  <c r="G327" i="18" a="1"/>
  <c r="G327" i="18" s="1"/>
  <c r="G332" i="18" a="1"/>
  <c r="G332" i="18" s="1"/>
  <c r="G343" i="18" a="1"/>
  <c r="G343" i="18" s="1"/>
  <c r="F344" i="18" a="1"/>
  <c r="F344" i="18" s="1"/>
  <c r="F345" i="18" a="1"/>
  <c r="F345" i="18" s="1"/>
  <c r="F348" i="18" a="1"/>
  <c r="F348" i="18" s="1"/>
  <c r="G371" i="18" a="1"/>
  <c r="G371" i="18" s="1"/>
  <c r="G426" i="18" a="1"/>
  <c r="G426" i="18" s="1"/>
  <c r="G452" i="18" a="1"/>
  <c r="G452" i="18" s="1"/>
  <c r="G453" i="18" a="1"/>
  <c r="G453" i="18" s="1"/>
  <c r="G463" i="18" a="1"/>
  <c r="G463" i="18" s="1"/>
  <c r="G487" i="18" a="1"/>
  <c r="G487" i="18" s="1"/>
  <c r="F488" i="18" a="1"/>
  <c r="F488" i="18" s="1"/>
  <c r="F489" i="18" a="1"/>
  <c r="F489" i="18" s="1"/>
  <c r="F509" i="18" a="1"/>
  <c r="F509" i="18" s="1"/>
  <c r="G512" i="18" a="1"/>
  <c r="G512" i="18" s="1"/>
  <c r="G513" i="18" a="1"/>
  <c r="G513" i="18" s="1"/>
  <c r="F523" i="18" a="1"/>
  <c r="F523" i="18" s="1"/>
  <c r="G525" i="18" a="1"/>
  <c r="G525" i="18" s="1"/>
  <c r="G526" i="18" a="1"/>
  <c r="G526" i="18" s="1"/>
  <c r="F551" i="18" a="1"/>
  <c r="F551" i="18" s="1"/>
  <c r="F559" i="18" a="1"/>
  <c r="F559" i="18" s="1"/>
  <c r="F608" i="18" a="1"/>
  <c r="F608" i="18" s="1"/>
  <c r="F625" i="18" a="1"/>
  <c r="F625" i="18" s="1"/>
  <c r="G631" i="18" a="1"/>
  <c r="G631" i="18" s="1"/>
  <c r="G636" i="18" a="1"/>
  <c r="G636" i="18" s="1"/>
  <c r="G637" i="18" a="1"/>
  <c r="G637" i="18" s="1"/>
  <c r="F650" i="18" a="1"/>
  <c r="F650" i="18" s="1"/>
  <c r="G656" i="18" a="1"/>
  <c r="G656" i="18" s="1"/>
  <c r="F659" i="18" a="1"/>
  <c r="F659" i="18" s="1"/>
  <c r="F660" i="18" a="1"/>
  <c r="F660" i="18" s="1"/>
  <c r="G662" i="18" a="1"/>
  <c r="G662" i="18" s="1"/>
  <c r="F663" i="18" a="1"/>
  <c r="F663" i="18" s="1"/>
  <c r="G676" i="18" a="1"/>
  <c r="G676" i="18" s="1"/>
  <c r="F685" i="18" a="1"/>
  <c r="F685" i="18" s="1"/>
  <c r="F690" i="18" a="1"/>
  <c r="F690" i="18" s="1"/>
  <c r="F691" i="18" a="1"/>
  <c r="F691" i="18" s="1"/>
  <c r="G695" i="18" a="1"/>
  <c r="G695" i="18" s="1"/>
  <c r="F696" i="18" a="1"/>
  <c r="F696" i="18" s="1"/>
  <c r="G701" i="18" a="1"/>
  <c r="G701" i="18" s="1"/>
  <c r="F702" i="18" a="1"/>
  <c r="F702" i="18" s="1"/>
  <c r="G708" i="18" a="1"/>
  <c r="G708" i="18" s="1"/>
  <c r="G709" i="18" a="1"/>
  <c r="G709" i="18" s="1"/>
  <c r="G718" i="18" a="1"/>
  <c r="G718" i="18" s="1"/>
  <c r="F719" i="18" a="1"/>
  <c r="F719" i="18" s="1"/>
  <c r="F720" i="18" a="1"/>
  <c r="F720" i="18" s="1"/>
  <c r="G727" i="18" a="1"/>
  <c r="G727" i="18" s="1"/>
  <c r="G736" i="18" a="1"/>
  <c r="G736" i="18" s="1"/>
  <c r="F737" i="18" a="1"/>
  <c r="F737" i="18" s="1"/>
  <c r="G745" i="18" a="1"/>
  <c r="G745" i="18" s="1"/>
  <c r="G746" i="18" a="1"/>
  <c r="G746" i="18" s="1"/>
  <c r="F747" i="18" a="1"/>
  <c r="F747" i="18" s="1"/>
  <c r="G755" i="18" a="1"/>
  <c r="G755" i="18" s="1"/>
  <c r="F756" i="18" a="1"/>
  <c r="F756" i="18" s="1"/>
  <c r="F765" i="18" a="1"/>
  <c r="F765" i="18" s="1"/>
  <c r="F766" i="18" a="1"/>
  <c r="F766" i="18" s="1"/>
  <c r="G774" i="18" a="1"/>
  <c r="G774" i="18" s="1"/>
  <c r="G775" i="18" a="1"/>
  <c r="G775" i="18" s="1"/>
  <c r="G782" i="18" a="1"/>
  <c r="G782" i="18" s="1"/>
  <c r="F783" i="18" a="1"/>
  <c r="F783" i="18" s="1"/>
  <c r="F784" i="18" a="1"/>
  <c r="F784" i="18" s="1"/>
  <c r="G790" i="18" a="1"/>
  <c r="G790" i="18" s="1"/>
  <c r="G791" i="18" a="1"/>
  <c r="G791" i="18" s="1"/>
  <c r="G804" i="18" a="1"/>
  <c r="G804" i="18" s="1"/>
  <c r="G805" i="18" a="1"/>
  <c r="G805" i="18" s="1"/>
  <c r="F806" i="18" a="1"/>
  <c r="F806" i="18" s="1"/>
  <c r="G812" i="18" a="1"/>
  <c r="G812" i="18" s="1"/>
  <c r="G813" i="18" a="1"/>
  <c r="G813" i="18" s="1"/>
  <c r="F814" i="18" a="1"/>
  <c r="F814" i="18" s="1"/>
  <c r="G822" i="18" a="1"/>
  <c r="G822" i="18" s="1"/>
  <c r="G823" i="18" a="1"/>
  <c r="G823" i="18" s="1"/>
  <c r="G833" i="18" a="1"/>
  <c r="G833" i="18" s="1"/>
  <c r="G843" i="18" a="1"/>
  <c r="G843" i="18" s="1"/>
  <c r="G844" i="18" a="1"/>
  <c r="G844" i="18" s="1"/>
  <c r="F845" i="18" a="1"/>
  <c r="F845" i="18" s="1"/>
  <c r="F846" i="18" a="1"/>
  <c r="F846" i="18" s="1"/>
  <c r="G854" i="18" a="1"/>
  <c r="G854" i="18" s="1"/>
  <c r="G855" i="18" a="1"/>
  <c r="G855" i="18" s="1"/>
  <c r="G865" i="18" a="1"/>
  <c r="G865" i="18" s="1"/>
  <c r="G875" i="18" a="1"/>
  <c r="G875" i="18" s="1"/>
  <c r="G876" i="18" a="1"/>
  <c r="G876" i="18" s="1"/>
  <c r="F877" i="18" a="1"/>
  <c r="F877" i="18" s="1"/>
  <c r="F878" i="18" a="1"/>
  <c r="F878" i="18" s="1"/>
  <c r="G886" i="18" a="1"/>
  <c r="G886" i="18" s="1"/>
  <c r="G887" i="18" a="1"/>
  <c r="G887" i="18" s="1"/>
  <c r="F888" i="18" a="1"/>
  <c r="F888" i="18" s="1"/>
  <c r="G894" i="18" a="1"/>
  <c r="G894" i="18" s="1"/>
  <c r="F895" i="18" a="1"/>
  <c r="F895" i="18" s="1"/>
  <c r="F896" i="18" a="1"/>
  <c r="F896" i="18" s="1"/>
  <c r="G902" i="18" a="1"/>
  <c r="G902" i="18" s="1"/>
  <c r="G903" i="18" a="1"/>
  <c r="G903" i="18" s="1"/>
  <c r="F904" i="18" a="1"/>
  <c r="F904" i="18" s="1"/>
  <c r="G918" i="18" a="1"/>
  <c r="G918" i="18" s="1"/>
  <c r="G919" i="18" a="1"/>
  <c r="G919" i="18" s="1"/>
  <c r="G931" i="18" a="1"/>
  <c r="G931" i="18" s="1"/>
  <c r="G932" i="18" a="1"/>
  <c r="G932" i="18" s="1"/>
  <c r="F933" i="18" a="1"/>
  <c r="F933" i="18" s="1"/>
  <c r="F934" i="18" a="1"/>
  <c r="F934" i="18" s="1"/>
  <c r="F935" i="18" a="1"/>
  <c r="F935" i="18" s="1"/>
  <c r="F936" i="18" a="1"/>
  <c r="F936" i="18" s="1"/>
  <c r="G947" i="18" a="1"/>
  <c r="G947" i="18" s="1"/>
  <c r="G948" i="18" a="1"/>
  <c r="G948" i="18" s="1"/>
  <c r="F949" i="18" a="1"/>
  <c r="F949" i="18" s="1"/>
  <c r="F49" i="18" a="1"/>
  <c r="F49" i="18" s="1"/>
  <c r="G120" i="18" a="1"/>
  <c r="G120" i="18" s="1"/>
  <c r="G151" i="18" a="1"/>
  <c r="G151" i="18" s="1"/>
  <c r="G206" i="18" a="1"/>
  <c r="G206" i="18" s="1"/>
  <c r="F227" i="18" a="1"/>
  <c r="F227" i="18" s="1"/>
  <c r="G230" i="18" a="1"/>
  <c r="G230" i="18" s="1"/>
  <c r="G258" i="18" a="1"/>
  <c r="G258" i="18" s="1"/>
  <c r="G271" i="18" a="1"/>
  <c r="G271" i="18" s="1"/>
  <c r="G272" i="18" a="1"/>
  <c r="G272" i="18" s="1"/>
  <c r="G273" i="18" a="1"/>
  <c r="G273" i="18" s="1"/>
  <c r="G344" i="18" a="1"/>
  <c r="G344" i="18" s="1"/>
  <c r="G345" i="18" a="1"/>
  <c r="G345" i="18" s="1"/>
  <c r="F346" i="18" a="1"/>
  <c r="F346" i="18" s="1"/>
  <c r="F347" i="18" a="1"/>
  <c r="F347" i="18" s="1"/>
  <c r="G370" i="18" a="1"/>
  <c r="G370" i="18" s="1"/>
  <c r="F486" i="18" a="1"/>
  <c r="F486" i="18" s="1"/>
  <c r="G508" i="18" a="1"/>
  <c r="G508" i="18" s="1"/>
  <c r="F549" i="18" a="1"/>
  <c r="F549" i="18" s="1"/>
  <c r="G550" i="18" a="1"/>
  <c r="G550" i="18" s="1"/>
  <c r="F557" i="18" a="1"/>
  <c r="F557" i="18" s="1"/>
  <c r="G558" i="18" a="1"/>
  <c r="G558" i="18" s="1"/>
  <c r="G595" i="18" a="1"/>
  <c r="G595" i="18" s="1"/>
  <c r="F596" i="18" a="1"/>
  <c r="F596" i="18" s="1"/>
  <c r="G607" i="18" a="1"/>
  <c r="G607" i="18" s="1"/>
  <c r="G643" i="18" a="1"/>
  <c r="G643" i="18" s="1"/>
  <c r="F644" i="18" a="1"/>
  <c r="F644" i="18" s="1"/>
  <c r="G649" i="18" a="1"/>
  <c r="G649" i="18" s="1"/>
  <c r="G658" i="18" a="1"/>
  <c r="G658" i="18" s="1"/>
  <c r="G659" i="18" a="1"/>
  <c r="G659" i="18" s="1"/>
  <c r="G663" i="18" a="1"/>
  <c r="G663" i="18" s="1"/>
  <c r="F664" i="18" a="1"/>
  <c r="F664" i="18" s="1"/>
  <c r="F668" i="18" a="1"/>
  <c r="F668" i="18" s="1"/>
  <c r="F670" i="18" a="1"/>
  <c r="F670" i="18" s="1"/>
  <c r="G677" i="18" a="1"/>
  <c r="G677" i="18" s="1"/>
  <c r="F678" i="18" a="1"/>
  <c r="F678" i="18" s="1"/>
  <c r="G684" i="18" a="1"/>
  <c r="G684" i="18" s="1"/>
  <c r="G689" i="18" a="1"/>
  <c r="G689" i="18" s="1"/>
  <c r="G690" i="18" a="1"/>
  <c r="G690" i="18" s="1"/>
  <c r="G696" i="18" a="1"/>
  <c r="G696" i="18" s="1"/>
  <c r="F697" i="18" a="1"/>
  <c r="F697" i="18" s="1"/>
  <c r="G710" i="18" a="1"/>
  <c r="G710" i="18" s="1"/>
  <c r="F711" i="18" a="1"/>
  <c r="F711" i="18" s="1"/>
  <c r="F712" i="18" a="1"/>
  <c r="F712" i="18" s="1"/>
  <c r="G719" i="18" a="1"/>
  <c r="G719" i="18" s="1"/>
  <c r="G728" i="18" a="1"/>
  <c r="G728" i="18" s="1"/>
  <c r="F729" i="18" a="1"/>
  <c r="F729" i="18" s="1"/>
  <c r="F738" i="18" a="1"/>
  <c r="F738" i="18" s="1"/>
  <c r="F739" i="18" a="1"/>
  <c r="F739" i="18" s="1"/>
  <c r="G747" i="18" a="1"/>
  <c r="G747" i="18" s="1"/>
  <c r="F748" i="18" a="1"/>
  <c r="F748" i="18" s="1"/>
  <c r="F757" i="18" a="1"/>
  <c r="F757" i="18" s="1"/>
  <c r="F758" i="18" a="1"/>
  <c r="F758" i="18" s="1"/>
  <c r="G764" i="18" a="1"/>
  <c r="G764" i="18" s="1"/>
  <c r="G765" i="18" a="1"/>
  <c r="G765" i="18" s="1"/>
  <c r="G776" i="18" a="1"/>
  <c r="G776" i="18" s="1"/>
  <c r="F777" i="18" a="1"/>
  <c r="F777" i="18" s="1"/>
  <c r="G783" i="18" a="1"/>
  <c r="G783" i="18" s="1"/>
  <c r="G784" i="18" a="1"/>
  <c r="G784" i="18" s="1"/>
  <c r="F785" i="18" a="1"/>
  <c r="F785" i="18" s="1"/>
  <c r="G792" i="18" a="1"/>
  <c r="G792" i="18" s="1"/>
  <c r="F793" i="18" a="1"/>
  <c r="F793" i="18" s="1"/>
  <c r="G798" i="18" a="1"/>
  <c r="G798" i="18" s="1"/>
  <c r="F799" i="18" a="1"/>
  <c r="F799" i="18" s="1"/>
  <c r="F800" i="18" a="1"/>
  <c r="F800" i="18" s="1"/>
  <c r="F807" i="18" a="1"/>
  <c r="F807" i="18" s="1"/>
  <c r="F808" i="18" a="1"/>
  <c r="F808" i="18" s="1"/>
  <c r="F815" i="18" a="1"/>
  <c r="F815" i="18" s="1"/>
  <c r="F816" i="18" a="1"/>
  <c r="F816" i="18" s="1"/>
  <c r="G824" i="18" a="1"/>
  <c r="G824" i="18" s="1"/>
  <c r="F825" i="18" a="1"/>
  <c r="F825" i="18" s="1"/>
  <c r="F826" i="18" a="1"/>
  <c r="F826" i="18" s="1"/>
  <c r="G834" i="18" a="1"/>
  <c r="G834" i="18" s="1"/>
  <c r="F835" i="18" a="1"/>
  <c r="F835" i="18" s="1"/>
  <c r="F836" i="18" a="1"/>
  <c r="F836" i="18" s="1"/>
  <c r="G845" i="18" a="1"/>
  <c r="G845" i="18" s="1"/>
  <c r="F847" i="18" a="1"/>
  <c r="F847" i="18" s="1"/>
  <c r="F848" i="18" a="1"/>
  <c r="F848" i="18" s="1"/>
  <c r="G856" i="18" a="1"/>
  <c r="G856" i="18" s="1"/>
  <c r="F857" i="18" a="1"/>
  <c r="F857" i="18" s="1"/>
  <c r="F858" i="18" a="1"/>
  <c r="F858" i="18" s="1"/>
  <c r="G866" i="18" a="1"/>
  <c r="G866" i="18" s="1"/>
  <c r="F867" i="18" a="1"/>
  <c r="F867" i="18" s="1"/>
  <c r="F868" i="18" a="1"/>
  <c r="F868" i="18" s="1"/>
  <c r="G877" i="18" a="1"/>
  <c r="G877" i="18" s="1"/>
  <c r="F879" i="18" a="1"/>
  <c r="F879" i="18" s="1"/>
  <c r="F880" i="18" a="1"/>
  <c r="F880" i="18" s="1"/>
  <c r="G895" i="18" a="1"/>
  <c r="G895" i="18" s="1"/>
  <c r="G912" i="18" a="1"/>
  <c r="G912" i="18" s="1"/>
  <c r="F913" i="18" a="1"/>
  <c r="F913" i="18" s="1"/>
  <c r="F914" i="18" a="1"/>
  <c r="F914" i="18" s="1"/>
  <c r="G920" i="18" a="1"/>
  <c r="G920" i="18" s="1"/>
  <c r="F921" i="18" a="1"/>
  <c r="F921" i="18" s="1"/>
  <c r="F922" i="18" a="1"/>
  <c r="F922" i="18" s="1"/>
  <c r="G933" i="18" a="1"/>
  <c r="G933" i="18" s="1"/>
  <c r="G934" i="18" a="1"/>
  <c r="G934" i="18" s="1"/>
  <c r="G935" i="18" a="1"/>
  <c r="G935" i="18" s="1"/>
  <c r="F937" i="18" a="1"/>
  <c r="F937" i="18" s="1"/>
  <c r="F938" i="18" a="1"/>
  <c r="F938" i="18" s="1"/>
  <c r="G949" i="18" a="1"/>
  <c r="G949" i="18" s="1"/>
  <c r="G950" i="18" a="1"/>
  <c r="G950" i="18" s="1"/>
  <c r="G951" i="18" a="1"/>
  <c r="G951" i="18" s="1"/>
  <c r="F953" i="18" a="1"/>
  <c r="F953" i="18" s="1"/>
  <c r="F954" i="18" a="1"/>
  <c r="F954" i="18" s="1"/>
  <c r="G963" i="18" a="1"/>
  <c r="G963" i="18" s="1"/>
  <c r="G964" i="18" a="1"/>
  <c r="G964" i="18" s="1"/>
  <c r="F965" i="18" a="1"/>
  <c r="F965" i="18" s="1"/>
  <c r="G974" i="18" a="1"/>
  <c r="G974" i="18" s="1"/>
  <c r="G975" i="18" a="1"/>
  <c r="G975" i="18" s="1"/>
  <c r="F977" i="18" a="1"/>
  <c r="F977" i="18" s="1"/>
  <c r="F978" i="18" a="1"/>
  <c r="F978" i="18" s="1"/>
  <c r="F146" i="18" a="1"/>
  <c r="F146" i="18" s="1"/>
  <c r="F180" i="18" a="1"/>
  <c r="F180" i="18" s="1"/>
  <c r="G225" i="18" a="1"/>
  <c r="G225" i="18" s="1"/>
  <c r="G226" i="18" a="1"/>
  <c r="G226" i="18" s="1"/>
  <c r="G364" i="18" a="1"/>
  <c r="G364" i="18" s="1"/>
  <c r="F398" i="18" a="1"/>
  <c r="F398" i="18" s="1"/>
  <c r="F399" i="18" a="1"/>
  <c r="F399" i="18" s="1"/>
  <c r="G415" i="18" a="1"/>
  <c r="G415" i="18" s="1"/>
  <c r="F416" i="18" a="1"/>
  <c r="F416" i="18" s="1"/>
  <c r="F417" i="18" a="1"/>
  <c r="F417" i="18" s="1"/>
  <c r="F420" i="18" a="1"/>
  <c r="F420" i="18" s="1"/>
  <c r="G474" i="18" a="1"/>
  <c r="G474" i="18" s="1"/>
  <c r="F475" i="18" a="1"/>
  <c r="F475" i="18" s="1"/>
  <c r="G477" i="18" a="1"/>
  <c r="G477" i="18" s="1"/>
  <c r="G482" i="18" a="1"/>
  <c r="G482" i="18" s="1"/>
  <c r="F483" i="18" a="1"/>
  <c r="F483" i="18" s="1"/>
  <c r="F485" i="18" a="1"/>
  <c r="F485" i="18" s="1"/>
  <c r="F493" i="18" a="1"/>
  <c r="F493" i="18" s="1"/>
  <c r="F542" i="18" a="1"/>
  <c r="F542" i="18" s="1"/>
  <c r="G547" i="18" a="1"/>
  <c r="G547" i="18" s="1"/>
  <c r="G548" i="18" a="1"/>
  <c r="G548" i="18" s="1"/>
  <c r="G549" i="18" a="1"/>
  <c r="G549" i="18" s="1"/>
  <c r="G555" i="18" a="1"/>
  <c r="G555" i="18" s="1"/>
  <c r="G556" i="18" a="1"/>
  <c r="G556" i="18" s="1"/>
  <c r="G557" i="18" a="1"/>
  <c r="G557" i="18" s="1"/>
  <c r="F564" i="18" a="1"/>
  <c r="F564" i="18" s="1"/>
  <c r="F566" i="18" a="1"/>
  <c r="F566" i="18" s="1"/>
  <c r="F569" i="18" a="1"/>
  <c r="F569" i="18" s="1"/>
  <c r="G585" i="18" a="1"/>
  <c r="G585" i="18" s="1"/>
  <c r="F586" i="18" a="1"/>
  <c r="F586" i="18" s="1"/>
  <c r="F587" i="18" a="1"/>
  <c r="F587" i="18" s="1"/>
  <c r="G594" i="18" a="1"/>
  <c r="G594" i="18" s="1"/>
  <c r="F597" i="18" a="1"/>
  <c r="F597" i="18" s="1"/>
  <c r="G598" i="18" a="1"/>
  <c r="G598" i="18" s="1"/>
  <c r="F599" i="18" a="1"/>
  <c r="F599" i="18" s="1"/>
  <c r="F601" i="18" a="1"/>
  <c r="F601" i="18" s="1"/>
  <c r="F602" i="18" a="1"/>
  <c r="F602" i="18" s="1"/>
  <c r="G615" i="18" a="1"/>
  <c r="G615" i="18" s="1"/>
  <c r="F616" i="18" a="1"/>
  <c r="F616" i="18" s="1"/>
  <c r="F617" i="18" a="1"/>
  <c r="F617" i="18" s="1"/>
  <c r="G642" i="18" a="1"/>
  <c r="G642" i="18" s="1"/>
  <c r="F647" i="18" a="1"/>
  <c r="F647" i="18" s="1"/>
  <c r="G648" i="18" a="1"/>
  <c r="G648" i="18" s="1"/>
  <c r="F665" i="18" a="1"/>
  <c r="F665" i="18" s="1"/>
  <c r="G666" i="18" a="1"/>
  <c r="G666" i="18" s="1"/>
  <c r="G667" i="18" a="1"/>
  <c r="G667" i="18" s="1"/>
  <c r="G668" i="18" a="1"/>
  <c r="G668" i="18" s="1"/>
  <c r="G669" i="18" a="1"/>
  <c r="G669" i="18" s="1"/>
  <c r="G140" i="18" a="1"/>
  <c r="G140" i="18" s="1"/>
  <c r="G209" i="18" a="1"/>
  <c r="G209" i="18" s="1"/>
  <c r="G262" i="18" a="1"/>
  <c r="G262" i="18" s="1"/>
  <c r="F263" i="18" a="1"/>
  <c r="F263" i="18" s="1"/>
  <c r="G281" i="18" a="1"/>
  <c r="G281" i="18" s="1"/>
  <c r="F282" i="18" a="1"/>
  <c r="F282" i="18" s="1"/>
  <c r="F283" i="18" a="1"/>
  <c r="F283" i="18" s="1"/>
  <c r="F292" i="18" a="1"/>
  <c r="F292" i="18" s="1"/>
  <c r="F337" i="18" a="1"/>
  <c r="F337" i="18" s="1"/>
  <c r="G397" i="18" a="1"/>
  <c r="G397" i="18" s="1"/>
  <c r="G433" i="18" a="1"/>
  <c r="G433" i="18" s="1"/>
  <c r="F434" i="18" a="1"/>
  <c r="F434" i="18" s="1"/>
  <c r="F435" i="18" a="1"/>
  <c r="F435" i="18" s="1"/>
  <c r="F437" i="18" a="1"/>
  <c r="F437" i="18" s="1"/>
  <c r="F438" i="18" a="1"/>
  <c r="F438" i="18" s="1"/>
  <c r="G439" i="18" a="1"/>
  <c r="G439" i="18" s="1"/>
  <c r="G459" i="18" a="1"/>
  <c r="G459" i="18" s="1"/>
  <c r="G483" i="18" a="1"/>
  <c r="G483" i="18" s="1"/>
  <c r="F492" i="18" a="1"/>
  <c r="F492" i="18" s="1"/>
  <c r="F504" i="18" a="1"/>
  <c r="F504" i="18" s="1"/>
  <c r="F505" i="18" a="1"/>
  <c r="F505" i="18" s="1"/>
  <c r="F506" i="18" a="1"/>
  <c r="F506" i="18" s="1"/>
  <c r="F512" i="18" a="1"/>
  <c r="F512" i="18" s="1"/>
  <c r="G528" i="18" a="1"/>
  <c r="G528" i="18" s="1"/>
  <c r="G532" i="18" a="1"/>
  <c r="G532" i="18" s="1"/>
  <c r="G566" i="18" a="1"/>
  <c r="G566" i="18" s="1"/>
  <c r="F567" i="18" a="1"/>
  <c r="F567" i="18" s="1"/>
  <c r="F568" i="18" a="1"/>
  <c r="F568" i="18" s="1"/>
  <c r="G573" i="18" a="1"/>
  <c r="G573" i="18" s="1"/>
  <c r="F576" i="18" a="1"/>
  <c r="F576" i="18" s="1"/>
  <c r="F577" i="18" a="1"/>
  <c r="F577" i="18" s="1"/>
  <c r="G578" i="18" a="1"/>
  <c r="G578" i="18" s="1"/>
  <c r="F639" i="18" a="1"/>
  <c r="F639" i="18" s="1"/>
  <c r="G644" i="18" a="1"/>
  <c r="G644" i="18" s="1"/>
  <c r="F645" i="18" a="1"/>
  <c r="F645" i="18" s="1"/>
  <c r="F646" i="18" a="1"/>
  <c r="F646" i="18" s="1"/>
  <c r="G653" i="18" a="1"/>
  <c r="G653" i="18" s="1"/>
  <c r="G654" i="18" a="1"/>
  <c r="G654" i="18" s="1"/>
  <c r="G655" i="18" a="1"/>
  <c r="G655" i="18" s="1"/>
  <c r="G665" i="18" a="1"/>
  <c r="G665" i="18" s="1"/>
  <c r="G670" i="18" a="1"/>
  <c r="G670" i="18" s="1"/>
  <c r="F671" i="18" a="1"/>
  <c r="F671" i="18" s="1"/>
  <c r="G683" i="18" a="1"/>
  <c r="G683" i="18" s="1"/>
  <c r="G686" i="18" a="1"/>
  <c r="G686" i="18" s="1"/>
  <c r="F687" i="18" a="1"/>
  <c r="F687" i="18" s="1"/>
  <c r="F693" i="18" a="1"/>
  <c r="F693" i="18" s="1"/>
  <c r="G705" i="18" a="1"/>
  <c r="G705" i="18" s="1"/>
  <c r="G706" i="18" a="1"/>
  <c r="G706" i="18" s="1"/>
  <c r="F707" i="18" a="1"/>
  <c r="F707" i="18" s="1"/>
  <c r="F710" i="18" a="1"/>
  <c r="F710" i="18" s="1"/>
  <c r="G711" i="18" a="1"/>
  <c r="G711" i="18" s="1"/>
  <c r="G712" i="18" a="1"/>
  <c r="G712" i="18" s="1"/>
  <c r="F713" i="18" a="1"/>
  <c r="F713" i="18" s="1"/>
  <c r="G734" i="18" a="1"/>
  <c r="G734" i="18" s="1"/>
  <c r="F735" i="18" a="1"/>
  <c r="F735" i="18" s="1"/>
  <c r="F736" i="18" a="1"/>
  <c r="F736" i="18" s="1"/>
  <c r="G737" i="18" a="1"/>
  <c r="G737" i="18" s="1"/>
  <c r="G740" i="18" a="1"/>
  <c r="G740" i="18" s="1"/>
  <c r="G741" i="18" a="1"/>
  <c r="G741" i="18" s="1"/>
  <c r="F749" i="18" a="1"/>
  <c r="F749" i="18" s="1"/>
  <c r="F750" i="18" a="1"/>
  <c r="F750" i="18" s="1"/>
  <c r="G779" i="18" a="1"/>
  <c r="G779" i="18" s="1"/>
  <c r="F780" i="18" a="1"/>
  <c r="F780" i="18" s="1"/>
  <c r="F781" i="18" a="1"/>
  <c r="F781" i="18" s="1"/>
  <c r="G787" i="18" a="1"/>
  <c r="G787" i="18" s="1"/>
  <c r="F788" i="18" a="1"/>
  <c r="F788" i="18" s="1"/>
  <c r="F804" i="18" a="1"/>
  <c r="F804" i="18" s="1"/>
  <c r="G810" i="18" a="1"/>
  <c r="G810" i="18" s="1"/>
  <c r="F812" i="18" a="1"/>
  <c r="F812" i="18" s="1"/>
  <c r="G819" i="18" a="1"/>
  <c r="G819" i="18" s="1"/>
  <c r="G820" i="18" a="1"/>
  <c r="G820" i="18" s="1"/>
  <c r="F821" i="18" a="1"/>
  <c r="F821" i="18" s="1"/>
  <c r="F822" i="18" a="1"/>
  <c r="F822" i="18" s="1"/>
  <c r="F823" i="18" a="1"/>
  <c r="F823" i="18" s="1"/>
  <c r="G827" i="18" a="1"/>
  <c r="G827" i="18" s="1"/>
  <c r="G828" i="18" a="1"/>
  <c r="G828" i="18" s="1"/>
  <c r="F829" i="18" a="1"/>
  <c r="F829" i="18" s="1"/>
  <c r="F830" i="18" a="1"/>
  <c r="F830" i="18" s="1"/>
  <c r="G836" i="18" a="1"/>
  <c r="G836" i="18" s="1"/>
  <c r="F837" i="18" a="1"/>
  <c r="F837" i="18" s="1"/>
  <c r="F838" i="18" a="1"/>
  <c r="F838" i="18" s="1"/>
  <c r="G846" i="18" a="1"/>
  <c r="G846" i="18" s="1"/>
  <c r="G849" i="18" a="1"/>
  <c r="G849" i="18" s="1"/>
  <c r="G893" i="18" a="1"/>
  <c r="G893" i="18" s="1"/>
  <c r="G899" i="18" a="1"/>
  <c r="G899" i="18" s="1"/>
  <c r="G904" i="18" a="1"/>
  <c r="G904" i="18" s="1"/>
  <c r="F905" i="18" a="1"/>
  <c r="F905" i="18" s="1"/>
  <c r="F906" i="18" a="1"/>
  <c r="F906" i="18" s="1"/>
  <c r="G917" i="18" a="1"/>
  <c r="G917" i="18" s="1"/>
  <c r="G925" i="18" a="1"/>
  <c r="G925" i="18" s="1"/>
  <c r="G926" i="18" a="1"/>
  <c r="G926" i="18" s="1"/>
  <c r="G927" i="18" a="1"/>
  <c r="G927" i="18" s="1"/>
  <c r="F929" i="18" a="1"/>
  <c r="F929" i="18" s="1"/>
  <c r="F930" i="18" a="1"/>
  <c r="F930" i="18" s="1"/>
  <c r="F932" i="18" a="1"/>
  <c r="F932" i="18" s="1"/>
  <c r="G937" i="18" a="1"/>
  <c r="G937" i="18" s="1"/>
  <c r="G938" i="18" a="1"/>
  <c r="G938" i="18" s="1"/>
  <c r="F939" i="18" a="1"/>
  <c r="F939" i="18" s="1"/>
  <c r="F940" i="18" a="1"/>
  <c r="F940" i="18" s="1"/>
  <c r="G960" i="18" a="1"/>
  <c r="G960" i="18" s="1"/>
  <c r="G961" i="18" a="1"/>
  <c r="G961" i="18" s="1"/>
  <c r="G982" i="18" a="1"/>
  <c r="G982" i="18" s="1"/>
  <c r="G983" i="18" a="1"/>
  <c r="G983" i="18" s="1"/>
  <c r="F985" i="18" a="1"/>
  <c r="F985" i="18" s="1"/>
  <c r="F986" i="18" a="1"/>
  <c r="F986" i="18" s="1"/>
  <c r="G994" i="18" a="1"/>
  <c r="G994" i="18" s="1"/>
  <c r="F995" i="18" a="1"/>
  <c r="F995" i="18" s="1"/>
  <c r="G1003" i="18" a="1"/>
  <c r="G1003" i="18" s="1"/>
  <c r="G1004" i="18" a="1"/>
  <c r="G1004" i="18" s="1"/>
  <c r="F1005" i="18" a="1"/>
  <c r="F1005" i="18" s="1"/>
  <c r="G1014" i="18" a="1"/>
  <c r="G1014" i="18" s="1"/>
  <c r="G1015" i="18" a="1"/>
  <c r="G1015" i="18" s="1"/>
  <c r="F1017" i="18" a="1"/>
  <c r="F1017" i="18" s="1"/>
  <c r="F1018" i="18" a="1"/>
  <c r="F1018" i="18" s="1"/>
  <c r="G1026" i="18" a="1"/>
  <c r="G1026" i="18" s="1"/>
  <c r="F1027" i="18" a="1"/>
  <c r="F1027" i="18" s="1"/>
  <c r="G1035" i="18" a="1"/>
  <c r="G1035" i="18" s="1"/>
  <c r="G1036" i="18" a="1"/>
  <c r="G1036" i="18" s="1"/>
  <c r="F1037" i="18" a="1"/>
  <c r="F1037" i="18" s="1"/>
  <c r="G1050" i="18" a="1"/>
  <c r="G1050" i="18" s="1"/>
  <c r="F1051" i="18" a="1"/>
  <c r="F1051" i="18" s="1"/>
  <c r="F1052" i="18" a="1"/>
  <c r="F1052" i="18" s="1"/>
  <c r="F1063" i="18" a="1"/>
  <c r="F1063" i="18" s="1"/>
  <c r="F1064" i="18" a="1"/>
  <c r="F1064" i="18" s="1"/>
  <c r="F1071" i="18" a="1"/>
  <c r="F1071" i="18" s="1"/>
  <c r="F1072" i="18" a="1"/>
  <c r="F1072" i="18" s="1"/>
  <c r="G122" i="18" a="1"/>
  <c r="G122" i="18" s="1"/>
  <c r="F230" i="18" a="1"/>
  <c r="F230" i="18" s="1"/>
  <c r="G260" i="18" a="1"/>
  <c r="G260" i="18" s="1"/>
  <c r="F279" i="18" a="1"/>
  <c r="F279" i="18" s="1"/>
  <c r="G395" i="18" a="1"/>
  <c r="G395" i="18" s="1"/>
  <c r="G429" i="18" a="1"/>
  <c r="G429" i="18" s="1"/>
  <c r="F430" i="18" a="1"/>
  <c r="F430" i="18" s="1"/>
  <c r="F431" i="18" a="1"/>
  <c r="F431" i="18" s="1"/>
  <c r="G449" i="18" a="1"/>
  <c r="G449" i="18" s="1"/>
  <c r="F450" i="18" a="1"/>
  <c r="F450" i="18" s="1"/>
  <c r="F453" i="18" a="1"/>
  <c r="F453" i="18" s="1"/>
  <c r="F476" i="18" a="1"/>
  <c r="F476" i="18" s="1"/>
  <c r="F501" i="18" a="1"/>
  <c r="F501" i="18" s="1"/>
  <c r="F526" i="18" a="1"/>
  <c r="F526" i="18" s="1"/>
  <c r="F540" i="18" a="1"/>
  <c r="F540" i="18" s="1"/>
  <c r="F541" i="18" a="1"/>
  <c r="F541" i="18" s="1"/>
  <c r="G601" i="18" a="1"/>
  <c r="G601" i="18" s="1"/>
  <c r="G616" i="18" a="1"/>
  <c r="G616" i="18" s="1"/>
  <c r="G617" i="18" a="1"/>
  <c r="G617" i="18" s="1"/>
  <c r="G618" i="18" a="1"/>
  <c r="G618" i="18" s="1"/>
  <c r="F621" i="18" a="1"/>
  <c r="F621" i="18" s="1"/>
  <c r="G622" i="18" a="1"/>
  <c r="G622" i="18" s="1"/>
  <c r="F628" i="18" a="1"/>
  <c r="F628" i="18" s="1"/>
  <c r="F630" i="18" a="1"/>
  <c r="F630" i="18" s="1"/>
  <c r="F633" i="18" a="1"/>
  <c r="F633" i="18" s="1"/>
  <c r="F635" i="18" a="1"/>
  <c r="F635" i="18" s="1"/>
  <c r="F636" i="18" a="1"/>
  <c r="F636" i="18" s="1"/>
  <c r="F637" i="18" a="1"/>
  <c r="F637" i="18" s="1"/>
  <c r="G672" i="18" a="1"/>
  <c r="G672" i="18" s="1"/>
  <c r="F673" i="18" a="1"/>
  <c r="F673" i="18" s="1"/>
  <c r="F674" i="18" a="1"/>
  <c r="F674" i="18" s="1"/>
  <c r="F689" i="18" a="1"/>
  <c r="F689" i="18" s="1"/>
  <c r="G693" i="18" a="1"/>
  <c r="G693" i="18" s="1"/>
  <c r="F694" i="18" a="1"/>
  <c r="F694" i="18" s="1"/>
  <c r="G697" i="18" a="1"/>
  <c r="G697" i="18" s="1"/>
  <c r="G698" i="18" a="1"/>
  <c r="G698" i="18" s="1"/>
  <c r="F699" i="18" a="1"/>
  <c r="F699" i="18" s="1"/>
  <c r="G713" i="18" a="1"/>
  <c r="G713" i="18" s="1"/>
  <c r="G714" i="18" a="1"/>
  <c r="G714" i="18" s="1"/>
  <c r="G715" i="18" a="1"/>
  <c r="G715" i="18" s="1"/>
  <c r="F716" i="18" a="1"/>
  <c r="F716" i="18" s="1"/>
  <c r="F722" i="18" a="1"/>
  <c r="F722" i="18" s="1"/>
  <c r="F723" i="18" a="1"/>
  <c r="F723" i="18" s="1"/>
  <c r="G743" i="18" a="1"/>
  <c r="G743" i="18" s="1"/>
  <c r="G744" i="18" a="1"/>
  <c r="G744" i="18" s="1"/>
  <c r="F745" i="18" a="1"/>
  <c r="F745" i="18" s="1"/>
  <c r="F746" i="18" a="1"/>
  <c r="F746" i="18" s="1"/>
  <c r="G750" i="18" a="1"/>
  <c r="G750" i="18" s="1"/>
  <c r="F751" i="18" a="1"/>
  <c r="F751" i="18" s="1"/>
  <c r="F752" i="18" a="1"/>
  <c r="F752" i="18" s="1"/>
  <c r="G757" i="18" a="1"/>
  <c r="G757" i="18" s="1"/>
  <c r="G758" i="18" a="1"/>
  <c r="G758" i="18" s="1"/>
  <c r="F759" i="18" a="1"/>
  <c r="F759" i="18" s="1"/>
  <c r="F760" i="18" a="1"/>
  <c r="F760" i="18" s="1"/>
  <c r="G766" i="18" a="1"/>
  <c r="G766" i="18" s="1"/>
  <c r="F767" i="18" a="1"/>
  <c r="F767" i="18" s="1"/>
  <c r="F768" i="18" a="1"/>
  <c r="F768" i="18" s="1"/>
  <c r="G788" i="18" a="1"/>
  <c r="G788" i="18" s="1"/>
  <c r="G789" i="18" a="1"/>
  <c r="G789" i="18" s="1"/>
  <c r="F790" i="18" a="1"/>
  <c r="F790" i="18" s="1"/>
  <c r="F791" i="18" a="1"/>
  <c r="F791" i="18" s="1"/>
  <c r="G793" i="18" a="1"/>
  <c r="G793" i="18" s="1"/>
  <c r="G794" i="18" a="1"/>
  <c r="G794" i="18" s="1"/>
  <c r="F795" i="18" a="1"/>
  <c r="F795" i="18" s="1"/>
  <c r="G830" i="18" a="1"/>
  <c r="G830" i="18" s="1"/>
  <c r="G831" i="18" a="1"/>
  <c r="G831" i="18" s="1"/>
  <c r="F833" i="18" a="1"/>
  <c r="F833" i="18" s="1"/>
  <c r="G838" i="18" a="1"/>
  <c r="G838" i="18" s="1"/>
  <c r="G839" i="18" a="1"/>
  <c r="G839" i="18" s="1"/>
  <c r="G851" i="18" a="1"/>
  <c r="G851" i="18" s="1"/>
  <c r="G852" i="18" a="1"/>
  <c r="G852" i="18" s="1"/>
  <c r="F853" i="18" a="1"/>
  <c r="F853" i="18" s="1"/>
  <c r="F854" i="18" a="1"/>
  <c r="F854" i="18" s="1"/>
  <c r="F855" i="18" a="1"/>
  <c r="F855" i="18" s="1"/>
  <c r="G859" i="18" a="1"/>
  <c r="G859" i="18" s="1"/>
  <c r="G860" i="18" a="1"/>
  <c r="G860" i="18" s="1"/>
  <c r="F861" i="18" a="1"/>
  <c r="F861" i="18" s="1"/>
  <c r="F862" i="18" a="1"/>
  <c r="F862" i="18" s="1"/>
  <c r="G868" i="18" a="1"/>
  <c r="G868" i="18" s="1"/>
  <c r="F869" i="18" a="1"/>
  <c r="F869" i="18" s="1"/>
  <c r="F870" i="18" a="1"/>
  <c r="F870" i="18" s="1"/>
  <c r="G878" i="18" a="1"/>
  <c r="G878" i="18" s="1"/>
  <c r="G881" i="18" a="1"/>
  <c r="G881" i="18" s="1"/>
  <c r="G901" i="18" a="1"/>
  <c r="G901" i="18" s="1"/>
  <c r="G906" i="18" a="1"/>
  <c r="G906" i="18" s="1"/>
  <c r="F907" i="18" a="1"/>
  <c r="F907" i="18" s="1"/>
  <c r="F908" i="18" a="1"/>
  <c r="F908" i="18" s="1"/>
  <c r="G930" i="18" a="1"/>
  <c r="G930" i="18" s="1"/>
  <c r="G941" i="18" a="1"/>
  <c r="G941" i="18" s="1"/>
  <c r="G942" i="18" a="1"/>
  <c r="G942" i="18" s="1"/>
  <c r="G943" i="18" a="1"/>
  <c r="G943" i="18" s="1"/>
  <c r="F945" i="18" a="1"/>
  <c r="F945" i="18" s="1"/>
  <c r="F946" i="18" a="1"/>
  <c r="F946" i="18" s="1"/>
  <c r="F948" i="18" a="1"/>
  <c r="F948" i="18" s="1"/>
  <c r="G966" i="18" a="1"/>
  <c r="G966" i="18" s="1"/>
  <c r="G967" i="18" a="1"/>
  <c r="G967" i="18" s="1"/>
  <c r="F969" i="18" a="1"/>
  <c r="F969" i="18" s="1"/>
  <c r="F970" i="18" a="1"/>
  <c r="F970" i="18" s="1"/>
  <c r="G986" i="18" a="1"/>
  <c r="G986" i="18" s="1"/>
  <c r="F987" i="18" a="1"/>
  <c r="F987" i="18" s="1"/>
  <c r="G995" i="18" a="1"/>
  <c r="G995" i="18" s="1"/>
  <c r="G996" i="18" a="1"/>
  <c r="G996" i="18" s="1"/>
  <c r="F997" i="18" a="1"/>
  <c r="F997" i="18" s="1"/>
  <c r="G1006" i="18" a="1"/>
  <c r="G1006" i="18" s="1"/>
  <c r="G1007" i="18" a="1"/>
  <c r="G1007" i="18" s="1"/>
  <c r="F1009" i="18" a="1"/>
  <c r="F1009" i="18" s="1"/>
  <c r="F1010" i="18" a="1"/>
  <c r="F1010" i="18" s="1"/>
  <c r="G1018" i="18" a="1"/>
  <c r="G1018" i="18" s="1"/>
  <c r="F1019" i="18" a="1"/>
  <c r="F1019" i="18" s="1"/>
  <c r="G1027" i="18" a="1"/>
  <c r="G1027" i="18" s="1"/>
  <c r="G1028" i="18" a="1"/>
  <c r="G1028" i="18" s="1"/>
  <c r="F1029" i="18" a="1"/>
  <c r="F1029" i="18" s="1"/>
  <c r="G1038" i="18" a="1"/>
  <c r="G1038" i="18" s="1"/>
  <c r="G1039" i="18" a="1"/>
  <c r="G1039" i="18" s="1"/>
  <c r="F1041" i="18" a="1"/>
  <c r="F1041" i="18" s="1"/>
  <c r="F1042" i="18" a="1"/>
  <c r="F1042" i="18" s="1"/>
  <c r="G1053" i="18" a="1"/>
  <c r="G1053" i="18" s="1"/>
  <c r="G1054" i="18" a="1"/>
  <c r="G1054" i="18" s="1"/>
  <c r="G1055" i="18" a="1"/>
  <c r="G1055" i="18" s="1"/>
  <c r="F1057" i="18" a="1"/>
  <c r="F1057" i="18" s="1"/>
  <c r="F1058" i="18" a="1"/>
  <c r="F1058" i="18" s="1"/>
  <c r="G1064" i="18" a="1"/>
  <c r="G1064" i="18" s="1"/>
  <c r="F1065" i="18" a="1"/>
  <c r="F1065" i="18" s="1"/>
  <c r="F1066" i="18" a="1"/>
  <c r="F1066" i="18" s="1"/>
  <c r="G1072" i="18" a="1"/>
  <c r="G1072" i="18" s="1"/>
  <c r="F1073" i="18" a="1"/>
  <c r="F1073" i="18" s="1"/>
  <c r="F1074" i="18" a="1"/>
  <c r="F1074" i="18" s="1"/>
  <c r="G1081" i="18" a="1"/>
  <c r="G1081" i="18" s="1"/>
  <c r="G1091" i="18" a="1"/>
  <c r="G1091" i="18" s="1"/>
  <c r="F1092" i="18" a="1"/>
  <c r="F1092" i="18" s="1"/>
  <c r="F1093" i="18" a="1"/>
  <c r="F1093" i="18" s="1"/>
  <c r="F1094" i="18" a="1"/>
  <c r="F1094" i="18" s="1"/>
  <c r="F1101" i="18" a="1"/>
  <c r="F1101" i="18" s="1"/>
  <c r="F1102" i="18" a="1"/>
  <c r="F1102" i="18" s="1"/>
  <c r="F1109" i="18" a="1"/>
  <c r="F1109" i="18" s="1"/>
  <c r="F1110" i="18" a="1"/>
  <c r="F1110" i="18" s="1"/>
  <c r="F1117" i="18" a="1"/>
  <c r="F1117" i="18" s="1"/>
  <c r="F1118" i="18" a="1"/>
  <c r="F1118" i="18" s="1"/>
  <c r="F1125" i="18" a="1"/>
  <c r="F1125" i="18" s="1"/>
  <c r="F1126" i="18" a="1"/>
  <c r="F1126" i="18" s="1"/>
  <c r="F1133" i="18" a="1"/>
  <c r="F1133" i="18" s="1"/>
  <c r="F1134" i="18" a="1"/>
  <c r="F1134" i="18" s="1"/>
  <c r="F1141" i="18" a="1"/>
  <c r="F1141" i="18" s="1"/>
  <c r="F1142" i="18" a="1"/>
  <c r="F1142" i="18" s="1"/>
  <c r="F1149" i="18" a="1"/>
  <c r="F1149" i="18" s="1"/>
  <c r="F1150" i="18" a="1"/>
  <c r="F1150" i="18" s="1"/>
  <c r="F1157" i="18" a="1"/>
  <c r="F1157" i="18" s="1"/>
  <c r="F1158" i="18" a="1"/>
  <c r="F1158" i="18" s="1"/>
  <c r="F1165" i="18" a="1"/>
  <c r="F1165" i="18" s="1"/>
  <c r="F224" i="18" a="1"/>
  <c r="F224" i="18" s="1"/>
  <c r="F233" i="18" a="1"/>
  <c r="F233" i="18" s="1"/>
  <c r="G416" i="18" a="1"/>
  <c r="G416" i="18" s="1"/>
  <c r="G434" i="18" a="1"/>
  <c r="G434" i="18" s="1"/>
  <c r="G496" i="18" a="1"/>
  <c r="G496" i="18" s="1"/>
  <c r="G536" i="18" a="1"/>
  <c r="G536" i="18" s="1"/>
  <c r="G591" i="18" a="1"/>
  <c r="G591" i="18" s="1"/>
  <c r="G597" i="18" a="1"/>
  <c r="G597" i="18" s="1"/>
  <c r="F618" i="18" a="1"/>
  <c r="F618" i="18" s="1"/>
  <c r="G634" i="18" a="1"/>
  <c r="G634" i="18" s="1"/>
  <c r="F672" i="18" a="1"/>
  <c r="F672" i="18" s="1"/>
  <c r="G680" i="18" a="1"/>
  <c r="G680" i="18" s="1"/>
  <c r="F681" i="18" a="1"/>
  <c r="F681" i="18" s="1"/>
  <c r="G685" i="18" a="1"/>
  <c r="G685" i="18" s="1"/>
  <c r="F686" i="18" a="1"/>
  <c r="F686" i="18" s="1"/>
  <c r="F688" i="18" a="1"/>
  <c r="F688" i="18" s="1"/>
  <c r="G699" i="18" a="1"/>
  <c r="G699" i="18" s="1"/>
  <c r="F700" i="18" a="1"/>
  <c r="F700" i="18" s="1"/>
  <c r="F709" i="18" a="1"/>
  <c r="F709" i="18" s="1"/>
  <c r="G720" i="18" a="1"/>
  <c r="G720" i="18" s="1"/>
  <c r="G721" i="18" a="1"/>
  <c r="G721" i="18" s="1"/>
  <c r="G724" i="18" a="1"/>
  <c r="G724" i="18" s="1"/>
  <c r="G725" i="18" a="1"/>
  <c r="G725" i="18" s="1"/>
  <c r="F727" i="18" a="1"/>
  <c r="F727" i="18" s="1"/>
  <c r="G729" i="18" a="1"/>
  <c r="G729" i="18" s="1"/>
  <c r="G730" i="18" a="1"/>
  <c r="G730" i="18" s="1"/>
  <c r="G731" i="18" a="1"/>
  <c r="G731" i="18" s="1"/>
  <c r="F732" i="18" a="1"/>
  <c r="F732" i="18" s="1"/>
  <c r="G771" i="18" a="1"/>
  <c r="G771" i="18" s="1"/>
  <c r="F772" i="18" a="1"/>
  <c r="F772" i="18" s="1"/>
  <c r="F773" i="18" a="1"/>
  <c r="F773" i="18" s="1"/>
  <c r="F774" i="18" a="1"/>
  <c r="F774" i="18" s="1"/>
  <c r="F775" i="18" a="1"/>
  <c r="F775" i="18" s="1"/>
  <c r="G777" i="18" a="1"/>
  <c r="G777" i="18" s="1"/>
  <c r="G778" i="18" a="1"/>
  <c r="G778" i="18" s="1"/>
  <c r="F779" i="18" a="1"/>
  <c r="F779" i="18" s="1"/>
  <c r="G781" i="18" a="1"/>
  <c r="G781" i="18" s="1"/>
  <c r="F792" i="18" a="1"/>
  <c r="F792" i="18" s="1"/>
  <c r="F797" i="18" a="1"/>
  <c r="F797" i="18" s="1"/>
  <c r="F798" i="18" a="1"/>
  <c r="F798" i="18" s="1"/>
  <c r="G799" i="18" a="1"/>
  <c r="G799" i="18" s="1"/>
  <c r="G800" i="18" a="1"/>
  <c r="G800" i="18" s="1"/>
  <c r="F801" i="18" a="1"/>
  <c r="F801" i="18" s="1"/>
  <c r="F832" i="18" a="1"/>
  <c r="F832" i="18" s="1"/>
  <c r="F840" i="18" a="1"/>
  <c r="F840" i="18" s="1"/>
  <c r="F863" i="18" a="1"/>
  <c r="F863" i="18" s="1"/>
  <c r="F864" i="18" a="1"/>
  <c r="F864" i="18" s="1"/>
  <c r="F866" i="18" a="1"/>
  <c r="F866" i="18" s="1"/>
  <c r="G867" i="18" a="1"/>
  <c r="G867" i="18" s="1"/>
  <c r="G873" i="18" a="1"/>
  <c r="G873" i="18" s="1"/>
  <c r="F875" i="18" a="1"/>
  <c r="F875" i="18" s="1"/>
  <c r="F881" i="18" a="1"/>
  <c r="F881" i="18" s="1"/>
  <c r="G882" i="18" a="1"/>
  <c r="G882" i="18" s="1"/>
  <c r="F883" i="18" a="1"/>
  <c r="F883" i="18" s="1"/>
  <c r="F884" i="18" a="1"/>
  <c r="F884" i="18" s="1"/>
  <c r="G888" i="18" a="1"/>
  <c r="G888" i="18" s="1"/>
  <c r="F889" i="18" a="1"/>
  <c r="F889" i="18" s="1"/>
  <c r="F890" i="18" a="1"/>
  <c r="F890" i="18" s="1"/>
  <c r="G897" i="18" a="1"/>
  <c r="G897" i="18" s="1"/>
  <c r="F899" i="18" a="1"/>
  <c r="F899" i="18" s="1"/>
  <c r="G900" i="18" a="1"/>
  <c r="G900" i="18" s="1"/>
  <c r="F927" i="18" a="1"/>
  <c r="F927" i="18" s="1"/>
  <c r="G928" i="18" a="1"/>
  <c r="G928" i="18" s="1"/>
  <c r="G940" i="18" a="1"/>
  <c r="G940" i="18" s="1"/>
  <c r="F967" i="18" a="1"/>
  <c r="F967" i="18" s="1"/>
  <c r="G968" i="18" a="1"/>
  <c r="G968" i="18" s="1"/>
  <c r="F972" i="18" a="1"/>
  <c r="F972" i="18" s="1"/>
  <c r="F975" i="18" a="1"/>
  <c r="F975" i="18" s="1"/>
  <c r="G976" i="18" a="1"/>
  <c r="G976" i="18" s="1"/>
  <c r="F980" i="18" a="1"/>
  <c r="F980" i="18" s="1"/>
  <c r="F983" i="18" a="1"/>
  <c r="F983" i="18" s="1"/>
  <c r="G984" i="18" a="1"/>
  <c r="G984" i="18" s="1"/>
  <c r="G989" i="18" a="1"/>
  <c r="G989" i="18" s="1"/>
  <c r="F990" i="18" a="1"/>
  <c r="F990" i="18" s="1"/>
  <c r="F991" i="18" a="1"/>
  <c r="F991" i="18" s="1"/>
  <c r="F992" i="18" a="1"/>
  <c r="F992" i="18" s="1"/>
  <c r="F1020" i="18" a="1"/>
  <c r="F1020" i="18" s="1"/>
  <c r="G1080" i="18" a="1"/>
  <c r="G1080" i="18" s="1"/>
  <c r="G1083" i="18" a="1"/>
  <c r="G1083" i="18" s="1"/>
  <c r="G1084" i="18" a="1"/>
  <c r="G1084" i="18" s="1"/>
  <c r="F1085" i="18" a="1"/>
  <c r="F1085" i="18" s="1"/>
  <c r="F1086" i="18" a="1"/>
  <c r="F1086" i="18" s="1"/>
  <c r="F1087" i="18" a="1"/>
  <c r="F1087" i="18" s="1"/>
  <c r="F1088" i="18" a="1"/>
  <c r="F1088" i="18" s="1"/>
  <c r="G1097" i="18" a="1"/>
  <c r="G1097" i="18" s="1"/>
  <c r="G1098" i="18" a="1"/>
  <c r="G1098" i="18" s="1"/>
  <c r="F1099" i="18" a="1"/>
  <c r="F1099" i="18" s="1"/>
  <c r="F1100" i="18" a="1"/>
  <c r="F1100" i="18" s="1"/>
  <c r="G1101" i="18" a="1"/>
  <c r="G1101" i="18" s="1"/>
  <c r="G1102" i="18" a="1"/>
  <c r="G1102" i="18" s="1"/>
  <c r="F1103" i="18" a="1"/>
  <c r="F1103" i="18" s="1"/>
  <c r="F1104" i="18" a="1"/>
  <c r="F1104" i="18" s="1"/>
  <c r="G1113" i="18" a="1"/>
  <c r="G1113" i="18" s="1"/>
  <c r="G1114" i="18" a="1"/>
  <c r="G1114" i="18" s="1"/>
  <c r="F1115" i="18" a="1"/>
  <c r="F1115" i="18" s="1"/>
  <c r="F1116" i="18" a="1"/>
  <c r="F1116" i="18" s="1"/>
  <c r="G1117" i="18" a="1"/>
  <c r="G1117" i="18" s="1"/>
  <c r="G1118" i="18" a="1"/>
  <c r="G1118" i="18" s="1"/>
  <c r="F1119" i="18" a="1"/>
  <c r="F1119" i="18" s="1"/>
  <c r="F1120" i="18" a="1"/>
  <c r="F1120" i="18" s="1"/>
  <c r="G1129" i="18" a="1"/>
  <c r="G1129" i="18" s="1"/>
  <c r="G1130" i="18" a="1"/>
  <c r="G1130" i="18" s="1"/>
  <c r="F1131" i="18" a="1"/>
  <c r="F1131" i="18" s="1"/>
  <c r="F1132" i="18" a="1"/>
  <c r="F1132" i="18" s="1"/>
  <c r="G1133" i="18" a="1"/>
  <c r="G1133" i="18" s="1"/>
  <c r="G1134" i="18" a="1"/>
  <c r="G1134" i="18" s="1"/>
  <c r="F1135" i="18" a="1"/>
  <c r="F1135" i="18" s="1"/>
  <c r="F1136" i="18" a="1"/>
  <c r="F1136" i="18" s="1"/>
  <c r="G1145" i="18" a="1"/>
  <c r="G1145" i="18" s="1"/>
  <c r="G1146" i="18" a="1"/>
  <c r="G1146" i="18" s="1"/>
  <c r="F1147" i="18" a="1"/>
  <c r="F1147" i="18" s="1"/>
  <c r="F1148" i="18" a="1"/>
  <c r="F1148" i="18" s="1"/>
  <c r="G1149" i="18" a="1"/>
  <c r="G1149" i="18" s="1"/>
  <c r="G1150" i="18" a="1"/>
  <c r="G1150" i="18" s="1"/>
  <c r="F1151" i="18" a="1"/>
  <c r="F1151" i="18" s="1"/>
  <c r="F1152" i="18" a="1"/>
  <c r="F1152" i="18" s="1"/>
  <c r="G1161" i="18" a="1"/>
  <c r="G1161" i="18" s="1"/>
  <c r="G1162" i="18" a="1"/>
  <c r="G1162" i="18" s="1"/>
  <c r="F1163" i="18" a="1"/>
  <c r="F1163" i="18" s="1"/>
  <c r="F1164" i="18" a="1"/>
  <c r="F1164" i="18" s="1"/>
  <c r="G1165" i="18" a="1"/>
  <c r="G1165" i="18" s="1"/>
  <c r="G1172" i="18" a="1"/>
  <c r="G1172" i="18" s="1"/>
  <c r="G1173" i="18" a="1"/>
  <c r="G1173" i="18" s="1"/>
  <c r="F499" i="19" a="1"/>
  <c r="F499" i="19" s="1"/>
  <c r="F498" i="19" a="1"/>
  <c r="F498" i="19" s="1"/>
  <c r="G497" i="19" a="1"/>
  <c r="G497" i="19" s="1"/>
  <c r="F491" i="19" a="1"/>
  <c r="F491" i="19" s="1"/>
  <c r="F490" i="19" a="1"/>
  <c r="F490" i="19" s="1"/>
  <c r="G489" i="19" a="1"/>
  <c r="G489" i="19" s="1"/>
  <c r="F483" i="19" a="1"/>
  <c r="F483" i="19" s="1"/>
  <c r="F482" i="19" a="1"/>
  <c r="F482" i="19" s="1"/>
  <c r="G481" i="19" a="1"/>
  <c r="G481" i="19" s="1"/>
  <c r="F475" i="19" a="1"/>
  <c r="F475" i="19" s="1"/>
  <c r="F474" i="19" a="1"/>
  <c r="F474" i="19" s="1"/>
  <c r="G473" i="19" a="1"/>
  <c r="G473" i="19" s="1"/>
  <c r="G464" i="19" a="1"/>
  <c r="G464" i="19" s="1"/>
  <c r="F459" i="19" a="1"/>
  <c r="F459" i="19" s="1"/>
  <c r="F458" i="19" a="1"/>
  <c r="F458" i="19" s="1"/>
  <c r="G457" i="19" a="1"/>
  <c r="G457" i="19" s="1"/>
  <c r="F449" i="19" a="1"/>
  <c r="F449" i="19" s="1"/>
  <c r="F448" i="19" a="1"/>
  <c r="F448" i="19" s="1"/>
  <c r="F439" i="19" a="1"/>
  <c r="F439" i="19" s="1"/>
  <c r="F438" i="19" a="1"/>
  <c r="F438" i="19" s="1"/>
  <c r="G437" i="19" a="1"/>
  <c r="G437" i="19" s="1"/>
  <c r="G432" i="19" a="1"/>
  <c r="G432" i="19" s="1"/>
  <c r="G431" i="19" a="1"/>
  <c r="G431" i="19" s="1"/>
  <c r="F423" i="19" a="1"/>
  <c r="F423" i="19" s="1"/>
  <c r="G422" i="19" a="1"/>
  <c r="G422" i="19" s="1"/>
  <c r="G421" i="19" a="1"/>
  <c r="G421" i="19" s="1"/>
  <c r="G420" i="19" a="1"/>
  <c r="G420" i="19" s="1"/>
  <c r="F415" i="19" a="1"/>
  <c r="F415" i="19" s="1"/>
  <c r="F411" i="19" a="1"/>
  <c r="F411" i="19" s="1"/>
  <c r="F398" i="19" a="1"/>
  <c r="F398" i="19" s="1"/>
  <c r="G397" i="19" a="1"/>
  <c r="G397" i="19" s="1"/>
  <c r="F386" i="19" a="1"/>
  <c r="F386" i="19" s="1"/>
  <c r="F385" i="19" a="1"/>
  <c r="F385" i="19" s="1"/>
  <c r="G383" i="19" a="1"/>
  <c r="G383" i="19" s="1"/>
  <c r="F376" i="19" a="1"/>
  <c r="F376" i="19" s="1"/>
  <c r="G375" i="19" a="1"/>
  <c r="G375" i="19" s="1"/>
  <c r="F370" i="19" a="1"/>
  <c r="F370" i="19" s="1"/>
  <c r="G369" i="19" a="1"/>
  <c r="G369" i="19" s="1"/>
  <c r="G368" i="19" a="1"/>
  <c r="G368" i="19" s="1"/>
  <c r="F360" i="19" a="1"/>
  <c r="F360" i="19" s="1"/>
  <c r="F359" i="19" a="1"/>
  <c r="F359" i="19" s="1"/>
  <c r="G358" i="19" a="1"/>
  <c r="G358" i="19" s="1"/>
  <c r="F352" i="19" a="1"/>
  <c r="F352" i="19" s="1"/>
  <c r="F341" i="19" a="1"/>
  <c r="F341" i="19" s="1"/>
  <c r="F340" i="19" a="1"/>
  <c r="F340" i="19" s="1"/>
  <c r="G335" i="19" a="1"/>
  <c r="G335" i="19" s="1"/>
  <c r="F334" i="19" a="1"/>
  <c r="F334" i="19" s="1"/>
  <c r="G329" i="19" a="1"/>
  <c r="G329" i="19" s="1"/>
  <c r="F328" i="19" a="1"/>
  <c r="F328" i="19" s="1"/>
  <c r="G324" i="19" a="1"/>
  <c r="G324" i="19" s="1"/>
  <c r="F323" i="19" a="1"/>
  <c r="F323" i="19" s="1"/>
  <c r="G317" i="19" a="1"/>
  <c r="G317" i="19" s="1"/>
  <c r="F316" i="19" a="1"/>
  <c r="F316" i="19" s="1"/>
  <c r="F312" i="19" a="1"/>
  <c r="F312" i="19" s="1"/>
  <c r="F292" i="19" a="1"/>
  <c r="F292" i="19" s="1"/>
  <c r="G265" i="19" a="1"/>
  <c r="G265" i="19" s="1"/>
  <c r="G264" i="19" a="1"/>
  <c r="G264" i="19" s="1"/>
  <c r="F255" i="19" a="1"/>
  <c r="F255" i="19" s="1"/>
  <c r="F254" i="19" a="1"/>
  <c r="F254" i="19" s="1"/>
  <c r="G253" i="19" a="1"/>
  <c r="G253" i="19" s="1"/>
  <c r="G244" i="19" a="1"/>
  <c r="G244" i="19" s="1"/>
  <c r="G243" i="19" a="1"/>
  <c r="G243" i="19" s="1"/>
  <c r="G236" i="19" a="1"/>
  <c r="G236" i="19" s="1"/>
  <c r="G235" i="19" a="1"/>
  <c r="G235" i="19" s="1"/>
  <c r="F228" i="19" a="1"/>
  <c r="F228" i="19" s="1"/>
  <c r="A228" i="19" s="1"/>
  <c r="B228" i="19" s="1"/>
  <c r="C228" i="19" s="1"/>
  <c r="F221" i="19" a="1"/>
  <c r="F221" i="19" s="1"/>
  <c r="F219" i="19" a="1"/>
  <c r="F219" i="19" s="1"/>
  <c r="G207" i="19" a="1"/>
  <c r="G207" i="19" s="1"/>
  <c r="F204" i="19" a="1"/>
  <c r="F204" i="19" s="1"/>
  <c r="G197" i="19" a="1"/>
  <c r="G197" i="19" s="1"/>
  <c r="G195" i="19" a="1"/>
  <c r="G195" i="19" s="1"/>
  <c r="G193" i="19" a="1"/>
  <c r="G193" i="19" s="1"/>
  <c r="G191" i="19" a="1"/>
  <c r="G191" i="19" s="1"/>
  <c r="G189" i="19" a="1"/>
  <c r="G189" i="19" s="1"/>
  <c r="G187" i="19" a="1"/>
  <c r="G187" i="19" s="1"/>
  <c r="F185" i="19" a="1"/>
  <c r="F185" i="19" s="1"/>
  <c r="F183" i="19" a="1"/>
  <c r="F183" i="19" s="1"/>
  <c r="F156" i="19" a="1"/>
  <c r="F156" i="19" s="1"/>
  <c r="F139" i="19" a="1"/>
  <c r="F139" i="19" s="1"/>
  <c r="F125" i="19" a="1"/>
  <c r="F125" i="19" s="1"/>
  <c r="F121" i="19" a="1"/>
  <c r="F121" i="19" s="1"/>
  <c r="G117" i="19" a="1"/>
  <c r="G117" i="19" s="1"/>
  <c r="F75" i="19" a="1"/>
  <c r="F75" i="19" s="1"/>
  <c r="F64" i="19" a="1"/>
  <c r="F64" i="19" s="1"/>
  <c r="G33" i="19" a="1"/>
  <c r="G33" i="19" s="1"/>
  <c r="G31" i="19" a="1"/>
  <c r="G31" i="19" s="1"/>
  <c r="F28" i="19" a="1"/>
  <c r="F28" i="19" s="1"/>
  <c r="F26" i="19" a="1"/>
  <c r="F26" i="19" s="1"/>
  <c r="G24" i="19" a="1"/>
  <c r="G24" i="19" s="1"/>
  <c r="G22" i="19" a="1"/>
  <c r="G22" i="19" s="1"/>
  <c r="F19" i="19" a="1"/>
  <c r="F19" i="19" s="1"/>
  <c r="G15" i="19" a="1"/>
  <c r="G15" i="19" s="1"/>
  <c r="G13" i="19" a="1"/>
  <c r="G13" i="19" s="1"/>
  <c r="G10" i="19" a="1"/>
  <c r="G10" i="19" s="1"/>
  <c r="F5" i="19" a="1"/>
  <c r="F5" i="19" s="1"/>
  <c r="G4" i="19" a="1"/>
  <c r="G4" i="19" s="1"/>
  <c r="F2" i="18" a="1"/>
  <c r="F2" i="18" s="1"/>
  <c r="F394" i="8" a="1"/>
  <c r="F394" i="8" s="1"/>
  <c r="F393" i="8" a="1"/>
  <c r="F393" i="8" s="1"/>
  <c r="F179" i="18" a="1"/>
  <c r="F179" i="18" s="1"/>
  <c r="F206" i="18" a="1"/>
  <c r="F206" i="18" s="1"/>
  <c r="F293" i="18" a="1"/>
  <c r="F293" i="18" s="1"/>
  <c r="G178" i="18" a="1"/>
  <c r="G178" i="18" s="1"/>
  <c r="F204" i="18" a="1"/>
  <c r="F204" i="18" s="1"/>
  <c r="F205" i="18" a="1"/>
  <c r="F205" i="18" s="1"/>
  <c r="G261" i="18" a="1"/>
  <c r="G261" i="18" s="1"/>
  <c r="F335" i="18" a="1"/>
  <c r="F335" i="18" s="1"/>
  <c r="G382" i="18" a="1"/>
  <c r="G382" i="18" s="1"/>
  <c r="G383" i="18" a="1"/>
  <c r="G383" i="18" s="1"/>
  <c r="F384" i="18" a="1"/>
  <c r="F384" i="18" s="1"/>
  <c r="F385" i="18" a="1"/>
  <c r="F385" i="18" s="1"/>
  <c r="G412" i="18" a="1"/>
  <c r="G412" i="18" s="1"/>
  <c r="F413" i="18" a="1"/>
  <c r="F413" i="18" s="1"/>
  <c r="F414" i="18" a="1"/>
  <c r="F414" i="18" s="1"/>
  <c r="G432" i="18" a="1"/>
  <c r="G432" i="18" s="1"/>
  <c r="G450" i="18" a="1"/>
  <c r="G450" i="18" s="1"/>
  <c r="F451" i="18" a="1"/>
  <c r="F451" i="18" s="1"/>
  <c r="G471" i="18" a="1"/>
  <c r="G471" i="18" s="1"/>
  <c r="F534" i="18" a="1"/>
  <c r="F534" i="18" s="1"/>
  <c r="G565" i="18" a="1"/>
  <c r="G565" i="18" s="1"/>
  <c r="G630" i="18" a="1"/>
  <c r="G630" i="18" s="1"/>
  <c r="F631" i="18" a="1"/>
  <c r="F631" i="18" s="1"/>
  <c r="F632" i="18" a="1"/>
  <c r="F632" i="18" s="1"/>
  <c r="F656" i="18" a="1"/>
  <c r="F656" i="18" s="1"/>
  <c r="G681" i="18" a="1"/>
  <c r="G681" i="18" s="1"/>
  <c r="G682" i="18" a="1"/>
  <c r="G682" i="18" s="1"/>
  <c r="G700" i="18" a="1"/>
  <c r="G700" i="18" s="1"/>
  <c r="G703" i="18" a="1"/>
  <c r="G703" i="18" s="1"/>
  <c r="G704" i="18" a="1"/>
  <c r="G704" i="18" s="1"/>
  <c r="F705" i="18" a="1"/>
  <c r="F705" i="18" s="1"/>
  <c r="F706" i="18" a="1"/>
  <c r="F706" i="18" s="1"/>
  <c r="G707" i="18" a="1"/>
  <c r="G707" i="18" s="1"/>
  <c r="F715" i="18" a="1"/>
  <c r="F715" i="18" s="1"/>
  <c r="F717" i="18" a="1"/>
  <c r="F717" i="18" s="1"/>
  <c r="F718" i="18" a="1"/>
  <c r="F718" i="18" s="1"/>
  <c r="G732" i="18" a="1"/>
  <c r="G732" i="18" s="1"/>
  <c r="G733" i="18" a="1"/>
  <c r="G733" i="18" s="1"/>
  <c r="G735" i="18" a="1"/>
  <c r="G735" i="18" s="1"/>
  <c r="F762" i="18" a="1"/>
  <c r="F762" i="18" s="1"/>
  <c r="F763" i="18" a="1"/>
  <c r="F763" i="18" s="1"/>
  <c r="F764" i="18" a="1"/>
  <c r="F764" i="18" s="1"/>
  <c r="G801" i="18" a="1"/>
  <c r="G801" i="18" s="1"/>
  <c r="G802" i="18" a="1"/>
  <c r="G802" i="18" s="1"/>
  <c r="G803" i="18" a="1"/>
  <c r="G803" i="18" s="1"/>
  <c r="G815" i="18" a="1"/>
  <c r="G815" i="18" s="1"/>
  <c r="G816" i="18" a="1"/>
  <c r="G816" i="18" s="1"/>
  <c r="F817" i="18" a="1"/>
  <c r="F817" i="18" s="1"/>
  <c r="F818" i="18" a="1"/>
  <c r="F818" i="18" s="1"/>
  <c r="F820" i="18" a="1"/>
  <c r="F820" i="18" s="1"/>
  <c r="G821" i="18" a="1"/>
  <c r="G821" i="18" s="1"/>
  <c r="G841" i="18" a="1"/>
  <c r="G841" i="18" s="1"/>
  <c r="F843" i="18" a="1"/>
  <c r="F843" i="18" s="1"/>
  <c r="F850" i="18" a="1"/>
  <c r="F850" i="18" s="1"/>
  <c r="F851" i="18" a="1"/>
  <c r="F851" i="18" s="1"/>
  <c r="F859" i="18" a="1"/>
  <c r="F859" i="18" s="1"/>
  <c r="G864" i="18" a="1"/>
  <c r="G864" i="18" s="1"/>
  <c r="G879" i="18" a="1"/>
  <c r="G879" i="18" s="1"/>
  <c r="G885" i="18" a="1"/>
  <c r="G885" i="18" s="1"/>
  <c r="G890" i="18" a="1"/>
  <c r="G890" i="18" s="1"/>
  <c r="F891" i="18" a="1"/>
  <c r="F891" i="18" s="1"/>
  <c r="F892" i="18" a="1"/>
  <c r="F892" i="18" s="1"/>
  <c r="F894" i="18" a="1"/>
  <c r="F894" i="18" s="1"/>
  <c r="G907" i="18" a="1"/>
  <c r="G907" i="18" s="1"/>
  <c r="G909" i="18" a="1"/>
  <c r="G909" i="18" s="1"/>
  <c r="F911" i="18" a="1"/>
  <c r="F911" i="18" s="1"/>
  <c r="F912" i="18" a="1"/>
  <c r="F912" i="18" s="1"/>
  <c r="G913" i="18" a="1"/>
  <c r="G913" i="18" s="1"/>
  <c r="G914" i="18" a="1"/>
  <c r="G914" i="18" s="1"/>
  <c r="F915" i="18" a="1"/>
  <c r="F915" i="18" s="1"/>
  <c r="F916" i="18" a="1"/>
  <c r="F916" i="18" s="1"/>
  <c r="F920" i="18" a="1"/>
  <c r="F920" i="18" s="1"/>
  <c r="G921" i="18" a="1"/>
  <c r="G921" i="18" s="1"/>
  <c r="G922" i="18" a="1"/>
  <c r="G922" i="18" s="1"/>
  <c r="F923" i="18" a="1"/>
  <c r="F923" i="18" s="1"/>
  <c r="F924" i="18" a="1"/>
  <c r="F924" i="18" s="1"/>
  <c r="F925" i="18" a="1"/>
  <c r="F925" i="18" s="1"/>
  <c r="G965" i="18" a="1"/>
  <c r="G965" i="18" s="1"/>
  <c r="G973" i="18" a="1"/>
  <c r="G973" i="18" s="1"/>
  <c r="G981" i="18" a="1"/>
  <c r="G981" i="18" s="1"/>
  <c r="G992" i="18" a="1"/>
  <c r="G992" i="18" s="1"/>
  <c r="G993" i="18" a="1"/>
  <c r="G993" i="18" s="1"/>
  <c r="G998" i="18" a="1"/>
  <c r="G998" i="18" s="1"/>
  <c r="G999" i="18" a="1"/>
  <c r="G999" i="18" s="1"/>
  <c r="F1001" i="18" a="1"/>
  <c r="F1001" i="18" s="1"/>
  <c r="F1002" i="18" a="1"/>
  <c r="F1002" i="18" s="1"/>
  <c r="F1007" i="18" a="1"/>
  <c r="F1007" i="18" s="1"/>
  <c r="G1008" i="18" a="1"/>
  <c r="G1008" i="18" s="1"/>
  <c r="F1012" i="18" a="1"/>
  <c r="F1012" i="18" s="1"/>
  <c r="F1015" i="18" a="1"/>
  <c r="F1015" i="18" s="1"/>
  <c r="G1016" i="18" a="1"/>
  <c r="G1016" i="18" s="1"/>
  <c r="G1021" i="18" a="1"/>
  <c r="G1021" i="18" s="1"/>
  <c r="F1022" i="18" a="1"/>
  <c r="F1022" i="18" s="1"/>
  <c r="F1023" i="18" a="1"/>
  <c r="F1023" i="18" s="1"/>
  <c r="F1024" i="18" a="1"/>
  <c r="F1024" i="18" s="1"/>
  <c r="F1055" i="18" a="1"/>
  <c r="F1055" i="18" s="1"/>
  <c r="G1056" i="18" a="1"/>
  <c r="G1056" i="18" s="1"/>
  <c r="F1060" i="18" a="1"/>
  <c r="F1060" i="18" s="1"/>
  <c r="G1065" i="18" a="1"/>
  <c r="G1065" i="18" s="1"/>
  <c r="G1066" i="18" a="1"/>
  <c r="G1066" i="18" s="1"/>
  <c r="F1067" i="18" a="1"/>
  <c r="F1067" i="18" s="1"/>
  <c r="G1088" i="18" a="1"/>
  <c r="G1088" i="18" s="1"/>
  <c r="F1090" i="18" a="1"/>
  <c r="F1090" i="18" s="1"/>
  <c r="G1104" i="18" a="1"/>
  <c r="G1104" i="18" s="1"/>
  <c r="F1105" i="18" a="1"/>
  <c r="F1105" i="18" s="1"/>
  <c r="G1120" i="18" a="1"/>
  <c r="G1120" i="18" s="1"/>
  <c r="F1121" i="18" a="1"/>
  <c r="F1121" i="18" s="1"/>
  <c r="G1136" i="18" a="1"/>
  <c r="G1136" i="18" s="1"/>
  <c r="F1137" i="18" a="1"/>
  <c r="F1137" i="18" s="1"/>
  <c r="G1152" i="18" a="1"/>
  <c r="G1152" i="18" s="1"/>
  <c r="F1153" i="18" a="1"/>
  <c r="F1153" i="18" s="1"/>
  <c r="G1167" i="18" a="1"/>
  <c r="G1167" i="18" s="1"/>
  <c r="G1175" i="18" a="1"/>
  <c r="G1175" i="18" s="1"/>
  <c r="F497" i="19" a="1"/>
  <c r="F497" i="19" s="1"/>
  <c r="F496" i="19" a="1"/>
  <c r="F496" i="19" s="1"/>
  <c r="G495" i="19" a="1"/>
  <c r="G495" i="19" s="1"/>
  <c r="F489" i="19" a="1"/>
  <c r="F489" i="19" s="1"/>
  <c r="F488" i="19" a="1"/>
  <c r="F488" i="19" s="1"/>
  <c r="G487" i="19" a="1"/>
  <c r="G487" i="19" s="1"/>
  <c r="F481" i="19" a="1"/>
  <c r="F481" i="19" s="1"/>
  <c r="F480" i="19" a="1"/>
  <c r="F480" i="19" s="1"/>
  <c r="G479" i="19" a="1"/>
  <c r="G479" i="19" s="1"/>
  <c r="F473" i="19" a="1"/>
  <c r="F473" i="19" s="1"/>
  <c r="F472" i="19" a="1"/>
  <c r="F472" i="19" s="1"/>
  <c r="G471" i="19" a="1"/>
  <c r="G471" i="19" s="1"/>
  <c r="F457" i="19" a="1"/>
  <c r="F457" i="19" s="1"/>
  <c r="F456" i="19" a="1"/>
  <c r="F456" i="19" s="1"/>
  <c r="G454" i="19" a="1"/>
  <c r="G454" i="19" s="1"/>
  <c r="F446" i="19" a="1"/>
  <c r="F446" i="19" s="1"/>
  <c r="G445" i="19" a="1"/>
  <c r="G445" i="19" s="1"/>
  <c r="G444" i="19" a="1"/>
  <c r="G444" i="19" s="1"/>
  <c r="G436" i="19" a="1"/>
  <c r="G436" i="19" s="1"/>
  <c r="F431" i="19" a="1"/>
  <c r="F431" i="19" s="1"/>
  <c r="G426" i="19" a="1"/>
  <c r="G426" i="19" s="1"/>
  <c r="F420" i="19" a="1"/>
  <c r="F420" i="19" s="1"/>
  <c r="G419" i="19" a="1"/>
  <c r="G419" i="19" s="1"/>
  <c r="G418" i="19" a="1"/>
  <c r="G418" i="19" s="1"/>
  <c r="G413" i="19" a="1"/>
  <c r="G413" i="19" s="1"/>
  <c r="G409" i="19" a="1"/>
  <c r="G409" i="19" s="1"/>
  <c r="F403" i="19" a="1"/>
  <c r="F403" i="19" s="1"/>
  <c r="G391" i="19" a="1"/>
  <c r="G391" i="19" s="1"/>
  <c r="F382" i="19" a="1"/>
  <c r="F382" i="19" s="1"/>
  <c r="F374" i="19" a="1"/>
  <c r="F374" i="19" s="1"/>
  <c r="G373" i="19" a="1"/>
  <c r="G373" i="19" s="1"/>
  <c r="F368" i="19" a="1"/>
  <c r="F368" i="19" s="1"/>
  <c r="F367" i="19" a="1"/>
  <c r="F367" i="19" s="1"/>
  <c r="G366" i="19" a="1"/>
  <c r="G366" i="19" s="1"/>
  <c r="G365" i="19" a="1"/>
  <c r="G365" i="19" s="1"/>
  <c r="G364" i="19" a="1"/>
  <c r="G364" i="19" s="1"/>
  <c r="F358" i="19" a="1"/>
  <c r="F358" i="19" s="1"/>
  <c r="F357" i="19" a="1"/>
  <c r="F357" i="19" s="1"/>
  <c r="G356" i="19" a="1"/>
  <c r="G356" i="19" s="1"/>
  <c r="F343" i="19" a="1"/>
  <c r="F343" i="19" s="1"/>
  <c r="F342" i="19" a="1"/>
  <c r="F342" i="19" s="1"/>
  <c r="G330" i="19" a="1"/>
  <c r="G330" i="19" s="1"/>
  <c r="G325" i="19" a="1"/>
  <c r="G325" i="19" s="1"/>
  <c r="F324" i="19" a="1"/>
  <c r="F324" i="19" s="1"/>
  <c r="G319" i="19" a="1"/>
  <c r="G319" i="19" s="1"/>
  <c r="G313" i="19" a="1"/>
  <c r="G313" i="19" s="1"/>
  <c r="F285" i="19" a="1"/>
  <c r="F285" i="19" s="1"/>
  <c r="G276" i="19" a="1"/>
  <c r="G276" i="19" s="1"/>
  <c r="G274" i="19" a="1"/>
  <c r="G274" i="19" s="1"/>
  <c r="F264" i="19" a="1"/>
  <c r="F264" i="19" s="1"/>
  <c r="G263" i="19" a="1"/>
  <c r="G263" i="19" s="1"/>
  <c r="F252" i="19" a="1"/>
  <c r="F252" i="19" s="1"/>
  <c r="G250" i="19" a="1"/>
  <c r="G250" i="19" s="1"/>
  <c r="F243" i="19" a="1"/>
  <c r="F243" i="19" s="1"/>
  <c r="F242" i="19" a="1"/>
  <c r="F242" i="19" s="1"/>
  <c r="G241" i="19" a="1"/>
  <c r="G241" i="19" s="1"/>
  <c r="F235" i="19" a="1"/>
  <c r="F235" i="19" s="1"/>
  <c r="F234" i="19" a="1"/>
  <c r="F234" i="19" s="1"/>
  <c r="G233" i="19" a="1"/>
  <c r="G233" i="19" s="1"/>
  <c r="G220" i="19" a="1"/>
  <c r="G220" i="19" s="1"/>
  <c r="G218" i="19" a="1"/>
  <c r="G218" i="19" s="1"/>
  <c r="F216" i="19" a="1"/>
  <c r="F216" i="19" s="1"/>
  <c r="F214" i="19" a="1"/>
  <c r="F214" i="19" s="1"/>
  <c r="F207" i="19" a="1"/>
  <c r="F207" i="19" s="1"/>
  <c r="G205" i="19" a="1"/>
  <c r="G205" i="19" s="1"/>
  <c r="F202" i="19" a="1"/>
  <c r="F202" i="19" s="1"/>
  <c r="G200" i="19" a="1"/>
  <c r="G200" i="19" s="1"/>
  <c r="F197" i="19" a="1"/>
  <c r="F197" i="19" s="1"/>
  <c r="F195" i="19" a="1"/>
  <c r="F195" i="19" s="1"/>
  <c r="F193" i="19" a="1"/>
  <c r="F193" i="19" s="1"/>
  <c r="F191" i="19" a="1"/>
  <c r="F191" i="19" s="1"/>
  <c r="F189" i="19" a="1"/>
  <c r="F189" i="19" s="1"/>
  <c r="G180" i="19" a="1"/>
  <c r="G180" i="19" s="1"/>
  <c r="F168" i="19" a="1"/>
  <c r="F168" i="19" s="1"/>
  <c r="F165" i="19" a="1"/>
  <c r="F165" i="19" s="1"/>
  <c r="G122" i="19" a="1"/>
  <c r="G122" i="19" s="1"/>
  <c r="F117" i="19" a="1"/>
  <c r="F117" i="19" s="1"/>
  <c r="G115" i="19" a="1"/>
  <c r="G115" i="19" s="1"/>
  <c r="G113" i="19" a="1"/>
  <c r="G113" i="19" s="1"/>
  <c r="G90" i="19" a="1"/>
  <c r="G90" i="19" s="1"/>
  <c r="G67" i="19" a="1"/>
  <c r="G67" i="19" s="1"/>
  <c r="F48" i="19" a="1"/>
  <c r="F48" i="19" s="1"/>
  <c r="F46" i="19" a="1"/>
  <c r="F46" i="19" s="1"/>
  <c r="F43" i="19" a="1"/>
  <c r="F43" i="19" s="1"/>
  <c r="F33" i="19" a="1"/>
  <c r="F33" i="19" s="1"/>
  <c r="F31" i="19" a="1"/>
  <c r="F31" i="19" s="1"/>
  <c r="G29" i="19" a="1"/>
  <c r="G29" i="19" s="1"/>
  <c r="G27" i="19" a="1"/>
  <c r="G27" i="19" s="1"/>
  <c r="F22" i="19" a="1"/>
  <c r="F22" i="19" s="1"/>
  <c r="G18" i="19" a="1"/>
  <c r="G18" i="19" s="1"/>
  <c r="F15" i="19" a="1"/>
  <c r="F15" i="19" s="1"/>
  <c r="F13" i="19" a="1"/>
  <c r="F13" i="19" s="1"/>
  <c r="F10" i="19" a="1"/>
  <c r="F10" i="19" s="1"/>
  <c r="F1040" i="18" a="1"/>
  <c r="F1040" i="18" s="1"/>
  <c r="G1041" i="18" a="1"/>
  <c r="G1041" i="18" s="1"/>
  <c r="G1042" i="18" a="1"/>
  <c r="G1042" i="18" s="1"/>
  <c r="F1043" i="18" a="1"/>
  <c r="F1043" i="18" s="1"/>
  <c r="F1044" i="18" a="1"/>
  <c r="F1044" i="18" s="1"/>
  <c r="F1054" i="18" a="1"/>
  <c r="F1054" i="18" s="1"/>
  <c r="G1059" i="18" a="1"/>
  <c r="G1059" i="18" s="1"/>
  <c r="G1060" i="18" a="1"/>
  <c r="G1060" i="18" s="1"/>
  <c r="F1061" i="18" a="1"/>
  <c r="F1061" i="18" s="1"/>
  <c r="F1062" i="18" a="1"/>
  <c r="F1062" i="18" s="1"/>
  <c r="G1063" i="18" a="1"/>
  <c r="G1063" i="18" s="1"/>
  <c r="F1068" i="18" a="1"/>
  <c r="F1068" i="18" s="1"/>
  <c r="G1073" i="18" a="1"/>
  <c r="G1073" i="18" s="1"/>
  <c r="G1074" i="18" a="1"/>
  <c r="G1074" i="18" s="1"/>
  <c r="F1075" i="18" a="1"/>
  <c r="F1075" i="18" s="1"/>
  <c r="G1089" i="18" a="1"/>
  <c r="G1089" i="18" s="1"/>
  <c r="F1106" i="18" a="1"/>
  <c r="F1106" i="18" s="1"/>
  <c r="F1122" i="18" a="1"/>
  <c r="F1122" i="18" s="1"/>
  <c r="F203" i="18" a="1"/>
  <c r="F203" i="18" s="1"/>
  <c r="G204" i="18" a="1"/>
  <c r="G204" i="18" s="1"/>
  <c r="F334" i="18" a="1"/>
  <c r="F334" i="18" s="1"/>
  <c r="G381" i="18" a="1"/>
  <c r="G381" i="18" s="1"/>
  <c r="G398" i="18" a="1"/>
  <c r="G398" i="18" s="1"/>
  <c r="G411" i="18" a="1"/>
  <c r="G411" i="18" s="1"/>
  <c r="G465" i="18" a="1"/>
  <c r="G465" i="18" s="1"/>
  <c r="G481" i="18" a="1"/>
  <c r="G481" i="18" s="1"/>
  <c r="G505" i="18" a="1"/>
  <c r="G505" i="18" s="1"/>
  <c r="G516" i="18" a="1"/>
  <c r="G516" i="18" s="1"/>
  <c r="F517" i="18" a="1"/>
  <c r="F517" i="18" s="1"/>
  <c r="F524" i="18" a="1"/>
  <c r="F524" i="18" s="1"/>
  <c r="F531" i="18" a="1"/>
  <c r="F531" i="18" s="1"/>
  <c r="F532" i="18" a="1"/>
  <c r="F532" i="18" s="1"/>
  <c r="F533" i="18" a="1"/>
  <c r="F533" i="18" s="1"/>
  <c r="F575" i="18" a="1"/>
  <c r="F575" i="18" s="1"/>
  <c r="G576" i="18" a="1"/>
  <c r="G576" i="18" s="1"/>
  <c r="F609" i="18" a="1"/>
  <c r="F609" i="18" s="1"/>
  <c r="F623" i="18" a="1"/>
  <c r="F623" i="18" s="1"/>
  <c r="G629" i="18" a="1"/>
  <c r="G629" i="18" s="1"/>
  <c r="G638" i="18" a="1"/>
  <c r="G638" i="18" s="1"/>
  <c r="F655" i="18" a="1"/>
  <c r="F655" i="18" s="1"/>
  <c r="F692" i="18" a="1"/>
  <c r="F692" i="18" s="1"/>
  <c r="F695" i="18" a="1"/>
  <c r="F695" i="18" s="1"/>
  <c r="F714" i="18" a="1"/>
  <c r="F714" i="18" s="1"/>
  <c r="G716" i="18" a="1"/>
  <c r="G716" i="18" s="1"/>
  <c r="G717" i="18" a="1"/>
  <c r="G717" i="18" s="1"/>
  <c r="F744" i="18" a="1"/>
  <c r="F744" i="18" s="1"/>
  <c r="G761" i="18" a="1"/>
  <c r="G761" i="18" s="1"/>
  <c r="G762" i="18" a="1"/>
  <c r="G762" i="18" s="1"/>
  <c r="G763" i="18" a="1"/>
  <c r="G763" i="18" s="1"/>
  <c r="F786" i="18" a="1"/>
  <c r="F786" i="18" s="1"/>
  <c r="F787" i="18" a="1"/>
  <c r="F787" i="18" s="1"/>
  <c r="F789" i="18" a="1"/>
  <c r="F789" i="18" s="1"/>
  <c r="G814" i="18" a="1"/>
  <c r="G814" i="18" s="1"/>
  <c r="G817" i="18" a="1"/>
  <c r="G817" i="18" s="1"/>
  <c r="F819" i="18" a="1"/>
  <c r="F819" i="18" s="1"/>
  <c r="F828" i="18" a="1"/>
  <c r="F828" i="18" s="1"/>
  <c r="G829" i="18" a="1"/>
  <c r="G829" i="18" s="1"/>
  <c r="G837" i="18" a="1"/>
  <c r="G837" i="18" s="1"/>
  <c r="G842" i="18" a="1"/>
  <c r="G842" i="18" s="1"/>
  <c r="F849" i="18" a="1"/>
  <c r="F849" i="18" s="1"/>
  <c r="G850" i="18" a="1"/>
  <c r="G850" i="18" s="1"/>
  <c r="G858" i="18" a="1"/>
  <c r="G858" i="18" s="1"/>
  <c r="G891" i="18" a="1"/>
  <c r="G891" i="18" s="1"/>
  <c r="F893" i="18" a="1"/>
  <c r="F893" i="18" s="1"/>
  <c r="G905" i="18" a="1"/>
  <c r="G905" i="18" s="1"/>
  <c r="G910" i="18" a="1"/>
  <c r="G910" i="18" s="1"/>
  <c r="G911" i="18" a="1"/>
  <c r="G911" i="18" s="1"/>
  <c r="G915" i="18" a="1"/>
  <c r="G915" i="18" s="1"/>
  <c r="F919" i="18" a="1"/>
  <c r="F919" i="18" s="1"/>
  <c r="G923" i="18" a="1"/>
  <c r="G923" i="18" s="1"/>
  <c r="G924" i="18" a="1"/>
  <c r="G924" i="18" s="1"/>
  <c r="F947" i="18" a="1"/>
  <c r="F947" i="18" s="1"/>
  <c r="F964" i="18" a="1"/>
  <c r="F964" i="18" s="1"/>
  <c r="G1000" i="18" a="1"/>
  <c r="G1000" i="18" s="1"/>
  <c r="G1001" i="18" a="1"/>
  <c r="G1001" i="18" s="1"/>
  <c r="F1006" i="18" a="1"/>
  <c r="F1006" i="18" s="1"/>
  <c r="G1011" i="18" a="1"/>
  <c r="G1011" i="18" s="1"/>
  <c r="G1012" i="18" a="1"/>
  <c r="G1012" i="18" s="1"/>
  <c r="F1013" i="18" a="1"/>
  <c r="F1013" i="18" s="1"/>
  <c r="F1014" i="18" a="1"/>
  <c r="F1014" i="18" s="1"/>
  <c r="G1022" i="18" a="1"/>
  <c r="G1022" i="18" s="1"/>
  <c r="G1023" i="18" a="1"/>
  <c r="G1023" i="18" s="1"/>
  <c r="F1025" i="18" a="1"/>
  <c r="F1025" i="18" s="1"/>
  <c r="F1026" i="18" a="1"/>
  <c r="F1026" i="18" s="1"/>
  <c r="F1028" i="18" a="1"/>
  <c r="F1028" i="18" s="1"/>
  <c r="G1029" i="18" a="1"/>
  <c r="G1029" i="18" s="1"/>
  <c r="F1030" i="18" a="1"/>
  <c r="F1030" i="18" s="1"/>
  <c r="F1031" i="18" a="1"/>
  <c r="F1031" i="18" s="1"/>
  <c r="F1032" i="18" a="1"/>
  <c r="F1032" i="18" s="1"/>
  <c r="G280" i="18" a="1"/>
  <c r="G280" i="18" s="1"/>
  <c r="G417" i="18" a="1"/>
  <c r="G417" i="18" s="1"/>
  <c r="G443" i="18" a="1"/>
  <c r="G443" i="18" s="1"/>
  <c r="F444" i="18" a="1"/>
  <c r="F444" i="18" s="1"/>
  <c r="F445" i="18" a="1"/>
  <c r="F445" i="18" s="1"/>
  <c r="G446" i="18" a="1"/>
  <c r="G446" i="18" s="1"/>
  <c r="F447" i="18" a="1"/>
  <c r="F447" i="18" s="1"/>
  <c r="F448" i="18" a="1"/>
  <c r="F448" i="18" s="1"/>
  <c r="F538" i="18" a="1"/>
  <c r="F538" i="18" s="1"/>
  <c r="F582" i="18" a="1"/>
  <c r="F582" i="18" s="1"/>
  <c r="F592" i="18" a="1"/>
  <c r="F592" i="18" s="1"/>
  <c r="G652" i="18" a="1"/>
  <c r="G652" i="18" s="1"/>
  <c r="F653" i="18" a="1"/>
  <c r="F653" i="18" s="1"/>
  <c r="F654" i="18" a="1"/>
  <c r="F654" i="18" s="1"/>
  <c r="G687" i="18" a="1"/>
  <c r="G687" i="18" s="1"/>
  <c r="F698" i="18" a="1"/>
  <c r="F698" i="18" s="1"/>
  <c r="F730" i="18" a="1"/>
  <c r="F730" i="18" s="1"/>
  <c r="F794" i="18" a="1"/>
  <c r="F794" i="18" s="1"/>
  <c r="F796" i="18" a="1"/>
  <c r="F796" i="18" s="1"/>
  <c r="G797" i="18" a="1"/>
  <c r="G797" i="18" s="1"/>
  <c r="F827" i="18" a="1"/>
  <c r="F827" i="18" s="1"/>
  <c r="F860" i="18" a="1"/>
  <c r="F860" i="18" s="1"/>
  <c r="G884" i="18" a="1"/>
  <c r="G884" i="18" s="1"/>
  <c r="G896" i="18" a="1"/>
  <c r="G896" i="18" s="1"/>
  <c r="F909" i="18" a="1"/>
  <c r="F909" i="18" s="1"/>
  <c r="G936" i="18" a="1"/>
  <c r="G936" i="18" s="1"/>
  <c r="F942" i="18" a="1"/>
  <c r="F942" i="18" s="1"/>
  <c r="F973" i="18" a="1"/>
  <c r="F973" i="18" s="1"/>
  <c r="F982" i="18" a="1"/>
  <c r="F982" i="18" s="1"/>
  <c r="F993" i="18" a="1"/>
  <c r="F993" i="18" s="1"/>
  <c r="F1000" i="18" a="1"/>
  <c r="F1000" i="18" s="1"/>
  <c r="F1008" i="18" a="1"/>
  <c r="F1008" i="18" s="1"/>
  <c r="G1043" i="18" a="1"/>
  <c r="G1043" i="18" s="1"/>
  <c r="G1045" i="18" a="1"/>
  <c r="G1045" i="18" s="1"/>
  <c r="G1046" i="18" a="1"/>
  <c r="G1046" i="18" s="1"/>
  <c r="G1047" i="18" a="1"/>
  <c r="G1047" i="18" s="1"/>
  <c r="F1049" i="18" a="1"/>
  <c r="F1049" i="18" s="1"/>
  <c r="F1050" i="18" a="1"/>
  <c r="F1050" i="18" s="1"/>
  <c r="G1052" i="18" a="1"/>
  <c r="G1052" i="18" s="1"/>
  <c r="G1058" i="18" a="1"/>
  <c r="G1058" i="18" s="1"/>
  <c r="G1077" i="18" a="1"/>
  <c r="G1077" i="18" s="1"/>
  <c r="F1079" i="18" a="1"/>
  <c r="F1079" i="18" s="1"/>
  <c r="F1080" i="18" a="1"/>
  <c r="F1080" i="18" s="1"/>
  <c r="F1081" i="18" a="1"/>
  <c r="F1081" i="18" s="1"/>
  <c r="G1082" i="18" a="1"/>
  <c r="G1082" i="18" s="1"/>
  <c r="G1094" i="18" a="1"/>
  <c r="G1094" i="18" s="1"/>
  <c r="F1095" i="18" a="1"/>
  <c r="F1095" i="18" s="1"/>
  <c r="F1096" i="18" a="1"/>
  <c r="F1096" i="18" s="1"/>
  <c r="G1119" i="18" a="1"/>
  <c r="G1119" i="18" s="1"/>
  <c r="F1154" i="18" a="1"/>
  <c r="F1154" i="18" s="1"/>
  <c r="G1166" i="18" a="1"/>
  <c r="G1166" i="18" s="1"/>
  <c r="F1170" i="18" a="1"/>
  <c r="F1170" i="18" s="1"/>
  <c r="F1176" i="18" a="1"/>
  <c r="F1176" i="18" s="1"/>
  <c r="F485" i="19" a="1"/>
  <c r="F485" i="19" s="1"/>
  <c r="F484" i="19" a="1"/>
  <c r="F484" i="19" s="1"/>
  <c r="G483" i="19" a="1"/>
  <c r="G483" i="19" s="1"/>
  <c r="G482" i="19" a="1"/>
  <c r="G482" i="19" s="1"/>
  <c r="F479" i="19" a="1"/>
  <c r="F479" i="19" s="1"/>
  <c r="F478" i="19" a="1"/>
  <c r="F478" i="19" s="1"/>
  <c r="G477" i="19" a="1"/>
  <c r="G477" i="19" s="1"/>
  <c r="F461" i="19" a="1"/>
  <c r="F461" i="19" s="1"/>
  <c r="F460" i="19" a="1"/>
  <c r="F460" i="19" s="1"/>
  <c r="G459" i="19" a="1"/>
  <c r="G459" i="19" s="1"/>
  <c r="G458" i="19" a="1"/>
  <c r="G458" i="19" s="1"/>
  <c r="F451" i="19" a="1"/>
  <c r="F451" i="19" s="1"/>
  <c r="F450" i="19" a="1"/>
  <c r="F450" i="19" s="1"/>
  <c r="G449" i="19" a="1"/>
  <c r="G449" i="19" s="1"/>
  <c r="G448" i="19" a="1"/>
  <c r="G448" i="19" s="1"/>
  <c r="F447" i="19" a="1"/>
  <c r="F447" i="19" s="1"/>
  <c r="G440" i="19" a="1"/>
  <c r="G440" i="19" s="1"/>
  <c r="G439" i="19" a="1"/>
  <c r="G439" i="19" s="1"/>
  <c r="G438" i="19" a="1"/>
  <c r="G438" i="19" s="1"/>
  <c r="F437" i="19" a="1"/>
  <c r="F437" i="19" s="1"/>
  <c r="F428" i="19" a="1"/>
  <c r="F428" i="19" s="1"/>
  <c r="F427" i="19" a="1"/>
  <c r="F427" i="19" s="1"/>
  <c r="F426" i="19" a="1"/>
  <c r="F426" i="19" s="1"/>
  <c r="F418" i="19" a="1"/>
  <c r="F418" i="19" s="1"/>
  <c r="F410" i="19" a="1"/>
  <c r="F410" i="19" s="1"/>
  <c r="F409" i="19" a="1"/>
  <c r="F409" i="19" s="1"/>
  <c r="F378" i="19" a="1"/>
  <c r="F378" i="19" s="1"/>
  <c r="F377" i="19" a="1"/>
  <c r="F377" i="19" s="1"/>
  <c r="F375" i="19" a="1"/>
  <c r="F375" i="19" s="1"/>
  <c r="F372" i="19" a="1"/>
  <c r="F372" i="19" s="1"/>
  <c r="G367" i="19" a="1"/>
  <c r="G367" i="19" s="1"/>
  <c r="F366" i="19" a="1"/>
  <c r="F366" i="19" s="1"/>
  <c r="G361" i="19" a="1"/>
  <c r="G361" i="19" s="1"/>
  <c r="G357" i="19" a="1"/>
  <c r="G357" i="19" s="1"/>
  <c r="G355" i="19" a="1"/>
  <c r="G355" i="19" s="1"/>
  <c r="F351" i="19" a="1"/>
  <c r="F351" i="19" s="1"/>
  <c r="G337" i="19" a="1"/>
  <c r="G337" i="19" s="1"/>
  <c r="F333" i="19" a="1"/>
  <c r="F333" i="19" s="1"/>
  <c r="F329" i="19" a="1"/>
  <c r="F329" i="19" s="1"/>
  <c r="F325" i="19" a="1"/>
  <c r="F325" i="19" s="1"/>
  <c r="G322" i="19" a="1"/>
  <c r="G322" i="19" s="1"/>
  <c r="G318" i="19" a="1"/>
  <c r="G318" i="19" s="1"/>
  <c r="G314" i="19" a="1"/>
  <c r="G314" i="19" s="1"/>
  <c r="F295" i="19" a="1"/>
  <c r="F295" i="19" s="1"/>
  <c r="F276" i="19" a="1"/>
  <c r="F276" i="19" s="1"/>
  <c r="F237" i="19" a="1"/>
  <c r="F237" i="19" s="1"/>
  <c r="F236" i="19" a="1"/>
  <c r="F236" i="19" s="1"/>
  <c r="F223" i="19" a="1"/>
  <c r="F223" i="19" s="1"/>
  <c r="F220" i="19" a="1"/>
  <c r="F220" i="19" s="1"/>
  <c r="F215" i="19" a="1"/>
  <c r="F215" i="19" s="1"/>
  <c r="G203" i="19" a="1"/>
  <c r="G203" i="19" s="1"/>
  <c r="G201" i="19" a="1"/>
  <c r="G201" i="19" s="1"/>
  <c r="F192" i="19" a="1"/>
  <c r="F192" i="19" s="1"/>
  <c r="F179" i="19" a="1"/>
  <c r="F179" i="19" s="1"/>
  <c r="F146" i="19" a="1"/>
  <c r="F146" i="19" s="1"/>
  <c r="F119" i="19" a="1"/>
  <c r="F119" i="19" s="1"/>
  <c r="G89" i="19" a="1"/>
  <c r="G89" i="19" s="1"/>
  <c r="F67" i="19" a="1"/>
  <c r="F67" i="19" s="1"/>
  <c r="F45" i="19" a="1"/>
  <c r="F45" i="19" s="1"/>
  <c r="F39" i="19" a="1"/>
  <c r="F39" i="19" s="1"/>
  <c r="A39" i="19" s="1"/>
  <c r="B39" i="19" s="1"/>
  <c r="N39" i="19" s="1"/>
  <c r="G19" i="19" a="1"/>
  <c r="G19" i="19" s="1"/>
  <c r="F17" i="19" a="1"/>
  <c r="F17" i="19" s="1"/>
  <c r="G9" i="19" a="1"/>
  <c r="G9" i="19" s="1"/>
  <c r="G8" i="19" a="1"/>
  <c r="G8" i="19" s="1"/>
  <c r="G2" i="18" a="1"/>
  <c r="G2" i="18" s="1"/>
  <c r="F198" i="18" a="1"/>
  <c r="F198" i="18" s="1"/>
  <c r="G437" i="18" a="1"/>
  <c r="G437" i="18" s="1"/>
  <c r="F514" i="18" a="1"/>
  <c r="F514" i="18" s="1"/>
  <c r="G537" i="18" a="1"/>
  <c r="G537" i="18" s="1"/>
  <c r="G575" i="18" a="1"/>
  <c r="G575" i="18" s="1"/>
  <c r="F580" i="18" a="1"/>
  <c r="F580" i="18" s="1"/>
  <c r="F581" i="18" a="1"/>
  <c r="F581" i="18" s="1"/>
  <c r="G692" i="18" a="1"/>
  <c r="G692" i="18" s="1"/>
  <c r="G768" i="18" a="1"/>
  <c r="G768" i="18" s="1"/>
  <c r="F769" i="18" a="1"/>
  <c r="F769" i="18" s="1"/>
  <c r="G773" i="18" a="1"/>
  <c r="G773" i="18" s="1"/>
  <c r="G795" i="18" a="1"/>
  <c r="G795" i="18" s="1"/>
  <c r="G796" i="18" a="1"/>
  <c r="G796" i="18" s="1"/>
  <c r="G825" i="18" a="1"/>
  <c r="G825" i="18" s="1"/>
  <c r="G826" i="18" a="1"/>
  <c r="G826" i="18" s="1"/>
  <c r="G832" i="18" a="1"/>
  <c r="G832" i="18" s="1"/>
  <c r="F844" i="18" a="1"/>
  <c r="F844" i="18" s="1"/>
  <c r="F882" i="18" a="1"/>
  <c r="F882" i="18" s="1"/>
  <c r="G883" i="18" a="1"/>
  <c r="G883" i="18" s="1"/>
  <c r="F903" i="18" a="1"/>
  <c r="F903" i="18" s="1"/>
  <c r="G908" i="18" a="1"/>
  <c r="G908" i="18" s="1"/>
  <c r="F931" i="18" a="1"/>
  <c r="F931" i="18" s="1"/>
  <c r="F941" i="18" a="1"/>
  <c r="F941" i="18" s="1"/>
  <c r="F971" i="18" a="1"/>
  <c r="F971" i="18" s="1"/>
  <c r="G972" i="18" a="1"/>
  <c r="G972" i="18" s="1"/>
  <c r="F981" i="18" a="1"/>
  <c r="F981" i="18" s="1"/>
  <c r="F999" i="18" a="1"/>
  <c r="F999" i="18" s="1"/>
  <c r="F1021" i="18" a="1"/>
  <c r="F1021" i="18" s="1"/>
  <c r="G1048" i="18" a="1"/>
  <c r="G1048" i="18" s="1"/>
  <c r="G1049" i="18" a="1"/>
  <c r="G1049" i="18" s="1"/>
  <c r="G1051" i="18" a="1"/>
  <c r="G1051" i="18" s="1"/>
  <c r="G1057" i="18" a="1"/>
  <c r="G1057" i="18" s="1"/>
  <c r="G1078" i="18" a="1"/>
  <c r="G1078" i="18" s="1"/>
  <c r="G1079" i="18" a="1"/>
  <c r="G1079" i="18" s="1"/>
  <c r="G1090" i="18" a="1"/>
  <c r="G1090" i="18" s="1"/>
  <c r="F1091" i="18" a="1"/>
  <c r="F1091" i="18" s="1"/>
  <c r="G1093" i="18" a="1"/>
  <c r="G1093" i="18" s="1"/>
  <c r="G1095" i="18" a="1"/>
  <c r="G1095" i="18" s="1"/>
  <c r="G1100" i="18" a="1"/>
  <c r="G1100" i="18" s="1"/>
  <c r="G1151" i="18" a="1"/>
  <c r="G1151" i="18" s="1"/>
  <c r="G1153" i="18" a="1"/>
  <c r="G1153" i="18" s="1"/>
  <c r="G1154" i="18" a="1"/>
  <c r="G1154" i="18" s="1"/>
  <c r="F1155" i="18" a="1"/>
  <c r="F1155" i="18" s="1"/>
  <c r="F1156" i="18" a="1"/>
  <c r="F1156" i="18" s="1"/>
  <c r="G1157" i="18" a="1"/>
  <c r="G1157" i="18" s="1"/>
  <c r="G1158" i="18" a="1"/>
  <c r="G1158" i="18" s="1"/>
  <c r="F1159" i="18" a="1"/>
  <c r="F1159" i="18" s="1"/>
  <c r="F1160" i="18" a="1"/>
  <c r="F1160" i="18" s="1"/>
  <c r="G1169" i="18" a="1"/>
  <c r="G1169" i="18" s="1"/>
  <c r="G1170" i="18" a="1"/>
  <c r="G1170" i="18" s="1"/>
  <c r="F1171" i="18" a="1"/>
  <c r="F1171" i="18" s="1"/>
  <c r="F1174" i="18" a="1"/>
  <c r="F1174" i="18" s="1"/>
  <c r="F1175" i="18" a="1"/>
  <c r="F1175" i="18" s="1"/>
  <c r="G1176" i="18" a="1"/>
  <c r="G1176" i="18" s="1"/>
  <c r="G476" i="19" a="1"/>
  <c r="G476" i="19" s="1"/>
  <c r="G472" i="19" a="1"/>
  <c r="G472" i="19" s="1"/>
  <c r="G470" i="19" a="1"/>
  <c r="G470" i="19" s="1"/>
  <c r="G469" i="19" a="1"/>
  <c r="G469" i="19" s="1"/>
  <c r="F441" i="19" a="1"/>
  <c r="F441" i="19" s="1"/>
  <c r="F440" i="19" a="1"/>
  <c r="F440" i="19" s="1"/>
  <c r="F436" i="19" a="1"/>
  <c r="F436" i="19" s="1"/>
  <c r="G435" i="19" a="1"/>
  <c r="G435" i="19" s="1"/>
  <c r="G425" i="19" a="1"/>
  <c r="G425" i="19" s="1"/>
  <c r="F419" i="19" a="1"/>
  <c r="F419" i="19" s="1"/>
  <c r="G417" i="19" a="1"/>
  <c r="G417" i="19" s="1"/>
  <c r="G408" i="19" a="1"/>
  <c r="G408" i="19" s="1"/>
  <c r="G407" i="19" a="1"/>
  <c r="G407" i="19" s="1"/>
  <c r="F371" i="19" a="1"/>
  <c r="F371" i="19" s="1"/>
  <c r="G370" i="19" a="1"/>
  <c r="G370" i="19" s="1"/>
  <c r="F362" i="19" a="1"/>
  <c r="F362" i="19" s="1"/>
  <c r="F361" i="19" a="1"/>
  <c r="F361" i="19" s="1"/>
  <c r="G360" i="19" a="1"/>
  <c r="G360" i="19" s="1"/>
  <c r="G359" i="19" a="1"/>
  <c r="G359" i="19" s="1"/>
  <c r="F356" i="19" a="1"/>
  <c r="F356" i="19" s="1"/>
  <c r="F355" i="19" a="1"/>
  <c r="F355" i="19" s="1"/>
  <c r="G354" i="19" a="1"/>
  <c r="G354" i="19" s="1"/>
  <c r="G342" i="19" a="1"/>
  <c r="G342" i="19" s="1"/>
  <c r="F337" i="19" a="1"/>
  <c r="F337" i="19" s="1"/>
  <c r="F322" i="19" a="1"/>
  <c r="F322" i="19" s="1"/>
  <c r="F318" i="19" a="1"/>
  <c r="F318" i="19" s="1"/>
  <c r="G315" i="19" a="1"/>
  <c r="G315" i="19" s="1"/>
  <c r="F314" i="19" a="1"/>
  <c r="F314" i="19" s="1"/>
  <c r="F282" i="19" a="1"/>
  <c r="F282" i="19" s="1"/>
  <c r="G262" i="19" a="1"/>
  <c r="G262" i="19" s="1"/>
  <c r="G261" i="19" a="1"/>
  <c r="G261" i="19" s="1"/>
  <c r="G260" i="19" a="1"/>
  <c r="G260" i="19" s="1"/>
  <c r="G436" i="18" a="1"/>
  <c r="G436" i="18" s="1"/>
  <c r="F460" i="18" a="1"/>
  <c r="F460" i="18" s="1"/>
  <c r="G504" i="18" a="1"/>
  <c r="G504" i="18" s="1"/>
  <c r="F513" i="18" a="1"/>
  <c r="F513" i="18" s="1"/>
  <c r="G531" i="18" a="1"/>
  <c r="G531" i="18" s="1"/>
  <c r="G574" i="18" a="1"/>
  <c r="G574" i="18" s="1"/>
  <c r="G579" i="18" a="1"/>
  <c r="G579" i="18" s="1"/>
  <c r="G580" i="18" a="1"/>
  <c r="G580" i="18" s="1"/>
  <c r="G596" i="18" a="1"/>
  <c r="G596" i="18" s="1"/>
  <c r="F627" i="18" a="1"/>
  <c r="F627" i="18" s="1"/>
  <c r="G671" i="18" a="1"/>
  <c r="G671" i="18" s="1"/>
  <c r="G691" i="18" a="1"/>
  <c r="G691" i="18" s="1"/>
  <c r="F728" i="18" a="1"/>
  <c r="F728" i="18" s="1"/>
  <c r="G752" i="18" a="1"/>
  <c r="G752" i="18" s="1"/>
  <c r="F753" i="18" a="1"/>
  <c r="F753" i="18" s="1"/>
  <c r="G756" i="18" a="1"/>
  <c r="G756" i="18" s="1"/>
  <c r="G767" i="18" a="1"/>
  <c r="G767" i="18" s="1"/>
  <c r="F770" i="18" a="1"/>
  <c r="F770" i="18" s="1"/>
  <c r="F771" i="18" a="1"/>
  <c r="F771" i="18" s="1"/>
  <c r="G772" i="18" a="1"/>
  <c r="G772" i="18" s="1"/>
  <c r="G780" i="18" a="1"/>
  <c r="G780" i="18" s="1"/>
  <c r="G786" i="18" a="1"/>
  <c r="G786" i="18" s="1"/>
  <c r="F803" i="18" a="1"/>
  <c r="F803" i="18" s="1"/>
  <c r="F824" i="18" a="1"/>
  <c r="F824" i="18" s="1"/>
  <c r="F831" i="18" a="1"/>
  <c r="F831" i="18" s="1"/>
  <c r="F902" i="18" a="1"/>
  <c r="F902" i="18" s="1"/>
  <c r="G969" i="18" a="1"/>
  <c r="G969" i="18" s="1"/>
  <c r="G970" i="18" a="1"/>
  <c r="G970" i="18" s="1"/>
  <c r="G971" i="18" a="1"/>
  <c r="G971" i="18" s="1"/>
  <c r="F979" i="18" a="1"/>
  <c r="F979" i="18" s="1"/>
  <c r="G980" i="18" a="1"/>
  <c r="G980" i="18" s="1"/>
  <c r="G991" i="18" a="1"/>
  <c r="G991" i="18" s="1"/>
  <c r="F998" i="18" a="1"/>
  <c r="F998" i="18" s="1"/>
  <c r="G1020" i="18" a="1"/>
  <c r="G1020" i="18" s="1"/>
  <c r="F1056" i="18" a="1"/>
  <c r="F1056" i="18" s="1"/>
  <c r="F1089" i="18" a="1"/>
  <c r="F1089" i="18" s="1"/>
  <c r="G1092" i="18" a="1"/>
  <c r="G1092" i="18" s="1"/>
  <c r="G1096" i="18" a="1"/>
  <c r="G1096" i="18" s="1"/>
  <c r="F1097" i="18" a="1"/>
  <c r="F1097" i="18" s="1"/>
  <c r="F1098" i="18" a="1"/>
  <c r="F1098" i="18" s="1"/>
  <c r="G1099" i="18" a="1"/>
  <c r="G1099" i="18" s="1"/>
  <c r="G1110" i="18" a="1"/>
  <c r="G1110" i="18" s="1"/>
  <c r="F1111" i="18" a="1"/>
  <c r="F1111" i="18" s="1"/>
  <c r="F1112" i="18" a="1"/>
  <c r="F1112" i="18" s="1"/>
  <c r="F1138" i="18" a="1"/>
  <c r="F1138" i="18" s="1"/>
  <c r="G1155" i="18" a="1"/>
  <c r="G1155" i="18" s="1"/>
  <c r="G1156" i="18" a="1"/>
  <c r="G1156" i="18" s="1"/>
  <c r="G1159" i="18" a="1"/>
  <c r="G1159" i="18" s="1"/>
  <c r="G1164" i="18" a="1"/>
  <c r="G1164" i="18" s="1"/>
  <c r="G1171" i="18" a="1"/>
  <c r="G1171" i="18" s="1"/>
  <c r="F1172" i="18" a="1"/>
  <c r="F1172" i="18" s="1"/>
  <c r="F1173" i="18" a="1"/>
  <c r="F1173" i="18" s="1"/>
  <c r="G1174" i="18" a="1"/>
  <c r="G1174" i="18" s="1"/>
  <c r="F477" i="19" a="1"/>
  <c r="F477" i="19" s="1"/>
  <c r="F476" i="19" a="1"/>
  <c r="F476" i="19" s="1"/>
  <c r="G475" i="19" a="1"/>
  <c r="G475" i="19" s="1"/>
  <c r="G474" i="19" a="1"/>
  <c r="G474" i="19" s="1"/>
  <c r="F471" i="19" a="1"/>
  <c r="F471" i="19" s="1"/>
  <c r="F470" i="19" a="1"/>
  <c r="F470" i="19" s="1"/>
  <c r="G434" i="19" a="1"/>
  <c r="G434" i="19" s="1"/>
  <c r="F425" i="19" a="1"/>
  <c r="F425" i="19" s="1"/>
  <c r="G424" i="19" a="1"/>
  <c r="G424" i="19" s="1"/>
  <c r="G423" i="19" a="1"/>
  <c r="G423" i="19" s="1"/>
  <c r="F421" i="19" a="1"/>
  <c r="F421" i="19" s="1"/>
  <c r="F408" i="19" a="1"/>
  <c r="F408" i="19" s="1"/>
  <c r="G402" i="19" a="1"/>
  <c r="G402" i="19" s="1"/>
  <c r="F394" i="19" a="1"/>
  <c r="F394" i="19" s="1"/>
  <c r="A394" i="19" s="1"/>
  <c r="B394" i="19" s="1"/>
  <c r="F369" i="19" a="1"/>
  <c r="F369" i="19" s="1"/>
  <c r="G353" i="19" a="1"/>
  <c r="G353" i="19" s="1"/>
  <c r="G339" i="19" a="1"/>
  <c r="G339" i="19" s="1"/>
  <c r="G338" i="19" a="1"/>
  <c r="G338" i="19" s="1"/>
  <c r="G334" i="19" a="1"/>
  <c r="G334" i="19" s="1"/>
  <c r="G326" i="19" a="1"/>
  <c r="G326" i="19" s="1"/>
  <c r="G323" i="19" a="1"/>
  <c r="G323" i="19" s="1"/>
  <c r="F315" i="19" a="1"/>
  <c r="F315" i="19" s="1"/>
  <c r="G275" i="19" a="1"/>
  <c r="G275" i="19" s="1"/>
  <c r="F273" i="19" a="1"/>
  <c r="F273" i="19" s="1"/>
  <c r="F263" i="19"/>
  <c r="F262" i="19" a="1"/>
  <c r="F262" i="19" s="1"/>
  <c r="F261" i="19" a="1"/>
  <c r="F261" i="19" s="1"/>
  <c r="F260" i="19" a="1"/>
  <c r="F260" i="19" s="1"/>
  <c r="G259" i="19" a="1"/>
  <c r="G259" i="19" s="1"/>
  <c r="G258" i="19" a="1"/>
  <c r="G258" i="19" s="1"/>
  <c r="G251" i="19" a="1"/>
  <c r="G251" i="19" s="1"/>
  <c r="G222" i="19" a="1"/>
  <c r="G222" i="19" s="1"/>
  <c r="F217" i="19" a="1"/>
  <c r="F217" i="19" s="1"/>
  <c r="G214" i="19" a="1"/>
  <c r="G214" i="19" s="1"/>
  <c r="F203" i="19" a="1"/>
  <c r="F203" i="19" s="1"/>
  <c r="F199" i="19" a="1"/>
  <c r="F199" i="19" s="1"/>
  <c r="G194" i="19" a="1"/>
  <c r="G194" i="19" s="1"/>
  <c r="G186" i="19" a="1"/>
  <c r="G186" i="19" s="1"/>
  <c r="F184" i="19" a="1"/>
  <c r="F184" i="19" s="1"/>
  <c r="F181" i="19" a="1"/>
  <c r="F181" i="19" s="1"/>
  <c r="G178" i="19" a="1"/>
  <c r="G178" i="19" s="1"/>
  <c r="G175" i="19" a="1"/>
  <c r="G175" i="19" s="1"/>
  <c r="F167" i="19" a="1"/>
  <c r="F167" i="19" s="1"/>
  <c r="F164" i="19" a="1"/>
  <c r="F164" i="19" s="1"/>
  <c r="F145" i="19" a="1"/>
  <c r="F145" i="19" s="1"/>
  <c r="F131" i="19" a="1"/>
  <c r="F131" i="19" s="1"/>
  <c r="A132" i="19" s="1"/>
  <c r="B132" i="19" s="1"/>
  <c r="N132" i="19" s="1"/>
  <c r="F123" i="19" a="1"/>
  <c r="F123" i="19" s="1"/>
  <c r="G116" i="19" a="1"/>
  <c r="G116" i="19" s="1"/>
  <c r="G114" i="19" a="1"/>
  <c r="G114" i="19" s="1"/>
  <c r="G112" i="19" a="1"/>
  <c r="G112" i="19" s="1"/>
  <c r="G64" i="19" a="1"/>
  <c r="G64" i="19" s="1"/>
  <c r="F62" i="19" a="1"/>
  <c r="F62" i="19" s="1"/>
  <c r="F55" i="19" a="1"/>
  <c r="F55" i="19" s="1"/>
  <c r="F47" i="19" a="1"/>
  <c r="F47" i="19" s="1"/>
  <c r="F44" i="19" a="1"/>
  <c r="F44" i="19" s="1"/>
  <c r="F41" i="19" a="1"/>
  <c r="F41" i="19" s="1"/>
  <c r="G25" i="19" a="1"/>
  <c r="G25" i="19" s="1"/>
  <c r="F21" i="19" a="1"/>
  <c r="F21" i="19" s="1"/>
  <c r="G14" i="19" a="1"/>
  <c r="G14" i="19" s="1"/>
  <c r="F7" i="19" a="1"/>
  <c r="F7" i="19" s="1"/>
  <c r="G751" i="18" a="1"/>
  <c r="G751" i="18" s="1"/>
  <c r="F754" i="18" a="1"/>
  <c r="F754" i="18" s="1"/>
  <c r="F755" i="18" a="1"/>
  <c r="F755" i="18" s="1"/>
  <c r="G769" i="18" a="1"/>
  <c r="G769" i="18" s="1"/>
  <c r="G770" i="18" a="1"/>
  <c r="G770" i="18" s="1"/>
  <c r="F778" i="18" a="1"/>
  <c r="F778" i="18" s="1"/>
  <c r="G785" i="18" a="1"/>
  <c r="G785" i="18" s="1"/>
  <c r="F802" i="18" a="1"/>
  <c r="F802" i="18" s="1"/>
  <c r="G848" i="18" a="1"/>
  <c r="G848" i="18" s="1"/>
  <c r="G853" i="18" a="1"/>
  <c r="G853" i="18" s="1"/>
  <c r="F865" i="18" a="1"/>
  <c r="F865" i="18" s="1"/>
  <c r="F876" i="18" a="1"/>
  <c r="F876" i="18" s="1"/>
  <c r="G889" i="18" a="1"/>
  <c r="G889" i="18" s="1"/>
  <c r="F901" i="18" a="1"/>
  <c r="F901" i="18" s="1"/>
  <c r="G929" i="18" a="1"/>
  <c r="G929" i="18" s="1"/>
  <c r="G954" i="18" a="1"/>
  <c r="G954" i="18" s="1"/>
  <c r="F955" i="18" a="1"/>
  <c r="F955" i="18" s="1"/>
  <c r="F956" i="18" a="1"/>
  <c r="F956" i="18" s="1"/>
  <c r="F962" i="18" a="1"/>
  <c r="F962" i="18" s="1"/>
  <c r="F963" i="18" a="1"/>
  <c r="F963" i="18" s="1"/>
  <c r="F968" i="18" a="1"/>
  <c r="F968" i="18" s="1"/>
  <c r="G977" i="18" a="1"/>
  <c r="G977" i="18" s="1"/>
  <c r="G978" i="18" a="1"/>
  <c r="G978" i="18" s="1"/>
  <c r="G979" i="18" a="1"/>
  <c r="G979" i="18" s="1"/>
  <c r="F988" i="18" a="1"/>
  <c r="F988" i="18" s="1"/>
  <c r="F989" i="18" a="1"/>
  <c r="F989" i="18" s="1"/>
  <c r="G990" i="18" a="1"/>
  <c r="G990" i="18" s="1"/>
  <c r="G997" i="18" a="1"/>
  <c r="G997" i="18" s="1"/>
  <c r="G1013" i="18" a="1"/>
  <c r="G1013" i="18" s="1"/>
  <c r="G1019" i="18" a="1"/>
  <c r="G1019" i="18" s="1"/>
  <c r="G1025" i="18" a="1"/>
  <c r="G1025" i="18" s="1"/>
  <c r="G1068" i="18" a="1"/>
  <c r="G1068" i="18" s="1"/>
  <c r="F1069" i="18" a="1"/>
  <c r="F1069" i="18" s="1"/>
  <c r="F1070" i="18" a="1"/>
  <c r="F1070" i="18" s="1"/>
  <c r="G1071" i="18" a="1"/>
  <c r="G1071" i="18" s="1"/>
  <c r="G1106" i="18" a="1"/>
  <c r="G1106" i="18" s="1"/>
  <c r="F1107" i="18" a="1"/>
  <c r="F1107" i="18" s="1"/>
  <c r="F1108" i="18" a="1"/>
  <c r="F1108" i="18" s="1"/>
  <c r="G1109" i="18" a="1"/>
  <c r="G1109" i="18" s="1"/>
  <c r="G1111" i="18" a="1"/>
  <c r="G1111" i="18" s="1"/>
  <c r="G1116" i="18" a="1"/>
  <c r="G1116" i="18" s="1"/>
  <c r="G1135" i="18" a="1"/>
  <c r="G1135" i="18" s="1"/>
  <c r="G1137" i="18" a="1"/>
  <c r="G1137" i="18" s="1"/>
  <c r="G1138" i="18" a="1"/>
  <c r="G1138" i="18" s="1"/>
  <c r="F1139" i="18" a="1"/>
  <c r="F1139" i="18" s="1"/>
  <c r="F1140" i="18" a="1"/>
  <c r="F1140" i="18" s="1"/>
  <c r="G1141" i="18" a="1"/>
  <c r="G1141" i="18" s="1"/>
  <c r="G1142" i="18" a="1"/>
  <c r="G1142" i="18" s="1"/>
  <c r="F1143" i="18" a="1"/>
  <c r="F1143" i="18" s="1"/>
  <c r="F1144" i="18" a="1"/>
  <c r="F1144" i="18" s="1"/>
  <c r="G1160" i="18" a="1"/>
  <c r="G1160" i="18" s="1"/>
  <c r="F1161" i="18" a="1"/>
  <c r="F1161" i="18" s="1"/>
  <c r="F1162" i="18" a="1"/>
  <c r="F1162" i="18" s="1"/>
  <c r="G1163" i="18" a="1"/>
  <c r="G1163" i="18" s="1"/>
  <c r="G500" i="19" a="1"/>
  <c r="G500" i="19" s="1"/>
  <c r="G496" i="19" a="1"/>
  <c r="G496" i="19" s="1"/>
  <c r="G494" i="19" a="1"/>
  <c r="G494" i="19" s="1"/>
  <c r="G493" i="19" a="1"/>
  <c r="G493" i="19" s="1"/>
  <c r="F469" i="19" a="1"/>
  <c r="F469" i="19" s="1"/>
  <c r="G468" i="19" a="1"/>
  <c r="G468" i="19" s="1"/>
  <c r="F435" i="19" a="1"/>
  <c r="F435" i="19" s="1"/>
  <c r="G430" i="19" a="1"/>
  <c r="G430" i="19" s="1"/>
  <c r="F424" i="19" a="1"/>
  <c r="F424" i="19" s="1"/>
  <c r="F422" i="19" a="1"/>
  <c r="F422" i="19" s="1"/>
  <c r="F417" i="19" a="1"/>
  <c r="F417" i="19" s="1"/>
  <c r="G416" i="19" a="1"/>
  <c r="G416" i="19" s="1"/>
  <c r="G415" i="19" a="1"/>
  <c r="G415" i="19" s="1"/>
  <c r="F407" i="19" a="1"/>
  <c r="F407" i="19" s="1"/>
  <c r="G406" i="19" a="1"/>
  <c r="G406" i="19" s="1"/>
  <c r="G405" i="19" a="1"/>
  <c r="G405" i="19" s="1"/>
  <c r="G404" i="19" a="1"/>
  <c r="G404" i="19" s="1"/>
  <c r="G403" i="19" a="1"/>
  <c r="G403" i="19" s="1"/>
  <c r="F402" i="19" a="1"/>
  <c r="F402" i="19" s="1"/>
  <c r="G390" i="19" a="1"/>
  <c r="G390" i="19" s="1"/>
  <c r="F354" i="19" a="1"/>
  <c r="F354" i="19" s="1"/>
  <c r="F353" i="19" a="1"/>
  <c r="F353" i="19" s="1"/>
  <c r="G352" i="19" a="1"/>
  <c r="G352" i="19" s="1"/>
  <c r="G343" i="19" a="1"/>
  <c r="G343" i="19" s="1"/>
  <c r="F338" i="19" a="1"/>
  <c r="F338" i="19" s="1"/>
  <c r="F330" i="19" a="1"/>
  <c r="F330" i="19" s="1"/>
  <c r="G327" i="19" a="1"/>
  <c r="G327" i="19" s="1"/>
  <c r="F326" i="19" a="1"/>
  <c r="F326" i="19" s="1"/>
  <c r="F319" i="19" a="1"/>
  <c r="F319" i="19" s="1"/>
  <c r="G316" i="19" a="1"/>
  <c r="G316" i="19" s="1"/>
  <c r="G296" i="19" a="1"/>
  <c r="G296" i="19" s="1"/>
  <c r="F294" i="19" a="1"/>
  <c r="F294" i="19" s="1"/>
  <c r="F284" i="19" a="1"/>
  <c r="F284" i="19" s="1"/>
  <c r="A284" i="19" s="1"/>
  <c r="B284" i="19" s="1"/>
  <c r="F275" i="19" a="1"/>
  <c r="F275" i="19" s="1"/>
  <c r="F265" i="19" a="1"/>
  <c r="F265" i="19" s="1"/>
  <c r="F259" i="19" a="1"/>
  <c r="F259" i="19" s="1"/>
  <c r="F258" i="19" a="1"/>
  <c r="F258" i="19" s="1"/>
  <c r="G257" i="19" a="1"/>
  <c r="G257" i="19" s="1"/>
  <c r="G252" i="19" a="1"/>
  <c r="G252" i="19" s="1"/>
  <c r="F251" i="19" a="1"/>
  <c r="F251" i="19" s="1"/>
  <c r="F250" i="19" a="1"/>
  <c r="F250" i="19" s="1"/>
  <c r="G249" i="19" a="1"/>
  <c r="G249" i="19" s="1"/>
  <c r="G248" i="19" a="1"/>
  <c r="G248" i="19" s="1"/>
  <c r="G247" i="19" a="1"/>
  <c r="G247" i="19" s="1"/>
  <c r="F222" i="19" a="1"/>
  <c r="F222" i="19" s="1"/>
  <c r="G219" i="19" a="1"/>
  <c r="G219" i="19" s="1"/>
  <c r="G206" i="19" a="1"/>
  <c r="G206" i="19" s="1"/>
  <c r="F194" i="19" a="1"/>
  <c r="F194" i="19" s="1"/>
  <c r="G188" i="19" a="1"/>
  <c r="G188" i="19" s="1"/>
  <c r="F186" i="19" a="1"/>
  <c r="F186" i="19" s="1"/>
  <c r="F178" i="19" a="1"/>
  <c r="F178" i="19" s="1"/>
  <c r="F175" i="19" a="1"/>
  <c r="F175" i="19" s="1"/>
  <c r="G172" i="19" a="1"/>
  <c r="G172" i="19" s="1"/>
  <c r="G120" i="19" a="1"/>
  <c r="G120" i="19" s="1"/>
  <c r="G118" i="19" a="1"/>
  <c r="G118" i="19" s="1"/>
  <c r="F114" i="19" a="1"/>
  <c r="F114" i="19" s="1"/>
  <c r="F112" i="19" a="1"/>
  <c r="F112" i="19" s="1"/>
  <c r="F73" i="19" a="1"/>
  <c r="F73" i="19" s="1"/>
  <c r="A73" i="19" s="1"/>
  <c r="B73" i="19" s="1"/>
  <c r="N73" i="19" s="1"/>
  <c r="G66" i="19" a="1"/>
  <c r="G66" i="19" s="1"/>
  <c r="G34" i="19" a="1"/>
  <c r="G34" i="19" s="1"/>
  <c r="G32" i="19" a="1"/>
  <c r="G32" i="19" s="1"/>
  <c r="F30" i="19" a="1"/>
  <c r="F30" i="19" s="1"/>
  <c r="F23" i="19" a="1"/>
  <c r="F23" i="19" s="1"/>
  <c r="G16" i="19" a="1"/>
  <c r="G16" i="19" s="1"/>
  <c r="F14" i="19" a="1"/>
  <c r="F14" i="19" s="1"/>
  <c r="F6" i="19" a="1"/>
  <c r="F6" i="19" s="1"/>
  <c r="G5" i="19" a="1"/>
  <c r="G5" i="19" s="1"/>
  <c r="G3" i="19" a="1"/>
  <c r="G3" i="19" s="1"/>
  <c r="F333" i="18" a="1"/>
  <c r="F333" i="18" s="1"/>
  <c r="G430" i="18" a="1"/>
  <c r="G430" i="18" s="1"/>
  <c r="G503" i="18" a="1"/>
  <c r="G503" i="18" s="1"/>
  <c r="G530" i="18" a="1"/>
  <c r="G530" i="18" s="1"/>
  <c r="F641" i="18" a="1"/>
  <c r="F641" i="18" s="1"/>
  <c r="F657" i="18" a="1"/>
  <c r="F657" i="18" s="1"/>
  <c r="F684" i="18" a="1"/>
  <c r="F684" i="18" s="1"/>
  <c r="F704" i="18" a="1"/>
  <c r="F704" i="18" s="1"/>
  <c r="F535" i="18" a="1"/>
  <c r="F535" i="18" s="1"/>
  <c r="G540" i="18" a="1"/>
  <c r="G540" i="18" s="1"/>
  <c r="F553" i="18" a="1"/>
  <c r="F553" i="18" s="1"/>
  <c r="F708" i="18" a="1"/>
  <c r="F708" i="18" s="1"/>
  <c r="G723" i="18" a="1"/>
  <c r="G723" i="18" s="1"/>
  <c r="F724" i="18" a="1"/>
  <c r="F724" i="18" s="1"/>
  <c r="F725" i="18" a="1"/>
  <c r="F725" i="18" s="1"/>
  <c r="G726" i="18" a="1"/>
  <c r="G726" i="18" s="1"/>
  <c r="F813" i="18" a="1"/>
  <c r="F813" i="18" s="1"/>
  <c r="G818" i="18" a="1"/>
  <c r="G818" i="18" s="1"/>
  <c r="G847" i="18" a="1"/>
  <c r="G847" i="18" s="1"/>
  <c r="F856" i="18" a="1"/>
  <c r="F856" i="18" s="1"/>
  <c r="G861" i="18" a="1"/>
  <c r="G861" i="18" s="1"/>
  <c r="F886" i="18" a="1"/>
  <c r="F886" i="18" s="1"/>
  <c r="F910" i="18" a="1"/>
  <c r="F910" i="18" s="1"/>
  <c r="G939" i="18" a="1"/>
  <c r="G939" i="18" s="1"/>
  <c r="F944" i="18" a="1"/>
  <c r="F944" i="18" s="1"/>
  <c r="G945" i="18" a="1"/>
  <c r="G945" i="18" s="1"/>
  <c r="F950" i="18" a="1"/>
  <c r="F950" i="18" s="1"/>
  <c r="G1024" i="18" a="1"/>
  <c r="G1024" i="18" s="1"/>
  <c r="F1039" i="18" a="1"/>
  <c r="F1039" i="18" s="1"/>
  <c r="G1044" i="18" a="1"/>
  <c r="G1044" i="18" s="1"/>
  <c r="F1059" i="18" a="1"/>
  <c r="F1059" i="18" s="1"/>
  <c r="F1084" i="18" a="1"/>
  <c r="F1084" i="18" s="1"/>
  <c r="G1085" i="18" a="1"/>
  <c r="G1085" i="18" s="1"/>
  <c r="G1132" i="18" a="1"/>
  <c r="G1132" i="18" s="1"/>
  <c r="G1143" i="18" a="1"/>
  <c r="G1143" i="18" s="1"/>
  <c r="G1144" i="18" a="1"/>
  <c r="G1144" i="18" s="1"/>
  <c r="F1145" i="18" a="1"/>
  <c r="F1145" i="18" s="1"/>
  <c r="F1146" i="18" a="1"/>
  <c r="F1146" i="18" s="1"/>
  <c r="G1147" i="18" a="1"/>
  <c r="G1147" i="18" s="1"/>
  <c r="F500" i="19" a="1"/>
  <c r="F500" i="19" s="1"/>
  <c r="G456" i="19" a="1"/>
  <c r="G456" i="19" s="1"/>
  <c r="F455" i="19" a="1"/>
  <c r="F455" i="19" s="1"/>
  <c r="G443" i="19" a="1"/>
  <c r="G443" i="19" s="1"/>
  <c r="F392" i="19" a="1"/>
  <c r="F392" i="19" s="1"/>
  <c r="F389" i="19" a="1"/>
  <c r="F389" i="19" s="1"/>
  <c r="G387" i="19" a="1"/>
  <c r="G387" i="19" s="1"/>
  <c r="G385" i="19" a="1"/>
  <c r="G385" i="19" s="1"/>
  <c r="F384" i="19" a="1"/>
  <c r="F384" i="19" s="1"/>
  <c r="F380" i="19" a="1"/>
  <c r="F380" i="19" s="1"/>
  <c r="G377" i="19" a="1"/>
  <c r="G377" i="19" s="1"/>
  <c r="F345" i="19" a="1"/>
  <c r="F345" i="19" s="1"/>
  <c r="F339" i="19" a="1"/>
  <c r="F339" i="19" s="1"/>
  <c r="G331" i="19" a="1"/>
  <c r="G331" i="19" s="1"/>
  <c r="G321" i="19" a="1"/>
  <c r="G321" i="19" s="1"/>
  <c r="F320" i="19" a="1"/>
  <c r="F320" i="19" s="1"/>
  <c r="F313" i="19" a="1"/>
  <c r="F313" i="19" s="1"/>
  <c r="F308" i="19" a="1"/>
  <c r="F308" i="19" s="1"/>
  <c r="G295" i="19" a="1"/>
  <c r="G295" i="19" s="1"/>
  <c r="G246" i="19" a="1"/>
  <c r="G246" i="19" s="1"/>
  <c r="G242" i="19" a="1"/>
  <c r="G242" i="19" s="1"/>
  <c r="F240" i="19" a="1"/>
  <c r="F240" i="19" s="1"/>
  <c r="G239" i="19" a="1"/>
  <c r="G239" i="19" s="1"/>
  <c r="G204" i="19" a="1"/>
  <c r="G204" i="19" s="1"/>
  <c r="F134" i="19" a="1"/>
  <c r="F134" i="19" s="1"/>
  <c r="F130" i="19" a="1"/>
  <c r="F130" i="19" s="1"/>
  <c r="G124" i="19" a="1"/>
  <c r="G124" i="19" s="1"/>
  <c r="F49" i="19" a="1"/>
  <c r="F49" i="19" s="1"/>
  <c r="F42" i="19" a="1"/>
  <c r="F42" i="19" s="1"/>
  <c r="G21" i="19" a="1"/>
  <c r="G21" i="19" s="1"/>
  <c r="F18" i="19" a="1"/>
  <c r="F18" i="19" s="1"/>
  <c r="F3" i="19" a="1"/>
  <c r="F3" i="19" s="1"/>
  <c r="F539" i="18" a="1"/>
  <c r="F539" i="18" s="1"/>
  <c r="F561" i="18" a="1"/>
  <c r="F561" i="18" s="1"/>
  <c r="F620" i="18" a="1"/>
  <c r="F620" i="18" s="1"/>
  <c r="G621" i="18" a="1"/>
  <c r="G621" i="18" s="1"/>
  <c r="G688" i="18" a="1"/>
  <c r="G688" i="18" s="1"/>
  <c r="F703" i="18" a="1"/>
  <c r="F703" i="18" s="1"/>
  <c r="G722" i="18" a="1"/>
  <c r="G722" i="18" s="1"/>
  <c r="F761" i="18" a="1"/>
  <c r="F761" i="18" s="1"/>
  <c r="G807" i="18" a="1"/>
  <c r="G807" i="18" s="1"/>
  <c r="G808" i="18" a="1"/>
  <c r="G808" i="18" s="1"/>
  <c r="F809" i="18" a="1"/>
  <c r="F809" i="18" s="1"/>
  <c r="F842" i="18" a="1"/>
  <c r="F842" i="18" s="1"/>
  <c r="F885" i="18" a="1"/>
  <c r="F885" i="18" s="1"/>
  <c r="F943" i="18" a="1"/>
  <c r="F943" i="18" s="1"/>
  <c r="G944" i="18" a="1"/>
  <c r="G944" i="18" s="1"/>
  <c r="F976" i="18" a="1"/>
  <c r="F976" i="18" s="1"/>
  <c r="G985" i="18" a="1"/>
  <c r="G985" i="18" s="1"/>
  <c r="F996" i="18" a="1"/>
  <c r="F996" i="18" s="1"/>
  <c r="F1038" i="18" a="1"/>
  <c r="F1038" i="18" s="1"/>
  <c r="F1078" i="18" a="1"/>
  <c r="F1078" i="18" s="1"/>
  <c r="F1083" i="18" a="1"/>
  <c r="F1083" i="18" s="1"/>
  <c r="G1103" i="18" a="1"/>
  <c r="G1103" i="18" s="1"/>
  <c r="G1131" i="18" a="1"/>
  <c r="G1131" i="18" s="1"/>
  <c r="F444" i="19" a="1"/>
  <c r="F444" i="19" s="1"/>
  <c r="G442" i="19" a="1"/>
  <c r="G442" i="19" s="1"/>
  <c r="G401" i="19" a="1"/>
  <c r="G401" i="19" s="1"/>
  <c r="F388" i="19" a="1"/>
  <c r="F388" i="19" s="1"/>
  <c r="F387" i="19" a="1"/>
  <c r="F387" i="19" s="1"/>
  <c r="G386" i="19" a="1"/>
  <c r="G386" i="19" s="1"/>
  <c r="F379" i="19" a="1"/>
  <c r="F379" i="19" s="1"/>
  <c r="G378" i="19" a="1"/>
  <c r="G378" i="19" s="1"/>
  <c r="G363" i="19" a="1"/>
  <c r="G363" i="19" s="1"/>
  <c r="G332" i="19" a="1"/>
  <c r="G332" i="19" s="1"/>
  <c r="F321" i="19" a="1"/>
  <c r="F321" i="19" s="1"/>
  <c r="F311" i="19" a="1"/>
  <c r="F311" i="19" s="1"/>
  <c r="A311" i="19" s="1"/>
  <c r="B311" i="19" s="1"/>
  <c r="F253" i="19" a="1"/>
  <c r="F253" i="19" s="1"/>
  <c r="F248" i="19" a="1"/>
  <c r="F248" i="19" s="1"/>
  <c r="F247" i="19" a="1"/>
  <c r="F247" i="19" s="1"/>
  <c r="F246" i="19" a="1"/>
  <c r="F246" i="19" s="1"/>
  <c r="G245" i="19" a="1"/>
  <c r="G245" i="19" s="1"/>
  <c r="G238" i="19" a="1"/>
  <c r="G238" i="19" s="1"/>
  <c r="F218" i="19" a="1"/>
  <c r="F218" i="19" s="1"/>
  <c r="G199" i="19" a="1"/>
  <c r="G199" i="19" s="1"/>
  <c r="G182" i="19" a="1"/>
  <c r="G182" i="19" s="1"/>
  <c r="G179" i="19" a="1"/>
  <c r="G179" i="19" s="1"/>
  <c r="F124" i="19" a="1"/>
  <c r="F124" i="19" s="1"/>
  <c r="G121" i="19" a="1"/>
  <c r="G121" i="19" s="1"/>
  <c r="F118" i="19" a="1"/>
  <c r="F118" i="19" s="1"/>
  <c r="F115" i="19" a="1"/>
  <c r="F115" i="19" s="1"/>
  <c r="F76" i="19" a="1"/>
  <c r="F76" i="19" s="1"/>
  <c r="F24" i="19" a="1"/>
  <c r="F24" i="19" s="1"/>
  <c r="F4" i="19" a="1"/>
  <c r="F4" i="19" s="1"/>
  <c r="G2" i="19" a="1"/>
  <c r="G2" i="19" s="1"/>
  <c r="G393" i="8" a="1"/>
  <c r="G393" i="8" s="1"/>
  <c r="F741" i="18" a="1"/>
  <c r="F741" i="18" s="1"/>
  <c r="G753" i="18" a="1"/>
  <c r="G753" i="18" s="1"/>
  <c r="F776" i="18" a="1"/>
  <c r="F776" i="18" s="1"/>
  <c r="F871" i="18" a="1"/>
  <c r="F871" i="18" s="1"/>
  <c r="G955" i="18" a="1"/>
  <c r="G955" i="18" s="1"/>
  <c r="G957" i="18" a="1"/>
  <c r="G957" i="18" s="1"/>
  <c r="G959" i="18" a="1"/>
  <c r="G959" i="18" s="1"/>
  <c r="G1017" i="18" a="1"/>
  <c r="G1017" i="18" s="1"/>
  <c r="G1031" i="18" a="1"/>
  <c r="G1031" i="18" s="1"/>
  <c r="F1035" i="18" a="1"/>
  <c r="F1035" i="18" s="1"/>
  <c r="F1048" i="18" a="1"/>
  <c r="F1048" i="18" s="1"/>
  <c r="G1128" i="18" a="1"/>
  <c r="G1128" i="18" s="1"/>
  <c r="F467" i="19" a="1"/>
  <c r="F467" i="19" s="1"/>
  <c r="F464" i="19" a="1"/>
  <c r="F464" i="19" s="1"/>
  <c r="G398" i="19" a="1"/>
  <c r="G398" i="19" s="1"/>
  <c r="G333" i="19" a="1"/>
  <c r="G333" i="19" s="1"/>
  <c r="F208" i="19" a="1"/>
  <c r="F208" i="19" s="1"/>
  <c r="F188" i="19" a="1"/>
  <c r="F188" i="19" s="1"/>
  <c r="F66" i="19" a="1"/>
  <c r="F66" i="19" s="1"/>
  <c r="F57" i="19" a="1"/>
  <c r="F57" i="19" s="1"/>
  <c r="G738" i="18" a="1"/>
  <c r="G738" i="18" s="1"/>
  <c r="G871" i="18" a="1"/>
  <c r="G871" i="18" s="1"/>
  <c r="F898" i="18" a="1"/>
  <c r="F898" i="18" s="1"/>
  <c r="G916" i="18" a="1"/>
  <c r="G916" i="18" s="1"/>
  <c r="F918" i="18" a="1"/>
  <c r="F918" i="18" s="1"/>
  <c r="G1030" i="18" a="1"/>
  <c r="G1030" i="18" s="1"/>
  <c r="G1034" i="18" a="1"/>
  <c r="G1034" i="18" s="1"/>
  <c r="G1062" i="18" a="1"/>
  <c r="G1062" i="18" s="1"/>
  <c r="F1113" i="18" a="1"/>
  <c r="F1113" i="18" s="1"/>
  <c r="G1139" i="18" a="1"/>
  <c r="G1139" i="18" s="1"/>
  <c r="F462" i="19" a="1"/>
  <c r="F462" i="19" s="1"/>
  <c r="F430" i="19" a="1"/>
  <c r="F430" i="19" s="1"/>
  <c r="G411" i="19" a="1"/>
  <c r="G411" i="19" s="1"/>
  <c r="G344" i="19" a="1"/>
  <c r="G344" i="19" s="1"/>
  <c r="G341" i="19" a="1"/>
  <c r="G341" i="19" s="1"/>
  <c r="F317" i="19" a="1"/>
  <c r="F317" i="19" s="1"/>
  <c r="F296" i="19" a="1"/>
  <c r="F296" i="19" s="1"/>
  <c r="G863" i="18" a="1"/>
  <c r="G863" i="18" s="1"/>
  <c r="F1046" i="18" a="1"/>
  <c r="F1046" i="18" s="1"/>
  <c r="G1061" i="18" a="1"/>
  <c r="G1061" i="18" s="1"/>
  <c r="F429" i="19" a="1"/>
  <c r="F429" i="19" s="1"/>
  <c r="F405" i="19" a="1"/>
  <c r="F405" i="19" s="1"/>
  <c r="G382" i="19" a="1"/>
  <c r="G382" i="19" s="1"/>
  <c r="G380" i="19" a="1"/>
  <c r="G380" i="19" s="1"/>
  <c r="F344" i="19" a="1"/>
  <c r="F344" i="19" s="1"/>
  <c r="F336" i="19" a="1"/>
  <c r="F336" i="19" s="1"/>
  <c r="F138" i="19" a="1"/>
  <c r="F138" i="19" s="1"/>
  <c r="F135" i="19" a="1"/>
  <c r="F135" i="19" s="1"/>
  <c r="G119" i="19" a="1"/>
  <c r="G119" i="19" s="1"/>
  <c r="F116" i="19" a="1"/>
  <c r="F116" i="19" s="1"/>
  <c r="G65" i="19" a="1"/>
  <c r="G65" i="19" s="1"/>
  <c r="G55" i="19" a="1"/>
  <c r="G55" i="19" s="1"/>
  <c r="F32" i="19" a="1"/>
  <c r="F32" i="19" s="1"/>
  <c r="F25" i="19" a="1"/>
  <c r="F25" i="19" s="1"/>
  <c r="F16" i="19" a="1"/>
  <c r="F16" i="19" s="1"/>
  <c r="F9" i="19" a="1"/>
  <c r="F9" i="19" s="1"/>
  <c r="F418" i="18" a="1"/>
  <c r="F418" i="18" s="1"/>
  <c r="G511" i="18" a="1"/>
  <c r="G511" i="18" s="1"/>
  <c r="F545" i="18" a="1"/>
  <c r="F545" i="18" s="1"/>
  <c r="F563" i="18" a="1"/>
  <c r="F563" i="18" s="1"/>
  <c r="F593" i="18" a="1"/>
  <c r="F593" i="18" s="1"/>
  <c r="F731" i="18" a="1"/>
  <c r="F731" i="18" s="1"/>
  <c r="G857" i="18" a="1"/>
  <c r="G857" i="18" s="1"/>
  <c r="G862" i="18" a="1"/>
  <c r="G862" i="18" s="1"/>
  <c r="G987" i="18" a="1"/>
  <c r="G987" i="18" s="1"/>
  <c r="G455" i="19" a="1"/>
  <c r="G455" i="19" s="1"/>
  <c r="G450" i="19" a="1"/>
  <c r="G450" i="19" s="1"/>
  <c r="F391" i="19" a="1"/>
  <c r="F391" i="19" s="1"/>
  <c r="G389" i="19" a="1"/>
  <c r="G389" i="19" s="1"/>
  <c r="G240" i="19" a="1"/>
  <c r="G240" i="19" s="1"/>
  <c r="G234" i="19" a="1"/>
  <c r="G234" i="19" s="1"/>
  <c r="F200" i="19" a="1"/>
  <c r="F200" i="19" s="1"/>
  <c r="F190" i="19" a="1"/>
  <c r="F190" i="19" s="1"/>
  <c r="F180" i="19" a="1"/>
  <c r="F180" i="19" s="1"/>
  <c r="G1002" i="18" a="1"/>
  <c r="G1002" i="18" s="1"/>
  <c r="G1087" i="18" a="1"/>
  <c r="G1087" i="18" s="1"/>
  <c r="G1168" i="18" a="1"/>
  <c r="G1168" i="18" s="1"/>
  <c r="G453" i="19" a="1"/>
  <c r="G453" i="19" s="1"/>
  <c r="F432" i="19" a="1"/>
  <c r="F432" i="19" s="1"/>
  <c r="F187" i="19" a="1"/>
  <c r="F187" i="19" s="1"/>
  <c r="F726" i="18" a="1"/>
  <c r="F726" i="18" s="1"/>
  <c r="G892" i="18" a="1"/>
  <c r="G892" i="18" s="1"/>
  <c r="F926" i="18" a="1"/>
  <c r="F926" i="18" s="1"/>
  <c r="G946" i="18" a="1"/>
  <c r="G946" i="18" s="1"/>
  <c r="F951" i="18" a="1"/>
  <c r="F951" i="18" s="1"/>
  <c r="G498" i="19" a="1"/>
  <c r="G498" i="19" s="1"/>
  <c r="F452" i="19" a="1"/>
  <c r="F452" i="19" s="1"/>
  <c r="G428" i="19" a="1"/>
  <c r="G428" i="19" s="1"/>
  <c r="G388" i="19" a="1"/>
  <c r="G388" i="19" s="1"/>
  <c r="F383" i="19" a="1"/>
  <c r="F383" i="19" s="1"/>
  <c r="G376" i="19" a="1"/>
  <c r="G376" i="19" s="1"/>
  <c r="G345" i="19" a="1"/>
  <c r="G345" i="19" s="1"/>
  <c r="G328" i="19" a="1"/>
  <c r="G328" i="19" s="1"/>
  <c r="F241" i="19" a="1"/>
  <c r="F241" i="19" s="1"/>
  <c r="F233" i="19" a="1"/>
  <c r="F233" i="19" s="1"/>
  <c r="G215" i="19" a="1"/>
  <c r="G215" i="19" s="1"/>
  <c r="G202" i="19" a="1"/>
  <c r="G202" i="19" s="1"/>
  <c r="G183" i="19" a="1"/>
  <c r="G183" i="19" s="1"/>
  <c r="F172" i="19" a="1"/>
  <c r="F172" i="19" s="1"/>
  <c r="G28" i="19" a="1"/>
  <c r="G28" i="19" s="1"/>
  <c r="G329" i="18" a="1"/>
  <c r="G329" i="18" s="1"/>
  <c r="F330" i="18" a="1"/>
  <c r="F330" i="18" s="1"/>
  <c r="F331" i="18" a="1"/>
  <c r="F331" i="18" s="1"/>
  <c r="F332" i="18" a="1"/>
  <c r="F332" i="18" s="1"/>
  <c r="F484" i="18" a="1"/>
  <c r="F484" i="18" s="1"/>
  <c r="G619" i="18" a="1"/>
  <c r="G619" i="18" s="1"/>
  <c r="G620" i="18" a="1"/>
  <c r="G620" i="18" s="1"/>
  <c r="F683" i="18" a="1"/>
  <c r="F683" i="18" s="1"/>
  <c r="G702" i="18" a="1"/>
  <c r="G702" i="18" s="1"/>
  <c r="F721" i="18" a="1"/>
  <c r="F721" i="18" s="1"/>
  <c r="G749" i="18" a="1"/>
  <c r="G749" i="18" s="1"/>
  <c r="G760" i="18" a="1"/>
  <c r="G760" i="18" s="1"/>
  <c r="G806" i="18" a="1"/>
  <c r="G806" i="18" s="1"/>
  <c r="F810" i="18" a="1"/>
  <c r="F810" i="18" s="1"/>
  <c r="F811" i="18" a="1"/>
  <c r="F811" i="18" s="1"/>
  <c r="G835" i="18" a="1"/>
  <c r="G835" i="18" s="1"/>
  <c r="F841" i="18" a="1"/>
  <c r="F841" i="18" s="1"/>
  <c r="G880" i="18" a="1"/>
  <c r="G880" i="18" s="1"/>
  <c r="G962" i="18" a="1"/>
  <c r="G962" i="18" s="1"/>
  <c r="F984" i="18" a="1"/>
  <c r="F984" i="18" s="1"/>
  <c r="G1037" i="18" a="1"/>
  <c r="G1037" i="18" s="1"/>
  <c r="G1070" i="18" a="1"/>
  <c r="G1070" i="18" s="1"/>
  <c r="F1076" i="18" a="1"/>
  <c r="F1076" i="18" s="1"/>
  <c r="F1077" i="18" a="1"/>
  <c r="F1077" i="18" s="1"/>
  <c r="F1082" i="18" a="1"/>
  <c r="F1082" i="18" s="1"/>
  <c r="G1122" i="18" a="1"/>
  <c r="G1122" i="18" s="1"/>
  <c r="F1123" i="18" a="1"/>
  <c r="F1123" i="18" s="1"/>
  <c r="F1124" i="18" a="1"/>
  <c r="F1124" i="18" s="1"/>
  <c r="G1125" i="18" a="1"/>
  <c r="G1125" i="18" s="1"/>
  <c r="G1126" i="18" a="1"/>
  <c r="G1126" i="18" s="1"/>
  <c r="F1127" i="18" a="1"/>
  <c r="F1127" i="18" s="1"/>
  <c r="F1128" i="18" a="1"/>
  <c r="F1128" i="18" s="1"/>
  <c r="F1130" i="18" a="1"/>
  <c r="F1130" i="18" s="1"/>
  <c r="F494" i="19" a="1"/>
  <c r="F494" i="19" s="1"/>
  <c r="F493" i="19" a="1"/>
  <c r="F493" i="19" s="1"/>
  <c r="G492" i="19" a="1"/>
  <c r="G492" i="19" s="1"/>
  <c r="G488" i="19" a="1"/>
  <c r="G488" i="19" s="1"/>
  <c r="G486" i="19" a="1"/>
  <c r="G486" i="19" s="1"/>
  <c r="G446" i="19" a="1"/>
  <c r="G446" i="19" s="1"/>
  <c r="F445" i="19" a="1"/>
  <c r="F445" i="19" s="1"/>
  <c r="F443" i="19" a="1"/>
  <c r="F443" i="19" s="1"/>
  <c r="F442" i="19" a="1"/>
  <c r="F442" i="19" s="1"/>
  <c r="G441" i="19" a="1"/>
  <c r="G441" i="19" s="1"/>
  <c r="F401" i="19" a="1"/>
  <c r="F401" i="19" s="1"/>
  <c r="G400" i="19" a="1"/>
  <c r="G400" i="19" s="1"/>
  <c r="G399" i="19" a="1"/>
  <c r="G399" i="19" s="1"/>
  <c r="F365" i="19" a="1"/>
  <c r="F365" i="19" s="1"/>
  <c r="F364" i="19" a="1"/>
  <c r="F364" i="19" s="1"/>
  <c r="F363" i="19" a="1"/>
  <c r="F363" i="19" s="1"/>
  <c r="G362" i="19" a="1"/>
  <c r="G362" i="19" s="1"/>
  <c r="F349" i="19" a="1"/>
  <c r="F349" i="19" s="1"/>
  <c r="G340" i="19" a="1"/>
  <c r="G340" i="19" s="1"/>
  <c r="F331" i="19" a="1"/>
  <c r="F331" i="19" s="1"/>
  <c r="F257" i="19" a="1"/>
  <c r="F257" i="19" s="1"/>
  <c r="G256" i="19" a="1"/>
  <c r="G256" i="19" s="1"/>
  <c r="G255" i="19" a="1"/>
  <c r="G255" i="19" s="1"/>
  <c r="G254" i="19" a="1"/>
  <c r="G254" i="19" s="1"/>
  <c r="F249" i="19" a="1"/>
  <c r="F249" i="19" s="1"/>
  <c r="F245" i="19" a="1"/>
  <c r="F245" i="19" s="1"/>
  <c r="F244" i="19" a="1"/>
  <c r="F244" i="19" s="1"/>
  <c r="F239" i="19" a="1"/>
  <c r="F239" i="19" s="1"/>
  <c r="F238" i="19" a="1"/>
  <c r="F238" i="19" s="1"/>
  <c r="G237" i="19" a="1"/>
  <c r="G237" i="19" s="1"/>
  <c r="F206" i="19" a="1"/>
  <c r="F206" i="19" s="1"/>
  <c r="F201" i="19" a="1"/>
  <c r="F201" i="19" s="1"/>
  <c r="G196" i="19" a="1"/>
  <c r="G196" i="19" s="1"/>
  <c r="G185" i="19" a="1"/>
  <c r="G185" i="19" s="1"/>
  <c r="F182" i="19" a="1"/>
  <c r="F182" i="19" s="1"/>
  <c r="F157" i="19" a="1"/>
  <c r="F157" i="19" s="1"/>
  <c r="F144" i="19" a="1"/>
  <c r="F144" i="19" s="1"/>
  <c r="F133" i="19" a="1"/>
  <c r="F133" i="19" s="1"/>
  <c r="F90" i="19" a="1"/>
  <c r="F90" i="19" s="1"/>
  <c r="F58" i="19" a="1"/>
  <c r="F58" i="19" s="1"/>
  <c r="G56" i="19" a="1"/>
  <c r="G56" i="19" s="1"/>
  <c r="G54" i="19" a="1"/>
  <c r="G54" i="19" s="1"/>
  <c r="F34" i="19" a="1"/>
  <c r="F34" i="19" s="1"/>
  <c r="G30" i="19" a="1"/>
  <c r="G30" i="19" s="1"/>
  <c r="F27" i="19" a="1"/>
  <c r="F27" i="19" s="1"/>
  <c r="G20" i="19" a="1"/>
  <c r="G20" i="19" s="1"/>
  <c r="G3" i="18" a="1"/>
  <c r="G3" i="18" s="1"/>
  <c r="G394" i="8" a="1"/>
  <c r="G394" i="8" s="1"/>
  <c r="F291" i="18" a="1"/>
  <c r="F291" i="18" s="1"/>
  <c r="F328" i="18" a="1"/>
  <c r="F328" i="18" s="1"/>
  <c r="G330" i="18" a="1"/>
  <c r="G330" i="18" s="1"/>
  <c r="G331" i="18" a="1"/>
  <c r="G331" i="18" s="1"/>
  <c r="G475" i="18" a="1"/>
  <c r="G475" i="18" s="1"/>
  <c r="F614" i="18" a="1"/>
  <c r="F614" i="18" s="1"/>
  <c r="G675" i="18" a="1"/>
  <c r="G675" i="18" s="1"/>
  <c r="F676" i="18" a="1"/>
  <c r="F676" i="18" s="1"/>
  <c r="F677" i="18" a="1"/>
  <c r="F677" i="18" s="1"/>
  <c r="F679" i="18" a="1"/>
  <c r="F679" i="18" s="1"/>
  <c r="F680" i="18" a="1"/>
  <c r="F680" i="18" s="1"/>
  <c r="F682" i="18" a="1"/>
  <c r="F682" i="18" s="1"/>
  <c r="F701" i="18" a="1"/>
  <c r="F701" i="18" s="1"/>
  <c r="F742" i="18" a="1"/>
  <c r="F742" i="18" s="1"/>
  <c r="F743" i="18" a="1"/>
  <c r="F743" i="18" s="1"/>
  <c r="G748" i="18" a="1"/>
  <c r="G748" i="18" s="1"/>
  <c r="G754" i="18" a="1"/>
  <c r="G754" i="18" s="1"/>
  <c r="G759" i="18" a="1"/>
  <c r="G759" i="18" s="1"/>
  <c r="F782" i="18" a="1"/>
  <c r="F782" i="18" s="1"/>
  <c r="F805" i="18" a="1"/>
  <c r="F805" i="18" s="1"/>
  <c r="G809" i="18" a="1"/>
  <c r="G809" i="18" s="1"/>
  <c r="G811" i="18" a="1"/>
  <c r="G811" i="18" s="1"/>
  <c r="F834" i="18" a="1"/>
  <c r="F834" i="18" s="1"/>
  <c r="G840" i="18" a="1"/>
  <c r="G840" i="18" s="1"/>
  <c r="F900" i="18" a="1"/>
  <c r="F900" i="18" s="1"/>
  <c r="G956" i="18" a="1"/>
  <c r="G956" i="18" s="1"/>
  <c r="F957" i="18" a="1"/>
  <c r="F957" i="18" s="1"/>
  <c r="F958" i="18" a="1"/>
  <c r="F958" i="18" s="1"/>
  <c r="F959" i="18" a="1"/>
  <c r="F959" i="18" s="1"/>
  <c r="F960" i="18" a="1"/>
  <c r="F960" i="18" s="1"/>
  <c r="F961" i="18" a="1"/>
  <c r="F961" i="18" s="1"/>
  <c r="F966" i="18" a="1"/>
  <c r="F966" i="18" s="1"/>
  <c r="F1033" i="18" a="1"/>
  <c r="F1033" i="18" s="1"/>
  <c r="F1034" i="18" a="1"/>
  <c r="F1034" i="18" s="1"/>
  <c r="F1036" i="18" a="1"/>
  <c r="F1036" i="18" s="1"/>
  <c r="F1053" i="18" a="1"/>
  <c r="F1053" i="18" s="1"/>
  <c r="G1069" i="18" a="1"/>
  <c r="G1069" i="18" s="1"/>
  <c r="G1075" i="18" a="1"/>
  <c r="G1075" i="18" s="1"/>
  <c r="G1076" i="18" a="1"/>
  <c r="G1076" i="18" s="1"/>
  <c r="G1121" i="18" a="1"/>
  <c r="G1121" i="18" s="1"/>
  <c r="G1123" i="18" a="1"/>
  <c r="G1123" i="18" s="1"/>
  <c r="G1124" i="18" a="1"/>
  <c r="G1124" i="18" s="1"/>
  <c r="G1127" i="18" a="1"/>
  <c r="G1127" i="18" s="1"/>
  <c r="F1129" i="18" a="1"/>
  <c r="F1129" i="18" s="1"/>
  <c r="F495" i="19" a="1"/>
  <c r="F495" i="19" s="1"/>
  <c r="F492" i="19" a="1"/>
  <c r="F492" i="19" s="1"/>
  <c r="G491" i="19" a="1"/>
  <c r="G491" i="19" s="1"/>
  <c r="G490" i="19" a="1"/>
  <c r="G490" i="19" s="1"/>
  <c r="F487" i="19" a="1"/>
  <c r="F487" i="19" s="1"/>
  <c r="F486" i="19" a="1"/>
  <c r="F486" i="19" s="1"/>
  <c r="G485" i="19" a="1"/>
  <c r="G485" i="19" s="1"/>
  <c r="G484" i="19" a="1"/>
  <c r="G484" i="19" s="1"/>
  <c r="G467" i="19" a="1"/>
  <c r="G467" i="19" s="1"/>
  <c r="G466" i="19" a="1"/>
  <c r="G466" i="19" s="1"/>
  <c r="G463" i="19" a="1"/>
  <c r="G463" i="19" s="1"/>
  <c r="G447" i="19" a="1"/>
  <c r="G447" i="19" s="1"/>
  <c r="G414" i="19" a="1"/>
  <c r="G414" i="19" s="1"/>
  <c r="F413" i="19" a="1"/>
  <c r="F413" i="19" s="1"/>
  <c r="F400" i="19" a="1"/>
  <c r="F400" i="19" s="1"/>
  <c r="F399" i="19" a="1"/>
  <c r="F399" i="19" s="1"/>
  <c r="G372" i="19" a="1"/>
  <c r="G372" i="19" s="1"/>
  <c r="G371" i="19" a="1"/>
  <c r="G371" i="19" s="1"/>
  <c r="F335" i="19" a="1"/>
  <c r="F335" i="19" s="1"/>
  <c r="F332" i="19" a="1"/>
  <c r="F332" i="19" s="1"/>
  <c r="F256" i="19" a="1"/>
  <c r="F256" i="19" s="1"/>
  <c r="G221" i="19" a="1"/>
  <c r="G221" i="19" s="1"/>
  <c r="G217" i="19" a="1"/>
  <c r="G217" i="19" s="1"/>
  <c r="G208" i="19" a="1"/>
  <c r="G208" i="19" s="1"/>
  <c r="F196" i="19" a="1"/>
  <c r="F196" i="19" s="1"/>
  <c r="G192" i="19" a="1"/>
  <c r="G192" i="19" s="1"/>
  <c r="F140" i="19" a="1"/>
  <c r="F140" i="19" s="1"/>
  <c r="G123" i="19" a="1"/>
  <c r="G123" i="19" s="1"/>
  <c r="G63" i="19" a="1"/>
  <c r="G63" i="19" s="1"/>
  <c r="F56" i="19" a="1"/>
  <c r="F56" i="19" s="1"/>
  <c r="F54" i="19" a="1"/>
  <c r="F54" i="19" s="1"/>
  <c r="G23" i="19" a="1"/>
  <c r="G23" i="19" s="1"/>
  <c r="F20" i="19" a="1"/>
  <c r="F20" i="19" s="1"/>
  <c r="G17" i="19" a="1"/>
  <c r="G17" i="19" s="1"/>
  <c r="G6" i="19" a="1"/>
  <c r="G6" i="19" s="1"/>
  <c r="F2" i="19" a="1"/>
  <c r="F2" i="19" s="1"/>
  <c r="F3" i="18" a="1"/>
  <c r="F3" i="18" s="1"/>
  <c r="G136" i="18" a="1"/>
  <c r="G136" i="18" s="1"/>
  <c r="G282" i="18" a="1"/>
  <c r="G282" i="18" s="1"/>
  <c r="F454" i="18" a="1"/>
  <c r="F454" i="18" s="1"/>
  <c r="F612" i="18" a="1"/>
  <c r="F612" i="18" s="1"/>
  <c r="G678" i="18" a="1"/>
  <c r="G678" i="18" s="1"/>
  <c r="F734" i="18" a="1"/>
  <c r="F734" i="18" s="1"/>
  <c r="G739" i="18" a="1"/>
  <c r="G739" i="18" s="1"/>
  <c r="F740" i="18" a="1"/>
  <c r="F740" i="18" s="1"/>
  <c r="G742" i="18" a="1"/>
  <c r="G742" i="18" s="1"/>
  <c r="F839" i="18" a="1"/>
  <c r="F839" i="18" s="1"/>
  <c r="F874" i="18" a="1"/>
  <c r="F874" i="18" s="1"/>
  <c r="F928" i="18" a="1"/>
  <c r="F928" i="18" s="1"/>
  <c r="G958" i="18" a="1"/>
  <c r="G958" i="18" s="1"/>
  <c r="F974" i="18" a="1"/>
  <c r="F974" i="18" s="1"/>
  <c r="F994" i="18" a="1"/>
  <c r="F994" i="18" s="1"/>
  <c r="G1033" i="18" a="1"/>
  <c r="G1033" i="18" s="1"/>
  <c r="G1140" i="18" a="1"/>
  <c r="G1140" i="18" s="1"/>
  <c r="F468" i="19" a="1"/>
  <c r="F468" i="19" s="1"/>
  <c r="G465" i="19" a="1"/>
  <c r="G465" i="19" s="1"/>
  <c r="G462" i="19" a="1"/>
  <c r="G462" i="19" s="1"/>
  <c r="F414" i="19" a="1"/>
  <c r="F414" i="19" s="1"/>
  <c r="G410" i="19" a="1"/>
  <c r="G410" i="19" s="1"/>
  <c r="F213" i="19" a="1"/>
  <c r="F213" i="19" s="1"/>
  <c r="A213" i="19" s="1"/>
  <c r="B213" i="19" s="1"/>
  <c r="N213" i="19" s="1"/>
  <c r="G181" i="19" a="1"/>
  <c r="G181" i="19" s="1"/>
  <c r="F120" i="19" a="1"/>
  <c r="F120" i="19" s="1"/>
  <c r="F519" i="18" a="1"/>
  <c r="F519" i="18" s="1"/>
  <c r="F600" i="18" a="1"/>
  <c r="F600" i="18" s="1"/>
  <c r="F607" i="18" a="1"/>
  <c r="F607" i="18" s="1"/>
  <c r="G869" i="18" a="1"/>
  <c r="G869" i="18" s="1"/>
  <c r="G874" i="18" a="1"/>
  <c r="G874" i="18" s="1"/>
  <c r="F1011" i="18" a="1"/>
  <c r="F1011" i="18" s="1"/>
  <c r="F1016" i="18" a="1"/>
  <c r="F1016" i="18" s="1"/>
  <c r="F1047" i="18" a="1"/>
  <c r="F1047" i="18" s="1"/>
  <c r="G1107" i="18" a="1"/>
  <c r="G1107" i="18" s="1"/>
  <c r="G1112" i="18" a="1"/>
  <c r="G1112" i="18" s="1"/>
  <c r="G1115" i="18" a="1"/>
  <c r="G1115" i="18" s="1"/>
  <c r="F1169" i="18" a="1"/>
  <c r="F1169" i="18" s="1"/>
  <c r="G478" i="19" a="1"/>
  <c r="G478" i="19" s="1"/>
  <c r="G461" i="19" a="1"/>
  <c r="G461" i="19" s="1"/>
  <c r="F404" i="19" a="1"/>
  <c r="F404" i="19" s="1"/>
  <c r="G374" i="19" a="1"/>
  <c r="G374" i="19" s="1"/>
  <c r="G336" i="19" a="1"/>
  <c r="G336" i="19" s="1"/>
  <c r="F327" i="19" a="1"/>
  <c r="F327" i="19" s="1"/>
  <c r="F205" i="19" a="1"/>
  <c r="F205" i="19" s="1"/>
  <c r="G184" i="19" a="1"/>
  <c r="G184" i="19" s="1"/>
  <c r="F89" i="19" a="1"/>
  <c r="F89" i="19" s="1"/>
  <c r="F8" i="19" a="1"/>
  <c r="F8" i="19" s="1"/>
  <c r="G1005" i="18" a="1"/>
  <c r="G1005" i="18" s="1"/>
  <c r="G1010" i="18" a="1"/>
  <c r="G1010" i="18" s="1"/>
  <c r="G480" i="19" a="1"/>
  <c r="G480" i="19" s="1"/>
  <c r="G452" i="19" a="1"/>
  <c r="G452" i="19" s="1"/>
  <c r="G433" i="19" a="1"/>
  <c r="G433" i="19" s="1"/>
  <c r="G427" i="19" a="1"/>
  <c r="G427" i="19" s="1"/>
  <c r="F412" i="19" a="1"/>
  <c r="F412" i="19" s="1"/>
  <c r="F390" i="19" a="1"/>
  <c r="F390" i="19" s="1"/>
  <c r="G381" i="19" a="1"/>
  <c r="G381" i="19" s="1"/>
  <c r="G320" i="19" a="1"/>
  <c r="G320" i="19" s="1"/>
  <c r="G307" i="19" a="1"/>
  <c r="G307" i="19" s="1"/>
  <c r="F274" i="19" a="1"/>
  <c r="F274" i="19" s="1"/>
  <c r="G125" i="19" a="1"/>
  <c r="G125" i="19" s="1"/>
  <c r="G664" i="18" a="1"/>
  <c r="G664" i="18" s="1"/>
  <c r="F852" i="18" a="1"/>
  <c r="F852" i="18" s="1"/>
  <c r="F887" i="18" a="1"/>
  <c r="F887" i="18" s="1"/>
  <c r="G952" i="18" a="1"/>
  <c r="G952" i="18" s="1"/>
  <c r="G1040" i="18" a="1"/>
  <c r="G1040" i="18" s="1"/>
  <c r="G1148" i="18" a="1"/>
  <c r="G1148" i="18" s="1"/>
  <c r="F1166" i="18" a="1"/>
  <c r="F1166" i="18" s="1"/>
  <c r="G499" i="19" a="1"/>
  <c r="G499" i="19" s="1"/>
  <c r="F454" i="19" a="1"/>
  <c r="F454" i="19" s="1"/>
  <c r="G451" i="19" a="1"/>
  <c r="G451" i="19" s="1"/>
  <c r="F433" i="19" a="1"/>
  <c r="F433" i="19" s="1"/>
  <c r="F406" i="19" a="1"/>
  <c r="F406" i="19" s="1"/>
  <c r="G392" i="19" a="1"/>
  <c r="G392" i="19" s="1"/>
  <c r="F381" i="19" a="1"/>
  <c r="F381" i="19" s="1"/>
  <c r="F307" i="19" a="1"/>
  <c r="F307" i="19" s="1"/>
  <c r="F113" i="19" a="1"/>
  <c r="F113" i="19" s="1"/>
  <c r="G62" i="19" a="1"/>
  <c r="G62" i="19" s="1"/>
  <c r="F872" i="18" a="1"/>
  <c r="F872" i="18" s="1"/>
  <c r="G1032" i="18" a="1"/>
  <c r="G1032" i="18" s="1"/>
  <c r="G1108" i="18" a="1"/>
  <c r="G1108" i="18" s="1"/>
  <c r="F466" i="19" a="1"/>
  <c r="F466" i="19" s="1"/>
  <c r="F463" i="19" a="1"/>
  <c r="F463" i="19" s="1"/>
  <c r="F416" i="19" a="1"/>
  <c r="F416" i="19" s="1"/>
  <c r="G412" i="19" a="1"/>
  <c r="G412" i="19" s="1"/>
  <c r="F397" i="19" a="1"/>
  <c r="F397" i="19" s="1"/>
  <c r="F373" i="19" a="1"/>
  <c r="F373" i="19" s="1"/>
  <c r="G198" i="19" a="1"/>
  <c r="G198" i="19" s="1"/>
  <c r="F148" i="19" a="1"/>
  <c r="F148" i="19" s="1"/>
  <c r="F63" i="19" a="1"/>
  <c r="F63" i="19" s="1"/>
  <c r="G26" i="19" a="1"/>
  <c r="G26" i="19" s="1"/>
  <c r="G7" i="19" a="1"/>
  <c r="G7" i="19" s="1"/>
  <c r="F208" i="18" a="1"/>
  <c r="F208" i="18" s="1"/>
  <c r="G428" i="18" a="1"/>
  <c r="G428" i="18" s="1"/>
  <c r="F518" i="18" a="1"/>
  <c r="F518" i="18" s="1"/>
  <c r="F606" i="18" a="1"/>
  <c r="F606" i="18" s="1"/>
  <c r="F733" i="18" a="1"/>
  <c r="F733" i="18" s="1"/>
  <c r="G870" i="18" a="1"/>
  <c r="G870" i="18" s="1"/>
  <c r="F873" i="18" a="1"/>
  <c r="F873" i="18" s="1"/>
  <c r="F917" i="18" a="1"/>
  <c r="F917" i="18" s="1"/>
  <c r="G1067" i="18" a="1"/>
  <c r="G1067" i="18" s="1"/>
  <c r="F1114" i="18" a="1"/>
  <c r="F1114" i="18" s="1"/>
  <c r="F1168" i="18" a="1"/>
  <c r="F1168" i="18" s="1"/>
  <c r="F465" i="19" a="1"/>
  <c r="F465" i="19" s="1"/>
  <c r="G460" i="19" a="1"/>
  <c r="G460" i="19" s="1"/>
  <c r="G429" i="19" a="1"/>
  <c r="G429" i="19" s="1"/>
  <c r="G216" i="19" a="1"/>
  <c r="G216" i="19" s="1"/>
  <c r="F198" i="19" a="1"/>
  <c r="F198" i="19" s="1"/>
  <c r="F163" i="19" a="1"/>
  <c r="F163" i="19" s="1"/>
  <c r="F74" i="19" a="1"/>
  <c r="F74" i="19" s="1"/>
  <c r="F40" i="19" a="1"/>
  <c r="F40" i="19" s="1"/>
  <c r="A40" i="19" s="1"/>
  <c r="B40" i="19" s="1"/>
  <c r="N40" i="19" s="1"/>
  <c r="F29" i="19" a="1"/>
  <c r="F29" i="19" s="1"/>
  <c r="F419" i="18" a="1"/>
  <c r="F419" i="18" s="1"/>
  <c r="G517" i="18" a="1"/>
  <c r="G517" i="18" s="1"/>
  <c r="G518" i="18" a="1"/>
  <c r="G518" i="18" s="1"/>
  <c r="F527" i="18" a="1"/>
  <c r="F527" i="18" s="1"/>
  <c r="G599" i="18" a="1"/>
  <c r="G599" i="18" s="1"/>
  <c r="G605" i="18" a="1"/>
  <c r="G605" i="18" s="1"/>
  <c r="G606" i="18" a="1"/>
  <c r="G606" i="18" s="1"/>
  <c r="G635" i="18" a="1"/>
  <c r="G635" i="18" s="1"/>
  <c r="G694" i="18" a="1"/>
  <c r="G694" i="18" s="1"/>
  <c r="G872" i="18" a="1"/>
  <c r="G872" i="18" s="1"/>
  <c r="F897" i="18" a="1"/>
  <c r="F897" i="18" s="1"/>
  <c r="G898" i="18" a="1"/>
  <c r="G898" i="18" s="1"/>
  <c r="F952" i="18" a="1"/>
  <c r="F952" i="18" s="1"/>
  <c r="G953" i="18" a="1"/>
  <c r="G953" i="18" s="1"/>
  <c r="G988" i="18" a="1"/>
  <c r="G988" i="18" s="1"/>
  <c r="F1003" i="18" a="1"/>
  <c r="F1003" i="18" s="1"/>
  <c r="F1004" i="18" a="1"/>
  <c r="F1004" i="18" s="1"/>
  <c r="F1167" i="18" a="1"/>
  <c r="F1167" i="18" s="1"/>
  <c r="G190" i="19" a="1"/>
  <c r="G190" i="19" s="1"/>
  <c r="G1009" i="18" a="1"/>
  <c r="G1009" i="18" s="1"/>
  <c r="F1045" i="18" a="1"/>
  <c r="F1045" i="18" s="1"/>
  <c r="G1086" i="18" a="1"/>
  <c r="G1086" i="18" s="1"/>
  <c r="G1105" i="18" a="1"/>
  <c r="G1105" i="18" s="1"/>
  <c r="F453" i="19" a="1"/>
  <c r="F453" i="19" s="1"/>
  <c r="F434" i="19" a="1"/>
  <c r="F434" i="19" s="1"/>
  <c r="G384" i="19" a="1"/>
  <c r="G384" i="19" s="1"/>
  <c r="G379" i="19" a="1"/>
  <c r="G379" i="19" s="1"/>
  <c r="F166" i="19" a="1"/>
  <c r="F166" i="19" s="1"/>
  <c r="F122" i="19" a="1"/>
  <c r="F122" i="19" s="1"/>
  <c r="F65" i="19" a="1"/>
  <c r="F65" i="19" s="1"/>
  <c r="N11" i="19"/>
  <c r="N12" i="19" s="1"/>
  <c r="P5" i="18" a="1"/>
  <c r="P5" i="18" s="1"/>
  <c r="P7" i="18" a="1"/>
  <c r="P7" i="18" s="1"/>
  <c r="P394" i="19" a="1"/>
  <c r="P394" i="19" s="1"/>
  <c r="P350" i="19" a="1"/>
  <c r="P350" i="19" s="1"/>
  <c r="P347" i="19" a="1"/>
  <c r="P347" i="19" s="1"/>
  <c r="P351" i="19" a="1"/>
  <c r="P351" i="19" s="1"/>
  <c r="Q348" i="19" a="1"/>
  <c r="Q348" i="19" s="1"/>
  <c r="R296" i="19" a="1"/>
  <c r="R296" i="19" s="1"/>
  <c r="P289" i="19" a="1"/>
  <c r="P289" i="19" s="1"/>
  <c r="P287" i="19" a="1"/>
  <c r="P287" i="19" s="1"/>
  <c r="P277" i="19" a="1"/>
  <c r="P277" i="19" s="1"/>
  <c r="P275" i="19" a="1"/>
  <c r="P275" i="19" s="1"/>
  <c r="P272" i="19" a="1"/>
  <c r="P272" i="19" s="1"/>
  <c r="R231" i="19" a="1"/>
  <c r="R231" i="19" s="1"/>
  <c r="P229" i="19" a="1"/>
  <c r="P229" i="19" s="1"/>
  <c r="P225" i="19" a="1"/>
  <c r="P225" i="19" s="1"/>
  <c r="P212" i="19" a="1"/>
  <c r="P212" i="19" s="1"/>
  <c r="P180" i="19" a="1"/>
  <c r="P180" i="19" s="1"/>
  <c r="P173" i="19" a="1"/>
  <c r="P173" i="19" s="1"/>
  <c r="R169" i="19" a="1"/>
  <c r="R169" i="19" s="1"/>
  <c r="Q145" i="19" a="1"/>
  <c r="Q145" i="19" s="1"/>
  <c r="P140" i="19" a="1"/>
  <c r="P140" i="19" s="1"/>
  <c r="R124" i="19" a="1"/>
  <c r="R124" i="19" s="1"/>
  <c r="R123" i="19" a="1"/>
  <c r="R123" i="19" s="1"/>
  <c r="P108" i="19" a="1"/>
  <c r="P108" i="19" s="1"/>
  <c r="P100" i="19" a="1"/>
  <c r="P100" i="19" s="1"/>
  <c r="P91" i="19" a="1"/>
  <c r="P91" i="19" s="1"/>
  <c r="P82" i="19" a="1"/>
  <c r="P82" i="19" s="1"/>
  <c r="P72" i="19" a="1"/>
  <c r="P72" i="19" s="1"/>
  <c r="R66" i="19" a="1"/>
  <c r="R66" i="19" s="1"/>
  <c r="Q45" i="19" a="1"/>
  <c r="Q45" i="19" s="1"/>
  <c r="P30" i="19" a="1"/>
  <c r="P30" i="19" s="1"/>
  <c r="Q29" i="19" a="1"/>
  <c r="Q29" i="19" s="1"/>
  <c r="R28" i="19" a="1"/>
  <c r="R28" i="19" s="1"/>
  <c r="R24" i="19" a="1"/>
  <c r="R24" i="19" s="1"/>
  <c r="R23" i="19" a="1"/>
  <c r="R23" i="19" s="1"/>
  <c r="P20" i="19" a="1"/>
  <c r="P20" i="19" s="1"/>
  <c r="Q19" i="19" a="1"/>
  <c r="Q19" i="19" s="1"/>
  <c r="Q18" i="19" a="1"/>
  <c r="Q18" i="19" s="1"/>
  <c r="P349" i="19" a="1"/>
  <c r="P349" i="19" s="1"/>
  <c r="P348" i="19" a="1"/>
  <c r="P348" i="19" s="1"/>
  <c r="P298" i="19" a="1"/>
  <c r="P298" i="19" s="1"/>
  <c r="P280" i="19" a="1"/>
  <c r="P280" i="19" s="1"/>
  <c r="P266" i="19" a="1"/>
  <c r="P266" i="19" s="1"/>
  <c r="P210" i="19" a="1"/>
  <c r="P210" i="19" s="1"/>
  <c r="P183" i="19" a="1"/>
  <c r="P183" i="19" s="1"/>
  <c r="P177" i="19" a="1"/>
  <c r="P177" i="19" s="1"/>
  <c r="R174" i="19" a="1"/>
  <c r="R174" i="19" s="1"/>
  <c r="Q169" i="19" a="1"/>
  <c r="Q169" i="19" s="1"/>
  <c r="P167" i="19" a="1"/>
  <c r="P167" i="19" s="1"/>
  <c r="P166" i="19" a="1"/>
  <c r="P166" i="19" s="1"/>
  <c r="R147" i="19" a="1"/>
  <c r="R147" i="19" s="1"/>
  <c r="P145" i="19" a="1"/>
  <c r="P145" i="19" s="1"/>
  <c r="P142" i="19" a="1"/>
  <c r="P142" i="19" s="1"/>
  <c r="Q134" i="19" a="1"/>
  <c r="Q134" i="19" s="1"/>
  <c r="Q128" i="19" a="1"/>
  <c r="Q128" i="19" s="1"/>
  <c r="Q125" i="19" a="1"/>
  <c r="Q125" i="19" s="1"/>
  <c r="Q124" i="19" a="1"/>
  <c r="Q124" i="19" s="1"/>
  <c r="Q123" i="19" a="1"/>
  <c r="Q123" i="19" s="1"/>
  <c r="Q122" i="19" a="1"/>
  <c r="Q122" i="19" s="1"/>
  <c r="R121" i="19" a="1"/>
  <c r="R121" i="19" s="1"/>
  <c r="R120" i="19" a="1"/>
  <c r="R120" i="19" s="1"/>
  <c r="P118" i="19" a="1"/>
  <c r="P118" i="19" s="1"/>
  <c r="P309" i="19" a="1"/>
  <c r="P309" i="19" s="1"/>
  <c r="Q296" i="19" a="1"/>
  <c r="Q296" i="19" s="1"/>
  <c r="R288" i="19" a="1"/>
  <c r="R288" i="19" s="1"/>
  <c r="P284" i="19" a="1"/>
  <c r="P284" i="19" s="1"/>
  <c r="P282" i="19" a="1"/>
  <c r="P282" i="19" s="1"/>
  <c r="P276" i="19" a="1"/>
  <c r="P276" i="19" s="1"/>
  <c r="P273" i="19" a="1"/>
  <c r="P273" i="19" s="1"/>
  <c r="Q231" i="19" a="1"/>
  <c r="Q231" i="19" s="1"/>
  <c r="P228" i="19" a="1"/>
  <c r="P228" i="19" s="1"/>
  <c r="P224" i="19" a="1"/>
  <c r="P224" i="19" s="1"/>
  <c r="Q213" i="19" a="1"/>
  <c r="Q213" i="19" s="1"/>
  <c r="P169" i="19" a="1"/>
  <c r="P169" i="19" s="1"/>
  <c r="Q147" i="19" a="1"/>
  <c r="Q147" i="19" s="1"/>
  <c r="P123" i="19" a="1"/>
  <c r="P123" i="19" s="1"/>
  <c r="P122" i="19" a="1"/>
  <c r="P122" i="19" s="1"/>
  <c r="Q121" i="19" a="1"/>
  <c r="Q121" i="19" s="1"/>
  <c r="P113" i="19" a="1"/>
  <c r="P113" i="19" s="1"/>
  <c r="R107" i="19" a="1"/>
  <c r="R107" i="19" s="1"/>
  <c r="P96" i="19" a="1"/>
  <c r="P96" i="19" s="1"/>
  <c r="P93" i="19" a="1"/>
  <c r="P93" i="19" s="1"/>
  <c r="Q90" i="19" a="1"/>
  <c r="Q90" i="19" s="1"/>
  <c r="Q89" i="19" a="1"/>
  <c r="Q89" i="19" s="1"/>
  <c r="P83" i="19" a="1"/>
  <c r="P83" i="19" s="1"/>
  <c r="R67" i="19" a="1"/>
  <c r="R67" i="19" s="1"/>
  <c r="P58" i="19" a="1"/>
  <c r="P58" i="19" s="1"/>
  <c r="P57" i="19" a="1"/>
  <c r="P57" i="19" s="1"/>
  <c r="P297" i="19" a="1"/>
  <c r="P297" i="19" s="1"/>
  <c r="R294" i="19" a="1"/>
  <c r="R294" i="19" s="1"/>
  <c r="P288" i="19" a="1"/>
  <c r="P288" i="19" s="1"/>
  <c r="P285" i="19" a="1"/>
  <c r="P285" i="19" s="1"/>
  <c r="P270" i="19" a="1"/>
  <c r="P270" i="19" s="1"/>
  <c r="Q226" i="19" a="1"/>
  <c r="Q226" i="19" s="1"/>
  <c r="P213" i="19" a="1"/>
  <c r="P213" i="19" s="1"/>
  <c r="R211" i="19" a="1"/>
  <c r="R211" i="19" s="1"/>
  <c r="P185" i="19" a="1"/>
  <c r="P185" i="19" s="1"/>
  <c r="P174" i="19" a="1"/>
  <c r="P174" i="19" s="1"/>
  <c r="R163" i="19" a="1"/>
  <c r="R163" i="19" s="1"/>
  <c r="P157" i="19" a="1"/>
  <c r="P157" i="19" s="1"/>
  <c r="P153" i="19" a="1"/>
  <c r="P153" i="19" s="1"/>
  <c r="R119" i="19" a="1"/>
  <c r="R119" i="19" s="1"/>
  <c r="R108" i="19" a="1"/>
  <c r="R108" i="19" s="1"/>
  <c r="P95" i="19" a="1"/>
  <c r="P95" i="19" s="1"/>
  <c r="P85" i="19" a="1"/>
  <c r="P85" i="19" s="1"/>
  <c r="P37" i="19" a="1"/>
  <c r="P37" i="19" s="1"/>
  <c r="P35" i="19" a="1"/>
  <c r="P35" i="19" s="1"/>
  <c r="R32" i="19" a="1"/>
  <c r="R32" i="19" s="1"/>
  <c r="P28" i="19" a="1"/>
  <c r="P28" i="19" s="1"/>
  <c r="P22" i="19" a="1"/>
  <c r="P22" i="19" s="1"/>
  <c r="Q21" i="19" a="1"/>
  <c r="Q21" i="19" s="1"/>
  <c r="R20" i="19" a="1"/>
  <c r="R20" i="19" s="1"/>
  <c r="R16" i="19" a="1"/>
  <c r="R16" i="19" s="1"/>
  <c r="Q13" i="19" a="1"/>
  <c r="Q13" i="19" s="1"/>
  <c r="P308" i="19" a="1"/>
  <c r="P308" i="19" s="1"/>
  <c r="R279" i="19" a="1"/>
  <c r="R279" i="19" s="1"/>
  <c r="P231" i="19" a="1"/>
  <c r="P231" i="19" s="1"/>
  <c r="P226" i="19" a="1"/>
  <c r="P226" i="19" s="1"/>
  <c r="Q211" i="19" a="1"/>
  <c r="Q211" i="19" s="1"/>
  <c r="Q179" i="19" a="1"/>
  <c r="Q179" i="19" s="1"/>
  <c r="Q167" i="19" a="1"/>
  <c r="Q167" i="19" s="1"/>
  <c r="P135" i="19" a="1"/>
  <c r="P135" i="19" s="1"/>
  <c r="R128" i="19" a="1"/>
  <c r="R128" i="19" s="1"/>
  <c r="P120" i="19" a="1"/>
  <c r="P120" i="19" s="1"/>
  <c r="Q119" i="19" a="1"/>
  <c r="Q119" i="19" s="1"/>
  <c r="Q118" i="19" a="1"/>
  <c r="Q118" i="19" s="1"/>
  <c r="P105" i="19" a="1"/>
  <c r="P105" i="19" s="1"/>
  <c r="P92" i="19" a="1"/>
  <c r="P92" i="19" s="1"/>
  <c r="P77" i="19" a="1"/>
  <c r="P77" i="19" s="1"/>
  <c r="P62" i="19" a="1"/>
  <c r="P62" i="19" s="1"/>
  <c r="R58" i="19" a="1"/>
  <c r="R58" i="19" s="1"/>
  <c r="Q48" i="19" a="1"/>
  <c r="Q48" i="19" s="1"/>
  <c r="P45" i="19" a="1"/>
  <c r="P45" i="19" s="1"/>
  <c r="R33" i="19" a="1"/>
  <c r="R33" i="19" s="1"/>
  <c r="Q32" i="19" a="1"/>
  <c r="Q32" i="19" s="1"/>
  <c r="P31" i="19" a="1"/>
  <c r="P31" i="19" s="1"/>
  <c r="P29" i="19" a="1"/>
  <c r="P29" i="19" s="1"/>
  <c r="Q27" i="19" a="1"/>
  <c r="Q27" i="19" s="1"/>
  <c r="Q25" i="19" a="1"/>
  <c r="Q25" i="19" s="1"/>
  <c r="Q24" i="19" a="1"/>
  <c r="Q24" i="19" s="1"/>
  <c r="Q23" i="19" a="1"/>
  <c r="Q23" i="19" s="1"/>
  <c r="Q22" i="19" a="1"/>
  <c r="Q22" i="19" s="1"/>
  <c r="Q20" i="19" a="1"/>
  <c r="Q20" i="19" s="1"/>
  <c r="R13" i="19" a="1"/>
  <c r="R13" i="19" s="1"/>
  <c r="P299" i="19" a="1"/>
  <c r="P299" i="19" s="1"/>
  <c r="Q166" i="19" a="1"/>
  <c r="Q166" i="19" s="1"/>
  <c r="R27" i="19" a="1"/>
  <c r="R27" i="19" s="1"/>
  <c r="P310" i="19" a="1"/>
  <c r="P310" i="19" s="1"/>
  <c r="P291" i="19" a="1"/>
  <c r="P291" i="19" s="1"/>
  <c r="R287" i="19" a="1"/>
  <c r="R287" i="19" s="1"/>
  <c r="P278" i="19" a="1"/>
  <c r="P278" i="19" s="1"/>
  <c r="R180" i="19" a="1"/>
  <c r="R180" i="19" s="1"/>
  <c r="P179" i="19" a="1"/>
  <c r="P179" i="19" s="1"/>
  <c r="Q170" i="19" a="1"/>
  <c r="Q170" i="19" s="1"/>
  <c r="Q163" i="19" a="1"/>
  <c r="Q163" i="19" s="1"/>
  <c r="P128" i="19" a="1"/>
  <c r="P128" i="19" s="1"/>
  <c r="P119" i="19" a="1"/>
  <c r="P119" i="19" s="1"/>
  <c r="R89" i="19" a="1"/>
  <c r="R89" i="19" s="1"/>
  <c r="R86" i="19" a="1"/>
  <c r="R86" i="19" s="1"/>
  <c r="P69" i="19" a="1"/>
  <c r="P69" i="19" s="1"/>
  <c r="Q58" i="19" a="1"/>
  <c r="Q58" i="19" s="1"/>
  <c r="P48" i="19" a="1"/>
  <c r="P48" i="19" s="1"/>
  <c r="Q33" i="19" a="1"/>
  <c r="Q33" i="19" s="1"/>
  <c r="P27" i="19" a="1"/>
  <c r="P27" i="19" s="1"/>
  <c r="P26" i="19" a="1"/>
  <c r="P26" i="19" s="1"/>
  <c r="P25" i="19" a="1"/>
  <c r="P25" i="19" s="1"/>
  <c r="P23" i="19" a="1"/>
  <c r="P23" i="19" s="1"/>
  <c r="P21" i="19" a="1"/>
  <c r="P21" i="19" s="1"/>
  <c r="P19" i="19" a="1"/>
  <c r="P19" i="19" s="1"/>
  <c r="P18" i="19" a="1"/>
  <c r="P18" i="19" s="1"/>
  <c r="R183" i="19" a="1"/>
  <c r="R183" i="19" s="1"/>
  <c r="Q97" i="19" a="1"/>
  <c r="Q97" i="19" s="1"/>
  <c r="P65" i="19" a="1"/>
  <c r="P65" i="19" s="1"/>
  <c r="Q26" i="19" a="1"/>
  <c r="Q26" i="19" s="1"/>
  <c r="P393" i="19" a="1"/>
  <c r="P393" i="19" s="1"/>
  <c r="P293" i="19" a="1"/>
  <c r="P293" i="19" s="1"/>
  <c r="P230" i="19" a="1"/>
  <c r="P230" i="19" s="1"/>
  <c r="P227" i="19" a="1"/>
  <c r="P227" i="19" s="1"/>
  <c r="P211" i="19" a="1"/>
  <c r="P211" i="19" s="1"/>
  <c r="Q180" i="19" a="1"/>
  <c r="Q180" i="19" s="1"/>
  <c r="P170" i="19" a="1"/>
  <c r="P170" i="19" s="1"/>
  <c r="P165" i="19" a="1"/>
  <c r="P165" i="19" s="1"/>
  <c r="P163" i="19" a="1"/>
  <c r="P163" i="19" s="1"/>
  <c r="P148" i="19" a="1"/>
  <c r="P148" i="19" s="1"/>
  <c r="P121" i="19" a="1"/>
  <c r="P121" i="19" s="1"/>
  <c r="Q108" i="19" a="1"/>
  <c r="Q108" i="19" s="1"/>
  <c r="P104" i="19" a="1"/>
  <c r="P104" i="19" s="1"/>
  <c r="P99" i="19" a="1"/>
  <c r="P99" i="19" s="1"/>
  <c r="Q86" i="19" a="1"/>
  <c r="Q86" i="19" s="1"/>
  <c r="R83" i="19" a="1"/>
  <c r="R83" i="19" s="1"/>
  <c r="R34" i="19" a="1"/>
  <c r="R34" i="19" s="1"/>
  <c r="P24" i="19" a="1"/>
  <c r="P24" i="19" s="1"/>
  <c r="R272" i="19" a="1"/>
  <c r="R272" i="19" s="1"/>
  <c r="P209" i="19" a="1"/>
  <c r="P209" i="19" s="1"/>
  <c r="R125" i="19" a="1"/>
  <c r="R125" i="19" s="1"/>
  <c r="Q107" i="19" a="1"/>
  <c r="Q107" i="19" s="1"/>
  <c r="R167" i="19" a="1"/>
  <c r="R167" i="19" s="1"/>
  <c r="Q85" i="19" a="1"/>
  <c r="Q85" i="19" s="1"/>
  <c r="Q28" i="19" a="1"/>
  <c r="Q28" i="19" s="1"/>
  <c r="P232" i="19" a="1"/>
  <c r="P232" i="19" s="1"/>
  <c r="Q174" i="19" a="1"/>
  <c r="Q174" i="19" s="1"/>
  <c r="R166" i="19" a="1"/>
  <c r="R166" i="19" s="1"/>
  <c r="P124" i="19" a="1"/>
  <c r="P124" i="19" s="1"/>
  <c r="P114" i="19" a="1"/>
  <c r="P114" i="19" s="1"/>
  <c r="Q83" i="19" a="1"/>
  <c r="Q83" i="19" s="1"/>
  <c r="R68" i="19" a="1"/>
  <c r="R68" i="19" s="1"/>
  <c r="P13" i="19" a="1"/>
  <c r="P13" i="19" s="1"/>
  <c r="P162" i="19" a="1"/>
  <c r="P162" i="19" s="1"/>
  <c r="R31" i="19" a="1"/>
  <c r="R31" i="19" s="1"/>
  <c r="Q57" i="19" a="1"/>
  <c r="Q57" i="19" s="1"/>
  <c r="Q30" i="19" a="1"/>
  <c r="Q30" i="19" s="1"/>
  <c r="R18" i="19" a="1"/>
  <c r="R18" i="19" s="1"/>
  <c r="P346" i="19" a="1"/>
  <c r="P346" i="19" s="1"/>
  <c r="P290" i="19" a="1"/>
  <c r="P290" i="19" s="1"/>
  <c r="Q281" i="19" a="1"/>
  <c r="Q281" i="19" s="1"/>
  <c r="P269" i="19" a="1"/>
  <c r="P269" i="19" s="1"/>
  <c r="P223" i="19" a="1"/>
  <c r="P223" i="19" s="1"/>
  <c r="Q185" i="19" a="1"/>
  <c r="Q185" i="19" s="1"/>
  <c r="P138" i="19" a="1"/>
  <c r="P138" i="19" s="1"/>
  <c r="R134" i="19" a="1"/>
  <c r="R134" i="19" s="1"/>
  <c r="P132" i="19" a="1"/>
  <c r="P132" i="19" s="1"/>
  <c r="R122" i="19" a="1"/>
  <c r="R122" i="19" s="1"/>
  <c r="R110" i="19" a="1"/>
  <c r="R110" i="19" s="1"/>
  <c r="P94" i="19" a="1"/>
  <c r="P94" i="19" s="1"/>
  <c r="P86" i="19" a="1"/>
  <c r="P86" i="19" s="1"/>
  <c r="P292" i="19" a="1"/>
  <c r="P292" i="19" s="1"/>
  <c r="R173" i="19" a="1"/>
  <c r="R173" i="19" s="1"/>
  <c r="P134" i="19" a="1"/>
  <c r="P134" i="19" s="1"/>
  <c r="R82" i="19" a="1"/>
  <c r="R82" i="19" s="1"/>
  <c r="R30" i="19" a="1"/>
  <c r="R30" i="19" s="1"/>
  <c r="R19" i="19" a="1"/>
  <c r="R19" i="19" s="1"/>
  <c r="Q294" i="19" a="1"/>
  <c r="Q294" i="19" s="1"/>
  <c r="P283" i="19" a="1"/>
  <c r="P283" i="19" s="1"/>
  <c r="Q280" i="19" a="1"/>
  <c r="Q280" i="19" s="1"/>
  <c r="R226" i="19" a="1"/>
  <c r="R226" i="19" s="1"/>
  <c r="Q183" i="19" a="1"/>
  <c r="Q183" i="19" s="1"/>
  <c r="Q173" i="19" a="1"/>
  <c r="Q173" i="19" s="1"/>
  <c r="P147" i="19" a="1"/>
  <c r="P147" i="19" s="1"/>
  <c r="P131" i="19" a="1"/>
  <c r="P131" i="19" s="1"/>
  <c r="P125" i="19" a="1"/>
  <c r="P125" i="19" s="1"/>
  <c r="R118" i="19" a="1"/>
  <c r="R118" i="19" s="1"/>
  <c r="P109" i="19" a="1"/>
  <c r="P109" i="19" s="1"/>
  <c r="P97" i="19" a="1"/>
  <c r="P97" i="19" s="1"/>
  <c r="R85" i="19" a="1"/>
  <c r="R85" i="19" s="1"/>
  <c r="Q82" i="19" a="1"/>
  <c r="Q82" i="19" s="1"/>
  <c r="R62" i="19" a="1"/>
  <c r="R62" i="19" s="1"/>
  <c r="R57" i="19" a="1"/>
  <c r="R57" i="19" s="1"/>
  <c r="R48" i="19" a="1"/>
  <c r="R48" i="19" s="1"/>
  <c r="R45" i="19" a="1"/>
  <c r="R45" i="19" s="1"/>
  <c r="Q31" i="19" a="1"/>
  <c r="Q31" i="19" s="1"/>
  <c r="R29" i="19" a="1"/>
  <c r="R29" i="19" s="1"/>
  <c r="R26" i="19" a="1"/>
  <c r="R26" i="19" s="1"/>
  <c r="R25" i="19" a="1"/>
  <c r="R25" i="19" s="1"/>
  <c r="R22" i="19" a="1"/>
  <c r="R22" i="19" s="1"/>
  <c r="R348" i="19" a="1"/>
  <c r="R348" i="19" s="1"/>
  <c r="Q272" i="19" a="1"/>
  <c r="Q272" i="19" s="1"/>
  <c r="Q120" i="19" a="1"/>
  <c r="Q120" i="19" s="1"/>
  <c r="R21" i="19" a="1"/>
  <c r="R21" i="19" s="1"/>
  <c r="N150" i="19"/>
  <c r="N151" i="19" s="1"/>
  <c r="N152" i="19" s="1"/>
  <c r="C150" i="19"/>
  <c r="B153" i="19"/>
  <c r="A154" i="19"/>
  <c r="A104" i="19"/>
  <c r="B103" i="19"/>
  <c r="C286" i="19"/>
  <c r="N286" i="19"/>
  <c r="N102" i="19"/>
  <c r="A288" i="19"/>
  <c r="B287" i="19"/>
  <c r="A269" i="19"/>
  <c r="B268" i="19"/>
  <c r="A161" i="19"/>
  <c r="B160" i="19"/>
  <c r="C152" i="19" s="1"/>
  <c r="B80" i="19"/>
  <c r="A81" i="19"/>
  <c r="C163" i="9"/>
  <c r="C12" i="9"/>
  <c r="C204" i="9"/>
  <c r="G28" i="8"/>
  <c r="G23" i="8"/>
  <c r="G16" i="8"/>
  <c r="G21" i="8"/>
  <c r="F16" i="8"/>
  <c r="F21" i="8"/>
  <c r="G15" i="8"/>
  <c r="F15" i="8"/>
  <c r="G20" i="8"/>
  <c r="G19" i="8"/>
  <c r="G14" i="8"/>
  <c r="F13" i="8" a="1"/>
  <c r="F13" i="8" s="1"/>
  <c r="G18" i="8"/>
  <c r="F14" i="8"/>
  <c r="G29" i="8"/>
  <c r="G17" i="8"/>
  <c r="G13" i="8"/>
  <c r="F17" i="8"/>
  <c r="C7" i="6"/>
  <c r="P14" i="8" a="1"/>
  <c r="P14" i="8" s="1"/>
  <c r="R122" i="8" a="1"/>
  <c r="R122" i="8" s="1"/>
  <c r="Q122" i="8" a="1"/>
  <c r="Q122" i="8" s="1"/>
  <c r="P100" i="9" a="1"/>
  <c r="P100" i="9" s="1"/>
  <c r="P50" i="8"/>
  <c r="P38" i="8"/>
  <c r="R23" i="8"/>
  <c r="P21" i="8"/>
  <c r="P40" i="8"/>
  <c r="R121" i="8" a="1"/>
  <c r="R121" i="8" s="1"/>
  <c r="P49" i="8"/>
  <c r="P37" i="8"/>
  <c r="Q23" i="8"/>
  <c r="R20" i="8"/>
  <c r="R21" i="8"/>
  <c r="Q21" i="8"/>
  <c r="Q121" i="8" a="1"/>
  <c r="Q121" i="8" s="1"/>
  <c r="P48" i="8"/>
  <c r="R36" i="8"/>
  <c r="P23" i="8"/>
  <c r="R19" i="8"/>
  <c r="P34" i="8"/>
  <c r="R28" i="8"/>
  <c r="P121" i="8" a="1"/>
  <c r="P121" i="8" s="1"/>
  <c r="P47" i="8"/>
  <c r="P36" i="8"/>
  <c r="R22" i="8"/>
  <c r="R18" i="8"/>
  <c r="P46" i="8"/>
  <c r="R35" i="8"/>
  <c r="Q22" i="8"/>
  <c r="P17" i="8"/>
  <c r="P53" i="8"/>
  <c r="P52" i="8"/>
  <c r="R53" i="8"/>
  <c r="P41" i="8"/>
  <c r="P35" i="8"/>
  <c r="P22" i="8"/>
  <c r="P39" i="8"/>
  <c r="Q14" i="8" a="1"/>
  <c r="Q14" i="8" s="1"/>
  <c r="R14" i="8" a="1"/>
  <c r="R14" i="8" s="1"/>
  <c r="C237" i="8"/>
  <c r="C265" i="8"/>
  <c r="C277" i="8"/>
  <c r="C5" i="9"/>
  <c r="C165" i="9"/>
  <c r="C181" i="9"/>
  <c r="C261" i="8"/>
  <c r="C2" i="8"/>
  <c r="C19" i="9"/>
  <c r="C197" i="9"/>
  <c r="C239" i="8"/>
  <c r="F10" i="8" a="1"/>
  <c r="F10" i="8" s="1"/>
  <c r="F65" i="8" a="1"/>
  <c r="F65" i="8" s="1"/>
  <c r="G64" i="8" a="1"/>
  <c r="G64" i="8" s="1"/>
  <c r="F61" i="8" a="1"/>
  <c r="F61" i="8" s="1"/>
  <c r="G60" i="8" a="1"/>
  <c r="G60" i="8" s="1"/>
  <c r="G58" i="8" a="1"/>
  <c r="G58" i="8" s="1"/>
  <c r="G10" i="8" a="1"/>
  <c r="G10" i="8" s="1"/>
  <c r="C11" i="9"/>
  <c r="C314" i="3"/>
  <c r="F64" i="8" a="1"/>
  <c r="F64" i="8" s="1"/>
  <c r="G63" i="8" a="1"/>
  <c r="G63" i="8" s="1"/>
  <c r="F60" i="8" a="1"/>
  <c r="F60" i="8" s="1"/>
  <c r="G57" i="8" a="1"/>
  <c r="G57" i="8" s="1"/>
  <c r="C271" i="8"/>
  <c r="F58" i="8" a="1"/>
  <c r="F58" i="8" s="1"/>
  <c r="F63" i="8" a="1"/>
  <c r="F63" i="8" s="1"/>
  <c r="G66" i="8" a="1"/>
  <c r="G66" i="8" s="1"/>
  <c r="G59" i="8" a="1"/>
  <c r="G59" i="8" s="1"/>
  <c r="F57" i="8" a="1"/>
  <c r="F57" i="8" s="1"/>
  <c r="G56" i="8" a="1"/>
  <c r="G56" i="8" s="1"/>
  <c r="F66" i="8" a="1"/>
  <c r="F66" i="8" s="1"/>
  <c r="G62" i="8" a="1"/>
  <c r="G62" i="8" s="1"/>
  <c r="G65" i="8" a="1"/>
  <c r="G65" i="8" s="1"/>
  <c r="F62" i="8" a="1"/>
  <c r="F62" i="8" s="1"/>
  <c r="F59" i="8" a="1"/>
  <c r="F59" i="8" s="1"/>
  <c r="F56" i="8" a="1"/>
  <c r="F56" i="8" s="1"/>
  <c r="G55" i="8" a="1"/>
  <c r="G55" i="8" s="1"/>
  <c r="G61" i="8" a="1"/>
  <c r="G61" i="8" s="1"/>
  <c r="F55" i="8" a="1"/>
  <c r="F55" i="8" s="1"/>
  <c r="C257" i="8"/>
  <c r="N11" i="8"/>
  <c r="C11" i="8"/>
  <c r="A12" i="8"/>
  <c r="B12" i="8" s="1"/>
  <c r="C10" i="8"/>
  <c r="C61" i="8"/>
  <c r="C263" i="8"/>
  <c r="C62" i="4"/>
  <c r="C127" i="5"/>
  <c r="C199" i="5"/>
  <c r="C247" i="5"/>
  <c r="C89" i="3"/>
  <c r="C97" i="3"/>
  <c r="C113" i="3"/>
  <c r="C121" i="3"/>
  <c r="C145" i="3"/>
  <c r="C161" i="3"/>
  <c r="C249" i="3"/>
  <c r="C257" i="3"/>
  <c r="C289" i="3"/>
  <c r="C297" i="3"/>
  <c r="C313" i="3"/>
  <c r="C329" i="3"/>
  <c r="C369" i="3"/>
  <c r="C409" i="3"/>
  <c r="C441" i="3"/>
  <c r="C457" i="3"/>
  <c r="C465" i="3"/>
  <c r="C481" i="3"/>
  <c r="C489" i="3"/>
  <c r="C234" i="6"/>
  <c r="C54" i="5"/>
  <c r="C78" i="5"/>
  <c r="C102" i="5"/>
  <c r="C142" i="5"/>
  <c r="C158" i="5"/>
  <c r="C174" i="5"/>
  <c r="C262" i="5"/>
  <c r="C294" i="5"/>
  <c r="C366" i="5"/>
  <c r="C446" i="5"/>
  <c r="C486" i="5"/>
  <c r="C150" i="6"/>
  <c r="C398" i="6"/>
  <c r="C165" i="2"/>
  <c r="F23" i="3" a="1"/>
  <c r="F23" i="3" s="1"/>
  <c r="C255" i="8"/>
  <c r="C79" i="4"/>
  <c r="C125" i="5"/>
  <c r="C117" i="5"/>
  <c r="C285" i="5"/>
  <c r="C178" i="9"/>
  <c r="C61" i="5"/>
  <c r="C197" i="5"/>
  <c r="C469" i="5"/>
  <c r="C90" i="3"/>
  <c r="C98" i="3"/>
  <c r="C106" i="3"/>
  <c r="C114" i="3"/>
  <c r="C122" i="3"/>
  <c r="C130" i="3"/>
  <c r="C138" i="3"/>
  <c r="C146" i="3"/>
  <c r="C154" i="3"/>
  <c r="C162" i="3"/>
  <c r="C170" i="3"/>
  <c r="C178" i="3"/>
  <c r="C186" i="3"/>
  <c r="C194" i="3"/>
  <c r="C202" i="3"/>
  <c r="C210" i="3"/>
  <c r="C218" i="3"/>
  <c r="C226" i="3"/>
  <c r="C234" i="3"/>
  <c r="C242" i="3"/>
  <c r="C250" i="3"/>
  <c r="C258" i="3"/>
  <c r="C266" i="3"/>
  <c r="C274" i="3"/>
  <c r="C282" i="3"/>
  <c r="C290" i="3"/>
  <c r="C298" i="3"/>
  <c r="C306" i="3"/>
  <c r="C315" i="3"/>
  <c r="C322" i="3"/>
  <c r="C330" i="3"/>
  <c r="C346" i="3"/>
  <c r="C370" i="3"/>
  <c r="C394" i="3"/>
  <c r="C442" i="3"/>
  <c r="C33" i="6"/>
  <c r="C229" i="5"/>
  <c r="C52" i="5"/>
  <c r="C268" i="5"/>
  <c r="C183" i="6"/>
  <c r="C21" i="2"/>
  <c r="C45" i="2"/>
  <c r="C53" i="2"/>
  <c r="C77" i="2"/>
  <c r="C85" i="2"/>
  <c r="C93" i="2"/>
  <c r="C109" i="2"/>
  <c r="C141" i="2"/>
  <c r="C149" i="2"/>
  <c r="C181" i="2"/>
  <c r="C197" i="2"/>
  <c r="C205" i="2"/>
  <c r="C213" i="2"/>
  <c r="C229" i="2"/>
  <c r="C237" i="2"/>
  <c r="C245" i="2"/>
  <c r="C269" i="2"/>
  <c r="C285" i="2"/>
  <c r="C301" i="2"/>
  <c r="C309" i="2"/>
  <c r="C325" i="2"/>
  <c r="C341" i="2"/>
  <c r="C349" i="2"/>
  <c r="C365" i="2"/>
  <c r="C381" i="2"/>
  <c r="C389" i="2"/>
  <c r="C397" i="2"/>
  <c r="C445" i="2"/>
  <c r="C461" i="2"/>
  <c r="C493" i="2"/>
  <c r="C211" i="3"/>
  <c r="C94" i="5"/>
  <c r="F30" i="3" a="1"/>
  <c r="F30" i="3" s="1"/>
  <c r="C188" i="3"/>
  <c r="C63" i="5"/>
  <c r="C95" i="5"/>
  <c r="C159" i="5"/>
  <c r="C167" i="5"/>
  <c r="C207" i="5"/>
  <c r="C271" i="5"/>
  <c r="C162" i="2"/>
  <c r="C362" i="2"/>
  <c r="C127" i="4"/>
  <c r="C295" i="4"/>
  <c r="C342" i="6"/>
  <c r="C18" i="3"/>
  <c r="C159" i="4"/>
  <c r="C359" i="4"/>
  <c r="C41" i="6"/>
  <c r="C49" i="6"/>
  <c r="C169" i="6"/>
  <c r="C193" i="6"/>
  <c r="C138" i="6"/>
  <c r="C146" i="6"/>
  <c r="C154" i="6"/>
  <c r="C162" i="6"/>
  <c r="C186" i="6"/>
  <c r="C202" i="6"/>
  <c r="C226" i="6"/>
  <c r="C266" i="6"/>
  <c r="C306" i="6"/>
  <c r="C322" i="6"/>
  <c r="C354" i="6"/>
  <c r="C362" i="6"/>
  <c r="C394" i="6"/>
  <c r="C410" i="6"/>
  <c r="C450" i="6"/>
  <c r="C490" i="6"/>
  <c r="C498" i="6"/>
  <c r="C13" i="2"/>
  <c r="C29" i="2"/>
  <c r="C37" i="2"/>
  <c r="C61" i="2"/>
  <c r="C69" i="2"/>
  <c r="C101" i="2"/>
  <c r="C108" i="2"/>
  <c r="C117" i="2"/>
  <c r="C125" i="2"/>
  <c r="C133" i="2"/>
  <c r="C157" i="2"/>
  <c r="C173" i="2"/>
  <c r="C189" i="2"/>
  <c r="C221" i="2"/>
  <c r="C253" i="2"/>
  <c r="C261" i="2"/>
  <c r="C277" i="2"/>
  <c r="C293" i="2"/>
  <c r="C317" i="2"/>
  <c r="C333" i="2"/>
  <c r="C357" i="2"/>
  <c r="C373" i="2"/>
  <c r="C413" i="2"/>
  <c r="C429" i="2"/>
  <c r="C477" i="2"/>
  <c r="C135" i="3"/>
  <c r="C191" i="3"/>
  <c r="C231" i="3"/>
  <c r="C335" i="3"/>
  <c r="C196" i="4"/>
  <c r="C268" i="4"/>
  <c r="C396" i="4"/>
  <c r="C404" i="4"/>
  <c r="C420" i="4"/>
  <c r="C444" i="4"/>
  <c r="C468" i="4"/>
  <c r="C149" i="6"/>
  <c r="C78" i="4"/>
  <c r="C110" i="4"/>
  <c r="C118" i="4"/>
  <c r="C126" i="4"/>
  <c r="C134" i="4"/>
  <c r="C142" i="4"/>
  <c r="C182" i="4"/>
  <c r="C198" i="4"/>
  <c r="C246" i="4"/>
  <c r="C294" i="4"/>
  <c r="C350" i="4"/>
  <c r="C382" i="4"/>
  <c r="C390" i="4"/>
  <c r="C397" i="4"/>
  <c r="C406" i="4"/>
  <c r="C422" i="4"/>
  <c r="C430" i="4"/>
  <c r="C438" i="4"/>
  <c r="C445" i="4"/>
  <c r="C453" i="4"/>
  <c r="C461" i="4"/>
  <c r="C470" i="4"/>
  <c r="C478" i="4"/>
  <c r="C485" i="4"/>
  <c r="C101" i="5"/>
  <c r="C62" i="5"/>
  <c r="C86" i="5"/>
  <c r="C230" i="5"/>
  <c r="C30" i="6"/>
  <c r="C62" i="6"/>
  <c r="C78" i="6"/>
  <c r="C110" i="6"/>
  <c r="C118" i="6"/>
  <c r="C134" i="6"/>
  <c r="C166" i="6"/>
  <c r="C174" i="6"/>
  <c r="C214" i="6"/>
  <c r="C238" i="6"/>
  <c r="C254" i="6"/>
  <c r="C262" i="6"/>
  <c r="C334" i="6"/>
  <c r="C390" i="6"/>
  <c r="C21" i="3"/>
  <c r="C238" i="4"/>
  <c r="C374" i="4"/>
  <c r="C39" i="5"/>
  <c r="C55" i="5"/>
  <c r="C79" i="5"/>
  <c r="C87" i="5"/>
  <c r="C103" i="5"/>
  <c r="C175" i="5"/>
  <c r="C191" i="5"/>
  <c r="C231" i="5"/>
  <c r="C263" i="5"/>
  <c r="C343" i="5"/>
  <c r="C391" i="5"/>
  <c r="C447" i="5"/>
  <c r="C246" i="8"/>
  <c r="C497" i="2"/>
  <c r="C107" i="3"/>
  <c r="C291" i="3"/>
  <c r="C10" i="2"/>
  <c r="C26" i="2"/>
  <c r="C98" i="2"/>
  <c r="C346" i="2"/>
  <c r="C32" i="4"/>
  <c r="C176" i="4"/>
  <c r="C224" i="4"/>
  <c r="C232" i="4"/>
  <c r="C328" i="4"/>
  <c r="C408" i="4"/>
  <c r="C472" i="4"/>
  <c r="C11" i="5"/>
  <c r="C190" i="5"/>
  <c r="C40" i="5"/>
  <c r="C48" i="5"/>
  <c r="C56" i="5"/>
  <c r="C64" i="5"/>
  <c r="C72" i="5"/>
  <c r="C80" i="5"/>
  <c r="C88" i="5"/>
  <c r="C96" i="5"/>
  <c r="C104" i="5"/>
  <c r="C112" i="5"/>
  <c r="C120" i="5"/>
  <c r="C128" i="5"/>
  <c r="C136" i="5"/>
  <c r="C144" i="5"/>
  <c r="C152" i="5"/>
  <c r="C160" i="5"/>
  <c r="C168" i="5"/>
  <c r="C176" i="5"/>
  <c r="C184" i="5"/>
  <c r="C192" i="5"/>
  <c r="C200" i="5"/>
  <c r="C208" i="5"/>
  <c r="C240" i="5"/>
  <c r="C248" i="5"/>
  <c r="C264" i="5"/>
  <c r="C272" i="5"/>
  <c r="C336" i="5"/>
  <c r="C344" i="5"/>
  <c r="C392" i="5"/>
  <c r="C109" i="6"/>
  <c r="C28" i="2"/>
  <c r="C15" i="9"/>
  <c r="C459" i="4"/>
  <c r="C475" i="4"/>
  <c r="C499" i="4"/>
  <c r="C288" i="3"/>
  <c r="C287" i="3"/>
  <c r="C446" i="4"/>
  <c r="C98" i="4"/>
  <c r="C9" i="2"/>
  <c r="C17" i="2"/>
  <c r="C25" i="2"/>
  <c r="C9" i="3"/>
  <c r="C109" i="4"/>
  <c r="C32" i="6"/>
  <c r="C64" i="6"/>
  <c r="C176" i="6"/>
  <c r="C376" i="6"/>
  <c r="G386" i="8" a="1"/>
  <c r="G386" i="8" s="1"/>
  <c r="G145" i="8" a="1"/>
  <c r="G145" i="8" s="1"/>
  <c r="G141" i="8" a="1"/>
  <c r="G141" i="8" s="1"/>
  <c r="F145" i="8" a="1"/>
  <c r="F145" i="8" s="1"/>
  <c r="F141" i="8" a="1"/>
  <c r="F141" i="8" s="1"/>
  <c r="G144" i="8" a="1"/>
  <c r="G144" i="8" s="1"/>
  <c r="F144" i="8" a="1"/>
  <c r="F144" i="8" s="1"/>
  <c r="G143" i="8" a="1"/>
  <c r="G143" i="8" s="1"/>
  <c r="F143" i="8" a="1"/>
  <c r="F143" i="8" s="1"/>
  <c r="G142" i="8" a="1"/>
  <c r="G142" i="8" s="1"/>
  <c r="F142" i="8" a="1"/>
  <c r="F142" i="8" s="1"/>
  <c r="G5" i="4" a="1"/>
  <c r="G5" i="4" s="1"/>
  <c r="C10" i="3"/>
  <c r="C398" i="4"/>
  <c r="C153" i="6"/>
  <c r="C329" i="6"/>
  <c r="C361" i="6"/>
  <c r="C393" i="6"/>
  <c r="A61" i="9"/>
  <c r="B61" i="9" s="1"/>
  <c r="C22" i="4"/>
  <c r="C206" i="4"/>
  <c r="C230" i="4"/>
  <c r="C302" i="4"/>
  <c r="C494" i="4"/>
  <c r="C262" i="4"/>
  <c r="C310" i="4"/>
  <c r="C26" i="5"/>
  <c r="C53" i="5"/>
  <c r="C69" i="5"/>
  <c r="C77" i="5"/>
  <c r="C109" i="5"/>
  <c r="C116" i="5"/>
  <c r="C133" i="5"/>
  <c r="C157" i="5"/>
  <c r="C181" i="5"/>
  <c r="C189" i="5"/>
  <c r="C237" i="5"/>
  <c r="C245" i="5"/>
  <c r="C269" i="5"/>
  <c r="C284" i="5"/>
  <c r="C293" i="5"/>
  <c r="C309" i="5"/>
  <c r="C317" i="5"/>
  <c r="C333" i="5"/>
  <c r="C348" i="5"/>
  <c r="C357" i="5"/>
  <c r="C365" i="5"/>
  <c r="C373" i="5"/>
  <c r="C389" i="5"/>
  <c r="C421" i="5"/>
  <c r="C428" i="5"/>
  <c r="C8" i="6"/>
  <c r="C16" i="6"/>
  <c r="C133" i="4"/>
  <c r="C338" i="3"/>
  <c r="C402" i="3"/>
  <c r="C410" i="3"/>
  <c r="C458" i="3"/>
  <c r="C466" i="3"/>
  <c r="C490" i="3"/>
  <c r="C103" i="4"/>
  <c r="C111" i="4"/>
  <c r="C119" i="4"/>
  <c r="C135" i="4"/>
  <c r="C143" i="4"/>
  <c r="C151" i="4"/>
  <c r="C167" i="4"/>
  <c r="C175" i="4"/>
  <c r="C183" i="4"/>
  <c r="C191" i="4"/>
  <c r="C199" i="4"/>
  <c r="C207" i="4"/>
  <c r="C215" i="4"/>
  <c r="C223" i="4"/>
  <c r="C231" i="4"/>
  <c r="C239" i="4"/>
  <c r="C247" i="4"/>
  <c r="C255" i="4"/>
  <c r="C263" i="4"/>
  <c r="C271" i="4"/>
  <c r="C279" i="4"/>
  <c r="C287" i="4"/>
  <c r="C311" i="4"/>
  <c r="C327" i="4"/>
  <c r="C335" i="4"/>
  <c r="C351" i="4"/>
  <c r="C367" i="4"/>
  <c r="C375" i="4"/>
  <c r="C383" i="4"/>
  <c r="C391" i="4"/>
  <c r="C399" i="4"/>
  <c r="C407" i="4"/>
  <c r="C415" i="4"/>
  <c r="C423" i="4"/>
  <c r="C431" i="4"/>
  <c r="C439" i="4"/>
  <c r="C447" i="4"/>
  <c r="C455" i="4"/>
  <c r="C463" i="4"/>
  <c r="C110" i="5"/>
  <c r="C118" i="5"/>
  <c r="C126" i="5"/>
  <c r="C134" i="5"/>
  <c r="C150" i="5"/>
  <c r="C151" i="5"/>
  <c r="C166" i="5"/>
  <c r="C183" i="5"/>
  <c r="C182" i="5"/>
  <c r="C198" i="5"/>
  <c r="C238" i="5"/>
  <c r="C246" i="5"/>
  <c r="C270" i="5"/>
  <c r="C278" i="5"/>
  <c r="C310" i="5"/>
  <c r="C318" i="5"/>
  <c r="C334" i="5"/>
  <c r="C430" i="5"/>
  <c r="C438" i="5"/>
  <c r="C462" i="5"/>
  <c r="C470" i="5"/>
  <c r="C349" i="3"/>
  <c r="C405" i="3"/>
  <c r="C429" i="3"/>
  <c r="C469" i="3"/>
  <c r="C493" i="3"/>
  <c r="C28" i="4"/>
  <c r="C36" i="4"/>
  <c r="C44" i="4"/>
  <c r="C52" i="4"/>
  <c r="C60" i="4"/>
  <c r="C68" i="4"/>
  <c r="C76" i="4"/>
  <c r="C85" i="4"/>
  <c r="C92" i="4"/>
  <c r="C100" i="4"/>
  <c r="C108" i="4"/>
  <c r="C117" i="4"/>
  <c r="C132" i="4"/>
  <c r="C148" i="4"/>
  <c r="C156" i="4"/>
  <c r="C164" i="4"/>
  <c r="C172" i="4"/>
  <c r="C180" i="4"/>
  <c r="C188" i="4"/>
  <c r="C197" i="4"/>
  <c r="C204" i="4"/>
  <c r="C212" i="4"/>
  <c r="C220" i="4"/>
  <c r="C228" i="4"/>
  <c r="C237" i="4"/>
  <c r="C244" i="4"/>
  <c r="C252" i="4"/>
  <c r="C260" i="4"/>
  <c r="C276" i="4"/>
  <c r="C300" i="4"/>
  <c r="C308" i="4"/>
  <c r="C316" i="4"/>
  <c r="C324" i="4"/>
  <c r="C332" i="4"/>
  <c r="C340" i="4"/>
  <c r="C364" i="4"/>
  <c r="C29" i="6"/>
  <c r="C61" i="6"/>
  <c r="C77" i="6"/>
  <c r="C93" i="6"/>
  <c r="C133" i="6"/>
  <c r="C157" i="6"/>
  <c r="C181" i="6"/>
  <c r="C213" i="6"/>
  <c r="C237" i="6"/>
  <c r="C253" i="6"/>
  <c r="C307" i="9"/>
  <c r="C443" i="9"/>
  <c r="C173" i="9"/>
  <c r="C87" i="3"/>
  <c r="C95" i="3"/>
  <c r="C103" i="3"/>
  <c r="C111" i="3"/>
  <c r="C119" i="3"/>
  <c r="C127" i="3"/>
  <c r="C143" i="3"/>
  <c r="C151" i="3"/>
  <c r="C159" i="3"/>
  <c r="C167" i="3"/>
  <c r="C175" i="3"/>
  <c r="C183" i="3"/>
  <c r="C199" i="3"/>
  <c r="C207" i="3"/>
  <c r="C215" i="3"/>
  <c r="C223" i="3"/>
  <c r="C239" i="3"/>
  <c r="C247" i="3"/>
  <c r="C248" i="3"/>
  <c r="C255" i="3"/>
  <c r="C263" i="3"/>
  <c r="C271" i="3"/>
  <c r="C279" i="3"/>
  <c r="C295" i="3"/>
  <c r="C303" i="3"/>
  <c r="C311" i="3"/>
  <c r="C319" i="3"/>
  <c r="C327" i="3"/>
  <c r="C343" i="3"/>
  <c r="C351" i="3"/>
  <c r="C359" i="3"/>
  <c r="C367" i="3"/>
  <c r="C375" i="3"/>
  <c r="C383" i="3"/>
  <c r="C391" i="3"/>
  <c r="C399" i="3"/>
  <c r="C407" i="3"/>
  <c r="C415" i="3"/>
  <c r="C423" i="3"/>
  <c r="C431" i="3"/>
  <c r="C439" i="3"/>
  <c r="C447" i="3"/>
  <c r="C455" i="3"/>
  <c r="C463" i="3"/>
  <c r="C471" i="3"/>
  <c r="C479" i="3"/>
  <c r="C487" i="3"/>
  <c r="C495" i="3"/>
  <c r="C18" i="2"/>
  <c r="C34" i="2"/>
  <c r="C42" i="2"/>
  <c r="C36" i="2"/>
  <c r="C76" i="2"/>
  <c r="C92" i="2"/>
  <c r="C124" i="2"/>
  <c r="C140" i="2"/>
  <c r="C148" i="2"/>
  <c r="C188" i="2"/>
  <c r="C204" i="2"/>
  <c r="C220" i="2"/>
  <c r="C260" i="2"/>
  <c r="C308" i="2"/>
  <c r="C348" i="2"/>
  <c r="C356" i="2"/>
  <c r="C380" i="2"/>
  <c r="C396" i="2"/>
  <c r="C404" i="2"/>
  <c r="C412" i="2"/>
  <c r="C420" i="2"/>
  <c r="C428" i="2"/>
  <c r="C436" i="2"/>
  <c r="C452" i="2"/>
  <c r="C468" i="2"/>
  <c r="C484" i="2"/>
  <c r="C232" i="3"/>
  <c r="C296" i="3"/>
  <c r="C376" i="3"/>
  <c r="C392" i="3"/>
  <c r="C12" i="6"/>
  <c r="N18" i="4"/>
  <c r="C33" i="2"/>
  <c r="C41" i="2"/>
  <c r="C49" i="2"/>
  <c r="C57" i="2"/>
  <c r="C65" i="2"/>
  <c r="C73" i="2"/>
  <c r="C81" i="2"/>
  <c r="C89" i="2"/>
  <c r="C97" i="2"/>
  <c r="C105" i="2"/>
  <c r="C113" i="2"/>
  <c r="C121" i="2"/>
  <c r="C129" i="2"/>
  <c r="C137" i="2"/>
  <c r="C145" i="2"/>
  <c r="C153" i="2"/>
  <c r="C161" i="2"/>
  <c r="C169" i="2"/>
  <c r="C177" i="2"/>
  <c r="C185" i="2"/>
  <c r="C193" i="2"/>
  <c r="C201" i="2"/>
  <c r="C209" i="2"/>
  <c r="C217" i="2"/>
  <c r="C225" i="2"/>
  <c r="C233" i="2"/>
  <c r="C241" i="2"/>
  <c r="C249" i="2"/>
  <c r="C257" i="2"/>
  <c r="C265" i="2"/>
  <c r="C273" i="2"/>
  <c r="C281" i="2"/>
  <c r="C289" i="2"/>
  <c r="C297" i="2"/>
  <c r="C305" i="2"/>
  <c r="C313" i="2"/>
  <c r="C321" i="2"/>
  <c r="C329" i="2"/>
  <c r="C337" i="2"/>
  <c r="C345" i="2"/>
  <c r="C353" i="2"/>
  <c r="C361" i="2"/>
  <c r="C369" i="2"/>
  <c r="C377" i="2"/>
  <c r="C385" i="2"/>
  <c r="C393" i="2"/>
  <c r="C401" i="2"/>
  <c r="C409" i="2"/>
  <c r="C417" i="2"/>
  <c r="C425" i="2"/>
  <c r="C433" i="2"/>
  <c r="C441" i="2"/>
  <c r="C449" i="2"/>
  <c r="C457" i="2"/>
  <c r="C465" i="2"/>
  <c r="C473" i="2"/>
  <c r="C481" i="2"/>
  <c r="C489" i="2"/>
  <c r="C108" i="3"/>
  <c r="C116" i="3"/>
  <c r="C123" i="3"/>
  <c r="C131" i="3"/>
  <c r="C148" i="3"/>
  <c r="C70" i="4"/>
  <c r="C86" i="4"/>
  <c r="C286" i="4"/>
  <c r="C7" i="5"/>
  <c r="C24" i="5"/>
  <c r="C205" i="5"/>
  <c r="C397" i="5"/>
  <c r="C461" i="5"/>
  <c r="C485" i="5"/>
  <c r="N20" i="6"/>
  <c r="C221" i="5"/>
  <c r="C50" i="2"/>
  <c r="C58" i="2"/>
  <c r="C66" i="2"/>
  <c r="C74" i="2"/>
  <c r="C82" i="2"/>
  <c r="C90" i="2"/>
  <c r="C106" i="2"/>
  <c r="C114" i="2"/>
  <c r="C122" i="2"/>
  <c r="C130" i="2"/>
  <c r="C138" i="2"/>
  <c r="C146" i="2"/>
  <c r="C154" i="2"/>
  <c r="C170" i="2"/>
  <c r="C178" i="2"/>
  <c r="C186" i="2"/>
  <c r="C194" i="2"/>
  <c r="C202" i="2"/>
  <c r="C210" i="2"/>
  <c r="C218" i="2"/>
  <c r="C226" i="2"/>
  <c r="C234" i="2"/>
  <c r="C242" i="2"/>
  <c r="C250" i="2"/>
  <c r="C258" i="2"/>
  <c r="C266" i="2"/>
  <c r="C274" i="2"/>
  <c r="C282" i="2"/>
  <c r="C290" i="2"/>
  <c r="C298" i="2"/>
  <c r="C306" i="2"/>
  <c r="C314" i="2"/>
  <c r="C322" i="2"/>
  <c r="C330" i="2"/>
  <c r="C338" i="2"/>
  <c r="C354" i="2"/>
  <c r="C370" i="2"/>
  <c r="C378" i="2"/>
  <c r="C386" i="2"/>
  <c r="C342" i="3"/>
  <c r="C366" i="3"/>
  <c r="C374" i="3"/>
  <c r="C414" i="3"/>
  <c r="C23" i="4"/>
  <c r="C31" i="4"/>
  <c r="C39" i="4"/>
  <c r="C47" i="4"/>
  <c r="C55" i="4"/>
  <c r="C63" i="4"/>
  <c r="C71" i="4"/>
  <c r="C95" i="4"/>
  <c r="C303" i="4"/>
  <c r="C319" i="4"/>
  <c r="C343" i="4"/>
  <c r="C471" i="4"/>
  <c r="C479" i="4"/>
  <c r="C487" i="4"/>
  <c r="C495" i="4"/>
  <c r="C47" i="5"/>
  <c r="C46" i="5"/>
  <c r="C71" i="5"/>
  <c r="C70" i="5"/>
  <c r="C206" i="5"/>
  <c r="C414" i="5"/>
  <c r="C478" i="5"/>
  <c r="C494" i="5"/>
  <c r="C409" i="8"/>
  <c r="C521" i="8"/>
  <c r="C537" i="8"/>
  <c r="C71" i="6"/>
  <c r="C79" i="6"/>
  <c r="C95" i="6"/>
  <c r="C103" i="6"/>
  <c r="C127" i="6"/>
  <c r="C135" i="6"/>
  <c r="C143" i="6"/>
  <c r="C167" i="6"/>
  <c r="C199" i="6"/>
  <c r="C207" i="6"/>
  <c r="C223" i="6"/>
  <c r="C231" i="6"/>
  <c r="C247" i="6"/>
  <c r="C271" i="6"/>
  <c r="C279" i="6"/>
  <c r="C287" i="6"/>
  <c r="C303" i="6"/>
  <c r="C319" i="6"/>
  <c r="C343" i="6"/>
  <c r="C359" i="6"/>
  <c r="C367" i="6"/>
  <c r="C383" i="6"/>
  <c r="C391" i="6"/>
  <c r="C399" i="6"/>
  <c r="C415" i="6"/>
  <c r="C423" i="6"/>
  <c r="C431" i="6"/>
  <c r="C439" i="6"/>
  <c r="C447" i="6"/>
  <c r="C455" i="6"/>
  <c r="C463" i="6"/>
  <c r="C471" i="6"/>
  <c r="C487" i="6"/>
  <c r="C155" i="3"/>
  <c r="C172" i="3"/>
  <c r="C179" i="3"/>
  <c r="C187" i="3"/>
  <c r="C195" i="3"/>
  <c r="C203" i="3"/>
  <c r="C212" i="3"/>
  <c r="C219" i="3"/>
  <c r="C227" i="3"/>
  <c r="C236" i="3"/>
  <c r="C243" i="3"/>
  <c r="C251" i="3"/>
  <c r="C259" i="3"/>
  <c r="C268" i="3"/>
  <c r="C275" i="3"/>
  <c r="C283" i="3"/>
  <c r="C299" i="3"/>
  <c r="C307" i="3"/>
  <c r="C316" i="3"/>
  <c r="C331" i="3"/>
  <c r="C339" i="3"/>
  <c r="C347" i="3"/>
  <c r="C355" i="3"/>
  <c r="C363" i="3"/>
  <c r="C379" i="3"/>
  <c r="C387" i="3"/>
  <c r="C395" i="3"/>
  <c r="C403" i="3"/>
  <c r="C411" i="3"/>
  <c r="C419" i="3"/>
  <c r="C427" i="3"/>
  <c r="C435" i="3"/>
  <c r="C443" i="3"/>
  <c r="C451" i="3"/>
  <c r="C459" i="3"/>
  <c r="C467" i="3"/>
  <c r="C475" i="3"/>
  <c r="C483" i="3"/>
  <c r="C491" i="3"/>
  <c r="C499" i="3"/>
  <c r="C12" i="5"/>
  <c r="C65" i="6"/>
  <c r="C321" i="6"/>
  <c r="C409" i="6"/>
  <c r="C91" i="3"/>
  <c r="C92" i="3"/>
  <c r="C100" i="3"/>
  <c r="C99" i="3"/>
  <c r="C139" i="3"/>
  <c r="C140" i="3"/>
  <c r="C164" i="3"/>
  <c r="C163" i="3"/>
  <c r="C324" i="3"/>
  <c r="C323" i="3"/>
  <c r="C371" i="3"/>
  <c r="C372" i="3"/>
  <c r="C235" i="3"/>
  <c r="C61" i="4"/>
  <c r="C84" i="4"/>
  <c r="C301" i="4"/>
  <c r="C11" i="2"/>
  <c r="C19" i="2"/>
  <c r="C27" i="2"/>
  <c r="C43" i="2"/>
  <c r="C107" i="2"/>
  <c r="C155" i="2"/>
  <c r="C179" i="2"/>
  <c r="C267" i="2"/>
  <c r="C299" i="2"/>
  <c r="C331" i="2"/>
  <c r="C339" i="2"/>
  <c r="C387" i="2"/>
  <c r="C115" i="3"/>
  <c r="C196" i="3"/>
  <c r="C233" i="3"/>
  <c r="C69" i="4"/>
  <c r="C372" i="4"/>
  <c r="C380" i="4"/>
  <c r="C168" i="6"/>
  <c r="C360" i="6"/>
  <c r="C375" i="6"/>
  <c r="C284" i="4"/>
  <c r="C285" i="4"/>
  <c r="C23" i="6"/>
  <c r="C24" i="6"/>
  <c r="C47" i="6"/>
  <c r="C48" i="6"/>
  <c r="C88" i="6"/>
  <c r="C87" i="6"/>
  <c r="C112" i="6"/>
  <c r="C111" i="6"/>
  <c r="C160" i="6"/>
  <c r="C159" i="6"/>
  <c r="C216" i="6"/>
  <c r="C215" i="6"/>
  <c r="C239" i="6"/>
  <c r="C240" i="6"/>
  <c r="C255" i="6"/>
  <c r="C256" i="6"/>
  <c r="C264" i="6"/>
  <c r="C263" i="6"/>
  <c r="C311" i="6"/>
  <c r="C312" i="6"/>
  <c r="C328" i="6"/>
  <c r="C327" i="6"/>
  <c r="C336" i="6"/>
  <c r="C335" i="6"/>
  <c r="C407" i="6"/>
  <c r="C408" i="6"/>
  <c r="C480" i="6"/>
  <c r="C479" i="6"/>
  <c r="C124" i="3"/>
  <c r="C292" i="4"/>
  <c r="C293" i="4"/>
  <c r="C55" i="6"/>
  <c r="C56" i="6"/>
  <c r="C191" i="6"/>
  <c r="C192" i="6"/>
  <c r="C147" i="3"/>
  <c r="C153" i="3"/>
  <c r="C152" i="3"/>
  <c r="C177" i="3"/>
  <c r="C176" i="3"/>
  <c r="C193" i="3"/>
  <c r="C192" i="3"/>
  <c r="C201" i="3"/>
  <c r="C200" i="3"/>
  <c r="C265" i="3"/>
  <c r="C264" i="3"/>
  <c r="C321" i="3"/>
  <c r="C320" i="3"/>
  <c r="C345" i="3"/>
  <c r="C344" i="3"/>
  <c r="C224" i="6"/>
  <c r="C392" i="6"/>
  <c r="A126" i="9"/>
  <c r="B126" i="9" s="1"/>
  <c r="B125" i="9"/>
  <c r="A28" i="3"/>
  <c r="A29" i="3" s="1"/>
  <c r="B29" i="3" s="1"/>
  <c r="B27" i="3"/>
  <c r="C125" i="4"/>
  <c r="C124" i="4"/>
  <c r="C141" i="4"/>
  <c r="C140" i="4"/>
  <c r="C40" i="6"/>
  <c r="C39" i="6"/>
  <c r="C151" i="6"/>
  <c r="C152" i="6"/>
  <c r="C351" i="6"/>
  <c r="C352" i="6"/>
  <c r="C171" i="3"/>
  <c r="C267" i="3"/>
  <c r="C132" i="3"/>
  <c r="C236" i="4"/>
  <c r="C63" i="6"/>
  <c r="C136" i="6"/>
  <c r="C348" i="4"/>
  <c r="C349" i="4"/>
  <c r="C407" i="2"/>
  <c r="C116" i="4"/>
  <c r="C229" i="4"/>
  <c r="C87" i="4"/>
  <c r="C88" i="4"/>
  <c r="C31" i="6"/>
  <c r="C175" i="6"/>
  <c r="C455" i="2"/>
  <c r="C40" i="4"/>
  <c r="C200" i="4"/>
  <c r="C85" i="5"/>
  <c r="C84" i="5"/>
  <c r="C93" i="5"/>
  <c r="C92" i="5"/>
  <c r="C140" i="5"/>
  <c r="C141" i="5"/>
  <c r="C260" i="5"/>
  <c r="C261" i="5"/>
  <c r="C436" i="5"/>
  <c r="C437" i="5"/>
  <c r="C445" i="5"/>
  <c r="C444" i="5"/>
  <c r="C422" i="5"/>
  <c r="C423" i="5"/>
  <c r="C380" i="3"/>
  <c r="C38" i="4"/>
  <c r="C37" i="4"/>
  <c r="C77" i="4"/>
  <c r="C181" i="4"/>
  <c r="C205" i="4"/>
  <c r="C213" i="4"/>
  <c r="C214" i="4"/>
  <c r="C245" i="4"/>
  <c r="C261" i="4"/>
  <c r="C309" i="4"/>
  <c r="C204" i="5"/>
  <c r="C390" i="5"/>
  <c r="A70" i="9"/>
  <c r="B70" i="9" s="1"/>
  <c r="B69" i="9"/>
  <c r="C299" i="9"/>
  <c r="C16" i="5"/>
  <c r="C22" i="5"/>
  <c r="C111" i="5"/>
  <c r="C119" i="5"/>
  <c r="C135" i="5"/>
  <c r="C143" i="5"/>
  <c r="C239" i="5"/>
  <c r="C311" i="5"/>
  <c r="C335" i="5"/>
  <c r="C431" i="5"/>
  <c r="C439" i="5"/>
  <c r="C455" i="5"/>
  <c r="C463" i="5"/>
  <c r="C471" i="5"/>
  <c r="C479" i="5"/>
  <c r="C487" i="5"/>
  <c r="C495" i="5"/>
  <c r="C96" i="6"/>
  <c r="C200" i="6"/>
  <c r="C280" i="6"/>
  <c r="C27" i="4"/>
  <c r="C43" i="4"/>
  <c r="C59" i="4"/>
  <c r="C75" i="4"/>
  <c r="C418" i="4"/>
  <c r="A67" i="9"/>
  <c r="A68" i="9" s="1"/>
  <c r="B68" i="9" s="1"/>
  <c r="B66" i="9"/>
  <c r="C22" i="6"/>
  <c r="C94" i="6"/>
  <c r="C126" i="6"/>
  <c r="C158" i="6"/>
  <c r="C182" i="6"/>
  <c r="C350" i="6"/>
  <c r="C358" i="6"/>
  <c r="C366" i="6"/>
  <c r="C374" i="6"/>
  <c r="C382" i="6"/>
  <c r="C406" i="6"/>
  <c r="C414" i="6"/>
  <c r="C422" i="6"/>
  <c r="C430" i="6"/>
  <c r="C438" i="6"/>
  <c r="C446" i="6"/>
  <c r="C454" i="6"/>
  <c r="C462" i="6"/>
  <c r="C470" i="6"/>
  <c r="C478" i="6"/>
  <c r="C486" i="6"/>
  <c r="C494" i="6"/>
  <c r="C25" i="6"/>
  <c r="C57" i="6"/>
  <c r="C73" i="6"/>
  <c r="C81" i="6"/>
  <c r="C89" i="6"/>
  <c r="C97" i="6"/>
  <c r="C105" i="6"/>
  <c r="C113" i="6"/>
  <c r="C121" i="6"/>
  <c r="C137" i="6"/>
  <c r="C145" i="6"/>
  <c r="C161" i="6"/>
  <c r="C177" i="6"/>
  <c r="C185" i="6"/>
  <c r="C201" i="6"/>
  <c r="C209" i="6"/>
  <c r="C225" i="6"/>
  <c r="C233" i="6"/>
  <c r="C249" i="6"/>
  <c r="C257" i="6"/>
  <c r="C265" i="6"/>
  <c r="C273" i="6"/>
  <c r="C281" i="6"/>
  <c r="C289" i="6"/>
  <c r="C297" i="6"/>
  <c r="C305" i="6"/>
  <c r="C313" i="6"/>
  <c r="C330" i="6"/>
  <c r="C345" i="6"/>
  <c r="C353" i="6"/>
  <c r="C369" i="6"/>
  <c r="C377" i="6"/>
  <c r="C385" i="6"/>
  <c r="C401" i="6"/>
  <c r="C417" i="6"/>
  <c r="C425" i="6"/>
  <c r="C433" i="6"/>
  <c r="C441" i="6"/>
  <c r="C449" i="6"/>
  <c r="C457" i="6"/>
  <c r="C465" i="6"/>
  <c r="C473" i="6"/>
  <c r="C481" i="6"/>
  <c r="C489" i="6"/>
  <c r="C497" i="6"/>
  <c r="C412" i="9"/>
  <c r="C460" i="9"/>
  <c r="C141" i="9"/>
  <c r="C229" i="9"/>
  <c r="C261" i="9"/>
  <c r="C269" i="9"/>
  <c r="C277" i="9"/>
  <c r="C285" i="9"/>
  <c r="C293" i="9"/>
  <c r="C301" i="9"/>
  <c r="C309" i="9"/>
  <c r="C317" i="9"/>
  <c r="C325" i="9"/>
  <c r="C333" i="9"/>
  <c r="C341" i="9"/>
  <c r="C349" i="9"/>
  <c r="C357" i="9"/>
  <c r="C365" i="9"/>
  <c r="C373" i="9"/>
  <c r="C381" i="9"/>
  <c r="C389" i="9"/>
  <c r="C397" i="9"/>
  <c r="C405" i="9"/>
  <c r="C413" i="9"/>
  <c r="C421" i="9"/>
  <c r="C429" i="9"/>
  <c r="C437" i="9"/>
  <c r="C445" i="9"/>
  <c r="C461" i="9"/>
  <c r="C469" i="9"/>
  <c r="C477" i="9"/>
  <c r="C485" i="9"/>
  <c r="C493" i="9"/>
  <c r="C20" i="2"/>
  <c r="C219" i="2"/>
  <c r="C355" i="2"/>
  <c r="A81" i="3"/>
  <c r="B81" i="3" s="1"/>
  <c r="B80" i="3"/>
  <c r="C44" i="2"/>
  <c r="C123" i="2"/>
  <c r="C12" i="2"/>
  <c r="C139" i="2"/>
  <c r="C156" i="2"/>
  <c r="C332" i="2"/>
  <c r="C340" i="2"/>
  <c r="C379" i="2"/>
  <c r="C59" i="2"/>
  <c r="C60" i="2"/>
  <c r="C180" i="2"/>
  <c r="C259" i="2"/>
  <c r="C347" i="2"/>
  <c r="C75" i="2"/>
  <c r="C187" i="2"/>
  <c r="C268" i="2"/>
  <c r="C307" i="2"/>
  <c r="C51" i="2"/>
  <c r="C52" i="2"/>
  <c r="C83" i="2"/>
  <c r="C84" i="2"/>
  <c r="C99" i="2"/>
  <c r="C100" i="2"/>
  <c r="C132" i="2"/>
  <c r="C131" i="2"/>
  <c r="C172" i="2"/>
  <c r="C171" i="2"/>
  <c r="C235" i="2"/>
  <c r="C236" i="2"/>
  <c r="C252" i="2"/>
  <c r="C251" i="2"/>
  <c r="C284" i="2"/>
  <c r="C283" i="2"/>
  <c r="C292" i="2"/>
  <c r="C291" i="2"/>
  <c r="C323" i="2"/>
  <c r="C324" i="2"/>
  <c r="C300" i="2"/>
  <c r="C253" i="9"/>
  <c r="C35" i="2"/>
  <c r="C88" i="3"/>
  <c r="C96" i="3"/>
  <c r="C104" i="3"/>
  <c r="C105" i="3"/>
  <c r="C112" i="3"/>
  <c r="C120" i="3"/>
  <c r="C128" i="3"/>
  <c r="C129" i="3"/>
  <c r="C136" i="3"/>
  <c r="C137" i="3"/>
  <c r="C144" i="3"/>
  <c r="C160" i="3"/>
  <c r="C168" i="3"/>
  <c r="C169" i="3"/>
  <c r="C184" i="3"/>
  <c r="C185" i="3"/>
  <c r="C208" i="3"/>
  <c r="C209" i="3"/>
  <c r="C216" i="3"/>
  <c r="C217" i="3"/>
  <c r="C224" i="3"/>
  <c r="C225" i="3"/>
  <c r="C240" i="3"/>
  <c r="C241" i="3"/>
  <c r="C256" i="3"/>
  <c r="C272" i="3"/>
  <c r="C273" i="3"/>
  <c r="C280" i="3"/>
  <c r="C281" i="3"/>
  <c r="C304" i="3"/>
  <c r="C305" i="3"/>
  <c r="C312" i="3"/>
  <c r="C328" i="3"/>
  <c r="C336" i="3"/>
  <c r="C352" i="3"/>
  <c r="C353" i="3"/>
  <c r="C360" i="3"/>
  <c r="C368" i="3"/>
  <c r="C384" i="3"/>
  <c r="C245" i="9"/>
  <c r="C91" i="2"/>
  <c r="C147" i="2"/>
  <c r="C203" i="2"/>
  <c r="C388" i="2"/>
  <c r="C337" i="3"/>
  <c r="C361" i="3"/>
  <c r="C385" i="3"/>
  <c r="C401" i="3"/>
  <c r="C449" i="3"/>
  <c r="C68" i="2"/>
  <c r="C67" i="2"/>
  <c r="C115" i="2"/>
  <c r="C116" i="2"/>
  <c r="C163" i="2"/>
  <c r="C164" i="2"/>
  <c r="C195" i="2"/>
  <c r="C196" i="2"/>
  <c r="C212" i="2"/>
  <c r="C211" i="2"/>
  <c r="C228" i="2"/>
  <c r="C227" i="2"/>
  <c r="C243" i="2"/>
  <c r="C244" i="2"/>
  <c r="C276" i="2"/>
  <c r="C275" i="2"/>
  <c r="C316" i="2"/>
  <c r="C315" i="2"/>
  <c r="C363" i="2"/>
  <c r="C364" i="2"/>
  <c r="C371" i="2"/>
  <c r="C372" i="2"/>
  <c r="C12" i="3"/>
  <c r="C377" i="3"/>
  <c r="C393" i="3"/>
  <c r="C417" i="3"/>
  <c r="C425" i="3"/>
  <c r="C433" i="3"/>
  <c r="C473" i="3"/>
  <c r="C497" i="3"/>
  <c r="C29" i="4"/>
  <c r="C30" i="4"/>
  <c r="C45" i="4"/>
  <c r="C46" i="4"/>
  <c r="C54" i="4"/>
  <c r="C53" i="4"/>
  <c r="C93" i="4"/>
  <c r="C94" i="4"/>
  <c r="C102" i="4"/>
  <c r="C101" i="4"/>
  <c r="C150" i="4"/>
  <c r="C149" i="4"/>
  <c r="C157" i="4"/>
  <c r="C158" i="4"/>
  <c r="C165" i="4"/>
  <c r="C166" i="4"/>
  <c r="C173" i="4"/>
  <c r="C174" i="4"/>
  <c r="C189" i="4"/>
  <c r="C190" i="4"/>
  <c r="C221" i="4"/>
  <c r="C222" i="4"/>
  <c r="C254" i="4"/>
  <c r="C253" i="4"/>
  <c r="C269" i="4"/>
  <c r="C270" i="4"/>
  <c r="C277" i="4"/>
  <c r="C278" i="4"/>
  <c r="C318" i="4"/>
  <c r="C317" i="4"/>
  <c r="C325" i="4"/>
  <c r="C326" i="4"/>
  <c r="C333" i="4"/>
  <c r="C334" i="4"/>
  <c r="C342" i="4"/>
  <c r="C341" i="4"/>
  <c r="C358" i="4"/>
  <c r="C357" i="4"/>
  <c r="C365" i="4"/>
  <c r="C366" i="4"/>
  <c r="C413" i="4"/>
  <c r="C414" i="4"/>
  <c r="C421" i="2"/>
  <c r="C437" i="2"/>
  <c r="C453" i="2"/>
  <c r="C469" i="2"/>
  <c r="C485" i="2"/>
  <c r="C20" i="3"/>
  <c r="C9" i="6"/>
  <c r="C14" i="3"/>
  <c r="C434" i="3"/>
  <c r="C378" i="3"/>
  <c r="C426" i="3"/>
  <c r="C10" i="6"/>
  <c r="C454" i="9"/>
  <c r="C354" i="3"/>
  <c r="C362" i="3"/>
  <c r="C386" i="3"/>
  <c r="C418" i="3"/>
  <c r="C450" i="3"/>
  <c r="C474" i="3"/>
  <c r="C482" i="3"/>
  <c r="C356" i="4"/>
  <c r="C373" i="4"/>
  <c r="C381" i="4"/>
  <c r="C405" i="4"/>
  <c r="C412" i="4"/>
  <c r="C421" i="4"/>
  <c r="C452" i="4"/>
  <c r="C460" i="4"/>
  <c r="C469" i="4"/>
  <c r="C484" i="4"/>
  <c r="B84" i="8"/>
  <c r="A85" i="8"/>
  <c r="C156" i="3"/>
  <c r="C180" i="3"/>
  <c r="C204" i="3"/>
  <c r="C220" i="3"/>
  <c r="C228" i="3"/>
  <c r="C244" i="3"/>
  <c r="C252" i="3"/>
  <c r="C260" i="3"/>
  <c r="C276" i="3"/>
  <c r="C284" i="3"/>
  <c r="C292" i="3"/>
  <c r="C300" i="3"/>
  <c r="C308" i="3"/>
  <c r="C332" i="3"/>
  <c r="C340" i="3"/>
  <c r="C348" i="3"/>
  <c r="C364" i="3"/>
  <c r="C388" i="3"/>
  <c r="C396" i="3"/>
  <c r="C412" i="3"/>
  <c r="C428" i="3"/>
  <c r="C436" i="3"/>
  <c r="C444" i="3"/>
  <c r="C452" i="3"/>
  <c r="C460" i="3"/>
  <c r="C476" i="3"/>
  <c r="C492" i="3"/>
  <c r="C498" i="3"/>
  <c r="N85" i="3"/>
  <c r="N29" i="5"/>
  <c r="C29" i="5"/>
  <c r="C44" i="5"/>
  <c r="C45" i="5"/>
  <c r="C148" i="5"/>
  <c r="C149" i="5"/>
  <c r="C164" i="5"/>
  <c r="C165" i="5"/>
  <c r="C173" i="5"/>
  <c r="C172" i="5"/>
  <c r="B30" i="9"/>
  <c r="C22" i="9" s="1"/>
  <c r="A31" i="9"/>
  <c r="A32" i="9" s="1"/>
  <c r="C24" i="4"/>
  <c r="C48" i="4"/>
  <c r="C56" i="4"/>
  <c r="C64" i="4"/>
  <c r="C72" i="4"/>
  <c r="C80" i="4"/>
  <c r="C104" i="4"/>
  <c r="C112" i="4"/>
  <c r="C454" i="4"/>
  <c r="C462" i="4"/>
  <c r="C486" i="4"/>
  <c r="C10" i="5"/>
  <c r="C60" i="5"/>
  <c r="C68" i="5"/>
  <c r="C76" i="5"/>
  <c r="C100" i="5"/>
  <c r="C108" i="5"/>
  <c r="C124" i="5"/>
  <c r="C132" i="5"/>
  <c r="C156" i="5"/>
  <c r="C180" i="5"/>
  <c r="C188" i="5"/>
  <c r="C196" i="5"/>
  <c r="C212" i="5"/>
  <c r="C220" i="5"/>
  <c r="C228" i="5"/>
  <c r="C236" i="5"/>
  <c r="C244" i="5"/>
  <c r="C292" i="5"/>
  <c r="C308" i="5"/>
  <c r="C316" i="5"/>
  <c r="C332" i="5"/>
  <c r="C364" i="5"/>
  <c r="C380" i="5"/>
  <c r="C388" i="5"/>
  <c r="C412" i="5"/>
  <c r="C468" i="5"/>
  <c r="C484" i="5"/>
  <c r="C492" i="5"/>
  <c r="C46" i="6"/>
  <c r="C45" i="6"/>
  <c r="C117" i="6"/>
  <c r="C165" i="6"/>
  <c r="C173" i="6"/>
  <c r="C190" i="6"/>
  <c r="C189" i="6"/>
  <c r="C261" i="6"/>
  <c r="C325" i="6"/>
  <c r="C326" i="6"/>
  <c r="C120" i="4"/>
  <c r="C128" i="4"/>
  <c r="C136" i="4"/>
  <c r="C144" i="4"/>
  <c r="C152" i="4"/>
  <c r="C160" i="4"/>
  <c r="C168" i="4"/>
  <c r="C184" i="4"/>
  <c r="C192" i="4"/>
  <c r="C208" i="4"/>
  <c r="C216" i="4"/>
  <c r="C240" i="4"/>
  <c r="C248" i="4"/>
  <c r="C256" i="4"/>
  <c r="C264" i="4"/>
  <c r="C272" i="4"/>
  <c r="C280" i="4"/>
  <c r="C288" i="4"/>
  <c r="C296" i="4"/>
  <c r="C304" i="4"/>
  <c r="C312" i="4"/>
  <c r="C320" i="4"/>
  <c r="C336" i="4"/>
  <c r="C344" i="4"/>
  <c r="C352" i="4"/>
  <c r="C360" i="4"/>
  <c r="C368" i="4"/>
  <c r="C376" i="4"/>
  <c r="C384" i="4"/>
  <c r="C392" i="4"/>
  <c r="C400" i="4"/>
  <c r="C424" i="4"/>
  <c r="C432" i="4"/>
  <c r="C440" i="4"/>
  <c r="C448" i="4"/>
  <c r="C456" i="4"/>
  <c r="C464" i="4"/>
  <c r="C480" i="4"/>
  <c r="C488" i="4"/>
  <c r="C496" i="4"/>
  <c r="C25" i="5"/>
  <c r="C222" i="5"/>
  <c r="C277" i="5"/>
  <c r="C286" i="5"/>
  <c r="C358" i="5"/>
  <c r="C374" i="5"/>
  <c r="C398" i="5"/>
  <c r="C413" i="5"/>
  <c r="C429" i="5"/>
  <c r="C477" i="5"/>
  <c r="C493" i="5"/>
  <c r="C120" i="6"/>
  <c r="C119" i="6"/>
  <c r="C296" i="6"/>
  <c r="C295" i="6"/>
  <c r="C496" i="6"/>
  <c r="C495" i="6"/>
  <c r="C91" i="4"/>
  <c r="C107" i="4"/>
  <c r="C123" i="4"/>
  <c r="C139" i="4"/>
  <c r="C155" i="4"/>
  <c r="C171" i="4"/>
  <c r="C187" i="4"/>
  <c r="C203" i="4"/>
  <c r="C219" i="4"/>
  <c r="C235" i="4"/>
  <c r="C251" i="4"/>
  <c r="C267" i="4"/>
  <c r="C283" i="4"/>
  <c r="C299" i="4"/>
  <c r="C315" i="4"/>
  <c r="C331" i="4"/>
  <c r="C347" i="4"/>
  <c r="C363" i="4"/>
  <c r="C379" i="4"/>
  <c r="C395" i="4"/>
  <c r="C411" i="4"/>
  <c r="C427" i="4"/>
  <c r="C443" i="4"/>
  <c r="C483" i="4"/>
  <c r="C216" i="5"/>
  <c r="C232" i="5"/>
  <c r="C280" i="5"/>
  <c r="C408" i="5"/>
  <c r="C129" i="6"/>
  <c r="C130" i="6"/>
  <c r="C217" i="6"/>
  <c r="C218" i="6"/>
  <c r="C241" i="6"/>
  <c r="C242" i="6"/>
  <c r="C338" i="6"/>
  <c r="C337" i="6"/>
  <c r="C347" i="9"/>
  <c r="C11" i="6"/>
  <c r="C72" i="6"/>
  <c r="C80" i="6"/>
  <c r="C104" i="6"/>
  <c r="C128" i="6"/>
  <c r="C144" i="6"/>
  <c r="C184" i="6"/>
  <c r="C208" i="6"/>
  <c r="C232" i="6"/>
  <c r="C248" i="6"/>
  <c r="C272" i="6"/>
  <c r="C288" i="6"/>
  <c r="C304" i="6"/>
  <c r="C320" i="6"/>
  <c r="C344" i="6"/>
  <c r="C368" i="6"/>
  <c r="C384" i="6"/>
  <c r="C400" i="6"/>
  <c r="C416" i="6"/>
  <c r="C424" i="6"/>
  <c r="C432" i="6"/>
  <c r="C440" i="6"/>
  <c r="C448" i="6"/>
  <c r="C456" i="6"/>
  <c r="C464" i="6"/>
  <c r="C472" i="6"/>
  <c r="C488" i="6"/>
  <c r="C491" i="8"/>
  <c r="C507" i="8"/>
  <c r="C515" i="8"/>
  <c r="C26" i="6"/>
  <c r="C34" i="6"/>
  <c r="C42" i="6"/>
  <c r="C50" i="6"/>
  <c r="C58" i="6"/>
  <c r="C66" i="6"/>
  <c r="C74" i="6"/>
  <c r="C82" i="6"/>
  <c r="C90" i="6"/>
  <c r="C98" i="6"/>
  <c r="C106" i="6"/>
  <c r="C114" i="6"/>
  <c r="C122" i="6"/>
  <c r="C170" i="6"/>
  <c r="C178" i="6"/>
  <c r="C194" i="6"/>
  <c r="C210" i="6"/>
  <c r="C250" i="6"/>
  <c r="C258" i="6"/>
  <c r="C274" i="6"/>
  <c r="C282" i="6"/>
  <c r="C290" i="6"/>
  <c r="C298" i="6"/>
  <c r="C314" i="6"/>
  <c r="C346" i="6"/>
  <c r="C370" i="6"/>
  <c r="C378" i="6"/>
  <c r="C386" i="6"/>
  <c r="C402" i="6"/>
  <c r="C418" i="6"/>
  <c r="C426" i="6"/>
  <c r="C434" i="6"/>
  <c r="C442" i="6"/>
  <c r="C458" i="6"/>
  <c r="C466" i="6"/>
  <c r="C474" i="6"/>
  <c r="C482" i="6"/>
  <c r="C331" i="9"/>
  <c r="C254" i="3"/>
  <c r="C253" i="3"/>
  <c r="C286" i="3"/>
  <c r="C285" i="3"/>
  <c r="C302" i="3"/>
  <c r="C301" i="3"/>
  <c r="C318" i="3"/>
  <c r="C317" i="3"/>
  <c r="C334" i="3"/>
  <c r="C333" i="3"/>
  <c r="N21" i="3"/>
  <c r="C16" i="2"/>
  <c r="C48" i="2"/>
  <c r="C80" i="2"/>
  <c r="C112" i="2"/>
  <c r="C144" i="2"/>
  <c r="C176" i="2"/>
  <c r="C208" i="2"/>
  <c r="C240" i="2"/>
  <c r="C272" i="2"/>
  <c r="C304" i="2"/>
  <c r="C344" i="2"/>
  <c r="C376" i="2"/>
  <c r="C97" i="4"/>
  <c r="C96" i="4"/>
  <c r="C417" i="4"/>
  <c r="C416" i="4"/>
  <c r="N3" i="3"/>
  <c r="N4" i="3" s="1"/>
  <c r="N5" i="3" s="1"/>
  <c r="N6" i="3" s="1"/>
  <c r="N7" i="3" s="1"/>
  <c r="N8" i="3" s="1"/>
  <c r="N9" i="3" s="1"/>
  <c r="N10" i="3" s="1"/>
  <c r="N11" i="3" s="1"/>
  <c r="N12" i="3" s="1"/>
  <c r="N13" i="3" s="1"/>
  <c r="N14" i="3" s="1"/>
  <c r="N15" i="3" s="1"/>
  <c r="N16" i="3" s="1"/>
  <c r="N17" i="3" s="1"/>
  <c r="N18" i="3" s="1"/>
  <c r="N19" i="3" s="1"/>
  <c r="N20" i="3" s="1"/>
  <c r="C30" i="2"/>
  <c r="C38" i="2"/>
  <c r="C62" i="2"/>
  <c r="C70" i="2"/>
  <c r="C94" i="2"/>
  <c r="C102" i="2"/>
  <c r="C126" i="2"/>
  <c r="C134" i="2"/>
  <c r="C158" i="2"/>
  <c r="C166" i="2"/>
  <c r="C190" i="2"/>
  <c r="C198" i="2"/>
  <c r="C222" i="2"/>
  <c r="C230" i="2"/>
  <c r="C254" i="2"/>
  <c r="C262" i="2"/>
  <c r="C286" i="2"/>
  <c r="C294" i="2"/>
  <c r="C318" i="2"/>
  <c r="C326" i="2"/>
  <c r="C350" i="2"/>
  <c r="C358" i="2"/>
  <c r="C382" i="2"/>
  <c r="N9" i="4"/>
  <c r="C9" i="4"/>
  <c r="C389" i="4"/>
  <c r="C388" i="4"/>
  <c r="C429" i="4"/>
  <c r="C428" i="4"/>
  <c r="C437" i="4"/>
  <c r="C436" i="4"/>
  <c r="C477" i="4"/>
  <c r="C476" i="4"/>
  <c r="C493" i="4"/>
  <c r="C492" i="4"/>
  <c r="C105" i="4"/>
  <c r="C146" i="4"/>
  <c r="C170" i="4"/>
  <c r="C425" i="4"/>
  <c r="C38" i="6"/>
  <c r="C37" i="6"/>
  <c r="C53" i="6"/>
  <c r="C54" i="6"/>
  <c r="C70" i="6"/>
  <c r="C69" i="6"/>
  <c r="C86" i="6"/>
  <c r="C85" i="6"/>
  <c r="C102" i="6"/>
  <c r="C101" i="6"/>
  <c r="C142" i="6"/>
  <c r="C141" i="6"/>
  <c r="C198" i="6"/>
  <c r="C197" i="6"/>
  <c r="C205" i="6"/>
  <c r="C206" i="6"/>
  <c r="C221" i="6"/>
  <c r="C222" i="6"/>
  <c r="C229" i="6"/>
  <c r="C230" i="6"/>
  <c r="C246" i="6"/>
  <c r="C245" i="6"/>
  <c r="C270" i="6"/>
  <c r="C269" i="6"/>
  <c r="C277" i="6"/>
  <c r="C278" i="6"/>
  <c r="C286" i="6"/>
  <c r="C285" i="6"/>
  <c r="C294" i="6"/>
  <c r="C293" i="6"/>
  <c r="C302" i="6"/>
  <c r="C301" i="6"/>
  <c r="C309" i="6"/>
  <c r="C310" i="6"/>
  <c r="C318" i="6"/>
  <c r="C317" i="6"/>
  <c r="N3" i="5"/>
  <c r="N4" i="5" s="1"/>
  <c r="N5" i="5" s="1"/>
  <c r="N6" i="5" s="1"/>
  <c r="N7" i="5" s="1"/>
  <c r="N8" i="5" s="1"/>
  <c r="N9" i="5" s="1"/>
  <c r="N10" i="5" s="1"/>
  <c r="N11" i="5" s="1"/>
  <c r="N12" i="5" s="1"/>
  <c r="N13" i="5" s="1"/>
  <c r="N14" i="5" s="1"/>
  <c r="C215" i="5"/>
  <c r="C312" i="5"/>
  <c r="C252" i="5"/>
  <c r="C276" i="5"/>
  <c r="C300" i="5"/>
  <c r="C324" i="5"/>
  <c r="C340" i="5"/>
  <c r="C356" i="5"/>
  <c r="C372" i="5"/>
  <c r="C396" i="5"/>
  <c r="C404" i="5"/>
  <c r="C420" i="5"/>
  <c r="C452" i="5"/>
  <c r="C460" i="5"/>
  <c r="C476" i="5"/>
  <c r="C125" i="6"/>
  <c r="C279" i="5"/>
  <c r="C407" i="5"/>
  <c r="C214" i="5"/>
  <c r="C213" i="5"/>
  <c r="C254" i="5"/>
  <c r="C253" i="5"/>
  <c r="C302" i="5"/>
  <c r="C301" i="5"/>
  <c r="C326" i="5"/>
  <c r="C325" i="5"/>
  <c r="C342" i="5"/>
  <c r="C341" i="5"/>
  <c r="C350" i="5"/>
  <c r="C349" i="5"/>
  <c r="C382" i="5"/>
  <c r="C381" i="5"/>
  <c r="C406" i="5"/>
  <c r="C405" i="5"/>
  <c r="C454" i="5"/>
  <c r="C453" i="5"/>
  <c r="C17" i="5"/>
  <c r="C224" i="5"/>
  <c r="C223" i="5"/>
  <c r="C256" i="5"/>
  <c r="C255" i="5"/>
  <c r="C288" i="5"/>
  <c r="C287" i="5"/>
  <c r="C296" i="5"/>
  <c r="C295" i="5"/>
  <c r="C304" i="5"/>
  <c r="C303" i="5"/>
  <c r="C320" i="5"/>
  <c r="C319" i="5"/>
  <c r="C328" i="5"/>
  <c r="C327" i="5"/>
  <c r="C352" i="5"/>
  <c r="C351" i="5"/>
  <c r="C360" i="5"/>
  <c r="C359" i="5"/>
  <c r="C368" i="5"/>
  <c r="C367" i="5"/>
  <c r="C376" i="5"/>
  <c r="C375" i="5"/>
  <c r="C384" i="5"/>
  <c r="C383" i="5"/>
  <c r="C400" i="5"/>
  <c r="C399" i="5"/>
  <c r="C416" i="5"/>
  <c r="C415" i="5"/>
  <c r="B63" i="9"/>
  <c r="A64" i="9"/>
  <c r="C424" i="5"/>
  <c r="C440" i="5"/>
  <c r="C456" i="5"/>
  <c r="C472" i="5"/>
  <c r="C488" i="5"/>
  <c r="C2" i="9"/>
  <c r="N2" i="9"/>
  <c r="N3" i="9" s="1"/>
  <c r="N4" i="9" s="1"/>
  <c r="N5" i="9" s="1"/>
  <c r="N6" i="9" s="1"/>
  <c r="N7" i="9" s="1"/>
  <c r="N8" i="9" s="1"/>
  <c r="N9" i="9" s="1"/>
  <c r="N10" i="9" s="1"/>
  <c r="N11" i="9" s="1"/>
  <c r="N12" i="9" s="1"/>
  <c r="N13" i="9" s="1"/>
  <c r="N14" i="9" s="1"/>
  <c r="N15" i="9" s="1"/>
  <c r="N16" i="9" s="1"/>
  <c r="N17" i="9" s="1"/>
  <c r="N18" i="9" s="1"/>
  <c r="N19" i="9" s="1"/>
  <c r="N20" i="9" s="1"/>
  <c r="N21" i="9" s="1"/>
  <c r="N22" i="9" s="1"/>
  <c r="N23" i="9" s="1"/>
  <c r="N24" i="9" s="1"/>
  <c r="N25" i="9" s="1"/>
  <c r="N26" i="9" s="1"/>
  <c r="N27" i="9" s="1"/>
  <c r="N28" i="9" s="1"/>
  <c r="N29" i="9" s="1"/>
  <c r="A47" i="9"/>
  <c r="A56" i="9"/>
  <c r="B56" i="9" s="1"/>
  <c r="B134" i="9"/>
  <c r="C134" i="9" s="1"/>
  <c r="C453" i="9"/>
  <c r="C114" i="4"/>
  <c r="C113" i="4"/>
  <c r="C386" i="4"/>
  <c r="C385" i="4"/>
  <c r="C434" i="4"/>
  <c r="C433" i="4"/>
  <c r="C497" i="4"/>
  <c r="C498" i="4"/>
  <c r="C42" i="4"/>
  <c r="C41" i="4"/>
  <c r="C130" i="4"/>
  <c r="C129" i="4"/>
  <c r="C178" i="4"/>
  <c r="C177" i="4"/>
  <c r="C218" i="4"/>
  <c r="C217" i="4"/>
  <c r="C266" i="4"/>
  <c r="C265" i="4"/>
  <c r="C314" i="4"/>
  <c r="C313" i="4"/>
  <c r="C465" i="4"/>
  <c r="C392" i="2"/>
  <c r="C416" i="2"/>
  <c r="C440" i="2"/>
  <c r="C464" i="2"/>
  <c r="C488" i="2"/>
  <c r="C16" i="3"/>
  <c r="C151" i="9"/>
  <c r="C167" i="9"/>
  <c r="C191" i="9"/>
  <c r="C215" i="9"/>
  <c r="C239" i="9"/>
  <c r="C263" i="9"/>
  <c r="C279" i="9"/>
  <c r="C359" i="9"/>
  <c r="C34" i="4"/>
  <c r="C33" i="4"/>
  <c r="C82" i="4"/>
  <c r="C81" i="4"/>
  <c r="C122" i="4"/>
  <c r="C121" i="4"/>
  <c r="C154" i="4"/>
  <c r="C153" i="4"/>
  <c r="C202" i="4"/>
  <c r="C201" i="4"/>
  <c r="C250" i="4"/>
  <c r="C249" i="4"/>
  <c r="C298" i="4"/>
  <c r="C297" i="4"/>
  <c r="C338" i="4"/>
  <c r="C337" i="4"/>
  <c r="C370" i="4"/>
  <c r="C369" i="4"/>
  <c r="C410" i="4"/>
  <c r="C409" i="4"/>
  <c r="C449" i="4"/>
  <c r="C473" i="4"/>
  <c r="C400" i="2"/>
  <c r="C424" i="2"/>
  <c r="C448" i="2"/>
  <c r="C472" i="2"/>
  <c r="C496" i="2"/>
  <c r="C8" i="3"/>
  <c r="G24" i="3" a="1"/>
  <c r="G24" i="3" s="1"/>
  <c r="C426" i="4"/>
  <c r="C14" i="2"/>
  <c r="C22" i="2"/>
  <c r="C46" i="2"/>
  <c r="C54" i="2"/>
  <c r="C78" i="2"/>
  <c r="C86" i="2"/>
  <c r="C110" i="2"/>
  <c r="C118" i="2"/>
  <c r="C142" i="2"/>
  <c r="C150" i="2"/>
  <c r="C174" i="2"/>
  <c r="C182" i="2"/>
  <c r="C206" i="2"/>
  <c r="C214" i="2"/>
  <c r="C238" i="2"/>
  <c r="C246" i="2"/>
  <c r="C270" i="2"/>
  <c r="C278" i="2"/>
  <c r="C302" i="2"/>
  <c r="C310" i="2"/>
  <c r="C334" i="2"/>
  <c r="C342" i="2"/>
  <c r="C366" i="2"/>
  <c r="C374" i="2"/>
  <c r="C391" i="2"/>
  <c r="C423" i="2"/>
  <c r="C439" i="2"/>
  <c r="C471" i="2"/>
  <c r="C487" i="2"/>
  <c r="F47" i="3" a="1"/>
  <c r="F47" i="3" s="1"/>
  <c r="F51" i="3" a="1"/>
  <c r="F51" i="3" s="1"/>
  <c r="F55" i="3" a="1"/>
  <c r="F55" i="3" s="1"/>
  <c r="F59" i="3" a="1"/>
  <c r="F59" i="3" s="1"/>
  <c r="F63" i="3" a="1"/>
  <c r="F63" i="3" s="1"/>
  <c r="F186" i="9" a="1"/>
  <c r="F186" i="9" s="1"/>
  <c r="C26" i="4"/>
  <c r="C25" i="4"/>
  <c r="C186" i="4"/>
  <c r="C185" i="4"/>
  <c r="C226" i="4"/>
  <c r="C225" i="4"/>
  <c r="C274" i="4"/>
  <c r="C273" i="4"/>
  <c r="C322" i="4"/>
  <c r="C321" i="4"/>
  <c r="C442" i="4"/>
  <c r="C441" i="4"/>
  <c r="C481" i="4"/>
  <c r="C482" i="4"/>
  <c r="C408" i="2"/>
  <c r="C432" i="2"/>
  <c r="C480" i="2"/>
  <c r="F11" i="4" a="1"/>
  <c r="F11" i="4" s="1"/>
  <c r="C106" i="4"/>
  <c r="F367" i="9" a="1"/>
  <c r="F367" i="9" s="1"/>
  <c r="C143" i="9"/>
  <c r="C159" i="9"/>
  <c r="C183" i="9"/>
  <c r="C207" i="9"/>
  <c r="C247" i="9"/>
  <c r="C351" i="9"/>
  <c r="C23" i="2"/>
  <c r="C39" i="2"/>
  <c r="C55" i="2"/>
  <c r="C71" i="2"/>
  <c r="C103" i="2"/>
  <c r="C127" i="2"/>
  <c r="C135" i="2"/>
  <c r="C151" i="2"/>
  <c r="C231" i="2"/>
  <c r="C247" i="2"/>
  <c r="C279" i="2"/>
  <c r="C303" i="2"/>
  <c r="C319" i="2"/>
  <c r="C335" i="2"/>
  <c r="C138" i="4"/>
  <c r="C290" i="4"/>
  <c r="C24" i="2"/>
  <c r="C32" i="2"/>
  <c r="C40" i="2"/>
  <c r="C56" i="2"/>
  <c r="C64" i="2"/>
  <c r="C72" i="2"/>
  <c r="C88" i="2"/>
  <c r="C96" i="2"/>
  <c r="C104" i="2"/>
  <c r="C120" i="2"/>
  <c r="C128" i="2"/>
  <c r="C136" i="2"/>
  <c r="C152" i="2"/>
  <c r="C160" i="2"/>
  <c r="C168" i="2"/>
  <c r="C184" i="2"/>
  <c r="C192" i="2"/>
  <c r="C200" i="2"/>
  <c r="C216" i="2"/>
  <c r="C224" i="2"/>
  <c r="C232" i="2"/>
  <c r="C248" i="2"/>
  <c r="C256" i="2"/>
  <c r="C264" i="2"/>
  <c r="C280" i="2"/>
  <c r="C288" i="2"/>
  <c r="C296" i="2"/>
  <c r="C312" i="2"/>
  <c r="C320" i="2"/>
  <c r="C328" i="2"/>
  <c r="C336" i="2"/>
  <c r="C352" i="2"/>
  <c r="C360" i="2"/>
  <c r="C368" i="2"/>
  <c r="C384" i="2"/>
  <c r="C394" i="2"/>
  <c r="C402" i="2"/>
  <c r="C410" i="2"/>
  <c r="C418" i="2"/>
  <c r="C426" i="2"/>
  <c r="C434" i="2"/>
  <c r="C442" i="2"/>
  <c r="C450" i="2"/>
  <c r="C458" i="2"/>
  <c r="C466" i="2"/>
  <c r="C474" i="2"/>
  <c r="C482" i="2"/>
  <c r="C490" i="2"/>
  <c r="C498" i="2"/>
  <c r="F21" i="3" a="1"/>
  <c r="F21" i="3" s="1"/>
  <c r="G26" i="3" a="1"/>
  <c r="G26" i="3" s="1"/>
  <c r="F32" i="3" a="1"/>
  <c r="F32" i="3" s="1"/>
  <c r="C73" i="4"/>
  <c r="C74" i="4"/>
  <c r="C161" i="4"/>
  <c r="C162" i="4"/>
  <c r="C353" i="4"/>
  <c r="C354" i="4"/>
  <c r="C7" i="3"/>
  <c r="C58" i="4"/>
  <c r="C57" i="4"/>
  <c r="C90" i="4"/>
  <c r="C89" i="4"/>
  <c r="C194" i="4"/>
  <c r="C193" i="4"/>
  <c r="C242" i="4"/>
  <c r="C241" i="4"/>
  <c r="C282" i="4"/>
  <c r="C281" i="4"/>
  <c r="C330" i="4"/>
  <c r="C329" i="4"/>
  <c r="C457" i="4"/>
  <c r="C458" i="4"/>
  <c r="C456" i="2"/>
  <c r="G31" i="3" a="1"/>
  <c r="G31" i="3" s="1"/>
  <c r="C175" i="9"/>
  <c r="C199" i="9"/>
  <c r="C223" i="9"/>
  <c r="C231" i="9"/>
  <c r="C255" i="9"/>
  <c r="C271" i="9"/>
  <c r="C287" i="9"/>
  <c r="C295" i="9"/>
  <c r="C303" i="9"/>
  <c r="C311" i="9"/>
  <c r="C319" i="9"/>
  <c r="C327" i="9"/>
  <c r="C335" i="9"/>
  <c r="C343" i="9"/>
  <c r="C367" i="9"/>
  <c r="C375" i="9"/>
  <c r="C383" i="9"/>
  <c r="C391" i="9"/>
  <c r="C399" i="9"/>
  <c r="C407" i="9"/>
  <c r="C415" i="9"/>
  <c r="C423" i="9"/>
  <c r="C431" i="9"/>
  <c r="C439" i="9"/>
  <c r="C447" i="9"/>
  <c r="C455" i="9"/>
  <c r="C463" i="9"/>
  <c r="C471" i="9"/>
  <c r="C479" i="9"/>
  <c r="C487" i="9"/>
  <c r="C495" i="9"/>
  <c r="F495" i="9" a="1"/>
  <c r="F495" i="9" s="1"/>
  <c r="G493" i="9" a="1"/>
  <c r="G493" i="9" s="1"/>
  <c r="F487" i="9" a="1"/>
  <c r="F487" i="9" s="1"/>
  <c r="G485" i="9" a="1"/>
  <c r="G485" i="9" s="1"/>
  <c r="F479" i="9" a="1"/>
  <c r="F479" i="9" s="1"/>
  <c r="G477" i="9" a="1"/>
  <c r="G477" i="9" s="1"/>
  <c r="F471" i="9" a="1"/>
  <c r="F471" i="9" s="1"/>
  <c r="G469" i="9" a="1"/>
  <c r="G469" i="9" s="1"/>
  <c r="F463" i="9" a="1"/>
  <c r="F463" i="9" s="1"/>
  <c r="G461" i="9" a="1"/>
  <c r="G461" i="9" s="1"/>
  <c r="F455" i="9" a="1"/>
  <c r="F455" i="9" s="1"/>
  <c r="G453" i="9" a="1"/>
  <c r="G453" i="9" s="1"/>
  <c r="F447" i="9" a="1"/>
  <c r="F447" i="9" s="1"/>
  <c r="G445" i="9" a="1"/>
  <c r="G445" i="9" s="1"/>
  <c r="F439" i="9" a="1"/>
  <c r="F439" i="9" s="1"/>
  <c r="G437" i="9" a="1"/>
  <c r="G437" i="9" s="1"/>
  <c r="F431" i="9" a="1"/>
  <c r="F431" i="9" s="1"/>
  <c r="G429" i="9" a="1"/>
  <c r="G429" i="9" s="1"/>
  <c r="F423" i="9" a="1"/>
  <c r="F423" i="9" s="1"/>
  <c r="G421" i="9" a="1"/>
  <c r="G421" i="9" s="1"/>
  <c r="F415" i="9" a="1"/>
  <c r="F415" i="9" s="1"/>
  <c r="G413" i="9" a="1"/>
  <c r="G413" i="9" s="1"/>
  <c r="F407" i="9" a="1"/>
  <c r="F407" i="9" s="1"/>
  <c r="G405" i="9" a="1"/>
  <c r="G405" i="9" s="1"/>
  <c r="F399" i="9" a="1"/>
  <c r="F399" i="9" s="1"/>
  <c r="G397" i="9" a="1"/>
  <c r="G397" i="9" s="1"/>
  <c r="F391" i="9" a="1"/>
  <c r="F391" i="9" s="1"/>
  <c r="G389" i="9" a="1"/>
  <c r="G389" i="9" s="1"/>
  <c r="F383" i="9" a="1"/>
  <c r="F383" i="9" s="1"/>
  <c r="G381" i="9" a="1"/>
  <c r="G381" i="9" s="1"/>
  <c r="F375" i="9" a="1"/>
  <c r="F375" i="9" s="1"/>
  <c r="F497" i="9" a="1"/>
  <c r="F497" i="9" s="1"/>
  <c r="F496" i="9" a="1"/>
  <c r="F496" i="9" s="1"/>
  <c r="F492" i="9" a="1"/>
  <c r="F492" i="9" s="1"/>
  <c r="G490" i="9" a="1"/>
  <c r="G490" i="9" s="1"/>
  <c r="F474" i="9" a="1"/>
  <c r="F474" i="9" s="1"/>
  <c r="F470" i="9" a="1"/>
  <c r="F470" i="9" s="1"/>
  <c r="F469" i="9" a="1"/>
  <c r="F469" i="9" s="1"/>
  <c r="G467" i="9" a="1"/>
  <c r="G467" i="9" s="1"/>
  <c r="F451" i="9" a="1"/>
  <c r="F451" i="9" s="1"/>
  <c r="G449" i="9" a="1"/>
  <c r="G449" i="9" s="1"/>
  <c r="G448" i="9" a="1"/>
  <c r="G448" i="9" s="1"/>
  <c r="G447" i="9" a="1"/>
  <c r="G447" i="9" s="1"/>
  <c r="G446" i="9" a="1"/>
  <c r="G446" i="9" s="1"/>
  <c r="G444" i="9" a="1"/>
  <c r="G444" i="9" s="1"/>
  <c r="F433" i="9" a="1"/>
  <c r="F433" i="9" s="1"/>
  <c r="F432" i="9" a="1"/>
  <c r="F432" i="9" s="1"/>
  <c r="F491" i="9" a="1"/>
  <c r="F491" i="9" s="1"/>
  <c r="G489" i="9" a="1"/>
  <c r="G489" i="9" s="1"/>
  <c r="G488" i="9" a="1"/>
  <c r="G488" i="9" s="1"/>
  <c r="G487" i="9" a="1"/>
  <c r="G487" i="9" s="1"/>
  <c r="G486" i="9" a="1"/>
  <c r="G486" i="9" s="1"/>
  <c r="G484" i="9" a="1"/>
  <c r="G484" i="9" s="1"/>
  <c r="F473" i="9" a="1"/>
  <c r="F473" i="9" s="1"/>
  <c r="F472" i="9" a="1"/>
  <c r="F472" i="9" s="1"/>
  <c r="F468" i="9" a="1"/>
  <c r="F468" i="9" s="1"/>
  <c r="G466" i="9" a="1"/>
  <c r="G466" i="9" s="1"/>
  <c r="F450" i="9" a="1"/>
  <c r="F450" i="9" s="1"/>
  <c r="F446" i="9" a="1"/>
  <c r="F446" i="9" s="1"/>
  <c r="F445" i="9" a="1"/>
  <c r="F445" i="9" s="1"/>
  <c r="G443" i="9" a="1"/>
  <c r="G443" i="9" s="1"/>
  <c r="F427" i="9" a="1"/>
  <c r="F427" i="9" s="1"/>
  <c r="G425" i="9" a="1"/>
  <c r="G425" i="9" s="1"/>
  <c r="G424" i="9" a="1"/>
  <c r="G424" i="9" s="1"/>
  <c r="G423" i="9" a="1"/>
  <c r="G423" i="9" s="1"/>
  <c r="G422" i="9" a="1"/>
  <c r="G422" i="9" s="1"/>
  <c r="F499" i="9" a="1"/>
  <c r="F499" i="9" s="1"/>
  <c r="F498" i="9" a="1"/>
  <c r="F498" i="9" s="1"/>
  <c r="F494" i="9" a="1"/>
  <c r="F494" i="9" s="1"/>
  <c r="F481" i="9" a="1"/>
  <c r="F481" i="9" s="1"/>
  <c r="F480" i="9" a="1"/>
  <c r="F480" i="9" s="1"/>
  <c r="F476" i="9" a="1"/>
  <c r="F476" i="9" s="1"/>
  <c r="F475" i="9" a="1"/>
  <c r="F475" i="9" s="1"/>
  <c r="G471" i="9" a="1"/>
  <c r="G471" i="9" s="1"/>
  <c r="G465" i="9" a="1"/>
  <c r="G465" i="9" s="1"/>
  <c r="G464" i="9" a="1"/>
  <c r="G464" i="9" s="1"/>
  <c r="G463" i="9" a="1"/>
  <c r="G463" i="9" s="1"/>
  <c r="G462" i="9" a="1"/>
  <c r="G462" i="9" s="1"/>
  <c r="G460" i="9" a="1"/>
  <c r="G460" i="9" s="1"/>
  <c r="G455" i="9" a="1"/>
  <c r="G455" i="9" s="1"/>
  <c r="F454" i="9" a="1"/>
  <c r="F454" i="9" s="1"/>
  <c r="F448" i="9" a="1"/>
  <c r="F448" i="9" s="1"/>
  <c r="F444" i="9" a="1"/>
  <c r="F444" i="9" s="1"/>
  <c r="F443" i="9" a="1"/>
  <c r="F443" i="9" s="1"/>
  <c r="G441" i="9" a="1"/>
  <c r="G441" i="9" s="1"/>
  <c r="G440" i="9" a="1"/>
  <c r="G440" i="9" s="1"/>
  <c r="G439" i="9" a="1"/>
  <c r="G439" i="9" s="1"/>
  <c r="G438" i="9" a="1"/>
  <c r="G438" i="9" s="1"/>
  <c r="G436" i="9" a="1"/>
  <c r="G436" i="9" s="1"/>
  <c r="G433" i="9" a="1"/>
  <c r="G433" i="9" s="1"/>
  <c r="F426" i="9" a="1"/>
  <c r="F426" i="9" s="1"/>
  <c r="F425" i="9" a="1"/>
  <c r="F425" i="9" s="1"/>
  <c r="F417" i="9" a="1"/>
  <c r="F417" i="9" s="1"/>
  <c r="F416" i="9" a="1"/>
  <c r="F416" i="9" s="1"/>
  <c r="F412" i="9" a="1"/>
  <c r="F412" i="9" s="1"/>
  <c r="G410" i="9" a="1"/>
  <c r="G410" i="9" s="1"/>
  <c r="F394" i="9" a="1"/>
  <c r="F394" i="9" s="1"/>
  <c r="G495" i="9" a="1"/>
  <c r="G495" i="9" s="1"/>
  <c r="F488" i="9" a="1"/>
  <c r="F488" i="9" s="1"/>
  <c r="F467" i="9" a="1"/>
  <c r="F467" i="9" s="1"/>
  <c r="F466" i="9" a="1"/>
  <c r="F466" i="9" s="1"/>
  <c r="F462" i="9" a="1"/>
  <c r="F462" i="9" s="1"/>
  <c r="F461" i="9" a="1"/>
  <c r="F461" i="9" s="1"/>
  <c r="G459" i="9" a="1"/>
  <c r="G459" i="9" s="1"/>
  <c r="G456" i="9" a="1"/>
  <c r="G456" i="9" s="1"/>
  <c r="F442" i="9" a="1"/>
  <c r="F442" i="9" s="1"/>
  <c r="F438" i="9" a="1"/>
  <c r="F438" i="9" s="1"/>
  <c r="F437" i="9" a="1"/>
  <c r="F437" i="9" s="1"/>
  <c r="G435" i="9" a="1"/>
  <c r="G435" i="9" s="1"/>
  <c r="G434" i="9" a="1"/>
  <c r="G434" i="9" s="1"/>
  <c r="F429" i="9" a="1"/>
  <c r="F429" i="9" s="1"/>
  <c r="F428" i="9" a="1"/>
  <c r="F428" i="9" s="1"/>
  <c r="F411" i="9" a="1"/>
  <c r="F411" i="9" s="1"/>
  <c r="G409" i="9" a="1"/>
  <c r="G409" i="9" s="1"/>
  <c r="G408" i="9" a="1"/>
  <c r="G408" i="9" s="1"/>
  <c r="G407" i="9" a="1"/>
  <c r="G407" i="9" s="1"/>
  <c r="G406" i="9" a="1"/>
  <c r="G406" i="9" s="1"/>
  <c r="G404" i="9" a="1"/>
  <c r="G404" i="9" s="1"/>
  <c r="F393" i="9" a="1"/>
  <c r="F393" i="9" s="1"/>
  <c r="F392" i="9" a="1"/>
  <c r="F392" i="9" s="1"/>
  <c r="F388" i="9" a="1"/>
  <c r="F388" i="9" s="1"/>
  <c r="G386" i="9" a="1"/>
  <c r="G386" i="9" s="1"/>
  <c r="G498" i="9" a="1"/>
  <c r="G498" i="9" s="1"/>
  <c r="F489" i="9" a="1"/>
  <c r="F489" i="9" s="1"/>
  <c r="F486" i="9" a="1"/>
  <c r="F486" i="9" s="1"/>
  <c r="G479" i="9" a="1"/>
  <c r="G479" i="9" s="1"/>
  <c r="F440" i="9" a="1"/>
  <c r="F440" i="9" s="1"/>
  <c r="F436" i="9" a="1"/>
  <c r="F436" i="9" s="1"/>
  <c r="F435" i="9" a="1"/>
  <c r="F435" i="9" s="1"/>
  <c r="G432" i="9" a="1"/>
  <c r="G432" i="9" s="1"/>
  <c r="G416" i="9" a="1"/>
  <c r="G416" i="9" s="1"/>
  <c r="G411" i="9" a="1"/>
  <c r="G411" i="9" s="1"/>
  <c r="F371" i="9" a="1"/>
  <c r="F371" i="9" s="1"/>
  <c r="G369" i="9" a="1"/>
  <c r="G369" i="9" s="1"/>
  <c r="F363" i="9" a="1"/>
  <c r="F363" i="9" s="1"/>
  <c r="G361" i="9" a="1"/>
  <c r="G361" i="9" s="1"/>
  <c r="F355" i="9" a="1"/>
  <c r="F355" i="9" s="1"/>
  <c r="G353" i="9" a="1"/>
  <c r="G353" i="9" s="1"/>
  <c r="F347" i="9" a="1"/>
  <c r="F347" i="9" s="1"/>
  <c r="G345" i="9" a="1"/>
  <c r="G345" i="9" s="1"/>
  <c r="F339" i="9" a="1"/>
  <c r="F339" i="9" s="1"/>
  <c r="G337" i="9" a="1"/>
  <c r="G337" i="9" s="1"/>
  <c r="F331" i="9" a="1"/>
  <c r="F331" i="9" s="1"/>
  <c r="G329" i="9" a="1"/>
  <c r="G329" i="9" s="1"/>
  <c r="F323" i="9" a="1"/>
  <c r="F323" i="9" s="1"/>
  <c r="G321" i="9" a="1"/>
  <c r="G321" i="9" s="1"/>
  <c r="F315" i="9" a="1"/>
  <c r="F315" i="9" s="1"/>
  <c r="G313" i="9" a="1"/>
  <c r="G313" i="9" s="1"/>
  <c r="F307" i="9" a="1"/>
  <c r="F307" i="9" s="1"/>
  <c r="G305" i="9" a="1"/>
  <c r="G305" i="9" s="1"/>
  <c r="F299" i="9" a="1"/>
  <c r="F299" i="9" s="1"/>
  <c r="G297" i="9" a="1"/>
  <c r="G297" i="9" s="1"/>
  <c r="F291" i="9" a="1"/>
  <c r="F291" i="9" s="1"/>
  <c r="G289" i="9" a="1"/>
  <c r="G289" i="9" s="1"/>
  <c r="F283" i="9" a="1"/>
  <c r="F283" i="9" s="1"/>
  <c r="G281" i="9" a="1"/>
  <c r="G281" i="9" s="1"/>
  <c r="F275" i="9" a="1"/>
  <c r="F275" i="9" s="1"/>
  <c r="G273" i="9" a="1"/>
  <c r="G273" i="9" s="1"/>
  <c r="F267" i="9" a="1"/>
  <c r="F267" i="9" s="1"/>
  <c r="G265" i="9" a="1"/>
  <c r="G265" i="9" s="1"/>
  <c r="F259" i="9" a="1"/>
  <c r="F259" i="9" s="1"/>
  <c r="G257" i="9" a="1"/>
  <c r="G257" i="9" s="1"/>
  <c r="F251" i="9" a="1"/>
  <c r="F251" i="9" s="1"/>
  <c r="G249" i="9" a="1"/>
  <c r="G249" i="9" s="1"/>
  <c r="F243" i="9" a="1"/>
  <c r="F243" i="9" s="1"/>
  <c r="G241" i="9" a="1"/>
  <c r="G241" i="9" s="1"/>
  <c r="F235" i="9" a="1"/>
  <c r="F235" i="9" s="1"/>
  <c r="G233" i="9" a="1"/>
  <c r="G233" i="9" s="1"/>
  <c r="F227" i="9" a="1"/>
  <c r="F227" i="9" s="1"/>
  <c r="G225" i="9" a="1"/>
  <c r="G225" i="9" s="1"/>
  <c r="F219" i="9" a="1"/>
  <c r="F219" i="9" s="1"/>
  <c r="G217" i="9" a="1"/>
  <c r="G217" i="9" s="1"/>
  <c r="F211" i="9" a="1"/>
  <c r="F211" i="9" s="1"/>
  <c r="G209" i="9" a="1"/>
  <c r="G209" i="9" s="1"/>
  <c r="F203" i="9" a="1"/>
  <c r="F203" i="9" s="1"/>
  <c r="G201" i="9" a="1"/>
  <c r="G201" i="9" s="1"/>
  <c r="F195" i="9" a="1"/>
  <c r="F195" i="9" s="1"/>
  <c r="G193" i="9" a="1"/>
  <c r="G193" i="9" s="1"/>
  <c r="F187" i="9" a="1"/>
  <c r="F187" i="9" s="1"/>
  <c r="G185" i="9" a="1"/>
  <c r="G185" i="9" s="1"/>
  <c r="F179" i="9" a="1"/>
  <c r="F179" i="9" s="1"/>
  <c r="G177" i="9" a="1"/>
  <c r="G177" i="9" s="1"/>
  <c r="F171" i="9" a="1"/>
  <c r="F171" i="9" s="1"/>
  <c r="G169" i="9" a="1"/>
  <c r="G169" i="9" s="1"/>
  <c r="F163" i="9" a="1"/>
  <c r="F163" i="9" s="1"/>
  <c r="G161" i="9" a="1"/>
  <c r="G161" i="9" s="1"/>
  <c r="F155" i="9" a="1"/>
  <c r="F155" i="9" s="1"/>
  <c r="G153" i="9" a="1"/>
  <c r="G153" i="9" s="1"/>
  <c r="F147" i="9" a="1"/>
  <c r="F147" i="9" s="1"/>
  <c r="G145" i="9" a="1"/>
  <c r="G145" i="9" s="1"/>
  <c r="F136" i="9" a="1"/>
  <c r="F136" i="9" s="1"/>
  <c r="F490" i="9" a="1"/>
  <c r="F490" i="9" s="1"/>
  <c r="G475" i="9" a="1"/>
  <c r="G475" i="9" s="1"/>
  <c r="F452" i="9" a="1"/>
  <c r="F452" i="9" s="1"/>
  <c r="G412" i="9" a="1"/>
  <c r="G412" i="9" s="1"/>
  <c r="G403" i="9" a="1"/>
  <c r="G403" i="9" s="1"/>
  <c r="G393" i="9" a="1"/>
  <c r="G393" i="9" s="1"/>
  <c r="G388" i="9" a="1"/>
  <c r="G388" i="9" s="1"/>
  <c r="G387" i="9" a="1"/>
  <c r="G387" i="9" s="1"/>
  <c r="G385" i="9" a="1"/>
  <c r="G385" i="9" s="1"/>
  <c r="G384" i="9" a="1"/>
  <c r="G384" i="9" s="1"/>
  <c r="G383" i="9" a="1"/>
  <c r="G383" i="9" s="1"/>
  <c r="G382" i="9" a="1"/>
  <c r="G382" i="9" s="1"/>
  <c r="G380" i="9" a="1"/>
  <c r="G380" i="9" s="1"/>
  <c r="F370" i="9" a="1"/>
  <c r="F370" i="9" s="1"/>
  <c r="G368" i="9" a="1"/>
  <c r="G368" i="9" s="1"/>
  <c r="F362" i="9" a="1"/>
  <c r="F362" i="9" s="1"/>
  <c r="G360" i="9" a="1"/>
  <c r="G360" i="9" s="1"/>
  <c r="F354" i="9" a="1"/>
  <c r="F354" i="9" s="1"/>
  <c r="G352" i="9" a="1"/>
  <c r="G352" i="9" s="1"/>
  <c r="F346" i="9" a="1"/>
  <c r="F346" i="9" s="1"/>
  <c r="G344" i="9" a="1"/>
  <c r="G344" i="9" s="1"/>
  <c r="F338" i="9" a="1"/>
  <c r="F338" i="9" s="1"/>
  <c r="G336" i="9" a="1"/>
  <c r="G336" i="9" s="1"/>
  <c r="F330" i="9" a="1"/>
  <c r="F330" i="9" s="1"/>
  <c r="G328" i="9" a="1"/>
  <c r="G328" i="9" s="1"/>
  <c r="F322" i="9" a="1"/>
  <c r="F322" i="9" s="1"/>
  <c r="G320" i="9" a="1"/>
  <c r="G320" i="9" s="1"/>
  <c r="F314" i="9" a="1"/>
  <c r="F314" i="9" s="1"/>
  <c r="G312" i="9" a="1"/>
  <c r="G312" i="9" s="1"/>
  <c r="F306" i="9" a="1"/>
  <c r="F306" i="9" s="1"/>
  <c r="G304" i="9" a="1"/>
  <c r="G304" i="9" s="1"/>
  <c r="F298" i="9" a="1"/>
  <c r="F298" i="9" s="1"/>
  <c r="G296" i="9" a="1"/>
  <c r="G296" i="9" s="1"/>
  <c r="F290" i="9" a="1"/>
  <c r="F290" i="9" s="1"/>
  <c r="G288" i="9" a="1"/>
  <c r="G288" i="9" s="1"/>
  <c r="F282" i="9" a="1"/>
  <c r="F282" i="9" s="1"/>
  <c r="G280" i="9" a="1"/>
  <c r="G280" i="9" s="1"/>
  <c r="F274" i="9" a="1"/>
  <c r="F274" i="9" s="1"/>
  <c r="G272" i="9" a="1"/>
  <c r="G272" i="9" s="1"/>
  <c r="F266" i="9" a="1"/>
  <c r="F266" i="9" s="1"/>
  <c r="G264" i="9" a="1"/>
  <c r="G264" i="9" s="1"/>
  <c r="F258" i="9" a="1"/>
  <c r="F258" i="9" s="1"/>
  <c r="G256" i="9" a="1"/>
  <c r="G256" i="9" s="1"/>
  <c r="F250" i="9" a="1"/>
  <c r="F250" i="9" s="1"/>
  <c r="G248" i="9" a="1"/>
  <c r="G248" i="9" s="1"/>
  <c r="F242" i="9" a="1"/>
  <c r="F242" i="9" s="1"/>
  <c r="G240" i="9" a="1"/>
  <c r="G240" i="9" s="1"/>
  <c r="F234" i="9" a="1"/>
  <c r="F234" i="9" s="1"/>
  <c r="G232" i="9" a="1"/>
  <c r="G232" i="9" s="1"/>
  <c r="F226" i="9" a="1"/>
  <c r="F226" i="9" s="1"/>
  <c r="G224" i="9" a="1"/>
  <c r="G224" i="9" s="1"/>
  <c r="F218" i="9" a="1"/>
  <c r="F218" i="9" s="1"/>
  <c r="G216" i="9" a="1"/>
  <c r="G216" i="9" s="1"/>
  <c r="F210" i="9" a="1"/>
  <c r="F210" i="9" s="1"/>
  <c r="G208" i="9" a="1"/>
  <c r="G208" i="9" s="1"/>
  <c r="G491" i="9" a="1"/>
  <c r="G491" i="9" s="1"/>
  <c r="G476" i="9" a="1"/>
  <c r="G476" i="9" s="1"/>
  <c r="G473" i="9" a="1"/>
  <c r="G473" i="9" s="1"/>
  <c r="G470" i="9" a="1"/>
  <c r="G470" i="9" s="1"/>
  <c r="G458" i="9" a="1"/>
  <c r="G458" i="9" s="1"/>
  <c r="G457" i="9" a="1"/>
  <c r="G457" i="9" s="1"/>
  <c r="G451" i="9" a="1"/>
  <c r="G451" i="9" s="1"/>
  <c r="G420" i="9" a="1"/>
  <c r="G420" i="9" s="1"/>
  <c r="G417" i="9" a="1"/>
  <c r="G417" i="9" s="1"/>
  <c r="G414" i="9" a="1"/>
  <c r="G414" i="9" s="1"/>
  <c r="F410" i="9" a="1"/>
  <c r="F410" i="9" s="1"/>
  <c r="F405" i="9" a="1"/>
  <c r="F405" i="9" s="1"/>
  <c r="F402" i="9" a="1"/>
  <c r="F402" i="9" s="1"/>
  <c r="F398" i="9" a="1"/>
  <c r="F398" i="9" s="1"/>
  <c r="F397" i="9" a="1"/>
  <c r="F397" i="9" s="1"/>
  <c r="F384" i="9" a="1"/>
  <c r="F384" i="9" s="1"/>
  <c r="F372" i="9" a="1"/>
  <c r="F372" i="9" s="1"/>
  <c r="G351" i="9" a="1"/>
  <c r="G351" i="9" s="1"/>
  <c r="F345" i="9" a="1"/>
  <c r="F345" i="9" s="1"/>
  <c r="F344" i="9" a="1"/>
  <c r="F344" i="9" s="1"/>
  <c r="G342" i="9" a="1"/>
  <c r="G342" i="9" s="1"/>
  <c r="G338" i="9" a="1"/>
  <c r="G338" i="9" s="1"/>
  <c r="F335" i="9" a="1"/>
  <c r="F335" i="9" s="1"/>
  <c r="G333" i="9" a="1"/>
  <c r="G333" i="9" s="1"/>
  <c r="G331" i="9" a="1"/>
  <c r="G331" i="9" s="1"/>
  <c r="F326" i="9" a="1"/>
  <c r="F326" i="9" s="1"/>
  <c r="G324" i="9" a="1"/>
  <c r="G324" i="9" s="1"/>
  <c r="F317" i="9" a="1"/>
  <c r="F317" i="9" s="1"/>
  <c r="F308" i="9" a="1"/>
  <c r="F308" i="9" s="1"/>
  <c r="G287" i="9" a="1"/>
  <c r="G287" i="9" s="1"/>
  <c r="F281" i="9" a="1"/>
  <c r="F281" i="9" s="1"/>
  <c r="F280" i="9" a="1"/>
  <c r="F280" i="9" s="1"/>
  <c r="G278" i="9" a="1"/>
  <c r="G278" i="9" s="1"/>
  <c r="G274" i="9" a="1"/>
  <c r="G274" i="9" s="1"/>
  <c r="F271" i="9" a="1"/>
  <c r="F271" i="9" s="1"/>
  <c r="G269" i="9" a="1"/>
  <c r="G269" i="9" s="1"/>
  <c r="G267" i="9" a="1"/>
  <c r="G267" i="9" s="1"/>
  <c r="F262" i="9" a="1"/>
  <c r="F262" i="9" s="1"/>
  <c r="G260" i="9" a="1"/>
  <c r="G260" i="9" s="1"/>
  <c r="F253" i="9" a="1"/>
  <c r="F253" i="9" s="1"/>
  <c r="F244" i="9" a="1"/>
  <c r="F244" i="9" s="1"/>
  <c r="F198" i="9" a="1"/>
  <c r="F198" i="9" s="1"/>
  <c r="G196" i="9" a="1"/>
  <c r="G196" i="9" s="1"/>
  <c r="G195" i="9" a="1"/>
  <c r="G195" i="9" s="1"/>
  <c r="G194" i="9" a="1"/>
  <c r="G194" i="9" s="1"/>
  <c r="G192" i="9" a="1"/>
  <c r="G192" i="9" s="1"/>
  <c r="F182" i="9" a="1"/>
  <c r="F182" i="9" s="1"/>
  <c r="G180" i="9" a="1"/>
  <c r="G180" i="9" s="1"/>
  <c r="G179" i="9" a="1"/>
  <c r="G179" i="9" s="1"/>
  <c r="G178" i="9" a="1"/>
  <c r="G178" i="9" s="1"/>
  <c r="G176" i="9" a="1"/>
  <c r="G176" i="9" s="1"/>
  <c r="F166" i="9" a="1"/>
  <c r="F166" i="9" s="1"/>
  <c r="G164" i="9" a="1"/>
  <c r="G164" i="9" s="1"/>
  <c r="G163" i="9" a="1"/>
  <c r="G163" i="9" s="1"/>
  <c r="G162" i="9" a="1"/>
  <c r="G162" i="9" s="1"/>
  <c r="G160" i="9" a="1"/>
  <c r="G160" i="9" s="1"/>
  <c r="F150" i="9" a="1"/>
  <c r="F150" i="9" s="1"/>
  <c r="G148" i="9" a="1"/>
  <c r="G148" i="9" s="1"/>
  <c r="G147" i="9" a="1"/>
  <c r="G147" i="9" s="1"/>
  <c r="G146" i="9" a="1"/>
  <c r="G146" i="9" s="1"/>
  <c r="G144" i="9" a="1"/>
  <c r="G144" i="9" s="1"/>
  <c r="F119" i="9" a="1"/>
  <c r="F119" i="9" s="1"/>
  <c r="G115" i="9" a="1"/>
  <c r="G115" i="9" s="1"/>
  <c r="G492" i="9" a="1"/>
  <c r="G492" i="9" s="1"/>
  <c r="G480" i="9" a="1"/>
  <c r="G480" i="9" s="1"/>
  <c r="F460" i="9" a="1"/>
  <c r="F460" i="9" s="1"/>
  <c r="F459" i="9" a="1"/>
  <c r="F459" i="9" s="1"/>
  <c r="G454" i="9" a="1"/>
  <c r="G454" i="9" s="1"/>
  <c r="F434" i="9" a="1"/>
  <c r="F434" i="9" s="1"/>
  <c r="F422" i="9" a="1"/>
  <c r="F422" i="9" s="1"/>
  <c r="F421" i="9" a="1"/>
  <c r="F421" i="9" s="1"/>
  <c r="G419" i="9" a="1"/>
  <c r="G419" i="9" s="1"/>
  <c r="G418" i="9" a="1"/>
  <c r="G418" i="9" s="1"/>
  <c r="F414" i="9" a="1"/>
  <c r="F414" i="9" s="1"/>
  <c r="F406" i="9" a="1"/>
  <c r="F406" i="9" s="1"/>
  <c r="F401" i="9" a="1"/>
  <c r="F401" i="9" s="1"/>
  <c r="F400" i="9" a="1"/>
  <c r="F400" i="9" s="1"/>
  <c r="F396" i="9" a="1"/>
  <c r="F396" i="9" s="1"/>
  <c r="F395" i="9" a="1"/>
  <c r="F395" i="9" s="1"/>
  <c r="F386" i="9" a="1"/>
  <c r="F386" i="9" s="1"/>
  <c r="F385" i="9" a="1"/>
  <c r="F385" i="9" s="1"/>
  <c r="G359" i="9" a="1"/>
  <c r="G359" i="9" s="1"/>
  <c r="F353" i="9" a="1"/>
  <c r="F353" i="9" s="1"/>
  <c r="F352" i="9" a="1"/>
  <c r="F352" i="9" s="1"/>
  <c r="G350" i="9" a="1"/>
  <c r="G350" i="9" s="1"/>
  <c r="G346" i="9" a="1"/>
  <c r="G346" i="9" s="1"/>
  <c r="F343" i="9" a="1"/>
  <c r="F343" i="9" s="1"/>
  <c r="G341" i="9" a="1"/>
  <c r="G341" i="9" s="1"/>
  <c r="G339" i="9" a="1"/>
  <c r="G339" i="9" s="1"/>
  <c r="F334" i="9" a="1"/>
  <c r="F334" i="9" s="1"/>
  <c r="G332" i="9" a="1"/>
  <c r="G332" i="9" s="1"/>
  <c r="F325" i="9" a="1"/>
  <c r="F325" i="9" s="1"/>
  <c r="F316" i="9" a="1"/>
  <c r="F316" i="9" s="1"/>
  <c r="G295" i="9" a="1"/>
  <c r="G295" i="9" s="1"/>
  <c r="F289" i="9" a="1"/>
  <c r="F289" i="9" s="1"/>
  <c r="F288" i="9" a="1"/>
  <c r="F288" i="9" s="1"/>
  <c r="G286" i="9" a="1"/>
  <c r="G286" i="9" s="1"/>
  <c r="G282" i="9" a="1"/>
  <c r="G282" i="9" s="1"/>
  <c r="F279" i="9" a="1"/>
  <c r="F279" i="9" s="1"/>
  <c r="G277" i="9" a="1"/>
  <c r="G277" i="9" s="1"/>
  <c r="G275" i="9" a="1"/>
  <c r="G275" i="9" s="1"/>
  <c r="F270" i="9" a="1"/>
  <c r="F270" i="9" s="1"/>
  <c r="G268" i="9" a="1"/>
  <c r="G268" i="9" s="1"/>
  <c r="F261" i="9" a="1"/>
  <c r="F261" i="9" s="1"/>
  <c r="F252" i="9" a="1"/>
  <c r="F252" i="9" s="1"/>
  <c r="F197" i="9" a="1"/>
  <c r="F197" i="9" s="1"/>
  <c r="F194" i="9" a="1"/>
  <c r="F194" i="9" s="1"/>
  <c r="F193" i="9" a="1"/>
  <c r="F193" i="9" s="1"/>
  <c r="G191" i="9" a="1"/>
  <c r="G191" i="9" s="1"/>
  <c r="F181" i="9" a="1"/>
  <c r="F181" i="9" s="1"/>
  <c r="F178" i="9" a="1"/>
  <c r="F178" i="9" s="1"/>
  <c r="F177" i="9" a="1"/>
  <c r="F177" i="9" s="1"/>
  <c r="G175" i="9" a="1"/>
  <c r="G175" i="9" s="1"/>
  <c r="F165" i="9" a="1"/>
  <c r="F165" i="9" s="1"/>
  <c r="F162" i="9" a="1"/>
  <c r="F162" i="9" s="1"/>
  <c r="F161" i="9" a="1"/>
  <c r="F161" i="9" s="1"/>
  <c r="G159" i="9" a="1"/>
  <c r="G159" i="9" s="1"/>
  <c r="F149" i="9" a="1"/>
  <c r="F149" i="9" s="1"/>
  <c r="F146" i="9" a="1"/>
  <c r="F146" i="9" s="1"/>
  <c r="F145" i="9" a="1"/>
  <c r="F145" i="9" s="1"/>
  <c r="G143" i="9" a="1"/>
  <c r="G143" i="9" s="1"/>
  <c r="G130" i="9" a="1"/>
  <c r="G130" i="9" s="1"/>
  <c r="G117" i="9" a="1"/>
  <c r="G117" i="9" s="1"/>
  <c r="G481" i="9" a="1"/>
  <c r="G481" i="9" s="1"/>
  <c r="F478" i="9" a="1"/>
  <c r="F478" i="9" s="1"/>
  <c r="F458" i="9" a="1"/>
  <c r="F458" i="9" s="1"/>
  <c r="G430" i="9" a="1"/>
  <c r="G430" i="9" s="1"/>
  <c r="G427" i="9" a="1"/>
  <c r="G427" i="9" s="1"/>
  <c r="F418" i="9" a="1"/>
  <c r="F418" i="9" s="1"/>
  <c r="F413" i="9" a="1"/>
  <c r="F413" i="9" s="1"/>
  <c r="G398" i="9" a="1"/>
  <c r="G398" i="9" s="1"/>
  <c r="F365" i="9" a="1"/>
  <c r="F365" i="9" s="1"/>
  <c r="G326" i="9" a="1"/>
  <c r="G326" i="9" s="1"/>
  <c r="G322" i="9" a="1"/>
  <c r="G322" i="9" s="1"/>
  <c r="G315" i="9" a="1"/>
  <c r="G315" i="9" s="1"/>
  <c r="G303" i="9" a="1"/>
  <c r="G303" i="9" s="1"/>
  <c r="F297" i="9" a="1"/>
  <c r="F297" i="9" s="1"/>
  <c r="F294" i="9" a="1"/>
  <c r="F294" i="9" s="1"/>
  <c r="G292" i="9" a="1"/>
  <c r="G292" i="9" s="1"/>
  <c r="G285" i="9" a="1"/>
  <c r="G285" i="9" s="1"/>
  <c r="G283" i="9" a="1"/>
  <c r="G283" i="9" s="1"/>
  <c r="G279" i="9" a="1"/>
  <c r="G279" i="9" s="1"/>
  <c r="F276" i="9" a="1"/>
  <c r="F276" i="9" s="1"/>
  <c r="F273" i="9" a="1"/>
  <c r="F273" i="9" s="1"/>
  <c r="F265" i="9" a="1"/>
  <c r="F265" i="9" s="1"/>
  <c r="G253" i="9" a="1"/>
  <c r="G253" i="9" s="1"/>
  <c r="G247" i="9" a="1"/>
  <c r="G247" i="9" s="1"/>
  <c r="F237" i="9" a="1"/>
  <c r="F237" i="9" s="1"/>
  <c r="F229" i="9" a="1"/>
  <c r="F229" i="9" s="1"/>
  <c r="F221" i="9" a="1"/>
  <c r="F221" i="9" s="1"/>
  <c r="F213" i="9" a="1"/>
  <c r="F213" i="9" s="1"/>
  <c r="F205" i="9" a="1"/>
  <c r="F205" i="9" s="1"/>
  <c r="F200" i="9" a="1"/>
  <c r="F200" i="9" s="1"/>
  <c r="F199" i="9" a="1"/>
  <c r="F199" i="9" s="1"/>
  <c r="G174" i="9" a="1"/>
  <c r="G174" i="9" s="1"/>
  <c r="G165" i="9" a="1"/>
  <c r="G165" i="9" s="1"/>
  <c r="F158" i="9" a="1"/>
  <c r="F158" i="9" s="1"/>
  <c r="G156" i="9" a="1"/>
  <c r="G156" i="9" s="1"/>
  <c r="G155" i="9" a="1"/>
  <c r="G155" i="9" s="1"/>
  <c r="G154" i="9" a="1"/>
  <c r="G154" i="9" s="1"/>
  <c r="G152" i="9" a="1"/>
  <c r="G152" i="9" s="1"/>
  <c r="G151" i="9" a="1"/>
  <c r="G151" i="9" s="1"/>
  <c r="F140" i="9" a="1"/>
  <c r="F140" i="9" s="1"/>
  <c r="F139" i="9" a="1"/>
  <c r="F139" i="9" s="1"/>
  <c r="F131" i="9" a="1"/>
  <c r="F131" i="9" s="1"/>
  <c r="F120" i="9" a="1"/>
  <c r="F120" i="9" s="1"/>
  <c r="F117" i="9" a="1"/>
  <c r="F117" i="9" s="1"/>
  <c r="G114" i="9" a="1"/>
  <c r="G114" i="9" s="1"/>
  <c r="G78" i="9" a="1"/>
  <c r="G78" i="9" s="1"/>
  <c r="F27" i="9" a="1"/>
  <c r="F27" i="9" s="1"/>
  <c r="G25" i="9" a="1"/>
  <c r="G25" i="9" s="1"/>
  <c r="F19" i="9" a="1"/>
  <c r="F19" i="9" s="1"/>
  <c r="G17" i="9" a="1"/>
  <c r="G17" i="9" s="1"/>
  <c r="F11" i="9" a="1"/>
  <c r="F11" i="9" s="1"/>
  <c r="G9" i="9" a="1"/>
  <c r="G9" i="9" s="1"/>
  <c r="F3" i="9" a="1"/>
  <c r="F3" i="9" s="1"/>
  <c r="G518" i="8" a="1"/>
  <c r="G518" i="8" s="1"/>
  <c r="F517" i="8" a="1"/>
  <c r="F517" i="8" s="1"/>
  <c r="G507" i="8" a="1"/>
  <c r="G507" i="8" s="1"/>
  <c r="F505" i="8" a="1"/>
  <c r="F505" i="8" s="1"/>
  <c r="G499" i="8" a="1"/>
  <c r="G499" i="8" s="1"/>
  <c r="G498" i="8" a="1"/>
  <c r="G498" i="8" s="1"/>
  <c r="G497" i="8" a="1"/>
  <c r="G497" i="8" s="1"/>
  <c r="F495" i="8" a="1"/>
  <c r="F495" i="8" s="1"/>
  <c r="F494" i="8" a="1"/>
  <c r="F494" i="8" s="1"/>
  <c r="F493" i="8" a="1"/>
  <c r="F493" i="8" s="1"/>
  <c r="F492" i="8" a="1"/>
  <c r="F492" i="8" s="1"/>
  <c r="F491" i="8" a="1"/>
  <c r="F491" i="8" s="1"/>
  <c r="F490" i="8" a="1"/>
  <c r="F490" i="8" s="1"/>
  <c r="F489" i="8" a="1"/>
  <c r="F489" i="8" s="1"/>
  <c r="F488" i="8" a="1"/>
  <c r="F488" i="8" s="1"/>
  <c r="G483" i="8" a="1"/>
  <c r="G483" i="8" s="1"/>
  <c r="F477" i="8" a="1"/>
  <c r="F477" i="8" s="1"/>
  <c r="G471" i="8" a="1"/>
  <c r="G471" i="8" s="1"/>
  <c r="F469" i="8" a="1"/>
  <c r="F469" i="8" s="1"/>
  <c r="F463" i="8" a="1"/>
  <c r="F463" i="8" s="1"/>
  <c r="F455" i="8" a="1"/>
  <c r="F455" i="8" s="1"/>
  <c r="F451" i="8" a="1"/>
  <c r="F451" i="8" s="1"/>
  <c r="G443" i="8" a="1"/>
  <c r="G443" i="8" s="1"/>
  <c r="F441" i="8" a="1"/>
  <c r="F441" i="8" s="1"/>
  <c r="G436" i="8" a="1"/>
  <c r="G436" i="8" s="1"/>
  <c r="F435" i="8" a="1"/>
  <c r="F435" i="8" s="1"/>
  <c r="G429" i="8" a="1"/>
  <c r="G429" i="8" s="1"/>
  <c r="F428" i="8" a="1"/>
  <c r="F428" i="8" s="1"/>
  <c r="G422" i="8" a="1"/>
  <c r="G422" i="8" s="1"/>
  <c r="F421" i="8" a="1"/>
  <c r="F421" i="8" s="1"/>
  <c r="G413" i="8" a="1"/>
  <c r="G413" i="8" s="1"/>
  <c r="F411" i="8" a="1"/>
  <c r="F411" i="8" s="1"/>
  <c r="G405" i="8" a="1"/>
  <c r="G405" i="8" s="1"/>
  <c r="G401" i="8" a="1"/>
  <c r="G401" i="8" s="1"/>
  <c r="G400" i="8" a="1"/>
  <c r="G400" i="8" s="1"/>
  <c r="F399" i="8" a="1"/>
  <c r="F399" i="8" s="1"/>
  <c r="F392" i="8" a="1"/>
  <c r="F392" i="8" s="1"/>
  <c r="F391" i="8" a="1"/>
  <c r="F391" i="8" s="1"/>
  <c r="F390" i="8" a="1"/>
  <c r="F390" i="8" s="1"/>
  <c r="F389" i="8" a="1"/>
  <c r="F389" i="8" s="1"/>
  <c r="F388" i="8" a="1"/>
  <c r="F388" i="8" s="1"/>
  <c r="F387" i="8" a="1"/>
  <c r="F387" i="8" s="1"/>
  <c r="F386" i="8" a="1"/>
  <c r="F386" i="8" s="1"/>
  <c r="G365" i="8" a="1"/>
  <c r="G365" i="8" s="1"/>
  <c r="F364" i="8" a="1"/>
  <c r="F364" i="8" s="1"/>
  <c r="F351" i="8" a="1"/>
  <c r="F351" i="8" s="1"/>
  <c r="G344" i="8" a="1"/>
  <c r="G344" i="8" s="1"/>
  <c r="G338" i="8" a="1"/>
  <c r="G338" i="8" s="1"/>
  <c r="F336" i="8" a="1"/>
  <c r="F336" i="8" s="1"/>
  <c r="G330" i="8" a="1"/>
  <c r="G330" i="8" s="1"/>
  <c r="F327" i="8" a="1"/>
  <c r="F327" i="8" s="1"/>
  <c r="G322" i="8" a="1"/>
  <c r="G322" i="8" s="1"/>
  <c r="G315" i="8" a="1"/>
  <c r="G315" i="8" s="1"/>
  <c r="F313" i="8" a="1"/>
  <c r="F313" i="8" s="1"/>
  <c r="G302" i="8" a="1"/>
  <c r="G302" i="8" s="1"/>
  <c r="F301" i="8" a="1"/>
  <c r="F301" i="8" s="1"/>
  <c r="G295" i="8" a="1"/>
  <c r="G295" i="8" s="1"/>
  <c r="F293" i="8" a="1"/>
  <c r="F293" i="8" s="1"/>
  <c r="G288" i="8" a="1"/>
  <c r="G288" i="8" s="1"/>
  <c r="F287" i="8" a="1"/>
  <c r="F287" i="8" s="1"/>
  <c r="G282" i="8" a="1"/>
  <c r="G282" i="8" s="1"/>
  <c r="F281" i="8" a="1"/>
  <c r="F281" i="8" s="1"/>
  <c r="G274" i="8" a="1"/>
  <c r="G274" i="8" s="1"/>
  <c r="F273" i="8" a="1"/>
  <c r="F273" i="8" s="1"/>
  <c r="F268" i="8" a="1"/>
  <c r="F268" i="8" s="1"/>
  <c r="F261" i="8" a="1"/>
  <c r="F261" i="8" s="1"/>
  <c r="G253" i="8" a="1"/>
  <c r="G253" i="8" s="1"/>
  <c r="G252" i="8" a="1"/>
  <c r="G252" i="8" s="1"/>
  <c r="G251" i="8" a="1"/>
  <c r="G251" i="8" s="1"/>
  <c r="G250" i="8" a="1"/>
  <c r="G250" i="8" s="1"/>
  <c r="G249" i="8" a="1"/>
  <c r="G249" i="8" s="1"/>
  <c r="F246" i="8" a="1"/>
  <c r="F246" i="8" s="1"/>
  <c r="G240" i="8" a="1"/>
  <c r="G240" i="8" s="1"/>
  <c r="F239" i="8" a="1"/>
  <c r="F239" i="8" s="1"/>
  <c r="F238" i="8" a="1"/>
  <c r="F238" i="8" s="1"/>
  <c r="F237" i="8" a="1"/>
  <c r="F237" i="8" s="1"/>
  <c r="F236" i="8" a="1"/>
  <c r="F236" i="8" s="1"/>
  <c r="F235" i="8" a="1"/>
  <c r="F235" i="8" s="1"/>
  <c r="F234" i="8" a="1"/>
  <c r="F234" i="8" s="1"/>
  <c r="F200" i="8" a="1"/>
  <c r="F200" i="8" s="1"/>
  <c r="F189" i="8" a="1"/>
  <c r="F189" i="8" s="1"/>
  <c r="F186" i="8" a="1"/>
  <c r="F186" i="8" s="1"/>
  <c r="G161" i="8" a="1"/>
  <c r="G161" i="8" s="1"/>
  <c r="G156" i="8" a="1"/>
  <c r="G156" i="8" s="1"/>
  <c r="F153" i="8" a="1"/>
  <c r="F153" i="8" s="1"/>
  <c r="G151" i="8" a="1"/>
  <c r="G151" i="8" s="1"/>
  <c r="G497" i="9" a="1"/>
  <c r="G497" i="9" s="1"/>
  <c r="G494" i="9" a="1"/>
  <c r="G494" i="9" s="1"/>
  <c r="G482" i="9" a="1"/>
  <c r="G482" i="9" s="1"/>
  <c r="G468" i="9" a="1"/>
  <c r="G468" i="9" s="1"/>
  <c r="F465" i="9" a="1"/>
  <c r="F465" i="9" s="1"/>
  <c r="F453" i="9" a="1"/>
  <c r="F453" i="9" s="1"/>
  <c r="F441" i="9" a="1"/>
  <c r="F441" i="9" s="1"/>
  <c r="F430" i="9" a="1"/>
  <c r="F430" i="9" s="1"/>
  <c r="F424" i="9" a="1"/>
  <c r="F424" i="9" s="1"/>
  <c r="F420" i="9" a="1"/>
  <c r="F420" i="9" s="1"/>
  <c r="F419" i="9" a="1"/>
  <c r="F419" i="9" s="1"/>
  <c r="F387" i="9" a="1"/>
  <c r="F387" i="9" s="1"/>
  <c r="G373" i="9" a="1"/>
  <c r="G373" i="9" s="1"/>
  <c r="G372" i="9" a="1"/>
  <c r="G372" i="9" s="1"/>
  <c r="F364" i="9" a="1"/>
  <c r="F364" i="9" s="1"/>
  <c r="G327" i="9" a="1"/>
  <c r="G327" i="9" s="1"/>
  <c r="F305" i="9" a="1"/>
  <c r="F305" i="9" s="1"/>
  <c r="F304" i="9" a="1"/>
  <c r="F304" i="9" s="1"/>
  <c r="G302" i="9" a="1"/>
  <c r="G302" i="9" s="1"/>
  <c r="G298" i="9" a="1"/>
  <c r="G298" i="9" s="1"/>
  <c r="F293" i="9" a="1"/>
  <c r="F293" i="9" s="1"/>
  <c r="F287" i="9" a="1"/>
  <c r="F287" i="9" s="1"/>
  <c r="F286" i="9" a="1"/>
  <c r="F286" i="9" s="1"/>
  <c r="G284" i="9" a="1"/>
  <c r="G284" i="9" s="1"/>
  <c r="F269" i="9" a="1"/>
  <c r="F269" i="9" s="1"/>
  <c r="F268" i="9" a="1"/>
  <c r="F268" i="9" s="1"/>
  <c r="G255" i="9" a="1"/>
  <c r="G255" i="9" s="1"/>
  <c r="G254" i="9" a="1"/>
  <c r="G254" i="9" s="1"/>
  <c r="F249" i="9" a="1"/>
  <c r="F249" i="9" s="1"/>
  <c r="F248" i="9" a="1"/>
  <c r="F248" i="9" s="1"/>
  <c r="G246" i="9" a="1"/>
  <c r="G246" i="9" s="1"/>
  <c r="G245" i="9" a="1"/>
  <c r="G245" i="9" s="1"/>
  <c r="G244" i="9" a="1"/>
  <c r="G244" i="9" s="1"/>
  <c r="F236" i="9" a="1"/>
  <c r="F236" i="9" s="1"/>
  <c r="F228" i="9" a="1"/>
  <c r="F228" i="9" s="1"/>
  <c r="F220" i="9" a="1"/>
  <c r="F220" i="9" s="1"/>
  <c r="F212" i="9" a="1"/>
  <c r="F212" i="9" s="1"/>
  <c r="F204" i="9" a="1"/>
  <c r="F204" i="9" s="1"/>
  <c r="F180" i="9" a="1"/>
  <c r="F180" i="9" s="1"/>
  <c r="F176" i="9" a="1"/>
  <c r="F176" i="9" s="1"/>
  <c r="F175" i="9" a="1"/>
  <c r="F175" i="9" s="1"/>
  <c r="G173" i="9" a="1"/>
  <c r="G173" i="9" s="1"/>
  <c r="G166" i="9" a="1"/>
  <c r="G166" i="9" s="1"/>
  <c r="F157" i="9" a="1"/>
  <c r="F157" i="9" s="1"/>
  <c r="F154" i="9" a="1"/>
  <c r="F154" i="9" s="1"/>
  <c r="F153" i="9" a="1"/>
  <c r="F153" i="9" s="1"/>
  <c r="G120" i="9" a="1"/>
  <c r="G120" i="9" s="1"/>
  <c r="F26" i="9" a="1"/>
  <c r="F26" i="9" s="1"/>
  <c r="G24" i="9" a="1"/>
  <c r="G24" i="9" s="1"/>
  <c r="F18" i="9" a="1"/>
  <c r="F18" i="9" s="1"/>
  <c r="G16" i="9" a="1"/>
  <c r="G16" i="9" s="1"/>
  <c r="F10" i="9" a="1"/>
  <c r="F10" i="9" s="1"/>
  <c r="G8" i="9" a="1"/>
  <c r="G8" i="9" s="1"/>
  <c r="F2" i="9" a="1"/>
  <c r="F2" i="9" s="1"/>
  <c r="G520" i="8" a="1"/>
  <c r="G520" i="8" s="1"/>
  <c r="G519" i="8" a="1"/>
  <c r="G519" i="8" s="1"/>
  <c r="F518" i="8" a="1"/>
  <c r="F518" i="8" s="1"/>
  <c r="G508" i="8" a="1"/>
  <c r="G508" i="8" s="1"/>
  <c r="F506" i="8" a="1"/>
  <c r="F506" i="8" s="1"/>
  <c r="G500" i="8" a="1"/>
  <c r="G500" i="8" s="1"/>
  <c r="F497" i="8" a="1"/>
  <c r="F497" i="8" s="1"/>
  <c r="F496" i="8" a="1"/>
  <c r="F496" i="8" s="1"/>
  <c r="F482" i="8" a="1"/>
  <c r="F482" i="8" s="1"/>
  <c r="G478" i="8" a="1"/>
  <c r="G478" i="8" s="1"/>
  <c r="G473" i="8" a="1"/>
  <c r="G473" i="8" s="1"/>
  <c r="G472" i="8" a="1"/>
  <c r="G472" i="8" s="1"/>
  <c r="F470" i="8" a="1"/>
  <c r="F470" i="8" s="1"/>
  <c r="G464" i="8" a="1"/>
  <c r="G464" i="8" s="1"/>
  <c r="G457" i="8" a="1"/>
  <c r="G457" i="8" s="1"/>
  <c r="F456" i="8" a="1"/>
  <c r="F456" i="8" s="1"/>
  <c r="G452" i="8" a="1"/>
  <c r="G452" i="8" s="1"/>
  <c r="G444" i="8" a="1"/>
  <c r="G444" i="8" s="1"/>
  <c r="F442" i="8" a="1"/>
  <c r="F442" i="8" s="1"/>
  <c r="G437" i="8" a="1"/>
  <c r="G437" i="8" s="1"/>
  <c r="F436" i="8" a="1"/>
  <c r="F436" i="8" s="1"/>
  <c r="G430" i="8" a="1"/>
  <c r="G430" i="8" s="1"/>
  <c r="F429" i="8" a="1"/>
  <c r="F429" i="8" s="1"/>
  <c r="G423" i="8" a="1"/>
  <c r="G423" i="8" s="1"/>
  <c r="F422" i="8" a="1"/>
  <c r="F422" i="8" s="1"/>
  <c r="G414" i="8" a="1"/>
  <c r="G414" i="8" s="1"/>
  <c r="F412" i="8" a="1"/>
  <c r="F412" i="8" s="1"/>
  <c r="G406" i="8" a="1"/>
  <c r="G406" i="8" s="1"/>
  <c r="F405" i="8" a="1"/>
  <c r="F405" i="8" s="1"/>
  <c r="F400" i="8" a="1"/>
  <c r="F400" i="8" s="1"/>
  <c r="G367" i="8" a="1"/>
  <c r="G367" i="8" s="1"/>
  <c r="G366" i="8" a="1"/>
  <c r="G366" i="8" s="1"/>
  <c r="G359" i="8" a="1"/>
  <c r="G359" i="8" s="1"/>
  <c r="G358" i="8" a="1"/>
  <c r="G358" i="8" s="1"/>
  <c r="G357" i="8" a="1"/>
  <c r="G357" i="8" s="1"/>
  <c r="G356" i="8" a="1"/>
  <c r="G356" i="8" s="1"/>
  <c r="G355" i="8" a="1"/>
  <c r="G355" i="8" s="1"/>
  <c r="G354" i="8" a="1"/>
  <c r="G354" i="8" s="1"/>
  <c r="G353" i="8" a="1"/>
  <c r="G353" i="8" s="1"/>
  <c r="G352" i="8" a="1"/>
  <c r="G352" i="8" s="1"/>
  <c r="G345" i="8" a="1"/>
  <c r="G345" i="8" s="1"/>
  <c r="F344" i="8" a="1"/>
  <c r="F344" i="8" s="1"/>
  <c r="F338" i="8" a="1"/>
  <c r="F338" i="8" s="1"/>
  <c r="F337" i="8" a="1"/>
  <c r="F337" i="8" s="1"/>
  <c r="G331" i="8" a="1"/>
  <c r="G331" i="8" s="1"/>
  <c r="F330" i="8" a="1"/>
  <c r="F330" i="8" s="1"/>
  <c r="F329" i="8" a="1"/>
  <c r="F329" i="8" s="1"/>
  <c r="F328" i="8" a="1"/>
  <c r="F328" i="8" s="1"/>
  <c r="G323" i="8" a="1"/>
  <c r="G323" i="8" s="1"/>
  <c r="F322" i="8" a="1"/>
  <c r="F322" i="8" s="1"/>
  <c r="G316" i="8" a="1"/>
  <c r="G316" i="8" s="1"/>
  <c r="F314" i="8" a="1"/>
  <c r="F314" i="8" s="1"/>
  <c r="G303" i="8" a="1"/>
  <c r="G303" i="8" s="1"/>
  <c r="F302" i="8" a="1"/>
  <c r="F302" i="8" s="1"/>
  <c r="G297" i="8" a="1"/>
  <c r="G297" i="8" s="1"/>
  <c r="G296" i="8" a="1"/>
  <c r="G296" i="8" s="1"/>
  <c r="F294" i="8" a="1"/>
  <c r="F294" i="8" s="1"/>
  <c r="F288" i="8" a="1"/>
  <c r="F288" i="8" s="1"/>
  <c r="G283" i="8" a="1"/>
  <c r="G283" i="8" s="1"/>
  <c r="G275" i="8" a="1"/>
  <c r="G275" i="8" s="1"/>
  <c r="G269" i="8" a="1"/>
  <c r="G269" i="8" s="1"/>
  <c r="G265" i="8" a="1"/>
  <c r="G265" i="8" s="1"/>
  <c r="G264" i="8" a="1"/>
  <c r="G264" i="8" s="1"/>
  <c r="G263" i="8" a="1"/>
  <c r="G263" i="8" s="1"/>
  <c r="F262" i="8" a="1"/>
  <c r="F262" i="8" s="1"/>
  <c r="G256" i="8" a="1"/>
  <c r="G256" i="8" s="1"/>
  <c r="G255" i="8" a="1"/>
  <c r="G255" i="8" s="1"/>
  <c r="G254" i="8" a="1"/>
  <c r="G254" i="8" s="1"/>
  <c r="F249" i="8" a="1"/>
  <c r="F249" i="8" s="1"/>
  <c r="F248" i="8" a="1"/>
  <c r="F248" i="8" s="1"/>
  <c r="F247" i="8" a="1"/>
  <c r="F247" i="8" s="1"/>
  <c r="G241" i="8" a="1"/>
  <c r="G241" i="8" s="1"/>
  <c r="F240" i="8" a="1"/>
  <c r="F240" i="8" s="1"/>
  <c r="F202" i="8" a="1"/>
  <c r="F202" i="8" s="1"/>
  <c r="F188" i="8" a="1"/>
  <c r="F188" i="8" s="1"/>
  <c r="G186" i="8" a="1"/>
  <c r="G186" i="8" s="1"/>
  <c r="G174" i="8" a="1"/>
  <c r="G174" i="8" s="1"/>
  <c r="F169" i="8" a="1"/>
  <c r="F169" i="8" s="1"/>
  <c r="F158" i="8" a="1"/>
  <c r="F158" i="8" s="1"/>
  <c r="G153" i="8" a="1"/>
  <c r="G153" i="8" s="1"/>
  <c r="F117" i="8" a="1"/>
  <c r="F117" i="8" s="1"/>
  <c r="F138" i="9" a="1"/>
  <c r="F138" i="9" s="1"/>
  <c r="F482" i="9" a="1"/>
  <c r="F482" i="9" s="1"/>
  <c r="F456" i="9" a="1"/>
  <c r="F456" i="9" s="1"/>
  <c r="G428" i="9" a="1"/>
  <c r="G428" i="9" s="1"/>
  <c r="G375" i="9" a="1"/>
  <c r="G375" i="9" s="1"/>
  <c r="F374" i="9" a="1"/>
  <c r="F374" i="9" s="1"/>
  <c r="F373" i="9" a="1"/>
  <c r="F373" i="9" s="1"/>
  <c r="F360" i="9" a="1"/>
  <c r="F360" i="9" s="1"/>
  <c r="F359" i="9" a="1"/>
  <c r="F359" i="9" s="1"/>
  <c r="G357" i="9" a="1"/>
  <c r="G357" i="9" s="1"/>
  <c r="G355" i="9" a="1"/>
  <c r="G355" i="9" s="1"/>
  <c r="F342" i="9" a="1"/>
  <c r="F342" i="9" s="1"/>
  <c r="F341" i="9" a="1"/>
  <c r="F341" i="9" s="1"/>
  <c r="F328" i="9" a="1"/>
  <c r="F328" i="9" s="1"/>
  <c r="F327" i="9" a="1"/>
  <c r="F327" i="9" s="1"/>
  <c r="G323" i="9" a="1"/>
  <c r="G323" i="9" s="1"/>
  <c r="G316" i="9" a="1"/>
  <c r="G316" i="9" s="1"/>
  <c r="G307" i="9" a="1"/>
  <c r="G307" i="9" s="1"/>
  <c r="G483" i="9" a="1"/>
  <c r="G483" i="9" s="1"/>
  <c r="G478" i="9" a="1"/>
  <c r="G478" i="9" s="1"/>
  <c r="F408" i="9" a="1"/>
  <c r="F408" i="9" s="1"/>
  <c r="G402" i="9" a="1"/>
  <c r="G402" i="9" s="1"/>
  <c r="G396" i="9" a="1"/>
  <c r="G396" i="9" s="1"/>
  <c r="F390" i="9" a="1"/>
  <c r="F390" i="9" s="1"/>
  <c r="F382" i="9" a="1"/>
  <c r="F382" i="9" s="1"/>
  <c r="G374" i="9" a="1"/>
  <c r="G374" i="9" s="1"/>
  <c r="F358" i="9" a="1"/>
  <c r="F358" i="9" s="1"/>
  <c r="F357" i="9" a="1"/>
  <c r="F357" i="9" s="1"/>
  <c r="F318" i="9" a="1"/>
  <c r="F318" i="9" s="1"/>
  <c r="G309" i="9" a="1"/>
  <c r="G309" i="9" s="1"/>
  <c r="G308" i="9" a="1"/>
  <c r="G308" i="9" s="1"/>
  <c r="G294" i="9" a="1"/>
  <c r="G294" i="9" s="1"/>
  <c r="G290" i="9" a="1"/>
  <c r="G290" i="9" s="1"/>
  <c r="G263" i="9" a="1"/>
  <c r="G263" i="9" s="1"/>
  <c r="G250" i="9" a="1"/>
  <c r="G250" i="9" s="1"/>
  <c r="F241" i="9" a="1"/>
  <c r="F241" i="9" s="1"/>
  <c r="F240" i="9" a="1"/>
  <c r="F240" i="9" s="1"/>
  <c r="G234" i="9" a="1"/>
  <c r="G234" i="9" s="1"/>
  <c r="G213" i="9" a="1"/>
  <c r="G213" i="9" s="1"/>
  <c r="F209" i="9" a="1"/>
  <c r="F209" i="9" s="1"/>
  <c r="F208" i="9" a="1"/>
  <c r="F208" i="9" s="1"/>
  <c r="G202" i="9" a="1"/>
  <c r="G202" i="9" s="1"/>
  <c r="G198" i="9" a="1"/>
  <c r="G198" i="9" s="1"/>
  <c r="G150" i="9" a="1"/>
  <c r="G150" i="9" s="1"/>
  <c r="F130" i="9" a="1"/>
  <c r="F130" i="9" s="1"/>
  <c r="F25" i="9" a="1"/>
  <c r="F25" i="9" s="1"/>
  <c r="F24" i="9" a="1"/>
  <c r="F24" i="9" s="1"/>
  <c r="G22" i="9" a="1"/>
  <c r="G22" i="9" s="1"/>
  <c r="G18" i="9" a="1"/>
  <c r="G18" i="9" s="1"/>
  <c r="F15" i="9" a="1"/>
  <c r="F15" i="9" s="1"/>
  <c r="G13" i="9" a="1"/>
  <c r="G13" i="9" s="1"/>
  <c r="G10" i="9" a="1"/>
  <c r="G10" i="9" s="1"/>
  <c r="F7" i="9" a="1"/>
  <c r="F7" i="9" s="1"/>
  <c r="G5" i="9" a="1"/>
  <c r="G5" i="9" s="1"/>
  <c r="G2" i="9" a="1"/>
  <c r="G2" i="9" s="1"/>
  <c r="F516" i="8" a="1"/>
  <c r="F516" i="8" s="1"/>
  <c r="F503" i="8" a="1"/>
  <c r="F503" i="8" s="1"/>
  <c r="F486" i="8" a="1"/>
  <c r="F486" i="8" s="1"/>
  <c r="F475" i="8" a="1"/>
  <c r="F475" i="8" s="1"/>
  <c r="G466" i="8" a="1"/>
  <c r="G466" i="8" s="1"/>
  <c r="G462" i="8" a="1"/>
  <c r="G462" i="8" s="1"/>
  <c r="G453" i="8" a="1"/>
  <c r="G453" i="8" s="1"/>
  <c r="G450" i="8" a="1"/>
  <c r="G450" i="8" s="1"/>
  <c r="F449" i="8" a="1"/>
  <c r="F449" i="8" s="1"/>
  <c r="G433" i="8" a="1"/>
  <c r="G433" i="8" s="1"/>
  <c r="G432" i="8" a="1"/>
  <c r="G432" i="8" s="1"/>
  <c r="F431" i="8" a="1"/>
  <c r="F431" i="8" s="1"/>
  <c r="G428" i="8" a="1"/>
  <c r="G428" i="8" s="1"/>
  <c r="F420" i="8" a="1"/>
  <c r="F420" i="8" s="1"/>
  <c r="F409" i="8" a="1"/>
  <c r="F409" i="8" s="1"/>
  <c r="F397" i="8" a="1"/>
  <c r="F397" i="8" s="1"/>
  <c r="F384" i="8" a="1"/>
  <c r="F384" i="8" s="1"/>
  <c r="G362" i="8" a="1"/>
  <c r="G362" i="8" s="1"/>
  <c r="F360" i="8" a="1"/>
  <c r="F360" i="8" s="1"/>
  <c r="F353" i="8" a="1"/>
  <c r="F353" i="8" s="1"/>
  <c r="G350" i="8" a="1"/>
  <c r="G350" i="8" s="1"/>
  <c r="G340" i="8" a="1"/>
  <c r="G340" i="8" s="1"/>
  <c r="F339" i="8" a="1"/>
  <c r="F339" i="8" s="1"/>
  <c r="G496" i="9" a="1"/>
  <c r="G496" i="9" s="1"/>
  <c r="F483" i="9" a="1"/>
  <c r="F483" i="9" s="1"/>
  <c r="G452" i="9" a="1"/>
  <c r="G452" i="9" s="1"/>
  <c r="G399" i="9" a="1"/>
  <c r="G399" i="9" s="1"/>
  <c r="G371" i="9" a="1"/>
  <c r="G371" i="9" s="1"/>
  <c r="G364" i="9" a="1"/>
  <c r="G364" i="9" s="1"/>
  <c r="F356" i="9" a="1"/>
  <c r="F356" i="9" s="1"/>
  <c r="G343" i="9" a="1"/>
  <c r="G343" i="9" s="1"/>
  <c r="F329" i="9" a="1"/>
  <c r="F329" i="9" s="1"/>
  <c r="F320" i="9" a="1"/>
  <c r="F320" i="9" s="1"/>
  <c r="F319" i="9" a="1"/>
  <c r="F319" i="9" s="1"/>
  <c r="G311" i="9" a="1"/>
  <c r="G311" i="9" s="1"/>
  <c r="G310" i="9" a="1"/>
  <c r="G310" i="9" s="1"/>
  <c r="G276" i="9" a="1"/>
  <c r="G276" i="9" s="1"/>
  <c r="G266" i="9" a="1"/>
  <c r="G266" i="9" s="1"/>
  <c r="F239" i="9" a="1"/>
  <c r="F239" i="9" s="1"/>
  <c r="F238" i="9" a="1"/>
  <c r="F238" i="9" s="1"/>
  <c r="G227" i="9" a="1"/>
  <c r="G227" i="9" s="1"/>
  <c r="G220" i="9" a="1"/>
  <c r="G220" i="9" s="1"/>
  <c r="G215" i="9" a="1"/>
  <c r="G215" i="9" s="1"/>
  <c r="G214" i="9" a="1"/>
  <c r="G214" i="9" s="1"/>
  <c r="F207" i="9" a="1"/>
  <c r="F207" i="9" s="1"/>
  <c r="F206" i="9" a="1"/>
  <c r="F206" i="9" s="1"/>
  <c r="F202" i="9" a="1"/>
  <c r="F202" i="9" s="1"/>
  <c r="G142" i="9" a="1"/>
  <c r="G142" i="9" s="1"/>
  <c r="G141" i="9" a="1"/>
  <c r="G141" i="9" s="1"/>
  <c r="G140" i="9" a="1"/>
  <c r="G140" i="9" s="1"/>
  <c r="G139" i="9" a="1"/>
  <c r="G139" i="9" s="1"/>
  <c r="F129" i="9" a="1"/>
  <c r="F129" i="9" s="1"/>
  <c r="G119" i="9" a="1"/>
  <c r="G119" i="9" s="1"/>
  <c r="F115" i="9" a="1"/>
  <c r="F115" i="9" s="1"/>
  <c r="G26" i="9" a="1"/>
  <c r="G26" i="9" s="1"/>
  <c r="F23" i="9" a="1"/>
  <c r="F23" i="9" s="1"/>
  <c r="G21" i="9" a="1"/>
  <c r="G21" i="9" s="1"/>
  <c r="G20" i="9" a="1"/>
  <c r="G20" i="9" s="1"/>
  <c r="G19" i="9" a="1"/>
  <c r="G19" i="9" s="1"/>
  <c r="F14" i="9" a="1"/>
  <c r="F14" i="9" s="1"/>
  <c r="G12" i="9" a="1"/>
  <c r="G12" i="9" s="1"/>
  <c r="G11" i="9" a="1"/>
  <c r="G11" i="9" s="1"/>
  <c r="F6" i="9" a="1"/>
  <c r="F6" i="9" s="1"/>
  <c r="G4" i="9" a="1"/>
  <c r="G4" i="9" s="1"/>
  <c r="G3" i="9" a="1"/>
  <c r="G3" i="9" s="1"/>
  <c r="G535" i="8" a="1"/>
  <c r="G535" i="8" s="1"/>
  <c r="G534" i="8" a="1"/>
  <c r="G534" i="8" s="1"/>
  <c r="G533" i="8" a="1"/>
  <c r="G533" i="8" s="1"/>
  <c r="G532" i="8" a="1"/>
  <c r="G532" i="8" s="1"/>
  <c r="G531" i="8" a="1"/>
  <c r="G531" i="8" s="1"/>
  <c r="G530" i="8" a="1"/>
  <c r="G530" i="8" s="1"/>
  <c r="G529" i="8" a="1"/>
  <c r="G529" i="8" s="1"/>
  <c r="G528" i="8" a="1"/>
  <c r="G528" i="8" s="1"/>
  <c r="G527" i="8" a="1"/>
  <c r="G527" i="8" s="1"/>
  <c r="G526" i="8" a="1"/>
  <c r="G526" i="8" s="1"/>
  <c r="G525" i="8" a="1"/>
  <c r="G525" i="8" s="1"/>
  <c r="G524" i="8" a="1"/>
  <c r="G524" i="8" s="1"/>
  <c r="G523" i="8" a="1"/>
  <c r="G523" i="8" s="1"/>
  <c r="G522" i="8" a="1"/>
  <c r="G522" i="8" s="1"/>
  <c r="G521" i="8" a="1"/>
  <c r="G521" i="8" s="1"/>
  <c r="F520" i="8" a="1"/>
  <c r="F520" i="8" s="1"/>
  <c r="F507" i="8" a="1"/>
  <c r="F507" i="8" s="1"/>
  <c r="G504" i="8" a="1"/>
  <c r="G504" i="8" s="1"/>
  <c r="F499" i="8" a="1"/>
  <c r="F499" i="8" s="1"/>
  <c r="G492" i="8" a="1"/>
  <c r="G492" i="8" s="1"/>
  <c r="G488" i="8" a="1"/>
  <c r="G488" i="8" s="1"/>
  <c r="F487" i="8" a="1"/>
  <c r="F487" i="8" s="1"/>
  <c r="G479" i="8" a="1"/>
  <c r="G479" i="8" s="1"/>
  <c r="G476" i="8" a="1"/>
  <c r="G476" i="8" s="1"/>
  <c r="G467" i="8" a="1"/>
  <c r="G467" i="8" s="1"/>
  <c r="F465" i="8" a="1"/>
  <c r="F465" i="8" s="1"/>
  <c r="F462" i="8" a="1"/>
  <c r="F462" i="8" s="1"/>
  <c r="F453" i="8" a="1"/>
  <c r="F453" i="8" s="1"/>
  <c r="F450" i="8" a="1"/>
  <c r="F450" i="8" s="1"/>
  <c r="G441" i="8" a="1"/>
  <c r="G441" i="8" s="1"/>
  <c r="F440" i="8" a="1"/>
  <c r="F440" i="8" s="1"/>
  <c r="F432" i="8" a="1"/>
  <c r="F432" i="8" s="1"/>
  <c r="G424" i="8" a="1"/>
  <c r="G424" i="8" s="1"/>
  <c r="G499" i="9" a="1"/>
  <c r="G499" i="9" s="1"/>
  <c r="F484" i="9" a="1"/>
  <c r="F484" i="9" s="1"/>
  <c r="G415" i="9" a="1"/>
  <c r="G415" i="9" s="1"/>
  <c r="F409" i="9" a="1"/>
  <c r="F409" i="9" s="1"/>
  <c r="F403" i="9" a="1"/>
  <c r="F403" i="9" s="1"/>
  <c r="G400" i="9" a="1"/>
  <c r="G400" i="9" s="1"/>
  <c r="G394" i="9" a="1"/>
  <c r="G394" i="9" s="1"/>
  <c r="G376" i="9" a="1"/>
  <c r="G376" i="9" s="1"/>
  <c r="G367" i="9" a="1"/>
  <c r="G367" i="9" s="1"/>
  <c r="G366" i="9" a="1"/>
  <c r="G366" i="9" s="1"/>
  <c r="F361" i="9" a="1"/>
  <c r="F361" i="9" s="1"/>
  <c r="G349" i="9" a="1"/>
  <c r="G349" i="9" s="1"/>
  <c r="G347" i="9" a="1"/>
  <c r="G347" i="9" s="1"/>
  <c r="F311" i="9" a="1"/>
  <c r="F311" i="9" s="1"/>
  <c r="F310" i="9" a="1"/>
  <c r="F310" i="9" s="1"/>
  <c r="G301" i="9" a="1"/>
  <c r="G301" i="9" s="1"/>
  <c r="G299" i="9" a="1"/>
  <c r="G299" i="9" s="1"/>
  <c r="F295" i="9" a="1"/>
  <c r="F295" i="9" s="1"/>
  <c r="G291" i="9" a="1"/>
  <c r="G291" i="9" s="1"/>
  <c r="F277" i="9" a="1"/>
  <c r="F277" i="9" s="1"/>
  <c r="G270" i="9" a="1"/>
  <c r="G270" i="9" s="1"/>
  <c r="F264" i="9" a="1"/>
  <c r="F264" i="9" s="1"/>
  <c r="F254" i="9" a="1"/>
  <c r="F254" i="9" s="1"/>
  <c r="F247" i="9" a="1"/>
  <c r="F247" i="9" s="1"/>
  <c r="F246" i="9" a="1"/>
  <c r="F246" i="9" s="1"/>
  <c r="G235" i="9" a="1"/>
  <c r="G235" i="9" s="1"/>
  <c r="G228" i="9" a="1"/>
  <c r="G228" i="9" s="1"/>
  <c r="G223" i="9" a="1"/>
  <c r="G223" i="9" s="1"/>
  <c r="G222" i="9" a="1"/>
  <c r="G222" i="9" s="1"/>
  <c r="F215" i="9" a="1"/>
  <c r="F215" i="9" s="1"/>
  <c r="F214" i="9" a="1"/>
  <c r="F214" i="9" s="1"/>
  <c r="G203" i="9" a="1"/>
  <c r="G203" i="9" s="1"/>
  <c r="G190" i="9" a="1"/>
  <c r="G190" i="9" s="1"/>
  <c r="G181" i="9" a="1"/>
  <c r="G181" i="9" s="1"/>
  <c r="G172" i="9" a="1"/>
  <c r="G172" i="9" s="1"/>
  <c r="G171" i="9" a="1"/>
  <c r="G171" i="9" s="1"/>
  <c r="G170" i="9" a="1"/>
  <c r="G170" i="9" s="1"/>
  <c r="G168" i="9" a="1"/>
  <c r="G168" i="9" s="1"/>
  <c r="G167" i="9" a="1"/>
  <c r="G167" i="9" s="1"/>
  <c r="F151" i="9" a="1"/>
  <c r="F151" i="9" s="1"/>
  <c r="F142" i="9" a="1"/>
  <c r="F142" i="9" s="1"/>
  <c r="F141" i="9" a="1"/>
  <c r="F141" i="9" s="1"/>
  <c r="G129" i="9" a="1"/>
  <c r="G129" i="9" s="1"/>
  <c r="F118" i="9" a="1"/>
  <c r="F118" i="9" s="1"/>
  <c r="F114" i="9" a="1"/>
  <c r="F114" i="9" s="1"/>
  <c r="G29" i="9" a="1"/>
  <c r="G29" i="9" s="1"/>
  <c r="G28" i="9" a="1"/>
  <c r="G28" i="9" s="1"/>
  <c r="F21" i="9" a="1"/>
  <c r="F21" i="9" s="1"/>
  <c r="F20" i="9" a="1"/>
  <c r="F20" i="9" s="1"/>
  <c r="F12" i="9" a="1"/>
  <c r="F12" i="9" s="1"/>
  <c r="F4" i="9" a="1"/>
  <c r="F4" i="9" s="1"/>
  <c r="G537" i="8" a="1"/>
  <c r="G537" i="8" s="1"/>
  <c r="F536" i="8" a="1"/>
  <c r="F536" i="8" s="1"/>
  <c r="F535" i="8" a="1"/>
  <c r="F535" i="8" s="1"/>
  <c r="F534" i="8" a="1"/>
  <c r="F534" i="8" s="1"/>
  <c r="F533" i="8" a="1"/>
  <c r="F533" i="8" s="1"/>
  <c r="F532" i="8" a="1"/>
  <c r="F532" i="8" s="1"/>
  <c r="F531" i="8" a="1"/>
  <c r="F531" i="8" s="1"/>
  <c r="F530" i="8" a="1"/>
  <c r="F530" i="8" s="1"/>
  <c r="F529" i="8" a="1"/>
  <c r="F529" i="8" s="1"/>
  <c r="F528" i="8" a="1"/>
  <c r="F528" i="8" s="1"/>
  <c r="F527" i="8" a="1"/>
  <c r="F527" i="8" s="1"/>
  <c r="F526" i="8" a="1"/>
  <c r="F526" i="8" s="1"/>
  <c r="F525" i="8" a="1"/>
  <c r="F525" i="8" s="1"/>
  <c r="F524" i="8" a="1"/>
  <c r="F524" i="8" s="1"/>
  <c r="F523" i="8" a="1"/>
  <c r="F523" i="8" s="1"/>
  <c r="F522" i="8" a="1"/>
  <c r="F522" i="8" s="1"/>
  <c r="F521" i="8" a="1"/>
  <c r="F521" i="8" s="1"/>
  <c r="G505" i="8" a="1"/>
  <c r="G505" i="8" s="1"/>
  <c r="G493" i="8" a="1"/>
  <c r="G493" i="8" s="1"/>
  <c r="G489" i="8" a="1"/>
  <c r="G489" i="8" s="1"/>
  <c r="F480" i="8" a="1"/>
  <c r="F480" i="8" s="1"/>
  <c r="G401" i="9" a="1"/>
  <c r="G401" i="9" s="1"/>
  <c r="G365" i="9" a="1"/>
  <c r="G365" i="9" s="1"/>
  <c r="G362" i="9" a="1"/>
  <c r="G362" i="9" s="1"/>
  <c r="F340" i="9" a="1"/>
  <c r="F340" i="9" s="1"/>
  <c r="F332" i="9" a="1"/>
  <c r="F332" i="9" s="1"/>
  <c r="G319" i="9" a="1"/>
  <c r="G319" i="9" s="1"/>
  <c r="F313" i="9" a="1"/>
  <c r="F313" i="9" s="1"/>
  <c r="F292" i="9" a="1"/>
  <c r="F292" i="9" s="1"/>
  <c r="G259" i="9" a="1"/>
  <c r="G259" i="9" s="1"/>
  <c r="F255" i="9" a="1"/>
  <c r="F255" i="9" s="1"/>
  <c r="G252" i="9" a="1"/>
  <c r="G252" i="9" s="1"/>
  <c r="G243" i="9" a="1"/>
  <c r="G243" i="9" s="1"/>
  <c r="G237" i="9" a="1"/>
  <c r="G237" i="9" s="1"/>
  <c r="G229" i="9" a="1"/>
  <c r="G229" i="9" s="1"/>
  <c r="G226" i="9" a="1"/>
  <c r="G226" i="9" s="1"/>
  <c r="G204" i="9" a="1"/>
  <c r="G204" i="9" s="1"/>
  <c r="F188" i="9" a="1"/>
  <c r="F188" i="9" s="1"/>
  <c r="F167" i="9" a="1"/>
  <c r="F167" i="9" s="1"/>
  <c r="G123" i="9" a="1"/>
  <c r="G123" i="9" s="1"/>
  <c r="F113" i="9" a="1"/>
  <c r="F113" i="9" s="1"/>
  <c r="F79" i="9" a="1"/>
  <c r="F79" i="9" s="1"/>
  <c r="G6" i="9" a="1"/>
  <c r="G6" i="9" s="1"/>
  <c r="F515" i="8" a="1"/>
  <c r="F515" i="8" s="1"/>
  <c r="G502" i="8" a="1"/>
  <c r="G502" i="8" s="1"/>
  <c r="F498" i="8" a="1"/>
  <c r="F498" i="8" s="1"/>
  <c r="G474" i="8" a="1"/>
  <c r="G474" i="8" s="1"/>
  <c r="G470" i="8" a="1"/>
  <c r="G470" i="8" s="1"/>
  <c r="F461" i="8" a="1"/>
  <c r="F461" i="8" s="1"/>
  <c r="G451" i="8" a="1"/>
  <c r="G451" i="8" s="1"/>
  <c r="F447" i="8" a="1"/>
  <c r="F447" i="8" s="1"/>
  <c r="F443" i="8" a="1"/>
  <c r="F443" i="8" s="1"/>
  <c r="F437" i="8" a="1"/>
  <c r="F437" i="8" s="1"/>
  <c r="F434" i="8" a="1"/>
  <c r="F434" i="8" s="1"/>
  <c r="F424" i="8" a="1"/>
  <c r="F424" i="8" s="1"/>
  <c r="G418" i="8" a="1"/>
  <c r="G418" i="8" s="1"/>
  <c r="F417" i="8" a="1"/>
  <c r="F417" i="8" s="1"/>
  <c r="F416" i="8" a="1"/>
  <c r="F416" i="8" s="1"/>
  <c r="F415" i="8" a="1"/>
  <c r="F415" i="8" s="1"/>
  <c r="G412" i="8" a="1"/>
  <c r="G412" i="8" s="1"/>
  <c r="F401" i="8" a="1"/>
  <c r="F401" i="8" s="1"/>
  <c r="F398" i="8" a="1"/>
  <c r="F398" i="8" s="1"/>
  <c r="G387" i="8" a="1"/>
  <c r="G387" i="8" s="1"/>
  <c r="G383" i="8" a="1"/>
  <c r="G383" i="8" s="1"/>
  <c r="F381" i="8" a="1"/>
  <c r="F381" i="8" s="1"/>
  <c r="G368" i="8" a="1"/>
  <c r="G368" i="8" s="1"/>
  <c r="F367" i="8" a="1"/>
  <c r="F367" i="8" s="1"/>
  <c r="F363" i="8" a="1"/>
  <c r="F363" i="8" s="1"/>
  <c r="F359" i="8" a="1"/>
  <c r="F359" i="8" s="1"/>
  <c r="F350" i="8" a="1"/>
  <c r="F350" i="8" s="1"/>
  <c r="F345" i="8" a="1"/>
  <c r="F345" i="8" s="1"/>
  <c r="G342" i="8" a="1"/>
  <c r="G342" i="8" s="1"/>
  <c r="F341" i="8" a="1"/>
  <c r="F341" i="8" s="1"/>
  <c r="F334" i="8" a="1"/>
  <c r="F334" i="8" s="1"/>
  <c r="G317" i="8" a="1"/>
  <c r="G317" i="8" s="1"/>
  <c r="F316" i="8" a="1"/>
  <c r="F316" i="8" s="1"/>
  <c r="F303" i="8" a="1"/>
  <c r="F303" i="8" s="1"/>
  <c r="G300" i="8" a="1"/>
  <c r="G300" i="8" s="1"/>
  <c r="F295" i="8" a="1"/>
  <c r="F295" i="8" s="1"/>
  <c r="G292" i="8" a="1"/>
  <c r="G292" i="8" s="1"/>
  <c r="F290" i="8" a="1"/>
  <c r="F290" i="8" s="1"/>
  <c r="G287" i="8" a="1"/>
  <c r="G287" i="8" s="1"/>
  <c r="F278" i="8" a="1"/>
  <c r="F278" i="8" s="1"/>
  <c r="F277" i="8" a="1"/>
  <c r="F277" i="8" s="1"/>
  <c r="F266" i="8" a="1"/>
  <c r="F266" i="8" s="1"/>
  <c r="G262" i="8" a="1"/>
  <c r="G262" i="8" s="1"/>
  <c r="G257" i="8" a="1"/>
  <c r="G257" i="8" s="1"/>
  <c r="F256" i="8" a="1"/>
  <c r="F256" i="8" s="1"/>
  <c r="G248" i="8" a="1"/>
  <c r="G248" i="8" s="1"/>
  <c r="G244" i="8" a="1"/>
  <c r="G244" i="8" s="1"/>
  <c r="F243" i="8" a="1"/>
  <c r="F243" i="8" s="1"/>
  <c r="G239" i="8" a="1"/>
  <c r="G239" i="8" s="1"/>
  <c r="F201" i="8" a="1"/>
  <c r="F201" i="8" s="1"/>
  <c r="F167" i="8" a="1"/>
  <c r="F167" i="8" s="1"/>
  <c r="G155" i="8" a="1"/>
  <c r="G155" i="8" s="1"/>
  <c r="G8" i="8" a="1"/>
  <c r="G8" i="8" s="1"/>
  <c r="G6" i="8" a="1"/>
  <c r="G6" i="8" s="1"/>
  <c r="G5" i="8" a="1"/>
  <c r="G5" i="8" s="1"/>
  <c r="G4" i="8" a="1"/>
  <c r="G4" i="8" s="1"/>
  <c r="G3" i="8" a="1"/>
  <c r="G3" i="8" s="1"/>
  <c r="F2" i="8" a="1"/>
  <c r="F2" i="8" s="1"/>
  <c r="G472" i="7" a="1"/>
  <c r="G472" i="7" s="1"/>
  <c r="F467" i="7" a="1"/>
  <c r="F467" i="7" s="1"/>
  <c r="G463" i="7" a="1"/>
  <c r="G463" i="7" s="1"/>
  <c r="G459" i="7" a="1"/>
  <c r="G459" i="7" s="1"/>
  <c r="G455" i="7" a="1"/>
  <c r="G455" i="7" s="1"/>
  <c r="F450" i="7" a="1"/>
  <c r="F450" i="7" s="1"/>
  <c r="G446" i="7" a="1"/>
  <c r="G446" i="7" s="1"/>
  <c r="F436" i="7" a="1"/>
  <c r="F436" i="7" s="1"/>
  <c r="F432" i="7" a="1"/>
  <c r="F432" i="7" s="1"/>
  <c r="F428" i="7" a="1"/>
  <c r="F428" i="7" s="1"/>
  <c r="F424" i="7" a="1"/>
  <c r="F424" i="7" s="1"/>
  <c r="G420" i="7" a="1"/>
  <c r="G420" i="7" s="1"/>
  <c r="F419" i="7" a="1"/>
  <c r="F419" i="7" s="1"/>
  <c r="F415" i="7" a="1"/>
  <c r="F415" i="7" s="1"/>
  <c r="F410" i="7" a="1"/>
  <c r="F410" i="7" s="1"/>
  <c r="F406" i="7" a="1"/>
  <c r="F406" i="7" s="1"/>
  <c r="G2" i="7" a="1"/>
  <c r="G2" i="7" s="1"/>
  <c r="F493" i="9" a="1"/>
  <c r="F493" i="9" s="1"/>
  <c r="G474" i="9" a="1"/>
  <c r="G474" i="9" s="1"/>
  <c r="F449" i="9" a="1"/>
  <c r="F449" i="9" s="1"/>
  <c r="F389" i="9" a="1"/>
  <c r="F389" i="9" s="1"/>
  <c r="F324" i="9" a="1"/>
  <c r="F324" i="9" s="1"/>
  <c r="G271" i="9" a="1"/>
  <c r="G271" i="9" s="1"/>
  <c r="F256" i="9" a="1"/>
  <c r="F256" i="9" s="1"/>
  <c r="G230" i="9" a="1"/>
  <c r="G230" i="9" s="1"/>
  <c r="G221" i="9" a="1"/>
  <c r="G221" i="9" s="1"/>
  <c r="G218" i="9" a="1"/>
  <c r="G218" i="9" s="1"/>
  <c r="G211" i="9" a="1"/>
  <c r="G211" i="9" s="1"/>
  <c r="G205" i="9" a="1"/>
  <c r="G205" i="9" s="1"/>
  <c r="F169" i="9" a="1"/>
  <c r="F169" i="9" s="1"/>
  <c r="F168" i="9" a="1"/>
  <c r="F168" i="9" s="1"/>
  <c r="F159" i="9" a="1"/>
  <c r="F159" i="9" s="1"/>
  <c r="F144" i="9" a="1"/>
  <c r="F144" i="9" s="1"/>
  <c r="G131" i="9" a="1"/>
  <c r="G131" i="9" s="1"/>
  <c r="F28" i="9" a="1"/>
  <c r="F28" i="9" s="1"/>
  <c r="G14" i="9" a="1"/>
  <c r="G14" i="9" s="1"/>
  <c r="G7" i="9" a="1"/>
  <c r="G7" i="9" s="1"/>
  <c r="F537" i="8" a="1"/>
  <c r="F537" i="8" s="1"/>
  <c r="F501" i="8" a="1"/>
  <c r="F501" i="8" s="1"/>
  <c r="G490" i="8" a="1"/>
  <c r="G490" i="8" s="1"/>
  <c r="G487" i="8" a="1"/>
  <c r="G487" i="8" s="1"/>
  <c r="F483" i="8" a="1"/>
  <c r="F483" i="8" s="1"/>
  <c r="G480" i="8" a="1"/>
  <c r="G480" i="8" s="1"/>
  <c r="G477" i="8" a="1"/>
  <c r="G477" i="8" s="1"/>
  <c r="F474" i="8" a="1"/>
  <c r="F474" i="8" s="1"/>
  <c r="F464" i="8" a="1"/>
  <c r="F464" i="8" s="1"/>
  <c r="G454" i="8" a="1"/>
  <c r="G454" i="8" s="1"/>
  <c r="G449" i="8" a="1"/>
  <c r="G449" i="8" s="1"/>
  <c r="F448" i="8" a="1"/>
  <c r="F448" i="8" s="1"/>
  <c r="G425" i="8" a="1"/>
  <c r="G425" i="8" s="1"/>
  <c r="G419" i="8" a="1"/>
  <c r="G419" i="8" s="1"/>
  <c r="F418" i="8" a="1"/>
  <c r="F418" i="8" s="1"/>
  <c r="G409" i="8" a="1"/>
  <c r="G409" i="8" s="1"/>
  <c r="F408" i="8" a="1"/>
  <c r="F408" i="8" s="1"/>
  <c r="G399" i="8" a="1"/>
  <c r="G399" i="8" s="1"/>
  <c r="G391" i="8" a="1"/>
  <c r="G391" i="8" s="1"/>
  <c r="F382" i="8" a="1"/>
  <c r="F382" i="8" s="1"/>
  <c r="G376" i="8" a="1"/>
  <c r="G376" i="8" s="1"/>
  <c r="G375" i="8" a="1"/>
  <c r="G375" i="8" s="1"/>
  <c r="G374" i="8" a="1"/>
  <c r="G374" i="8" s="1"/>
  <c r="G373" i="8" a="1"/>
  <c r="G373" i="8" s="1"/>
  <c r="G372" i="8" a="1"/>
  <c r="G372" i="8" s="1"/>
  <c r="G371" i="8" a="1"/>
  <c r="G371" i="8" s="1"/>
  <c r="G370" i="8" a="1"/>
  <c r="G370" i="8" s="1"/>
  <c r="G369" i="8" a="1"/>
  <c r="G369" i="8" s="1"/>
  <c r="G364" i="8" a="1"/>
  <c r="G364" i="8" s="1"/>
  <c r="G346" i="8" a="1"/>
  <c r="G346" i="8" s="1"/>
  <c r="F342" i="8" a="1"/>
  <c r="F342" i="8" s="1"/>
  <c r="G335" i="8" a="1"/>
  <c r="G335" i="8" s="1"/>
  <c r="G327" i="8" a="1"/>
  <c r="G327" i="8" s="1"/>
  <c r="F326" i="8" a="1"/>
  <c r="F326" i="8" s="1"/>
  <c r="G318" i="8" a="1"/>
  <c r="G318" i="8" s="1"/>
  <c r="F300" i="8" a="1"/>
  <c r="F300" i="8" s="1"/>
  <c r="F291" i="8" a="1"/>
  <c r="F291" i="8" s="1"/>
  <c r="G280" i="8" a="1"/>
  <c r="G280" i="8" s="1"/>
  <c r="F279" i="8" a="1"/>
  <c r="F279" i="8" s="1"/>
  <c r="G270" i="8" a="1"/>
  <c r="G270" i="8" s="1"/>
  <c r="G267" i="8" a="1"/>
  <c r="G267" i="8" s="1"/>
  <c r="G258" i="8" a="1"/>
  <c r="G258" i="8" s="1"/>
  <c r="F257" i="8" a="1"/>
  <c r="F257" i="8" s="1"/>
  <c r="F252" i="8" a="1"/>
  <c r="F252" i="8" s="1"/>
  <c r="G245" i="8" a="1"/>
  <c r="G245" i="8" s="1"/>
  <c r="F244" i="8" a="1"/>
  <c r="F244" i="8" s="1"/>
  <c r="G236" i="8" a="1"/>
  <c r="G236" i="8" s="1"/>
  <c r="F198" i="8" a="1"/>
  <c r="F198" i="8" s="1"/>
  <c r="A198" i="8" s="1"/>
  <c r="B198" i="8" s="1"/>
  <c r="C190" i="8" s="1"/>
  <c r="G167" i="8" a="1"/>
  <c r="G167" i="8" s="1"/>
  <c r="F154" i="8" a="1"/>
  <c r="F154" i="8" s="1"/>
  <c r="F151" i="8" a="1"/>
  <c r="F151" i="8" s="1"/>
  <c r="G9" i="8" a="1"/>
  <c r="G9" i="8" s="1"/>
  <c r="F8" i="8" a="1"/>
  <c r="F8" i="8" s="1"/>
  <c r="F7" i="8" a="1"/>
  <c r="F7" i="8" s="1"/>
  <c r="F6" i="8" a="1"/>
  <c r="F6" i="8" s="1"/>
  <c r="F472" i="7" a="1"/>
  <c r="F472" i="7" s="1"/>
  <c r="G468" i="7" a="1"/>
  <c r="G468" i="7" s="1"/>
  <c r="F463" i="7" a="1"/>
  <c r="F463" i="7" s="1"/>
  <c r="F459" i="7" a="1"/>
  <c r="F459" i="7" s="1"/>
  <c r="F455" i="7" a="1"/>
  <c r="F455" i="7" s="1"/>
  <c r="G451" i="7" a="1"/>
  <c r="G451" i="7" s="1"/>
  <c r="F446" i="7" a="1"/>
  <c r="F446" i="7" s="1"/>
  <c r="G442" i="7" a="1"/>
  <c r="G442" i="7" s="1"/>
  <c r="G437" i="7" a="1"/>
  <c r="G437" i="7" s="1"/>
  <c r="G433" i="7" a="1"/>
  <c r="G433" i="7" s="1"/>
  <c r="G429" i="7" a="1"/>
  <c r="G429" i="7" s="1"/>
  <c r="G425" i="7" a="1"/>
  <c r="G425" i="7" s="1"/>
  <c r="F420" i="7" a="1"/>
  <c r="F420" i="7" s="1"/>
  <c r="G416" i="7" a="1"/>
  <c r="G416" i="7" s="1"/>
  <c r="G411" i="7" a="1"/>
  <c r="G411" i="7" s="1"/>
  <c r="G407" i="7" a="1"/>
  <c r="G407" i="7" s="1"/>
  <c r="G403" i="7" a="1"/>
  <c r="G403" i="7" s="1"/>
  <c r="F2" i="7" a="1"/>
  <c r="F2" i="7" s="1"/>
  <c r="F477" i="9" a="1"/>
  <c r="F477" i="9" s="1"/>
  <c r="G472" i="9" a="1"/>
  <c r="G472" i="9" s="1"/>
  <c r="G392" i="9" a="1"/>
  <c r="G392" i="9" s="1"/>
  <c r="G377" i="9" a="1"/>
  <c r="G377" i="9" s="1"/>
  <c r="F376" i="9" a="1"/>
  <c r="F376" i="9" s="1"/>
  <c r="G363" i="9" a="1"/>
  <c r="G363" i="9" s="1"/>
  <c r="F336" i="9" a="1"/>
  <c r="F336" i="9" s="1"/>
  <c r="F333" i="9" a="1"/>
  <c r="F333" i="9" s="1"/>
  <c r="G330" i="9" a="1"/>
  <c r="G330" i="9" s="1"/>
  <c r="G314" i="9" a="1"/>
  <c r="G314" i="9" s="1"/>
  <c r="G293" i="9" a="1"/>
  <c r="G293" i="9" s="1"/>
  <c r="F285" i="9" a="1"/>
  <c r="F285" i="9" s="1"/>
  <c r="F284" i="9" a="1"/>
  <c r="F284" i="9" s="1"/>
  <c r="F263" i="9" a="1"/>
  <c r="F263" i="9" s="1"/>
  <c r="F257" i="9" a="1"/>
  <c r="F257" i="9" s="1"/>
  <c r="G231" i="9" a="1"/>
  <c r="G231" i="9" s="1"/>
  <c r="G199" i="9" a="1"/>
  <c r="G199" i="9" s="1"/>
  <c r="F196" i="9" a="1"/>
  <c r="F196" i="9" s="1"/>
  <c r="G182" i="9" a="1"/>
  <c r="G182" i="9" s="1"/>
  <c r="F170" i="9" a="1"/>
  <c r="F170" i="9" s="1"/>
  <c r="F156" i="9" a="1"/>
  <c r="F156" i="9" s="1"/>
  <c r="G113" i="9" a="1"/>
  <c r="G113" i="9" s="1"/>
  <c r="F78" i="9" a="1"/>
  <c r="F78" i="9" s="1"/>
  <c r="F29" i="9" a="1"/>
  <c r="F29" i="9" s="1"/>
  <c r="F22" i="9" a="1"/>
  <c r="F22" i="9" s="1"/>
  <c r="G15" i="9" a="1"/>
  <c r="G15" i="9" s="1"/>
  <c r="G516" i="8" a="1"/>
  <c r="G516" i="8" s="1"/>
  <c r="F502" i="8" a="1"/>
  <c r="F502" i="8" s="1"/>
  <c r="G496" i="8" a="1"/>
  <c r="G496" i="8" s="1"/>
  <c r="F467" i="8" a="1"/>
  <c r="F467" i="8" s="1"/>
  <c r="F457" i="8" a="1"/>
  <c r="F457" i="8" s="1"/>
  <c r="F454" i="8" a="1"/>
  <c r="F454" i="8" s="1"/>
  <c r="G438" i="8" a="1"/>
  <c r="G438" i="8" s="1"/>
  <c r="G435" i="8" a="1"/>
  <c r="G435" i="8" s="1"/>
  <c r="G426" i="8" a="1"/>
  <c r="G426" i="8" s="1"/>
  <c r="F425" i="8" a="1"/>
  <c r="F425" i="8" s="1"/>
  <c r="F419" i="8" a="1"/>
  <c r="F419" i="8" s="1"/>
  <c r="G402" i="8" a="1"/>
  <c r="G402" i="8" s="1"/>
  <c r="G395" i="8" a="1"/>
  <c r="G395" i="8" s="1"/>
  <c r="G388" i="8" a="1"/>
  <c r="G388" i="8" s="1"/>
  <c r="G384" i="8" a="1"/>
  <c r="G384" i="8" s="1"/>
  <c r="F383" i="8" a="1"/>
  <c r="F383" i="8" s="1"/>
  <c r="G377" i="8" a="1"/>
  <c r="G377" i="8" s="1"/>
  <c r="F368" i="8" a="1"/>
  <c r="F368" i="8" s="1"/>
  <c r="G360" i="8" a="1"/>
  <c r="G360" i="8" s="1"/>
  <c r="F354" i="8" a="1"/>
  <c r="F354" i="8" s="1"/>
  <c r="G347" i="8" a="1"/>
  <c r="G347" i="8" s="1"/>
  <c r="F346" i="8" a="1"/>
  <c r="F346" i="8" s="1"/>
  <c r="G343" i="8" a="1"/>
  <c r="G343" i="8" s="1"/>
  <c r="F335" i="8" a="1"/>
  <c r="F335" i="8" s="1"/>
  <c r="G319" i="8" a="1"/>
  <c r="G319" i="8" s="1"/>
  <c r="F317" i="8" a="1"/>
  <c r="F317" i="8" s="1"/>
  <c r="G314" i="8" a="1"/>
  <c r="G314" i="8" s="1"/>
  <c r="G304" i="8" a="1"/>
  <c r="G304" i="8" s="1"/>
  <c r="F296" i="8" a="1"/>
  <c r="F296" i="8" s="1"/>
  <c r="G293" i="8" a="1"/>
  <c r="G293" i="8" s="1"/>
  <c r="F292" i="8" a="1"/>
  <c r="F292" i="8" s="1"/>
  <c r="F283" i="8" a="1"/>
  <c r="F283" i="8" s="1"/>
  <c r="F280" i="8" a="1"/>
  <c r="F280" i="8" s="1"/>
  <c r="F274" i="8" a="1"/>
  <c r="F274" i="8" s="1"/>
  <c r="G271" i="8" a="1"/>
  <c r="G271" i="8" s="1"/>
  <c r="F270" i="8" a="1"/>
  <c r="F270" i="8" s="1"/>
  <c r="F267" i="8" a="1"/>
  <c r="F267" i="8" s="1"/>
  <c r="G259" i="8" a="1"/>
  <c r="G259" i="8" s="1"/>
  <c r="F258" i="8" a="1"/>
  <c r="F258" i="8" s="1"/>
  <c r="G232" i="8" a="1"/>
  <c r="G232" i="8" s="1"/>
  <c r="G201" i="8" a="1"/>
  <c r="G201" i="8" s="1"/>
  <c r="G189" i="8" a="1"/>
  <c r="G189" i="8" s="1"/>
  <c r="G158" i="8" a="1"/>
  <c r="G158" i="8" s="1"/>
  <c r="G67" i="8" a="1"/>
  <c r="G67" i="8" s="1"/>
  <c r="G138" i="9" a="1"/>
  <c r="G138" i="9" s="1"/>
  <c r="G426" i="9" a="1"/>
  <c r="G426" i="9" s="1"/>
  <c r="F404" i="9" a="1"/>
  <c r="F404" i="9" s="1"/>
  <c r="G378" i="9" a="1"/>
  <c r="G378" i="9" s="1"/>
  <c r="F366" i="9" a="1"/>
  <c r="F366" i="9" s="1"/>
  <c r="G356" i="9" a="1"/>
  <c r="G356" i="9" s="1"/>
  <c r="G325" i="9" a="1"/>
  <c r="G325" i="9" s="1"/>
  <c r="G317" i="9" a="1"/>
  <c r="G317" i="9" s="1"/>
  <c r="F296" i="9" a="1"/>
  <c r="F296" i="9" s="1"/>
  <c r="F260" i="9" a="1"/>
  <c r="F260" i="9" s="1"/>
  <c r="G238" i="9" a="1"/>
  <c r="G238" i="9" s="1"/>
  <c r="F230" i="9" a="1"/>
  <c r="F230" i="9" s="1"/>
  <c r="G212" i="9" a="1"/>
  <c r="G212" i="9" s="1"/>
  <c r="G183" i="9" a="1"/>
  <c r="G183" i="9" s="1"/>
  <c r="G157" i="9" a="1"/>
  <c r="G157" i="9" s="1"/>
  <c r="G118" i="9" a="1"/>
  <c r="G118" i="9" s="1"/>
  <c r="G79" i="9" a="1"/>
  <c r="G79" i="9" s="1"/>
  <c r="G538" i="8" a="1"/>
  <c r="G538" i="8" s="1"/>
  <c r="F519" i="8" a="1"/>
  <c r="F519" i="8" s="1"/>
  <c r="F508" i="8" a="1"/>
  <c r="F508" i="8" s="1"/>
  <c r="G503" i="8" a="1"/>
  <c r="G503" i="8" s="1"/>
  <c r="G484" i="8" a="1"/>
  <c r="G484" i="8" s="1"/>
  <c r="G481" i="8" a="1"/>
  <c r="G481" i="8" s="1"/>
  <c r="G475" i="8" a="1"/>
  <c r="G475" i="8" s="1"/>
  <c r="F471" i="8" a="1"/>
  <c r="F471" i="8" s="1"/>
  <c r="G468" i="8" a="1"/>
  <c r="G468" i="8" s="1"/>
  <c r="G458" i="8" a="1"/>
  <c r="G458" i="8" s="1"/>
  <c r="F452" i="8" a="1"/>
  <c r="F452" i="8" s="1"/>
  <c r="F444" i="8" a="1"/>
  <c r="F444" i="8" s="1"/>
  <c r="F438" i="8" a="1"/>
  <c r="F438" i="8" s="1"/>
  <c r="F426" i="8" a="1"/>
  <c r="F426" i="8" s="1"/>
  <c r="F413" i="8" a="1"/>
  <c r="F413" i="8" s="1"/>
  <c r="G410" i="8" a="1"/>
  <c r="G410" i="8" s="1"/>
  <c r="F402" i="8" a="1"/>
  <c r="F402" i="8" s="1"/>
  <c r="G396" i="8" a="1"/>
  <c r="G396" i="8" s="1"/>
  <c r="G378" i="8" a="1"/>
  <c r="G378" i="8" s="1"/>
  <c r="F377" i="8" a="1"/>
  <c r="F377" i="8" s="1"/>
  <c r="F376" i="8" a="1"/>
  <c r="F376" i="8" s="1"/>
  <c r="F375" i="8" a="1"/>
  <c r="F375" i="8" s="1"/>
  <c r="F374" i="8" a="1"/>
  <c r="F374" i="8" s="1"/>
  <c r="F373" i="8" a="1"/>
  <c r="F373" i="8" s="1"/>
  <c r="F372" i="8" a="1"/>
  <c r="F372" i="8" s="1"/>
  <c r="F371" i="8" a="1"/>
  <c r="F371" i="8" s="1"/>
  <c r="F370" i="8" a="1"/>
  <c r="F370" i="8" s="1"/>
  <c r="F369" i="8" a="1"/>
  <c r="F369" i="8" s="1"/>
  <c r="G361" i="8" a="1"/>
  <c r="G361" i="8" s="1"/>
  <c r="G351" i="8" a="1"/>
  <c r="G351" i="8" s="1"/>
  <c r="G348" i="8" a="1"/>
  <c r="G348" i="8" s="1"/>
  <c r="F347" i="8" a="1"/>
  <c r="F347" i="8" s="1"/>
  <c r="F343" i="8" a="1"/>
  <c r="F343" i="8" s="1"/>
  <c r="G336" i="8" a="1"/>
  <c r="G336" i="8" s="1"/>
  <c r="F331" i="8" a="1"/>
  <c r="F331" i="8" s="1"/>
  <c r="G320" i="8" a="1"/>
  <c r="G320" i="8" s="1"/>
  <c r="F318" i="8" a="1"/>
  <c r="F318" i="8" s="1"/>
  <c r="G311" i="8" a="1"/>
  <c r="G311" i="8" s="1"/>
  <c r="G310" i="8" a="1"/>
  <c r="G310" i="8" s="1"/>
  <c r="G309" i="8" a="1"/>
  <c r="G309" i="8" s="1"/>
  <c r="G308" i="8" a="1"/>
  <c r="G308" i="8" s="1"/>
  <c r="G307" i="8" a="1"/>
  <c r="G307" i="8" s="1"/>
  <c r="G306" i="8" a="1"/>
  <c r="G306" i="8" s="1"/>
  <c r="G305" i="8" a="1"/>
  <c r="G305" i="8" s="1"/>
  <c r="F304" i="8" a="1"/>
  <c r="F304" i="8" s="1"/>
  <c r="G301" i="8" a="1"/>
  <c r="G301" i="8" s="1"/>
  <c r="G284" i="8" a="1"/>
  <c r="G284" i="8" s="1"/>
  <c r="F271" i="8" a="1"/>
  <c r="F271" i="8" s="1"/>
  <c r="F263" i="8" a="1"/>
  <c r="F263" i="8" s="1"/>
  <c r="G260" i="8" a="1"/>
  <c r="G260" i="8" s="1"/>
  <c r="F259" i="8" a="1"/>
  <c r="F259" i="8" s="1"/>
  <c r="F253" i="8" a="1"/>
  <c r="F253" i="8" s="1"/>
  <c r="G246" i="8" a="1"/>
  <c r="G246" i="8" s="1"/>
  <c r="F245" i="8" a="1"/>
  <c r="F245" i="8" s="1"/>
  <c r="G237" i="8" a="1"/>
  <c r="G237" i="8" s="1"/>
  <c r="G233" i="8" a="1"/>
  <c r="G233" i="8" s="1"/>
  <c r="F232" i="8" a="1"/>
  <c r="F232" i="8" s="1"/>
  <c r="F157" i="8" a="1"/>
  <c r="F157" i="8" s="1"/>
  <c r="G154" i="8" a="1"/>
  <c r="G154" i="8" s="1"/>
  <c r="F67" i="8" a="1"/>
  <c r="F67" i="8" s="1"/>
  <c r="F473" i="7" a="1"/>
  <c r="F473" i="7" s="1"/>
  <c r="G469" i="7" a="1"/>
  <c r="G469" i="7" s="1"/>
  <c r="F464" i="7" a="1"/>
  <c r="F464" i="7" s="1"/>
  <c r="F460" i="7" a="1"/>
  <c r="F460" i="7" s="1"/>
  <c r="F456" i="7" a="1"/>
  <c r="F456" i="7" s="1"/>
  <c r="G452" i="7" a="1"/>
  <c r="G452" i="7" s="1"/>
  <c r="F447" i="7" a="1"/>
  <c r="F447" i="7" s="1"/>
  <c r="F443" i="7" a="1"/>
  <c r="F443" i="7" s="1"/>
  <c r="G438" i="7" a="1"/>
  <c r="G438" i="7" s="1"/>
  <c r="G434" i="7" a="1"/>
  <c r="G434" i="7" s="1"/>
  <c r="G430" i="7" a="1"/>
  <c r="G430" i="7" s="1"/>
  <c r="G426" i="7" a="1"/>
  <c r="G426" i="7" s="1"/>
  <c r="G422" i="7" a="1"/>
  <c r="G422" i="7" s="1"/>
  <c r="F421" i="7" a="1"/>
  <c r="F421" i="7" s="1"/>
  <c r="G417" i="7" a="1"/>
  <c r="G417" i="7" s="1"/>
  <c r="G412" i="7" a="1"/>
  <c r="G412" i="7" s="1"/>
  <c r="G408" i="7" a="1"/>
  <c r="G408" i="7" s="1"/>
  <c r="G404" i="7" a="1"/>
  <c r="G404" i="7" s="1"/>
  <c r="G450" i="9" a="1"/>
  <c r="G450" i="9" s="1"/>
  <c r="F368" i="9" a="1"/>
  <c r="F368" i="9" s="1"/>
  <c r="G358" i="9" a="1"/>
  <c r="G358" i="9" s="1"/>
  <c r="F350" i="9" a="1"/>
  <c r="F350" i="9" s="1"/>
  <c r="F349" i="9" a="1"/>
  <c r="F349" i="9" s="1"/>
  <c r="G334" i="9" a="1"/>
  <c r="G334" i="9" s="1"/>
  <c r="F232" i="9" a="1"/>
  <c r="F232" i="9" s="1"/>
  <c r="G116" i="9" a="1"/>
  <c r="G116" i="9" s="1"/>
  <c r="F16" i="9" a="1"/>
  <c r="F16" i="9" s="1"/>
  <c r="F514" i="8" a="1"/>
  <c r="F514" i="8" s="1"/>
  <c r="F513" i="8" a="1"/>
  <c r="F513" i="8" s="1"/>
  <c r="F512" i="8" a="1"/>
  <c r="F512" i="8" s="1"/>
  <c r="F511" i="8" a="1"/>
  <c r="F511" i="8" s="1"/>
  <c r="F510" i="8" a="1"/>
  <c r="F510" i="8" s="1"/>
  <c r="F509" i="8" a="1"/>
  <c r="F509" i="8" s="1"/>
  <c r="F500" i="8" a="1"/>
  <c r="F500" i="8" s="1"/>
  <c r="G465" i="8" a="1"/>
  <c r="G465" i="8" s="1"/>
  <c r="F460" i="8" a="1"/>
  <c r="F460" i="8" s="1"/>
  <c r="G439" i="8" a="1"/>
  <c r="G439" i="8" s="1"/>
  <c r="G427" i="8" a="1"/>
  <c r="G427" i="8" s="1"/>
  <c r="F414" i="8" a="1"/>
  <c r="F414" i="8" s="1"/>
  <c r="F403" i="8" a="1"/>
  <c r="F403" i="8" s="1"/>
  <c r="G381" i="8" a="1"/>
  <c r="G381" i="8" s="1"/>
  <c r="F380" i="8" a="1"/>
  <c r="F380" i="8" s="1"/>
  <c r="F366" i="8" a="1"/>
  <c r="F366" i="8" s="1"/>
  <c r="F357" i="8" a="1"/>
  <c r="F357" i="8" s="1"/>
  <c r="G349" i="8" a="1"/>
  <c r="G349" i="8" s="1"/>
  <c r="G339" i="8" a="1"/>
  <c r="G339" i="8" s="1"/>
  <c r="G326" i="8" a="1"/>
  <c r="G326" i="8" s="1"/>
  <c r="F312" i="8" a="1"/>
  <c r="F312" i="8" s="1"/>
  <c r="G298" i="8" a="1"/>
  <c r="G298" i="8" s="1"/>
  <c r="F284" i="8" a="1"/>
  <c r="F284" i="8" s="1"/>
  <c r="G273" i="8" a="1"/>
  <c r="G273" i="8" s="1"/>
  <c r="F265" i="8" a="1"/>
  <c r="F265" i="8" s="1"/>
  <c r="F251" i="8" a="1"/>
  <c r="F251" i="8" s="1"/>
  <c r="F241" i="8" a="1"/>
  <c r="F241" i="8" s="1"/>
  <c r="G168" i="8" a="1"/>
  <c r="G168" i="8" s="1"/>
  <c r="G157" i="8" a="1"/>
  <c r="G157" i="8" s="1"/>
  <c r="F116" i="8" a="1"/>
  <c r="F116" i="8" s="1"/>
  <c r="F9" i="8" a="1"/>
  <c r="F9" i="8" s="1"/>
  <c r="G473" i="7" a="1"/>
  <c r="G473" i="7" s="1"/>
  <c r="F470" i="7" a="1"/>
  <c r="F470" i="7" s="1"/>
  <c r="G467" i="7" a="1"/>
  <c r="G467" i="7" s="1"/>
  <c r="G458" i="7" a="1"/>
  <c r="G458" i="7" s="1"/>
  <c r="G449" i="7" a="1"/>
  <c r="G449" i="7" s="1"/>
  <c r="G431" i="7" a="1"/>
  <c r="G431" i="7" s="1"/>
  <c r="G428" i="7" a="1"/>
  <c r="G428" i="7" s="1"/>
  <c r="F425" i="7" a="1"/>
  <c r="F425" i="7" s="1"/>
  <c r="F422" i="7" a="1"/>
  <c r="F422" i="7" s="1"/>
  <c r="G419" i="7" a="1"/>
  <c r="G419" i="7" s="1"/>
  <c r="F416" i="7" a="1"/>
  <c r="F416" i="7" s="1"/>
  <c r="G413" i="7" a="1"/>
  <c r="G413" i="7" s="1"/>
  <c r="G410" i="7" a="1"/>
  <c r="G410" i="7" s="1"/>
  <c r="F407" i="7" a="1"/>
  <c r="F407" i="7" s="1"/>
  <c r="F404" i="7" a="1"/>
  <c r="F404" i="7" s="1"/>
  <c r="F485" i="9" a="1"/>
  <c r="F485" i="9" s="1"/>
  <c r="G390" i="9" a="1"/>
  <c r="G390" i="9" s="1"/>
  <c r="F381" i="9" a="1"/>
  <c r="F381" i="9" s="1"/>
  <c r="F380" i="9" a="1"/>
  <c r="F380" i="9" s="1"/>
  <c r="F379" i="9" a="1"/>
  <c r="F379" i="9" s="1"/>
  <c r="F369" i="9" a="1"/>
  <c r="F369" i="9" s="1"/>
  <c r="F348" i="9" a="1"/>
  <c r="F348" i="9" s="1"/>
  <c r="G318" i="9" a="1"/>
  <c r="G318" i="9" s="1"/>
  <c r="G262" i="9" a="1"/>
  <c r="G262" i="9" s="1"/>
  <c r="F245" i="9" a="1"/>
  <c r="F245" i="9" s="1"/>
  <c r="F225" i="9" a="1"/>
  <c r="F225" i="9" s="1"/>
  <c r="F190" i="9" a="1"/>
  <c r="F190" i="9" s="1"/>
  <c r="F189" i="9" a="1"/>
  <c r="F189" i="9" s="1"/>
  <c r="F160" i="9" a="1"/>
  <c r="F160" i="9" s="1"/>
  <c r="F8" i="9" a="1"/>
  <c r="F8" i="9" s="1"/>
  <c r="G517" i="8" a="1"/>
  <c r="G517" i="8" s="1"/>
  <c r="G486" i="8" a="1"/>
  <c r="G486" i="8" s="1"/>
  <c r="F485" i="8" a="1"/>
  <c r="F485" i="8" s="1"/>
  <c r="F473" i="8" a="1"/>
  <c r="F473" i="8" s="1"/>
  <c r="G463" i="8" a="1"/>
  <c r="G463" i="8" s="1"/>
  <c r="G448" i="8" a="1"/>
  <c r="G448" i="8" s="1"/>
  <c r="F439" i="8" a="1"/>
  <c r="F439" i="8" s="1"/>
  <c r="F427" i="8" a="1"/>
  <c r="F427" i="8" s="1"/>
  <c r="G420" i="8" a="1"/>
  <c r="G420" i="8" s="1"/>
  <c r="G415" i="8" a="1"/>
  <c r="G415" i="8" s="1"/>
  <c r="G407" i="8" a="1"/>
  <c r="G407" i="8" s="1"/>
  <c r="G404" i="8" a="1"/>
  <c r="G404" i="8" s="1"/>
  <c r="F396" i="8" a="1"/>
  <c r="F396" i="8" s="1"/>
  <c r="F349" i="8" a="1"/>
  <c r="F349" i="8" s="1"/>
  <c r="G337" i="8" a="1"/>
  <c r="G337" i="8" s="1"/>
  <c r="G329" i="8" a="1"/>
  <c r="G329" i="8" s="1"/>
  <c r="F320" i="8" a="1"/>
  <c r="F320" i="8" s="1"/>
  <c r="F315" i="8" a="1"/>
  <c r="F315" i="8" s="1"/>
  <c r="F306" i="8" a="1"/>
  <c r="F306" i="8" s="1"/>
  <c r="F298" i="8" a="1"/>
  <c r="F298" i="8" s="1"/>
  <c r="G291" i="8" a="1"/>
  <c r="G291" i="8" s="1"/>
  <c r="G285" i="8" a="1"/>
  <c r="G285" i="8" s="1"/>
  <c r="F282" i="8" a="1"/>
  <c r="F282" i="8" s="1"/>
  <c r="G277" i="8" a="1"/>
  <c r="G277" i="8" s="1"/>
  <c r="F276" i="8" a="1"/>
  <c r="F276" i="8" s="1"/>
  <c r="G268" i="8" a="1"/>
  <c r="G268" i="8" s="1"/>
  <c r="F233" i="8" a="1"/>
  <c r="F233" i="8" s="1"/>
  <c r="G202" i="8" a="1"/>
  <c r="G202" i="8" s="1"/>
  <c r="F156" i="8" a="1"/>
  <c r="F156" i="8" s="1"/>
  <c r="G117" i="8" a="1"/>
  <c r="G117" i="8" s="1"/>
  <c r="G471" i="7" a="1"/>
  <c r="G471" i="7" s="1"/>
  <c r="G461" i="7" a="1"/>
  <c r="G461" i="7" s="1"/>
  <c r="F458" i="7" a="1"/>
  <c r="F458" i="7" s="1"/>
  <c r="F452" i="7" a="1"/>
  <c r="F452" i="7" s="1"/>
  <c r="F449" i="7" a="1"/>
  <c r="F449" i="7" s="1"/>
  <c r="G443" i="7" a="1"/>
  <c r="G443" i="7" s="1"/>
  <c r="F437" i="7" a="1"/>
  <c r="F437" i="7" s="1"/>
  <c r="F434" i="7" a="1"/>
  <c r="F434" i="7" s="1"/>
  <c r="F431" i="7" a="1"/>
  <c r="F431" i="7" s="1"/>
  <c r="F413" i="7" a="1"/>
  <c r="F413" i="7" s="1"/>
  <c r="F351" i="9" a="1"/>
  <c r="F351" i="9" s="1"/>
  <c r="F337" i="9" a="1"/>
  <c r="F337" i="9" s="1"/>
  <c r="F303" i="9" a="1"/>
  <c r="F303" i="9" s="1"/>
  <c r="F278" i="9" a="1"/>
  <c r="F278" i="9" s="1"/>
  <c r="F233" i="9" a="1"/>
  <c r="F233" i="9" s="1"/>
  <c r="F216" i="9" a="1"/>
  <c r="F216" i="9" s="1"/>
  <c r="G206" i="9" a="1"/>
  <c r="G206" i="9" s="1"/>
  <c r="F201" i="9" a="1"/>
  <c r="F201" i="9" s="1"/>
  <c r="F191" i="9" a="1"/>
  <c r="F191" i="9" s="1"/>
  <c r="G158" i="9" a="1"/>
  <c r="G158" i="9" s="1"/>
  <c r="F17" i="9" a="1"/>
  <c r="F17" i="9" s="1"/>
  <c r="G515" i="8" a="1"/>
  <c r="G515" i="8" s="1"/>
  <c r="G491" i="8" a="1"/>
  <c r="G491" i="8" s="1"/>
  <c r="F478" i="8" a="1"/>
  <c r="F478" i="8" s="1"/>
  <c r="F468" i="8" a="1"/>
  <c r="F468" i="8" s="1"/>
  <c r="G461" i="8" a="1"/>
  <c r="G461" i="8" s="1"/>
  <c r="G442" i="8" a="1"/>
  <c r="G442" i="8" s="1"/>
  <c r="F430" i="8" a="1"/>
  <c r="F430" i="8" s="1"/>
  <c r="F407" i="8" a="1"/>
  <c r="F407" i="8" s="1"/>
  <c r="F404" i="8" a="1"/>
  <c r="F404" i="8" s="1"/>
  <c r="G397" i="8" a="1"/>
  <c r="G397" i="8" s="1"/>
  <c r="G389" i="8" a="1"/>
  <c r="G389" i="8" s="1"/>
  <c r="F361" i="8" a="1"/>
  <c r="F361" i="8" s="1"/>
  <c r="F358" i="8" a="1"/>
  <c r="F358" i="8" s="1"/>
  <c r="F340" i="8" a="1"/>
  <c r="F340" i="8" s="1"/>
  <c r="G332" i="8" a="1"/>
  <c r="G332" i="8" s="1"/>
  <c r="F323" i="8" a="1"/>
  <c r="F323" i="8" s="1"/>
  <c r="G313" i="8" a="1"/>
  <c r="G313" i="8" s="1"/>
  <c r="F307" i="8" a="1"/>
  <c r="F307" i="8" s="1"/>
  <c r="G299" i="8" a="1"/>
  <c r="G299" i="8" s="1"/>
  <c r="G286" i="8" a="1"/>
  <c r="G286" i="8" s="1"/>
  <c r="G266" i="8" a="1"/>
  <c r="G266" i="8" s="1"/>
  <c r="F254" i="8" a="1"/>
  <c r="F254" i="8" s="1"/>
  <c r="G242" i="8" a="1"/>
  <c r="G242" i="8" s="1"/>
  <c r="G234" i="8" a="1"/>
  <c r="G234" i="8" s="1"/>
  <c r="G200" i="8" a="1"/>
  <c r="G200" i="8" s="1"/>
  <c r="G7" i="8" a="1"/>
  <c r="G7" i="8" s="1"/>
  <c r="F3" i="8" a="1"/>
  <c r="F3" i="8" s="1"/>
  <c r="G474" i="7" a="1"/>
  <c r="G474" i="7" s="1"/>
  <c r="F471" i="7" a="1"/>
  <c r="F471" i="7" s="1"/>
  <c r="G464" i="7" a="1"/>
  <c r="G464" i="7" s="1"/>
  <c r="F461" i="7" a="1"/>
  <c r="F461" i="7" s="1"/>
  <c r="G423" i="7" a="1"/>
  <c r="G423" i="7" s="1"/>
  <c r="G414" i="7" a="1"/>
  <c r="G414" i="7" s="1"/>
  <c r="G405" i="7" a="1"/>
  <c r="G405" i="7" s="1"/>
  <c r="F457" i="9" a="1"/>
  <c r="F457" i="9" s="1"/>
  <c r="G395" i="9" a="1"/>
  <c r="G395" i="9" s="1"/>
  <c r="G354" i="9" a="1"/>
  <c r="G354" i="9" s="1"/>
  <c r="G335" i="9" a="1"/>
  <c r="G335" i="9" s="1"/>
  <c r="G184" i="9" a="1"/>
  <c r="G184" i="9" s="1"/>
  <c r="F183" i="9" a="1"/>
  <c r="F183" i="9" s="1"/>
  <c r="F148" i="9" a="1"/>
  <c r="F148" i="9" s="1"/>
  <c r="F143" i="9" a="1"/>
  <c r="F143" i="9" s="1"/>
  <c r="G23" i="9" a="1"/>
  <c r="G23" i="9" s="1"/>
  <c r="F538" i="8" a="1"/>
  <c r="F538" i="8" s="1"/>
  <c r="G501" i="8" a="1"/>
  <c r="G501" i="8" s="1"/>
  <c r="G494" i="8" a="1"/>
  <c r="G494" i="8" s="1"/>
  <c r="F476" i="8" a="1"/>
  <c r="F476" i="8" s="1"/>
  <c r="F466" i="8" a="1"/>
  <c r="F466" i="8" s="1"/>
  <c r="G445" i="8" a="1"/>
  <c r="G445" i="8" s="1"/>
  <c r="G440" i="8" a="1"/>
  <c r="G440" i="8" s="1"/>
  <c r="F433" i="8" a="1"/>
  <c r="F433" i="8" s="1"/>
  <c r="F423" i="8" a="1"/>
  <c r="F423" i="8" s="1"/>
  <c r="G416" i="8" a="1"/>
  <c r="G416" i="8" s="1"/>
  <c r="F410" i="8" a="1"/>
  <c r="F410" i="8" s="1"/>
  <c r="G382" i="8" a="1"/>
  <c r="G382" i="8" s="1"/>
  <c r="F352" i="8" a="1"/>
  <c r="F352" i="8" s="1"/>
  <c r="F332" i="8" a="1"/>
  <c r="F332" i="8" s="1"/>
  <c r="G324" i="8" a="1"/>
  <c r="G324" i="8" s="1"/>
  <c r="G321" i="8" a="1"/>
  <c r="G321" i="8" s="1"/>
  <c r="F308" i="8" a="1"/>
  <c r="F308" i="8" s="1"/>
  <c r="F299" i="8" a="1"/>
  <c r="F299" i="8" s="1"/>
  <c r="F285" i="8" a="1"/>
  <c r="F285" i="8" s="1"/>
  <c r="F260" i="8" a="1"/>
  <c r="F260" i="8" s="1"/>
  <c r="G247" i="8" a="1"/>
  <c r="G247" i="8" s="1"/>
  <c r="F242" i="8" a="1"/>
  <c r="F242" i="8" s="1"/>
  <c r="F199" i="8" a="1"/>
  <c r="F199" i="8" s="1"/>
  <c r="F155" i="8" a="1"/>
  <c r="F155" i="8" s="1"/>
  <c r="G116" i="8" a="1"/>
  <c r="G116" i="8" s="1"/>
  <c r="G475" i="7" a="1"/>
  <c r="G475" i="7" s="1"/>
  <c r="F474" i="7" a="1"/>
  <c r="F474" i="7" s="1"/>
  <c r="F468" i="7" a="1"/>
  <c r="F468" i="7" s="1"/>
  <c r="G462" i="7" a="1"/>
  <c r="G462" i="7" s="1"/>
  <c r="G453" i="7" a="1"/>
  <c r="G453" i="7" s="1"/>
  <c r="G450" i="7" a="1"/>
  <c r="G450" i="7" s="1"/>
  <c r="G444" i="7" a="1"/>
  <c r="G444" i="7" s="1"/>
  <c r="G435" i="7" a="1"/>
  <c r="G435" i="7" s="1"/>
  <c r="G432" i="7" a="1"/>
  <c r="G432" i="7" s="1"/>
  <c r="F429" i="7" a="1"/>
  <c r="F429" i="7" s="1"/>
  <c r="F426" i="7" a="1"/>
  <c r="F426" i="7" s="1"/>
  <c r="F423" i="7" a="1"/>
  <c r="F423" i="7" s="1"/>
  <c r="F417" i="7" a="1"/>
  <c r="F417" i="7" s="1"/>
  <c r="F414" i="7" a="1"/>
  <c r="F414" i="7" s="1"/>
  <c r="F411" i="7" a="1"/>
  <c r="F411" i="7" s="1"/>
  <c r="F408" i="7" a="1"/>
  <c r="F408" i="7" s="1"/>
  <c r="F405" i="7" a="1"/>
  <c r="F405" i="7" s="1"/>
  <c r="G370" i="9" a="1"/>
  <c r="G370" i="9" s="1"/>
  <c r="G251" i="9" a="1"/>
  <c r="G251" i="9" s="1"/>
  <c r="G242" i="9" a="1"/>
  <c r="G242" i="9" s="1"/>
  <c r="G207" i="9" a="1"/>
  <c r="G207" i="9" s="1"/>
  <c r="G200" i="9" a="1"/>
  <c r="G200" i="9" s="1"/>
  <c r="F174" i="9" a="1"/>
  <c r="F174" i="9" s="1"/>
  <c r="G513" i="8" a="1"/>
  <c r="G513" i="8" s="1"/>
  <c r="G509" i="8" a="1"/>
  <c r="G509" i="8" s="1"/>
  <c r="G485" i="8" a="1"/>
  <c r="G485" i="8" s="1"/>
  <c r="F458" i="8" a="1"/>
  <c r="F458" i="8" s="1"/>
  <c r="G447" i="8" a="1"/>
  <c r="G447" i="8" s="1"/>
  <c r="F446" i="8" a="1"/>
  <c r="F446" i="8" s="1"/>
  <c r="G398" i="8" a="1"/>
  <c r="G398" i="8" s="1"/>
  <c r="G380" i="8" a="1"/>
  <c r="G380" i="8" s="1"/>
  <c r="F379" i="8" a="1"/>
  <c r="F379" i="8" s="1"/>
  <c r="F365" i="8" a="1"/>
  <c r="F365" i="8" s="1"/>
  <c r="F362" i="8" a="1"/>
  <c r="F362" i="8" s="1"/>
  <c r="F321" i="8" a="1"/>
  <c r="F321" i="8" s="1"/>
  <c r="G279" i="8" a="1"/>
  <c r="G279" i="8" s="1"/>
  <c r="F255" i="8" a="1"/>
  <c r="F255" i="8" s="1"/>
  <c r="F174" i="8" a="1"/>
  <c r="F174" i="8" s="1"/>
  <c r="G169" i="8" a="1"/>
  <c r="G169" i="8" s="1"/>
  <c r="F475" i="7" a="1"/>
  <c r="F475" i="7" s="1"/>
  <c r="G466" i="7" a="1"/>
  <c r="G466" i="7" s="1"/>
  <c r="F465" i="7" a="1"/>
  <c r="F465" i="7" s="1"/>
  <c r="F453" i="7" a="1"/>
  <c r="F453" i="7" s="1"/>
  <c r="G436" i="7" a="1"/>
  <c r="G436" i="7" s="1"/>
  <c r="G427" i="7" a="1"/>
  <c r="G427" i="7" s="1"/>
  <c r="G418" i="7" a="1"/>
  <c r="G418" i="7" s="1"/>
  <c r="G409" i="7" a="1"/>
  <c r="G409" i="7" s="1"/>
  <c r="G36" i="5" a="1"/>
  <c r="G36" i="5" s="1"/>
  <c r="G34" i="5" a="1"/>
  <c r="G34" i="5" s="1"/>
  <c r="G32" i="5" a="1"/>
  <c r="G32" i="5" s="1"/>
  <c r="G30" i="5" a="1"/>
  <c r="G30" i="5" s="1"/>
  <c r="G442" i="9" a="1"/>
  <c r="G442" i="9" s="1"/>
  <c r="F377" i="9" a="1"/>
  <c r="F377" i="9" s="1"/>
  <c r="G348" i="9" a="1"/>
  <c r="G348" i="9" s="1"/>
  <c r="G258" i="9" a="1"/>
  <c r="G258" i="9" s="1"/>
  <c r="F224" i="9" a="1"/>
  <c r="F224" i="9" s="1"/>
  <c r="G189" i="9" a="1"/>
  <c r="G189" i="9" s="1"/>
  <c r="G149" i="9" a="1"/>
  <c r="G149" i="9" s="1"/>
  <c r="G431" i="8" a="1"/>
  <c r="G431" i="8" s="1"/>
  <c r="G363" i="8" a="1"/>
  <c r="G363" i="8" s="1"/>
  <c r="F355" i="8" a="1"/>
  <c r="F355" i="8" s="1"/>
  <c r="G333" i="8" a="1"/>
  <c r="G333" i="8" s="1"/>
  <c r="F319" i="8" a="1"/>
  <c r="F319" i="8" s="1"/>
  <c r="G272" i="8" a="1"/>
  <c r="G272" i="8" s="1"/>
  <c r="G235" i="8" a="1"/>
  <c r="G235" i="8" s="1"/>
  <c r="G199" i="8" a="1"/>
  <c r="G199" i="8" s="1"/>
  <c r="G188" i="8" a="1"/>
  <c r="G188" i="8" s="1"/>
  <c r="F466" i="7" a="1"/>
  <c r="F466" i="7" s="1"/>
  <c r="G456" i="7" a="1"/>
  <c r="G456" i="7" s="1"/>
  <c r="F451" i="7" a="1"/>
  <c r="F451" i="7" s="1"/>
  <c r="F427" i="7" a="1"/>
  <c r="F427" i="7" s="1"/>
  <c r="F418" i="7" a="1"/>
  <c r="F418" i="7" s="1"/>
  <c r="F409" i="7" a="1"/>
  <c r="F409" i="7" s="1"/>
  <c r="G300" i="9" a="1"/>
  <c r="G300" i="9" s="1"/>
  <c r="G261" i="9" a="1"/>
  <c r="G261" i="9" s="1"/>
  <c r="F231" i="9" a="1"/>
  <c r="F231" i="9" s="1"/>
  <c r="G27" i="9" a="1"/>
  <c r="G27" i="9" s="1"/>
  <c r="G536" i="8" a="1"/>
  <c r="G536" i="8" s="1"/>
  <c r="G510" i="8" a="1"/>
  <c r="G510" i="8" s="1"/>
  <c r="F472" i="8" a="1"/>
  <c r="F472" i="8" s="1"/>
  <c r="G459" i="8" a="1"/>
  <c r="G459" i="8" s="1"/>
  <c r="G456" i="8" a="1"/>
  <c r="G456" i="8" s="1"/>
  <c r="G385" i="8" a="1"/>
  <c r="G385" i="8" s="1"/>
  <c r="F333" i="8" a="1"/>
  <c r="F333" i="8" s="1"/>
  <c r="F309" i="8" a="1"/>
  <c r="F309" i="8" s="1"/>
  <c r="F286" i="8" a="1"/>
  <c r="F286" i="8" s="1"/>
  <c r="F272" i="8" a="1"/>
  <c r="F272" i="8" s="1"/>
  <c r="G238" i="8" a="1"/>
  <c r="G238" i="8" s="1"/>
  <c r="F187" i="8" a="1"/>
  <c r="F187" i="8" s="1"/>
  <c r="F168" i="8" a="1"/>
  <c r="F168" i="8" s="1"/>
  <c r="F4" i="8" a="1"/>
  <c r="F4" i="8" s="1"/>
  <c r="G454" i="7" a="1"/>
  <c r="G454" i="7" s="1"/>
  <c r="G18" i="6" a="1"/>
  <c r="G18" i="6" s="1"/>
  <c r="F37" i="5" a="1"/>
  <c r="F37" i="5" s="1"/>
  <c r="F35" i="5" a="1"/>
  <c r="F35" i="5" s="1"/>
  <c r="F33" i="5" a="1"/>
  <c r="F33" i="5" s="1"/>
  <c r="F31" i="5" a="1"/>
  <c r="F31" i="5" s="1"/>
  <c r="F29" i="5" a="1"/>
  <c r="F29" i="5" s="1"/>
  <c r="F464" i="9" a="1"/>
  <c r="F464" i="9" s="1"/>
  <c r="G391" i="9" a="1"/>
  <c r="G391" i="9" s="1"/>
  <c r="F301" i="9" a="1"/>
  <c r="F301" i="9" s="1"/>
  <c r="G219" i="9" a="1"/>
  <c r="G219" i="9" s="1"/>
  <c r="G210" i="9" a="1"/>
  <c r="G210" i="9" s="1"/>
  <c r="G186" i="9" a="1"/>
  <c r="G186" i="9" s="1"/>
  <c r="F184" i="9" a="1"/>
  <c r="F184" i="9" s="1"/>
  <c r="F164" i="9" a="1"/>
  <c r="F164" i="9" s="1"/>
  <c r="F116" i="9" a="1"/>
  <c r="F116" i="9" s="1"/>
  <c r="G514" i="8" a="1"/>
  <c r="G514" i="8" s="1"/>
  <c r="F481" i="8" a="1"/>
  <c r="F481" i="8" s="1"/>
  <c r="F459" i="8" a="1"/>
  <c r="F459" i="8" s="1"/>
  <c r="G434" i="8" a="1"/>
  <c r="G434" i="8" s="1"/>
  <c r="G421" i="8" a="1"/>
  <c r="G421" i="8" s="1"/>
  <c r="G403" i="8" a="1"/>
  <c r="G403" i="8" s="1"/>
  <c r="G392" i="8" a="1"/>
  <c r="G392" i="8" s="1"/>
  <c r="F385" i="8" a="1"/>
  <c r="F385" i="8" s="1"/>
  <c r="F324" i="8" a="1"/>
  <c r="F324" i="8" s="1"/>
  <c r="G187" i="8" a="1"/>
  <c r="G187" i="8" s="1"/>
  <c r="F152" i="8" a="1"/>
  <c r="F152" i="8" s="1"/>
  <c r="F469" i="7" a="1"/>
  <c r="F469" i="7" s="1"/>
  <c r="G457" i="7" a="1"/>
  <c r="G457" i="7" s="1"/>
  <c r="F454" i="7" a="1"/>
  <c r="F454" i="7" s="1"/>
  <c r="F444" i="7" a="1"/>
  <c r="F444" i="7" s="1"/>
  <c r="F430" i="7" a="1"/>
  <c r="F430" i="7" s="1"/>
  <c r="G421" i="7" a="1"/>
  <c r="G421" i="7" s="1"/>
  <c r="F412" i="7" a="1"/>
  <c r="F412" i="7" s="1"/>
  <c r="F403" i="7" a="1"/>
  <c r="F403" i="7" s="1"/>
  <c r="G340" i="9" a="1"/>
  <c r="G340" i="9" s="1"/>
  <c r="F321" i="9" a="1"/>
  <c r="F321" i="9" s="1"/>
  <c r="F300" i="9" a="1"/>
  <c r="F300" i="9" s="1"/>
  <c r="G239" i="9" a="1"/>
  <c r="G239" i="9" s="1"/>
  <c r="F223" i="9" a="1"/>
  <c r="F223" i="9" s="1"/>
  <c r="F192" i="9" a="1"/>
  <c r="F192" i="9" s="1"/>
  <c r="G187" i="9" a="1"/>
  <c r="G187" i="9" s="1"/>
  <c r="F9" i="9" a="1"/>
  <c r="F9" i="9" s="1"/>
  <c r="G511" i="8" a="1"/>
  <c r="G511" i="8" s="1"/>
  <c r="F479" i="8" a="1"/>
  <c r="F479" i="8" s="1"/>
  <c r="G446" i="8" a="1"/>
  <c r="G446" i="8" s="1"/>
  <c r="F406" i="8" a="1"/>
  <c r="F406" i="8" s="1"/>
  <c r="F378" i="8" a="1"/>
  <c r="F378" i="8" s="1"/>
  <c r="F348" i="8" a="1"/>
  <c r="F348" i="8" s="1"/>
  <c r="G312" i="8" a="1"/>
  <c r="G312" i="8" s="1"/>
  <c r="G294" i="8" a="1"/>
  <c r="G294" i="8" s="1"/>
  <c r="F289" i="8" a="1"/>
  <c r="F289" i="8" s="1"/>
  <c r="F250" i="8" a="1"/>
  <c r="F250" i="8" s="1"/>
  <c r="F448" i="7" a="1"/>
  <c r="F448" i="7" s="1"/>
  <c r="G424" i="7" a="1"/>
  <c r="G424" i="7" s="1"/>
  <c r="G20" i="4" a="1"/>
  <c r="G20" i="4" s="1"/>
  <c r="G379" i="9" a="1"/>
  <c r="G379" i="9" s="1"/>
  <c r="G197" i="9" a="1"/>
  <c r="G197" i="9" s="1"/>
  <c r="F172" i="9" a="1"/>
  <c r="F172" i="9" s="1"/>
  <c r="G469" i="8" a="1"/>
  <c r="G469" i="8" s="1"/>
  <c r="G417" i="8" a="1"/>
  <c r="G417" i="8" s="1"/>
  <c r="G379" i="8" a="1"/>
  <c r="G379" i="8" s="1"/>
  <c r="G325" i="8" a="1"/>
  <c r="G325" i="8" s="1"/>
  <c r="G290" i="8" a="1"/>
  <c r="G290" i="8" s="1"/>
  <c r="G281" i="8" a="1"/>
  <c r="G281" i="8" s="1"/>
  <c r="G261" i="8" a="1"/>
  <c r="G261" i="8" s="1"/>
  <c r="F20" i="6" a="1"/>
  <c r="F20" i="6" s="1"/>
  <c r="F36" i="5" a="1"/>
  <c r="F36" i="5" s="1"/>
  <c r="G33" i="5" a="1"/>
  <c r="G33" i="5" s="1"/>
  <c r="G29" i="5" a="1"/>
  <c r="G29" i="5" s="1"/>
  <c r="F15" i="5" a="1"/>
  <c r="F15" i="5" s="1"/>
  <c r="G188" i="9" a="1"/>
  <c r="G188" i="9" s="1"/>
  <c r="F173" i="9" a="1"/>
  <c r="F173" i="9" s="1"/>
  <c r="F13" i="9" a="1"/>
  <c r="F13" i="9" s="1"/>
  <c r="F5" i="9" a="1"/>
  <c r="F5" i="9" s="1"/>
  <c r="G512" i="8" a="1"/>
  <c r="G512" i="8" s="1"/>
  <c r="F484" i="8" a="1"/>
  <c r="F484" i="8" s="1"/>
  <c r="G411" i="8" a="1"/>
  <c r="G411" i="8" s="1"/>
  <c r="F325" i="8" a="1"/>
  <c r="F325" i="8" s="1"/>
  <c r="F305" i="8" a="1"/>
  <c r="F305" i="8" s="1"/>
  <c r="G470" i="7" a="1"/>
  <c r="G470" i="7" s="1"/>
  <c r="F457" i="7" a="1"/>
  <c r="F457" i="7" s="1"/>
  <c r="F435" i="7" a="1"/>
  <c r="F435" i="7" s="1"/>
  <c r="G406" i="7" a="1"/>
  <c r="G406" i="7" s="1"/>
  <c r="G19" i="4" a="1"/>
  <c r="G19" i="4" s="1"/>
  <c r="G431" i="9" a="1"/>
  <c r="G431" i="9" s="1"/>
  <c r="G482" i="8" a="1"/>
  <c r="G482" i="8" s="1"/>
  <c r="G455" i="8" a="1"/>
  <c r="G455" i="8" s="1"/>
  <c r="G390" i="8" a="1"/>
  <c r="G390" i="8" s="1"/>
  <c r="G334" i="8" a="1"/>
  <c r="G334" i="8" s="1"/>
  <c r="F297" i="8" a="1"/>
  <c r="F297" i="8" s="1"/>
  <c r="G2" i="8" a="1"/>
  <c r="G2" i="8" s="1"/>
  <c r="F433" i="7" a="1"/>
  <c r="F433" i="7" s="1"/>
  <c r="G37" i="5" a="1"/>
  <c r="G37" i="5" s="1"/>
  <c r="F32" i="5" a="1"/>
  <c r="F32" i="5" s="1"/>
  <c r="G306" i="9" a="1"/>
  <c r="G306" i="9" s="1"/>
  <c r="G495" i="8" a="1"/>
  <c r="G495" i="8" s="1"/>
  <c r="G152" i="8" a="1"/>
  <c r="G152" i="8" s="1"/>
  <c r="F442" i="7" a="1"/>
  <c r="F442" i="7" s="1"/>
  <c r="G20" i="6" a="1"/>
  <c r="G20" i="6" s="1"/>
  <c r="G31" i="5" a="1"/>
  <c r="G31" i="5" s="1"/>
  <c r="G21" i="5" a="1"/>
  <c r="G21" i="5" s="1"/>
  <c r="G18" i="4" a="1"/>
  <c r="G18" i="4" s="1"/>
  <c r="G6" i="4" a="1"/>
  <c r="G6" i="4" s="1"/>
  <c r="G4" i="4" a="1"/>
  <c r="G4" i="4" s="1"/>
  <c r="F8" i="4" a="1"/>
  <c r="F8" i="4" s="1"/>
  <c r="F309" i="9" a="1"/>
  <c r="F309" i="9" s="1"/>
  <c r="F302" i="9" a="1"/>
  <c r="F302" i="9" s="1"/>
  <c r="F217" i="9" a="1"/>
  <c r="F217" i="9" s="1"/>
  <c r="G506" i="8" a="1"/>
  <c r="G506" i="8" s="1"/>
  <c r="G408" i="8" a="1"/>
  <c r="G408" i="8" s="1"/>
  <c r="F356" i="8" a="1"/>
  <c r="F356" i="8" s="1"/>
  <c r="F310" i="8" a="1"/>
  <c r="F310" i="8" s="1"/>
  <c r="F264" i="8" a="1"/>
  <c r="F264" i="8" s="1"/>
  <c r="G447" i="7" a="1"/>
  <c r="G447" i="7" s="1"/>
  <c r="F438" i="7" a="1"/>
  <c r="F438" i="7" s="1"/>
  <c r="G11" i="4" a="1"/>
  <c r="G11" i="4" s="1"/>
  <c r="G9" i="4" a="1"/>
  <c r="G9" i="4" s="1"/>
  <c r="F312" i="9" a="1"/>
  <c r="F312" i="9" s="1"/>
  <c r="F222" i="9" a="1"/>
  <c r="F222" i="9" s="1"/>
  <c r="F152" i="9" a="1"/>
  <c r="F152" i="9" s="1"/>
  <c r="G136" i="9" a="1"/>
  <c r="G136" i="9" s="1"/>
  <c r="F504" i="8" a="1"/>
  <c r="F504" i="8" s="1"/>
  <c r="F275" i="8" a="1"/>
  <c r="F275" i="8" s="1"/>
  <c r="F462" i="7" a="1"/>
  <c r="F462" i="7" s="1"/>
  <c r="G445" i="7" a="1"/>
  <c r="G445" i="7" s="1"/>
  <c r="F30" i="5" a="1"/>
  <c r="F30" i="5" s="1"/>
  <c r="F21" i="5" a="1"/>
  <c r="F21" i="5" s="1"/>
  <c r="F20" i="4" a="1"/>
  <c r="F20" i="4" s="1"/>
  <c r="G15" i="4" a="1"/>
  <c r="G15" i="4" s="1"/>
  <c r="F7" i="4" a="1"/>
  <c r="F7" i="4" s="1"/>
  <c r="F5" i="4" a="1"/>
  <c r="F5" i="4" s="1"/>
  <c r="F3" i="4" a="1"/>
  <c r="F3" i="4" s="1"/>
  <c r="F445" i="8" a="1"/>
  <c r="F445" i="8" s="1"/>
  <c r="F311" i="8" a="1"/>
  <c r="F311" i="8" s="1"/>
  <c r="F269" i="8" a="1"/>
  <c r="F269" i="8" s="1"/>
  <c r="G460" i="7" a="1"/>
  <c r="G460" i="7" s="1"/>
  <c r="F445" i="7" a="1"/>
  <c r="F445" i="7" s="1"/>
  <c r="F12" i="4" a="1"/>
  <c r="F12" i="4" s="1"/>
  <c r="F10" i="4" a="1"/>
  <c r="F10" i="4" s="1"/>
  <c r="G236" i="9" a="1"/>
  <c r="G236" i="9" s="1"/>
  <c r="F185" i="9" a="1"/>
  <c r="F185" i="9" s="1"/>
  <c r="G460" i="8" a="1"/>
  <c r="G460" i="8" s="1"/>
  <c r="G276" i="8" a="1"/>
  <c r="G276" i="8" s="1"/>
  <c r="F5" i="8" a="1"/>
  <c r="F5" i="8" s="1"/>
  <c r="G465" i="7" a="1"/>
  <c r="G465" i="7" s="1"/>
  <c r="G448" i="7" a="1"/>
  <c r="G448" i="7" s="1"/>
  <c r="G35" i="5" a="1"/>
  <c r="G35" i="5" s="1"/>
  <c r="F19" i="4" a="1"/>
  <c r="F19" i="4" s="1"/>
  <c r="F4" i="4" a="1"/>
  <c r="F4" i="4" s="1"/>
  <c r="G8" i="4" a="1"/>
  <c r="G8" i="4" s="1"/>
  <c r="F378" i="9" a="1"/>
  <c r="F378" i="9" s="1"/>
  <c r="G243" i="8" a="1"/>
  <c r="G243" i="8" s="1"/>
  <c r="F18" i="6" a="1"/>
  <c r="F18" i="6" s="1"/>
  <c r="G12" i="4" a="1"/>
  <c r="G12" i="4" s="1"/>
  <c r="G341" i="8" a="1"/>
  <c r="G341" i="8" s="1"/>
  <c r="G278" i="8" a="1"/>
  <c r="G278" i="8" s="1"/>
  <c r="F34" i="5" a="1"/>
  <c r="F34" i="5" s="1"/>
  <c r="F18" i="4" a="1"/>
  <c r="F18" i="4" s="1"/>
  <c r="F6" i="4" a="1"/>
  <c r="F6" i="4" s="1"/>
  <c r="G3" i="4" a="1"/>
  <c r="G3" i="4" s="1"/>
  <c r="G289" i="8" a="1"/>
  <c r="G289" i="8" s="1"/>
  <c r="G415" i="7" a="1"/>
  <c r="G415" i="7" s="1"/>
  <c r="F9" i="4" a="1"/>
  <c r="F9" i="4" s="1"/>
  <c r="G328" i="8" a="1"/>
  <c r="G328" i="8" s="1"/>
  <c r="F31" i="3" a="1"/>
  <c r="F31" i="3" s="1"/>
  <c r="F26" i="3" a="1"/>
  <c r="F26" i="3" s="1"/>
  <c r="F24" i="3" a="1"/>
  <c r="F24" i="3" s="1"/>
  <c r="F22" i="3" a="1"/>
  <c r="F22" i="3" s="1"/>
  <c r="F395" i="8" a="1"/>
  <c r="F395" i="8" s="1"/>
  <c r="G65" i="3" a="1"/>
  <c r="G65" i="3" s="1"/>
  <c r="G63" i="3" a="1"/>
  <c r="G63" i="3" s="1"/>
  <c r="G61" i="3" a="1"/>
  <c r="G61" i="3" s="1"/>
  <c r="G59" i="3" a="1"/>
  <c r="G59" i="3" s="1"/>
  <c r="G57" i="3" a="1"/>
  <c r="G57" i="3" s="1"/>
  <c r="G55" i="3" a="1"/>
  <c r="G55" i="3" s="1"/>
  <c r="G53" i="3" a="1"/>
  <c r="G53" i="3" s="1"/>
  <c r="G51" i="3" a="1"/>
  <c r="G51" i="3" s="1"/>
  <c r="G49" i="3" a="1"/>
  <c r="G49" i="3" s="1"/>
  <c r="G47" i="3" a="1"/>
  <c r="G47" i="3" s="1"/>
  <c r="F272" i="9" a="1"/>
  <c r="F272" i="9" s="1"/>
  <c r="G10" i="4" a="1"/>
  <c r="G10" i="4" s="1"/>
  <c r="F66" i="3" a="1"/>
  <c r="F66" i="3" s="1"/>
  <c r="F64" i="3" a="1"/>
  <c r="F64" i="3" s="1"/>
  <c r="F62" i="3" a="1"/>
  <c r="F62" i="3" s="1"/>
  <c r="F60" i="3" a="1"/>
  <c r="F60" i="3" s="1"/>
  <c r="F58" i="3" a="1"/>
  <c r="F58" i="3" s="1"/>
  <c r="F56" i="3" a="1"/>
  <c r="F56" i="3" s="1"/>
  <c r="F54" i="3" a="1"/>
  <c r="F54" i="3" s="1"/>
  <c r="F52" i="3" a="1"/>
  <c r="F52" i="3" s="1"/>
  <c r="F50" i="3" a="1"/>
  <c r="F50" i="3" s="1"/>
  <c r="F48" i="3" a="1"/>
  <c r="F48" i="3" s="1"/>
  <c r="F46" i="3" a="1"/>
  <c r="F46" i="3" s="1"/>
  <c r="G7" i="4" a="1"/>
  <c r="G7" i="4" s="1"/>
  <c r="G85" i="3" a="1"/>
  <c r="G85" i="3" s="1"/>
  <c r="F67" i="3" a="1"/>
  <c r="F67" i="3" s="1"/>
  <c r="F65" i="3" a="1"/>
  <c r="F65" i="3" s="1"/>
  <c r="G64" i="3" a="1"/>
  <c r="G64" i="3" s="1"/>
  <c r="G62" i="3" a="1"/>
  <c r="G62" i="3" s="1"/>
  <c r="G60" i="3" a="1"/>
  <c r="G60" i="3" s="1"/>
  <c r="G58" i="3" a="1"/>
  <c r="G58" i="3" s="1"/>
  <c r="G56" i="3" a="1"/>
  <c r="G56" i="3" s="1"/>
  <c r="G54" i="3" a="1"/>
  <c r="G54" i="3" s="1"/>
  <c r="G52" i="3" a="1"/>
  <c r="G52" i="3" s="1"/>
  <c r="G50" i="3" a="1"/>
  <c r="G50" i="3" s="1"/>
  <c r="G48" i="3" a="1"/>
  <c r="G48" i="3" s="1"/>
  <c r="G46" i="3" a="1"/>
  <c r="G46" i="3" s="1"/>
  <c r="C7" i="2"/>
  <c r="C15" i="2"/>
  <c r="C47" i="2"/>
  <c r="C63" i="2"/>
  <c r="C87" i="2"/>
  <c r="C111" i="2"/>
  <c r="C119" i="2"/>
  <c r="C143" i="2"/>
  <c r="C159" i="2"/>
  <c r="C175" i="2"/>
  <c r="C183" i="2"/>
  <c r="C215" i="2"/>
  <c r="C263" i="2"/>
  <c r="C287" i="2"/>
  <c r="C295" i="2"/>
  <c r="C343" i="2"/>
  <c r="C359" i="2"/>
  <c r="C367" i="2"/>
  <c r="C383" i="2"/>
  <c r="C405" i="2"/>
  <c r="G21" i="3" a="1"/>
  <c r="G21" i="3" s="1"/>
  <c r="C145" i="9"/>
  <c r="C153" i="9"/>
  <c r="C161" i="9"/>
  <c r="C169" i="9"/>
  <c r="C177" i="9"/>
  <c r="C185" i="9"/>
  <c r="C193" i="9"/>
  <c r="C201" i="9"/>
  <c r="C209" i="9"/>
  <c r="C217" i="9"/>
  <c r="C225" i="9"/>
  <c r="C233" i="9"/>
  <c r="C241" i="9"/>
  <c r="C249" i="9"/>
  <c r="C250" i="9"/>
  <c r="C257" i="9"/>
  <c r="C265" i="9"/>
  <c r="C273" i="9"/>
  <c r="C274" i="9"/>
  <c r="C281" i="9"/>
  <c r="C289" i="9"/>
  <c r="C297" i="9"/>
  <c r="C298" i="9"/>
  <c r="C305" i="9"/>
  <c r="C306" i="9"/>
  <c r="C313" i="9"/>
  <c r="C321" i="9"/>
  <c r="C329" i="9"/>
  <c r="C337" i="9"/>
  <c r="C338" i="9"/>
  <c r="C345" i="9"/>
  <c r="C346" i="9"/>
  <c r="C353" i="9"/>
  <c r="C354" i="9"/>
  <c r="C361" i="9"/>
  <c r="C362" i="9"/>
  <c r="C369" i="9"/>
  <c r="C377" i="9"/>
  <c r="C385" i="9"/>
  <c r="C393" i="9"/>
  <c r="C401" i="9"/>
  <c r="C409" i="9"/>
  <c r="C417" i="9"/>
  <c r="C425" i="9"/>
  <c r="C426" i="9"/>
  <c r="C433" i="9"/>
  <c r="C441" i="9"/>
  <c r="C442" i="9"/>
  <c r="C449" i="9"/>
  <c r="C457" i="9"/>
  <c r="C465" i="9"/>
  <c r="C473" i="9"/>
  <c r="C481" i="9"/>
  <c r="C489" i="9"/>
  <c r="C497" i="9"/>
  <c r="C8" i="2"/>
  <c r="C395" i="2"/>
  <c r="C403" i="2"/>
  <c r="C411" i="2"/>
  <c r="C419" i="2"/>
  <c r="C427" i="2"/>
  <c r="C435" i="2"/>
  <c r="C443" i="2"/>
  <c r="C451" i="2"/>
  <c r="C459" i="2"/>
  <c r="C467" i="2"/>
  <c r="C475" i="2"/>
  <c r="C483" i="2"/>
  <c r="C491" i="2"/>
  <c r="C499" i="2"/>
  <c r="G22" i="3" a="1"/>
  <c r="G22" i="3" s="1"/>
  <c r="F25" i="3" a="1"/>
  <c r="F25" i="3" s="1"/>
  <c r="N16" i="4"/>
  <c r="C16" i="4"/>
  <c r="C65" i="4"/>
  <c r="C66" i="4"/>
  <c r="C169" i="4"/>
  <c r="C361" i="4"/>
  <c r="C362" i="4"/>
  <c r="N22" i="5"/>
  <c r="N23" i="5" s="1"/>
  <c r="N24" i="5" s="1"/>
  <c r="N25" i="5" s="1"/>
  <c r="N26" i="5" s="1"/>
  <c r="N27" i="5" s="1"/>
  <c r="N28" i="5" s="1"/>
  <c r="C23" i="5"/>
  <c r="C31" i="2"/>
  <c r="C79" i="2"/>
  <c r="C95" i="2"/>
  <c r="C167" i="2"/>
  <c r="C191" i="2"/>
  <c r="C199" i="2"/>
  <c r="C207" i="2"/>
  <c r="C223" i="2"/>
  <c r="C239" i="2"/>
  <c r="C255" i="2"/>
  <c r="C271" i="2"/>
  <c r="C311" i="2"/>
  <c r="C327" i="2"/>
  <c r="C351" i="2"/>
  <c r="C375" i="2"/>
  <c r="G25" i="3" a="1"/>
  <c r="G25" i="3" s="1"/>
  <c r="G32" i="3" a="1"/>
  <c r="G32" i="3" s="1"/>
  <c r="C137" i="4"/>
  <c r="C145" i="4"/>
  <c r="C289" i="4"/>
  <c r="C399" i="2"/>
  <c r="C415" i="2"/>
  <c r="C431" i="2"/>
  <c r="C444" i="2"/>
  <c r="C447" i="2"/>
  <c r="C460" i="2"/>
  <c r="C463" i="2"/>
  <c r="C476" i="2"/>
  <c r="C479" i="2"/>
  <c r="C492" i="2"/>
  <c r="C495" i="2"/>
  <c r="C17" i="3"/>
  <c r="C13" i="3"/>
  <c r="A38" i="3"/>
  <c r="B37" i="3"/>
  <c r="F49" i="3" a="1"/>
  <c r="F49" i="3" s="1"/>
  <c r="F53" i="3" a="1"/>
  <c r="F53" i="3" s="1"/>
  <c r="F57" i="3" a="1"/>
  <c r="F57" i="3" s="1"/>
  <c r="F61" i="3" a="1"/>
  <c r="F61" i="3" s="1"/>
  <c r="G66" i="3" a="1"/>
  <c r="G66" i="3" s="1"/>
  <c r="F85" i="3" a="1"/>
  <c r="F85" i="3" s="1"/>
  <c r="C86" i="3"/>
  <c r="C85" i="3"/>
  <c r="C94" i="3"/>
  <c r="C93" i="3"/>
  <c r="C102" i="3"/>
  <c r="C101" i="3"/>
  <c r="C110" i="3"/>
  <c r="C109" i="3"/>
  <c r="C118" i="3"/>
  <c r="C117" i="3"/>
  <c r="C126" i="3"/>
  <c r="C125" i="3"/>
  <c r="C134" i="3"/>
  <c r="C133" i="3"/>
  <c r="C142" i="3"/>
  <c r="C141" i="3"/>
  <c r="C150" i="3"/>
  <c r="C149" i="3"/>
  <c r="C158" i="3"/>
  <c r="C157" i="3"/>
  <c r="C166" i="3"/>
  <c r="C165" i="3"/>
  <c r="C174" i="3"/>
  <c r="C173" i="3"/>
  <c r="C182" i="3"/>
  <c r="C181" i="3"/>
  <c r="C190" i="3"/>
  <c r="C189" i="3"/>
  <c r="C198" i="3"/>
  <c r="C197" i="3"/>
  <c r="C206" i="3"/>
  <c r="C205" i="3"/>
  <c r="C214" i="3"/>
  <c r="C213" i="3"/>
  <c r="C222" i="3"/>
  <c r="C221" i="3"/>
  <c r="C230" i="3"/>
  <c r="C229" i="3"/>
  <c r="C238" i="3"/>
  <c r="C237" i="3"/>
  <c r="C246" i="3"/>
  <c r="C245" i="3"/>
  <c r="C262" i="3"/>
  <c r="C261" i="3"/>
  <c r="C270" i="3"/>
  <c r="C269" i="3"/>
  <c r="C278" i="3"/>
  <c r="C277" i="3"/>
  <c r="C294" i="3"/>
  <c r="C293" i="3"/>
  <c r="C310" i="3"/>
  <c r="C309" i="3"/>
  <c r="C326" i="3"/>
  <c r="C325" i="3"/>
  <c r="C341" i="3"/>
  <c r="C350" i="3"/>
  <c r="C358" i="3"/>
  <c r="C357" i="3"/>
  <c r="C365" i="3"/>
  <c r="C373" i="3"/>
  <c r="C382" i="3"/>
  <c r="C381" i="3"/>
  <c r="C390" i="3"/>
  <c r="C389" i="3"/>
  <c r="C398" i="3"/>
  <c r="C397" i="3"/>
  <c r="C406" i="3"/>
  <c r="C413" i="3"/>
  <c r="C422" i="3"/>
  <c r="C421" i="3"/>
  <c r="C430" i="3"/>
  <c r="C438" i="3"/>
  <c r="C437" i="3"/>
  <c r="C445" i="3"/>
  <c r="C446" i="3"/>
  <c r="C453" i="3"/>
  <c r="C454" i="3"/>
  <c r="C462" i="3"/>
  <c r="C461" i="3"/>
  <c r="C470" i="3"/>
  <c r="C478" i="3"/>
  <c r="C477" i="3"/>
  <c r="C486" i="3"/>
  <c r="C485" i="3"/>
  <c r="C494" i="3"/>
  <c r="F15" i="4" a="1"/>
  <c r="F15" i="4" s="1"/>
  <c r="C233" i="4"/>
  <c r="C234" i="4"/>
  <c r="C20" i="5"/>
  <c r="C19" i="5"/>
  <c r="C15" i="3"/>
  <c r="C50" i="4"/>
  <c r="C49" i="4"/>
  <c r="C210" i="4"/>
  <c r="C209" i="4"/>
  <c r="C258" i="4"/>
  <c r="C257" i="4"/>
  <c r="C306" i="4"/>
  <c r="C305" i="4"/>
  <c r="C346" i="4"/>
  <c r="C345" i="4"/>
  <c r="C378" i="4"/>
  <c r="C377" i="4"/>
  <c r="C489" i="4"/>
  <c r="C142" i="9"/>
  <c r="C150" i="9"/>
  <c r="C158" i="9"/>
  <c r="C166" i="9"/>
  <c r="C174" i="9"/>
  <c r="C182" i="9"/>
  <c r="C190" i="9"/>
  <c r="C198" i="9"/>
  <c r="C206" i="9"/>
  <c r="C214" i="9"/>
  <c r="C222" i="9"/>
  <c r="C230" i="9"/>
  <c r="C238" i="9"/>
  <c r="C246" i="9"/>
  <c r="C254" i="9"/>
  <c r="C262" i="9"/>
  <c r="C270" i="9"/>
  <c r="C278" i="9"/>
  <c r="C286" i="9"/>
  <c r="C294" i="9"/>
  <c r="C302" i="9"/>
  <c r="C310" i="9"/>
  <c r="C318" i="9"/>
  <c r="C326" i="9"/>
  <c r="C334" i="9"/>
  <c r="C342" i="9"/>
  <c r="C350" i="9"/>
  <c r="C358" i="9"/>
  <c r="C366" i="9"/>
  <c r="C374" i="9"/>
  <c r="C382" i="9"/>
  <c r="C390" i="9"/>
  <c r="C398" i="9"/>
  <c r="C406" i="9"/>
  <c r="C414" i="9"/>
  <c r="C422" i="9"/>
  <c r="C430" i="9"/>
  <c r="C438" i="9"/>
  <c r="C446" i="9"/>
  <c r="C462" i="9"/>
  <c r="C470" i="9"/>
  <c r="C478" i="9"/>
  <c r="C486" i="9"/>
  <c r="C494" i="9"/>
  <c r="C390" i="2"/>
  <c r="C398" i="2"/>
  <c r="C406" i="2"/>
  <c r="C414" i="2"/>
  <c r="C422" i="2"/>
  <c r="C430" i="2"/>
  <c r="C438" i="2"/>
  <c r="C446" i="2"/>
  <c r="C454" i="2"/>
  <c r="C462" i="2"/>
  <c r="C470" i="2"/>
  <c r="C478" i="2"/>
  <c r="C486" i="2"/>
  <c r="C494" i="2"/>
  <c r="G23" i="3" a="1"/>
  <c r="G23" i="3" s="1"/>
  <c r="G30" i="3" a="1"/>
  <c r="G30" i="3" s="1"/>
  <c r="G67" i="3" a="1"/>
  <c r="G67" i="3" s="1"/>
  <c r="C393" i="4"/>
  <c r="C394" i="4"/>
  <c r="C401" i="4"/>
  <c r="C402" i="4"/>
  <c r="C11" i="3"/>
  <c r="C19" i="3"/>
  <c r="N17" i="4"/>
  <c r="C356" i="3"/>
  <c r="C404" i="3"/>
  <c r="C420" i="3"/>
  <c r="C468" i="3"/>
  <c r="C484" i="3"/>
  <c r="C9" i="5"/>
  <c r="C8" i="5"/>
  <c r="C41" i="5"/>
  <c r="C49" i="5"/>
  <c r="C57" i="5"/>
  <c r="C65" i="5"/>
  <c r="C73" i="5"/>
  <c r="C81" i="5"/>
  <c r="C89" i="5"/>
  <c r="C97" i="5"/>
  <c r="C105" i="5"/>
  <c r="C113" i="5"/>
  <c r="C121" i="5"/>
  <c r="C129" i="5"/>
  <c r="C137" i="5"/>
  <c r="C145" i="5"/>
  <c r="C153" i="5"/>
  <c r="C161" i="5"/>
  <c r="C169" i="5"/>
  <c r="C177" i="5"/>
  <c r="C185" i="5"/>
  <c r="C193" i="5"/>
  <c r="C201" i="5"/>
  <c r="C209" i="5"/>
  <c r="C217" i="5"/>
  <c r="C225" i="5"/>
  <c r="C233" i="5"/>
  <c r="C241" i="5"/>
  <c r="C249" i="5"/>
  <c r="C257" i="5"/>
  <c r="C265" i="5"/>
  <c r="C273" i="5"/>
  <c r="C281" i="5"/>
  <c r="C289" i="5"/>
  <c r="C297" i="5"/>
  <c r="C305" i="5"/>
  <c r="C313" i="5"/>
  <c r="C321" i="5"/>
  <c r="C329" i="5"/>
  <c r="C337" i="5"/>
  <c r="C345" i="5"/>
  <c r="C353" i="5"/>
  <c r="C361" i="5"/>
  <c r="C369" i="5"/>
  <c r="C377" i="5"/>
  <c r="C385" i="5"/>
  <c r="C393" i="5"/>
  <c r="C401" i="5"/>
  <c r="C409" i="5"/>
  <c r="C417" i="5"/>
  <c r="C425" i="5"/>
  <c r="C433" i="5"/>
  <c r="C441" i="5"/>
  <c r="C449" i="5"/>
  <c r="C457" i="5"/>
  <c r="C465" i="5"/>
  <c r="C473" i="5"/>
  <c r="C481" i="5"/>
  <c r="C489" i="5"/>
  <c r="C497" i="5"/>
  <c r="N3" i="4"/>
  <c r="C17" i="4"/>
  <c r="C43" i="5"/>
  <c r="C42" i="5"/>
  <c r="C51" i="5"/>
  <c r="C50" i="5"/>
  <c r="C59" i="5"/>
  <c r="C58" i="5"/>
  <c r="C67" i="5"/>
  <c r="C66" i="5"/>
  <c r="C75" i="5"/>
  <c r="C74" i="5"/>
  <c r="C83" i="5"/>
  <c r="C82" i="5"/>
  <c r="C91" i="5"/>
  <c r="C90" i="5"/>
  <c r="C99" i="5"/>
  <c r="C98" i="5"/>
  <c r="C107" i="5"/>
  <c r="C106" i="5"/>
  <c r="C115" i="5"/>
  <c r="C114" i="5"/>
  <c r="C123" i="5"/>
  <c r="C122" i="5"/>
  <c r="C131" i="5"/>
  <c r="C130" i="5"/>
  <c r="C139" i="5"/>
  <c r="C138" i="5"/>
  <c r="C147" i="5"/>
  <c r="C146" i="5"/>
  <c r="C155" i="5"/>
  <c r="C154" i="5"/>
  <c r="C163" i="5"/>
  <c r="C162" i="5"/>
  <c r="C171" i="5"/>
  <c r="C170" i="5"/>
  <c r="C179" i="5"/>
  <c r="C178" i="5"/>
  <c r="C187" i="5"/>
  <c r="C186" i="5"/>
  <c r="C195" i="5"/>
  <c r="C194" i="5"/>
  <c r="C203" i="5"/>
  <c r="C202" i="5"/>
  <c r="C211" i="5"/>
  <c r="C210" i="5"/>
  <c r="C219" i="5"/>
  <c r="C218" i="5"/>
  <c r="C227" i="5"/>
  <c r="C226" i="5"/>
  <c r="C235" i="5"/>
  <c r="C234" i="5"/>
  <c r="C243" i="5"/>
  <c r="C242" i="5"/>
  <c r="C251" i="5"/>
  <c r="C250" i="5"/>
  <c r="C259" i="5"/>
  <c r="C258" i="5"/>
  <c r="C267" i="5"/>
  <c r="C266" i="5"/>
  <c r="C275" i="5"/>
  <c r="C274" i="5"/>
  <c r="C283" i="5"/>
  <c r="C282" i="5"/>
  <c r="C291" i="5"/>
  <c r="C290" i="5"/>
  <c r="C299" i="5"/>
  <c r="C298" i="5"/>
  <c r="C307" i="5"/>
  <c r="C306" i="5"/>
  <c r="C315" i="5"/>
  <c r="C314" i="5"/>
  <c r="C323" i="5"/>
  <c r="C322" i="5"/>
  <c r="C331" i="5"/>
  <c r="C330" i="5"/>
  <c r="C339" i="5"/>
  <c r="C338" i="5"/>
  <c r="C347" i="5"/>
  <c r="C346" i="5"/>
  <c r="C355" i="5"/>
  <c r="C354" i="5"/>
  <c r="C363" i="5"/>
  <c r="C362" i="5"/>
  <c r="C371" i="5"/>
  <c r="C370" i="5"/>
  <c r="C379" i="5"/>
  <c r="C378" i="5"/>
  <c r="C387" i="5"/>
  <c r="C386" i="5"/>
  <c r="C395" i="5"/>
  <c r="C394" i="5"/>
  <c r="C403" i="5"/>
  <c r="C402" i="5"/>
  <c r="C410" i="5"/>
  <c r="C418" i="5"/>
  <c r="C426" i="5"/>
  <c r="C434" i="5"/>
  <c r="C442" i="5"/>
  <c r="C450" i="5"/>
  <c r="C458" i="5"/>
  <c r="C466" i="5"/>
  <c r="C474" i="5"/>
  <c r="C482" i="5"/>
  <c r="C490" i="5"/>
  <c r="C498" i="5"/>
  <c r="C14" i="4"/>
  <c r="N86" i="3"/>
  <c r="N87" i="3" s="1"/>
  <c r="N88" i="3" s="1"/>
  <c r="N89" i="3" s="1"/>
  <c r="N90" i="3" s="1"/>
  <c r="N91" i="3" s="1"/>
  <c r="N92" i="3" s="1"/>
  <c r="N93" i="3" s="1"/>
  <c r="N94" i="3" s="1"/>
  <c r="N95" i="3" s="1"/>
  <c r="N96" i="3" s="1"/>
  <c r="N97" i="3" s="1"/>
  <c r="N98" i="3" s="1"/>
  <c r="N99" i="3" s="1"/>
  <c r="N100" i="3" s="1"/>
  <c r="N101" i="3" s="1"/>
  <c r="N102" i="3" s="1"/>
  <c r="N103" i="3" s="1"/>
  <c r="N104" i="3" s="1"/>
  <c r="N105" i="3" s="1"/>
  <c r="N106" i="3" s="1"/>
  <c r="N107" i="3" s="1"/>
  <c r="N108" i="3" s="1"/>
  <c r="N109" i="3" s="1"/>
  <c r="N110" i="3" s="1"/>
  <c r="N111" i="3" s="1"/>
  <c r="N112" i="3" s="1"/>
  <c r="N113" i="3" s="1"/>
  <c r="N114" i="3" s="1"/>
  <c r="N115" i="3" s="1"/>
  <c r="N116" i="3" s="1"/>
  <c r="N117" i="3" s="1"/>
  <c r="N118" i="3" s="1"/>
  <c r="N119" i="3" s="1"/>
  <c r="N120" i="3" s="1"/>
  <c r="N121" i="3" s="1"/>
  <c r="N122" i="3" s="1"/>
  <c r="N123" i="3" s="1"/>
  <c r="N124" i="3" s="1"/>
  <c r="N125" i="3" s="1"/>
  <c r="N126" i="3" s="1"/>
  <c r="N127" i="3" s="1"/>
  <c r="N128" i="3" s="1"/>
  <c r="N129" i="3" s="1"/>
  <c r="N130" i="3" s="1"/>
  <c r="N131" i="3" s="1"/>
  <c r="N132" i="3" s="1"/>
  <c r="N133" i="3" s="1"/>
  <c r="N134" i="3" s="1"/>
  <c r="N135" i="3" s="1"/>
  <c r="N136" i="3" s="1"/>
  <c r="N137" i="3" s="1"/>
  <c r="N138" i="3" s="1"/>
  <c r="N139" i="3" s="1"/>
  <c r="N140" i="3" s="1"/>
  <c r="N141" i="3" s="1"/>
  <c r="N142" i="3" s="1"/>
  <c r="N143" i="3" s="1"/>
  <c r="N144" i="3" s="1"/>
  <c r="N145" i="3" s="1"/>
  <c r="N146" i="3" s="1"/>
  <c r="N147" i="3" s="1"/>
  <c r="N148" i="3" s="1"/>
  <c r="N149" i="3" s="1"/>
  <c r="N150" i="3" s="1"/>
  <c r="N151" i="3" s="1"/>
  <c r="N152" i="3" s="1"/>
  <c r="N153" i="3" s="1"/>
  <c r="N154" i="3" s="1"/>
  <c r="N155" i="3" s="1"/>
  <c r="N156" i="3" s="1"/>
  <c r="N157" i="3" s="1"/>
  <c r="N158" i="3" s="1"/>
  <c r="N159" i="3" s="1"/>
  <c r="N160" i="3" s="1"/>
  <c r="N161" i="3" s="1"/>
  <c r="N162" i="3" s="1"/>
  <c r="N163" i="3" s="1"/>
  <c r="N164" i="3" s="1"/>
  <c r="N165" i="3" s="1"/>
  <c r="N166" i="3" s="1"/>
  <c r="N167" i="3" s="1"/>
  <c r="N168" i="3" s="1"/>
  <c r="N169" i="3" s="1"/>
  <c r="N170" i="3" s="1"/>
  <c r="N171" i="3" s="1"/>
  <c r="N172" i="3" s="1"/>
  <c r="N173" i="3" s="1"/>
  <c r="N174" i="3" s="1"/>
  <c r="N175" i="3" s="1"/>
  <c r="N176" i="3" s="1"/>
  <c r="N177" i="3" s="1"/>
  <c r="N178" i="3" s="1"/>
  <c r="N179" i="3" s="1"/>
  <c r="N180" i="3" s="1"/>
  <c r="N181" i="3" s="1"/>
  <c r="N182" i="3" s="1"/>
  <c r="N183" i="3" s="1"/>
  <c r="N184" i="3" s="1"/>
  <c r="N185" i="3" s="1"/>
  <c r="N186" i="3" s="1"/>
  <c r="N187" i="3" s="1"/>
  <c r="N188" i="3" s="1"/>
  <c r="N189" i="3" s="1"/>
  <c r="N190" i="3" s="1"/>
  <c r="N191" i="3" s="1"/>
  <c r="N192" i="3" s="1"/>
  <c r="N193" i="3" s="1"/>
  <c r="N194" i="3" s="1"/>
  <c r="N195" i="3" s="1"/>
  <c r="N196" i="3" s="1"/>
  <c r="N197" i="3" s="1"/>
  <c r="N198" i="3" s="1"/>
  <c r="N199" i="3" s="1"/>
  <c r="N200" i="3" s="1"/>
  <c r="N201" i="3" s="1"/>
  <c r="N202" i="3" s="1"/>
  <c r="N203" i="3" s="1"/>
  <c r="N204" i="3" s="1"/>
  <c r="N205" i="3" s="1"/>
  <c r="N206" i="3" s="1"/>
  <c r="N207" i="3" s="1"/>
  <c r="N208" i="3" s="1"/>
  <c r="N209" i="3" s="1"/>
  <c r="N210" i="3" s="1"/>
  <c r="N211" i="3" s="1"/>
  <c r="N212" i="3" s="1"/>
  <c r="N213" i="3" s="1"/>
  <c r="N214" i="3" s="1"/>
  <c r="N215" i="3" s="1"/>
  <c r="N216" i="3" s="1"/>
  <c r="N217" i="3" s="1"/>
  <c r="N218" i="3" s="1"/>
  <c r="N219" i="3" s="1"/>
  <c r="N220" i="3" s="1"/>
  <c r="N221" i="3" s="1"/>
  <c r="N222" i="3" s="1"/>
  <c r="N223" i="3" s="1"/>
  <c r="N224" i="3" s="1"/>
  <c r="N225" i="3" s="1"/>
  <c r="N226" i="3" s="1"/>
  <c r="N227" i="3" s="1"/>
  <c r="N228" i="3" s="1"/>
  <c r="N229" i="3" s="1"/>
  <c r="N230" i="3" s="1"/>
  <c r="N231" i="3" s="1"/>
  <c r="N232" i="3" s="1"/>
  <c r="N233" i="3" s="1"/>
  <c r="N234" i="3" s="1"/>
  <c r="N235" i="3" s="1"/>
  <c r="N236" i="3" s="1"/>
  <c r="N237" i="3" s="1"/>
  <c r="N238" i="3" s="1"/>
  <c r="N239" i="3" s="1"/>
  <c r="N240" i="3" s="1"/>
  <c r="N241" i="3" s="1"/>
  <c r="N242" i="3" s="1"/>
  <c r="N243" i="3" s="1"/>
  <c r="N244" i="3" s="1"/>
  <c r="N245" i="3" s="1"/>
  <c r="N246" i="3" s="1"/>
  <c r="N247" i="3" s="1"/>
  <c r="N248" i="3" s="1"/>
  <c r="N249" i="3" s="1"/>
  <c r="N250" i="3" s="1"/>
  <c r="N251" i="3" s="1"/>
  <c r="N252" i="3" s="1"/>
  <c r="N253" i="3" s="1"/>
  <c r="N254" i="3" s="1"/>
  <c r="N255" i="3" s="1"/>
  <c r="N256" i="3" s="1"/>
  <c r="N257" i="3" s="1"/>
  <c r="N258" i="3" s="1"/>
  <c r="N259" i="3" s="1"/>
  <c r="N260" i="3" s="1"/>
  <c r="N261" i="3" s="1"/>
  <c r="N262" i="3" s="1"/>
  <c r="N263" i="3" s="1"/>
  <c r="N264" i="3" s="1"/>
  <c r="N265" i="3" s="1"/>
  <c r="N266" i="3" s="1"/>
  <c r="N267" i="3" s="1"/>
  <c r="N268" i="3" s="1"/>
  <c r="N269" i="3" s="1"/>
  <c r="N270" i="3" s="1"/>
  <c r="N271" i="3" s="1"/>
  <c r="N272" i="3" s="1"/>
  <c r="N273" i="3" s="1"/>
  <c r="N274" i="3" s="1"/>
  <c r="N275" i="3" s="1"/>
  <c r="N276" i="3" s="1"/>
  <c r="N277" i="3" s="1"/>
  <c r="N278" i="3" s="1"/>
  <c r="N279" i="3" s="1"/>
  <c r="N280" i="3" s="1"/>
  <c r="N281" i="3" s="1"/>
  <c r="N282" i="3" s="1"/>
  <c r="N283" i="3" s="1"/>
  <c r="N284" i="3" s="1"/>
  <c r="N285" i="3" s="1"/>
  <c r="N286" i="3" s="1"/>
  <c r="N287" i="3" s="1"/>
  <c r="N288" i="3" s="1"/>
  <c r="N289" i="3" s="1"/>
  <c r="N290" i="3" s="1"/>
  <c r="N291" i="3" s="1"/>
  <c r="N292" i="3" s="1"/>
  <c r="N293" i="3" s="1"/>
  <c r="N294" i="3" s="1"/>
  <c r="N295" i="3" s="1"/>
  <c r="N296" i="3" s="1"/>
  <c r="N297" i="3" s="1"/>
  <c r="N298" i="3" s="1"/>
  <c r="N299" i="3" s="1"/>
  <c r="N300" i="3" s="1"/>
  <c r="N301" i="3" s="1"/>
  <c r="N302" i="3" s="1"/>
  <c r="N303" i="3" s="1"/>
  <c r="N304" i="3" s="1"/>
  <c r="N305" i="3" s="1"/>
  <c r="N306" i="3" s="1"/>
  <c r="N307" i="3" s="1"/>
  <c r="N308" i="3" s="1"/>
  <c r="N309" i="3" s="1"/>
  <c r="N310" i="3" s="1"/>
  <c r="N311" i="3" s="1"/>
  <c r="N312" i="3" s="1"/>
  <c r="N313" i="3" s="1"/>
  <c r="N314" i="3" s="1"/>
  <c r="N315" i="3" s="1"/>
  <c r="N316" i="3" s="1"/>
  <c r="N317" i="3" s="1"/>
  <c r="N318" i="3" s="1"/>
  <c r="N319" i="3" s="1"/>
  <c r="N320" i="3" s="1"/>
  <c r="N321" i="3" s="1"/>
  <c r="N322" i="3" s="1"/>
  <c r="N323" i="3" s="1"/>
  <c r="N324" i="3" s="1"/>
  <c r="N325" i="3" s="1"/>
  <c r="N326" i="3" s="1"/>
  <c r="N327" i="3" s="1"/>
  <c r="N328" i="3" s="1"/>
  <c r="N329" i="3" s="1"/>
  <c r="N330" i="3" s="1"/>
  <c r="N331" i="3" s="1"/>
  <c r="N332" i="3" s="1"/>
  <c r="N333" i="3" s="1"/>
  <c r="N334" i="3" s="1"/>
  <c r="N335" i="3" s="1"/>
  <c r="N336" i="3" s="1"/>
  <c r="N337" i="3" s="1"/>
  <c r="N338" i="3" s="1"/>
  <c r="N339" i="3" s="1"/>
  <c r="N340" i="3" s="1"/>
  <c r="N341" i="3" s="1"/>
  <c r="N342" i="3" s="1"/>
  <c r="N343" i="3" s="1"/>
  <c r="N344" i="3" s="1"/>
  <c r="N345" i="3" s="1"/>
  <c r="N346" i="3" s="1"/>
  <c r="N347" i="3" s="1"/>
  <c r="N348" i="3" s="1"/>
  <c r="N349" i="3" s="1"/>
  <c r="N350" i="3" s="1"/>
  <c r="N351" i="3" s="1"/>
  <c r="N352" i="3" s="1"/>
  <c r="N353" i="3" s="1"/>
  <c r="N354" i="3" s="1"/>
  <c r="N355" i="3" s="1"/>
  <c r="N356" i="3" s="1"/>
  <c r="N357" i="3" s="1"/>
  <c r="N358" i="3" s="1"/>
  <c r="N359" i="3" s="1"/>
  <c r="N360" i="3" s="1"/>
  <c r="N361" i="3" s="1"/>
  <c r="N362" i="3" s="1"/>
  <c r="N363" i="3" s="1"/>
  <c r="N364" i="3" s="1"/>
  <c r="N365" i="3" s="1"/>
  <c r="N366" i="3" s="1"/>
  <c r="N367" i="3" s="1"/>
  <c r="N368" i="3" s="1"/>
  <c r="N369" i="3" s="1"/>
  <c r="N370" i="3" s="1"/>
  <c r="N371" i="3" s="1"/>
  <c r="N372" i="3" s="1"/>
  <c r="N373" i="3" s="1"/>
  <c r="N374" i="3" s="1"/>
  <c r="N375" i="3" s="1"/>
  <c r="N376" i="3" s="1"/>
  <c r="N377" i="3" s="1"/>
  <c r="N378" i="3" s="1"/>
  <c r="N379" i="3" s="1"/>
  <c r="N380" i="3" s="1"/>
  <c r="N381" i="3" s="1"/>
  <c r="N382" i="3" s="1"/>
  <c r="N383" i="3" s="1"/>
  <c r="N384" i="3" s="1"/>
  <c r="N385" i="3" s="1"/>
  <c r="N386" i="3" s="1"/>
  <c r="N387" i="3" s="1"/>
  <c r="N388" i="3" s="1"/>
  <c r="N389" i="3" s="1"/>
  <c r="N390" i="3" s="1"/>
  <c r="N391" i="3" s="1"/>
  <c r="N392" i="3" s="1"/>
  <c r="N393" i="3" s="1"/>
  <c r="N394" i="3" s="1"/>
  <c r="N395" i="3" s="1"/>
  <c r="N396" i="3" s="1"/>
  <c r="N397" i="3" s="1"/>
  <c r="N398" i="3" s="1"/>
  <c r="N399" i="3" s="1"/>
  <c r="N400" i="3" s="1"/>
  <c r="N401" i="3" s="1"/>
  <c r="N402" i="3" s="1"/>
  <c r="N403" i="3" s="1"/>
  <c r="N404" i="3" s="1"/>
  <c r="N405" i="3" s="1"/>
  <c r="N406" i="3" s="1"/>
  <c r="N407" i="3" s="1"/>
  <c r="N408" i="3" s="1"/>
  <c r="N409" i="3" s="1"/>
  <c r="N410" i="3" s="1"/>
  <c r="N411" i="3" s="1"/>
  <c r="N412" i="3" s="1"/>
  <c r="N413" i="3" s="1"/>
  <c r="N414" i="3" s="1"/>
  <c r="N415" i="3" s="1"/>
  <c r="N416" i="3" s="1"/>
  <c r="N417" i="3" s="1"/>
  <c r="N418" i="3" s="1"/>
  <c r="N419" i="3" s="1"/>
  <c r="N420" i="3" s="1"/>
  <c r="N421" i="3" s="1"/>
  <c r="N422" i="3" s="1"/>
  <c r="N423" i="3" s="1"/>
  <c r="N424" i="3" s="1"/>
  <c r="N425" i="3" s="1"/>
  <c r="N426" i="3" s="1"/>
  <c r="N427" i="3" s="1"/>
  <c r="N428" i="3" s="1"/>
  <c r="N429" i="3" s="1"/>
  <c r="N430" i="3" s="1"/>
  <c r="N431" i="3" s="1"/>
  <c r="N432" i="3" s="1"/>
  <c r="N433" i="3" s="1"/>
  <c r="N434" i="3" s="1"/>
  <c r="N435" i="3" s="1"/>
  <c r="N436" i="3" s="1"/>
  <c r="N437" i="3" s="1"/>
  <c r="N438" i="3" s="1"/>
  <c r="N439" i="3" s="1"/>
  <c r="N440" i="3" s="1"/>
  <c r="N441" i="3" s="1"/>
  <c r="N442" i="3" s="1"/>
  <c r="N443" i="3" s="1"/>
  <c r="N444" i="3" s="1"/>
  <c r="N445" i="3" s="1"/>
  <c r="N446" i="3" s="1"/>
  <c r="N447" i="3" s="1"/>
  <c r="N448" i="3" s="1"/>
  <c r="N449" i="3" s="1"/>
  <c r="N450" i="3" s="1"/>
  <c r="N451" i="3" s="1"/>
  <c r="N452" i="3" s="1"/>
  <c r="N453" i="3" s="1"/>
  <c r="N454" i="3" s="1"/>
  <c r="N455" i="3" s="1"/>
  <c r="N456" i="3" s="1"/>
  <c r="N457" i="3" s="1"/>
  <c r="N458" i="3" s="1"/>
  <c r="N459" i="3" s="1"/>
  <c r="N460" i="3" s="1"/>
  <c r="N461" i="3" s="1"/>
  <c r="N462" i="3" s="1"/>
  <c r="N463" i="3" s="1"/>
  <c r="N464" i="3" s="1"/>
  <c r="N465" i="3" s="1"/>
  <c r="N466" i="3" s="1"/>
  <c r="N467" i="3" s="1"/>
  <c r="N468" i="3" s="1"/>
  <c r="N469" i="3" s="1"/>
  <c r="N470" i="3" s="1"/>
  <c r="N471" i="3" s="1"/>
  <c r="N472" i="3" s="1"/>
  <c r="N473" i="3" s="1"/>
  <c r="N474" i="3" s="1"/>
  <c r="N475" i="3" s="1"/>
  <c r="N476" i="3" s="1"/>
  <c r="N477" i="3" s="1"/>
  <c r="N478" i="3" s="1"/>
  <c r="N479" i="3" s="1"/>
  <c r="N480" i="3" s="1"/>
  <c r="N481" i="3" s="1"/>
  <c r="N482" i="3" s="1"/>
  <c r="N483" i="3" s="1"/>
  <c r="N484" i="3" s="1"/>
  <c r="N485" i="3" s="1"/>
  <c r="N486" i="3" s="1"/>
  <c r="N487" i="3" s="1"/>
  <c r="N488" i="3" s="1"/>
  <c r="N489" i="3" s="1"/>
  <c r="N490" i="3" s="1"/>
  <c r="N491" i="3" s="1"/>
  <c r="N492" i="3" s="1"/>
  <c r="N493" i="3" s="1"/>
  <c r="N494" i="3" s="1"/>
  <c r="N495" i="3" s="1"/>
  <c r="N496" i="3" s="1"/>
  <c r="N497" i="3" s="1"/>
  <c r="N498" i="3" s="1"/>
  <c r="N499" i="3" s="1"/>
  <c r="C35" i="4"/>
  <c r="C51" i="4"/>
  <c r="C67" i="4"/>
  <c r="C83" i="4"/>
  <c r="C99" i="4"/>
  <c r="C115" i="4"/>
  <c r="C131" i="4"/>
  <c r="C147" i="4"/>
  <c r="C163" i="4"/>
  <c r="C179" i="4"/>
  <c r="C195" i="4"/>
  <c r="C211" i="4"/>
  <c r="C227" i="4"/>
  <c r="C243" i="4"/>
  <c r="C259" i="4"/>
  <c r="C275" i="4"/>
  <c r="C291" i="4"/>
  <c r="C307" i="4"/>
  <c r="C323" i="4"/>
  <c r="C339" i="4"/>
  <c r="C355" i="4"/>
  <c r="C371" i="4"/>
  <c r="C387" i="4"/>
  <c r="C403" i="4"/>
  <c r="C419" i="4"/>
  <c r="C435" i="4"/>
  <c r="C451" i="4"/>
  <c r="C450" i="4"/>
  <c r="C467" i="4"/>
  <c r="C466" i="4"/>
  <c r="C474" i="4"/>
  <c r="C491" i="4"/>
  <c r="C490" i="4"/>
  <c r="C14" i="5"/>
  <c r="N19" i="6"/>
  <c r="C400" i="3"/>
  <c r="C408" i="3"/>
  <c r="C416" i="3"/>
  <c r="C424" i="3"/>
  <c r="C432" i="3"/>
  <c r="C440" i="3"/>
  <c r="C448" i="3"/>
  <c r="C456" i="3"/>
  <c r="C464" i="3"/>
  <c r="C472" i="3"/>
  <c r="C480" i="3"/>
  <c r="C488" i="3"/>
  <c r="C496" i="3"/>
  <c r="C15" i="4"/>
  <c r="N15" i="4"/>
  <c r="C21" i="5"/>
  <c r="N21" i="5"/>
  <c r="N18" i="6"/>
  <c r="C18" i="6"/>
  <c r="C19" i="6"/>
  <c r="C144" i="9"/>
  <c r="C152" i="9"/>
  <c r="C160" i="9"/>
  <c r="C168" i="9"/>
  <c r="C176" i="9"/>
  <c r="C184" i="9"/>
  <c r="C192" i="9"/>
  <c r="C200" i="9"/>
  <c r="C208" i="9"/>
  <c r="C216" i="9"/>
  <c r="C224" i="9"/>
  <c r="C232" i="9"/>
  <c r="C240" i="9"/>
  <c r="C248" i="9"/>
  <c r="C256" i="9"/>
  <c r="C264" i="9"/>
  <c r="C272" i="9"/>
  <c r="C280" i="9"/>
  <c r="C288" i="9"/>
  <c r="C296" i="9"/>
  <c r="C304" i="9"/>
  <c r="C320" i="9"/>
  <c r="C328" i="9"/>
  <c r="C336" i="9"/>
  <c r="C344" i="9"/>
  <c r="C352" i="9"/>
  <c r="C360" i="9"/>
  <c r="C368" i="9"/>
  <c r="C376" i="9"/>
  <c r="C384" i="9"/>
  <c r="C392" i="9"/>
  <c r="C400" i="9"/>
  <c r="C408" i="9"/>
  <c r="C416" i="9"/>
  <c r="C424" i="9"/>
  <c r="C432" i="9"/>
  <c r="C440" i="9"/>
  <c r="C448" i="9"/>
  <c r="C456" i="9"/>
  <c r="C464" i="9"/>
  <c r="C472" i="9"/>
  <c r="C480" i="9"/>
  <c r="C488" i="9"/>
  <c r="C496" i="9"/>
  <c r="N15" i="5"/>
  <c r="C15" i="5"/>
  <c r="C28" i="5"/>
  <c r="C14" i="6"/>
  <c r="C15" i="6"/>
  <c r="C17" i="6"/>
  <c r="C312" i="9"/>
  <c r="N16" i="5"/>
  <c r="N17" i="5" s="1"/>
  <c r="N18" i="5" s="1"/>
  <c r="N19" i="5" s="1"/>
  <c r="N20" i="5" s="1"/>
  <c r="C18" i="4"/>
  <c r="C13" i="5"/>
  <c r="C18" i="5"/>
  <c r="C27" i="5"/>
  <c r="C432" i="5"/>
  <c r="C448" i="5"/>
  <c r="C464" i="5"/>
  <c r="C480" i="5"/>
  <c r="C496" i="5"/>
  <c r="C427" i="5"/>
  <c r="C435" i="5"/>
  <c r="C443" i="5"/>
  <c r="C451" i="5"/>
  <c r="C459" i="5"/>
  <c r="C467" i="5"/>
  <c r="C475" i="5"/>
  <c r="C483" i="5"/>
  <c r="C491" i="5"/>
  <c r="C499" i="5"/>
  <c r="C21" i="6"/>
  <c r="C20" i="6"/>
  <c r="C28" i="6"/>
  <c r="C27" i="6"/>
  <c r="C36" i="6"/>
  <c r="C35" i="6"/>
  <c r="C44" i="6"/>
  <c r="C43" i="6"/>
  <c r="C52" i="6"/>
  <c r="C51" i="6"/>
  <c r="C60" i="6"/>
  <c r="C59" i="6"/>
  <c r="C68" i="6"/>
  <c r="C67" i="6"/>
  <c r="C76" i="6"/>
  <c r="C75" i="6"/>
  <c r="C84" i="6"/>
  <c r="C83" i="6"/>
  <c r="C92" i="6"/>
  <c r="C91" i="6"/>
  <c r="C100" i="6"/>
  <c r="C99" i="6"/>
  <c r="C108" i="6"/>
  <c r="C107" i="6"/>
  <c r="C116" i="6"/>
  <c r="C115" i="6"/>
  <c r="C124" i="6"/>
  <c r="C123" i="6"/>
  <c r="C132" i="6"/>
  <c r="C131" i="6"/>
  <c r="C140" i="6"/>
  <c r="C139" i="6"/>
  <c r="C148" i="6"/>
  <c r="C147" i="6"/>
  <c r="C156" i="6"/>
  <c r="C155" i="6"/>
  <c r="C164" i="6"/>
  <c r="C163" i="6"/>
  <c r="C172" i="6"/>
  <c r="C171" i="6"/>
  <c r="C180" i="6"/>
  <c r="C179" i="6"/>
  <c r="C188" i="6"/>
  <c r="C187" i="6"/>
  <c r="C196" i="6"/>
  <c r="C195" i="6"/>
  <c r="C204" i="6"/>
  <c r="C203" i="6"/>
  <c r="C212" i="6"/>
  <c r="C211" i="6"/>
  <c r="C220" i="6"/>
  <c r="C219" i="6"/>
  <c r="C228" i="6"/>
  <c r="C227" i="6"/>
  <c r="C236" i="6"/>
  <c r="C235" i="6"/>
  <c r="C244" i="6"/>
  <c r="C243" i="6"/>
  <c r="C252" i="6"/>
  <c r="C251" i="6"/>
  <c r="C260" i="6"/>
  <c r="C259" i="6"/>
  <c r="C268" i="6"/>
  <c r="C267" i="6"/>
  <c r="C276" i="6"/>
  <c r="C275" i="6"/>
  <c r="C284" i="6"/>
  <c r="C283" i="6"/>
  <c r="C292" i="6"/>
  <c r="C291" i="6"/>
  <c r="C300" i="6"/>
  <c r="C299" i="6"/>
  <c r="C308" i="6"/>
  <c r="C307" i="6"/>
  <c r="C316" i="6"/>
  <c r="C315" i="6"/>
  <c r="C324" i="6"/>
  <c r="C323" i="6"/>
  <c r="C331" i="6"/>
  <c r="C339" i="6"/>
  <c r="C347" i="6"/>
  <c r="C355" i="6"/>
  <c r="C363" i="6"/>
  <c r="C371" i="6"/>
  <c r="C379" i="6"/>
  <c r="C387" i="6"/>
  <c r="C395" i="6"/>
  <c r="C403" i="6"/>
  <c r="C411" i="6"/>
  <c r="C419" i="6"/>
  <c r="C427" i="6"/>
  <c r="C435" i="6"/>
  <c r="C443" i="6"/>
  <c r="C451" i="6"/>
  <c r="C459" i="6"/>
  <c r="C467" i="6"/>
  <c r="C475" i="6"/>
  <c r="C483" i="6"/>
  <c r="C491" i="6"/>
  <c r="C499" i="6"/>
  <c r="C411" i="5"/>
  <c r="C419" i="5"/>
  <c r="C13" i="6"/>
  <c r="C332" i="6"/>
  <c r="C340" i="6"/>
  <c r="C348" i="6"/>
  <c r="C356" i="6"/>
  <c r="C364" i="6"/>
  <c r="C372" i="6"/>
  <c r="C380" i="6"/>
  <c r="C388" i="6"/>
  <c r="C396" i="6"/>
  <c r="C404" i="6"/>
  <c r="C412" i="6"/>
  <c r="C420" i="6"/>
  <c r="C428" i="6"/>
  <c r="C436" i="6"/>
  <c r="C444" i="6"/>
  <c r="C452" i="6"/>
  <c r="C460" i="6"/>
  <c r="C468" i="6"/>
  <c r="C476" i="6"/>
  <c r="C484" i="6"/>
  <c r="C492" i="6"/>
  <c r="N21" i="6"/>
  <c r="N22" i="6" s="1"/>
  <c r="N23" i="6" s="1"/>
  <c r="N24" i="6" s="1"/>
  <c r="N25" i="6" s="1"/>
  <c r="N26" i="6" s="1"/>
  <c r="N27" i="6" s="1"/>
  <c r="N28" i="6" s="1"/>
  <c r="N29" i="6" s="1"/>
  <c r="N30" i="6" s="1"/>
  <c r="N31" i="6" s="1"/>
  <c r="N32" i="6" s="1"/>
  <c r="N33" i="6" s="1"/>
  <c r="N34" i="6" s="1"/>
  <c r="N35" i="6" s="1"/>
  <c r="N36" i="6" s="1"/>
  <c r="N37" i="6" s="1"/>
  <c r="N38" i="6" s="1"/>
  <c r="N39" i="6" s="1"/>
  <c r="N40" i="6" s="1"/>
  <c r="N41" i="6" s="1"/>
  <c r="N42" i="6" s="1"/>
  <c r="N43" i="6" s="1"/>
  <c r="N44" i="6" s="1"/>
  <c r="N45" i="6" s="1"/>
  <c r="N46" i="6" s="1"/>
  <c r="N47" i="6" s="1"/>
  <c r="N48" i="6" s="1"/>
  <c r="N49" i="6" s="1"/>
  <c r="N50" i="6" s="1"/>
  <c r="N51" i="6" s="1"/>
  <c r="N52" i="6" s="1"/>
  <c r="N53" i="6" s="1"/>
  <c r="N54" i="6" s="1"/>
  <c r="N55" i="6" s="1"/>
  <c r="N56" i="6" s="1"/>
  <c r="N57" i="6" s="1"/>
  <c r="N58" i="6" s="1"/>
  <c r="N59" i="6" s="1"/>
  <c r="N60" i="6" s="1"/>
  <c r="N61" i="6" s="1"/>
  <c r="N62" i="6" s="1"/>
  <c r="N63" i="6" s="1"/>
  <c r="N64" i="6" s="1"/>
  <c r="N65" i="6" s="1"/>
  <c r="N66" i="6" s="1"/>
  <c r="N67" i="6" s="1"/>
  <c r="N68" i="6" s="1"/>
  <c r="N69" i="6" s="1"/>
  <c r="N70" i="6" s="1"/>
  <c r="N71" i="6" s="1"/>
  <c r="N72" i="6" s="1"/>
  <c r="N73" i="6" s="1"/>
  <c r="N74" i="6" s="1"/>
  <c r="N75" i="6" s="1"/>
  <c r="N76" i="6" s="1"/>
  <c r="N77" i="6" s="1"/>
  <c r="N78" i="6" s="1"/>
  <c r="N79" i="6" s="1"/>
  <c r="N80" i="6" s="1"/>
  <c r="N81" i="6" s="1"/>
  <c r="N82" i="6" s="1"/>
  <c r="N83" i="6" s="1"/>
  <c r="N84" i="6" s="1"/>
  <c r="N85" i="6" s="1"/>
  <c r="N86" i="6" s="1"/>
  <c r="N87" i="6" s="1"/>
  <c r="N88" i="6" s="1"/>
  <c r="N89" i="6" s="1"/>
  <c r="N90" i="6" s="1"/>
  <c r="N91" i="6" s="1"/>
  <c r="N92" i="6" s="1"/>
  <c r="N93" i="6" s="1"/>
  <c r="N94" i="6" s="1"/>
  <c r="N95" i="6" s="1"/>
  <c r="N96" i="6" s="1"/>
  <c r="N97" i="6" s="1"/>
  <c r="N98" i="6" s="1"/>
  <c r="N99" i="6" s="1"/>
  <c r="N100" i="6" s="1"/>
  <c r="N101" i="6" s="1"/>
  <c r="N102" i="6" s="1"/>
  <c r="N103" i="6" s="1"/>
  <c r="N104" i="6" s="1"/>
  <c r="N105" i="6" s="1"/>
  <c r="N106" i="6" s="1"/>
  <c r="N107" i="6" s="1"/>
  <c r="N108" i="6" s="1"/>
  <c r="N109" i="6" s="1"/>
  <c r="N110" i="6" s="1"/>
  <c r="N111" i="6" s="1"/>
  <c r="N112" i="6" s="1"/>
  <c r="N113" i="6" s="1"/>
  <c r="N114" i="6" s="1"/>
  <c r="N115" i="6" s="1"/>
  <c r="N116" i="6" s="1"/>
  <c r="N117" i="6" s="1"/>
  <c r="N118" i="6" s="1"/>
  <c r="N119" i="6" s="1"/>
  <c r="N120" i="6" s="1"/>
  <c r="N121" i="6" s="1"/>
  <c r="N122" i="6" s="1"/>
  <c r="N123" i="6" s="1"/>
  <c r="N124" i="6" s="1"/>
  <c r="N125" i="6" s="1"/>
  <c r="N126" i="6" s="1"/>
  <c r="N127" i="6" s="1"/>
  <c r="N128" i="6" s="1"/>
  <c r="N129" i="6" s="1"/>
  <c r="N130" i="6" s="1"/>
  <c r="N131" i="6" s="1"/>
  <c r="N132" i="6" s="1"/>
  <c r="N133" i="6" s="1"/>
  <c r="N134" i="6" s="1"/>
  <c r="N135" i="6" s="1"/>
  <c r="N136" i="6" s="1"/>
  <c r="N137" i="6" s="1"/>
  <c r="N138" i="6" s="1"/>
  <c r="N139" i="6" s="1"/>
  <c r="N140" i="6" s="1"/>
  <c r="N141" i="6" s="1"/>
  <c r="N142" i="6" s="1"/>
  <c r="N143" i="6" s="1"/>
  <c r="N144" i="6" s="1"/>
  <c r="N145" i="6" s="1"/>
  <c r="N146" i="6" s="1"/>
  <c r="N147" i="6" s="1"/>
  <c r="N148" i="6" s="1"/>
  <c r="N149" i="6" s="1"/>
  <c r="N150" i="6" s="1"/>
  <c r="N151" i="6" s="1"/>
  <c r="N152" i="6" s="1"/>
  <c r="N153" i="6" s="1"/>
  <c r="N154" i="6" s="1"/>
  <c r="N155" i="6" s="1"/>
  <c r="N156" i="6" s="1"/>
  <c r="N157" i="6" s="1"/>
  <c r="N158" i="6" s="1"/>
  <c r="N159" i="6" s="1"/>
  <c r="N160" i="6" s="1"/>
  <c r="N161" i="6" s="1"/>
  <c r="N162" i="6" s="1"/>
  <c r="N163" i="6" s="1"/>
  <c r="N164" i="6" s="1"/>
  <c r="N165" i="6" s="1"/>
  <c r="N166" i="6" s="1"/>
  <c r="N167" i="6" s="1"/>
  <c r="N168" i="6" s="1"/>
  <c r="N169" i="6" s="1"/>
  <c r="N170" i="6" s="1"/>
  <c r="N171" i="6" s="1"/>
  <c r="N172" i="6" s="1"/>
  <c r="N173" i="6" s="1"/>
  <c r="N174" i="6" s="1"/>
  <c r="N175" i="6" s="1"/>
  <c r="N176" i="6" s="1"/>
  <c r="N177" i="6" s="1"/>
  <c r="N178" i="6" s="1"/>
  <c r="N179" i="6" s="1"/>
  <c r="N180" i="6" s="1"/>
  <c r="N181" i="6" s="1"/>
  <c r="N182" i="6" s="1"/>
  <c r="N183" i="6" s="1"/>
  <c r="N184" i="6" s="1"/>
  <c r="N185" i="6" s="1"/>
  <c r="N186" i="6" s="1"/>
  <c r="N187" i="6" s="1"/>
  <c r="N188" i="6" s="1"/>
  <c r="N189" i="6" s="1"/>
  <c r="N190" i="6" s="1"/>
  <c r="N191" i="6" s="1"/>
  <c r="N192" i="6" s="1"/>
  <c r="N193" i="6" s="1"/>
  <c r="N194" i="6" s="1"/>
  <c r="N195" i="6" s="1"/>
  <c r="N196" i="6" s="1"/>
  <c r="N197" i="6" s="1"/>
  <c r="N198" i="6" s="1"/>
  <c r="N199" i="6" s="1"/>
  <c r="N200" i="6" s="1"/>
  <c r="N201" i="6" s="1"/>
  <c r="N202" i="6" s="1"/>
  <c r="N203" i="6" s="1"/>
  <c r="N204" i="6" s="1"/>
  <c r="N205" i="6" s="1"/>
  <c r="N206" i="6" s="1"/>
  <c r="N207" i="6" s="1"/>
  <c r="N208" i="6" s="1"/>
  <c r="N209" i="6" s="1"/>
  <c r="N210" i="6" s="1"/>
  <c r="N211" i="6" s="1"/>
  <c r="N212" i="6" s="1"/>
  <c r="N213" i="6" s="1"/>
  <c r="N214" i="6" s="1"/>
  <c r="N215" i="6" s="1"/>
  <c r="N216" i="6" s="1"/>
  <c r="N217" i="6" s="1"/>
  <c r="N218" i="6" s="1"/>
  <c r="N219" i="6" s="1"/>
  <c r="N220" i="6" s="1"/>
  <c r="N221" i="6" s="1"/>
  <c r="N222" i="6" s="1"/>
  <c r="N223" i="6" s="1"/>
  <c r="N224" i="6" s="1"/>
  <c r="N225" i="6" s="1"/>
  <c r="N226" i="6" s="1"/>
  <c r="N227" i="6" s="1"/>
  <c r="N228" i="6" s="1"/>
  <c r="N229" i="6" s="1"/>
  <c r="N230" i="6" s="1"/>
  <c r="N231" i="6" s="1"/>
  <c r="N232" i="6" s="1"/>
  <c r="N233" i="6" s="1"/>
  <c r="N234" i="6" s="1"/>
  <c r="N235" i="6" s="1"/>
  <c r="N236" i="6" s="1"/>
  <c r="N237" i="6" s="1"/>
  <c r="N238" i="6" s="1"/>
  <c r="N239" i="6" s="1"/>
  <c r="N240" i="6" s="1"/>
  <c r="N241" i="6" s="1"/>
  <c r="N242" i="6" s="1"/>
  <c r="N243" i="6" s="1"/>
  <c r="N244" i="6" s="1"/>
  <c r="N245" i="6" s="1"/>
  <c r="N246" i="6" s="1"/>
  <c r="N247" i="6" s="1"/>
  <c r="N248" i="6" s="1"/>
  <c r="N249" i="6" s="1"/>
  <c r="N250" i="6" s="1"/>
  <c r="N251" i="6" s="1"/>
  <c r="N252" i="6" s="1"/>
  <c r="N253" i="6" s="1"/>
  <c r="N254" i="6" s="1"/>
  <c r="N255" i="6" s="1"/>
  <c r="N256" i="6" s="1"/>
  <c r="N257" i="6" s="1"/>
  <c r="N258" i="6" s="1"/>
  <c r="N259" i="6" s="1"/>
  <c r="N260" i="6" s="1"/>
  <c r="N261" i="6" s="1"/>
  <c r="N262" i="6" s="1"/>
  <c r="N263" i="6" s="1"/>
  <c r="N264" i="6" s="1"/>
  <c r="N265" i="6" s="1"/>
  <c r="N266" i="6" s="1"/>
  <c r="N267" i="6" s="1"/>
  <c r="N268" i="6" s="1"/>
  <c r="N269" i="6" s="1"/>
  <c r="N270" i="6" s="1"/>
  <c r="N271" i="6" s="1"/>
  <c r="N272" i="6" s="1"/>
  <c r="N273" i="6" s="1"/>
  <c r="N274" i="6" s="1"/>
  <c r="N275" i="6" s="1"/>
  <c r="N276" i="6" s="1"/>
  <c r="N277" i="6" s="1"/>
  <c r="N278" i="6" s="1"/>
  <c r="N279" i="6" s="1"/>
  <c r="N280" i="6" s="1"/>
  <c r="N281" i="6" s="1"/>
  <c r="N282" i="6" s="1"/>
  <c r="N283" i="6" s="1"/>
  <c r="N284" i="6" s="1"/>
  <c r="N285" i="6" s="1"/>
  <c r="N286" i="6" s="1"/>
  <c r="N287" i="6" s="1"/>
  <c r="N288" i="6" s="1"/>
  <c r="N289" i="6" s="1"/>
  <c r="N290" i="6" s="1"/>
  <c r="N291" i="6" s="1"/>
  <c r="N292" i="6" s="1"/>
  <c r="N293" i="6" s="1"/>
  <c r="N294" i="6" s="1"/>
  <c r="N295" i="6" s="1"/>
  <c r="N296" i="6" s="1"/>
  <c r="N297" i="6" s="1"/>
  <c r="N298" i="6" s="1"/>
  <c r="N299" i="6" s="1"/>
  <c r="N300" i="6" s="1"/>
  <c r="N301" i="6" s="1"/>
  <c r="N302" i="6" s="1"/>
  <c r="N303" i="6" s="1"/>
  <c r="N304" i="6" s="1"/>
  <c r="N305" i="6" s="1"/>
  <c r="N306" i="6" s="1"/>
  <c r="N307" i="6" s="1"/>
  <c r="N308" i="6" s="1"/>
  <c r="N309" i="6" s="1"/>
  <c r="N310" i="6" s="1"/>
  <c r="N311" i="6" s="1"/>
  <c r="N312" i="6" s="1"/>
  <c r="N313" i="6" s="1"/>
  <c r="N314" i="6" s="1"/>
  <c r="N315" i="6" s="1"/>
  <c r="N316" i="6" s="1"/>
  <c r="N317" i="6" s="1"/>
  <c r="N318" i="6" s="1"/>
  <c r="N319" i="6" s="1"/>
  <c r="N320" i="6" s="1"/>
  <c r="N321" i="6" s="1"/>
  <c r="N322" i="6" s="1"/>
  <c r="N323" i="6" s="1"/>
  <c r="N324" i="6" s="1"/>
  <c r="N325" i="6" s="1"/>
  <c r="N326" i="6" s="1"/>
  <c r="N327" i="6" s="1"/>
  <c r="N328" i="6" s="1"/>
  <c r="N329" i="6" s="1"/>
  <c r="N330" i="6" s="1"/>
  <c r="N331" i="6" s="1"/>
  <c r="N332" i="6" s="1"/>
  <c r="N333" i="6" s="1"/>
  <c r="N334" i="6" s="1"/>
  <c r="N335" i="6" s="1"/>
  <c r="N336" i="6" s="1"/>
  <c r="N337" i="6" s="1"/>
  <c r="N338" i="6" s="1"/>
  <c r="N339" i="6" s="1"/>
  <c r="N340" i="6" s="1"/>
  <c r="N341" i="6" s="1"/>
  <c r="N342" i="6" s="1"/>
  <c r="N343" i="6" s="1"/>
  <c r="N344" i="6" s="1"/>
  <c r="N345" i="6" s="1"/>
  <c r="N346" i="6" s="1"/>
  <c r="N347" i="6" s="1"/>
  <c r="N348" i="6" s="1"/>
  <c r="N349" i="6" s="1"/>
  <c r="N350" i="6" s="1"/>
  <c r="N351" i="6" s="1"/>
  <c r="N352" i="6" s="1"/>
  <c r="N353" i="6" s="1"/>
  <c r="N354" i="6" s="1"/>
  <c r="N355" i="6" s="1"/>
  <c r="N356" i="6" s="1"/>
  <c r="N357" i="6" s="1"/>
  <c r="N358" i="6" s="1"/>
  <c r="N359" i="6" s="1"/>
  <c r="N360" i="6" s="1"/>
  <c r="N361" i="6" s="1"/>
  <c r="N362" i="6" s="1"/>
  <c r="N363" i="6" s="1"/>
  <c r="N364" i="6" s="1"/>
  <c r="N365" i="6" s="1"/>
  <c r="N366" i="6" s="1"/>
  <c r="N367" i="6" s="1"/>
  <c r="N368" i="6" s="1"/>
  <c r="N369" i="6" s="1"/>
  <c r="N370" i="6" s="1"/>
  <c r="N371" i="6" s="1"/>
  <c r="N372" i="6" s="1"/>
  <c r="N373" i="6" s="1"/>
  <c r="N374" i="6" s="1"/>
  <c r="N375" i="6" s="1"/>
  <c r="N376" i="6" s="1"/>
  <c r="N377" i="6" s="1"/>
  <c r="N378" i="6" s="1"/>
  <c r="N379" i="6" s="1"/>
  <c r="N380" i="6" s="1"/>
  <c r="N381" i="6" s="1"/>
  <c r="N382" i="6" s="1"/>
  <c r="N383" i="6" s="1"/>
  <c r="N384" i="6" s="1"/>
  <c r="N385" i="6" s="1"/>
  <c r="N386" i="6" s="1"/>
  <c r="N387" i="6" s="1"/>
  <c r="N388" i="6" s="1"/>
  <c r="N389" i="6" s="1"/>
  <c r="N390" i="6" s="1"/>
  <c r="N391" i="6" s="1"/>
  <c r="N392" i="6" s="1"/>
  <c r="N393" i="6" s="1"/>
  <c r="N394" i="6" s="1"/>
  <c r="N395" i="6" s="1"/>
  <c r="N396" i="6" s="1"/>
  <c r="N397" i="6" s="1"/>
  <c r="N398" i="6" s="1"/>
  <c r="N399" i="6" s="1"/>
  <c r="N400" i="6" s="1"/>
  <c r="N401" i="6" s="1"/>
  <c r="N402" i="6" s="1"/>
  <c r="N403" i="6" s="1"/>
  <c r="N404" i="6" s="1"/>
  <c r="N405" i="6" s="1"/>
  <c r="N406" i="6" s="1"/>
  <c r="N407" i="6" s="1"/>
  <c r="N408" i="6" s="1"/>
  <c r="N409" i="6" s="1"/>
  <c r="N410" i="6" s="1"/>
  <c r="N411" i="6" s="1"/>
  <c r="N412" i="6" s="1"/>
  <c r="N413" i="6" s="1"/>
  <c r="N414" i="6" s="1"/>
  <c r="N415" i="6" s="1"/>
  <c r="N416" i="6" s="1"/>
  <c r="N417" i="6" s="1"/>
  <c r="N418" i="6" s="1"/>
  <c r="N419" i="6" s="1"/>
  <c r="N420" i="6" s="1"/>
  <c r="N421" i="6" s="1"/>
  <c r="N422" i="6" s="1"/>
  <c r="N423" i="6" s="1"/>
  <c r="N424" i="6" s="1"/>
  <c r="N425" i="6" s="1"/>
  <c r="N426" i="6" s="1"/>
  <c r="N427" i="6" s="1"/>
  <c r="N428" i="6" s="1"/>
  <c r="N429" i="6" s="1"/>
  <c r="N430" i="6" s="1"/>
  <c r="N431" i="6" s="1"/>
  <c r="N432" i="6" s="1"/>
  <c r="N433" i="6" s="1"/>
  <c r="N434" i="6" s="1"/>
  <c r="N435" i="6" s="1"/>
  <c r="N436" i="6" s="1"/>
  <c r="N437" i="6" s="1"/>
  <c r="N438" i="6" s="1"/>
  <c r="N439" i="6" s="1"/>
  <c r="N440" i="6" s="1"/>
  <c r="N441" i="6" s="1"/>
  <c r="N442" i="6" s="1"/>
  <c r="N443" i="6" s="1"/>
  <c r="N444" i="6" s="1"/>
  <c r="N445" i="6" s="1"/>
  <c r="N446" i="6" s="1"/>
  <c r="N447" i="6" s="1"/>
  <c r="N448" i="6" s="1"/>
  <c r="N449" i="6" s="1"/>
  <c r="N450" i="6" s="1"/>
  <c r="N451" i="6" s="1"/>
  <c r="N452" i="6" s="1"/>
  <c r="N453" i="6" s="1"/>
  <c r="N454" i="6" s="1"/>
  <c r="N455" i="6" s="1"/>
  <c r="N456" i="6" s="1"/>
  <c r="N457" i="6" s="1"/>
  <c r="N458" i="6" s="1"/>
  <c r="N459" i="6" s="1"/>
  <c r="N460" i="6" s="1"/>
  <c r="N461" i="6" s="1"/>
  <c r="N462" i="6" s="1"/>
  <c r="N463" i="6" s="1"/>
  <c r="N464" i="6" s="1"/>
  <c r="N465" i="6" s="1"/>
  <c r="N466" i="6" s="1"/>
  <c r="N467" i="6" s="1"/>
  <c r="N468" i="6" s="1"/>
  <c r="N469" i="6" s="1"/>
  <c r="N470" i="6" s="1"/>
  <c r="N471" i="6" s="1"/>
  <c r="N472" i="6" s="1"/>
  <c r="N473" i="6" s="1"/>
  <c r="N474" i="6" s="1"/>
  <c r="N475" i="6" s="1"/>
  <c r="N476" i="6" s="1"/>
  <c r="N477" i="6" s="1"/>
  <c r="N478" i="6" s="1"/>
  <c r="N479" i="6" s="1"/>
  <c r="N480" i="6" s="1"/>
  <c r="N481" i="6" s="1"/>
  <c r="N482" i="6" s="1"/>
  <c r="N483" i="6" s="1"/>
  <c r="N484" i="6" s="1"/>
  <c r="N485" i="6" s="1"/>
  <c r="N486" i="6" s="1"/>
  <c r="N487" i="6" s="1"/>
  <c r="N488" i="6" s="1"/>
  <c r="N489" i="6" s="1"/>
  <c r="N490" i="6" s="1"/>
  <c r="N491" i="6" s="1"/>
  <c r="N492" i="6" s="1"/>
  <c r="N493" i="6" s="1"/>
  <c r="N494" i="6" s="1"/>
  <c r="N495" i="6" s="1"/>
  <c r="N496" i="6" s="1"/>
  <c r="N497" i="6" s="1"/>
  <c r="N498" i="6" s="1"/>
  <c r="N499" i="6" s="1"/>
  <c r="C333" i="6"/>
  <c r="C341" i="6"/>
  <c r="C349" i="6"/>
  <c r="C357" i="6"/>
  <c r="C365" i="6"/>
  <c r="C373" i="6"/>
  <c r="C381" i="6"/>
  <c r="C389" i="6"/>
  <c r="C397" i="6"/>
  <c r="C405" i="6"/>
  <c r="C413" i="6"/>
  <c r="C421" i="6"/>
  <c r="C429" i="6"/>
  <c r="C437" i="6"/>
  <c r="C445" i="6"/>
  <c r="C453" i="6"/>
  <c r="C461" i="6"/>
  <c r="C469" i="6"/>
  <c r="C477" i="6"/>
  <c r="C485" i="6"/>
  <c r="C493" i="6"/>
  <c r="A81" i="9"/>
  <c r="C9" i="9"/>
  <c r="C17" i="9"/>
  <c r="N2" i="8"/>
  <c r="N3" i="8" s="1"/>
  <c r="N4" i="8" s="1"/>
  <c r="N5" i="8" s="1"/>
  <c r="N6" i="8" s="1"/>
  <c r="N7" i="8" s="1"/>
  <c r="N8" i="8" s="1"/>
  <c r="N9" i="8" s="1"/>
  <c r="N10" i="8" s="1"/>
  <c r="C14" i="9"/>
  <c r="C139" i="9"/>
  <c r="C147" i="9"/>
  <c r="C179" i="9"/>
  <c r="C187" i="9"/>
  <c r="C203" i="9"/>
  <c r="C211" i="9"/>
  <c r="C219" i="9"/>
  <c r="C227" i="9"/>
  <c r="C235" i="9"/>
  <c r="C244" i="9"/>
  <c r="C243" i="9"/>
  <c r="C252" i="9"/>
  <c r="C251" i="9"/>
  <c r="C260" i="9"/>
  <c r="C259" i="9"/>
  <c r="C268" i="9"/>
  <c r="C276" i="9"/>
  <c r="C275" i="9"/>
  <c r="C284" i="9"/>
  <c r="C283" i="9"/>
  <c r="C292" i="9"/>
  <c r="C291" i="9"/>
  <c r="C300" i="9"/>
  <c r="C308" i="9"/>
  <c r="C316" i="9"/>
  <c r="C315" i="9"/>
  <c r="C324" i="9"/>
  <c r="C323" i="9"/>
  <c r="C332" i="9"/>
  <c r="C340" i="9"/>
  <c r="C339" i="9"/>
  <c r="C348" i="9"/>
  <c r="C356" i="9"/>
  <c r="C364" i="9"/>
  <c r="C363" i="9"/>
  <c r="C372" i="9"/>
  <c r="C371" i="9"/>
  <c r="C379" i="9"/>
  <c r="C380" i="9"/>
  <c r="C387" i="9"/>
  <c r="C396" i="9"/>
  <c r="C395" i="9"/>
  <c r="C404" i="9"/>
  <c r="C403" i="9"/>
  <c r="C411" i="9"/>
  <c r="C419" i="9"/>
  <c r="C420" i="9"/>
  <c r="C428" i="9"/>
  <c r="C427" i="9"/>
  <c r="C435" i="9"/>
  <c r="C444" i="9"/>
  <c r="C452" i="9"/>
  <c r="C451" i="9"/>
  <c r="C459" i="9"/>
  <c r="C467" i="9"/>
  <c r="C468" i="9"/>
  <c r="C475" i="9"/>
  <c r="C483" i="9"/>
  <c r="C484" i="9"/>
  <c r="C491" i="9"/>
  <c r="C499" i="9"/>
  <c r="C355" i="9"/>
  <c r="C155" i="9"/>
  <c r="C195" i="9"/>
  <c r="C267" i="9"/>
  <c r="C388" i="9"/>
  <c r="C436" i="9"/>
  <c r="C492" i="9"/>
  <c r="C526" i="8"/>
  <c r="C282" i="9"/>
  <c r="C296" i="8"/>
  <c r="C368" i="8"/>
  <c r="C528" i="8"/>
  <c r="C8" i="9"/>
  <c r="C16" i="9"/>
  <c r="C21" i="9"/>
  <c r="C258" i="9"/>
  <c r="C266" i="9"/>
  <c r="C322" i="9"/>
  <c r="C330" i="9"/>
  <c r="C378" i="9"/>
  <c r="C394" i="9"/>
  <c r="C410" i="9"/>
  <c r="C418" i="9"/>
  <c r="C434" i="9"/>
  <c r="C450" i="9"/>
  <c r="C458" i="9"/>
  <c r="C466" i="9"/>
  <c r="C474" i="9"/>
  <c r="C482" i="9"/>
  <c r="C490" i="9"/>
  <c r="C498" i="9"/>
  <c r="C289" i="8"/>
  <c r="C329" i="8"/>
  <c r="C135" i="9"/>
  <c r="C202" i="9"/>
  <c r="C386" i="9"/>
  <c r="C402" i="9"/>
  <c r="C194" i="9"/>
  <c r="C226" i="9"/>
  <c r="C234" i="9"/>
  <c r="C242" i="9"/>
  <c r="C290" i="9"/>
  <c r="C314" i="9"/>
  <c r="C370" i="9"/>
  <c r="C476" i="9"/>
  <c r="C311" i="8"/>
  <c r="C367" i="8"/>
  <c r="C375" i="8"/>
  <c r="C431" i="8"/>
  <c r="C535" i="8"/>
  <c r="C304" i="8"/>
  <c r="C312" i="8"/>
  <c r="C320" i="8"/>
  <c r="C336" i="8"/>
  <c r="C344" i="8"/>
  <c r="C352" i="8"/>
  <c r="C360" i="8"/>
  <c r="C376" i="8"/>
  <c r="C384" i="8"/>
  <c r="C392" i="8"/>
  <c r="C400" i="8"/>
  <c r="C416" i="8"/>
  <c r="C424" i="8"/>
  <c r="C432" i="8"/>
  <c r="C440" i="8"/>
  <c r="C448" i="8"/>
  <c r="C456" i="8"/>
  <c r="C464" i="8"/>
  <c r="C472" i="8"/>
  <c r="C480" i="8"/>
  <c r="C488" i="8"/>
  <c r="C496" i="8"/>
  <c r="C512" i="8"/>
  <c r="C520" i="8"/>
  <c r="C536" i="8"/>
  <c r="C377" i="8"/>
  <c r="C441" i="8"/>
  <c r="C457" i="8"/>
  <c r="C298" i="8"/>
  <c r="C306" i="8"/>
  <c r="C378" i="8"/>
  <c r="C386" i="8"/>
  <c r="C450" i="8"/>
  <c r="A191" i="8"/>
  <c r="B191" i="8" s="1"/>
  <c r="N191" i="8" s="1"/>
  <c r="C281" i="8"/>
  <c r="C297" i="8"/>
  <c r="C489" i="8"/>
  <c r="A183" i="8"/>
  <c r="B183" i="8" s="1"/>
  <c r="B196" i="8"/>
  <c r="A212" i="8"/>
  <c r="A213" i="8" s="1"/>
  <c r="A177" i="8"/>
  <c r="B177" i="8" s="1"/>
  <c r="N177" i="8" s="1"/>
  <c r="C408" i="8"/>
  <c r="A173" i="8"/>
  <c r="C305" i="8"/>
  <c r="C313" i="8"/>
  <c r="C321" i="8"/>
  <c r="C337" i="8"/>
  <c r="C345" i="8"/>
  <c r="C353" i="8"/>
  <c r="C361" i="8"/>
  <c r="C369" i="8"/>
  <c r="C385" i="8"/>
  <c r="C401" i="8"/>
  <c r="C418" i="8"/>
  <c r="C425" i="8"/>
  <c r="C433" i="8"/>
  <c r="C449" i="8"/>
  <c r="C465" i="8"/>
  <c r="C474" i="8"/>
  <c r="C481" i="8"/>
  <c r="C490" i="8"/>
  <c r="C497" i="8"/>
  <c r="C505" i="8"/>
  <c r="C513" i="8"/>
  <c r="C529" i="8"/>
  <c r="A216" i="8"/>
  <c r="A217" i="8" s="1"/>
  <c r="C288" i="8"/>
  <c r="C328" i="8"/>
  <c r="C504" i="8"/>
  <c r="C303" i="8"/>
  <c r="C417" i="8"/>
  <c r="C473" i="8"/>
  <c r="C282" i="8"/>
  <c r="C290" i="8"/>
  <c r="C314" i="8"/>
  <c r="C322" i="8"/>
  <c r="C330" i="8"/>
  <c r="C338" i="8"/>
  <c r="C354" i="8"/>
  <c r="C362" i="8"/>
  <c r="C370" i="8"/>
  <c r="C402" i="8"/>
  <c r="C410" i="8"/>
  <c r="C434" i="8"/>
  <c r="C442" i="8"/>
  <c r="C458" i="8"/>
  <c r="C466" i="8"/>
  <c r="C482" i="8"/>
  <c r="C498" i="8"/>
  <c r="C506" i="8"/>
  <c r="C514" i="8"/>
  <c r="C522" i="8"/>
  <c r="C530" i="8"/>
  <c r="C538" i="8"/>
  <c r="C346" i="8"/>
  <c r="C426" i="8"/>
  <c r="C342" i="8"/>
  <c r="B104" i="8"/>
  <c r="C58" i="8" s="1"/>
  <c r="A105" i="8"/>
  <c r="A108" i="8"/>
  <c r="A103" i="8"/>
  <c r="B103" i="8" s="1"/>
  <c r="C57" i="8" s="1"/>
  <c r="B102" i="8"/>
  <c r="C56" i="8" s="1"/>
  <c r="B69" i="8"/>
  <c r="A70" i="8"/>
  <c r="C500" i="8"/>
  <c r="B98" i="8"/>
  <c r="A99" i="8"/>
  <c r="C9" i="8"/>
  <c r="B68" i="8"/>
  <c r="B93" i="8"/>
  <c r="A94" i="8"/>
  <c r="B101" i="8"/>
  <c r="C55" i="8" s="1"/>
  <c r="A165" i="8"/>
  <c r="B164" i="8"/>
  <c r="N211" i="8"/>
  <c r="C406" i="8"/>
  <c r="C470" i="8"/>
  <c r="B163" i="8"/>
  <c r="C245" i="8"/>
  <c r="A119" i="8"/>
  <c r="B194" i="8"/>
  <c r="P196" i="8" a="1"/>
  <c r="P196" i="8" s="1"/>
  <c r="C478" i="8"/>
  <c r="C487" i="8"/>
  <c r="C486" i="8"/>
  <c r="C495" i="8"/>
  <c r="C494" i="8"/>
  <c r="C503" i="8"/>
  <c r="C502" i="8"/>
  <c r="C511" i="8"/>
  <c r="C518" i="8"/>
  <c r="C527" i="8"/>
  <c r="C318" i="8"/>
  <c r="C343" i="8"/>
  <c r="C382" i="8"/>
  <c r="C407" i="8"/>
  <c r="C446" i="8"/>
  <c r="C471" i="8"/>
  <c r="C238" i="8"/>
  <c r="C270" i="8"/>
  <c r="C294" i="8"/>
  <c r="C319" i="8"/>
  <c r="C358" i="8"/>
  <c r="C383" i="8"/>
  <c r="C422" i="8"/>
  <c r="C447" i="8"/>
  <c r="C516" i="8"/>
  <c r="C295" i="8"/>
  <c r="C334" i="8"/>
  <c r="C359" i="8"/>
  <c r="C398" i="8"/>
  <c r="C423" i="8"/>
  <c r="C462" i="8"/>
  <c r="C519" i="8"/>
  <c r="B197" i="8"/>
  <c r="N212" i="8"/>
  <c r="C262" i="8"/>
  <c r="C310" i="8"/>
  <c r="C335" i="8"/>
  <c r="C374" i="8"/>
  <c r="C399" i="8"/>
  <c r="C438" i="8"/>
  <c r="C463" i="8"/>
  <c r="C534" i="8"/>
  <c r="C286" i="8"/>
  <c r="C350" i="8"/>
  <c r="C414" i="8"/>
  <c r="C439" i="8"/>
  <c r="C479" i="8"/>
  <c r="C510" i="8"/>
  <c r="C235" i="8"/>
  <c r="C243" i="8"/>
  <c r="C251" i="8"/>
  <c r="C259" i="8"/>
  <c r="C267" i="8"/>
  <c r="C275" i="8"/>
  <c r="C283" i="8"/>
  <c r="C291" i="8"/>
  <c r="C299" i="8"/>
  <c r="C307" i="8"/>
  <c r="C315" i="8"/>
  <c r="C323" i="8"/>
  <c r="C331" i="8"/>
  <c r="C339" i="8"/>
  <c r="C347" i="8"/>
  <c r="C355" i="8"/>
  <c r="C363" i="8"/>
  <c r="C371" i="8"/>
  <c r="C379" i="8"/>
  <c r="C387" i="8"/>
  <c r="C395" i="8"/>
  <c r="C403" i="8"/>
  <c r="C411" i="8"/>
  <c r="C419" i="8"/>
  <c r="C427" i="8"/>
  <c r="C435" i="8"/>
  <c r="C443" i="8"/>
  <c r="C451" i="8"/>
  <c r="C459" i="8"/>
  <c r="C467" i="8"/>
  <c r="C475" i="8"/>
  <c r="C483" i="8"/>
  <c r="C499" i="8"/>
  <c r="C523" i="8"/>
  <c r="C531" i="8"/>
  <c r="C254" i="8"/>
  <c r="C287" i="8"/>
  <c r="C326" i="8"/>
  <c r="C351" i="8"/>
  <c r="C390" i="8"/>
  <c r="C415" i="8"/>
  <c r="C454" i="8"/>
  <c r="C236" i="8"/>
  <c r="C244" i="8"/>
  <c r="C252" i="8"/>
  <c r="C260" i="8"/>
  <c r="C268" i="8"/>
  <c r="C276" i="8"/>
  <c r="C285" i="8"/>
  <c r="C284" i="8"/>
  <c r="C293" i="8"/>
  <c r="C292" i="8"/>
  <c r="C301" i="8"/>
  <c r="C300" i="8"/>
  <c r="C309" i="8"/>
  <c r="C308" i="8"/>
  <c r="C317" i="8"/>
  <c r="C316" i="8"/>
  <c r="C325" i="8"/>
  <c r="C324" i="8"/>
  <c r="C333" i="8"/>
  <c r="C332" i="8"/>
  <c r="C341" i="8"/>
  <c r="C340" i="8"/>
  <c r="C349" i="8"/>
  <c r="C348" i="8"/>
  <c r="C357" i="8"/>
  <c r="C356" i="8"/>
  <c r="C365" i="8"/>
  <c r="C364" i="8"/>
  <c r="C373" i="8"/>
  <c r="C372" i="8"/>
  <c r="C381" i="8"/>
  <c r="C380" i="8"/>
  <c r="C389" i="8"/>
  <c r="C388" i="8"/>
  <c r="C397" i="8"/>
  <c r="C396" i="8"/>
  <c r="C405" i="8"/>
  <c r="C404" i="8"/>
  <c r="C413" i="8"/>
  <c r="C412" i="8"/>
  <c r="C421" i="8"/>
  <c r="C420" i="8"/>
  <c r="C429" i="8"/>
  <c r="C428" i="8"/>
  <c r="C437" i="8"/>
  <c r="C436" i="8"/>
  <c r="C445" i="8"/>
  <c r="C444" i="8"/>
  <c r="C453" i="8"/>
  <c r="C452" i="8"/>
  <c r="C461" i="8"/>
  <c r="C460" i="8"/>
  <c r="C469" i="8"/>
  <c r="C468" i="8"/>
  <c r="C477" i="8"/>
  <c r="C476" i="8"/>
  <c r="C485" i="8"/>
  <c r="C484" i="8"/>
  <c r="C493" i="8"/>
  <c r="C492" i="8"/>
  <c r="C501" i="8"/>
  <c r="C509" i="8"/>
  <c r="C508" i="8"/>
  <c r="C517" i="8"/>
  <c r="C525" i="8"/>
  <c r="C533" i="8"/>
  <c r="C532" i="8"/>
  <c r="B195" i="8"/>
  <c r="C302" i="8"/>
  <c r="C327" i="8"/>
  <c r="C366" i="8"/>
  <c r="C391" i="8"/>
  <c r="C430" i="8"/>
  <c r="C455" i="8"/>
  <c r="C524" i="8"/>
  <c r="N2" i="7"/>
  <c r="P100" i="8" a="1"/>
  <c r="P100" i="8" s="1"/>
  <c r="R86" i="8" a="1"/>
  <c r="R86" i="8" s="1"/>
  <c r="P87" i="8" a="1"/>
  <c r="P87" i="8" s="1"/>
  <c r="P135" i="8" a="1"/>
  <c r="P135" i="8" s="1"/>
  <c r="R95" i="9" a="1"/>
  <c r="R95" i="9" s="1"/>
  <c r="P84" i="8" a="1"/>
  <c r="P84" i="8" s="1"/>
  <c r="P104" i="8" a="1"/>
  <c r="P104" i="8" s="1"/>
  <c r="P125" i="9" a="1"/>
  <c r="P125" i="9" s="1"/>
  <c r="P68" i="8" a="1"/>
  <c r="P68" i="8" s="1"/>
  <c r="R84" i="8" a="1"/>
  <c r="R84" i="8" s="1"/>
  <c r="R199" i="8" a="1"/>
  <c r="R199" i="8" s="1"/>
  <c r="P200" i="8" a="1"/>
  <c r="P200" i="8" s="1"/>
  <c r="P206" i="8" a="1"/>
  <c r="P206" i="8" s="1"/>
  <c r="P60" i="9" a="1"/>
  <c r="P60" i="9" s="1"/>
  <c r="P66" i="9" a="1"/>
  <c r="P66" i="9" s="1"/>
  <c r="P109" i="8" a="1"/>
  <c r="P109" i="8" s="1"/>
  <c r="P54" i="9" a="1"/>
  <c r="P54" i="9" s="1"/>
  <c r="R15" i="5" a="1"/>
  <c r="R15" i="5" s="1"/>
  <c r="P132" i="8" a="1"/>
  <c r="P132" i="8" s="1"/>
  <c r="P124" i="9" a="1"/>
  <c r="P124" i="9" s="1"/>
  <c r="P86" i="8" a="1"/>
  <c r="P86" i="8" s="1"/>
  <c r="P56" i="3" a="1"/>
  <c r="P56" i="3" s="1"/>
  <c r="R64" i="3" a="1"/>
  <c r="R64" i="3" s="1"/>
  <c r="P186" i="8" a="1"/>
  <c r="P186" i="8" s="1"/>
  <c r="P191" i="8" a="1"/>
  <c r="P191" i="8" s="1"/>
  <c r="R52" i="9" a="1"/>
  <c r="R52" i="9" s="1"/>
  <c r="R152" i="8" a="1"/>
  <c r="R152" i="8" s="1"/>
  <c r="Q186" i="8" a="1"/>
  <c r="Q186" i="8" s="1"/>
  <c r="R201" i="8" a="1"/>
  <c r="R201" i="8" s="1"/>
  <c r="P47" i="3" a="1"/>
  <c r="P47" i="3" s="1"/>
  <c r="R80" i="3" a="1"/>
  <c r="R80" i="3" s="1"/>
  <c r="P28" i="3" a="1"/>
  <c r="P28" i="3" s="1"/>
  <c r="Q47" i="3" a="1"/>
  <c r="Q47" i="3" s="1"/>
  <c r="P66" i="3" a="1"/>
  <c r="P66" i="3" s="1"/>
  <c r="R47" i="3" a="1"/>
  <c r="R47" i="3" s="1"/>
  <c r="P23" i="3" a="1"/>
  <c r="P23" i="3" s="1"/>
  <c r="P48" i="3" a="1"/>
  <c r="P48" i="3" s="1"/>
  <c r="P62" i="3" a="1"/>
  <c r="P62" i="3" s="1"/>
  <c r="Q59" i="3" a="1"/>
  <c r="Q59" i="3" s="1"/>
  <c r="Q53" i="3" a="1"/>
  <c r="Q53" i="3" s="1"/>
  <c r="Q25" i="3" a="1"/>
  <c r="Q25" i="3" s="1"/>
  <c r="P76" i="3" a="1"/>
  <c r="P76" i="3" s="1"/>
  <c r="P34" i="3" a="1"/>
  <c r="P34" i="3" s="1"/>
  <c r="R44" i="3" a="1"/>
  <c r="R44" i="3" s="1"/>
  <c r="R78" i="3" a="1"/>
  <c r="R78" i="3" s="1"/>
  <c r="P135" i="9" a="1"/>
  <c r="P135" i="9" s="1"/>
  <c r="P127" i="9" a="1"/>
  <c r="P127" i="9" s="1"/>
  <c r="P94" i="9" a="1"/>
  <c r="P94" i="9" s="1"/>
  <c r="P62" i="9" a="1"/>
  <c r="P62" i="9" s="1"/>
  <c r="P219" i="8" a="1"/>
  <c r="P219" i="8" s="1"/>
  <c r="P210" i="8" a="1"/>
  <c r="P210" i="8" s="1"/>
  <c r="R206" i="8" a="1"/>
  <c r="R206" i="8" s="1"/>
  <c r="P193" i="8" a="1"/>
  <c r="P193" i="8" s="1"/>
  <c r="P190" i="8" a="1"/>
  <c r="P190" i="8" s="1"/>
  <c r="P162" i="8" a="1"/>
  <c r="P162" i="8" s="1"/>
  <c r="R114" i="9" a="1"/>
  <c r="R114" i="9" s="1"/>
  <c r="P95" i="9" a="1"/>
  <c r="P95" i="9" s="1"/>
  <c r="P71" i="9" a="1"/>
  <c r="P71" i="9" s="1"/>
  <c r="Q53" i="9" a="1"/>
  <c r="Q53" i="9" s="1"/>
  <c r="R51" i="9" a="1"/>
  <c r="R51" i="9" s="1"/>
  <c r="R49" i="9" a="1"/>
  <c r="R49" i="9" s="1"/>
  <c r="R46" i="9" a="1"/>
  <c r="R46" i="9" s="1"/>
  <c r="P222" i="8" a="1"/>
  <c r="P222" i="8" s="1"/>
  <c r="P214" i="8" a="1"/>
  <c r="P214" i="8" s="1"/>
  <c r="R208" i="8" a="1"/>
  <c r="R208" i="8" s="1"/>
  <c r="R202" i="8" a="1"/>
  <c r="R202" i="8" s="1"/>
  <c r="P201" i="8" a="1"/>
  <c r="P201" i="8" s="1"/>
  <c r="P199" i="8" a="1"/>
  <c r="P199" i="8" s="1"/>
  <c r="P197" i="8" a="1"/>
  <c r="P197" i="8" s="1"/>
  <c r="R177" i="8" a="1"/>
  <c r="R177" i="8" s="1"/>
  <c r="P165" i="8" a="1"/>
  <c r="P165" i="8" s="1"/>
  <c r="P160" i="8" a="1"/>
  <c r="P160" i="8" s="1"/>
  <c r="P138" i="8" a="1"/>
  <c r="P138" i="8" s="1"/>
  <c r="P98" i="8" a="1"/>
  <c r="P98" i="8" s="1"/>
  <c r="P121" i="9" a="1"/>
  <c r="P121" i="9" s="1"/>
  <c r="P114" i="9" a="1"/>
  <c r="P114" i="9" s="1"/>
  <c r="P99" i="9" a="1"/>
  <c r="P99" i="9" s="1"/>
  <c r="P93" i="9" a="1"/>
  <c r="P93" i="9" s="1"/>
  <c r="P47" i="9" a="1"/>
  <c r="P47" i="9" s="1"/>
  <c r="R30" i="9" a="1"/>
  <c r="R30" i="9" s="1"/>
  <c r="P198" i="8" a="1"/>
  <c r="P198" i="8" s="1"/>
  <c r="P195" i="8" a="1"/>
  <c r="P195" i="8" s="1"/>
  <c r="R186" i="8" a="1"/>
  <c r="R186" i="8" s="1"/>
  <c r="P173" i="8" a="1"/>
  <c r="P173" i="8" s="1"/>
  <c r="P161" i="8" a="1"/>
  <c r="P161" i="8" s="1"/>
  <c r="Q152" i="8" a="1"/>
  <c r="Q152" i="8" s="1"/>
  <c r="P133" i="8" a="1"/>
  <c r="P133" i="8" s="1"/>
  <c r="P57" i="9" a="1"/>
  <c r="P57" i="9" s="1"/>
  <c r="Q52" i="9" a="1"/>
  <c r="Q52" i="9" s="1"/>
  <c r="P46" i="9" a="1"/>
  <c r="P46" i="9" s="1"/>
  <c r="P30" i="9" a="1"/>
  <c r="P30" i="9" s="1"/>
  <c r="P220" i="8" a="1"/>
  <c r="P220" i="8" s="1"/>
  <c r="R205" i="8" a="1"/>
  <c r="R205" i="8" s="1"/>
  <c r="R198" i="8" a="1"/>
  <c r="R198" i="8" s="1"/>
  <c r="P152" i="8" a="1"/>
  <c r="P152" i="8" s="1"/>
  <c r="P137" i="8" a="1"/>
  <c r="P137" i="8" s="1"/>
  <c r="P131" i="8" a="1"/>
  <c r="P131" i="8" s="1"/>
  <c r="Q15" i="5" a="1"/>
  <c r="Q15" i="5" s="1"/>
  <c r="P122" i="9" a="1"/>
  <c r="P122" i="9" s="1"/>
  <c r="P97" i="9" a="1"/>
  <c r="P97" i="9" s="1"/>
  <c r="P67" i="9" a="1"/>
  <c r="P67" i="9" s="1"/>
  <c r="P52" i="9" a="1"/>
  <c r="P52" i="9" s="1"/>
  <c r="P205" i="8" a="1"/>
  <c r="P205" i="8" s="1"/>
  <c r="P202" i="8" a="1"/>
  <c r="P202" i="8" s="1"/>
  <c r="P192" i="8" a="1"/>
  <c r="P192" i="8" s="1"/>
  <c r="P183" i="8" a="1"/>
  <c r="P183" i="8" s="1"/>
  <c r="P181" i="8" a="1"/>
  <c r="P181" i="8" s="1"/>
  <c r="P150" i="8" a="1"/>
  <c r="P150" i="8" s="1"/>
  <c r="R134" i="8" a="1"/>
  <c r="R134" i="8" s="1"/>
  <c r="P95" i="8" a="1"/>
  <c r="P95" i="8" s="1"/>
  <c r="P85" i="8" a="1"/>
  <c r="P85" i="8" s="1"/>
  <c r="R18" i="6" a="1"/>
  <c r="R18" i="6" s="1"/>
  <c r="P15" i="5" a="1"/>
  <c r="P15" i="5" s="1"/>
  <c r="Q114" i="9" a="1"/>
  <c r="Q114" i="9" s="1"/>
  <c r="P49" i="9" a="1"/>
  <c r="P49" i="9" s="1"/>
  <c r="P48" i="9" a="1"/>
  <c r="P48" i="9" s="1"/>
  <c r="P211" i="8" a="1"/>
  <c r="P211" i="8" s="1"/>
  <c r="Q177" i="8" a="1"/>
  <c r="Q177" i="8" s="1"/>
  <c r="P159" i="8" a="1"/>
  <c r="P159" i="8" s="1"/>
  <c r="P140" i="8" a="1"/>
  <c r="P140" i="8" s="1"/>
  <c r="P139" i="8" a="1"/>
  <c r="P139" i="8" s="1"/>
  <c r="P134" i="8" a="1"/>
  <c r="P134" i="8" s="1"/>
  <c r="P105" i="8" a="1"/>
  <c r="P105" i="8" s="1"/>
  <c r="Q18" i="6" a="1"/>
  <c r="Q18" i="6" s="1"/>
  <c r="R96" i="9" a="1"/>
  <c r="R96" i="9" s="1"/>
  <c r="P69" i="9" a="1"/>
  <c r="P69" i="9" s="1"/>
  <c r="R53" i="9" a="1"/>
  <c r="R53" i="9" s="1"/>
  <c r="Q51" i="9" a="1"/>
  <c r="Q51" i="9" s="1"/>
  <c r="Q218" i="8" a="1"/>
  <c r="Q218" i="8" s="1"/>
  <c r="R207" i="8" a="1"/>
  <c r="R207" i="8" s="1"/>
  <c r="P204" i="8" a="1"/>
  <c r="P204" i="8" s="1"/>
  <c r="P177" i="8" a="1"/>
  <c r="P177" i="8" s="1"/>
  <c r="P123" i="9" a="1"/>
  <c r="P123" i="9" s="1"/>
  <c r="P112" i="9" a="1"/>
  <c r="P112" i="9" s="1"/>
  <c r="P101" i="9" a="1"/>
  <c r="P101" i="9" s="1"/>
  <c r="P96" i="9" a="1"/>
  <c r="P96" i="9" s="1"/>
  <c r="P53" i="9" a="1"/>
  <c r="P53" i="9" s="1"/>
  <c r="P51" i="9" a="1"/>
  <c r="P51" i="9" s="1"/>
  <c r="P207" i="8" a="1"/>
  <c r="P207" i="8" s="1"/>
  <c r="R200" i="8" a="1"/>
  <c r="R200" i="8" s="1"/>
  <c r="P163" i="8" a="1"/>
  <c r="P163" i="8" s="1"/>
  <c r="R133" i="8" a="1"/>
  <c r="R133" i="8" s="1"/>
  <c r="P107" i="8" a="1"/>
  <c r="P107" i="8" s="1"/>
  <c r="R87" i="8" a="1"/>
  <c r="R87" i="8" s="1"/>
  <c r="R68" i="8" a="1"/>
  <c r="R68" i="8" s="1"/>
  <c r="P18" i="6" a="1"/>
  <c r="P18" i="6" s="1"/>
  <c r="Q31" i="3" a="1"/>
  <c r="Q31" i="3" s="1"/>
  <c r="R36" i="3" a="1"/>
  <c r="R36" i="3" s="1"/>
  <c r="Q67" i="3" a="1"/>
  <c r="Q67" i="3" s="1"/>
  <c r="Q29" i="3" a="1"/>
  <c r="Q29" i="3" s="1"/>
  <c r="P70" i="3" a="1"/>
  <c r="P70" i="3" s="1"/>
  <c r="P120" i="9" a="1"/>
  <c r="P120" i="9" s="1"/>
  <c r="P117" i="9" a="1"/>
  <c r="P117" i="9" s="1"/>
  <c r="R137" i="9" a="1"/>
  <c r="R137" i="9" s="1"/>
  <c r="R118" i="9" a="1"/>
  <c r="R118" i="9" s="1"/>
  <c r="Q115" i="9" a="1"/>
  <c r="Q115" i="9" s="1"/>
  <c r="Q118" i="9" a="1"/>
  <c r="Q118" i="9" s="1"/>
  <c r="Q137" i="9" a="1"/>
  <c r="Q137" i="9" s="1"/>
  <c r="P137" i="9" a="1"/>
  <c r="P137" i="9" s="1"/>
  <c r="P118" i="9" a="1"/>
  <c r="P118" i="9" s="1"/>
  <c r="Q119" i="9" a="1"/>
  <c r="Q119" i="9" s="1"/>
  <c r="R116" i="9" a="1"/>
  <c r="R116" i="9" s="1"/>
  <c r="R120" i="9" a="1"/>
  <c r="R120" i="9" s="1"/>
  <c r="P119" i="9" a="1"/>
  <c r="P119" i="9" s="1"/>
  <c r="P218" i="8" a="1"/>
  <c r="P218" i="8" s="1"/>
  <c r="P188" i="8" a="1"/>
  <c r="P188" i="8" s="1"/>
  <c r="P175" i="8" a="1"/>
  <c r="P175" i="8" s="1"/>
  <c r="P157" i="8" a="1"/>
  <c r="P157" i="8" s="1"/>
  <c r="R153" i="8" a="1"/>
  <c r="R153" i="8" s="1"/>
  <c r="R115" i="9" a="1"/>
  <c r="R115" i="9" s="1"/>
  <c r="Q179" i="8" a="1"/>
  <c r="Q179" i="8" s="1"/>
  <c r="R178" i="8" a="1"/>
  <c r="R178" i="8" s="1"/>
  <c r="R154" i="8" a="1"/>
  <c r="R154" i="8" s="1"/>
  <c r="R155" i="8" a="1"/>
  <c r="R155" i="8" s="1"/>
  <c r="Q153" i="8" a="1"/>
  <c r="Q153" i="8" s="1"/>
  <c r="R187" i="8" a="1"/>
  <c r="R187" i="8" s="1"/>
  <c r="P179" i="8" a="1"/>
  <c r="P179" i="8" s="1"/>
  <c r="Q178" i="8" a="1"/>
  <c r="Q178" i="8" s="1"/>
  <c r="R158" i="8" a="1"/>
  <c r="R158" i="8" s="1"/>
  <c r="R156" i="8" a="1"/>
  <c r="R156" i="8" s="1"/>
  <c r="Q154" i="8" a="1"/>
  <c r="Q154" i="8" s="1"/>
  <c r="R218" i="8" a="1"/>
  <c r="R218" i="8" s="1"/>
  <c r="R188" i="8" a="1"/>
  <c r="R188" i="8" s="1"/>
  <c r="R175" i="8" a="1"/>
  <c r="R175" i="8" s="1"/>
  <c r="R157" i="8" a="1"/>
  <c r="R157" i="8" s="1"/>
  <c r="Q155" i="8" a="1"/>
  <c r="Q155" i="8" s="1"/>
  <c r="P153" i="8" a="1"/>
  <c r="P153" i="8" s="1"/>
  <c r="P158" i="8" a="1"/>
  <c r="P158" i="8" s="1"/>
  <c r="Q156" i="8" a="1"/>
  <c r="Q156" i="8" s="1"/>
  <c r="P154" i="8" a="1"/>
  <c r="P154" i="8" s="1"/>
  <c r="Q187" i="8" a="1"/>
  <c r="Q187" i="8" s="1"/>
  <c r="Q175" i="8" a="1"/>
  <c r="Q175" i="8" s="1"/>
  <c r="P156" i="8" a="1"/>
  <c r="P156" i="8" s="1"/>
  <c r="Q120" i="9" a="1"/>
  <c r="Q120" i="9" s="1"/>
  <c r="P187" i="8" a="1"/>
  <c r="P187" i="8" s="1"/>
  <c r="P178" i="8" a="1"/>
  <c r="P178" i="8" s="1"/>
  <c r="Q158" i="8" a="1"/>
  <c r="Q158" i="8" s="1"/>
  <c r="P155" i="8" a="1"/>
  <c r="P155" i="8" s="1"/>
  <c r="Q188" i="8" a="1"/>
  <c r="Q188" i="8" s="1"/>
  <c r="Q157" i="8" a="1"/>
  <c r="Q157" i="8" s="1"/>
  <c r="R179" i="8" a="1"/>
  <c r="R179" i="8" s="1"/>
  <c r="Q20" i="6" a="1"/>
  <c r="Q20" i="6" s="1"/>
  <c r="R29" i="5" a="1"/>
  <c r="R29" i="5" s="1"/>
  <c r="Q31" i="5" a="1"/>
  <c r="Q31" i="5" s="1"/>
  <c r="Q29" i="5" a="1"/>
  <c r="Q29" i="5" s="1"/>
  <c r="P31" i="5" a="1"/>
  <c r="P31" i="5" s="1"/>
  <c r="R33" i="5" a="1"/>
  <c r="R33" i="5" s="1"/>
  <c r="R32" i="5" a="1"/>
  <c r="R32" i="5" s="1"/>
  <c r="R30" i="5" a="1"/>
  <c r="R30" i="5" s="1"/>
  <c r="P29" i="5" a="1"/>
  <c r="P29" i="5" s="1"/>
  <c r="Q30" i="5" a="1"/>
  <c r="Q30" i="5" s="1"/>
  <c r="P21" i="5" a="1"/>
  <c r="P21" i="5" s="1"/>
  <c r="P30" i="5" a="1"/>
  <c r="P30" i="5" s="1"/>
  <c r="Q32" i="5" a="1"/>
  <c r="Q32" i="5" s="1"/>
  <c r="P32" i="5" a="1"/>
  <c r="P32" i="5" s="1"/>
  <c r="Q33" i="5" a="1"/>
  <c r="Q33" i="5" s="1"/>
  <c r="R21" i="5" a="1"/>
  <c r="R21" i="5" s="1"/>
  <c r="R31" i="5" a="1"/>
  <c r="R31" i="5" s="1"/>
  <c r="Q21" i="5" a="1"/>
  <c r="Q21" i="5" s="1"/>
  <c r="R11" i="4" a="1"/>
  <c r="R11" i="4" s="1"/>
  <c r="R9" i="4" a="1"/>
  <c r="R9" i="4" s="1"/>
  <c r="P6" i="4" a="1"/>
  <c r="P6" i="4" s="1"/>
  <c r="Q4" i="4" a="1"/>
  <c r="Q4" i="4" s="1"/>
  <c r="R15" i="4" a="1"/>
  <c r="R15" i="4" s="1"/>
  <c r="R12" i="4" a="1"/>
  <c r="R12" i="4" s="1"/>
  <c r="Q11" i="4" a="1"/>
  <c r="Q11" i="4" s="1"/>
  <c r="Q9" i="4" a="1"/>
  <c r="Q9" i="4" s="1"/>
  <c r="P4" i="4" a="1"/>
  <c r="P4" i="4" s="1"/>
  <c r="P33" i="5" a="1"/>
  <c r="P33" i="5" s="1"/>
  <c r="Q20" i="4" a="1"/>
  <c r="Q20" i="4" s="1"/>
  <c r="P5" i="4" a="1"/>
  <c r="P5" i="4" s="1"/>
  <c r="Q15" i="4" a="1"/>
  <c r="Q15" i="4" s="1"/>
  <c r="Q12" i="4" a="1"/>
  <c r="Q12" i="4" s="1"/>
  <c r="P11" i="4" a="1"/>
  <c r="P11" i="4" s="1"/>
  <c r="P9" i="4" a="1"/>
  <c r="P9" i="4" s="1"/>
  <c r="R6" i="4" a="1"/>
  <c r="R6" i="4" s="1"/>
  <c r="Q5" i="4" a="1"/>
  <c r="Q5" i="4" s="1"/>
  <c r="Q3" i="4" a="1"/>
  <c r="Q3" i="4" s="1"/>
  <c r="R18" i="4" a="1"/>
  <c r="R18" i="4" s="1"/>
  <c r="P3" i="4" a="1"/>
  <c r="P3" i="4" s="1"/>
  <c r="R20" i="4" a="1"/>
  <c r="R20" i="4" s="1"/>
  <c r="R4" i="4" a="1"/>
  <c r="R4" i="4" s="1"/>
  <c r="P20" i="4" a="1"/>
  <c r="P20" i="4" s="1"/>
  <c r="Q18" i="4" a="1"/>
  <c r="Q18" i="4" s="1"/>
  <c r="P18" i="4" a="1"/>
  <c r="P18" i="4" s="1"/>
  <c r="P12" i="4" a="1"/>
  <c r="P12" i="4" s="1"/>
  <c r="R3" i="4" a="1"/>
  <c r="R3" i="4" s="1"/>
  <c r="Q6" i="4" a="1"/>
  <c r="Q6" i="4" s="1"/>
  <c r="R83" i="3" a="1"/>
  <c r="R83" i="3" s="1"/>
  <c r="P15" i="4" a="1"/>
  <c r="P15" i="4" s="1"/>
  <c r="Q83" i="3" a="1"/>
  <c r="Q83" i="3" s="1"/>
  <c r="P83" i="3" a="1"/>
  <c r="P83" i="3" s="1"/>
  <c r="R85" i="3" a="1"/>
  <c r="R85" i="3" s="1"/>
  <c r="Q82" i="3" a="1"/>
  <c r="Q82" i="3" s="1"/>
  <c r="R79" i="3" a="1"/>
  <c r="R79" i="3" s="1"/>
  <c r="Q78" i="3" a="1"/>
  <c r="Q78" i="3" s="1"/>
  <c r="R75" i="3" a="1"/>
  <c r="R75" i="3" s="1"/>
  <c r="R71" i="3" a="1"/>
  <c r="R71" i="3" s="1"/>
  <c r="P69" i="3" a="1"/>
  <c r="P69" i="3" s="1"/>
  <c r="Q64" i="3" a="1"/>
  <c r="Q64" i="3" s="1"/>
  <c r="R61" i="3" a="1"/>
  <c r="R61" i="3" s="1"/>
  <c r="P59" i="3" a="1"/>
  <c r="P59" i="3" s="1"/>
  <c r="P55" i="3" a="1"/>
  <c r="P55" i="3" s="1"/>
  <c r="Q52" i="3" a="1"/>
  <c r="Q52" i="3" s="1"/>
  <c r="R49" i="3" a="1"/>
  <c r="R49" i="3" s="1"/>
  <c r="R45" i="3" a="1"/>
  <c r="R45" i="3" s="1"/>
  <c r="Q44" i="3" a="1"/>
  <c r="Q44" i="3" s="1"/>
  <c r="R41" i="3" a="1"/>
  <c r="R41" i="3" s="1"/>
  <c r="Q38" i="3" a="1"/>
  <c r="Q38" i="3" s="1"/>
  <c r="R35" i="3" a="1"/>
  <c r="R35" i="3" s="1"/>
  <c r="P33" i="3" a="1"/>
  <c r="P33" i="3" s="1"/>
  <c r="Q30" i="3" a="1"/>
  <c r="Q30" i="3" s="1"/>
  <c r="P29" i="3" a="1"/>
  <c r="P29" i="3" s="1"/>
  <c r="P27" i="3" a="1"/>
  <c r="P27" i="3" s="1"/>
  <c r="Q24" i="3" a="1"/>
  <c r="Q24" i="3" s="1"/>
  <c r="Q85" i="3" a="1"/>
  <c r="Q85" i="3" s="1"/>
  <c r="P82" i="3" a="1"/>
  <c r="P82" i="3" s="1"/>
  <c r="Q79" i="3" a="1"/>
  <c r="Q79" i="3" s="1"/>
  <c r="P78" i="3" a="1"/>
  <c r="P78" i="3" s="1"/>
  <c r="Q75" i="3" a="1"/>
  <c r="Q75" i="3" s="1"/>
  <c r="R72" i="3" a="1"/>
  <c r="R72" i="3" s="1"/>
  <c r="Q71" i="3" a="1"/>
  <c r="Q71" i="3" s="1"/>
  <c r="R68" i="3" a="1"/>
  <c r="R68" i="3" s="1"/>
  <c r="P64" i="3" a="1"/>
  <c r="P64" i="3" s="1"/>
  <c r="Q61" i="3" a="1"/>
  <c r="Q61" i="3" s="1"/>
  <c r="R58" i="3" a="1"/>
  <c r="R58" i="3" s="1"/>
  <c r="R54" i="3" a="1"/>
  <c r="R54" i="3" s="1"/>
  <c r="P52" i="3" a="1"/>
  <c r="P52" i="3" s="1"/>
  <c r="Q49" i="3" a="1"/>
  <c r="Q49" i="3" s="1"/>
  <c r="R46" i="3" a="1"/>
  <c r="R46" i="3" s="1"/>
  <c r="Q45" i="3" a="1"/>
  <c r="Q45" i="3" s="1"/>
  <c r="P44" i="3" a="1"/>
  <c r="P44" i="3" s="1"/>
  <c r="Q41" i="3" a="1"/>
  <c r="Q41" i="3" s="1"/>
  <c r="P38" i="3" a="1"/>
  <c r="P38" i="3" s="1"/>
  <c r="Q35" i="3" a="1"/>
  <c r="Q35" i="3" s="1"/>
  <c r="R32" i="3" a="1"/>
  <c r="R32" i="3" s="1"/>
  <c r="P30" i="3" a="1"/>
  <c r="P30" i="3" s="1"/>
  <c r="R26" i="3" a="1"/>
  <c r="R26" i="3" s="1"/>
  <c r="P24" i="3" a="1"/>
  <c r="P24" i="3" s="1"/>
  <c r="P22" i="3" a="1"/>
  <c r="P22" i="3" s="1"/>
  <c r="P85" i="3" a="1"/>
  <c r="P85" i="3" s="1"/>
  <c r="R81" i="3" a="1"/>
  <c r="R81" i="3" s="1"/>
  <c r="P79" i="3" a="1"/>
  <c r="P79" i="3" s="1"/>
  <c r="R77" i="3" a="1"/>
  <c r="R77" i="3" s="1"/>
  <c r="P75" i="3" a="1"/>
  <c r="P75" i="3" s="1"/>
  <c r="R73" i="3" a="1"/>
  <c r="R73" i="3" s="1"/>
  <c r="Q72" i="3" a="1"/>
  <c r="Q72" i="3" s="1"/>
  <c r="P71" i="3" a="1"/>
  <c r="P71" i="3" s="1"/>
  <c r="Q68" i="3" a="1"/>
  <c r="Q68" i="3" s="1"/>
  <c r="R63" i="3" a="1"/>
  <c r="R63" i="3" s="1"/>
  <c r="P61" i="3" a="1"/>
  <c r="P61" i="3" s="1"/>
  <c r="Q58" i="3" a="1"/>
  <c r="Q58" i="3" s="1"/>
  <c r="Q54" i="3" a="1"/>
  <c r="Q54" i="3" s="1"/>
  <c r="R51" i="3" a="1"/>
  <c r="R51" i="3" s="1"/>
  <c r="P49" i="3" a="1"/>
  <c r="P49" i="3" s="1"/>
  <c r="Q46" i="3" a="1"/>
  <c r="Q46" i="3" s="1"/>
  <c r="P45" i="3" a="1"/>
  <c r="P45" i="3" s="1"/>
  <c r="R43" i="3" a="1"/>
  <c r="R43" i="3" s="1"/>
  <c r="P41" i="3" a="1"/>
  <c r="P41" i="3" s="1"/>
  <c r="R37" i="3" a="1"/>
  <c r="R37" i="3" s="1"/>
  <c r="P35" i="3" a="1"/>
  <c r="P35" i="3" s="1"/>
  <c r="Q32" i="3" a="1"/>
  <c r="Q32" i="3" s="1"/>
  <c r="Q26" i="3" a="1"/>
  <c r="Q26" i="3" s="1"/>
  <c r="R23" i="3" a="1"/>
  <c r="R23" i="3" s="1"/>
  <c r="R21" i="3" a="1"/>
  <c r="R21" i="3" s="1"/>
  <c r="Q81" i="3" a="1"/>
  <c r="Q81" i="3" s="1"/>
  <c r="Q77" i="3" a="1"/>
  <c r="Q77" i="3" s="1"/>
  <c r="R74" i="3" a="1"/>
  <c r="R74" i="3" s="1"/>
  <c r="Q73" i="3" a="1"/>
  <c r="Q73" i="3" s="1"/>
  <c r="P72" i="3" a="1"/>
  <c r="P72" i="3" s="1"/>
  <c r="R70" i="3" a="1"/>
  <c r="R70" i="3" s="1"/>
  <c r="P68" i="3" a="1"/>
  <c r="P68" i="3" s="1"/>
  <c r="Q63" i="3" a="1"/>
  <c r="Q63" i="3" s="1"/>
  <c r="R60" i="3" a="1"/>
  <c r="R60" i="3" s="1"/>
  <c r="P58" i="3" a="1"/>
  <c r="P58" i="3" s="1"/>
  <c r="R56" i="3" a="1"/>
  <c r="R56" i="3" s="1"/>
  <c r="P54" i="3" a="1"/>
  <c r="P54" i="3" s="1"/>
  <c r="Q51" i="3" a="1"/>
  <c r="Q51" i="3" s="1"/>
  <c r="R48" i="3" a="1"/>
  <c r="R48" i="3" s="1"/>
  <c r="P46" i="3" a="1"/>
  <c r="P46" i="3" s="1"/>
  <c r="Q43" i="3" a="1"/>
  <c r="Q43" i="3" s="1"/>
  <c r="R40" i="3" a="1"/>
  <c r="R40" i="3" s="1"/>
  <c r="Q37" i="3" a="1"/>
  <c r="Q37" i="3" s="1"/>
  <c r="R34" i="3" a="1"/>
  <c r="R34" i="3" s="1"/>
  <c r="P32" i="3" a="1"/>
  <c r="P32" i="3" s="1"/>
  <c r="P26" i="3" a="1"/>
  <c r="P26" i="3" s="1"/>
  <c r="Q21" i="3" a="1"/>
  <c r="Q21" i="3" s="1"/>
  <c r="R5" i="4" a="1"/>
  <c r="R5" i="4" s="1"/>
  <c r="P81" i="3" a="1"/>
  <c r="P81" i="3" s="1"/>
  <c r="P77" i="3" a="1"/>
  <c r="P77" i="3" s="1"/>
  <c r="Q74" i="3" a="1"/>
  <c r="Q74" i="3" s="1"/>
  <c r="P73" i="3" a="1"/>
  <c r="P73" i="3" s="1"/>
  <c r="Q70" i="3" a="1"/>
  <c r="Q70" i="3" s="1"/>
  <c r="R67" i="3" a="1"/>
  <c r="R67" i="3" s="1"/>
  <c r="R65" i="3" a="1"/>
  <c r="R65" i="3" s="1"/>
  <c r="P63" i="3" a="1"/>
  <c r="P63" i="3" s="1"/>
  <c r="Q60" i="3" a="1"/>
  <c r="Q60" i="3" s="1"/>
  <c r="R57" i="3" a="1"/>
  <c r="R57" i="3" s="1"/>
  <c r="Q56" i="3" a="1"/>
  <c r="Q56" i="3" s="1"/>
  <c r="R53" i="3" a="1"/>
  <c r="R53" i="3" s="1"/>
  <c r="P51" i="3" a="1"/>
  <c r="P51" i="3" s="1"/>
  <c r="Q48" i="3" a="1"/>
  <c r="Q48" i="3" s="1"/>
  <c r="P43" i="3" a="1"/>
  <c r="P43" i="3" s="1"/>
  <c r="Q40" i="3" a="1"/>
  <c r="Q40" i="3" s="1"/>
  <c r="R39" i="3" a="1"/>
  <c r="R39" i="3" s="1"/>
  <c r="P37" i="3" a="1"/>
  <c r="P37" i="3" s="1"/>
  <c r="Q34" i="3" a="1"/>
  <c r="Q34" i="3" s="1"/>
  <c r="R31" i="3" a="1"/>
  <c r="R31" i="3" s="1"/>
  <c r="R25" i="3" a="1"/>
  <c r="R25" i="3" s="1"/>
  <c r="Q23" i="3" a="1"/>
  <c r="Q23" i="3" s="1"/>
  <c r="P21" i="3" a="1"/>
  <c r="P21" i="3" s="1"/>
  <c r="Q80" i="3" a="1"/>
  <c r="Q80" i="3" s="1"/>
  <c r="Q76" i="3" a="1"/>
  <c r="Q76" i="3" s="1"/>
  <c r="R69" i="3" a="1"/>
  <c r="R69" i="3" s="1"/>
  <c r="P67" i="3" a="1"/>
  <c r="P67" i="3" s="1"/>
  <c r="Q66" i="3" a="1"/>
  <c r="Q66" i="3" s="1"/>
  <c r="P65" i="3" a="1"/>
  <c r="P65" i="3" s="1"/>
  <c r="Q62" i="3" a="1"/>
  <c r="Q62" i="3" s="1"/>
  <c r="R59" i="3" a="1"/>
  <c r="R59" i="3" s="1"/>
  <c r="P57" i="3" a="1"/>
  <c r="P57" i="3" s="1"/>
  <c r="R55" i="3" a="1"/>
  <c r="R55" i="3" s="1"/>
  <c r="P53" i="3" a="1"/>
  <c r="P53" i="3" s="1"/>
  <c r="Q50" i="3" a="1"/>
  <c r="Q50" i="3" s="1"/>
  <c r="Q42" i="3" a="1"/>
  <c r="Q42" i="3" s="1"/>
  <c r="P39" i="3" a="1"/>
  <c r="P39" i="3" s="1"/>
  <c r="Q36" i="3" a="1"/>
  <c r="Q36" i="3" s="1"/>
  <c r="R33" i="3" a="1"/>
  <c r="R33" i="3" s="1"/>
  <c r="P31" i="3" a="1"/>
  <c r="P31" i="3" s="1"/>
  <c r="R29" i="3" a="1"/>
  <c r="R29" i="3" s="1"/>
  <c r="Q28" i="3" a="1"/>
  <c r="Q28" i="3" s="1"/>
  <c r="R27" i="3" a="1"/>
  <c r="R27" i="3" s="1"/>
  <c r="P25" i="3" a="1"/>
  <c r="P25" i="3" s="1"/>
  <c r="R22" i="3" a="1"/>
  <c r="R22" i="3" s="1"/>
  <c r="Q27" i="3" a="1"/>
  <c r="Q27" i="3" s="1"/>
  <c r="R28" i="3" a="1"/>
  <c r="R28" i="3" s="1"/>
  <c r="R38" i="3" a="1"/>
  <c r="R38" i="3" s="1"/>
  <c r="P40" i="3" a="1"/>
  <c r="P40" i="3" s="1"/>
  <c r="P50" i="3" a="1"/>
  <c r="P50" i="3" s="1"/>
  <c r="Q65" i="3" a="1"/>
  <c r="Q65" i="3" s="1"/>
  <c r="Q39" i="3" a="1"/>
  <c r="Q39" i="3" s="1"/>
  <c r="P42" i="3" a="1"/>
  <c r="P42" i="3" s="1"/>
  <c r="R50" i="3" a="1"/>
  <c r="R50" i="3" s="1"/>
  <c r="R30" i="3" a="1"/>
  <c r="R30" i="3" s="1"/>
  <c r="R42" i="3" a="1"/>
  <c r="R42" i="3" s="1"/>
  <c r="R52" i="3" a="1"/>
  <c r="R52" i="3" s="1"/>
  <c r="Q57" i="3" a="1"/>
  <c r="Q57" i="3" s="1"/>
  <c r="Q22" i="3" a="1"/>
  <c r="Q22" i="3" s="1"/>
  <c r="Q33" i="3" a="1"/>
  <c r="Q33" i="3" s="1"/>
  <c r="Q55" i="3" a="1"/>
  <c r="Q55" i="3" s="1"/>
  <c r="P60" i="3" a="1"/>
  <c r="P60" i="3" s="1"/>
  <c r="P74" i="3" a="1"/>
  <c r="P74" i="3" s="1"/>
  <c r="P80" i="3" a="1"/>
  <c r="P80" i="3" s="1"/>
  <c r="R24" i="3" a="1"/>
  <c r="R24" i="3" s="1"/>
  <c r="P36" i="3" a="1"/>
  <c r="P36" i="3" s="1"/>
  <c r="R62" i="3" a="1"/>
  <c r="R62" i="3" s="1"/>
  <c r="R66" i="3" a="1"/>
  <c r="R66" i="3" s="1"/>
  <c r="Q69" i="3" a="1"/>
  <c r="Q69" i="3" s="1"/>
  <c r="R76" i="3" a="1"/>
  <c r="R76" i="3" s="1"/>
  <c r="R82" i="3" a="1"/>
  <c r="R82" i="3" s="1"/>
  <c r="R117" i="9" a="1"/>
  <c r="R117" i="9" s="1"/>
  <c r="Q116" i="9" a="1"/>
  <c r="Q116" i="9" s="1"/>
  <c r="R48" i="9" a="1"/>
  <c r="R48" i="9" s="1"/>
  <c r="P102" i="9" a="1"/>
  <c r="P102" i="9" s="1"/>
  <c r="P116" i="9" a="1"/>
  <c r="P116" i="9" s="1"/>
  <c r="R119" i="9" a="1"/>
  <c r="R119" i="9" s="1"/>
  <c r="Q117" i="9" a="1"/>
  <c r="Q117" i="9" s="1"/>
  <c r="P115" i="9" a="1"/>
  <c r="P115" i="9" s="1"/>
  <c r="N295" i="23" l="1"/>
  <c r="C295" i="23"/>
  <c r="N34" i="23"/>
  <c r="C34" i="23"/>
  <c r="C133" i="23"/>
  <c r="N133" i="23"/>
  <c r="B35" i="23"/>
  <c r="A36" i="23"/>
  <c r="B134" i="23"/>
  <c r="A135" i="23"/>
  <c r="B95" i="23"/>
  <c r="A96" i="23"/>
  <c r="B296" i="23"/>
  <c r="A297" i="23"/>
  <c r="N94" i="23"/>
  <c r="C94" i="23"/>
  <c r="B208" i="23"/>
  <c r="A209" i="23"/>
  <c r="N207" i="23"/>
  <c r="C207" i="23"/>
  <c r="C322" i="7"/>
  <c r="C323" i="7"/>
  <c r="C319" i="7"/>
  <c r="C320" i="7" s="1"/>
  <c r="A303" i="7"/>
  <c r="B303" i="7" s="1"/>
  <c r="B284" i="7"/>
  <c r="C284" i="7" s="1"/>
  <c r="A285" i="7"/>
  <c r="A279" i="7"/>
  <c r="B279" i="7" s="1"/>
  <c r="A267" i="7"/>
  <c r="B267" i="7" s="1"/>
  <c r="A266" i="7"/>
  <c r="B266" i="7" s="1"/>
  <c r="B218" i="7"/>
  <c r="C218" i="7" s="1"/>
  <c r="A219" i="7"/>
  <c r="B205" i="7"/>
  <c r="A206" i="7"/>
  <c r="N204" i="7"/>
  <c r="C204" i="7"/>
  <c r="B136" i="7"/>
  <c r="A137" i="7"/>
  <c r="B137" i="7" s="1"/>
  <c r="C135" i="7"/>
  <c r="N135" i="7"/>
  <c r="B148" i="7"/>
  <c r="A149" i="7"/>
  <c r="N147" i="7"/>
  <c r="C147" i="7"/>
  <c r="N377" i="22"/>
  <c r="C377" i="22"/>
  <c r="C378" i="22"/>
  <c r="N376" i="22"/>
  <c r="C376" i="22"/>
  <c r="A210" i="22"/>
  <c r="B210" i="22" s="1"/>
  <c r="A209" i="22"/>
  <c r="B209" i="22" s="1"/>
  <c r="C209" i="22" s="1"/>
  <c r="A294" i="22"/>
  <c r="B294" i="22" s="1"/>
  <c r="A49" i="7"/>
  <c r="B49" i="7" s="1"/>
  <c r="C49" i="7" s="1"/>
  <c r="A300" i="19"/>
  <c r="A350" i="22"/>
  <c r="B350" i="22" s="1"/>
  <c r="A223" i="22"/>
  <c r="B223" i="22" s="1"/>
  <c r="A222" i="20"/>
  <c r="B222" i="20" s="1"/>
  <c r="A144" i="19"/>
  <c r="B144" i="19" s="1"/>
  <c r="C73" i="20"/>
  <c r="A272" i="22"/>
  <c r="B272" i="22" s="1"/>
  <c r="A273" i="22"/>
  <c r="B273" i="22" s="1"/>
  <c r="A9" i="22"/>
  <c r="B9" i="22" s="1"/>
  <c r="C205" i="22"/>
  <c r="N205" i="22"/>
  <c r="N206" i="22"/>
  <c r="N207" i="22" s="1"/>
  <c r="C206" i="22"/>
  <c r="A111" i="22"/>
  <c r="B111" i="22" s="1"/>
  <c r="A211" i="22"/>
  <c r="B211" i="22" s="1"/>
  <c r="A295" i="22"/>
  <c r="A358" i="22"/>
  <c r="B358" i="22" s="1"/>
  <c r="A308" i="22"/>
  <c r="B308" i="22" s="1"/>
  <c r="A159" i="22"/>
  <c r="B159" i="22" s="1"/>
  <c r="A115" i="7"/>
  <c r="B114" i="7"/>
  <c r="A120" i="7"/>
  <c r="B120" i="7" s="1"/>
  <c r="C120" i="7" s="1"/>
  <c r="N128" i="22"/>
  <c r="C128" i="22"/>
  <c r="N271" i="22"/>
  <c r="C271" i="22"/>
  <c r="C272" i="22" s="1"/>
  <c r="N293" i="22"/>
  <c r="N294" i="22" s="1"/>
  <c r="C293" i="22"/>
  <c r="C294" i="22" s="1"/>
  <c r="A115" i="22"/>
  <c r="B115" i="22" s="1"/>
  <c r="A68" i="22"/>
  <c r="B68" i="22" s="1"/>
  <c r="C357" i="22"/>
  <c r="N357" i="22"/>
  <c r="A93" i="7"/>
  <c r="B93" i="7" s="1"/>
  <c r="C93" i="7" s="1"/>
  <c r="C158" i="22"/>
  <c r="N158" i="22"/>
  <c r="N209" i="22"/>
  <c r="N210" i="22" s="1"/>
  <c r="A321" i="22"/>
  <c r="B321" i="22" s="1"/>
  <c r="A328" i="22"/>
  <c r="B328" i="22" s="1"/>
  <c r="A52" i="7"/>
  <c r="B52" i="7" s="1"/>
  <c r="C52" i="7" s="1"/>
  <c r="C354" i="22"/>
  <c r="C355" i="22" s="1"/>
  <c r="C356" i="22" s="1"/>
  <c r="A58" i="22"/>
  <c r="B58" i="22" s="1"/>
  <c r="C110" i="22"/>
  <c r="N110" i="22"/>
  <c r="A260" i="22"/>
  <c r="B260" i="22" s="1"/>
  <c r="A129" i="22"/>
  <c r="B129" i="22" s="1"/>
  <c r="N234" i="22"/>
  <c r="C234" i="22"/>
  <c r="A288" i="22"/>
  <c r="B288" i="22" s="1"/>
  <c r="A235" i="22"/>
  <c r="B235" i="22" s="1"/>
  <c r="C156" i="22"/>
  <c r="N156" i="22"/>
  <c r="N157" i="22"/>
  <c r="C157" i="22"/>
  <c r="N80" i="7"/>
  <c r="C79" i="7"/>
  <c r="A23" i="7"/>
  <c r="B23" i="7" s="1"/>
  <c r="A70" i="7"/>
  <c r="B70" i="7" s="1"/>
  <c r="C71" i="7" s="1"/>
  <c r="A121" i="7"/>
  <c r="B121" i="7" s="1"/>
  <c r="C82" i="7"/>
  <c r="C83" i="7" s="1"/>
  <c r="C81" i="7"/>
  <c r="N82" i="7"/>
  <c r="N83" i="7" s="1"/>
  <c r="N81" i="7"/>
  <c r="C259" i="22"/>
  <c r="N259" i="22"/>
  <c r="A112" i="22"/>
  <c r="B112" i="22" s="1"/>
  <c r="A61" i="22"/>
  <c r="B61" i="22" s="1"/>
  <c r="A160" i="22"/>
  <c r="B160" i="22" s="1"/>
  <c r="A274" i="22"/>
  <c r="B274" i="22" s="1"/>
  <c r="C350" i="22"/>
  <c r="N350" i="22"/>
  <c r="A4" i="7"/>
  <c r="B4" i="7" s="1"/>
  <c r="A53" i="7"/>
  <c r="C114" i="22"/>
  <c r="N114" i="22"/>
  <c r="A161" i="22"/>
  <c r="B161" i="22" s="1"/>
  <c r="C223" i="22"/>
  <c r="N223" i="22"/>
  <c r="A34" i="22"/>
  <c r="B34" i="22" s="1"/>
  <c r="A251" i="22"/>
  <c r="B251" i="22" s="1"/>
  <c r="A250" i="22"/>
  <c r="B250" i="22" s="1"/>
  <c r="A140" i="22"/>
  <c r="B140" i="22" s="1"/>
  <c r="A252" i="22"/>
  <c r="B252" i="22" s="1"/>
  <c r="A81" i="22"/>
  <c r="B81" i="22" s="1"/>
  <c r="C195" i="22"/>
  <c r="C196" i="22"/>
  <c r="N195" i="22"/>
  <c r="N196" i="22"/>
  <c r="N197" i="22" s="1"/>
  <c r="N198" i="22" s="1"/>
  <c r="N199" i="22" s="1"/>
  <c r="N200" i="22" s="1"/>
  <c r="N201" i="22" s="1"/>
  <c r="N202" i="22" s="1"/>
  <c r="N203" i="22" s="1"/>
  <c r="A326" i="22"/>
  <c r="B326" i="22" s="1"/>
  <c r="N327" i="22" s="1"/>
  <c r="A324" i="22"/>
  <c r="B324" i="22" s="1"/>
  <c r="A359" i="22"/>
  <c r="C245" i="22"/>
  <c r="C246" i="22" s="1"/>
  <c r="C247" i="22" s="1"/>
  <c r="C243" i="22"/>
  <c r="C244" i="22" s="1"/>
  <c r="N243" i="22"/>
  <c r="N244" i="22" s="1"/>
  <c r="C267" i="19"/>
  <c r="A75" i="21"/>
  <c r="B75" i="21" s="1"/>
  <c r="N75" i="21" s="1"/>
  <c r="A275" i="20"/>
  <c r="B275" i="20" s="1"/>
  <c r="C275" i="20" s="1"/>
  <c r="A133" i="20"/>
  <c r="B133" i="20" s="1"/>
  <c r="A74" i="20"/>
  <c r="B74" i="20" s="1"/>
  <c r="N74" i="20" s="1"/>
  <c r="A55" i="20"/>
  <c r="B55" i="20" s="1"/>
  <c r="A354" i="20"/>
  <c r="B354" i="20" s="1"/>
  <c r="A223" i="20"/>
  <c r="B223" i="20" s="1"/>
  <c r="A134" i="20"/>
  <c r="B134" i="20" s="1"/>
  <c r="A178" i="20"/>
  <c r="B178" i="20" s="1"/>
  <c r="N178" i="20" s="1"/>
  <c r="A219" i="20"/>
  <c r="B219" i="20" s="1"/>
  <c r="A380" i="20"/>
  <c r="B380" i="20" s="1"/>
  <c r="A3" i="21"/>
  <c r="B3" i="21" s="1"/>
  <c r="N3" i="21" s="1"/>
  <c r="A221" i="20"/>
  <c r="B221" i="20" s="1"/>
  <c r="N222" i="20" s="1"/>
  <c r="A214" i="20"/>
  <c r="B214" i="20" s="1"/>
  <c r="A386" i="20"/>
  <c r="B386" i="20" s="1"/>
  <c r="A328" i="20"/>
  <c r="B328" i="20" s="1"/>
  <c r="A22" i="21"/>
  <c r="B22" i="21" s="1"/>
  <c r="A220" i="20"/>
  <c r="B220" i="20" s="1"/>
  <c r="A307" i="20"/>
  <c r="B307" i="20" s="1"/>
  <c r="N308" i="20" s="1"/>
  <c r="A45" i="21"/>
  <c r="B45" i="21" s="1"/>
  <c r="N45" i="21" s="1"/>
  <c r="A32" i="21"/>
  <c r="B32" i="21" s="1"/>
  <c r="C74" i="21"/>
  <c r="N74" i="21"/>
  <c r="A25" i="21"/>
  <c r="B25" i="21" s="1"/>
  <c r="A76" i="21"/>
  <c r="B76" i="21" s="1"/>
  <c r="A62" i="20"/>
  <c r="B62" i="20" s="1"/>
  <c r="C327" i="20"/>
  <c r="N327" i="20"/>
  <c r="A14" i="20"/>
  <c r="B14" i="20" s="1"/>
  <c r="A228" i="20"/>
  <c r="B228" i="20" s="1"/>
  <c r="C285" i="20"/>
  <c r="C284" i="20"/>
  <c r="N284" i="20"/>
  <c r="N285" i="20"/>
  <c r="A40" i="20"/>
  <c r="B40" i="20" s="1"/>
  <c r="N40" i="20" s="1"/>
  <c r="N353" i="20"/>
  <c r="N354" i="20" s="1"/>
  <c r="C353" i="20"/>
  <c r="C354" i="20" s="1"/>
  <c r="N213" i="20"/>
  <c r="A312" i="20"/>
  <c r="B312" i="20" s="1"/>
  <c r="A167" i="20"/>
  <c r="B167" i="20" s="1"/>
  <c r="C159" i="20" s="1"/>
  <c r="A233" i="20"/>
  <c r="B233" i="20" s="1"/>
  <c r="A139" i="20"/>
  <c r="B139" i="20" s="1"/>
  <c r="N349" i="19"/>
  <c r="C348" i="19"/>
  <c r="N133" i="20"/>
  <c r="C133" i="20"/>
  <c r="N309" i="20"/>
  <c r="N379" i="20"/>
  <c r="C379" i="20"/>
  <c r="A376" i="20"/>
  <c r="B375" i="20"/>
  <c r="N375" i="20" s="1"/>
  <c r="N395" i="19"/>
  <c r="C394" i="19"/>
  <c r="N394" i="19"/>
  <c r="C5" i="20"/>
  <c r="N13" i="20"/>
  <c r="N144" i="20"/>
  <c r="C144" i="20"/>
  <c r="A145" i="20"/>
  <c r="B145" i="20" s="1"/>
  <c r="A56" i="20"/>
  <c r="B56" i="20" s="1"/>
  <c r="C311" i="20"/>
  <c r="N311" i="20"/>
  <c r="A215" i="20"/>
  <c r="B215" i="20" s="1"/>
  <c r="A46" i="21"/>
  <c r="B46" i="21" s="1"/>
  <c r="N46" i="21" s="1"/>
  <c r="N104" i="20"/>
  <c r="N363" i="20"/>
  <c r="C363" i="20"/>
  <c r="N290" i="20"/>
  <c r="C290" i="20"/>
  <c r="N154" i="20"/>
  <c r="C154" i="20"/>
  <c r="B364" i="20"/>
  <c r="A365" i="20"/>
  <c r="B105" i="20"/>
  <c r="A106" i="20"/>
  <c r="B155" i="20"/>
  <c r="A156" i="20"/>
  <c r="B347" i="20"/>
  <c r="A348" i="20"/>
  <c r="A84" i="20"/>
  <c r="B83" i="20"/>
  <c r="N163" i="20"/>
  <c r="B291" i="20"/>
  <c r="A292" i="20"/>
  <c r="N346" i="20"/>
  <c r="C346" i="20"/>
  <c r="N82" i="20"/>
  <c r="N271" i="20"/>
  <c r="C271" i="20"/>
  <c r="A303" i="20"/>
  <c r="B302" i="20"/>
  <c r="B272" i="20"/>
  <c r="A273" i="20"/>
  <c r="B273" i="20" s="1"/>
  <c r="B164" i="20"/>
  <c r="A165" i="20"/>
  <c r="B165" i="20" s="1"/>
  <c r="N301" i="20"/>
  <c r="C301" i="20"/>
  <c r="A178" i="19"/>
  <c r="B178" i="19" s="1"/>
  <c r="N178" i="19" s="1"/>
  <c r="A335" i="19"/>
  <c r="B335" i="19" s="1"/>
  <c r="A41" i="19"/>
  <c r="B41" i="19" s="1"/>
  <c r="A167" i="19"/>
  <c r="B167" i="19" s="1"/>
  <c r="C159" i="19" s="1"/>
  <c r="N38" i="19"/>
  <c r="A275" i="19"/>
  <c r="B275" i="19" s="1"/>
  <c r="C275" i="19" s="1"/>
  <c r="A145" i="19"/>
  <c r="A318" i="19"/>
  <c r="B318" i="19" s="1"/>
  <c r="C310" i="19" s="1"/>
  <c r="A329" i="19"/>
  <c r="B329" i="19" s="1"/>
  <c r="A330" i="19"/>
  <c r="B330" i="19" s="1"/>
  <c r="A336" i="19"/>
  <c r="B336" i="19" s="1"/>
  <c r="A345" i="19"/>
  <c r="B345" i="19" s="1"/>
  <c r="N346" i="19" s="1"/>
  <c r="N347" i="19" s="1"/>
  <c r="N348" i="19" s="1"/>
  <c r="A133" i="19"/>
  <c r="N159" i="19"/>
  <c r="N160" i="19" s="1"/>
  <c r="C142" i="19"/>
  <c r="A307" i="19"/>
  <c r="B307" i="19" s="1"/>
  <c r="N284" i="19"/>
  <c r="C284" i="19"/>
  <c r="N285" i="19"/>
  <c r="C285" i="19"/>
  <c r="A338" i="19"/>
  <c r="B338" i="19" s="1"/>
  <c r="A62" i="19"/>
  <c r="B62" i="19" s="1"/>
  <c r="A327" i="19"/>
  <c r="B327" i="19" s="1"/>
  <c r="A322" i="19"/>
  <c r="B322" i="19" s="1"/>
  <c r="A220" i="19"/>
  <c r="B220" i="19" s="1"/>
  <c r="A219" i="19"/>
  <c r="B219" i="19" s="1"/>
  <c r="C219" i="19" s="1"/>
  <c r="A323" i="19"/>
  <c r="B323" i="19" s="1"/>
  <c r="C7" i="18"/>
  <c r="N7" i="18"/>
  <c r="N8" i="18" s="1"/>
  <c r="N9" i="18" s="1"/>
  <c r="N10" i="18" s="1"/>
  <c r="N11" i="18" s="1"/>
  <c r="N12" i="18" s="1"/>
  <c r="N13" i="18" s="1"/>
  <c r="N14" i="18" s="1"/>
  <c r="N15" i="18" s="1"/>
  <c r="N16" i="18" s="1"/>
  <c r="N17" i="18" s="1"/>
  <c r="N18" i="18" s="1"/>
  <c r="N19" i="18" s="1"/>
  <c r="N20" i="18" s="1"/>
  <c r="N21" i="18" s="1"/>
  <c r="N22" i="18" s="1"/>
  <c r="N23" i="18" s="1"/>
  <c r="N24" i="18" s="1"/>
  <c r="A55" i="19"/>
  <c r="B55" i="19" s="1"/>
  <c r="A319" i="19"/>
  <c r="B319" i="19" s="1"/>
  <c r="A341" i="19"/>
  <c r="B341" i="19" s="1"/>
  <c r="A229" i="19"/>
  <c r="A230" i="19" s="1"/>
  <c r="A339" i="19"/>
  <c r="B339" i="19" s="1"/>
  <c r="A337" i="19"/>
  <c r="B337" i="19" s="1"/>
  <c r="A223" i="19"/>
  <c r="B223" i="19" s="1"/>
  <c r="A325" i="19"/>
  <c r="B325" i="19" s="1"/>
  <c r="A324" i="19"/>
  <c r="B324" i="19" s="1"/>
  <c r="A221" i="19"/>
  <c r="B221" i="19" s="1"/>
  <c r="A74" i="19"/>
  <c r="B74" i="19" s="1"/>
  <c r="N74" i="19" s="1"/>
  <c r="A328" i="19"/>
  <c r="B328" i="19" s="1"/>
  <c r="A344" i="19"/>
  <c r="B344" i="19" s="1"/>
  <c r="C311" i="19"/>
  <c r="N311" i="19"/>
  <c r="A333" i="19"/>
  <c r="B333" i="19" s="1"/>
  <c r="N228" i="19"/>
  <c r="A317" i="19"/>
  <c r="B317" i="19" s="1"/>
  <c r="A321" i="19"/>
  <c r="B321" i="19" s="1"/>
  <c r="A308" i="19"/>
  <c r="B308" i="19" s="1"/>
  <c r="A222" i="19"/>
  <c r="B222" i="19" s="1"/>
  <c r="A342" i="19"/>
  <c r="B342" i="19" s="1"/>
  <c r="A139" i="19"/>
  <c r="A334" i="19"/>
  <c r="B334" i="19" s="1"/>
  <c r="N143" i="19"/>
  <c r="C143" i="19"/>
  <c r="A332" i="19"/>
  <c r="B332" i="19" s="1"/>
  <c r="A326" i="19"/>
  <c r="B326" i="19" s="1"/>
  <c r="A314" i="19"/>
  <c r="B314" i="19" s="1"/>
  <c r="A343" i="19"/>
  <c r="B343" i="19" s="1"/>
  <c r="A312" i="19"/>
  <c r="B312" i="19" s="1"/>
  <c r="A331" i="19"/>
  <c r="B331" i="19" s="1"/>
  <c r="A320" i="19"/>
  <c r="B320" i="19" s="1"/>
  <c r="A315" i="19"/>
  <c r="B315" i="19" s="1"/>
  <c r="A214" i="19"/>
  <c r="B214" i="19" s="1"/>
  <c r="A13" i="19"/>
  <c r="B13" i="19" s="1"/>
  <c r="A316" i="19"/>
  <c r="B316" i="19" s="1"/>
  <c r="A340" i="19"/>
  <c r="B340" i="19" s="1"/>
  <c r="N80" i="19"/>
  <c r="C72" i="19"/>
  <c r="B145" i="19"/>
  <c r="A146" i="19"/>
  <c r="N268" i="19"/>
  <c r="C268" i="19"/>
  <c r="N103" i="19"/>
  <c r="A270" i="19"/>
  <c r="B269" i="19"/>
  <c r="C287" i="19"/>
  <c r="N287" i="19"/>
  <c r="A105" i="19"/>
  <c r="B104" i="19"/>
  <c r="B300" i="19"/>
  <c r="A301" i="19"/>
  <c r="A289" i="19"/>
  <c r="B288" i="19"/>
  <c r="C299" i="19"/>
  <c r="N299" i="19"/>
  <c r="A155" i="19"/>
  <c r="B154" i="19"/>
  <c r="A82" i="19"/>
  <c r="B81" i="19"/>
  <c r="B161" i="19"/>
  <c r="C153" i="19" s="1"/>
  <c r="A162" i="19"/>
  <c r="N153" i="19"/>
  <c r="A29" i="8"/>
  <c r="B29" i="8" s="1"/>
  <c r="C29" i="8" s="1"/>
  <c r="A62" i="9"/>
  <c r="B62" i="9" s="1"/>
  <c r="N63" i="9" s="1"/>
  <c r="A127" i="9"/>
  <c r="B127" i="9" s="1"/>
  <c r="A13" i="8"/>
  <c r="B13" i="8" s="1"/>
  <c r="N13" i="8" s="1"/>
  <c r="C61" i="9"/>
  <c r="N30" i="9"/>
  <c r="N12" i="8"/>
  <c r="C12" i="8"/>
  <c r="A151" i="8"/>
  <c r="B151" i="8" s="1"/>
  <c r="N151" i="8" s="1"/>
  <c r="N135" i="9"/>
  <c r="A71" i="9"/>
  <c r="B71" i="9" s="1"/>
  <c r="B31" i="9"/>
  <c r="C23" i="9" s="1"/>
  <c r="A82" i="3"/>
  <c r="A83" i="3" s="1"/>
  <c r="B83" i="3" s="1"/>
  <c r="C84" i="3" s="1"/>
  <c r="A57" i="9"/>
  <c r="B57" i="9" s="1"/>
  <c r="B67" i="9"/>
  <c r="N67" i="9" s="1"/>
  <c r="A30" i="3"/>
  <c r="B30" i="3" s="1"/>
  <c r="C30" i="3" s="1"/>
  <c r="B28" i="3"/>
  <c r="N29" i="3" s="1"/>
  <c r="A178" i="8"/>
  <c r="A179" i="8" s="1"/>
  <c r="N196" i="8"/>
  <c r="N197" i="8" s="1"/>
  <c r="A86" i="8"/>
  <c r="B85" i="8"/>
  <c r="A48" i="9"/>
  <c r="B47" i="9"/>
  <c r="A192" i="8"/>
  <c r="B192" i="8" s="1"/>
  <c r="N192" i="8" s="1"/>
  <c r="B64" i="9"/>
  <c r="A65" i="9"/>
  <c r="B65" i="9" s="1"/>
  <c r="N66" i="9" s="1"/>
  <c r="A138" i="9"/>
  <c r="B138" i="9" s="1"/>
  <c r="C138" i="9" s="1"/>
  <c r="A30" i="5"/>
  <c r="B30" i="5" s="1"/>
  <c r="N30" i="5" s="1"/>
  <c r="A199" i="8"/>
  <c r="A200" i="8" s="1"/>
  <c r="B216" i="8"/>
  <c r="N216" i="8" s="1"/>
  <c r="C126" i="9"/>
  <c r="A136" i="9"/>
  <c r="B136" i="9" s="1"/>
  <c r="A68" i="3"/>
  <c r="A4" i="4"/>
  <c r="B4" i="4" s="1"/>
  <c r="A10" i="4"/>
  <c r="B10" i="4" s="1"/>
  <c r="A33" i="9"/>
  <c r="B32" i="9"/>
  <c r="A39" i="3"/>
  <c r="B38" i="3"/>
  <c r="A19" i="4"/>
  <c r="B19" i="4" s="1"/>
  <c r="A22" i="3"/>
  <c r="B22" i="3" s="1"/>
  <c r="B81" i="9"/>
  <c r="A82" i="9"/>
  <c r="N69" i="9"/>
  <c r="N70" i="9" s="1"/>
  <c r="C60" i="9"/>
  <c r="A113" i="9"/>
  <c r="B113" i="9" s="1"/>
  <c r="B217" i="8"/>
  <c r="A218" i="8"/>
  <c r="A219" i="8" s="1"/>
  <c r="A185" i="8"/>
  <c r="B185" i="8" s="1"/>
  <c r="N185" i="8" s="1"/>
  <c r="A184" i="8"/>
  <c r="C182" i="8"/>
  <c r="A174" i="8"/>
  <c r="B174" i="8" s="1"/>
  <c r="B173" i="8"/>
  <c r="N173" i="8" s="1"/>
  <c r="B213" i="8"/>
  <c r="N213" i="8" s="1"/>
  <c r="A214" i="8"/>
  <c r="B214" i="8" s="1"/>
  <c r="N215" i="8" s="1"/>
  <c r="A71" i="8"/>
  <c r="B70" i="8"/>
  <c r="N183" i="8"/>
  <c r="N69" i="8"/>
  <c r="B108" i="8"/>
  <c r="C62" i="8" s="1"/>
  <c r="A109" i="8"/>
  <c r="C164" i="8"/>
  <c r="A100" i="8"/>
  <c r="B100" i="8" s="1"/>
  <c r="B99" i="8"/>
  <c r="C175" i="8"/>
  <c r="B165" i="8"/>
  <c r="A166" i="8"/>
  <c r="N68" i="8"/>
  <c r="A120" i="8"/>
  <c r="B119" i="8"/>
  <c r="A95" i="8"/>
  <c r="B94" i="8"/>
  <c r="A106" i="8"/>
  <c r="B106" i="8" s="1"/>
  <c r="B105" i="8"/>
  <c r="C59" i="8" s="1"/>
  <c r="N104" i="8"/>
  <c r="N195" i="8"/>
  <c r="N198" i="8"/>
  <c r="A37" i="23" l="1"/>
  <c r="B36" i="23"/>
  <c r="C35" i="23"/>
  <c r="N35" i="23"/>
  <c r="C296" i="23"/>
  <c r="N296" i="23"/>
  <c r="B96" i="23"/>
  <c r="A97" i="23"/>
  <c r="C95" i="23"/>
  <c r="N95" i="23"/>
  <c r="B209" i="23"/>
  <c r="A210" i="23"/>
  <c r="B135" i="23"/>
  <c r="A136" i="23"/>
  <c r="A298" i="23"/>
  <c r="B297" i="23"/>
  <c r="N208" i="23"/>
  <c r="C208" i="23"/>
  <c r="N134" i="23"/>
  <c r="C134" i="23"/>
  <c r="A304" i="7"/>
  <c r="B304" i="7" s="1"/>
  <c r="C304" i="7" s="1"/>
  <c r="A305" i="7"/>
  <c r="B285" i="7"/>
  <c r="A286" i="7"/>
  <c r="C279" i="7"/>
  <c r="C280" i="7" s="1"/>
  <c r="A268" i="7"/>
  <c r="C267" i="7"/>
  <c r="C266" i="7"/>
  <c r="B219" i="7"/>
  <c r="C219" i="7" s="1"/>
  <c r="A220" i="7"/>
  <c r="B220" i="7" s="1"/>
  <c r="B206" i="7"/>
  <c r="A207" i="7"/>
  <c r="B207" i="7" s="1"/>
  <c r="C205" i="7"/>
  <c r="N205" i="7"/>
  <c r="B149" i="7"/>
  <c r="A150" i="7"/>
  <c r="B150" i="7" s="1"/>
  <c r="C148" i="7"/>
  <c r="N148" i="7"/>
  <c r="N137" i="7"/>
  <c r="C137" i="7"/>
  <c r="N138" i="7"/>
  <c r="C136" i="7"/>
  <c r="N136" i="7"/>
  <c r="C210" i="22"/>
  <c r="A351" i="22"/>
  <c r="A135" i="20"/>
  <c r="B135" i="20" s="1"/>
  <c r="A141" i="22"/>
  <c r="B141" i="22" s="1"/>
  <c r="A50" i="7"/>
  <c r="B50" i="7" s="1"/>
  <c r="A59" i="22"/>
  <c r="B59" i="22" s="1"/>
  <c r="A10" i="22"/>
  <c r="A224" i="22"/>
  <c r="A116" i="7"/>
  <c r="B115" i="7"/>
  <c r="C321" i="22"/>
  <c r="N321" i="22"/>
  <c r="N116" i="22"/>
  <c r="N117" i="22" s="1"/>
  <c r="N118" i="22" s="1"/>
  <c r="N119" i="22" s="1"/>
  <c r="N120" i="22" s="1"/>
  <c r="N121" i="22" s="1"/>
  <c r="N122" i="22" s="1"/>
  <c r="N123" i="22" s="1"/>
  <c r="N124" i="22" s="1"/>
  <c r="N125" i="22" s="1"/>
  <c r="N126" i="22" s="1"/>
  <c r="C116" i="22"/>
  <c r="C159" i="22"/>
  <c r="C160" i="22" s="1"/>
  <c r="N159" i="22"/>
  <c r="N160" i="22" s="1"/>
  <c r="A94" i="7"/>
  <c r="N324" i="22"/>
  <c r="C324" i="22"/>
  <c r="N328" i="22"/>
  <c r="C328" i="22"/>
  <c r="C140" i="22"/>
  <c r="N140" i="22"/>
  <c r="A82" i="22"/>
  <c r="A54" i="7"/>
  <c r="B53" i="7"/>
  <c r="C53" i="7" s="1"/>
  <c r="A24" i="7"/>
  <c r="C235" i="22"/>
  <c r="N235" i="22"/>
  <c r="C260" i="22"/>
  <c r="C261" i="22"/>
  <c r="C262" i="22" s="1"/>
  <c r="N260" i="22"/>
  <c r="A322" i="22"/>
  <c r="B322" i="22" s="1"/>
  <c r="A309" i="22"/>
  <c r="C9" i="22"/>
  <c r="N9" i="22"/>
  <c r="A325" i="22"/>
  <c r="B325" i="22" s="1"/>
  <c r="C141" i="22"/>
  <c r="N142" i="22"/>
  <c r="N143" i="22" s="1"/>
  <c r="N144" i="22" s="1"/>
  <c r="N145" i="22" s="1"/>
  <c r="N146" i="22" s="1"/>
  <c r="N147" i="22" s="1"/>
  <c r="N148" i="22" s="1"/>
  <c r="N149" i="22" s="1"/>
  <c r="N150" i="22" s="1"/>
  <c r="N151" i="22" s="1"/>
  <c r="N152" i="22" s="1"/>
  <c r="N153" i="22" s="1"/>
  <c r="N154" i="22" s="1"/>
  <c r="N141" i="22"/>
  <c r="C142" i="22"/>
  <c r="N4" i="7"/>
  <c r="C4" i="7"/>
  <c r="C274" i="22"/>
  <c r="N274" i="22"/>
  <c r="C23" i="7"/>
  <c r="N23" i="7"/>
  <c r="N289" i="22"/>
  <c r="C289" i="22"/>
  <c r="N288" i="22"/>
  <c r="C288" i="22"/>
  <c r="A35" i="22"/>
  <c r="A236" i="22"/>
  <c r="C59" i="22"/>
  <c r="N60" i="22"/>
  <c r="C60" i="22"/>
  <c r="N59" i="22"/>
  <c r="N308" i="22"/>
  <c r="C308" i="22"/>
  <c r="B10" i="22"/>
  <c r="A11" i="22"/>
  <c r="N144" i="19"/>
  <c r="C144" i="19"/>
  <c r="N211" i="22"/>
  <c r="C211" i="22"/>
  <c r="A69" i="22"/>
  <c r="N111" i="22"/>
  <c r="C111" i="22"/>
  <c r="C273" i="22"/>
  <c r="N273" i="22"/>
  <c r="C113" i="7"/>
  <c r="C121" i="7"/>
  <c r="C75" i="21"/>
  <c r="A355" i="20"/>
  <c r="B355" i="20" s="1"/>
  <c r="N275" i="20"/>
  <c r="A5" i="7"/>
  <c r="A212" i="22"/>
  <c r="A275" i="22"/>
  <c r="C70" i="7"/>
  <c r="C61" i="22"/>
  <c r="N61" i="22"/>
  <c r="C68" i="22"/>
  <c r="N68" i="22"/>
  <c r="C358" i="22"/>
  <c r="N358" i="22"/>
  <c r="N272" i="22"/>
  <c r="C81" i="22"/>
  <c r="N81" i="22"/>
  <c r="C129" i="22"/>
  <c r="N129" i="22"/>
  <c r="N250" i="22"/>
  <c r="C250" i="22"/>
  <c r="N115" i="22"/>
  <c r="A130" i="22"/>
  <c r="A253" i="22"/>
  <c r="A62" i="22"/>
  <c r="N161" i="22"/>
  <c r="C161" i="22"/>
  <c r="A162" i="22"/>
  <c r="A276" i="20"/>
  <c r="B276" i="20" s="1"/>
  <c r="B359" i="22"/>
  <c r="A360" i="22"/>
  <c r="B360" i="22" s="1"/>
  <c r="C251" i="22"/>
  <c r="C252" i="22" s="1"/>
  <c r="N251" i="22"/>
  <c r="N252" i="22" s="1"/>
  <c r="C115" i="22"/>
  <c r="C112" i="22"/>
  <c r="N112" i="22"/>
  <c r="C113" i="22"/>
  <c r="N113" i="22"/>
  <c r="A329" i="22"/>
  <c r="C114" i="7"/>
  <c r="N114" i="7"/>
  <c r="B295" i="22"/>
  <c r="A296" i="22"/>
  <c r="N396" i="19"/>
  <c r="N397" i="19" s="1"/>
  <c r="N398" i="19" s="1"/>
  <c r="N399" i="19" s="1"/>
  <c r="N400" i="19" s="1"/>
  <c r="N401" i="19" s="1"/>
  <c r="N402" i="19" s="1"/>
  <c r="N403" i="19" s="1"/>
  <c r="N404" i="19" s="1"/>
  <c r="N405" i="19" s="1"/>
  <c r="N406" i="19" s="1"/>
  <c r="N407" i="19" s="1"/>
  <c r="N408" i="19" s="1"/>
  <c r="N409" i="19" s="1"/>
  <c r="N410" i="19" s="1"/>
  <c r="N411" i="19" s="1"/>
  <c r="N412" i="19" s="1"/>
  <c r="N413" i="19" s="1"/>
  <c r="N414" i="19" s="1"/>
  <c r="N415" i="19" s="1"/>
  <c r="N416" i="19" s="1"/>
  <c r="N417" i="19" s="1"/>
  <c r="N418" i="19" s="1"/>
  <c r="N419" i="19" s="1"/>
  <c r="N420" i="19" s="1"/>
  <c r="N421" i="19" s="1"/>
  <c r="N422" i="19" s="1"/>
  <c r="N423" i="19" s="1"/>
  <c r="N424" i="19" s="1"/>
  <c r="N425" i="19" s="1"/>
  <c r="N426" i="19" s="1"/>
  <c r="N427" i="19" s="1"/>
  <c r="N428" i="19" s="1"/>
  <c r="N429" i="19" s="1"/>
  <c r="N430" i="19" s="1"/>
  <c r="N431" i="19" s="1"/>
  <c r="N432" i="19" s="1"/>
  <c r="N433" i="19" s="1"/>
  <c r="N434" i="19" s="1"/>
  <c r="N435" i="19" s="1"/>
  <c r="N436" i="19" s="1"/>
  <c r="N437" i="19" s="1"/>
  <c r="N438" i="19" s="1"/>
  <c r="N439" i="19" s="1"/>
  <c r="N440" i="19" s="1"/>
  <c r="N441" i="19" s="1"/>
  <c r="N442" i="19" s="1"/>
  <c r="N443" i="19" s="1"/>
  <c r="N444" i="19" s="1"/>
  <c r="N445" i="19" s="1"/>
  <c r="N446" i="19" s="1"/>
  <c r="N447" i="19" s="1"/>
  <c r="N448" i="19" s="1"/>
  <c r="N449" i="19" s="1"/>
  <c r="N450" i="19" s="1"/>
  <c r="N451" i="19" s="1"/>
  <c r="N452" i="19" s="1"/>
  <c r="N453" i="19" s="1"/>
  <c r="N454" i="19" s="1"/>
  <c r="N455" i="19" s="1"/>
  <c r="N456" i="19" s="1"/>
  <c r="N457" i="19" s="1"/>
  <c r="N458" i="19" s="1"/>
  <c r="N459" i="19" s="1"/>
  <c r="N460" i="19" s="1"/>
  <c r="N461" i="19" s="1"/>
  <c r="N462" i="19" s="1"/>
  <c r="N463" i="19" s="1"/>
  <c r="N464" i="19" s="1"/>
  <c r="N465" i="19" s="1"/>
  <c r="N466" i="19" s="1"/>
  <c r="N467" i="19" s="1"/>
  <c r="N468" i="19" s="1"/>
  <c r="N469" i="19" s="1"/>
  <c r="N470" i="19" s="1"/>
  <c r="N471" i="19" s="1"/>
  <c r="N472" i="19" s="1"/>
  <c r="N473" i="19" s="1"/>
  <c r="N474" i="19" s="1"/>
  <c r="N475" i="19" s="1"/>
  <c r="N476" i="19" s="1"/>
  <c r="N477" i="19" s="1"/>
  <c r="N478" i="19" s="1"/>
  <c r="N479" i="19" s="1"/>
  <c r="N480" i="19" s="1"/>
  <c r="N481" i="19" s="1"/>
  <c r="N482" i="19" s="1"/>
  <c r="N483" i="19" s="1"/>
  <c r="N484" i="19" s="1"/>
  <c r="N485" i="19" s="1"/>
  <c r="N486" i="19" s="1"/>
  <c r="N487" i="19" s="1"/>
  <c r="N488" i="19" s="1"/>
  <c r="N489" i="19" s="1"/>
  <c r="N490" i="19" s="1"/>
  <c r="N491" i="19" s="1"/>
  <c r="N492" i="19" s="1"/>
  <c r="N493" i="19" s="1"/>
  <c r="N494" i="19" s="1"/>
  <c r="N495" i="19" s="1"/>
  <c r="N496" i="19" s="1"/>
  <c r="N497" i="19" s="1"/>
  <c r="N498" i="19" s="1"/>
  <c r="N499" i="19" s="1"/>
  <c r="N500" i="19" s="1"/>
  <c r="C213" i="20"/>
  <c r="A33" i="21"/>
  <c r="A34" i="21" s="1"/>
  <c r="A4" i="21"/>
  <c r="B4" i="21" s="1"/>
  <c r="N4" i="21" s="1"/>
  <c r="A42" i="19"/>
  <c r="C74" i="20"/>
  <c r="A75" i="20"/>
  <c r="A381" i="20"/>
  <c r="B381" i="20" s="1"/>
  <c r="A168" i="19"/>
  <c r="A277" i="20"/>
  <c r="B277" i="20" s="1"/>
  <c r="A329" i="20"/>
  <c r="B329" i="20" s="1"/>
  <c r="A179" i="19"/>
  <c r="B179" i="19" s="1"/>
  <c r="N179" i="19" s="1"/>
  <c r="A136" i="20"/>
  <c r="B136" i="20" s="1"/>
  <c r="A140" i="20"/>
  <c r="B140" i="20" s="1"/>
  <c r="C132" i="20" s="1"/>
  <c r="A216" i="20"/>
  <c r="B216" i="20" s="1"/>
  <c r="A23" i="21"/>
  <c r="B23" i="21" s="1"/>
  <c r="N24" i="21" s="1"/>
  <c r="A313" i="20"/>
  <c r="B313" i="20" s="1"/>
  <c r="N313" i="20" s="1"/>
  <c r="N62" i="20"/>
  <c r="C54" i="20"/>
  <c r="N76" i="21"/>
  <c r="C76" i="21"/>
  <c r="C312" i="20"/>
  <c r="N312" i="20"/>
  <c r="N25" i="21"/>
  <c r="A146" i="20"/>
  <c r="A26" i="21"/>
  <c r="C219" i="20"/>
  <c r="A330" i="20"/>
  <c r="C276" i="20"/>
  <c r="N276" i="20"/>
  <c r="N135" i="20"/>
  <c r="C135" i="20"/>
  <c r="A229" i="20"/>
  <c r="A63" i="20"/>
  <c r="N328" i="20"/>
  <c r="C328" i="20"/>
  <c r="C134" i="20"/>
  <c r="N134" i="20"/>
  <c r="A224" i="20"/>
  <c r="A47" i="21"/>
  <c r="C131" i="20"/>
  <c r="N139" i="20"/>
  <c r="N228" i="20"/>
  <c r="A41" i="20"/>
  <c r="N223" i="20"/>
  <c r="A168" i="20"/>
  <c r="C355" i="20"/>
  <c r="N355" i="20"/>
  <c r="C6" i="20"/>
  <c r="N14" i="20"/>
  <c r="A179" i="20"/>
  <c r="A57" i="20"/>
  <c r="C378" i="20"/>
  <c r="N386" i="20"/>
  <c r="C386" i="20"/>
  <c r="A15" i="20"/>
  <c r="A377" i="20"/>
  <c r="B377" i="20" s="1"/>
  <c r="B376" i="20"/>
  <c r="N376" i="20" s="1"/>
  <c r="N233" i="20"/>
  <c r="C233" i="20"/>
  <c r="N221" i="20"/>
  <c r="C212" i="20"/>
  <c r="C220" i="20"/>
  <c r="N220" i="20"/>
  <c r="C214" i="20"/>
  <c r="N214" i="20"/>
  <c r="N215" i="20" s="1"/>
  <c r="A387" i="20"/>
  <c r="C215" i="20"/>
  <c r="N145" i="20"/>
  <c r="C145" i="20"/>
  <c r="A234" i="20"/>
  <c r="C24" i="21"/>
  <c r="N32" i="21"/>
  <c r="C32" i="21"/>
  <c r="A382" i="20"/>
  <c r="C380" i="20"/>
  <c r="N380" i="20"/>
  <c r="N165" i="20"/>
  <c r="N166" i="20"/>
  <c r="N167" i="20" s="1"/>
  <c r="B365" i="20"/>
  <c r="A366" i="20"/>
  <c r="N164" i="20"/>
  <c r="A293" i="20"/>
  <c r="B292" i="20"/>
  <c r="B156" i="20"/>
  <c r="A157" i="20"/>
  <c r="B157" i="20" s="1"/>
  <c r="C364" i="20"/>
  <c r="N364" i="20"/>
  <c r="N273" i="20"/>
  <c r="C274" i="20"/>
  <c r="N274" i="20"/>
  <c r="N291" i="20"/>
  <c r="C291" i="20"/>
  <c r="C283" i="20"/>
  <c r="N155" i="20"/>
  <c r="C155" i="20"/>
  <c r="B84" i="20"/>
  <c r="A85" i="20"/>
  <c r="N272" i="20"/>
  <c r="C272" i="20"/>
  <c r="A349" i="20"/>
  <c r="B348" i="20"/>
  <c r="B106" i="20"/>
  <c r="A107" i="20"/>
  <c r="C302" i="20"/>
  <c r="N302" i="20"/>
  <c r="A304" i="20"/>
  <c r="B303" i="20"/>
  <c r="N347" i="20"/>
  <c r="C347" i="20"/>
  <c r="N105" i="20"/>
  <c r="N83" i="20"/>
  <c r="A276" i="19"/>
  <c r="B276" i="19" s="1"/>
  <c r="C276" i="19" s="1"/>
  <c r="A30" i="8"/>
  <c r="A31" i="8" s="1"/>
  <c r="A32" i="8" s="1"/>
  <c r="N275" i="19"/>
  <c r="N329" i="19"/>
  <c r="A56" i="19"/>
  <c r="A224" i="19"/>
  <c r="A225" i="19" s="1"/>
  <c r="C62" i="9"/>
  <c r="A14" i="8"/>
  <c r="A15" i="8" s="1"/>
  <c r="B15" i="8" s="1"/>
  <c r="C336" i="19"/>
  <c r="N336" i="19"/>
  <c r="C329" i="19"/>
  <c r="B229" i="19"/>
  <c r="N229" i="19" s="1"/>
  <c r="A313" i="19"/>
  <c r="B313" i="19" s="1"/>
  <c r="C314" i="19" s="1"/>
  <c r="B133" i="19"/>
  <c r="A134" i="19"/>
  <c r="N330" i="19"/>
  <c r="C330" i="19"/>
  <c r="N345" i="19"/>
  <c r="N25" i="18"/>
  <c r="N26" i="18" s="1"/>
  <c r="N27" i="18" s="1"/>
  <c r="N28" i="18" s="1"/>
  <c r="N29" i="18" s="1"/>
  <c r="N30" i="18" s="1"/>
  <c r="N31" i="18" s="1"/>
  <c r="N32" i="18" s="1"/>
  <c r="N33" i="18" s="1"/>
  <c r="N34" i="18" s="1"/>
  <c r="N35" i="18" s="1"/>
  <c r="N36" i="18" s="1"/>
  <c r="N37" i="18" s="1"/>
  <c r="N38" i="18" s="1"/>
  <c r="N39" i="18" s="1"/>
  <c r="N40" i="18" s="1"/>
  <c r="N41" i="18" s="1"/>
  <c r="N42" i="18" s="1"/>
  <c r="N214" i="19"/>
  <c r="C214" i="19"/>
  <c r="C309" i="19"/>
  <c r="N317" i="19"/>
  <c r="C317" i="19"/>
  <c r="N333" i="19"/>
  <c r="C333" i="19"/>
  <c r="C315" i="19"/>
  <c r="N315" i="19"/>
  <c r="N312" i="19"/>
  <c r="C312" i="19"/>
  <c r="C318" i="19"/>
  <c r="N221" i="19"/>
  <c r="C213" i="19"/>
  <c r="N323" i="19"/>
  <c r="C323" i="19"/>
  <c r="C343" i="19"/>
  <c r="N343" i="19"/>
  <c r="N334" i="19"/>
  <c r="N335" i="19"/>
  <c r="C334" i="19"/>
  <c r="C335" i="19"/>
  <c r="N324" i="19"/>
  <c r="C324" i="19"/>
  <c r="C341" i="19"/>
  <c r="N341" i="19"/>
  <c r="N320" i="19"/>
  <c r="C320" i="19"/>
  <c r="B139" i="19"/>
  <c r="A140" i="19"/>
  <c r="B140" i="19" s="1"/>
  <c r="N325" i="19"/>
  <c r="C325" i="19"/>
  <c r="C319" i="19"/>
  <c r="N319" i="19"/>
  <c r="C212" i="19"/>
  <c r="N220" i="19"/>
  <c r="C220" i="19"/>
  <c r="C326" i="19"/>
  <c r="N326" i="19"/>
  <c r="C342" i="19"/>
  <c r="N342" i="19"/>
  <c r="C344" i="19"/>
  <c r="N344" i="19"/>
  <c r="C345" i="19"/>
  <c r="N322" i="19"/>
  <c r="C322" i="19"/>
  <c r="A14" i="19"/>
  <c r="A75" i="19"/>
  <c r="N62" i="9"/>
  <c r="N29" i="8"/>
  <c r="C340" i="19"/>
  <c r="N340" i="19"/>
  <c r="C332" i="19"/>
  <c r="C331" i="19"/>
  <c r="N331" i="19"/>
  <c r="N332" i="19"/>
  <c r="N222" i="19"/>
  <c r="C328" i="19"/>
  <c r="N328" i="19"/>
  <c r="N223" i="19"/>
  <c r="N327" i="19"/>
  <c r="C327" i="19"/>
  <c r="C316" i="19"/>
  <c r="N316" i="19"/>
  <c r="N309" i="19"/>
  <c r="N308" i="19"/>
  <c r="C308" i="19"/>
  <c r="N337" i="19"/>
  <c r="C337" i="19"/>
  <c r="N62" i="19"/>
  <c r="C54" i="19"/>
  <c r="A215" i="19"/>
  <c r="C5" i="19"/>
  <c r="N13" i="19"/>
  <c r="N321" i="19"/>
  <c r="C321" i="19"/>
  <c r="B168" i="19"/>
  <c r="A169" i="19"/>
  <c r="C339" i="19"/>
  <c r="N339" i="19"/>
  <c r="N338" i="19"/>
  <c r="C338" i="19"/>
  <c r="A63" i="19"/>
  <c r="N318" i="19"/>
  <c r="B155" i="19"/>
  <c r="A156" i="19"/>
  <c r="N104" i="19"/>
  <c r="B146" i="19"/>
  <c r="A147" i="19"/>
  <c r="N154" i="19"/>
  <c r="B162" i="19"/>
  <c r="A163" i="19"/>
  <c r="A106" i="19"/>
  <c r="B105" i="19"/>
  <c r="C145" i="19"/>
  <c r="N145" i="19"/>
  <c r="N161" i="19"/>
  <c r="B42" i="19"/>
  <c r="A43" i="19"/>
  <c r="N81" i="19"/>
  <c r="C73" i="19"/>
  <c r="N41" i="19"/>
  <c r="B82" i="19"/>
  <c r="A83" i="19"/>
  <c r="N288" i="19"/>
  <c r="C288" i="19"/>
  <c r="A290" i="19"/>
  <c r="B289" i="19"/>
  <c r="A302" i="19"/>
  <c r="B301" i="19"/>
  <c r="N269" i="19"/>
  <c r="B230" i="19"/>
  <c r="A231" i="19"/>
  <c r="B231" i="19" s="1"/>
  <c r="C300" i="19"/>
  <c r="N300" i="19"/>
  <c r="A271" i="19"/>
  <c r="B270" i="19"/>
  <c r="A128" i="9"/>
  <c r="B128" i="9" s="1"/>
  <c r="N128" i="9" s="1"/>
  <c r="N64" i="9"/>
  <c r="N65" i="9" s="1"/>
  <c r="A72" i="9"/>
  <c r="A73" i="9" s="1"/>
  <c r="A58" i="9"/>
  <c r="A59" i="9" s="1"/>
  <c r="B59" i="9" s="1"/>
  <c r="C13" i="8"/>
  <c r="N31" i="9"/>
  <c r="N32" i="9" s="1"/>
  <c r="A31" i="3"/>
  <c r="N68" i="9"/>
  <c r="N85" i="8"/>
  <c r="C98" i="8"/>
  <c r="C60" i="8"/>
  <c r="N101" i="8"/>
  <c r="N102" i="8" s="1"/>
  <c r="N103" i="8" s="1"/>
  <c r="A152" i="8"/>
  <c r="B152" i="8" s="1"/>
  <c r="N152" i="8" s="1"/>
  <c r="N217" i="8"/>
  <c r="N84" i="3"/>
  <c r="B178" i="8"/>
  <c r="N178" i="8" s="1"/>
  <c r="N30" i="3"/>
  <c r="B82" i="3"/>
  <c r="A31" i="5"/>
  <c r="B31" i="5" s="1"/>
  <c r="N31" i="5" s="1"/>
  <c r="A193" i="8"/>
  <c r="B193" i="8" s="1"/>
  <c r="C185" i="8" s="1"/>
  <c r="B199" i="8"/>
  <c r="N199" i="8" s="1"/>
  <c r="C29" i="3"/>
  <c r="B218" i="8"/>
  <c r="C210" i="8" s="1"/>
  <c r="N139" i="9"/>
  <c r="N140" i="9" s="1"/>
  <c r="N141" i="9" s="1"/>
  <c r="N142" i="9" s="1"/>
  <c r="N143" i="9" s="1"/>
  <c r="N144" i="9" s="1"/>
  <c r="N145" i="9" s="1"/>
  <c r="N146" i="9" s="1"/>
  <c r="N147" i="9" s="1"/>
  <c r="N148" i="9" s="1"/>
  <c r="N149" i="9" s="1"/>
  <c r="N150" i="9" s="1"/>
  <c r="N151" i="9" s="1"/>
  <c r="N152" i="9" s="1"/>
  <c r="N153" i="9" s="1"/>
  <c r="N154" i="9" s="1"/>
  <c r="N155" i="9" s="1"/>
  <c r="N156" i="9" s="1"/>
  <c r="N157" i="9" s="1"/>
  <c r="N158" i="9" s="1"/>
  <c r="N159" i="9" s="1"/>
  <c r="N160" i="9" s="1"/>
  <c r="N161" i="9" s="1"/>
  <c r="N162" i="9" s="1"/>
  <c r="N163" i="9" s="1"/>
  <c r="N164" i="9" s="1"/>
  <c r="N165" i="9" s="1"/>
  <c r="N166" i="9" s="1"/>
  <c r="N167" i="9" s="1"/>
  <c r="N168" i="9" s="1"/>
  <c r="N169" i="9" s="1"/>
  <c r="N170" i="9" s="1"/>
  <c r="N171" i="9" s="1"/>
  <c r="N172" i="9" s="1"/>
  <c r="N173" i="9" s="1"/>
  <c r="N174" i="9" s="1"/>
  <c r="N175" i="9" s="1"/>
  <c r="N176" i="9" s="1"/>
  <c r="N177" i="9" s="1"/>
  <c r="N178" i="9" s="1"/>
  <c r="N179" i="9" s="1"/>
  <c r="N180" i="9" s="1"/>
  <c r="N181" i="9" s="1"/>
  <c r="N182" i="9" s="1"/>
  <c r="N183" i="9" s="1"/>
  <c r="N184" i="9" s="1"/>
  <c r="N185" i="9" s="1"/>
  <c r="N186" i="9" s="1"/>
  <c r="N187" i="9" s="1"/>
  <c r="N188" i="9" s="1"/>
  <c r="N189" i="9" s="1"/>
  <c r="N190" i="9" s="1"/>
  <c r="N191" i="9" s="1"/>
  <c r="N192" i="9" s="1"/>
  <c r="N193" i="9" s="1"/>
  <c r="N194" i="9" s="1"/>
  <c r="N195" i="9" s="1"/>
  <c r="N196" i="9" s="1"/>
  <c r="N197" i="9" s="1"/>
  <c r="N198" i="9" s="1"/>
  <c r="N199" i="9" s="1"/>
  <c r="N200" i="9" s="1"/>
  <c r="N201" i="9" s="1"/>
  <c r="N202" i="9" s="1"/>
  <c r="N203" i="9" s="1"/>
  <c r="N204" i="9" s="1"/>
  <c r="N205" i="9" s="1"/>
  <c r="N206" i="9" s="1"/>
  <c r="N207" i="9" s="1"/>
  <c r="N208" i="9" s="1"/>
  <c r="N209" i="9" s="1"/>
  <c r="N210" i="9" s="1"/>
  <c r="N211" i="9" s="1"/>
  <c r="N212" i="9" s="1"/>
  <c r="N213" i="9" s="1"/>
  <c r="N214" i="9" s="1"/>
  <c r="N215" i="9" s="1"/>
  <c r="N216" i="9" s="1"/>
  <c r="N217" i="9" s="1"/>
  <c r="N218" i="9" s="1"/>
  <c r="N219" i="9" s="1"/>
  <c r="N220" i="9" s="1"/>
  <c r="N221" i="9" s="1"/>
  <c r="N222" i="9" s="1"/>
  <c r="N223" i="9" s="1"/>
  <c r="N224" i="9" s="1"/>
  <c r="N225" i="9" s="1"/>
  <c r="N226" i="9" s="1"/>
  <c r="N227" i="9" s="1"/>
  <c r="N228" i="9" s="1"/>
  <c r="N229" i="9" s="1"/>
  <c r="N230" i="9" s="1"/>
  <c r="N231" i="9" s="1"/>
  <c r="N232" i="9" s="1"/>
  <c r="N233" i="9" s="1"/>
  <c r="N234" i="9" s="1"/>
  <c r="N235" i="9" s="1"/>
  <c r="N236" i="9" s="1"/>
  <c r="N237" i="9" s="1"/>
  <c r="N238" i="9" s="1"/>
  <c r="N239" i="9" s="1"/>
  <c r="N240" i="9" s="1"/>
  <c r="N241" i="9" s="1"/>
  <c r="N242" i="9" s="1"/>
  <c r="N243" i="9" s="1"/>
  <c r="N244" i="9" s="1"/>
  <c r="N245" i="9" s="1"/>
  <c r="N246" i="9" s="1"/>
  <c r="N247" i="9" s="1"/>
  <c r="N248" i="9" s="1"/>
  <c r="N249" i="9" s="1"/>
  <c r="N250" i="9" s="1"/>
  <c r="N251" i="9" s="1"/>
  <c r="N252" i="9" s="1"/>
  <c r="N253" i="9" s="1"/>
  <c r="N254" i="9" s="1"/>
  <c r="N255" i="9" s="1"/>
  <c r="N256" i="9" s="1"/>
  <c r="N257" i="9" s="1"/>
  <c r="N258" i="9" s="1"/>
  <c r="N259" i="9" s="1"/>
  <c r="N260" i="9" s="1"/>
  <c r="N261" i="9" s="1"/>
  <c r="N262" i="9" s="1"/>
  <c r="N263" i="9" s="1"/>
  <c r="N264" i="9" s="1"/>
  <c r="N265" i="9" s="1"/>
  <c r="N266" i="9" s="1"/>
  <c r="N267" i="9" s="1"/>
  <c r="N268" i="9" s="1"/>
  <c r="N269" i="9" s="1"/>
  <c r="N270" i="9" s="1"/>
  <c r="N271" i="9" s="1"/>
  <c r="N272" i="9" s="1"/>
  <c r="N273" i="9" s="1"/>
  <c r="N274" i="9" s="1"/>
  <c r="N275" i="9" s="1"/>
  <c r="N276" i="9" s="1"/>
  <c r="N277" i="9" s="1"/>
  <c r="N278" i="9" s="1"/>
  <c r="N279" i="9" s="1"/>
  <c r="N280" i="9" s="1"/>
  <c r="N281" i="9" s="1"/>
  <c r="N282" i="9" s="1"/>
  <c r="N283" i="9" s="1"/>
  <c r="N284" i="9" s="1"/>
  <c r="N285" i="9" s="1"/>
  <c r="N286" i="9" s="1"/>
  <c r="N287" i="9" s="1"/>
  <c r="N288" i="9" s="1"/>
  <c r="N289" i="9" s="1"/>
  <c r="N290" i="9" s="1"/>
  <c r="N291" i="9" s="1"/>
  <c r="N292" i="9" s="1"/>
  <c r="N293" i="9" s="1"/>
  <c r="N294" i="9" s="1"/>
  <c r="N295" i="9" s="1"/>
  <c r="N296" i="9" s="1"/>
  <c r="N297" i="9" s="1"/>
  <c r="N298" i="9" s="1"/>
  <c r="N299" i="9" s="1"/>
  <c r="N300" i="9" s="1"/>
  <c r="N301" i="9" s="1"/>
  <c r="N302" i="9" s="1"/>
  <c r="N303" i="9" s="1"/>
  <c r="N304" i="9" s="1"/>
  <c r="N305" i="9" s="1"/>
  <c r="N306" i="9" s="1"/>
  <c r="N307" i="9" s="1"/>
  <c r="N308" i="9" s="1"/>
  <c r="N309" i="9" s="1"/>
  <c r="N310" i="9" s="1"/>
  <c r="N311" i="9" s="1"/>
  <c r="N312" i="9" s="1"/>
  <c r="N313" i="9" s="1"/>
  <c r="N314" i="9" s="1"/>
  <c r="N315" i="9" s="1"/>
  <c r="N316" i="9" s="1"/>
  <c r="N317" i="9" s="1"/>
  <c r="N318" i="9" s="1"/>
  <c r="N319" i="9" s="1"/>
  <c r="N320" i="9" s="1"/>
  <c r="N321" i="9" s="1"/>
  <c r="N322" i="9" s="1"/>
  <c r="N323" i="9" s="1"/>
  <c r="N324" i="9" s="1"/>
  <c r="N325" i="9" s="1"/>
  <c r="N326" i="9" s="1"/>
  <c r="N327" i="9" s="1"/>
  <c r="N328" i="9" s="1"/>
  <c r="N329" i="9" s="1"/>
  <c r="N330" i="9" s="1"/>
  <c r="N331" i="9" s="1"/>
  <c r="N332" i="9" s="1"/>
  <c r="N333" i="9" s="1"/>
  <c r="N334" i="9" s="1"/>
  <c r="N335" i="9" s="1"/>
  <c r="N336" i="9" s="1"/>
  <c r="N337" i="9" s="1"/>
  <c r="N338" i="9" s="1"/>
  <c r="N339" i="9" s="1"/>
  <c r="N340" i="9" s="1"/>
  <c r="N341" i="9" s="1"/>
  <c r="N342" i="9" s="1"/>
  <c r="N343" i="9" s="1"/>
  <c r="N344" i="9" s="1"/>
  <c r="N345" i="9" s="1"/>
  <c r="N346" i="9" s="1"/>
  <c r="N347" i="9" s="1"/>
  <c r="N348" i="9" s="1"/>
  <c r="N349" i="9" s="1"/>
  <c r="N350" i="9" s="1"/>
  <c r="N351" i="9" s="1"/>
  <c r="N352" i="9" s="1"/>
  <c r="N353" i="9" s="1"/>
  <c r="N354" i="9" s="1"/>
  <c r="N355" i="9" s="1"/>
  <c r="N356" i="9" s="1"/>
  <c r="N357" i="9" s="1"/>
  <c r="N358" i="9" s="1"/>
  <c r="N359" i="9" s="1"/>
  <c r="N360" i="9" s="1"/>
  <c r="N361" i="9" s="1"/>
  <c r="N362" i="9" s="1"/>
  <c r="N363" i="9" s="1"/>
  <c r="N364" i="9" s="1"/>
  <c r="N365" i="9" s="1"/>
  <c r="N366" i="9" s="1"/>
  <c r="N367" i="9" s="1"/>
  <c r="N368" i="9" s="1"/>
  <c r="N369" i="9" s="1"/>
  <c r="N370" i="9" s="1"/>
  <c r="N371" i="9" s="1"/>
  <c r="N372" i="9" s="1"/>
  <c r="N373" i="9" s="1"/>
  <c r="N374" i="9" s="1"/>
  <c r="N375" i="9" s="1"/>
  <c r="N376" i="9" s="1"/>
  <c r="N377" i="9" s="1"/>
  <c r="N378" i="9" s="1"/>
  <c r="N379" i="9" s="1"/>
  <c r="N380" i="9" s="1"/>
  <c r="N381" i="9" s="1"/>
  <c r="N382" i="9" s="1"/>
  <c r="N383" i="9" s="1"/>
  <c r="N384" i="9" s="1"/>
  <c r="N385" i="9" s="1"/>
  <c r="N386" i="9" s="1"/>
  <c r="N387" i="9" s="1"/>
  <c r="N388" i="9" s="1"/>
  <c r="N389" i="9" s="1"/>
  <c r="N390" i="9" s="1"/>
  <c r="N391" i="9" s="1"/>
  <c r="N392" i="9" s="1"/>
  <c r="N393" i="9" s="1"/>
  <c r="N394" i="9" s="1"/>
  <c r="N395" i="9" s="1"/>
  <c r="N396" i="9" s="1"/>
  <c r="N397" i="9" s="1"/>
  <c r="N398" i="9" s="1"/>
  <c r="N399" i="9" s="1"/>
  <c r="N400" i="9" s="1"/>
  <c r="N401" i="9" s="1"/>
  <c r="N402" i="9" s="1"/>
  <c r="N403" i="9" s="1"/>
  <c r="N404" i="9" s="1"/>
  <c r="N405" i="9" s="1"/>
  <c r="N406" i="9" s="1"/>
  <c r="N407" i="9" s="1"/>
  <c r="N408" i="9" s="1"/>
  <c r="N409" i="9" s="1"/>
  <c r="N410" i="9" s="1"/>
  <c r="N411" i="9" s="1"/>
  <c r="N412" i="9" s="1"/>
  <c r="N413" i="9" s="1"/>
  <c r="N414" i="9" s="1"/>
  <c r="N415" i="9" s="1"/>
  <c r="N416" i="9" s="1"/>
  <c r="N417" i="9" s="1"/>
  <c r="N418" i="9" s="1"/>
  <c r="N419" i="9" s="1"/>
  <c r="N420" i="9" s="1"/>
  <c r="N421" i="9" s="1"/>
  <c r="N422" i="9" s="1"/>
  <c r="N423" i="9" s="1"/>
  <c r="N424" i="9" s="1"/>
  <c r="N425" i="9" s="1"/>
  <c r="N426" i="9" s="1"/>
  <c r="N427" i="9" s="1"/>
  <c r="N428" i="9" s="1"/>
  <c r="N429" i="9" s="1"/>
  <c r="N430" i="9" s="1"/>
  <c r="N431" i="9" s="1"/>
  <c r="N432" i="9" s="1"/>
  <c r="N433" i="9" s="1"/>
  <c r="N434" i="9" s="1"/>
  <c r="N435" i="9" s="1"/>
  <c r="N436" i="9" s="1"/>
  <c r="N437" i="9" s="1"/>
  <c r="N438" i="9" s="1"/>
  <c r="N439" i="9" s="1"/>
  <c r="N440" i="9" s="1"/>
  <c r="N441" i="9" s="1"/>
  <c r="N442" i="9" s="1"/>
  <c r="N443" i="9" s="1"/>
  <c r="N444" i="9" s="1"/>
  <c r="N445" i="9" s="1"/>
  <c r="N446" i="9" s="1"/>
  <c r="N447" i="9" s="1"/>
  <c r="N448" i="9" s="1"/>
  <c r="N449" i="9" s="1"/>
  <c r="N450" i="9" s="1"/>
  <c r="N451" i="9" s="1"/>
  <c r="N452" i="9" s="1"/>
  <c r="N453" i="9" s="1"/>
  <c r="N454" i="9" s="1"/>
  <c r="N455" i="9" s="1"/>
  <c r="N456" i="9" s="1"/>
  <c r="N457" i="9" s="1"/>
  <c r="N458" i="9" s="1"/>
  <c r="N459" i="9" s="1"/>
  <c r="N460" i="9" s="1"/>
  <c r="N461" i="9" s="1"/>
  <c r="N462" i="9" s="1"/>
  <c r="N463" i="9" s="1"/>
  <c r="N464" i="9" s="1"/>
  <c r="N465" i="9" s="1"/>
  <c r="N466" i="9" s="1"/>
  <c r="N467" i="9" s="1"/>
  <c r="N468" i="9" s="1"/>
  <c r="N469" i="9" s="1"/>
  <c r="N470" i="9" s="1"/>
  <c r="N471" i="9" s="1"/>
  <c r="N472" i="9" s="1"/>
  <c r="N473" i="9" s="1"/>
  <c r="N474" i="9" s="1"/>
  <c r="N475" i="9" s="1"/>
  <c r="N476" i="9" s="1"/>
  <c r="N477" i="9" s="1"/>
  <c r="N478" i="9" s="1"/>
  <c r="N479" i="9" s="1"/>
  <c r="N480" i="9" s="1"/>
  <c r="N481" i="9" s="1"/>
  <c r="N482" i="9" s="1"/>
  <c r="N483" i="9" s="1"/>
  <c r="N484" i="9" s="1"/>
  <c r="N485" i="9" s="1"/>
  <c r="N486" i="9" s="1"/>
  <c r="N487" i="9" s="1"/>
  <c r="N488" i="9" s="1"/>
  <c r="N489" i="9" s="1"/>
  <c r="N490" i="9" s="1"/>
  <c r="N491" i="9" s="1"/>
  <c r="N492" i="9" s="1"/>
  <c r="N493" i="9" s="1"/>
  <c r="N494" i="9" s="1"/>
  <c r="N495" i="9" s="1"/>
  <c r="N496" i="9" s="1"/>
  <c r="N497" i="9" s="1"/>
  <c r="N498" i="9" s="1"/>
  <c r="N499" i="9" s="1"/>
  <c r="A114" i="9"/>
  <c r="A20" i="4"/>
  <c r="B20" i="4" s="1"/>
  <c r="C21" i="4" s="1"/>
  <c r="B86" i="8"/>
  <c r="A87" i="8"/>
  <c r="A137" i="9"/>
  <c r="B137" i="9" s="1"/>
  <c r="N138" i="9" s="1"/>
  <c r="C85" i="8"/>
  <c r="C30" i="5"/>
  <c r="N47" i="9"/>
  <c r="C47" i="9"/>
  <c r="A49" i="9"/>
  <c r="B48" i="9"/>
  <c r="A5" i="4"/>
  <c r="N57" i="9"/>
  <c r="C57" i="9"/>
  <c r="N136" i="9"/>
  <c r="C136" i="9"/>
  <c r="N113" i="9"/>
  <c r="C24" i="9"/>
  <c r="N4" i="4"/>
  <c r="A83" i="9"/>
  <c r="B82" i="9"/>
  <c r="A34" i="9"/>
  <c r="B33" i="9"/>
  <c r="N81" i="9"/>
  <c r="N71" i="9"/>
  <c r="C63" i="9"/>
  <c r="C55" i="9" s="1"/>
  <c r="N19" i="4"/>
  <c r="C19" i="4"/>
  <c r="A11" i="4"/>
  <c r="A69" i="3"/>
  <c r="B68" i="3"/>
  <c r="C22" i="3"/>
  <c r="N22" i="3"/>
  <c r="A23" i="3"/>
  <c r="B39" i="3"/>
  <c r="A40" i="3"/>
  <c r="N10" i="4"/>
  <c r="C10" i="4"/>
  <c r="C2" i="4"/>
  <c r="C127" i="9"/>
  <c r="N127" i="9"/>
  <c r="B184" i="8"/>
  <c r="A186" i="8"/>
  <c r="N174" i="8"/>
  <c r="N175" i="8"/>
  <c r="N176" i="8" s="1"/>
  <c r="C174" i="8"/>
  <c r="N214" i="8"/>
  <c r="N119" i="8"/>
  <c r="C165" i="8"/>
  <c r="N165" i="8"/>
  <c r="A96" i="8"/>
  <c r="B95" i="8"/>
  <c r="A121" i="8"/>
  <c r="B120" i="8"/>
  <c r="C99" i="8"/>
  <c r="N100" i="8"/>
  <c r="C100" i="8"/>
  <c r="A180" i="8"/>
  <c r="B179" i="8"/>
  <c r="N105" i="8"/>
  <c r="N106" i="8"/>
  <c r="N107" i="8"/>
  <c r="N108" i="8" s="1"/>
  <c r="N70" i="8"/>
  <c r="C183" i="8"/>
  <c r="B166" i="8"/>
  <c r="A167" i="8"/>
  <c r="A110" i="8"/>
  <c r="B109" i="8"/>
  <c r="C63" i="8" s="1"/>
  <c r="A72" i="8"/>
  <c r="B71" i="8"/>
  <c r="B200" i="8"/>
  <c r="A201" i="8"/>
  <c r="A220" i="8"/>
  <c r="B219" i="8"/>
  <c r="B97" i="23" l="1"/>
  <c r="A98" i="23"/>
  <c r="A299" i="23"/>
  <c r="B298" i="23"/>
  <c r="C96" i="23"/>
  <c r="N96" i="23"/>
  <c r="N135" i="23"/>
  <c r="C135" i="23"/>
  <c r="B210" i="23"/>
  <c r="A211" i="23"/>
  <c r="C209" i="23"/>
  <c r="N209" i="23"/>
  <c r="C297" i="23"/>
  <c r="N297" i="23"/>
  <c r="N36" i="23"/>
  <c r="C36" i="23"/>
  <c r="B136" i="23"/>
  <c r="A137" i="23"/>
  <c r="B137" i="23" s="1"/>
  <c r="B37" i="23"/>
  <c r="A38" i="23"/>
  <c r="A306" i="7"/>
  <c r="B305" i="7"/>
  <c r="A287" i="7"/>
  <c r="B286" i="7"/>
  <c r="C278" i="7" s="1"/>
  <c r="C277" i="7"/>
  <c r="C285" i="7"/>
  <c r="B268" i="7"/>
  <c r="C268" i="7" s="1"/>
  <c r="A269" i="7"/>
  <c r="B269" i="7" s="1"/>
  <c r="C220" i="7"/>
  <c r="C221" i="7"/>
  <c r="C208" i="7"/>
  <c r="C206" i="7"/>
  <c r="C207" i="7" s="1"/>
  <c r="N206" i="7"/>
  <c r="N207" i="7" s="1"/>
  <c r="N150" i="7"/>
  <c r="C150" i="7"/>
  <c r="N151" i="7"/>
  <c r="C149" i="7"/>
  <c r="N149" i="7"/>
  <c r="N51" i="7"/>
  <c r="C50" i="7"/>
  <c r="C51" i="7"/>
  <c r="B224" i="22"/>
  <c r="A225" i="22"/>
  <c r="B351" i="22"/>
  <c r="A352" i="22"/>
  <c r="C295" i="22"/>
  <c r="N295" i="22"/>
  <c r="B62" i="22"/>
  <c r="A63" i="22"/>
  <c r="B35" i="22"/>
  <c r="A36" i="22"/>
  <c r="B33" i="21"/>
  <c r="N33" i="21" s="1"/>
  <c r="A356" i="20"/>
  <c r="A330" i="22"/>
  <c r="B329" i="22"/>
  <c r="N361" i="22"/>
  <c r="C360" i="22"/>
  <c r="N360" i="22"/>
  <c r="C361" i="22"/>
  <c r="C362" i="22" s="1"/>
  <c r="B130" i="22"/>
  <c r="A131" i="22"/>
  <c r="B24" i="7"/>
  <c r="N24" i="7" s="1"/>
  <c r="A25" i="7"/>
  <c r="B5" i="7"/>
  <c r="A6" i="7"/>
  <c r="B94" i="7"/>
  <c r="C94" i="7" s="1"/>
  <c r="A95" i="7"/>
  <c r="C359" i="22"/>
  <c r="N359" i="22"/>
  <c r="A70" i="22"/>
  <c r="B69" i="22"/>
  <c r="B309" i="22"/>
  <c r="A310" i="22"/>
  <c r="B253" i="22"/>
  <c r="A254" i="22"/>
  <c r="C322" i="22"/>
  <c r="N322" i="22"/>
  <c r="N323" i="22"/>
  <c r="C323" i="22"/>
  <c r="B54" i="7"/>
  <c r="A55" i="7"/>
  <c r="B162" i="22"/>
  <c r="A163" i="22"/>
  <c r="B275" i="22"/>
  <c r="A276" i="22"/>
  <c r="A12" i="22"/>
  <c r="B11" i="22"/>
  <c r="B82" i="22"/>
  <c r="A83" i="22"/>
  <c r="N115" i="7"/>
  <c r="A5" i="21"/>
  <c r="B296" i="22"/>
  <c r="A297" i="22"/>
  <c r="B212" i="22"/>
  <c r="A213" i="22"/>
  <c r="N10" i="22"/>
  <c r="C10" i="22"/>
  <c r="B116" i="7"/>
  <c r="A117" i="7"/>
  <c r="B117" i="7" s="1"/>
  <c r="B236" i="22"/>
  <c r="A237" i="22"/>
  <c r="B237" i="22" s="1"/>
  <c r="C325" i="22"/>
  <c r="C326" i="22" s="1"/>
  <c r="N325" i="22"/>
  <c r="N326" i="22" s="1"/>
  <c r="A278" i="20"/>
  <c r="A279" i="20" s="1"/>
  <c r="A137" i="20"/>
  <c r="B137" i="20" s="1"/>
  <c r="N216" i="20"/>
  <c r="B75" i="20"/>
  <c r="A76" i="20"/>
  <c r="B76" i="20" s="1"/>
  <c r="C76" i="20" s="1"/>
  <c r="A217" i="20"/>
  <c r="A218" i="20" s="1"/>
  <c r="B218" i="20" s="1"/>
  <c r="A277" i="19"/>
  <c r="A278" i="19" s="1"/>
  <c r="B278" i="19" s="1"/>
  <c r="A16" i="8"/>
  <c r="B16" i="8" s="1"/>
  <c r="C23" i="21"/>
  <c r="N140" i="20"/>
  <c r="N276" i="19"/>
  <c r="N23" i="21"/>
  <c r="C313" i="20"/>
  <c r="A314" i="20"/>
  <c r="B314" i="20" s="1"/>
  <c r="N141" i="20"/>
  <c r="A180" i="19"/>
  <c r="B179" i="20"/>
  <c r="N179" i="20" s="1"/>
  <c r="A180" i="20"/>
  <c r="A35" i="21"/>
  <c r="B34" i="21"/>
  <c r="B15" i="20"/>
  <c r="A16" i="20"/>
  <c r="B5" i="21"/>
  <c r="N5" i="21" s="1"/>
  <c r="A6" i="21"/>
  <c r="B217" i="20"/>
  <c r="N217" i="20" s="1"/>
  <c r="B146" i="20"/>
  <c r="A147" i="20"/>
  <c r="A235" i="20"/>
  <c r="B234" i="20"/>
  <c r="N234" i="20" s="1"/>
  <c r="C136" i="20"/>
  <c r="N136" i="20"/>
  <c r="N137" i="20" s="1"/>
  <c r="B41" i="20"/>
  <c r="N41" i="20" s="1"/>
  <c r="A42" i="20"/>
  <c r="B229" i="20"/>
  <c r="A230" i="20"/>
  <c r="C137" i="20"/>
  <c r="N138" i="20"/>
  <c r="B63" i="20"/>
  <c r="A64" i="20"/>
  <c r="A225" i="20"/>
  <c r="B224" i="20"/>
  <c r="B26" i="21"/>
  <c r="A27" i="21"/>
  <c r="B14" i="8"/>
  <c r="B224" i="19"/>
  <c r="N224" i="19" s="1"/>
  <c r="C381" i="20"/>
  <c r="N381" i="20"/>
  <c r="B47" i="21"/>
  <c r="N47" i="21" s="1"/>
  <c r="A48" i="21"/>
  <c r="A315" i="20"/>
  <c r="B382" i="20"/>
  <c r="A383" i="20"/>
  <c r="B387" i="20"/>
  <c r="A388" i="20"/>
  <c r="N377" i="20"/>
  <c r="B168" i="20"/>
  <c r="A169" i="20"/>
  <c r="B330" i="20"/>
  <c r="A331" i="20"/>
  <c r="C377" i="20"/>
  <c r="N378" i="20"/>
  <c r="B57" i="20"/>
  <c r="A58" i="20"/>
  <c r="C269" i="20"/>
  <c r="N277" i="20"/>
  <c r="C277" i="20"/>
  <c r="N329" i="20"/>
  <c r="C329" i="20"/>
  <c r="B293" i="20"/>
  <c r="A294" i="20"/>
  <c r="N292" i="20"/>
  <c r="C292" i="20"/>
  <c r="A305" i="20"/>
  <c r="B304" i="20"/>
  <c r="A350" i="20"/>
  <c r="B349" i="20"/>
  <c r="N106" i="20"/>
  <c r="N348" i="20"/>
  <c r="B366" i="20"/>
  <c r="A367" i="20"/>
  <c r="N157" i="20"/>
  <c r="C157" i="20"/>
  <c r="C149" i="20"/>
  <c r="N158" i="20"/>
  <c r="C365" i="20"/>
  <c r="N365" i="20"/>
  <c r="N303" i="20"/>
  <c r="C303" i="20"/>
  <c r="A86" i="20"/>
  <c r="B85" i="20"/>
  <c r="N156" i="20"/>
  <c r="C156" i="20"/>
  <c r="N84" i="20"/>
  <c r="A108" i="20"/>
  <c r="B107" i="20"/>
  <c r="B31" i="8"/>
  <c r="B30" i="8"/>
  <c r="N30" i="8" s="1"/>
  <c r="C128" i="9"/>
  <c r="B72" i="9"/>
  <c r="C72" i="9" s="1"/>
  <c r="B56" i="19"/>
  <c r="A57" i="19"/>
  <c r="C221" i="19"/>
  <c r="C229" i="19"/>
  <c r="A135" i="19"/>
  <c r="B134" i="19"/>
  <c r="N133" i="19"/>
  <c r="C133" i="19"/>
  <c r="C313" i="19"/>
  <c r="N313" i="19"/>
  <c r="N314" i="19"/>
  <c r="B75" i="19"/>
  <c r="N75" i="19" s="1"/>
  <c r="A76" i="19"/>
  <c r="B76" i="19" s="1"/>
  <c r="N77" i="19" s="1"/>
  <c r="A129" i="9"/>
  <c r="A130" i="9" s="1"/>
  <c r="B14" i="19"/>
  <c r="A15" i="19"/>
  <c r="B63" i="19"/>
  <c r="A64" i="19"/>
  <c r="N140" i="19"/>
  <c r="N141" i="19"/>
  <c r="C132" i="19"/>
  <c r="B215" i="19"/>
  <c r="A216" i="19"/>
  <c r="B169" i="19"/>
  <c r="A170" i="19"/>
  <c r="N168" i="19"/>
  <c r="C168" i="19"/>
  <c r="C160" i="19"/>
  <c r="B225" i="19"/>
  <c r="A226" i="19"/>
  <c r="B226" i="19" s="1"/>
  <c r="C131" i="19"/>
  <c r="N139" i="19"/>
  <c r="C231" i="19"/>
  <c r="N232" i="19"/>
  <c r="C223" i="19"/>
  <c r="N289" i="19"/>
  <c r="C289" i="19"/>
  <c r="N146" i="19"/>
  <c r="C146" i="19"/>
  <c r="C138" i="19"/>
  <c r="N105" i="19"/>
  <c r="A164" i="19"/>
  <c r="B163" i="19"/>
  <c r="C155" i="19" s="1"/>
  <c r="N270" i="19"/>
  <c r="B106" i="19"/>
  <c r="A107" i="19"/>
  <c r="N162" i="19"/>
  <c r="B156" i="19"/>
  <c r="A157" i="19"/>
  <c r="B157" i="19" s="1"/>
  <c r="B290" i="19"/>
  <c r="A291" i="19"/>
  <c r="B271" i="19"/>
  <c r="A272" i="19"/>
  <c r="N155" i="19"/>
  <c r="N301" i="19"/>
  <c r="C301" i="19"/>
  <c r="B43" i="19"/>
  <c r="A44" i="19"/>
  <c r="C154" i="19"/>
  <c r="B302" i="19"/>
  <c r="A303" i="19"/>
  <c r="N42" i="19"/>
  <c r="A84" i="19"/>
  <c r="B83" i="19"/>
  <c r="C230" i="19"/>
  <c r="N230" i="19"/>
  <c r="N231" i="19" s="1"/>
  <c r="C222" i="19"/>
  <c r="N82" i="19"/>
  <c r="C74" i="19"/>
  <c r="A148" i="19"/>
  <c r="B148" i="19" s="1"/>
  <c r="B147" i="19"/>
  <c r="B58" i="9"/>
  <c r="C58" i="9" s="1"/>
  <c r="A32" i="5"/>
  <c r="A33" i="5" s="1"/>
  <c r="B31" i="3"/>
  <c r="A32" i="3"/>
  <c r="N15" i="8"/>
  <c r="C15" i="8"/>
  <c r="B32" i="8"/>
  <c r="A33" i="8"/>
  <c r="C14" i="8"/>
  <c r="N14" i="8"/>
  <c r="A153" i="8"/>
  <c r="B153" i="8" s="1"/>
  <c r="N153" i="8" s="1"/>
  <c r="N86" i="8"/>
  <c r="C86" i="8"/>
  <c r="C191" i="8"/>
  <c r="C184" i="8"/>
  <c r="N194" i="8"/>
  <c r="C31" i="5"/>
  <c r="N193" i="8"/>
  <c r="N218" i="8"/>
  <c r="N20" i="4"/>
  <c r="B114" i="9"/>
  <c r="N114" i="9" s="1"/>
  <c r="A115" i="9"/>
  <c r="C20" i="4"/>
  <c r="N21" i="4"/>
  <c r="N22" i="4" s="1"/>
  <c r="N23" i="4" s="1"/>
  <c r="N24" i="4" s="1"/>
  <c r="N25" i="4" s="1"/>
  <c r="N26" i="4" s="1"/>
  <c r="N27" i="4" s="1"/>
  <c r="N28" i="4" s="1"/>
  <c r="N29" i="4" s="1"/>
  <c r="N30" i="4" s="1"/>
  <c r="N31" i="4" s="1"/>
  <c r="N32" i="4" s="1"/>
  <c r="N33" i="4" s="1"/>
  <c r="N34" i="4" s="1"/>
  <c r="N35" i="4" s="1"/>
  <c r="N36" i="4" s="1"/>
  <c r="N37" i="4" s="1"/>
  <c r="N38" i="4" s="1"/>
  <c r="N39" i="4" s="1"/>
  <c r="N40" i="4" s="1"/>
  <c r="N41" i="4" s="1"/>
  <c r="N42" i="4" s="1"/>
  <c r="N43" i="4" s="1"/>
  <c r="N44" i="4" s="1"/>
  <c r="N45" i="4" s="1"/>
  <c r="N46" i="4" s="1"/>
  <c r="N47" i="4" s="1"/>
  <c r="N48" i="4" s="1"/>
  <c r="N49" i="4" s="1"/>
  <c r="N50" i="4" s="1"/>
  <c r="N51" i="4" s="1"/>
  <c r="N52" i="4" s="1"/>
  <c r="N53" i="4" s="1"/>
  <c r="N54" i="4" s="1"/>
  <c r="N55" i="4" s="1"/>
  <c r="N56" i="4" s="1"/>
  <c r="N57" i="4" s="1"/>
  <c r="N58" i="4" s="1"/>
  <c r="N59" i="4" s="1"/>
  <c r="N60" i="4" s="1"/>
  <c r="N61" i="4" s="1"/>
  <c r="N62" i="4" s="1"/>
  <c r="N63" i="4" s="1"/>
  <c r="N64" i="4" s="1"/>
  <c r="N65" i="4" s="1"/>
  <c r="N66" i="4" s="1"/>
  <c r="N67" i="4" s="1"/>
  <c r="N68" i="4" s="1"/>
  <c r="N69" i="4" s="1"/>
  <c r="N70" i="4" s="1"/>
  <c r="N71" i="4" s="1"/>
  <c r="N72" i="4" s="1"/>
  <c r="N73" i="4" s="1"/>
  <c r="N74" i="4" s="1"/>
  <c r="N75" i="4" s="1"/>
  <c r="N76" i="4" s="1"/>
  <c r="N77" i="4" s="1"/>
  <c r="N78" i="4" s="1"/>
  <c r="N79" i="4" s="1"/>
  <c r="N80" i="4" s="1"/>
  <c r="N81" i="4" s="1"/>
  <c r="N82" i="4" s="1"/>
  <c r="N83" i="4" s="1"/>
  <c r="N84" i="4" s="1"/>
  <c r="N85" i="4" s="1"/>
  <c r="N86" i="4" s="1"/>
  <c r="N87" i="4" s="1"/>
  <c r="N88" i="4" s="1"/>
  <c r="N89" i="4" s="1"/>
  <c r="N90" i="4" s="1"/>
  <c r="N91" i="4" s="1"/>
  <c r="N92" i="4" s="1"/>
  <c r="N93" i="4" s="1"/>
  <c r="N94" i="4" s="1"/>
  <c r="N95" i="4" s="1"/>
  <c r="N96" i="4" s="1"/>
  <c r="N97" i="4" s="1"/>
  <c r="N98" i="4" s="1"/>
  <c r="N99" i="4" s="1"/>
  <c r="N100" i="4" s="1"/>
  <c r="N101" i="4" s="1"/>
  <c r="N102" i="4" s="1"/>
  <c r="N103" i="4" s="1"/>
  <c r="N104" i="4" s="1"/>
  <c r="N105" i="4" s="1"/>
  <c r="N106" i="4" s="1"/>
  <c r="N107" i="4" s="1"/>
  <c r="N108" i="4" s="1"/>
  <c r="N109" i="4" s="1"/>
  <c r="N110" i="4" s="1"/>
  <c r="N111" i="4" s="1"/>
  <c r="N112" i="4" s="1"/>
  <c r="N113" i="4" s="1"/>
  <c r="N114" i="4" s="1"/>
  <c r="N115" i="4" s="1"/>
  <c r="N116" i="4" s="1"/>
  <c r="N117" i="4" s="1"/>
  <c r="N118" i="4" s="1"/>
  <c r="N119" i="4" s="1"/>
  <c r="N120" i="4" s="1"/>
  <c r="N121" i="4" s="1"/>
  <c r="N122" i="4" s="1"/>
  <c r="N123" i="4" s="1"/>
  <c r="N124" i="4" s="1"/>
  <c r="N125" i="4" s="1"/>
  <c r="N126" i="4" s="1"/>
  <c r="N127" i="4" s="1"/>
  <c r="N128" i="4" s="1"/>
  <c r="N129" i="4" s="1"/>
  <c r="N130" i="4" s="1"/>
  <c r="N131" i="4" s="1"/>
  <c r="N132" i="4" s="1"/>
  <c r="N133" i="4" s="1"/>
  <c r="N134" i="4" s="1"/>
  <c r="N135" i="4" s="1"/>
  <c r="N136" i="4" s="1"/>
  <c r="N137" i="4" s="1"/>
  <c r="N138" i="4" s="1"/>
  <c r="N139" i="4" s="1"/>
  <c r="N140" i="4" s="1"/>
  <c r="N141" i="4" s="1"/>
  <c r="N142" i="4" s="1"/>
  <c r="N143" i="4" s="1"/>
  <c r="N144" i="4" s="1"/>
  <c r="N145" i="4" s="1"/>
  <c r="N146" i="4" s="1"/>
  <c r="N147" i="4" s="1"/>
  <c r="N148" i="4" s="1"/>
  <c r="N149" i="4" s="1"/>
  <c r="N150" i="4" s="1"/>
  <c r="N151" i="4" s="1"/>
  <c r="N152" i="4" s="1"/>
  <c r="N153" i="4" s="1"/>
  <c r="N154" i="4" s="1"/>
  <c r="N155" i="4" s="1"/>
  <c r="N156" i="4" s="1"/>
  <c r="N157" i="4" s="1"/>
  <c r="N158" i="4" s="1"/>
  <c r="N159" i="4" s="1"/>
  <c r="N160" i="4" s="1"/>
  <c r="N161" i="4" s="1"/>
  <c r="N162" i="4" s="1"/>
  <c r="N163" i="4" s="1"/>
  <c r="N164" i="4" s="1"/>
  <c r="N165" i="4" s="1"/>
  <c r="N166" i="4" s="1"/>
  <c r="N167" i="4" s="1"/>
  <c r="N168" i="4" s="1"/>
  <c r="N169" i="4" s="1"/>
  <c r="N170" i="4" s="1"/>
  <c r="N171" i="4" s="1"/>
  <c r="N172" i="4" s="1"/>
  <c r="N173" i="4" s="1"/>
  <c r="N174" i="4" s="1"/>
  <c r="N175" i="4" s="1"/>
  <c r="N176" i="4" s="1"/>
  <c r="N177" i="4" s="1"/>
  <c r="N178" i="4" s="1"/>
  <c r="N179" i="4" s="1"/>
  <c r="N180" i="4" s="1"/>
  <c r="N181" i="4" s="1"/>
  <c r="N182" i="4" s="1"/>
  <c r="N183" i="4" s="1"/>
  <c r="N184" i="4" s="1"/>
  <c r="N185" i="4" s="1"/>
  <c r="N186" i="4" s="1"/>
  <c r="N187" i="4" s="1"/>
  <c r="N188" i="4" s="1"/>
  <c r="N189" i="4" s="1"/>
  <c r="N190" i="4" s="1"/>
  <c r="N191" i="4" s="1"/>
  <c r="N192" i="4" s="1"/>
  <c r="N193" i="4" s="1"/>
  <c r="N194" i="4" s="1"/>
  <c r="N195" i="4" s="1"/>
  <c r="N196" i="4" s="1"/>
  <c r="N197" i="4" s="1"/>
  <c r="N198" i="4" s="1"/>
  <c r="N199" i="4" s="1"/>
  <c r="N200" i="4" s="1"/>
  <c r="N201" i="4" s="1"/>
  <c r="N202" i="4" s="1"/>
  <c r="N203" i="4" s="1"/>
  <c r="N204" i="4" s="1"/>
  <c r="N205" i="4" s="1"/>
  <c r="N206" i="4" s="1"/>
  <c r="N207" i="4" s="1"/>
  <c r="N208" i="4" s="1"/>
  <c r="N209" i="4" s="1"/>
  <c r="N210" i="4" s="1"/>
  <c r="N211" i="4" s="1"/>
  <c r="N212" i="4" s="1"/>
  <c r="N213" i="4" s="1"/>
  <c r="N214" i="4" s="1"/>
  <c r="N215" i="4" s="1"/>
  <c r="N216" i="4" s="1"/>
  <c r="N217" i="4" s="1"/>
  <c r="N218" i="4" s="1"/>
  <c r="N219" i="4" s="1"/>
  <c r="N220" i="4" s="1"/>
  <c r="N221" i="4" s="1"/>
  <c r="N222" i="4" s="1"/>
  <c r="N223" i="4" s="1"/>
  <c r="N224" i="4" s="1"/>
  <c r="N225" i="4" s="1"/>
  <c r="N226" i="4" s="1"/>
  <c r="N227" i="4" s="1"/>
  <c r="N228" i="4" s="1"/>
  <c r="N229" i="4" s="1"/>
  <c r="N230" i="4" s="1"/>
  <c r="N231" i="4" s="1"/>
  <c r="N232" i="4" s="1"/>
  <c r="N233" i="4" s="1"/>
  <c r="N234" i="4" s="1"/>
  <c r="N235" i="4" s="1"/>
  <c r="N236" i="4" s="1"/>
  <c r="N237" i="4" s="1"/>
  <c r="N238" i="4" s="1"/>
  <c r="N239" i="4" s="1"/>
  <c r="N240" i="4" s="1"/>
  <c r="N241" i="4" s="1"/>
  <c r="N242" i="4" s="1"/>
  <c r="N243" i="4" s="1"/>
  <c r="N244" i="4" s="1"/>
  <c r="N245" i="4" s="1"/>
  <c r="N246" i="4" s="1"/>
  <c r="N247" i="4" s="1"/>
  <c r="N248" i="4" s="1"/>
  <c r="N249" i="4" s="1"/>
  <c r="N250" i="4" s="1"/>
  <c r="N251" i="4" s="1"/>
  <c r="N252" i="4" s="1"/>
  <c r="N253" i="4" s="1"/>
  <c r="N254" i="4" s="1"/>
  <c r="N255" i="4" s="1"/>
  <c r="N256" i="4" s="1"/>
  <c r="N257" i="4" s="1"/>
  <c r="N258" i="4" s="1"/>
  <c r="N259" i="4" s="1"/>
  <c r="N260" i="4" s="1"/>
  <c r="N261" i="4" s="1"/>
  <c r="N262" i="4" s="1"/>
  <c r="N263" i="4" s="1"/>
  <c r="N264" i="4" s="1"/>
  <c r="N265" i="4" s="1"/>
  <c r="N266" i="4" s="1"/>
  <c r="N267" i="4" s="1"/>
  <c r="N268" i="4" s="1"/>
  <c r="N269" i="4" s="1"/>
  <c r="N270" i="4" s="1"/>
  <c r="N271" i="4" s="1"/>
  <c r="N272" i="4" s="1"/>
  <c r="N273" i="4" s="1"/>
  <c r="N274" i="4" s="1"/>
  <c r="N275" i="4" s="1"/>
  <c r="N276" i="4" s="1"/>
  <c r="N277" i="4" s="1"/>
  <c r="N278" i="4" s="1"/>
  <c r="N279" i="4" s="1"/>
  <c r="N280" i="4" s="1"/>
  <c r="N281" i="4" s="1"/>
  <c r="N282" i="4" s="1"/>
  <c r="N283" i="4" s="1"/>
  <c r="N284" i="4" s="1"/>
  <c r="N285" i="4" s="1"/>
  <c r="N286" i="4" s="1"/>
  <c r="N287" i="4" s="1"/>
  <c r="N288" i="4" s="1"/>
  <c r="N289" i="4" s="1"/>
  <c r="N290" i="4" s="1"/>
  <c r="N291" i="4" s="1"/>
  <c r="N292" i="4" s="1"/>
  <c r="N293" i="4" s="1"/>
  <c r="N294" i="4" s="1"/>
  <c r="N295" i="4" s="1"/>
  <c r="N296" i="4" s="1"/>
  <c r="N297" i="4" s="1"/>
  <c r="N298" i="4" s="1"/>
  <c r="N299" i="4" s="1"/>
  <c r="N300" i="4" s="1"/>
  <c r="N301" i="4" s="1"/>
  <c r="N302" i="4" s="1"/>
  <c r="N303" i="4" s="1"/>
  <c r="N304" i="4" s="1"/>
  <c r="N305" i="4" s="1"/>
  <c r="N306" i="4" s="1"/>
  <c r="N307" i="4" s="1"/>
  <c r="N308" i="4" s="1"/>
  <c r="N309" i="4" s="1"/>
  <c r="N310" i="4" s="1"/>
  <c r="N311" i="4" s="1"/>
  <c r="N312" i="4" s="1"/>
  <c r="N313" i="4" s="1"/>
  <c r="N314" i="4" s="1"/>
  <c r="N315" i="4" s="1"/>
  <c r="N316" i="4" s="1"/>
  <c r="N317" i="4" s="1"/>
  <c r="N318" i="4" s="1"/>
  <c r="N319" i="4" s="1"/>
  <c r="N320" i="4" s="1"/>
  <c r="N321" i="4" s="1"/>
  <c r="N322" i="4" s="1"/>
  <c r="N323" i="4" s="1"/>
  <c r="N324" i="4" s="1"/>
  <c r="N325" i="4" s="1"/>
  <c r="N326" i="4" s="1"/>
  <c r="N327" i="4" s="1"/>
  <c r="N328" i="4" s="1"/>
  <c r="N329" i="4" s="1"/>
  <c r="N330" i="4" s="1"/>
  <c r="N331" i="4" s="1"/>
  <c r="N332" i="4" s="1"/>
  <c r="N333" i="4" s="1"/>
  <c r="N334" i="4" s="1"/>
  <c r="N335" i="4" s="1"/>
  <c r="N336" i="4" s="1"/>
  <c r="N337" i="4" s="1"/>
  <c r="N338" i="4" s="1"/>
  <c r="N339" i="4" s="1"/>
  <c r="N340" i="4" s="1"/>
  <c r="N341" i="4" s="1"/>
  <c r="N342" i="4" s="1"/>
  <c r="N343" i="4" s="1"/>
  <c r="N344" i="4" s="1"/>
  <c r="N345" i="4" s="1"/>
  <c r="N346" i="4" s="1"/>
  <c r="N347" i="4" s="1"/>
  <c r="N348" i="4" s="1"/>
  <c r="N349" i="4" s="1"/>
  <c r="N350" i="4" s="1"/>
  <c r="N351" i="4" s="1"/>
  <c r="N352" i="4" s="1"/>
  <c r="N353" i="4" s="1"/>
  <c r="N354" i="4" s="1"/>
  <c r="N355" i="4" s="1"/>
  <c r="N356" i="4" s="1"/>
  <c r="N357" i="4" s="1"/>
  <c r="N358" i="4" s="1"/>
  <c r="N359" i="4" s="1"/>
  <c r="N360" i="4" s="1"/>
  <c r="N361" i="4" s="1"/>
  <c r="N362" i="4" s="1"/>
  <c r="N363" i="4" s="1"/>
  <c r="N364" i="4" s="1"/>
  <c r="N365" i="4" s="1"/>
  <c r="N366" i="4" s="1"/>
  <c r="N367" i="4" s="1"/>
  <c r="N368" i="4" s="1"/>
  <c r="N369" i="4" s="1"/>
  <c r="N370" i="4" s="1"/>
  <c r="N371" i="4" s="1"/>
  <c r="N372" i="4" s="1"/>
  <c r="N373" i="4" s="1"/>
  <c r="N374" i="4" s="1"/>
  <c r="N375" i="4" s="1"/>
  <c r="N376" i="4" s="1"/>
  <c r="N377" i="4" s="1"/>
  <c r="N378" i="4" s="1"/>
  <c r="N379" i="4" s="1"/>
  <c r="N380" i="4" s="1"/>
  <c r="N381" i="4" s="1"/>
  <c r="N382" i="4" s="1"/>
  <c r="N383" i="4" s="1"/>
  <c r="N384" i="4" s="1"/>
  <c r="N385" i="4" s="1"/>
  <c r="N386" i="4" s="1"/>
  <c r="N387" i="4" s="1"/>
  <c r="N388" i="4" s="1"/>
  <c r="N389" i="4" s="1"/>
  <c r="N390" i="4" s="1"/>
  <c r="N391" i="4" s="1"/>
  <c r="N392" i="4" s="1"/>
  <c r="N393" i="4" s="1"/>
  <c r="N394" i="4" s="1"/>
  <c r="N395" i="4" s="1"/>
  <c r="N396" i="4" s="1"/>
  <c r="N397" i="4" s="1"/>
  <c r="N398" i="4" s="1"/>
  <c r="N399" i="4" s="1"/>
  <c r="N400" i="4" s="1"/>
  <c r="N401" i="4" s="1"/>
  <c r="N402" i="4" s="1"/>
  <c r="N403" i="4" s="1"/>
  <c r="N404" i="4" s="1"/>
  <c r="N405" i="4" s="1"/>
  <c r="N406" i="4" s="1"/>
  <c r="N407" i="4" s="1"/>
  <c r="N408" i="4" s="1"/>
  <c r="N409" i="4" s="1"/>
  <c r="N410" i="4" s="1"/>
  <c r="N411" i="4" s="1"/>
  <c r="N412" i="4" s="1"/>
  <c r="N413" i="4" s="1"/>
  <c r="N414" i="4" s="1"/>
  <c r="N415" i="4" s="1"/>
  <c r="N416" i="4" s="1"/>
  <c r="N417" i="4" s="1"/>
  <c r="N418" i="4" s="1"/>
  <c r="N419" i="4" s="1"/>
  <c r="N420" i="4" s="1"/>
  <c r="N421" i="4" s="1"/>
  <c r="N422" i="4" s="1"/>
  <c r="N423" i="4" s="1"/>
  <c r="N424" i="4" s="1"/>
  <c r="N425" i="4" s="1"/>
  <c r="N426" i="4" s="1"/>
  <c r="N427" i="4" s="1"/>
  <c r="N428" i="4" s="1"/>
  <c r="N429" i="4" s="1"/>
  <c r="N430" i="4" s="1"/>
  <c r="N431" i="4" s="1"/>
  <c r="N432" i="4" s="1"/>
  <c r="N433" i="4" s="1"/>
  <c r="N434" i="4" s="1"/>
  <c r="N435" i="4" s="1"/>
  <c r="N436" i="4" s="1"/>
  <c r="N437" i="4" s="1"/>
  <c r="N438" i="4" s="1"/>
  <c r="N439" i="4" s="1"/>
  <c r="N440" i="4" s="1"/>
  <c r="N441" i="4" s="1"/>
  <c r="N442" i="4" s="1"/>
  <c r="N443" i="4" s="1"/>
  <c r="N444" i="4" s="1"/>
  <c r="N445" i="4" s="1"/>
  <c r="N446" i="4" s="1"/>
  <c r="N447" i="4" s="1"/>
  <c r="N448" i="4" s="1"/>
  <c r="N449" i="4" s="1"/>
  <c r="N450" i="4" s="1"/>
  <c r="N451" i="4" s="1"/>
  <c r="N452" i="4" s="1"/>
  <c r="N453" i="4" s="1"/>
  <c r="N454" i="4" s="1"/>
  <c r="N455" i="4" s="1"/>
  <c r="N456" i="4" s="1"/>
  <c r="N457" i="4" s="1"/>
  <c r="N458" i="4" s="1"/>
  <c r="N459" i="4" s="1"/>
  <c r="N460" i="4" s="1"/>
  <c r="N461" i="4" s="1"/>
  <c r="N462" i="4" s="1"/>
  <c r="N463" i="4" s="1"/>
  <c r="N464" i="4" s="1"/>
  <c r="N465" i="4" s="1"/>
  <c r="N466" i="4" s="1"/>
  <c r="N467" i="4" s="1"/>
  <c r="N468" i="4" s="1"/>
  <c r="N469" i="4" s="1"/>
  <c r="N470" i="4" s="1"/>
  <c r="N471" i="4" s="1"/>
  <c r="N472" i="4" s="1"/>
  <c r="N473" i="4" s="1"/>
  <c r="N474" i="4" s="1"/>
  <c r="N475" i="4" s="1"/>
  <c r="N476" i="4" s="1"/>
  <c r="N477" i="4" s="1"/>
  <c r="N478" i="4" s="1"/>
  <c r="N479" i="4" s="1"/>
  <c r="N480" i="4" s="1"/>
  <c r="N481" i="4" s="1"/>
  <c r="N482" i="4" s="1"/>
  <c r="N483" i="4" s="1"/>
  <c r="N484" i="4" s="1"/>
  <c r="N485" i="4" s="1"/>
  <c r="N486" i="4" s="1"/>
  <c r="N487" i="4" s="1"/>
  <c r="N488" i="4" s="1"/>
  <c r="N489" i="4" s="1"/>
  <c r="N490" i="4" s="1"/>
  <c r="N491" i="4" s="1"/>
  <c r="N492" i="4" s="1"/>
  <c r="N493" i="4" s="1"/>
  <c r="N494" i="4" s="1"/>
  <c r="N495" i="4" s="1"/>
  <c r="N496" i="4" s="1"/>
  <c r="N497" i="4" s="1"/>
  <c r="N498" i="4" s="1"/>
  <c r="N499" i="4" s="1"/>
  <c r="C137" i="9"/>
  <c r="A88" i="8"/>
  <c r="B87" i="8"/>
  <c r="N137" i="9"/>
  <c r="C48" i="9"/>
  <c r="N48" i="9"/>
  <c r="A50" i="9"/>
  <c r="B49" i="9"/>
  <c r="N82" i="9"/>
  <c r="N68" i="3"/>
  <c r="C68" i="3"/>
  <c r="B23" i="3"/>
  <c r="A24" i="3"/>
  <c r="B11" i="4"/>
  <c r="A12" i="4"/>
  <c r="B12" i="4" s="1"/>
  <c r="B34" i="9"/>
  <c r="A35" i="9"/>
  <c r="B129" i="9"/>
  <c r="B69" i="3"/>
  <c r="A70" i="3"/>
  <c r="N33" i="9"/>
  <c r="C25" i="9"/>
  <c r="A84" i="9"/>
  <c r="B83" i="9"/>
  <c r="C59" i="9"/>
  <c r="N60" i="9"/>
  <c r="N61" i="9" s="1"/>
  <c r="B73" i="9"/>
  <c r="A74" i="9"/>
  <c r="B5" i="4"/>
  <c r="A6" i="4"/>
  <c r="A41" i="3"/>
  <c r="B40" i="3"/>
  <c r="C176" i="8"/>
  <c r="N184" i="8"/>
  <c r="B186" i="8"/>
  <c r="A187" i="8"/>
  <c r="N71" i="8"/>
  <c r="A73" i="8"/>
  <c r="B72" i="8"/>
  <c r="N109" i="8"/>
  <c r="C101" i="8"/>
  <c r="C93" i="8" s="1"/>
  <c r="A181" i="8"/>
  <c r="B181" i="8" s="1"/>
  <c r="B180" i="8"/>
  <c r="A122" i="8"/>
  <c r="B121" i="8"/>
  <c r="A111" i="8"/>
  <c r="B110" i="8"/>
  <c r="C64" i="8" s="1"/>
  <c r="N120" i="8"/>
  <c r="B167" i="8"/>
  <c r="A168" i="8"/>
  <c r="C95" i="8"/>
  <c r="N95" i="8"/>
  <c r="C166" i="8"/>
  <c r="N166" i="8"/>
  <c r="N179" i="8"/>
  <c r="B96" i="8"/>
  <c r="A97" i="8"/>
  <c r="B97" i="8" s="1"/>
  <c r="A221" i="8"/>
  <c r="B220" i="8"/>
  <c r="A202" i="8"/>
  <c r="B201" i="8"/>
  <c r="N200" i="8"/>
  <c r="C192" i="8"/>
  <c r="N219" i="8"/>
  <c r="C211" i="8"/>
  <c r="B38" i="23" l="1"/>
  <c r="A39" i="23"/>
  <c r="C298" i="23"/>
  <c r="N298" i="23"/>
  <c r="N37" i="23"/>
  <c r="C37" i="23"/>
  <c r="A300" i="23"/>
  <c r="B299" i="23"/>
  <c r="N137" i="23"/>
  <c r="C137" i="23"/>
  <c r="N138" i="23"/>
  <c r="B211" i="23"/>
  <c r="A212" i="23"/>
  <c r="B98" i="23"/>
  <c r="A99" i="23"/>
  <c r="C136" i="23"/>
  <c r="N136" i="23"/>
  <c r="C210" i="23"/>
  <c r="N210" i="23"/>
  <c r="N97" i="23"/>
  <c r="C97" i="23"/>
  <c r="C305" i="7"/>
  <c r="N305" i="7"/>
  <c r="B306" i="7"/>
  <c r="A307" i="7"/>
  <c r="A288" i="7"/>
  <c r="B287" i="7"/>
  <c r="C286" i="7"/>
  <c r="C287" i="7" s="1"/>
  <c r="C270" i="7"/>
  <c r="C269" i="7"/>
  <c r="C224" i="19"/>
  <c r="B352" i="22"/>
  <c r="A353" i="22"/>
  <c r="B353" i="22" s="1"/>
  <c r="C351" i="22"/>
  <c r="N351" i="22"/>
  <c r="A226" i="22"/>
  <c r="B225" i="22"/>
  <c r="C224" i="22"/>
  <c r="N224" i="22"/>
  <c r="C25" i="21"/>
  <c r="N116" i="7"/>
  <c r="C115" i="7"/>
  <c r="C116" i="7" s="1"/>
  <c r="B163" i="22"/>
  <c r="A164" i="22"/>
  <c r="B254" i="22"/>
  <c r="A255" i="22"/>
  <c r="B25" i="7"/>
  <c r="A26" i="7"/>
  <c r="B36" i="22"/>
  <c r="A37" i="22"/>
  <c r="A277" i="22"/>
  <c r="B276" i="22"/>
  <c r="B356" i="20"/>
  <c r="A357" i="20"/>
  <c r="B357" i="20" s="1"/>
  <c r="N118" i="7"/>
  <c r="N117" i="7"/>
  <c r="N72" i="9"/>
  <c r="N162" i="22"/>
  <c r="C162" i="22"/>
  <c r="C253" i="22"/>
  <c r="N253" i="22"/>
  <c r="B6" i="7"/>
  <c r="A7" i="7"/>
  <c r="C296" i="22"/>
  <c r="N296" i="22"/>
  <c r="B131" i="22"/>
  <c r="A132" i="22"/>
  <c r="C5" i="7"/>
  <c r="N5" i="7"/>
  <c r="B278" i="20"/>
  <c r="C278" i="20" s="1"/>
  <c r="B55" i="7"/>
  <c r="A56" i="7"/>
  <c r="B56" i="7" s="1"/>
  <c r="B63" i="22"/>
  <c r="A64" i="22"/>
  <c r="B213" i="22"/>
  <c r="A214" i="22"/>
  <c r="C82" i="22"/>
  <c r="N82" i="22"/>
  <c r="N54" i="7"/>
  <c r="C54" i="7"/>
  <c r="C62" i="22"/>
  <c r="N62" i="22"/>
  <c r="N236" i="22"/>
  <c r="C236" i="22"/>
  <c r="C275" i="22"/>
  <c r="N275" i="22"/>
  <c r="B70" i="22"/>
  <c r="A71" i="22"/>
  <c r="N34" i="21"/>
  <c r="B83" i="22"/>
  <c r="A84" i="22"/>
  <c r="A17" i="8"/>
  <c r="N212" i="22"/>
  <c r="C212" i="22"/>
  <c r="N11" i="22"/>
  <c r="C11" i="22"/>
  <c r="B310" i="22"/>
  <c r="A311" i="22"/>
  <c r="B95" i="7"/>
  <c r="A96" i="7"/>
  <c r="N329" i="22"/>
  <c r="C329" i="22"/>
  <c r="N69" i="22"/>
  <c r="C69" i="22"/>
  <c r="C130" i="22"/>
  <c r="N130" i="22"/>
  <c r="C238" i="22"/>
  <c r="C239" i="22" s="1"/>
  <c r="C240" i="22" s="1"/>
  <c r="C241" i="22" s="1"/>
  <c r="N238" i="22"/>
  <c r="N239" i="22" s="1"/>
  <c r="N240" i="22" s="1"/>
  <c r="N241" i="22" s="1"/>
  <c r="N237" i="22"/>
  <c r="C237" i="22"/>
  <c r="B297" i="22"/>
  <c r="A298" i="22"/>
  <c r="B12" i="22"/>
  <c r="A13" i="22"/>
  <c r="C309" i="22"/>
  <c r="N309" i="22"/>
  <c r="B330" i="22"/>
  <c r="A331" i="22"/>
  <c r="N75" i="20"/>
  <c r="N76" i="20" s="1"/>
  <c r="C75" i="20"/>
  <c r="A279" i="19"/>
  <c r="B279" i="19" s="1"/>
  <c r="N77" i="20"/>
  <c r="B277" i="19"/>
  <c r="C269" i="19" s="1"/>
  <c r="B180" i="19"/>
  <c r="N180" i="19" s="1"/>
  <c r="A181" i="19"/>
  <c r="N31" i="8"/>
  <c r="B388" i="20"/>
  <c r="A389" i="20"/>
  <c r="B48" i="21"/>
  <c r="N48" i="21" s="1"/>
  <c r="A49" i="21"/>
  <c r="B27" i="21"/>
  <c r="A28" i="21"/>
  <c r="C387" i="20"/>
  <c r="N387" i="20"/>
  <c r="N26" i="21"/>
  <c r="C26" i="21"/>
  <c r="B230" i="20"/>
  <c r="A231" i="20"/>
  <c r="B231" i="20" s="1"/>
  <c r="B6" i="21"/>
  <c r="N6" i="21" s="1"/>
  <c r="A7" i="21"/>
  <c r="C64" i="9"/>
  <c r="C56" i="9" s="1"/>
  <c r="A280" i="20"/>
  <c r="B279" i="20"/>
  <c r="B383" i="20"/>
  <c r="A384" i="20"/>
  <c r="B384" i="20" s="1"/>
  <c r="B64" i="20"/>
  <c r="A65" i="20"/>
  <c r="N229" i="20"/>
  <c r="C229" i="20"/>
  <c r="C221" i="20"/>
  <c r="C31" i="8"/>
  <c r="A170" i="20"/>
  <c r="B169" i="20"/>
  <c r="N382" i="20"/>
  <c r="N63" i="20"/>
  <c r="C55" i="20"/>
  <c r="B16" i="20"/>
  <c r="A17" i="20"/>
  <c r="C160" i="20"/>
  <c r="C168" i="20"/>
  <c r="N168" i="20"/>
  <c r="B235" i="20"/>
  <c r="C227" i="20" s="1"/>
  <c r="A236" i="20"/>
  <c r="B236" i="20" s="1"/>
  <c r="C7" i="20"/>
  <c r="N15" i="20"/>
  <c r="B180" i="20"/>
  <c r="N180" i="20" s="1"/>
  <c r="A181" i="20"/>
  <c r="C30" i="8"/>
  <c r="B58" i="20"/>
  <c r="A59" i="20"/>
  <c r="B331" i="20"/>
  <c r="A332" i="20"/>
  <c r="B42" i="20"/>
  <c r="N42" i="20" s="1"/>
  <c r="A43" i="20"/>
  <c r="B147" i="20"/>
  <c r="A148" i="20"/>
  <c r="B148" i="20" s="1"/>
  <c r="N57" i="20"/>
  <c r="N330" i="20"/>
  <c r="C330" i="20"/>
  <c r="B315" i="20"/>
  <c r="A316" i="20"/>
  <c r="C224" i="20"/>
  <c r="N224" i="20"/>
  <c r="C216" i="20"/>
  <c r="N146" i="20"/>
  <c r="C138" i="20"/>
  <c r="C146" i="20"/>
  <c r="B35" i="21"/>
  <c r="N35" i="21" s="1"/>
  <c r="A36" i="21"/>
  <c r="C314" i="20"/>
  <c r="N314" i="20"/>
  <c r="B225" i="20"/>
  <c r="A226" i="20"/>
  <c r="B226" i="20" s="1"/>
  <c r="C218" i="20" s="1"/>
  <c r="N218" i="20"/>
  <c r="N219" i="20"/>
  <c r="N397" i="20"/>
  <c r="N398" i="20" s="1"/>
  <c r="N399" i="20" s="1"/>
  <c r="N400" i="20" s="1"/>
  <c r="N401" i="20" s="1"/>
  <c r="N402" i="20" s="1"/>
  <c r="N403" i="20" s="1"/>
  <c r="N404" i="20" s="1"/>
  <c r="N405" i="20" s="1"/>
  <c r="N406" i="20" s="1"/>
  <c r="N407" i="20" s="1"/>
  <c r="N408" i="20" s="1"/>
  <c r="N409" i="20" s="1"/>
  <c r="N410" i="20" s="1"/>
  <c r="N411" i="20" s="1"/>
  <c r="N412" i="20" s="1"/>
  <c r="N413" i="20" s="1"/>
  <c r="N414" i="20" s="1"/>
  <c r="N415" i="20" s="1"/>
  <c r="N416" i="20" s="1"/>
  <c r="N417" i="20" s="1"/>
  <c r="N418" i="20" s="1"/>
  <c r="N419" i="20" s="1"/>
  <c r="N420" i="20" s="1"/>
  <c r="N421" i="20" s="1"/>
  <c r="N422" i="20" s="1"/>
  <c r="N423" i="20" s="1"/>
  <c r="N424" i="20" s="1"/>
  <c r="N425" i="20" s="1"/>
  <c r="N426" i="20" s="1"/>
  <c r="N427" i="20" s="1"/>
  <c r="N428" i="20" s="1"/>
  <c r="N429" i="20" s="1"/>
  <c r="N430" i="20" s="1"/>
  <c r="N431" i="20" s="1"/>
  <c r="N432" i="20" s="1"/>
  <c r="N433" i="20" s="1"/>
  <c r="N434" i="20" s="1"/>
  <c r="N435" i="20" s="1"/>
  <c r="N436" i="20" s="1"/>
  <c r="N437" i="20" s="1"/>
  <c r="N438" i="20" s="1"/>
  <c r="N439" i="20" s="1"/>
  <c r="N440" i="20" s="1"/>
  <c r="N441" i="20" s="1"/>
  <c r="N442" i="20" s="1"/>
  <c r="N443" i="20" s="1"/>
  <c r="N444" i="20" s="1"/>
  <c r="N445" i="20" s="1"/>
  <c r="N446" i="20" s="1"/>
  <c r="N447" i="20" s="1"/>
  <c r="N448" i="20" s="1"/>
  <c r="N449" i="20" s="1"/>
  <c r="N450" i="20" s="1"/>
  <c r="N451" i="20" s="1"/>
  <c r="N452" i="20" s="1"/>
  <c r="N453" i="20" s="1"/>
  <c r="N454" i="20" s="1"/>
  <c r="N455" i="20" s="1"/>
  <c r="N456" i="20" s="1"/>
  <c r="N457" i="20" s="1"/>
  <c r="N458" i="20" s="1"/>
  <c r="N459" i="20" s="1"/>
  <c r="N460" i="20" s="1"/>
  <c r="N461" i="20" s="1"/>
  <c r="N462" i="20" s="1"/>
  <c r="N463" i="20" s="1"/>
  <c r="N464" i="20" s="1"/>
  <c r="N465" i="20" s="1"/>
  <c r="N466" i="20" s="1"/>
  <c r="N467" i="20" s="1"/>
  <c r="N468" i="20" s="1"/>
  <c r="N469" i="20" s="1"/>
  <c r="N470" i="20" s="1"/>
  <c r="N471" i="20" s="1"/>
  <c r="N472" i="20" s="1"/>
  <c r="N473" i="20" s="1"/>
  <c r="N474" i="20" s="1"/>
  <c r="N475" i="20" s="1"/>
  <c r="N476" i="20" s="1"/>
  <c r="N477" i="20" s="1"/>
  <c r="N478" i="20" s="1"/>
  <c r="N479" i="20" s="1"/>
  <c r="N480" i="20" s="1"/>
  <c r="N481" i="20" s="1"/>
  <c r="N482" i="20" s="1"/>
  <c r="N483" i="20" s="1"/>
  <c r="N484" i="20" s="1"/>
  <c r="N485" i="20" s="1"/>
  <c r="N486" i="20" s="1"/>
  <c r="N487" i="20" s="1"/>
  <c r="N488" i="20" s="1"/>
  <c r="N489" i="20" s="1"/>
  <c r="N490" i="20" s="1"/>
  <c r="N491" i="20" s="1"/>
  <c r="N492" i="20" s="1"/>
  <c r="N493" i="20" s="1"/>
  <c r="N494" i="20" s="1"/>
  <c r="N495" i="20" s="1"/>
  <c r="N496" i="20" s="1"/>
  <c r="N497" i="20" s="1"/>
  <c r="N498" i="20" s="1"/>
  <c r="N499" i="20" s="1"/>
  <c r="N500" i="20" s="1"/>
  <c r="N107" i="20"/>
  <c r="A306" i="20"/>
  <c r="B306" i="20" s="1"/>
  <c r="B305" i="20"/>
  <c r="A109" i="20"/>
  <c r="B108" i="20"/>
  <c r="B367" i="20"/>
  <c r="A368" i="20"/>
  <c r="A87" i="20"/>
  <c r="B86" i="20"/>
  <c r="C385" i="20"/>
  <c r="B294" i="20"/>
  <c r="A295" i="20"/>
  <c r="C366" i="20"/>
  <c r="N366" i="20"/>
  <c r="C358" i="20"/>
  <c r="N293" i="20"/>
  <c r="C293" i="20"/>
  <c r="C349" i="20"/>
  <c r="N349" i="20"/>
  <c r="B350" i="20"/>
  <c r="A351" i="20"/>
  <c r="B351" i="20" s="1"/>
  <c r="N85" i="20"/>
  <c r="C77" i="20"/>
  <c r="N304" i="20"/>
  <c r="C304" i="20"/>
  <c r="C277" i="19"/>
  <c r="C278" i="19" s="1"/>
  <c r="N277" i="19"/>
  <c r="N278" i="19" s="1"/>
  <c r="B57" i="19"/>
  <c r="N57" i="19" s="1"/>
  <c r="A58" i="19"/>
  <c r="N58" i="9"/>
  <c r="N59" i="9" s="1"/>
  <c r="C134" i="19"/>
  <c r="N134" i="19"/>
  <c r="B135" i="19"/>
  <c r="A136" i="19"/>
  <c r="N43" i="18"/>
  <c r="N44" i="18" s="1"/>
  <c r="N45" i="18" s="1"/>
  <c r="N46" i="18" s="1"/>
  <c r="N47" i="18" s="1"/>
  <c r="N48" i="18" s="1"/>
  <c r="N49" i="18" s="1"/>
  <c r="N50" i="18" s="1"/>
  <c r="N51" i="18" s="1"/>
  <c r="N52" i="18" s="1"/>
  <c r="N53" i="18" s="1"/>
  <c r="N54" i="18" s="1"/>
  <c r="N55" i="18" s="1"/>
  <c r="N56" i="18" s="1"/>
  <c r="N57" i="18" s="1"/>
  <c r="N58" i="18" s="1"/>
  <c r="N59" i="18" s="1"/>
  <c r="N60" i="18" s="1"/>
  <c r="N61" i="18" s="1"/>
  <c r="N62" i="18" s="1"/>
  <c r="N63" i="18" s="1"/>
  <c r="N64" i="18" s="1"/>
  <c r="N65" i="18" s="1"/>
  <c r="N66" i="18" s="1"/>
  <c r="N67" i="18" s="1"/>
  <c r="N68" i="18" s="1"/>
  <c r="N69" i="18" s="1"/>
  <c r="N70" i="18" s="1"/>
  <c r="N71" i="18" s="1"/>
  <c r="N72" i="18" s="1"/>
  <c r="N73" i="18" s="1"/>
  <c r="N74" i="18" s="1"/>
  <c r="N75" i="18" s="1"/>
  <c r="N76" i="18" s="1"/>
  <c r="N77" i="18" s="1"/>
  <c r="N78" i="18" s="1"/>
  <c r="N79" i="18" s="1"/>
  <c r="N80" i="18" s="1"/>
  <c r="N81" i="18" s="1"/>
  <c r="N82" i="18" s="1"/>
  <c r="N83" i="18" s="1"/>
  <c r="N84" i="18" s="1"/>
  <c r="N85" i="18" s="1"/>
  <c r="N86" i="18" s="1"/>
  <c r="N87" i="18" s="1"/>
  <c r="N88" i="18" s="1"/>
  <c r="N89" i="18" s="1"/>
  <c r="N90" i="18" s="1"/>
  <c r="N91" i="18" s="1"/>
  <c r="N92" i="18" s="1"/>
  <c r="N93" i="18" s="1"/>
  <c r="N94" i="18" s="1"/>
  <c r="N95" i="18" s="1"/>
  <c r="N96" i="18" s="1"/>
  <c r="N97" i="18" s="1"/>
  <c r="N98" i="18" s="1"/>
  <c r="N99" i="18" s="1"/>
  <c r="N100" i="18" s="1"/>
  <c r="N101" i="18" s="1"/>
  <c r="N102" i="18" s="1"/>
  <c r="N103" i="18" s="1"/>
  <c r="N104" i="18" s="1"/>
  <c r="N105" i="18" s="1"/>
  <c r="N106" i="18" s="1"/>
  <c r="N107" i="18" s="1"/>
  <c r="N108" i="18" s="1"/>
  <c r="N109" i="18" s="1"/>
  <c r="N110" i="18" s="1"/>
  <c r="N111" i="18" s="1"/>
  <c r="N112" i="18" s="1"/>
  <c r="N113" i="18" s="1"/>
  <c r="N114" i="18" s="1"/>
  <c r="N115" i="18" s="1"/>
  <c r="N116" i="18" s="1"/>
  <c r="N117" i="18" s="1"/>
  <c r="N118" i="18" s="1"/>
  <c r="N119" i="18" s="1"/>
  <c r="N120" i="18" s="1"/>
  <c r="N121" i="18" s="1"/>
  <c r="N122" i="18" s="1"/>
  <c r="N123" i="18" s="1"/>
  <c r="N124" i="18" s="1"/>
  <c r="N125" i="18" s="1"/>
  <c r="N126" i="18" s="1"/>
  <c r="N127" i="18" s="1"/>
  <c r="N128" i="18" s="1"/>
  <c r="N129" i="18" s="1"/>
  <c r="N130" i="18" s="1"/>
  <c r="N131" i="18" s="1"/>
  <c r="N132" i="18" s="1"/>
  <c r="N133" i="18" s="1"/>
  <c r="N134" i="18" s="1"/>
  <c r="N135" i="18" s="1"/>
  <c r="N136" i="18" s="1"/>
  <c r="N137" i="18" s="1"/>
  <c r="N138" i="18" s="1"/>
  <c r="N139" i="18" s="1"/>
  <c r="N140" i="18" s="1"/>
  <c r="N141" i="18" s="1"/>
  <c r="N142" i="18" s="1"/>
  <c r="N143" i="18" s="1"/>
  <c r="N144" i="18" s="1"/>
  <c r="N145" i="18" s="1"/>
  <c r="N146" i="18" s="1"/>
  <c r="N147" i="18" s="1"/>
  <c r="N148" i="18" s="1"/>
  <c r="N149" i="18" s="1"/>
  <c r="N150" i="18" s="1"/>
  <c r="N151" i="18" s="1"/>
  <c r="N152" i="18" s="1"/>
  <c r="N153" i="18" s="1"/>
  <c r="N154" i="18" s="1"/>
  <c r="N155" i="18" s="1"/>
  <c r="N156" i="18" s="1"/>
  <c r="N157" i="18" s="1"/>
  <c r="N158" i="18" s="1"/>
  <c r="N159" i="18" s="1"/>
  <c r="N160" i="18" s="1"/>
  <c r="N161" i="18" s="1"/>
  <c r="N162" i="18" s="1"/>
  <c r="N163" i="18" s="1"/>
  <c r="N164" i="18" s="1"/>
  <c r="N165" i="18" s="1"/>
  <c r="N166" i="18" s="1"/>
  <c r="N167" i="18" s="1"/>
  <c r="N168" i="18" s="1"/>
  <c r="N169" i="18" s="1"/>
  <c r="N170" i="18" s="1"/>
  <c r="N171" i="18" s="1"/>
  <c r="N172" i="18" s="1"/>
  <c r="N173" i="18" s="1"/>
  <c r="N174" i="18" s="1"/>
  <c r="N175" i="18" s="1"/>
  <c r="N176" i="18" s="1"/>
  <c r="N177" i="18" s="1"/>
  <c r="N178" i="18" s="1"/>
  <c r="N179" i="18" s="1"/>
  <c r="N180" i="18" s="1"/>
  <c r="N181" i="18" s="1"/>
  <c r="N182" i="18" s="1"/>
  <c r="N183" i="18" s="1"/>
  <c r="N184" i="18" s="1"/>
  <c r="N185" i="18" s="1"/>
  <c r="N186" i="18" s="1"/>
  <c r="N187" i="18" s="1"/>
  <c r="N188" i="18" s="1"/>
  <c r="N189" i="18" s="1"/>
  <c r="N190" i="18" s="1"/>
  <c r="N191" i="18" s="1"/>
  <c r="N192" i="18" s="1"/>
  <c r="N193" i="18" s="1"/>
  <c r="N194" i="18" s="1"/>
  <c r="N195" i="18" s="1"/>
  <c r="N196" i="18" s="1"/>
  <c r="N197" i="18" s="1"/>
  <c r="N198" i="18" s="1"/>
  <c r="N199" i="18" s="1"/>
  <c r="N200" i="18" s="1"/>
  <c r="N201" i="18" s="1"/>
  <c r="N202" i="18" s="1"/>
  <c r="N203" i="18" s="1"/>
  <c r="N204" i="18" s="1"/>
  <c r="N205" i="18" s="1"/>
  <c r="N206" i="18" s="1"/>
  <c r="N207" i="18" s="1"/>
  <c r="N208" i="18" s="1"/>
  <c r="N209" i="18" s="1"/>
  <c r="N210" i="18" s="1"/>
  <c r="N211" i="18" s="1"/>
  <c r="N212" i="18" s="1"/>
  <c r="N213" i="18" s="1"/>
  <c r="N214" i="18" s="1"/>
  <c r="N215" i="18" s="1"/>
  <c r="N216" i="18" s="1"/>
  <c r="N217" i="18" s="1"/>
  <c r="N218" i="18" s="1"/>
  <c r="N219" i="18" s="1"/>
  <c r="N220" i="18" s="1"/>
  <c r="N221" i="18" s="1"/>
  <c r="N222" i="18" s="1"/>
  <c r="N223" i="18" s="1"/>
  <c r="N224" i="18" s="1"/>
  <c r="N225" i="18" s="1"/>
  <c r="N226" i="18" s="1"/>
  <c r="N227" i="18" s="1"/>
  <c r="N228" i="18" s="1"/>
  <c r="N229" i="18" s="1"/>
  <c r="N230" i="18" s="1"/>
  <c r="N231" i="18" s="1"/>
  <c r="N232" i="18" s="1"/>
  <c r="N233" i="18" s="1"/>
  <c r="N234" i="18" s="1"/>
  <c r="N235" i="18" s="1"/>
  <c r="N236" i="18" s="1"/>
  <c r="N237" i="18" s="1"/>
  <c r="N238" i="18" s="1"/>
  <c r="N239" i="18" s="1"/>
  <c r="N240" i="18" s="1"/>
  <c r="N241" i="18" s="1"/>
  <c r="N242" i="18" s="1"/>
  <c r="N243" i="18" s="1"/>
  <c r="N244" i="18" s="1"/>
  <c r="N245" i="18" s="1"/>
  <c r="N246" i="18" s="1"/>
  <c r="N247" i="18" s="1"/>
  <c r="N248" i="18" s="1"/>
  <c r="N249" i="18" s="1"/>
  <c r="N250" i="18" s="1"/>
  <c r="N251" i="18" s="1"/>
  <c r="N252" i="18" s="1"/>
  <c r="N253" i="18" s="1"/>
  <c r="N254" i="18" s="1"/>
  <c r="N255" i="18" s="1"/>
  <c r="N256" i="18" s="1"/>
  <c r="N257" i="18" s="1"/>
  <c r="N258" i="18" s="1"/>
  <c r="N259" i="18" s="1"/>
  <c r="N260" i="18" s="1"/>
  <c r="N261" i="18" s="1"/>
  <c r="N262" i="18" s="1"/>
  <c r="N263" i="18" s="1"/>
  <c r="N264" i="18" s="1"/>
  <c r="N265" i="18" s="1"/>
  <c r="N266" i="18" s="1"/>
  <c r="N267" i="18" s="1"/>
  <c r="N268" i="18" s="1"/>
  <c r="N269" i="18" s="1"/>
  <c r="N270" i="18" s="1"/>
  <c r="N271" i="18" s="1"/>
  <c r="N272" i="18" s="1"/>
  <c r="N273" i="18" s="1"/>
  <c r="N274" i="18" s="1"/>
  <c r="N275" i="18" s="1"/>
  <c r="N276" i="18" s="1"/>
  <c r="N277" i="18" s="1"/>
  <c r="N278" i="18" s="1"/>
  <c r="N279" i="18" s="1"/>
  <c r="N280" i="18" s="1"/>
  <c r="N281" i="18" s="1"/>
  <c r="N282" i="18" s="1"/>
  <c r="N283" i="18" s="1"/>
  <c r="N284" i="18" s="1"/>
  <c r="N285" i="18" s="1"/>
  <c r="N286" i="18" s="1"/>
  <c r="N287" i="18" s="1"/>
  <c r="N288" i="18" s="1"/>
  <c r="N289" i="18" s="1"/>
  <c r="N290" i="18" s="1"/>
  <c r="N291" i="18" s="1"/>
  <c r="N292" i="18" s="1"/>
  <c r="N293" i="18" s="1"/>
  <c r="N294" i="18" s="1"/>
  <c r="N295" i="18" s="1"/>
  <c r="N296" i="18" s="1"/>
  <c r="N297" i="18" s="1"/>
  <c r="N298" i="18" s="1"/>
  <c r="N299" i="18" s="1"/>
  <c r="N300" i="18" s="1"/>
  <c r="N301" i="18" s="1"/>
  <c r="N302" i="18" s="1"/>
  <c r="N303" i="18" s="1"/>
  <c r="N304" i="18" s="1"/>
  <c r="N305" i="18" s="1"/>
  <c r="N306" i="18" s="1"/>
  <c r="N307" i="18" s="1"/>
  <c r="N308" i="18" s="1"/>
  <c r="N309" i="18" s="1"/>
  <c r="N310" i="18" s="1"/>
  <c r="N311" i="18" s="1"/>
  <c r="N312" i="18" s="1"/>
  <c r="N313" i="18" s="1"/>
  <c r="N314" i="18" s="1"/>
  <c r="N315" i="18" s="1"/>
  <c r="N316" i="18" s="1"/>
  <c r="N317" i="18" s="1"/>
  <c r="N318" i="18" s="1"/>
  <c r="N319" i="18" s="1"/>
  <c r="N320" i="18" s="1"/>
  <c r="N321" i="18" s="1"/>
  <c r="N322" i="18" s="1"/>
  <c r="N323" i="18" s="1"/>
  <c r="N324" i="18" s="1"/>
  <c r="N325" i="18" s="1"/>
  <c r="N326" i="18" s="1"/>
  <c r="N327" i="18" s="1"/>
  <c r="N328" i="18" s="1"/>
  <c r="N329" i="18" s="1"/>
  <c r="N330" i="18" s="1"/>
  <c r="N331" i="18" s="1"/>
  <c r="N332" i="18" s="1"/>
  <c r="N333" i="18" s="1"/>
  <c r="N334" i="18" s="1"/>
  <c r="N335" i="18" s="1"/>
  <c r="N336" i="18" s="1"/>
  <c r="N337" i="18" s="1"/>
  <c r="N338" i="18" s="1"/>
  <c r="N339" i="18" s="1"/>
  <c r="N340" i="18" s="1"/>
  <c r="N341" i="18" s="1"/>
  <c r="N342" i="18" s="1"/>
  <c r="N343" i="18" s="1"/>
  <c r="N344" i="18" s="1"/>
  <c r="N345" i="18" s="1"/>
  <c r="N346" i="18" s="1"/>
  <c r="N347" i="18" s="1"/>
  <c r="N348" i="18" s="1"/>
  <c r="N349" i="18" s="1"/>
  <c r="N350" i="18" s="1"/>
  <c r="N351" i="18" s="1"/>
  <c r="N352" i="18" s="1"/>
  <c r="N353" i="18" s="1"/>
  <c r="N354" i="18" s="1"/>
  <c r="N355" i="18" s="1"/>
  <c r="N356" i="18" s="1"/>
  <c r="N357" i="18" s="1"/>
  <c r="N358" i="18" s="1"/>
  <c r="N359" i="18" s="1"/>
  <c r="N360" i="18" s="1"/>
  <c r="N361" i="18" s="1"/>
  <c r="N362" i="18" s="1"/>
  <c r="N363" i="18" s="1"/>
  <c r="N364" i="18" s="1"/>
  <c r="N365" i="18" s="1"/>
  <c r="N366" i="18" s="1"/>
  <c r="N367" i="18" s="1"/>
  <c r="N368" i="18" s="1"/>
  <c r="N369" i="18" s="1"/>
  <c r="N370" i="18" s="1"/>
  <c r="N371" i="18" s="1"/>
  <c r="N372" i="18" s="1"/>
  <c r="N373" i="18" s="1"/>
  <c r="N374" i="18" s="1"/>
  <c r="N375" i="18" s="1"/>
  <c r="N376" i="18" s="1"/>
  <c r="N377" i="18" s="1"/>
  <c r="N378" i="18" s="1"/>
  <c r="N379" i="18" s="1"/>
  <c r="N380" i="18" s="1"/>
  <c r="N381" i="18" s="1"/>
  <c r="N382" i="18" s="1"/>
  <c r="N383" i="18" s="1"/>
  <c r="N384" i="18" s="1"/>
  <c r="N385" i="18" s="1"/>
  <c r="N386" i="18" s="1"/>
  <c r="N387" i="18" s="1"/>
  <c r="N388" i="18" s="1"/>
  <c r="N389" i="18" s="1"/>
  <c r="N390" i="18" s="1"/>
  <c r="N391" i="18" s="1"/>
  <c r="N392" i="18" s="1"/>
  <c r="N393" i="18" s="1"/>
  <c r="N394" i="18" s="1"/>
  <c r="N395" i="18" s="1"/>
  <c r="N396" i="18" s="1"/>
  <c r="N397" i="18" s="1"/>
  <c r="N398" i="18" s="1"/>
  <c r="N399" i="18" s="1"/>
  <c r="N400" i="18" s="1"/>
  <c r="N401" i="18" s="1"/>
  <c r="N402" i="18" s="1"/>
  <c r="N403" i="18" s="1"/>
  <c r="N404" i="18" s="1"/>
  <c r="N405" i="18" s="1"/>
  <c r="N406" i="18" s="1"/>
  <c r="N407" i="18" s="1"/>
  <c r="N408" i="18" s="1"/>
  <c r="N409" i="18" s="1"/>
  <c r="N410" i="18" s="1"/>
  <c r="N411" i="18" s="1"/>
  <c r="N412" i="18" s="1"/>
  <c r="N413" i="18" s="1"/>
  <c r="N414" i="18" s="1"/>
  <c r="N415" i="18" s="1"/>
  <c r="N416" i="18" s="1"/>
  <c r="N417" i="18" s="1"/>
  <c r="N418" i="18" s="1"/>
  <c r="N419" i="18" s="1"/>
  <c r="N420" i="18" s="1"/>
  <c r="N421" i="18" s="1"/>
  <c r="N422" i="18" s="1"/>
  <c r="N423" i="18" s="1"/>
  <c r="N424" i="18" s="1"/>
  <c r="N425" i="18" s="1"/>
  <c r="N426" i="18" s="1"/>
  <c r="N427" i="18" s="1"/>
  <c r="N428" i="18" s="1"/>
  <c r="N429" i="18" s="1"/>
  <c r="N430" i="18" s="1"/>
  <c r="N431" i="18" s="1"/>
  <c r="N432" i="18" s="1"/>
  <c r="N433" i="18" s="1"/>
  <c r="N434" i="18" s="1"/>
  <c r="N435" i="18" s="1"/>
  <c r="N436" i="18" s="1"/>
  <c r="N437" i="18" s="1"/>
  <c r="N438" i="18" s="1"/>
  <c r="N439" i="18" s="1"/>
  <c r="N440" i="18" s="1"/>
  <c r="N441" i="18" s="1"/>
  <c r="N442" i="18" s="1"/>
  <c r="N443" i="18" s="1"/>
  <c r="N444" i="18" s="1"/>
  <c r="N445" i="18" s="1"/>
  <c r="N446" i="18" s="1"/>
  <c r="N447" i="18" s="1"/>
  <c r="N448" i="18" s="1"/>
  <c r="N449" i="18" s="1"/>
  <c r="N450" i="18" s="1"/>
  <c r="N451" i="18" s="1"/>
  <c r="N452" i="18" s="1"/>
  <c r="N453" i="18" s="1"/>
  <c r="N454" i="18" s="1"/>
  <c r="N455" i="18" s="1"/>
  <c r="N456" i="18" s="1"/>
  <c r="N457" i="18" s="1"/>
  <c r="N458" i="18" s="1"/>
  <c r="N459" i="18" s="1"/>
  <c r="N460" i="18" s="1"/>
  <c r="N461" i="18" s="1"/>
  <c r="N462" i="18" s="1"/>
  <c r="N463" i="18" s="1"/>
  <c r="N464" i="18" s="1"/>
  <c r="N465" i="18" s="1"/>
  <c r="N466" i="18" s="1"/>
  <c r="N467" i="18" s="1"/>
  <c r="N468" i="18" s="1"/>
  <c r="N469" i="18" s="1"/>
  <c r="N470" i="18" s="1"/>
  <c r="N471" i="18" s="1"/>
  <c r="N472" i="18" s="1"/>
  <c r="N473" i="18" s="1"/>
  <c r="N474" i="18" s="1"/>
  <c r="N475" i="18" s="1"/>
  <c r="N476" i="18" s="1"/>
  <c r="N477" i="18" s="1"/>
  <c r="N478" i="18" s="1"/>
  <c r="N479" i="18" s="1"/>
  <c r="N480" i="18" s="1"/>
  <c r="N481" i="18" s="1"/>
  <c r="N482" i="18" s="1"/>
  <c r="N483" i="18" s="1"/>
  <c r="N484" i="18" s="1"/>
  <c r="N485" i="18" s="1"/>
  <c r="N486" i="18" s="1"/>
  <c r="N487" i="18" s="1"/>
  <c r="N488" i="18" s="1"/>
  <c r="N489" i="18" s="1"/>
  <c r="N490" i="18" s="1"/>
  <c r="N491" i="18" s="1"/>
  <c r="N492" i="18" s="1"/>
  <c r="N493" i="18" s="1"/>
  <c r="N494" i="18" s="1"/>
  <c r="N495" i="18" s="1"/>
  <c r="N496" i="18" s="1"/>
  <c r="N497" i="18" s="1"/>
  <c r="N498" i="18" s="1"/>
  <c r="N499" i="18" s="1"/>
  <c r="N500" i="18" s="1"/>
  <c r="N501" i="18" s="1"/>
  <c r="N502" i="18" s="1"/>
  <c r="N503" i="18" s="1"/>
  <c r="N504" i="18" s="1"/>
  <c r="N505" i="18" s="1"/>
  <c r="N506" i="18" s="1"/>
  <c r="N507" i="18" s="1"/>
  <c r="N508" i="18" s="1"/>
  <c r="N509" i="18" s="1"/>
  <c r="N510" i="18" s="1"/>
  <c r="N511" i="18" s="1"/>
  <c r="N512" i="18" s="1"/>
  <c r="N513" i="18" s="1"/>
  <c r="N514" i="18" s="1"/>
  <c r="N515" i="18" s="1"/>
  <c r="N516" i="18" s="1"/>
  <c r="N517" i="18" s="1"/>
  <c r="N518" i="18" s="1"/>
  <c r="N519" i="18" s="1"/>
  <c r="N520" i="18" s="1"/>
  <c r="N521" i="18" s="1"/>
  <c r="N522" i="18" s="1"/>
  <c r="N523" i="18" s="1"/>
  <c r="N524" i="18" s="1"/>
  <c r="N525" i="18" s="1"/>
  <c r="N526" i="18" s="1"/>
  <c r="N527" i="18" s="1"/>
  <c r="N528" i="18" s="1"/>
  <c r="N529" i="18" s="1"/>
  <c r="N530" i="18" s="1"/>
  <c r="N531" i="18" s="1"/>
  <c r="N532" i="18" s="1"/>
  <c r="N533" i="18" s="1"/>
  <c r="N534" i="18" s="1"/>
  <c r="N535" i="18" s="1"/>
  <c r="N536" i="18" s="1"/>
  <c r="N537" i="18" s="1"/>
  <c r="N538" i="18" s="1"/>
  <c r="N539" i="18" s="1"/>
  <c r="N540" i="18" s="1"/>
  <c r="N541" i="18" s="1"/>
  <c r="N542" i="18" s="1"/>
  <c r="N543" i="18" s="1"/>
  <c r="N544" i="18" s="1"/>
  <c r="N545" i="18" s="1"/>
  <c r="N546" i="18" s="1"/>
  <c r="N547" i="18" s="1"/>
  <c r="N548" i="18" s="1"/>
  <c r="N549" i="18" s="1"/>
  <c r="N550" i="18" s="1"/>
  <c r="N551" i="18" s="1"/>
  <c r="N552" i="18" s="1"/>
  <c r="N553" i="18" s="1"/>
  <c r="N554" i="18" s="1"/>
  <c r="N555" i="18" s="1"/>
  <c r="N556" i="18" s="1"/>
  <c r="N557" i="18" s="1"/>
  <c r="N558" i="18" s="1"/>
  <c r="N559" i="18" s="1"/>
  <c r="N560" i="18" s="1"/>
  <c r="N561" i="18" s="1"/>
  <c r="N562" i="18" s="1"/>
  <c r="N563" i="18" s="1"/>
  <c r="N564" i="18" s="1"/>
  <c r="N565" i="18" s="1"/>
  <c r="N566" i="18" s="1"/>
  <c r="N567" i="18" s="1"/>
  <c r="N568" i="18" s="1"/>
  <c r="N569" i="18" s="1"/>
  <c r="N570" i="18" s="1"/>
  <c r="N571" i="18" s="1"/>
  <c r="N572" i="18" s="1"/>
  <c r="N573" i="18" s="1"/>
  <c r="N574" i="18" s="1"/>
  <c r="N575" i="18" s="1"/>
  <c r="N576" i="18" s="1"/>
  <c r="N577" i="18" s="1"/>
  <c r="N578" i="18" s="1"/>
  <c r="N579" i="18" s="1"/>
  <c r="N580" i="18" s="1"/>
  <c r="N581" i="18" s="1"/>
  <c r="N582" i="18" s="1"/>
  <c r="N583" i="18" s="1"/>
  <c r="N584" i="18" s="1"/>
  <c r="N585" i="18" s="1"/>
  <c r="N586" i="18" s="1"/>
  <c r="N587" i="18" s="1"/>
  <c r="N588" i="18" s="1"/>
  <c r="N589" i="18" s="1"/>
  <c r="N590" i="18" s="1"/>
  <c r="N591" i="18" s="1"/>
  <c r="N592" i="18" s="1"/>
  <c r="N593" i="18" s="1"/>
  <c r="N594" i="18" s="1"/>
  <c r="N595" i="18" s="1"/>
  <c r="N596" i="18" s="1"/>
  <c r="N597" i="18" s="1"/>
  <c r="N598" i="18" s="1"/>
  <c r="N599" i="18" s="1"/>
  <c r="N600" i="18" s="1"/>
  <c r="N601" i="18" s="1"/>
  <c r="N602" i="18" s="1"/>
  <c r="N603" i="18" s="1"/>
  <c r="N604" i="18" s="1"/>
  <c r="N605" i="18" s="1"/>
  <c r="N606" i="18" s="1"/>
  <c r="N607" i="18" s="1"/>
  <c r="N608" i="18" s="1"/>
  <c r="N609" i="18" s="1"/>
  <c r="N610" i="18" s="1"/>
  <c r="N611" i="18" s="1"/>
  <c r="N612" i="18" s="1"/>
  <c r="N613" i="18" s="1"/>
  <c r="N614" i="18" s="1"/>
  <c r="N615" i="18" s="1"/>
  <c r="N616" i="18" s="1"/>
  <c r="N617" i="18" s="1"/>
  <c r="N618" i="18" s="1"/>
  <c r="N619" i="18" s="1"/>
  <c r="N620" i="18" s="1"/>
  <c r="N621" i="18" s="1"/>
  <c r="N622" i="18" s="1"/>
  <c r="N623" i="18" s="1"/>
  <c r="N624" i="18" s="1"/>
  <c r="N625" i="18" s="1"/>
  <c r="N626" i="18" s="1"/>
  <c r="N627" i="18" s="1"/>
  <c r="N628" i="18" s="1"/>
  <c r="N629" i="18" s="1"/>
  <c r="N630" i="18" s="1"/>
  <c r="N631" i="18" s="1"/>
  <c r="N632" i="18" s="1"/>
  <c r="N633" i="18" s="1"/>
  <c r="N634" i="18" s="1"/>
  <c r="N635" i="18" s="1"/>
  <c r="N636" i="18" s="1"/>
  <c r="N637" i="18" s="1"/>
  <c r="N638" i="18" s="1"/>
  <c r="N639" i="18" s="1"/>
  <c r="N640" i="18" s="1"/>
  <c r="N641" i="18" s="1"/>
  <c r="N642" i="18" s="1"/>
  <c r="N643" i="18" s="1"/>
  <c r="N644" i="18" s="1"/>
  <c r="N645" i="18" s="1"/>
  <c r="N646" i="18" s="1"/>
  <c r="N647" i="18" s="1"/>
  <c r="N648" i="18" s="1"/>
  <c r="N649" i="18" s="1"/>
  <c r="N650" i="18" s="1"/>
  <c r="N651" i="18" s="1"/>
  <c r="N652" i="18" s="1"/>
  <c r="N653" i="18" s="1"/>
  <c r="N654" i="18" s="1"/>
  <c r="N655" i="18" s="1"/>
  <c r="N656" i="18" s="1"/>
  <c r="N657" i="18" s="1"/>
  <c r="N658" i="18" s="1"/>
  <c r="N659" i="18" s="1"/>
  <c r="N660" i="18" s="1"/>
  <c r="N661" i="18" s="1"/>
  <c r="N662" i="18" s="1"/>
  <c r="N663" i="18" s="1"/>
  <c r="N664" i="18" s="1"/>
  <c r="N665" i="18" s="1"/>
  <c r="N666" i="18" s="1"/>
  <c r="N667" i="18" s="1"/>
  <c r="N668" i="18" s="1"/>
  <c r="N669" i="18" s="1"/>
  <c r="N670" i="18" s="1"/>
  <c r="N671" i="18" s="1"/>
  <c r="N672" i="18" s="1"/>
  <c r="N673" i="18" s="1"/>
  <c r="N674" i="18" s="1"/>
  <c r="N675" i="18" s="1"/>
  <c r="N676" i="18" s="1"/>
  <c r="N677" i="18" s="1"/>
  <c r="N678" i="18" s="1"/>
  <c r="N679" i="18" s="1"/>
  <c r="N680" i="18" s="1"/>
  <c r="N681" i="18" s="1"/>
  <c r="N682" i="18" s="1"/>
  <c r="N683" i="18" s="1"/>
  <c r="N684" i="18" s="1"/>
  <c r="N685" i="18" s="1"/>
  <c r="N686" i="18" s="1"/>
  <c r="N687" i="18" s="1"/>
  <c r="N688" i="18" s="1"/>
  <c r="N689" i="18" s="1"/>
  <c r="N690" i="18" s="1"/>
  <c r="N691" i="18" s="1"/>
  <c r="N692" i="18" s="1"/>
  <c r="N693" i="18" s="1"/>
  <c r="N694" i="18" s="1"/>
  <c r="N695" i="18" s="1"/>
  <c r="N696" i="18" s="1"/>
  <c r="N697" i="18" s="1"/>
  <c r="N698" i="18" s="1"/>
  <c r="N699" i="18" s="1"/>
  <c r="N700" i="18" s="1"/>
  <c r="N701" i="18" s="1"/>
  <c r="N702" i="18" s="1"/>
  <c r="N703" i="18" s="1"/>
  <c r="N704" i="18" s="1"/>
  <c r="N705" i="18" s="1"/>
  <c r="N706" i="18" s="1"/>
  <c r="N707" i="18" s="1"/>
  <c r="N708" i="18" s="1"/>
  <c r="N709" i="18" s="1"/>
  <c r="N710" i="18" s="1"/>
  <c r="N711" i="18" s="1"/>
  <c r="N712" i="18" s="1"/>
  <c r="N713" i="18" s="1"/>
  <c r="N714" i="18" s="1"/>
  <c r="N715" i="18" s="1"/>
  <c r="N716" i="18" s="1"/>
  <c r="N717" i="18" s="1"/>
  <c r="N718" i="18" s="1"/>
  <c r="N719" i="18" s="1"/>
  <c r="N720" i="18" s="1"/>
  <c r="N721" i="18" s="1"/>
  <c r="N722" i="18" s="1"/>
  <c r="N723" i="18" s="1"/>
  <c r="N724" i="18" s="1"/>
  <c r="N725" i="18" s="1"/>
  <c r="N726" i="18" s="1"/>
  <c r="N727" i="18" s="1"/>
  <c r="N728" i="18" s="1"/>
  <c r="N729" i="18" s="1"/>
  <c r="N730" i="18" s="1"/>
  <c r="N731" i="18" s="1"/>
  <c r="N732" i="18" s="1"/>
  <c r="N733" i="18" s="1"/>
  <c r="N734" i="18" s="1"/>
  <c r="N735" i="18" s="1"/>
  <c r="N736" i="18" s="1"/>
  <c r="N737" i="18" s="1"/>
  <c r="N738" i="18" s="1"/>
  <c r="N739" i="18" s="1"/>
  <c r="N740" i="18" s="1"/>
  <c r="N741" i="18" s="1"/>
  <c r="N742" i="18" s="1"/>
  <c r="N743" i="18" s="1"/>
  <c r="N744" i="18" s="1"/>
  <c r="N745" i="18" s="1"/>
  <c r="N746" i="18" s="1"/>
  <c r="N747" i="18" s="1"/>
  <c r="N748" i="18" s="1"/>
  <c r="N749" i="18" s="1"/>
  <c r="N750" i="18" s="1"/>
  <c r="N751" i="18" s="1"/>
  <c r="N752" i="18" s="1"/>
  <c r="N753" i="18" s="1"/>
  <c r="N754" i="18" s="1"/>
  <c r="N755" i="18" s="1"/>
  <c r="N756" i="18" s="1"/>
  <c r="N757" i="18" s="1"/>
  <c r="N758" i="18" s="1"/>
  <c r="N759" i="18" s="1"/>
  <c r="N760" i="18" s="1"/>
  <c r="N761" i="18" s="1"/>
  <c r="N762" i="18" s="1"/>
  <c r="N763" i="18" s="1"/>
  <c r="N764" i="18" s="1"/>
  <c r="N765" i="18" s="1"/>
  <c r="N766" i="18" s="1"/>
  <c r="N767" i="18" s="1"/>
  <c r="N768" i="18" s="1"/>
  <c r="N769" i="18" s="1"/>
  <c r="N770" i="18" s="1"/>
  <c r="N771" i="18" s="1"/>
  <c r="N772" i="18" s="1"/>
  <c r="N773" i="18" s="1"/>
  <c r="N774" i="18" s="1"/>
  <c r="N775" i="18" s="1"/>
  <c r="N776" i="18" s="1"/>
  <c r="N777" i="18" s="1"/>
  <c r="N778" i="18" s="1"/>
  <c r="N779" i="18" s="1"/>
  <c r="N780" i="18" s="1"/>
  <c r="N781" i="18" s="1"/>
  <c r="N782" i="18" s="1"/>
  <c r="N783" i="18" s="1"/>
  <c r="N784" i="18" s="1"/>
  <c r="N785" i="18" s="1"/>
  <c r="N786" i="18" s="1"/>
  <c r="N787" i="18" s="1"/>
  <c r="N788" i="18" s="1"/>
  <c r="N789" i="18" s="1"/>
  <c r="N790" i="18" s="1"/>
  <c r="N791" i="18" s="1"/>
  <c r="N792" i="18" s="1"/>
  <c r="N793" i="18" s="1"/>
  <c r="N794" i="18" s="1"/>
  <c r="N795" i="18" s="1"/>
  <c r="N796" i="18" s="1"/>
  <c r="N797" i="18" s="1"/>
  <c r="N798" i="18" s="1"/>
  <c r="N799" i="18" s="1"/>
  <c r="N800" i="18" s="1"/>
  <c r="N801" i="18" s="1"/>
  <c r="N802" i="18" s="1"/>
  <c r="N803" i="18" s="1"/>
  <c r="N804" i="18" s="1"/>
  <c r="N805" i="18" s="1"/>
  <c r="N806" i="18" s="1"/>
  <c r="N807" i="18" s="1"/>
  <c r="N808" i="18" s="1"/>
  <c r="N809" i="18" s="1"/>
  <c r="N810" i="18" s="1"/>
  <c r="N811" i="18" s="1"/>
  <c r="N812" i="18" s="1"/>
  <c r="N813" i="18" s="1"/>
  <c r="N814" i="18" s="1"/>
  <c r="N815" i="18" s="1"/>
  <c r="N816" i="18" s="1"/>
  <c r="N817" i="18" s="1"/>
  <c r="N818" i="18" s="1"/>
  <c r="N819" i="18" s="1"/>
  <c r="N820" i="18" s="1"/>
  <c r="N821" i="18" s="1"/>
  <c r="N822" i="18" s="1"/>
  <c r="N823" i="18" s="1"/>
  <c r="N824" i="18" s="1"/>
  <c r="N825" i="18" s="1"/>
  <c r="N826" i="18" s="1"/>
  <c r="N827" i="18" s="1"/>
  <c r="N828" i="18" s="1"/>
  <c r="N829" i="18" s="1"/>
  <c r="N830" i="18" s="1"/>
  <c r="N831" i="18" s="1"/>
  <c r="N832" i="18" s="1"/>
  <c r="N833" i="18" s="1"/>
  <c r="N834" i="18" s="1"/>
  <c r="N835" i="18" s="1"/>
  <c r="N836" i="18" s="1"/>
  <c r="N837" i="18" s="1"/>
  <c r="N838" i="18" s="1"/>
  <c r="N839" i="18" s="1"/>
  <c r="N840" i="18" s="1"/>
  <c r="N841" i="18" s="1"/>
  <c r="N842" i="18" s="1"/>
  <c r="N843" i="18" s="1"/>
  <c r="N844" i="18" s="1"/>
  <c r="N845" i="18" s="1"/>
  <c r="N846" i="18" s="1"/>
  <c r="N847" i="18" s="1"/>
  <c r="N848" i="18" s="1"/>
  <c r="N849" i="18" s="1"/>
  <c r="N850" i="18" s="1"/>
  <c r="N851" i="18" s="1"/>
  <c r="N852" i="18" s="1"/>
  <c r="N853" i="18" s="1"/>
  <c r="N854" i="18" s="1"/>
  <c r="N855" i="18" s="1"/>
  <c r="N856" i="18" s="1"/>
  <c r="N857" i="18" s="1"/>
  <c r="N858" i="18" s="1"/>
  <c r="N859" i="18" s="1"/>
  <c r="N860" i="18" s="1"/>
  <c r="N861" i="18" s="1"/>
  <c r="N862" i="18" s="1"/>
  <c r="N863" i="18" s="1"/>
  <c r="N864" i="18" s="1"/>
  <c r="N865" i="18" s="1"/>
  <c r="N866" i="18" s="1"/>
  <c r="N867" i="18" s="1"/>
  <c r="N868" i="18" s="1"/>
  <c r="N869" i="18" s="1"/>
  <c r="N870" i="18" s="1"/>
  <c r="N871" i="18" s="1"/>
  <c r="N872" i="18" s="1"/>
  <c r="N873" i="18" s="1"/>
  <c r="N874" i="18" s="1"/>
  <c r="N875" i="18" s="1"/>
  <c r="N876" i="18" s="1"/>
  <c r="N877" i="18" s="1"/>
  <c r="N878" i="18" s="1"/>
  <c r="N879" i="18" s="1"/>
  <c r="N880" i="18" s="1"/>
  <c r="N881" i="18" s="1"/>
  <c r="N882" i="18" s="1"/>
  <c r="N883" i="18" s="1"/>
  <c r="N884" i="18" s="1"/>
  <c r="N885" i="18" s="1"/>
  <c r="N886" i="18" s="1"/>
  <c r="N887" i="18" s="1"/>
  <c r="N888" i="18" s="1"/>
  <c r="N889" i="18" s="1"/>
  <c r="N890" i="18" s="1"/>
  <c r="N891" i="18" s="1"/>
  <c r="N892" i="18" s="1"/>
  <c r="N893" i="18" s="1"/>
  <c r="N894" i="18" s="1"/>
  <c r="N895" i="18" s="1"/>
  <c r="N896" i="18" s="1"/>
  <c r="N897" i="18" s="1"/>
  <c r="N898" i="18" s="1"/>
  <c r="N899" i="18" s="1"/>
  <c r="N900" i="18" s="1"/>
  <c r="N901" i="18" s="1"/>
  <c r="N902" i="18" s="1"/>
  <c r="N903" i="18" s="1"/>
  <c r="N904" i="18" s="1"/>
  <c r="N905" i="18" s="1"/>
  <c r="N906" i="18" s="1"/>
  <c r="N907" i="18" s="1"/>
  <c r="N908" i="18" s="1"/>
  <c r="N909" i="18" s="1"/>
  <c r="N910" i="18" s="1"/>
  <c r="N911" i="18" s="1"/>
  <c r="N912" i="18" s="1"/>
  <c r="N913" i="18" s="1"/>
  <c r="N914" i="18" s="1"/>
  <c r="N915" i="18" s="1"/>
  <c r="N916" i="18" s="1"/>
  <c r="N917" i="18" s="1"/>
  <c r="N918" i="18" s="1"/>
  <c r="N919" i="18" s="1"/>
  <c r="N920" i="18" s="1"/>
  <c r="N921" i="18" s="1"/>
  <c r="N922" i="18" s="1"/>
  <c r="N923" i="18" s="1"/>
  <c r="N924" i="18" s="1"/>
  <c r="N925" i="18" s="1"/>
  <c r="N926" i="18" s="1"/>
  <c r="N927" i="18" s="1"/>
  <c r="N928" i="18" s="1"/>
  <c r="N929" i="18" s="1"/>
  <c r="N930" i="18" s="1"/>
  <c r="N931" i="18" s="1"/>
  <c r="N932" i="18" s="1"/>
  <c r="N933" i="18" s="1"/>
  <c r="N934" i="18" s="1"/>
  <c r="N935" i="18" s="1"/>
  <c r="N936" i="18" s="1"/>
  <c r="N937" i="18" s="1"/>
  <c r="N938" i="18" s="1"/>
  <c r="N939" i="18" s="1"/>
  <c r="N940" i="18" s="1"/>
  <c r="N941" i="18" s="1"/>
  <c r="N942" i="18" s="1"/>
  <c r="N943" i="18" s="1"/>
  <c r="N944" i="18" s="1"/>
  <c r="N945" i="18" s="1"/>
  <c r="N946" i="18" s="1"/>
  <c r="N947" i="18" s="1"/>
  <c r="N948" i="18" s="1"/>
  <c r="N949" i="18" s="1"/>
  <c r="N950" i="18" s="1"/>
  <c r="N951" i="18" s="1"/>
  <c r="N952" i="18" s="1"/>
  <c r="N953" i="18" s="1"/>
  <c r="N954" i="18" s="1"/>
  <c r="N955" i="18" s="1"/>
  <c r="N956" i="18" s="1"/>
  <c r="N957" i="18" s="1"/>
  <c r="N958" i="18" s="1"/>
  <c r="N959" i="18" s="1"/>
  <c r="N960" i="18" s="1"/>
  <c r="N961" i="18" s="1"/>
  <c r="N962" i="18" s="1"/>
  <c r="N963" i="18" s="1"/>
  <c r="N964" i="18" s="1"/>
  <c r="N965" i="18" s="1"/>
  <c r="N966" i="18" s="1"/>
  <c r="N967" i="18" s="1"/>
  <c r="N968" i="18" s="1"/>
  <c r="N969" i="18" s="1"/>
  <c r="N970" i="18" s="1"/>
  <c r="N971" i="18" s="1"/>
  <c r="N972" i="18" s="1"/>
  <c r="N973" i="18" s="1"/>
  <c r="N974" i="18" s="1"/>
  <c r="N975" i="18" s="1"/>
  <c r="N976" i="18" s="1"/>
  <c r="N977" i="18" s="1"/>
  <c r="N978" i="18" s="1"/>
  <c r="N979" i="18" s="1"/>
  <c r="N980" i="18" s="1"/>
  <c r="N981" i="18" s="1"/>
  <c r="N982" i="18" s="1"/>
  <c r="N983" i="18" s="1"/>
  <c r="N984" i="18" s="1"/>
  <c r="N985" i="18" s="1"/>
  <c r="N986" i="18" s="1"/>
  <c r="N987" i="18" s="1"/>
  <c r="N988" i="18" s="1"/>
  <c r="N989" i="18" s="1"/>
  <c r="N990" i="18" s="1"/>
  <c r="N991" i="18" s="1"/>
  <c r="N992" i="18" s="1"/>
  <c r="N993" i="18" s="1"/>
  <c r="N994" i="18" s="1"/>
  <c r="N995" i="18" s="1"/>
  <c r="N996" i="18" s="1"/>
  <c r="N997" i="18" s="1"/>
  <c r="N998" i="18" s="1"/>
  <c r="N999" i="18" s="1"/>
  <c r="N1000" i="18" s="1"/>
  <c r="N1001" i="18" s="1"/>
  <c r="N1002" i="18" s="1"/>
  <c r="N1003" i="18" s="1"/>
  <c r="N1004" i="18" s="1"/>
  <c r="N1005" i="18" s="1"/>
  <c r="N1006" i="18" s="1"/>
  <c r="N1007" i="18" s="1"/>
  <c r="N1008" i="18" s="1"/>
  <c r="N1009" i="18" s="1"/>
  <c r="N1010" i="18" s="1"/>
  <c r="N1011" i="18" s="1"/>
  <c r="N1012" i="18" s="1"/>
  <c r="N1013" i="18" s="1"/>
  <c r="N1014" i="18" s="1"/>
  <c r="N1015" i="18" s="1"/>
  <c r="N1016" i="18" s="1"/>
  <c r="N1017" i="18" s="1"/>
  <c r="N1018" i="18" s="1"/>
  <c r="N1019" i="18" s="1"/>
  <c r="N1020" i="18" s="1"/>
  <c r="N1021" i="18" s="1"/>
  <c r="N1022" i="18" s="1"/>
  <c r="N1023" i="18" s="1"/>
  <c r="N1024" i="18" s="1"/>
  <c r="N1025" i="18" s="1"/>
  <c r="N1026" i="18" s="1"/>
  <c r="N1027" i="18" s="1"/>
  <c r="N1028" i="18" s="1"/>
  <c r="N1029" i="18" s="1"/>
  <c r="N1030" i="18" s="1"/>
  <c r="N1031" i="18" s="1"/>
  <c r="N1032" i="18" s="1"/>
  <c r="N1033" i="18" s="1"/>
  <c r="N1034" i="18" s="1"/>
  <c r="N1035" i="18" s="1"/>
  <c r="N1036" i="18" s="1"/>
  <c r="N1037" i="18" s="1"/>
  <c r="N1038" i="18" s="1"/>
  <c r="N1039" i="18" s="1"/>
  <c r="N1040" i="18" s="1"/>
  <c r="N1041" i="18" s="1"/>
  <c r="N1042" i="18" s="1"/>
  <c r="N1043" i="18" s="1"/>
  <c r="N1044" i="18" s="1"/>
  <c r="N1045" i="18" s="1"/>
  <c r="N1046" i="18" s="1"/>
  <c r="N1047" i="18" s="1"/>
  <c r="N1048" i="18" s="1"/>
  <c r="N1049" i="18" s="1"/>
  <c r="N1050" i="18" s="1"/>
  <c r="N1051" i="18" s="1"/>
  <c r="N1052" i="18" s="1"/>
  <c r="N1053" i="18" s="1"/>
  <c r="N1054" i="18" s="1"/>
  <c r="N1055" i="18" s="1"/>
  <c r="N1056" i="18" s="1"/>
  <c r="N1057" i="18" s="1"/>
  <c r="N1058" i="18" s="1"/>
  <c r="N1059" i="18" s="1"/>
  <c r="N1060" i="18" s="1"/>
  <c r="N1061" i="18" s="1"/>
  <c r="N1062" i="18" s="1"/>
  <c r="N1063" i="18" s="1"/>
  <c r="N1064" i="18" s="1"/>
  <c r="N1065" i="18" s="1"/>
  <c r="N1066" i="18" s="1"/>
  <c r="N1067" i="18" s="1"/>
  <c r="N1068" i="18" s="1"/>
  <c r="N1069" i="18" s="1"/>
  <c r="N1070" i="18" s="1"/>
  <c r="N1071" i="18" s="1"/>
  <c r="N1072" i="18" s="1"/>
  <c r="N1073" i="18" s="1"/>
  <c r="N1074" i="18" s="1"/>
  <c r="N1075" i="18" s="1"/>
  <c r="N1076" i="18" s="1"/>
  <c r="N1077" i="18" s="1"/>
  <c r="N1078" i="18" s="1"/>
  <c r="N1079" i="18" s="1"/>
  <c r="N1080" i="18" s="1"/>
  <c r="N1081" i="18" s="1"/>
  <c r="N1082" i="18" s="1"/>
  <c r="N1083" i="18" s="1"/>
  <c r="N1084" i="18" s="1"/>
  <c r="N1085" i="18" s="1"/>
  <c r="N1086" i="18" s="1"/>
  <c r="N1087" i="18" s="1"/>
  <c r="N1088" i="18" s="1"/>
  <c r="N1089" i="18" s="1"/>
  <c r="N1090" i="18" s="1"/>
  <c r="N1091" i="18" s="1"/>
  <c r="N1092" i="18" s="1"/>
  <c r="N1093" i="18" s="1"/>
  <c r="N1094" i="18" s="1"/>
  <c r="N1095" i="18" s="1"/>
  <c r="N1096" i="18" s="1"/>
  <c r="N1097" i="18" s="1"/>
  <c r="N1098" i="18" s="1"/>
  <c r="N1099" i="18" s="1"/>
  <c r="N1100" i="18" s="1"/>
  <c r="N1101" i="18" s="1"/>
  <c r="N1102" i="18" s="1"/>
  <c r="N1103" i="18" s="1"/>
  <c r="N1104" i="18" s="1"/>
  <c r="N1105" i="18" s="1"/>
  <c r="N1106" i="18" s="1"/>
  <c r="N1107" i="18" s="1"/>
  <c r="N1108" i="18" s="1"/>
  <c r="N1109" i="18" s="1"/>
  <c r="N1110" i="18" s="1"/>
  <c r="N1111" i="18" s="1"/>
  <c r="N1112" i="18" s="1"/>
  <c r="N1113" i="18" s="1"/>
  <c r="N1114" i="18" s="1"/>
  <c r="N1115" i="18" s="1"/>
  <c r="N1116" i="18" s="1"/>
  <c r="N1117" i="18" s="1"/>
  <c r="N1118" i="18" s="1"/>
  <c r="N1119" i="18" s="1"/>
  <c r="N1120" i="18" s="1"/>
  <c r="N1121" i="18" s="1"/>
  <c r="N1122" i="18" s="1"/>
  <c r="N1123" i="18" s="1"/>
  <c r="N1124" i="18" s="1"/>
  <c r="N1125" i="18" s="1"/>
  <c r="N1126" i="18" s="1"/>
  <c r="N1127" i="18" s="1"/>
  <c r="N1128" i="18" s="1"/>
  <c r="N1129" i="18" s="1"/>
  <c r="N1130" i="18" s="1"/>
  <c r="N1131" i="18" s="1"/>
  <c r="N1132" i="18" s="1"/>
  <c r="N1133" i="18" s="1"/>
  <c r="N1134" i="18" s="1"/>
  <c r="N1135" i="18" s="1"/>
  <c r="N1136" i="18" s="1"/>
  <c r="N1137" i="18" s="1"/>
  <c r="N1138" i="18" s="1"/>
  <c r="N1139" i="18" s="1"/>
  <c r="N1140" i="18" s="1"/>
  <c r="N1141" i="18" s="1"/>
  <c r="N1142" i="18" s="1"/>
  <c r="N1143" i="18" s="1"/>
  <c r="N1144" i="18" s="1"/>
  <c r="N1145" i="18" s="1"/>
  <c r="N1146" i="18" s="1"/>
  <c r="N1147" i="18" s="1"/>
  <c r="N1148" i="18" s="1"/>
  <c r="N1149" i="18" s="1"/>
  <c r="N1150" i="18" s="1"/>
  <c r="N1151" i="18" s="1"/>
  <c r="N1152" i="18" s="1"/>
  <c r="N1153" i="18" s="1"/>
  <c r="N1154" i="18" s="1"/>
  <c r="N1155" i="18" s="1"/>
  <c r="N1156" i="18" s="1"/>
  <c r="N1157" i="18" s="1"/>
  <c r="N1158" i="18" s="1"/>
  <c r="N1159" i="18" s="1"/>
  <c r="N1160" i="18" s="1"/>
  <c r="N1161" i="18" s="1"/>
  <c r="N1162" i="18" s="1"/>
  <c r="N1163" i="18" s="1"/>
  <c r="N1164" i="18" s="1"/>
  <c r="N1165" i="18" s="1"/>
  <c r="N1166" i="18" s="1"/>
  <c r="N1167" i="18" s="1"/>
  <c r="N1168" i="18" s="1"/>
  <c r="N1169" i="18" s="1"/>
  <c r="N1170" i="18" s="1"/>
  <c r="N1171" i="18" s="1"/>
  <c r="N1172" i="18" s="1"/>
  <c r="N1173" i="18" s="1"/>
  <c r="N1174" i="18" s="1"/>
  <c r="N1175" i="18" s="1"/>
  <c r="N1176" i="18" s="1"/>
  <c r="B170" i="19"/>
  <c r="A171" i="19"/>
  <c r="N227" i="19"/>
  <c r="N226" i="19"/>
  <c r="C226" i="19"/>
  <c r="C169" i="19"/>
  <c r="N169" i="19"/>
  <c r="C161" i="19"/>
  <c r="B64" i="19"/>
  <c r="A65" i="19"/>
  <c r="N63" i="19"/>
  <c r="C55" i="19"/>
  <c r="C225" i="19"/>
  <c r="N225" i="19"/>
  <c r="A217" i="19"/>
  <c r="B216" i="19"/>
  <c r="C215" i="19"/>
  <c r="N215" i="19"/>
  <c r="B15" i="19"/>
  <c r="A16" i="19"/>
  <c r="N14" i="19"/>
  <c r="C6" i="19"/>
  <c r="N76" i="19"/>
  <c r="N83" i="19"/>
  <c r="C75" i="19"/>
  <c r="N43" i="19"/>
  <c r="N157" i="19"/>
  <c r="C149" i="19"/>
  <c r="N158" i="19"/>
  <c r="N156" i="19"/>
  <c r="B272" i="19"/>
  <c r="A273" i="19"/>
  <c r="B273" i="19" s="1"/>
  <c r="N163" i="19"/>
  <c r="A304" i="19"/>
  <c r="B303" i="19"/>
  <c r="N271" i="19"/>
  <c r="C271" i="19"/>
  <c r="B164" i="19"/>
  <c r="C156" i="19" s="1"/>
  <c r="A165" i="19"/>
  <c r="B165" i="19" s="1"/>
  <c r="N302" i="19"/>
  <c r="C302" i="19"/>
  <c r="B291" i="19"/>
  <c r="A292" i="19"/>
  <c r="B107" i="19"/>
  <c r="A108" i="19"/>
  <c r="N290" i="19"/>
  <c r="C290" i="19"/>
  <c r="N106" i="19"/>
  <c r="A85" i="19"/>
  <c r="B84" i="19"/>
  <c r="N147" i="19"/>
  <c r="C147" i="19"/>
  <c r="C139" i="19"/>
  <c r="N148" i="19"/>
  <c r="C148" i="19"/>
  <c r="N149" i="19"/>
  <c r="C140" i="19"/>
  <c r="C270" i="19"/>
  <c r="B44" i="19"/>
  <c r="A45" i="19"/>
  <c r="B32" i="5"/>
  <c r="N32" i="5" s="1"/>
  <c r="B32" i="3"/>
  <c r="A33" i="3"/>
  <c r="N31" i="3"/>
  <c r="C31" i="3"/>
  <c r="A18" i="8"/>
  <c r="B17" i="8"/>
  <c r="C16" i="8"/>
  <c r="N16" i="8"/>
  <c r="C32" i="8"/>
  <c r="N32" i="8"/>
  <c r="A34" i="8"/>
  <c r="B33" i="8"/>
  <c r="A154" i="8"/>
  <c r="B154" i="8" s="1"/>
  <c r="N154" i="8" s="1"/>
  <c r="N87" i="8"/>
  <c r="B115" i="9"/>
  <c r="N115" i="9" s="1"/>
  <c r="A116" i="9"/>
  <c r="A89" i="8"/>
  <c r="B88" i="8"/>
  <c r="C87" i="8"/>
  <c r="B33" i="5"/>
  <c r="A34" i="5"/>
  <c r="N49" i="9"/>
  <c r="C49" i="9"/>
  <c r="B50" i="9"/>
  <c r="A51" i="9"/>
  <c r="B41" i="3"/>
  <c r="A42" i="3"/>
  <c r="B70" i="3"/>
  <c r="A71" i="3"/>
  <c r="B6" i="4"/>
  <c r="A7" i="4"/>
  <c r="B7" i="4" s="1"/>
  <c r="N69" i="3"/>
  <c r="C69" i="3"/>
  <c r="N5" i="4"/>
  <c r="C5" i="4"/>
  <c r="B35" i="9"/>
  <c r="A36" i="9"/>
  <c r="N13" i="4"/>
  <c r="N14" i="4" s="1"/>
  <c r="C13" i="4"/>
  <c r="C4" i="4"/>
  <c r="C26" i="9"/>
  <c r="N34" i="9"/>
  <c r="B130" i="9"/>
  <c r="A131" i="9"/>
  <c r="B74" i="9"/>
  <c r="A75" i="9"/>
  <c r="C129" i="9"/>
  <c r="N129" i="9"/>
  <c r="C11" i="4"/>
  <c r="C12" i="4" s="1"/>
  <c r="N11" i="4"/>
  <c r="N12" i="4" s="1"/>
  <c r="C3" i="4"/>
  <c r="N73" i="9"/>
  <c r="C73" i="9"/>
  <c r="C65" i="9"/>
  <c r="N83" i="9"/>
  <c r="B24" i="3"/>
  <c r="A25" i="3"/>
  <c r="B84" i="9"/>
  <c r="A85" i="9"/>
  <c r="N23" i="3"/>
  <c r="C23" i="3"/>
  <c r="A188" i="8"/>
  <c r="B187" i="8"/>
  <c r="N186" i="8"/>
  <c r="C186" i="8"/>
  <c r="C177" i="8"/>
  <c r="B73" i="8"/>
  <c r="A74" i="8"/>
  <c r="B111" i="8"/>
  <c r="C65" i="8" s="1"/>
  <c r="A112" i="8"/>
  <c r="C97" i="8"/>
  <c r="N98" i="8"/>
  <c r="N99" i="8" s="1"/>
  <c r="B168" i="8"/>
  <c r="A169" i="8"/>
  <c r="N121" i="8"/>
  <c r="N96" i="8"/>
  <c r="N97" i="8" s="1"/>
  <c r="C96" i="8"/>
  <c r="N167" i="8"/>
  <c r="C167" i="8"/>
  <c r="B122" i="8"/>
  <c r="A123" i="8"/>
  <c r="C181" i="8"/>
  <c r="N181" i="8"/>
  <c r="N182" i="8"/>
  <c r="C173" i="8"/>
  <c r="N110" i="8"/>
  <c r="C110" i="8"/>
  <c r="C102" i="8"/>
  <c r="C94" i="8" s="1"/>
  <c r="N180" i="8"/>
  <c r="C172" i="8"/>
  <c r="N72" i="8"/>
  <c r="B221" i="8"/>
  <c r="A222" i="8"/>
  <c r="A203" i="8"/>
  <c r="B202" i="8"/>
  <c r="N201" i="8"/>
  <c r="C193" i="8"/>
  <c r="N220" i="8"/>
  <c r="N299" i="23" l="1"/>
  <c r="C299" i="23"/>
  <c r="B99" i="23"/>
  <c r="A100" i="23"/>
  <c r="A301" i="23"/>
  <c r="B300" i="23"/>
  <c r="N98" i="23"/>
  <c r="C98" i="23"/>
  <c r="B212" i="23"/>
  <c r="A213" i="23"/>
  <c r="N211" i="23"/>
  <c r="C211" i="23"/>
  <c r="A40" i="23"/>
  <c r="B39" i="23"/>
  <c r="N38" i="23"/>
  <c r="C38" i="23"/>
  <c r="B307" i="7"/>
  <c r="C307" i="7" s="1"/>
  <c r="A308" i="7"/>
  <c r="B308" i="7" s="1"/>
  <c r="N306" i="7"/>
  <c r="C306" i="7"/>
  <c r="B288" i="7"/>
  <c r="C288" i="7" s="1"/>
  <c r="A289" i="7"/>
  <c r="C225" i="22"/>
  <c r="N225" i="22"/>
  <c r="A227" i="22"/>
  <c r="B226" i="22"/>
  <c r="N353" i="22"/>
  <c r="N354" i="22"/>
  <c r="N355" i="22" s="1"/>
  <c r="N356" i="22" s="1"/>
  <c r="N352" i="22"/>
  <c r="C352" i="22"/>
  <c r="C353" i="22" s="1"/>
  <c r="B84" i="22"/>
  <c r="A85" i="22"/>
  <c r="B255" i="22"/>
  <c r="A256" i="22"/>
  <c r="B256" i="22" s="1"/>
  <c r="C83" i="22"/>
  <c r="N83" i="22"/>
  <c r="A215" i="22"/>
  <c r="B214" i="22"/>
  <c r="C356" i="20"/>
  <c r="N356" i="20"/>
  <c r="C348" i="20"/>
  <c r="C254" i="22"/>
  <c r="N254" i="22"/>
  <c r="N278" i="20"/>
  <c r="C213" i="22"/>
  <c r="N213" i="22"/>
  <c r="B132" i="22"/>
  <c r="A133" i="22"/>
  <c r="C276" i="22"/>
  <c r="N276" i="22"/>
  <c r="B164" i="22"/>
  <c r="A165" i="22"/>
  <c r="C270" i="20"/>
  <c r="B13" i="22"/>
  <c r="A14" i="22"/>
  <c r="B96" i="7"/>
  <c r="A97" i="7"/>
  <c r="A72" i="22"/>
  <c r="B71" i="22"/>
  <c r="B64" i="22"/>
  <c r="A65" i="22"/>
  <c r="C131" i="22"/>
  <c r="N131" i="22"/>
  <c r="B277" i="22"/>
  <c r="A278" i="22"/>
  <c r="N163" i="22"/>
  <c r="C163" i="22"/>
  <c r="C6" i="7"/>
  <c r="N6" i="7"/>
  <c r="C357" i="20"/>
  <c r="N357" i="20"/>
  <c r="N358" i="20"/>
  <c r="N359" i="20" s="1"/>
  <c r="N360" i="20" s="1"/>
  <c r="N12" i="22"/>
  <c r="C12" i="22"/>
  <c r="C95" i="7"/>
  <c r="N95" i="7"/>
  <c r="C70" i="22"/>
  <c r="N70" i="22"/>
  <c r="N63" i="22"/>
  <c r="C63" i="22"/>
  <c r="B37" i="22"/>
  <c r="A38" i="22"/>
  <c r="C25" i="7"/>
  <c r="N25" i="7"/>
  <c r="B331" i="22"/>
  <c r="A332" i="22"/>
  <c r="B298" i="22"/>
  <c r="A299" i="22"/>
  <c r="B311" i="22"/>
  <c r="A312" i="22"/>
  <c r="C56" i="7"/>
  <c r="N56" i="7"/>
  <c r="N57" i="7"/>
  <c r="N58" i="7" s="1"/>
  <c r="N59" i="7" s="1"/>
  <c r="C57" i="7"/>
  <c r="C48" i="7"/>
  <c r="N36" i="22"/>
  <c r="C36" i="22"/>
  <c r="N330" i="22"/>
  <c r="C330" i="22"/>
  <c r="C320" i="22"/>
  <c r="N297" i="22"/>
  <c r="C297" i="22"/>
  <c r="C310" i="22"/>
  <c r="N310" i="22"/>
  <c r="N55" i="7"/>
  <c r="C55" i="7"/>
  <c r="B7" i="7"/>
  <c r="A8" i="7"/>
  <c r="B26" i="7"/>
  <c r="A27" i="7"/>
  <c r="A280" i="19"/>
  <c r="B280" i="19" s="1"/>
  <c r="N235" i="20"/>
  <c r="N236" i="20" s="1"/>
  <c r="N237" i="20" s="1"/>
  <c r="N238" i="20" s="1"/>
  <c r="N239" i="20" s="1"/>
  <c r="N240" i="20" s="1"/>
  <c r="N241" i="20" s="1"/>
  <c r="N242" i="20" s="1"/>
  <c r="N243" i="20" s="1"/>
  <c r="N244" i="20" s="1"/>
  <c r="N245" i="20" s="1"/>
  <c r="N246" i="20" s="1"/>
  <c r="N247" i="20" s="1"/>
  <c r="N248" i="20" s="1"/>
  <c r="N249" i="20" s="1"/>
  <c r="N250" i="20" s="1"/>
  <c r="N251" i="20" s="1"/>
  <c r="N252" i="20" s="1"/>
  <c r="N253" i="20" s="1"/>
  <c r="N254" i="20" s="1"/>
  <c r="N255" i="20" s="1"/>
  <c r="N256" i="20" s="1"/>
  <c r="N257" i="20" s="1"/>
  <c r="N258" i="20" s="1"/>
  <c r="N259" i="20" s="1"/>
  <c r="N260" i="20" s="1"/>
  <c r="N261" i="20" s="1"/>
  <c r="N262" i="20" s="1"/>
  <c r="N263" i="20" s="1"/>
  <c r="N264" i="20" s="1"/>
  <c r="N265" i="20" s="1"/>
  <c r="B181" i="19"/>
  <c r="N181" i="19" s="1"/>
  <c r="A182" i="19"/>
  <c r="B7" i="21"/>
  <c r="N7" i="21" s="1"/>
  <c r="A8" i="21"/>
  <c r="N149" i="20"/>
  <c r="N148" i="20"/>
  <c r="C140" i="20"/>
  <c r="C148" i="20"/>
  <c r="B181" i="20"/>
  <c r="N181" i="20" s="1"/>
  <c r="A182" i="20"/>
  <c r="N169" i="20"/>
  <c r="C169" i="20"/>
  <c r="C161" i="20"/>
  <c r="N385" i="20"/>
  <c r="C376" i="20"/>
  <c r="N147" i="20"/>
  <c r="C147" i="20"/>
  <c r="C139" i="20"/>
  <c r="A171" i="20"/>
  <c r="B170" i="20"/>
  <c r="N383" i="20"/>
  <c r="N384" i="20" s="1"/>
  <c r="C375" i="20"/>
  <c r="B28" i="21"/>
  <c r="A29" i="21"/>
  <c r="A37" i="21"/>
  <c r="B36" i="21"/>
  <c r="A317" i="20"/>
  <c r="B316" i="20"/>
  <c r="B43" i="20"/>
  <c r="N43" i="20" s="1"/>
  <c r="A44" i="20"/>
  <c r="B65" i="20"/>
  <c r="A66" i="20"/>
  <c r="N279" i="20"/>
  <c r="C279" i="20"/>
  <c r="N27" i="21"/>
  <c r="C27" i="21"/>
  <c r="C315" i="20"/>
  <c r="N315" i="20"/>
  <c r="B332" i="20"/>
  <c r="A333" i="20"/>
  <c r="N64" i="20"/>
  <c r="C64" i="20"/>
  <c r="C56" i="20"/>
  <c r="A281" i="20"/>
  <c r="B280" i="20"/>
  <c r="C231" i="20"/>
  <c r="N232" i="20"/>
  <c r="C223" i="20"/>
  <c r="A50" i="21"/>
  <c r="B49" i="21"/>
  <c r="N49" i="21" s="1"/>
  <c r="C226" i="20"/>
  <c r="N226" i="20"/>
  <c r="N227" i="20"/>
  <c r="N331" i="20"/>
  <c r="C331" i="20"/>
  <c r="C236" i="20"/>
  <c r="C228" i="20"/>
  <c r="C230" i="20"/>
  <c r="N230" i="20"/>
  <c r="N231" i="20" s="1"/>
  <c r="C222" i="20"/>
  <c r="C217" i="20"/>
  <c r="C225" i="20"/>
  <c r="N225" i="20"/>
  <c r="B59" i="20"/>
  <c r="A60" i="20"/>
  <c r="B60" i="20" s="1"/>
  <c r="B17" i="20"/>
  <c r="A18" i="20"/>
  <c r="A390" i="20"/>
  <c r="B389" i="20"/>
  <c r="N58" i="20"/>
  <c r="N16" i="20"/>
  <c r="C8" i="20"/>
  <c r="C388" i="20"/>
  <c r="N388" i="20"/>
  <c r="N108" i="20"/>
  <c r="B109" i="20"/>
  <c r="A110" i="20"/>
  <c r="C306" i="20"/>
  <c r="N306" i="20"/>
  <c r="C307" i="20"/>
  <c r="N307" i="20"/>
  <c r="C305" i="20"/>
  <c r="N305" i="20"/>
  <c r="C297" i="20"/>
  <c r="B295" i="20"/>
  <c r="A296" i="20"/>
  <c r="B296" i="20" s="1"/>
  <c r="B368" i="20"/>
  <c r="A369" i="20"/>
  <c r="N294" i="20"/>
  <c r="C294" i="20"/>
  <c r="N86" i="20"/>
  <c r="C78" i="20"/>
  <c r="C367" i="20"/>
  <c r="N367" i="20"/>
  <c r="C359" i="20"/>
  <c r="N351" i="20"/>
  <c r="C351" i="20"/>
  <c r="N352" i="20"/>
  <c r="C343" i="20"/>
  <c r="B87" i="20"/>
  <c r="A88" i="20"/>
  <c r="B88" i="20" s="1"/>
  <c r="A89" i="20"/>
  <c r="C350" i="20"/>
  <c r="N350" i="20"/>
  <c r="A59" i="19"/>
  <c r="B58" i="19"/>
  <c r="N58" i="19" s="1"/>
  <c r="A137" i="19"/>
  <c r="B137" i="19" s="1"/>
  <c r="B136" i="19"/>
  <c r="N135" i="19"/>
  <c r="C135" i="19"/>
  <c r="C32" i="5"/>
  <c r="C33" i="5" s="1"/>
  <c r="A66" i="19"/>
  <c r="B65" i="19"/>
  <c r="C216" i="19"/>
  <c r="N216" i="19"/>
  <c r="C64" i="19"/>
  <c r="N64" i="19"/>
  <c r="C56" i="19"/>
  <c r="B171" i="19"/>
  <c r="A172" i="19"/>
  <c r="B16" i="19"/>
  <c r="A17" i="19"/>
  <c r="C170" i="19"/>
  <c r="N170" i="19"/>
  <c r="C162" i="19"/>
  <c r="A218" i="19"/>
  <c r="B218" i="19" s="1"/>
  <c r="B217" i="19"/>
  <c r="N15" i="19"/>
  <c r="C7" i="19"/>
  <c r="N44" i="19"/>
  <c r="C36" i="19"/>
  <c r="B292" i="19"/>
  <c r="A293" i="19"/>
  <c r="B304" i="19"/>
  <c r="A305" i="19"/>
  <c r="N279" i="19"/>
  <c r="C279" i="19"/>
  <c r="C291" i="19"/>
  <c r="N291" i="19"/>
  <c r="C283" i="19"/>
  <c r="N107" i="19"/>
  <c r="N84" i="19"/>
  <c r="C76" i="19"/>
  <c r="A109" i="19"/>
  <c r="B108" i="19"/>
  <c r="A86" i="19"/>
  <c r="B85" i="19"/>
  <c r="N273" i="19"/>
  <c r="C274" i="19"/>
  <c r="N274" i="19"/>
  <c r="N165" i="19"/>
  <c r="N166" i="19"/>
  <c r="N167" i="19" s="1"/>
  <c r="C272" i="19"/>
  <c r="N272" i="19"/>
  <c r="B45" i="19"/>
  <c r="A46" i="19"/>
  <c r="N164" i="19"/>
  <c r="N303" i="19"/>
  <c r="C303" i="19"/>
  <c r="C157" i="19"/>
  <c r="C32" i="3"/>
  <c r="N32" i="3"/>
  <c r="A34" i="3"/>
  <c r="B33" i="3"/>
  <c r="C17" i="8"/>
  <c r="N17" i="8"/>
  <c r="B18" i="8"/>
  <c r="A19" i="8"/>
  <c r="A155" i="8"/>
  <c r="C33" i="8"/>
  <c r="N33" i="8"/>
  <c r="A35" i="8"/>
  <c r="B34" i="8"/>
  <c r="N88" i="8"/>
  <c r="C88" i="8"/>
  <c r="A117" i="9"/>
  <c r="B116" i="9"/>
  <c r="N116" i="9" s="1"/>
  <c r="A90" i="8"/>
  <c r="B89" i="8"/>
  <c r="A52" i="9"/>
  <c r="B51" i="9"/>
  <c r="C50" i="9"/>
  <c r="N50" i="9"/>
  <c r="N33" i="5"/>
  <c r="B34" i="5"/>
  <c r="A35" i="5"/>
  <c r="C70" i="3"/>
  <c r="N70" i="3"/>
  <c r="A72" i="3"/>
  <c r="B71" i="3"/>
  <c r="A37" i="9"/>
  <c r="B36" i="9"/>
  <c r="B25" i="3"/>
  <c r="A26" i="3"/>
  <c r="B26" i="3" s="1"/>
  <c r="A76" i="9"/>
  <c r="B75" i="9"/>
  <c r="A43" i="3"/>
  <c r="B42" i="3"/>
  <c r="N24" i="3"/>
  <c r="C24" i="3"/>
  <c r="C74" i="9"/>
  <c r="N74" i="9"/>
  <c r="C66" i="9"/>
  <c r="C41" i="3"/>
  <c r="N41" i="3"/>
  <c r="A86" i="9"/>
  <c r="B85" i="9"/>
  <c r="B131" i="9"/>
  <c r="A132" i="9"/>
  <c r="N7" i="4"/>
  <c r="C7" i="4"/>
  <c r="N8" i="4"/>
  <c r="C8" i="4"/>
  <c r="N35" i="9"/>
  <c r="C27" i="9"/>
  <c r="N84" i="9"/>
  <c r="N130" i="9"/>
  <c r="C130" i="9"/>
  <c r="C6" i="4"/>
  <c r="N6" i="4"/>
  <c r="B188" i="8"/>
  <c r="A189" i="8"/>
  <c r="B189" i="8" s="1"/>
  <c r="C178" i="8"/>
  <c r="C187" i="8"/>
  <c r="N187" i="8"/>
  <c r="A124" i="8"/>
  <c r="B123" i="8"/>
  <c r="N111" i="8"/>
  <c r="C111" i="8"/>
  <c r="C103" i="8"/>
  <c r="A113" i="8"/>
  <c r="B112" i="8"/>
  <c r="C66" i="8" s="1"/>
  <c r="N122" i="8"/>
  <c r="A75" i="8"/>
  <c r="B74" i="8"/>
  <c r="B169" i="8"/>
  <c r="A170" i="8"/>
  <c r="N73" i="8"/>
  <c r="N168" i="8"/>
  <c r="C168" i="8"/>
  <c r="N202" i="8"/>
  <c r="C202" i="8"/>
  <c r="C194" i="8"/>
  <c r="A204" i="8"/>
  <c r="B203" i="8"/>
  <c r="A223" i="8"/>
  <c r="B222" i="8"/>
  <c r="N221" i="8"/>
  <c r="C213" i="8"/>
  <c r="N300" i="23" l="1"/>
  <c r="C300" i="23"/>
  <c r="B40" i="23"/>
  <c r="A41" i="23"/>
  <c r="A302" i="23"/>
  <c r="B301" i="23"/>
  <c r="N39" i="23"/>
  <c r="C39" i="23"/>
  <c r="B100" i="23"/>
  <c r="A101" i="23"/>
  <c r="C99" i="23"/>
  <c r="N99" i="23"/>
  <c r="B213" i="23"/>
  <c r="A214" i="23"/>
  <c r="N212" i="23"/>
  <c r="C212" i="23"/>
  <c r="C308" i="7"/>
  <c r="N308" i="7"/>
  <c r="B289" i="7"/>
  <c r="C289" i="7" s="1"/>
  <c r="A290" i="7"/>
  <c r="C226" i="22"/>
  <c r="N226" i="22"/>
  <c r="A228" i="22"/>
  <c r="B227" i="22"/>
  <c r="C64" i="22"/>
  <c r="N64" i="22"/>
  <c r="N7" i="7"/>
  <c r="C7" i="7"/>
  <c r="N37" i="22"/>
  <c r="C37" i="22"/>
  <c r="A300" i="22"/>
  <c r="B299" i="22"/>
  <c r="A73" i="22"/>
  <c r="B72" i="22"/>
  <c r="B38" i="22"/>
  <c r="A39" i="22"/>
  <c r="C311" i="22"/>
  <c r="N311" i="22"/>
  <c r="N71" i="22"/>
  <c r="C71" i="22"/>
  <c r="C164" i="22"/>
  <c r="N164" i="22"/>
  <c r="B215" i="22"/>
  <c r="A216" i="22"/>
  <c r="N298" i="22"/>
  <c r="C298" i="22"/>
  <c r="B278" i="22"/>
  <c r="A279" i="22"/>
  <c r="B97" i="7"/>
  <c r="A98" i="7"/>
  <c r="C214" i="22"/>
  <c r="N214" i="22"/>
  <c r="A333" i="22"/>
  <c r="B332" i="22"/>
  <c r="C96" i="7"/>
  <c r="N96" i="7"/>
  <c r="A134" i="22"/>
  <c r="B133" i="22"/>
  <c r="C257" i="22"/>
  <c r="C258" i="22" s="1"/>
  <c r="N257" i="22"/>
  <c r="N258" i="22" s="1"/>
  <c r="C277" i="22"/>
  <c r="N277" i="22"/>
  <c r="C117" i="7"/>
  <c r="C331" i="22"/>
  <c r="N331" i="22"/>
  <c r="B14" i="22"/>
  <c r="A15" i="22"/>
  <c r="C132" i="22"/>
  <c r="N132" i="22"/>
  <c r="C255" i="22"/>
  <c r="C256" i="22" s="1"/>
  <c r="N255" i="22"/>
  <c r="N256" i="22" s="1"/>
  <c r="A9" i="7"/>
  <c r="B8" i="7"/>
  <c r="A281" i="19"/>
  <c r="B27" i="7"/>
  <c r="A28" i="7"/>
  <c r="N13" i="22"/>
  <c r="C13" i="22"/>
  <c r="B85" i="22"/>
  <c r="A86" i="22"/>
  <c r="B312" i="22"/>
  <c r="A313" i="22"/>
  <c r="A166" i="22"/>
  <c r="B165" i="22"/>
  <c r="N26" i="7"/>
  <c r="C26" i="7"/>
  <c r="B65" i="22"/>
  <c r="A66" i="22"/>
  <c r="B66" i="22" s="1"/>
  <c r="C84" i="22"/>
  <c r="N84" i="22"/>
  <c r="B182" i="19"/>
  <c r="N182" i="19" s="1"/>
  <c r="A183" i="19"/>
  <c r="C234" i="20"/>
  <c r="C280" i="20"/>
  <c r="N280" i="20"/>
  <c r="C65" i="20"/>
  <c r="N65" i="20"/>
  <c r="C57" i="20"/>
  <c r="B37" i="21"/>
  <c r="A38" i="21"/>
  <c r="C162" i="20"/>
  <c r="N170" i="20"/>
  <c r="C170" i="20"/>
  <c r="B281" i="20"/>
  <c r="A282" i="20"/>
  <c r="B282" i="20" s="1"/>
  <c r="B29" i="21"/>
  <c r="A30" i="21"/>
  <c r="B30" i="21" s="1"/>
  <c r="A172" i="20"/>
  <c r="B171" i="20"/>
  <c r="N28" i="21"/>
  <c r="C28" i="21"/>
  <c r="B390" i="20"/>
  <c r="A391" i="20"/>
  <c r="B50" i="21"/>
  <c r="N50" i="21" s="1"/>
  <c r="A51" i="21"/>
  <c r="B44" i="20"/>
  <c r="A45" i="20"/>
  <c r="B8" i="21"/>
  <c r="N8" i="21" s="1"/>
  <c r="A9" i="21"/>
  <c r="N59" i="20"/>
  <c r="N60" i="20" s="1"/>
  <c r="B18" i="20"/>
  <c r="A19" i="20"/>
  <c r="B66" i="20"/>
  <c r="A67" i="20"/>
  <c r="N17" i="20"/>
  <c r="C9" i="20"/>
  <c r="A334" i="20"/>
  <c r="B333" i="20"/>
  <c r="N333" i="20" s="1"/>
  <c r="C308" i="20"/>
  <c r="N316" i="20"/>
  <c r="C316" i="20"/>
  <c r="N36" i="21"/>
  <c r="C36" i="21"/>
  <c r="N389" i="20"/>
  <c r="C389" i="20"/>
  <c r="N61" i="20"/>
  <c r="N332" i="20"/>
  <c r="C332" i="20"/>
  <c r="B317" i="20"/>
  <c r="A318" i="20"/>
  <c r="A183" i="20"/>
  <c r="B182" i="20"/>
  <c r="N182" i="20" s="1"/>
  <c r="N87" i="20"/>
  <c r="C79" i="20"/>
  <c r="B369" i="20"/>
  <c r="A370" i="20"/>
  <c r="C368" i="20"/>
  <c r="N368" i="20"/>
  <c r="C360" i="20"/>
  <c r="B89" i="20"/>
  <c r="A90" i="20"/>
  <c r="N296" i="20"/>
  <c r="C296" i="20"/>
  <c r="N297" i="20"/>
  <c r="B110" i="20"/>
  <c r="A111" i="20"/>
  <c r="N88" i="20"/>
  <c r="C295" i="20"/>
  <c r="N295" i="20"/>
  <c r="C101" i="20"/>
  <c r="N109" i="20"/>
  <c r="A60" i="19"/>
  <c r="B60" i="19" s="1"/>
  <c r="N61" i="19" s="1"/>
  <c r="B59" i="19"/>
  <c r="N59" i="19" s="1"/>
  <c r="C136" i="19"/>
  <c r="N136" i="19"/>
  <c r="N137" i="19" s="1"/>
  <c r="N138" i="19"/>
  <c r="C137" i="19"/>
  <c r="B17" i="19"/>
  <c r="A18" i="19"/>
  <c r="C8" i="19"/>
  <c r="N16" i="19"/>
  <c r="A173" i="19"/>
  <c r="B172" i="19"/>
  <c r="N217" i="19"/>
  <c r="C217" i="19"/>
  <c r="C171" i="19"/>
  <c r="C163" i="19"/>
  <c r="N171" i="19"/>
  <c r="N65" i="19"/>
  <c r="C65" i="19"/>
  <c r="C57" i="19"/>
  <c r="C218" i="19"/>
  <c r="N219" i="19"/>
  <c r="N218" i="19"/>
  <c r="A67" i="19"/>
  <c r="B66" i="19"/>
  <c r="N280" i="19"/>
  <c r="C280" i="19"/>
  <c r="C292" i="19"/>
  <c r="N292" i="19"/>
  <c r="B281" i="19"/>
  <c r="A282" i="19"/>
  <c r="B282" i="19" s="1"/>
  <c r="B46" i="19"/>
  <c r="A47" i="19"/>
  <c r="N45" i="19"/>
  <c r="C37" i="19"/>
  <c r="C77" i="19"/>
  <c r="N85" i="19"/>
  <c r="B86" i="19"/>
  <c r="A87" i="19"/>
  <c r="N108" i="19"/>
  <c r="A306" i="19"/>
  <c r="B306" i="19" s="1"/>
  <c r="B305" i="19"/>
  <c r="A110" i="19"/>
  <c r="B109" i="19"/>
  <c r="C304" i="19"/>
  <c r="N304" i="19"/>
  <c r="B293" i="19"/>
  <c r="A294" i="19"/>
  <c r="C33" i="3"/>
  <c r="N33" i="3"/>
  <c r="A35" i="3"/>
  <c r="B34" i="3"/>
  <c r="B19" i="8"/>
  <c r="A20" i="8"/>
  <c r="C18" i="8"/>
  <c r="N18" i="8"/>
  <c r="A36" i="8"/>
  <c r="B35" i="8"/>
  <c r="A156" i="8"/>
  <c r="B155" i="8"/>
  <c r="C34" i="8"/>
  <c r="N34" i="8"/>
  <c r="B117" i="9"/>
  <c r="A118" i="9"/>
  <c r="N89" i="8"/>
  <c r="C89" i="8"/>
  <c r="A91" i="8"/>
  <c r="B90" i="8"/>
  <c r="B35" i="5"/>
  <c r="A36" i="5"/>
  <c r="N34" i="5"/>
  <c r="C34" i="5"/>
  <c r="C51" i="9"/>
  <c r="N51" i="9"/>
  <c r="A53" i="9"/>
  <c r="B52" i="9"/>
  <c r="C28" i="9"/>
  <c r="N36" i="9"/>
  <c r="B37" i="9"/>
  <c r="A38" i="9"/>
  <c r="C75" i="9"/>
  <c r="N75" i="9"/>
  <c r="C67" i="9"/>
  <c r="C71" i="3"/>
  <c r="N71" i="3"/>
  <c r="A133" i="9"/>
  <c r="B133" i="9" s="1"/>
  <c r="B132" i="9"/>
  <c r="N85" i="9"/>
  <c r="A77" i="9"/>
  <c r="B76" i="9"/>
  <c r="B72" i="3"/>
  <c r="A73" i="3"/>
  <c r="N27" i="3"/>
  <c r="N28" i="3" s="1"/>
  <c r="C27" i="3"/>
  <c r="C28" i="3" s="1"/>
  <c r="N131" i="9"/>
  <c r="C131" i="9"/>
  <c r="A87" i="9"/>
  <c r="B86" i="9"/>
  <c r="N42" i="3"/>
  <c r="C42" i="3"/>
  <c r="B43" i="3"/>
  <c r="A44" i="3"/>
  <c r="C25" i="3"/>
  <c r="C26" i="3" s="1"/>
  <c r="N25" i="3"/>
  <c r="N26" i="3" s="1"/>
  <c r="N188" i="8"/>
  <c r="N189" i="8" s="1"/>
  <c r="C188" i="8"/>
  <c r="C179" i="8"/>
  <c r="N190" i="8"/>
  <c r="C180" i="8"/>
  <c r="C189" i="8"/>
  <c r="A114" i="8"/>
  <c r="B113" i="8"/>
  <c r="N74" i="8"/>
  <c r="N112" i="8"/>
  <c r="C112" i="8"/>
  <c r="C104" i="8"/>
  <c r="B75" i="8"/>
  <c r="A76" i="8"/>
  <c r="N123" i="8"/>
  <c r="A171" i="8"/>
  <c r="B171" i="8" s="1"/>
  <c r="B170" i="8"/>
  <c r="B124" i="8"/>
  <c r="A125" i="8"/>
  <c r="C169" i="8"/>
  <c r="N169" i="8"/>
  <c r="N222" i="8"/>
  <c r="C214" i="8"/>
  <c r="B223" i="8"/>
  <c r="A224" i="8"/>
  <c r="N203" i="8"/>
  <c r="C203" i="8"/>
  <c r="C195" i="8"/>
  <c r="A205" i="8"/>
  <c r="B204" i="8"/>
  <c r="C213" i="23" l="1"/>
  <c r="N213" i="23"/>
  <c r="B302" i="23"/>
  <c r="A303" i="23"/>
  <c r="B214" i="23"/>
  <c r="A215" i="23"/>
  <c r="B41" i="23"/>
  <c r="A42" i="23"/>
  <c r="C40" i="23"/>
  <c r="N40" i="23"/>
  <c r="C301" i="23"/>
  <c r="N301" i="23"/>
  <c r="B101" i="23"/>
  <c r="A102" i="23"/>
  <c r="C100" i="23"/>
  <c r="N100" i="23"/>
  <c r="A291" i="7"/>
  <c r="B290" i="7"/>
  <c r="C290" i="7" s="1"/>
  <c r="N227" i="22"/>
  <c r="C227" i="22"/>
  <c r="A229" i="22"/>
  <c r="B228" i="22"/>
  <c r="C118" i="7"/>
  <c r="A217" i="22"/>
  <c r="B217" i="22" s="1"/>
  <c r="B216" i="22"/>
  <c r="C165" i="22"/>
  <c r="N165" i="22"/>
  <c r="A167" i="22"/>
  <c r="B166" i="22"/>
  <c r="A10" i="7"/>
  <c r="B10" i="7" s="1"/>
  <c r="B9" i="7"/>
  <c r="N133" i="22"/>
  <c r="C133" i="22"/>
  <c r="B98" i="7"/>
  <c r="A99" i="7"/>
  <c r="C8" i="7"/>
  <c r="N8" i="7"/>
  <c r="C38" i="22"/>
  <c r="N38" i="22"/>
  <c r="B313" i="22"/>
  <c r="A314" i="22"/>
  <c r="A135" i="22"/>
  <c r="B134" i="22"/>
  <c r="C97" i="7"/>
  <c r="N97" i="7"/>
  <c r="B39" i="22"/>
  <c r="A40" i="22"/>
  <c r="C215" i="22"/>
  <c r="N215" i="22"/>
  <c r="N312" i="22"/>
  <c r="C312" i="22"/>
  <c r="B28" i="7"/>
  <c r="A29" i="7"/>
  <c r="B279" i="22"/>
  <c r="A280" i="22"/>
  <c r="N72" i="22"/>
  <c r="C72" i="22"/>
  <c r="C14" i="22"/>
  <c r="N14" i="22"/>
  <c r="C67" i="22"/>
  <c r="N66" i="22"/>
  <c r="C66" i="22"/>
  <c r="N67" i="22"/>
  <c r="B86" i="22"/>
  <c r="A87" i="22"/>
  <c r="N27" i="7"/>
  <c r="C27" i="7"/>
  <c r="C278" i="22"/>
  <c r="N278" i="22"/>
  <c r="A74" i="22"/>
  <c r="B73" i="22"/>
  <c r="N65" i="22"/>
  <c r="C65" i="22"/>
  <c r="N85" i="22"/>
  <c r="C85" i="22"/>
  <c r="N332" i="22"/>
  <c r="C332" i="22"/>
  <c r="C299" i="22"/>
  <c r="N299" i="22"/>
  <c r="B15" i="22"/>
  <c r="A16" i="22"/>
  <c r="B333" i="22"/>
  <c r="A334" i="22"/>
  <c r="A301" i="22"/>
  <c r="B300" i="22"/>
  <c r="B183" i="19"/>
  <c r="N183" i="19" s="1"/>
  <c r="A184" i="19"/>
  <c r="C163" i="20"/>
  <c r="N171" i="20"/>
  <c r="C171" i="20"/>
  <c r="B51" i="21"/>
  <c r="N51" i="21" s="1"/>
  <c r="A52" i="21"/>
  <c r="A173" i="20"/>
  <c r="B172" i="20"/>
  <c r="B318" i="20"/>
  <c r="A319" i="20"/>
  <c r="B67" i="20"/>
  <c r="A68" i="20"/>
  <c r="B9" i="21"/>
  <c r="N9" i="21" s="1"/>
  <c r="A10" i="21"/>
  <c r="N30" i="21"/>
  <c r="C22" i="21"/>
  <c r="N31" i="21"/>
  <c r="B38" i="21"/>
  <c r="A39" i="21"/>
  <c r="A184" i="20"/>
  <c r="B183" i="20"/>
  <c r="N183" i="20" s="1"/>
  <c r="C317" i="20"/>
  <c r="C309" i="20"/>
  <c r="N317" i="20"/>
  <c r="N66" i="20"/>
  <c r="C66" i="20"/>
  <c r="C58" i="20"/>
  <c r="N29" i="21"/>
  <c r="C21" i="21"/>
  <c r="C29" i="21"/>
  <c r="N37" i="21"/>
  <c r="C37" i="21"/>
  <c r="C36" i="20"/>
  <c r="N44" i="20"/>
  <c r="B391" i="20"/>
  <c r="A392" i="20"/>
  <c r="B392" i="20" s="1"/>
  <c r="C384" i="20" s="1"/>
  <c r="B19" i="20"/>
  <c r="A20" i="20"/>
  <c r="C390" i="20"/>
  <c r="N390" i="20"/>
  <c r="C382" i="20"/>
  <c r="C282" i="20"/>
  <c r="N282" i="20"/>
  <c r="N283" i="20"/>
  <c r="B334" i="20"/>
  <c r="A335" i="20"/>
  <c r="N18" i="20"/>
  <c r="C10" i="20"/>
  <c r="A46" i="20"/>
  <c r="B45" i="20"/>
  <c r="C235" i="20"/>
  <c r="N281" i="20"/>
  <c r="C281" i="20"/>
  <c r="C273" i="20"/>
  <c r="B90" i="20"/>
  <c r="A91" i="20"/>
  <c r="A371" i="20"/>
  <c r="B370" i="20"/>
  <c r="C369" i="20"/>
  <c r="N369" i="20"/>
  <c r="N89" i="20"/>
  <c r="C80" i="20"/>
  <c r="B111" i="20"/>
  <c r="A112" i="20"/>
  <c r="N110" i="20"/>
  <c r="C102" i="20"/>
  <c r="N60" i="19"/>
  <c r="B18" i="19"/>
  <c r="A19" i="19"/>
  <c r="C164" i="19"/>
  <c r="N172" i="19"/>
  <c r="C172" i="19"/>
  <c r="A68" i="19"/>
  <c r="B67" i="19"/>
  <c r="B173" i="19"/>
  <c r="A174" i="19"/>
  <c r="N66" i="19"/>
  <c r="C66" i="19"/>
  <c r="C58" i="19"/>
  <c r="C9" i="19"/>
  <c r="N17" i="19"/>
  <c r="N109" i="19"/>
  <c r="C101" i="19"/>
  <c r="B110" i="19"/>
  <c r="A111" i="19"/>
  <c r="C305" i="19"/>
  <c r="N305" i="19"/>
  <c r="C297" i="19"/>
  <c r="N306" i="19"/>
  <c r="C306" i="19"/>
  <c r="N307" i="19"/>
  <c r="C307" i="19"/>
  <c r="B47" i="19"/>
  <c r="A48" i="19"/>
  <c r="B294" i="19"/>
  <c r="A295" i="19"/>
  <c r="C46" i="19"/>
  <c r="N46" i="19"/>
  <c r="C38" i="19"/>
  <c r="C293" i="19"/>
  <c r="N293" i="19"/>
  <c r="A88" i="19"/>
  <c r="B88" i="19" s="1"/>
  <c r="B87" i="19"/>
  <c r="A89" i="19"/>
  <c r="N282" i="19"/>
  <c r="C282" i="19"/>
  <c r="N283" i="19"/>
  <c r="N86" i="19"/>
  <c r="C78" i="19"/>
  <c r="N281" i="19"/>
  <c r="C281" i="19"/>
  <c r="C273" i="19"/>
  <c r="N34" i="3"/>
  <c r="C34" i="3"/>
  <c r="A36" i="3"/>
  <c r="B36" i="3" s="1"/>
  <c r="B35" i="3"/>
  <c r="B20" i="8"/>
  <c r="A21" i="8"/>
  <c r="N19" i="8"/>
  <c r="C19" i="8"/>
  <c r="N155" i="8"/>
  <c r="C155" i="8"/>
  <c r="B156" i="8"/>
  <c r="A157" i="8"/>
  <c r="C35" i="8"/>
  <c r="N35" i="8"/>
  <c r="B36" i="8"/>
  <c r="A37" i="8"/>
  <c r="C117" i="9"/>
  <c r="N117" i="9"/>
  <c r="B118" i="9"/>
  <c r="A119" i="9"/>
  <c r="N90" i="8"/>
  <c r="C90" i="8"/>
  <c r="A92" i="8"/>
  <c r="B92" i="8" s="1"/>
  <c r="B91" i="8"/>
  <c r="C52" i="9"/>
  <c r="N52" i="9"/>
  <c r="N35" i="5"/>
  <c r="C35" i="5"/>
  <c r="B53" i="9"/>
  <c r="A54" i="9"/>
  <c r="B54" i="9" s="1"/>
  <c r="B36" i="5"/>
  <c r="A37" i="5"/>
  <c r="B37" i="5" s="1"/>
  <c r="N37" i="9"/>
  <c r="C29" i="9"/>
  <c r="C43" i="3"/>
  <c r="N43" i="3"/>
  <c r="A39" i="9"/>
  <c r="B38" i="9"/>
  <c r="N86" i="9"/>
  <c r="A74" i="3"/>
  <c r="B73" i="3"/>
  <c r="C132" i="9"/>
  <c r="N132" i="9"/>
  <c r="N133" i="9" s="1"/>
  <c r="B87" i="9"/>
  <c r="A88" i="9"/>
  <c r="C133" i="9"/>
  <c r="N134" i="9"/>
  <c r="C125" i="9"/>
  <c r="N72" i="3"/>
  <c r="C72" i="3"/>
  <c r="N76" i="9"/>
  <c r="C76" i="9"/>
  <c r="C68" i="9"/>
  <c r="B44" i="3"/>
  <c r="A45" i="3"/>
  <c r="B77" i="9"/>
  <c r="A78" i="9"/>
  <c r="C113" i="8"/>
  <c r="N113" i="8"/>
  <c r="C105" i="8"/>
  <c r="B76" i="8"/>
  <c r="A77" i="8"/>
  <c r="N124" i="8"/>
  <c r="B114" i="8"/>
  <c r="A115" i="8"/>
  <c r="N75" i="8"/>
  <c r="C67" i="8"/>
  <c r="B125" i="8"/>
  <c r="A126" i="8"/>
  <c r="N172" i="8"/>
  <c r="C171" i="8"/>
  <c r="C163" i="8"/>
  <c r="N170" i="8"/>
  <c r="N171" i="8" s="1"/>
  <c r="C170" i="8"/>
  <c r="B205" i="8"/>
  <c r="A206" i="8"/>
  <c r="A225" i="8"/>
  <c r="B224" i="8"/>
  <c r="N223" i="8"/>
  <c r="C215" i="8"/>
  <c r="N204" i="8"/>
  <c r="C204" i="8"/>
  <c r="C196" i="8"/>
  <c r="B42" i="23" l="1"/>
  <c r="A43" i="23"/>
  <c r="N41" i="23"/>
  <c r="C41" i="23"/>
  <c r="N214" i="23"/>
  <c r="C214" i="23"/>
  <c r="B215" i="23"/>
  <c r="A216" i="23"/>
  <c r="A304" i="23"/>
  <c r="B303" i="23"/>
  <c r="C302" i="23"/>
  <c r="N302" i="23"/>
  <c r="C101" i="23"/>
  <c r="N101" i="23"/>
  <c r="B102" i="23"/>
  <c r="A103" i="23"/>
  <c r="B291" i="7"/>
  <c r="C291" i="7" s="1"/>
  <c r="A292" i="7"/>
  <c r="N228" i="22"/>
  <c r="C228" i="22"/>
  <c r="B229" i="22"/>
  <c r="A230" i="22"/>
  <c r="B334" i="22"/>
  <c r="A335" i="22"/>
  <c r="A30" i="7"/>
  <c r="B29" i="7"/>
  <c r="A41" i="22"/>
  <c r="B40" i="22"/>
  <c r="C166" i="22"/>
  <c r="N166" i="22"/>
  <c r="N333" i="22"/>
  <c r="C333" i="22"/>
  <c r="C28" i="7"/>
  <c r="N28" i="7"/>
  <c r="C39" i="22"/>
  <c r="N39" i="22"/>
  <c r="B314" i="22"/>
  <c r="A315" i="22"/>
  <c r="B99" i="7"/>
  <c r="A100" i="7"/>
  <c r="B167" i="22"/>
  <c r="A168" i="22"/>
  <c r="B16" i="22"/>
  <c r="A17" i="22"/>
  <c r="N313" i="22"/>
  <c r="C313" i="22"/>
  <c r="C98" i="7"/>
  <c r="N98" i="7"/>
  <c r="C15" i="22"/>
  <c r="N15" i="22"/>
  <c r="B87" i="22"/>
  <c r="A88" i="22"/>
  <c r="C216" i="22"/>
  <c r="N216" i="22"/>
  <c r="N86" i="22"/>
  <c r="C86" i="22"/>
  <c r="C9" i="7"/>
  <c r="C10" i="7" s="1"/>
  <c r="N9" i="7"/>
  <c r="N10" i="7" s="1"/>
  <c r="C218" i="22"/>
  <c r="C217" i="22"/>
  <c r="N218" i="22"/>
  <c r="N217" i="22"/>
  <c r="C300" i="22"/>
  <c r="N300" i="22"/>
  <c r="C73" i="22"/>
  <c r="N73" i="22"/>
  <c r="B280" i="22"/>
  <c r="A281" i="22"/>
  <c r="N134" i="22"/>
  <c r="C134" i="22"/>
  <c r="C11" i="7"/>
  <c r="N11" i="7"/>
  <c r="B301" i="22"/>
  <c r="A302" i="22"/>
  <c r="B74" i="22"/>
  <c r="A75" i="22"/>
  <c r="C279" i="22"/>
  <c r="N279" i="22"/>
  <c r="A136" i="22"/>
  <c r="B135" i="22"/>
  <c r="A185" i="19"/>
  <c r="B184" i="19"/>
  <c r="N184" i="19" s="1"/>
  <c r="B46" i="20"/>
  <c r="A47" i="20"/>
  <c r="C172" i="20"/>
  <c r="N172" i="20"/>
  <c r="C164" i="20"/>
  <c r="C310" i="20"/>
  <c r="C318" i="20"/>
  <c r="N318" i="20"/>
  <c r="B20" i="20"/>
  <c r="A21" i="20"/>
  <c r="B184" i="20"/>
  <c r="N184" i="20" s="1"/>
  <c r="A185" i="20"/>
  <c r="A174" i="20"/>
  <c r="B173" i="20"/>
  <c r="B335" i="20"/>
  <c r="A336" i="20"/>
  <c r="N19" i="20"/>
  <c r="C391" i="20"/>
  <c r="C392" i="20" s="1"/>
  <c r="N391" i="20"/>
  <c r="N392" i="20" s="1"/>
  <c r="C383" i="20"/>
  <c r="B10" i="21"/>
  <c r="A11" i="21"/>
  <c r="B52" i="21"/>
  <c r="A53" i="21"/>
  <c r="N334" i="20"/>
  <c r="C326" i="20"/>
  <c r="B39" i="21"/>
  <c r="A40" i="21"/>
  <c r="B68" i="20"/>
  <c r="A69" i="20"/>
  <c r="N38" i="21"/>
  <c r="C38" i="21"/>
  <c r="C67" i="20"/>
  <c r="N67" i="20"/>
  <c r="C59" i="20"/>
  <c r="C37" i="20"/>
  <c r="N45" i="20"/>
  <c r="C30" i="21"/>
  <c r="B319" i="20"/>
  <c r="A320" i="20"/>
  <c r="B371" i="20"/>
  <c r="A372" i="20"/>
  <c r="B112" i="20"/>
  <c r="A113" i="20"/>
  <c r="A92" i="20"/>
  <c r="B91" i="20"/>
  <c r="N111" i="20"/>
  <c r="C103" i="20"/>
  <c r="N90" i="20"/>
  <c r="C81" i="20"/>
  <c r="N370" i="20"/>
  <c r="C370" i="20"/>
  <c r="C67" i="19"/>
  <c r="N67" i="19"/>
  <c r="C59" i="19"/>
  <c r="B68" i="19"/>
  <c r="A69" i="19"/>
  <c r="A175" i="19"/>
  <c r="B174" i="19"/>
  <c r="C165" i="19"/>
  <c r="C173" i="19"/>
  <c r="N173" i="19"/>
  <c r="B19" i="19"/>
  <c r="A20" i="19"/>
  <c r="N18" i="19"/>
  <c r="C10" i="19"/>
  <c r="B89" i="19"/>
  <c r="A90" i="19"/>
  <c r="N87" i="19"/>
  <c r="C79" i="19"/>
  <c r="N88" i="19"/>
  <c r="B295" i="19"/>
  <c r="A296" i="19"/>
  <c r="B296" i="19" s="1"/>
  <c r="C294" i="19"/>
  <c r="N294" i="19"/>
  <c r="B111" i="19"/>
  <c r="A112" i="19"/>
  <c r="B48" i="19"/>
  <c r="A49" i="19"/>
  <c r="N110" i="19"/>
  <c r="C102" i="19"/>
  <c r="C47" i="19"/>
  <c r="N47" i="19"/>
  <c r="C39" i="19"/>
  <c r="N35" i="3"/>
  <c r="N36" i="3" s="1"/>
  <c r="C35" i="3"/>
  <c r="C36" i="3" s="1"/>
  <c r="C37" i="3"/>
  <c r="C38" i="3" s="1"/>
  <c r="C39" i="3" s="1"/>
  <c r="C40" i="3" s="1"/>
  <c r="N37" i="3"/>
  <c r="N38" i="3" s="1"/>
  <c r="N39" i="3" s="1"/>
  <c r="N40" i="3" s="1"/>
  <c r="B21" i="8"/>
  <c r="A22" i="8"/>
  <c r="C20" i="8"/>
  <c r="N20" i="8"/>
  <c r="C156" i="8"/>
  <c r="N156" i="8"/>
  <c r="B157" i="8"/>
  <c r="A158" i="8"/>
  <c r="B37" i="8"/>
  <c r="A38" i="8"/>
  <c r="C36" i="8"/>
  <c r="N36" i="8"/>
  <c r="A120" i="9"/>
  <c r="B119" i="9"/>
  <c r="C118" i="9"/>
  <c r="N118" i="9"/>
  <c r="N91" i="8"/>
  <c r="C91" i="8"/>
  <c r="N92" i="8"/>
  <c r="C92" i="8"/>
  <c r="C84" i="8"/>
  <c r="N93" i="8"/>
  <c r="N94" i="8" s="1"/>
  <c r="C38" i="5"/>
  <c r="N38" i="5"/>
  <c r="N39" i="5" s="1"/>
  <c r="N40" i="5" s="1"/>
  <c r="N41" i="5" s="1"/>
  <c r="N42" i="5" s="1"/>
  <c r="N43" i="5" s="1"/>
  <c r="N44" i="5" s="1"/>
  <c r="N45" i="5" s="1"/>
  <c r="N46" i="5" s="1"/>
  <c r="N47" i="5" s="1"/>
  <c r="N48" i="5" s="1"/>
  <c r="N49" i="5" s="1"/>
  <c r="N50" i="5" s="1"/>
  <c r="N51" i="5" s="1"/>
  <c r="N52" i="5" s="1"/>
  <c r="N53" i="5" s="1"/>
  <c r="N54" i="5" s="1"/>
  <c r="N55" i="5" s="1"/>
  <c r="N56" i="5" s="1"/>
  <c r="N57" i="5" s="1"/>
  <c r="N58" i="5" s="1"/>
  <c r="N59" i="5" s="1"/>
  <c r="N60" i="5" s="1"/>
  <c r="N61" i="5" s="1"/>
  <c r="N62" i="5" s="1"/>
  <c r="N63" i="5" s="1"/>
  <c r="N64" i="5" s="1"/>
  <c r="N65" i="5" s="1"/>
  <c r="N66" i="5" s="1"/>
  <c r="N67" i="5" s="1"/>
  <c r="N68" i="5" s="1"/>
  <c r="N69" i="5" s="1"/>
  <c r="N70" i="5" s="1"/>
  <c r="N71" i="5" s="1"/>
  <c r="N72" i="5" s="1"/>
  <c r="N73" i="5" s="1"/>
  <c r="N74" i="5" s="1"/>
  <c r="N75" i="5" s="1"/>
  <c r="N76" i="5" s="1"/>
  <c r="N77" i="5" s="1"/>
  <c r="N78" i="5" s="1"/>
  <c r="N79" i="5" s="1"/>
  <c r="N80" i="5" s="1"/>
  <c r="N81" i="5" s="1"/>
  <c r="N82" i="5" s="1"/>
  <c r="N83" i="5" s="1"/>
  <c r="N84" i="5" s="1"/>
  <c r="N85" i="5" s="1"/>
  <c r="N86" i="5" s="1"/>
  <c r="N87" i="5" s="1"/>
  <c r="N88" i="5" s="1"/>
  <c r="N89" i="5" s="1"/>
  <c r="N90" i="5" s="1"/>
  <c r="N91" i="5" s="1"/>
  <c r="N92" i="5" s="1"/>
  <c r="N93" i="5" s="1"/>
  <c r="N94" i="5" s="1"/>
  <c r="N95" i="5" s="1"/>
  <c r="N96" i="5" s="1"/>
  <c r="N97" i="5" s="1"/>
  <c r="N98" i="5" s="1"/>
  <c r="N99" i="5" s="1"/>
  <c r="N100" i="5" s="1"/>
  <c r="N101" i="5" s="1"/>
  <c r="N102" i="5" s="1"/>
  <c r="N103" i="5" s="1"/>
  <c r="N104" i="5" s="1"/>
  <c r="N105" i="5" s="1"/>
  <c r="N106" i="5" s="1"/>
  <c r="N107" i="5" s="1"/>
  <c r="N108" i="5" s="1"/>
  <c r="N109" i="5" s="1"/>
  <c r="N110" i="5" s="1"/>
  <c r="N111" i="5" s="1"/>
  <c r="N112" i="5" s="1"/>
  <c r="N113" i="5" s="1"/>
  <c r="N114" i="5" s="1"/>
  <c r="N115" i="5" s="1"/>
  <c r="N116" i="5" s="1"/>
  <c r="N117" i="5" s="1"/>
  <c r="N118" i="5" s="1"/>
  <c r="N119" i="5" s="1"/>
  <c r="N120" i="5" s="1"/>
  <c r="N121" i="5" s="1"/>
  <c r="N122" i="5" s="1"/>
  <c r="N123" i="5" s="1"/>
  <c r="N124" i="5" s="1"/>
  <c r="N125" i="5" s="1"/>
  <c r="N126" i="5" s="1"/>
  <c r="N127" i="5" s="1"/>
  <c r="N128" i="5" s="1"/>
  <c r="N129" i="5" s="1"/>
  <c r="N130" i="5" s="1"/>
  <c r="N131" i="5" s="1"/>
  <c r="N132" i="5" s="1"/>
  <c r="N133" i="5" s="1"/>
  <c r="N134" i="5" s="1"/>
  <c r="N135" i="5" s="1"/>
  <c r="N136" i="5" s="1"/>
  <c r="N137" i="5" s="1"/>
  <c r="N138" i="5" s="1"/>
  <c r="N139" i="5" s="1"/>
  <c r="N140" i="5" s="1"/>
  <c r="N141" i="5" s="1"/>
  <c r="N142" i="5" s="1"/>
  <c r="N143" i="5" s="1"/>
  <c r="N144" i="5" s="1"/>
  <c r="N145" i="5" s="1"/>
  <c r="N146" i="5" s="1"/>
  <c r="N147" i="5" s="1"/>
  <c r="N148" i="5" s="1"/>
  <c r="N149" i="5" s="1"/>
  <c r="N150" i="5" s="1"/>
  <c r="N151" i="5" s="1"/>
  <c r="N152" i="5" s="1"/>
  <c r="N153" i="5" s="1"/>
  <c r="N154" i="5" s="1"/>
  <c r="N155" i="5" s="1"/>
  <c r="N156" i="5" s="1"/>
  <c r="N157" i="5" s="1"/>
  <c r="N158" i="5" s="1"/>
  <c r="N159" i="5" s="1"/>
  <c r="N160" i="5" s="1"/>
  <c r="N161" i="5" s="1"/>
  <c r="N162" i="5" s="1"/>
  <c r="N163" i="5" s="1"/>
  <c r="N164" i="5" s="1"/>
  <c r="N165" i="5" s="1"/>
  <c r="N166" i="5" s="1"/>
  <c r="N167" i="5" s="1"/>
  <c r="N168" i="5" s="1"/>
  <c r="N169" i="5" s="1"/>
  <c r="N170" i="5" s="1"/>
  <c r="N171" i="5" s="1"/>
  <c r="N172" i="5" s="1"/>
  <c r="N173" i="5" s="1"/>
  <c r="N174" i="5" s="1"/>
  <c r="N175" i="5" s="1"/>
  <c r="N176" i="5" s="1"/>
  <c r="N177" i="5" s="1"/>
  <c r="N178" i="5" s="1"/>
  <c r="N179" i="5" s="1"/>
  <c r="N180" i="5" s="1"/>
  <c r="N181" i="5" s="1"/>
  <c r="N182" i="5" s="1"/>
  <c r="N183" i="5" s="1"/>
  <c r="N184" i="5" s="1"/>
  <c r="N185" i="5" s="1"/>
  <c r="N186" i="5" s="1"/>
  <c r="N187" i="5" s="1"/>
  <c r="N188" i="5" s="1"/>
  <c r="N189" i="5" s="1"/>
  <c r="N190" i="5" s="1"/>
  <c r="N191" i="5" s="1"/>
  <c r="N192" i="5" s="1"/>
  <c r="N193" i="5" s="1"/>
  <c r="N194" i="5" s="1"/>
  <c r="N195" i="5" s="1"/>
  <c r="N196" i="5" s="1"/>
  <c r="N197" i="5" s="1"/>
  <c r="N198" i="5" s="1"/>
  <c r="N199" i="5" s="1"/>
  <c r="N200" i="5" s="1"/>
  <c r="N201" i="5" s="1"/>
  <c r="N202" i="5" s="1"/>
  <c r="N203" i="5" s="1"/>
  <c r="N204" i="5" s="1"/>
  <c r="N205" i="5" s="1"/>
  <c r="N206" i="5" s="1"/>
  <c r="N207" i="5" s="1"/>
  <c r="N208" i="5" s="1"/>
  <c r="N209" i="5" s="1"/>
  <c r="N210" i="5" s="1"/>
  <c r="N211" i="5" s="1"/>
  <c r="N212" i="5" s="1"/>
  <c r="N213" i="5" s="1"/>
  <c r="N214" i="5" s="1"/>
  <c r="N215" i="5" s="1"/>
  <c r="N216" i="5" s="1"/>
  <c r="N217" i="5" s="1"/>
  <c r="N218" i="5" s="1"/>
  <c r="N219" i="5" s="1"/>
  <c r="N220" i="5" s="1"/>
  <c r="N221" i="5" s="1"/>
  <c r="N222" i="5" s="1"/>
  <c r="N223" i="5" s="1"/>
  <c r="N224" i="5" s="1"/>
  <c r="N225" i="5" s="1"/>
  <c r="N226" i="5" s="1"/>
  <c r="N227" i="5" s="1"/>
  <c r="N228" i="5" s="1"/>
  <c r="N229" i="5" s="1"/>
  <c r="N230" i="5" s="1"/>
  <c r="N231" i="5" s="1"/>
  <c r="N232" i="5" s="1"/>
  <c r="N233" i="5" s="1"/>
  <c r="N234" i="5" s="1"/>
  <c r="N235" i="5" s="1"/>
  <c r="N236" i="5" s="1"/>
  <c r="N237" i="5" s="1"/>
  <c r="N238" i="5" s="1"/>
  <c r="N239" i="5" s="1"/>
  <c r="N240" i="5" s="1"/>
  <c r="N241" i="5" s="1"/>
  <c r="N242" i="5" s="1"/>
  <c r="N243" i="5" s="1"/>
  <c r="N244" i="5" s="1"/>
  <c r="N245" i="5" s="1"/>
  <c r="N246" i="5" s="1"/>
  <c r="N247" i="5" s="1"/>
  <c r="N248" i="5" s="1"/>
  <c r="N249" i="5" s="1"/>
  <c r="N250" i="5" s="1"/>
  <c r="N251" i="5" s="1"/>
  <c r="N252" i="5" s="1"/>
  <c r="N253" i="5" s="1"/>
  <c r="N254" i="5" s="1"/>
  <c r="N255" i="5" s="1"/>
  <c r="N256" i="5" s="1"/>
  <c r="N257" i="5" s="1"/>
  <c r="N258" i="5" s="1"/>
  <c r="N259" i="5" s="1"/>
  <c r="N260" i="5" s="1"/>
  <c r="N261" i="5" s="1"/>
  <c r="N262" i="5" s="1"/>
  <c r="N263" i="5" s="1"/>
  <c r="N264" i="5" s="1"/>
  <c r="N265" i="5" s="1"/>
  <c r="N266" i="5" s="1"/>
  <c r="N267" i="5" s="1"/>
  <c r="N268" i="5" s="1"/>
  <c r="N269" i="5" s="1"/>
  <c r="N270" i="5" s="1"/>
  <c r="N271" i="5" s="1"/>
  <c r="N272" i="5" s="1"/>
  <c r="N273" i="5" s="1"/>
  <c r="N274" i="5" s="1"/>
  <c r="N275" i="5" s="1"/>
  <c r="N276" i="5" s="1"/>
  <c r="N277" i="5" s="1"/>
  <c r="N278" i="5" s="1"/>
  <c r="N279" i="5" s="1"/>
  <c r="N280" i="5" s="1"/>
  <c r="N281" i="5" s="1"/>
  <c r="N282" i="5" s="1"/>
  <c r="N283" i="5" s="1"/>
  <c r="N284" i="5" s="1"/>
  <c r="N285" i="5" s="1"/>
  <c r="N286" i="5" s="1"/>
  <c r="N287" i="5" s="1"/>
  <c r="N288" i="5" s="1"/>
  <c r="N289" i="5" s="1"/>
  <c r="N290" i="5" s="1"/>
  <c r="N291" i="5" s="1"/>
  <c r="N292" i="5" s="1"/>
  <c r="N293" i="5" s="1"/>
  <c r="N294" i="5" s="1"/>
  <c r="N295" i="5" s="1"/>
  <c r="N296" i="5" s="1"/>
  <c r="N297" i="5" s="1"/>
  <c r="N298" i="5" s="1"/>
  <c r="N299" i="5" s="1"/>
  <c r="N300" i="5" s="1"/>
  <c r="N301" i="5" s="1"/>
  <c r="N302" i="5" s="1"/>
  <c r="N303" i="5" s="1"/>
  <c r="N304" i="5" s="1"/>
  <c r="N305" i="5" s="1"/>
  <c r="N306" i="5" s="1"/>
  <c r="N307" i="5" s="1"/>
  <c r="N308" i="5" s="1"/>
  <c r="N309" i="5" s="1"/>
  <c r="N310" i="5" s="1"/>
  <c r="N311" i="5" s="1"/>
  <c r="N312" i="5" s="1"/>
  <c r="N313" i="5" s="1"/>
  <c r="N314" i="5" s="1"/>
  <c r="N315" i="5" s="1"/>
  <c r="N316" i="5" s="1"/>
  <c r="N317" i="5" s="1"/>
  <c r="N318" i="5" s="1"/>
  <c r="N319" i="5" s="1"/>
  <c r="N320" i="5" s="1"/>
  <c r="N321" i="5" s="1"/>
  <c r="N322" i="5" s="1"/>
  <c r="N323" i="5" s="1"/>
  <c r="N324" i="5" s="1"/>
  <c r="N325" i="5" s="1"/>
  <c r="N326" i="5" s="1"/>
  <c r="N327" i="5" s="1"/>
  <c r="N328" i="5" s="1"/>
  <c r="N329" i="5" s="1"/>
  <c r="N330" i="5" s="1"/>
  <c r="N331" i="5" s="1"/>
  <c r="N332" i="5" s="1"/>
  <c r="N333" i="5" s="1"/>
  <c r="N334" i="5" s="1"/>
  <c r="N335" i="5" s="1"/>
  <c r="N336" i="5" s="1"/>
  <c r="N337" i="5" s="1"/>
  <c r="N338" i="5" s="1"/>
  <c r="N339" i="5" s="1"/>
  <c r="N340" i="5" s="1"/>
  <c r="N341" i="5" s="1"/>
  <c r="N342" i="5" s="1"/>
  <c r="N343" i="5" s="1"/>
  <c r="N344" i="5" s="1"/>
  <c r="N345" i="5" s="1"/>
  <c r="N346" i="5" s="1"/>
  <c r="N347" i="5" s="1"/>
  <c r="N348" i="5" s="1"/>
  <c r="N349" i="5" s="1"/>
  <c r="N350" i="5" s="1"/>
  <c r="N351" i="5" s="1"/>
  <c r="N352" i="5" s="1"/>
  <c r="N353" i="5" s="1"/>
  <c r="N354" i="5" s="1"/>
  <c r="N355" i="5" s="1"/>
  <c r="N356" i="5" s="1"/>
  <c r="N357" i="5" s="1"/>
  <c r="N358" i="5" s="1"/>
  <c r="N359" i="5" s="1"/>
  <c r="N360" i="5" s="1"/>
  <c r="N361" i="5" s="1"/>
  <c r="N362" i="5" s="1"/>
  <c r="N363" i="5" s="1"/>
  <c r="N364" i="5" s="1"/>
  <c r="N365" i="5" s="1"/>
  <c r="N366" i="5" s="1"/>
  <c r="N367" i="5" s="1"/>
  <c r="N368" i="5" s="1"/>
  <c r="N369" i="5" s="1"/>
  <c r="N370" i="5" s="1"/>
  <c r="N371" i="5" s="1"/>
  <c r="N372" i="5" s="1"/>
  <c r="N373" i="5" s="1"/>
  <c r="N374" i="5" s="1"/>
  <c r="N375" i="5" s="1"/>
  <c r="N376" i="5" s="1"/>
  <c r="N377" i="5" s="1"/>
  <c r="N378" i="5" s="1"/>
  <c r="N379" i="5" s="1"/>
  <c r="N380" i="5" s="1"/>
  <c r="N381" i="5" s="1"/>
  <c r="N382" i="5" s="1"/>
  <c r="N383" i="5" s="1"/>
  <c r="N384" i="5" s="1"/>
  <c r="N385" i="5" s="1"/>
  <c r="N386" i="5" s="1"/>
  <c r="N387" i="5" s="1"/>
  <c r="N388" i="5" s="1"/>
  <c r="N389" i="5" s="1"/>
  <c r="N390" i="5" s="1"/>
  <c r="N391" i="5" s="1"/>
  <c r="N392" i="5" s="1"/>
  <c r="N393" i="5" s="1"/>
  <c r="N394" i="5" s="1"/>
  <c r="N395" i="5" s="1"/>
  <c r="N396" i="5" s="1"/>
  <c r="N397" i="5" s="1"/>
  <c r="N398" i="5" s="1"/>
  <c r="N399" i="5" s="1"/>
  <c r="N400" i="5" s="1"/>
  <c r="N401" i="5" s="1"/>
  <c r="N402" i="5" s="1"/>
  <c r="N403" i="5" s="1"/>
  <c r="N404" i="5" s="1"/>
  <c r="N405" i="5" s="1"/>
  <c r="N406" i="5" s="1"/>
  <c r="N407" i="5" s="1"/>
  <c r="N408" i="5" s="1"/>
  <c r="N409" i="5" s="1"/>
  <c r="N410" i="5" s="1"/>
  <c r="N411" i="5" s="1"/>
  <c r="N412" i="5" s="1"/>
  <c r="N413" i="5" s="1"/>
  <c r="N414" i="5" s="1"/>
  <c r="N415" i="5" s="1"/>
  <c r="N416" i="5" s="1"/>
  <c r="N417" i="5" s="1"/>
  <c r="N418" i="5" s="1"/>
  <c r="N419" i="5" s="1"/>
  <c r="N420" i="5" s="1"/>
  <c r="N421" i="5" s="1"/>
  <c r="N422" i="5" s="1"/>
  <c r="N423" i="5" s="1"/>
  <c r="N424" i="5" s="1"/>
  <c r="N425" i="5" s="1"/>
  <c r="N426" i="5" s="1"/>
  <c r="N427" i="5" s="1"/>
  <c r="N428" i="5" s="1"/>
  <c r="N429" i="5" s="1"/>
  <c r="N430" i="5" s="1"/>
  <c r="N431" i="5" s="1"/>
  <c r="N432" i="5" s="1"/>
  <c r="N433" i="5" s="1"/>
  <c r="N434" i="5" s="1"/>
  <c r="N435" i="5" s="1"/>
  <c r="N436" i="5" s="1"/>
  <c r="N437" i="5" s="1"/>
  <c r="N438" i="5" s="1"/>
  <c r="N439" i="5" s="1"/>
  <c r="N440" i="5" s="1"/>
  <c r="N441" i="5" s="1"/>
  <c r="N442" i="5" s="1"/>
  <c r="N443" i="5" s="1"/>
  <c r="N444" i="5" s="1"/>
  <c r="N445" i="5" s="1"/>
  <c r="N446" i="5" s="1"/>
  <c r="N447" i="5" s="1"/>
  <c r="N448" i="5" s="1"/>
  <c r="N449" i="5" s="1"/>
  <c r="N450" i="5" s="1"/>
  <c r="N451" i="5" s="1"/>
  <c r="N452" i="5" s="1"/>
  <c r="N453" i="5" s="1"/>
  <c r="N454" i="5" s="1"/>
  <c r="N455" i="5" s="1"/>
  <c r="N456" i="5" s="1"/>
  <c r="N457" i="5" s="1"/>
  <c r="N458" i="5" s="1"/>
  <c r="N459" i="5" s="1"/>
  <c r="N460" i="5" s="1"/>
  <c r="N461" i="5" s="1"/>
  <c r="N462" i="5" s="1"/>
  <c r="N463" i="5" s="1"/>
  <c r="N464" i="5" s="1"/>
  <c r="N465" i="5" s="1"/>
  <c r="N466" i="5" s="1"/>
  <c r="N467" i="5" s="1"/>
  <c r="N468" i="5" s="1"/>
  <c r="N469" i="5" s="1"/>
  <c r="N470" i="5" s="1"/>
  <c r="N471" i="5" s="1"/>
  <c r="N472" i="5" s="1"/>
  <c r="N473" i="5" s="1"/>
  <c r="N474" i="5" s="1"/>
  <c r="N475" i="5" s="1"/>
  <c r="N476" i="5" s="1"/>
  <c r="N477" i="5" s="1"/>
  <c r="N478" i="5" s="1"/>
  <c r="N479" i="5" s="1"/>
  <c r="N480" i="5" s="1"/>
  <c r="N481" i="5" s="1"/>
  <c r="N482" i="5" s="1"/>
  <c r="N483" i="5" s="1"/>
  <c r="N484" i="5" s="1"/>
  <c r="N485" i="5" s="1"/>
  <c r="N486" i="5" s="1"/>
  <c r="N487" i="5" s="1"/>
  <c r="N488" i="5" s="1"/>
  <c r="N489" i="5" s="1"/>
  <c r="N490" i="5" s="1"/>
  <c r="N491" i="5" s="1"/>
  <c r="N492" i="5" s="1"/>
  <c r="N493" i="5" s="1"/>
  <c r="N494" i="5" s="1"/>
  <c r="N495" i="5" s="1"/>
  <c r="N496" i="5" s="1"/>
  <c r="N497" i="5" s="1"/>
  <c r="N498" i="5" s="1"/>
  <c r="N499" i="5" s="1"/>
  <c r="N37" i="5"/>
  <c r="C37" i="5"/>
  <c r="N54" i="9"/>
  <c r="N55" i="9"/>
  <c r="N56" i="9" s="1"/>
  <c r="C46" i="9"/>
  <c r="C54" i="9"/>
  <c r="N53" i="9"/>
  <c r="C53" i="9"/>
  <c r="C36" i="5"/>
  <c r="N36" i="5"/>
  <c r="B45" i="3"/>
  <c r="A46" i="3"/>
  <c r="B88" i="9"/>
  <c r="A89" i="9"/>
  <c r="N73" i="3"/>
  <c r="C73" i="3"/>
  <c r="A75" i="3"/>
  <c r="B74" i="3"/>
  <c r="B78" i="9"/>
  <c r="A79" i="9"/>
  <c r="B79" i="9" s="1"/>
  <c r="N87" i="9"/>
  <c r="C38" i="9"/>
  <c r="N38" i="9"/>
  <c r="C30" i="9"/>
  <c r="B39" i="9"/>
  <c r="A40" i="9"/>
  <c r="C44" i="3"/>
  <c r="N44" i="3"/>
  <c r="C69" i="9"/>
  <c r="N77" i="9"/>
  <c r="C77" i="9"/>
  <c r="N125" i="8"/>
  <c r="A78" i="8"/>
  <c r="B77" i="8"/>
  <c r="C114" i="8"/>
  <c r="N114" i="8"/>
  <c r="C106" i="8"/>
  <c r="N76" i="8"/>
  <c r="C76" i="8"/>
  <c r="C68" i="8"/>
  <c r="B126" i="8"/>
  <c r="A127" i="8"/>
  <c r="B115" i="8"/>
  <c r="A116" i="8"/>
  <c r="A226" i="8"/>
  <c r="B225" i="8"/>
  <c r="C205" i="8"/>
  <c r="N205" i="8"/>
  <c r="C197" i="8"/>
  <c r="N224" i="8"/>
  <c r="C224" i="8"/>
  <c r="C216" i="8"/>
  <c r="B206" i="8"/>
  <c r="A207" i="8"/>
  <c r="B103" i="23" l="1"/>
  <c r="A104" i="23"/>
  <c r="B216" i="23"/>
  <c r="A217" i="23"/>
  <c r="C215" i="23"/>
  <c r="N215" i="23"/>
  <c r="N102" i="23"/>
  <c r="C102" i="23"/>
  <c r="C303" i="23"/>
  <c r="N303" i="23"/>
  <c r="B43" i="23"/>
  <c r="A44" i="23"/>
  <c r="B304" i="23"/>
  <c r="A305" i="23"/>
  <c r="C42" i="23"/>
  <c r="N42" i="23"/>
  <c r="B292" i="7"/>
  <c r="C292" i="7" s="1"/>
  <c r="A293" i="7"/>
  <c r="B230" i="22"/>
  <c r="A231" i="22"/>
  <c r="N378" i="22"/>
  <c r="N379" i="22" s="1"/>
  <c r="N396" i="22" s="1"/>
  <c r="N397" i="22" s="1"/>
  <c r="N398" i="22" s="1"/>
  <c r="N399" i="22" s="1"/>
  <c r="N400" i="22" s="1"/>
  <c r="N401" i="22" s="1"/>
  <c r="N402" i="22" s="1"/>
  <c r="N403" i="22" s="1"/>
  <c r="N404" i="22" s="1"/>
  <c r="N405" i="22" s="1"/>
  <c r="N406" i="22" s="1"/>
  <c r="N407" i="22" s="1"/>
  <c r="N408" i="22" s="1"/>
  <c r="N409" i="22" s="1"/>
  <c r="N410" i="22" s="1"/>
  <c r="N411" i="22" s="1"/>
  <c r="N412" i="22" s="1"/>
  <c r="N413" i="22" s="1"/>
  <c r="N414" i="22" s="1"/>
  <c r="N415" i="22" s="1"/>
  <c r="N416" i="22" s="1"/>
  <c r="N417" i="22" s="1"/>
  <c r="N418" i="22" s="1"/>
  <c r="N419" i="22" s="1"/>
  <c r="N420" i="22" s="1"/>
  <c r="N421" i="22" s="1"/>
  <c r="N422" i="22" s="1"/>
  <c r="N423" i="22" s="1"/>
  <c r="N424" i="22" s="1"/>
  <c r="N425" i="22" s="1"/>
  <c r="N426" i="22" s="1"/>
  <c r="N427" i="22" s="1"/>
  <c r="N428" i="22" s="1"/>
  <c r="N429" i="22" s="1"/>
  <c r="N430" i="22" s="1"/>
  <c r="N431" i="22" s="1"/>
  <c r="N432" i="22" s="1"/>
  <c r="N433" i="22" s="1"/>
  <c r="N434" i="22" s="1"/>
  <c r="N435" i="22" s="1"/>
  <c r="N436" i="22" s="1"/>
  <c r="N437" i="22" s="1"/>
  <c r="N438" i="22" s="1"/>
  <c r="N439" i="22" s="1"/>
  <c r="N440" i="22" s="1"/>
  <c r="N441" i="22" s="1"/>
  <c r="N442" i="22" s="1"/>
  <c r="N443" i="22" s="1"/>
  <c r="N444" i="22" s="1"/>
  <c r="N445" i="22" s="1"/>
  <c r="N446" i="22" s="1"/>
  <c r="N447" i="22" s="1"/>
  <c r="N448" i="22" s="1"/>
  <c r="N449" i="22" s="1"/>
  <c r="N450" i="22" s="1"/>
  <c r="N451" i="22" s="1"/>
  <c r="N452" i="22" s="1"/>
  <c r="N453" i="22" s="1"/>
  <c r="N454" i="22" s="1"/>
  <c r="N455" i="22" s="1"/>
  <c r="N456" i="22" s="1"/>
  <c r="N457" i="22" s="1"/>
  <c r="N458" i="22" s="1"/>
  <c r="N459" i="22" s="1"/>
  <c r="N460" i="22" s="1"/>
  <c r="N461" i="22" s="1"/>
  <c r="N462" i="22" s="1"/>
  <c r="N463" i="22" s="1"/>
  <c r="N464" i="22" s="1"/>
  <c r="N465" i="22" s="1"/>
  <c r="N466" i="22" s="1"/>
  <c r="N467" i="22" s="1"/>
  <c r="N468" i="22" s="1"/>
  <c r="N469" i="22" s="1"/>
  <c r="N470" i="22" s="1"/>
  <c r="N471" i="22" s="1"/>
  <c r="N472" i="22" s="1"/>
  <c r="N473" i="22" s="1"/>
  <c r="N474" i="22" s="1"/>
  <c r="N475" i="22" s="1"/>
  <c r="N476" i="22" s="1"/>
  <c r="N477" i="22" s="1"/>
  <c r="N478" i="22" s="1"/>
  <c r="N479" i="22" s="1"/>
  <c r="N480" i="22" s="1"/>
  <c r="N481" i="22" s="1"/>
  <c r="N482" i="22" s="1"/>
  <c r="N483" i="22" s="1"/>
  <c r="N484" i="22" s="1"/>
  <c r="N485" i="22" s="1"/>
  <c r="N486" i="22" s="1"/>
  <c r="N487" i="22" s="1"/>
  <c r="N488" i="22" s="1"/>
  <c r="N489" i="22" s="1"/>
  <c r="N490" i="22" s="1"/>
  <c r="N491" i="22" s="1"/>
  <c r="N492" i="22" s="1"/>
  <c r="N493" i="22" s="1"/>
  <c r="N494" i="22" s="1"/>
  <c r="N495" i="22" s="1"/>
  <c r="N496" i="22" s="1"/>
  <c r="N497" i="22" s="1"/>
  <c r="N498" i="22" s="1"/>
  <c r="N499" i="22" s="1"/>
  <c r="N500" i="22" s="1"/>
  <c r="N501" i="22" s="1"/>
  <c r="N502" i="22" s="1"/>
  <c r="N229" i="22"/>
  <c r="C229" i="22"/>
  <c r="N167" i="22"/>
  <c r="C167" i="22"/>
  <c r="C40" i="22"/>
  <c r="N40" i="22"/>
  <c r="A76" i="22"/>
  <c r="B75" i="22"/>
  <c r="B100" i="7"/>
  <c r="A101" i="7"/>
  <c r="B41" i="22"/>
  <c r="A42" i="22"/>
  <c r="C16" i="22"/>
  <c r="N16" i="22"/>
  <c r="C74" i="22"/>
  <c r="N74" i="22"/>
  <c r="C99" i="7"/>
  <c r="N99" i="7"/>
  <c r="C29" i="7"/>
  <c r="C21" i="7"/>
  <c r="N29" i="7"/>
  <c r="B168" i="22"/>
  <c r="A169" i="22"/>
  <c r="B302" i="22"/>
  <c r="A303" i="22"/>
  <c r="B281" i="22"/>
  <c r="A282" i="22"/>
  <c r="B88" i="22"/>
  <c r="A89" i="22"/>
  <c r="A316" i="22"/>
  <c r="B315" i="22"/>
  <c r="B30" i="7"/>
  <c r="A31" i="7"/>
  <c r="B136" i="22"/>
  <c r="A137" i="22"/>
  <c r="C301" i="22"/>
  <c r="N301" i="22"/>
  <c r="N280" i="22"/>
  <c r="C280" i="22"/>
  <c r="C87" i="22"/>
  <c r="N87" i="22"/>
  <c r="N314" i="22"/>
  <c r="C314" i="22"/>
  <c r="B335" i="22"/>
  <c r="A336" i="22"/>
  <c r="C135" i="22"/>
  <c r="N135" i="22"/>
  <c r="A18" i="22"/>
  <c r="B17" i="22"/>
  <c r="N334" i="22"/>
  <c r="C334" i="22"/>
  <c r="B185" i="19"/>
  <c r="A186" i="19"/>
  <c r="N68" i="20"/>
  <c r="C68" i="20"/>
  <c r="C60" i="20"/>
  <c r="B21" i="20"/>
  <c r="A22" i="20"/>
  <c r="B40" i="21"/>
  <c r="A41" i="21"/>
  <c r="B53" i="21"/>
  <c r="A54" i="21"/>
  <c r="C12" i="20"/>
  <c r="N20" i="20"/>
  <c r="N39" i="21"/>
  <c r="C39" i="21"/>
  <c r="C31" i="21"/>
  <c r="N52" i="21"/>
  <c r="C44" i="21"/>
  <c r="C165" i="20"/>
  <c r="N173" i="20"/>
  <c r="C173" i="20"/>
  <c r="N19" i="19"/>
  <c r="B11" i="21"/>
  <c r="A12" i="21"/>
  <c r="B336" i="20"/>
  <c r="A337" i="20"/>
  <c r="B174" i="20"/>
  <c r="A175" i="20"/>
  <c r="N10" i="21"/>
  <c r="C2" i="21"/>
  <c r="C335" i="20"/>
  <c r="N335" i="20"/>
  <c r="B185" i="20"/>
  <c r="A186" i="20"/>
  <c r="B320" i="20"/>
  <c r="A321" i="20"/>
  <c r="C319" i="20"/>
  <c r="N319" i="20"/>
  <c r="A48" i="20"/>
  <c r="B47" i="20"/>
  <c r="A70" i="20"/>
  <c r="B69" i="20"/>
  <c r="C38" i="20"/>
  <c r="N46" i="20"/>
  <c r="C46" i="20"/>
  <c r="B113" i="20"/>
  <c r="A114" i="20"/>
  <c r="B372" i="20"/>
  <c r="A373" i="20"/>
  <c r="B373" i="20" s="1"/>
  <c r="N112" i="20"/>
  <c r="C104" i="20"/>
  <c r="C371" i="20"/>
  <c r="N371" i="20"/>
  <c r="A93" i="20"/>
  <c r="B92" i="20"/>
  <c r="N91" i="20"/>
  <c r="C82" i="20"/>
  <c r="B20" i="19"/>
  <c r="A21" i="19"/>
  <c r="B69" i="19"/>
  <c r="A70" i="19"/>
  <c r="C60" i="19"/>
  <c r="N68" i="19"/>
  <c r="C68" i="19"/>
  <c r="C174" i="19"/>
  <c r="N174" i="19"/>
  <c r="C166" i="19"/>
  <c r="B175" i="19"/>
  <c r="A176" i="19"/>
  <c r="B176" i="19" s="1"/>
  <c r="N296" i="19"/>
  <c r="C296" i="19"/>
  <c r="N297" i="19"/>
  <c r="B49" i="19"/>
  <c r="A50" i="19"/>
  <c r="N295" i="19"/>
  <c r="C295" i="19"/>
  <c r="C48" i="19"/>
  <c r="N48" i="19"/>
  <c r="C40" i="19"/>
  <c r="B112" i="19"/>
  <c r="A113" i="19"/>
  <c r="N111" i="19"/>
  <c r="C103" i="19"/>
  <c r="B90" i="19"/>
  <c r="A91" i="19"/>
  <c r="N89" i="19"/>
  <c r="C80" i="19"/>
  <c r="C21" i="8"/>
  <c r="N21" i="8"/>
  <c r="B22" i="8"/>
  <c r="A23" i="8"/>
  <c r="A39" i="8"/>
  <c r="B38" i="8"/>
  <c r="C37" i="8"/>
  <c r="N37" i="8"/>
  <c r="B158" i="8"/>
  <c r="A159" i="8"/>
  <c r="C157" i="8"/>
  <c r="N157" i="8"/>
  <c r="N119" i="9"/>
  <c r="C119" i="9"/>
  <c r="B120" i="9"/>
  <c r="A121" i="9"/>
  <c r="A41" i="9"/>
  <c r="B40" i="9"/>
  <c r="C78" i="9"/>
  <c r="N78" i="9"/>
  <c r="N79" i="9" s="1"/>
  <c r="C70" i="9"/>
  <c r="N88" i="9"/>
  <c r="C80" i="9"/>
  <c r="B46" i="3"/>
  <c r="A47" i="3"/>
  <c r="B75" i="3"/>
  <c r="A76" i="3"/>
  <c r="N39" i="9"/>
  <c r="C39" i="9"/>
  <c r="C31" i="9"/>
  <c r="N74" i="3"/>
  <c r="C74" i="3"/>
  <c r="A90" i="9"/>
  <c r="B89" i="9"/>
  <c r="C79" i="9"/>
  <c r="N80" i="9"/>
  <c r="C71" i="9"/>
  <c r="C45" i="3"/>
  <c r="N45" i="3"/>
  <c r="B226" i="8"/>
  <c r="A227" i="8"/>
  <c r="B127" i="8"/>
  <c r="A128" i="8"/>
  <c r="N126" i="8"/>
  <c r="C118" i="8"/>
  <c r="N115" i="8"/>
  <c r="C115" i="8"/>
  <c r="C107" i="8"/>
  <c r="C77" i="8"/>
  <c r="N77" i="8"/>
  <c r="C69" i="8"/>
  <c r="B116" i="8"/>
  <c r="A117" i="8"/>
  <c r="B117" i="8" s="1"/>
  <c r="A79" i="8"/>
  <c r="B78" i="8"/>
  <c r="C206" i="8"/>
  <c r="N206" i="8"/>
  <c r="C198" i="8"/>
  <c r="A208" i="8"/>
  <c r="B207" i="8"/>
  <c r="N225" i="8"/>
  <c r="C225" i="8"/>
  <c r="C217" i="8"/>
  <c r="B305" i="23" l="1"/>
  <c r="A306" i="23"/>
  <c r="C304" i="23"/>
  <c r="N304" i="23"/>
  <c r="B44" i="23"/>
  <c r="A45" i="23"/>
  <c r="B217" i="23"/>
  <c r="A218" i="23"/>
  <c r="C216" i="23"/>
  <c r="N216" i="23"/>
  <c r="N43" i="23"/>
  <c r="C43" i="23"/>
  <c r="B104" i="23"/>
  <c r="A105" i="23"/>
  <c r="N103" i="23"/>
  <c r="C103" i="23"/>
  <c r="B293" i="7"/>
  <c r="C293" i="7" s="1"/>
  <c r="A294" i="7"/>
  <c r="B231" i="22"/>
  <c r="A232" i="22"/>
  <c r="B232" i="22" s="1"/>
  <c r="C230" i="22"/>
  <c r="N230" i="22"/>
  <c r="N136" i="22"/>
  <c r="C136" i="22"/>
  <c r="C281" i="22"/>
  <c r="N281" i="22"/>
  <c r="N168" i="22"/>
  <c r="C168" i="22"/>
  <c r="N75" i="22"/>
  <c r="C75" i="22"/>
  <c r="B31" i="7"/>
  <c r="A32" i="7"/>
  <c r="C30" i="7"/>
  <c r="N30" i="7"/>
  <c r="N302" i="22"/>
  <c r="C302" i="22"/>
  <c r="A43" i="22"/>
  <c r="B42" i="22"/>
  <c r="B76" i="22"/>
  <c r="A77" i="22"/>
  <c r="A170" i="22"/>
  <c r="B169" i="22"/>
  <c r="B336" i="22"/>
  <c r="A337" i="22"/>
  <c r="C315" i="22"/>
  <c r="N315" i="22"/>
  <c r="N41" i="22"/>
  <c r="C41" i="22"/>
  <c r="A138" i="22"/>
  <c r="B138" i="22" s="1"/>
  <c r="B137" i="22"/>
  <c r="C327" i="22"/>
  <c r="N335" i="22"/>
  <c r="C335" i="22"/>
  <c r="B316" i="22"/>
  <c r="A317" i="22"/>
  <c r="B101" i="7"/>
  <c r="A102" i="7"/>
  <c r="B282" i="22"/>
  <c r="A283" i="22"/>
  <c r="C17" i="22"/>
  <c r="N17" i="22"/>
  <c r="B89" i="22"/>
  <c r="A90" i="22"/>
  <c r="C100" i="7"/>
  <c r="N100" i="7"/>
  <c r="B303" i="22"/>
  <c r="A304" i="22"/>
  <c r="B18" i="22"/>
  <c r="A19" i="22"/>
  <c r="N88" i="22"/>
  <c r="C88" i="22"/>
  <c r="A187" i="19"/>
  <c r="B186" i="19"/>
  <c r="N185" i="19"/>
  <c r="C177" i="19"/>
  <c r="A71" i="20"/>
  <c r="B71" i="20" s="1"/>
  <c r="B70" i="20"/>
  <c r="N11" i="21"/>
  <c r="C3" i="21"/>
  <c r="B22" i="20"/>
  <c r="A23" i="20"/>
  <c r="N69" i="20"/>
  <c r="C69" i="20"/>
  <c r="C61" i="20"/>
  <c r="C39" i="20"/>
  <c r="C47" i="20"/>
  <c r="N47" i="20"/>
  <c r="A55" i="21"/>
  <c r="B54" i="21"/>
  <c r="N21" i="20"/>
  <c r="C13" i="20"/>
  <c r="B48" i="20"/>
  <c r="A49" i="20"/>
  <c r="N53" i="21"/>
  <c r="C45" i="21"/>
  <c r="B321" i="20"/>
  <c r="A322" i="20"/>
  <c r="B175" i="20"/>
  <c r="A176" i="20"/>
  <c r="B176" i="20" s="1"/>
  <c r="A42" i="21"/>
  <c r="B41" i="21"/>
  <c r="N185" i="20"/>
  <c r="C177" i="20"/>
  <c r="A13" i="21"/>
  <c r="B12" i="21"/>
  <c r="C320" i="20"/>
  <c r="N320" i="20"/>
  <c r="C174" i="20"/>
  <c r="N174" i="20"/>
  <c r="C166" i="20"/>
  <c r="N40" i="21"/>
  <c r="C40" i="21"/>
  <c r="C336" i="20"/>
  <c r="N336" i="20"/>
  <c r="A187" i="20"/>
  <c r="B186" i="20"/>
  <c r="B337" i="20"/>
  <c r="A338" i="20"/>
  <c r="B93" i="20"/>
  <c r="A94" i="20"/>
  <c r="B114" i="20"/>
  <c r="A115" i="20"/>
  <c r="C373" i="20"/>
  <c r="N374" i="20"/>
  <c r="C374" i="20"/>
  <c r="C372" i="20"/>
  <c r="N372" i="20"/>
  <c r="N373" i="20" s="1"/>
  <c r="N113" i="20"/>
  <c r="C105" i="20"/>
  <c r="N92" i="20"/>
  <c r="C83" i="20"/>
  <c r="C167" i="19"/>
  <c r="N175" i="19"/>
  <c r="C175" i="19"/>
  <c r="B70" i="19"/>
  <c r="A71" i="19"/>
  <c r="B71" i="19" s="1"/>
  <c r="N69" i="19"/>
  <c r="C69" i="19"/>
  <c r="C61" i="19"/>
  <c r="B21" i="19"/>
  <c r="A22" i="19"/>
  <c r="C176" i="19"/>
  <c r="N176" i="19"/>
  <c r="N177" i="19"/>
  <c r="C12" i="19"/>
  <c r="N20" i="19"/>
  <c r="N90" i="19"/>
  <c r="C81" i="19"/>
  <c r="B113" i="19"/>
  <c r="A114" i="19"/>
  <c r="N112" i="19"/>
  <c r="C104" i="19"/>
  <c r="A51" i="19"/>
  <c r="B50" i="19"/>
  <c r="N49" i="19"/>
  <c r="C49" i="19"/>
  <c r="C41" i="19"/>
  <c r="B91" i="19"/>
  <c r="A92" i="19"/>
  <c r="B23" i="8"/>
  <c r="A24" i="8"/>
  <c r="N22" i="8"/>
  <c r="C22" i="8"/>
  <c r="B159" i="8"/>
  <c r="A160" i="8"/>
  <c r="A40" i="8"/>
  <c r="B39" i="8"/>
  <c r="N158" i="8"/>
  <c r="C158" i="8"/>
  <c r="C150" i="8"/>
  <c r="N38" i="8"/>
  <c r="C38" i="8"/>
  <c r="B121" i="9"/>
  <c r="A122" i="9"/>
  <c r="N120" i="9"/>
  <c r="C120" i="9"/>
  <c r="C112" i="9"/>
  <c r="B47" i="3"/>
  <c r="A48" i="3"/>
  <c r="C40" i="9"/>
  <c r="N40" i="9"/>
  <c r="C32" i="9"/>
  <c r="N46" i="3"/>
  <c r="C46" i="3"/>
  <c r="A42" i="9"/>
  <c r="B41" i="9"/>
  <c r="A77" i="3"/>
  <c r="B76" i="3"/>
  <c r="N75" i="3"/>
  <c r="C75" i="3"/>
  <c r="N89" i="9"/>
  <c r="C81" i="9"/>
  <c r="A91" i="9"/>
  <c r="B90" i="9"/>
  <c r="N226" i="8"/>
  <c r="C226" i="8"/>
  <c r="C218" i="8"/>
  <c r="A228" i="8"/>
  <c r="B227" i="8"/>
  <c r="C116" i="8"/>
  <c r="N116" i="8"/>
  <c r="N117" i="8" s="1"/>
  <c r="C108" i="8"/>
  <c r="N127" i="8"/>
  <c r="C119" i="8"/>
  <c r="A80" i="8"/>
  <c r="B79" i="8"/>
  <c r="C78" i="8"/>
  <c r="N78" i="8"/>
  <c r="C70" i="8"/>
  <c r="C117" i="8"/>
  <c r="N118" i="8"/>
  <c r="C109" i="8"/>
  <c r="A129" i="8"/>
  <c r="B128" i="8"/>
  <c r="N207" i="8"/>
  <c r="C207" i="8"/>
  <c r="C199" i="8"/>
  <c r="B208" i="8"/>
  <c r="A209" i="8"/>
  <c r="B209" i="8" s="1"/>
  <c r="B218" i="23" l="1"/>
  <c r="A219" i="23"/>
  <c r="N217" i="23"/>
  <c r="C217" i="23"/>
  <c r="C104" i="23"/>
  <c r="N104" i="23"/>
  <c r="N44" i="23"/>
  <c r="C44" i="23"/>
  <c r="B105" i="23"/>
  <c r="A106" i="23"/>
  <c r="B45" i="23"/>
  <c r="A46" i="23"/>
  <c r="B306" i="23"/>
  <c r="A307" i="23"/>
  <c r="C305" i="23"/>
  <c r="N305" i="23"/>
  <c r="B294" i="7"/>
  <c r="C294" i="7" s="1"/>
  <c r="A295" i="7"/>
  <c r="N233" i="22"/>
  <c r="C232" i="22"/>
  <c r="N232" i="22"/>
  <c r="C233" i="22"/>
  <c r="C231" i="22"/>
  <c r="N231" i="22"/>
  <c r="B304" i="22"/>
  <c r="A305" i="22"/>
  <c r="C303" i="22"/>
  <c r="N303" i="22"/>
  <c r="C282" i="22"/>
  <c r="N282" i="22"/>
  <c r="C137" i="22"/>
  <c r="N137" i="22"/>
  <c r="C169" i="22"/>
  <c r="N169" i="22"/>
  <c r="C336" i="22"/>
  <c r="N336" i="22"/>
  <c r="B102" i="7"/>
  <c r="A103" i="7"/>
  <c r="C138" i="22"/>
  <c r="C139" i="22"/>
  <c r="N139" i="22"/>
  <c r="N138" i="22"/>
  <c r="A171" i="22"/>
  <c r="B171" i="22" s="1"/>
  <c r="B170" i="22"/>
  <c r="C101" i="7"/>
  <c r="A78" i="22"/>
  <c r="B77" i="22"/>
  <c r="B32" i="7"/>
  <c r="A33" i="7"/>
  <c r="A284" i="22"/>
  <c r="B283" i="22"/>
  <c r="A91" i="22"/>
  <c r="B90" i="22"/>
  <c r="A318" i="22"/>
  <c r="B317" i="22"/>
  <c r="C76" i="22"/>
  <c r="N76" i="22"/>
  <c r="C31" i="7"/>
  <c r="N31" i="7"/>
  <c r="B337" i="22"/>
  <c r="A338" i="22"/>
  <c r="N89" i="22"/>
  <c r="C89" i="22"/>
  <c r="N316" i="22"/>
  <c r="C316" i="22"/>
  <c r="C42" i="22"/>
  <c r="N42" i="22"/>
  <c r="N18" i="22"/>
  <c r="C18" i="22"/>
  <c r="B19" i="22"/>
  <c r="A20" i="22"/>
  <c r="B43" i="22"/>
  <c r="A44" i="22"/>
  <c r="N186" i="19"/>
  <c r="N12" i="21"/>
  <c r="N186" i="20"/>
  <c r="A188" i="19"/>
  <c r="B187" i="19"/>
  <c r="N22" i="20"/>
  <c r="C14" i="20"/>
  <c r="B13" i="21"/>
  <c r="A14" i="21"/>
  <c r="N176" i="20"/>
  <c r="C176" i="20"/>
  <c r="N177" i="20"/>
  <c r="N54" i="21"/>
  <c r="C46" i="21"/>
  <c r="N48" i="20"/>
  <c r="C48" i="20"/>
  <c r="C40" i="20"/>
  <c r="B338" i="20"/>
  <c r="A339" i="20"/>
  <c r="N175" i="20"/>
  <c r="C175" i="20"/>
  <c r="C167" i="20"/>
  <c r="B55" i="21"/>
  <c r="A56" i="21"/>
  <c r="C41" i="21"/>
  <c r="C33" i="21"/>
  <c r="N41" i="21"/>
  <c r="C337" i="20"/>
  <c r="N337" i="20"/>
  <c r="B322" i="20"/>
  <c r="A323" i="20"/>
  <c r="B49" i="20"/>
  <c r="A50" i="20"/>
  <c r="C321" i="20"/>
  <c r="N321" i="20"/>
  <c r="B23" i="20"/>
  <c r="A24" i="20"/>
  <c r="B187" i="20"/>
  <c r="A188" i="20"/>
  <c r="C62" i="20"/>
  <c r="N70" i="20"/>
  <c r="N71" i="20" s="1"/>
  <c r="C70" i="20"/>
  <c r="B42" i="21"/>
  <c r="A43" i="21"/>
  <c r="B43" i="21" s="1"/>
  <c r="N72" i="20"/>
  <c r="C63" i="20"/>
  <c r="C71" i="20"/>
  <c r="N114" i="20"/>
  <c r="C106" i="20"/>
  <c r="B115" i="20"/>
  <c r="A116" i="20"/>
  <c r="B94" i="20"/>
  <c r="A95" i="20"/>
  <c r="N93" i="20"/>
  <c r="C93" i="20"/>
  <c r="C84" i="20"/>
  <c r="C13" i="19"/>
  <c r="N21" i="19"/>
  <c r="C71" i="19"/>
  <c r="C63" i="19"/>
  <c r="N72" i="19"/>
  <c r="N70" i="19"/>
  <c r="N71" i="19" s="1"/>
  <c r="C70" i="19"/>
  <c r="C62" i="19"/>
  <c r="B22" i="19"/>
  <c r="A23" i="19"/>
  <c r="B92" i="19"/>
  <c r="A93" i="19"/>
  <c r="N91" i="19"/>
  <c r="C82" i="19"/>
  <c r="N50" i="19"/>
  <c r="C50" i="19"/>
  <c r="C42" i="19"/>
  <c r="B51" i="19"/>
  <c r="A52" i="19"/>
  <c r="B114" i="19"/>
  <c r="A115" i="19"/>
  <c r="N113" i="19"/>
  <c r="C105" i="19"/>
  <c r="A25" i="8"/>
  <c r="B24" i="8"/>
  <c r="N23" i="8"/>
  <c r="C23" i="8"/>
  <c r="C39" i="8"/>
  <c r="N39" i="8"/>
  <c r="B40" i="8"/>
  <c r="A41" i="8"/>
  <c r="A161" i="8"/>
  <c r="B160" i="8"/>
  <c r="N159" i="8"/>
  <c r="C159" i="8"/>
  <c r="C151" i="8"/>
  <c r="N121" i="9"/>
  <c r="C121" i="9"/>
  <c r="C113" i="9"/>
  <c r="A123" i="9"/>
  <c r="B122" i="9"/>
  <c r="N41" i="9"/>
  <c r="C41" i="9"/>
  <c r="C33" i="9"/>
  <c r="N47" i="3"/>
  <c r="C47" i="3"/>
  <c r="A92" i="9"/>
  <c r="B91" i="9"/>
  <c r="B77" i="3"/>
  <c r="A78" i="3"/>
  <c r="B42" i="9"/>
  <c r="A43" i="9"/>
  <c r="N76" i="3"/>
  <c r="C76" i="3"/>
  <c r="B48" i="3"/>
  <c r="A49" i="3"/>
  <c r="N90" i="9"/>
  <c r="C82" i="9"/>
  <c r="C227" i="8"/>
  <c r="C219" i="8"/>
  <c r="N227" i="8"/>
  <c r="B228" i="8"/>
  <c r="A229" i="8"/>
  <c r="N79" i="8"/>
  <c r="C79" i="8"/>
  <c r="C71" i="8"/>
  <c r="N128" i="8"/>
  <c r="C120" i="8"/>
  <c r="A130" i="8"/>
  <c r="B129" i="8"/>
  <c r="B80" i="8"/>
  <c r="A81" i="8"/>
  <c r="N209" i="8"/>
  <c r="N210" i="8"/>
  <c r="C209" i="8"/>
  <c r="C201" i="8"/>
  <c r="N208" i="8"/>
  <c r="C208" i="8"/>
  <c r="C200" i="8"/>
  <c r="N306" i="23" l="1"/>
  <c r="C306" i="23"/>
  <c r="B307" i="23"/>
  <c r="A308" i="23"/>
  <c r="B46" i="23"/>
  <c r="A47" i="23"/>
  <c r="B47" i="23" s="1"/>
  <c r="N45" i="23"/>
  <c r="C45" i="23"/>
  <c r="B106" i="23"/>
  <c r="A107" i="23"/>
  <c r="B219" i="23"/>
  <c r="A220" i="23"/>
  <c r="B220" i="23" s="1"/>
  <c r="N105" i="23"/>
  <c r="C105" i="23"/>
  <c r="C218" i="23"/>
  <c r="N218" i="23"/>
  <c r="A296" i="7"/>
  <c r="B295" i="7"/>
  <c r="C295" i="7" s="1"/>
  <c r="C317" i="22"/>
  <c r="N317" i="22"/>
  <c r="B78" i="22"/>
  <c r="A79" i="22"/>
  <c r="B79" i="22" s="1"/>
  <c r="A339" i="22"/>
  <c r="B338" i="22"/>
  <c r="C90" i="22"/>
  <c r="N90" i="22"/>
  <c r="C102" i="7"/>
  <c r="N43" i="22"/>
  <c r="C43" i="22"/>
  <c r="A21" i="22"/>
  <c r="B20" i="22"/>
  <c r="N19" i="22"/>
  <c r="C19" i="22"/>
  <c r="C337" i="22"/>
  <c r="N337" i="22"/>
  <c r="A92" i="22"/>
  <c r="B91" i="22"/>
  <c r="C170" i="22"/>
  <c r="N170" i="22"/>
  <c r="N77" i="22"/>
  <c r="C77" i="22"/>
  <c r="B318" i="22"/>
  <c r="A319" i="22"/>
  <c r="B319" i="22" s="1"/>
  <c r="B103" i="7"/>
  <c r="C103" i="7" s="1"/>
  <c r="A104" i="7"/>
  <c r="N283" i="22"/>
  <c r="C283" i="22"/>
  <c r="N172" i="22"/>
  <c r="N173" i="22" s="1"/>
  <c r="N174" i="22" s="1"/>
  <c r="N175" i="22" s="1"/>
  <c r="N176" i="22" s="1"/>
  <c r="N177" i="22" s="1"/>
  <c r="N178" i="22" s="1"/>
  <c r="N179" i="22" s="1"/>
  <c r="N180" i="22" s="1"/>
  <c r="N181" i="22" s="1"/>
  <c r="N182" i="22" s="1"/>
  <c r="N183" i="22" s="1"/>
  <c r="N184" i="22" s="1"/>
  <c r="N185" i="22" s="1"/>
  <c r="N186" i="22" s="1"/>
  <c r="N187" i="22" s="1"/>
  <c r="N188" i="22" s="1"/>
  <c r="N189" i="22" s="1"/>
  <c r="N190" i="22" s="1"/>
  <c r="N191" i="22" s="1"/>
  <c r="N192" i="22" s="1"/>
  <c r="N193" i="22" s="1"/>
  <c r="C171" i="22"/>
  <c r="C172" i="22"/>
  <c r="N171" i="22"/>
  <c r="N187" i="20"/>
  <c r="A285" i="22"/>
  <c r="B284" i="22"/>
  <c r="B305" i="22"/>
  <c r="A306" i="22"/>
  <c r="B306" i="22" s="1"/>
  <c r="C24" i="7"/>
  <c r="C32" i="7"/>
  <c r="N32" i="7"/>
  <c r="B44" i="22"/>
  <c r="A45" i="22"/>
  <c r="A34" i="7"/>
  <c r="B33" i="7"/>
  <c r="C304" i="22"/>
  <c r="N304" i="22"/>
  <c r="N187" i="19"/>
  <c r="B188" i="19"/>
  <c r="A189" i="19"/>
  <c r="C35" i="21"/>
  <c r="C43" i="21"/>
  <c r="N43" i="21"/>
  <c r="N44" i="21"/>
  <c r="B339" i="20"/>
  <c r="A340" i="20"/>
  <c r="C41" i="20"/>
  <c r="N49" i="20"/>
  <c r="C49" i="20"/>
  <c r="C42" i="21"/>
  <c r="C34" i="21"/>
  <c r="N42" i="21"/>
  <c r="C338" i="20"/>
  <c r="N338" i="20"/>
  <c r="B323" i="20"/>
  <c r="A324" i="20"/>
  <c r="B14" i="21"/>
  <c r="A15" i="21"/>
  <c r="C15" i="20"/>
  <c r="N23" i="20"/>
  <c r="A189" i="20"/>
  <c r="B188" i="20"/>
  <c r="N188" i="20" s="1"/>
  <c r="N322" i="20"/>
  <c r="C322" i="20"/>
  <c r="B56" i="21"/>
  <c r="A57" i="21"/>
  <c r="C13" i="21"/>
  <c r="C5" i="21" s="1"/>
  <c r="N13" i="21"/>
  <c r="A51" i="20"/>
  <c r="B50" i="20"/>
  <c r="N55" i="21"/>
  <c r="C47" i="21"/>
  <c r="B24" i="20"/>
  <c r="A25" i="20"/>
  <c r="C94" i="20"/>
  <c r="N94" i="20"/>
  <c r="C85" i="20"/>
  <c r="B95" i="20"/>
  <c r="A96" i="20"/>
  <c r="B116" i="20"/>
  <c r="A117" i="20"/>
  <c r="N115" i="20"/>
  <c r="C107" i="20"/>
  <c r="B23" i="19"/>
  <c r="A24" i="19"/>
  <c r="N22" i="19"/>
  <c r="C14" i="19"/>
  <c r="N51" i="19"/>
  <c r="C51" i="19"/>
  <c r="C43" i="19"/>
  <c r="B115" i="19"/>
  <c r="A116" i="19"/>
  <c r="B93" i="19"/>
  <c r="A94" i="19"/>
  <c r="N114" i="19"/>
  <c r="C106" i="19"/>
  <c r="N92" i="19"/>
  <c r="C83" i="19"/>
  <c r="A53" i="19"/>
  <c r="B53" i="19" s="1"/>
  <c r="B52" i="19"/>
  <c r="C24" i="8"/>
  <c r="N24" i="8"/>
  <c r="B25" i="8"/>
  <c r="A26" i="8"/>
  <c r="N160" i="8"/>
  <c r="C160" i="8"/>
  <c r="C152" i="8"/>
  <c r="A162" i="8"/>
  <c r="B162" i="8" s="1"/>
  <c r="B161" i="8"/>
  <c r="B41" i="8"/>
  <c r="A42" i="8"/>
  <c r="C40" i="8"/>
  <c r="N40" i="8"/>
  <c r="C114" i="9"/>
  <c r="C122" i="9"/>
  <c r="N122" i="9"/>
  <c r="B123" i="9"/>
  <c r="A124" i="9"/>
  <c r="B124" i="9" s="1"/>
  <c r="B49" i="3"/>
  <c r="A50" i="3"/>
  <c r="N48" i="3"/>
  <c r="C48" i="3"/>
  <c r="C42" i="9"/>
  <c r="N42" i="9"/>
  <c r="C34" i="9"/>
  <c r="B78" i="3"/>
  <c r="A79" i="3"/>
  <c r="B79" i="3" s="1"/>
  <c r="B92" i="9"/>
  <c r="A93" i="9"/>
  <c r="A44" i="9"/>
  <c r="B43" i="9"/>
  <c r="N77" i="3"/>
  <c r="C77" i="3"/>
  <c r="N91" i="9"/>
  <c r="C83" i="9"/>
  <c r="B229" i="8"/>
  <c r="A230" i="8"/>
  <c r="N228" i="8"/>
  <c r="C228" i="8"/>
  <c r="C220" i="8"/>
  <c r="N80" i="8"/>
  <c r="C80" i="8"/>
  <c r="C72" i="8"/>
  <c r="N129" i="8"/>
  <c r="C121" i="8"/>
  <c r="A131" i="8"/>
  <c r="B130" i="8"/>
  <c r="A82" i="8"/>
  <c r="B81" i="8"/>
  <c r="C46" i="23" l="1"/>
  <c r="N46" i="23"/>
  <c r="N221" i="23"/>
  <c r="N222" i="23" s="1"/>
  <c r="N223" i="23" s="1"/>
  <c r="N224" i="23" s="1"/>
  <c r="N225" i="23" s="1"/>
  <c r="N226" i="23" s="1"/>
  <c r="N227" i="23" s="1"/>
  <c r="N228" i="23" s="1"/>
  <c r="N229" i="23" s="1"/>
  <c r="N230" i="23" s="1"/>
  <c r="N231" i="23" s="1"/>
  <c r="N232" i="23" s="1"/>
  <c r="N233" i="23" s="1"/>
  <c r="N234" i="23" s="1"/>
  <c r="N235" i="23" s="1"/>
  <c r="N236" i="23" s="1"/>
  <c r="N237" i="23" s="1"/>
  <c r="N238" i="23" s="1"/>
  <c r="N239" i="23" s="1"/>
  <c r="N240" i="23" s="1"/>
  <c r="N241" i="23" s="1"/>
  <c r="N242" i="23" s="1"/>
  <c r="N243" i="23" s="1"/>
  <c r="N244" i="23" s="1"/>
  <c r="N245" i="23" s="1"/>
  <c r="N246" i="23" s="1"/>
  <c r="N247" i="23" s="1"/>
  <c r="N248" i="23" s="1"/>
  <c r="N249" i="23" s="1"/>
  <c r="N250" i="23" s="1"/>
  <c r="N251" i="23" s="1"/>
  <c r="N252" i="23" s="1"/>
  <c r="N253" i="23" s="1"/>
  <c r="N254" i="23" s="1"/>
  <c r="N255" i="23" s="1"/>
  <c r="N256" i="23" s="1"/>
  <c r="N257" i="23" s="1"/>
  <c r="N258" i="23" s="1"/>
  <c r="N259" i="23" s="1"/>
  <c r="N260" i="23" s="1"/>
  <c r="N261" i="23" s="1"/>
  <c r="N262" i="23" s="1"/>
  <c r="N263" i="23" s="1"/>
  <c r="N264" i="23" s="1"/>
  <c r="C221" i="23"/>
  <c r="B308" i="23"/>
  <c r="A309" i="23"/>
  <c r="N307" i="23"/>
  <c r="C307" i="23"/>
  <c r="C219" i="23"/>
  <c r="C220" i="23" s="1"/>
  <c r="N219" i="23"/>
  <c r="N220" i="23" s="1"/>
  <c r="B107" i="23"/>
  <c r="A108" i="23"/>
  <c r="C47" i="23"/>
  <c r="N47" i="23"/>
  <c r="N48" i="23"/>
  <c r="N106" i="23"/>
  <c r="C106" i="23"/>
  <c r="B296" i="7"/>
  <c r="C296" i="7" s="1"/>
  <c r="A297" i="7"/>
  <c r="A35" i="7"/>
  <c r="B34" i="7"/>
  <c r="N284" i="22"/>
  <c r="C284" i="22"/>
  <c r="N338" i="22"/>
  <c r="C338" i="22"/>
  <c r="B45" i="22"/>
  <c r="A46" i="22"/>
  <c r="B285" i="22"/>
  <c r="A286" i="22"/>
  <c r="B286" i="22" s="1"/>
  <c r="N20" i="22"/>
  <c r="C20" i="22"/>
  <c r="A340" i="22"/>
  <c r="B339" i="22"/>
  <c r="N44" i="22"/>
  <c r="C44" i="22"/>
  <c r="B21" i="22"/>
  <c r="A22" i="22"/>
  <c r="C79" i="22"/>
  <c r="N79" i="22"/>
  <c r="C80" i="22"/>
  <c r="N80" i="22"/>
  <c r="N305" i="22"/>
  <c r="C305" i="22"/>
  <c r="B104" i="7"/>
  <c r="C104" i="7" s="1"/>
  <c r="A105" i="7"/>
  <c r="N91" i="22"/>
  <c r="C91" i="22"/>
  <c r="C78" i="22"/>
  <c r="N78" i="22"/>
  <c r="C307" i="22"/>
  <c r="N307" i="22"/>
  <c r="N306" i="22"/>
  <c r="C306" i="22"/>
  <c r="B92" i="22"/>
  <c r="A93" i="22"/>
  <c r="C318" i="22"/>
  <c r="N318" i="22"/>
  <c r="C33" i="7"/>
  <c r="N33" i="7"/>
  <c r="N320" i="22"/>
  <c r="N319" i="22"/>
  <c r="C319" i="22"/>
  <c r="N188" i="19"/>
  <c r="B189" i="19"/>
  <c r="A190" i="19"/>
  <c r="C50" i="20"/>
  <c r="N50" i="20"/>
  <c r="C42" i="20"/>
  <c r="B340" i="20"/>
  <c r="A341" i="20"/>
  <c r="B25" i="20"/>
  <c r="A26" i="20"/>
  <c r="N339" i="20"/>
  <c r="C339" i="20"/>
  <c r="B51" i="20"/>
  <c r="A52" i="20"/>
  <c r="N24" i="20"/>
  <c r="C16" i="20"/>
  <c r="B15" i="21"/>
  <c r="A16" i="21"/>
  <c r="B189" i="20"/>
  <c r="N189" i="20" s="1"/>
  <c r="A190" i="20"/>
  <c r="N14" i="21"/>
  <c r="C14" i="21"/>
  <c r="C6" i="21"/>
  <c r="B324" i="20"/>
  <c r="A325" i="20"/>
  <c r="B325" i="20" s="1"/>
  <c r="N56" i="21"/>
  <c r="C48" i="21"/>
  <c r="N323" i="20"/>
  <c r="C323" i="20"/>
  <c r="B57" i="21"/>
  <c r="A58" i="21"/>
  <c r="N116" i="20"/>
  <c r="C108" i="20"/>
  <c r="B96" i="20"/>
  <c r="A97" i="20"/>
  <c r="C95" i="20"/>
  <c r="N95" i="20"/>
  <c r="C86" i="20"/>
  <c r="B117" i="20"/>
  <c r="A118" i="20"/>
  <c r="B24" i="19"/>
  <c r="A25" i="19"/>
  <c r="N23" i="19"/>
  <c r="C15" i="19"/>
  <c r="B94" i="19"/>
  <c r="A95" i="19"/>
  <c r="N93" i="19"/>
  <c r="C93" i="19"/>
  <c r="C84" i="19"/>
  <c r="N52" i="19"/>
  <c r="N53" i="19" s="1"/>
  <c r="C52" i="19"/>
  <c r="C44" i="19"/>
  <c r="C53" i="19"/>
  <c r="N54" i="19"/>
  <c r="N55" i="19" s="1"/>
  <c r="N56" i="19" s="1"/>
  <c r="C45" i="19"/>
  <c r="B116" i="19"/>
  <c r="A117" i="19"/>
  <c r="N115" i="19"/>
  <c r="C107" i="19"/>
  <c r="C25" i="8"/>
  <c r="N25" i="8"/>
  <c r="B26" i="8"/>
  <c r="A27" i="8"/>
  <c r="B27" i="8" s="1"/>
  <c r="N161" i="8"/>
  <c r="C153" i="8"/>
  <c r="C161" i="8"/>
  <c r="C41" i="8"/>
  <c r="N41" i="8"/>
  <c r="C162" i="8"/>
  <c r="N162" i="8"/>
  <c r="N163" i="8"/>
  <c r="N164" i="8" s="1"/>
  <c r="C154" i="8"/>
  <c r="A43" i="8"/>
  <c r="B42" i="8"/>
  <c r="C124" i="9"/>
  <c r="N124" i="9"/>
  <c r="N125" i="9"/>
  <c r="N126" i="9" s="1"/>
  <c r="C116" i="9"/>
  <c r="N123" i="9"/>
  <c r="C123" i="9"/>
  <c r="C115" i="9"/>
  <c r="B44" i="9"/>
  <c r="A45" i="9"/>
  <c r="B45" i="9" s="1"/>
  <c r="A94" i="9"/>
  <c r="B93" i="9"/>
  <c r="N43" i="9"/>
  <c r="C43" i="9"/>
  <c r="C35" i="9" s="1"/>
  <c r="N92" i="9"/>
  <c r="C84" i="9"/>
  <c r="N80" i="3"/>
  <c r="N81" i="3" s="1"/>
  <c r="N82" i="3" s="1"/>
  <c r="N83" i="3" s="1"/>
  <c r="C80" i="3"/>
  <c r="C81" i="3" s="1"/>
  <c r="C82" i="3" s="1"/>
  <c r="C83" i="3" s="1"/>
  <c r="C78" i="3"/>
  <c r="C79" i="3" s="1"/>
  <c r="N78" i="3"/>
  <c r="N79" i="3" s="1"/>
  <c r="B50" i="3"/>
  <c r="A51" i="3"/>
  <c r="C49" i="3"/>
  <c r="N49" i="3"/>
  <c r="C229" i="8"/>
  <c r="N229" i="8"/>
  <c r="C221" i="8"/>
  <c r="B230" i="8"/>
  <c r="A231" i="8"/>
  <c r="B231" i="8" s="1"/>
  <c r="A83" i="8"/>
  <c r="B83" i="8" s="1"/>
  <c r="B82" i="8"/>
  <c r="A132" i="8"/>
  <c r="B131" i="8"/>
  <c r="N130" i="8"/>
  <c r="C122" i="8"/>
  <c r="N81" i="8"/>
  <c r="C81" i="8"/>
  <c r="C73" i="8" s="1"/>
  <c r="N308" i="23" l="1"/>
  <c r="C308" i="23"/>
  <c r="A310" i="23"/>
  <c r="B309" i="23"/>
  <c r="B108" i="23"/>
  <c r="A109" i="23"/>
  <c r="C107" i="23"/>
  <c r="N107" i="23"/>
  <c r="B297" i="7"/>
  <c r="C297" i="7" s="1"/>
  <c r="A298" i="7"/>
  <c r="B46" i="22"/>
  <c r="A47" i="22"/>
  <c r="A94" i="22"/>
  <c r="B93" i="22"/>
  <c r="N339" i="22"/>
  <c r="C339" i="22"/>
  <c r="C45" i="22"/>
  <c r="N45" i="22"/>
  <c r="N92" i="22"/>
  <c r="C92" i="22"/>
  <c r="B340" i="22"/>
  <c r="A341" i="22"/>
  <c r="B105" i="7"/>
  <c r="C105" i="7" s="1"/>
  <c r="A106" i="7"/>
  <c r="A23" i="22"/>
  <c r="B22" i="22"/>
  <c r="C21" i="22"/>
  <c r="N21" i="22"/>
  <c r="N287" i="22"/>
  <c r="C287" i="22"/>
  <c r="N34" i="7"/>
  <c r="C34" i="7"/>
  <c r="N285" i="22"/>
  <c r="N286" i="22" s="1"/>
  <c r="C285" i="22"/>
  <c r="C286" i="22" s="1"/>
  <c r="A36" i="7"/>
  <c r="B35" i="7"/>
  <c r="N189" i="19"/>
  <c r="A191" i="19"/>
  <c r="B190" i="19"/>
  <c r="B58" i="21"/>
  <c r="A59" i="21"/>
  <c r="N57" i="21"/>
  <c r="C49" i="21"/>
  <c r="A53" i="20"/>
  <c r="B53" i="20" s="1"/>
  <c r="B52" i="20"/>
  <c r="N326" i="20"/>
  <c r="C325" i="20"/>
  <c r="N325" i="20"/>
  <c r="C51" i="20"/>
  <c r="N51" i="20"/>
  <c r="C43" i="20"/>
  <c r="B26" i="20"/>
  <c r="A27" i="20"/>
  <c r="B190" i="20"/>
  <c r="N190" i="20" s="1"/>
  <c r="A191" i="20"/>
  <c r="N324" i="20"/>
  <c r="C324" i="20"/>
  <c r="B16" i="21"/>
  <c r="A17" i="21"/>
  <c r="N25" i="20"/>
  <c r="C17" i="20"/>
  <c r="N340" i="20"/>
  <c r="C340" i="20"/>
  <c r="N15" i="21"/>
  <c r="C15" i="21"/>
  <c r="C7" i="21"/>
  <c r="A342" i="20"/>
  <c r="B342" i="20" s="1"/>
  <c r="B341" i="20"/>
  <c r="A98" i="20"/>
  <c r="B97" i="20"/>
  <c r="B118" i="20"/>
  <c r="A119" i="20"/>
  <c r="N96" i="20"/>
  <c r="C96" i="20"/>
  <c r="C87" i="20"/>
  <c r="N117" i="20"/>
  <c r="C109" i="20"/>
  <c r="B25" i="19"/>
  <c r="A26" i="19"/>
  <c r="N24" i="19"/>
  <c r="C16" i="19"/>
  <c r="N116" i="19"/>
  <c r="C108" i="19"/>
  <c r="B117" i="19"/>
  <c r="A118" i="19"/>
  <c r="A96" i="19"/>
  <c r="B95" i="19"/>
  <c r="N94" i="19"/>
  <c r="C94" i="19"/>
  <c r="C85" i="19"/>
  <c r="N28" i="8"/>
  <c r="C28" i="8"/>
  <c r="C26" i="8"/>
  <c r="C27" i="8" s="1"/>
  <c r="N26" i="8"/>
  <c r="N27" i="8" s="1"/>
  <c r="N42" i="8"/>
  <c r="C42" i="8"/>
  <c r="B43" i="8"/>
  <c r="A44" i="8"/>
  <c r="B51" i="3"/>
  <c r="A52" i="3"/>
  <c r="C50" i="3"/>
  <c r="N50" i="3"/>
  <c r="N93" i="9"/>
  <c r="C85" i="9"/>
  <c r="B94" i="9"/>
  <c r="A95" i="9"/>
  <c r="N46" i="9"/>
  <c r="C45" i="9"/>
  <c r="C37" i="9" s="1"/>
  <c r="C44" i="9"/>
  <c r="C36" i="9" s="1"/>
  <c r="N44" i="9"/>
  <c r="N45" i="9" s="1"/>
  <c r="N230" i="8"/>
  <c r="C230" i="8"/>
  <c r="C222" i="8"/>
  <c r="C231" i="8"/>
  <c r="N231" i="8"/>
  <c r="N232" i="8"/>
  <c r="N233" i="8" s="1"/>
  <c r="N234" i="8" s="1"/>
  <c r="N235" i="8" s="1"/>
  <c r="N236" i="8" s="1"/>
  <c r="N237" i="8" s="1"/>
  <c r="N238" i="8" s="1"/>
  <c r="N239" i="8" s="1"/>
  <c r="N240" i="8" s="1"/>
  <c r="N241" i="8" s="1"/>
  <c r="N242" i="8" s="1"/>
  <c r="N243" i="8" s="1"/>
  <c r="N244" i="8" s="1"/>
  <c r="N245" i="8" s="1"/>
  <c r="N246" i="8" s="1"/>
  <c r="N247" i="8" s="1"/>
  <c r="N248" i="8" s="1"/>
  <c r="N249" i="8" s="1"/>
  <c r="N250" i="8" s="1"/>
  <c r="N251" i="8" s="1"/>
  <c r="N252" i="8" s="1"/>
  <c r="N253" i="8" s="1"/>
  <c r="N254" i="8" s="1"/>
  <c r="N255" i="8" s="1"/>
  <c r="N256" i="8" s="1"/>
  <c r="N257" i="8" s="1"/>
  <c r="N258" i="8" s="1"/>
  <c r="N259" i="8" s="1"/>
  <c r="N260" i="8" s="1"/>
  <c r="N261" i="8" s="1"/>
  <c r="N262" i="8" s="1"/>
  <c r="N263" i="8" s="1"/>
  <c r="N264" i="8" s="1"/>
  <c r="N265" i="8" s="1"/>
  <c r="N266" i="8" s="1"/>
  <c r="N267" i="8" s="1"/>
  <c r="N268" i="8" s="1"/>
  <c r="N269" i="8" s="1"/>
  <c r="N270" i="8" s="1"/>
  <c r="N271" i="8" s="1"/>
  <c r="N272" i="8" s="1"/>
  <c r="N273" i="8" s="1"/>
  <c r="N274" i="8" s="1"/>
  <c r="N275" i="8" s="1"/>
  <c r="N276" i="8" s="1"/>
  <c r="N277" i="8" s="1"/>
  <c r="N278" i="8" s="1"/>
  <c r="N279" i="8" s="1"/>
  <c r="N280" i="8" s="1"/>
  <c r="N281" i="8" s="1"/>
  <c r="N282" i="8" s="1"/>
  <c r="N283" i="8" s="1"/>
  <c r="N284" i="8" s="1"/>
  <c r="N285" i="8" s="1"/>
  <c r="N286" i="8" s="1"/>
  <c r="N287" i="8" s="1"/>
  <c r="N288" i="8" s="1"/>
  <c r="N289" i="8" s="1"/>
  <c r="N290" i="8" s="1"/>
  <c r="N291" i="8" s="1"/>
  <c r="N292" i="8" s="1"/>
  <c r="N293" i="8" s="1"/>
  <c r="N294" i="8" s="1"/>
  <c r="N295" i="8" s="1"/>
  <c r="N296" i="8" s="1"/>
  <c r="N297" i="8" s="1"/>
  <c r="N298" i="8" s="1"/>
  <c r="N299" i="8" s="1"/>
  <c r="N300" i="8" s="1"/>
  <c r="N301" i="8" s="1"/>
  <c r="N302" i="8" s="1"/>
  <c r="N303" i="8" s="1"/>
  <c r="N304" i="8" s="1"/>
  <c r="N305" i="8" s="1"/>
  <c r="N306" i="8" s="1"/>
  <c r="N307" i="8" s="1"/>
  <c r="N308" i="8" s="1"/>
  <c r="N309" i="8" s="1"/>
  <c r="N310" i="8" s="1"/>
  <c r="N311" i="8" s="1"/>
  <c r="N312" i="8" s="1"/>
  <c r="N313" i="8" s="1"/>
  <c r="N314" i="8" s="1"/>
  <c r="N315" i="8" s="1"/>
  <c r="N316" i="8" s="1"/>
  <c r="N317" i="8" s="1"/>
  <c r="N318" i="8" s="1"/>
  <c r="N319" i="8" s="1"/>
  <c r="N320" i="8" s="1"/>
  <c r="N321" i="8" s="1"/>
  <c r="N322" i="8" s="1"/>
  <c r="N323" i="8" s="1"/>
  <c r="N324" i="8" s="1"/>
  <c r="N325" i="8" s="1"/>
  <c r="N326" i="8" s="1"/>
  <c r="N327" i="8" s="1"/>
  <c r="N328" i="8" s="1"/>
  <c r="N329" i="8" s="1"/>
  <c r="N330" i="8" s="1"/>
  <c r="N331" i="8" s="1"/>
  <c r="N332" i="8" s="1"/>
  <c r="N333" i="8" s="1"/>
  <c r="N334" i="8" s="1"/>
  <c r="N335" i="8" s="1"/>
  <c r="N336" i="8" s="1"/>
  <c r="N337" i="8" s="1"/>
  <c r="N338" i="8" s="1"/>
  <c r="N339" i="8" s="1"/>
  <c r="N340" i="8" s="1"/>
  <c r="N341" i="8" s="1"/>
  <c r="N342" i="8" s="1"/>
  <c r="N343" i="8" s="1"/>
  <c r="N344" i="8" s="1"/>
  <c r="N345" i="8" s="1"/>
  <c r="N346" i="8" s="1"/>
  <c r="N347" i="8" s="1"/>
  <c r="N348" i="8" s="1"/>
  <c r="N349" i="8" s="1"/>
  <c r="N350" i="8" s="1"/>
  <c r="N351" i="8" s="1"/>
  <c r="N352" i="8" s="1"/>
  <c r="N353" i="8" s="1"/>
  <c r="N354" i="8" s="1"/>
  <c r="N355" i="8" s="1"/>
  <c r="N356" i="8" s="1"/>
  <c r="N357" i="8" s="1"/>
  <c r="N358" i="8" s="1"/>
  <c r="N359" i="8" s="1"/>
  <c r="N360" i="8" s="1"/>
  <c r="N361" i="8" s="1"/>
  <c r="N362" i="8" s="1"/>
  <c r="N363" i="8" s="1"/>
  <c r="N364" i="8" s="1"/>
  <c r="N365" i="8" s="1"/>
  <c r="N366" i="8" s="1"/>
  <c r="N367" i="8" s="1"/>
  <c r="N368" i="8" s="1"/>
  <c r="N369" i="8" s="1"/>
  <c r="N370" i="8" s="1"/>
  <c r="N371" i="8" s="1"/>
  <c r="N372" i="8" s="1"/>
  <c r="N373" i="8" s="1"/>
  <c r="N374" i="8" s="1"/>
  <c r="N375" i="8" s="1"/>
  <c r="N376" i="8" s="1"/>
  <c r="N377" i="8" s="1"/>
  <c r="N378" i="8" s="1"/>
  <c r="N379" i="8" s="1"/>
  <c r="N380" i="8" s="1"/>
  <c r="N381" i="8" s="1"/>
  <c r="N382" i="8" s="1"/>
  <c r="N383" i="8" s="1"/>
  <c r="N384" i="8" s="1"/>
  <c r="N385" i="8" s="1"/>
  <c r="N386" i="8" s="1"/>
  <c r="N387" i="8" s="1"/>
  <c r="N388" i="8" s="1"/>
  <c r="N389" i="8" s="1"/>
  <c r="N390" i="8" s="1"/>
  <c r="N391" i="8" s="1"/>
  <c r="N392" i="8" s="1"/>
  <c r="N395" i="8" s="1"/>
  <c r="N396" i="8" s="1"/>
  <c r="N397" i="8" s="1"/>
  <c r="N398" i="8" s="1"/>
  <c r="N399" i="8" s="1"/>
  <c r="N400" i="8" s="1"/>
  <c r="N401" i="8" s="1"/>
  <c r="N402" i="8" s="1"/>
  <c r="N403" i="8" s="1"/>
  <c r="N404" i="8" s="1"/>
  <c r="N405" i="8" s="1"/>
  <c r="N406" i="8" s="1"/>
  <c r="N407" i="8" s="1"/>
  <c r="N408" i="8" s="1"/>
  <c r="N409" i="8" s="1"/>
  <c r="N410" i="8" s="1"/>
  <c r="N411" i="8" s="1"/>
  <c r="N412" i="8" s="1"/>
  <c r="N413" i="8" s="1"/>
  <c r="N414" i="8" s="1"/>
  <c r="N415" i="8" s="1"/>
  <c r="N416" i="8" s="1"/>
  <c r="N417" i="8" s="1"/>
  <c r="N418" i="8" s="1"/>
  <c r="N419" i="8" s="1"/>
  <c r="N420" i="8" s="1"/>
  <c r="N421" i="8" s="1"/>
  <c r="N422" i="8" s="1"/>
  <c r="N423" i="8" s="1"/>
  <c r="N424" i="8" s="1"/>
  <c r="N425" i="8" s="1"/>
  <c r="N426" i="8" s="1"/>
  <c r="N427" i="8" s="1"/>
  <c r="N428" i="8" s="1"/>
  <c r="N429" i="8" s="1"/>
  <c r="N430" i="8" s="1"/>
  <c r="N431" i="8" s="1"/>
  <c r="N432" i="8" s="1"/>
  <c r="N433" i="8" s="1"/>
  <c r="N434" i="8" s="1"/>
  <c r="N435" i="8" s="1"/>
  <c r="N436" i="8" s="1"/>
  <c r="N437" i="8" s="1"/>
  <c r="N438" i="8" s="1"/>
  <c r="N439" i="8" s="1"/>
  <c r="N440" i="8" s="1"/>
  <c r="N441" i="8" s="1"/>
  <c r="N442" i="8" s="1"/>
  <c r="N443" i="8" s="1"/>
  <c r="N444" i="8" s="1"/>
  <c r="N445" i="8" s="1"/>
  <c r="N446" i="8" s="1"/>
  <c r="N447" i="8" s="1"/>
  <c r="N448" i="8" s="1"/>
  <c r="N449" i="8" s="1"/>
  <c r="N450" i="8" s="1"/>
  <c r="N451" i="8" s="1"/>
  <c r="N452" i="8" s="1"/>
  <c r="N453" i="8" s="1"/>
  <c r="N454" i="8" s="1"/>
  <c r="N455" i="8" s="1"/>
  <c r="N456" i="8" s="1"/>
  <c r="N457" i="8" s="1"/>
  <c r="N458" i="8" s="1"/>
  <c r="N459" i="8" s="1"/>
  <c r="N460" i="8" s="1"/>
  <c r="N461" i="8" s="1"/>
  <c r="N462" i="8" s="1"/>
  <c r="N463" i="8" s="1"/>
  <c r="N464" i="8" s="1"/>
  <c r="N465" i="8" s="1"/>
  <c r="N466" i="8" s="1"/>
  <c r="N467" i="8" s="1"/>
  <c r="N468" i="8" s="1"/>
  <c r="N469" i="8" s="1"/>
  <c r="N470" i="8" s="1"/>
  <c r="N471" i="8" s="1"/>
  <c r="N472" i="8" s="1"/>
  <c r="N473" i="8" s="1"/>
  <c r="N474" i="8" s="1"/>
  <c r="N475" i="8" s="1"/>
  <c r="N476" i="8" s="1"/>
  <c r="N477" i="8" s="1"/>
  <c r="N478" i="8" s="1"/>
  <c r="N479" i="8" s="1"/>
  <c r="N480" i="8" s="1"/>
  <c r="N481" i="8" s="1"/>
  <c r="N482" i="8" s="1"/>
  <c r="N483" i="8" s="1"/>
  <c r="N484" i="8" s="1"/>
  <c r="N485" i="8" s="1"/>
  <c r="N486" i="8" s="1"/>
  <c r="N487" i="8" s="1"/>
  <c r="N488" i="8" s="1"/>
  <c r="N489" i="8" s="1"/>
  <c r="N490" i="8" s="1"/>
  <c r="N491" i="8" s="1"/>
  <c r="N492" i="8" s="1"/>
  <c r="N493" i="8" s="1"/>
  <c r="N494" i="8" s="1"/>
  <c r="N495" i="8" s="1"/>
  <c r="N496" i="8" s="1"/>
  <c r="N497" i="8" s="1"/>
  <c r="N498" i="8" s="1"/>
  <c r="N499" i="8" s="1"/>
  <c r="N500" i="8" s="1"/>
  <c r="N501" i="8" s="1"/>
  <c r="N502" i="8" s="1"/>
  <c r="N503" i="8" s="1"/>
  <c r="N504" i="8" s="1"/>
  <c r="N505" i="8" s="1"/>
  <c r="N506" i="8" s="1"/>
  <c r="N507" i="8" s="1"/>
  <c r="N508" i="8" s="1"/>
  <c r="N509" i="8" s="1"/>
  <c r="N510" i="8" s="1"/>
  <c r="N511" i="8" s="1"/>
  <c r="N512" i="8" s="1"/>
  <c r="N513" i="8" s="1"/>
  <c r="N514" i="8" s="1"/>
  <c r="N515" i="8" s="1"/>
  <c r="N516" i="8" s="1"/>
  <c r="N517" i="8" s="1"/>
  <c r="N518" i="8" s="1"/>
  <c r="N519" i="8" s="1"/>
  <c r="N520" i="8" s="1"/>
  <c r="N521" i="8" s="1"/>
  <c r="N522" i="8" s="1"/>
  <c r="N523" i="8" s="1"/>
  <c r="N524" i="8" s="1"/>
  <c r="N525" i="8" s="1"/>
  <c r="N526" i="8" s="1"/>
  <c r="N527" i="8" s="1"/>
  <c r="N528" i="8" s="1"/>
  <c r="N529" i="8" s="1"/>
  <c r="N530" i="8" s="1"/>
  <c r="N531" i="8" s="1"/>
  <c r="N532" i="8" s="1"/>
  <c r="N533" i="8" s="1"/>
  <c r="N534" i="8" s="1"/>
  <c r="N535" i="8" s="1"/>
  <c r="N536" i="8" s="1"/>
  <c r="N537" i="8" s="1"/>
  <c r="N538" i="8" s="1"/>
  <c r="C223" i="8"/>
  <c r="C83" i="8"/>
  <c r="C75" i="8" s="1"/>
  <c r="N84" i="8"/>
  <c r="B132" i="8"/>
  <c r="A133" i="8"/>
  <c r="N131" i="8"/>
  <c r="C123" i="8"/>
  <c r="C82" i="8"/>
  <c r="C74" i="8" s="1"/>
  <c r="N82" i="8"/>
  <c r="N83" i="8" s="1"/>
  <c r="B109" i="23" l="1"/>
  <c r="A110" i="23"/>
  <c r="B110" i="23" s="1"/>
  <c r="C309" i="23"/>
  <c r="N309" i="23"/>
  <c r="A311" i="23"/>
  <c r="B310" i="23"/>
  <c r="C108" i="23"/>
  <c r="N108" i="23"/>
  <c r="A299" i="7"/>
  <c r="B298" i="7"/>
  <c r="C298" i="7" s="1"/>
  <c r="C22" i="22"/>
  <c r="N22" i="22"/>
  <c r="B23" i="22"/>
  <c r="A24" i="22"/>
  <c r="B106" i="7"/>
  <c r="C106" i="7" s="1"/>
  <c r="A107" i="7"/>
  <c r="N190" i="19"/>
  <c r="N35" i="7"/>
  <c r="C35" i="7"/>
  <c r="B36" i="7"/>
  <c r="A37" i="7"/>
  <c r="B341" i="22"/>
  <c r="A342" i="22"/>
  <c r="N93" i="22"/>
  <c r="C93" i="22"/>
  <c r="C340" i="22"/>
  <c r="N340" i="22"/>
  <c r="A95" i="22"/>
  <c r="B94" i="22"/>
  <c r="B47" i="22"/>
  <c r="A48" i="22"/>
  <c r="N46" i="22"/>
  <c r="C46" i="22"/>
  <c r="N26" i="20"/>
  <c r="B191" i="19"/>
  <c r="N191" i="19" s="1"/>
  <c r="A192" i="19"/>
  <c r="N343" i="20"/>
  <c r="N344" i="20" s="1"/>
  <c r="C334" i="20"/>
  <c r="C342" i="20"/>
  <c r="N342" i="20"/>
  <c r="A192" i="20"/>
  <c r="B191" i="20"/>
  <c r="N191" i="20" s="1"/>
  <c r="A60" i="21"/>
  <c r="B59" i="21"/>
  <c r="B17" i="21"/>
  <c r="A18" i="21"/>
  <c r="C8" i="21"/>
  <c r="C16" i="21"/>
  <c r="N16" i="21"/>
  <c r="N58" i="21"/>
  <c r="C50" i="21"/>
  <c r="N52" i="20"/>
  <c r="N53" i="20" s="1"/>
  <c r="C44" i="20"/>
  <c r="C52" i="20"/>
  <c r="B27" i="20"/>
  <c r="A28" i="20"/>
  <c r="C53" i="20"/>
  <c r="N54" i="20"/>
  <c r="N55" i="20" s="1"/>
  <c r="N56" i="20" s="1"/>
  <c r="C45" i="20"/>
  <c r="C341" i="20"/>
  <c r="N341" i="20"/>
  <c r="C333" i="20"/>
  <c r="B119" i="20"/>
  <c r="A120" i="20"/>
  <c r="N97" i="20"/>
  <c r="C97" i="20"/>
  <c r="C88" i="20"/>
  <c r="C89" i="20"/>
  <c r="N118" i="20"/>
  <c r="C110" i="20"/>
  <c r="B98" i="20"/>
  <c r="A99" i="20"/>
  <c r="B26" i="19"/>
  <c r="A27" i="19"/>
  <c r="C17" i="19"/>
  <c r="N25" i="19"/>
  <c r="B118" i="19"/>
  <c r="A119" i="19"/>
  <c r="N117" i="19"/>
  <c r="C109" i="19"/>
  <c r="N95" i="19"/>
  <c r="C95" i="19"/>
  <c r="C86" i="19"/>
  <c r="A97" i="19"/>
  <c r="B96" i="19"/>
  <c r="B44" i="8"/>
  <c r="A45" i="8"/>
  <c r="C43" i="8"/>
  <c r="N43" i="8"/>
  <c r="N94" i="9"/>
  <c r="C86" i="9"/>
  <c r="B52" i="3"/>
  <c r="A53" i="3"/>
  <c r="A96" i="9"/>
  <c r="B95" i="9"/>
  <c r="N51" i="3"/>
  <c r="C51" i="3"/>
  <c r="B133" i="8"/>
  <c r="A134" i="8"/>
  <c r="N132" i="8"/>
  <c r="C124" i="8"/>
  <c r="A312" i="23" l="1"/>
  <c r="B312" i="23" s="1"/>
  <c r="B311" i="23"/>
  <c r="N310" i="23"/>
  <c r="C310" i="23"/>
  <c r="C110" i="23"/>
  <c r="N110" i="23"/>
  <c r="C111" i="23"/>
  <c r="N111" i="23"/>
  <c r="N112" i="23" s="1"/>
  <c r="C109" i="23"/>
  <c r="N109" i="23"/>
  <c r="A300" i="7"/>
  <c r="B299" i="7"/>
  <c r="C299" i="7" s="1"/>
  <c r="A108" i="7"/>
  <c r="B107" i="7"/>
  <c r="C107" i="7" s="1"/>
  <c r="A49" i="22"/>
  <c r="B48" i="22"/>
  <c r="A343" i="22"/>
  <c r="B342" i="22"/>
  <c r="N47" i="22"/>
  <c r="C47" i="22"/>
  <c r="N341" i="22"/>
  <c r="C341" i="22"/>
  <c r="B24" i="22"/>
  <c r="A25" i="22"/>
  <c r="C94" i="22"/>
  <c r="N94" i="22"/>
  <c r="B37" i="7"/>
  <c r="A38" i="7"/>
  <c r="C23" i="22"/>
  <c r="N23" i="22"/>
  <c r="B95" i="22"/>
  <c r="A96" i="22"/>
  <c r="N36" i="7"/>
  <c r="C36" i="7"/>
  <c r="N27" i="20"/>
  <c r="B192" i="19"/>
  <c r="N192" i="19" s="1"/>
  <c r="A193" i="19"/>
  <c r="B60" i="21"/>
  <c r="A61" i="21"/>
  <c r="B192" i="20"/>
  <c r="N192" i="20" s="1"/>
  <c r="A193" i="20"/>
  <c r="N59" i="21"/>
  <c r="C59" i="21"/>
  <c r="C51" i="21"/>
  <c r="B28" i="20"/>
  <c r="A29" i="20"/>
  <c r="B18" i="21"/>
  <c r="A19" i="21"/>
  <c r="C9" i="21"/>
  <c r="N17" i="21"/>
  <c r="C17" i="21"/>
  <c r="N98" i="20"/>
  <c r="C98" i="20"/>
  <c r="C90" i="20"/>
  <c r="A100" i="20"/>
  <c r="B100" i="20" s="1"/>
  <c r="B99" i="20"/>
  <c r="B120" i="20"/>
  <c r="A121" i="20"/>
  <c r="N119" i="20"/>
  <c r="C111" i="20"/>
  <c r="A28" i="19"/>
  <c r="B27" i="19"/>
  <c r="N26" i="19"/>
  <c r="B119" i="19"/>
  <c r="A120" i="19"/>
  <c r="N118" i="19"/>
  <c r="C110" i="19"/>
  <c r="C96" i="19"/>
  <c r="N96" i="19"/>
  <c r="C87" i="19"/>
  <c r="A98" i="19"/>
  <c r="B97" i="19"/>
  <c r="C44" i="8"/>
  <c r="N44" i="8"/>
  <c r="A46" i="8"/>
  <c r="B45" i="8"/>
  <c r="N52" i="3"/>
  <c r="C52" i="3"/>
  <c r="A97" i="9"/>
  <c r="B96" i="9"/>
  <c r="N95" i="9"/>
  <c r="C87" i="9"/>
  <c r="B53" i="3"/>
  <c r="A54" i="3"/>
  <c r="A135" i="8"/>
  <c r="B134" i="8"/>
  <c r="N133" i="8"/>
  <c r="C125" i="8"/>
  <c r="N311" i="23" l="1"/>
  <c r="C311" i="23"/>
  <c r="N312" i="23"/>
  <c r="C313" i="23"/>
  <c r="C312" i="23"/>
  <c r="N313" i="23"/>
  <c r="N314" i="23" s="1"/>
  <c r="N315" i="23" s="1"/>
  <c r="N316" i="23" s="1"/>
  <c r="B300" i="7"/>
  <c r="C300" i="7" s="1"/>
  <c r="A301" i="7"/>
  <c r="B301" i="7" s="1"/>
  <c r="C37" i="7"/>
  <c r="N37" i="7"/>
  <c r="N342" i="22"/>
  <c r="C342" i="22"/>
  <c r="A39" i="7"/>
  <c r="B38" i="7"/>
  <c r="B343" i="22"/>
  <c r="A344" i="22"/>
  <c r="B96" i="22"/>
  <c r="A97" i="22"/>
  <c r="A26" i="22"/>
  <c r="B25" i="22"/>
  <c r="C48" i="22"/>
  <c r="N48" i="22"/>
  <c r="N95" i="22"/>
  <c r="C95" i="22"/>
  <c r="N24" i="22"/>
  <c r="C24" i="22"/>
  <c r="A50" i="22"/>
  <c r="B49" i="22"/>
  <c r="B108" i="7"/>
  <c r="C108" i="7" s="1"/>
  <c r="A109" i="7"/>
  <c r="B193" i="19"/>
  <c r="N193" i="19" s="1"/>
  <c r="A194" i="19"/>
  <c r="A20" i="21"/>
  <c r="B20" i="21" s="1"/>
  <c r="B19" i="21"/>
  <c r="C18" i="21"/>
  <c r="N18" i="21"/>
  <c r="C10" i="21"/>
  <c r="B193" i="20"/>
  <c r="N193" i="20" s="1"/>
  <c r="A194" i="20"/>
  <c r="B61" i="21"/>
  <c r="A62" i="21"/>
  <c r="N28" i="20"/>
  <c r="C28" i="20"/>
  <c r="C20" i="20" s="1"/>
  <c r="B29" i="20"/>
  <c r="A30" i="20"/>
  <c r="N60" i="21"/>
  <c r="C52" i="21"/>
  <c r="N120" i="20"/>
  <c r="C112" i="20"/>
  <c r="N99" i="20"/>
  <c r="C99" i="20"/>
  <c r="C91" i="20"/>
  <c r="N100" i="20"/>
  <c r="C100" i="20"/>
  <c r="N101" i="20"/>
  <c r="C92" i="20"/>
  <c r="B121" i="20"/>
  <c r="A122" i="20"/>
  <c r="N27" i="19"/>
  <c r="B28" i="19"/>
  <c r="A29" i="19"/>
  <c r="B120" i="19"/>
  <c r="A121" i="19"/>
  <c r="N119" i="19"/>
  <c r="C111" i="19"/>
  <c r="N97" i="19"/>
  <c r="C97" i="19"/>
  <c r="C88" i="19"/>
  <c r="C89" i="19"/>
  <c r="B98" i="19"/>
  <c r="A99" i="19"/>
  <c r="B46" i="8"/>
  <c r="A47" i="8"/>
  <c r="N45" i="8"/>
  <c r="C45" i="8"/>
  <c r="N53" i="3"/>
  <c r="C53" i="3"/>
  <c r="N96" i="9"/>
  <c r="C88" i="9"/>
  <c r="B97" i="9"/>
  <c r="A98" i="9"/>
  <c r="B54" i="3"/>
  <c r="A55" i="3"/>
  <c r="B135" i="8"/>
  <c r="A136" i="8"/>
  <c r="N134" i="8"/>
  <c r="C126" i="8"/>
  <c r="C302" i="7" l="1"/>
  <c r="C303" i="7" s="1"/>
  <c r="C301" i="7"/>
  <c r="N343" i="22"/>
  <c r="C343" i="22"/>
  <c r="C38" i="7"/>
  <c r="N38" i="7"/>
  <c r="B39" i="7"/>
  <c r="A40" i="7"/>
  <c r="B344" i="22"/>
  <c r="A345" i="22"/>
  <c r="C49" i="22"/>
  <c r="N49" i="22"/>
  <c r="C25" i="22"/>
  <c r="N25" i="22"/>
  <c r="B109" i="7"/>
  <c r="C109" i="7" s="1"/>
  <c r="A110" i="7"/>
  <c r="B110" i="7" s="1"/>
  <c r="B50" i="22"/>
  <c r="A51" i="22"/>
  <c r="B26" i="22"/>
  <c r="A27" i="22"/>
  <c r="A98" i="22"/>
  <c r="B97" i="22"/>
  <c r="N96" i="22"/>
  <c r="C96" i="22"/>
  <c r="A195" i="19"/>
  <c r="B194" i="19"/>
  <c r="N194" i="19" s="1"/>
  <c r="N61" i="21"/>
  <c r="C53" i="21"/>
  <c r="B62" i="21"/>
  <c r="A63" i="21"/>
  <c r="A195" i="20"/>
  <c r="B194" i="20"/>
  <c r="N194" i="20" s="1"/>
  <c r="B30" i="20"/>
  <c r="A31" i="20"/>
  <c r="C29" i="20"/>
  <c r="C21" i="20" s="1"/>
  <c r="N29" i="20"/>
  <c r="N19" i="21"/>
  <c r="C11" i="21"/>
  <c r="C19" i="21"/>
  <c r="C12" i="21"/>
  <c r="C4" i="21" s="1"/>
  <c r="C20" i="21"/>
  <c r="N20" i="21"/>
  <c r="N21" i="21"/>
  <c r="N22" i="21" s="1"/>
  <c r="B122" i="20"/>
  <c r="A123" i="20"/>
  <c r="N121" i="20"/>
  <c r="C113" i="20"/>
  <c r="B29" i="19"/>
  <c r="A30" i="19"/>
  <c r="N28" i="19"/>
  <c r="C28" i="19"/>
  <c r="C20" i="19" s="1"/>
  <c r="B121" i="19"/>
  <c r="A122" i="19"/>
  <c r="N120" i="19"/>
  <c r="C112" i="19"/>
  <c r="B99" i="19"/>
  <c r="A100" i="19"/>
  <c r="B100" i="19" s="1"/>
  <c r="N98" i="19"/>
  <c r="C98" i="19"/>
  <c r="C90" i="19"/>
  <c r="B47" i="8"/>
  <c r="A48" i="8"/>
  <c r="C46" i="8"/>
  <c r="N46" i="8"/>
  <c r="B55" i="3"/>
  <c r="A56" i="3"/>
  <c r="A99" i="9"/>
  <c r="B98" i="9"/>
  <c r="C54" i="3"/>
  <c r="N54" i="3"/>
  <c r="N97" i="9"/>
  <c r="C89" i="9"/>
  <c r="A137" i="8"/>
  <c r="B136" i="8"/>
  <c r="N135" i="8"/>
  <c r="C127" i="8"/>
  <c r="N50" i="22" l="1"/>
  <c r="C50" i="22"/>
  <c r="C344" i="22"/>
  <c r="N344" i="22"/>
  <c r="B51" i="22"/>
  <c r="A52" i="22"/>
  <c r="C110" i="7"/>
  <c r="N110" i="7"/>
  <c r="C111" i="7"/>
  <c r="B40" i="7"/>
  <c r="A41" i="7"/>
  <c r="C39" i="7"/>
  <c r="N39" i="7"/>
  <c r="N97" i="22"/>
  <c r="C97" i="22"/>
  <c r="B98" i="22"/>
  <c r="A99" i="22"/>
  <c r="B345" i="22"/>
  <c r="A346" i="22"/>
  <c r="B27" i="22"/>
  <c r="A28" i="22"/>
  <c r="N26" i="22"/>
  <c r="C26" i="22"/>
  <c r="B195" i="19"/>
  <c r="N195" i="19" s="1"/>
  <c r="A196" i="19"/>
  <c r="N30" i="20"/>
  <c r="C30" i="20"/>
  <c r="C22" i="20" s="1"/>
  <c r="B63" i="21"/>
  <c r="A64" i="21"/>
  <c r="N62" i="21"/>
  <c r="C54" i="21"/>
  <c r="B31" i="20"/>
  <c r="A32" i="20"/>
  <c r="A196" i="20"/>
  <c r="B195" i="20"/>
  <c r="N195" i="20" s="1"/>
  <c r="B123" i="20"/>
  <c r="A124" i="20"/>
  <c r="N122" i="20"/>
  <c r="C114" i="20"/>
  <c r="A31" i="19"/>
  <c r="B30" i="19"/>
  <c r="C29" i="19"/>
  <c r="C21" i="19" s="1"/>
  <c r="N29" i="19"/>
  <c r="N99" i="19"/>
  <c r="C99" i="19"/>
  <c r="C91" i="19"/>
  <c r="B122" i="19"/>
  <c r="A123" i="19"/>
  <c r="N121" i="19"/>
  <c r="C113" i="19"/>
  <c r="N100" i="19"/>
  <c r="C100" i="19"/>
  <c r="N101" i="19"/>
  <c r="C92" i="19"/>
  <c r="C47" i="8"/>
  <c r="N47" i="8"/>
  <c r="A49" i="8"/>
  <c r="B48" i="8"/>
  <c r="N98" i="9"/>
  <c r="C90" i="9"/>
  <c r="A100" i="9"/>
  <c r="B99" i="9"/>
  <c r="B56" i="3"/>
  <c r="A57" i="3"/>
  <c r="N55" i="3"/>
  <c r="C55" i="3"/>
  <c r="N136" i="8"/>
  <c r="C128" i="8"/>
  <c r="A138" i="8"/>
  <c r="B137" i="8"/>
  <c r="N98" i="22" l="1"/>
  <c r="C98" i="22"/>
  <c r="B52" i="22"/>
  <c r="A53" i="22"/>
  <c r="B28" i="22"/>
  <c r="A29" i="22"/>
  <c r="N51" i="22"/>
  <c r="C51" i="22"/>
  <c r="N27" i="22"/>
  <c r="C27" i="22"/>
  <c r="B346" i="22"/>
  <c r="A347" i="22"/>
  <c r="B347" i="22" s="1"/>
  <c r="A42" i="7"/>
  <c r="B41" i="7"/>
  <c r="N345" i="22"/>
  <c r="C345" i="22"/>
  <c r="C40" i="7"/>
  <c r="N40" i="7"/>
  <c r="A100" i="22"/>
  <c r="B99" i="22"/>
  <c r="A197" i="19"/>
  <c r="B196" i="19"/>
  <c r="N196" i="19" s="1"/>
  <c r="N63" i="21"/>
  <c r="C55" i="21"/>
  <c r="B64" i="21"/>
  <c r="A65" i="21"/>
  <c r="B196" i="20"/>
  <c r="N196" i="20" s="1"/>
  <c r="A197" i="20"/>
  <c r="A33" i="20"/>
  <c r="B32" i="20"/>
  <c r="N31" i="20"/>
  <c r="C31" i="20"/>
  <c r="C23" i="20" s="1"/>
  <c r="B124" i="20"/>
  <c r="A125" i="20"/>
  <c r="C123" i="20"/>
  <c r="N123" i="20"/>
  <c r="C115" i="20"/>
  <c r="N30" i="19"/>
  <c r="C30" i="19"/>
  <c r="C22" i="19" s="1"/>
  <c r="A32" i="19"/>
  <c r="B31" i="19"/>
  <c r="C3" i="18"/>
  <c r="B123" i="19"/>
  <c r="A124" i="19"/>
  <c r="N122" i="19"/>
  <c r="C114" i="19"/>
  <c r="N48" i="8"/>
  <c r="C48" i="8"/>
  <c r="A50" i="8"/>
  <c r="B49" i="8"/>
  <c r="A101" i="9"/>
  <c r="B100" i="9"/>
  <c r="B57" i="3"/>
  <c r="A58" i="3"/>
  <c r="N56" i="3"/>
  <c r="C56" i="3"/>
  <c r="N99" i="9"/>
  <c r="C91" i="9"/>
  <c r="B138" i="8"/>
  <c r="A139" i="8"/>
  <c r="N137" i="8"/>
  <c r="C129" i="8"/>
  <c r="C41" i="7" l="1"/>
  <c r="N41" i="7"/>
  <c r="B29" i="22"/>
  <c r="A30" i="22"/>
  <c r="A43" i="7"/>
  <c r="B42" i="7"/>
  <c r="C28" i="22"/>
  <c r="N28" i="22"/>
  <c r="C99" i="22"/>
  <c r="N99" i="22"/>
  <c r="A101" i="22"/>
  <c r="B100" i="22"/>
  <c r="C347" i="22"/>
  <c r="N347" i="22"/>
  <c r="N348" i="22"/>
  <c r="B53" i="22"/>
  <c r="A54" i="22"/>
  <c r="N346" i="22"/>
  <c r="C346" i="22"/>
  <c r="C52" i="22"/>
  <c r="N52" i="22"/>
  <c r="N69" i="7"/>
  <c r="N70" i="7" s="1"/>
  <c r="N71" i="7" s="1"/>
  <c r="N72" i="7" s="1"/>
  <c r="N73" i="7" s="1"/>
  <c r="N74" i="7" s="1"/>
  <c r="N75" i="7" s="1"/>
  <c r="N76" i="7" s="1"/>
  <c r="N79" i="7" s="1"/>
  <c r="N93" i="7" s="1"/>
  <c r="N94" i="7" s="1"/>
  <c r="N101" i="7" s="1"/>
  <c r="N102" i="7" s="1"/>
  <c r="N103" i="7" s="1"/>
  <c r="N104" i="7" s="1"/>
  <c r="N105" i="7" s="1"/>
  <c r="N106" i="7" s="1"/>
  <c r="N107" i="7" s="1"/>
  <c r="N108" i="7" s="1"/>
  <c r="N109" i="7" s="1"/>
  <c r="N111" i="7" s="1"/>
  <c r="N112" i="7" s="1"/>
  <c r="B197" i="19"/>
  <c r="N197" i="19" s="1"/>
  <c r="A198" i="19"/>
  <c r="C32" i="20"/>
  <c r="C24" i="20" s="1"/>
  <c r="N32" i="20"/>
  <c r="B33" i="20"/>
  <c r="A34" i="20"/>
  <c r="B65" i="21"/>
  <c r="A66" i="21"/>
  <c r="A198" i="20"/>
  <c r="B197" i="20"/>
  <c r="N197" i="20" s="1"/>
  <c r="C56" i="21"/>
  <c r="N64" i="21"/>
  <c r="B125" i="20"/>
  <c r="A126" i="20"/>
  <c r="C124" i="20"/>
  <c r="N124" i="20"/>
  <c r="C116" i="20"/>
  <c r="C31" i="19"/>
  <c r="C23" i="19" s="1"/>
  <c r="N31" i="19"/>
  <c r="B32" i="19"/>
  <c r="A33" i="19"/>
  <c r="B124" i="19"/>
  <c r="A125" i="19"/>
  <c r="N123" i="19"/>
  <c r="C123" i="19"/>
  <c r="C115" i="19"/>
  <c r="C49" i="8"/>
  <c r="N49" i="8"/>
  <c r="B50" i="8"/>
  <c r="A51" i="8"/>
  <c r="B58" i="3"/>
  <c r="A59" i="3"/>
  <c r="C57" i="3"/>
  <c r="N57" i="3"/>
  <c r="N100" i="9"/>
  <c r="C92" i="9"/>
  <c r="A102" i="9"/>
  <c r="B101" i="9"/>
  <c r="N138" i="8"/>
  <c r="C130" i="8"/>
  <c r="A140" i="8"/>
  <c r="B139" i="8"/>
  <c r="N42" i="7" l="1"/>
  <c r="C42" i="7"/>
  <c r="B43" i="7"/>
  <c r="A44" i="7"/>
  <c r="N100" i="22"/>
  <c r="C100" i="22"/>
  <c r="B30" i="22"/>
  <c r="A31" i="22"/>
  <c r="N53" i="22"/>
  <c r="C53" i="22"/>
  <c r="A102" i="22"/>
  <c r="B101" i="22"/>
  <c r="N29" i="22"/>
  <c r="C29" i="22"/>
  <c r="B54" i="22"/>
  <c r="A55" i="22"/>
  <c r="N119" i="7"/>
  <c r="N120" i="7" s="1"/>
  <c r="N121" i="7" s="1"/>
  <c r="N190" i="7" s="1"/>
  <c r="A199" i="19"/>
  <c r="B198" i="19"/>
  <c r="N198" i="19" s="1"/>
  <c r="B66" i="21"/>
  <c r="A67" i="21"/>
  <c r="C57" i="21"/>
  <c r="N65" i="21"/>
  <c r="C65" i="21"/>
  <c r="B34" i="20"/>
  <c r="A35" i="20"/>
  <c r="B35" i="20" s="1"/>
  <c r="C33" i="20"/>
  <c r="C25" i="20" s="1"/>
  <c r="N33" i="20"/>
  <c r="B198" i="20"/>
  <c r="N198" i="20" s="1"/>
  <c r="A199" i="20"/>
  <c r="A127" i="20"/>
  <c r="B126" i="20"/>
  <c r="C125" i="20"/>
  <c r="N125" i="20"/>
  <c r="C117" i="20"/>
  <c r="N32" i="19"/>
  <c r="C32" i="19"/>
  <c r="C24" i="19" s="1"/>
  <c r="B33" i="19"/>
  <c r="A34" i="19"/>
  <c r="B125" i="19"/>
  <c r="A126" i="19"/>
  <c r="N124" i="19"/>
  <c r="C124" i="19"/>
  <c r="C116" i="19"/>
  <c r="B51" i="8"/>
  <c r="A52" i="8"/>
  <c r="C50" i="8"/>
  <c r="N50" i="8"/>
  <c r="C3" i="8"/>
  <c r="N101" i="9"/>
  <c r="C93" i="9"/>
  <c r="A103" i="9"/>
  <c r="B102" i="9"/>
  <c r="B59" i="3"/>
  <c r="A60" i="3"/>
  <c r="C58" i="3"/>
  <c r="N58" i="3"/>
  <c r="A141" i="8"/>
  <c r="B140" i="8"/>
  <c r="N139" i="8"/>
  <c r="C131" i="8"/>
  <c r="N191" i="7" l="1"/>
  <c r="N192" i="7" s="1"/>
  <c r="N193" i="7" s="1"/>
  <c r="N194" i="7" s="1"/>
  <c r="N208" i="7" s="1"/>
  <c r="N209" i="7" s="1"/>
  <c r="N210" i="7" s="1"/>
  <c r="N211" i="7" s="1"/>
  <c r="N212" i="7" s="1"/>
  <c r="N213" i="7" s="1"/>
  <c r="N214" i="7" s="1"/>
  <c r="N215" i="7" s="1"/>
  <c r="N216" i="7" s="1"/>
  <c r="N217" i="7" s="1"/>
  <c r="N218" i="7" s="1"/>
  <c r="N219" i="7" s="1"/>
  <c r="N220" i="7" s="1"/>
  <c r="N221" i="7" s="1"/>
  <c r="N222" i="7" s="1"/>
  <c r="N223" i="7" s="1"/>
  <c r="N224" i="7" s="1"/>
  <c r="N225" i="7" s="1"/>
  <c r="N226" i="7" s="1"/>
  <c r="N227" i="7" s="1"/>
  <c r="N228" i="7" s="1"/>
  <c r="N229" i="7" s="1"/>
  <c r="N230" i="7" s="1"/>
  <c r="N231" i="7" s="1"/>
  <c r="N232" i="7" s="1"/>
  <c r="N233" i="7" s="1"/>
  <c r="N234" i="7" s="1"/>
  <c r="N235" i="7" s="1"/>
  <c r="N236" i="7" s="1"/>
  <c r="N237" i="7" s="1"/>
  <c r="N238" i="7" s="1"/>
  <c r="N239" i="7" s="1"/>
  <c r="N240" i="7" s="1"/>
  <c r="N241" i="7" s="1"/>
  <c r="N242" i="7" s="1"/>
  <c r="N243" i="7" s="1"/>
  <c r="N244" i="7" s="1"/>
  <c r="N245" i="7" s="1"/>
  <c r="N246" i="7" s="1"/>
  <c r="N247" i="7" s="1"/>
  <c r="N248" i="7" s="1"/>
  <c r="N249" i="7" s="1"/>
  <c r="N250" i="7" s="1"/>
  <c r="N251" i="7" s="1"/>
  <c r="N252" i="7" s="1"/>
  <c r="N253" i="7" s="1"/>
  <c r="N254" i="7" s="1"/>
  <c r="N255" i="7" s="1"/>
  <c r="N256" i="7" s="1"/>
  <c r="N257" i="7" s="1"/>
  <c r="N258" i="7" s="1"/>
  <c r="N259" i="7" s="1"/>
  <c r="N260" i="7" s="1"/>
  <c r="N261" i="7" s="1"/>
  <c r="N262" i="7" s="1"/>
  <c r="N263" i="7" s="1"/>
  <c r="N264" i="7" s="1"/>
  <c r="N265" i="7" s="1"/>
  <c r="N266" i="7" s="1"/>
  <c r="N267" i="7" s="1"/>
  <c r="N268" i="7" s="1"/>
  <c r="N269" i="7" s="1"/>
  <c r="N270" i="7" s="1"/>
  <c r="N271" i="7" s="1"/>
  <c r="N272" i="7" s="1"/>
  <c r="N273" i="7" s="1"/>
  <c r="N274" i="7" s="1"/>
  <c r="N275" i="7" s="1"/>
  <c r="N276" i="7" s="1"/>
  <c r="N279" i="7" s="1"/>
  <c r="N280" i="7" s="1"/>
  <c r="N283" i="7" s="1"/>
  <c r="N284" i="7" s="1"/>
  <c r="N285" i="7" s="1"/>
  <c r="N286" i="7" s="1"/>
  <c r="N287" i="7" s="1"/>
  <c r="N288" i="7" s="1"/>
  <c r="N289" i="7" s="1"/>
  <c r="N290" i="7" s="1"/>
  <c r="N291" i="7" s="1"/>
  <c r="N292" i="7" s="1"/>
  <c r="N293" i="7" s="1"/>
  <c r="N294" i="7" s="1"/>
  <c r="N295" i="7" s="1"/>
  <c r="N296" i="7" s="1"/>
  <c r="N297" i="7" s="1"/>
  <c r="N298" i="7" s="1"/>
  <c r="N299" i="7" s="1"/>
  <c r="N300" i="7" s="1"/>
  <c r="N301" i="7" s="1"/>
  <c r="N302" i="7" s="1"/>
  <c r="N303" i="7" s="1"/>
  <c r="N304" i="7" s="1"/>
  <c r="N307" i="7" s="1"/>
  <c r="N313" i="7" s="1"/>
  <c r="N314" i="7" s="1"/>
  <c r="N315" i="7" s="1"/>
  <c r="N316" i="7" s="1"/>
  <c r="N319" i="7" s="1"/>
  <c r="N320" i="7" s="1"/>
  <c r="N321" i="7" s="1"/>
  <c r="N322" i="7" s="1"/>
  <c r="N323" i="7" s="1"/>
  <c r="N324" i="7" s="1"/>
  <c r="N325" i="7" s="1"/>
  <c r="N326" i="7" s="1"/>
  <c r="N327" i="7" s="1"/>
  <c r="N328" i="7" s="1"/>
  <c r="N329" i="7" s="1"/>
  <c r="N330" i="7" s="1"/>
  <c r="N331" i="7" s="1"/>
  <c r="N332" i="7" s="1"/>
  <c r="N333" i="7" s="1"/>
  <c r="N334" i="7" s="1"/>
  <c r="N335" i="7" s="1"/>
  <c r="N336" i="7" s="1"/>
  <c r="N337" i="7" s="1"/>
  <c r="N338" i="7" s="1"/>
  <c r="N339" i="7" s="1"/>
  <c r="N340" i="7" s="1"/>
  <c r="N341" i="7" s="1"/>
  <c r="N342" i="7" s="1"/>
  <c r="N343" i="7" s="1"/>
  <c r="N344" i="7" s="1"/>
  <c r="N345" i="7" s="1"/>
  <c r="N346" i="7" s="1"/>
  <c r="N347" i="7" s="1"/>
  <c r="N348" i="7" s="1"/>
  <c r="N349" i="7" s="1"/>
  <c r="N350" i="7" s="1"/>
  <c r="N351" i="7" s="1"/>
  <c r="N352" i="7" s="1"/>
  <c r="N353" i="7" s="1"/>
  <c r="N354" i="7" s="1"/>
  <c r="N355" i="7" s="1"/>
  <c r="N356" i="7" s="1"/>
  <c r="N357" i="7" s="1"/>
  <c r="N358" i="7" s="1"/>
  <c r="N359" i="7" s="1"/>
  <c r="N360" i="7" s="1"/>
  <c r="N361" i="7" s="1"/>
  <c r="N362" i="7" s="1"/>
  <c r="N363" i="7" s="1"/>
  <c r="N364" i="7" s="1"/>
  <c r="N365" i="7" s="1"/>
  <c r="N366" i="7" s="1"/>
  <c r="N367" i="7" s="1"/>
  <c r="N368" i="7" s="1"/>
  <c r="N369" i="7" s="1"/>
  <c r="N370" i="7" s="1"/>
  <c r="N371" i="7" s="1"/>
  <c r="N372" i="7" s="1"/>
  <c r="N373" i="7" s="1"/>
  <c r="N374" i="7" s="1"/>
  <c r="N375" i="7" s="1"/>
  <c r="N376" i="7" s="1"/>
  <c r="N377" i="7" s="1"/>
  <c r="N378" i="7" s="1"/>
  <c r="N379" i="7" s="1"/>
  <c r="N380" i="7" s="1"/>
  <c r="N381" i="7" s="1"/>
  <c r="N382" i="7" s="1"/>
  <c r="N383" i="7" s="1"/>
  <c r="N384" i="7" s="1"/>
  <c r="N385" i="7" s="1"/>
  <c r="N386" i="7" s="1"/>
  <c r="N387" i="7" s="1"/>
  <c r="N388" i="7" s="1"/>
  <c r="N389" i="7" s="1"/>
  <c r="N390" i="7" s="1"/>
  <c r="N391" i="7" s="1"/>
  <c r="N392" i="7" s="1"/>
  <c r="N393" i="7" s="1"/>
  <c r="N394" i="7" s="1"/>
  <c r="N395" i="7" s="1"/>
  <c r="N396" i="7" s="1"/>
  <c r="N397" i="7" s="1"/>
  <c r="N398" i="7" s="1"/>
  <c r="N399" i="7" s="1"/>
  <c r="N400" i="7" s="1"/>
  <c r="N401" i="7" s="1"/>
  <c r="N402" i="7" s="1"/>
  <c r="N403" i="7" s="1"/>
  <c r="N404" i="7" s="1"/>
  <c r="N405" i="7" s="1"/>
  <c r="N406" i="7" s="1"/>
  <c r="N407" i="7" s="1"/>
  <c r="N408" i="7" s="1"/>
  <c r="N409" i="7" s="1"/>
  <c r="N410" i="7" s="1"/>
  <c r="N411" i="7" s="1"/>
  <c r="N412" i="7" s="1"/>
  <c r="N413" i="7" s="1"/>
  <c r="N414" i="7" s="1"/>
  <c r="N415" i="7" s="1"/>
  <c r="N416" i="7" s="1"/>
  <c r="N417" i="7" s="1"/>
  <c r="N418" i="7" s="1"/>
  <c r="N419" i="7" s="1"/>
  <c r="N420" i="7" s="1"/>
  <c r="N421" i="7" s="1"/>
  <c r="N422" i="7" s="1"/>
  <c r="N423" i="7" s="1"/>
  <c r="N424" i="7" s="1"/>
  <c r="N425" i="7" s="1"/>
  <c r="N426" i="7" s="1"/>
  <c r="N427" i="7" s="1"/>
  <c r="N428" i="7" s="1"/>
  <c r="N429" i="7" s="1"/>
  <c r="N430" i="7" s="1"/>
  <c r="N431" i="7" s="1"/>
  <c r="N432" i="7" s="1"/>
  <c r="N433" i="7" s="1"/>
  <c r="N434" i="7" s="1"/>
  <c r="N435" i="7" s="1"/>
  <c r="N436" i="7" s="1"/>
  <c r="N437" i="7" s="1"/>
  <c r="N438" i="7" s="1"/>
  <c r="N439" i="7" s="1"/>
  <c r="N440" i="7" s="1"/>
  <c r="N441" i="7" s="1"/>
  <c r="N442" i="7" s="1"/>
  <c r="N443" i="7" s="1"/>
  <c r="N444" i="7" s="1"/>
  <c r="N445" i="7" s="1"/>
  <c r="N446" i="7" s="1"/>
  <c r="N447" i="7" s="1"/>
  <c r="N448" i="7" s="1"/>
  <c r="N449" i="7" s="1"/>
  <c r="N450" i="7" s="1"/>
  <c r="N451" i="7" s="1"/>
  <c r="N452" i="7" s="1"/>
  <c r="N453" i="7" s="1"/>
  <c r="N454" i="7" s="1"/>
  <c r="N455" i="7" s="1"/>
  <c r="N456" i="7" s="1"/>
  <c r="N457" i="7" s="1"/>
  <c r="N458" i="7" s="1"/>
  <c r="N459" i="7" s="1"/>
  <c r="N460" i="7" s="1"/>
  <c r="N461" i="7" s="1"/>
  <c r="N462" i="7" s="1"/>
  <c r="N463" i="7" s="1"/>
  <c r="N464" i="7" s="1"/>
  <c r="N465" i="7" s="1"/>
  <c r="N466" i="7" s="1"/>
  <c r="N467" i="7" s="1"/>
  <c r="N468" i="7" s="1"/>
  <c r="N469" i="7" s="1"/>
  <c r="N470" i="7" s="1"/>
  <c r="N471" i="7" s="1"/>
  <c r="N472" i="7" s="1"/>
  <c r="N473" i="7" s="1"/>
  <c r="N474" i="7" s="1"/>
  <c r="N475" i="7" s="1"/>
  <c r="B55" i="22"/>
  <c r="A56" i="22"/>
  <c r="B56" i="22" s="1"/>
  <c r="B31" i="22"/>
  <c r="A32" i="22"/>
  <c r="B32" i="22" s="1"/>
  <c r="N30" i="22"/>
  <c r="C30" i="22"/>
  <c r="C54" i="22"/>
  <c r="N54" i="22"/>
  <c r="C101" i="22"/>
  <c r="N101" i="22"/>
  <c r="A45" i="7"/>
  <c r="B44" i="7"/>
  <c r="B102" i="22"/>
  <c r="A103" i="22"/>
  <c r="C43" i="7"/>
  <c r="N43" i="7"/>
  <c r="A200" i="19"/>
  <c r="B199" i="19"/>
  <c r="N36" i="20"/>
  <c r="C27" i="20"/>
  <c r="C19" i="20" s="1"/>
  <c r="C35" i="20"/>
  <c r="N35" i="20"/>
  <c r="N34" i="20"/>
  <c r="C34" i="20"/>
  <c r="C26" i="20" s="1"/>
  <c r="C18" i="20" s="1"/>
  <c r="A68" i="21"/>
  <c r="B67" i="21"/>
  <c r="A200" i="20"/>
  <c r="B199" i="20"/>
  <c r="C66" i="21"/>
  <c r="C58" i="21"/>
  <c r="N66" i="21"/>
  <c r="A128" i="20"/>
  <c r="B127" i="20"/>
  <c r="N126" i="20"/>
  <c r="C126" i="20"/>
  <c r="C118" i="20"/>
  <c r="B34" i="19"/>
  <c r="A35" i="19"/>
  <c r="B35" i="19" s="1"/>
  <c r="C33" i="19"/>
  <c r="C25" i="19" s="1"/>
  <c r="N33" i="19"/>
  <c r="B126" i="19"/>
  <c r="A127" i="19"/>
  <c r="C125" i="19"/>
  <c r="N125" i="19"/>
  <c r="C117" i="19"/>
  <c r="C51" i="8"/>
  <c r="N51" i="8"/>
  <c r="A53" i="8"/>
  <c r="B52" i="8"/>
  <c r="C4" i="8"/>
  <c r="N59" i="3"/>
  <c r="C59" i="3"/>
  <c r="B60" i="3"/>
  <c r="A61" i="3"/>
  <c r="N102" i="9"/>
  <c r="C94" i="9"/>
  <c r="A104" i="9"/>
  <c r="B103" i="9"/>
  <c r="B141" i="8"/>
  <c r="A142" i="8"/>
  <c r="N140" i="8"/>
  <c r="C132" i="8"/>
  <c r="B103" i="22" l="1"/>
  <c r="A104" i="22"/>
  <c r="N102" i="22"/>
  <c r="C102" i="22"/>
  <c r="N44" i="7"/>
  <c r="C44" i="7"/>
  <c r="C32" i="22"/>
  <c r="C33" i="22"/>
  <c r="C34" i="22" s="1"/>
  <c r="C35" i="22" s="1"/>
  <c r="N33" i="22"/>
  <c r="N34" i="22" s="1"/>
  <c r="N35" i="22" s="1"/>
  <c r="N32" i="22"/>
  <c r="A46" i="7"/>
  <c r="B45" i="7"/>
  <c r="N31" i="22"/>
  <c r="C31" i="22"/>
  <c r="N57" i="22"/>
  <c r="N58" i="22" s="1"/>
  <c r="N56" i="22"/>
  <c r="C56" i="22"/>
  <c r="C57" i="22"/>
  <c r="C58" i="22" s="1"/>
  <c r="N55" i="22"/>
  <c r="C55" i="22"/>
  <c r="N199" i="19"/>
  <c r="C191" i="19"/>
  <c r="C183" i="19" s="1"/>
  <c r="A201" i="19"/>
  <c r="B200" i="19"/>
  <c r="B200" i="20"/>
  <c r="A201" i="20"/>
  <c r="C67" i="21"/>
  <c r="N67" i="21"/>
  <c r="N199" i="20"/>
  <c r="C191" i="20"/>
  <c r="C183" i="20" s="1"/>
  <c r="B68" i="21"/>
  <c r="A69" i="21"/>
  <c r="N127" i="20"/>
  <c r="C127" i="20"/>
  <c r="C119" i="20"/>
  <c r="A129" i="20"/>
  <c r="B128" i="20"/>
  <c r="N34" i="19"/>
  <c r="C34" i="19"/>
  <c r="C26" i="19" s="1"/>
  <c r="C18" i="19" s="1"/>
  <c r="C27" i="19"/>
  <c r="C19" i="19" s="1"/>
  <c r="N35" i="19"/>
  <c r="C35" i="19"/>
  <c r="N36" i="19"/>
  <c r="A128" i="19"/>
  <c r="B127" i="19"/>
  <c r="C126" i="19"/>
  <c r="N126" i="19"/>
  <c r="C118" i="19"/>
  <c r="N52" i="8"/>
  <c r="C52" i="8"/>
  <c r="A54" i="8"/>
  <c r="B54" i="8" s="1"/>
  <c r="B53" i="8"/>
  <c r="C5" i="8"/>
  <c r="B61" i="3"/>
  <c r="A62" i="3"/>
  <c r="N60" i="3"/>
  <c r="C60" i="3"/>
  <c r="B104" i="9"/>
  <c r="A105" i="9"/>
  <c r="N103" i="9"/>
  <c r="C95" i="9"/>
  <c r="N141" i="8"/>
  <c r="C133" i="8"/>
  <c r="A143" i="8"/>
  <c r="B142" i="8"/>
  <c r="N45" i="7" l="1"/>
  <c r="C45" i="7"/>
  <c r="A47" i="7"/>
  <c r="B47" i="7" s="1"/>
  <c r="N48" i="7" s="1"/>
  <c r="B46" i="7"/>
  <c r="B104" i="22"/>
  <c r="A105" i="22"/>
  <c r="N103" i="22"/>
  <c r="C103" i="22"/>
  <c r="C192" i="19"/>
  <c r="C184" i="19" s="1"/>
  <c r="N200" i="19"/>
  <c r="B201" i="19"/>
  <c r="A202" i="19"/>
  <c r="A70" i="21"/>
  <c r="B69" i="21"/>
  <c r="C68" i="21"/>
  <c r="N68" i="21"/>
  <c r="C60" i="21"/>
  <c r="B201" i="20"/>
  <c r="A202" i="20"/>
  <c r="N200" i="20"/>
  <c r="C192" i="20"/>
  <c r="C184" i="20" s="1"/>
  <c r="B129" i="20"/>
  <c r="A130" i="20"/>
  <c r="B130" i="20" s="1"/>
  <c r="C128" i="20"/>
  <c r="N128" i="20"/>
  <c r="C120" i="20"/>
  <c r="B128" i="19"/>
  <c r="A129" i="19"/>
  <c r="N127" i="19"/>
  <c r="C127" i="19"/>
  <c r="C119" i="19"/>
  <c r="C53" i="8"/>
  <c r="N53" i="8"/>
  <c r="C54" i="8"/>
  <c r="N54" i="8"/>
  <c r="C8" i="8"/>
  <c r="C6" i="8"/>
  <c r="C7" i="8"/>
  <c r="N55" i="8"/>
  <c r="N56" i="8" s="1"/>
  <c r="N57" i="8" s="1"/>
  <c r="N58" i="8" s="1"/>
  <c r="N59" i="8" s="1"/>
  <c r="N60" i="8" s="1"/>
  <c r="N61" i="8" s="1"/>
  <c r="N62" i="8" s="1"/>
  <c r="N63" i="8" s="1"/>
  <c r="N64" i="8" s="1"/>
  <c r="N65" i="8" s="1"/>
  <c r="N66" i="8" s="1"/>
  <c r="N67" i="8" s="1"/>
  <c r="C104" i="9"/>
  <c r="N104" i="9"/>
  <c r="C96" i="9"/>
  <c r="A106" i="9"/>
  <c r="B105" i="9"/>
  <c r="B62" i="3"/>
  <c r="A63" i="3"/>
  <c r="C61" i="3"/>
  <c r="N61" i="3"/>
  <c r="A144" i="8"/>
  <c r="B143" i="8"/>
  <c r="N142" i="8"/>
  <c r="C142" i="8"/>
  <c r="C134" i="8"/>
  <c r="B105" i="22" l="1"/>
  <c r="A106" i="22"/>
  <c r="C104" i="22"/>
  <c r="N104" i="22"/>
  <c r="C46" i="7"/>
  <c r="C47" i="7" s="1"/>
  <c r="N46" i="7"/>
  <c r="N47" i="7" s="1"/>
  <c r="N49" i="7" s="1"/>
  <c r="N50" i="7" s="1"/>
  <c r="N52" i="7" s="1"/>
  <c r="N53" i="7" s="1"/>
  <c r="N60" i="7" s="1"/>
  <c r="N61" i="7" s="1"/>
  <c r="N62" i="7" s="1"/>
  <c r="N63" i="7" s="1"/>
  <c r="N64" i="7" s="1"/>
  <c r="B202" i="19"/>
  <c r="A203" i="19"/>
  <c r="C193" i="19"/>
  <c r="C185" i="19" s="1"/>
  <c r="N201" i="19"/>
  <c r="C193" i="20"/>
  <c r="C185" i="20" s="1"/>
  <c r="N201" i="20"/>
  <c r="B70" i="21"/>
  <c r="A71" i="21"/>
  <c r="C61" i="21"/>
  <c r="C69" i="21"/>
  <c r="N69" i="21"/>
  <c r="A203" i="20"/>
  <c r="B202" i="20"/>
  <c r="C130" i="20"/>
  <c r="N130" i="20"/>
  <c r="N131" i="20"/>
  <c r="C122" i="20"/>
  <c r="C129" i="20"/>
  <c r="N129" i="20"/>
  <c r="C121" i="20"/>
  <c r="B129" i="19"/>
  <c r="A130" i="19"/>
  <c r="B130" i="19" s="1"/>
  <c r="N128" i="19"/>
  <c r="C128" i="19"/>
  <c r="C120" i="19"/>
  <c r="C105" i="9"/>
  <c r="N105" i="9"/>
  <c r="C97" i="9"/>
  <c r="B63" i="3"/>
  <c r="A64" i="3"/>
  <c r="A107" i="9"/>
  <c r="B106" i="9"/>
  <c r="C62" i="3"/>
  <c r="N62" i="3"/>
  <c r="A145" i="8"/>
  <c r="B144" i="8"/>
  <c r="C143" i="8"/>
  <c r="N143" i="8"/>
  <c r="C135" i="8"/>
  <c r="B106" i="22" l="1"/>
  <c r="A107" i="22"/>
  <c r="N105" i="22"/>
  <c r="C105" i="22"/>
  <c r="A204" i="19"/>
  <c r="B203" i="19"/>
  <c r="N202" i="19"/>
  <c r="C194" i="19"/>
  <c r="C186" i="19" s="1"/>
  <c r="C178" i="19" s="1"/>
  <c r="N202" i="20"/>
  <c r="C194" i="20"/>
  <c r="C186" i="20" s="1"/>
  <c r="C178" i="20" s="1"/>
  <c r="A72" i="21"/>
  <c r="B72" i="21" s="1"/>
  <c r="B71" i="21"/>
  <c r="B203" i="20"/>
  <c r="A204" i="20"/>
  <c r="C70" i="21"/>
  <c r="N70" i="21"/>
  <c r="C62" i="21"/>
  <c r="N130" i="19"/>
  <c r="C130" i="19"/>
  <c r="N131" i="19"/>
  <c r="C122" i="19"/>
  <c r="N129" i="19"/>
  <c r="C129" i="19"/>
  <c r="C121" i="19"/>
  <c r="N63" i="3"/>
  <c r="C63" i="3"/>
  <c r="B64" i="3"/>
  <c r="A65" i="3"/>
  <c r="C106" i="9"/>
  <c r="N106" i="9"/>
  <c r="C98" i="9"/>
  <c r="A108" i="9"/>
  <c r="B107" i="9"/>
  <c r="C144" i="8"/>
  <c r="N144" i="8"/>
  <c r="C136" i="8"/>
  <c r="A146" i="8"/>
  <c r="B145" i="8"/>
  <c r="A108" i="22" l="1"/>
  <c r="B108" i="22" s="1"/>
  <c r="B107" i="22"/>
  <c r="N106" i="22"/>
  <c r="C106" i="22"/>
  <c r="C195" i="19"/>
  <c r="C187" i="19" s="1"/>
  <c r="C179" i="19" s="1"/>
  <c r="N203" i="19"/>
  <c r="A205" i="19"/>
  <c r="B204" i="19"/>
  <c r="C72" i="21"/>
  <c r="N73" i="21"/>
  <c r="C64" i="21"/>
  <c r="A205" i="20"/>
  <c r="B204" i="20"/>
  <c r="N203" i="20"/>
  <c r="C195" i="20"/>
  <c r="C187" i="20" s="1"/>
  <c r="C179" i="20" s="1"/>
  <c r="C71" i="21"/>
  <c r="C63" i="21"/>
  <c r="N71" i="21"/>
  <c r="N72" i="21" s="1"/>
  <c r="B108" i="9"/>
  <c r="A109" i="9"/>
  <c r="B65" i="3"/>
  <c r="A66" i="3"/>
  <c r="B66" i="3" s="1"/>
  <c r="C64" i="3"/>
  <c r="N64" i="3"/>
  <c r="C107" i="9"/>
  <c r="N107" i="9"/>
  <c r="C99" i="9"/>
  <c r="C145" i="8"/>
  <c r="N145" i="8"/>
  <c r="C137" i="8"/>
  <c r="B146" i="8"/>
  <c r="A147" i="8"/>
  <c r="N107" i="22" l="1"/>
  <c r="N108" i="22" s="1"/>
  <c r="C107" i="22"/>
  <c r="C108" i="22" s="1"/>
  <c r="N109" i="22"/>
  <c r="C109" i="22"/>
  <c r="C196" i="19"/>
  <c r="C188" i="19" s="1"/>
  <c r="C180" i="19" s="1"/>
  <c r="C204" i="19"/>
  <c r="N204" i="19"/>
  <c r="B205" i="19"/>
  <c r="A206" i="19"/>
  <c r="C196" i="20"/>
  <c r="C188" i="20" s="1"/>
  <c r="C180" i="20" s="1"/>
  <c r="C204" i="20"/>
  <c r="N204" i="20"/>
  <c r="B205" i="20"/>
  <c r="A206" i="20"/>
  <c r="N66" i="3"/>
  <c r="N67" i="3"/>
  <c r="C66" i="3"/>
  <c r="C67" i="3"/>
  <c r="C65" i="3"/>
  <c r="N65" i="3"/>
  <c r="B109" i="9"/>
  <c r="A110" i="9"/>
  <c r="C108" i="9"/>
  <c r="N108" i="9"/>
  <c r="C100" i="9"/>
  <c r="A148" i="8"/>
  <c r="B147" i="8"/>
  <c r="C146" i="8"/>
  <c r="N146" i="8"/>
  <c r="C138" i="8"/>
  <c r="B206" i="19" l="1"/>
  <c r="A207" i="19"/>
  <c r="N205" i="19"/>
  <c r="C197" i="19"/>
  <c r="C189" i="19" s="1"/>
  <c r="C181" i="19" s="1"/>
  <c r="C205" i="19"/>
  <c r="B206" i="20"/>
  <c r="A207" i="20"/>
  <c r="C197" i="20"/>
  <c r="C189" i="20" s="1"/>
  <c r="C181" i="20" s="1"/>
  <c r="C205" i="20"/>
  <c r="N205" i="20"/>
  <c r="C109" i="9"/>
  <c r="N109" i="9"/>
  <c r="C101" i="9"/>
  <c r="B110" i="9"/>
  <c r="A111" i="9"/>
  <c r="B111" i="9" s="1"/>
  <c r="N147" i="8"/>
  <c r="C147" i="8"/>
  <c r="C139" i="8"/>
  <c r="B148" i="8"/>
  <c r="A149" i="8"/>
  <c r="B149" i="8" s="1"/>
  <c r="B207" i="19" l="1"/>
  <c r="A208" i="19"/>
  <c r="N206" i="19"/>
  <c r="C206" i="19"/>
  <c r="C198" i="19"/>
  <c r="C190" i="19" s="1"/>
  <c r="C182" i="19" s="1"/>
  <c r="B207" i="20"/>
  <c r="A208" i="20"/>
  <c r="C198" i="20"/>
  <c r="C190" i="20" s="1"/>
  <c r="C182" i="20" s="1"/>
  <c r="N206" i="20"/>
  <c r="C206" i="20"/>
  <c r="C110" i="9"/>
  <c r="N110" i="9"/>
  <c r="C102" i="9"/>
  <c r="N111" i="9"/>
  <c r="C111" i="9"/>
  <c r="N112" i="9"/>
  <c r="C103" i="9"/>
  <c r="C149" i="8"/>
  <c r="N150" i="8"/>
  <c r="N149" i="8"/>
  <c r="C141" i="8"/>
  <c r="C148" i="8"/>
  <c r="N148" i="8"/>
  <c r="C140" i="8"/>
  <c r="B208" i="19" l="1"/>
  <c r="A209" i="19"/>
  <c r="C207" i="19"/>
  <c r="C199" i="19" s="1"/>
  <c r="N207" i="19"/>
  <c r="N207" i="20"/>
  <c r="C207" i="20"/>
  <c r="C199" i="20" s="1"/>
  <c r="B208" i="20"/>
  <c r="A209" i="20"/>
  <c r="A210" i="19" l="1"/>
  <c r="B209" i="19"/>
  <c r="N208" i="19"/>
  <c r="C208" i="19"/>
  <c r="C200" i="19" s="1"/>
  <c r="A210" i="20"/>
  <c r="B209" i="20"/>
  <c r="N208" i="20"/>
  <c r="C208" i="20"/>
  <c r="C200" i="20" s="1"/>
  <c r="C201" i="19" l="1"/>
  <c r="N209" i="19"/>
  <c r="C209" i="19"/>
  <c r="A211" i="19"/>
  <c r="B211" i="19" s="1"/>
  <c r="B210" i="19"/>
  <c r="N209" i="20"/>
  <c r="C209" i="20"/>
  <c r="C201" i="20"/>
  <c r="A211" i="20"/>
  <c r="B211" i="20" s="1"/>
  <c r="B210" i="20"/>
  <c r="A304" i="16" a="1"/>
  <c r="A304" i="16" s="1"/>
  <c r="N210" i="19" l="1"/>
  <c r="N211" i="19" s="1"/>
  <c r="C210" i="19"/>
  <c r="C202" i="19"/>
  <c r="C203" i="19"/>
  <c r="C211" i="19"/>
  <c r="N212" i="19"/>
  <c r="C203" i="20"/>
  <c r="C211" i="20"/>
  <c r="N212" i="20"/>
  <c r="C210" i="20"/>
  <c r="C202" i="20"/>
  <c r="N210" i="20"/>
  <c r="N211" i="20" s="1"/>
  <c r="A338" i="17" l="1" a="1"/>
  <c r="A338" i="17" s="1"/>
</calcChain>
</file>

<file path=xl/sharedStrings.xml><?xml version="1.0" encoding="utf-8"?>
<sst xmlns="http://schemas.openxmlformats.org/spreadsheetml/2006/main" count="25457" uniqueCount="2155">
  <si>
    <t>Accouint</t>
  </si>
  <si>
    <t>Total</t>
  </si>
  <si>
    <t>Cash</t>
  </si>
  <si>
    <t>Count</t>
  </si>
  <si>
    <t>Transaction 
Number</t>
  </si>
  <si>
    <t>Detail #</t>
  </si>
  <si>
    <t>Date</t>
  </si>
  <si>
    <t>Establishment Id</t>
  </si>
  <si>
    <t>Establishment</t>
  </si>
  <si>
    <t>Branch</t>
  </si>
  <si>
    <t>Payment Type</t>
  </si>
  <si>
    <t>Amount</t>
  </si>
  <si>
    <t>Account</t>
  </si>
  <si>
    <t>Quantity</t>
  </si>
  <si>
    <t>Unit Price</t>
  </si>
  <si>
    <t>Item ID</t>
  </si>
  <si>
    <t>Brand</t>
  </si>
  <si>
    <t>Type</t>
  </si>
  <si>
    <t>Details</t>
  </si>
  <si>
    <t>Notes</t>
  </si>
  <si>
    <t xml:space="preserve"> </t>
  </si>
  <si>
    <t>Metro Grocery-Super Metro (Basak)</t>
  </si>
  <si>
    <t>MetroBank</t>
  </si>
  <si>
    <t>Grocery-3rd Floor-00000</t>
  </si>
  <si>
    <t>Drinks(Absolute) 6 Liter</t>
  </si>
  <si>
    <t>Choco Double Hazelnut Spread(Goya) 750g</t>
  </si>
  <si>
    <t>Crackers(Rebisco) 33gx10s</t>
  </si>
  <si>
    <t>Hot Cocoa Mix (Dark Chocolate)(Swiss Miss) 31g</t>
  </si>
  <si>
    <t>Energy Bar(FitBar) Buy 2 Get 1 24x3x25G</t>
  </si>
  <si>
    <t xml:space="preserve">Bread (Julies) Sliced Bread Regular </t>
  </si>
  <si>
    <t>One Time-</t>
  </si>
  <si>
    <t>Street Vendor</t>
  </si>
  <si>
    <t>Fried Chicken Seller</t>
  </si>
  <si>
    <t>Dish Fried Chicken</t>
  </si>
  <si>
    <t>Dish Hangging Rice 5s</t>
  </si>
  <si>
    <t>Dish Fried Chicken Internals</t>
  </si>
  <si>
    <t>The Lemon Co.-Robinsons Cybergate</t>
  </si>
  <si>
    <t>Snacks-Zach-00000</t>
  </si>
  <si>
    <t>Old Fashion Lemonade Juice(Absolute) 1L</t>
  </si>
  <si>
    <t>Chowking-Ayala Center Cebu</t>
  </si>
  <si>
    <t>BPI Debit</t>
  </si>
  <si>
    <t>Dish(Chowking) Wanton Noodles</t>
  </si>
  <si>
    <t xml:space="preserve">Dish(Chowking) Pork ChowFan </t>
  </si>
  <si>
    <t>B. Rodriguez</t>
  </si>
  <si>
    <t>Meal-Zach-00000</t>
  </si>
  <si>
    <t>Dish Pork Barbecue</t>
  </si>
  <si>
    <t>Dish Rice</t>
  </si>
  <si>
    <t>Meal-Bedian-00000</t>
  </si>
  <si>
    <t>Carenderia</t>
  </si>
  <si>
    <t>Dish Boiled Egg</t>
  </si>
  <si>
    <t>Dish fish soup</t>
  </si>
  <si>
    <t>Dish Beefsteak</t>
  </si>
  <si>
    <t>Dish Bam-i</t>
  </si>
  <si>
    <t>Dish SariSari Vegetable</t>
  </si>
  <si>
    <t>Don Gil Garcia st.</t>
  </si>
  <si>
    <t>Coconut Juice</t>
  </si>
  <si>
    <t>Cucumber Lemonade Juice 22Oz</t>
  </si>
  <si>
    <t>SouthStar Drug-Robinsons Cybergate</t>
  </si>
  <si>
    <t>Medicine-Zach-00000</t>
  </si>
  <si>
    <t>Aldactone(Spironolactone) 25mg</t>
  </si>
  <si>
    <t>Aspirin(Aspilets) 80mg</t>
  </si>
  <si>
    <t>Carvedilol(Cardipres) 25mg</t>
  </si>
  <si>
    <t>Entresto(Sacubitril, Valsartan) 200mg</t>
  </si>
  <si>
    <t>Methformin(Glumet) 1g</t>
  </si>
  <si>
    <t>Glyxambi(Empagliflozin Linagliptin) 25mg/5mg</t>
  </si>
  <si>
    <t>Sodium Ascorbate Zinc(ImmunPro) 500mg</t>
  </si>
  <si>
    <t>Cocoa Powder(Milo) Active Go 300g</t>
  </si>
  <si>
    <t>Spironolactone(Spire) 50mg</t>
  </si>
  <si>
    <t>Lemon Menthol Pastilles(Valda) 20g</t>
  </si>
  <si>
    <t>Zeltine-MR(Gliclazide ) 60mg</t>
  </si>
  <si>
    <t>CFG Quickstop-Don Gil Garcia st.</t>
  </si>
  <si>
    <t>Orange Juice Drinks(Citrus) 1L</t>
  </si>
  <si>
    <t>Biscuits(Nissin) Eggnog 130g</t>
  </si>
  <si>
    <t>Chocholate Biscuits(Presto Cream) 30g</t>
  </si>
  <si>
    <t>Chocholate Peanut Biscuits(Presto Cream) 30g</t>
  </si>
  <si>
    <t>Choco Fudge Cream-Filled Chocolate Sandwich Biscuits(Cream-o) 30g</t>
  </si>
  <si>
    <t>Strawberry's Cream Biscuits(Jack 'n Jill Drewberry) 33g</t>
  </si>
  <si>
    <t>Drewberries'n Cream Biscuits(Jack 'n Jill Drewberry) 33g</t>
  </si>
  <si>
    <t>Powder Juice Drinks(Citrus) Orange 20G</t>
  </si>
  <si>
    <t>Iben's Pharmacy-Don Jose Avila, Capitol</t>
  </si>
  <si>
    <t xml:space="preserve">Pill Cutter </t>
  </si>
  <si>
    <t>Old Fashion Lemonade Juice 22Oz</t>
  </si>
  <si>
    <t>Dish Liver</t>
  </si>
  <si>
    <t>Dish Beef</t>
  </si>
  <si>
    <t>Dish Pinakbit</t>
  </si>
  <si>
    <t>Massage</t>
  </si>
  <si>
    <t>Leisure-Zach-00000</t>
  </si>
  <si>
    <t>Massage (Swedish) 1 hour</t>
  </si>
  <si>
    <t>Tips-Zach-00000</t>
  </si>
  <si>
    <t>Service Tips</t>
  </si>
  <si>
    <t>Meal-Kaleb-00000</t>
  </si>
  <si>
    <t>Watson -Capitol Site</t>
  </si>
  <si>
    <t>HSBC</t>
  </si>
  <si>
    <t>Medicine-Kaleb-00000</t>
  </si>
  <si>
    <t>Co-amoxiclav 642.pmg/5ml(Augmeniin) 100ml</t>
  </si>
  <si>
    <t>Chowking-Fuente Osmena</t>
  </si>
  <si>
    <t>Dish(Chowking) Pork ChowFan with Ice Tea</t>
  </si>
  <si>
    <t>Dish(Chowking) Wanton Soup</t>
  </si>
  <si>
    <t>Department of Health-Vivente Sotto Memorial Medical Center</t>
  </si>
  <si>
    <t>Metro Grocery-Ayala Center Cebu</t>
  </si>
  <si>
    <t>Gil's Barbershop-F. Llamas</t>
  </si>
  <si>
    <t>Grooming-Zach-00000</t>
  </si>
  <si>
    <t>Service(Body Care) Hair-cut</t>
  </si>
  <si>
    <t>Tiny Bubbles-F. Llamas</t>
  </si>
  <si>
    <t>Household-3rd Floor-00000</t>
  </si>
  <si>
    <t>Service(Household) Laundry</t>
  </si>
  <si>
    <t>Boyscout Camp of the Philippines</t>
  </si>
  <si>
    <t>Squeeze It Lemons and Juices -SM Seaside, Cebu</t>
  </si>
  <si>
    <t>Leylam-SM Seaside, Cebu</t>
  </si>
  <si>
    <t>Snacks-Bedian-00000</t>
  </si>
  <si>
    <t xml:space="preserve">7-Eleven- </t>
  </si>
  <si>
    <t>Guadalupe</t>
  </si>
  <si>
    <t>Snacks-Kaleb-00000</t>
  </si>
  <si>
    <t xml:space="preserve">Unliquidated(Items) </t>
  </si>
  <si>
    <t>Carenderia 14th Floor-ACC Tower Cebu Business Park</t>
  </si>
  <si>
    <t>Dish Bihon</t>
  </si>
  <si>
    <t>Chowking-SM Seaside, Cebu</t>
  </si>
  <si>
    <t>Brownies Unlimited-SM Seaside, Cebu</t>
  </si>
  <si>
    <t>One Time</t>
  </si>
  <si>
    <t>Brownies Unlimited</t>
  </si>
  <si>
    <t>SILVANAS</t>
  </si>
  <si>
    <t>Coffee</t>
  </si>
  <si>
    <t>Brownies</t>
  </si>
  <si>
    <t>Rocky Road</t>
  </si>
  <si>
    <t>Strawberry</t>
  </si>
  <si>
    <t>Fruitas-SM Seaside, Cebu</t>
  </si>
  <si>
    <t>Fruitas</t>
  </si>
  <si>
    <t>Shake</t>
  </si>
  <si>
    <t>Super Grande  (Avocado)</t>
  </si>
  <si>
    <t xml:space="preserve">Coffee Beans </t>
  </si>
  <si>
    <t>SilCafe</t>
  </si>
  <si>
    <t>Blend No. 2 Whole 500g</t>
  </si>
  <si>
    <t>Kalayaan Ave</t>
  </si>
  <si>
    <t>Meal-Zach-00001</t>
  </si>
  <si>
    <t xml:space="preserve">Combo Meal rice + meat + vegetable </t>
  </si>
  <si>
    <t>rice, Puson sa Saging, pork</t>
  </si>
  <si>
    <t>Rice</t>
  </si>
  <si>
    <t>Globe</t>
  </si>
  <si>
    <t>Alley Food Seller</t>
  </si>
  <si>
    <t>TwoNEO</t>
  </si>
  <si>
    <t>Meal</t>
  </si>
  <si>
    <t>ChowKing</t>
  </si>
  <si>
    <t>BGC</t>
  </si>
  <si>
    <t>Mercury Drug</t>
  </si>
  <si>
    <t xml:space="preserve">MyTown </t>
  </si>
  <si>
    <t>Los Angeles</t>
  </si>
  <si>
    <t>Pack Lunch</t>
  </si>
  <si>
    <t>Jeepney</t>
  </si>
  <si>
    <t>Kalayaan Ave.</t>
  </si>
  <si>
    <t>Transportation-Zach-00001</t>
  </si>
  <si>
    <t xml:space="preserve">Transportation </t>
  </si>
  <si>
    <t xml:space="preserve">Market  Market </t>
  </si>
  <si>
    <t>turnover</t>
  </si>
  <si>
    <t>Lawson</t>
  </si>
  <si>
    <t>Busolb</t>
  </si>
  <si>
    <t>Binagoongan</t>
  </si>
  <si>
    <t>Landmark</t>
  </si>
  <si>
    <t>Grocery-Zach-00001</t>
  </si>
  <si>
    <t>Bacon</t>
  </si>
  <si>
    <t>Tocino</t>
  </si>
  <si>
    <t>Dinakdakan</t>
  </si>
  <si>
    <t>Great Taste</t>
  </si>
  <si>
    <t xml:space="preserve">Coffee </t>
  </si>
  <si>
    <t xml:space="preserve">Black Forest </t>
  </si>
  <si>
    <t xml:space="preserve">SAUSAGE </t>
  </si>
  <si>
    <t xml:space="preserve">Tuna Omelet </t>
  </si>
  <si>
    <t>Snacks-Zach-00001</t>
  </si>
  <si>
    <t>Oishi</t>
  </si>
  <si>
    <t xml:space="preserve">Biscuits </t>
  </si>
  <si>
    <t>Panda Crunch Cheese</t>
  </si>
  <si>
    <t>Jack &amp; Jill</t>
  </si>
  <si>
    <t>Cream-O Choco</t>
  </si>
  <si>
    <t xml:space="preserve">Sky Flakes </t>
  </si>
  <si>
    <t>Cheese  25g</t>
  </si>
  <si>
    <t>Bus</t>
  </si>
  <si>
    <t>Market Market</t>
  </si>
  <si>
    <t xml:space="preserve">Guadalupe </t>
  </si>
  <si>
    <t>PhilPlans Kalayaan</t>
  </si>
  <si>
    <t>7-Eleven</t>
  </si>
  <si>
    <t xml:space="preserve">440 Total Corp 40th Street </t>
  </si>
  <si>
    <t>Minute Maid</t>
  </si>
  <si>
    <t>Juice</t>
  </si>
  <si>
    <t>Orange 1000ml</t>
  </si>
  <si>
    <t xml:space="preserve">Hungarian </t>
  </si>
  <si>
    <t>Bistek</t>
  </si>
  <si>
    <t>Tang</t>
  </si>
  <si>
    <t xml:space="preserve">Powdered Juice </t>
  </si>
  <si>
    <t>Melon</t>
  </si>
  <si>
    <t xml:space="preserve">Wendy's Humberger Restaurant </t>
  </si>
  <si>
    <t xml:space="preserve">Market Market </t>
  </si>
  <si>
    <t xml:space="preserve"> ig Si gle</t>
  </si>
  <si>
    <t>Davids</t>
  </si>
  <si>
    <t>Burger</t>
  </si>
  <si>
    <t>Big Single with Cheese</t>
  </si>
  <si>
    <t>Upsize</t>
  </si>
  <si>
    <t xml:space="preserve">Mediu </t>
  </si>
  <si>
    <t>Change type</t>
  </si>
  <si>
    <t>Iced Tea Mango</t>
  </si>
  <si>
    <t>Frosty</t>
  </si>
  <si>
    <t>Metro Grocery-Market Market, BGC</t>
  </si>
  <si>
    <t>Herran</t>
  </si>
  <si>
    <t>Wheat Bread</t>
  </si>
  <si>
    <t>Hi-Fiber</t>
  </si>
  <si>
    <t>Family</t>
  </si>
  <si>
    <t xml:space="preserve">Spanish Sardines </t>
  </si>
  <si>
    <t>Easy open can</t>
  </si>
  <si>
    <t>Guadalupe Makati</t>
  </si>
  <si>
    <t>MRT 3</t>
  </si>
  <si>
    <t>MRT</t>
  </si>
  <si>
    <t>Taft Ave.</t>
  </si>
  <si>
    <t>LRT 1</t>
  </si>
  <si>
    <t>Edsa</t>
  </si>
  <si>
    <t>LRT</t>
  </si>
  <si>
    <t>Doroteo Jose</t>
  </si>
  <si>
    <t>Beep Card</t>
  </si>
  <si>
    <t>LRT 1, Edsa</t>
  </si>
  <si>
    <t>Debit Card</t>
  </si>
  <si>
    <t xml:space="preserve">Purse Value </t>
  </si>
  <si>
    <t>Stored Value Card</t>
  </si>
  <si>
    <t xml:space="preserve">Charges </t>
  </si>
  <si>
    <t>Issuance Fee</t>
  </si>
  <si>
    <t>ETrike Taxi</t>
  </si>
  <si>
    <t>Tutuban, Divisoria</t>
  </si>
  <si>
    <t>Yakisoba Yasan</t>
  </si>
  <si>
    <t xml:space="preserve">Dragon 8 Shopping Center </t>
  </si>
  <si>
    <t xml:space="preserve">Rice Toppings </t>
  </si>
  <si>
    <t>Beef</t>
  </si>
  <si>
    <t>Black Gulaman</t>
  </si>
  <si>
    <t>GJT Best Shopper's Corp.</t>
  </si>
  <si>
    <t xml:space="preserve">3RD Floor Dragon 8 Shopping Center  </t>
  </si>
  <si>
    <t>Household-Zach-00001</t>
  </si>
  <si>
    <t>UCC</t>
  </si>
  <si>
    <t>Plate</t>
  </si>
  <si>
    <t>Fruit</t>
  </si>
  <si>
    <t>Flexible Hose</t>
  </si>
  <si>
    <t>Stainless</t>
  </si>
  <si>
    <t>Extension Cord</t>
  </si>
  <si>
    <t>$ gang 3M</t>
  </si>
  <si>
    <t>Slippers</t>
  </si>
  <si>
    <t>men clth strap</t>
  </si>
  <si>
    <t>Work-Zach-00001</t>
  </si>
  <si>
    <t>JGN</t>
  </si>
  <si>
    <t>Ballpen</t>
  </si>
  <si>
    <t xml:space="preserve">Black retractable </t>
  </si>
  <si>
    <t>Sponge</t>
  </si>
  <si>
    <t>2 per pack</t>
  </si>
  <si>
    <t>Mug</t>
  </si>
  <si>
    <t>Pail</t>
  </si>
  <si>
    <t>168 Shopping Mall</t>
  </si>
  <si>
    <t>SolerStreet, Binondo</t>
  </si>
  <si>
    <t>Small bag</t>
  </si>
  <si>
    <t>for guard</t>
  </si>
  <si>
    <t>Gift-Others-00001</t>
  </si>
  <si>
    <t>Donut</t>
  </si>
  <si>
    <t>1/2 Dozen</t>
  </si>
  <si>
    <t>Clothing-Zach-00001</t>
  </si>
  <si>
    <t>Burson</t>
  </si>
  <si>
    <t>Sock</t>
  </si>
  <si>
    <t>3pcs pack</t>
  </si>
  <si>
    <t>Gift-Kaleb-00000</t>
  </si>
  <si>
    <t>Umbrella</t>
  </si>
  <si>
    <t>head type</t>
  </si>
  <si>
    <t>Street Food Vend</t>
  </si>
  <si>
    <t>Lucky China Mall, Reigna Regente st., Binondo Manila</t>
  </si>
  <si>
    <t>Noodle</t>
  </si>
  <si>
    <t>Beef Sate</t>
  </si>
  <si>
    <t>Chuan Kee Turo Turo</t>
  </si>
  <si>
    <t>585 Nueva Street cor Ongpin</t>
  </si>
  <si>
    <t>Soup</t>
  </si>
  <si>
    <t>Gokong</t>
  </si>
  <si>
    <t>rice</t>
  </si>
  <si>
    <t>Kiampong</t>
  </si>
  <si>
    <t>Holland Chinese Deli</t>
  </si>
  <si>
    <t>Binondo</t>
  </si>
  <si>
    <t>Gold Roast</t>
  </si>
  <si>
    <t>Cereal Mix</t>
  </si>
  <si>
    <t xml:space="preserve">Instant Chocolate </t>
  </si>
  <si>
    <t>Holland</t>
  </si>
  <si>
    <t>Hopia</t>
  </si>
  <si>
    <t>Baboy</t>
  </si>
  <si>
    <t>Machang</t>
  </si>
  <si>
    <t>Pork/Chicken/Mushroom</t>
  </si>
  <si>
    <t>Offering-Mama-00000</t>
  </si>
  <si>
    <t>Mooncake</t>
  </si>
  <si>
    <t>Mixed nuts/Egg</t>
  </si>
  <si>
    <t>Lotus Cream /Egg</t>
  </si>
  <si>
    <t>Salazar Bakery</t>
  </si>
  <si>
    <t>783 Ongpin st. Binondo</t>
  </si>
  <si>
    <t>Salazar</t>
  </si>
  <si>
    <t>Almond Jelly</t>
  </si>
  <si>
    <t>Big</t>
  </si>
  <si>
    <t>Carriedo Station</t>
  </si>
  <si>
    <t>Beep Stored Value Card</t>
  </si>
  <si>
    <t xml:space="preserve">Taft Station </t>
  </si>
  <si>
    <t xml:space="preserve">Guadalupe Jeepney Terminal </t>
  </si>
  <si>
    <t>Metro Department-Market Market, BGC</t>
  </si>
  <si>
    <t>Hot Deals</t>
  </si>
  <si>
    <t>Brief</t>
  </si>
  <si>
    <t>XXL</t>
  </si>
  <si>
    <t>Metro Pharmacy -Market Market, BGC</t>
  </si>
  <si>
    <t>Methformin(Right Med) 500mg</t>
  </si>
  <si>
    <t>Aspirin EC(Unilab) 80mg</t>
  </si>
  <si>
    <t>Rosuvastatin(Rovista) 10mg</t>
  </si>
  <si>
    <t>Colecalciferol (Vitamin D)(Forti-D) 500UI Soft Gel</t>
  </si>
  <si>
    <t>Multivitamins(Enervon) 30</t>
  </si>
  <si>
    <t>free 8 pcs</t>
  </si>
  <si>
    <t>Rice in a box</t>
  </si>
  <si>
    <t>Rice meal</t>
  </si>
  <si>
    <t xml:space="preserve">Beef Teriyaki </t>
  </si>
  <si>
    <t>Ham &amp; Bacon</t>
  </si>
  <si>
    <t>Noodle House</t>
  </si>
  <si>
    <t xml:space="preserve"> Market Market </t>
  </si>
  <si>
    <t>Toyota BGC</t>
  </si>
  <si>
    <t xml:space="preserve">Longanisa </t>
  </si>
  <si>
    <t xml:space="preserve">Gallery </t>
  </si>
  <si>
    <t>Ice Tray</t>
  </si>
  <si>
    <t xml:space="preserve">small </t>
  </si>
  <si>
    <t xml:space="preserve">Treader </t>
  </si>
  <si>
    <t xml:space="preserve">Bedsheets </t>
  </si>
  <si>
    <t>Set with 2 pillow case</t>
  </si>
  <si>
    <t>Laundry Buddy</t>
  </si>
  <si>
    <t xml:space="preserve">Kalayaan Ave. </t>
  </si>
  <si>
    <t xml:space="preserve">Service </t>
  </si>
  <si>
    <t>Wash, Dry, and Fold</t>
  </si>
  <si>
    <t>Charges</t>
  </si>
  <si>
    <t xml:space="preserve">Extra Drying time </t>
  </si>
  <si>
    <t>Luncheon Meat</t>
  </si>
  <si>
    <t>with egg</t>
  </si>
  <si>
    <t>Lawson-Asian Century Center</t>
  </si>
  <si>
    <t>Filipino Breakfast A</t>
  </si>
  <si>
    <t>2 rice, 2 longaniza and egg</t>
  </si>
  <si>
    <t>Market,Market,  BGC</t>
  </si>
  <si>
    <t>Easy pha-max</t>
  </si>
  <si>
    <t xml:space="preserve">Supplements </t>
  </si>
  <si>
    <t>Wheat Grass</t>
  </si>
  <si>
    <t>Aldactone(Spironolactone) 50mg</t>
  </si>
  <si>
    <t>Carvedilol(BetaCard) 25mg</t>
  </si>
  <si>
    <t>Food Stall</t>
  </si>
  <si>
    <t xml:space="preserve">Lunch Pack </t>
  </si>
  <si>
    <t>TwoNeo</t>
  </si>
  <si>
    <t>Landmark-BGC</t>
  </si>
  <si>
    <t>Cocoa Powder(Milo) 1Kg</t>
  </si>
  <si>
    <t>Cocoa Powder(Milo) Twin Pack 48g</t>
  </si>
  <si>
    <t>155g</t>
  </si>
  <si>
    <t>Alley Vendor</t>
  </si>
  <si>
    <t>Grilled Pork</t>
  </si>
  <si>
    <t>C5</t>
  </si>
  <si>
    <t xml:space="preserve">Mytown Los Angeles </t>
  </si>
  <si>
    <t>via C5</t>
  </si>
  <si>
    <t>2 Longanisa</t>
  </si>
  <si>
    <t xml:space="preserve">Beef Caldareta </t>
  </si>
  <si>
    <t>Fried Banana</t>
  </si>
  <si>
    <t>Fan type</t>
  </si>
  <si>
    <t>Lazada-Online</t>
  </si>
  <si>
    <t xml:space="preserve">Office Warehouse, Incorporated </t>
  </si>
  <si>
    <t xml:space="preserve">TwoNeo </t>
  </si>
  <si>
    <t>Supplies-Office-00000</t>
  </si>
  <si>
    <t>Schneider</t>
  </si>
  <si>
    <t xml:space="preserve">Permanent Marker </t>
  </si>
  <si>
    <t>Max's 130</t>
  </si>
  <si>
    <t>Fruit Stand</t>
  </si>
  <si>
    <t>Apple</t>
  </si>
  <si>
    <t>Red</t>
  </si>
  <si>
    <t>Mango</t>
  </si>
  <si>
    <t>Pear</t>
  </si>
  <si>
    <t>Grapes</t>
  </si>
  <si>
    <t>Pongkan</t>
  </si>
  <si>
    <t>Takoyaki</t>
  </si>
  <si>
    <t>6 pcs. Classic</t>
  </si>
  <si>
    <t xml:space="preserve">C5 </t>
  </si>
  <si>
    <t>Tinola with Rice</t>
  </si>
  <si>
    <t xml:space="preserve">Chicken Gizzard </t>
  </si>
  <si>
    <t>Small</t>
  </si>
  <si>
    <t xml:space="preserve">Chicken </t>
  </si>
  <si>
    <t xml:space="preserve">in Barbecue Sauces </t>
  </si>
  <si>
    <t>Taft Pedro Gil</t>
  </si>
  <si>
    <t>Carriedo Sta. Cruz</t>
  </si>
  <si>
    <t>Kuang Kong Temple</t>
  </si>
  <si>
    <t>Kipuja St, Santa Cruz, Manila, 1008 Metro Manila, Philippines</t>
  </si>
  <si>
    <t>Donation-Zach-00000</t>
  </si>
  <si>
    <t xml:space="preserve">Offering </t>
  </si>
  <si>
    <t xml:space="preserve">Estero Fast food </t>
  </si>
  <si>
    <t>Ongpin st.</t>
  </si>
  <si>
    <t>Master with Master sauce</t>
  </si>
  <si>
    <t>Cup</t>
  </si>
  <si>
    <t>Summit</t>
  </si>
  <si>
    <t>Water</t>
  </si>
  <si>
    <t>500ml</t>
  </si>
  <si>
    <t>Chicken Roll</t>
  </si>
  <si>
    <t>Gulaman Cup</t>
  </si>
  <si>
    <t>Mix</t>
  </si>
  <si>
    <t>oishiekuncFood Hub</t>
  </si>
  <si>
    <t xml:space="preserve">838 Ongpin Street, Sta. Cruz, Manila </t>
  </si>
  <si>
    <t xml:space="preserve"> Cash</t>
  </si>
  <si>
    <t>Sweet Bicho</t>
  </si>
  <si>
    <t>Radish Cake</t>
  </si>
  <si>
    <t xml:space="preserve">Wellness Touch. </t>
  </si>
  <si>
    <t xml:space="preserve"> Leisure-Zach-00000</t>
  </si>
  <si>
    <t>Spa</t>
  </si>
  <si>
    <t>Mytown</t>
  </si>
  <si>
    <t>Salazar Bekery</t>
  </si>
  <si>
    <t xml:space="preserve"> Zel</t>
  </si>
  <si>
    <t>Gift Check</t>
  </si>
  <si>
    <t>ID</t>
  </si>
  <si>
    <t>Address</t>
  </si>
  <si>
    <t>1st AutoGas</t>
  </si>
  <si>
    <t>Panagdait</t>
  </si>
  <si>
    <t>A.N.G Cellshoppe</t>
  </si>
  <si>
    <t>Colon Street</t>
  </si>
  <si>
    <t>Ace Hardware</t>
  </si>
  <si>
    <t>SM City, Cebu</t>
  </si>
  <si>
    <t>SM Seaside, Cebu</t>
  </si>
  <si>
    <t>Achi Ichiban</t>
  </si>
  <si>
    <t>Aircon Master</t>
  </si>
  <si>
    <t>R. Landon street</t>
  </si>
  <si>
    <t>Alberto's Pizza</t>
  </si>
  <si>
    <t>Basak, Pardo</t>
  </si>
  <si>
    <t>Asian Homes Appliance</t>
  </si>
  <si>
    <t>Osmenia Blvd.</t>
  </si>
  <si>
    <t>Azian Thai Massage and SPA</t>
  </si>
  <si>
    <t>Sancianko Street</t>
  </si>
  <si>
    <t>Banana Stall</t>
  </si>
  <si>
    <t>F. Llamas</t>
  </si>
  <si>
    <t>Balay Pandesal</t>
  </si>
  <si>
    <t>Cabarubias street</t>
  </si>
  <si>
    <t>Cabarubias street, San Jose Village, Tisa</t>
  </si>
  <si>
    <t>Burger King</t>
  </si>
  <si>
    <t>Carenderia 14th Floor</t>
  </si>
  <si>
    <t>ACC Tower Cebu Business Park</t>
  </si>
  <si>
    <t>CFG Quickstop</t>
  </si>
  <si>
    <t>Cebu Atlantic Hardware</t>
  </si>
  <si>
    <t>Bulacao</t>
  </si>
  <si>
    <t>Cebu Bolt and Screw Sales</t>
  </si>
  <si>
    <t>Leon Kilat</t>
  </si>
  <si>
    <t>Cebu Chinese Drug</t>
  </si>
  <si>
    <t>Plaridel Street</t>
  </si>
  <si>
    <t>Cebu Eastern College</t>
  </si>
  <si>
    <t>Cebu LakeView</t>
  </si>
  <si>
    <t>KM 30, Transcentral Highway, Sito Inaad, Tabunan</t>
  </si>
  <si>
    <t>Cebu Massive Auto Parts, Incorporated</t>
  </si>
  <si>
    <t>Mambaling Highway</t>
  </si>
  <si>
    <t>Cebu Paper Sales, Inc.</t>
  </si>
  <si>
    <t>F. Gonzales Street</t>
  </si>
  <si>
    <t>Cebu Polar Marketing</t>
  </si>
  <si>
    <t>Mabini</t>
  </si>
  <si>
    <t>Chinese Way Marketing</t>
  </si>
  <si>
    <t>GQS Plaza, Banilad</t>
  </si>
  <si>
    <t>Chong Hua Hospital</t>
  </si>
  <si>
    <t>Mandaue</t>
  </si>
  <si>
    <t>Chowking</t>
  </si>
  <si>
    <t>Ayala Center Cebu</t>
  </si>
  <si>
    <t>Fuente Osmena</t>
  </si>
  <si>
    <t>Gaisano Capital Colon</t>
  </si>
  <si>
    <t>Citi Hardware</t>
  </si>
  <si>
    <t>Colonnade</t>
  </si>
  <si>
    <t>Crown Hardware</t>
  </si>
  <si>
    <t>Delux Bakery</t>
  </si>
  <si>
    <t>Magallanes</t>
  </si>
  <si>
    <t>Department of Health</t>
  </si>
  <si>
    <t>Vivente Sotto Memorial Medical Center</t>
  </si>
  <si>
    <t>Diatoms</t>
  </si>
  <si>
    <t>Katipunan</t>
  </si>
  <si>
    <t>Dimsum Break</t>
  </si>
  <si>
    <t>Domings</t>
  </si>
  <si>
    <t>Dr. Edward Chua</t>
  </si>
  <si>
    <t>Perpetuaql Hospital</t>
  </si>
  <si>
    <t>Dunkin Donuts</t>
  </si>
  <si>
    <t>Super Metro (Basak San Nicolas)</t>
  </si>
  <si>
    <t>Echo Appliance Center</t>
  </si>
  <si>
    <t>E&amp;E's Takuyaki</t>
  </si>
  <si>
    <t>Robinsons Cybergate</t>
  </si>
  <si>
    <t>Egg Seller</t>
  </si>
  <si>
    <t>C. Padilla (Mambaling)</t>
  </si>
  <si>
    <t>Eggcelsior</t>
  </si>
  <si>
    <t>7Tsi - Guadalupe</t>
  </si>
  <si>
    <t xml:space="preserve">Facebook </t>
  </si>
  <si>
    <t>Online Seller</t>
  </si>
  <si>
    <t>Familia House</t>
  </si>
  <si>
    <t xml:space="preserve">P. Lopez </t>
  </si>
  <si>
    <t>Fooda</t>
  </si>
  <si>
    <t>Mango Ave.</t>
  </si>
  <si>
    <t>Francisco L. Chio, Jr.</t>
  </si>
  <si>
    <t>Chong Hua Medical Arts</t>
  </si>
  <si>
    <t>Gaisano Capital</t>
  </si>
  <si>
    <t>Gigi Massage Chair</t>
  </si>
  <si>
    <t>Gil's Barbershop</t>
  </si>
  <si>
    <t>Goldilocks Bakeshop</t>
  </si>
  <si>
    <t>ShopWise</t>
  </si>
  <si>
    <t>GV Botica</t>
  </si>
  <si>
    <t>Handyman</t>
  </si>
  <si>
    <t>Parkmall</t>
  </si>
  <si>
    <t>Happy Valley</t>
  </si>
  <si>
    <t>Happy-Haus Donut</t>
  </si>
  <si>
    <t>AB Aznar Street, SWU</t>
  </si>
  <si>
    <t>Hel-An Thai Massage And Spa</t>
  </si>
  <si>
    <t>Osmeña Blvd</t>
  </si>
  <si>
    <t>Hi Grain</t>
  </si>
  <si>
    <t>P. Gullas</t>
  </si>
  <si>
    <t>Hi Precision</t>
  </si>
  <si>
    <t>Fuente</t>
  </si>
  <si>
    <t>HPDS</t>
  </si>
  <si>
    <t>Junquera Street</t>
  </si>
  <si>
    <t xml:space="preserve">Hygea Wellness Spa </t>
  </si>
  <si>
    <t>Iben's Pharmacy</t>
  </si>
  <si>
    <t>Don Jose Avila, Capitol</t>
  </si>
  <si>
    <t>Integrated Cardiovascular Wellness and Lifestyle Center Inc. (HeartHub)</t>
  </si>
  <si>
    <t>City Time Square, Mandaue</t>
  </si>
  <si>
    <t>Jim Lechon</t>
  </si>
  <si>
    <t>F. Llamas Street</t>
  </si>
  <si>
    <t>Jollibee</t>
  </si>
  <si>
    <t>Boulevard Capitol</t>
  </si>
  <si>
    <t>JOYOJoyo Marketing</t>
  </si>
  <si>
    <t>JPV</t>
  </si>
  <si>
    <t>V. Rama Ave.</t>
  </si>
  <si>
    <t>at the back of Phoenix Gasoline Station</t>
  </si>
  <si>
    <t>Julies Bakeshope</t>
  </si>
  <si>
    <t>Basak San Nicolas</t>
  </si>
  <si>
    <t>Junquera Ext</t>
  </si>
  <si>
    <t>Tisa</t>
  </si>
  <si>
    <t>Urgello</t>
  </si>
  <si>
    <t>Kakeng</t>
  </si>
  <si>
    <t>Plaridel</t>
  </si>
  <si>
    <t>Kapitan AutoParts</t>
  </si>
  <si>
    <t>Boromeo st.</t>
  </si>
  <si>
    <t>KFC</t>
  </si>
  <si>
    <t>Redemptorist</t>
  </si>
  <si>
    <t>Redemptorist Plaza, 15-C Queens Road</t>
  </si>
  <si>
    <t>La Fortuna Bakery</t>
  </si>
  <si>
    <t>Borromeo</t>
  </si>
  <si>
    <t>Three Parkade Building, 30th Street &amp;, Lane A, Taguig, Metro Manila, Philippines</t>
  </si>
  <si>
    <t>Asian Century Center</t>
  </si>
  <si>
    <t>7th St. cor. 3rd ave. &amp; 4th ave.</t>
  </si>
  <si>
    <t>Lazada</t>
  </si>
  <si>
    <t>Online</t>
  </si>
  <si>
    <t>Leona</t>
  </si>
  <si>
    <t>Juan Luna</t>
  </si>
  <si>
    <t>Lumpia House</t>
  </si>
  <si>
    <t>Manalili</t>
  </si>
  <si>
    <t>Leylam</t>
  </si>
  <si>
    <t>Mark &amp; Spencer</t>
  </si>
  <si>
    <t>McDonald</t>
  </si>
  <si>
    <t>Arcenas, Banawa</t>
  </si>
  <si>
    <t>Cebu Basak San Nicolas</t>
  </si>
  <si>
    <t>Cebu Business Park (Bohol Street)</t>
  </si>
  <si>
    <t>Cebu Escario</t>
  </si>
  <si>
    <t>Osmena Blvd. (Fuente)</t>
  </si>
  <si>
    <t xml:space="preserve">Metro Pharmacy </t>
  </si>
  <si>
    <t>Market Market, BGC</t>
  </si>
  <si>
    <t>Taguig</t>
  </si>
  <si>
    <t>Metro Department</t>
  </si>
  <si>
    <t>Super Metro (Basak)</t>
  </si>
  <si>
    <t>Metro Drug</t>
  </si>
  <si>
    <t>Metro (Colon)</t>
  </si>
  <si>
    <t>Metro Grocery</t>
  </si>
  <si>
    <t>Nedz Lechon</t>
  </si>
  <si>
    <t>Jai-Alai C. Padilla</t>
  </si>
  <si>
    <t>NoeCar</t>
  </si>
  <si>
    <t>B. Zubiri st, Labangon</t>
  </si>
  <si>
    <t>Ong King Kin</t>
  </si>
  <si>
    <t>Osmena Blvd</t>
  </si>
  <si>
    <t>Orange Brutus</t>
  </si>
  <si>
    <t xml:space="preserve">Palawan Express </t>
  </si>
  <si>
    <t>Parking</t>
  </si>
  <si>
    <t>Road</t>
  </si>
  <si>
    <t>PCQuickbuys</t>
  </si>
  <si>
    <t>People's Educational Supply</t>
  </si>
  <si>
    <t>Colon</t>
  </si>
  <si>
    <t>Pinoy Siopao</t>
  </si>
  <si>
    <t>Pizza Hut</t>
  </si>
  <si>
    <t>Potato Corner</t>
  </si>
  <si>
    <t>Rachel Luang</t>
  </si>
  <si>
    <t>Rago Lumber</t>
  </si>
  <si>
    <t>Basak</t>
  </si>
  <si>
    <t>RePhil</t>
  </si>
  <si>
    <t>Bulacao Pardo</t>
  </si>
  <si>
    <t>Rose Pharmacy</t>
  </si>
  <si>
    <t>Salvador Ext. Labangon</t>
  </si>
  <si>
    <t>Tita Gwapa F. Llamas</t>
  </si>
  <si>
    <t>Sandia Massage Spa</t>
  </si>
  <si>
    <t>F. Ramos Street</t>
  </si>
  <si>
    <t>Segura Marketing Inc.</t>
  </si>
  <si>
    <t>J. Climaco Street</t>
  </si>
  <si>
    <t>Shopee</t>
  </si>
  <si>
    <t>Sit and Rest</t>
  </si>
  <si>
    <t>SM - The Store</t>
  </si>
  <si>
    <t>SM Grocery</t>
  </si>
  <si>
    <t>SM Store</t>
  </si>
  <si>
    <t>SouthStar Drug</t>
  </si>
  <si>
    <t xml:space="preserve">Squeeze It Lemons and Juices </t>
  </si>
  <si>
    <t>Super Metro</t>
  </si>
  <si>
    <t>Taoist Temple of the Golden Light</t>
  </si>
  <si>
    <t>Samson Road</t>
  </si>
  <si>
    <t>Tay Bee</t>
  </si>
  <si>
    <t>Thai Boran</t>
  </si>
  <si>
    <t>The Lemon Co.</t>
  </si>
  <si>
    <t>Thinking Tools Inc.</t>
  </si>
  <si>
    <t>Thirsty</t>
  </si>
  <si>
    <t>ThreeSixty Pharmacy</t>
  </si>
  <si>
    <t>La Paloma Branch</t>
  </si>
  <si>
    <t>Tiny Bubbles</t>
  </si>
  <si>
    <t>Tommy's Electronics</t>
  </si>
  <si>
    <t>Ton's Water</t>
  </si>
  <si>
    <t>Tri-J Marketting Inc.</t>
  </si>
  <si>
    <t>Cebu South Road</t>
  </si>
  <si>
    <t>Unitop</t>
  </si>
  <si>
    <t>Osmena Blvd. (Downtown)</t>
  </si>
  <si>
    <t>Vicente Sotty Memorial Medical Center (DOH)</t>
  </si>
  <si>
    <t>B. Rodriguez Street</t>
  </si>
  <si>
    <t>Victory Educational Supply</t>
  </si>
  <si>
    <t>Visayan Educational Supply</t>
  </si>
  <si>
    <t>Waffle Time</t>
  </si>
  <si>
    <t>Water Refilling Station</t>
  </si>
  <si>
    <t>Carlock</t>
  </si>
  <si>
    <t>Watermelon Massage Spa</t>
  </si>
  <si>
    <t>Escario Street</t>
  </si>
  <si>
    <t xml:space="preserve">Watson </t>
  </si>
  <si>
    <t>Banawa-Guadalupe</t>
  </si>
  <si>
    <t>Capitol Site</t>
  </si>
  <si>
    <t>Wellnessland Wellness Center</t>
  </si>
  <si>
    <t>Sikatuna St., Zapatera, Cebu City</t>
  </si>
  <si>
    <t>Wired Systems Corporation</t>
  </si>
  <si>
    <t>St. Patricks Square</t>
  </si>
  <si>
    <t>Detail</t>
  </si>
  <si>
    <t>Accessories</t>
  </si>
  <si>
    <t>Zach</t>
  </si>
  <si>
    <t>00000</t>
  </si>
  <si>
    <t>Baking</t>
  </si>
  <si>
    <t>Bonding</t>
  </si>
  <si>
    <t>00001</t>
  </si>
  <si>
    <t>Bedian</t>
  </si>
  <si>
    <t>00002</t>
  </si>
  <si>
    <t>Kids</t>
  </si>
  <si>
    <t>00003</t>
  </si>
  <si>
    <t>Brayton</t>
  </si>
  <si>
    <t>00004</t>
  </si>
  <si>
    <t>Kaleb</t>
  </si>
  <si>
    <t>Car</t>
  </si>
  <si>
    <t>Maintenance</t>
  </si>
  <si>
    <t>Avanza</t>
  </si>
  <si>
    <t>Fuel</t>
  </si>
  <si>
    <t>Laundry</t>
  </si>
  <si>
    <t>Expense</t>
  </si>
  <si>
    <t>Carens</t>
  </si>
  <si>
    <t>Celebration</t>
  </si>
  <si>
    <t>Cellphone</t>
  </si>
  <si>
    <t>Clothing</t>
  </si>
  <si>
    <t>Clothing Manila Trip</t>
  </si>
  <si>
    <t>Computer</t>
  </si>
  <si>
    <t>Twins</t>
  </si>
  <si>
    <t>Oldhouse</t>
  </si>
  <si>
    <t>3rd Floor</t>
  </si>
  <si>
    <t>Discount</t>
  </si>
  <si>
    <t>Promo</t>
  </si>
  <si>
    <t>Change</t>
  </si>
  <si>
    <t>Donation</t>
  </si>
  <si>
    <t>Educational</t>
  </si>
  <si>
    <t>2nd Floor</t>
  </si>
  <si>
    <t>Charmaine</t>
  </si>
  <si>
    <t>Phyllis</t>
  </si>
  <si>
    <t>Roxan</t>
  </si>
  <si>
    <t>Shirley</t>
  </si>
  <si>
    <t>Keng Offering</t>
  </si>
  <si>
    <t>Expense-Mama's Offering</t>
  </si>
  <si>
    <t>Mama's Offering</t>
  </si>
  <si>
    <t>Parent's Offering</t>
  </si>
  <si>
    <t>0000</t>
  </si>
  <si>
    <t>Shipping and Delivery</t>
  </si>
  <si>
    <t>Gift</t>
  </si>
  <si>
    <t>Others</t>
  </si>
  <si>
    <t>Grocery</t>
  </si>
  <si>
    <t>Grocery Manila Trip</t>
  </si>
  <si>
    <t>Grooming</t>
  </si>
  <si>
    <t>Health</t>
  </si>
  <si>
    <t>All</t>
  </si>
  <si>
    <t>Protection</t>
  </si>
  <si>
    <t>Diagnostic</t>
  </si>
  <si>
    <t>Doctor</t>
  </si>
  <si>
    <t>Hardware</t>
  </si>
  <si>
    <t>Tools</t>
  </si>
  <si>
    <t>Hobby</t>
  </si>
  <si>
    <t>Household</t>
  </si>
  <si>
    <t>General</t>
  </si>
  <si>
    <t>Household Manila Trip</t>
  </si>
  <si>
    <t>Leisure</t>
  </si>
  <si>
    <t>Meal Manila Trip</t>
  </si>
  <si>
    <t>Medicine</t>
  </si>
  <si>
    <t>Mama</t>
  </si>
  <si>
    <t>Offering</t>
  </si>
  <si>
    <t>Personal</t>
  </si>
  <si>
    <t>Receivable</t>
  </si>
  <si>
    <t>Religious</t>
  </si>
  <si>
    <t>School</t>
  </si>
  <si>
    <t>Supplies</t>
  </si>
  <si>
    <t>Office</t>
  </si>
  <si>
    <t>Electrical</t>
  </si>
  <si>
    <t>Plumbing</t>
  </si>
  <si>
    <t>Snacks</t>
  </si>
  <si>
    <t>Manila Trip</t>
  </si>
  <si>
    <t>Transportation</t>
  </si>
  <si>
    <t>Tips</t>
  </si>
  <si>
    <t>Vitamins</t>
  </si>
  <si>
    <t>Work</t>
  </si>
  <si>
    <t>Category</t>
  </si>
  <si>
    <t>0. One Time only</t>
  </si>
  <si>
    <t>1. Medicine</t>
  </si>
  <si>
    <t>2. Food and Drinks</t>
  </si>
  <si>
    <t>3. Educational Supplies</t>
  </si>
  <si>
    <t>4. Snacks</t>
  </si>
  <si>
    <t>5. Automotive</t>
  </si>
  <si>
    <t>6. Service</t>
  </si>
  <si>
    <t>7. Household</t>
  </si>
  <si>
    <t>8. Religious</t>
  </si>
  <si>
    <t>9. Discount and Tips</t>
  </si>
  <si>
    <t>10. Appliance</t>
  </si>
  <si>
    <t>11. Hardware Supplies</t>
  </si>
  <si>
    <t>12. Clothing</t>
  </si>
  <si>
    <t>Items</t>
  </si>
  <si>
    <t>Unliquidated</t>
  </si>
  <si>
    <t>Omega</t>
  </si>
  <si>
    <t>120ml</t>
  </si>
  <si>
    <t>60ml</t>
  </si>
  <si>
    <t>Rosuvastatin</t>
  </si>
  <si>
    <t>5mg</t>
  </si>
  <si>
    <t>Fluimucil</t>
  </si>
  <si>
    <t xml:space="preserve">Acetylcysteine </t>
  </si>
  <si>
    <t>100mg</t>
  </si>
  <si>
    <t>Spironolactone</t>
  </si>
  <si>
    <t>Aldactone</t>
  </si>
  <si>
    <t>25mg</t>
  </si>
  <si>
    <t>50mg</t>
  </si>
  <si>
    <t>Amlodipine(Rite-Med) 5mg</t>
  </si>
  <si>
    <t>Rite-Med</t>
  </si>
  <si>
    <t>Amlodipine</t>
  </si>
  <si>
    <t>Maalox</t>
  </si>
  <si>
    <t>Antasid</t>
  </si>
  <si>
    <t xml:space="preserve">Rhea </t>
  </si>
  <si>
    <t>Ascorbic Acid</t>
  </si>
  <si>
    <t>500mg</t>
  </si>
  <si>
    <t>Unilab</t>
  </si>
  <si>
    <t>Aspirin EC</t>
  </si>
  <si>
    <t>80mg</t>
  </si>
  <si>
    <t>Aspilets</t>
  </si>
  <si>
    <t>Aspirin</t>
  </si>
  <si>
    <t>Augmeniin</t>
  </si>
  <si>
    <t>Co-amoxiclav 642.pmg/5ml</t>
  </si>
  <si>
    <t>100ml</t>
  </si>
  <si>
    <t>Zithromax</t>
  </si>
  <si>
    <t>AZITHROMYCIN Dihydrate</t>
  </si>
  <si>
    <t>15ml</t>
  </si>
  <si>
    <t>22.5ml</t>
  </si>
  <si>
    <t>Bilastine</t>
  </si>
  <si>
    <t>Bilaxten</t>
  </si>
  <si>
    <t>20mg</t>
  </si>
  <si>
    <t>Sinecod</t>
  </si>
  <si>
    <t>Butamirate Forte</t>
  </si>
  <si>
    <t>BetaCard</t>
  </si>
  <si>
    <t>Carvedilol</t>
  </si>
  <si>
    <t>Cardipres</t>
  </si>
  <si>
    <t>Carvid(Carvedilol) 25mg</t>
  </si>
  <si>
    <t>Carvid</t>
  </si>
  <si>
    <t>Cetirizine HCL</t>
  </si>
  <si>
    <t>10mg</t>
  </si>
  <si>
    <t>Clonipress</t>
  </si>
  <si>
    <t>Clonidine HC1</t>
  </si>
  <si>
    <t>75mcg</t>
  </si>
  <si>
    <t>Clopidogrel(PLAZ) 175mg</t>
  </si>
  <si>
    <t>PLAZ</t>
  </si>
  <si>
    <t>Clopidogrel</t>
  </si>
  <si>
    <t>175mg</t>
  </si>
  <si>
    <t>Clopidogrel(Rhea) 175mg</t>
  </si>
  <si>
    <t>Rhea</t>
  </si>
  <si>
    <t>dapagliflozin(ForXiga) 10mg</t>
  </si>
  <si>
    <t>ForXiga</t>
  </si>
  <si>
    <t>dapagliflozin</t>
  </si>
  <si>
    <t>xigduo</t>
  </si>
  <si>
    <t>dapagliflozin/Metformin HCl</t>
  </si>
  <si>
    <t>10mg/1000mg Tablet</t>
  </si>
  <si>
    <t>Diamicron(Gliclazide ) 60mg</t>
  </si>
  <si>
    <t xml:space="preserve">Gliclazide </t>
  </si>
  <si>
    <t>Diamicron</t>
  </si>
  <si>
    <t>60mg</t>
  </si>
  <si>
    <t>Ansimar</t>
  </si>
  <si>
    <t>Doxofylline</t>
  </si>
  <si>
    <t>100mg/5ml</t>
  </si>
  <si>
    <t>Chocolate</t>
  </si>
  <si>
    <t>Energen</t>
  </si>
  <si>
    <t>8x30x40g</t>
  </si>
  <si>
    <t>Entresto(Sacubitril, Valsartan) 100mg</t>
  </si>
  <si>
    <t>Sacubitril, Valsartan</t>
  </si>
  <si>
    <t>Entresto</t>
  </si>
  <si>
    <t>200mg</t>
  </si>
  <si>
    <t>Generic</t>
  </si>
  <si>
    <t>Face Mask</t>
  </si>
  <si>
    <t>KN95</t>
  </si>
  <si>
    <t>Surgical</t>
  </si>
  <si>
    <t>Empagliflozin Linagliptin</t>
  </si>
  <si>
    <t>Glyxambi</t>
  </si>
  <si>
    <t>25mg/5mg</t>
  </si>
  <si>
    <t>Glyxambi(Empagliflozin Linagliptin) T10/5mg</t>
  </si>
  <si>
    <t>T10/5mg</t>
  </si>
  <si>
    <t>Vicks</t>
  </si>
  <si>
    <t>Inhaler</t>
  </si>
  <si>
    <t>Keychain</t>
  </si>
  <si>
    <t>Pulmodual</t>
  </si>
  <si>
    <t>IPRATROPIUM Bromide SABUTAMOL</t>
  </si>
  <si>
    <t>500mcg / 2.5mg per 2.5mL</t>
  </si>
  <si>
    <t>Kefir</t>
  </si>
  <si>
    <t>Loperamide(Diatabs) 2mg</t>
  </si>
  <si>
    <t>Diatabs</t>
  </si>
  <si>
    <t>Loperamide</t>
  </si>
  <si>
    <t>2mg</t>
  </si>
  <si>
    <t>Losartan(Neosartan) 100mg</t>
  </si>
  <si>
    <t>Neosartan</t>
  </si>
  <si>
    <t>Losartan</t>
  </si>
  <si>
    <t>Mefenamic</t>
  </si>
  <si>
    <t>Mefenamic(Rite-Med) 500mg</t>
  </si>
  <si>
    <t>Melandy MR</t>
  </si>
  <si>
    <t>Neoform</t>
  </si>
  <si>
    <t>Metformin</t>
  </si>
  <si>
    <t>Fornidd XR</t>
  </si>
  <si>
    <t>Methformin Hydrochloride</t>
  </si>
  <si>
    <t>1g</t>
  </si>
  <si>
    <t>Glumet-XR</t>
  </si>
  <si>
    <t>Glumet</t>
  </si>
  <si>
    <t>Methformin</t>
  </si>
  <si>
    <t>Methformin(Glumet) 500mg</t>
  </si>
  <si>
    <t>Methformin(NeoForm) 100g</t>
  </si>
  <si>
    <t>NeoForm</t>
  </si>
  <si>
    <t>100g</t>
  </si>
  <si>
    <t>Methformin(Rhea) 500mg</t>
  </si>
  <si>
    <t>Right Med</t>
  </si>
  <si>
    <t>Efficascent Relaxscent Oil</t>
  </si>
  <si>
    <t>Methol Camphor Eucalyptus Oil</t>
  </si>
  <si>
    <t>Efficascent</t>
  </si>
  <si>
    <t>6ml [Roll-On]</t>
  </si>
  <si>
    <t>(Efficascent Oil) 6ml</t>
  </si>
  <si>
    <t>Co-Altria Ped</t>
  </si>
  <si>
    <t>MONTELUKAST Sodium/LEVOCETIRIZINE Dihydrochloride</t>
  </si>
  <si>
    <t>5mg/5mg Chewable</t>
  </si>
  <si>
    <t>Cecon</t>
  </si>
  <si>
    <t>Multivitamin</t>
  </si>
  <si>
    <t>Plus Zinc</t>
  </si>
  <si>
    <t>Pharmaton Essential</t>
  </si>
  <si>
    <t>Multivitamins with B Complex</t>
  </si>
  <si>
    <t>9 + 1</t>
  </si>
  <si>
    <t>Enervon</t>
  </si>
  <si>
    <t>Multivitamins</t>
  </si>
  <si>
    <t>Forti-D</t>
  </si>
  <si>
    <t>Colecalciferol (Vitamin D)</t>
  </si>
  <si>
    <t>500UI Soft Gel</t>
  </si>
  <si>
    <t>ImmunPro</t>
  </si>
  <si>
    <t>Sodium Ascorbate Zinc</t>
  </si>
  <si>
    <t xml:space="preserve">Sanjo </t>
  </si>
  <si>
    <t xml:space="preserve">Nebulizer Kit Mask </t>
  </si>
  <si>
    <t>Pedia</t>
  </si>
  <si>
    <t>Omacor(Elcosapentaenoic Acid, Docosahexaenoic Acid) 460mg/380mg</t>
  </si>
  <si>
    <t>Elcosapentaenoic Acid, Docosahexaenoic Acid</t>
  </si>
  <si>
    <t>Omacor</t>
  </si>
  <si>
    <t>460mg/380mg</t>
  </si>
  <si>
    <t>Lesofat</t>
  </si>
  <si>
    <t>Orlistat</t>
  </si>
  <si>
    <t>120mg</t>
  </si>
  <si>
    <t>Panto Plus</t>
  </si>
  <si>
    <t>Pantoprazole + Domperidone</t>
  </si>
  <si>
    <t>40mg/30mg</t>
  </si>
  <si>
    <t>Decolgen</t>
  </si>
  <si>
    <t>Paracetamol</t>
  </si>
  <si>
    <t>Forte</t>
  </si>
  <si>
    <t>Scotts</t>
  </si>
  <si>
    <t>Pastilles</t>
  </si>
  <si>
    <t>30Mg30</t>
  </si>
  <si>
    <t>Valda</t>
  </si>
  <si>
    <t>Menthol</t>
  </si>
  <si>
    <t>Lemon Menthol Pastilles</t>
  </si>
  <si>
    <t>20g</t>
  </si>
  <si>
    <t>Apollo</t>
  </si>
  <si>
    <t>Petroleum Jelly</t>
  </si>
  <si>
    <t>200g</t>
  </si>
  <si>
    <t>GDN</t>
  </si>
  <si>
    <t>Plaster</t>
  </si>
  <si>
    <t>Plastic</t>
  </si>
  <si>
    <t>Pred 20</t>
  </si>
  <si>
    <t>Prednisolone</t>
  </si>
  <si>
    <t>20mg/5mL Syrup</t>
  </si>
  <si>
    <t>C-Lium</t>
  </si>
  <si>
    <t>Psyllium Fiber Husk</t>
  </si>
  <si>
    <t>Fibre</t>
  </si>
  <si>
    <t>Hidrasec</t>
  </si>
  <si>
    <t>Racecadotril</t>
  </si>
  <si>
    <t>Vaporin</t>
  </si>
  <si>
    <t>Refreshing Oil</t>
  </si>
  <si>
    <t>10ml</t>
  </si>
  <si>
    <t>Rovista</t>
  </si>
  <si>
    <t>Unilab Inc. - Roswin</t>
  </si>
  <si>
    <t>Ventolin</t>
  </si>
  <si>
    <t>Sabutamol</t>
  </si>
  <si>
    <t>Nebules 2.5ml</t>
  </si>
  <si>
    <t xml:space="preserve">Seretide </t>
  </si>
  <si>
    <t>Salmeterol + Fluticasone propionate</t>
  </si>
  <si>
    <t>25/125 mg</t>
  </si>
  <si>
    <t>25/50 mg</t>
  </si>
  <si>
    <t>Velmetia</t>
  </si>
  <si>
    <t>Sitagliptin Metformin</t>
  </si>
  <si>
    <t>50mg/1g Film Coated</t>
  </si>
  <si>
    <t>Spire</t>
  </si>
  <si>
    <t>Blue Eco Farm</t>
  </si>
  <si>
    <t>Spirulina</t>
  </si>
  <si>
    <t>Powder 90grams</t>
  </si>
  <si>
    <t>Erceflora</t>
  </si>
  <si>
    <t>Spore Probiotic</t>
  </si>
  <si>
    <t>5ml</t>
  </si>
  <si>
    <t>Tempra</t>
  </si>
  <si>
    <t>Syrup</t>
  </si>
  <si>
    <t>120mg/5ml 60ml</t>
  </si>
  <si>
    <t>Vastarel OD</t>
  </si>
  <si>
    <t>Trimetazidine Dihydrochloride</t>
  </si>
  <si>
    <t>Vymada</t>
  </si>
  <si>
    <t>Zeltine-MR</t>
  </si>
  <si>
    <t>Pill Cutter</t>
  </si>
  <si>
    <t>Union</t>
  </si>
  <si>
    <t>Electric Fan</t>
  </si>
  <si>
    <t>Industrial 18"</t>
  </si>
  <si>
    <t>Yakult</t>
  </si>
  <si>
    <t>80ml</t>
  </si>
  <si>
    <t>Family Choice</t>
  </si>
  <si>
    <t>3in1 Mixes</t>
  </si>
  <si>
    <t>250g</t>
  </si>
  <si>
    <t>Assorted</t>
  </si>
  <si>
    <t>Biscuits</t>
  </si>
  <si>
    <t>Nissin</t>
  </si>
  <si>
    <t>Eggnog 130g</t>
  </si>
  <si>
    <t>Malkist</t>
  </si>
  <si>
    <t>Olezz Cheese Choco 100g</t>
  </si>
  <si>
    <t>Marky's</t>
  </si>
  <si>
    <t>Pacencia Biscuit 210g</t>
  </si>
  <si>
    <t>Skyflakes</t>
  </si>
  <si>
    <t>200g HPack</t>
  </si>
  <si>
    <t>25g</t>
  </si>
  <si>
    <t>Presto Cream</t>
  </si>
  <si>
    <t>Chocholate Biscuits</t>
  </si>
  <si>
    <t>30g</t>
  </si>
  <si>
    <t>Chocholate Peanut Biscuits</t>
  </si>
  <si>
    <t>Cream-o</t>
  </si>
  <si>
    <t>Choco Fudge Cream-Filled Chocolate Sandwich Biscuits</t>
  </si>
  <si>
    <t>Jack 'n Jill Drewberry</t>
  </si>
  <si>
    <t>Strawberry's Cream Biscuits</t>
  </si>
  <si>
    <t>33g</t>
  </si>
  <si>
    <t>Drewberries'n Cream Biscuits</t>
  </si>
  <si>
    <t>Clara Ole</t>
  </si>
  <si>
    <t>Spread - Jam</t>
  </si>
  <si>
    <t>320g</t>
  </si>
  <si>
    <t>Rebisco</t>
  </si>
  <si>
    <t>Crackers</t>
  </si>
  <si>
    <t>33gx10s</t>
  </si>
  <si>
    <t xml:space="preserve">Bread </t>
  </si>
  <si>
    <t>French Bread</t>
  </si>
  <si>
    <t>Julies</t>
  </si>
  <si>
    <t xml:space="preserve">Sliced Bread Regular </t>
  </si>
  <si>
    <t>Century Egg</t>
  </si>
  <si>
    <t>6 pcs pack</t>
  </si>
  <si>
    <t>Chop Suey</t>
  </si>
  <si>
    <t>Milo</t>
  </si>
  <si>
    <t>Cocoa Powder</t>
  </si>
  <si>
    <t>24g</t>
  </si>
  <si>
    <t>Active Go 300g</t>
  </si>
  <si>
    <t>Twin Pack 48g</t>
  </si>
  <si>
    <t>1Kg</t>
  </si>
  <si>
    <t>Energen Champion</t>
  </si>
  <si>
    <t>35g</t>
  </si>
  <si>
    <t>Kopiko</t>
  </si>
  <si>
    <t>Coffee [3in1]</t>
  </si>
  <si>
    <t>Black 30g</t>
  </si>
  <si>
    <t>Cappuccino 25g</t>
  </si>
  <si>
    <t>Nescafe</t>
  </si>
  <si>
    <t>Original 26g</t>
  </si>
  <si>
    <t>Cookies</t>
  </si>
  <si>
    <t>Coffee Beans</t>
  </si>
  <si>
    <t>Dish</t>
  </si>
  <si>
    <t>Adobo Chicken</t>
  </si>
  <si>
    <t>Bam-i</t>
  </si>
  <si>
    <t>Batong [String Beans]</t>
  </si>
  <si>
    <t>Bihon</t>
  </si>
  <si>
    <t>Buffalo Chicken</t>
  </si>
  <si>
    <t>Burger Steak</t>
  </si>
  <si>
    <t>Dinuguan</t>
  </si>
  <si>
    <t>Fried Chicken</t>
  </si>
  <si>
    <t>Fried Chicken Internals</t>
  </si>
  <si>
    <t>Mongoes Soup</t>
  </si>
  <si>
    <t>Paklai</t>
  </si>
  <si>
    <t>Pansit</t>
  </si>
  <si>
    <t>Pork Chop</t>
  </si>
  <si>
    <t>Pork Soup</t>
  </si>
  <si>
    <t>Hangging Rice 5s</t>
  </si>
  <si>
    <t>Boiled Egg</t>
  </si>
  <si>
    <t>fish soup</t>
  </si>
  <si>
    <t>Beefsteak</t>
  </si>
  <si>
    <t>SariSari Vegetable</t>
  </si>
  <si>
    <t>Teriyaki Chicken</t>
  </si>
  <si>
    <t>Pork Barbecue</t>
  </si>
  <si>
    <t>Liver</t>
  </si>
  <si>
    <t>Pinakbit</t>
  </si>
  <si>
    <t>Meat Ball</t>
  </si>
  <si>
    <t>2 pcs. Chicken</t>
  </si>
  <si>
    <t xml:space="preserve">2 pcs. Chicken(Chowking) </t>
  </si>
  <si>
    <t xml:space="preserve">Pork ChowFan </t>
  </si>
  <si>
    <t xml:space="preserve">Pork ChowFan (Chowking) </t>
  </si>
  <si>
    <t>Pork ChowFan with Ice Tea</t>
  </si>
  <si>
    <t>Pork ChowFan (Chowking) with Ice Tea</t>
  </si>
  <si>
    <t>with Ice Tea</t>
  </si>
  <si>
    <t>Wanton Noodles</t>
  </si>
  <si>
    <t xml:space="preserve">Wanton Noodles(Chowking) </t>
  </si>
  <si>
    <t>Wanton Noodles Large</t>
  </si>
  <si>
    <t>Wanton Soup</t>
  </si>
  <si>
    <t xml:space="preserve">Wanton Soup(Chowking) </t>
  </si>
  <si>
    <t>Bucket Meal</t>
  </si>
  <si>
    <t>Yasai</t>
  </si>
  <si>
    <t>Citrus</t>
  </si>
  <si>
    <t>Orange Juice Drinks</t>
  </si>
  <si>
    <t>1L</t>
  </si>
  <si>
    <t>Powder Juice Drinks</t>
  </si>
  <si>
    <t>Orange 20G</t>
  </si>
  <si>
    <t>Cucumber Lemonade Juice</t>
  </si>
  <si>
    <t>22Oz</t>
  </si>
  <si>
    <t>Old Fashion Lemonade Juice</t>
  </si>
  <si>
    <t>Absolute</t>
  </si>
  <si>
    <t>Drinks</t>
  </si>
  <si>
    <t>Calamansi Juice</t>
  </si>
  <si>
    <t>6 Liter</t>
  </si>
  <si>
    <t>Nature Spring</t>
  </si>
  <si>
    <t>Spring Water 1 Liter</t>
  </si>
  <si>
    <t>Bottled Water</t>
  </si>
  <si>
    <t>Eggs</t>
  </si>
  <si>
    <t>Flour</t>
  </si>
  <si>
    <t>Banana</t>
  </si>
  <si>
    <t>Taro</t>
  </si>
  <si>
    <t>Magnolia</t>
  </si>
  <si>
    <t>Fresh Milk - Full Cream</t>
  </si>
  <si>
    <t xml:space="preserve">Alaska </t>
  </si>
  <si>
    <t>Fresh Milk</t>
  </si>
  <si>
    <t>1Lx2</t>
  </si>
  <si>
    <t>Nestle</t>
  </si>
  <si>
    <t>Boy Bawang</t>
  </si>
  <si>
    <t>Garlic</t>
  </si>
  <si>
    <t>500g</t>
  </si>
  <si>
    <t>Swiss Miss</t>
  </si>
  <si>
    <t>Hot Cocoa Mix (Dark Chocolate)</t>
  </si>
  <si>
    <t>31g</t>
  </si>
  <si>
    <t>Hot Cocoa Mix (Marshmallow)</t>
  </si>
  <si>
    <t>ION Supply Drink(Pocari Sweat) 500ml</t>
  </si>
  <si>
    <t>Pocari Sweat</t>
  </si>
  <si>
    <t>ION Supply Drink</t>
  </si>
  <si>
    <t>Lechon</t>
  </si>
  <si>
    <t>Per Kilo</t>
  </si>
  <si>
    <t>Gallo</t>
  </si>
  <si>
    <t>Misua</t>
  </si>
  <si>
    <t>1kg</t>
  </si>
  <si>
    <t>Original</t>
  </si>
  <si>
    <t>Nescafe Blen and Brew  3in1</t>
  </si>
  <si>
    <t>Dozen</t>
  </si>
  <si>
    <t>Diabetasol</t>
  </si>
  <si>
    <t>Nutritional Powder for Diabetic</t>
  </si>
  <si>
    <t>600g</t>
  </si>
  <si>
    <t>Swiss Cottage</t>
  </si>
  <si>
    <t>Pastries</t>
  </si>
  <si>
    <t>Chifon Cake (Chocolate)</t>
  </si>
  <si>
    <t>Peanut Cream Roll</t>
  </si>
  <si>
    <t>Tuna De Leche</t>
  </si>
  <si>
    <t>Cake</t>
  </si>
  <si>
    <t xml:space="preserve">Pork Chop </t>
  </si>
  <si>
    <t>in Sauce</t>
  </si>
  <si>
    <t>Alaska</t>
  </si>
  <si>
    <t>Powder Milk</t>
  </si>
  <si>
    <t>1700g</t>
  </si>
  <si>
    <t>Ganador</t>
  </si>
  <si>
    <t>10kg</t>
  </si>
  <si>
    <t>Shakes</t>
  </si>
  <si>
    <t>Sibot with Tongkoy</t>
  </si>
  <si>
    <t>Sweetened Cocoa</t>
  </si>
  <si>
    <t>Veega</t>
  </si>
  <si>
    <t>Vegan</t>
  </si>
  <si>
    <t>Tapa</t>
  </si>
  <si>
    <t>Purified - Refill</t>
  </si>
  <si>
    <t>Metro Select</t>
  </si>
  <si>
    <t>White Pepper Powder</t>
  </si>
  <si>
    <t>Goya</t>
  </si>
  <si>
    <t>Choco Double Hazelnut Spread</t>
  </si>
  <si>
    <t>750g</t>
  </si>
  <si>
    <t xml:space="preserve">Magnum </t>
  </si>
  <si>
    <t>Almond Single</t>
  </si>
  <si>
    <t>Each</t>
  </si>
  <si>
    <t>Bread Sticks</t>
  </si>
  <si>
    <t>130g</t>
  </si>
  <si>
    <t>FitBar</t>
  </si>
  <si>
    <t>Energy Bar</t>
  </si>
  <si>
    <t>Buy 2 Get 1 24x3x25G</t>
  </si>
  <si>
    <t>Dark Almond 33g</t>
  </si>
  <si>
    <t>Classic</t>
  </si>
  <si>
    <t>Happy-Haus</t>
  </si>
  <si>
    <t>Gingerbon</t>
  </si>
  <si>
    <t>Ginger Chewy Candy (Extra Strong)</t>
  </si>
  <si>
    <t>125g</t>
  </si>
  <si>
    <t>Ginger Chewy Candy (Regular)</t>
  </si>
  <si>
    <t>Macademia</t>
  </si>
  <si>
    <t>24/80ml</t>
  </si>
  <si>
    <t>Professional Fee</t>
  </si>
  <si>
    <t>Medical Checkup</t>
  </si>
  <si>
    <t>Takuyaki Balls</t>
  </si>
  <si>
    <t>Snack Food</t>
  </si>
  <si>
    <t>White Almond</t>
  </si>
  <si>
    <t>Diesel</t>
  </si>
  <si>
    <t>Unleaded</t>
  </si>
  <si>
    <t xml:space="preserve">Motolite </t>
  </si>
  <si>
    <t>N70ZL</t>
  </si>
  <si>
    <t xml:space="preserve">Gold </t>
  </si>
  <si>
    <t>Castrol</t>
  </si>
  <si>
    <t>Oil</t>
  </si>
  <si>
    <t>CRB Turbo</t>
  </si>
  <si>
    <t>Vehicle</t>
  </si>
  <si>
    <t>Hourly</t>
  </si>
  <si>
    <t>Per Entry</t>
  </si>
  <si>
    <t>Body Care</t>
  </si>
  <si>
    <t>Service</t>
  </si>
  <si>
    <t>Hair-cut</t>
  </si>
  <si>
    <t>Change Oil</t>
  </si>
  <si>
    <t>Freon Charging</t>
  </si>
  <si>
    <t>Body Scrub and Massage Package</t>
  </si>
  <si>
    <t xml:space="preserve">Turkish </t>
  </si>
  <si>
    <t>Watermelon</t>
  </si>
  <si>
    <t>Turkish</t>
  </si>
  <si>
    <t>Labor</t>
  </si>
  <si>
    <t>Service Fee</t>
  </si>
  <si>
    <t>Chair</t>
  </si>
  <si>
    <t xml:space="preserve">Massage </t>
  </si>
  <si>
    <t>1 hour</t>
  </si>
  <si>
    <t>Swedish</t>
  </si>
  <si>
    <t>1 and a half hour</t>
  </si>
  <si>
    <t>Thai</t>
  </si>
  <si>
    <t>Car Wash</t>
  </si>
  <si>
    <t>Zonrox</t>
  </si>
  <si>
    <t>Chlorine</t>
  </si>
  <si>
    <t>Packs</t>
  </si>
  <si>
    <t>Croco</t>
  </si>
  <si>
    <t>Adhesive</t>
  </si>
  <si>
    <t>Double sided Tape</t>
  </si>
  <si>
    <t>Colgate</t>
  </si>
  <si>
    <t>Toothpaste</t>
  </si>
  <si>
    <t>Active Salt 2x180g</t>
  </si>
  <si>
    <t xml:space="preserve">Joss  Sticks </t>
  </si>
  <si>
    <t>Long</t>
  </si>
  <si>
    <t>Short</t>
  </si>
  <si>
    <t>Joss Paper</t>
  </si>
  <si>
    <t>Gold</t>
  </si>
  <si>
    <t>Silver</t>
  </si>
  <si>
    <t>Celestial Oil</t>
  </si>
  <si>
    <t>Drill Bit</t>
  </si>
  <si>
    <t>Masonry</t>
  </si>
  <si>
    <t>Tox</t>
  </si>
  <si>
    <t>with Metal Screw</t>
  </si>
  <si>
    <t>Bond Paper</t>
  </si>
  <si>
    <t>Photo Paper</t>
  </si>
  <si>
    <t>Underwear</t>
  </si>
  <si>
    <t>Men</t>
  </si>
  <si>
    <t>SM Aura Premier</t>
  </si>
  <si>
    <t>26th Street, Corner McKinley Pkwy, Taguig, 1630 Metro Manila, Philippines</t>
  </si>
  <si>
    <t>Service Fee Cellphone</t>
  </si>
  <si>
    <t>Cellphone-Zach-00000</t>
  </si>
  <si>
    <t>SM Store-SM Aura Premier</t>
  </si>
  <si>
    <t>Insole</t>
  </si>
  <si>
    <t>Beach Wak</t>
  </si>
  <si>
    <t>Pair</t>
  </si>
  <si>
    <t>NeoFlam</t>
  </si>
  <si>
    <t>Glass Container w/ Lid</t>
  </si>
  <si>
    <t>Square 520ml</t>
  </si>
  <si>
    <t>Basic Care</t>
  </si>
  <si>
    <t>Earwax Cleaner</t>
  </si>
  <si>
    <t>Watson</t>
  </si>
  <si>
    <t>Toe Nail Clipper</t>
  </si>
  <si>
    <t>WS 1180L</t>
  </si>
  <si>
    <t xml:space="preserve">Globe-Market Market </t>
  </si>
  <si>
    <t>SM Grocery-SM Aura Premier</t>
  </si>
  <si>
    <t>Canned Tuna</t>
  </si>
  <si>
    <t>Chunks in Water 184g</t>
  </si>
  <si>
    <t>Canned Sardines</t>
  </si>
  <si>
    <t>Spanish Style 155g</t>
  </si>
  <si>
    <t>Family's Brand</t>
  </si>
  <si>
    <t>Century Tuna</t>
  </si>
  <si>
    <t>Canned Tuna(Century Tuna) Chunks in Water 184g</t>
  </si>
  <si>
    <t>Canned Sardines(Family's Brand) Spanish Style 155g</t>
  </si>
  <si>
    <t>Battery</t>
  </si>
  <si>
    <t>Button Type 3V CR2032</t>
  </si>
  <si>
    <t>Energizer</t>
  </si>
  <si>
    <t>Battery(Energizer) Button Type 3V CR2032</t>
  </si>
  <si>
    <t>Powdered Juice</t>
  </si>
  <si>
    <t>Pineapple</t>
  </si>
  <si>
    <t>Orange Carrot</t>
  </si>
  <si>
    <t>Dalandan Malunggay</t>
  </si>
  <si>
    <t>Spread - Jam(Clara Ole) 320g</t>
  </si>
  <si>
    <t>Orange Marmalade</t>
  </si>
  <si>
    <t>Sandwich Spread</t>
  </si>
  <si>
    <t>220ml</t>
  </si>
  <si>
    <t>Best Food</t>
  </si>
  <si>
    <t>Sandwich Spread(Best Food) 220ml</t>
  </si>
  <si>
    <t>Salad and Sandwich</t>
  </si>
  <si>
    <t>33gx20s</t>
  </si>
  <si>
    <t>Crackers(Rebisco) 33gx20s</t>
  </si>
  <si>
    <t>Popcorn</t>
  </si>
  <si>
    <t>Osihi</t>
  </si>
  <si>
    <t>60g</t>
  </si>
  <si>
    <t>120g</t>
  </si>
  <si>
    <t>Popcorn(Osihi) 60g</t>
  </si>
  <si>
    <t>Caramel</t>
  </si>
  <si>
    <t>Mobster Caramel and Cheese</t>
  </si>
  <si>
    <t>Kettle Korn</t>
  </si>
  <si>
    <t>Popcorn(Kettle Korn) 120g</t>
  </si>
  <si>
    <t>Salted Caramel</t>
  </si>
  <si>
    <t>Cheeze</t>
  </si>
  <si>
    <t xml:space="preserve">Wheat Bread </t>
  </si>
  <si>
    <t>400g</t>
  </si>
  <si>
    <t>Wheat Bread  400g</t>
  </si>
  <si>
    <t>TIF</t>
  </si>
  <si>
    <t>Monde</t>
  </si>
  <si>
    <t>Japan Home</t>
  </si>
  <si>
    <t>Knife and Peeler Set</t>
  </si>
  <si>
    <t>Chicken Caldereta</t>
  </si>
  <si>
    <t>Hotdog</t>
  </si>
  <si>
    <t xml:space="preserve">Biscuit Wheat </t>
  </si>
  <si>
    <t>Biscuit Plain</t>
  </si>
  <si>
    <t>Cheese Wafer</t>
  </si>
  <si>
    <t>Cal-Wafer</t>
  </si>
  <si>
    <t>Bic</t>
  </si>
  <si>
    <t xml:space="preserve">Ballpen </t>
  </si>
  <si>
    <t>Blac</t>
  </si>
  <si>
    <t>Prividence Perspctive56ve5</t>
  </si>
  <si>
    <t>Headphone Pods</t>
  </si>
  <si>
    <t>Leather (#5) 70mm</t>
  </si>
  <si>
    <t>Leather (#9) 70mm</t>
  </si>
  <si>
    <t>Prvid</t>
  </si>
  <si>
    <t>Lubood Motors</t>
  </si>
  <si>
    <t>Clothesline/Curtain  Rod</t>
  </si>
  <si>
    <t>Adjustable No Drilling 110-200cm</t>
  </si>
  <si>
    <t>Adjustable No Drilling 70-120cm</t>
  </si>
  <si>
    <t>Shipment</t>
  </si>
  <si>
    <t>Service Fee Shipment</t>
  </si>
  <si>
    <t>Rice Meal</t>
  </si>
  <si>
    <t>Ginaling</t>
  </si>
  <si>
    <t>Busog</t>
  </si>
  <si>
    <t>Liver and Chopsuey</t>
  </si>
  <si>
    <t>Pork and Veggie</t>
  </si>
  <si>
    <t>Mouse</t>
  </si>
  <si>
    <t>Vertical Ergonomc Wired</t>
  </si>
  <si>
    <t>Computer-Zach-00000</t>
  </si>
  <si>
    <t>Household-Zach-00000</t>
  </si>
  <si>
    <t>Expense-Shipping and Delivery-0000</t>
  </si>
  <si>
    <t>Cleaning Brush</t>
  </si>
  <si>
    <t>Portable Cu Cleaning</t>
  </si>
  <si>
    <t>32g</t>
  </si>
  <si>
    <t>Crackers(Rebisco) 32g</t>
  </si>
  <si>
    <t>Honey Butter</t>
  </si>
  <si>
    <t>Whole Wheat</t>
  </si>
  <si>
    <t>Dot Coffee</t>
  </si>
  <si>
    <t>W City Center, Lane B., Tagug</t>
  </si>
  <si>
    <t>Sandwich</t>
  </si>
  <si>
    <t>Ham and Egg</t>
  </si>
  <si>
    <t>Combo Meal rice + 2 meat</t>
  </si>
  <si>
    <t xml:space="preserve">Inspira Prime International Corp. </t>
  </si>
  <si>
    <t>Big and Small</t>
  </si>
  <si>
    <t>Silicone O-Rings</t>
  </si>
  <si>
    <t>AquaFlask</t>
  </si>
  <si>
    <t>Insuated Lunch Bag</t>
  </si>
  <si>
    <t>Omni</t>
  </si>
  <si>
    <t>Octopus Adapter</t>
  </si>
  <si>
    <t>WOA-003-PK</t>
  </si>
  <si>
    <t>10 Amp</t>
  </si>
  <si>
    <t>Shoe Insole</t>
  </si>
  <si>
    <t>Beige</t>
  </si>
  <si>
    <t>Free Size</t>
  </si>
  <si>
    <t>Padlock</t>
  </si>
  <si>
    <t>Souapf-Cipcle</t>
  </si>
  <si>
    <t>Home Gallery</t>
  </si>
  <si>
    <t>Cuttery Set with Case</t>
  </si>
  <si>
    <t>Trendy Gadget Inc,</t>
  </si>
  <si>
    <t>TechLife</t>
  </si>
  <si>
    <t>PowerBank 20000mAh</t>
  </si>
  <si>
    <t>2 Longanisa and Pork</t>
  </si>
  <si>
    <t xml:space="preserve">Discount </t>
  </si>
  <si>
    <t>Sale</t>
  </si>
  <si>
    <t>Prima</t>
  </si>
  <si>
    <t>Chocolate Drink</t>
  </si>
  <si>
    <t>Belgian</t>
  </si>
  <si>
    <t>Bon o Bon</t>
  </si>
  <si>
    <t>Strawberry Choco</t>
  </si>
  <si>
    <t>Edsa Taft</t>
  </si>
  <si>
    <t>Vito Cruz</t>
  </si>
  <si>
    <t>Nuat Thai</t>
  </si>
  <si>
    <t>Massage(Thai) 1 hour</t>
  </si>
  <si>
    <t>Secret Spa</t>
  </si>
  <si>
    <t>Master Siomai</t>
  </si>
  <si>
    <t>MetroPoint Mall</t>
  </si>
  <si>
    <t>Master Siomat</t>
  </si>
  <si>
    <t>Gulaman</t>
  </si>
  <si>
    <t>Ayala</t>
  </si>
  <si>
    <t>Chocolate Bar</t>
  </si>
  <si>
    <t>Cloud 9</t>
  </si>
  <si>
    <t>Penut Butter</t>
  </si>
  <si>
    <t>Pork and Ham</t>
  </si>
  <si>
    <t>Herran Bread</t>
  </si>
  <si>
    <t xml:space="preserve">Wheat Bread  </t>
  </si>
  <si>
    <t>Marby</t>
  </si>
  <si>
    <t>Expense-Keng Offering-</t>
  </si>
  <si>
    <t>Fruits</t>
  </si>
  <si>
    <t>Apple Fuji</t>
  </si>
  <si>
    <t>Ponkan</t>
  </si>
  <si>
    <t>Gcash</t>
  </si>
  <si>
    <t>Yellow Apple</t>
  </si>
  <si>
    <t>Plumb</t>
  </si>
  <si>
    <t>Binlot</t>
  </si>
  <si>
    <t>Binalot</t>
  </si>
  <si>
    <t>Bistek Walastik</t>
  </si>
  <si>
    <t>Divisoria</t>
  </si>
  <si>
    <t>E-Tricycle</t>
  </si>
  <si>
    <t>Divisoria Mall</t>
  </si>
  <si>
    <t>Gift-Brayton-00000</t>
  </si>
  <si>
    <t>Skecher</t>
  </si>
  <si>
    <t>Shoes</t>
  </si>
  <si>
    <t>Walking</t>
  </si>
  <si>
    <t>Plant Pot</t>
  </si>
  <si>
    <t>Grout</t>
  </si>
  <si>
    <t>Popeye</t>
  </si>
  <si>
    <t>2 pcs</t>
  </si>
  <si>
    <t>Ice Tea</t>
  </si>
  <si>
    <t>Shoppers Mart</t>
  </si>
  <si>
    <t>OngPin strret, Binondo</t>
  </si>
  <si>
    <t>Moon Cake</t>
  </si>
  <si>
    <t>DeSheng</t>
  </si>
  <si>
    <t xml:space="preserve">Tremella </t>
  </si>
  <si>
    <t>Cerea Drinks</t>
  </si>
  <si>
    <t>Almond Oatmeal</t>
  </si>
  <si>
    <t>Holand Chinese Deli</t>
  </si>
  <si>
    <t>551 Yuchengco St, Binondo, Manila, 1006 Metro Manila</t>
  </si>
  <si>
    <t>Holand Chinese Deli-Binondo</t>
  </si>
  <si>
    <t>Holand Hopia</t>
  </si>
  <si>
    <t>Jhopia</t>
  </si>
  <si>
    <t>Peanut Bar</t>
  </si>
  <si>
    <t>Peanut Cake Brow</t>
  </si>
  <si>
    <t>Fortune Singles</t>
  </si>
  <si>
    <t>Wang Weang</t>
  </si>
  <si>
    <t>Gummy Cadies</t>
  </si>
  <si>
    <t>Lychee</t>
  </si>
  <si>
    <t>Gelatin</t>
  </si>
  <si>
    <t>Almond</t>
  </si>
  <si>
    <t>Binondo Ongpin</t>
  </si>
  <si>
    <t>Mercury Drug-Binondo Ongpin</t>
  </si>
  <si>
    <t>Spore Probiotic(Erceflora) 5ml</t>
  </si>
  <si>
    <t>Brands</t>
  </si>
  <si>
    <t>Supplements</t>
  </si>
  <si>
    <t>Essence of Chicken</t>
  </si>
  <si>
    <t>Longs Drug Store</t>
  </si>
  <si>
    <t>922 OngPin strret, Sta Cruz</t>
  </si>
  <si>
    <t xml:space="preserve">Grab taxi </t>
  </si>
  <si>
    <t>Grab</t>
  </si>
  <si>
    <t>Transport</t>
  </si>
  <si>
    <t>Airport to MyTown Los Angeles (Kalayaan Ave.)</t>
  </si>
  <si>
    <t>KFC BONIFACIO TRIANGLE</t>
  </si>
  <si>
    <t>Lt. 17, Blk. 33, 11th Ave, 39th St, Bonifacio Global City, Taguig City, Metro Manila</t>
  </si>
  <si>
    <t xml:space="preserve"> 1-PC CHICKEN MEAL WITH MASHED POTATO(KFC) Fried Chicken</t>
  </si>
  <si>
    <t>Grooming-Zach-00001</t>
  </si>
  <si>
    <t>Blue Camp</t>
  </si>
  <si>
    <t xml:space="preserve">Tee Shirt </t>
  </si>
  <si>
    <t>Plain</t>
  </si>
  <si>
    <t>fr inner shirt or home</t>
  </si>
  <si>
    <t>Sprayer</t>
  </si>
  <si>
    <t>330ml</t>
  </si>
  <si>
    <t>New Bone 16oz</t>
  </si>
  <si>
    <t>Sewing Kit</t>
  </si>
  <si>
    <t>Cutter and Thread, Sewing Kit, compact needle</t>
  </si>
  <si>
    <t>Beef Teriyaki Noodles</t>
  </si>
  <si>
    <t>Shark fins Noodle</t>
  </si>
  <si>
    <t>Gulaman Juice</t>
  </si>
  <si>
    <t>Metro Grocery-Market Market</t>
  </si>
  <si>
    <t>Taxi</t>
  </si>
  <si>
    <t xml:space="preserve">Ride(Taxi) </t>
  </si>
  <si>
    <t>McDonalds</t>
  </si>
  <si>
    <t xml:space="preserve">40th Street, BGC </t>
  </si>
  <si>
    <t>2-pc. Spicy Chicken McDo &amp; Fries Meal</t>
  </si>
  <si>
    <t>edium Fries and Drinks</t>
  </si>
  <si>
    <t>Upsize Fries and Drinks</t>
  </si>
  <si>
    <t>Orange Juice</t>
  </si>
  <si>
    <t>Distilled Water</t>
  </si>
  <si>
    <t>10 Liters</t>
  </si>
  <si>
    <t>CJSJ</t>
  </si>
  <si>
    <t>Combination</t>
  </si>
  <si>
    <t>Wendys</t>
  </si>
  <si>
    <t>W2</t>
  </si>
  <si>
    <t>Bacon Mushroom Melt</t>
  </si>
  <si>
    <t>BGC Bus</t>
  </si>
  <si>
    <t>Market Market to Ayala</t>
  </si>
  <si>
    <t>MRT-3</t>
  </si>
  <si>
    <t>Ayala to Taft</t>
  </si>
  <si>
    <t>LRT-1 Edsa</t>
  </si>
  <si>
    <t>juice</t>
  </si>
  <si>
    <t>LRT-1</t>
  </si>
  <si>
    <t>Taft</t>
  </si>
  <si>
    <t>Edsa to Doroteo Jose</t>
  </si>
  <si>
    <t>Tricycle</t>
  </si>
  <si>
    <t>LRT-1 (Doroteo Jose)</t>
  </si>
  <si>
    <t>Doroteo Jose to Divisoria</t>
  </si>
  <si>
    <t>Kioks-1</t>
  </si>
  <si>
    <t>Tutuban</t>
  </si>
  <si>
    <t>Bag</t>
  </si>
  <si>
    <t>Small Napsack</t>
  </si>
  <si>
    <t>Kioks-2</t>
  </si>
  <si>
    <t>168 Mall</t>
  </si>
  <si>
    <t>Polo Shirt</t>
  </si>
  <si>
    <t>Kioks-3</t>
  </si>
  <si>
    <t>Kioks-4</t>
  </si>
  <si>
    <t>Flash Light</t>
  </si>
  <si>
    <t>mini</t>
  </si>
  <si>
    <t>Kioks-5</t>
  </si>
  <si>
    <t>mini w/o screen</t>
  </si>
  <si>
    <t>Kioks-6</t>
  </si>
  <si>
    <t xml:space="preserve">Dragon Fruit </t>
  </si>
  <si>
    <t>Juan Luna Street, Binondo</t>
  </si>
  <si>
    <t>Hanger</t>
  </si>
  <si>
    <t>Big Black</t>
  </si>
  <si>
    <t>Tri-M shirts</t>
  </si>
  <si>
    <t>Inner Shirt</t>
  </si>
  <si>
    <t>2XL</t>
  </si>
  <si>
    <t>Ongpin Street, Binondo</t>
  </si>
  <si>
    <t>Health-Zach-Protection</t>
  </si>
  <si>
    <t>70Gx6</t>
  </si>
  <si>
    <t>Mr. Brown</t>
  </si>
  <si>
    <t>Coffee Ready to Drink Can</t>
  </si>
  <si>
    <t>240ml</t>
  </si>
  <si>
    <t>Pain iller</t>
  </si>
  <si>
    <t>Travel Adaptor</t>
  </si>
  <si>
    <t>3 Prong to 2</t>
  </si>
  <si>
    <t>Travel Bag</t>
  </si>
  <si>
    <t>Black with Hearts</t>
  </si>
  <si>
    <t>Yuchengco Street, Binondo</t>
  </si>
  <si>
    <t>Pork, Chicken, Mushroom</t>
  </si>
  <si>
    <t>Almond Cake</t>
  </si>
  <si>
    <t>Mini</t>
  </si>
  <si>
    <t>Binondo to Libertad</t>
  </si>
  <si>
    <t xml:space="preserve">Libertad Street corner F.B. Harrison </t>
  </si>
  <si>
    <t>800ml</t>
  </si>
  <si>
    <t>Libertad Street</t>
  </si>
  <si>
    <t>Libertad to MRT-3 Taft</t>
  </si>
  <si>
    <t>Customer Lounge</t>
  </si>
  <si>
    <t>MRT-3 Taft</t>
  </si>
  <si>
    <t>Toilet Use</t>
  </si>
  <si>
    <t>Taft to Guadalupe</t>
  </si>
  <si>
    <t>Transportation(Public)</t>
  </si>
  <si>
    <t>Transportation(Public)-Jeepney</t>
  </si>
  <si>
    <t>Minute Mai9d</t>
  </si>
  <si>
    <t>Orange 1L</t>
  </si>
  <si>
    <t>3 small Cheese Dogs</t>
  </si>
  <si>
    <t>Maxx</t>
  </si>
  <si>
    <t>Candy</t>
  </si>
  <si>
    <t>Mint</t>
  </si>
  <si>
    <t xml:space="preserve">Powder Juice Drinks(Tang) </t>
  </si>
  <si>
    <t>Mango 19g</t>
  </si>
  <si>
    <t>Choco</t>
  </si>
  <si>
    <t>Biscuits(Skyflakes) 200g HPack</t>
  </si>
  <si>
    <t>Beef Tapa</t>
  </si>
  <si>
    <t>Arroz Caldo</t>
  </si>
  <si>
    <t>Palabok</t>
  </si>
  <si>
    <t>Asian Century Building</t>
  </si>
  <si>
    <t xml:space="preserve">Green Croos </t>
  </si>
  <si>
    <t>Alcohol</t>
  </si>
  <si>
    <t>with Mashmallow</t>
  </si>
  <si>
    <t>Presto</t>
  </si>
  <si>
    <t>Isopropyl 150ml</t>
  </si>
  <si>
    <t>Strawberry Filled</t>
  </si>
  <si>
    <t>Mister Donut</t>
  </si>
  <si>
    <t>Tuna Omelette</t>
  </si>
  <si>
    <t>Fried rice</t>
  </si>
  <si>
    <t>Veggie Lumpia</t>
  </si>
  <si>
    <t>Fried egg</t>
  </si>
  <si>
    <t>Binggo</t>
  </si>
  <si>
    <t>Bingo</t>
  </si>
  <si>
    <t>Orange 75g</t>
  </si>
  <si>
    <t>Wheat</t>
  </si>
  <si>
    <t>Chowking-One Time</t>
  </si>
  <si>
    <t>W City Center</t>
  </si>
  <si>
    <t>Family Mart</t>
  </si>
  <si>
    <t>Family Mart-One Time</t>
  </si>
  <si>
    <t>Family Mark</t>
  </si>
  <si>
    <t>Sundae</t>
  </si>
  <si>
    <t>Twirl Chocolate</t>
  </si>
  <si>
    <t>AFPI Trans</t>
  </si>
  <si>
    <t>Charges per transaction</t>
  </si>
  <si>
    <t>Reload</t>
  </si>
  <si>
    <t>Transportation(Public)-MRT</t>
  </si>
  <si>
    <t>Combo Meal rice + meat + Veggie</t>
  </si>
  <si>
    <t>Pork and String Beans</t>
  </si>
  <si>
    <t>White King</t>
  </si>
  <si>
    <t>30x113g</t>
  </si>
  <si>
    <t>Whole Wheat 32g</t>
  </si>
  <si>
    <t>Menthol Candy</t>
  </si>
  <si>
    <t>Dynamite</t>
  </si>
  <si>
    <t>Choco Filled</t>
  </si>
  <si>
    <t>Nutritional Powder for Diabetic(Diabetasol) 600g</t>
  </si>
  <si>
    <t>Buy 1 take 1</t>
  </si>
  <si>
    <t>600g Vanilla</t>
  </si>
  <si>
    <t>Mselect</t>
  </si>
  <si>
    <t>Garlic Minced</t>
  </si>
  <si>
    <t>50g</t>
  </si>
  <si>
    <t>3in1 Coffee</t>
  </si>
  <si>
    <t>White Choco 24s</t>
  </si>
  <si>
    <t xml:space="preserve">Reese </t>
  </si>
  <si>
    <t>Milk Chocolate</t>
  </si>
  <si>
    <t>Nutrageous</t>
  </si>
  <si>
    <t>Peanut Butter</t>
  </si>
  <si>
    <t>Lily's</t>
  </si>
  <si>
    <t>Bread</t>
  </si>
  <si>
    <t>French Baguette</t>
  </si>
  <si>
    <t>T.O.</t>
  </si>
  <si>
    <t>Brewed Coffee Beans</t>
  </si>
  <si>
    <t>Barako Espesyal Grinded</t>
  </si>
  <si>
    <t>Dou 24x17g</t>
  </si>
  <si>
    <t>Edison</t>
  </si>
  <si>
    <t>Zipped Lock Plastic Bag</t>
  </si>
  <si>
    <t>Memer</t>
  </si>
  <si>
    <t xml:space="preserve">Vermicelli </t>
  </si>
  <si>
    <t>Chocolate 100g</t>
  </si>
  <si>
    <t>Domex</t>
  </si>
  <si>
    <t>Cleaner</t>
  </si>
  <si>
    <t>Toilet Bowl Thick Blue</t>
  </si>
  <si>
    <t>Gleam</t>
  </si>
  <si>
    <t>Muriatic Acid 250ml</t>
  </si>
  <si>
    <t>Metro</t>
  </si>
  <si>
    <t>Eco Bag</t>
  </si>
  <si>
    <t>Sando Non-Woven</t>
  </si>
  <si>
    <t>Brush</t>
  </si>
  <si>
    <t>Toilet Plastic Handle</t>
  </si>
  <si>
    <t>BareFeet</t>
  </si>
  <si>
    <t>Socks</t>
  </si>
  <si>
    <t>3in1 CTC-023</t>
  </si>
  <si>
    <t>Tape</t>
  </si>
  <si>
    <t>Clear Smal Core 12mmx50m</t>
  </si>
  <si>
    <t>Laundy with Plastic Handle</t>
  </si>
  <si>
    <t>Scissor</t>
  </si>
  <si>
    <t>Stainless 4" Plastic Handle</t>
  </si>
  <si>
    <t>Ruler</t>
  </si>
  <si>
    <t>Plastic 2"</t>
  </si>
  <si>
    <t xml:space="preserve">Cutter </t>
  </si>
  <si>
    <t>2 Colors</t>
  </si>
  <si>
    <t>Croc</t>
  </si>
  <si>
    <t>Masking Tape</t>
  </si>
  <si>
    <t>1" Clear</t>
  </si>
  <si>
    <t>Tshirt</t>
  </si>
  <si>
    <t>Round Neck Olive</t>
  </si>
  <si>
    <t>Chicken Barbecue with String Beans</t>
  </si>
  <si>
    <t>Chicken Adobo with Nanka</t>
  </si>
  <si>
    <t>32g Whole Wheat</t>
  </si>
  <si>
    <t>Hansel</t>
  </si>
  <si>
    <t>Mocha 32g</t>
  </si>
  <si>
    <t>Cream-O</t>
  </si>
  <si>
    <t>Anchor</t>
  </si>
  <si>
    <t>Butter</t>
  </si>
  <si>
    <t>Salted 100g</t>
  </si>
  <si>
    <t>Sardines</t>
  </si>
  <si>
    <t>Spanish Easy 155g</t>
  </si>
  <si>
    <t>McCormick</t>
  </si>
  <si>
    <t>Bacon and Corn Chowder</t>
  </si>
  <si>
    <t>Soup - Powder</t>
  </si>
  <si>
    <t>Tofu Miso</t>
  </si>
  <si>
    <t>Tapa with Sayote</t>
  </si>
  <si>
    <t xml:space="preserve">Pork with </t>
  </si>
  <si>
    <t>Fried Rice</t>
  </si>
  <si>
    <t>Chicken Poridge</t>
  </si>
  <si>
    <t>Lumpia Taugi</t>
  </si>
  <si>
    <t>Filipino A</t>
  </si>
  <si>
    <t>2 Longanisa and 2 Rice with Egg</t>
  </si>
  <si>
    <t>Chicken Meal</t>
  </si>
  <si>
    <t>Skewers</t>
  </si>
  <si>
    <t>Wagio</t>
  </si>
  <si>
    <t>Korean Chicken</t>
  </si>
  <si>
    <t>Paotsin</t>
  </si>
  <si>
    <t>Scallop Dimsum with Hainanese Rice</t>
  </si>
  <si>
    <t>Buko Pandan</t>
  </si>
  <si>
    <t>Be Meal</t>
  </si>
  <si>
    <t>Jap Chai</t>
  </si>
  <si>
    <t>Electronic Transfer and Advance Processing , Inc. (eTap)</t>
  </si>
  <si>
    <t>Debit Card-Beep Stored Value Card-00000</t>
  </si>
  <si>
    <t>Debit Card-Gcash-00000</t>
  </si>
  <si>
    <t>American Bazaar</t>
  </si>
  <si>
    <t>13. Finance</t>
  </si>
  <si>
    <t xml:space="preserve">Debit Card(Beep Card) Purse Value </t>
  </si>
  <si>
    <t>Fee</t>
  </si>
  <si>
    <t xml:space="preserve">Debit Card(Gcash) </t>
  </si>
  <si>
    <t>979-36</t>
  </si>
  <si>
    <t xml:space="preserve">Adhesive </t>
  </si>
  <si>
    <t>Duct Tape</t>
  </si>
  <si>
    <t>CEC Alumni Mooncake Festival</t>
  </si>
  <si>
    <t>King Chief</t>
  </si>
  <si>
    <t>Mooncake Festival</t>
  </si>
  <si>
    <t>Game with Lunch</t>
  </si>
  <si>
    <t>Pua-Tiong-Chiu</t>
  </si>
  <si>
    <t>2 it-siu (Nagaraia), 1 di-ku(Oreo)</t>
  </si>
  <si>
    <t>Belt Bag</t>
  </si>
  <si>
    <t>Water Container</t>
  </si>
  <si>
    <t>Speakers</t>
  </si>
  <si>
    <t>PC small</t>
  </si>
  <si>
    <t>via Taft</t>
  </si>
  <si>
    <t>Edsa, F.B. Harrison St.</t>
  </si>
  <si>
    <t>Transportation(Public)-Bus</t>
  </si>
  <si>
    <t>Globe One</t>
  </si>
  <si>
    <t>Globe-Globe One</t>
  </si>
  <si>
    <t>Cellphone-Brayton-00000</t>
  </si>
  <si>
    <t>Prepaid Load</t>
  </si>
  <si>
    <t>KFC-</t>
  </si>
  <si>
    <t>A1 1 pc. HC with rice and Coke</t>
  </si>
  <si>
    <t>Chicken Caldareta</t>
  </si>
  <si>
    <t>`</t>
  </si>
  <si>
    <t>Turon</t>
  </si>
  <si>
    <t>Cityplace Commercial Center Administration, Inc.</t>
  </si>
  <si>
    <t>Expense-Zach-0000</t>
  </si>
  <si>
    <t>Pay Comfort Room Ticket</t>
  </si>
  <si>
    <t>Kuwami</t>
  </si>
  <si>
    <t>Yokohama Special</t>
  </si>
  <si>
    <t>Lychee Peach</t>
  </si>
  <si>
    <t>Bottomless</t>
  </si>
  <si>
    <t>Receivable-Others-00000</t>
  </si>
  <si>
    <t>Mercury Drug-Market Market</t>
  </si>
  <si>
    <t>Chicken Curry with Mix Veggie</t>
  </si>
  <si>
    <t>Chicken Adobo with Taogi</t>
  </si>
  <si>
    <t>Wheat 32g</t>
  </si>
  <si>
    <t>Orange 18g</t>
  </si>
  <si>
    <t>Biogesic</t>
  </si>
  <si>
    <t>Paracetamol(Biogesic) 500mg</t>
  </si>
  <si>
    <t>Paracetamol(Decolgen) Forte</t>
  </si>
  <si>
    <t xml:space="preserve">Petroleum Jelly </t>
  </si>
  <si>
    <t>Caliberi</t>
  </si>
  <si>
    <t>Tadalafil</t>
  </si>
  <si>
    <t>Wheat 400g</t>
  </si>
  <si>
    <t>Curry Chicken</t>
  </si>
  <si>
    <t>Pancit</t>
  </si>
  <si>
    <t>Noodles</t>
  </si>
  <si>
    <t>Cal Cheese</t>
  </si>
  <si>
    <t>Richoco</t>
  </si>
  <si>
    <t>Wafer</t>
  </si>
  <si>
    <t>Cheese 48g</t>
  </si>
  <si>
    <t>Chocolate 48g</t>
  </si>
  <si>
    <t>Gardania</t>
  </si>
  <si>
    <t>Biscocho</t>
  </si>
  <si>
    <t>Comb</t>
  </si>
  <si>
    <t>Mens</t>
  </si>
  <si>
    <t>Duo</t>
  </si>
  <si>
    <t>Coffee [3in1](Nescafe) Original 26g</t>
  </si>
  <si>
    <t>Twin Pack</t>
  </si>
  <si>
    <t>Australian Harvest</t>
  </si>
  <si>
    <t>Oatmeal</t>
  </si>
  <si>
    <t>Instant 1kg</t>
  </si>
  <si>
    <t xml:space="preserve">Wheat </t>
  </si>
  <si>
    <t>Tiffany</t>
  </si>
  <si>
    <t xml:space="preserve">Tuna </t>
  </si>
  <si>
    <t>Flake Hot and Spicy 180g</t>
  </si>
  <si>
    <t>WantWantShelsen</t>
  </si>
  <si>
    <t>Chinese Style</t>
  </si>
  <si>
    <t>72g with sesame seeds</t>
  </si>
  <si>
    <t>32g Wheat</t>
  </si>
  <si>
    <t>Wookie</t>
  </si>
  <si>
    <t>Glazed Fruit 108g</t>
  </si>
  <si>
    <t>Wash</t>
  </si>
  <si>
    <t>Dry</t>
  </si>
  <si>
    <t>Detergent</t>
  </si>
  <si>
    <t>Fabcon</t>
  </si>
  <si>
    <t>BGC-32 st.</t>
  </si>
  <si>
    <t>Cholecalciferol + Minerals</t>
  </si>
  <si>
    <t>30 Tablets</t>
  </si>
  <si>
    <t>Caltrate</t>
  </si>
  <si>
    <t>30 Tablets [Advance]</t>
  </si>
  <si>
    <t>Cholecalciferol + Minerals(Caltrate) 30 Tablets [Advance]</t>
  </si>
  <si>
    <t>Multivitamins + Iron</t>
  </si>
  <si>
    <t>Streetabs</t>
  </si>
  <si>
    <t>Multivitamins + Iron(Streetabs) 30 Tablets</t>
  </si>
  <si>
    <t>Neurobion</t>
  </si>
  <si>
    <t>Vitamins B2+B6+B12</t>
  </si>
  <si>
    <t>Forte 100mg/100mg/5mg</t>
  </si>
  <si>
    <t xml:space="preserve">Multivitamins(Enervon) </t>
  </si>
  <si>
    <t>8s</t>
  </si>
  <si>
    <t>EC</t>
  </si>
  <si>
    <t>12ml [Roll-On]</t>
  </si>
  <si>
    <t>Methol Camphor Eucalyptus Oil(Efficascent) 12ml [Roll-On]</t>
  </si>
  <si>
    <t>Borher-Ding</t>
  </si>
  <si>
    <t>L-Menthol Inhaler Stick</t>
  </si>
  <si>
    <t>Difference in total</t>
  </si>
  <si>
    <t>Tropical Hut Hamburger</t>
  </si>
  <si>
    <t>Value Meal</t>
  </si>
  <si>
    <t>Rancho-Ranchero with RootBeer</t>
  </si>
  <si>
    <t>McDonald-</t>
  </si>
  <si>
    <t>BGC-10th Ave, 40th Street, Taguig, Metro Manila</t>
  </si>
  <si>
    <t>Hot Fudge</t>
  </si>
  <si>
    <t>Taguig City BGC</t>
  </si>
  <si>
    <t>32nd st. cor 4th st., The Fort, Taguig City</t>
  </si>
  <si>
    <t>Mercury Drug-Taguig City BGC</t>
  </si>
  <si>
    <t>Creamy Cheeze Pork</t>
  </si>
  <si>
    <t>Chicken Gizzardwith Mix Veggie</t>
  </si>
  <si>
    <t>Didn't received Chicken Adobo</t>
  </si>
  <si>
    <t>Lunch Pack</t>
  </si>
  <si>
    <t>Filipino Breakfast B</t>
  </si>
  <si>
    <t>Sausage, 2 Bacon Strips, 2 rice</t>
  </si>
  <si>
    <t>Selecta</t>
  </si>
  <si>
    <t>Pinipig</t>
  </si>
  <si>
    <t>Ice Cream</t>
  </si>
  <si>
    <t>Rice Crackers</t>
  </si>
  <si>
    <t>WantWantSenbei</t>
  </si>
  <si>
    <t>56g</t>
  </si>
  <si>
    <t>Taft Edsa</t>
  </si>
  <si>
    <t>Divsoria</t>
  </si>
  <si>
    <t>Religious-Zach-00000</t>
  </si>
  <si>
    <t>Prayer to 6 Buddha</t>
  </si>
  <si>
    <t>Health, Wealth, Work, Safety,  Business</t>
  </si>
  <si>
    <t>Lucky China Town Mall</t>
  </si>
  <si>
    <t>Fresh Brew Food and Beverage Trading</t>
  </si>
  <si>
    <t>Avocado.ph</t>
  </si>
  <si>
    <t>Avocado Shake</t>
  </si>
  <si>
    <t>Large</t>
  </si>
  <si>
    <t>Streat Vendor</t>
  </si>
  <si>
    <t>Binondo Church</t>
  </si>
  <si>
    <t>Candles</t>
  </si>
  <si>
    <t>For ligting candles to papa and mama</t>
  </si>
  <si>
    <t>Rizal Drive</t>
  </si>
  <si>
    <t>with coke</t>
  </si>
  <si>
    <t>Salazar Bakery Inc.</t>
  </si>
  <si>
    <t>350ml</t>
  </si>
  <si>
    <t>Coated</t>
  </si>
  <si>
    <t>Orlistat(Lesofat) 120mg</t>
  </si>
  <si>
    <t>Mandarin Chinese Drug Center</t>
  </si>
  <si>
    <t xml:space="preserve">Essence of Chicken with </t>
  </si>
  <si>
    <t>Sugar Cane</t>
  </si>
  <si>
    <t>Transportation(Public)-LRT</t>
  </si>
  <si>
    <t>Carriedo</t>
  </si>
  <si>
    <t>Expense-Parent's Offering-</t>
  </si>
  <si>
    <t>Fuji Apple</t>
  </si>
  <si>
    <t>Dalandan</t>
  </si>
  <si>
    <t>Chicken</t>
  </si>
  <si>
    <t>2 Pcs with 2 Rice</t>
  </si>
  <si>
    <t>Goya Take-it</t>
  </si>
  <si>
    <t>Chocolate Wafer</t>
  </si>
  <si>
    <t>Nishia Matcha</t>
  </si>
  <si>
    <t>4 Fingers</t>
  </si>
  <si>
    <t>J&amp;J Mart</t>
  </si>
  <si>
    <t>Tums</t>
  </si>
  <si>
    <t>Antacid AntiAcid</t>
  </si>
  <si>
    <t>Assorted Fruits</t>
  </si>
  <si>
    <t>NYC</t>
  </si>
  <si>
    <t>Chicken Gizzard with Nanka</t>
  </si>
  <si>
    <t>Lucky Top Seven</t>
  </si>
  <si>
    <t>20L</t>
  </si>
  <si>
    <t>Blue</t>
  </si>
  <si>
    <t>Ladys Choice</t>
  </si>
  <si>
    <t>Bacon 80ml</t>
  </si>
  <si>
    <t>Ylaya</t>
  </si>
  <si>
    <t>Fried Shark-Fins (4pcs) Taogi Spring Roll</t>
  </si>
  <si>
    <t>Filipino Classic A</t>
  </si>
  <si>
    <t>Big Apple Express Spa</t>
  </si>
  <si>
    <t>Beed sheet, Blanket, Towel Charges</t>
  </si>
  <si>
    <t>Pork Meal</t>
  </si>
  <si>
    <t>Prok Steak</t>
  </si>
  <si>
    <t>Floor Drain Cover</t>
  </si>
  <si>
    <t>silicone</t>
  </si>
  <si>
    <t>Jar</t>
  </si>
  <si>
    <t>Peanut Large</t>
  </si>
  <si>
    <t>SM-Megmall</t>
  </si>
  <si>
    <t>Toy Kingdom</t>
  </si>
  <si>
    <t>Gift-Others-00000</t>
  </si>
  <si>
    <t>El Pollo Loco</t>
  </si>
  <si>
    <t>Four Season</t>
  </si>
  <si>
    <t>2 Pcs Combo Meal with Salsa, 2 Tortilla, Feasta Corn(Buttered), loco fries.</t>
  </si>
  <si>
    <t>Wendy's Hamburger</t>
  </si>
  <si>
    <t>Frosty Large</t>
  </si>
  <si>
    <t xml:space="preserve">Shaw </t>
  </si>
  <si>
    <t>Ventosa</t>
  </si>
  <si>
    <t>10mins</t>
  </si>
  <si>
    <t>IU-Come</t>
  </si>
  <si>
    <t>Soup Bowl</t>
  </si>
  <si>
    <t>Ceramic 680ml</t>
  </si>
  <si>
    <t>Hapok</t>
  </si>
  <si>
    <t>Kawali</t>
  </si>
  <si>
    <t>HongMo home</t>
  </si>
  <si>
    <t>SavePack Packaging</t>
  </si>
  <si>
    <t>HL Goods</t>
  </si>
  <si>
    <t>H&amp;L</t>
  </si>
  <si>
    <t>Sewing Machine</t>
  </si>
  <si>
    <t>Mini Manual</t>
  </si>
  <si>
    <t>Broom and Dustpan</t>
  </si>
  <si>
    <t>red</t>
  </si>
  <si>
    <t>Floor Mop Refil</t>
  </si>
  <si>
    <t>Floor Mop wet and dry</t>
  </si>
  <si>
    <t>Rectangular</t>
  </si>
  <si>
    <t>Coins</t>
  </si>
  <si>
    <t>NewHomKit</t>
  </si>
  <si>
    <t>Vacuum Cleaner</t>
  </si>
  <si>
    <t>Orange</t>
  </si>
  <si>
    <t>LTBest Home</t>
  </si>
  <si>
    <t>Water Bottle</t>
  </si>
  <si>
    <t>Plastic 3000ml</t>
  </si>
  <si>
    <t>Cookies and Cream</t>
  </si>
  <si>
    <t>600mg</t>
  </si>
  <si>
    <t>Acetylcysteine (Fluimucil) 600mg</t>
  </si>
  <si>
    <t>30ml</t>
  </si>
  <si>
    <t>POV-Iodine (Bethadine)</t>
  </si>
  <si>
    <t>Gift Wrapper</t>
  </si>
  <si>
    <t>Xmas</t>
  </si>
  <si>
    <t>Bread  Assorted</t>
  </si>
  <si>
    <t>Whole Wheat 600s</t>
  </si>
  <si>
    <t>Coles</t>
  </si>
  <si>
    <t>Mashmallows</t>
  </si>
  <si>
    <t>Concentric 100g</t>
  </si>
  <si>
    <t>Battery Assorted</t>
  </si>
  <si>
    <t>AAA Max</t>
  </si>
  <si>
    <t>AA Alkaline Gold</t>
  </si>
  <si>
    <t>Fried 1pc. Spicy</t>
  </si>
  <si>
    <t>Guadalupe Mall</t>
  </si>
  <si>
    <t>Massage  Ventosa</t>
  </si>
  <si>
    <t>Net One (BGC)</t>
  </si>
  <si>
    <t>Orange 19g</t>
  </si>
  <si>
    <t>Want Want</t>
  </si>
  <si>
    <t>Shelly SenBei 72g</t>
  </si>
  <si>
    <t>with Spicy Pork Floss</t>
  </si>
  <si>
    <t>7+1</t>
  </si>
  <si>
    <t xml:space="preserve">Methol Camphor Eucalyptus Oil(Efficascent Relaxscent Oil) </t>
  </si>
  <si>
    <t>50ml</t>
  </si>
  <si>
    <t>Chocolate Powder</t>
  </si>
  <si>
    <t>Unsweetened 200gms</t>
  </si>
  <si>
    <t>Crackers(Rebisco) Wheat 32g</t>
  </si>
  <si>
    <t>Hunts</t>
  </si>
  <si>
    <t>Pork and Beans</t>
  </si>
  <si>
    <t>390g</t>
  </si>
  <si>
    <t>Crinkles 10x30g</t>
  </si>
  <si>
    <t>3 pack</t>
  </si>
  <si>
    <t>Pancakes</t>
  </si>
  <si>
    <t>Pork Tapa</t>
  </si>
  <si>
    <t>Nokia</t>
  </si>
  <si>
    <t>JT</t>
  </si>
  <si>
    <t>Microwave Popcorn</t>
  </si>
  <si>
    <t>Cheese</t>
  </si>
  <si>
    <t>Caramel 60g</t>
  </si>
  <si>
    <t>Chocolate 60g</t>
  </si>
  <si>
    <t>free Conzace Vitamins</t>
  </si>
  <si>
    <t>Barbecue</t>
  </si>
  <si>
    <t>Pork</t>
  </si>
  <si>
    <t>Gift-Bedian-00000</t>
  </si>
  <si>
    <t>Fake</t>
  </si>
  <si>
    <t>Insoles</t>
  </si>
  <si>
    <t>Soft Memory Foam</t>
  </si>
  <si>
    <t>Shop Voucher</t>
  </si>
  <si>
    <t>Bavarian Filled</t>
  </si>
  <si>
    <t>Chocolate Strawberry 15g</t>
  </si>
  <si>
    <t xml:space="preserve">Chocolate </t>
  </si>
  <si>
    <t>egg</t>
  </si>
  <si>
    <t>Sunny side up</t>
  </si>
  <si>
    <t>Fried</t>
  </si>
  <si>
    <t>Aero TeamE</t>
  </si>
  <si>
    <t>Christmas</t>
  </si>
  <si>
    <t>Aero</t>
  </si>
  <si>
    <t>Christmas Party</t>
  </si>
  <si>
    <t>Team E</t>
  </si>
  <si>
    <t>Santos, Adrian Paul</t>
  </si>
  <si>
    <t>Treat</t>
  </si>
  <si>
    <t>Angel's Pizza</t>
  </si>
  <si>
    <t>Double Wall Insulator</t>
  </si>
  <si>
    <t>Water Canister</t>
  </si>
  <si>
    <t>Porkchop</t>
  </si>
  <si>
    <t>Fry</t>
  </si>
  <si>
    <t>San Miguel</t>
  </si>
  <si>
    <t>Ethyl 250ml</t>
  </si>
  <si>
    <t>Choco Mucho</t>
  </si>
  <si>
    <t>Floss</t>
  </si>
  <si>
    <t>Veggie Meal</t>
  </si>
  <si>
    <t>Taogi</t>
  </si>
  <si>
    <t>Good Day</t>
  </si>
  <si>
    <t>Cappuccino</t>
  </si>
  <si>
    <t>with Cocoa Granule</t>
  </si>
  <si>
    <t xml:space="preserve">Panda Express </t>
  </si>
  <si>
    <t>Greenhills</t>
  </si>
  <si>
    <t>Bowl Meal</t>
  </si>
  <si>
    <t>Panda Express</t>
  </si>
  <si>
    <t>Monglian Pork small/ Chow Mein Medium, fortune Cookie</t>
  </si>
  <si>
    <t>Citrus Fusion Chia Seeds</t>
  </si>
  <si>
    <t>Santolan-Annapolis</t>
  </si>
  <si>
    <t>Diomela Massage Spa</t>
  </si>
  <si>
    <t>Guadalupe Commercial Complex</t>
  </si>
  <si>
    <t>Super8 Grocery Warehouse</t>
  </si>
  <si>
    <t>Chicken Sisig</t>
  </si>
  <si>
    <t>Giant Panda</t>
  </si>
  <si>
    <t>Lazada Wallet</t>
  </si>
  <si>
    <t>Juicer</t>
  </si>
  <si>
    <t>Mini Electric Portable mixer squeezer</t>
  </si>
  <si>
    <t>insurance</t>
  </si>
  <si>
    <t>Electronic Insurance</t>
  </si>
  <si>
    <t>Combination Lock</t>
  </si>
  <si>
    <t>Brewster's</t>
  </si>
  <si>
    <t>Brown Coffee 25g</t>
  </si>
  <si>
    <t>BGC Bus - EDSA Terminal</t>
  </si>
  <si>
    <t>Shell | EDSA Mckinley</t>
  </si>
  <si>
    <t>Ayala Ave. Cor V.A. Rufino st.</t>
  </si>
  <si>
    <t>Lawson-</t>
  </si>
  <si>
    <t>Ayala Ave. Salcedo Village</t>
  </si>
  <si>
    <t>Ice Tea 22Oz.</t>
  </si>
  <si>
    <t>Wheat 32gx10</t>
  </si>
  <si>
    <t>Crackers(Rebisco) Wheat 32gx10</t>
  </si>
  <si>
    <t>Original 26g Twin Pack</t>
  </si>
  <si>
    <t>Orage</t>
  </si>
  <si>
    <t>Mango+Orange</t>
  </si>
  <si>
    <t>Super Jumbo 1,100gms</t>
  </si>
  <si>
    <t>Onoda Takoyaki</t>
  </si>
  <si>
    <t xml:space="preserve">2nd floor, Ayala North Exchange </t>
  </si>
  <si>
    <t>Onoda</t>
  </si>
  <si>
    <t>Takoyaki Balls</t>
  </si>
  <si>
    <t>6pcs</t>
  </si>
  <si>
    <t>Tomochan Ramen Express</t>
  </si>
  <si>
    <t>L/G The Landmark, Ayala Center, Makati</t>
  </si>
  <si>
    <t>Spicy</t>
  </si>
  <si>
    <t>Polland Hopia Bakery Company</t>
  </si>
  <si>
    <t>Pailin</t>
  </si>
  <si>
    <t>Soya Milk</t>
  </si>
  <si>
    <t>Sugar Free</t>
  </si>
  <si>
    <t>Qysabnujiq</t>
  </si>
  <si>
    <t>Cable</t>
  </si>
  <si>
    <t>Type-c to DVI</t>
  </si>
  <si>
    <t>MyTown 49ners</t>
  </si>
  <si>
    <t>Choco 36g</t>
  </si>
  <si>
    <t>Choco 30g</t>
  </si>
  <si>
    <t>Strong</t>
  </si>
  <si>
    <t>Strawberry Delight</t>
  </si>
  <si>
    <t>Wheat 600g</t>
  </si>
  <si>
    <t>Choco Fudge 33g</t>
  </si>
  <si>
    <t>Choco Topps 37g</t>
  </si>
  <si>
    <t>Chocholate</t>
  </si>
  <si>
    <t>Topps</t>
  </si>
  <si>
    <t>Taho</t>
  </si>
  <si>
    <t>with pandan leaves caramel</t>
  </si>
  <si>
    <t>Araneta Center - Cubao Station</t>
  </si>
  <si>
    <t>Taco Bell</t>
  </si>
  <si>
    <t>Gateway Mall, Araneta Center - Cubao</t>
  </si>
  <si>
    <t>Taco</t>
  </si>
  <si>
    <t>Crunchy</t>
  </si>
  <si>
    <t>Cucumber Lemonade</t>
  </si>
  <si>
    <t>Nachos</t>
  </si>
  <si>
    <t>with Creamy Cheeze</t>
  </si>
  <si>
    <t>Yohoo Frozen Yogurt</t>
  </si>
  <si>
    <t>Snacks-3rd Floor-00000</t>
  </si>
  <si>
    <t>Yoshinoya</t>
  </si>
  <si>
    <t>Gateway Mall II, Araneta Center - Cubao</t>
  </si>
  <si>
    <t>ShopWise-</t>
  </si>
  <si>
    <t>Shopwise</t>
  </si>
  <si>
    <t>Pandesal</t>
  </si>
  <si>
    <t>Pork Floss Bun</t>
  </si>
  <si>
    <t>ToothBrush</t>
  </si>
  <si>
    <t>14. Toiletries</t>
  </si>
  <si>
    <t xml:space="preserve">ToothBrush </t>
  </si>
  <si>
    <t>Extra Clean</t>
  </si>
  <si>
    <t>Lysol</t>
  </si>
  <si>
    <t>Disinfectant</t>
  </si>
  <si>
    <t>Lavender Refill 600ml</t>
  </si>
  <si>
    <t>MP RTE</t>
  </si>
  <si>
    <t>Packed Meal</t>
  </si>
  <si>
    <t xml:space="preserve">Packed Meal </t>
  </si>
  <si>
    <t>Braised Pork</t>
  </si>
  <si>
    <t>Chicken Ala Cart</t>
  </si>
  <si>
    <t>Pork Adobo</t>
  </si>
  <si>
    <t>Instant Soup</t>
  </si>
  <si>
    <t xml:space="preserve">Instant Soup </t>
  </si>
  <si>
    <t>UFC</t>
  </si>
  <si>
    <t>Chicken and Corn</t>
  </si>
  <si>
    <t>Cream of Mushroom</t>
  </si>
  <si>
    <t>Chair Massage</t>
  </si>
  <si>
    <t>Farmer's Plaza</t>
  </si>
  <si>
    <t>Massage (Chair) 1 hour</t>
  </si>
  <si>
    <t>30 Mins</t>
  </si>
  <si>
    <t>Max (Multi Coat)</t>
  </si>
  <si>
    <t>Baked Delights</t>
  </si>
  <si>
    <t>Pork Floss Bun 65g</t>
  </si>
  <si>
    <t>Pizza Sausage 150g</t>
  </si>
  <si>
    <t>Dark Chocolate Caramel</t>
  </si>
  <si>
    <t>Rice Bowl</t>
  </si>
  <si>
    <t>Gyudon Reg</t>
  </si>
  <si>
    <t>Yuzu Lemonade</t>
  </si>
  <si>
    <t>Yogurt</t>
  </si>
  <si>
    <t>with Toppings</t>
  </si>
  <si>
    <t>Fried Fan Type</t>
  </si>
  <si>
    <t>Chocalate Wafer</t>
  </si>
  <si>
    <t>Strawberry Choco 15g</t>
  </si>
  <si>
    <t>Cookies and Cream 15g</t>
  </si>
  <si>
    <t>Choco Fill 15g</t>
  </si>
  <si>
    <t>The MarketPlace</t>
  </si>
  <si>
    <t>The MarketPlace-</t>
  </si>
  <si>
    <t>Central Square, North BGC</t>
  </si>
  <si>
    <t>Beef and Broccoli</t>
  </si>
  <si>
    <t>Calamansi Chicken</t>
  </si>
  <si>
    <t>Korean Spicy Pork</t>
  </si>
  <si>
    <t>Reeses Peanut Butter</t>
  </si>
  <si>
    <t>Peanut Butter 2C</t>
  </si>
  <si>
    <t>Spicy African Chicken</t>
  </si>
  <si>
    <t>Sweet and Sour Pork</t>
  </si>
  <si>
    <t>Fax Parcel Print</t>
  </si>
  <si>
    <t>B3 Uptown Mall, 201 36th St, Taguig, Metro Manila</t>
  </si>
  <si>
    <t>Print document</t>
  </si>
  <si>
    <t>Siotes foot pint</t>
  </si>
  <si>
    <t>Load</t>
  </si>
  <si>
    <t>Taft-Edsa</t>
  </si>
  <si>
    <t>Neck Pillow</t>
  </si>
  <si>
    <t>Car-Avanza-Expense</t>
  </si>
  <si>
    <t>Key Chain</t>
  </si>
  <si>
    <t>Metal</t>
  </si>
  <si>
    <t>Rubber Garterize</t>
  </si>
  <si>
    <t>168 Mall, Divisoria</t>
  </si>
  <si>
    <t>Oriental Home Flower Decors and Home Textitle</t>
  </si>
  <si>
    <t>Street Food Vendor</t>
  </si>
  <si>
    <t>Pork Meat Soup noodles</t>
  </si>
  <si>
    <t>For Papa, Mama, and 3Chiak</t>
  </si>
  <si>
    <t>Gigi (3 Chiaks helper)</t>
  </si>
  <si>
    <t>Minor Basilica and National Shrine of San Lorenzo Church</t>
  </si>
  <si>
    <t>Shopper's Mart Inc.</t>
  </si>
  <si>
    <t>657 Ongpin Street, Binondo</t>
  </si>
  <si>
    <t>xStrength 25ml</t>
  </si>
  <si>
    <t>Goldent</t>
  </si>
  <si>
    <t>Flx Seed</t>
  </si>
  <si>
    <t>454g</t>
  </si>
  <si>
    <t>Knorr</t>
  </si>
  <si>
    <t>Powder Soup</t>
  </si>
  <si>
    <t>Hot and Sour Mix 42g</t>
  </si>
  <si>
    <t>Seafood Soup Mix 32g</t>
  </si>
  <si>
    <t>Soup Beef 37g</t>
  </si>
  <si>
    <t>Ginatang Gulay Sitaw at Klibasa</t>
  </si>
  <si>
    <t>Quaker</t>
  </si>
  <si>
    <t>Crereal Mix</t>
  </si>
  <si>
    <t>5 Grains 23gx10</t>
  </si>
  <si>
    <t>Salazar Bekery Inc.</t>
  </si>
  <si>
    <t>779 Ongpin St., Sta. Cruz</t>
  </si>
  <si>
    <t>Pork Floss</t>
  </si>
  <si>
    <t>Ma Hu 200g</t>
  </si>
  <si>
    <t>Medicine-3rd Floor-00000</t>
  </si>
  <si>
    <t>Jane Modern Store</t>
  </si>
  <si>
    <t>971Ongpin Street, Binondo, Manila, 1008 Metro Manila</t>
  </si>
  <si>
    <t>Stall</t>
  </si>
  <si>
    <t>Free massage Service</t>
  </si>
  <si>
    <t>Ayala MRT Station</t>
  </si>
  <si>
    <t>Net One BGC</t>
  </si>
  <si>
    <t>Pinipig Boom Choco 60ml</t>
  </si>
  <si>
    <t>Manila Automated Fare</t>
  </si>
  <si>
    <t>Meapeca Enterprise Inc.</t>
  </si>
  <si>
    <t>2/F Venice Grand Canal, McKinley Hill, BGC</t>
  </si>
  <si>
    <t>Venece Grand Canal, BGC</t>
  </si>
  <si>
    <t>C. Karaage Set Shiro</t>
  </si>
  <si>
    <t>Friends Dinner</t>
  </si>
  <si>
    <t>Payment</t>
  </si>
  <si>
    <t xml:space="preserve">Sweat and Sour Fish Fillet </t>
  </si>
  <si>
    <t xml:space="preserve">Spicy Pork Floss </t>
  </si>
  <si>
    <t>Venice Grand Canal, McKinley Hill, BGC</t>
  </si>
  <si>
    <t>Grilled Liempo</t>
  </si>
  <si>
    <t>Crunch Max choco</t>
  </si>
  <si>
    <t>Bites</t>
  </si>
  <si>
    <t>64ml</t>
  </si>
  <si>
    <t>Cue with Sugar</t>
  </si>
  <si>
    <t>Toron</t>
  </si>
  <si>
    <t>Longganiza</t>
  </si>
  <si>
    <t xml:space="preserve">Ice Cream </t>
  </si>
  <si>
    <t>Bites Choco</t>
  </si>
  <si>
    <t>BBM Choco</t>
  </si>
  <si>
    <t>BTVTC 64ml</t>
  </si>
  <si>
    <t>19g</t>
  </si>
  <si>
    <t>Powdered Juice(Tang) 19g</t>
  </si>
  <si>
    <t>with Pork Floss</t>
  </si>
  <si>
    <t>Curry</t>
  </si>
  <si>
    <t xml:space="preserve">Chips Delight </t>
  </si>
  <si>
    <t>Mocha Sandwich 32g</t>
  </si>
  <si>
    <t>Stripes 70g</t>
  </si>
  <si>
    <t>Watson -</t>
  </si>
  <si>
    <t>Forbeswood ParkLane Drive, BGC</t>
  </si>
  <si>
    <t xml:space="preserve">7 Fresh </t>
  </si>
  <si>
    <t>Chicken Arroz Caldo</t>
  </si>
  <si>
    <t>Popple</t>
  </si>
  <si>
    <t>Carbonated Apple</t>
  </si>
  <si>
    <t>Fujitsu</t>
  </si>
  <si>
    <t xml:space="preserve"> Aero Team E</t>
  </si>
  <si>
    <t xml:space="preserve">Treat </t>
  </si>
  <si>
    <t>Officemate</t>
  </si>
  <si>
    <t>Birthday</t>
  </si>
  <si>
    <t>Adrian Paul Santos</t>
  </si>
  <si>
    <t>JBL Professional Pilippines</t>
  </si>
  <si>
    <t>FB Online</t>
  </si>
  <si>
    <t>JBL</t>
  </si>
  <si>
    <t xml:space="preserve">Extreme 3 </t>
  </si>
  <si>
    <t>Speaker (Bluetooh)</t>
  </si>
  <si>
    <t>Christms gift Buy 2 Promo</t>
  </si>
  <si>
    <t>Keep the change</t>
  </si>
  <si>
    <t>M &amp; M</t>
  </si>
  <si>
    <t>40g</t>
  </si>
  <si>
    <t>Couple Partner</t>
  </si>
  <si>
    <t>Vibrator</t>
  </si>
  <si>
    <t>Telescopic</t>
  </si>
  <si>
    <t>Pink</t>
  </si>
  <si>
    <t>R&amp;G Fashion Design</t>
  </si>
  <si>
    <t>Expense-Bedian-0000</t>
  </si>
  <si>
    <t>Jeans</t>
  </si>
  <si>
    <t>Wide Lg/ Boggy Jeans For Women High Waist</t>
  </si>
  <si>
    <t>Bedians Manita Manito</t>
  </si>
  <si>
    <t xml:space="preserve">Courier </t>
  </si>
  <si>
    <t>Tropical Hamburger</t>
  </si>
  <si>
    <t>Burger Meal</t>
  </si>
  <si>
    <t>Caramel and Cheese</t>
  </si>
  <si>
    <t>Sweet and Salty</t>
  </si>
  <si>
    <t>Inday Rose</t>
  </si>
  <si>
    <t>Hebe</t>
  </si>
  <si>
    <t>Wheatin Hi-Fiber</t>
  </si>
  <si>
    <t>Oishi(Bread Pan)</t>
  </si>
  <si>
    <t>Cheese and Onion</t>
  </si>
  <si>
    <t>Butter Toast</t>
  </si>
  <si>
    <t>NSF</t>
  </si>
  <si>
    <t xml:space="preserve">Eggs </t>
  </si>
  <si>
    <t>Medium 6's</t>
  </si>
  <si>
    <t>TGM</t>
  </si>
  <si>
    <t>400G</t>
  </si>
  <si>
    <t>Stepfans</t>
  </si>
  <si>
    <t>Sausage</t>
  </si>
  <si>
    <t>Schublig 200g</t>
  </si>
  <si>
    <t>PL Aguila</t>
  </si>
  <si>
    <t>Bratwurst w/ Cheese 250g</t>
  </si>
  <si>
    <t>Q</t>
  </si>
  <si>
    <t>Marinated Inasal</t>
  </si>
  <si>
    <t/>
  </si>
  <si>
    <t xml:space="preserve">Ayala </t>
  </si>
  <si>
    <t>Sugar cane</t>
  </si>
  <si>
    <t xml:space="preserve">Binondo </t>
  </si>
  <si>
    <t>Otaosa</t>
  </si>
  <si>
    <t>Ube</t>
  </si>
  <si>
    <t>Ube-Lanka</t>
  </si>
  <si>
    <t>Mogo</t>
  </si>
  <si>
    <t>Fortune Single</t>
  </si>
  <si>
    <t>Salazar Bakery Inc,</t>
  </si>
  <si>
    <t>Ongpin, Sta Cruz</t>
  </si>
  <si>
    <t>Jelly</t>
  </si>
  <si>
    <t>Almond CAS</t>
  </si>
  <si>
    <t>Oishiekun Chinese Bites</t>
  </si>
  <si>
    <t>Guadalupe Complex</t>
  </si>
  <si>
    <t xml:space="preserve">Blue Lemonade </t>
  </si>
  <si>
    <t>Wrong Jeepney</t>
  </si>
  <si>
    <t>Office Warehouse</t>
  </si>
  <si>
    <t xml:space="preserve">32th Street </t>
  </si>
  <si>
    <t>Box</t>
  </si>
  <si>
    <t>Balikbayan</t>
  </si>
  <si>
    <t>Pencil</t>
  </si>
  <si>
    <t>Mechanical Mongol</t>
  </si>
  <si>
    <t>Mongol</t>
  </si>
  <si>
    <t>Tapa Rap</t>
  </si>
  <si>
    <t>Sandia Massage Spa-F. Ramos Street</t>
  </si>
  <si>
    <t>Massage (Swedish) 1 and a half hour</t>
  </si>
  <si>
    <t>??? Point Spa</t>
  </si>
  <si>
    <t>Caltex Mango Ave.</t>
  </si>
  <si>
    <t>Apple Juice</t>
  </si>
  <si>
    <t>ShopWise-Basak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</si>
</sst>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yyyy\-mm\-dd"/>
    <numFmt numFmtId="165" formatCode="yyyy\-mm\-dd;@"/>
  </numFmts>
  <fonts count="7" x14ac:knownFonts="1">
    <font>
      <sz val="11"/>
      <color rgb="FF000000"/>
      <name val="Calibri"/>
      <scheme val="minor"/>
    </font>
    <font>
      <sz val="11"/>
      <name val="Calibri"/>
      <family val="2"/>
    </font>
    <font>
      <b/>
      <sz val="11"/>
      <name val="Calibri"/>
      <family val="2"/>
    </font>
    <font>
      <sz val="11"/>
      <name val="Calibri"/>
      <family val="2"/>
    </font>
    <font>
      <sz val="11"/>
      <color rgb="FF000000"/>
      <name val="Calibri"/>
      <family val="2"/>
      <scheme val="minor"/>
    </font>
    <font>
      <sz val="11"/>
      <name val="Calibri"/>
      <family val="2"/>
      <scheme val="minor"/>
    </font>
    <font>
      <b/>
      <sz val="11"/>
      <color rgb="FF00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7">
    <xf numFmtId="0" fontId="0" fillId="0" borderId="0" xfId="0"/>
    <xf numFmtId="43" fontId="1" fillId="0" borderId="0" xfId="0" applyNumberFormat="1" applyFont="1"/>
    <xf numFmtId="0" fontId="1" fillId="0" borderId="0" xfId="0" applyFont="1" applyAlignment="1">
      <alignment wrapText="1"/>
    </xf>
    <xf numFmtId="0" fontId="1" fillId="0" borderId="0" xfId="0" applyFont="1"/>
    <xf numFmtId="164" fontId="1" fillId="0" borderId="0" xfId="0" applyNumberFormat="1" applyFont="1"/>
    <xf numFmtId="4" fontId="1" fillId="0" borderId="0" xfId="0" applyNumberFormat="1" applyFont="1"/>
    <xf numFmtId="0" fontId="2" fillId="0" borderId="0" xfId="0" applyFont="1"/>
    <xf numFmtId="0" fontId="3" fillId="0" borderId="0" xfId="0" applyFont="1"/>
    <xf numFmtId="0" fontId="3" fillId="0" borderId="0" xfId="0" applyFont="1" applyAlignment="1">
      <alignment wrapText="1"/>
    </xf>
    <xf numFmtId="164" fontId="1" fillId="0" borderId="0" xfId="0" applyNumberFormat="1" applyFont="1" applyAlignment="1">
      <alignment wrapText="1"/>
    </xf>
    <xf numFmtId="0" fontId="2" fillId="0" borderId="0" xfId="0" applyFont="1" applyAlignment="1">
      <alignment wrapText="1"/>
    </xf>
    <xf numFmtId="4" fontId="1" fillId="0" borderId="0" xfId="0" applyNumberFormat="1" applyFont="1" applyAlignment="1">
      <alignment wrapText="1"/>
    </xf>
    <xf numFmtId="49" fontId="1" fillId="0" borderId="0" xfId="0" applyNumberFormat="1" applyFont="1"/>
    <xf numFmtId="0" fontId="1" fillId="0" borderId="0" xfId="0" applyFont="1" applyAlignment="1">
      <alignment horizontal="center" vertical="top"/>
    </xf>
    <xf numFmtId="0" fontId="4" fillId="0" borderId="0" xfId="0" applyFont="1"/>
    <xf numFmtId="0" fontId="5" fillId="0" borderId="0" xfId="0" applyFont="1"/>
    <xf numFmtId="165" fontId="5" fillId="0" borderId="0" xfId="0" applyNumberFormat="1" applyFont="1"/>
    <xf numFmtId="4" fontId="5" fillId="0" borderId="0" xfId="0" applyNumberFormat="1" applyFont="1"/>
    <xf numFmtId="0" fontId="0" fillId="2" borderId="0" xfId="0" applyFill="1"/>
    <xf numFmtId="164" fontId="1" fillId="2" borderId="0" xfId="0" applyNumberFormat="1" applyFont="1" applyFill="1"/>
    <xf numFmtId="0" fontId="1" fillId="2" borderId="0" xfId="0" applyFont="1" applyFill="1"/>
    <xf numFmtId="0" fontId="3" fillId="2" borderId="0" xfId="0" applyFont="1" applyFill="1"/>
    <xf numFmtId="4" fontId="1" fillId="2" borderId="0" xfId="0" applyNumberFormat="1" applyFont="1" applyFill="1"/>
    <xf numFmtId="0" fontId="4" fillId="2" borderId="0" xfId="0" applyFont="1" applyFill="1"/>
    <xf numFmtId="0" fontId="6" fillId="0" borderId="0" xfId="0" applyFont="1"/>
    <xf numFmtId="164" fontId="2" fillId="0" borderId="0" xfId="0" applyNumberFormat="1" applyFont="1"/>
    <xf numFmtId="4"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
  <sheetViews>
    <sheetView workbookViewId="0"/>
  </sheetViews>
  <sheetFormatPr defaultColWidth="14.42578125" defaultRowHeight="15" customHeight="1" x14ac:dyDescent="0.25"/>
  <cols>
    <col min="1" max="1" width="12.140625" customWidth="1"/>
    <col min="2" max="8" width="8.7109375" customWidth="1"/>
  </cols>
  <sheetData>
    <row r="1" spans="1:8" x14ac:dyDescent="0.25">
      <c r="A1" t="s">
        <v>0</v>
      </c>
      <c r="B1" t="s">
        <v>1</v>
      </c>
    </row>
    <row r="2" spans="1:8" x14ac:dyDescent="0.25">
      <c r="A2" s="1" t="str">
        <f>TRIM(Misc!A2)</f>
        <v>Cash</v>
      </c>
      <c r="B2">
        <f>SUMIFS(New!I2:I476,New!H2:H476,"="&amp;A2)</f>
        <v>9390.5</v>
      </c>
      <c r="C2">
        <f>SUMIF(New!I2:I476,New!H2="Cash")</f>
        <v>0</v>
      </c>
    </row>
    <row r="3" spans="1:8" x14ac:dyDescent="0.25">
      <c r="A3" s="1" t="str">
        <f>TRIM(Misc!A3)</f>
        <v>MetroBank</v>
      </c>
      <c r="B3">
        <f>SUMIFS(New!I3:I477,New!H3:H477,"="&amp;A3)</f>
        <v>5390.47</v>
      </c>
    </row>
    <row r="4" spans="1:8" x14ac:dyDescent="0.25">
      <c r="A4" s="1" t="str">
        <f>TRIM(Misc!A4)</f>
        <v>HSBC</v>
      </c>
      <c r="B4">
        <f>SUMIFS(New!I4:I478,New!H4:H478,"="&amp;A4)</f>
        <v>0</v>
      </c>
    </row>
    <row r="5" spans="1:8" x14ac:dyDescent="0.25">
      <c r="A5" s="1" t="str">
        <f>TRIM(Misc!A5)</f>
        <v>BPI Debit</v>
      </c>
      <c r="B5">
        <f>SUMIFS(New!I5:I479,New!H5:H479,"="&amp;A5)</f>
        <v>0</v>
      </c>
    </row>
    <row r="6" spans="1:8" x14ac:dyDescent="0.25">
      <c r="A6" s="1" t="str">
        <f>TRIM(Misc!A6)</f>
        <v>Gift Check</v>
      </c>
      <c r="B6">
        <f>SUMIFS(New!I6:I480,New!H6:H480,"="&amp;A6)</f>
        <v>0</v>
      </c>
    </row>
    <row r="7" spans="1:8" x14ac:dyDescent="0.25">
      <c r="A7" s="1" t="str">
        <f>TRIM(Misc!A7)</f>
        <v>Beep Stored Value Card</v>
      </c>
      <c r="B7">
        <f>SUMIFS(New!I7:I481,New!H7:H481,"="&amp;A7)</f>
        <v>130</v>
      </c>
    </row>
    <row r="8" spans="1:8" x14ac:dyDescent="0.25">
      <c r="A8" s="1" t="str">
        <f>TRIM(Misc!A8)</f>
        <v>Gcash</v>
      </c>
      <c r="B8">
        <f>SUMIFS(New!I8:I482,New!H8:H482,"="&amp;A8)</f>
        <v>1200</v>
      </c>
    </row>
    <row r="12" spans="1:8" x14ac:dyDescent="0.25">
      <c r="A12" t="s">
        <v>2</v>
      </c>
      <c r="B12" t="b">
        <f>A12=H12</f>
        <v>1</v>
      </c>
      <c r="H12" t="str">
        <f>New!H22</f>
        <v>Cash</v>
      </c>
    </row>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499"/>
  <sheetViews>
    <sheetView workbookViewId="0">
      <pane xSplit="7" ySplit="1" topLeftCell="H2" activePane="bottomRight" state="frozen"/>
      <selection pane="topRight" activeCell="H1" sqref="H1"/>
      <selection pane="bottomLeft" activeCell="A2" sqref="A2"/>
      <selection pane="bottomRight" activeCell="H2" sqref="H2"/>
    </sheetView>
  </sheetViews>
  <sheetFormatPr defaultColWidth="14.42578125" defaultRowHeight="15" customHeight="1" x14ac:dyDescent="0.25"/>
  <cols>
    <col min="1" max="1" width="8.42578125" customWidth="1"/>
    <col min="2" max="3" width="11.140625" customWidth="1"/>
    <col min="4" max="4" width="10.7109375" customWidth="1"/>
    <col min="5" max="5" width="21.140625" customWidth="1"/>
    <col min="6" max="6" width="13.7109375" customWidth="1"/>
    <col min="7" max="7" width="9.7109375" customWidth="1"/>
    <col min="8" max="8" width="13.7109375" customWidth="1"/>
    <col min="9" max="9" width="8" customWidth="1"/>
    <col min="10" max="10" width="18.5703125" customWidth="1"/>
    <col min="11" max="11" width="8.7109375" customWidth="1"/>
    <col min="12" max="12" width="9.5703125" customWidth="1"/>
    <col min="13" max="13" width="8" customWidth="1"/>
    <col min="14" max="14" width="11.140625" customWidth="1"/>
    <col min="15" max="15" width="25.7109375" customWidth="1"/>
    <col min="16" max="16" width="6.140625" customWidth="1"/>
    <col min="17" max="17" width="12.7109375" customWidth="1"/>
    <col min="18" max="18" width="7.140625" customWidth="1"/>
    <col min="19" max="19" width="8.7109375" customWidth="1"/>
  </cols>
  <sheetData>
    <row r="1" spans="1:19" ht="30" x14ac:dyDescent="0.25">
      <c r="A1" t="s">
        <v>3</v>
      </c>
      <c r="B1" s="2" t="s">
        <v>4</v>
      </c>
      <c r="C1" t="s">
        <v>5</v>
      </c>
      <c r="D1" t="s">
        <v>6</v>
      </c>
      <c r="E1" s="3" t="s">
        <v>7</v>
      </c>
      <c r="F1" t="s">
        <v>8</v>
      </c>
      <c r="G1" t="s">
        <v>9</v>
      </c>
      <c r="H1" t="s">
        <v>10</v>
      </c>
      <c r="I1" t="s">
        <v>11</v>
      </c>
      <c r="J1" t="s">
        <v>12</v>
      </c>
      <c r="K1" t="s">
        <v>13</v>
      </c>
      <c r="L1" t="s">
        <v>14</v>
      </c>
      <c r="M1" t="s">
        <v>11</v>
      </c>
      <c r="N1" t="s">
        <v>1</v>
      </c>
      <c r="O1" t="s">
        <v>15</v>
      </c>
      <c r="P1" t="s">
        <v>16</v>
      </c>
      <c r="Q1" t="s">
        <v>17</v>
      </c>
      <c r="R1" t="s">
        <v>18</v>
      </c>
      <c r="S1" t="s">
        <v>19</v>
      </c>
    </row>
    <row r="2" spans="1:19" x14ac:dyDescent="0.25">
      <c r="A2">
        <f t="shared" ref="A2:A256" si="0">IF(OR(D2&lt;&gt;D1,D2=""),1,IF(NOT(AND(E2=E1,F2=F1,G2=G1)),A1+1,IF(OR(H2="",AND(H2&lt;&gt;"",H2&lt;&gt;H1,H1&lt;&gt;"")),A1,A1+1)))</f>
        <v>1</v>
      </c>
      <c r="B2" t="str">
        <f t="shared" ref="B2:B6" si="1">IF(D2&lt;&gt;"",YEAR(D2)&amp;MONTH(D2)&amp;DAY(D2)&amp;CHAR(64+A2),"")</f>
        <v/>
      </c>
      <c r="D2" s="4"/>
      <c r="E2" t="s">
        <v>20</v>
      </c>
      <c r="F2" t="str">
        <f t="array" ref="F2">INDEX(Establishment!B$2:B$1042,MATCH($E2,Establishment!$A$2:$A$1042,0))</f>
        <v xml:space="preserve"> </v>
      </c>
      <c r="G2" t="str">
        <f t="array" ref="G2">INDEX(Establishment!C$2:C$1042,MATCH($E2,Establishment!$A$2:$A$1042,0))</f>
        <v xml:space="preserve"> </v>
      </c>
      <c r="M2">
        <f t="shared" ref="M2:M256" si="2">K2*L2</f>
        <v>0</v>
      </c>
      <c r="N2">
        <f t="shared" ref="N2:N256" si="3">IF(B2=B1,N1+M2,M2)</f>
        <v>0</v>
      </c>
      <c r="O2" t="s">
        <v>20</v>
      </c>
      <c r="P2" t="str">
        <f t="array" ref="P2">INDEX(Items!B$2:B$1090,MATCH($O2,Items!$A$2:$A$1090,0))</f>
        <v xml:space="preserve"> </v>
      </c>
      <c r="Q2" t="str">
        <f t="array" ref="Q2">INDEX(Items!C$2:C$1090,MATCH($O2,Items!$A$2:$A$1090,0))</f>
        <v xml:space="preserve"> </v>
      </c>
      <c r="R2" t="str">
        <f t="array" ref="R2">INDEX(Items!D$2:D$1090,MATCH($O2,Items!$A$2:$A$1090,0))</f>
        <v xml:space="preserve"> </v>
      </c>
    </row>
    <row r="3" spans="1:19" x14ac:dyDescent="0.25">
      <c r="A3">
        <f t="shared" si="0"/>
        <v>1</v>
      </c>
      <c r="B3" t="str">
        <f t="shared" si="1"/>
        <v/>
      </c>
      <c r="D3" s="4"/>
      <c r="E3" t="s">
        <v>20</v>
      </c>
      <c r="F3" t="str">
        <f t="array" ref="F3">INDEX(Establishment!B$2:B$1042,MATCH($E3,Establishment!$A$2:$A$1042,0))</f>
        <v xml:space="preserve"> </v>
      </c>
      <c r="G3" t="str">
        <f t="array" ref="G3">INDEX(Establishment!C$2:C$1042,MATCH($E3,Establishment!$A$2:$A$1042,0))</f>
        <v xml:space="preserve"> </v>
      </c>
      <c r="M3">
        <f t="shared" si="2"/>
        <v>0</v>
      </c>
      <c r="N3">
        <f t="shared" si="3"/>
        <v>0</v>
      </c>
      <c r="O3" t="s">
        <v>20</v>
      </c>
      <c r="P3" t="str">
        <f t="array" ref="P3">INDEX(Items!B$2:B$1090,MATCH($O3,Items!$A$2:$A$1090,0))</f>
        <v xml:space="preserve"> </v>
      </c>
      <c r="Q3" t="str">
        <f t="array" ref="Q3">INDEX(Items!C$2:C$1090,MATCH($O3,Items!$A$2:$A$1090,0))</f>
        <v xml:space="preserve"> </v>
      </c>
      <c r="R3" t="str">
        <f t="array" ref="R3">INDEX(Items!D$2:D$1090,MATCH($O3,Items!$A$2:$A$1090,0))</f>
        <v xml:space="preserve"> </v>
      </c>
    </row>
    <row r="4" spans="1:19" x14ac:dyDescent="0.25">
      <c r="A4">
        <f t="shared" si="0"/>
        <v>1</v>
      </c>
      <c r="B4" t="str">
        <f t="shared" si="1"/>
        <v/>
      </c>
      <c r="D4" s="4"/>
      <c r="E4" t="s">
        <v>20</v>
      </c>
      <c r="F4" t="str">
        <f t="array" ref="F4">INDEX(Establishment!B$2:B$1042,MATCH($E4,Establishment!$A$2:$A$1042,0))</f>
        <v xml:space="preserve"> </v>
      </c>
      <c r="G4" t="str">
        <f t="array" ref="G4">INDEX(Establishment!C$2:C$1042,MATCH($E4,Establishment!$A$2:$A$1042,0))</f>
        <v xml:space="preserve"> </v>
      </c>
      <c r="M4">
        <f t="shared" si="2"/>
        <v>0</v>
      </c>
      <c r="N4">
        <f t="shared" si="3"/>
        <v>0</v>
      </c>
      <c r="O4" t="s">
        <v>20</v>
      </c>
      <c r="P4" t="str">
        <f t="array" ref="P4">INDEX(Items!B$2:B$1090,MATCH($O4,Items!$A$2:$A$1090,0))</f>
        <v xml:space="preserve"> </v>
      </c>
      <c r="Q4" t="str">
        <f t="array" ref="Q4">INDEX(Items!C$2:C$1090,MATCH($O4,Items!$A$2:$A$1090,0))</f>
        <v xml:space="preserve"> </v>
      </c>
      <c r="R4" t="str">
        <f t="array" ref="R4">INDEX(Items!D$2:D$1090,MATCH($O4,Items!$A$2:$A$1090,0))</f>
        <v xml:space="preserve"> </v>
      </c>
    </row>
    <row r="5" spans="1:19" x14ac:dyDescent="0.25">
      <c r="A5">
        <f t="shared" si="0"/>
        <v>1</v>
      </c>
      <c r="B5" t="str">
        <f t="shared" si="1"/>
        <v/>
      </c>
      <c r="D5" s="4"/>
      <c r="E5" t="s">
        <v>20</v>
      </c>
      <c r="F5" t="str">
        <f t="array" ref="F5">INDEX(Establishment!B$2:B$1042,MATCH($E5,Establishment!$A$2:$A$1042,0))</f>
        <v xml:space="preserve"> </v>
      </c>
      <c r="G5" t="str">
        <f t="array" ref="G5">INDEX(Establishment!C$2:C$1042,MATCH($E5,Establishment!$A$2:$A$1042,0))</f>
        <v xml:space="preserve"> </v>
      </c>
      <c r="M5">
        <f t="shared" si="2"/>
        <v>0</v>
      </c>
      <c r="N5">
        <f t="shared" si="3"/>
        <v>0</v>
      </c>
      <c r="O5" t="s">
        <v>20</v>
      </c>
      <c r="P5" t="str">
        <f t="array" ref="P5">INDEX(Items!B$2:B$1090,MATCH($O5,Items!$A$2:$A$1090,0))</f>
        <v xml:space="preserve"> </v>
      </c>
      <c r="Q5" t="str">
        <f t="array" ref="Q5">INDEX(Items!C$2:C$1090,MATCH($O5,Items!$A$2:$A$1090,0))</f>
        <v xml:space="preserve"> </v>
      </c>
      <c r="R5" t="str">
        <f t="array" ref="R5">INDEX(Items!D$2:D$1090,MATCH($O5,Items!$A$2:$A$1090,0))</f>
        <v xml:space="preserve"> </v>
      </c>
    </row>
    <row r="6" spans="1:19" x14ac:dyDescent="0.25">
      <c r="A6">
        <f t="shared" si="0"/>
        <v>1</v>
      </c>
      <c r="B6" t="str">
        <f t="shared" si="1"/>
        <v/>
      </c>
      <c r="D6" s="4"/>
      <c r="E6" t="s">
        <v>20</v>
      </c>
      <c r="F6" t="str">
        <f t="array" ref="F6">INDEX(Establishment!B$2:B$1042,MATCH($E6,Establishment!$A$2:$A$1042,0))</f>
        <v xml:space="preserve"> </v>
      </c>
      <c r="G6" t="str">
        <f t="array" ref="G6">INDEX(Establishment!C$2:C$1042,MATCH($E6,Establishment!$A$2:$A$1042,0))</f>
        <v xml:space="preserve"> </v>
      </c>
      <c r="M6">
        <f t="shared" si="2"/>
        <v>0</v>
      </c>
      <c r="N6">
        <f t="shared" si="3"/>
        <v>0</v>
      </c>
      <c r="O6" t="s">
        <v>20</v>
      </c>
      <c r="P6" t="str">
        <f t="array" ref="P6">INDEX(Items!B$2:B$1090,MATCH($O6,Items!$A$2:$A$1090,0))</f>
        <v xml:space="preserve"> </v>
      </c>
      <c r="Q6" t="str">
        <f t="array" ref="Q6">INDEX(Items!C$2:C$1090,MATCH($O6,Items!$A$2:$A$1090,0))</f>
        <v xml:space="preserve"> </v>
      </c>
      <c r="R6" t="str">
        <f t="array" ref="R6">INDEX(Items!D$2:D$1090,MATCH($O6,Items!$A$2:$A$1090,0))</f>
        <v xml:space="preserve"> </v>
      </c>
    </row>
    <row r="7" spans="1:19" x14ac:dyDescent="0.25">
      <c r="A7">
        <f t="shared" si="0"/>
        <v>1</v>
      </c>
      <c r="B7" t="str">
        <f t="shared" ref="B7:B261" si="4">IF(D7&lt;&gt;"",TEXT(D7,"YYYYMMDD")&amp;CHAR(64+A7),"")</f>
        <v/>
      </c>
      <c r="C7">
        <f>IF(OR(B7="",B7&lt;&gt;B15),1,C15+1)</f>
        <v>1</v>
      </c>
      <c r="D7" s="4"/>
      <c r="E7" t="s">
        <v>20</v>
      </c>
      <c r="F7" t="str">
        <f t="array" ref="F7">INDEX(Establishment!B$2:B$1042,MATCH($E7,Establishment!$A$2:$A$1042,0))</f>
        <v xml:space="preserve"> </v>
      </c>
      <c r="G7" t="str">
        <f t="array" ref="G7">INDEX(Establishment!C$2:C$1042,MATCH($E7,Establishment!$A$2:$A$1042,0))</f>
        <v xml:space="preserve"> </v>
      </c>
      <c r="M7">
        <f t="shared" si="2"/>
        <v>0</v>
      </c>
      <c r="N7">
        <f t="shared" si="3"/>
        <v>0</v>
      </c>
      <c r="O7" t="s">
        <v>20</v>
      </c>
      <c r="P7" t="str">
        <f t="array" ref="P7">INDEX(Items!B$2:B$1090,MATCH($O7,Items!$A$2:$A$1090,0))</f>
        <v xml:space="preserve"> </v>
      </c>
      <c r="Q7" t="str">
        <f t="array" ref="Q7">INDEX(Items!C$2:C$1090,MATCH($O7,Items!$A$2:$A$1090,0))</f>
        <v xml:space="preserve"> </v>
      </c>
      <c r="R7" t="str">
        <f t="array" ref="R7">INDEX(Items!D$2:D$1090,MATCH($O7,Items!$A$2:$A$1090,0))</f>
        <v xml:space="preserve"> </v>
      </c>
    </row>
    <row r="8" spans="1:19" x14ac:dyDescent="0.25">
      <c r="A8">
        <f t="shared" si="0"/>
        <v>1</v>
      </c>
      <c r="B8" t="str">
        <f t="shared" si="4"/>
        <v/>
      </c>
      <c r="C8">
        <f t="shared" ref="C8:C262" si="5">IF(OR(B8="",B8&lt;&gt;B7),1,C7+1)</f>
        <v>1</v>
      </c>
      <c r="D8" s="4"/>
      <c r="E8" t="s">
        <v>20</v>
      </c>
      <c r="F8" t="str">
        <f t="array" ref="F8">INDEX(Establishment!B$2:B$1042,MATCH($E8,Establishment!$A$2:$A$1042,0))</f>
        <v xml:space="preserve"> </v>
      </c>
      <c r="G8" t="str">
        <f t="array" ref="G8">INDEX(Establishment!C$2:C$1042,MATCH($E8,Establishment!$A$2:$A$1042,0))</f>
        <v xml:space="preserve"> </v>
      </c>
      <c r="M8">
        <f t="shared" si="2"/>
        <v>0</v>
      </c>
      <c r="N8">
        <f t="shared" si="3"/>
        <v>0</v>
      </c>
      <c r="O8" t="s">
        <v>20</v>
      </c>
      <c r="P8" t="str">
        <f t="array" ref="P8">INDEX(Items!B$2:B$1090,MATCH($O8,Items!$A$2:$A$1090,0))</f>
        <v xml:space="preserve"> </v>
      </c>
      <c r="Q8" t="str">
        <f t="array" ref="Q8">INDEX(Items!C$2:C$1090,MATCH($O8,Items!$A$2:$A$1090,0))</f>
        <v xml:space="preserve"> </v>
      </c>
      <c r="R8" t="str">
        <f t="array" ref="R8">INDEX(Items!D$2:D$1090,MATCH($O8,Items!$A$2:$A$1090,0))</f>
        <v xml:space="preserve"> </v>
      </c>
    </row>
    <row r="9" spans="1:19" x14ac:dyDescent="0.25">
      <c r="A9">
        <f t="shared" si="0"/>
        <v>1</v>
      </c>
      <c r="B9" t="str">
        <f t="shared" si="4"/>
        <v/>
      </c>
      <c r="C9">
        <f t="shared" si="5"/>
        <v>1</v>
      </c>
      <c r="D9" s="4"/>
      <c r="E9" t="s">
        <v>20</v>
      </c>
      <c r="F9" t="str">
        <f t="array" ref="F9">INDEX(Establishment!B$2:B$1042,MATCH($E9,Establishment!$A$2:$A$1042,0))</f>
        <v xml:space="preserve"> </v>
      </c>
      <c r="G9" t="str">
        <f t="array" ref="G9">INDEX(Establishment!C$2:C$1042,MATCH($E9,Establishment!$A$2:$A$1042,0))</f>
        <v xml:space="preserve"> </v>
      </c>
      <c r="M9">
        <f t="shared" si="2"/>
        <v>0</v>
      </c>
      <c r="N9">
        <f t="shared" si="3"/>
        <v>0</v>
      </c>
      <c r="O9" t="s">
        <v>20</v>
      </c>
      <c r="P9" t="str">
        <f t="array" ref="P9">INDEX(Items!B$2:B$1090,MATCH($O9,Items!$A$2:$A$1090,0))</f>
        <v xml:space="preserve"> </v>
      </c>
      <c r="Q9" t="str">
        <f t="array" ref="Q9">INDEX(Items!C$2:C$1090,MATCH($O9,Items!$A$2:$A$1090,0))</f>
        <v xml:space="preserve"> </v>
      </c>
      <c r="R9" t="str">
        <f t="array" ref="R9">INDEX(Items!D$2:D$1090,MATCH($O9,Items!$A$2:$A$1090,0))</f>
        <v xml:space="preserve"> </v>
      </c>
    </row>
    <row r="10" spans="1:19" x14ac:dyDescent="0.25">
      <c r="A10">
        <f t="shared" si="0"/>
        <v>1</v>
      </c>
      <c r="B10" t="str">
        <f t="shared" si="4"/>
        <v/>
      </c>
      <c r="C10">
        <f t="shared" si="5"/>
        <v>1</v>
      </c>
      <c r="D10" s="4"/>
      <c r="E10" t="s">
        <v>20</v>
      </c>
      <c r="F10" t="str">
        <f t="array" ref="F10">INDEX(Establishment!B$2:B$1042,MATCH($E10,Establishment!$A$2:$A$1042,0))</f>
        <v xml:space="preserve"> </v>
      </c>
      <c r="G10" t="str">
        <f t="array" ref="G10">INDEX(Establishment!C$2:C$1042,MATCH($E10,Establishment!$A$2:$A$1042,0))</f>
        <v xml:space="preserve"> </v>
      </c>
      <c r="M10">
        <f t="shared" si="2"/>
        <v>0</v>
      </c>
      <c r="N10">
        <f t="shared" si="3"/>
        <v>0</v>
      </c>
      <c r="O10" t="s">
        <v>20</v>
      </c>
      <c r="P10" t="str">
        <f t="array" ref="P10">INDEX(Items!B$2:B$1090,MATCH($O10,Items!$A$2:$A$1090,0))</f>
        <v xml:space="preserve"> </v>
      </c>
      <c r="Q10" t="str">
        <f t="array" ref="Q10">INDEX(Items!C$2:C$1090,MATCH($O10,Items!$A$2:$A$1090,0))</f>
        <v xml:space="preserve"> </v>
      </c>
      <c r="R10" t="str">
        <f t="array" ref="R10">INDEX(Items!D$2:D$1090,MATCH($O10,Items!$A$2:$A$1090,0))</f>
        <v xml:space="preserve"> </v>
      </c>
    </row>
    <row r="11" spans="1:19" x14ac:dyDescent="0.25">
      <c r="A11">
        <f t="shared" si="0"/>
        <v>1</v>
      </c>
      <c r="B11" t="str">
        <f t="shared" si="4"/>
        <v/>
      </c>
      <c r="C11">
        <f t="shared" si="5"/>
        <v>1</v>
      </c>
      <c r="D11" s="4"/>
      <c r="E11" t="s">
        <v>20</v>
      </c>
      <c r="F11" t="str">
        <f t="array" ref="F11">INDEX(Establishment!B$2:B$1042,MATCH($E11,Establishment!$A$2:$A$1042,0))</f>
        <v xml:space="preserve"> </v>
      </c>
      <c r="G11" t="str">
        <f t="array" ref="G11">INDEX(Establishment!C$2:C$1042,MATCH($E11,Establishment!$A$2:$A$1042,0))</f>
        <v xml:space="preserve"> </v>
      </c>
      <c r="M11">
        <f t="shared" si="2"/>
        <v>0</v>
      </c>
      <c r="N11">
        <f t="shared" si="3"/>
        <v>0</v>
      </c>
      <c r="O11" t="s">
        <v>20</v>
      </c>
      <c r="P11" t="str">
        <f t="array" ref="P11">INDEX(Items!B$2:B$1090,MATCH($O11,Items!$A$2:$A$1090,0))</f>
        <v xml:space="preserve"> </v>
      </c>
      <c r="Q11" t="str">
        <f t="array" ref="Q11">INDEX(Items!C$2:C$1090,MATCH($O11,Items!$A$2:$A$1090,0))</f>
        <v xml:space="preserve"> </v>
      </c>
      <c r="R11" t="str">
        <f t="array" ref="R11">INDEX(Items!D$2:D$1090,MATCH($O11,Items!$A$2:$A$1090,0))</f>
        <v xml:space="preserve"> </v>
      </c>
    </row>
    <row r="12" spans="1:19" x14ac:dyDescent="0.25">
      <c r="A12">
        <f t="shared" si="0"/>
        <v>1</v>
      </c>
      <c r="B12" t="str">
        <f t="shared" si="4"/>
        <v/>
      </c>
      <c r="C12">
        <f t="shared" si="5"/>
        <v>1</v>
      </c>
      <c r="D12" s="4"/>
      <c r="E12" t="s">
        <v>20</v>
      </c>
      <c r="F12" t="str">
        <f t="array" ref="F12">INDEX(Establishment!B$2:B$1042,MATCH($E12,Establishment!$A$2:$A$1042,0))</f>
        <v xml:space="preserve"> </v>
      </c>
      <c r="G12" t="str">
        <f t="array" ref="G12">INDEX(Establishment!C$2:C$1042,MATCH($E12,Establishment!$A$2:$A$1042,0))</f>
        <v xml:space="preserve"> </v>
      </c>
      <c r="M12">
        <f t="shared" si="2"/>
        <v>0</v>
      </c>
      <c r="N12">
        <f t="shared" si="3"/>
        <v>0</v>
      </c>
      <c r="O12" t="s">
        <v>20</v>
      </c>
      <c r="P12" t="str">
        <f t="array" ref="P12">INDEX(Items!B$2:B$1090,MATCH($O12,Items!$A$2:$A$1090,0))</f>
        <v xml:space="preserve"> </v>
      </c>
      <c r="Q12" t="str">
        <f t="array" ref="Q12">INDEX(Items!C$2:C$1090,MATCH($O12,Items!$A$2:$A$1090,0))</f>
        <v xml:space="preserve"> </v>
      </c>
      <c r="R12" t="str">
        <f t="array" ref="R12">INDEX(Items!D$2:D$1090,MATCH($O12,Items!$A$2:$A$1090,0))</f>
        <v xml:space="preserve"> </v>
      </c>
    </row>
    <row r="13" spans="1:19" x14ac:dyDescent="0.25">
      <c r="A13">
        <f t="shared" si="0"/>
        <v>1</v>
      </c>
      <c r="B13" t="str">
        <f t="shared" si="4"/>
        <v/>
      </c>
      <c r="C13">
        <f t="shared" si="5"/>
        <v>1</v>
      </c>
      <c r="D13" s="4"/>
      <c r="E13" t="s">
        <v>20</v>
      </c>
      <c r="F13" t="str">
        <f t="array" ref="F13">INDEX(Establishment!B$2:B$1042,MATCH($E13,Establishment!$A$2:$A$1042,0))</f>
        <v xml:space="preserve"> </v>
      </c>
      <c r="G13" t="str">
        <f t="array" ref="G13">INDEX(Establishment!C$2:C$1042,MATCH($E13,Establishment!$A$2:$A$1042,0))</f>
        <v xml:space="preserve"> </v>
      </c>
      <c r="M13">
        <f t="shared" si="2"/>
        <v>0</v>
      </c>
      <c r="N13">
        <f t="shared" si="3"/>
        <v>0</v>
      </c>
      <c r="O13" t="s">
        <v>20</v>
      </c>
      <c r="P13" t="str">
        <f t="array" ref="P13">INDEX(Items!B$2:B$1090,MATCH($O13,Items!$A$2:$A$1090,0))</f>
        <v xml:space="preserve"> </v>
      </c>
      <c r="Q13" t="str">
        <f t="array" ref="Q13">INDEX(Items!C$2:C$1090,MATCH($O13,Items!$A$2:$A$1090,0))</f>
        <v xml:space="preserve"> </v>
      </c>
      <c r="R13" t="str">
        <f t="array" ref="R13">INDEX(Items!D$2:D$1090,MATCH($O13,Items!$A$2:$A$1090,0))</f>
        <v xml:space="preserve"> </v>
      </c>
    </row>
    <row r="14" spans="1:19" x14ac:dyDescent="0.25">
      <c r="A14">
        <f t="shared" si="0"/>
        <v>1</v>
      </c>
      <c r="B14" t="str">
        <f t="shared" si="4"/>
        <v/>
      </c>
      <c r="C14">
        <f t="shared" si="5"/>
        <v>1</v>
      </c>
      <c r="D14" s="4"/>
      <c r="E14" t="s">
        <v>20</v>
      </c>
      <c r="F14" t="str">
        <f t="array" ref="F14">INDEX(Establishment!B$2:B$1042,MATCH($E14,Establishment!$A$2:$A$1042,0))</f>
        <v xml:space="preserve"> </v>
      </c>
      <c r="G14" t="str">
        <f t="array" ref="G14">INDEX(Establishment!C$2:C$1042,MATCH($E14,Establishment!$A$2:$A$1042,0))</f>
        <v xml:space="preserve"> </v>
      </c>
      <c r="M14">
        <f t="shared" si="2"/>
        <v>0</v>
      </c>
      <c r="N14">
        <f t="shared" si="3"/>
        <v>0</v>
      </c>
      <c r="O14" t="s">
        <v>20</v>
      </c>
      <c r="P14" t="str">
        <f t="array" ref="P14">INDEX(Items!B$2:B$1090,MATCH($O14,Items!$A$2:$A$1090,0))</f>
        <v xml:space="preserve"> </v>
      </c>
      <c r="Q14" t="str">
        <f t="array" ref="Q14">INDEX(Items!C$2:C$1090,MATCH($O14,Items!$A$2:$A$1090,0))</f>
        <v xml:space="preserve"> </v>
      </c>
      <c r="R14" t="str">
        <f t="array" ref="R14">INDEX(Items!D$2:D$1090,MATCH($O14,Items!$A$2:$A$1090,0))</f>
        <v xml:space="preserve"> </v>
      </c>
    </row>
    <row r="15" spans="1:19" x14ac:dyDescent="0.25">
      <c r="A15">
        <f t="shared" si="0"/>
        <v>1</v>
      </c>
      <c r="B15" t="str">
        <f t="shared" si="4"/>
        <v/>
      </c>
      <c r="C15">
        <f t="shared" si="5"/>
        <v>1</v>
      </c>
      <c r="D15" s="4"/>
      <c r="E15" t="s">
        <v>20</v>
      </c>
      <c r="F15" t="str">
        <f t="array" ref="F15">INDEX(Establishment!B$2:B$1042,MATCH($E15,Establishment!$A$2:$A$1042,0))</f>
        <v xml:space="preserve"> </v>
      </c>
      <c r="G15" t="str">
        <f t="array" ref="G15">INDEX(Establishment!C$2:C$1042,MATCH($E15,Establishment!$A$2:$A$1042,0))</f>
        <v xml:space="preserve"> </v>
      </c>
      <c r="M15">
        <f t="shared" si="2"/>
        <v>0</v>
      </c>
      <c r="N15">
        <f t="shared" si="3"/>
        <v>0</v>
      </c>
      <c r="O15" t="s">
        <v>20</v>
      </c>
      <c r="P15" t="str">
        <f t="array" ref="P15">INDEX(Items!B$2:B$1090,MATCH($O15,Items!$A$2:$A$1090,0))</f>
        <v xml:space="preserve"> </v>
      </c>
      <c r="Q15" t="str">
        <f t="array" ref="Q15">INDEX(Items!C$2:C$1090,MATCH($O15,Items!$A$2:$A$1090,0))</f>
        <v xml:space="preserve"> </v>
      </c>
      <c r="R15" t="str">
        <f t="array" ref="R15">INDEX(Items!D$2:D$1090,MATCH($O15,Items!$A$2:$A$1090,0))</f>
        <v xml:space="preserve"> </v>
      </c>
    </row>
    <row r="16" spans="1:19" x14ac:dyDescent="0.25">
      <c r="A16">
        <f t="shared" si="0"/>
        <v>1</v>
      </c>
      <c r="B16" t="str">
        <f t="shared" si="4"/>
        <v/>
      </c>
      <c r="C16">
        <f t="shared" si="5"/>
        <v>1</v>
      </c>
      <c r="D16" s="4"/>
      <c r="E16" t="s">
        <v>20</v>
      </c>
      <c r="F16" t="str">
        <f t="array" ref="F16">INDEX(Establishment!B$2:B$1042,MATCH($E16,Establishment!$A$2:$A$1042,0))</f>
        <v xml:space="preserve"> </v>
      </c>
      <c r="G16" t="str">
        <f t="array" ref="G16">INDEX(Establishment!C$2:C$1042,MATCH($E16,Establishment!$A$2:$A$1042,0))</f>
        <v xml:space="preserve"> </v>
      </c>
      <c r="M16">
        <f t="shared" si="2"/>
        <v>0</v>
      </c>
      <c r="N16">
        <f t="shared" si="3"/>
        <v>0</v>
      </c>
      <c r="O16" t="s">
        <v>20</v>
      </c>
      <c r="P16" t="str">
        <f t="array" ref="P16">INDEX(Items!B$2:B$1090,MATCH($O16,Items!$A$2:$A$1090,0))</f>
        <v xml:space="preserve"> </v>
      </c>
      <c r="Q16" t="str">
        <f t="array" ref="Q16">INDEX(Items!C$2:C$1090,MATCH($O16,Items!$A$2:$A$1090,0))</f>
        <v xml:space="preserve"> </v>
      </c>
      <c r="R16" t="str">
        <f t="array" ref="R16">INDEX(Items!D$2:D$1090,MATCH($O16,Items!$A$2:$A$1090,0))</f>
        <v xml:space="preserve"> </v>
      </c>
    </row>
    <row r="17" spans="1:18" x14ac:dyDescent="0.25">
      <c r="A17">
        <f t="shared" si="0"/>
        <v>1</v>
      </c>
      <c r="B17" t="str">
        <f t="shared" si="4"/>
        <v/>
      </c>
      <c r="C17">
        <f t="shared" si="5"/>
        <v>1</v>
      </c>
      <c r="D17" s="4"/>
      <c r="E17" t="s">
        <v>20</v>
      </c>
      <c r="F17" t="str">
        <f t="array" ref="F17">INDEX(Establishment!B$2:B$1042,MATCH($E17,Establishment!$A$2:$A$1042,0))</f>
        <v xml:space="preserve"> </v>
      </c>
      <c r="G17" t="str">
        <f t="array" ref="G17">INDEX(Establishment!C$2:C$1042,MATCH($E17,Establishment!$A$2:$A$1042,0))</f>
        <v xml:space="preserve"> </v>
      </c>
      <c r="M17">
        <f t="shared" si="2"/>
        <v>0</v>
      </c>
      <c r="N17">
        <f t="shared" si="3"/>
        <v>0</v>
      </c>
      <c r="O17" t="s">
        <v>20</v>
      </c>
      <c r="P17" t="str">
        <f t="array" ref="P17">INDEX(Items!B$2:B$1090,MATCH($O17,Items!$A$2:$A$1090,0))</f>
        <v xml:space="preserve"> </v>
      </c>
      <c r="Q17" t="str">
        <f t="array" ref="Q17">INDEX(Items!C$2:C$1090,MATCH($O17,Items!$A$2:$A$1090,0))</f>
        <v xml:space="preserve"> </v>
      </c>
      <c r="R17" t="str">
        <f t="array" ref="R17">INDEX(Items!D$2:D$1090,MATCH($O17,Items!$A$2:$A$1090,0))</f>
        <v xml:space="preserve"> </v>
      </c>
    </row>
    <row r="18" spans="1:18" x14ac:dyDescent="0.25">
      <c r="A18">
        <f t="shared" si="0"/>
        <v>1</v>
      </c>
      <c r="B18" t="str">
        <f t="shared" si="4"/>
        <v/>
      </c>
      <c r="C18">
        <f t="shared" si="5"/>
        <v>1</v>
      </c>
      <c r="D18" s="4"/>
      <c r="E18" t="s">
        <v>20</v>
      </c>
      <c r="F18" t="str">
        <f t="array" ref="F18">INDEX(Establishment!B$2:B$1042,MATCH($E18,Establishment!$A$2:$A$1042,0))</f>
        <v xml:space="preserve"> </v>
      </c>
      <c r="G18" t="str">
        <f t="array" ref="G18">INDEX(Establishment!C$2:C$1042,MATCH($E18,Establishment!$A$2:$A$1042,0))</f>
        <v xml:space="preserve"> </v>
      </c>
      <c r="M18">
        <f t="shared" si="2"/>
        <v>0</v>
      </c>
      <c r="N18">
        <f t="shared" si="3"/>
        <v>0</v>
      </c>
      <c r="O18" t="s">
        <v>20</v>
      </c>
      <c r="P18" t="str">
        <f t="array" ref="P18">INDEX(Items!B$2:B$1090,MATCH($O18,Items!$A$2:$A$1090,0))</f>
        <v xml:space="preserve"> </v>
      </c>
      <c r="Q18" t="str">
        <f t="array" ref="Q18">INDEX(Items!C$2:C$1090,MATCH($O18,Items!$A$2:$A$1090,0))</f>
        <v xml:space="preserve"> </v>
      </c>
      <c r="R18" t="str">
        <f t="array" ref="R18">INDEX(Items!D$2:D$1090,MATCH($O18,Items!$A$2:$A$1090,0))</f>
        <v xml:space="preserve"> </v>
      </c>
    </row>
    <row r="19" spans="1:18" x14ac:dyDescent="0.25">
      <c r="A19">
        <f t="shared" si="0"/>
        <v>1</v>
      </c>
      <c r="B19" t="str">
        <f t="shared" si="4"/>
        <v/>
      </c>
      <c r="C19">
        <f t="shared" si="5"/>
        <v>1</v>
      </c>
      <c r="D19" s="4"/>
      <c r="E19" t="s">
        <v>20</v>
      </c>
      <c r="F19" t="str">
        <f t="array" ref="F19">INDEX(Establishment!B$2:B$1042,MATCH($E19,Establishment!$A$2:$A$1042,0))</f>
        <v xml:space="preserve"> </v>
      </c>
      <c r="G19" t="str">
        <f t="array" ref="G19">INDEX(Establishment!C$2:C$1042,MATCH($E19,Establishment!$A$2:$A$1042,0))</f>
        <v xml:space="preserve"> </v>
      </c>
      <c r="M19">
        <f t="shared" si="2"/>
        <v>0</v>
      </c>
      <c r="N19">
        <f t="shared" si="3"/>
        <v>0</v>
      </c>
      <c r="O19" t="s">
        <v>20</v>
      </c>
      <c r="P19" t="str">
        <f t="array" ref="P19">INDEX(Items!B$2:B$1090,MATCH($O19,Items!$A$2:$A$1090,0))</f>
        <v xml:space="preserve"> </v>
      </c>
      <c r="Q19" t="str">
        <f t="array" ref="Q19">INDEX(Items!C$2:C$1090,MATCH($O19,Items!$A$2:$A$1090,0))</f>
        <v xml:space="preserve"> </v>
      </c>
      <c r="R19" t="str">
        <f t="array" ref="R19">INDEX(Items!D$2:D$1090,MATCH($O19,Items!$A$2:$A$1090,0))</f>
        <v xml:space="preserve"> </v>
      </c>
    </row>
    <row r="20" spans="1:18" x14ac:dyDescent="0.25">
      <c r="A20">
        <f t="shared" si="0"/>
        <v>1</v>
      </c>
      <c r="B20" t="str">
        <f t="shared" si="4"/>
        <v/>
      </c>
      <c r="C20">
        <f t="shared" si="5"/>
        <v>1</v>
      </c>
      <c r="D20" s="4"/>
      <c r="E20" t="s">
        <v>20</v>
      </c>
      <c r="F20" t="str">
        <f t="array" ref="F20">INDEX(Establishment!B$2:B$1042,MATCH($E20,Establishment!$A$2:$A$1042,0))</f>
        <v xml:space="preserve"> </v>
      </c>
      <c r="G20" t="str">
        <f t="array" ref="G20">INDEX(Establishment!C$2:C$1042,MATCH($E20,Establishment!$A$2:$A$1042,0))</f>
        <v xml:space="preserve"> </v>
      </c>
      <c r="M20">
        <f t="shared" si="2"/>
        <v>0</v>
      </c>
      <c r="N20">
        <f t="shared" si="3"/>
        <v>0</v>
      </c>
      <c r="O20" t="s">
        <v>20</v>
      </c>
      <c r="P20" t="str">
        <f t="array" ref="P20">INDEX(Items!B$2:B$1090,MATCH($O20,Items!$A$2:$A$1090,0))</f>
        <v xml:space="preserve"> </v>
      </c>
      <c r="Q20" t="str">
        <f t="array" ref="Q20">INDEX(Items!C$2:C$1090,MATCH($O20,Items!$A$2:$A$1090,0))</f>
        <v xml:space="preserve"> </v>
      </c>
      <c r="R20" t="str">
        <f t="array" ref="R20">INDEX(Items!D$2:D$1090,MATCH($O20,Items!$A$2:$A$1090,0))</f>
        <v xml:space="preserve"> </v>
      </c>
    </row>
    <row r="21" spans="1:18" ht="15.75" customHeight="1" x14ac:dyDescent="0.25">
      <c r="A21">
        <f t="shared" si="0"/>
        <v>1</v>
      </c>
      <c r="B21" t="str">
        <f t="shared" si="4"/>
        <v/>
      </c>
      <c r="C21">
        <f t="shared" si="5"/>
        <v>1</v>
      </c>
      <c r="D21" s="4"/>
      <c r="E21" t="s">
        <v>20</v>
      </c>
      <c r="F21" t="str">
        <f t="array" ref="F21">INDEX(Establishment!B$2:B$1042,MATCH($E21,Establishment!$A$2:$A$1042,0))</f>
        <v xml:space="preserve"> </v>
      </c>
      <c r="G21" t="str">
        <f t="array" ref="G21">INDEX(Establishment!C$2:C$1042,MATCH($E21,Establishment!$A$2:$A$1042,0))</f>
        <v xml:space="preserve"> </v>
      </c>
      <c r="M21">
        <f t="shared" si="2"/>
        <v>0</v>
      </c>
      <c r="N21">
        <f t="shared" si="3"/>
        <v>0</v>
      </c>
      <c r="O21" t="s">
        <v>20</v>
      </c>
      <c r="P21" t="str">
        <f t="array" ref="P21">INDEX(Items!B$2:B$1090,MATCH($O21,Items!$A$2:$A$1090,0))</f>
        <v xml:space="preserve"> </v>
      </c>
      <c r="Q21" t="str">
        <f t="array" ref="Q21">INDEX(Items!C$2:C$1090,MATCH($O21,Items!$A$2:$A$1090,0))</f>
        <v xml:space="preserve"> </v>
      </c>
      <c r="R21" t="str">
        <f t="array" ref="R21">INDEX(Items!D$2:D$1090,MATCH($O21,Items!$A$2:$A$1090,0))</f>
        <v xml:space="preserve"> </v>
      </c>
    </row>
    <row r="22" spans="1:18" ht="15.75" customHeight="1" x14ac:dyDescent="0.25">
      <c r="A22">
        <f t="shared" si="0"/>
        <v>1</v>
      </c>
      <c r="B22" t="str">
        <f t="shared" si="4"/>
        <v/>
      </c>
      <c r="C22">
        <f t="shared" si="5"/>
        <v>1</v>
      </c>
      <c r="D22" s="4"/>
      <c r="E22" t="s">
        <v>20</v>
      </c>
      <c r="F22" t="str">
        <f t="array" ref="F22">INDEX(Establishment!B$2:B$1042,MATCH($E22,Establishment!$A$2:$A$1042,0))</f>
        <v xml:space="preserve"> </v>
      </c>
      <c r="G22" t="str">
        <f t="array" ref="G22">INDEX(Establishment!C$2:C$1042,MATCH($E22,Establishment!$A$2:$A$1042,0))</f>
        <v xml:space="preserve"> </v>
      </c>
      <c r="M22">
        <f t="shared" si="2"/>
        <v>0</v>
      </c>
      <c r="N22">
        <f t="shared" si="3"/>
        <v>0</v>
      </c>
      <c r="O22" t="s">
        <v>20</v>
      </c>
      <c r="P22" t="str">
        <f t="array" ref="P22">INDEX(Items!B$2:B$1090,MATCH($O22,Items!$A$2:$A$1090,0))</f>
        <v xml:space="preserve"> </v>
      </c>
      <c r="Q22" t="str">
        <f t="array" ref="Q22">INDEX(Items!C$2:C$1090,MATCH($O22,Items!$A$2:$A$1090,0))</f>
        <v xml:space="preserve"> </v>
      </c>
      <c r="R22" t="str">
        <f t="array" ref="R22">INDEX(Items!D$2:D$1090,MATCH($O22,Items!$A$2:$A$1090,0))</f>
        <v xml:space="preserve"> </v>
      </c>
    </row>
    <row r="23" spans="1:18" ht="15.75" customHeight="1" x14ac:dyDescent="0.25">
      <c r="A23">
        <f t="shared" si="0"/>
        <v>1</v>
      </c>
      <c r="B23" t="str">
        <f t="shared" si="4"/>
        <v/>
      </c>
      <c r="C23">
        <f t="shared" si="5"/>
        <v>1</v>
      </c>
      <c r="D23" s="4"/>
      <c r="E23" t="s">
        <v>20</v>
      </c>
      <c r="F23" t="str">
        <f t="array" ref="F23">INDEX(Establishment!B$2:B$1042,MATCH($E23,Establishment!$A$2:$A$1042,0))</f>
        <v xml:space="preserve"> </v>
      </c>
      <c r="G23" t="str">
        <f t="array" ref="G23">INDEX(Establishment!C$2:C$1042,MATCH($E23,Establishment!$A$2:$A$1042,0))</f>
        <v xml:space="preserve"> </v>
      </c>
      <c r="M23">
        <f t="shared" si="2"/>
        <v>0</v>
      </c>
      <c r="N23">
        <f t="shared" si="3"/>
        <v>0</v>
      </c>
      <c r="O23" t="s">
        <v>20</v>
      </c>
      <c r="P23" t="str">
        <f t="array" ref="P23">INDEX(Items!B$2:B$1090,MATCH($O23,Items!$A$2:$A$1090,0))</f>
        <v xml:space="preserve"> </v>
      </c>
      <c r="Q23" t="str">
        <f t="array" ref="Q23">INDEX(Items!C$2:C$1090,MATCH($O23,Items!$A$2:$A$1090,0))</f>
        <v xml:space="preserve"> </v>
      </c>
      <c r="R23" t="str">
        <f t="array" ref="R23">INDEX(Items!D$2:D$1090,MATCH($O23,Items!$A$2:$A$1090,0))</f>
        <v xml:space="preserve"> </v>
      </c>
    </row>
    <row r="24" spans="1:18" ht="15.75" customHeight="1" x14ac:dyDescent="0.25">
      <c r="A24">
        <f t="shared" si="0"/>
        <v>1</v>
      </c>
      <c r="B24" t="str">
        <f t="shared" si="4"/>
        <v/>
      </c>
      <c r="C24">
        <f t="shared" si="5"/>
        <v>1</v>
      </c>
      <c r="D24" s="4"/>
      <c r="E24" t="s">
        <v>20</v>
      </c>
      <c r="F24" t="str">
        <f t="array" ref="F24">INDEX(Establishment!B$2:B$1042,MATCH($E24,Establishment!$A$2:$A$1042,0))</f>
        <v xml:space="preserve"> </v>
      </c>
      <c r="G24" t="str">
        <f t="array" ref="G24">INDEX(Establishment!C$2:C$1042,MATCH($E24,Establishment!$A$2:$A$1042,0))</f>
        <v xml:space="preserve"> </v>
      </c>
      <c r="M24">
        <f t="shared" si="2"/>
        <v>0</v>
      </c>
      <c r="N24">
        <f t="shared" si="3"/>
        <v>0</v>
      </c>
      <c r="O24" t="s">
        <v>20</v>
      </c>
      <c r="P24" t="str">
        <f t="array" ref="P24">INDEX(Items!B$2:B$1090,MATCH($O24,Items!$A$2:$A$1090,0))</f>
        <v xml:space="preserve"> </v>
      </c>
      <c r="Q24" t="str">
        <f t="array" ref="Q24">INDEX(Items!C$2:C$1090,MATCH($O24,Items!$A$2:$A$1090,0))</f>
        <v xml:space="preserve"> </v>
      </c>
      <c r="R24" t="str">
        <f t="array" ref="R24">INDEX(Items!D$2:D$1090,MATCH($O24,Items!$A$2:$A$1090,0))</f>
        <v xml:space="preserve"> </v>
      </c>
    </row>
    <row r="25" spans="1:18" ht="15.75" customHeight="1" x14ac:dyDescent="0.25">
      <c r="A25">
        <f t="shared" si="0"/>
        <v>1</v>
      </c>
      <c r="B25" t="str">
        <f t="shared" si="4"/>
        <v/>
      </c>
      <c r="C25">
        <f t="shared" si="5"/>
        <v>1</v>
      </c>
      <c r="D25" s="4"/>
      <c r="E25" t="s">
        <v>20</v>
      </c>
      <c r="F25" t="str">
        <f t="array" ref="F25">INDEX(Establishment!B$2:B$1042,MATCH($E25,Establishment!$A$2:$A$1042,0))</f>
        <v xml:space="preserve"> </v>
      </c>
      <c r="G25" t="str">
        <f t="array" ref="G25">INDEX(Establishment!C$2:C$1042,MATCH($E25,Establishment!$A$2:$A$1042,0))</f>
        <v xml:space="preserve"> </v>
      </c>
      <c r="M25">
        <f t="shared" si="2"/>
        <v>0</v>
      </c>
      <c r="N25">
        <f t="shared" si="3"/>
        <v>0</v>
      </c>
      <c r="O25" t="s">
        <v>20</v>
      </c>
      <c r="P25" t="str">
        <f t="array" ref="P25">INDEX(Items!B$2:B$1090,MATCH($O25,Items!$A$2:$A$1090,0))</f>
        <v xml:space="preserve"> </v>
      </c>
      <c r="Q25" t="str">
        <f t="array" ref="Q25">INDEX(Items!C$2:C$1090,MATCH($O25,Items!$A$2:$A$1090,0))</f>
        <v xml:space="preserve"> </v>
      </c>
      <c r="R25" t="str">
        <f t="array" ref="R25">INDEX(Items!D$2:D$1090,MATCH($O25,Items!$A$2:$A$1090,0))</f>
        <v xml:space="preserve"> </v>
      </c>
    </row>
    <row r="26" spans="1:18" ht="15.75" customHeight="1" x14ac:dyDescent="0.25">
      <c r="A26">
        <f t="shared" si="0"/>
        <v>1</v>
      </c>
      <c r="B26" t="str">
        <f t="shared" si="4"/>
        <v/>
      </c>
      <c r="C26">
        <f t="shared" si="5"/>
        <v>1</v>
      </c>
      <c r="D26" s="4"/>
      <c r="E26" t="s">
        <v>20</v>
      </c>
      <c r="F26" t="str">
        <f t="array" ref="F26">INDEX(Establishment!B$2:B$1042,MATCH($E26,Establishment!$A$2:$A$1042,0))</f>
        <v xml:space="preserve"> </v>
      </c>
      <c r="G26" t="str">
        <f t="array" ref="G26">INDEX(Establishment!C$2:C$1042,MATCH($E26,Establishment!$A$2:$A$1042,0))</f>
        <v xml:space="preserve"> </v>
      </c>
      <c r="M26">
        <f t="shared" si="2"/>
        <v>0</v>
      </c>
      <c r="N26">
        <f t="shared" si="3"/>
        <v>0</v>
      </c>
      <c r="O26" t="s">
        <v>20</v>
      </c>
      <c r="P26" t="str">
        <f t="array" ref="P26">INDEX(Items!B$2:B$1090,MATCH($O26,Items!$A$2:$A$1090,0))</f>
        <v xml:space="preserve"> </v>
      </c>
      <c r="Q26" t="str">
        <f t="array" ref="Q26">INDEX(Items!C$2:C$1090,MATCH($O26,Items!$A$2:$A$1090,0))</f>
        <v xml:space="preserve"> </v>
      </c>
      <c r="R26" t="str">
        <f t="array" ref="R26">INDEX(Items!D$2:D$1090,MATCH($O26,Items!$A$2:$A$1090,0))</f>
        <v xml:space="preserve"> </v>
      </c>
    </row>
    <row r="27" spans="1:18" ht="15.75" customHeight="1" x14ac:dyDescent="0.25">
      <c r="A27">
        <f t="shared" si="0"/>
        <v>1</v>
      </c>
      <c r="B27" t="str">
        <f t="shared" si="4"/>
        <v/>
      </c>
      <c r="C27">
        <f t="shared" si="5"/>
        <v>1</v>
      </c>
      <c r="D27" s="4"/>
      <c r="E27" t="s">
        <v>20</v>
      </c>
      <c r="F27" t="str">
        <f t="array" ref="F27">INDEX(Establishment!B$2:B$1042,MATCH($E27,Establishment!$A$2:$A$1042,0))</f>
        <v xml:space="preserve"> </v>
      </c>
      <c r="G27" t="str">
        <f t="array" ref="G27">INDEX(Establishment!C$2:C$1042,MATCH($E27,Establishment!$A$2:$A$1042,0))</f>
        <v xml:space="preserve"> </v>
      </c>
      <c r="M27">
        <f t="shared" si="2"/>
        <v>0</v>
      </c>
      <c r="N27">
        <f t="shared" si="3"/>
        <v>0</v>
      </c>
      <c r="O27" t="s">
        <v>20</v>
      </c>
      <c r="P27" t="str">
        <f t="array" ref="P27">INDEX(Items!B$2:B$1090,MATCH($O27,Items!$A$2:$A$1090,0))</f>
        <v xml:space="preserve"> </v>
      </c>
      <c r="Q27" t="str">
        <f t="array" ref="Q27">INDEX(Items!C$2:C$1090,MATCH($O27,Items!$A$2:$A$1090,0))</f>
        <v xml:space="preserve"> </v>
      </c>
      <c r="R27" t="str">
        <f t="array" ref="R27">INDEX(Items!D$2:D$1090,MATCH($O27,Items!$A$2:$A$1090,0))</f>
        <v xml:space="preserve"> </v>
      </c>
    </row>
    <row r="28" spans="1:18" ht="15.75" customHeight="1" x14ac:dyDescent="0.25">
      <c r="A28">
        <f t="shared" si="0"/>
        <v>1</v>
      </c>
      <c r="B28" t="str">
        <f t="shared" si="4"/>
        <v/>
      </c>
      <c r="C28">
        <f t="shared" si="5"/>
        <v>1</v>
      </c>
      <c r="D28" s="4"/>
      <c r="E28" t="s">
        <v>20</v>
      </c>
      <c r="F28" t="str">
        <f t="array" ref="F28">INDEX(Establishment!B$2:B$1042,MATCH($E28,Establishment!$A$2:$A$1042,0))</f>
        <v xml:space="preserve"> </v>
      </c>
      <c r="G28" t="str">
        <f t="array" ref="G28">INDEX(Establishment!C$2:C$1042,MATCH($E28,Establishment!$A$2:$A$1042,0))</f>
        <v xml:space="preserve"> </v>
      </c>
      <c r="M28">
        <f t="shared" si="2"/>
        <v>0</v>
      </c>
      <c r="N28">
        <f t="shared" si="3"/>
        <v>0</v>
      </c>
      <c r="O28" t="s">
        <v>20</v>
      </c>
      <c r="P28" t="str">
        <f t="array" ref="P28">INDEX(Items!B$2:B$1090,MATCH($O28,Items!$A$2:$A$1090,0))</f>
        <v xml:space="preserve"> </v>
      </c>
      <c r="Q28" t="str">
        <f t="array" ref="Q28">INDEX(Items!C$2:C$1090,MATCH($O28,Items!$A$2:$A$1090,0))</f>
        <v xml:space="preserve"> </v>
      </c>
      <c r="R28" t="str">
        <f t="array" ref="R28">INDEX(Items!D$2:D$1090,MATCH($O28,Items!$A$2:$A$1090,0))</f>
        <v xml:space="preserve"> </v>
      </c>
    </row>
    <row r="29" spans="1:18" ht="15.75" customHeight="1" x14ac:dyDescent="0.25">
      <c r="A29">
        <f t="shared" si="0"/>
        <v>1</v>
      </c>
      <c r="B29" t="str">
        <f t="shared" si="4"/>
        <v/>
      </c>
      <c r="C29">
        <f t="shared" si="5"/>
        <v>1</v>
      </c>
      <c r="D29" s="4"/>
      <c r="E29" t="s">
        <v>20</v>
      </c>
      <c r="F29" t="str">
        <f t="array" ref="F29">INDEX(Establishment!B$2:B$1042,MATCH($E29,Establishment!$A$2:$A$1042,0))</f>
        <v xml:space="preserve"> </v>
      </c>
      <c r="G29" t="str">
        <f t="array" ref="G29">INDEX(Establishment!C$2:C$1042,MATCH($E29,Establishment!$A$2:$A$1042,0))</f>
        <v xml:space="preserve"> </v>
      </c>
      <c r="M29">
        <f t="shared" si="2"/>
        <v>0</v>
      </c>
      <c r="N29">
        <f t="shared" si="3"/>
        <v>0</v>
      </c>
      <c r="O29" t="s">
        <v>20</v>
      </c>
      <c r="P29" t="str">
        <f t="array" ref="P29">INDEX(Items!B$2:B$1090,MATCH($O29,Items!$A$2:$A$1090,0))</f>
        <v xml:space="preserve"> </v>
      </c>
      <c r="Q29" t="str">
        <f t="array" ref="Q29">INDEX(Items!C$2:C$1090,MATCH($O29,Items!$A$2:$A$1090,0))</f>
        <v xml:space="preserve"> </v>
      </c>
      <c r="R29" t="str">
        <f t="array" ref="R29">INDEX(Items!D$2:D$1090,MATCH($O29,Items!$A$2:$A$1090,0))</f>
        <v xml:space="preserve"> </v>
      </c>
    </row>
    <row r="30" spans="1:18" ht="15.75" customHeight="1" x14ac:dyDescent="0.25">
      <c r="A30">
        <f t="shared" si="0"/>
        <v>1</v>
      </c>
      <c r="B30" t="str">
        <f t="shared" si="4"/>
        <v/>
      </c>
      <c r="C30">
        <f t="shared" si="5"/>
        <v>1</v>
      </c>
      <c r="D30" s="4"/>
      <c r="E30" t="s">
        <v>20</v>
      </c>
      <c r="F30" t="str">
        <f t="array" ref="F30">INDEX(Establishment!B$2:B$1042,MATCH($E30,Establishment!$A$2:$A$1042,0))</f>
        <v xml:space="preserve"> </v>
      </c>
      <c r="G30" t="str">
        <f t="array" ref="G30">INDEX(Establishment!C$2:C$1042,MATCH($E30,Establishment!$A$2:$A$1042,0))</f>
        <v xml:space="preserve"> </v>
      </c>
      <c r="M30">
        <f t="shared" si="2"/>
        <v>0</v>
      </c>
      <c r="N30">
        <f t="shared" si="3"/>
        <v>0</v>
      </c>
      <c r="O30" t="s">
        <v>20</v>
      </c>
      <c r="P30" t="str">
        <f t="array" ref="P30">INDEX(Items!B$2:B$1090,MATCH($O30,Items!$A$2:$A$1090,0))</f>
        <v xml:space="preserve"> </v>
      </c>
      <c r="Q30" t="str">
        <f t="array" ref="Q30">INDEX(Items!C$2:C$1090,MATCH($O30,Items!$A$2:$A$1090,0))</f>
        <v xml:space="preserve"> </v>
      </c>
      <c r="R30" t="str">
        <f t="array" ref="R30">INDEX(Items!D$2:D$1090,MATCH($O30,Items!$A$2:$A$1090,0))</f>
        <v xml:space="preserve"> </v>
      </c>
    </row>
    <row r="31" spans="1:18" ht="15.75" customHeight="1" x14ac:dyDescent="0.25">
      <c r="A31">
        <f t="shared" si="0"/>
        <v>1</v>
      </c>
      <c r="B31" t="str">
        <f t="shared" si="4"/>
        <v/>
      </c>
      <c r="C31">
        <f t="shared" si="5"/>
        <v>1</v>
      </c>
      <c r="D31" s="4"/>
      <c r="E31" t="s">
        <v>20</v>
      </c>
      <c r="F31" t="str">
        <f t="array" ref="F31">INDEX(Establishment!B$2:B$1042,MATCH($E31,Establishment!$A$2:$A$1042,0))</f>
        <v xml:space="preserve"> </v>
      </c>
      <c r="G31" t="str">
        <f t="array" ref="G31">INDEX(Establishment!C$2:C$1042,MATCH($E31,Establishment!$A$2:$A$1042,0))</f>
        <v xml:space="preserve"> </v>
      </c>
      <c r="M31">
        <f t="shared" si="2"/>
        <v>0</v>
      </c>
      <c r="N31">
        <f t="shared" si="3"/>
        <v>0</v>
      </c>
      <c r="O31" t="s">
        <v>20</v>
      </c>
      <c r="P31" t="str">
        <f t="array" ref="P31">INDEX(Items!B$2:B$1090,MATCH($O31,Items!$A$2:$A$1090,0))</f>
        <v xml:space="preserve"> </v>
      </c>
      <c r="Q31" t="str">
        <f t="array" ref="Q31">INDEX(Items!C$2:C$1090,MATCH($O31,Items!$A$2:$A$1090,0))</f>
        <v xml:space="preserve"> </v>
      </c>
      <c r="R31" t="str">
        <f t="array" ref="R31">INDEX(Items!D$2:D$1090,MATCH($O31,Items!$A$2:$A$1090,0))</f>
        <v xml:space="preserve"> </v>
      </c>
    </row>
    <row r="32" spans="1:18" ht="15.75" customHeight="1" x14ac:dyDescent="0.25">
      <c r="A32">
        <f t="shared" si="0"/>
        <v>1</v>
      </c>
      <c r="B32" t="str">
        <f t="shared" si="4"/>
        <v/>
      </c>
      <c r="C32">
        <f t="shared" si="5"/>
        <v>1</v>
      </c>
      <c r="D32" s="4"/>
      <c r="E32" t="s">
        <v>20</v>
      </c>
      <c r="F32" t="str">
        <f t="array" ref="F32">INDEX(Establishment!B$2:B$1042,MATCH($E32,Establishment!$A$2:$A$1042,0))</f>
        <v xml:space="preserve"> </v>
      </c>
      <c r="G32" t="str">
        <f t="array" ref="G32">INDEX(Establishment!C$2:C$1042,MATCH($E32,Establishment!$A$2:$A$1042,0))</f>
        <v xml:space="preserve"> </v>
      </c>
      <c r="M32">
        <f t="shared" si="2"/>
        <v>0</v>
      </c>
      <c r="N32">
        <f t="shared" si="3"/>
        <v>0</v>
      </c>
      <c r="O32" t="s">
        <v>20</v>
      </c>
      <c r="P32" t="str">
        <f t="array" ref="P32">INDEX(Items!B$2:B$1090,MATCH($O32,Items!$A$2:$A$1090,0))</f>
        <v xml:space="preserve"> </v>
      </c>
      <c r="Q32" t="str">
        <f t="array" ref="Q32">INDEX(Items!C$2:C$1090,MATCH($O32,Items!$A$2:$A$1090,0))</f>
        <v xml:space="preserve"> </v>
      </c>
      <c r="R32" t="str">
        <f t="array" ref="R32">INDEX(Items!D$2:D$1090,MATCH($O32,Items!$A$2:$A$1090,0))</f>
        <v xml:space="preserve"> </v>
      </c>
    </row>
    <row r="33" spans="1:18" ht="15.75" customHeight="1" x14ac:dyDescent="0.25">
      <c r="A33">
        <f t="shared" si="0"/>
        <v>1</v>
      </c>
      <c r="B33" t="str">
        <f t="shared" si="4"/>
        <v/>
      </c>
      <c r="C33">
        <f t="shared" si="5"/>
        <v>1</v>
      </c>
      <c r="D33" s="4"/>
      <c r="E33" t="s">
        <v>20</v>
      </c>
      <c r="F33" t="str">
        <f t="array" ref="F33">INDEX(Establishment!B$2:B$1042,MATCH($E33,Establishment!$A$2:$A$1042,0))</f>
        <v xml:space="preserve"> </v>
      </c>
      <c r="G33" t="str">
        <f t="array" ref="G33">INDEX(Establishment!C$2:C$1042,MATCH($E33,Establishment!$A$2:$A$1042,0))</f>
        <v xml:space="preserve"> </v>
      </c>
      <c r="M33">
        <f t="shared" si="2"/>
        <v>0</v>
      </c>
      <c r="N33">
        <f t="shared" si="3"/>
        <v>0</v>
      </c>
      <c r="O33" t="s">
        <v>20</v>
      </c>
      <c r="P33" t="str">
        <f t="array" ref="P33">INDEX(Items!B$2:B$1090,MATCH($O33,Items!$A$2:$A$1090,0))</f>
        <v xml:space="preserve"> </v>
      </c>
      <c r="Q33" t="str">
        <f t="array" ref="Q33">INDEX(Items!C$2:C$1090,MATCH($O33,Items!$A$2:$A$1090,0))</f>
        <v xml:space="preserve"> </v>
      </c>
      <c r="R33" t="str">
        <f t="array" ref="R33">INDEX(Items!D$2:D$1090,MATCH($O33,Items!$A$2:$A$1090,0))</f>
        <v xml:space="preserve"> </v>
      </c>
    </row>
    <row r="34" spans="1:18" ht="15.75" customHeight="1" x14ac:dyDescent="0.25">
      <c r="A34">
        <f t="shared" si="0"/>
        <v>1</v>
      </c>
      <c r="B34" t="str">
        <f t="shared" si="4"/>
        <v/>
      </c>
      <c r="C34">
        <f t="shared" si="5"/>
        <v>1</v>
      </c>
      <c r="D34" s="4"/>
      <c r="E34" t="s">
        <v>20</v>
      </c>
      <c r="F34" t="str">
        <f t="array" ref="F34">INDEX(Establishment!B$2:B$1042,MATCH($E34,Establishment!$A$2:$A$1042,0))</f>
        <v xml:space="preserve"> </v>
      </c>
      <c r="G34" t="str">
        <f t="array" ref="G34">INDEX(Establishment!C$2:C$1042,MATCH($E34,Establishment!$A$2:$A$1042,0))</f>
        <v xml:space="preserve"> </v>
      </c>
      <c r="M34">
        <f t="shared" si="2"/>
        <v>0</v>
      </c>
      <c r="N34">
        <f t="shared" si="3"/>
        <v>0</v>
      </c>
      <c r="O34" t="s">
        <v>20</v>
      </c>
      <c r="P34" t="str">
        <f t="array" ref="P34">INDEX(Items!B$2:B$1090,MATCH($O34,Items!$A$2:$A$1090,0))</f>
        <v xml:space="preserve"> </v>
      </c>
      <c r="Q34" t="str">
        <f t="array" ref="Q34">INDEX(Items!C$2:C$1090,MATCH($O34,Items!$A$2:$A$1090,0))</f>
        <v xml:space="preserve"> </v>
      </c>
      <c r="R34" t="str">
        <f t="array" ref="R34">INDEX(Items!D$2:D$1090,MATCH($O34,Items!$A$2:$A$1090,0))</f>
        <v xml:space="preserve"> </v>
      </c>
    </row>
    <row r="35" spans="1:18" ht="15.75" customHeight="1" x14ac:dyDescent="0.25">
      <c r="A35">
        <f t="shared" si="0"/>
        <v>1</v>
      </c>
      <c r="B35" t="str">
        <f t="shared" si="4"/>
        <v/>
      </c>
      <c r="C35">
        <f t="shared" si="5"/>
        <v>1</v>
      </c>
      <c r="D35" s="4"/>
      <c r="E35" t="s">
        <v>20</v>
      </c>
      <c r="F35" t="str">
        <f t="array" ref="F35">INDEX(Establishment!B$2:B$1042,MATCH($E35,Establishment!$A$2:$A$1042,0))</f>
        <v xml:space="preserve"> </v>
      </c>
      <c r="G35" t="str">
        <f t="array" ref="G35">INDEX(Establishment!C$2:C$1042,MATCH($E35,Establishment!$A$2:$A$1042,0))</f>
        <v xml:space="preserve"> </v>
      </c>
      <c r="M35">
        <f t="shared" si="2"/>
        <v>0</v>
      </c>
      <c r="N35">
        <f t="shared" si="3"/>
        <v>0</v>
      </c>
      <c r="O35" t="s">
        <v>20</v>
      </c>
      <c r="P35" t="str">
        <f t="array" ref="P35">INDEX(Items!B$2:B$1090,MATCH($O35,Items!$A$2:$A$1090,0))</f>
        <v xml:space="preserve"> </v>
      </c>
      <c r="Q35" t="str">
        <f t="array" ref="Q35">INDEX(Items!C$2:C$1090,MATCH($O35,Items!$A$2:$A$1090,0))</f>
        <v xml:space="preserve"> </v>
      </c>
      <c r="R35" t="str">
        <f t="array" ref="R35">INDEX(Items!D$2:D$1090,MATCH($O35,Items!$A$2:$A$1090,0))</f>
        <v xml:space="preserve"> </v>
      </c>
    </row>
    <row r="36" spans="1:18" ht="15.75" customHeight="1" x14ac:dyDescent="0.25">
      <c r="A36">
        <f t="shared" si="0"/>
        <v>1</v>
      </c>
      <c r="B36" t="str">
        <f t="shared" si="4"/>
        <v/>
      </c>
      <c r="C36">
        <f t="shared" si="5"/>
        <v>1</v>
      </c>
      <c r="D36" s="4"/>
      <c r="E36" t="s">
        <v>20</v>
      </c>
      <c r="F36" t="str">
        <f t="array" ref="F36">INDEX(Establishment!B$2:B$1042,MATCH($E36,Establishment!$A$2:$A$1042,0))</f>
        <v xml:space="preserve"> </v>
      </c>
      <c r="G36" t="str">
        <f t="array" ref="G36">INDEX(Establishment!C$2:C$1042,MATCH($E36,Establishment!$A$2:$A$1042,0))</f>
        <v xml:space="preserve"> </v>
      </c>
      <c r="M36">
        <f t="shared" si="2"/>
        <v>0</v>
      </c>
      <c r="N36">
        <f t="shared" si="3"/>
        <v>0</v>
      </c>
      <c r="O36" t="s">
        <v>20</v>
      </c>
      <c r="P36" t="str">
        <f t="array" ref="P36">INDEX(Items!B$2:B$1090,MATCH($O36,Items!$A$2:$A$1090,0))</f>
        <v xml:space="preserve"> </v>
      </c>
      <c r="Q36" t="str">
        <f t="array" ref="Q36">INDEX(Items!C$2:C$1090,MATCH($O36,Items!$A$2:$A$1090,0))</f>
        <v xml:space="preserve"> </v>
      </c>
      <c r="R36" t="str">
        <f t="array" ref="R36">INDEX(Items!D$2:D$1090,MATCH($O36,Items!$A$2:$A$1090,0))</f>
        <v xml:space="preserve"> </v>
      </c>
    </row>
    <row r="37" spans="1:18" ht="15.75" customHeight="1" x14ac:dyDescent="0.25">
      <c r="A37">
        <f t="shared" si="0"/>
        <v>1</v>
      </c>
      <c r="B37" t="str">
        <f t="shared" si="4"/>
        <v/>
      </c>
      <c r="C37">
        <f t="shared" si="5"/>
        <v>1</v>
      </c>
      <c r="D37" s="4"/>
      <c r="E37" t="s">
        <v>20</v>
      </c>
      <c r="F37" t="str">
        <f t="array" ref="F37">INDEX(Establishment!B$2:B$1042,MATCH($E37,Establishment!$A$2:$A$1042,0))</f>
        <v xml:space="preserve"> </v>
      </c>
      <c r="G37" t="str">
        <f t="array" ref="G37">INDEX(Establishment!C$2:C$1042,MATCH($E37,Establishment!$A$2:$A$1042,0))</f>
        <v xml:space="preserve"> </v>
      </c>
      <c r="M37">
        <f t="shared" si="2"/>
        <v>0</v>
      </c>
      <c r="N37">
        <f t="shared" si="3"/>
        <v>0</v>
      </c>
      <c r="O37" t="s">
        <v>20</v>
      </c>
      <c r="P37" t="str">
        <f t="array" ref="P37">INDEX(Items!B$2:B$1090,MATCH($O37,Items!$A$2:$A$1090,0))</f>
        <v xml:space="preserve"> </v>
      </c>
      <c r="Q37" t="str">
        <f t="array" ref="Q37">INDEX(Items!C$2:C$1090,MATCH($O37,Items!$A$2:$A$1090,0))</f>
        <v xml:space="preserve"> </v>
      </c>
      <c r="R37" t="str">
        <f t="array" ref="R37">INDEX(Items!D$2:D$1090,MATCH($O37,Items!$A$2:$A$1090,0))</f>
        <v xml:space="preserve"> </v>
      </c>
    </row>
    <row r="38" spans="1:18" ht="15.75" customHeight="1" x14ac:dyDescent="0.25">
      <c r="A38">
        <f t="shared" si="0"/>
        <v>1</v>
      </c>
      <c r="B38" t="str">
        <f t="shared" si="4"/>
        <v/>
      </c>
      <c r="C38">
        <f t="shared" si="5"/>
        <v>1</v>
      </c>
      <c r="D38" s="4"/>
      <c r="E38" t="s">
        <v>20</v>
      </c>
      <c r="F38" t="str">
        <f t="array" ref="F38">INDEX(Establishment!B$2:B$1042,MATCH($E38,Establishment!$A$2:$A$1042,0))</f>
        <v xml:space="preserve"> </v>
      </c>
      <c r="G38" t="str">
        <f t="array" ref="G38">INDEX(Establishment!C$2:C$1042,MATCH($E38,Establishment!$A$2:$A$1042,0))</f>
        <v xml:space="preserve"> </v>
      </c>
      <c r="M38">
        <f t="shared" si="2"/>
        <v>0</v>
      </c>
      <c r="N38">
        <f t="shared" si="3"/>
        <v>0</v>
      </c>
      <c r="O38" t="s">
        <v>20</v>
      </c>
      <c r="P38" t="str">
        <f t="array" ref="P38">INDEX(Items!B$2:B$1090,MATCH($O38,Items!$A$2:$A$1090,0))</f>
        <v xml:space="preserve"> </v>
      </c>
      <c r="Q38" t="str">
        <f t="array" ref="Q38">INDEX(Items!C$2:C$1090,MATCH($O38,Items!$A$2:$A$1090,0))</f>
        <v xml:space="preserve"> </v>
      </c>
      <c r="R38" t="str">
        <f t="array" ref="R38">INDEX(Items!D$2:D$1090,MATCH($O38,Items!$A$2:$A$1090,0))</f>
        <v xml:space="preserve"> </v>
      </c>
    </row>
    <row r="39" spans="1:18" ht="15.75" customHeight="1" x14ac:dyDescent="0.25">
      <c r="A39">
        <f t="shared" si="0"/>
        <v>1</v>
      </c>
      <c r="B39" t="str">
        <f t="shared" si="4"/>
        <v/>
      </c>
      <c r="C39">
        <f t="shared" si="5"/>
        <v>1</v>
      </c>
      <c r="D39" s="4"/>
      <c r="E39" t="s">
        <v>20</v>
      </c>
      <c r="F39" t="str">
        <f t="array" ref="F39">INDEX(Establishment!B$2:B$1042,MATCH($E39,Establishment!$A$2:$A$1042,0))</f>
        <v xml:space="preserve"> </v>
      </c>
      <c r="G39" t="str">
        <f t="array" ref="G39">INDEX(Establishment!C$2:C$1042,MATCH($E39,Establishment!$A$2:$A$1042,0))</f>
        <v xml:space="preserve"> </v>
      </c>
      <c r="M39">
        <f t="shared" si="2"/>
        <v>0</v>
      </c>
      <c r="N39">
        <f t="shared" si="3"/>
        <v>0</v>
      </c>
      <c r="O39" t="s">
        <v>20</v>
      </c>
      <c r="P39" t="str">
        <f t="array" ref="P39">INDEX(Items!B$2:B$1090,MATCH($O39,Items!$A$2:$A$1090,0))</f>
        <v xml:space="preserve"> </v>
      </c>
      <c r="Q39" t="str">
        <f t="array" ref="Q39">INDEX(Items!C$2:C$1090,MATCH($O39,Items!$A$2:$A$1090,0))</f>
        <v xml:space="preserve"> </v>
      </c>
      <c r="R39" t="str">
        <f t="array" ref="R39">INDEX(Items!D$2:D$1090,MATCH($O39,Items!$A$2:$A$1090,0))</f>
        <v xml:space="preserve"> </v>
      </c>
    </row>
    <row r="40" spans="1:18" ht="15.75" customHeight="1" x14ac:dyDescent="0.25">
      <c r="A40">
        <f t="shared" si="0"/>
        <v>1</v>
      </c>
      <c r="B40" t="str">
        <f t="shared" si="4"/>
        <v/>
      </c>
      <c r="C40">
        <f t="shared" si="5"/>
        <v>1</v>
      </c>
      <c r="D40" s="4"/>
      <c r="E40" t="s">
        <v>20</v>
      </c>
      <c r="F40" t="str">
        <f t="array" ref="F40">INDEX(Establishment!B$2:B$1042,MATCH($E40,Establishment!$A$2:$A$1042,0))</f>
        <v xml:space="preserve"> </v>
      </c>
      <c r="G40" t="str">
        <f t="array" ref="G40">INDEX(Establishment!C$2:C$1042,MATCH($E40,Establishment!$A$2:$A$1042,0))</f>
        <v xml:space="preserve"> </v>
      </c>
      <c r="M40">
        <f t="shared" si="2"/>
        <v>0</v>
      </c>
      <c r="N40">
        <f t="shared" si="3"/>
        <v>0</v>
      </c>
      <c r="O40" t="s">
        <v>20</v>
      </c>
      <c r="P40" t="str">
        <f t="array" ref="P40">INDEX(Items!B$2:B$1090,MATCH($O40,Items!$A$2:$A$1090,0))</f>
        <v xml:space="preserve"> </v>
      </c>
      <c r="Q40" t="str">
        <f t="array" ref="Q40">INDEX(Items!C$2:C$1090,MATCH($O40,Items!$A$2:$A$1090,0))</f>
        <v xml:space="preserve"> </v>
      </c>
      <c r="R40" t="str">
        <f t="array" ref="R40">INDEX(Items!D$2:D$1090,MATCH($O40,Items!$A$2:$A$1090,0))</f>
        <v xml:space="preserve"> </v>
      </c>
    </row>
    <row r="41" spans="1:18" ht="15.75" customHeight="1" x14ac:dyDescent="0.25">
      <c r="A41">
        <f t="shared" si="0"/>
        <v>1</v>
      </c>
      <c r="B41" t="str">
        <f t="shared" si="4"/>
        <v/>
      </c>
      <c r="C41">
        <f t="shared" si="5"/>
        <v>1</v>
      </c>
      <c r="D41" s="4"/>
      <c r="E41" t="s">
        <v>20</v>
      </c>
      <c r="F41" t="str">
        <f t="array" ref="F41">INDEX(Establishment!B$2:B$1042,MATCH($E41,Establishment!$A$2:$A$1042,0))</f>
        <v xml:space="preserve"> </v>
      </c>
      <c r="G41" t="str">
        <f t="array" ref="G41">INDEX(Establishment!C$2:C$1042,MATCH($E41,Establishment!$A$2:$A$1042,0))</f>
        <v xml:space="preserve"> </v>
      </c>
      <c r="M41">
        <f t="shared" si="2"/>
        <v>0</v>
      </c>
      <c r="N41">
        <f t="shared" si="3"/>
        <v>0</v>
      </c>
      <c r="O41" t="s">
        <v>20</v>
      </c>
      <c r="P41" t="str">
        <f t="array" ref="P41">INDEX(Items!B$2:B$1090,MATCH($O41,Items!$A$2:$A$1090,0))</f>
        <v xml:space="preserve"> </v>
      </c>
      <c r="Q41" t="str">
        <f t="array" ref="Q41">INDEX(Items!C$2:C$1090,MATCH($O41,Items!$A$2:$A$1090,0))</f>
        <v xml:space="preserve"> </v>
      </c>
      <c r="R41" t="str">
        <f t="array" ref="R41">INDEX(Items!D$2:D$1090,MATCH($O41,Items!$A$2:$A$1090,0))</f>
        <v xml:space="preserve"> </v>
      </c>
    </row>
    <row r="42" spans="1:18" ht="15.75" customHeight="1" x14ac:dyDescent="0.25">
      <c r="A42">
        <f t="shared" si="0"/>
        <v>1</v>
      </c>
      <c r="B42" t="str">
        <f t="shared" si="4"/>
        <v/>
      </c>
      <c r="C42">
        <f t="shared" si="5"/>
        <v>1</v>
      </c>
      <c r="D42" s="4"/>
      <c r="E42" t="s">
        <v>20</v>
      </c>
      <c r="F42" t="str">
        <f t="array" ref="F42">INDEX(Establishment!B$2:B$1042,MATCH($E42,Establishment!$A$2:$A$1042,0))</f>
        <v xml:space="preserve"> </v>
      </c>
      <c r="G42" t="str">
        <f t="array" ref="G42">INDEX(Establishment!C$2:C$1042,MATCH($E42,Establishment!$A$2:$A$1042,0))</f>
        <v xml:space="preserve"> </v>
      </c>
      <c r="M42">
        <f t="shared" si="2"/>
        <v>0</v>
      </c>
      <c r="N42">
        <f t="shared" si="3"/>
        <v>0</v>
      </c>
      <c r="O42" t="s">
        <v>20</v>
      </c>
      <c r="P42" t="str">
        <f t="array" ref="P42">INDEX(Items!B$2:B$1090,MATCH($O42,Items!$A$2:$A$1090,0))</f>
        <v xml:space="preserve"> </v>
      </c>
      <c r="Q42" t="str">
        <f t="array" ref="Q42">INDEX(Items!C$2:C$1090,MATCH($O42,Items!$A$2:$A$1090,0))</f>
        <v xml:space="preserve"> </v>
      </c>
      <c r="R42" t="str">
        <f t="array" ref="R42">INDEX(Items!D$2:D$1090,MATCH($O42,Items!$A$2:$A$1090,0))</f>
        <v xml:space="preserve"> </v>
      </c>
    </row>
    <row r="43" spans="1:18" ht="15.75" customHeight="1" x14ac:dyDescent="0.25">
      <c r="A43">
        <f t="shared" si="0"/>
        <v>1</v>
      </c>
      <c r="B43" t="str">
        <f t="shared" si="4"/>
        <v/>
      </c>
      <c r="C43">
        <f t="shared" si="5"/>
        <v>1</v>
      </c>
      <c r="D43" s="4"/>
      <c r="E43" t="s">
        <v>20</v>
      </c>
      <c r="F43" t="str">
        <f t="array" ref="F43">INDEX(Establishment!B$2:B$1042,MATCH($E43,Establishment!$A$2:$A$1042,0))</f>
        <v xml:space="preserve"> </v>
      </c>
      <c r="G43" t="str">
        <f t="array" ref="G43">INDEX(Establishment!C$2:C$1042,MATCH($E43,Establishment!$A$2:$A$1042,0))</f>
        <v xml:space="preserve"> </v>
      </c>
      <c r="M43">
        <f t="shared" si="2"/>
        <v>0</v>
      </c>
      <c r="N43">
        <f t="shared" si="3"/>
        <v>0</v>
      </c>
      <c r="O43" t="s">
        <v>20</v>
      </c>
      <c r="P43" t="str">
        <f t="array" ref="P43">INDEX(Items!B$2:B$1090,MATCH($O43,Items!$A$2:$A$1090,0))</f>
        <v xml:space="preserve"> </v>
      </c>
      <c r="Q43" t="str">
        <f t="array" ref="Q43">INDEX(Items!C$2:C$1090,MATCH($O43,Items!$A$2:$A$1090,0))</f>
        <v xml:space="preserve"> </v>
      </c>
      <c r="R43" t="str">
        <f t="array" ref="R43">INDEX(Items!D$2:D$1090,MATCH($O43,Items!$A$2:$A$1090,0))</f>
        <v xml:space="preserve"> </v>
      </c>
    </row>
    <row r="44" spans="1:18" ht="15.75" customHeight="1" x14ac:dyDescent="0.25">
      <c r="A44">
        <f t="shared" si="0"/>
        <v>1</v>
      </c>
      <c r="B44" t="str">
        <f t="shared" si="4"/>
        <v/>
      </c>
      <c r="C44">
        <f t="shared" si="5"/>
        <v>1</v>
      </c>
      <c r="D44" s="4"/>
      <c r="E44" t="s">
        <v>20</v>
      </c>
      <c r="F44" t="str">
        <f t="array" ref="F44">INDEX(Establishment!B$2:B$1042,MATCH($E44,Establishment!$A$2:$A$1042,0))</f>
        <v xml:space="preserve"> </v>
      </c>
      <c r="G44" t="str">
        <f t="array" ref="G44">INDEX(Establishment!C$2:C$1042,MATCH($E44,Establishment!$A$2:$A$1042,0))</f>
        <v xml:space="preserve"> </v>
      </c>
      <c r="M44">
        <f t="shared" si="2"/>
        <v>0</v>
      </c>
      <c r="N44">
        <f t="shared" si="3"/>
        <v>0</v>
      </c>
      <c r="O44" t="s">
        <v>20</v>
      </c>
      <c r="P44" t="str">
        <f t="array" ref="P44">INDEX(Items!B$2:B$1090,MATCH($O44,Items!$A$2:$A$1090,0))</f>
        <v xml:space="preserve"> </v>
      </c>
      <c r="Q44" t="str">
        <f t="array" ref="Q44">INDEX(Items!C$2:C$1090,MATCH($O44,Items!$A$2:$A$1090,0))</f>
        <v xml:space="preserve"> </v>
      </c>
      <c r="R44" t="str">
        <f t="array" ref="R44">INDEX(Items!D$2:D$1090,MATCH($O44,Items!$A$2:$A$1090,0))</f>
        <v xml:space="preserve"> </v>
      </c>
    </row>
    <row r="45" spans="1:18" ht="15.75" customHeight="1" x14ac:dyDescent="0.25">
      <c r="A45">
        <f t="shared" si="0"/>
        <v>1</v>
      </c>
      <c r="B45" t="str">
        <f t="shared" si="4"/>
        <v/>
      </c>
      <c r="C45">
        <f t="shared" si="5"/>
        <v>1</v>
      </c>
      <c r="D45" s="4"/>
      <c r="E45" t="s">
        <v>20</v>
      </c>
      <c r="F45" t="str">
        <f t="array" ref="F45">INDEX(Establishment!B$2:B$1042,MATCH($E45,Establishment!$A$2:$A$1042,0))</f>
        <v xml:space="preserve"> </v>
      </c>
      <c r="G45" t="str">
        <f t="array" ref="G45">INDEX(Establishment!C$2:C$1042,MATCH($E45,Establishment!$A$2:$A$1042,0))</f>
        <v xml:space="preserve"> </v>
      </c>
      <c r="M45">
        <f t="shared" si="2"/>
        <v>0</v>
      </c>
      <c r="N45">
        <f t="shared" si="3"/>
        <v>0</v>
      </c>
      <c r="O45" t="s">
        <v>20</v>
      </c>
      <c r="P45" t="str">
        <f t="array" ref="P45">INDEX(Items!B$2:B$1090,MATCH($O45,Items!$A$2:$A$1090,0))</f>
        <v xml:space="preserve"> </v>
      </c>
      <c r="Q45" t="str">
        <f t="array" ref="Q45">INDEX(Items!C$2:C$1090,MATCH($O45,Items!$A$2:$A$1090,0))</f>
        <v xml:space="preserve"> </v>
      </c>
      <c r="R45" t="str">
        <f t="array" ref="R45">INDEX(Items!D$2:D$1090,MATCH($O45,Items!$A$2:$A$1090,0))</f>
        <v xml:space="preserve"> </v>
      </c>
    </row>
    <row r="46" spans="1:18" ht="15.75" customHeight="1" x14ac:dyDescent="0.25">
      <c r="A46">
        <f t="shared" si="0"/>
        <v>1</v>
      </c>
      <c r="B46" t="str">
        <f t="shared" si="4"/>
        <v/>
      </c>
      <c r="C46">
        <f t="shared" si="5"/>
        <v>1</v>
      </c>
      <c r="D46" s="4"/>
      <c r="E46" t="s">
        <v>20</v>
      </c>
      <c r="F46" t="str">
        <f t="array" ref="F46">INDEX(Establishment!B$2:B$1042,MATCH($E46,Establishment!$A$2:$A$1042,0))</f>
        <v xml:space="preserve"> </v>
      </c>
      <c r="G46" t="str">
        <f t="array" ref="G46">INDEX(Establishment!C$2:C$1042,MATCH($E46,Establishment!$A$2:$A$1042,0))</f>
        <v xml:space="preserve"> </v>
      </c>
      <c r="M46">
        <f t="shared" si="2"/>
        <v>0</v>
      </c>
      <c r="N46">
        <f t="shared" si="3"/>
        <v>0</v>
      </c>
      <c r="O46" t="s">
        <v>20</v>
      </c>
      <c r="P46" t="str">
        <f t="array" ref="P46">INDEX(Items!B$2:B$1090,MATCH($O46,Items!$A$2:$A$1090,0))</f>
        <v xml:space="preserve"> </v>
      </c>
      <c r="Q46" t="str">
        <f t="array" ref="Q46">INDEX(Items!C$2:C$1090,MATCH($O46,Items!$A$2:$A$1090,0))</f>
        <v xml:space="preserve"> </v>
      </c>
      <c r="R46" t="str">
        <f t="array" ref="R46">INDEX(Items!D$2:D$1090,MATCH($O46,Items!$A$2:$A$1090,0))</f>
        <v xml:space="preserve"> </v>
      </c>
    </row>
    <row r="47" spans="1:18" ht="15.75" customHeight="1" x14ac:dyDescent="0.25">
      <c r="A47">
        <f t="shared" si="0"/>
        <v>1</v>
      </c>
      <c r="B47" t="str">
        <f t="shared" si="4"/>
        <v/>
      </c>
      <c r="C47">
        <f t="shared" si="5"/>
        <v>1</v>
      </c>
      <c r="D47" s="4"/>
      <c r="E47" t="s">
        <v>20</v>
      </c>
      <c r="F47" t="str">
        <f t="array" ref="F47">INDEX(Establishment!B$2:B$1042,MATCH($E47,Establishment!$A$2:$A$1042,0))</f>
        <v xml:space="preserve"> </v>
      </c>
      <c r="G47" t="str">
        <f t="array" ref="G47">INDEX(Establishment!C$2:C$1042,MATCH($E47,Establishment!$A$2:$A$1042,0))</f>
        <v xml:space="preserve"> </v>
      </c>
      <c r="M47">
        <f t="shared" si="2"/>
        <v>0</v>
      </c>
      <c r="N47">
        <f t="shared" si="3"/>
        <v>0</v>
      </c>
      <c r="O47" t="s">
        <v>20</v>
      </c>
      <c r="P47" t="str">
        <f t="array" ref="P47">INDEX(Items!B$2:B$1090,MATCH($O47,Items!$A$2:$A$1090,0))</f>
        <v xml:space="preserve"> </v>
      </c>
      <c r="Q47" t="str">
        <f t="array" ref="Q47">INDEX(Items!C$2:C$1090,MATCH($O47,Items!$A$2:$A$1090,0))</f>
        <v xml:space="preserve"> </v>
      </c>
      <c r="R47" t="str">
        <f t="array" ref="R47">INDEX(Items!D$2:D$1090,MATCH($O47,Items!$A$2:$A$1090,0))</f>
        <v xml:space="preserve"> </v>
      </c>
    </row>
    <row r="48" spans="1:18" ht="15.75" customHeight="1" x14ac:dyDescent="0.25">
      <c r="A48">
        <f t="shared" si="0"/>
        <v>1</v>
      </c>
      <c r="B48" t="str">
        <f t="shared" si="4"/>
        <v/>
      </c>
      <c r="C48">
        <f t="shared" si="5"/>
        <v>1</v>
      </c>
      <c r="D48" s="4"/>
      <c r="E48" t="s">
        <v>20</v>
      </c>
      <c r="F48" t="str">
        <f t="array" ref="F48">INDEX(Establishment!B$2:B$1042,MATCH($E48,Establishment!$A$2:$A$1042,0))</f>
        <v xml:space="preserve"> </v>
      </c>
      <c r="G48" t="str">
        <f t="array" ref="G48">INDEX(Establishment!C$2:C$1042,MATCH($E48,Establishment!$A$2:$A$1042,0))</f>
        <v xml:space="preserve"> </v>
      </c>
      <c r="M48">
        <f t="shared" si="2"/>
        <v>0</v>
      </c>
      <c r="N48">
        <f t="shared" si="3"/>
        <v>0</v>
      </c>
      <c r="O48" t="s">
        <v>20</v>
      </c>
      <c r="P48" t="str">
        <f t="array" ref="P48">INDEX(Items!B$2:B$1090,MATCH($O48,Items!$A$2:$A$1090,0))</f>
        <v xml:space="preserve"> </v>
      </c>
      <c r="Q48" t="str">
        <f t="array" ref="Q48">INDEX(Items!C$2:C$1090,MATCH($O48,Items!$A$2:$A$1090,0))</f>
        <v xml:space="preserve"> </v>
      </c>
      <c r="R48" t="str">
        <f t="array" ref="R48">INDEX(Items!D$2:D$1090,MATCH($O48,Items!$A$2:$A$1090,0))</f>
        <v xml:space="preserve"> </v>
      </c>
    </row>
    <row r="49" spans="1:18" ht="15.75" customHeight="1" x14ac:dyDescent="0.25">
      <c r="A49">
        <f t="shared" si="0"/>
        <v>1</v>
      </c>
      <c r="B49" t="str">
        <f t="shared" si="4"/>
        <v/>
      </c>
      <c r="C49">
        <f t="shared" si="5"/>
        <v>1</v>
      </c>
      <c r="D49" s="4"/>
      <c r="E49" t="s">
        <v>20</v>
      </c>
      <c r="F49" t="str">
        <f t="array" ref="F49">INDEX(Establishment!B$2:B$1042,MATCH($E49,Establishment!$A$2:$A$1042,0))</f>
        <v xml:space="preserve"> </v>
      </c>
      <c r="G49" t="str">
        <f t="array" ref="G49">INDEX(Establishment!C$2:C$1042,MATCH($E49,Establishment!$A$2:$A$1042,0))</f>
        <v xml:space="preserve"> </v>
      </c>
      <c r="M49">
        <f t="shared" si="2"/>
        <v>0</v>
      </c>
      <c r="N49">
        <f t="shared" si="3"/>
        <v>0</v>
      </c>
      <c r="O49" t="s">
        <v>20</v>
      </c>
      <c r="P49" t="str">
        <f t="array" ref="P49">INDEX(Items!B$2:B$1090,MATCH($O49,Items!$A$2:$A$1090,0))</f>
        <v xml:space="preserve"> </v>
      </c>
      <c r="Q49" t="str">
        <f t="array" ref="Q49">INDEX(Items!C$2:C$1090,MATCH($O49,Items!$A$2:$A$1090,0))</f>
        <v xml:space="preserve"> </v>
      </c>
      <c r="R49" t="str">
        <f t="array" ref="R49">INDEX(Items!D$2:D$1090,MATCH($O49,Items!$A$2:$A$1090,0))</f>
        <v xml:space="preserve"> </v>
      </c>
    </row>
    <row r="50" spans="1:18" ht="15.75" customHeight="1" x14ac:dyDescent="0.25">
      <c r="A50">
        <f t="shared" si="0"/>
        <v>1</v>
      </c>
      <c r="B50" t="str">
        <f t="shared" si="4"/>
        <v/>
      </c>
      <c r="C50">
        <f t="shared" si="5"/>
        <v>1</v>
      </c>
      <c r="D50" s="4"/>
      <c r="E50" t="s">
        <v>20</v>
      </c>
      <c r="F50" t="str">
        <f t="array" ref="F50">INDEX(Establishment!B$2:B$1042,MATCH($E50,Establishment!$A$2:$A$1042,0))</f>
        <v xml:space="preserve"> </v>
      </c>
      <c r="G50" t="str">
        <f t="array" ref="G50">INDEX(Establishment!C$2:C$1042,MATCH($E50,Establishment!$A$2:$A$1042,0))</f>
        <v xml:space="preserve"> </v>
      </c>
      <c r="M50">
        <f t="shared" si="2"/>
        <v>0</v>
      </c>
      <c r="N50">
        <f t="shared" si="3"/>
        <v>0</v>
      </c>
      <c r="O50" t="s">
        <v>20</v>
      </c>
      <c r="P50" t="str">
        <f t="array" ref="P50">INDEX(Items!B$2:B$1090,MATCH($O50,Items!$A$2:$A$1090,0))</f>
        <v xml:space="preserve"> </v>
      </c>
      <c r="Q50" t="str">
        <f t="array" ref="Q50">INDEX(Items!C$2:C$1090,MATCH($O50,Items!$A$2:$A$1090,0))</f>
        <v xml:space="preserve"> </v>
      </c>
      <c r="R50" t="str">
        <f t="array" ref="R50">INDEX(Items!D$2:D$1090,MATCH($O50,Items!$A$2:$A$1090,0))</f>
        <v xml:space="preserve"> </v>
      </c>
    </row>
    <row r="51" spans="1:18" ht="15.75" customHeight="1" x14ac:dyDescent="0.25">
      <c r="A51">
        <f t="shared" si="0"/>
        <v>1</v>
      </c>
      <c r="B51" t="str">
        <f t="shared" si="4"/>
        <v/>
      </c>
      <c r="C51">
        <f t="shared" si="5"/>
        <v>1</v>
      </c>
      <c r="D51" s="4"/>
      <c r="E51" t="s">
        <v>20</v>
      </c>
      <c r="F51" t="str">
        <f t="array" ref="F51">INDEX(Establishment!B$2:B$1042,MATCH($E51,Establishment!$A$2:$A$1042,0))</f>
        <v xml:space="preserve"> </v>
      </c>
      <c r="G51" t="str">
        <f t="array" ref="G51">INDEX(Establishment!C$2:C$1042,MATCH($E51,Establishment!$A$2:$A$1042,0))</f>
        <v xml:space="preserve"> </v>
      </c>
      <c r="M51">
        <f t="shared" si="2"/>
        <v>0</v>
      </c>
      <c r="N51">
        <f t="shared" si="3"/>
        <v>0</v>
      </c>
      <c r="O51" t="s">
        <v>20</v>
      </c>
      <c r="P51" t="str">
        <f t="array" ref="P51">INDEX(Items!B$2:B$1090,MATCH($O51,Items!$A$2:$A$1090,0))</f>
        <v xml:space="preserve"> </v>
      </c>
      <c r="Q51" t="str">
        <f t="array" ref="Q51">INDEX(Items!C$2:C$1090,MATCH($O51,Items!$A$2:$A$1090,0))</f>
        <v xml:space="preserve"> </v>
      </c>
      <c r="R51" t="str">
        <f t="array" ref="R51">INDEX(Items!D$2:D$1090,MATCH($O51,Items!$A$2:$A$1090,0))</f>
        <v xml:space="preserve"> </v>
      </c>
    </row>
    <row r="52" spans="1:18" ht="15.75" customHeight="1" x14ac:dyDescent="0.25">
      <c r="A52">
        <f t="shared" si="0"/>
        <v>1</v>
      </c>
      <c r="B52" t="str">
        <f t="shared" si="4"/>
        <v/>
      </c>
      <c r="C52">
        <f t="shared" si="5"/>
        <v>1</v>
      </c>
      <c r="D52" s="4"/>
      <c r="E52" t="s">
        <v>20</v>
      </c>
      <c r="F52" t="str">
        <f t="array" ref="F52">INDEX(Establishment!B$2:B$1042,MATCH($E52,Establishment!$A$2:$A$1042,0))</f>
        <v xml:space="preserve"> </v>
      </c>
      <c r="G52" t="str">
        <f t="array" ref="G52">INDEX(Establishment!C$2:C$1042,MATCH($E52,Establishment!$A$2:$A$1042,0))</f>
        <v xml:space="preserve"> </v>
      </c>
      <c r="M52">
        <f t="shared" si="2"/>
        <v>0</v>
      </c>
      <c r="N52">
        <f t="shared" si="3"/>
        <v>0</v>
      </c>
      <c r="O52" t="s">
        <v>20</v>
      </c>
      <c r="P52" t="str">
        <f t="array" ref="P52">INDEX(Items!B$2:B$1090,MATCH($O52,Items!$A$2:$A$1090,0))</f>
        <v xml:space="preserve"> </v>
      </c>
      <c r="Q52" t="str">
        <f t="array" ref="Q52">INDEX(Items!C$2:C$1090,MATCH($O52,Items!$A$2:$A$1090,0))</f>
        <v xml:space="preserve"> </v>
      </c>
      <c r="R52" t="str">
        <f t="array" ref="R52">INDEX(Items!D$2:D$1090,MATCH($O52,Items!$A$2:$A$1090,0))</f>
        <v xml:space="preserve"> </v>
      </c>
    </row>
    <row r="53" spans="1:18" ht="15.75" customHeight="1" x14ac:dyDescent="0.25">
      <c r="A53">
        <f t="shared" si="0"/>
        <v>1</v>
      </c>
      <c r="B53" t="str">
        <f t="shared" si="4"/>
        <v/>
      </c>
      <c r="C53">
        <f t="shared" si="5"/>
        <v>1</v>
      </c>
      <c r="D53" s="4"/>
      <c r="E53" t="s">
        <v>20</v>
      </c>
      <c r="F53" t="str">
        <f t="array" ref="F53">INDEX(Establishment!B$2:B$1042,MATCH($E53,Establishment!$A$2:$A$1042,0))</f>
        <v xml:space="preserve"> </v>
      </c>
      <c r="G53" t="str">
        <f t="array" ref="G53">INDEX(Establishment!C$2:C$1042,MATCH($E53,Establishment!$A$2:$A$1042,0))</f>
        <v xml:space="preserve"> </v>
      </c>
      <c r="M53">
        <f t="shared" si="2"/>
        <v>0</v>
      </c>
      <c r="N53">
        <f t="shared" si="3"/>
        <v>0</v>
      </c>
      <c r="O53" t="s">
        <v>20</v>
      </c>
      <c r="P53" t="str">
        <f t="array" ref="P53">INDEX(Items!B$2:B$1090,MATCH($O53,Items!$A$2:$A$1090,0))</f>
        <v xml:space="preserve"> </v>
      </c>
      <c r="Q53" t="str">
        <f t="array" ref="Q53">INDEX(Items!C$2:C$1090,MATCH($O53,Items!$A$2:$A$1090,0))</f>
        <v xml:space="preserve"> </v>
      </c>
      <c r="R53" t="str">
        <f t="array" ref="R53">INDEX(Items!D$2:D$1090,MATCH($O53,Items!$A$2:$A$1090,0))</f>
        <v xml:space="preserve"> </v>
      </c>
    </row>
    <row r="54" spans="1:18" ht="15.75" customHeight="1" x14ac:dyDescent="0.25">
      <c r="A54">
        <f t="shared" si="0"/>
        <v>1</v>
      </c>
      <c r="B54" t="str">
        <f t="shared" si="4"/>
        <v/>
      </c>
      <c r="C54">
        <f t="shared" si="5"/>
        <v>1</v>
      </c>
      <c r="D54" s="4"/>
      <c r="E54" t="s">
        <v>20</v>
      </c>
      <c r="F54" t="str">
        <f t="array" ref="F54">INDEX(Establishment!B$2:B$1042,MATCH($E54,Establishment!$A$2:$A$1042,0))</f>
        <v xml:space="preserve"> </v>
      </c>
      <c r="G54" t="str">
        <f t="array" ref="G54">INDEX(Establishment!C$2:C$1042,MATCH($E54,Establishment!$A$2:$A$1042,0))</f>
        <v xml:space="preserve"> </v>
      </c>
      <c r="M54">
        <f t="shared" si="2"/>
        <v>0</v>
      </c>
      <c r="N54">
        <f t="shared" si="3"/>
        <v>0</v>
      </c>
      <c r="O54" t="s">
        <v>20</v>
      </c>
      <c r="P54" t="str">
        <f t="array" ref="P54">INDEX(Items!B$2:B$1090,MATCH($O54,Items!$A$2:$A$1090,0))</f>
        <v xml:space="preserve"> </v>
      </c>
      <c r="Q54" t="str">
        <f t="array" ref="Q54">INDEX(Items!C$2:C$1090,MATCH($O54,Items!$A$2:$A$1090,0))</f>
        <v xml:space="preserve"> </v>
      </c>
      <c r="R54" t="str">
        <f t="array" ref="R54">INDEX(Items!D$2:D$1090,MATCH($O54,Items!$A$2:$A$1090,0))</f>
        <v xml:space="preserve"> </v>
      </c>
    </row>
    <row r="55" spans="1:18" ht="15.75" customHeight="1" x14ac:dyDescent="0.25">
      <c r="A55">
        <f t="shared" si="0"/>
        <v>1</v>
      </c>
      <c r="B55" t="str">
        <f t="shared" si="4"/>
        <v/>
      </c>
      <c r="C55">
        <f t="shared" si="5"/>
        <v>1</v>
      </c>
      <c r="D55" s="4"/>
      <c r="E55" t="s">
        <v>20</v>
      </c>
      <c r="F55" t="str">
        <f t="array" ref="F55">INDEX(Establishment!B$2:B$1042,MATCH($E55,Establishment!$A$2:$A$1042,0))</f>
        <v xml:space="preserve"> </v>
      </c>
      <c r="G55" t="str">
        <f t="array" ref="G55">INDEX(Establishment!C$2:C$1042,MATCH($E55,Establishment!$A$2:$A$1042,0))</f>
        <v xml:space="preserve"> </v>
      </c>
      <c r="M55">
        <f t="shared" si="2"/>
        <v>0</v>
      </c>
      <c r="N55">
        <f t="shared" si="3"/>
        <v>0</v>
      </c>
      <c r="O55" t="s">
        <v>20</v>
      </c>
      <c r="P55" t="str">
        <f t="array" ref="P55">INDEX(Items!B$2:B$1090,MATCH($O55,Items!$A$2:$A$1090,0))</f>
        <v xml:space="preserve"> </v>
      </c>
      <c r="Q55" t="str">
        <f t="array" ref="Q55">INDEX(Items!C$2:C$1090,MATCH($O55,Items!$A$2:$A$1090,0))</f>
        <v xml:space="preserve"> </v>
      </c>
      <c r="R55" t="str">
        <f t="array" ref="R55">INDEX(Items!D$2:D$1090,MATCH($O55,Items!$A$2:$A$1090,0))</f>
        <v xml:space="preserve"> </v>
      </c>
    </row>
    <row r="56" spans="1:18" ht="15.75" customHeight="1" x14ac:dyDescent="0.25">
      <c r="A56">
        <f t="shared" si="0"/>
        <v>1</v>
      </c>
      <c r="B56" t="str">
        <f t="shared" si="4"/>
        <v/>
      </c>
      <c r="C56">
        <f t="shared" si="5"/>
        <v>1</v>
      </c>
      <c r="D56" s="4"/>
      <c r="E56" t="s">
        <v>20</v>
      </c>
      <c r="F56" t="str">
        <f t="array" ref="F56">INDEX(Establishment!B$2:B$1042,MATCH($E56,Establishment!$A$2:$A$1042,0))</f>
        <v xml:space="preserve"> </v>
      </c>
      <c r="G56" t="str">
        <f t="array" ref="G56">INDEX(Establishment!C$2:C$1042,MATCH($E56,Establishment!$A$2:$A$1042,0))</f>
        <v xml:space="preserve"> </v>
      </c>
      <c r="M56">
        <f t="shared" si="2"/>
        <v>0</v>
      </c>
      <c r="N56">
        <f t="shared" si="3"/>
        <v>0</v>
      </c>
      <c r="O56" t="s">
        <v>20</v>
      </c>
      <c r="P56" t="str">
        <f t="array" ref="P56">INDEX(Items!B$2:B$1090,MATCH($O56,Items!$A$2:$A$1090,0))</f>
        <v xml:space="preserve"> </v>
      </c>
      <c r="Q56" t="str">
        <f t="array" ref="Q56">INDEX(Items!C$2:C$1090,MATCH($O56,Items!$A$2:$A$1090,0))</f>
        <v xml:space="preserve"> </v>
      </c>
      <c r="R56" t="str">
        <f t="array" ref="R56">INDEX(Items!D$2:D$1090,MATCH($O56,Items!$A$2:$A$1090,0))</f>
        <v xml:space="preserve"> </v>
      </c>
    </row>
    <row r="57" spans="1:18" ht="15.75" customHeight="1" x14ac:dyDescent="0.25">
      <c r="A57">
        <f t="shared" si="0"/>
        <v>1</v>
      </c>
      <c r="B57" t="str">
        <f t="shared" si="4"/>
        <v/>
      </c>
      <c r="C57">
        <f t="shared" si="5"/>
        <v>1</v>
      </c>
      <c r="D57" s="4"/>
      <c r="E57" t="s">
        <v>20</v>
      </c>
      <c r="F57" t="str">
        <f t="array" ref="F57">INDEX(Establishment!B$2:B$1042,MATCH($E57,Establishment!$A$2:$A$1042,0))</f>
        <v xml:space="preserve"> </v>
      </c>
      <c r="G57" t="str">
        <f t="array" ref="G57">INDEX(Establishment!C$2:C$1042,MATCH($E57,Establishment!$A$2:$A$1042,0))</f>
        <v xml:space="preserve"> </v>
      </c>
      <c r="M57">
        <f t="shared" si="2"/>
        <v>0</v>
      </c>
      <c r="N57">
        <f t="shared" si="3"/>
        <v>0</v>
      </c>
      <c r="O57" t="s">
        <v>20</v>
      </c>
      <c r="P57" t="str">
        <f t="array" ref="P57">INDEX(Items!B$2:B$1090,MATCH($O57,Items!$A$2:$A$1090,0))</f>
        <v xml:space="preserve"> </v>
      </c>
      <c r="Q57" t="str">
        <f t="array" ref="Q57">INDEX(Items!C$2:C$1090,MATCH($O57,Items!$A$2:$A$1090,0))</f>
        <v xml:space="preserve"> </v>
      </c>
      <c r="R57" t="str">
        <f t="array" ref="R57">INDEX(Items!D$2:D$1090,MATCH($O57,Items!$A$2:$A$1090,0))</f>
        <v xml:space="preserve"> </v>
      </c>
    </row>
    <row r="58" spans="1:18" ht="15.75" customHeight="1" x14ac:dyDescent="0.25">
      <c r="A58">
        <f t="shared" si="0"/>
        <v>1</v>
      </c>
      <c r="B58" t="str">
        <f t="shared" si="4"/>
        <v/>
      </c>
      <c r="C58">
        <f t="shared" si="5"/>
        <v>1</v>
      </c>
      <c r="D58" s="4"/>
      <c r="E58" t="s">
        <v>20</v>
      </c>
      <c r="F58" t="str">
        <f t="array" ref="F58">INDEX(Establishment!B$2:B$1042,MATCH($E58,Establishment!$A$2:$A$1042,0))</f>
        <v xml:space="preserve"> </v>
      </c>
      <c r="G58" t="str">
        <f t="array" ref="G58">INDEX(Establishment!C$2:C$1042,MATCH($E58,Establishment!$A$2:$A$1042,0))</f>
        <v xml:space="preserve"> </v>
      </c>
      <c r="M58">
        <f t="shared" si="2"/>
        <v>0</v>
      </c>
      <c r="N58">
        <f t="shared" si="3"/>
        <v>0</v>
      </c>
      <c r="O58" t="s">
        <v>20</v>
      </c>
      <c r="P58" t="str">
        <f t="array" ref="P58">INDEX(Items!B$2:B$1090,MATCH($O58,Items!$A$2:$A$1090,0))</f>
        <v xml:space="preserve"> </v>
      </c>
      <c r="Q58" t="str">
        <f t="array" ref="Q58">INDEX(Items!C$2:C$1090,MATCH($O58,Items!$A$2:$A$1090,0))</f>
        <v xml:space="preserve"> </v>
      </c>
      <c r="R58" t="str">
        <f t="array" ref="R58">INDEX(Items!D$2:D$1090,MATCH($O58,Items!$A$2:$A$1090,0))</f>
        <v xml:space="preserve"> </v>
      </c>
    </row>
    <row r="59" spans="1:18" ht="15.75" customHeight="1" x14ac:dyDescent="0.25">
      <c r="A59">
        <f t="shared" si="0"/>
        <v>1</v>
      </c>
      <c r="B59" t="str">
        <f t="shared" si="4"/>
        <v/>
      </c>
      <c r="C59">
        <f t="shared" si="5"/>
        <v>1</v>
      </c>
      <c r="D59" s="4"/>
      <c r="E59" t="s">
        <v>20</v>
      </c>
      <c r="F59" t="str">
        <f t="array" ref="F59">INDEX(Establishment!B$2:B$1042,MATCH($E59,Establishment!$A$2:$A$1042,0))</f>
        <v xml:space="preserve"> </v>
      </c>
      <c r="G59" t="str">
        <f t="array" ref="G59">INDEX(Establishment!C$2:C$1042,MATCH($E59,Establishment!$A$2:$A$1042,0))</f>
        <v xml:space="preserve"> </v>
      </c>
      <c r="M59">
        <f t="shared" si="2"/>
        <v>0</v>
      </c>
      <c r="N59">
        <f t="shared" si="3"/>
        <v>0</v>
      </c>
      <c r="O59" t="s">
        <v>20</v>
      </c>
      <c r="P59" t="str">
        <f t="array" ref="P59">INDEX(Items!B$2:B$1090,MATCH($O59,Items!$A$2:$A$1090,0))</f>
        <v xml:space="preserve"> </v>
      </c>
      <c r="Q59" t="str">
        <f t="array" ref="Q59">INDEX(Items!C$2:C$1090,MATCH($O59,Items!$A$2:$A$1090,0))</f>
        <v xml:space="preserve"> </v>
      </c>
      <c r="R59" t="str">
        <f t="array" ref="R59">INDEX(Items!D$2:D$1090,MATCH($O59,Items!$A$2:$A$1090,0))</f>
        <v xml:space="preserve"> </v>
      </c>
    </row>
    <row r="60" spans="1:18" ht="15.75" customHeight="1" x14ac:dyDescent="0.25">
      <c r="A60">
        <f t="shared" si="0"/>
        <v>1</v>
      </c>
      <c r="B60" t="str">
        <f t="shared" si="4"/>
        <v/>
      </c>
      <c r="C60">
        <f t="shared" si="5"/>
        <v>1</v>
      </c>
      <c r="D60" s="4"/>
      <c r="E60" t="s">
        <v>20</v>
      </c>
      <c r="F60" t="str">
        <f t="array" ref="F60">INDEX(Establishment!B$2:B$1042,MATCH($E60,Establishment!$A$2:$A$1042,0))</f>
        <v xml:space="preserve"> </v>
      </c>
      <c r="G60" t="str">
        <f t="array" ref="G60">INDEX(Establishment!C$2:C$1042,MATCH($E60,Establishment!$A$2:$A$1042,0))</f>
        <v xml:space="preserve"> </v>
      </c>
      <c r="M60">
        <f t="shared" si="2"/>
        <v>0</v>
      </c>
      <c r="N60">
        <f t="shared" si="3"/>
        <v>0</v>
      </c>
      <c r="O60" t="s">
        <v>20</v>
      </c>
      <c r="P60" t="str">
        <f t="array" ref="P60">INDEX(Items!B$2:B$1090,MATCH($O60,Items!$A$2:$A$1090,0))</f>
        <v xml:space="preserve"> </v>
      </c>
      <c r="Q60" t="str">
        <f t="array" ref="Q60">INDEX(Items!C$2:C$1090,MATCH($O60,Items!$A$2:$A$1090,0))</f>
        <v xml:space="preserve"> </v>
      </c>
      <c r="R60" t="str">
        <f t="array" ref="R60">INDEX(Items!D$2:D$1090,MATCH($O60,Items!$A$2:$A$1090,0))</f>
        <v xml:space="preserve"> </v>
      </c>
    </row>
    <row r="61" spans="1:18" ht="15.75" customHeight="1" x14ac:dyDescent="0.25">
      <c r="A61">
        <f t="shared" si="0"/>
        <v>1</v>
      </c>
      <c r="B61" t="str">
        <f t="shared" si="4"/>
        <v/>
      </c>
      <c r="C61">
        <f t="shared" si="5"/>
        <v>1</v>
      </c>
      <c r="D61" s="4"/>
      <c r="E61" t="s">
        <v>20</v>
      </c>
      <c r="F61" t="str">
        <f t="array" ref="F61">INDEX(Establishment!B$2:B$1042,MATCH($E61,Establishment!$A$2:$A$1042,0))</f>
        <v xml:space="preserve"> </v>
      </c>
      <c r="G61" t="str">
        <f t="array" ref="G61">INDEX(Establishment!C$2:C$1042,MATCH($E61,Establishment!$A$2:$A$1042,0))</f>
        <v xml:space="preserve"> </v>
      </c>
      <c r="M61">
        <f t="shared" si="2"/>
        <v>0</v>
      </c>
      <c r="N61">
        <f t="shared" si="3"/>
        <v>0</v>
      </c>
      <c r="O61" t="s">
        <v>20</v>
      </c>
      <c r="P61" t="str">
        <f t="array" ref="P61">INDEX(Items!B$2:B$1090,MATCH($O61,Items!$A$2:$A$1090,0))</f>
        <v xml:space="preserve"> </v>
      </c>
      <c r="Q61" t="str">
        <f t="array" ref="Q61">INDEX(Items!C$2:C$1090,MATCH($O61,Items!$A$2:$A$1090,0))</f>
        <v xml:space="preserve"> </v>
      </c>
      <c r="R61" t="str">
        <f t="array" ref="R61">INDEX(Items!D$2:D$1090,MATCH($O61,Items!$A$2:$A$1090,0))</f>
        <v xml:space="preserve"> </v>
      </c>
    </row>
    <row r="62" spans="1:18" ht="15.75" customHeight="1" x14ac:dyDescent="0.25">
      <c r="A62">
        <f t="shared" si="0"/>
        <v>1</v>
      </c>
      <c r="B62" t="str">
        <f t="shared" si="4"/>
        <v/>
      </c>
      <c r="C62">
        <f t="shared" si="5"/>
        <v>1</v>
      </c>
      <c r="D62" s="4"/>
      <c r="E62" t="s">
        <v>20</v>
      </c>
      <c r="F62" t="str">
        <f t="array" ref="F62">INDEX(Establishment!B$2:B$1042,MATCH($E62,Establishment!$A$2:$A$1042,0))</f>
        <v xml:space="preserve"> </v>
      </c>
      <c r="G62" t="str">
        <f t="array" ref="G62">INDEX(Establishment!C$2:C$1042,MATCH($E62,Establishment!$A$2:$A$1042,0))</f>
        <v xml:space="preserve"> </v>
      </c>
      <c r="M62">
        <f t="shared" si="2"/>
        <v>0</v>
      </c>
      <c r="N62">
        <f t="shared" si="3"/>
        <v>0</v>
      </c>
      <c r="O62" t="s">
        <v>20</v>
      </c>
      <c r="P62" t="str">
        <f t="array" ref="P62">INDEX(Items!B$2:B$1090,MATCH($O62,Items!$A$2:$A$1090,0))</f>
        <v xml:space="preserve"> </v>
      </c>
      <c r="Q62" t="str">
        <f t="array" ref="Q62">INDEX(Items!C$2:C$1090,MATCH($O62,Items!$A$2:$A$1090,0))</f>
        <v xml:space="preserve"> </v>
      </c>
      <c r="R62" t="str">
        <f t="array" ref="R62">INDEX(Items!D$2:D$1090,MATCH($O62,Items!$A$2:$A$1090,0))</f>
        <v xml:space="preserve"> </v>
      </c>
    </row>
    <row r="63" spans="1:18" ht="15.75" customHeight="1" x14ac:dyDescent="0.25">
      <c r="A63">
        <f t="shared" si="0"/>
        <v>1</v>
      </c>
      <c r="B63" t="str">
        <f t="shared" si="4"/>
        <v/>
      </c>
      <c r="C63">
        <f t="shared" si="5"/>
        <v>1</v>
      </c>
      <c r="D63" s="4"/>
      <c r="E63" t="s">
        <v>20</v>
      </c>
      <c r="F63" t="str">
        <f t="array" ref="F63">INDEX(Establishment!B$2:B$1042,MATCH($E63,Establishment!$A$2:$A$1042,0))</f>
        <v xml:space="preserve"> </v>
      </c>
      <c r="G63" t="str">
        <f t="array" ref="G63">INDEX(Establishment!C$2:C$1042,MATCH($E63,Establishment!$A$2:$A$1042,0))</f>
        <v xml:space="preserve"> </v>
      </c>
      <c r="M63">
        <f t="shared" si="2"/>
        <v>0</v>
      </c>
      <c r="N63">
        <f t="shared" si="3"/>
        <v>0</v>
      </c>
      <c r="O63" t="s">
        <v>20</v>
      </c>
      <c r="P63" t="str">
        <f t="array" ref="P63">INDEX(Items!B$2:B$1090,MATCH($O63,Items!$A$2:$A$1090,0))</f>
        <v xml:space="preserve"> </v>
      </c>
      <c r="Q63" t="str">
        <f t="array" ref="Q63">INDEX(Items!C$2:C$1090,MATCH($O63,Items!$A$2:$A$1090,0))</f>
        <v xml:space="preserve"> </v>
      </c>
      <c r="R63" t="str">
        <f t="array" ref="R63">INDEX(Items!D$2:D$1090,MATCH($O63,Items!$A$2:$A$1090,0))</f>
        <v xml:space="preserve"> </v>
      </c>
    </row>
    <row r="64" spans="1:18" ht="15.75" customHeight="1" x14ac:dyDescent="0.25">
      <c r="A64">
        <f t="shared" si="0"/>
        <v>1</v>
      </c>
      <c r="B64" t="str">
        <f t="shared" si="4"/>
        <v/>
      </c>
      <c r="C64">
        <f t="shared" si="5"/>
        <v>1</v>
      </c>
      <c r="D64" s="4"/>
      <c r="E64" t="s">
        <v>20</v>
      </c>
      <c r="F64" t="str">
        <f t="array" ref="F64">INDEX(Establishment!B$2:B$1042,MATCH($E64,Establishment!$A$2:$A$1042,0))</f>
        <v xml:space="preserve"> </v>
      </c>
      <c r="G64" t="str">
        <f t="array" ref="G64">INDEX(Establishment!C$2:C$1042,MATCH($E64,Establishment!$A$2:$A$1042,0))</f>
        <v xml:space="preserve"> </v>
      </c>
      <c r="M64">
        <f t="shared" si="2"/>
        <v>0</v>
      </c>
      <c r="N64">
        <f t="shared" si="3"/>
        <v>0</v>
      </c>
      <c r="O64" t="s">
        <v>20</v>
      </c>
      <c r="P64" t="str">
        <f t="array" ref="P64">INDEX(Items!B$2:B$1090,MATCH($O64,Items!$A$2:$A$1090,0))</f>
        <v xml:space="preserve"> </v>
      </c>
      <c r="Q64" t="str">
        <f t="array" ref="Q64">INDEX(Items!C$2:C$1090,MATCH($O64,Items!$A$2:$A$1090,0))</f>
        <v xml:space="preserve"> </v>
      </c>
      <c r="R64" t="str">
        <f t="array" ref="R64">INDEX(Items!D$2:D$1090,MATCH($O64,Items!$A$2:$A$1090,0))</f>
        <v xml:space="preserve"> </v>
      </c>
    </row>
    <row r="65" spans="1:18" ht="15.75" customHeight="1" x14ac:dyDescent="0.25">
      <c r="A65">
        <f t="shared" si="0"/>
        <v>1</v>
      </c>
      <c r="B65" t="str">
        <f t="shared" si="4"/>
        <v/>
      </c>
      <c r="C65">
        <f t="shared" si="5"/>
        <v>1</v>
      </c>
      <c r="D65" s="4"/>
      <c r="E65" t="s">
        <v>20</v>
      </c>
      <c r="F65" t="str">
        <f t="array" ref="F65">INDEX(Establishment!B$2:B$1042,MATCH($E65,Establishment!$A$2:$A$1042,0))</f>
        <v xml:space="preserve"> </v>
      </c>
      <c r="G65" t="str">
        <f t="array" ref="G65">INDEX(Establishment!C$2:C$1042,MATCH($E65,Establishment!$A$2:$A$1042,0))</f>
        <v xml:space="preserve"> </v>
      </c>
      <c r="M65">
        <f t="shared" si="2"/>
        <v>0</v>
      </c>
      <c r="N65">
        <f t="shared" si="3"/>
        <v>0</v>
      </c>
      <c r="O65" t="s">
        <v>20</v>
      </c>
      <c r="P65" t="str">
        <f t="array" ref="P65">INDEX(Items!B$2:B$1090,MATCH($O65,Items!$A$2:$A$1090,0))</f>
        <v xml:space="preserve"> </v>
      </c>
      <c r="Q65" t="str">
        <f t="array" ref="Q65">INDEX(Items!C$2:C$1090,MATCH($O65,Items!$A$2:$A$1090,0))</f>
        <v xml:space="preserve"> </v>
      </c>
      <c r="R65" t="str">
        <f t="array" ref="R65">INDEX(Items!D$2:D$1090,MATCH($O65,Items!$A$2:$A$1090,0))</f>
        <v xml:space="preserve"> </v>
      </c>
    </row>
    <row r="66" spans="1:18" ht="15.75" customHeight="1" x14ac:dyDescent="0.25">
      <c r="A66">
        <f t="shared" si="0"/>
        <v>1</v>
      </c>
      <c r="B66" t="str">
        <f t="shared" si="4"/>
        <v/>
      </c>
      <c r="C66">
        <f t="shared" si="5"/>
        <v>1</v>
      </c>
      <c r="D66" s="4"/>
      <c r="E66" t="s">
        <v>20</v>
      </c>
      <c r="F66" t="str">
        <f t="array" ref="F66">INDEX(Establishment!B$2:B$1042,MATCH($E66,Establishment!$A$2:$A$1042,0))</f>
        <v xml:space="preserve"> </v>
      </c>
      <c r="G66" t="str">
        <f t="array" ref="G66">INDEX(Establishment!C$2:C$1042,MATCH($E66,Establishment!$A$2:$A$1042,0))</f>
        <v xml:space="preserve"> </v>
      </c>
      <c r="M66">
        <f t="shared" si="2"/>
        <v>0</v>
      </c>
      <c r="N66">
        <f t="shared" si="3"/>
        <v>0</v>
      </c>
      <c r="O66" t="s">
        <v>20</v>
      </c>
      <c r="P66" t="str">
        <f t="array" ref="P66">INDEX(Items!B$2:B$1090,MATCH($O66,Items!$A$2:$A$1090,0))</f>
        <v xml:space="preserve"> </v>
      </c>
      <c r="Q66" t="str">
        <f t="array" ref="Q66">INDEX(Items!C$2:C$1090,MATCH($O66,Items!$A$2:$A$1090,0))</f>
        <v xml:space="preserve"> </v>
      </c>
      <c r="R66" t="str">
        <f t="array" ref="R66">INDEX(Items!D$2:D$1090,MATCH($O66,Items!$A$2:$A$1090,0))</f>
        <v xml:space="preserve"> </v>
      </c>
    </row>
    <row r="67" spans="1:18" ht="15.75" customHeight="1" x14ac:dyDescent="0.25">
      <c r="A67">
        <f t="shared" si="0"/>
        <v>1</v>
      </c>
      <c r="B67" t="str">
        <f t="shared" si="4"/>
        <v/>
      </c>
      <c r="C67">
        <f t="shared" si="5"/>
        <v>1</v>
      </c>
      <c r="D67" s="4"/>
      <c r="E67" t="s">
        <v>20</v>
      </c>
      <c r="F67" t="str">
        <f t="array" ref="F67">INDEX(Establishment!B$2:B$1042,MATCH($E67,Establishment!$A$2:$A$1042,0))</f>
        <v xml:space="preserve"> </v>
      </c>
      <c r="G67" t="str">
        <f t="array" ref="G67">INDEX(Establishment!C$2:C$1042,MATCH($E67,Establishment!$A$2:$A$1042,0))</f>
        <v xml:space="preserve"> </v>
      </c>
      <c r="M67">
        <f t="shared" si="2"/>
        <v>0</v>
      </c>
      <c r="N67">
        <f t="shared" si="3"/>
        <v>0</v>
      </c>
      <c r="O67" t="s">
        <v>20</v>
      </c>
      <c r="P67" t="str">
        <f t="array" ref="P67">INDEX(Items!B$2:B$1090,MATCH($O67,Items!$A$2:$A$1090,0))</f>
        <v xml:space="preserve"> </v>
      </c>
      <c r="Q67" t="str">
        <f t="array" ref="Q67">INDEX(Items!C$2:C$1090,MATCH($O67,Items!$A$2:$A$1090,0))</f>
        <v xml:space="preserve"> </v>
      </c>
      <c r="R67" t="str">
        <f t="array" ref="R67">INDEX(Items!D$2:D$1090,MATCH($O67,Items!$A$2:$A$1090,0))</f>
        <v xml:space="preserve"> </v>
      </c>
    </row>
    <row r="68" spans="1:18" ht="15.75" customHeight="1" x14ac:dyDescent="0.25">
      <c r="A68">
        <f t="shared" si="0"/>
        <v>1</v>
      </c>
      <c r="B68" t="str">
        <f t="shared" si="4"/>
        <v/>
      </c>
      <c r="C68">
        <f t="shared" si="5"/>
        <v>1</v>
      </c>
      <c r="D68" s="4"/>
      <c r="E68" t="s">
        <v>20</v>
      </c>
      <c r="F68" t="str">
        <f t="array" ref="F68">INDEX(Establishment!B$2:B$1042,MATCH($E68,Establishment!$A$2:$A$1042,0))</f>
        <v xml:space="preserve"> </v>
      </c>
      <c r="G68" t="str">
        <f t="array" ref="G68">INDEX(Establishment!C$2:C$1042,MATCH($E68,Establishment!$A$2:$A$1042,0))</f>
        <v xml:space="preserve"> </v>
      </c>
      <c r="M68">
        <f t="shared" si="2"/>
        <v>0</v>
      </c>
      <c r="N68">
        <f t="shared" si="3"/>
        <v>0</v>
      </c>
      <c r="O68" t="s">
        <v>20</v>
      </c>
      <c r="P68" t="str">
        <f t="array" ref="P68">INDEX(Items!B$2:B$1090,MATCH($O68,Items!$A$2:$A$1090,0))</f>
        <v xml:space="preserve"> </v>
      </c>
      <c r="Q68" t="str">
        <f t="array" ref="Q68">INDEX(Items!C$2:C$1090,MATCH($O68,Items!$A$2:$A$1090,0))</f>
        <v xml:space="preserve"> </v>
      </c>
      <c r="R68" t="str">
        <f t="array" ref="R68">INDEX(Items!D$2:D$1090,MATCH($O68,Items!$A$2:$A$1090,0))</f>
        <v xml:space="preserve"> </v>
      </c>
    </row>
    <row r="69" spans="1:18" ht="15.75" customHeight="1" x14ac:dyDescent="0.25">
      <c r="A69">
        <f t="shared" si="0"/>
        <v>1</v>
      </c>
      <c r="B69" t="str">
        <f t="shared" si="4"/>
        <v/>
      </c>
      <c r="C69">
        <f t="shared" si="5"/>
        <v>1</v>
      </c>
      <c r="D69" s="4"/>
      <c r="E69" t="s">
        <v>20</v>
      </c>
      <c r="F69" t="str">
        <f t="array" ref="F69">INDEX(Establishment!B$2:B$1042,MATCH($E69,Establishment!$A$2:$A$1042,0))</f>
        <v xml:space="preserve"> </v>
      </c>
      <c r="G69" t="str">
        <f t="array" ref="G69">INDEX(Establishment!C$2:C$1042,MATCH($E69,Establishment!$A$2:$A$1042,0))</f>
        <v xml:space="preserve"> </v>
      </c>
      <c r="M69">
        <f t="shared" si="2"/>
        <v>0</v>
      </c>
      <c r="N69">
        <f t="shared" si="3"/>
        <v>0</v>
      </c>
      <c r="O69" t="s">
        <v>20</v>
      </c>
      <c r="P69" t="str">
        <f t="array" ref="P69">INDEX(Items!B$2:B$1090,MATCH($O69,Items!$A$2:$A$1090,0))</f>
        <v xml:space="preserve"> </v>
      </c>
      <c r="Q69" t="str">
        <f t="array" ref="Q69">INDEX(Items!C$2:C$1090,MATCH($O69,Items!$A$2:$A$1090,0))</f>
        <v xml:space="preserve"> </v>
      </c>
      <c r="R69" t="str">
        <f t="array" ref="R69">INDEX(Items!D$2:D$1090,MATCH($O69,Items!$A$2:$A$1090,0))</f>
        <v xml:space="preserve"> </v>
      </c>
    </row>
    <row r="70" spans="1:18" ht="15.75" customHeight="1" x14ac:dyDescent="0.25">
      <c r="A70">
        <f t="shared" si="0"/>
        <v>1</v>
      </c>
      <c r="B70" t="str">
        <f t="shared" si="4"/>
        <v/>
      </c>
      <c r="C70">
        <f t="shared" si="5"/>
        <v>1</v>
      </c>
      <c r="D70" s="4"/>
      <c r="E70" t="s">
        <v>20</v>
      </c>
      <c r="F70" t="str">
        <f t="array" ref="F70">INDEX(Establishment!B$2:B$1042,MATCH($E70,Establishment!$A$2:$A$1042,0))</f>
        <v xml:space="preserve"> </v>
      </c>
      <c r="G70" t="str">
        <f t="array" ref="G70">INDEX(Establishment!C$2:C$1042,MATCH($E70,Establishment!$A$2:$A$1042,0))</f>
        <v xml:space="preserve"> </v>
      </c>
      <c r="M70">
        <f t="shared" si="2"/>
        <v>0</v>
      </c>
      <c r="N70">
        <f t="shared" si="3"/>
        <v>0</v>
      </c>
      <c r="O70" t="s">
        <v>20</v>
      </c>
      <c r="P70" t="str">
        <f t="array" ref="P70">INDEX(Items!B$2:B$1090,MATCH($O70,Items!$A$2:$A$1090,0))</f>
        <v xml:space="preserve"> </v>
      </c>
      <c r="Q70" t="str">
        <f t="array" ref="Q70">INDEX(Items!C$2:C$1090,MATCH($O70,Items!$A$2:$A$1090,0))</f>
        <v xml:space="preserve"> </v>
      </c>
      <c r="R70" t="str">
        <f t="array" ref="R70">INDEX(Items!D$2:D$1090,MATCH($O70,Items!$A$2:$A$1090,0))</f>
        <v xml:space="preserve"> </v>
      </c>
    </row>
    <row r="71" spans="1:18" ht="15.75" customHeight="1" x14ac:dyDescent="0.25">
      <c r="A71">
        <f t="shared" si="0"/>
        <v>1</v>
      </c>
      <c r="B71" t="str">
        <f t="shared" si="4"/>
        <v/>
      </c>
      <c r="C71">
        <f t="shared" si="5"/>
        <v>1</v>
      </c>
      <c r="D71" s="4"/>
      <c r="E71" t="s">
        <v>20</v>
      </c>
      <c r="F71" t="str">
        <f t="array" ref="F71">INDEX(Establishment!B$2:B$1042,MATCH($E71,Establishment!$A$2:$A$1042,0))</f>
        <v xml:space="preserve"> </v>
      </c>
      <c r="G71" t="str">
        <f t="array" ref="G71">INDEX(Establishment!C$2:C$1042,MATCH($E71,Establishment!$A$2:$A$1042,0))</f>
        <v xml:space="preserve"> </v>
      </c>
      <c r="M71">
        <f t="shared" si="2"/>
        <v>0</v>
      </c>
      <c r="N71">
        <f t="shared" si="3"/>
        <v>0</v>
      </c>
      <c r="O71" t="s">
        <v>20</v>
      </c>
      <c r="P71" t="str">
        <f t="array" ref="P71">INDEX(Items!B$2:B$1090,MATCH($O71,Items!$A$2:$A$1090,0))</f>
        <v xml:space="preserve"> </v>
      </c>
      <c r="Q71" t="str">
        <f t="array" ref="Q71">INDEX(Items!C$2:C$1090,MATCH($O71,Items!$A$2:$A$1090,0))</f>
        <v xml:space="preserve"> </v>
      </c>
      <c r="R71" t="str">
        <f t="array" ref="R71">INDEX(Items!D$2:D$1090,MATCH($O71,Items!$A$2:$A$1090,0))</f>
        <v xml:space="preserve"> </v>
      </c>
    </row>
    <row r="72" spans="1:18" ht="15.75" customHeight="1" x14ac:dyDescent="0.25">
      <c r="A72">
        <f t="shared" si="0"/>
        <v>1</v>
      </c>
      <c r="B72" t="str">
        <f t="shared" si="4"/>
        <v/>
      </c>
      <c r="C72">
        <f t="shared" si="5"/>
        <v>1</v>
      </c>
      <c r="D72" s="4"/>
      <c r="E72" t="s">
        <v>20</v>
      </c>
      <c r="F72" t="str">
        <f t="array" ref="F72">INDEX(Establishment!B$2:B$1042,MATCH($E72,Establishment!$A$2:$A$1042,0))</f>
        <v xml:space="preserve"> </v>
      </c>
      <c r="G72" t="str">
        <f t="array" ref="G72">INDEX(Establishment!C$2:C$1042,MATCH($E72,Establishment!$A$2:$A$1042,0))</f>
        <v xml:space="preserve"> </v>
      </c>
      <c r="M72">
        <f t="shared" si="2"/>
        <v>0</v>
      </c>
      <c r="N72">
        <f t="shared" si="3"/>
        <v>0</v>
      </c>
      <c r="O72" t="s">
        <v>20</v>
      </c>
      <c r="P72" t="str">
        <f t="array" ref="P72">INDEX(Items!B$2:B$1090,MATCH($O72,Items!$A$2:$A$1090,0))</f>
        <v xml:space="preserve"> </v>
      </c>
      <c r="Q72" t="str">
        <f t="array" ref="Q72">INDEX(Items!C$2:C$1090,MATCH($O72,Items!$A$2:$A$1090,0))</f>
        <v xml:space="preserve"> </v>
      </c>
      <c r="R72" t="str">
        <f t="array" ref="R72">INDEX(Items!D$2:D$1090,MATCH($O72,Items!$A$2:$A$1090,0))</f>
        <v xml:space="preserve"> </v>
      </c>
    </row>
    <row r="73" spans="1:18" ht="15.75" customHeight="1" x14ac:dyDescent="0.25">
      <c r="A73">
        <f t="shared" si="0"/>
        <v>1</v>
      </c>
      <c r="B73" t="str">
        <f t="shared" si="4"/>
        <v/>
      </c>
      <c r="C73">
        <f t="shared" si="5"/>
        <v>1</v>
      </c>
      <c r="D73" s="4"/>
      <c r="E73" t="s">
        <v>20</v>
      </c>
      <c r="F73" t="str">
        <f t="array" ref="F73">INDEX(Establishment!B$2:B$1042,MATCH($E73,Establishment!$A$2:$A$1042,0))</f>
        <v xml:space="preserve"> </v>
      </c>
      <c r="G73" t="str">
        <f t="array" ref="G73">INDEX(Establishment!C$2:C$1042,MATCH($E73,Establishment!$A$2:$A$1042,0))</f>
        <v xml:space="preserve"> </v>
      </c>
      <c r="M73">
        <f t="shared" si="2"/>
        <v>0</v>
      </c>
      <c r="N73">
        <f t="shared" si="3"/>
        <v>0</v>
      </c>
      <c r="O73" t="s">
        <v>20</v>
      </c>
      <c r="P73" t="str">
        <f t="array" ref="P73">INDEX(Items!B$2:B$1090,MATCH($O73,Items!$A$2:$A$1090,0))</f>
        <v xml:space="preserve"> </v>
      </c>
      <c r="Q73" t="str">
        <f t="array" ref="Q73">INDEX(Items!C$2:C$1090,MATCH($O73,Items!$A$2:$A$1090,0))</f>
        <v xml:space="preserve"> </v>
      </c>
      <c r="R73" t="str">
        <f t="array" ref="R73">INDEX(Items!D$2:D$1090,MATCH($O73,Items!$A$2:$A$1090,0))</f>
        <v xml:space="preserve"> </v>
      </c>
    </row>
    <row r="74" spans="1:18" ht="15.75" customHeight="1" x14ac:dyDescent="0.25">
      <c r="A74">
        <f t="shared" si="0"/>
        <v>1</v>
      </c>
      <c r="B74" t="str">
        <f t="shared" si="4"/>
        <v/>
      </c>
      <c r="C74">
        <f t="shared" si="5"/>
        <v>1</v>
      </c>
      <c r="D74" s="4"/>
      <c r="E74" t="s">
        <v>20</v>
      </c>
      <c r="F74" t="str">
        <f t="array" ref="F74">INDEX(Establishment!B$2:B$1042,MATCH($E74,Establishment!$A$2:$A$1042,0))</f>
        <v xml:space="preserve"> </v>
      </c>
      <c r="G74" t="str">
        <f t="array" ref="G74">INDEX(Establishment!C$2:C$1042,MATCH($E74,Establishment!$A$2:$A$1042,0))</f>
        <v xml:space="preserve"> </v>
      </c>
      <c r="M74">
        <f t="shared" si="2"/>
        <v>0</v>
      </c>
      <c r="N74">
        <f t="shared" si="3"/>
        <v>0</v>
      </c>
      <c r="O74" t="s">
        <v>20</v>
      </c>
      <c r="P74" t="str">
        <f t="array" ref="P74">INDEX(Items!B$2:B$1090,MATCH($O74,Items!$A$2:$A$1090,0))</f>
        <v xml:space="preserve"> </v>
      </c>
      <c r="Q74" t="str">
        <f t="array" ref="Q74">INDEX(Items!C$2:C$1090,MATCH($O74,Items!$A$2:$A$1090,0))</f>
        <v xml:space="preserve"> </v>
      </c>
      <c r="R74" t="str">
        <f t="array" ref="R74">INDEX(Items!D$2:D$1090,MATCH($O74,Items!$A$2:$A$1090,0))</f>
        <v xml:space="preserve"> </v>
      </c>
    </row>
    <row r="75" spans="1:18" ht="15.75" customHeight="1" x14ac:dyDescent="0.25">
      <c r="A75">
        <f t="shared" si="0"/>
        <v>1</v>
      </c>
      <c r="B75" t="str">
        <f t="shared" si="4"/>
        <v/>
      </c>
      <c r="C75">
        <f t="shared" si="5"/>
        <v>1</v>
      </c>
      <c r="D75" s="4"/>
      <c r="E75" t="s">
        <v>20</v>
      </c>
      <c r="F75" t="str">
        <f t="array" ref="F75">INDEX(Establishment!B$2:B$1042,MATCH($E75,Establishment!$A$2:$A$1042,0))</f>
        <v xml:space="preserve"> </v>
      </c>
      <c r="G75" t="str">
        <f t="array" ref="G75">INDEX(Establishment!C$2:C$1042,MATCH($E75,Establishment!$A$2:$A$1042,0))</f>
        <v xml:space="preserve"> </v>
      </c>
      <c r="M75">
        <f t="shared" si="2"/>
        <v>0</v>
      </c>
      <c r="N75">
        <f t="shared" si="3"/>
        <v>0</v>
      </c>
      <c r="O75" t="s">
        <v>20</v>
      </c>
      <c r="P75" t="str">
        <f t="array" ref="P75">INDEX(Items!B$2:B$1090,MATCH($O75,Items!$A$2:$A$1090,0))</f>
        <v xml:space="preserve"> </v>
      </c>
      <c r="Q75" t="str">
        <f t="array" ref="Q75">INDEX(Items!C$2:C$1090,MATCH($O75,Items!$A$2:$A$1090,0))</f>
        <v xml:space="preserve"> </v>
      </c>
      <c r="R75" t="str">
        <f t="array" ref="R75">INDEX(Items!D$2:D$1090,MATCH($O75,Items!$A$2:$A$1090,0))</f>
        <v xml:space="preserve"> </v>
      </c>
    </row>
    <row r="76" spans="1:18" ht="15.75" customHeight="1" x14ac:dyDescent="0.25">
      <c r="A76">
        <f t="shared" si="0"/>
        <v>1</v>
      </c>
      <c r="B76" t="str">
        <f t="shared" si="4"/>
        <v/>
      </c>
      <c r="C76">
        <f t="shared" si="5"/>
        <v>1</v>
      </c>
      <c r="D76" s="4"/>
      <c r="E76" t="s">
        <v>20</v>
      </c>
      <c r="F76" t="str">
        <f t="array" ref="F76">INDEX(Establishment!B$2:B$1042,MATCH($E76,Establishment!$A$2:$A$1042,0))</f>
        <v xml:space="preserve"> </v>
      </c>
      <c r="G76" t="str">
        <f t="array" ref="G76">INDEX(Establishment!C$2:C$1042,MATCH($E76,Establishment!$A$2:$A$1042,0))</f>
        <v xml:space="preserve"> </v>
      </c>
      <c r="M76">
        <f t="shared" si="2"/>
        <v>0</v>
      </c>
      <c r="N76">
        <f t="shared" si="3"/>
        <v>0</v>
      </c>
      <c r="O76" t="s">
        <v>20</v>
      </c>
      <c r="P76" t="str">
        <f t="array" ref="P76">INDEX(Items!B$2:B$1090,MATCH($O76,Items!$A$2:$A$1090,0))</f>
        <v xml:space="preserve"> </v>
      </c>
      <c r="Q76" t="str">
        <f t="array" ref="Q76">INDEX(Items!C$2:C$1090,MATCH($O76,Items!$A$2:$A$1090,0))</f>
        <v xml:space="preserve"> </v>
      </c>
      <c r="R76" t="str">
        <f t="array" ref="R76">INDEX(Items!D$2:D$1090,MATCH($O76,Items!$A$2:$A$1090,0))</f>
        <v xml:space="preserve"> </v>
      </c>
    </row>
    <row r="77" spans="1:18" ht="15.75" customHeight="1" x14ac:dyDescent="0.25">
      <c r="A77">
        <f t="shared" si="0"/>
        <v>1</v>
      </c>
      <c r="B77" t="str">
        <f t="shared" si="4"/>
        <v/>
      </c>
      <c r="C77">
        <f t="shared" si="5"/>
        <v>1</v>
      </c>
      <c r="D77" s="4"/>
      <c r="E77" t="s">
        <v>20</v>
      </c>
      <c r="F77" t="str">
        <f t="array" ref="F77">INDEX(Establishment!B$2:B$1042,MATCH($E77,Establishment!$A$2:$A$1042,0))</f>
        <v xml:space="preserve"> </v>
      </c>
      <c r="G77" t="str">
        <f t="array" ref="G77">INDEX(Establishment!C$2:C$1042,MATCH($E77,Establishment!$A$2:$A$1042,0))</f>
        <v xml:space="preserve"> </v>
      </c>
      <c r="M77">
        <f t="shared" si="2"/>
        <v>0</v>
      </c>
      <c r="N77">
        <f t="shared" si="3"/>
        <v>0</v>
      </c>
      <c r="O77" t="s">
        <v>20</v>
      </c>
      <c r="P77" t="str">
        <f t="array" ref="P77">INDEX(Items!B$2:B$1090,MATCH($O77,Items!$A$2:$A$1090,0))</f>
        <v xml:space="preserve"> </v>
      </c>
      <c r="Q77" t="str">
        <f t="array" ref="Q77">INDEX(Items!C$2:C$1090,MATCH($O77,Items!$A$2:$A$1090,0))</f>
        <v xml:space="preserve"> </v>
      </c>
      <c r="R77" t="str">
        <f t="array" ref="R77">INDEX(Items!D$2:D$1090,MATCH($O77,Items!$A$2:$A$1090,0))</f>
        <v xml:space="preserve"> </v>
      </c>
    </row>
    <row r="78" spans="1:18" ht="15.75" customHeight="1" x14ac:dyDescent="0.25">
      <c r="A78">
        <f t="shared" si="0"/>
        <v>1</v>
      </c>
      <c r="B78" t="str">
        <f t="shared" si="4"/>
        <v/>
      </c>
      <c r="C78">
        <f t="shared" si="5"/>
        <v>1</v>
      </c>
      <c r="D78" s="4"/>
      <c r="E78" t="s">
        <v>20</v>
      </c>
      <c r="F78" t="str">
        <f t="array" ref="F78">INDEX(Establishment!B$2:B$1042,MATCH($E78,Establishment!$A$2:$A$1042,0))</f>
        <v xml:space="preserve"> </v>
      </c>
      <c r="G78" t="str">
        <f t="array" ref="G78">INDEX(Establishment!C$2:C$1042,MATCH($E78,Establishment!$A$2:$A$1042,0))</f>
        <v xml:space="preserve"> </v>
      </c>
      <c r="M78">
        <f t="shared" si="2"/>
        <v>0</v>
      </c>
      <c r="N78">
        <f t="shared" si="3"/>
        <v>0</v>
      </c>
      <c r="O78" t="s">
        <v>20</v>
      </c>
      <c r="P78" t="str">
        <f t="array" ref="P78">INDEX(Items!B$2:B$1090,MATCH($O78,Items!$A$2:$A$1090,0))</f>
        <v xml:space="preserve"> </v>
      </c>
      <c r="Q78" t="str">
        <f t="array" ref="Q78">INDEX(Items!C$2:C$1090,MATCH($O78,Items!$A$2:$A$1090,0))</f>
        <v xml:space="preserve"> </v>
      </c>
      <c r="R78" t="str">
        <f t="array" ref="R78">INDEX(Items!D$2:D$1090,MATCH($O78,Items!$A$2:$A$1090,0))</f>
        <v xml:space="preserve"> </v>
      </c>
    </row>
    <row r="79" spans="1:18" ht="15.75" customHeight="1" x14ac:dyDescent="0.25">
      <c r="A79">
        <f t="shared" si="0"/>
        <v>1</v>
      </c>
      <c r="B79" t="str">
        <f t="shared" si="4"/>
        <v/>
      </c>
      <c r="C79">
        <f t="shared" si="5"/>
        <v>1</v>
      </c>
      <c r="D79" s="4"/>
      <c r="E79" t="s">
        <v>20</v>
      </c>
      <c r="F79" t="str">
        <f t="array" ref="F79">INDEX(Establishment!B$2:B$1042,MATCH($E79,Establishment!$A$2:$A$1042,0))</f>
        <v xml:space="preserve"> </v>
      </c>
      <c r="G79" t="str">
        <f t="array" ref="G79">INDEX(Establishment!C$2:C$1042,MATCH($E79,Establishment!$A$2:$A$1042,0))</f>
        <v xml:space="preserve"> </v>
      </c>
      <c r="M79">
        <f t="shared" si="2"/>
        <v>0</v>
      </c>
      <c r="N79">
        <f t="shared" si="3"/>
        <v>0</v>
      </c>
      <c r="O79" t="s">
        <v>20</v>
      </c>
      <c r="P79" t="str">
        <f t="array" ref="P79">INDEX(Items!B$2:B$1090,MATCH($O79,Items!$A$2:$A$1090,0))</f>
        <v xml:space="preserve"> </v>
      </c>
      <c r="Q79" t="str">
        <f t="array" ref="Q79">INDEX(Items!C$2:C$1090,MATCH($O79,Items!$A$2:$A$1090,0))</f>
        <v xml:space="preserve"> </v>
      </c>
      <c r="R79" t="str">
        <f t="array" ref="R79">INDEX(Items!D$2:D$1090,MATCH($O79,Items!$A$2:$A$1090,0))</f>
        <v xml:space="preserve"> </v>
      </c>
    </row>
    <row r="80" spans="1:18" ht="15.75" customHeight="1" x14ac:dyDescent="0.25">
      <c r="A80">
        <f t="shared" si="0"/>
        <v>1</v>
      </c>
      <c r="B80" t="str">
        <f t="shared" si="4"/>
        <v/>
      </c>
      <c r="C80">
        <f t="shared" si="5"/>
        <v>1</v>
      </c>
      <c r="D80" s="4"/>
      <c r="E80" t="s">
        <v>20</v>
      </c>
      <c r="F80" t="str">
        <f t="array" ref="F80">INDEX(Establishment!B$2:B$1042,MATCH($E80,Establishment!$A$2:$A$1042,0))</f>
        <v xml:space="preserve"> </v>
      </c>
      <c r="G80" t="str">
        <f t="array" ref="G80">INDEX(Establishment!C$2:C$1042,MATCH($E80,Establishment!$A$2:$A$1042,0))</f>
        <v xml:space="preserve"> </v>
      </c>
      <c r="M80">
        <f t="shared" si="2"/>
        <v>0</v>
      </c>
      <c r="N80">
        <f t="shared" si="3"/>
        <v>0</v>
      </c>
      <c r="O80" t="s">
        <v>20</v>
      </c>
      <c r="P80" t="str">
        <f t="array" ref="P80">INDEX(Items!B$2:B$1090,MATCH($O80,Items!$A$2:$A$1090,0))</f>
        <v xml:space="preserve"> </v>
      </c>
      <c r="Q80" t="str">
        <f t="array" ref="Q80">INDEX(Items!C$2:C$1090,MATCH($O80,Items!$A$2:$A$1090,0))</f>
        <v xml:space="preserve"> </v>
      </c>
      <c r="R80" t="str">
        <f t="array" ref="R80">INDEX(Items!D$2:D$1090,MATCH($O80,Items!$A$2:$A$1090,0))</f>
        <v xml:space="preserve"> </v>
      </c>
    </row>
    <row r="81" spans="1:18" ht="15.75" customHeight="1" x14ac:dyDescent="0.25">
      <c r="A81">
        <f t="shared" si="0"/>
        <v>1</v>
      </c>
      <c r="B81" t="str">
        <f t="shared" si="4"/>
        <v/>
      </c>
      <c r="C81">
        <f t="shared" si="5"/>
        <v>1</v>
      </c>
      <c r="D81" s="4"/>
      <c r="E81" t="s">
        <v>20</v>
      </c>
      <c r="F81" t="str">
        <f t="array" ref="F81">INDEX(Establishment!B$2:B$1042,MATCH($E81,Establishment!$A$2:$A$1042,0))</f>
        <v xml:space="preserve"> </v>
      </c>
      <c r="G81" t="str">
        <f t="array" ref="G81">INDEX(Establishment!C$2:C$1042,MATCH($E81,Establishment!$A$2:$A$1042,0))</f>
        <v xml:space="preserve"> </v>
      </c>
      <c r="M81">
        <f t="shared" si="2"/>
        <v>0</v>
      </c>
      <c r="N81">
        <f t="shared" si="3"/>
        <v>0</v>
      </c>
      <c r="O81" t="s">
        <v>20</v>
      </c>
      <c r="P81" t="str">
        <f t="array" ref="P81">INDEX(Items!B$2:B$1090,MATCH($O81,Items!$A$2:$A$1090,0))</f>
        <v xml:space="preserve"> </v>
      </c>
      <c r="Q81" t="str">
        <f t="array" ref="Q81">INDEX(Items!C$2:C$1090,MATCH($O81,Items!$A$2:$A$1090,0))</f>
        <v xml:space="preserve"> </v>
      </c>
      <c r="R81" t="str">
        <f t="array" ref="R81">INDEX(Items!D$2:D$1090,MATCH($O81,Items!$A$2:$A$1090,0))</f>
        <v xml:space="preserve"> </v>
      </c>
    </row>
    <row r="82" spans="1:18" ht="15.75" customHeight="1" x14ac:dyDescent="0.25">
      <c r="A82">
        <f t="shared" si="0"/>
        <v>1</v>
      </c>
      <c r="B82" t="str">
        <f t="shared" si="4"/>
        <v/>
      </c>
      <c r="C82">
        <f t="shared" si="5"/>
        <v>1</v>
      </c>
      <c r="D82" s="4"/>
      <c r="E82" t="s">
        <v>20</v>
      </c>
      <c r="F82" t="str">
        <f t="array" ref="F82">INDEX(Establishment!B$2:B$1042,MATCH($E82,Establishment!$A$2:$A$1042,0))</f>
        <v xml:space="preserve"> </v>
      </c>
      <c r="G82" t="str">
        <f t="array" ref="G82">INDEX(Establishment!C$2:C$1042,MATCH($E82,Establishment!$A$2:$A$1042,0))</f>
        <v xml:space="preserve"> </v>
      </c>
      <c r="M82">
        <f t="shared" si="2"/>
        <v>0</v>
      </c>
      <c r="N82">
        <f t="shared" si="3"/>
        <v>0</v>
      </c>
      <c r="O82" t="s">
        <v>20</v>
      </c>
      <c r="P82" t="str">
        <f t="array" ref="P82">INDEX(Items!B$2:B$1090,MATCH($O82,Items!$A$2:$A$1090,0))</f>
        <v xml:space="preserve"> </v>
      </c>
      <c r="Q82" t="str">
        <f t="array" ref="Q82">INDEX(Items!C$2:C$1090,MATCH($O82,Items!$A$2:$A$1090,0))</f>
        <v xml:space="preserve"> </v>
      </c>
      <c r="R82" t="str">
        <f t="array" ref="R82">INDEX(Items!D$2:D$1090,MATCH($O82,Items!$A$2:$A$1090,0))</f>
        <v xml:space="preserve"> </v>
      </c>
    </row>
    <row r="83" spans="1:18" ht="15.75" customHeight="1" x14ac:dyDescent="0.25">
      <c r="A83">
        <f t="shared" si="0"/>
        <v>1</v>
      </c>
      <c r="B83" t="str">
        <f t="shared" si="4"/>
        <v/>
      </c>
      <c r="C83">
        <f t="shared" si="5"/>
        <v>1</v>
      </c>
      <c r="D83" s="4"/>
      <c r="E83" t="s">
        <v>20</v>
      </c>
      <c r="F83" t="str">
        <f t="array" ref="F83">INDEX(Establishment!B$2:B$1042,MATCH($E83,Establishment!$A$2:$A$1042,0))</f>
        <v xml:space="preserve"> </v>
      </c>
      <c r="G83" t="str">
        <f t="array" ref="G83">INDEX(Establishment!C$2:C$1042,MATCH($E83,Establishment!$A$2:$A$1042,0))</f>
        <v xml:space="preserve"> </v>
      </c>
      <c r="M83">
        <f t="shared" si="2"/>
        <v>0</v>
      </c>
      <c r="N83">
        <f t="shared" si="3"/>
        <v>0</v>
      </c>
      <c r="O83" t="s">
        <v>20</v>
      </c>
      <c r="P83" t="str">
        <f t="array" ref="P83">INDEX(Items!B$2:B$1090,MATCH($O83,Items!$A$2:$A$1090,0))</f>
        <v xml:space="preserve"> </v>
      </c>
      <c r="Q83" t="str">
        <f t="array" ref="Q83">INDEX(Items!C$2:C$1090,MATCH($O83,Items!$A$2:$A$1090,0))</f>
        <v xml:space="preserve"> </v>
      </c>
      <c r="R83" t="str">
        <f t="array" ref="R83">INDEX(Items!D$2:D$1090,MATCH($O83,Items!$A$2:$A$1090,0))</f>
        <v xml:space="preserve"> </v>
      </c>
    </row>
    <row r="84" spans="1:18" ht="15.75" customHeight="1" x14ac:dyDescent="0.25">
      <c r="A84">
        <f t="shared" si="0"/>
        <v>1</v>
      </c>
      <c r="B84" t="str">
        <f t="shared" si="4"/>
        <v/>
      </c>
      <c r="C84">
        <f t="shared" si="5"/>
        <v>1</v>
      </c>
      <c r="D84" s="4"/>
      <c r="E84" t="s">
        <v>20</v>
      </c>
      <c r="F84" t="str">
        <f t="array" ref="F84">INDEX(Establishment!B$2:B$1042,MATCH($E84,Establishment!$A$2:$A$1042,0))</f>
        <v xml:space="preserve"> </v>
      </c>
      <c r="G84" t="str">
        <f t="array" ref="G84">INDEX(Establishment!C$2:C$1042,MATCH($E84,Establishment!$A$2:$A$1042,0))</f>
        <v xml:space="preserve"> </v>
      </c>
      <c r="M84">
        <f t="shared" si="2"/>
        <v>0</v>
      </c>
      <c r="N84">
        <f t="shared" si="3"/>
        <v>0</v>
      </c>
      <c r="O84" t="s">
        <v>20</v>
      </c>
      <c r="P84" t="str">
        <f t="array" ref="P84">INDEX(Items!B$2:B$1090,MATCH($O84,Items!$A$2:$A$1090,0))</f>
        <v xml:space="preserve"> </v>
      </c>
      <c r="Q84" t="str">
        <f t="array" ref="Q84">INDEX(Items!C$2:C$1090,MATCH($O84,Items!$A$2:$A$1090,0))</f>
        <v xml:space="preserve"> </v>
      </c>
      <c r="R84" t="str">
        <f t="array" ref="R84">INDEX(Items!D$2:D$1090,MATCH($O84,Items!$A$2:$A$1090,0))</f>
        <v xml:space="preserve"> </v>
      </c>
    </row>
    <row r="85" spans="1:18" ht="15.75" customHeight="1" x14ac:dyDescent="0.25">
      <c r="A85">
        <f t="shared" si="0"/>
        <v>1</v>
      </c>
      <c r="B85" t="str">
        <f t="shared" si="4"/>
        <v/>
      </c>
      <c r="C85">
        <f t="shared" si="5"/>
        <v>1</v>
      </c>
      <c r="D85" s="4"/>
      <c r="E85" t="s">
        <v>20</v>
      </c>
      <c r="F85" t="str">
        <f t="array" ref="F85">INDEX(Establishment!B$2:B$1042,MATCH($E85,Establishment!$A$2:$A$1042,0))</f>
        <v xml:space="preserve"> </v>
      </c>
      <c r="G85" t="str">
        <f t="array" ref="G85">INDEX(Establishment!C$2:C$1042,MATCH($E85,Establishment!$A$2:$A$1042,0))</f>
        <v xml:space="preserve"> </v>
      </c>
      <c r="M85">
        <f t="shared" si="2"/>
        <v>0</v>
      </c>
      <c r="N85">
        <f t="shared" si="3"/>
        <v>0</v>
      </c>
      <c r="O85" t="s">
        <v>20</v>
      </c>
      <c r="P85" t="str">
        <f t="array" ref="P85">INDEX(Items!B$2:B$1090,MATCH($O85,Items!$A$2:$A$1090,0))</f>
        <v xml:space="preserve"> </v>
      </c>
      <c r="Q85" t="str">
        <f t="array" ref="Q85">INDEX(Items!C$2:C$1090,MATCH($O85,Items!$A$2:$A$1090,0))</f>
        <v xml:space="preserve"> </v>
      </c>
      <c r="R85" t="str">
        <f t="array" ref="R85">INDEX(Items!D$2:D$1090,MATCH($O85,Items!$A$2:$A$1090,0))</f>
        <v xml:space="preserve"> </v>
      </c>
    </row>
    <row r="86" spans="1:18" ht="15.75" customHeight="1" x14ac:dyDescent="0.25">
      <c r="A86">
        <f t="shared" si="0"/>
        <v>1</v>
      </c>
      <c r="B86" t="str">
        <f t="shared" si="4"/>
        <v/>
      </c>
      <c r="C86">
        <f t="shared" si="5"/>
        <v>1</v>
      </c>
      <c r="D86" s="4"/>
      <c r="E86" t="s">
        <v>20</v>
      </c>
      <c r="F86" t="str">
        <f t="array" ref="F86">INDEX(Establishment!B$2:B$1042,MATCH($E86,Establishment!$A$2:$A$1042,0))</f>
        <v xml:space="preserve"> </v>
      </c>
      <c r="G86" t="str">
        <f t="array" ref="G86">INDEX(Establishment!C$2:C$1042,MATCH($E86,Establishment!$A$2:$A$1042,0))</f>
        <v xml:space="preserve"> </v>
      </c>
      <c r="M86">
        <f t="shared" si="2"/>
        <v>0</v>
      </c>
      <c r="N86">
        <f t="shared" si="3"/>
        <v>0</v>
      </c>
      <c r="O86" t="s">
        <v>20</v>
      </c>
      <c r="P86" t="str">
        <f t="array" ref="P86">INDEX(Items!B$2:B$1090,MATCH($O86,Items!$A$2:$A$1090,0))</f>
        <v xml:space="preserve"> </v>
      </c>
      <c r="Q86" t="str">
        <f t="array" ref="Q86">INDEX(Items!C$2:C$1090,MATCH($O86,Items!$A$2:$A$1090,0))</f>
        <v xml:space="preserve"> </v>
      </c>
      <c r="R86" t="str">
        <f t="array" ref="R86">INDEX(Items!D$2:D$1090,MATCH($O86,Items!$A$2:$A$1090,0))</f>
        <v xml:space="preserve"> </v>
      </c>
    </row>
    <row r="87" spans="1:18" ht="15.75" customHeight="1" x14ac:dyDescent="0.25">
      <c r="A87">
        <f t="shared" si="0"/>
        <v>1</v>
      </c>
      <c r="B87" t="str">
        <f t="shared" si="4"/>
        <v/>
      </c>
      <c r="C87">
        <f t="shared" si="5"/>
        <v>1</v>
      </c>
      <c r="D87" s="4"/>
      <c r="E87" t="s">
        <v>20</v>
      </c>
      <c r="F87" t="str">
        <f t="array" ref="F87">INDEX(Establishment!B$2:B$1042,MATCH($E87,Establishment!$A$2:$A$1042,0))</f>
        <v xml:space="preserve"> </v>
      </c>
      <c r="G87" t="str">
        <f t="array" ref="G87">INDEX(Establishment!C$2:C$1042,MATCH($E87,Establishment!$A$2:$A$1042,0))</f>
        <v xml:space="preserve"> </v>
      </c>
      <c r="M87">
        <f t="shared" si="2"/>
        <v>0</v>
      </c>
      <c r="N87">
        <f t="shared" si="3"/>
        <v>0</v>
      </c>
      <c r="O87" t="s">
        <v>20</v>
      </c>
      <c r="P87" t="str">
        <f t="array" ref="P87">INDEX(Items!B$2:B$1090,MATCH($O87,Items!$A$2:$A$1090,0))</f>
        <v xml:space="preserve"> </v>
      </c>
      <c r="Q87" t="str">
        <f t="array" ref="Q87">INDEX(Items!C$2:C$1090,MATCH($O87,Items!$A$2:$A$1090,0))</f>
        <v xml:space="preserve"> </v>
      </c>
      <c r="R87" t="str">
        <f t="array" ref="R87">INDEX(Items!D$2:D$1090,MATCH($O87,Items!$A$2:$A$1090,0))</f>
        <v xml:space="preserve"> </v>
      </c>
    </row>
    <row r="88" spans="1:18" ht="15.75" customHeight="1" x14ac:dyDescent="0.25">
      <c r="A88">
        <f t="shared" si="0"/>
        <v>1</v>
      </c>
      <c r="B88" t="str">
        <f t="shared" si="4"/>
        <v/>
      </c>
      <c r="C88">
        <f t="shared" si="5"/>
        <v>1</v>
      </c>
      <c r="D88" s="4"/>
      <c r="E88" t="s">
        <v>20</v>
      </c>
      <c r="F88" t="str">
        <f t="array" ref="F88">INDEX(Establishment!B$2:B$1042,MATCH($E88,Establishment!$A$2:$A$1042,0))</f>
        <v xml:space="preserve"> </v>
      </c>
      <c r="G88" t="str">
        <f t="array" ref="G88">INDEX(Establishment!C$2:C$1042,MATCH($E88,Establishment!$A$2:$A$1042,0))</f>
        <v xml:space="preserve"> </v>
      </c>
      <c r="M88">
        <f t="shared" si="2"/>
        <v>0</v>
      </c>
      <c r="N88">
        <f t="shared" si="3"/>
        <v>0</v>
      </c>
      <c r="O88" t="s">
        <v>20</v>
      </c>
      <c r="P88" t="str">
        <f t="array" ref="P88">INDEX(Items!B$2:B$1090,MATCH($O88,Items!$A$2:$A$1090,0))</f>
        <v xml:space="preserve"> </v>
      </c>
      <c r="Q88" t="str">
        <f t="array" ref="Q88">INDEX(Items!C$2:C$1090,MATCH($O88,Items!$A$2:$A$1090,0))</f>
        <v xml:space="preserve"> </v>
      </c>
      <c r="R88" t="str">
        <f t="array" ref="R88">INDEX(Items!D$2:D$1090,MATCH($O88,Items!$A$2:$A$1090,0))</f>
        <v xml:space="preserve"> </v>
      </c>
    </row>
    <row r="89" spans="1:18" ht="15.75" customHeight="1" x14ac:dyDescent="0.25">
      <c r="A89">
        <f t="shared" si="0"/>
        <v>1</v>
      </c>
      <c r="B89" t="str">
        <f t="shared" si="4"/>
        <v/>
      </c>
      <c r="C89">
        <f t="shared" si="5"/>
        <v>1</v>
      </c>
      <c r="D89" s="4"/>
      <c r="E89" t="s">
        <v>20</v>
      </c>
      <c r="F89" t="str">
        <f t="array" ref="F89">INDEX(Establishment!B$2:B$1042,MATCH($E89,Establishment!$A$2:$A$1042,0))</f>
        <v xml:space="preserve"> </v>
      </c>
      <c r="G89" t="str">
        <f t="array" ref="G89">INDEX(Establishment!C$2:C$1042,MATCH($E89,Establishment!$A$2:$A$1042,0))</f>
        <v xml:space="preserve"> </v>
      </c>
      <c r="M89">
        <f t="shared" si="2"/>
        <v>0</v>
      </c>
      <c r="N89">
        <f t="shared" si="3"/>
        <v>0</v>
      </c>
      <c r="O89" t="s">
        <v>20</v>
      </c>
      <c r="P89" t="str">
        <f t="array" ref="P89">INDEX(Items!B$2:B$1090,MATCH($O89,Items!$A$2:$A$1090,0))</f>
        <v xml:space="preserve"> </v>
      </c>
      <c r="Q89" t="str">
        <f t="array" ref="Q89">INDEX(Items!C$2:C$1090,MATCH($O89,Items!$A$2:$A$1090,0))</f>
        <v xml:space="preserve"> </v>
      </c>
      <c r="R89" t="str">
        <f t="array" ref="R89">INDEX(Items!D$2:D$1090,MATCH($O89,Items!$A$2:$A$1090,0))</f>
        <v xml:space="preserve"> </v>
      </c>
    </row>
    <row r="90" spans="1:18" ht="15.75" customHeight="1" x14ac:dyDescent="0.25">
      <c r="A90">
        <f t="shared" si="0"/>
        <v>1</v>
      </c>
      <c r="B90" t="str">
        <f t="shared" si="4"/>
        <v/>
      </c>
      <c r="C90">
        <f t="shared" si="5"/>
        <v>1</v>
      </c>
      <c r="D90" s="4"/>
      <c r="E90" t="s">
        <v>20</v>
      </c>
      <c r="F90" t="str">
        <f t="array" ref="F90">INDEX(Establishment!B$2:B$1042,MATCH($E90,Establishment!$A$2:$A$1042,0))</f>
        <v xml:space="preserve"> </v>
      </c>
      <c r="G90" t="str">
        <f t="array" ref="G90">INDEX(Establishment!C$2:C$1042,MATCH($E90,Establishment!$A$2:$A$1042,0))</f>
        <v xml:space="preserve"> </v>
      </c>
      <c r="M90">
        <f t="shared" si="2"/>
        <v>0</v>
      </c>
      <c r="N90">
        <f t="shared" si="3"/>
        <v>0</v>
      </c>
      <c r="O90" t="s">
        <v>20</v>
      </c>
      <c r="P90" t="str">
        <f t="array" ref="P90">INDEX(Items!B$2:B$1090,MATCH($O90,Items!$A$2:$A$1090,0))</f>
        <v xml:space="preserve"> </v>
      </c>
      <c r="Q90" t="str">
        <f t="array" ref="Q90">INDEX(Items!C$2:C$1090,MATCH($O90,Items!$A$2:$A$1090,0))</f>
        <v xml:space="preserve"> </v>
      </c>
      <c r="R90" t="str">
        <f t="array" ref="R90">INDEX(Items!D$2:D$1090,MATCH($O90,Items!$A$2:$A$1090,0))</f>
        <v xml:space="preserve"> </v>
      </c>
    </row>
    <row r="91" spans="1:18" ht="15.75" customHeight="1" x14ac:dyDescent="0.25">
      <c r="A91">
        <f t="shared" si="0"/>
        <v>1</v>
      </c>
      <c r="B91" t="str">
        <f t="shared" si="4"/>
        <v/>
      </c>
      <c r="C91">
        <f t="shared" si="5"/>
        <v>1</v>
      </c>
      <c r="D91" s="4"/>
      <c r="E91" t="s">
        <v>20</v>
      </c>
      <c r="F91" t="str">
        <f t="array" ref="F91">INDEX(Establishment!B$2:B$1042,MATCH($E91,Establishment!$A$2:$A$1042,0))</f>
        <v xml:space="preserve"> </v>
      </c>
      <c r="G91" t="str">
        <f t="array" ref="G91">INDEX(Establishment!C$2:C$1042,MATCH($E91,Establishment!$A$2:$A$1042,0))</f>
        <v xml:space="preserve"> </v>
      </c>
      <c r="M91">
        <f t="shared" si="2"/>
        <v>0</v>
      </c>
      <c r="N91">
        <f t="shared" si="3"/>
        <v>0</v>
      </c>
      <c r="O91" t="s">
        <v>20</v>
      </c>
      <c r="P91" t="str">
        <f t="array" ref="P91">INDEX(Items!B$2:B$1090,MATCH($O91,Items!$A$2:$A$1090,0))</f>
        <v xml:space="preserve"> </v>
      </c>
      <c r="Q91" t="str">
        <f t="array" ref="Q91">INDEX(Items!C$2:C$1090,MATCH($O91,Items!$A$2:$A$1090,0))</f>
        <v xml:space="preserve"> </v>
      </c>
      <c r="R91" t="str">
        <f t="array" ref="R91">INDEX(Items!D$2:D$1090,MATCH($O91,Items!$A$2:$A$1090,0))</f>
        <v xml:space="preserve"> </v>
      </c>
    </row>
    <row r="92" spans="1:18" ht="15.75" customHeight="1" x14ac:dyDescent="0.25">
      <c r="A92">
        <f t="shared" si="0"/>
        <v>1</v>
      </c>
      <c r="B92" t="str">
        <f t="shared" si="4"/>
        <v/>
      </c>
      <c r="C92">
        <f t="shared" si="5"/>
        <v>1</v>
      </c>
      <c r="D92" s="4"/>
      <c r="E92" t="s">
        <v>20</v>
      </c>
      <c r="F92" t="str">
        <f t="array" ref="F92">INDEX(Establishment!B$2:B$1042,MATCH($E92,Establishment!$A$2:$A$1042,0))</f>
        <v xml:space="preserve"> </v>
      </c>
      <c r="G92" t="str">
        <f t="array" ref="G92">INDEX(Establishment!C$2:C$1042,MATCH($E92,Establishment!$A$2:$A$1042,0))</f>
        <v xml:space="preserve"> </v>
      </c>
      <c r="M92">
        <f t="shared" si="2"/>
        <v>0</v>
      </c>
      <c r="N92">
        <f t="shared" si="3"/>
        <v>0</v>
      </c>
      <c r="O92" t="s">
        <v>20</v>
      </c>
      <c r="P92" t="str">
        <f t="array" ref="P92">INDEX(Items!B$2:B$1090,MATCH($O92,Items!$A$2:$A$1090,0))</f>
        <v xml:space="preserve"> </v>
      </c>
      <c r="Q92" t="str">
        <f t="array" ref="Q92">INDEX(Items!C$2:C$1090,MATCH($O92,Items!$A$2:$A$1090,0))</f>
        <v xml:space="preserve"> </v>
      </c>
      <c r="R92" t="str">
        <f t="array" ref="R92">INDEX(Items!D$2:D$1090,MATCH($O92,Items!$A$2:$A$1090,0))</f>
        <v xml:space="preserve"> </v>
      </c>
    </row>
    <row r="93" spans="1:18" ht="15.75" customHeight="1" x14ac:dyDescent="0.25">
      <c r="A93">
        <f t="shared" si="0"/>
        <v>1</v>
      </c>
      <c r="B93" t="str">
        <f t="shared" si="4"/>
        <v/>
      </c>
      <c r="C93">
        <f t="shared" si="5"/>
        <v>1</v>
      </c>
      <c r="D93" s="4"/>
      <c r="E93" t="s">
        <v>20</v>
      </c>
      <c r="F93" t="str">
        <f t="array" ref="F93">INDEX(Establishment!B$2:B$1042,MATCH($E93,Establishment!$A$2:$A$1042,0))</f>
        <v xml:space="preserve"> </v>
      </c>
      <c r="G93" t="str">
        <f t="array" ref="G93">INDEX(Establishment!C$2:C$1042,MATCH($E93,Establishment!$A$2:$A$1042,0))</f>
        <v xml:space="preserve"> </v>
      </c>
      <c r="M93">
        <f t="shared" si="2"/>
        <v>0</v>
      </c>
      <c r="N93">
        <f t="shared" si="3"/>
        <v>0</v>
      </c>
      <c r="O93" t="s">
        <v>20</v>
      </c>
      <c r="P93" t="str">
        <f t="array" ref="P93">INDEX(Items!B$2:B$1090,MATCH($O93,Items!$A$2:$A$1090,0))</f>
        <v xml:space="preserve"> </v>
      </c>
      <c r="Q93" t="str">
        <f t="array" ref="Q93">INDEX(Items!C$2:C$1090,MATCH($O93,Items!$A$2:$A$1090,0))</f>
        <v xml:space="preserve"> </v>
      </c>
      <c r="R93" t="str">
        <f t="array" ref="R93">INDEX(Items!D$2:D$1090,MATCH($O93,Items!$A$2:$A$1090,0))</f>
        <v xml:space="preserve"> </v>
      </c>
    </row>
    <row r="94" spans="1:18" ht="15.75" customHeight="1" x14ac:dyDescent="0.25">
      <c r="A94">
        <f t="shared" si="0"/>
        <v>1</v>
      </c>
      <c r="B94" t="str">
        <f t="shared" si="4"/>
        <v/>
      </c>
      <c r="C94">
        <f t="shared" si="5"/>
        <v>1</v>
      </c>
      <c r="D94" s="4"/>
      <c r="E94" t="s">
        <v>20</v>
      </c>
      <c r="F94" t="str">
        <f t="array" ref="F94">INDEX(Establishment!B$2:B$1042,MATCH($E94,Establishment!$A$2:$A$1042,0))</f>
        <v xml:space="preserve"> </v>
      </c>
      <c r="G94" t="str">
        <f t="array" ref="G94">INDEX(Establishment!C$2:C$1042,MATCH($E94,Establishment!$A$2:$A$1042,0))</f>
        <v xml:space="preserve"> </v>
      </c>
      <c r="M94">
        <f t="shared" si="2"/>
        <v>0</v>
      </c>
      <c r="N94">
        <f t="shared" si="3"/>
        <v>0</v>
      </c>
      <c r="O94" t="s">
        <v>20</v>
      </c>
      <c r="P94" t="str">
        <f t="array" ref="P94">INDEX(Items!B$2:B$1090,MATCH($O94,Items!$A$2:$A$1090,0))</f>
        <v xml:space="preserve"> </v>
      </c>
      <c r="Q94" t="str">
        <f t="array" ref="Q94">INDEX(Items!C$2:C$1090,MATCH($O94,Items!$A$2:$A$1090,0))</f>
        <v xml:space="preserve"> </v>
      </c>
      <c r="R94" t="str">
        <f t="array" ref="R94">INDEX(Items!D$2:D$1090,MATCH($O94,Items!$A$2:$A$1090,0))</f>
        <v xml:space="preserve"> </v>
      </c>
    </row>
    <row r="95" spans="1:18" ht="15.75" customHeight="1" x14ac:dyDescent="0.25">
      <c r="A95">
        <f t="shared" si="0"/>
        <v>1</v>
      </c>
      <c r="B95" t="str">
        <f t="shared" si="4"/>
        <v/>
      </c>
      <c r="C95">
        <f t="shared" si="5"/>
        <v>1</v>
      </c>
      <c r="D95" s="4"/>
      <c r="E95" t="s">
        <v>20</v>
      </c>
      <c r="F95" t="str">
        <f t="array" ref="F95">INDEX(Establishment!B$2:B$1042,MATCH($E95,Establishment!$A$2:$A$1042,0))</f>
        <v xml:space="preserve"> </v>
      </c>
      <c r="G95" t="str">
        <f t="array" ref="G95">INDEX(Establishment!C$2:C$1042,MATCH($E95,Establishment!$A$2:$A$1042,0))</f>
        <v xml:space="preserve"> </v>
      </c>
      <c r="M95">
        <f t="shared" si="2"/>
        <v>0</v>
      </c>
      <c r="N95">
        <f t="shared" si="3"/>
        <v>0</v>
      </c>
      <c r="O95" t="s">
        <v>20</v>
      </c>
      <c r="P95" t="str">
        <f t="array" ref="P95">INDEX(Items!B$2:B$1090,MATCH($O95,Items!$A$2:$A$1090,0))</f>
        <v xml:space="preserve"> </v>
      </c>
      <c r="Q95" t="str">
        <f t="array" ref="Q95">INDEX(Items!C$2:C$1090,MATCH($O95,Items!$A$2:$A$1090,0))</f>
        <v xml:space="preserve"> </v>
      </c>
      <c r="R95" t="str">
        <f t="array" ref="R95">INDEX(Items!D$2:D$1090,MATCH($O95,Items!$A$2:$A$1090,0))</f>
        <v xml:space="preserve"> </v>
      </c>
    </row>
    <row r="96" spans="1:18" ht="15.75" customHeight="1" x14ac:dyDescent="0.25">
      <c r="A96">
        <f t="shared" si="0"/>
        <v>1</v>
      </c>
      <c r="B96" t="str">
        <f t="shared" si="4"/>
        <v/>
      </c>
      <c r="C96">
        <f t="shared" si="5"/>
        <v>1</v>
      </c>
      <c r="D96" s="4"/>
      <c r="E96" t="s">
        <v>20</v>
      </c>
      <c r="F96" t="str">
        <f t="array" ref="F96">INDEX(Establishment!B$2:B$1042,MATCH($E96,Establishment!$A$2:$A$1042,0))</f>
        <v xml:space="preserve"> </v>
      </c>
      <c r="G96" t="str">
        <f t="array" ref="G96">INDEX(Establishment!C$2:C$1042,MATCH($E96,Establishment!$A$2:$A$1042,0))</f>
        <v xml:space="preserve"> </v>
      </c>
      <c r="M96">
        <f t="shared" si="2"/>
        <v>0</v>
      </c>
      <c r="N96">
        <f t="shared" si="3"/>
        <v>0</v>
      </c>
      <c r="O96" t="s">
        <v>20</v>
      </c>
      <c r="P96" t="str">
        <f t="array" ref="P96">INDEX(Items!B$2:B$1090,MATCH($O96,Items!$A$2:$A$1090,0))</f>
        <v xml:space="preserve"> </v>
      </c>
      <c r="Q96" t="str">
        <f t="array" ref="Q96">INDEX(Items!C$2:C$1090,MATCH($O96,Items!$A$2:$A$1090,0))</f>
        <v xml:space="preserve"> </v>
      </c>
      <c r="R96" t="str">
        <f t="array" ref="R96">INDEX(Items!D$2:D$1090,MATCH($O96,Items!$A$2:$A$1090,0))</f>
        <v xml:space="preserve"> </v>
      </c>
    </row>
    <row r="97" spans="1:18" ht="15.75" customHeight="1" x14ac:dyDescent="0.25">
      <c r="A97">
        <f t="shared" si="0"/>
        <v>1</v>
      </c>
      <c r="B97" t="str">
        <f t="shared" si="4"/>
        <v/>
      </c>
      <c r="C97">
        <f t="shared" si="5"/>
        <v>1</v>
      </c>
      <c r="D97" s="4"/>
      <c r="E97" t="s">
        <v>20</v>
      </c>
      <c r="F97" t="str">
        <f t="array" ref="F97">INDEX(Establishment!B$2:B$1042,MATCH($E97,Establishment!$A$2:$A$1042,0))</f>
        <v xml:space="preserve"> </v>
      </c>
      <c r="G97" t="str">
        <f t="array" ref="G97">INDEX(Establishment!C$2:C$1042,MATCH($E97,Establishment!$A$2:$A$1042,0))</f>
        <v xml:space="preserve"> </v>
      </c>
      <c r="M97">
        <f t="shared" si="2"/>
        <v>0</v>
      </c>
      <c r="N97">
        <f t="shared" si="3"/>
        <v>0</v>
      </c>
      <c r="O97" t="s">
        <v>20</v>
      </c>
      <c r="P97" t="str">
        <f t="array" ref="P97">INDEX(Items!B$2:B$1090,MATCH($O97,Items!$A$2:$A$1090,0))</f>
        <v xml:space="preserve"> </v>
      </c>
      <c r="Q97" t="str">
        <f t="array" ref="Q97">INDEX(Items!C$2:C$1090,MATCH($O97,Items!$A$2:$A$1090,0))</f>
        <v xml:space="preserve"> </v>
      </c>
      <c r="R97" t="str">
        <f t="array" ref="R97">INDEX(Items!D$2:D$1090,MATCH($O97,Items!$A$2:$A$1090,0))</f>
        <v xml:space="preserve"> </v>
      </c>
    </row>
    <row r="98" spans="1:18" ht="15.75" customHeight="1" x14ac:dyDescent="0.25">
      <c r="A98">
        <f t="shared" si="0"/>
        <v>1</v>
      </c>
      <c r="B98" t="str">
        <f t="shared" si="4"/>
        <v/>
      </c>
      <c r="C98">
        <f t="shared" si="5"/>
        <v>1</v>
      </c>
      <c r="D98" s="4"/>
      <c r="E98" t="s">
        <v>20</v>
      </c>
      <c r="F98" t="str">
        <f t="array" ref="F98">INDEX(Establishment!B$2:B$1042,MATCH($E98,Establishment!$A$2:$A$1042,0))</f>
        <v xml:space="preserve"> </v>
      </c>
      <c r="G98" t="str">
        <f t="array" ref="G98">INDEX(Establishment!C$2:C$1042,MATCH($E98,Establishment!$A$2:$A$1042,0))</f>
        <v xml:space="preserve"> </v>
      </c>
      <c r="M98">
        <f t="shared" si="2"/>
        <v>0</v>
      </c>
      <c r="N98">
        <f t="shared" si="3"/>
        <v>0</v>
      </c>
      <c r="O98" t="s">
        <v>20</v>
      </c>
      <c r="P98" t="str">
        <f t="array" ref="P98">INDEX(Items!B$2:B$1090,MATCH($O98,Items!$A$2:$A$1090,0))</f>
        <v xml:space="preserve"> </v>
      </c>
      <c r="Q98" t="str">
        <f t="array" ref="Q98">INDEX(Items!C$2:C$1090,MATCH($O98,Items!$A$2:$A$1090,0))</f>
        <v xml:space="preserve"> </v>
      </c>
      <c r="R98" t="str">
        <f t="array" ref="R98">INDEX(Items!D$2:D$1090,MATCH($O98,Items!$A$2:$A$1090,0))</f>
        <v xml:space="preserve"> </v>
      </c>
    </row>
    <row r="99" spans="1:18" ht="15.75" customHeight="1" x14ac:dyDescent="0.25">
      <c r="A99">
        <f t="shared" si="0"/>
        <v>1</v>
      </c>
      <c r="B99" t="str">
        <f t="shared" si="4"/>
        <v/>
      </c>
      <c r="C99">
        <f t="shared" si="5"/>
        <v>1</v>
      </c>
      <c r="D99" s="4"/>
      <c r="E99" t="s">
        <v>20</v>
      </c>
      <c r="F99" t="str">
        <f t="array" ref="F99">INDEX(Establishment!B$2:B$1042,MATCH($E99,Establishment!$A$2:$A$1042,0))</f>
        <v xml:space="preserve"> </v>
      </c>
      <c r="G99" t="str">
        <f t="array" ref="G99">INDEX(Establishment!C$2:C$1042,MATCH($E99,Establishment!$A$2:$A$1042,0))</f>
        <v xml:space="preserve"> </v>
      </c>
      <c r="M99">
        <f t="shared" si="2"/>
        <v>0</v>
      </c>
      <c r="N99">
        <f t="shared" si="3"/>
        <v>0</v>
      </c>
      <c r="O99" t="s">
        <v>20</v>
      </c>
      <c r="P99" t="str">
        <f t="array" ref="P99">INDEX(Items!B$2:B$1090,MATCH($O99,Items!$A$2:$A$1090,0))</f>
        <v xml:space="preserve"> </v>
      </c>
      <c r="Q99" t="str">
        <f t="array" ref="Q99">INDEX(Items!C$2:C$1090,MATCH($O99,Items!$A$2:$A$1090,0))</f>
        <v xml:space="preserve"> </v>
      </c>
      <c r="R99" t="str">
        <f t="array" ref="R99">INDEX(Items!D$2:D$1090,MATCH($O99,Items!$A$2:$A$1090,0))</f>
        <v xml:space="preserve"> </v>
      </c>
    </row>
    <row r="100" spans="1:18" ht="15.75" customHeight="1" x14ac:dyDescent="0.25">
      <c r="A100">
        <f t="shared" si="0"/>
        <v>1</v>
      </c>
      <c r="B100" t="str">
        <f t="shared" si="4"/>
        <v/>
      </c>
      <c r="C100">
        <f t="shared" si="5"/>
        <v>1</v>
      </c>
      <c r="D100" s="4"/>
      <c r="E100" t="s">
        <v>20</v>
      </c>
      <c r="F100" t="str">
        <f t="array" ref="F100">INDEX(Establishment!B$2:B$1042,MATCH($E100,Establishment!$A$2:$A$1042,0))</f>
        <v xml:space="preserve"> </v>
      </c>
      <c r="G100" t="str">
        <f t="array" ref="G100">INDEX(Establishment!C$2:C$1042,MATCH($E100,Establishment!$A$2:$A$1042,0))</f>
        <v xml:space="preserve"> </v>
      </c>
      <c r="M100">
        <f t="shared" si="2"/>
        <v>0</v>
      </c>
      <c r="N100">
        <f t="shared" si="3"/>
        <v>0</v>
      </c>
      <c r="O100" t="s">
        <v>20</v>
      </c>
      <c r="P100" t="str">
        <f t="array" ref="P100">INDEX(Items!B$2:B$1090,MATCH($O100,Items!$A$2:$A$1090,0))</f>
        <v xml:space="preserve"> </v>
      </c>
      <c r="Q100" t="str">
        <f t="array" ref="Q100">INDEX(Items!C$2:C$1090,MATCH($O100,Items!$A$2:$A$1090,0))</f>
        <v xml:space="preserve"> </v>
      </c>
      <c r="R100" t="str">
        <f t="array" ref="R100">INDEX(Items!D$2:D$1090,MATCH($O100,Items!$A$2:$A$1090,0))</f>
        <v xml:space="preserve"> </v>
      </c>
    </row>
    <row r="101" spans="1:18" ht="15.75" customHeight="1" x14ac:dyDescent="0.25">
      <c r="A101">
        <f t="shared" si="0"/>
        <v>1</v>
      </c>
      <c r="B101" t="str">
        <f t="shared" si="4"/>
        <v/>
      </c>
      <c r="C101">
        <f t="shared" si="5"/>
        <v>1</v>
      </c>
      <c r="D101" s="4"/>
      <c r="E101" t="s">
        <v>20</v>
      </c>
      <c r="F101" t="str">
        <f t="array" ref="F101">INDEX(Establishment!B$2:B$1042,MATCH($E101,Establishment!$A$2:$A$1042,0))</f>
        <v xml:space="preserve"> </v>
      </c>
      <c r="G101" t="str">
        <f t="array" ref="G101">INDEX(Establishment!C$2:C$1042,MATCH($E101,Establishment!$A$2:$A$1042,0))</f>
        <v xml:space="preserve"> </v>
      </c>
      <c r="M101">
        <f t="shared" si="2"/>
        <v>0</v>
      </c>
      <c r="N101">
        <f t="shared" si="3"/>
        <v>0</v>
      </c>
      <c r="O101" t="s">
        <v>20</v>
      </c>
      <c r="P101" t="str">
        <f t="array" ref="P101">INDEX(Items!B$2:B$1090,MATCH($O101,Items!$A$2:$A$1090,0))</f>
        <v xml:space="preserve"> </v>
      </c>
      <c r="Q101" t="str">
        <f t="array" ref="Q101">INDEX(Items!C$2:C$1090,MATCH($O101,Items!$A$2:$A$1090,0))</f>
        <v xml:space="preserve"> </v>
      </c>
      <c r="R101" t="str">
        <f t="array" ref="R101">INDEX(Items!D$2:D$1090,MATCH($O101,Items!$A$2:$A$1090,0))</f>
        <v xml:space="preserve"> </v>
      </c>
    </row>
    <row r="102" spans="1:18" ht="15.75" customHeight="1" x14ac:dyDescent="0.25">
      <c r="A102">
        <f t="shared" si="0"/>
        <v>1</v>
      </c>
      <c r="B102" t="str">
        <f t="shared" si="4"/>
        <v/>
      </c>
      <c r="C102">
        <f t="shared" si="5"/>
        <v>1</v>
      </c>
      <c r="D102" s="4"/>
      <c r="E102" t="s">
        <v>20</v>
      </c>
      <c r="F102" t="str">
        <f t="array" ref="F102">INDEX(Establishment!B$2:B$1042,MATCH($E102,Establishment!$A$2:$A$1042,0))</f>
        <v xml:space="preserve"> </v>
      </c>
      <c r="G102" t="str">
        <f t="array" ref="G102">INDEX(Establishment!C$2:C$1042,MATCH($E102,Establishment!$A$2:$A$1042,0))</f>
        <v xml:space="preserve"> </v>
      </c>
      <c r="M102">
        <f t="shared" si="2"/>
        <v>0</v>
      </c>
      <c r="N102">
        <f t="shared" si="3"/>
        <v>0</v>
      </c>
      <c r="O102" t="s">
        <v>20</v>
      </c>
      <c r="P102" t="str">
        <f t="array" ref="P102">INDEX(Items!B$2:B$1090,MATCH($O102,Items!$A$2:$A$1090,0))</f>
        <v xml:space="preserve"> </v>
      </c>
      <c r="Q102" t="str">
        <f t="array" ref="Q102">INDEX(Items!C$2:C$1090,MATCH($O102,Items!$A$2:$A$1090,0))</f>
        <v xml:space="preserve"> </v>
      </c>
      <c r="R102" t="str">
        <f t="array" ref="R102">INDEX(Items!D$2:D$1090,MATCH($O102,Items!$A$2:$A$1090,0))</f>
        <v xml:space="preserve"> </v>
      </c>
    </row>
    <row r="103" spans="1:18" ht="15.75" customHeight="1" x14ac:dyDescent="0.25">
      <c r="A103">
        <f t="shared" si="0"/>
        <v>1</v>
      </c>
      <c r="B103" t="str">
        <f t="shared" si="4"/>
        <v/>
      </c>
      <c r="C103">
        <f t="shared" si="5"/>
        <v>1</v>
      </c>
      <c r="D103" s="4"/>
      <c r="E103" t="s">
        <v>20</v>
      </c>
      <c r="F103" t="str">
        <f t="array" ref="F103">INDEX(Establishment!B$2:B$1042,MATCH($E103,Establishment!$A$2:$A$1042,0))</f>
        <v xml:space="preserve"> </v>
      </c>
      <c r="G103" t="str">
        <f t="array" ref="G103">INDEX(Establishment!C$2:C$1042,MATCH($E103,Establishment!$A$2:$A$1042,0))</f>
        <v xml:space="preserve"> </v>
      </c>
      <c r="M103">
        <f t="shared" si="2"/>
        <v>0</v>
      </c>
      <c r="N103">
        <f t="shared" si="3"/>
        <v>0</v>
      </c>
      <c r="O103" t="s">
        <v>20</v>
      </c>
      <c r="P103" t="str">
        <f t="array" ref="P103">INDEX(Items!B$2:B$1090,MATCH($O103,Items!$A$2:$A$1090,0))</f>
        <v xml:space="preserve"> </v>
      </c>
      <c r="Q103" t="str">
        <f t="array" ref="Q103">INDEX(Items!C$2:C$1090,MATCH($O103,Items!$A$2:$A$1090,0))</f>
        <v xml:space="preserve"> </v>
      </c>
      <c r="R103" t="str">
        <f t="array" ref="R103">INDEX(Items!D$2:D$1090,MATCH($O103,Items!$A$2:$A$1090,0))</f>
        <v xml:space="preserve"> </v>
      </c>
    </row>
    <row r="104" spans="1:18" ht="15.75" customHeight="1" x14ac:dyDescent="0.25">
      <c r="A104">
        <f t="shared" si="0"/>
        <v>1</v>
      </c>
      <c r="B104" t="str">
        <f t="shared" si="4"/>
        <v/>
      </c>
      <c r="C104">
        <f t="shared" si="5"/>
        <v>1</v>
      </c>
      <c r="D104" s="4"/>
      <c r="E104" t="s">
        <v>20</v>
      </c>
      <c r="F104" t="str">
        <f t="array" ref="F104">INDEX(Establishment!B$2:B$1042,MATCH($E104,Establishment!$A$2:$A$1042,0))</f>
        <v xml:space="preserve"> </v>
      </c>
      <c r="G104" t="str">
        <f t="array" ref="G104">INDEX(Establishment!C$2:C$1042,MATCH($E104,Establishment!$A$2:$A$1042,0))</f>
        <v xml:space="preserve"> </v>
      </c>
      <c r="M104">
        <f t="shared" si="2"/>
        <v>0</v>
      </c>
      <c r="N104">
        <f t="shared" si="3"/>
        <v>0</v>
      </c>
      <c r="O104" t="s">
        <v>20</v>
      </c>
      <c r="P104" t="str">
        <f t="array" ref="P104">INDEX(Items!B$2:B$1090,MATCH($O104,Items!$A$2:$A$1090,0))</f>
        <v xml:space="preserve"> </v>
      </c>
      <c r="Q104" t="str">
        <f t="array" ref="Q104">INDEX(Items!C$2:C$1090,MATCH($O104,Items!$A$2:$A$1090,0))</f>
        <v xml:space="preserve"> </v>
      </c>
      <c r="R104" t="str">
        <f t="array" ref="R104">INDEX(Items!D$2:D$1090,MATCH($O104,Items!$A$2:$A$1090,0))</f>
        <v xml:space="preserve"> </v>
      </c>
    </row>
    <row r="105" spans="1:18" ht="15.75" customHeight="1" x14ac:dyDescent="0.25">
      <c r="A105">
        <f t="shared" si="0"/>
        <v>1</v>
      </c>
      <c r="B105" t="str">
        <f t="shared" si="4"/>
        <v/>
      </c>
      <c r="C105">
        <f t="shared" si="5"/>
        <v>1</v>
      </c>
      <c r="D105" s="4"/>
      <c r="E105" t="s">
        <v>20</v>
      </c>
      <c r="F105" t="str">
        <f t="array" ref="F105">INDEX(Establishment!B$2:B$1042,MATCH($E105,Establishment!$A$2:$A$1042,0))</f>
        <v xml:space="preserve"> </v>
      </c>
      <c r="G105" t="str">
        <f t="array" ref="G105">INDEX(Establishment!C$2:C$1042,MATCH($E105,Establishment!$A$2:$A$1042,0))</f>
        <v xml:space="preserve"> </v>
      </c>
      <c r="M105">
        <f t="shared" si="2"/>
        <v>0</v>
      </c>
      <c r="N105">
        <f t="shared" si="3"/>
        <v>0</v>
      </c>
      <c r="O105" t="s">
        <v>20</v>
      </c>
      <c r="P105" t="str">
        <f t="array" ref="P105">INDEX(Items!B$2:B$1090,MATCH($O105,Items!$A$2:$A$1090,0))</f>
        <v xml:space="preserve"> </v>
      </c>
      <c r="Q105" t="str">
        <f t="array" ref="Q105">INDEX(Items!C$2:C$1090,MATCH($O105,Items!$A$2:$A$1090,0))</f>
        <v xml:space="preserve"> </v>
      </c>
      <c r="R105" t="str">
        <f t="array" ref="R105">INDEX(Items!D$2:D$1090,MATCH($O105,Items!$A$2:$A$1090,0))</f>
        <v xml:space="preserve"> </v>
      </c>
    </row>
    <row r="106" spans="1:18" ht="15.75" customHeight="1" x14ac:dyDescent="0.25">
      <c r="A106">
        <f t="shared" si="0"/>
        <v>1</v>
      </c>
      <c r="B106" t="str">
        <f t="shared" si="4"/>
        <v/>
      </c>
      <c r="C106">
        <f t="shared" si="5"/>
        <v>1</v>
      </c>
      <c r="D106" s="4"/>
      <c r="E106" t="s">
        <v>20</v>
      </c>
      <c r="F106" t="str">
        <f t="array" ref="F106">INDEX(Establishment!B$2:B$1042,MATCH($E106,Establishment!$A$2:$A$1042,0))</f>
        <v xml:space="preserve"> </v>
      </c>
      <c r="G106" t="str">
        <f t="array" ref="G106">INDEX(Establishment!C$2:C$1042,MATCH($E106,Establishment!$A$2:$A$1042,0))</f>
        <v xml:space="preserve"> </v>
      </c>
      <c r="M106">
        <f t="shared" si="2"/>
        <v>0</v>
      </c>
      <c r="N106">
        <f t="shared" si="3"/>
        <v>0</v>
      </c>
      <c r="O106" t="s">
        <v>20</v>
      </c>
      <c r="P106" t="str">
        <f t="array" ref="P106">INDEX(Items!B$2:B$1090,MATCH($O106,Items!$A$2:$A$1090,0))</f>
        <v xml:space="preserve"> </v>
      </c>
      <c r="Q106" t="str">
        <f t="array" ref="Q106">INDEX(Items!C$2:C$1090,MATCH($O106,Items!$A$2:$A$1090,0))</f>
        <v xml:space="preserve"> </v>
      </c>
      <c r="R106" t="str">
        <f t="array" ref="R106">INDEX(Items!D$2:D$1090,MATCH($O106,Items!$A$2:$A$1090,0))</f>
        <v xml:space="preserve"> </v>
      </c>
    </row>
    <row r="107" spans="1:18" ht="15.75" customHeight="1" x14ac:dyDescent="0.25">
      <c r="A107">
        <f t="shared" si="0"/>
        <v>1</v>
      </c>
      <c r="B107" t="str">
        <f t="shared" si="4"/>
        <v/>
      </c>
      <c r="C107">
        <f t="shared" si="5"/>
        <v>1</v>
      </c>
      <c r="D107" s="4"/>
      <c r="E107" t="s">
        <v>20</v>
      </c>
      <c r="F107" t="str">
        <f t="array" ref="F107">INDEX(Establishment!B$2:B$1042,MATCH($E107,Establishment!$A$2:$A$1042,0))</f>
        <v xml:space="preserve"> </v>
      </c>
      <c r="G107" t="str">
        <f t="array" ref="G107">INDEX(Establishment!C$2:C$1042,MATCH($E107,Establishment!$A$2:$A$1042,0))</f>
        <v xml:space="preserve"> </v>
      </c>
      <c r="M107">
        <f t="shared" si="2"/>
        <v>0</v>
      </c>
      <c r="N107">
        <f t="shared" si="3"/>
        <v>0</v>
      </c>
      <c r="O107" t="s">
        <v>20</v>
      </c>
      <c r="P107" t="str">
        <f t="array" ref="P107">INDEX(Items!B$2:B$1090,MATCH($O107,Items!$A$2:$A$1090,0))</f>
        <v xml:space="preserve"> </v>
      </c>
      <c r="Q107" t="str">
        <f t="array" ref="Q107">INDEX(Items!C$2:C$1090,MATCH($O107,Items!$A$2:$A$1090,0))</f>
        <v xml:space="preserve"> </v>
      </c>
      <c r="R107" t="str">
        <f t="array" ref="R107">INDEX(Items!D$2:D$1090,MATCH($O107,Items!$A$2:$A$1090,0))</f>
        <v xml:space="preserve"> </v>
      </c>
    </row>
    <row r="108" spans="1:18" ht="15.75" customHeight="1" x14ac:dyDescent="0.25">
      <c r="A108">
        <f t="shared" si="0"/>
        <v>1</v>
      </c>
      <c r="B108" t="str">
        <f t="shared" si="4"/>
        <v/>
      </c>
      <c r="C108">
        <f t="shared" si="5"/>
        <v>1</v>
      </c>
      <c r="D108" s="4"/>
      <c r="E108" t="s">
        <v>20</v>
      </c>
      <c r="F108" t="str">
        <f t="array" ref="F108">INDEX(Establishment!B$2:B$1042,MATCH($E108,Establishment!$A$2:$A$1042,0))</f>
        <v xml:space="preserve"> </v>
      </c>
      <c r="G108" t="str">
        <f t="array" ref="G108">INDEX(Establishment!C$2:C$1042,MATCH($E108,Establishment!$A$2:$A$1042,0))</f>
        <v xml:space="preserve"> </v>
      </c>
      <c r="M108">
        <f t="shared" si="2"/>
        <v>0</v>
      </c>
      <c r="N108">
        <f t="shared" si="3"/>
        <v>0</v>
      </c>
      <c r="O108" t="s">
        <v>20</v>
      </c>
      <c r="P108" t="str">
        <f t="array" ref="P108">INDEX(Items!B$2:B$1090,MATCH($O108,Items!$A$2:$A$1090,0))</f>
        <v xml:space="preserve"> </v>
      </c>
      <c r="Q108" t="str">
        <f t="array" ref="Q108">INDEX(Items!C$2:C$1090,MATCH($O108,Items!$A$2:$A$1090,0))</f>
        <v xml:space="preserve"> </v>
      </c>
      <c r="R108" t="str">
        <f t="array" ref="R108">INDEX(Items!D$2:D$1090,MATCH($O108,Items!$A$2:$A$1090,0))</f>
        <v xml:space="preserve"> </v>
      </c>
    </row>
    <row r="109" spans="1:18" ht="15.75" customHeight="1" x14ac:dyDescent="0.25">
      <c r="A109">
        <f t="shared" si="0"/>
        <v>1</v>
      </c>
      <c r="B109" t="str">
        <f t="shared" si="4"/>
        <v/>
      </c>
      <c r="C109">
        <f t="shared" si="5"/>
        <v>1</v>
      </c>
      <c r="D109" s="4"/>
      <c r="E109" t="s">
        <v>20</v>
      </c>
      <c r="F109" t="str">
        <f t="array" ref="F109">INDEX(Establishment!B$2:B$1042,MATCH($E109,Establishment!$A$2:$A$1042,0))</f>
        <v xml:space="preserve"> </v>
      </c>
      <c r="G109" t="str">
        <f t="array" ref="G109">INDEX(Establishment!C$2:C$1042,MATCH($E109,Establishment!$A$2:$A$1042,0))</f>
        <v xml:space="preserve"> </v>
      </c>
      <c r="M109">
        <f t="shared" si="2"/>
        <v>0</v>
      </c>
      <c r="N109">
        <f t="shared" si="3"/>
        <v>0</v>
      </c>
      <c r="O109" t="s">
        <v>20</v>
      </c>
      <c r="P109" t="str">
        <f t="array" ref="P109">INDEX(Items!B$2:B$1090,MATCH($O109,Items!$A$2:$A$1090,0))</f>
        <v xml:space="preserve"> </v>
      </c>
      <c r="Q109" t="str">
        <f t="array" ref="Q109">INDEX(Items!C$2:C$1090,MATCH($O109,Items!$A$2:$A$1090,0))</f>
        <v xml:space="preserve"> </v>
      </c>
      <c r="R109" t="str">
        <f t="array" ref="R109">INDEX(Items!D$2:D$1090,MATCH($O109,Items!$A$2:$A$1090,0))</f>
        <v xml:space="preserve"> </v>
      </c>
    </row>
    <row r="110" spans="1:18" ht="15.75" customHeight="1" x14ac:dyDescent="0.25">
      <c r="A110">
        <f t="shared" si="0"/>
        <v>1</v>
      </c>
      <c r="B110" t="str">
        <f t="shared" si="4"/>
        <v/>
      </c>
      <c r="C110">
        <f t="shared" si="5"/>
        <v>1</v>
      </c>
      <c r="D110" s="4"/>
      <c r="E110" t="s">
        <v>20</v>
      </c>
      <c r="F110" t="str">
        <f t="array" ref="F110">INDEX(Establishment!B$2:B$1042,MATCH($E110,Establishment!$A$2:$A$1042,0))</f>
        <v xml:space="preserve"> </v>
      </c>
      <c r="G110" t="str">
        <f t="array" ref="G110">INDEX(Establishment!C$2:C$1042,MATCH($E110,Establishment!$A$2:$A$1042,0))</f>
        <v xml:space="preserve"> </v>
      </c>
      <c r="M110">
        <f t="shared" si="2"/>
        <v>0</v>
      </c>
      <c r="N110">
        <f t="shared" si="3"/>
        <v>0</v>
      </c>
      <c r="O110" t="s">
        <v>20</v>
      </c>
      <c r="P110" t="str">
        <f t="array" ref="P110">INDEX(Items!B$2:B$1090,MATCH($O110,Items!$A$2:$A$1090,0))</f>
        <v xml:space="preserve"> </v>
      </c>
      <c r="Q110" t="str">
        <f t="array" ref="Q110">INDEX(Items!C$2:C$1090,MATCH($O110,Items!$A$2:$A$1090,0))</f>
        <v xml:space="preserve"> </v>
      </c>
      <c r="R110" t="str">
        <f t="array" ref="R110">INDEX(Items!D$2:D$1090,MATCH($O110,Items!$A$2:$A$1090,0))</f>
        <v xml:space="preserve"> </v>
      </c>
    </row>
    <row r="111" spans="1:18" ht="15.75" customHeight="1" x14ac:dyDescent="0.25">
      <c r="A111">
        <f t="shared" si="0"/>
        <v>1</v>
      </c>
      <c r="B111" t="str">
        <f t="shared" si="4"/>
        <v/>
      </c>
      <c r="C111">
        <f t="shared" si="5"/>
        <v>1</v>
      </c>
      <c r="D111" s="4"/>
      <c r="E111" t="s">
        <v>20</v>
      </c>
      <c r="F111" t="str">
        <f t="array" ref="F111">INDEX(Establishment!B$2:B$1042,MATCH($E111,Establishment!$A$2:$A$1042,0))</f>
        <v xml:space="preserve"> </v>
      </c>
      <c r="G111" t="str">
        <f t="array" ref="G111">INDEX(Establishment!C$2:C$1042,MATCH($E111,Establishment!$A$2:$A$1042,0))</f>
        <v xml:space="preserve"> </v>
      </c>
      <c r="M111">
        <f t="shared" si="2"/>
        <v>0</v>
      </c>
      <c r="N111">
        <f t="shared" si="3"/>
        <v>0</v>
      </c>
      <c r="O111" t="s">
        <v>20</v>
      </c>
      <c r="P111" t="str">
        <f t="array" ref="P111">INDEX(Items!B$2:B$1090,MATCH($O111,Items!$A$2:$A$1090,0))</f>
        <v xml:space="preserve"> </v>
      </c>
      <c r="Q111" t="str">
        <f t="array" ref="Q111">INDEX(Items!C$2:C$1090,MATCH($O111,Items!$A$2:$A$1090,0))</f>
        <v xml:space="preserve"> </v>
      </c>
      <c r="R111" t="str">
        <f t="array" ref="R111">INDEX(Items!D$2:D$1090,MATCH($O111,Items!$A$2:$A$1090,0))</f>
        <v xml:space="preserve"> </v>
      </c>
    </row>
    <row r="112" spans="1:18" ht="15.75" customHeight="1" x14ac:dyDescent="0.25">
      <c r="A112">
        <f t="shared" si="0"/>
        <v>1</v>
      </c>
      <c r="B112" t="str">
        <f t="shared" si="4"/>
        <v/>
      </c>
      <c r="C112">
        <f t="shared" si="5"/>
        <v>1</v>
      </c>
      <c r="D112" s="4"/>
      <c r="E112" t="s">
        <v>20</v>
      </c>
      <c r="F112" t="str">
        <f t="array" ref="F112">INDEX(Establishment!B$2:B$1042,MATCH($E112,Establishment!$A$2:$A$1042,0))</f>
        <v xml:space="preserve"> </v>
      </c>
      <c r="G112" t="str">
        <f t="array" ref="G112">INDEX(Establishment!C$2:C$1042,MATCH($E112,Establishment!$A$2:$A$1042,0))</f>
        <v xml:space="preserve"> </v>
      </c>
      <c r="M112">
        <f t="shared" si="2"/>
        <v>0</v>
      </c>
      <c r="N112">
        <f t="shared" si="3"/>
        <v>0</v>
      </c>
      <c r="O112" t="s">
        <v>20</v>
      </c>
      <c r="P112" t="str">
        <f t="array" ref="P112">INDEX(Items!B$2:B$1090,MATCH($O112,Items!$A$2:$A$1090,0))</f>
        <v xml:space="preserve"> </v>
      </c>
      <c r="Q112" t="str">
        <f t="array" ref="Q112">INDEX(Items!C$2:C$1090,MATCH($O112,Items!$A$2:$A$1090,0))</f>
        <v xml:space="preserve"> </v>
      </c>
      <c r="R112" t="str">
        <f t="array" ref="R112">INDEX(Items!D$2:D$1090,MATCH($O112,Items!$A$2:$A$1090,0))</f>
        <v xml:space="preserve"> </v>
      </c>
    </row>
    <row r="113" spans="1:18" ht="15.75" customHeight="1" x14ac:dyDescent="0.25">
      <c r="A113">
        <f t="shared" si="0"/>
        <v>1</v>
      </c>
      <c r="B113" t="str">
        <f t="shared" si="4"/>
        <v/>
      </c>
      <c r="C113">
        <f t="shared" si="5"/>
        <v>1</v>
      </c>
      <c r="D113" s="4"/>
      <c r="E113" t="s">
        <v>20</v>
      </c>
      <c r="F113" t="str">
        <f t="array" ref="F113">INDEX(Establishment!B$2:B$1042,MATCH($E113,Establishment!$A$2:$A$1042,0))</f>
        <v xml:space="preserve"> </v>
      </c>
      <c r="G113" t="str">
        <f t="array" ref="G113">INDEX(Establishment!C$2:C$1042,MATCH($E113,Establishment!$A$2:$A$1042,0))</f>
        <v xml:space="preserve"> </v>
      </c>
      <c r="M113">
        <f t="shared" si="2"/>
        <v>0</v>
      </c>
      <c r="N113">
        <f t="shared" si="3"/>
        <v>0</v>
      </c>
      <c r="O113" t="s">
        <v>20</v>
      </c>
      <c r="P113" t="str">
        <f t="array" ref="P113">INDEX(Items!B$2:B$1090,MATCH($O113,Items!$A$2:$A$1090,0))</f>
        <v xml:space="preserve"> </v>
      </c>
      <c r="Q113" t="str">
        <f t="array" ref="Q113">INDEX(Items!C$2:C$1090,MATCH($O113,Items!$A$2:$A$1090,0))</f>
        <v xml:space="preserve"> </v>
      </c>
      <c r="R113" t="str">
        <f t="array" ref="R113">INDEX(Items!D$2:D$1090,MATCH($O113,Items!$A$2:$A$1090,0))</f>
        <v xml:space="preserve"> </v>
      </c>
    </row>
    <row r="114" spans="1:18" ht="15.75" customHeight="1" x14ac:dyDescent="0.25">
      <c r="A114">
        <f t="shared" si="0"/>
        <v>1</v>
      </c>
      <c r="B114" t="str">
        <f t="shared" si="4"/>
        <v/>
      </c>
      <c r="C114">
        <f t="shared" si="5"/>
        <v>1</v>
      </c>
      <c r="D114" s="4"/>
      <c r="E114" t="s">
        <v>20</v>
      </c>
      <c r="F114" t="str">
        <f t="array" ref="F114">INDEX(Establishment!B$2:B$1042,MATCH($E114,Establishment!$A$2:$A$1042,0))</f>
        <v xml:space="preserve"> </v>
      </c>
      <c r="G114" t="str">
        <f t="array" ref="G114">INDEX(Establishment!C$2:C$1042,MATCH($E114,Establishment!$A$2:$A$1042,0))</f>
        <v xml:space="preserve"> </v>
      </c>
      <c r="M114">
        <f t="shared" si="2"/>
        <v>0</v>
      </c>
      <c r="N114">
        <f t="shared" si="3"/>
        <v>0</v>
      </c>
      <c r="O114" t="s">
        <v>20</v>
      </c>
      <c r="P114" t="str">
        <f t="array" ref="P114">INDEX(Items!B$2:B$1090,MATCH($O114,Items!$A$2:$A$1090,0))</f>
        <v xml:space="preserve"> </v>
      </c>
      <c r="Q114" t="str">
        <f t="array" ref="Q114">INDEX(Items!C$2:C$1090,MATCH($O114,Items!$A$2:$A$1090,0))</f>
        <v xml:space="preserve"> </v>
      </c>
      <c r="R114" t="str">
        <f t="array" ref="R114">INDEX(Items!D$2:D$1090,MATCH($O114,Items!$A$2:$A$1090,0))</f>
        <v xml:space="preserve"> </v>
      </c>
    </row>
    <row r="115" spans="1:18" ht="15.75" customHeight="1" x14ac:dyDescent="0.25">
      <c r="A115">
        <f t="shared" si="0"/>
        <v>1</v>
      </c>
      <c r="B115" t="str">
        <f t="shared" si="4"/>
        <v/>
      </c>
      <c r="C115">
        <f t="shared" si="5"/>
        <v>1</v>
      </c>
      <c r="D115" s="4"/>
      <c r="E115" t="s">
        <v>20</v>
      </c>
      <c r="F115" t="str">
        <f t="array" ref="F115">INDEX(Establishment!B$2:B$1042,MATCH($E115,Establishment!$A$2:$A$1042,0))</f>
        <v xml:space="preserve"> </v>
      </c>
      <c r="G115" t="str">
        <f t="array" ref="G115">INDEX(Establishment!C$2:C$1042,MATCH($E115,Establishment!$A$2:$A$1042,0))</f>
        <v xml:space="preserve"> </v>
      </c>
      <c r="M115">
        <f t="shared" si="2"/>
        <v>0</v>
      </c>
      <c r="N115">
        <f t="shared" si="3"/>
        <v>0</v>
      </c>
      <c r="O115" t="s">
        <v>20</v>
      </c>
      <c r="P115" t="str">
        <f t="array" ref="P115">INDEX(Items!B$2:B$1090,MATCH($O115,Items!$A$2:$A$1090,0))</f>
        <v xml:space="preserve"> </v>
      </c>
      <c r="Q115" t="str">
        <f t="array" ref="Q115">INDEX(Items!C$2:C$1090,MATCH($O115,Items!$A$2:$A$1090,0))</f>
        <v xml:space="preserve"> </v>
      </c>
      <c r="R115" t="str">
        <f t="array" ref="R115">INDEX(Items!D$2:D$1090,MATCH($O115,Items!$A$2:$A$1090,0))</f>
        <v xml:space="preserve"> </v>
      </c>
    </row>
    <row r="116" spans="1:18" ht="15.75" customHeight="1" x14ac:dyDescent="0.25">
      <c r="A116">
        <f t="shared" si="0"/>
        <v>1</v>
      </c>
      <c r="B116" t="str">
        <f t="shared" si="4"/>
        <v/>
      </c>
      <c r="C116">
        <f t="shared" si="5"/>
        <v>1</v>
      </c>
      <c r="D116" s="4"/>
      <c r="E116" t="s">
        <v>20</v>
      </c>
      <c r="F116" t="str">
        <f t="array" ref="F116">INDEX(Establishment!B$2:B$1042,MATCH($E116,Establishment!$A$2:$A$1042,0))</f>
        <v xml:space="preserve"> </v>
      </c>
      <c r="G116" t="str">
        <f t="array" ref="G116">INDEX(Establishment!C$2:C$1042,MATCH($E116,Establishment!$A$2:$A$1042,0))</f>
        <v xml:space="preserve"> </v>
      </c>
      <c r="M116">
        <f t="shared" si="2"/>
        <v>0</v>
      </c>
      <c r="N116">
        <f t="shared" si="3"/>
        <v>0</v>
      </c>
      <c r="O116" t="s">
        <v>20</v>
      </c>
      <c r="P116" t="str">
        <f t="array" ref="P116">INDEX(Items!B$2:B$1090,MATCH($O116,Items!$A$2:$A$1090,0))</f>
        <v xml:space="preserve"> </v>
      </c>
      <c r="Q116" t="str">
        <f t="array" ref="Q116">INDEX(Items!C$2:C$1090,MATCH($O116,Items!$A$2:$A$1090,0))</f>
        <v xml:space="preserve"> </v>
      </c>
      <c r="R116" t="str">
        <f t="array" ref="R116">INDEX(Items!D$2:D$1090,MATCH($O116,Items!$A$2:$A$1090,0))</f>
        <v xml:space="preserve"> </v>
      </c>
    </row>
    <row r="117" spans="1:18" ht="15.75" customHeight="1" x14ac:dyDescent="0.25">
      <c r="A117">
        <f t="shared" si="0"/>
        <v>1</v>
      </c>
      <c r="B117" t="str">
        <f t="shared" si="4"/>
        <v/>
      </c>
      <c r="C117">
        <f t="shared" si="5"/>
        <v>1</v>
      </c>
      <c r="D117" s="4"/>
      <c r="E117" t="s">
        <v>20</v>
      </c>
      <c r="F117" t="str">
        <f t="array" ref="F117">INDEX(Establishment!B$2:B$1042,MATCH($E117,Establishment!$A$2:$A$1042,0))</f>
        <v xml:space="preserve"> </v>
      </c>
      <c r="G117" t="str">
        <f t="array" ref="G117">INDEX(Establishment!C$2:C$1042,MATCH($E117,Establishment!$A$2:$A$1042,0))</f>
        <v xml:space="preserve"> </v>
      </c>
      <c r="M117">
        <f t="shared" si="2"/>
        <v>0</v>
      </c>
      <c r="N117">
        <f t="shared" si="3"/>
        <v>0</v>
      </c>
      <c r="O117" t="s">
        <v>20</v>
      </c>
      <c r="P117" t="str">
        <f t="array" ref="P117">INDEX(Items!B$2:B$1090,MATCH($O117,Items!$A$2:$A$1090,0))</f>
        <v xml:space="preserve"> </v>
      </c>
      <c r="Q117" t="str">
        <f t="array" ref="Q117">INDEX(Items!C$2:C$1090,MATCH($O117,Items!$A$2:$A$1090,0))</f>
        <v xml:space="preserve"> </v>
      </c>
      <c r="R117" t="str">
        <f t="array" ref="R117">INDEX(Items!D$2:D$1090,MATCH($O117,Items!$A$2:$A$1090,0))</f>
        <v xml:space="preserve"> </v>
      </c>
    </row>
    <row r="118" spans="1:18" ht="15.75" customHeight="1" x14ac:dyDescent="0.25">
      <c r="A118">
        <f t="shared" si="0"/>
        <v>1</v>
      </c>
      <c r="B118" t="str">
        <f t="shared" si="4"/>
        <v/>
      </c>
      <c r="C118">
        <f t="shared" si="5"/>
        <v>1</v>
      </c>
      <c r="D118" s="4"/>
      <c r="E118" t="s">
        <v>20</v>
      </c>
      <c r="F118" t="str">
        <f t="array" ref="F118">INDEX(Establishment!B$2:B$1042,MATCH($E118,Establishment!$A$2:$A$1042,0))</f>
        <v xml:space="preserve"> </v>
      </c>
      <c r="G118" t="str">
        <f t="array" ref="G118">INDEX(Establishment!C$2:C$1042,MATCH($E118,Establishment!$A$2:$A$1042,0))</f>
        <v xml:space="preserve"> </v>
      </c>
      <c r="M118">
        <f t="shared" si="2"/>
        <v>0</v>
      </c>
      <c r="N118">
        <f t="shared" si="3"/>
        <v>0</v>
      </c>
      <c r="O118" t="s">
        <v>20</v>
      </c>
      <c r="P118" t="str">
        <f t="array" ref="P118">INDEX(Items!B$2:B$1090,MATCH($O118,Items!$A$2:$A$1090,0))</f>
        <v xml:space="preserve"> </v>
      </c>
      <c r="Q118" t="str">
        <f t="array" ref="Q118">INDEX(Items!C$2:C$1090,MATCH($O118,Items!$A$2:$A$1090,0))</f>
        <v xml:space="preserve"> </v>
      </c>
      <c r="R118" t="str">
        <f t="array" ref="R118">INDEX(Items!D$2:D$1090,MATCH($O118,Items!$A$2:$A$1090,0))</f>
        <v xml:space="preserve"> </v>
      </c>
    </row>
    <row r="119" spans="1:18" ht="15.75" customHeight="1" x14ac:dyDescent="0.25">
      <c r="A119">
        <f t="shared" si="0"/>
        <v>1</v>
      </c>
      <c r="B119" t="str">
        <f t="shared" si="4"/>
        <v/>
      </c>
      <c r="C119">
        <f t="shared" si="5"/>
        <v>1</v>
      </c>
      <c r="D119" s="4"/>
      <c r="E119" t="s">
        <v>20</v>
      </c>
      <c r="F119" t="str">
        <f t="array" ref="F119">INDEX(Establishment!B$2:B$1042,MATCH($E119,Establishment!$A$2:$A$1042,0))</f>
        <v xml:space="preserve"> </v>
      </c>
      <c r="G119" t="str">
        <f t="array" ref="G119">INDEX(Establishment!C$2:C$1042,MATCH($E119,Establishment!$A$2:$A$1042,0))</f>
        <v xml:space="preserve"> </v>
      </c>
      <c r="M119">
        <f t="shared" si="2"/>
        <v>0</v>
      </c>
      <c r="N119">
        <f t="shared" si="3"/>
        <v>0</v>
      </c>
      <c r="O119" t="s">
        <v>20</v>
      </c>
      <c r="P119" t="str">
        <f t="array" ref="P119">INDEX(Items!B$2:B$1090,MATCH($O119,Items!$A$2:$A$1090,0))</f>
        <v xml:space="preserve"> </v>
      </c>
      <c r="Q119" t="str">
        <f t="array" ref="Q119">INDEX(Items!C$2:C$1090,MATCH($O119,Items!$A$2:$A$1090,0))</f>
        <v xml:space="preserve"> </v>
      </c>
      <c r="R119" t="str">
        <f t="array" ref="R119">INDEX(Items!D$2:D$1090,MATCH($O119,Items!$A$2:$A$1090,0))</f>
        <v xml:space="preserve"> </v>
      </c>
    </row>
    <row r="120" spans="1:18" ht="15.75" customHeight="1" x14ac:dyDescent="0.25">
      <c r="A120">
        <f t="shared" si="0"/>
        <v>1</v>
      </c>
      <c r="B120" t="str">
        <f t="shared" si="4"/>
        <v/>
      </c>
      <c r="C120">
        <f t="shared" si="5"/>
        <v>1</v>
      </c>
      <c r="D120" s="4"/>
      <c r="E120" t="s">
        <v>20</v>
      </c>
      <c r="F120" t="str">
        <f t="array" ref="F120">INDEX(Establishment!B$2:B$1042,MATCH($E120,Establishment!$A$2:$A$1042,0))</f>
        <v xml:space="preserve"> </v>
      </c>
      <c r="G120" t="str">
        <f t="array" ref="G120">INDEX(Establishment!C$2:C$1042,MATCH($E120,Establishment!$A$2:$A$1042,0))</f>
        <v xml:space="preserve"> </v>
      </c>
      <c r="M120">
        <f t="shared" si="2"/>
        <v>0</v>
      </c>
      <c r="N120">
        <f t="shared" si="3"/>
        <v>0</v>
      </c>
      <c r="O120" t="s">
        <v>20</v>
      </c>
      <c r="P120" t="str">
        <f t="array" ref="P120">INDEX(Items!B$2:B$1090,MATCH($O120,Items!$A$2:$A$1090,0))</f>
        <v xml:space="preserve"> </v>
      </c>
      <c r="Q120" t="str">
        <f t="array" ref="Q120">INDEX(Items!C$2:C$1090,MATCH($O120,Items!$A$2:$A$1090,0))</f>
        <v xml:space="preserve"> </v>
      </c>
      <c r="R120" t="str">
        <f t="array" ref="R120">INDEX(Items!D$2:D$1090,MATCH($O120,Items!$A$2:$A$1090,0))</f>
        <v xml:space="preserve"> </v>
      </c>
    </row>
    <row r="121" spans="1:18" ht="15.75" customHeight="1" x14ac:dyDescent="0.25">
      <c r="A121">
        <f t="shared" si="0"/>
        <v>1</v>
      </c>
      <c r="B121" t="str">
        <f t="shared" si="4"/>
        <v/>
      </c>
      <c r="C121">
        <f t="shared" si="5"/>
        <v>1</v>
      </c>
      <c r="D121" s="4"/>
      <c r="E121" t="s">
        <v>20</v>
      </c>
      <c r="F121" t="str">
        <f t="array" ref="F121">INDEX(Establishment!B$2:B$1042,MATCH($E121,Establishment!$A$2:$A$1042,0))</f>
        <v xml:space="preserve"> </v>
      </c>
      <c r="G121" t="str">
        <f t="array" ref="G121">INDEX(Establishment!C$2:C$1042,MATCH($E121,Establishment!$A$2:$A$1042,0))</f>
        <v xml:space="preserve"> </v>
      </c>
      <c r="M121">
        <f t="shared" si="2"/>
        <v>0</v>
      </c>
      <c r="N121">
        <f t="shared" si="3"/>
        <v>0</v>
      </c>
      <c r="O121" t="s">
        <v>20</v>
      </c>
      <c r="P121" t="str">
        <f t="array" ref="P121">INDEX(Items!B$2:B$1090,MATCH($O121,Items!$A$2:$A$1090,0))</f>
        <v xml:space="preserve"> </v>
      </c>
      <c r="Q121" t="str">
        <f t="array" ref="Q121">INDEX(Items!C$2:C$1090,MATCH($O121,Items!$A$2:$A$1090,0))</f>
        <v xml:space="preserve"> </v>
      </c>
      <c r="R121" t="str">
        <f t="array" ref="R121">INDEX(Items!D$2:D$1090,MATCH($O121,Items!$A$2:$A$1090,0))</f>
        <v xml:space="preserve"> </v>
      </c>
    </row>
    <row r="122" spans="1:18" ht="15.75" customHeight="1" x14ac:dyDescent="0.25">
      <c r="A122">
        <f t="shared" si="0"/>
        <v>1</v>
      </c>
      <c r="B122" t="str">
        <f t="shared" si="4"/>
        <v/>
      </c>
      <c r="C122">
        <f t="shared" si="5"/>
        <v>1</v>
      </c>
      <c r="D122" s="4"/>
      <c r="E122" t="s">
        <v>20</v>
      </c>
      <c r="F122" t="str">
        <f t="array" ref="F122">INDEX(Establishment!B$2:B$1042,MATCH($E122,Establishment!$A$2:$A$1042,0))</f>
        <v xml:space="preserve"> </v>
      </c>
      <c r="G122" t="str">
        <f t="array" ref="G122">INDEX(Establishment!C$2:C$1042,MATCH($E122,Establishment!$A$2:$A$1042,0))</f>
        <v xml:space="preserve"> </v>
      </c>
      <c r="M122">
        <f t="shared" si="2"/>
        <v>0</v>
      </c>
      <c r="N122">
        <f t="shared" si="3"/>
        <v>0</v>
      </c>
      <c r="O122" t="s">
        <v>20</v>
      </c>
      <c r="P122" t="str">
        <f t="array" ref="P122">INDEX(Items!B$2:B$1090,MATCH($O122,Items!$A$2:$A$1090,0))</f>
        <v xml:space="preserve"> </v>
      </c>
      <c r="Q122" t="str">
        <f t="array" ref="Q122">INDEX(Items!C$2:C$1090,MATCH($O122,Items!$A$2:$A$1090,0))</f>
        <v xml:space="preserve"> </v>
      </c>
      <c r="R122" t="str">
        <f t="array" ref="R122">INDEX(Items!D$2:D$1090,MATCH($O122,Items!$A$2:$A$1090,0))</f>
        <v xml:space="preserve"> </v>
      </c>
    </row>
    <row r="123" spans="1:18" ht="15.75" customHeight="1" x14ac:dyDescent="0.25">
      <c r="A123">
        <f t="shared" si="0"/>
        <v>1</v>
      </c>
      <c r="B123" t="str">
        <f t="shared" si="4"/>
        <v/>
      </c>
      <c r="C123">
        <f t="shared" si="5"/>
        <v>1</v>
      </c>
      <c r="D123" s="4"/>
      <c r="E123" t="s">
        <v>20</v>
      </c>
      <c r="F123" t="str">
        <f t="array" ref="F123">INDEX(Establishment!B$2:B$1042,MATCH($E123,Establishment!$A$2:$A$1042,0))</f>
        <v xml:space="preserve"> </v>
      </c>
      <c r="G123" t="str">
        <f t="array" ref="G123">INDEX(Establishment!C$2:C$1042,MATCH($E123,Establishment!$A$2:$A$1042,0))</f>
        <v xml:space="preserve"> </v>
      </c>
      <c r="M123">
        <f t="shared" si="2"/>
        <v>0</v>
      </c>
      <c r="N123">
        <f t="shared" si="3"/>
        <v>0</v>
      </c>
      <c r="O123" t="s">
        <v>20</v>
      </c>
      <c r="P123" t="str">
        <f t="array" ref="P123">INDEX(Items!B$2:B$1090,MATCH($O123,Items!$A$2:$A$1090,0))</f>
        <v xml:space="preserve"> </v>
      </c>
      <c r="Q123" t="str">
        <f t="array" ref="Q123">INDEX(Items!C$2:C$1090,MATCH($O123,Items!$A$2:$A$1090,0))</f>
        <v xml:space="preserve"> </v>
      </c>
      <c r="R123" t="str">
        <f t="array" ref="R123">INDEX(Items!D$2:D$1090,MATCH($O123,Items!$A$2:$A$1090,0))</f>
        <v xml:space="preserve"> </v>
      </c>
    </row>
    <row r="124" spans="1:18" ht="15.75" customHeight="1" x14ac:dyDescent="0.25">
      <c r="A124">
        <f t="shared" si="0"/>
        <v>1</v>
      </c>
      <c r="B124" t="str">
        <f t="shared" si="4"/>
        <v/>
      </c>
      <c r="C124">
        <f t="shared" si="5"/>
        <v>1</v>
      </c>
      <c r="D124" s="4"/>
      <c r="E124" t="s">
        <v>20</v>
      </c>
      <c r="F124" t="str">
        <f t="array" ref="F124">INDEX(Establishment!B$2:B$1042,MATCH($E124,Establishment!$A$2:$A$1042,0))</f>
        <v xml:space="preserve"> </v>
      </c>
      <c r="G124" t="str">
        <f t="array" ref="G124">INDEX(Establishment!C$2:C$1042,MATCH($E124,Establishment!$A$2:$A$1042,0))</f>
        <v xml:space="preserve"> </v>
      </c>
      <c r="M124">
        <f t="shared" si="2"/>
        <v>0</v>
      </c>
      <c r="N124">
        <f t="shared" si="3"/>
        <v>0</v>
      </c>
      <c r="O124" t="s">
        <v>20</v>
      </c>
      <c r="P124" t="str">
        <f t="array" ref="P124">INDEX(Items!B$2:B$1090,MATCH($O124,Items!$A$2:$A$1090,0))</f>
        <v xml:space="preserve"> </v>
      </c>
      <c r="Q124" t="str">
        <f t="array" ref="Q124">INDEX(Items!C$2:C$1090,MATCH($O124,Items!$A$2:$A$1090,0))</f>
        <v xml:space="preserve"> </v>
      </c>
      <c r="R124" t="str">
        <f t="array" ref="R124">INDEX(Items!D$2:D$1090,MATCH($O124,Items!$A$2:$A$1090,0))</f>
        <v xml:space="preserve"> </v>
      </c>
    </row>
    <row r="125" spans="1:18" ht="15.75" customHeight="1" x14ac:dyDescent="0.25">
      <c r="A125">
        <f t="shared" si="0"/>
        <v>1</v>
      </c>
      <c r="B125" t="str">
        <f t="shared" si="4"/>
        <v/>
      </c>
      <c r="C125">
        <f t="shared" si="5"/>
        <v>1</v>
      </c>
      <c r="D125" s="4"/>
      <c r="E125" t="s">
        <v>20</v>
      </c>
      <c r="F125" t="str">
        <f t="array" ref="F125">INDEX(Establishment!B$2:B$1042,MATCH($E125,Establishment!$A$2:$A$1042,0))</f>
        <v xml:space="preserve"> </v>
      </c>
      <c r="G125" t="str">
        <f t="array" ref="G125">INDEX(Establishment!C$2:C$1042,MATCH($E125,Establishment!$A$2:$A$1042,0))</f>
        <v xml:space="preserve"> </v>
      </c>
      <c r="M125">
        <f t="shared" si="2"/>
        <v>0</v>
      </c>
      <c r="N125">
        <f t="shared" si="3"/>
        <v>0</v>
      </c>
      <c r="O125" t="s">
        <v>20</v>
      </c>
      <c r="P125" t="str">
        <f t="array" ref="P125">INDEX(Items!B$2:B$1090,MATCH($O125,Items!$A$2:$A$1090,0))</f>
        <v xml:space="preserve"> </v>
      </c>
      <c r="Q125" t="str">
        <f t="array" ref="Q125">INDEX(Items!C$2:C$1090,MATCH($O125,Items!$A$2:$A$1090,0))</f>
        <v xml:space="preserve"> </v>
      </c>
      <c r="R125" t="str">
        <f t="array" ref="R125">INDEX(Items!D$2:D$1090,MATCH($O125,Items!$A$2:$A$1090,0))</f>
        <v xml:space="preserve"> </v>
      </c>
    </row>
    <row r="126" spans="1:18" ht="15.75" customHeight="1" x14ac:dyDescent="0.25">
      <c r="A126">
        <f t="shared" si="0"/>
        <v>1</v>
      </c>
      <c r="B126" t="str">
        <f t="shared" si="4"/>
        <v/>
      </c>
      <c r="C126">
        <f t="shared" si="5"/>
        <v>1</v>
      </c>
      <c r="D126" s="4"/>
      <c r="E126" t="s">
        <v>20</v>
      </c>
      <c r="F126" t="str">
        <f t="array" ref="F126">INDEX(Establishment!B$2:B$1042,MATCH($E126,Establishment!$A$2:$A$1042,0))</f>
        <v xml:space="preserve"> </v>
      </c>
      <c r="G126" t="str">
        <f t="array" ref="G126">INDEX(Establishment!C$2:C$1042,MATCH($E126,Establishment!$A$2:$A$1042,0))</f>
        <v xml:space="preserve"> </v>
      </c>
      <c r="M126">
        <f t="shared" si="2"/>
        <v>0</v>
      </c>
      <c r="N126">
        <f t="shared" si="3"/>
        <v>0</v>
      </c>
      <c r="O126" t="s">
        <v>20</v>
      </c>
      <c r="P126" t="str">
        <f t="array" ref="P126">INDEX(Items!B$2:B$1090,MATCH($O126,Items!$A$2:$A$1090,0))</f>
        <v xml:space="preserve"> </v>
      </c>
      <c r="Q126" t="str">
        <f t="array" ref="Q126">INDEX(Items!C$2:C$1090,MATCH($O126,Items!$A$2:$A$1090,0))</f>
        <v xml:space="preserve"> </v>
      </c>
      <c r="R126" t="str">
        <f t="array" ref="R126">INDEX(Items!D$2:D$1090,MATCH($O126,Items!$A$2:$A$1090,0))</f>
        <v xml:space="preserve"> </v>
      </c>
    </row>
    <row r="127" spans="1:18" ht="15.75" customHeight="1" x14ac:dyDescent="0.25">
      <c r="A127">
        <f t="shared" si="0"/>
        <v>1</v>
      </c>
      <c r="B127" t="str">
        <f t="shared" si="4"/>
        <v/>
      </c>
      <c r="C127">
        <f t="shared" si="5"/>
        <v>1</v>
      </c>
      <c r="D127" s="4"/>
      <c r="E127" t="s">
        <v>20</v>
      </c>
      <c r="F127" t="str">
        <f t="array" ref="F127">INDEX(Establishment!B$2:B$1042,MATCH($E127,Establishment!$A$2:$A$1042,0))</f>
        <v xml:space="preserve"> </v>
      </c>
      <c r="G127" t="str">
        <f t="array" ref="G127">INDEX(Establishment!C$2:C$1042,MATCH($E127,Establishment!$A$2:$A$1042,0))</f>
        <v xml:space="preserve"> </v>
      </c>
      <c r="M127">
        <f t="shared" si="2"/>
        <v>0</v>
      </c>
      <c r="N127">
        <f t="shared" si="3"/>
        <v>0</v>
      </c>
      <c r="O127" t="s">
        <v>20</v>
      </c>
      <c r="P127" t="str">
        <f t="array" ref="P127">INDEX(Items!B$2:B$1090,MATCH($O127,Items!$A$2:$A$1090,0))</f>
        <v xml:space="preserve"> </v>
      </c>
      <c r="Q127" t="str">
        <f t="array" ref="Q127">INDEX(Items!C$2:C$1090,MATCH($O127,Items!$A$2:$A$1090,0))</f>
        <v xml:space="preserve"> </v>
      </c>
      <c r="R127" t="str">
        <f t="array" ref="R127">INDEX(Items!D$2:D$1090,MATCH($O127,Items!$A$2:$A$1090,0))</f>
        <v xml:space="preserve"> </v>
      </c>
    </row>
    <row r="128" spans="1:18" ht="15.75" customHeight="1" x14ac:dyDescent="0.25">
      <c r="A128">
        <f t="shared" si="0"/>
        <v>1</v>
      </c>
      <c r="B128" t="str">
        <f t="shared" si="4"/>
        <v/>
      </c>
      <c r="C128">
        <f t="shared" si="5"/>
        <v>1</v>
      </c>
      <c r="D128" s="4"/>
      <c r="E128" t="s">
        <v>20</v>
      </c>
      <c r="F128" t="str">
        <f t="array" ref="F128">INDEX(Establishment!B$2:B$1042,MATCH($E128,Establishment!$A$2:$A$1042,0))</f>
        <v xml:space="preserve"> </v>
      </c>
      <c r="G128" t="str">
        <f t="array" ref="G128">INDEX(Establishment!C$2:C$1042,MATCH($E128,Establishment!$A$2:$A$1042,0))</f>
        <v xml:space="preserve"> </v>
      </c>
      <c r="M128">
        <f t="shared" si="2"/>
        <v>0</v>
      </c>
      <c r="N128">
        <f t="shared" si="3"/>
        <v>0</v>
      </c>
      <c r="O128" t="s">
        <v>20</v>
      </c>
      <c r="P128" t="str">
        <f t="array" ref="P128">INDEX(Items!B$2:B$1090,MATCH($O128,Items!$A$2:$A$1090,0))</f>
        <v xml:space="preserve"> </v>
      </c>
      <c r="Q128" t="str">
        <f t="array" ref="Q128">INDEX(Items!C$2:C$1090,MATCH($O128,Items!$A$2:$A$1090,0))</f>
        <v xml:space="preserve"> </v>
      </c>
      <c r="R128" t="str">
        <f t="array" ref="R128">INDEX(Items!D$2:D$1090,MATCH($O128,Items!$A$2:$A$1090,0))</f>
        <v xml:space="preserve"> </v>
      </c>
    </row>
    <row r="129" spans="1:18" ht="15.75" customHeight="1" x14ac:dyDescent="0.25">
      <c r="A129">
        <f t="shared" si="0"/>
        <v>1</v>
      </c>
      <c r="B129" t="str">
        <f t="shared" si="4"/>
        <v/>
      </c>
      <c r="C129">
        <f t="shared" si="5"/>
        <v>1</v>
      </c>
      <c r="D129" s="4"/>
      <c r="E129" t="s">
        <v>20</v>
      </c>
      <c r="F129" t="str">
        <f t="array" ref="F129">INDEX(Establishment!B$2:B$1042,MATCH($E129,Establishment!$A$2:$A$1042,0))</f>
        <v xml:space="preserve"> </v>
      </c>
      <c r="G129" t="str">
        <f t="array" ref="G129">INDEX(Establishment!C$2:C$1042,MATCH($E129,Establishment!$A$2:$A$1042,0))</f>
        <v xml:space="preserve"> </v>
      </c>
      <c r="M129">
        <f t="shared" si="2"/>
        <v>0</v>
      </c>
      <c r="N129">
        <f t="shared" si="3"/>
        <v>0</v>
      </c>
      <c r="O129" t="s">
        <v>20</v>
      </c>
      <c r="P129" t="str">
        <f t="array" ref="P129">INDEX(Items!B$2:B$1090,MATCH($O129,Items!$A$2:$A$1090,0))</f>
        <v xml:space="preserve"> </v>
      </c>
      <c r="Q129" t="str">
        <f t="array" ref="Q129">INDEX(Items!C$2:C$1090,MATCH($O129,Items!$A$2:$A$1090,0))</f>
        <v xml:space="preserve"> </v>
      </c>
      <c r="R129" t="str">
        <f t="array" ref="R129">INDEX(Items!D$2:D$1090,MATCH($O129,Items!$A$2:$A$1090,0))</f>
        <v xml:space="preserve"> </v>
      </c>
    </row>
    <row r="130" spans="1:18" ht="15.75" customHeight="1" x14ac:dyDescent="0.25">
      <c r="A130">
        <f t="shared" si="0"/>
        <v>1</v>
      </c>
      <c r="B130" t="str">
        <f t="shared" si="4"/>
        <v/>
      </c>
      <c r="C130">
        <f t="shared" si="5"/>
        <v>1</v>
      </c>
      <c r="D130" s="4"/>
      <c r="E130" t="s">
        <v>20</v>
      </c>
      <c r="F130" t="str">
        <f t="array" ref="F130">INDEX(Establishment!B$2:B$1042,MATCH($E130,Establishment!$A$2:$A$1042,0))</f>
        <v xml:space="preserve"> </v>
      </c>
      <c r="G130" t="str">
        <f t="array" ref="G130">INDEX(Establishment!C$2:C$1042,MATCH($E130,Establishment!$A$2:$A$1042,0))</f>
        <v xml:space="preserve"> </v>
      </c>
      <c r="M130">
        <f t="shared" si="2"/>
        <v>0</v>
      </c>
      <c r="N130">
        <f t="shared" si="3"/>
        <v>0</v>
      </c>
      <c r="O130" t="s">
        <v>20</v>
      </c>
      <c r="P130" t="str">
        <f t="array" ref="P130">INDEX(Items!B$2:B$1090,MATCH($O130,Items!$A$2:$A$1090,0))</f>
        <v xml:space="preserve"> </v>
      </c>
      <c r="Q130" t="str">
        <f t="array" ref="Q130">INDEX(Items!C$2:C$1090,MATCH($O130,Items!$A$2:$A$1090,0))</f>
        <v xml:space="preserve"> </v>
      </c>
      <c r="R130" t="str">
        <f t="array" ref="R130">INDEX(Items!D$2:D$1090,MATCH($O130,Items!$A$2:$A$1090,0))</f>
        <v xml:space="preserve"> </v>
      </c>
    </row>
    <row r="131" spans="1:18" ht="15.75" customHeight="1" x14ac:dyDescent="0.25">
      <c r="A131">
        <f t="shared" si="0"/>
        <v>1</v>
      </c>
      <c r="B131" t="str">
        <f t="shared" si="4"/>
        <v/>
      </c>
      <c r="C131">
        <f t="shared" si="5"/>
        <v>1</v>
      </c>
      <c r="D131" s="4"/>
      <c r="E131" t="s">
        <v>20</v>
      </c>
      <c r="F131" t="str">
        <f t="array" ref="F131">INDEX(Establishment!B$2:B$1042,MATCH($E131,Establishment!$A$2:$A$1042,0))</f>
        <v xml:space="preserve"> </v>
      </c>
      <c r="G131" t="str">
        <f t="array" ref="G131">INDEX(Establishment!C$2:C$1042,MATCH($E131,Establishment!$A$2:$A$1042,0))</f>
        <v xml:space="preserve"> </v>
      </c>
      <c r="M131">
        <f t="shared" si="2"/>
        <v>0</v>
      </c>
      <c r="N131">
        <f t="shared" si="3"/>
        <v>0</v>
      </c>
      <c r="O131" t="s">
        <v>20</v>
      </c>
      <c r="P131" t="str">
        <f t="array" ref="P131">INDEX(Items!B$2:B$1090,MATCH($O131,Items!$A$2:$A$1090,0))</f>
        <v xml:space="preserve"> </v>
      </c>
      <c r="Q131" t="str">
        <f t="array" ref="Q131">INDEX(Items!C$2:C$1090,MATCH($O131,Items!$A$2:$A$1090,0))</f>
        <v xml:space="preserve"> </v>
      </c>
      <c r="R131" t="str">
        <f t="array" ref="R131">INDEX(Items!D$2:D$1090,MATCH($O131,Items!$A$2:$A$1090,0))</f>
        <v xml:space="preserve"> </v>
      </c>
    </row>
    <row r="132" spans="1:18" ht="15.75" customHeight="1" x14ac:dyDescent="0.25">
      <c r="A132">
        <f t="shared" si="0"/>
        <v>1</v>
      </c>
      <c r="B132" t="str">
        <f t="shared" si="4"/>
        <v/>
      </c>
      <c r="C132">
        <f t="shared" si="5"/>
        <v>1</v>
      </c>
      <c r="D132" s="4"/>
      <c r="E132" t="s">
        <v>20</v>
      </c>
      <c r="F132" t="str">
        <f t="array" ref="F132">INDEX(Establishment!B$2:B$1042,MATCH($E132,Establishment!$A$2:$A$1042,0))</f>
        <v xml:space="preserve"> </v>
      </c>
      <c r="G132" t="str">
        <f t="array" ref="G132">INDEX(Establishment!C$2:C$1042,MATCH($E132,Establishment!$A$2:$A$1042,0))</f>
        <v xml:space="preserve"> </v>
      </c>
      <c r="M132">
        <f t="shared" si="2"/>
        <v>0</v>
      </c>
      <c r="N132">
        <f t="shared" si="3"/>
        <v>0</v>
      </c>
      <c r="O132" t="s">
        <v>20</v>
      </c>
      <c r="P132" t="str">
        <f t="array" ref="P132">INDEX(Items!B$2:B$1090,MATCH($O132,Items!$A$2:$A$1090,0))</f>
        <v xml:space="preserve"> </v>
      </c>
      <c r="Q132" t="str">
        <f t="array" ref="Q132">INDEX(Items!C$2:C$1090,MATCH($O132,Items!$A$2:$A$1090,0))</f>
        <v xml:space="preserve"> </v>
      </c>
      <c r="R132" t="str">
        <f t="array" ref="R132">INDEX(Items!D$2:D$1090,MATCH($O132,Items!$A$2:$A$1090,0))</f>
        <v xml:space="preserve"> </v>
      </c>
    </row>
    <row r="133" spans="1:18" ht="15.75" customHeight="1" x14ac:dyDescent="0.25">
      <c r="A133">
        <f t="shared" si="0"/>
        <v>1</v>
      </c>
      <c r="B133" t="str">
        <f t="shared" si="4"/>
        <v/>
      </c>
      <c r="C133">
        <f t="shared" si="5"/>
        <v>1</v>
      </c>
      <c r="D133" s="4"/>
      <c r="E133" t="s">
        <v>20</v>
      </c>
      <c r="F133" t="str">
        <f t="array" ref="F133">INDEX(Establishment!B$2:B$1042,MATCH($E133,Establishment!$A$2:$A$1042,0))</f>
        <v xml:space="preserve"> </v>
      </c>
      <c r="G133" t="str">
        <f t="array" ref="G133">INDEX(Establishment!C$2:C$1042,MATCH($E133,Establishment!$A$2:$A$1042,0))</f>
        <v xml:space="preserve"> </v>
      </c>
      <c r="M133">
        <f t="shared" si="2"/>
        <v>0</v>
      </c>
      <c r="N133">
        <f t="shared" si="3"/>
        <v>0</v>
      </c>
      <c r="O133" t="s">
        <v>20</v>
      </c>
      <c r="P133" t="str">
        <f t="array" ref="P133">INDEX(Items!B$2:B$1090,MATCH($O133,Items!$A$2:$A$1090,0))</f>
        <v xml:space="preserve"> </v>
      </c>
      <c r="Q133" t="str">
        <f t="array" ref="Q133">INDEX(Items!C$2:C$1090,MATCH($O133,Items!$A$2:$A$1090,0))</f>
        <v xml:space="preserve"> </v>
      </c>
      <c r="R133" t="str">
        <f t="array" ref="R133">INDEX(Items!D$2:D$1090,MATCH($O133,Items!$A$2:$A$1090,0))</f>
        <v xml:space="preserve"> </v>
      </c>
    </row>
    <row r="134" spans="1:18" ht="15.75" customHeight="1" x14ac:dyDescent="0.25">
      <c r="A134">
        <f t="shared" si="0"/>
        <v>1</v>
      </c>
      <c r="B134" t="str">
        <f t="shared" si="4"/>
        <v/>
      </c>
      <c r="C134">
        <f t="shared" si="5"/>
        <v>1</v>
      </c>
      <c r="D134" s="4"/>
      <c r="E134" t="s">
        <v>20</v>
      </c>
      <c r="F134" t="str">
        <f t="array" ref="F134">INDEX(Establishment!B$2:B$1042,MATCH($E134,Establishment!$A$2:$A$1042,0))</f>
        <v xml:space="preserve"> </v>
      </c>
      <c r="G134" t="str">
        <f t="array" ref="G134">INDEX(Establishment!C$2:C$1042,MATCH($E134,Establishment!$A$2:$A$1042,0))</f>
        <v xml:space="preserve"> </v>
      </c>
      <c r="M134">
        <f t="shared" si="2"/>
        <v>0</v>
      </c>
      <c r="N134">
        <f t="shared" si="3"/>
        <v>0</v>
      </c>
      <c r="O134" t="s">
        <v>20</v>
      </c>
      <c r="P134" t="str">
        <f t="array" ref="P134">INDEX(Items!B$2:B$1090,MATCH($O134,Items!$A$2:$A$1090,0))</f>
        <v xml:space="preserve"> </v>
      </c>
      <c r="Q134" t="str">
        <f t="array" ref="Q134">INDEX(Items!C$2:C$1090,MATCH($O134,Items!$A$2:$A$1090,0))</f>
        <v xml:space="preserve"> </v>
      </c>
      <c r="R134" t="str">
        <f t="array" ref="R134">INDEX(Items!D$2:D$1090,MATCH($O134,Items!$A$2:$A$1090,0))</f>
        <v xml:space="preserve"> </v>
      </c>
    </row>
    <row r="135" spans="1:18" ht="15.75" customHeight="1" x14ac:dyDescent="0.25">
      <c r="A135">
        <f t="shared" si="0"/>
        <v>1</v>
      </c>
      <c r="B135" t="str">
        <f t="shared" si="4"/>
        <v/>
      </c>
      <c r="C135">
        <f t="shared" si="5"/>
        <v>1</v>
      </c>
      <c r="D135" s="4"/>
      <c r="E135" t="s">
        <v>20</v>
      </c>
      <c r="F135" t="str">
        <f t="array" ref="F135">INDEX(Establishment!B$2:B$1042,MATCH($E135,Establishment!$A$2:$A$1042,0))</f>
        <v xml:space="preserve"> </v>
      </c>
      <c r="G135" t="str">
        <f t="array" ref="G135">INDEX(Establishment!C$2:C$1042,MATCH($E135,Establishment!$A$2:$A$1042,0))</f>
        <v xml:space="preserve"> </v>
      </c>
      <c r="M135">
        <f t="shared" si="2"/>
        <v>0</v>
      </c>
      <c r="N135">
        <f t="shared" si="3"/>
        <v>0</v>
      </c>
      <c r="O135" t="s">
        <v>20</v>
      </c>
      <c r="P135" t="str">
        <f t="array" ref="P135">INDEX(Items!B$2:B$1090,MATCH($O135,Items!$A$2:$A$1090,0))</f>
        <v xml:space="preserve"> </v>
      </c>
      <c r="Q135" t="str">
        <f t="array" ref="Q135">INDEX(Items!C$2:C$1090,MATCH($O135,Items!$A$2:$A$1090,0))</f>
        <v xml:space="preserve"> </v>
      </c>
      <c r="R135" t="str">
        <f t="array" ref="R135">INDEX(Items!D$2:D$1090,MATCH($O135,Items!$A$2:$A$1090,0))</f>
        <v xml:space="preserve"> </v>
      </c>
    </row>
    <row r="136" spans="1:18" ht="15.75" customHeight="1" x14ac:dyDescent="0.25">
      <c r="A136">
        <f t="shared" si="0"/>
        <v>1</v>
      </c>
      <c r="B136" t="str">
        <f t="shared" si="4"/>
        <v/>
      </c>
      <c r="C136">
        <f t="shared" si="5"/>
        <v>1</v>
      </c>
      <c r="D136" s="4"/>
      <c r="E136" t="s">
        <v>20</v>
      </c>
      <c r="F136" t="str">
        <f t="array" ref="F136">INDEX(Establishment!B$2:B$1042,MATCH($E136,Establishment!$A$2:$A$1042,0))</f>
        <v xml:space="preserve"> </v>
      </c>
      <c r="G136" t="str">
        <f t="array" ref="G136">INDEX(Establishment!C$2:C$1042,MATCH($E136,Establishment!$A$2:$A$1042,0))</f>
        <v xml:space="preserve"> </v>
      </c>
      <c r="M136">
        <f t="shared" si="2"/>
        <v>0</v>
      </c>
      <c r="N136">
        <f t="shared" si="3"/>
        <v>0</v>
      </c>
      <c r="O136" t="s">
        <v>20</v>
      </c>
      <c r="P136" t="str">
        <f t="array" ref="P136">INDEX(Items!B$2:B$1090,MATCH($O136,Items!$A$2:$A$1090,0))</f>
        <v xml:space="preserve"> </v>
      </c>
      <c r="Q136" t="str">
        <f t="array" ref="Q136">INDEX(Items!C$2:C$1090,MATCH($O136,Items!$A$2:$A$1090,0))</f>
        <v xml:space="preserve"> </v>
      </c>
      <c r="R136" t="str">
        <f t="array" ref="R136">INDEX(Items!D$2:D$1090,MATCH($O136,Items!$A$2:$A$1090,0))</f>
        <v xml:space="preserve"> </v>
      </c>
    </row>
    <row r="137" spans="1:18" ht="15.75" customHeight="1" x14ac:dyDescent="0.25">
      <c r="A137">
        <f t="shared" si="0"/>
        <v>1</v>
      </c>
      <c r="B137" t="str">
        <f t="shared" si="4"/>
        <v/>
      </c>
      <c r="C137">
        <f t="shared" si="5"/>
        <v>1</v>
      </c>
      <c r="D137" s="4"/>
      <c r="E137" t="s">
        <v>20</v>
      </c>
      <c r="F137" t="str">
        <f t="array" ref="F137">INDEX(Establishment!B$2:B$1042,MATCH($E137,Establishment!$A$2:$A$1042,0))</f>
        <v xml:space="preserve"> </v>
      </c>
      <c r="G137" t="str">
        <f t="array" ref="G137">INDEX(Establishment!C$2:C$1042,MATCH($E137,Establishment!$A$2:$A$1042,0))</f>
        <v xml:space="preserve"> </v>
      </c>
      <c r="M137">
        <f t="shared" si="2"/>
        <v>0</v>
      </c>
      <c r="N137">
        <f t="shared" si="3"/>
        <v>0</v>
      </c>
      <c r="O137" t="s">
        <v>20</v>
      </c>
      <c r="P137" t="str">
        <f t="array" ref="P137">INDEX(Items!B$2:B$1090,MATCH($O137,Items!$A$2:$A$1090,0))</f>
        <v xml:space="preserve"> </v>
      </c>
      <c r="Q137" t="str">
        <f t="array" ref="Q137">INDEX(Items!C$2:C$1090,MATCH($O137,Items!$A$2:$A$1090,0))</f>
        <v xml:space="preserve"> </v>
      </c>
      <c r="R137" t="str">
        <f t="array" ref="R137">INDEX(Items!D$2:D$1090,MATCH($O137,Items!$A$2:$A$1090,0))</f>
        <v xml:space="preserve"> </v>
      </c>
    </row>
    <row r="138" spans="1:18" ht="15.75" customHeight="1" x14ac:dyDescent="0.25">
      <c r="A138">
        <f t="shared" si="0"/>
        <v>1</v>
      </c>
      <c r="B138" t="str">
        <f t="shared" si="4"/>
        <v/>
      </c>
      <c r="C138">
        <f t="shared" si="5"/>
        <v>1</v>
      </c>
      <c r="D138" s="4"/>
      <c r="E138" t="s">
        <v>20</v>
      </c>
      <c r="F138" t="str">
        <f t="array" ref="F138">INDEX(Establishment!B$2:B$1042,MATCH($E138,Establishment!$A$2:$A$1042,0))</f>
        <v xml:space="preserve"> </v>
      </c>
      <c r="G138" t="str">
        <f t="array" ref="G138">INDEX(Establishment!C$2:C$1042,MATCH($E138,Establishment!$A$2:$A$1042,0))</f>
        <v xml:space="preserve"> </v>
      </c>
      <c r="M138">
        <f t="shared" si="2"/>
        <v>0</v>
      </c>
      <c r="N138">
        <f t="shared" si="3"/>
        <v>0</v>
      </c>
      <c r="O138" t="s">
        <v>20</v>
      </c>
      <c r="P138" t="str">
        <f t="array" ref="P138">INDEX(Items!B$2:B$1090,MATCH($O138,Items!$A$2:$A$1090,0))</f>
        <v xml:space="preserve"> </v>
      </c>
      <c r="Q138" t="str">
        <f t="array" ref="Q138">INDEX(Items!C$2:C$1090,MATCH($O138,Items!$A$2:$A$1090,0))</f>
        <v xml:space="preserve"> </v>
      </c>
      <c r="R138" t="str">
        <f t="array" ref="R138">INDEX(Items!D$2:D$1090,MATCH($O138,Items!$A$2:$A$1090,0))</f>
        <v xml:space="preserve"> </v>
      </c>
    </row>
    <row r="139" spans="1:18" ht="15.75" customHeight="1" x14ac:dyDescent="0.25">
      <c r="A139">
        <f t="shared" si="0"/>
        <v>1</v>
      </c>
      <c r="B139" t="str">
        <f t="shared" si="4"/>
        <v/>
      </c>
      <c r="C139">
        <f t="shared" si="5"/>
        <v>1</v>
      </c>
      <c r="D139" s="4"/>
      <c r="E139" t="s">
        <v>20</v>
      </c>
      <c r="F139" t="str">
        <f t="array" ref="F139">INDEX(Establishment!B$2:B$1042,MATCH($E139,Establishment!$A$2:$A$1042,0))</f>
        <v xml:space="preserve"> </v>
      </c>
      <c r="G139" t="str">
        <f t="array" ref="G139">INDEX(Establishment!C$2:C$1042,MATCH($E139,Establishment!$A$2:$A$1042,0))</f>
        <v xml:space="preserve"> </v>
      </c>
      <c r="M139">
        <f t="shared" si="2"/>
        <v>0</v>
      </c>
      <c r="N139">
        <f t="shared" si="3"/>
        <v>0</v>
      </c>
      <c r="O139" t="s">
        <v>20</v>
      </c>
      <c r="P139" t="str">
        <f t="array" ref="P139">INDEX(Items!B$2:B$1090,MATCH($O139,Items!$A$2:$A$1090,0))</f>
        <v xml:space="preserve"> </v>
      </c>
      <c r="Q139" t="str">
        <f t="array" ref="Q139">INDEX(Items!C$2:C$1090,MATCH($O139,Items!$A$2:$A$1090,0))</f>
        <v xml:space="preserve"> </v>
      </c>
      <c r="R139" t="str">
        <f t="array" ref="R139">INDEX(Items!D$2:D$1090,MATCH($O139,Items!$A$2:$A$1090,0))</f>
        <v xml:space="preserve"> </v>
      </c>
    </row>
    <row r="140" spans="1:18" ht="15.75" customHeight="1" x14ac:dyDescent="0.25">
      <c r="A140">
        <f t="shared" si="0"/>
        <v>1</v>
      </c>
      <c r="B140" t="str">
        <f t="shared" si="4"/>
        <v/>
      </c>
      <c r="C140">
        <f t="shared" si="5"/>
        <v>1</v>
      </c>
      <c r="D140" s="4"/>
      <c r="E140" t="s">
        <v>20</v>
      </c>
      <c r="F140" t="str">
        <f t="array" ref="F140">INDEX(Establishment!B$2:B$1042,MATCH($E140,Establishment!$A$2:$A$1042,0))</f>
        <v xml:space="preserve"> </v>
      </c>
      <c r="G140" t="str">
        <f t="array" ref="G140">INDEX(Establishment!C$2:C$1042,MATCH($E140,Establishment!$A$2:$A$1042,0))</f>
        <v xml:space="preserve"> </v>
      </c>
      <c r="M140">
        <f t="shared" si="2"/>
        <v>0</v>
      </c>
      <c r="N140">
        <f t="shared" si="3"/>
        <v>0</v>
      </c>
      <c r="O140" t="s">
        <v>20</v>
      </c>
      <c r="P140" t="str">
        <f t="array" ref="P140">INDEX(Items!B$2:B$1090,MATCH($O140,Items!$A$2:$A$1090,0))</f>
        <v xml:space="preserve"> </v>
      </c>
      <c r="Q140" t="str">
        <f t="array" ref="Q140">INDEX(Items!C$2:C$1090,MATCH($O140,Items!$A$2:$A$1090,0))</f>
        <v xml:space="preserve"> </v>
      </c>
      <c r="R140" t="str">
        <f t="array" ref="R140">INDEX(Items!D$2:D$1090,MATCH($O140,Items!$A$2:$A$1090,0))</f>
        <v xml:space="preserve"> </v>
      </c>
    </row>
    <row r="141" spans="1:18" ht="15.75" customHeight="1" x14ac:dyDescent="0.25">
      <c r="A141">
        <f t="shared" si="0"/>
        <v>1</v>
      </c>
      <c r="B141" t="str">
        <f t="shared" si="4"/>
        <v/>
      </c>
      <c r="C141">
        <f t="shared" si="5"/>
        <v>1</v>
      </c>
      <c r="D141" s="4"/>
      <c r="E141" t="s">
        <v>20</v>
      </c>
      <c r="F141" t="str">
        <f t="array" ref="F141">INDEX(Establishment!B$2:B$1042,MATCH($E141,Establishment!$A$2:$A$1042,0))</f>
        <v xml:space="preserve"> </v>
      </c>
      <c r="G141" t="str">
        <f t="array" ref="G141">INDEX(Establishment!C$2:C$1042,MATCH($E141,Establishment!$A$2:$A$1042,0))</f>
        <v xml:space="preserve"> </v>
      </c>
      <c r="M141">
        <f t="shared" si="2"/>
        <v>0</v>
      </c>
      <c r="N141">
        <f t="shared" si="3"/>
        <v>0</v>
      </c>
      <c r="O141" t="s">
        <v>20</v>
      </c>
      <c r="P141" t="str">
        <f t="array" ref="P141">INDEX(Items!B$2:B$1090,MATCH($O141,Items!$A$2:$A$1090,0))</f>
        <v xml:space="preserve"> </v>
      </c>
      <c r="Q141" t="str">
        <f t="array" ref="Q141">INDEX(Items!C$2:C$1090,MATCH($O141,Items!$A$2:$A$1090,0))</f>
        <v xml:space="preserve"> </v>
      </c>
      <c r="R141" t="str">
        <f t="array" ref="R141">INDEX(Items!D$2:D$1090,MATCH($O141,Items!$A$2:$A$1090,0))</f>
        <v xml:space="preserve"> </v>
      </c>
    </row>
    <row r="142" spans="1:18" ht="15.75" customHeight="1" x14ac:dyDescent="0.25">
      <c r="A142">
        <f t="shared" si="0"/>
        <v>1</v>
      </c>
      <c r="B142" t="str">
        <f t="shared" si="4"/>
        <v/>
      </c>
      <c r="C142">
        <f t="shared" si="5"/>
        <v>1</v>
      </c>
      <c r="D142" s="4"/>
      <c r="E142" t="s">
        <v>20</v>
      </c>
      <c r="F142" t="str">
        <f t="array" ref="F142">INDEX(Establishment!B$2:B$1042,MATCH($E142,Establishment!$A$2:$A$1042,0))</f>
        <v xml:space="preserve"> </v>
      </c>
      <c r="G142" t="str">
        <f t="array" ref="G142">INDEX(Establishment!C$2:C$1042,MATCH($E142,Establishment!$A$2:$A$1042,0))</f>
        <v xml:space="preserve"> </v>
      </c>
      <c r="M142">
        <f t="shared" si="2"/>
        <v>0</v>
      </c>
      <c r="N142">
        <f t="shared" si="3"/>
        <v>0</v>
      </c>
      <c r="O142" t="s">
        <v>20</v>
      </c>
      <c r="P142" t="str">
        <f t="array" ref="P142">INDEX(Items!B$2:B$1090,MATCH($O142,Items!$A$2:$A$1090,0))</f>
        <v xml:space="preserve"> </v>
      </c>
      <c r="Q142" t="str">
        <f t="array" ref="Q142">INDEX(Items!C$2:C$1090,MATCH($O142,Items!$A$2:$A$1090,0))</f>
        <v xml:space="preserve"> </v>
      </c>
      <c r="R142" t="str">
        <f t="array" ref="R142">INDEX(Items!D$2:D$1090,MATCH($O142,Items!$A$2:$A$1090,0))</f>
        <v xml:space="preserve"> </v>
      </c>
    </row>
    <row r="143" spans="1:18" ht="15.75" customHeight="1" x14ac:dyDescent="0.25">
      <c r="A143">
        <f t="shared" si="0"/>
        <v>1</v>
      </c>
      <c r="B143" t="str">
        <f t="shared" si="4"/>
        <v/>
      </c>
      <c r="C143">
        <f t="shared" si="5"/>
        <v>1</v>
      </c>
      <c r="D143" s="4"/>
      <c r="E143" t="s">
        <v>20</v>
      </c>
      <c r="F143" t="str">
        <f t="array" ref="F143">INDEX(Establishment!B$2:B$1042,MATCH($E143,Establishment!$A$2:$A$1042,0))</f>
        <v xml:space="preserve"> </v>
      </c>
      <c r="G143" t="str">
        <f t="array" ref="G143">INDEX(Establishment!C$2:C$1042,MATCH($E143,Establishment!$A$2:$A$1042,0))</f>
        <v xml:space="preserve"> </v>
      </c>
      <c r="M143">
        <f t="shared" si="2"/>
        <v>0</v>
      </c>
      <c r="N143">
        <f t="shared" si="3"/>
        <v>0</v>
      </c>
      <c r="O143" t="s">
        <v>20</v>
      </c>
      <c r="P143" t="str">
        <f t="array" ref="P143">INDEX(Items!B$2:B$1090,MATCH($O143,Items!$A$2:$A$1090,0))</f>
        <v xml:space="preserve"> </v>
      </c>
      <c r="Q143" t="str">
        <f t="array" ref="Q143">INDEX(Items!C$2:C$1090,MATCH($O143,Items!$A$2:$A$1090,0))</f>
        <v xml:space="preserve"> </v>
      </c>
      <c r="R143" t="str">
        <f t="array" ref="R143">INDEX(Items!D$2:D$1090,MATCH($O143,Items!$A$2:$A$1090,0))</f>
        <v xml:space="preserve"> </v>
      </c>
    </row>
    <row r="144" spans="1:18" ht="15.75" customHeight="1" x14ac:dyDescent="0.25">
      <c r="A144">
        <f t="shared" si="0"/>
        <v>1</v>
      </c>
      <c r="B144" t="str">
        <f t="shared" si="4"/>
        <v/>
      </c>
      <c r="C144">
        <f t="shared" si="5"/>
        <v>1</v>
      </c>
      <c r="D144" s="4"/>
      <c r="E144" t="s">
        <v>20</v>
      </c>
      <c r="F144" t="str">
        <f t="array" ref="F144">INDEX(Establishment!B$2:B$1042,MATCH($E144,Establishment!$A$2:$A$1042,0))</f>
        <v xml:space="preserve"> </v>
      </c>
      <c r="G144" t="str">
        <f t="array" ref="G144">INDEX(Establishment!C$2:C$1042,MATCH($E144,Establishment!$A$2:$A$1042,0))</f>
        <v xml:space="preserve"> </v>
      </c>
      <c r="M144">
        <f t="shared" si="2"/>
        <v>0</v>
      </c>
      <c r="N144">
        <f t="shared" si="3"/>
        <v>0</v>
      </c>
      <c r="O144" t="s">
        <v>20</v>
      </c>
      <c r="P144" t="str">
        <f t="array" ref="P144">INDEX(Items!B$2:B$1090,MATCH($O144,Items!$A$2:$A$1090,0))</f>
        <v xml:space="preserve"> </v>
      </c>
      <c r="Q144" t="str">
        <f t="array" ref="Q144">INDEX(Items!C$2:C$1090,MATCH($O144,Items!$A$2:$A$1090,0))</f>
        <v xml:space="preserve"> </v>
      </c>
      <c r="R144" t="str">
        <f t="array" ref="R144">INDEX(Items!D$2:D$1090,MATCH($O144,Items!$A$2:$A$1090,0))</f>
        <v xml:space="preserve"> </v>
      </c>
    </row>
    <row r="145" spans="1:18" ht="15.75" customHeight="1" x14ac:dyDescent="0.25">
      <c r="A145">
        <f t="shared" si="0"/>
        <v>1</v>
      </c>
      <c r="B145" t="str">
        <f t="shared" si="4"/>
        <v/>
      </c>
      <c r="C145">
        <f t="shared" si="5"/>
        <v>1</v>
      </c>
      <c r="D145" s="4"/>
      <c r="E145" t="s">
        <v>20</v>
      </c>
      <c r="F145" t="str">
        <f t="array" ref="F145">INDEX(Establishment!B$2:B$1042,MATCH($E145,Establishment!$A$2:$A$1042,0))</f>
        <v xml:space="preserve"> </v>
      </c>
      <c r="G145" t="str">
        <f t="array" ref="G145">INDEX(Establishment!C$2:C$1042,MATCH($E145,Establishment!$A$2:$A$1042,0))</f>
        <v xml:space="preserve"> </v>
      </c>
      <c r="M145">
        <f t="shared" si="2"/>
        <v>0</v>
      </c>
      <c r="N145">
        <f t="shared" si="3"/>
        <v>0</v>
      </c>
      <c r="O145" t="s">
        <v>20</v>
      </c>
      <c r="P145" t="str">
        <f t="array" ref="P145">INDEX(Items!B$2:B$1090,MATCH($O145,Items!$A$2:$A$1090,0))</f>
        <v xml:space="preserve"> </v>
      </c>
      <c r="Q145" t="str">
        <f t="array" ref="Q145">INDEX(Items!C$2:C$1090,MATCH($O145,Items!$A$2:$A$1090,0))</f>
        <v xml:space="preserve"> </v>
      </c>
      <c r="R145" t="str">
        <f t="array" ref="R145">INDEX(Items!D$2:D$1090,MATCH($O145,Items!$A$2:$A$1090,0))</f>
        <v xml:space="preserve"> </v>
      </c>
    </row>
    <row r="146" spans="1:18" ht="15.75" customHeight="1" x14ac:dyDescent="0.25">
      <c r="A146">
        <f t="shared" si="0"/>
        <v>1</v>
      </c>
      <c r="B146" t="str">
        <f t="shared" si="4"/>
        <v/>
      </c>
      <c r="C146">
        <f t="shared" si="5"/>
        <v>1</v>
      </c>
      <c r="D146" s="4"/>
      <c r="E146" t="s">
        <v>20</v>
      </c>
      <c r="F146" t="str">
        <f t="array" ref="F146">INDEX(Establishment!B$2:B$1042,MATCH($E146,Establishment!$A$2:$A$1042,0))</f>
        <v xml:space="preserve"> </v>
      </c>
      <c r="G146" t="str">
        <f t="array" ref="G146">INDEX(Establishment!C$2:C$1042,MATCH($E146,Establishment!$A$2:$A$1042,0))</f>
        <v xml:space="preserve"> </v>
      </c>
      <c r="M146">
        <f t="shared" si="2"/>
        <v>0</v>
      </c>
      <c r="N146">
        <f t="shared" si="3"/>
        <v>0</v>
      </c>
      <c r="O146" t="s">
        <v>20</v>
      </c>
      <c r="P146" t="str">
        <f t="array" ref="P146">INDEX(Items!B$2:B$1090,MATCH($O146,Items!$A$2:$A$1090,0))</f>
        <v xml:space="preserve"> </v>
      </c>
      <c r="Q146" t="str">
        <f t="array" ref="Q146">INDEX(Items!C$2:C$1090,MATCH($O146,Items!$A$2:$A$1090,0))</f>
        <v xml:space="preserve"> </v>
      </c>
      <c r="R146" t="str">
        <f t="array" ref="R146">INDEX(Items!D$2:D$1090,MATCH($O146,Items!$A$2:$A$1090,0))</f>
        <v xml:space="preserve"> </v>
      </c>
    </row>
    <row r="147" spans="1:18" ht="15.75" customHeight="1" x14ac:dyDescent="0.25">
      <c r="A147">
        <f t="shared" si="0"/>
        <v>1</v>
      </c>
      <c r="B147" t="str">
        <f t="shared" si="4"/>
        <v/>
      </c>
      <c r="C147">
        <f t="shared" si="5"/>
        <v>1</v>
      </c>
      <c r="D147" s="4"/>
      <c r="E147" t="s">
        <v>20</v>
      </c>
      <c r="F147" t="str">
        <f t="array" ref="F147">INDEX(Establishment!B$2:B$1042,MATCH($E147,Establishment!$A$2:$A$1042,0))</f>
        <v xml:space="preserve"> </v>
      </c>
      <c r="G147" t="str">
        <f t="array" ref="G147">INDEX(Establishment!C$2:C$1042,MATCH($E147,Establishment!$A$2:$A$1042,0))</f>
        <v xml:space="preserve"> </v>
      </c>
      <c r="M147">
        <f t="shared" si="2"/>
        <v>0</v>
      </c>
      <c r="N147">
        <f t="shared" si="3"/>
        <v>0</v>
      </c>
      <c r="O147" t="s">
        <v>20</v>
      </c>
      <c r="P147" t="str">
        <f t="array" ref="P147">INDEX(Items!B$2:B$1090,MATCH($O147,Items!$A$2:$A$1090,0))</f>
        <v xml:space="preserve"> </v>
      </c>
      <c r="Q147" t="str">
        <f t="array" ref="Q147">INDEX(Items!C$2:C$1090,MATCH($O147,Items!$A$2:$A$1090,0))</f>
        <v xml:space="preserve"> </v>
      </c>
      <c r="R147" t="str">
        <f t="array" ref="R147">INDEX(Items!D$2:D$1090,MATCH($O147,Items!$A$2:$A$1090,0))</f>
        <v xml:space="preserve"> </v>
      </c>
    </row>
    <row r="148" spans="1:18" ht="15.75" customHeight="1" x14ac:dyDescent="0.25">
      <c r="A148">
        <f t="shared" si="0"/>
        <v>1</v>
      </c>
      <c r="B148" t="str">
        <f t="shared" si="4"/>
        <v/>
      </c>
      <c r="C148">
        <f t="shared" si="5"/>
        <v>1</v>
      </c>
      <c r="D148" s="4"/>
      <c r="E148" t="s">
        <v>20</v>
      </c>
      <c r="F148" t="str">
        <f t="array" ref="F148">INDEX(Establishment!B$2:B$1042,MATCH($E148,Establishment!$A$2:$A$1042,0))</f>
        <v xml:space="preserve"> </v>
      </c>
      <c r="G148" t="str">
        <f t="array" ref="G148">INDEX(Establishment!C$2:C$1042,MATCH($E148,Establishment!$A$2:$A$1042,0))</f>
        <v xml:space="preserve"> </v>
      </c>
      <c r="M148">
        <f t="shared" si="2"/>
        <v>0</v>
      </c>
      <c r="N148">
        <f t="shared" si="3"/>
        <v>0</v>
      </c>
      <c r="O148" t="s">
        <v>20</v>
      </c>
      <c r="P148" t="str">
        <f t="array" ref="P148">INDEX(Items!B$2:B$1090,MATCH($O148,Items!$A$2:$A$1090,0))</f>
        <v xml:space="preserve"> </v>
      </c>
      <c r="Q148" t="str">
        <f t="array" ref="Q148">INDEX(Items!C$2:C$1090,MATCH($O148,Items!$A$2:$A$1090,0))</f>
        <v xml:space="preserve"> </v>
      </c>
      <c r="R148" t="str">
        <f t="array" ref="R148">INDEX(Items!D$2:D$1090,MATCH($O148,Items!$A$2:$A$1090,0))</f>
        <v xml:space="preserve"> </v>
      </c>
    </row>
    <row r="149" spans="1:18" ht="15.75" customHeight="1" x14ac:dyDescent="0.25">
      <c r="A149">
        <f t="shared" si="0"/>
        <v>1</v>
      </c>
      <c r="B149" t="str">
        <f t="shared" si="4"/>
        <v/>
      </c>
      <c r="C149">
        <f t="shared" si="5"/>
        <v>1</v>
      </c>
      <c r="D149" s="4"/>
      <c r="E149" t="s">
        <v>20</v>
      </c>
      <c r="F149" t="str">
        <f t="array" ref="F149">INDEX(Establishment!B$2:B$1042,MATCH($E149,Establishment!$A$2:$A$1042,0))</f>
        <v xml:space="preserve"> </v>
      </c>
      <c r="G149" t="str">
        <f t="array" ref="G149">INDEX(Establishment!C$2:C$1042,MATCH($E149,Establishment!$A$2:$A$1042,0))</f>
        <v xml:space="preserve"> </v>
      </c>
      <c r="M149">
        <f t="shared" si="2"/>
        <v>0</v>
      </c>
      <c r="N149">
        <f t="shared" si="3"/>
        <v>0</v>
      </c>
      <c r="O149" t="s">
        <v>20</v>
      </c>
      <c r="P149" t="str">
        <f t="array" ref="P149">INDEX(Items!B$2:B$1090,MATCH($O149,Items!$A$2:$A$1090,0))</f>
        <v xml:space="preserve"> </v>
      </c>
      <c r="Q149" t="str">
        <f t="array" ref="Q149">INDEX(Items!C$2:C$1090,MATCH($O149,Items!$A$2:$A$1090,0))</f>
        <v xml:space="preserve"> </v>
      </c>
      <c r="R149" t="str">
        <f t="array" ref="R149">INDEX(Items!D$2:D$1090,MATCH($O149,Items!$A$2:$A$1090,0))</f>
        <v xml:space="preserve"> </v>
      </c>
    </row>
    <row r="150" spans="1:18" ht="15.75" customHeight="1" x14ac:dyDescent="0.25">
      <c r="A150">
        <f t="shared" si="0"/>
        <v>1</v>
      </c>
      <c r="B150" t="str">
        <f t="shared" si="4"/>
        <v/>
      </c>
      <c r="C150">
        <f t="shared" si="5"/>
        <v>1</v>
      </c>
      <c r="D150" s="4"/>
      <c r="E150" t="s">
        <v>20</v>
      </c>
      <c r="F150" t="str">
        <f t="array" ref="F150">INDEX(Establishment!B$2:B$1042,MATCH($E150,Establishment!$A$2:$A$1042,0))</f>
        <v xml:space="preserve"> </v>
      </c>
      <c r="G150" t="str">
        <f t="array" ref="G150">INDEX(Establishment!C$2:C$1042,MATCH($E150,Establishment!$A$2:$A$1042,0))</f>
        <v xml:space="preserve"> </v>
      </c>
      <c r="M150">
        <f t="shared" si="2"/>
        <v>0</v>
      </c>
      <c r="N150">
        <f t="shared" si="3"/>
        <v>0</v>
      </c>
      <c r="O150" t="s">
        <v>20</v>
      </c>
      <c r="P150" t="str">
        <f t="array" ref="P150">INDEX(Items!B$2:B$1090,MATCH($O150,Items!$A$2:$A$1090,0))</f>
        <v xml:space="preserve"> </v>
      </c>
      <c r="Q150" t="str">
        <f t="array" ref="Q150">INDEX(Items!C$2:C$1090,MATCH($O150,Items!$A$2:$A$1090,0))</f>
        <v xml:space="preserve"> </v>
      </c>
      <c r="R150" t="str">
        <f t="array" ref="R150">INDEX(Items!D$2:D$1090,MATCH($O150,Items!$A$2:$A$1090,0))</f>
        <v xml:space="preserve"> </v>
      </c>
    </row>
    <row r="151" spans="1:18" ht="15.75" customHeight="1" x14ac:dyDescent="0.25">
      <c r="A151">
        <f t="shared" si="0"/>
        <v>1</v>
      </c>
      <c r="B151" t="str">
        <f t="shared" si="4"/>
        <v/>
      </c>
      <c r="C151">
        <f t="shared" si="5"/>
        <v>1</v>
      </c>
      <c r="D151" s="4"/>
      <c r="E151" t="s">
        <v>20</v>
      </c>
      <c r="F151" t="str">
        <f t="array" ref="F151">INDEX(Establishment!B$2:B$1042,MATCH($E151,Establishment!$A$2:$A$1042,0))</f>
        <v xml:space="preserve"> </v>
      </c>
      <c r="G151" t="str">
        <f t="array" ref="G151">INDEX(Establishment!C$2:C$1042,MATCH($E151,Establishment!$A$2:$A$1042,0))</f>
        <v xml:space="preserve"> </v>
      </c>
      <c r="M151">
        <f t="shared" si="2"/>
        <v>0</v>
      </c>
      <c r="N151">
        <f t="shared" si="3"/>
        <v>0</v>
      </c>
      <c r="O151" t="s">
        <v>20</v>
      </c>
      <c r="P151" t="str">
        <f t="array" ref="P151">INDEX(Items!B$2:B$1090,MATCH($O151,Items!$A$2:$A$1090,0))</f>
        <v xml:space="preserve"> </v>
      </c>
      <c r="Q151" t="str">
        <f t="array" ref="Q151">INDEX(Items!C$2:C$1090,MATCH($O151,Items!$A$2:$A$1090,0))</f>
        <v xml:space="preserve"> </v>
      </c>
      <c r="R151" t="str">
        <f t="array" ref="R151">INDEX(Items!D$2:D$1090,MATCH($O151,Items!$A$2:$A$1090,0))</f>
        <v xml:space="preserve"> </v>
      </c>
    </row>
    <row r="152" spans="1:18" ht="15.75" customHeight="1" x14ac:dyDescent="0.25">
      <c r="A152">
        <f t="shared" si="0"/>
        <v>1</v>
      </c>
      <c r="B152" t="str">
        <f t="shared" si="4"/>
        <v/>
      </c>
      <c r="C152">
        <f t="shared" si="5"/>
        <v>1</v>
      </c>
      <c r="D152" s="4"/>
      <c r="E152" t="s">
        <v>20</v>
      </c>
      <c r="F152" t="str">
        <f t="array" ref="F152">INDEX(Establishment!B$2:B$1042,MATCH($E152,Establishment!$A$2:$A$1042,0))</f>
        <v xml:space="preserve"> </v>
      </c>
      <c r="G152" t="str">
        <f t="array" ref="G152">INDEX(Establishment!C$2:C$1042,MATCH($E152,Establishment!$A$2:$A$1042,0))</f>
        <v xml:space="preserve"> </v>
      </c>
      <c r="M152">
        <f t="shared" si="2"/>
        <v>0</v>
      </c>
      <c r="N152">
        <f t="shared" si="3"/>
        <v>0</v>
      </c>
      <c r="O152" t="s">
        <v>20</v>
      </c>
      <c r="P152" t="str">
        <f t="array" ref="P152">INDEX(Items!B$2:B$1090,MATCH($O152,Items!$A$2:$A$1090,0))</f>
        <v xml:space="preserve"> </v>
      </c>
      <c r="Q152" t="str">
        <f t="array" ref="Q152">INDEX(Items!C$2:C$1090,MATCH($O152,Items!$A$2:$A$1090,0))</f>
        <v xml:space="preserve"> </v>
      </c>
      <c r="R152" t="str">
        <f t="array" ref="R152">INDEX(Items!D$2:D$1090,MATCH($O152,Items!$A$2:$A$1090,0))</f>
        <v xml:space="preserve"> </v>
      </c>
    </row>
    <row r="153" spans="1:18" ht="15.75" customHeight="1" x14ac:dyDescent="0.25">
      <c r="A153">
        <f t="shared" si="0"/>
        <v>1</v>
      </c>
      <c r="B153" t="str">
        <f t="shared" si="4"/>
        <v/>
      </c>
      <c r="C153">
        <f t="shared" si="5"/>
        <v>1</v>
      </c>
      <c r="D153" s="4"/>
      <c r="E153" t="s">
        <v>20</v>
      </c>
      <c r="F153" t="str">
        <f t="array" ref="F153">INDEX(Establishment!B$2:B$1042,MATCH($E153,Establishment!$A$2:$A$1042,0))</f>
        <v xml:space="preserve"> </v>
      </c>
      <c r="G153" t="str">
        <f t="array" ref="G153">INDEX(Establishment!C$2:C$1042,MATCH($E153,Establishment!$A$2:$A$1042,0))</f>
        <v xml:space="preserve"> </v>
      </c>
      <c r="M153">
        <f t="shared" si="2"/>
        <v>0</v>
      </c>
      <c r="N153">
        <f t="shared" si="3"/>
        <v>0</v>
      </c>
      <c r="O153" t="s">
        <v>20</v>
      </c>
      <c r="P153" t="str">
        <f t="array" ref="P153">INDEX(Items!B$2:B$1090,MATCH($O153,Items!$A$2:$A$1090,0))</f>
        <v xml:space="preserve"> </v>
      </c>
      <c r="Q153" t="str">
        <f t="array" ref="Q153">INDEX(Items!C$2:C$1090,MATCH($O153,Items!$A$2:$A$1090,0))</f>
        <v xml:space="preserve"> </v>
      </c>
      <c r="R153" t="str">
        <f t="array" ref="R153">INDEX(Items!D$2:D$1090,MATCH($O153,Items!$A$2:$A$1090,0))</f>
        <v xml:space="preserve"> </v>
      </c>
    </row>
    <row r="154" spans="1:18" ht="15.75" customHeight="1" x14ac:dyDescent="0.25">
      <c r="A154">
        <f t="shared" si="0"/>
        <v>1</v>
      </c>
      <c r="B154" t="str">
        <f t="shared" si="4"/>
        <v/>
      </c>
      <c r="C154">
        <f t="shared" si="5"/>
        <v>1</v>
      </c>
      <c r="D154" s="4"/>
      <c r="E154" t="s">
        <v>20</v>
      </c>
      <c r="F154" t="str">
        <f t="array" ref="F154">INDEX(Establishment!B$2:B$1042,MATCH($E154,Establishment!$A$2:$A$1042,0))</f>
        <v xml:space="preserve"> </v>
      </c>
      <c r="G154" t="str">
        <f t="array" ref="G154">INDEX(Establishment!C$2:C$1042,MATCH($E154,Establishment!$A$2:$A$1042,0))</f>
        <v xml:space="preserve"> </v>
      </c>
      <c r="M154">
        <f t="shared" si="2"/>
        <v>0</v>
      </c>
      <c r="N154">
        <f t="shared" si="3"/>
        <v>0</v>
      </c>
      <c r="O154" t="s">
        <v>20</v>
      </c>
      <c r="P154" t="str">
        <f t="array" ref="P154">INDEX(Items!B$2:B$1090,MATCH($O154,Items!$A$2:$A$1090,0))</f>
        <v xml:space="preserve"> </v>
      </c>
      <c r="Q154" t="str">
        <f t="array" ref="Q154">INDEX(Items!C$2:C$1090,MATCH($O154,Items!$A$2:$A$1090,0))</f>
        <v xml:space="preserve"> </v>
      </c>
      <c r="R154" t="str">
        <f t="array" ref="R154">INDEX(Items!D$2:D$1090,MATCH($O154,Items!$A$2:$A$1090,0))</f>
        <v xml:space="preserve"> </v>
      </c>
    </row>
    <row r="155" spans="1:18" ht="15.75" customHeight="1" x14ac:dyDescent="0.25">
      <c r="A155">
        <f t="shared" si="0"/>
        <v>1</v>
      </c>
      <c r="B155" t="str">
        <f t="shared" si="4"/>
        <v/>
      </c>
      <c r="C155">
        <f t="shared" si="5"/>
        <v>1</v>
      </c>
      <c r="D155" s="4"/>
      <c r="E155" t="s">
        <v>20</v>
      </c>
      <c r="F155" t="str">
        <f t="array" ref="F155">INDEX(Establishment!B$2:B$1042,MATCH($E155,Establishment!$A$2:$A$1042,0))</f>
        <v xml:space="preserve"> </v>
      </c>
      <c r="G155" t="str">
        <f t="array" ref="G155">INDEX(Establishment!C$2:C$1042,MATCH($E155,Establishment!$A$2:$A$1042,0))</f>
        <v xml:space="preserve"> </v>
      </c>
      <c r="M155">
        <f t="shared" si="2"/>
        <v>0</v>
      </c>
      <c r="N155">
        <f t="shared" si="3"/>
        <v>0</v>
      </c>
      <c r="O155" t="s">
        <v>20</v>
      </c>
      <c r="P155" t="str">
        <f t="array" ref="P155">INDEX(Items!B$2:B$1090,MATCH($O155,Items!$A$2:$A$1090,0))</f>
        <v xml:space="preserve"> </v>
      </c>
      <c r="Q155" t="str">
        <f t="array" ref="Q155">INDEX(Items!C$2:C$1090,MATCH($O155,Items!$A$2:$A$1090,0))</f>
        <v xml:space="preserve"> </v>
      </c>
      <c r="R155" t="str">
        <f t="array" ref="R155">INDEX(Items!D$2:D$1090,MATCH($O155,Items!$A$2:$A$1090,0))</f>
        <v xml:space="preserve"> </v>
      </c>
    </row>
    <row r="156" spans="1:18" ht="15.75" customHeight="1" x14ac:dyDescent="0.25">
      <c r="A156">
        <f t="shared" si="0"/>
        <v>1</v>
      </c>
      <c r="B156" t="str">
        <f t="shared" si="4"/>
        <v/>
      </c>
      <c r="C156">
        <f t="shared" si="5"/>
        <v>1</v>
      </c>
      <c r="D156" s="4"/>
      <c r="E156" t="s">
        <v>20</v>
      </c>
      <c r="F156" t="str">
        <f t="array" ref="F156">INDEX(Establishment!B$2:B$1042,MATCH($E156,Establishment!$A$2:$A$1042,0))</f>
        <v xml:space="preserve"> </v>
      </c>
      <c r="G156" t="str">
        <f t="array" ref="G156">INDEX(Establishment!C$2:C$1042,MATCH($E156,Establishment!$A$2:$A$1042,0))</f>
        <v xml:space="preserve"> </v>
      </c>
      <c r="M156">
        <f t="shared" si="2"/>
        <v>0</v>
      </c>
      <c r="N156">
        <f t="shared" si="3"/>
        <v>0</v>
      </c>
      <c r="O156" t="s">
        <v>20</v>
      </c>
      <c r="P156" t="str">
        <f t="array" ref="P156">INDEX(Items!B$2:B$1090,MATCH($O156,Items!$A$2:$A$1090,0))</f>
        <v xml:space="preserve"> </v>
      </c>
      <c r="Q156" t="str">
        <f t="array" ref="Q156">INDEX(Items!C$2:C$1090,MATCH($O156,Items!$A$2:$A$1090,0))</f>
        <v xml:space="preserve"> </v>
      </c>
      <c r="R156" t="str">
        <f t="array" ref="R156">INDEX(Items!D$2:D$1090,MATCH($O156,Items!$A$2:$A$1090,0))</f>
        <v xml:space="preserve"> </v>
      </c>
    </row>
    <row r="157" spans="1:18" ht="15.75" customHeight="1" x14ac:dyDescent="0.25">
      <c r="A157">
        <f t="shared" si="0"/>
        <v>1</v>
      </c>
      <c r="B157" t="str">
        <f t="shared" si="4"/>
        <v/>
      </c>
      <c r="C157">
        <f t="shared" si="5"/>
        <v>1</v>
      </c>
      <c r="D157" s="4"/>
      <c r="E157" t="s">
        <v>20</v>
      </c>
      <c r="F157" t="str">
        <f t="array" ref="F157">INDEX(Establishment!B$2:B$1042,MATCH($E157,Establishment!$A$2:$A$1042,0))</f>
        <v xml:space="preserve"> </v>
      </c>
      <c r="G157" t="str">
        <f t="array" ref="G157">INDEX(Establishment!C$2:C$1042,MATCH($E157,Establishment!$A$2:$A$1042,0))</f>
        <v xml:space="preserve"> </v>
      </c>
      <c r="M157">
        <f t="shared" si="2"/>
        <v>0</v>
      </c>
      <c r="N157">
        <f t="shared" si="3"/>
        <v>0</v>
      </c>
      <c r="O157" t="s">
        <v>20</v>
      </c>
      <c r="P157" t="str">
        <f t="array" ref="P157">INDEX(Items!B$2:B$1090,MATCH($O157,Items!$A$2:$A$1090,0))</f>
        <v xml:space="preserve"> </v>
      </c>
      <c r="Q157" t="str">
        <f t="array" ref="Q157">INDEX(Items!C$2:C$1090,MATCH($O157,Items!$A$2:$A$1090,0))</f>
        <v xml:space="preserve"> </v>
      </c>
      <c r="R157" t="str">
        <f t="array" ref="R157">INDEX(Items!D$2:D$1090,MATCH($O157,Items!$A$2:$A$1090,0))</f>
        <v xml:space="preserve"> </v>
      </c>
    </row>
    <row r="158" spans="1:18" ht="15.75" customHeight="1" x14ac:dyDescent="0.25">
      <c r="A158">
        <f t="shared" si="0"/>
        <v>1</v>
      </c>
      <c r="B158" t="str">
        <f t="shared" si="4"/>
        <v/>
      </c>
      <c r="C158">
        <f t="shared" si="5"/>
        <v>1</v>
      </c>
      <c r="D158" s="4"/>
      <c r="E158" t="s">
        <v>20</v>
      </c>
      <c r="F158" t="str">
        <f t="array" ref="F158">INDEX(Establishment!B$2:B$1042,MATCH($E158,Establishment!$A$2:$A$1042,0))</f>
        <v xml:space="preserve"> </v>
      </c>
      <c r="G158" t="str">
        <f t="array" ref="G158">INDEX(Establishment!C$2:C$1042,MATCH($E158,Establishment!$A$2:$A$1042,0))</f>
        <v xml:space="preserve"> </v>
      </c>
      <c r="M158">
        <f t="shared" si="2"/>
        <v>0</v>
      </c>
      <c r="N158">
        <f t="shared" si="3"/>
        <v>0</v>
      </c>
      <c r="O158" t="s">
        <v>20</v>
      </c>
      <c r="P158" t="str">
        <f t="array" ref="P158">INDEX(Items!B$2:B$1090,MATCH($O158,Items!$A$2:$A$1090,0))</f>
        <v xml:space="preserve"> </v>
      </c>
      <c r="Q158" t="str">
        <f t="array" ref="Q158">INDEX(Items!C$2:C$1090,MATCH($O158,Items!$A$2:$A$1090,0))</f>
        <v xml:space="preserve"> </v>
      </c>
      <c r="R158" t="str">
        <f t="array" ref="R158">INDEX(Items!D$2:D$1090,MATCH($O158,Items!$A$2:$A$1090,0))</f>
        <v xml:space="preserve"> </v>
      </c>
    </row>
    <row r="159" spans="1:18" ht="15.75" customHeight="1" x14ac:dyDescent="0.25">
      <c r="A159">
        <f t="shared" si="0"/>
        <v>1</v>
      </c>
      <c r="B159" t="str">
        <f t="shared" si="4"/>
        <v/>
      </c>
      <c r="C159">
        <f t="shared" si="5"/>
        <v>1</v>
      </c>
      <c r="D159" s="4"/>
      <c r="E159" t="s">
        <v>20</v>
      </c>
      <c r="F159" t="str">
        <f t="array" ref="F159">INDEX(Establishment!B$2:B$1042,MATCH($E159,Establishment!$A$2:$A$1042,0))</f>
        <v xml:space="preserve"> </v>
      </c>
      <c r="G159" t="str">
        <f t="array" ref="G159">INDEX(Establishment!C$2:C$1042,MATCH($E159,Establishment!$A$2:$A$1042,0))</f>
        <v xml:space="preserve"> </v>
      </c>
      <c r="M159">
        <f t="shared" si="2"/>
        <v>0</v>
      </c>
      <c r="N159">
        <f t="shared" si="3"/>
        <v>0</v>
      </c>
      <c r="O159" t="s">
        <v>20</v>
      </c>
      <c r="P159" t="str">
        <f t="array" ref="P159">INDEX(Items!B$2:B$1090,MATCH($O159,Items!$A$2:$A$1090,0))</f>
        <v xml:space="preserve"> </v>
      </c>
      <c r="Q159" t="str">
        <f t="array" ref="Q159">INDEX(Items!C$2:C$1090,MATCH($O159,Items!$A$2:$A$1090,0))</f>
        <v xml:space="preserve"> </v>
      </c>
      <c r="R159" t="str">
        <f t="array" ref="R159">INDEX(Items!D$2:D$1090,MATCH($O159,Items!$A$2:$A$1090,0))</f>
        <v xml:space="preserve"> </v>
      </c>
    </row>
    <row r="160" spans="1:18" ht="15.75" customHeight="1" x14ac:dyDescent="0.25">
      <c r="A160">
        <f t="shared" si="0"/>
        <v>1</v>
      </c>
      <c r="B160" t="str">
        <f t="shared" si="4"/>
        <v/>
      </c>
      <c r="C160">
        <f t="shared" si="5"/>
        <v>1</v>
      </c>
      <c r="D160" s="4"/>
      <c r="E160" t="s">
        <v>20</v>
      </c>
      <c r="F160" t="str">
        <f t="array" ref="F160">INDEX(Establishment!B$2:B$1042,MATCH($E160,Establishment!$A$2:$A$1042,0))</f>
        <v xml:space="preserve"> </v>
      </c>
      <c r="G160" t="str">
        <f t="array" ref="G160">INDEX(Establishment!C$2:C$1042,MATCH($E160,Establishment!$A$2:$A$1042,0))</f>
        <v xml:space="preserve"> </v>
      </c>
      <c r="M160">
        <f t="shared" si="2"/>
        <v>0</v>
      </c>
      <c r="N160">
        <f t="shared" si="3"/>
        <v>0</v>
      </c>
      <c r="O160" t="s">
        <v>20</v>
      </c>
      <c r="P160" t="str">
        <f t="array" ref="P160">INDEX(Items!B$2:B$1090,MATCH($O160,Items!$A$2:$A$1090,0))</f>
        <v xml:space="preserve"> </v>
      </c>
      <c r="Q160" t="str">
        <f t="array" ref="Q160">INDEX(Items!C$2:C$1090,MATCH($O160,Items!$A$2:$A$1090,0))</f>
        <v xml:space="preserve"> </v>
      </c>
      <c r="R160" t="str">
        <f t="array" ref="R160">INDEX(Items!D$2:D$1090,MATCH($O160,Items!$A$2:$A$1090,0))</f>
        <v xml:space="preserve"> </v>
      </c>
    </row>
    <row r="161" spans="1:18" ht="15.75" customHeight="1" x14ac:dyDescent="0.25">
      <c r="A161">
        <f t="shared" si="0"/>
        <v>1</v>
      </c>
      <c r="B161" t="str">
        <f t="shared" si="4"/>
        <v/>
      </c>
      <c r="C161">
        <f t="shared" si="5"/>
        <v>1</v>
      </c>
      <c r="D161" s="4"/>
      <c r="E161" t="s">
        <v>20</v>
      </c>
      <c r="F161" t="str">
        <f t="array" ref="F161">INDEX(Establishment!B$2:B$1042,MATCH($E161,Establishment!$A$2:$A$1042,0))</f>
        <v xml:space="preserve"> </v>
      </c>
      <c r="G161" t="str">
        <f t="array" ref="G161">INDEX(Establishment!C$2:C$1042,MATCH($E161,Establishment!$A$2:$A$1042,0))</f>
        <v xml:space="preserve"> </v>
      </c>
      <c r="M161">
        <f t="shared" si="2"/>
        <v>0</v>
      </c>
      <c r="N161">
        <f t="shared" si="3"/>
        <v>0</v>
      </c>
      <c r="O161" t="s">
        <v>20</v>
      </c>
      <c r="P161" t="str">
        <f t="array" ref="P161">INDEX(Items!B$2:B$1090,MATCH($O161,Items!$A$2:$A$1090,0))</f>
        <v xml:space="preserve"> </v>
      </c>
      <c r="Q161" t="str">
        <f t="array" ref="Q161">INDEX(Items!C$2:C$1090,MATCH($O161,Items!$A$2:$A$1090,0))</f>
        <v xml:space="preserve"> </v>
      </c>
      <c r="R161" t="str">
        <f t="array" ref="R161">INDEX(Items!D$2:D$1090,MATCH($O161,Items!$A$2:$A$1090,0))</f>
        <v xml:space="preserve"> </v>
      </c>
    </row>
    <row r="162" spans="1:18" ht="15.75" customHeight="1" x14ac:dyDescent="0.25">
      <c r="A162">
        <f t="shared" si="0"/>
        <v>1</v>
      </c>
      <c r="B162" t="str">
        <f t="shared" si="4"/>
        <v/>
      </c>
      <c r="C162">
        <f t="shared" si="5"/>
        <v>1</v>
      </c>
      <c r="D162" s="4"/>
      <c r="E162" t="s">
        <v>20</v>
      </c>
      <c r="F162" t="str">
        <f t="array" ref="F162">INDEX(Establishment!B$2:B$1042,MATCH($E162,Establishment!$A$2:$A$1042,0))</f>
        <v xml:space="preserve"> </v>
      </c>
      <c r="G162" t="str">
        <f t="array" ref="G162">INDEX(Establishment!C$2:C$1042,MATCH($E162,Establishment!$A$2:$A$1042,0))</f>
        <v xml:space="preserve"> </v>
      </c>
      <c r="M162">
        <f t="shared" si="2"/>
        <v>0</v>
      </c>
      <c r="N162">
        <f t="shared" si="3"/>
        <v>0</v>
      </c>
      <c r="O162" t="s">
        <v>20</v>
      </c>
      <c r="P162" t="str">
        <f t="array" ref="P162">INDEX(Items!B$2:B$1090,MATCH($O162,Items!$A$2:$A$1090,0))</f>
        <v xml:space="preserve"> </v>
      </c>
      <c r="Q162" t="str">
        <f t="array" ref="Q162">INDEX(Items!C$2:C$1090,MATCH($O162,Items!$A$2:$A$1090,0))</f>
        <v xml:space="preserve"> </v>
      </c>
      <c r="R162" t="str">
        <f t="array" ref="R162">INDEX(Items!D$2:D$1090,MATCH($O162,Items!$A$2:$A$1090,0))</f>
        <v xml:space="preserve"> </v>
      </c>
    </row>
    <row r="163" spans="1:18" ht="15.75" customHeight="1" x14ac:dyDescent="0.25">
      <c r="A163">
        <f t="shared" si="0"/>
        <v>1</v>
      </c>
      <c r="B163" t="str">
        <f t="shared" si="4"/>
        <v/>
      </c>
      <c r="C163">
        <f t="shared" si="5"/>
        <v>1</v>
      </c>
      <c r="D163" s="4"/>
      <c r="E163" t="s">
        <v>20</v>
      </c>
      <c r="F163" t="str">
        <f t="array" ref="F163">INDEX(Establishment!B$2:B$1042,MATCH($E163,Establishment!$A$2:$A$1042,0))</f>
        <v xml:space="preserve"> </v>
      </c>
      <c r="G163" t="str">
        <f t="array" ref="G163">INDEX(Establishment!C$2:C$1042,MATCH($E163,Establishment!$A$2:$A$1042,0))</f>
        <v xml:space="preserve"> </v>
      </c>
      <c r="M163">
        <f t="shared" si="2"/>
        <v>0</v>
      </c>
      <c r="N163">
        <f t="shared" si="3"/>
        <v>0</v>
      </c>
      <c r="O163" t="s">
        <v>20</v>
      </c>
      <c r="P163" t="str">
        <f t="array" ref="P163">INDEX(Items!B$2:B$1090,MATCH($O163,Items!$A$2:$A$1090,0))</f>
        <v xml:space="preserve"> </v>
      </c>
      <c r="Q163" t="str">
        <f t="array" ref="Q163">INDEX(Items!C$2:C$1090,MATCH($O163,Items!$A$2:$A$1090,0))</f>
        <v xml:space="preserve"> </v>
      </c>
      <c r="R163" t="str">
        <f t="array" ref="R163">INDEX(Items!D$2:D$1090,MATCH($O163,Items!$A$2:$A$1090,0))</f>
        <v xml:space="preserve"> </v>
      </c>
    </row>
    <row r="164" spans="1:18" ht="15.75" customHeight="1" x14ac:dyDescent="0.25">
      <c r="A164">
        <f t="shared" si="0"/>
        <v>1</v>
      </c>
      <c r="B164" t="str">
        <f t="shared" si="4"/>
        <v/>
      </c>
      <c r="C164">
        <f t="shared" si="5"/>
        <v>1</v>
      </c>
      <c r="D164" s="4"/>
      <c r="E164" t="s">
        <v>20</v>
      </c>
      <c r="F164" t="str">
        <f t="array" ref="F164">INDEX(Establishment!B$2:B$1042,MATCH($E164,Establishment!$A$2:$A$1042,0))</f>
        <v xml:space="preserve"> </v>
      </c>
      <c r="G164" t="str">
        <f t="array" ref="G164">INDEX(Establishment!C$2:C$1042,MATCH($E164,Establishment!$A$2:$A$1042,0))</f>
        <v xml:space="preserve"> </v>
      </c>
      <c r="M164">
        <f t="shared" si="2"/>
        <v>0</v>
      </c>
      <c r="N164">
        <f t="shared" si="3"/>
        <v>0</v>
      </c>
      <c r="O164" t="s">
        <v>20</v>
      </c>
      <c r="P164" t="str">
        <f t="array" ref="P164">INDEX(Items!B$2:B$1090,MATCH($O164,Items!$A$2:$A$1090,0))</f>
        <v xml:space="preserve"> </v>
      </c>
      <c r="Q164" t="str">
        <f t="array" ref="Q164">INDEX(Items!C$2:C$1090,MATCH($O164,Items!$A$2:$A$1090,0))</f>
        <v xml:space="preserve"> </v>
      </c>
      <c r="R164" t="str">
        <f t="array" ref="R164">INDEX(Items!D$2:D$1090,MATCH($O164,Items!$A$2:$A$1090,0))</f>
        <v xml:space="preserve"> </v>
      </c>
    </row>
    <row r="165" spans="1:18" ht="15.75" customHeight="1" x14ac:dyDescent="0.25">
      <c r="A165">
        <f t="shared" si="0"/>
        <v>1</v>
      </c>
      <c r="B165" t="str">
        <f t="shared" si="4"/>
        <v/>
      </c>
      <c r="C165">
        <f t="shared" si="5"/>
        <v>1</v>
      </c>
      <c r="D165" s="4"/>
      <c r="E165" t="s">
        <v>20</v>
      </c>
      <c r="F165" t="str">
        <f t="array" ref="F165">INDEX(Establishment!B$2:B$1042,MATCH($E165,Establishment!$A$2:$A$1042,0))</f>
        <v xml:space="preserve"> </v>
      </c>
      <c r="G165" t="str">
        <f t="array" ref="G165">INDEX(Establishment!C$2:C$1042,MATCH($E165,Establishment!$A$2:$A$1042,0))</f>
        <v xml:space="preserve"> </v>
      </c>
      <c r="M165">
        <f t="shared" si="2"/>
        <v>0</v>
      </c>
      <c r="N165">
        <f t="shared" si="3"/>
        <v>0</v>
      </c>
      <c r="O165" t="s">
        <v>20</v>
      </c>
      <c r="P165" t="str">
        <f t="array" ref="P165">INDEX(Items!B$2:B$1090,MATCH($O165,Items!$A$2:$A$1090,0))</f>
        <v xml:space="preserve"> </v>
      </c>
      <c r="Q165" t="str">
        <f t="array" ref="Q165">INDEX(Items!C$2:C$1090,MATCH($O165,Items!$A$2:$A$1090,0))</f>
        <v xml:space="preserve"> </v>
      </c>
      <c r="R165" t="str">
        <f t="array" ref="R165">INDEX(Items!D$2:D$1090,MATCH($O165,Items!$A$2:$A$1090,0))</f>
        <v xml:space="preserve"> </v>
      </c>
    </row>
    <row r="166" spans="1:18" ht="15.75" customHeight="1" x14ac:dyDescent="0.25">
      <c r="A166">
        <f t="shared" si="0"/>
        <v>1</v>
      </c>
      <c r="B166" t="str">
        <f t="shared" si="4"/>
        <v/>
      </c>
      <c r="C166">
        <f t="shared" si="5"/>
        <v>1</v>
      </c>
      <c r="D166" s="4"/>
      <c r="E166" t="s">
        <v>20</v>
      </c>
      <c r="F166" t="str">
        <f t="array" ref="F166">INDEX(Establishment!B$2:B$1042,MATCH($E166,Establishment!$A$2:$A$1042,0))</f>
        <v xml:space="preserve"> </v>
      </c>
      <c r="G166" t="str">
        <f t="array" ref="G166">INDEX(Establishment!C$2:C$1042,MATCH($E166,Establishment!$A$2:$A$1042,0))</f>
        <v xml:space="preserve"> </v>
      </c>
      <c r="M166">
        <f t="shared" si="2"/>
        <v>0</v>
      </c>
      <c r="N166">
        <f t="shared" si="3"/>
        <v>0</v>
      </c>
      <c r="O166" t="s">
        <v>20</v>
      </c>
      <c r="P166" t="str">
        <f t="array" ref="P166">INDEX(Items!B$2:B$1090,MATCH($O166,Items!$A$2:$A$1090,0))</f>
        <v xml:space="preserve"> </v>
      </c>
      <c r="Q166" t="str">
        <f t="array" ref="Q166">INDEX(Items!C$2:C$1090,MATCH($O166,Items!$A$2:$A$1090,0))</f>
        <v xml:space="preserve"> </v>
      </c>
      <c r="R166" t="str">
        <f t="array" ref="R166">INDEX(Items!D$2:D$1090,MATCH($O166,Items!$A$2:$A$1090,0))</f>
        <v xml:space="preserve"> </v>
      </c>
    </row>
    <row r="167" spans="1:18" ht="15.75" customHeight="1" x14ac:dyDescent="0.25">
      <c r="A167">
        <f t="shared" si="0"/>
        <v>1</v>
      </c>
      <c r="B167" t="str">
        <f t="shared" si="4"/>
        <v/>
      </c>
      <c r="C167">
        <f t="shared" si="5"/>
        <v>1</v>
      </c>
      <c r="D167" s="4"/>
      <c r="E167" t="s">
        <v>20</v>
      </c>
      <c r="F167" t="str">
        <f t="array" ref="F167">INDEX(Establishment!B$2:B$1042,MATCH($E167,Establishment!$A$2:$A$1042,0))</f>
        <v xml:space="preserve"> </v>
      </c>
      <c r="G167" t="str">
        <f t="array" ref="G167">INDEX(Establishment!C$2:C$1042,MATCH($E167,Establishment!$A$2:$A$1042,0))</f>
        <v xml:space="preserve"> </v>
      </c>
      <c r="M167">
        <f t="shared" si="2"/>
        <v>0</v>
      </c>
      <c r="N167">
        <f t="shared" si="3"/>
        <v>0</v>
      </c>
      <c r="O167" t="s">
        <v>20</v>
      </c>
      <c r="P167" t="str">
        <f t="array" ref="P167">INDEX(Items!B$2:B$1090,MATCH($O167,Items!$A$2:$A$1090,0))</f>
        <v xml:space="preserve"> </v>
      </c>
      <c r="Q167" t="str">
        <f t="array" ref="Q167">INDEX(Items!C$2:C$1090,MATCH($O167,Items!$A$2:$A$1090,0))</f>
        <v xml:space="preserve"> </v>
      </c>
      <c r="R167" t="str">
        <f t="array" ref="R167">INDEX(Items!D$2:D$1090,MATCH($O167,Items!$A$2:$A$1090,0))</f>
        <v xml:space="preserve"> </v>
      </c>
    </row>
    <row r="168" spans="1:18" ht="15.75" customHeight="1" x14ac:dyDescent="0.25">
      <c r="A168">
        <f t="shared" si="0"/>
        <v>1</v>
      </c>
      <c r="B168" t="str">
        <f t="shared" si="4"/>
        <v/>
      </c>
      <c r="C168">
        <f t="shared" si="5"/>
        <v>1</v>
      </c>
      <c r="D168" s="4"/>
      <c r="E168" t="s">
        <v>20</v>
      </c>
      <c r="F168" t="str">
        <f t="array" ref="F168">INDEX(Establishment!B$2:B$1042,MATCH($E168,Establishment!$A$2:$A$1042,0))</f>
        <v xml:space="preserve"> </v>
      </c>
      <c r="G168" t="str">
        <f t="array" ref="G168">INDEX(Establishment!C$2:C$1042,MATCH($E168,Establishment!$A$2:$A$1042,0))</f>
        <v xml:space="preserve"> </v>
      </c>
      <c r="M168">
        <f t="shared" si="2"/>
        <v>0</v>
      </c>
      <c r="N168">
        <f t="shared" si="3"/>
        <v>0</v>
      </c>
      <c r="O168" t="s">
        <v>20</v>
      </c>
      <c r="P168" t="str">
        <f t="array" ref="P168">INDEX(Items!B$2:B$1090,MATCH($O168,Items!$A$2:$A$1090,0))</f>
        <v xml:space="preserve"> </v>
      </c>
      <c r="Q168" t="str">
        <f t="array" ref="Q168">INDEX(Items!C$2:C$1090,MATCH($O168,Items!$A$2:$A$1090,0))</f>
        <v xml:space="preserve"> </v>
      </c>
      <c r="R168" t="str">
        <f t="array" ref="R168">INDEX(Items!D$2:D$1090,MATCH($O168,Items!$A$2:$A$1090,0))</f>
        <v xml:space="preserve"> </v>
      </c>
    </row>
    <row r="169" spans="1:18" ht="15.75" customHeight="1" x14ac:dyDescent="0.25">
      <c r="A169">
        <f t="shared" si="0"/>
        <v>1</v>
      </c>
      <c r="B169" t="str">
        <f t="shared" si="4"/>
        <v/>
      </c>
      <c r="C169">
        <f t="shared" si="5"/>
        <v>1</v>
      </c>
      <c r="D169" s="4"/>
      <c r="E169" t="s">
        <v>20</v>
      </c>
      <c r="F169" t="str">
        <f t="array" ref="F169">INDEX(Establishment!B$2:B$1042,MATCH($E169,Establishment!$A$2:$A$1042,0))</f>
        <v xml:space="preserve"> </v>
      </c>
      <c r="G169" t="str">
        <f t="array" ref="G169">INDEX(Establishment!C$2:C$1042,MATCH($E169,Establishment!$A$2:$A$1042,0))</f>
        <v xml:space="preserve"> </v>
      </c>
      <c r="M169">
        <f t="shared" si="2"/>
        <v>0</v>
      </c>
      <c r="N169">
        <f t="shared" si="3"/>
        <v>0</v>
      </c>
      <c r="O169" t="s">
        <v>20</v>
      </c>
      <c r="P169" t="str">
        <f t="array" ref="P169">INDEX(Items!B$2:B$1090,MATCH($O169,Items!$A$2:$A$1090,0))</f>
        <v xml:space="preserve"> </v>
      </c>
      <c r="Q169" t="str">
        <f t="array" ref="Q169">INDEX(Items!C$2:C$1090,MATCH($O169,Items!$A$2:$A$1090,0))</f>
        <v xml:space="preserve"> </v>
      </c>
      <c r="R169" t="str">
        <f t="array" ref="R169">INDEX(Items!D$2:D$1090,MATCH($O169,Items!$A$2:$A$1090,0))</f>
        <v xml:space="preserve"> </v>
      </c>
    </row>
    <row r="170" spans="1:18" ht="15.75" customHeight="1" x14ac:dyDescent="0.25">
      <c r="A170">
        <f t="shared" si="0"/>
        <v>1</v>
      </c>
      <c r="B170" t="str">
        <f t="shared" si="4"/>
        <v/>
      </c>
      <c r="C170">
        <f t="shared" si="5"/>
        <v>1</v>
      </c>
      <c r="D170" s="4"/>
      <c r="E170" t="s">
        <v>20</v>
      </c>
      <c r="F170" t="str">
        <f t="array" ref="F170">INDEX(Establishment!B$2:B$1042,MATCH($E170,Establishment!$A$2:$A$1042,0))</f>
        <v xml:space="preserve"> </v>
      </c>
      <c r="G170" t="str">
        <f t="array" ref="G170">INDEX(Establishment!C$2:C$1042,MATCH($E170,Establishment!$A$2:$A$1042,0))</f>
        <v xml:space="preserve"> </v>
      </c>
      <c r="M170">
        <f t="shared" si="2"/>
        <v>0</v>
      </c>
      <c r="N170">
        <f t="shared" si="3"/>
        <v>0</v>
      </c>
      <c r="O170" t="s">
        <v>20</v>
      </c>
      <c r="P170" t="str">
        <f t="array" ref="P170">INDEX(Items!B$2:B$1090,MATCH($O170,Items!$A$2:$A$1090,0))</f>
        <v xml:space="preserve"> </v>
      </c>
      <c r="Q170" t="str">
        <f t="array" ref="Q170">INDEX(Items!C$2:C$1090,MATCH($O170,Items!$A$2:$A$1090,0))</f>
        <v xml:space="preserve"> </v>
      </c>
      <c r="R170" t="str">
        <f t="array" ref="R170">INDEX(Items!D$2:D$1090,MATCH($O170,Items!$A$2:$A$1090,0))</f>
        <v xml:space="preserve"> </v>
      </c>
    </row>
    <row r="171" spans="1:18" ht="15.75" customHeight="1" x14ac:dyDescent="0.25">
      <c r="A171">
        <f t="shared" si="0"/>
        <v>1</v>
      </c>
      <c r="B171" t="str">
        <f t="shared" si="4"/>
        <v/>
      </c>
      <c r="C171">
        <f t="shared" si="5"/>
        <v>1</v>
      </c>
      <c r="D171" s="4"/>
      <c r="E171" t="s">
        <v>20</v>
      </c>
      <c r="F171" t="str">
        <f t="array" ref="F171">INDEX(Establishment!B$2:B$1042,MATCH($E171,Establishment!$A$2:$A$1042,0))</f>
        <v xml:space="preserve"> </v>
      </c>
      <c r="G171" t="str">
        <f t="array" ref="G171">INDEX(Establishment!C$2:C$1042,MATCH($E171,Establishment!$A$2:$A$1042,0))</f>
        <v xml:space="preserve"> </v>
      </c>
      <c r="M171">
        <f t="shared" si="2"/>
        <v>0</v>
      </c>
      <c r="N171">
        <f t="shared" si="3"/>
        <v>0</v>
      </c>
      <c r="O171" t="s">
        <v>20</v>
      </c>
      <c r="P171" t="str">
        <f t="array" ref="P171">INDEX(Items!B$2:B$1090,MATCH($O171,Items!$A$2:$A$1090,0))</f>
        <v xml:space="preserve"> </v>
      </c>
      <c r="Q171" t="str">
        <f t="array" ref="Q171">INDEX(Items!C$2:C$1090,MATCH($O171,Items!$A$2:$A$1090,0))</f>
        <v xml:space="preserve"> </v>
      </c>
      <c r="R171" t="str">
        <f t="array" ref="R171">INDEX(Items!D$2:D$1090,MATCH($O171,Items!$A$2:$A$1090,0))</f>
        <v xml:space="preserve"> </v>
      </c>
    </row>
    <row r="172" spans="1:18" ht="15.75" customHeight="1" x14ac:dyDescent="0.25">
      <c r="A172">
        <f t="shared" si="0"/>
        <v>1</v>
      </c>
      <c r="B172" t="str">
        <f t="shared" si="4"/>
        <v/>
      </c>
      <c r="C172">
        <f t="shared" si="5"/>
        <v>1</v>
      </c>
      <c r="D172" s="4"/>
      <c r="E172" t="s">
        <v>20</v>
      </c>
      <c r="F172" t="str">
        <f t="array" ref="F172">INDEX(Establishment!B$2:B$1042,MATCH($E172,Establishment!$A$2:$A$1042,0))</f>
        <v xml:space="preserve"> </v>
      </c>
      <c r="G172" t="str">
        <f t="array" ref="G172">INDEX(Establishment!C$2:C$1042,MATCH($E172,Establishment!$A$2:$A$1042,0))</f>
        <v xml:space="preserve"> </v>
      </c>
      <c r="M172">
        <f t="shared" si="2"/>
        <v>0</v>
      </c>
      <c r="N172">
        <f t="shared" si="3"/>
        <v>0</v>
      </c>
      <c r="O172" t="s">
        <v>20</v>
      </c>
      <c r="P172" t="str">
        <f t="array" ref="P172">INDEX(Items!B$2:B$1090,MATCH($O172,Items!$A$2:$A$1090,0))</f>
        <v xml:space="preserve"> </v>
      </c>
      <c r="Q172" t="str">
        <f t="array" ref="Q172">INDEX(Items!C$2:C$1090,MATCH($O172,Items!$A$2:$A$1090,0))</f>
        <v xml:space="preserve"> </v>
      </c>
      <c r="R172" t="str">
        <f t="array" ref="R172">INDEX(Items!D$2:D$1090,MATCH($O172,Items!$A$2:$A$1090,0))</f>
        <v xml:space="preserve"> </v>
      </c>
    </row>
    <row r="173" spans="1:18" ht="15.75" customHeight="1" x14ac:dyDescent="0.25">
      <c r="A173">
        <f t="shared" si="0"/>
        <v>1</v>
      </c>
      <c r="B173" t="str">
        <f t="shared" si="4"/>
        <v/>
      </c>
      <c r="C173">
        <f t="shared" si="5"/>
        <v>1</v>
      </c>
      <c r="D173" s="4"/>
      <c r="E173" t="s">
        <v>20</v>
      </c>
      <c r="F173" t="str">
        <f t="array" ref="F173">INDEX(Establishment!B$2:B$1042,MATCH($E173,Establishment!$A$2:$A$1042,0))</f>
        <v xml:space="preserve"> </v>
      </c>
      <c r="G173" t="str">
        <f t="array" ref="G173">INDEX(Establishment!C$2:C$1042,MATCH($E173,Establishment!$A$2:$A$1042,0))</f>
        <v xml:space="preserve"> </v>
      </c>
      <c r="M173">
        <f t="shared" si="2"/>
        <v>0</v>
      </c>
      <c r="N173">
        <f t="shared" si="3"/>
        <v>0</v>
      </c>
      <c r="O173" t="s">
        <v>20</v>
      </c>
      <c r="P173" t="str">
        <f t="array" ref="P173">INDEX(Items!B$2:B$1090,MATCH($O173,Items!$A$2:$A$1090,0))</f>
        <v xml:space="preserve"> </v>
      </c>
      <c r="Q173" t="str">
        <f t="array" ref="Q173">INDEX(Items!C$2:C$1090,MATCH($O173,Items!$A$2:$A$1090,0))</f>
        <v xml:space="preserve"> </v>
      </c>
      <c r="R173" t="str">
        <f t="array" ref="R173">INDEX(Items!D$2:D$1090,MATCH($O173,Items!$A$2:$A$1090,0))</f>
        <v xml:space="preserve"> </v>
      </c>
    </row>
    <row r="174" spans="1:18" ht="15.75" customHeight="1" x14ac:dyDescent="0.25">
      <c r="A174">
        <f t="shared" si="0"/>
        <v>1</v>
      </c>
      <c r="B174" t="str">
        <f t="shared" si="4"/>
        <v/>
      </c>
      <c r="C174">
        <f t="shared" si="5"/>
        <v>1</v>
      </c>
      <c r="D174" s="4"/>
      <c r="E174" t="s">
        <v>20</v>
      </c>
      <c r="F174" t="str">
        <f t="array" ref="F174">INDEX(Establishment!B$2:B$1042,MATCH($E174,Establishment!$A$2:$A$1042,0))</f>
        <v xml:space="preserve"> </v>
      </c>
      <c r="G174" t="str">
        <f t="array" ref="G174">INDEX(Establishment!C$2:C$1042,MATCH($E174,Establishment!$A$2:$A$1042,0))</f>
        <v xml:space="preserve"> </v>
      </c>
      <c r="M174">
        <f t="shared" si="2"/>
        <v>0</v>
      </c>
      <c r="N174">
        <f t="shared" si="3"/>
        <v>0</v>
      </c>
      <c r="O174" t="s">
        <v>20</v>
      </c>
      <c r="P174" t="str">
        <f t="array" ref="P174">INDEX(Items!B$2:B$1090,MATCH($O174,Items!$A$2:$A$1090,0))</f>
        <v xml:space="preserve"> </v>
      </c>
      <c r="Q174" t="str">
        <f t="array" ref="Q174">INDEX(Items!C$2:C$1090,MATCH($O174,Items!$A$2:$A$1090,0))</f>
        <v xml:space="preserve"> </v>
      </c>
      <c r="R174" t="str">
        <f t="array" ref="R174">INDEX(Items!D$2:D$1090,MATCH($O174,Items!$A$2:$A$1090,0))</f>
        <v xml:space="preserve"> </v>
      </c>
    </row>
    <row r="175" spans="1:18" ht="15.75" customHeight="1" x14ac:dyDescent="0.25">
      <c r="A175">
        <f t="shared" si="0"/>
        <v>1</v>
      </c>
      <c r="B175" t="str">
        <f t="shared" si="4"/>
        <v/>
      </c>
      <c r="C175">
        <f t="shared" si="5"/>
        <v>1</v>
      </c>
      <c r="D175" s="4"/>
      <c r="E175" t="s">
        <v>20</v>
      </c>
      <c r="F175" t="str">
        <f t="array" ref="F175">INDEX(Establishment!B$2:B$1042,MATCH($E175,Establishment!$A$2:$A$1042,0))</f>
        <v xml:space="preserve"> </v>
      </c>
      <c r="G175" t="str">
        <f t="array" ref="G175">INDEX(Establishment!C$2:C$1042,MATCH($E175,Establishment!$A$2:$A$1042,0))</f>
        <v xml:space="preserve"> </v>
      </c>
      <c r="M175">
        <f t="shared" si="2"/>
        <v>0</v>
      </c>
      <c r="N175">
        <f t="shared" si="3"/>
        <v>0</v>
      </c>
      <c r="O175" t="s">
        <v>20</v>
      </c>
      <c r="P175" t="str">
        <f t="array" ref="P175">INDEX(Items!B$2:B$1090,MATCH($O175,Items!$A$2:$A$1090,0))</f>
        <v xml:space="preserve"> </v>
      </c>
      <c r="Q175" t="str">
        <f t="array" ref="Q175">INDEX(Items!C$2:C$1090,MATCH($O175,Items!$A$2:$A$1090,0))</f>
        <v xml:space="preserve"> </v>
      </c>
      <c r="R175" t="str">
        <f t="array" ref="R175">INDEX(Items!D$2:D$1090,MATCH($O175,Items!$A$2:$A$1090,0))</f>
        <v xml:space="preserve"> </v>
      </c>
    </row>
    <row r="176" spans="1:18" ht="15.75" customHeight="1" x14ac:dyDescent="0.25">
      <c r="A176">
        <f t="shared" si="0"/>
        <v>1</v>
      </c>
      <c r="B176" t="str">
        <f t="shared" si="4"/>
        <v/>
      </c>
      <c r="C176">
        <f t="shared" si="5"/>
        <v>1</v>
      </c>
      <c r="D176" s="4"/>
      <c r="E176" t="s">
        <v>20</v>
      </c>
      <c r="F176" t="str">
        <f t="array" ref="F176">INDEX(Establishment!B$2:B$1042,MATCH($E176,Establishment!$A$2:$A$1042,0))</f>
        <v xml:space="preserve"> </v>
      </c>
      <c r="G176" t="str">
        <f t="array" ref="G176">INDEX(Establishment!C$2:C$1042,MATCH($E176,Establishment!$A$2:$A$1042,0))</f>
        <v xml:space="preserve"> </v>
      </c>
      <c r="M176">
        <f t="shared" si="2"/>
        <v>0</v>
      </c>
      <c r="N176">
        <f t="shared" si="3"/>
        <v>0</v>
      </c>
      <c r="O176" t="s">
        <v>20</v>
      </c>
      <c r="P176" t="str">
        <f t="array" ref="P176">INDEX(Items!B$2:B$1090,MATCH($O176,Items!$A$2:$A$1090,0))</f>
        <v xml:space="preserve"> </v>
      </c>
      <c r="Q176" t="str">
        <f t="array" ref="Q176">INDEX(Items!C$2:C$1090,MATCH($O176,Items!$A$2:$A$1090,0))</f>
        <v xml:space="preserve"> </v>
      </c>
      <c r="R176" t="str">
        <f t="array" ref="R176">INDEX(Items!D$2:D$1090,MATCH($O176,Items!$A$2:$A$1090,0))</f>
        <v xml:space="preserve"> </v>
      </c>
    </row>
    <row r="177" spans="1:18" ht="15.75" customHeight="1" x14ac:dyDescent="0.25">
      <c r="A177">
        <f t="shared" si="0"/>
        <v>1</v>
      </c>
      <c r="B177" t="str">
        <f t="shared" si="4"/>
        <v/>
      </c>
      <c r="C177">
        <f t="shared" si="5"/>
        <v>1</v>
      </c>
      <c r="D177" s="4"/>
      <c r="E177" t="s">
        <v>20</v>
      </c>
      <c r="F177" t="str">
        <f t="array" ref="F177">INDEX(Establishment!B$2:B$1042,MATCH($E177,Establishment!$A$2:$A$1042,0))</f>
        <v xml:space="preserve"> </v>
      </c>
      <c r="G177" t="str">
        <f t="array" ref="G177">INDEX(Establishment!C$2:C$1042,MATCH($E177,Establishment!$A$2:$A$1042,0))</f>
        <v xml:space="preserve"> </v>
      </c>
      <c r="M177">
        <f t="shared" si="2"/>
        <v>0</v>
      </c>
      <c r="N177">
        <f t="shared" si="3"/>
        <v>0</v>
      </c>
      <c r="O177" t="s">
        <v>20</v>
      </c>
      <c r="P177" t="str">
        <f t="array" ref="P177">INDEX(Items!B$2:B$1090,MATCH($O177,Items!$A$2:$A$1090,0))</f>
        <v xml:space="preserve"> </v>
      </c>
      <c r="Q177" t="str">
        <f t="array" ref="Q177">INDEX(Items!C$2:C$1090,MATCH($O177,Items!$A$2:$A$1090,0))</f>
        <v xml:space="preserve"> </v>
      </c>
      <c r="R177" t="str">
        <f t="array" ref="R177">INDEX(Items!D$2:D$1090,MATCH($O177,Items!$A$2:$A$1090,0))</f>
        <v xml:space="preserve"> </v>
      </c>
    </row>
    <row r="178" spans="1:18" ht="15.75" customHeight="1" x14ac:dyDescent="0.25">
      <c r="A178">
        <f t="shared" si="0"/>
        <v>1</v>
      </c>
      <c r="B178" t="str">
        <f t="shared" si="4"/>
        <v/>
      </c>
      <c r="C178">
        <f t="shared" si="5"/>
        <v>1</v>
      </c>
      <c r="D178" s="4"/>
      <c r="E178" t="s">
        <v>20</v>
      </c>
      <c r="F178" t="str">
        <f t="array" ref="F178">INDEX(Establishment!B$2:B$1042,MATCH($E178,Establishment!$A$2:$A$1042,0))</f>
        <v xml:space="preserve"> </v>
      </c>
      <c r="G178" t="str">
        <f t="array" ref="G178">INDEX(Establishment!C$2:C$1042,MATCH($E178,Establishment!$A$2:$A$1042,0))</f>
        <v xml:space="preserve"> </v>
      </c>
      <c r="M178">
        <f t="shared" si="2"/>
        <v>0</v>
      </c>
      <c r="N178">
        <f t="shared" si="3"/>
        <v>0</v>
      </c>
      <c r="O178" t="s">
        <v>20</v>
      </c>
      <c r="P178" t="str">
        <f t="array" ref="P178">INDEX(Items!B$2:B$1090,MATCH($O178,Items!$A$2:$A$1090,0))</f>
        <v xml:space="preserve"> </v>
      </c>
      <c r="Q178" t="str">
        <f t="array" ref="Q178">INDEX(Items!C$2:C$1090,MATCH($O178,Items!$A$2:$A$1090,0))</f>
        <v xml:space="preserve"> </v>
      </c>
      <c r="R178" t="str">
        <f t="array" ref="R178">INDEX(Items!D$2:D$1090,MATCH($O178,Items!$A$2:$A$1090,0))</f>
        <v xml:space="preserve"> </v>
      </c>
    </row>
    <row r="179" spans="1:18" ht="15.75" customHeight="1" x14ac:dyDescent="0.25">
      <c r="A179">
        <f t="shared" si="0"/>
        <v>1</v>
      </c>
      <c r="B179" t="str">
        <f t="shared" si="4"/>
        <v/>
      </c>
      <c r="C179">
        <f t="shared" si="5"/>
        <v>1</v>
      </c>
      <c r="D179" s="4"/>
      <c r="E179" t="s">
        <v>20</v>
      </c>
      <c r="F179" t="str">
        <f t="array" ref="F179">INDEX(Establishment!B$2:B$1042,MATCH($E179,Establishment!$A$2:$A$1042,0))</f>
        <v xml:space="preserve"> </v>
      </c>
      <c r="G179" t="str">
        <f t="array" ref="G179">INDEX(Establishment!C$2:C$1042,MATCH($E179,Establishment!$A$2:$A$1042,0))</f>
        <v xml:space="preserve"> </v>
      </c>
      <c r="M179">
        <f t="shared" si="2"/>
        <v>0</v>
      </c>
      <c r="N179">
        <f t="shared" si="3"/>
        <v>0</v>
      </c>
      <c r="O179" t="s">
        <v>20</v>
      </c>
      <c r="P179" t="str">
        <f t="array" ref="P179">INDEX(Items!B$2:B$1090,MATCH($O179,Items!$A$2:$A$1090,0))</f>
        <v xml:space="preserve"> </v>
      </c>
      <c r="Q179" t="str">
        <f t="array" ref="Q179">INDEX(Items!C$2:C$1090,MATCH($O179,Items!$A$2:$A$1090,0))</f>
        <v xml:space="preserve"> </v>
      </c>
      <c r="R179" t="str">
        <f t="array" ref="R179">INDEX(Items!D$2:D$1090,MATCH($O179,Items!$A$2:$A$1090,0))</f>
        <v xml:space="preserve"> </v>
      </c>
    </row>
    <row r="180" spans="1:18" ht="15.75" customHeight="1" x14ac:dyDescent="0.25">
      <c r="A180">
        <f t="shared" si="0"/>
        <v>1</v>
      </c>
      <c r="B180" t="str">
        <f t="shared" si="4"/>
        <v/>
      </c>
      <c r="C180">
        <f t="shared" si="5"/>
        <v>1</v>
      </c>
      <c r="D180" s="4"/>
      <c r="E180" t="s">
        <v>20</v>
      </c>
      <c r="F180" t="str">
        <f t="array" ref="F180">INDEX(Establishment!B$2:B$1042,MATCH($E180,Establishment!$A$2:$A$1042,0))</f>
        <v xml:space="preserve"> </v>
      </c>
      <c r="G180" t="str">
        <f t="array" ref="G180">INDEX(Establishment!C$2:C$1042,MATCH($E180,Establishment!$A$2:$A$1042,0))</f>
        <v xml:space="preserve"> </v>
      </c>
      <c r="M180">
        <f t="shared" si="2"/>
        <v>0</v>
      </c>
      <c r="N180">
        <f t="shared" si="3"/>
        <v>0</v>
      </c>
      <c r="O180" t="s">
        <v>20</v>
      </c>
      <c r="P180" t="str">
        <f t="array" ref="P180">INDEX(Items!B$2:B$1090,MATCH($O180,Items!$A$2:$A$1090,0))</f>
        <v xml:space="preserve"> </v>
      </c>
      <c r="Q180" t="str">
        <f t="array" ref="Q180">INDEX(Items!C$2:C$1090,MATCH($O180,Items!$A$2:$A$1090,0))</f>
        <v xml:space="preserve"> </v>
      </c>
      <c r="R180" t="str">
        <f t="array" ref="R180">INDEX(Items!D$2:D$1090,MATCH($O180,Items!$A$2:$A$1090,0))</f>
        <v xml:space="preserve"> </v>
      </c>
    </row>
    <row r="181" spans="1:18" ht="15.75" customHeight="1" x14ac:dyDescent="0.25">
      <c r="A181">
        <f t="shared" si="0"/>
        <v>1</v>
      </c>
      <c r="B181" t="str">
        <f t="shared" si="4"/>
        <v/>
      </c>
      <c r="C181">
        <f t="shared" si="5"/>
        <v>1</v>
      </c>
      <c r="D181" s="4"/>
      <c r="E181" t="s">
        <v>20</v>
      </c>
      <c r="F181" t="str">
        <f t="array" ref="F181">INDEX(Establishment!B$2:B$1042,MATCH($E181,Establishment!$A$2:$A$1042,0))</f>
        <v xml:space="preserve"> </v>
      </c>
      <c r="G181" t="str">
        <f t="array" ref="G181">INDEX(Establishment!C$2:C$1042,MATCH($E181,Establishment!$A$2:$A$1042,0))</f>
        <v xml:space="preserve"> </v>
      </c>
      <c r="M181">
        <f t="shared" si="2"/>
        <v>0</v>
      </c>
      <c r="N181">
        <f t="shared" si="3"/>
        <v>0</v>
      </c>
      <c r="O181" t="s">
        <v>20</v>
      </c>
      <c r="P181" t="str">
        <f t="array" ref="P181">INDEX(Items!B$2:B$1090,MATCH($O181,Items!$A$2:$A$1090,0))</f>
        <v xml:space="preserve"> </v>
      </c>
      <c r="Q181" t="str">
        <f t="array" ref="Q181">INDEX(Items!C$2:C$1090,MATCH($O181,Items!$A$2:$A$1090,0))</f>
        <v xml:space="preserve"> </v>
      </c>
      <c r="R181" t="str">
        <f t="array" ref="R181">INDEX(Items!D$2:D$1090,MATCH($O181,Items!$A$2:$A$1090,0))</f>
        <v xml:space="preserve"> </v>
      </c>
    </row>
    <row r="182" spans="1:18" ht="15.75" customHeight="1" x14ac:dyDescent="0.25">
      <c r="A182">
        <f t="shared" si="0"/>
        <v>1</v>
      </c>
      <c r="B182" t="str">
        <f t="shared" si="4"/>
        <v/>
      </c>
      <c r="C182">
        <f t="shared" si="5"/>
        <v>1</v>
      </c>
      <c r="D182" s="4"/>
      <c r="E182" t="s">
        <v>20</v>
      </c>
      <c r="F182" t="str">
        <f t="array" ref="F182">INDEX(Establishment!B$2:B$1042,MATCH($E182,Establishment!$A$2:$A$1042,0))</f>
        <v xml:space="preserve"> </v>
      </c>
      <c r="G182" t="str">
        <f t="array" ref="G182">INDEX(Establishment!C$2:C$1042,MATCH($E182,Establishment!$A$2:$A$1042,0))</f>
        <v xml:space="preserve"> </v>
      </c>
      <c r="M182">
        <f t="shared" si="2"/>
        <v>0</v>
      </c>
      <c r="N182">
        <f t="shared" si="3"/>
        <v>0</v>
      </c>
      <c r="O182" t="s">
        <v>20</v>
      </c>
      <c r="P182" t="str">
        <f t="array" ref="P182">INDEX(Items!B$2:B$1090,MATCH($O182,Items!$A$2:$A$1090,0))</f>
        <v xml:space="preserve"> </v>
      </c>
      <c r="Q182" t="str">
        <f t="array" ref="Q182">INDEX(Items!C$2:C$1090,MATCH($O182,Items!$A$2:$A$1090,0))</f>
        <v xml:space="preserve"> </v>
      </c>
      <c r="R182" t="str">
        <f t="array" ref="R182">INDEX(Items!D$2:D$1090,MATCH($O182,Items!$A$2:$A$1090,0))</f>
        <v xml:space="preserve"> </v>
      </c>
    </row>
    <row r="183" spans="1:18" ht="15.75" customHeight="1" x14ac:dyDescent="0.25">
      <c r="A183">
        <f t="shared" si="0"/>
        <v>1</v>
      </c>
      <c r="B183" t="str">
        <f t="shared" si="4"/>
        <v/>
      </c>
      <c r="C183">
        <f t="shared" si="5"/>
        <v>1</v>
      </c>
      <c r="D183" s="4"/>
      <c r="E183" t="s">
        <v>20</v>
      </c>
      <c r="F183" t="str">
        <f t="array" ref="F183">INDEX(Establishment!B$2:B$1042,MATCH($E183,Establishment!$A$2:$A$1042,0))</f>
        <v xml:space="preserve"> </v>
      </c>
      <c r="G183" t="str">
        <f t="array" ref="G183">INDEX(Establishment!C$2:C$1042,MATCH($E183,Establishment!$A$2:$A$1042,0))</f>
        <v xml:space="preserve"> </v>
      </c>
      <c r="M183">
        <f t="shared" si="2"/>
        <v>0</v>
      </c>
      <c r="N183">
        <f t="shared" si="3"/>
        <v>0</v>
      </c>
      <c r="O183" t="s">
        <v>20</v>
      </c>
      <c r="P183" t="str">
        <f t="array" ref="P183">INDEX(Items!B$2:B$1090,MATCH($O183,Items!$A$2:$A$1090,0))</f>
        <v xml:space="preserve"> </v>
      </c>
      <c r="Q183" t="str">
        <f t="array" ref="Q183">INDEX(Items!C$2:C$1090,MATCH($O183,Items!$A$2:$A$1090,0))</f>
        <v xml:space="preserve"> </v>
      </c>
      <c r="R183" t="str">
        <f t="array" ref="R183">INDEX(Items!D$2:D$1090,MATCH($O183,Items!$A$2:$A$1090,0))</f>
        <v xml:space="preserve"> </v>
      </c>
    </row>
    <row r="184" spans="1:18" ht="15.75" customHeight="1" x14ac:dyDescent="0.25">
      <c r="A184">
        <f t="shared" si="0"/>
        <v>1</v>
      </c>
      <c r="B184" t="str">
        <f t="shared" si="4"/>
        <v/>
      </c>
      <c r="C184">
        <f t="shared" si="5"/>
        <v>1</v>
      </c>
      <c r="D184" s="4"/>
      <c r="E184" t="s">
        <v>20</v>
      </c>
      <c r="F184" t="str">
        <f t="array" ref="F184">INDEX(Establishment!B$2:B$1042,MATCH($E184,Establishment!$A$2:$A$1042,0))</f>
        <v xml:space="preserve"> </v>
      </c>
      <c r="G184" t="str">
        <f t="array" ref="G184">INDEX(Establishment!C$2:C$1042,MATCH($E184,Establishment!$A$2:$A$1042,0))</f>
        <v xml:space="preserve"> </v>
      </c>
      <c r="M184">
        <f t="shared" si="2"/>
        <v>0</v>
      </c>
      <c r="N184">
        <f t="shared" si="3"/>
        <v>0</v>
      </c>
      <c r="O184" t="s">
        <v>20</v>
      </c>
      <c r="P184" t="str">
        <f t="array" ref="P184">INDEX(Items!B$2:B$1090,MATCH($O184,Items!$A$2:$A$1090,0))</f>
        <v xml:space="preserve"> </v>
      </c>
      <c r="Q184" t="str">
        <f t="array" ref="Q184">INDEX(Items!C$2:C$1090,MATCH($O184,Items!$A$2:$A$1090,0))</f>
        <v xml:space="preserve"> </v>
      </c>
      <c r="R184" t="str">
        <f t="array" ref="R184">INDEX(Items!D$2:D$1090,MATCH($O184,Items!$A$2:$A$1090,0))</f>
        <v xml:space="preserve"> </v>
      </c>
    </row>
    <row r="185" spans="1:18" ht="15.75" customHeight="1" x14ac:dyDescent="0.25">
      <c r="A185">
        <f t="shared" si="0"/>
        <v>1</v>
      </c>
      <c r="B185" t="str">
        <f t="shared" si="4"/>
        <v/>
      </c>
      <c r="C185">
        <f t="shared" si="5"/>
        <v>1</v>
      </c>
      <c r="D185" s="4"/>
      <c r="E185" t="s">
        <v>20</v>
      </c>
      <c r="F185" t="str">
        <f t="array" ref="F185">INDEX(Establishment!B$2:B$1042,MATCH($E185,Establishment!$A$2:$A$1042,0))</f>
        <v xml:space="preserve"> </v>
      </c>
      <c r="G185" t="str">
        <f t="array" ref="G185">INDEX(Establishment!C$2:C$1042,MATCH($E185,Establishment!$A$2:$A$1042,0))</f>
        <v xml:space="preserve"> </v>
      </c>
      <c r="M185">
        <f t="shared" si="2"/>
        <v>0</v>
      </c>
      <c r="N185">
        <f t="shared" si="3"/>
        <v>0</v>
      </c>
      <c r="O185" t="s">
        <v>20</v>
      </c>
      <c r="P185" t="str">
        <f t="array" ref="P185">INDEX(Items!B$2:B$1090,MATCH($O185,Items!$A$2:$A$1090,0))</f>
        <v xml:space="preserve"> </v>
      </c>
      <c r="Q185" t="str">
        <f t="array" ref="Q185">INDEX(Items!C$2:C$1090,MATCH($O185,Items!$A$2:$A$1090,0))</f>
        <v xml:space="preserve"> </v>
      </c>
      <c r="R185" t="str">
        <f t="array" ref="R185">INDEX(Items!D$2:D$1090,MATCH($O185,Items!$A$2:$A$1090,0))</f>
        <v xml:space="preserve"> </v>
      </c>
    </row>
    <row r="186" spans="1:18" ht="15.75" customHeight="1" x14ac:dyDescent="0.25">
      <c r="A186">
        <f t="shared" si="0"/>
        <v>1</v>
      </c>
      <c r="B186" t="str">
        <f t="shared" si="4"/>
        <v/>
      </c>
      <c r="C186">
        <f t="shared" si="5"/>
        <v>1</v>
      </c>
      <c r="D186" s="4"/>
      <c r="E186" t="s">
        <v>20</v>
      </c>
      <c r="F186" t="str">
        <f t="array" ref="F186">INDEX(Establishment!B$2:B$1042,MATCH($E186,Establishment!$A$2:$A$1042,0))</f>
        <v xml:space="preserve"> </v>
      </c>
      <c r="G186" t="str">
        <f t="array" ref="G186">INDEX(Establishment!C$2:C$1042,MATCH($E186,Establishment!$A$2:$A$1042,0))</f>
        <v xml:space="preserve"> </v>
      </c>
      <c r="M186">
        <f t="shared" si="2"/>
        <v>0</v>
      </c>
      <c r="N186">
        <f t="shared" si="3"/>
        <v>0</v>
      </c>
      <c r="O186" t="s">
        <v>20</v>
      </c>
      <c r="P186" t="str">
        <f t="array" ref="P186">INDEX(Items!B$2:B$1090,MATCH($O186,Items!$A$2:$A$1090,0))</f>
        <v xml:space="preserve"> </v>
      </c>
      <c r="Q186" t="str">
        <f t="array" ref="Q186">INDEX(Items!C$2:C$1090,MATCH($O186,Items!$A$2:$A$1090,0))</f>
        <v xml:space="preserve"> </v>
      </c>
      <c r="R186" t="str">
        <f t="array" ref="R186">INDEX(Items!D$2:D$1090,MATCH($O186,Items!$A$2:$A$1090,0))</f>
        <v xml:space="preserve"> </v>
      </c>
    </row>
    <row r="187" spans="1:18" ht="15.75" customHeight="1" x14ac:dyDescent="0.25">
      <c r="A187">
        <f t="shared" si="0"/>
        <v>1</v>
      </c>
      <c r="B187" t="str">
        <f t="shared" si="4"/>
        <v/>
      </c>
      <c r="C187">
        <f t="shared" si="5"/>
        <v>1</v>
      </c>
      <c r="D187" s="4"/>
      <c r="E187" t="s">
        <v>20</v>
      </c>
      <c r="F187" t="str">
        <f t="array" ref="F187">INDEX(Establishment!B$2:B$1042,MATCH($E187,Establishment!$A$2:$A$1042,0))</f>
        <v xml:space="preserve"> </v>
      </c>
      <c r="G187" t="str">
        <f t="array" ref="G187">INDEX(Establishment!C$2:C$1042,MATCH($E187,Establishment!$A$2:$A$1042,0))</f>
        <v xml:space="preserve"> </v>
      </c>
      <c r="M187">
        <f t="shared" si="2"/>
        <v>0</v>
      </c>
      <c r="N187">
        <f t="shared" si="3"/>
        <v>0</v>
      </c>
      <c r="O187" t="s">
        <v>20</v>
      </c>
      <c r="P187" t="str">
        <f t="array" ref="P187">INDEX(Items!B$2:B$1090,MATCH($O187,Items!$A$2:$A$1090,0))</f>
        <v xml:space="preserve"> </v>
      </c>
      <c r="Q187" t="str">
        <f t="array" ref="Q187">INDEX(Items!C$2:C$1090,MATCH($O187,Items!$A$2:$A$1090,0))</f>
        <v xml:space="preserve"> </v>
      </c>
      <c r="R187" t="str">
        <f t="array" ref="R187">INDEX(Items!D$2:D$1090,MATCH($O187,Items!$A$2:$A$1090,0))</f>
        <v xml:space="preserve"> </v>
      </c>
    </row>
    <row r="188" spans="1:18" ht="15.75" customHeight="1" x14ac:dyDescent="0.25">
      <c r="A188">
        <f t="shared" si="0"/>
        <v>1</v>
      </c>
      <c r="B188" t="str">
        <f t="shared" si="4"/>
        <v/>
      </c>
      <c r="C188">
        <f t="shared" si="5"/>
        <v>1</v>
      </c>
      <c r="D188" s="4"/>
      <c r="E188" t="s">
        <v>20</v>
      </c>
      <c r="F188" t="str">
        <f t="array" ref="F188">INDEX(Establishment!B$2:B$1042,MATCH($E188,Establishment!$A$2:$A$1042,0))</f>
        <v xml:space="preserve"> </v>
      </c>
      <c r="G188" t="str">
        <f t="array" ref="G188">INDEX(Establishment!C$2:C$1042,MATCH($E188,Establishment!$A$2:$A$1042,0))</f>
        <v xml:space="preserve"> </v>
      </c>
      <c r="M188">
        <f t="shared" si="2"/>
        <v>0</v>
      </c>
      <c r="N188">
        <f t="shared" si="3"/>
        <v>0</v>
      </c>
      <c r="O188" t="s">
        <v>20</v>
      </c>
      <c r="P188" t="str">
        <f t="array" ref="P188">INDEX(Items!B$2:B$1090,MATCH($O188,Items!$A$2:$A$1090,0))</f>
        <v xml:space="preserve"> </v>
      </c>
      <c r="Q188" t="str">
        <f t="array" ref="Q188">INDEX(Items!C$2:C$1090,MATCH($O188,Items!$A$2:$A$1090,0))</f>
        <v xml:space="preserve"> </v>
      </c>
      <c r="R188" t="str">
        <f t="array" ref="R188">INDEX(Items!D$2:D$1090,MATCH($O188,Items!$A$2:$A$1090,0))</f>
        <v xml:space="preserve"> </v>
      </c>
    </row>
    <row r="189" spans="1:18" ht="15.75" customHeight="1" x14ac:dyDescent="0.25">
      <c r="A189">
        <f t="shared" si="0"/>
        <v>1</v>
      </c>
      <c r="B189" t="str">
        <f t="shared" si="4"/>
        <v/>
      </c>
      <c r="C189">
        <f t="shared" si="5"/>
        <v>1</v>
      </c>
      <c r="D189" s="4"/>
      <c r="E189" t="s">
        <v>20</v>
      </c>
      <c r="F189" t="str">
        <f t="array" ref="F189">INDEX(Establishment!B$2:B$1042,MATCH($E189,Establishment!$A$2:$A$1042,0))</f>
        <v xml:space="preserve"> </v>
      </c>
      <c r="G189" t="str">
        <f t="array" ref="G189">INDEX(Establishment!C$2:C$1042,MATCH($E189,Establishment!$A$2:$A$1042,0))</f>
        <v xml:space="preserve"> </v>
      </c>
      <c r="M189">
        <f t="shared" si="2"/>
        <v>0</v>
      </c>
      <c r="N189">
        <f t="shared" si="3"/>
        <v>0</v>
      </c>
      <c r="O189" t="s">
        <v>20</v>
      </c>
      <c r="P189" t="str">
        <f t="array" ref="P189">INDEX(Items!B$2:B$1090,MATCH($O189,Items!$A$2:$A$1090,0))</f>
        <v xml:space="preserve"> </v>
      </c>
      <c r="Q189" t="str">
        <f t="array" ref="Q189">INDEX(Items!C$2:C$1090,MATCH($O189,Items!$A$2:$A$1090,0))</f>
        <v xml:space="preserve"> </v>
      </c>
      <c r="R189" t="str">
        <f t="array" ref="R189">INDEX(Items!D$2:D$1090,MATCH($O189,Items!$A$2:$A$1090,0))</f>
        <v xml:space="preserve"> </v>
      </c>
    </row>
    <row r="190" spans="1:18" ht="15.75" customHeight="1" x14ac:dyDescent="0.25">
      <c r="A190">
        <f t="shared" si="0"/>
        <v>1</v>
      </c>
      <c r="B190" t="str">
        <f t="shared" si="4"/>
        <v/>
      </c>
      <c r="C190">
        <f t="shared" si="5"/>
        <v>1</v>
      </c>
      <c r="D190" s="4"/>
      <c r="E190" t="s">
        <v>20</v>
      </c>
      <c r="F190" t="str">
        <f t="array" ref="F190">INDEX(Establishment!B$2:B$1042,MATCH($E190,Establishment!$A$2:$A$1042,0))</f>
        <v xml:space="preserve"> </v>
      </c>
      <c r="G190" t="str">
        <f t="array" ref="G190">INDEX(Establishment!C$2:C$1042,MATCH($E190,Establishment!$A$2:$A$1042,0))</f>
        <v xml:space="preserve"> </v>
      </c>
      <c r="M190">
        <f t="shared" si="2"/>
        <v>0</v>
      </c>
      <c r="N190">
        <f t="shared" si="3"/>
        <v>0</v>
      </c>
      <c r="O190" t="s">
        <v>20</v>
      </c>
      <c r="P190" t="str">
        <f t="array" ref="P190">INDEX(Items!B$2:B$1090,MATCH($O190,Items!$A$2:$A$1090,0))</f>
        <v xml:space="preserve"> </v>
      </c>
      <c r="Q190" t="str">
        <f t="array" ref="Q190">INDEX(Items!C$2:C$1090,MATCH($O190,Items!$A$2:$A$1090,0))</f>
        <v xml:space="preserve"> </v>
      </c>
      <c r="R190" t="str">
        <f t="array" ref="R190">INDEX(Items!D$2:D$1090,MATCH($O190,Items!$A$2:$A$1090,0))</f>
        <v xml:space="preserve"> </v>
      </c>
    </row>
    <row r="191" spans="1:18" ht="15.75" customHeight="1" x14ac:dyDescent="0.25">
      <c r="A191">
        <f t="shared" si="0"/>
        <v>1</v>
      </c>
      <c r="B191" t="str">
        <f t="shared" si="4"/>
        <v/>
      </c>
      <c r="C191">
        <f t="shared" si="5"/>
        <v>1</v>
      </c>
      <c r="D191" s="4"/>
      <c r="E191" t="s">
        <v>20</v>
      </c>
      <c r="F191" t="str">
        <f t="array" ref="F191">INDEX(Establishment!B$2:B$1042,MATCH($E191,Establishment!$A$2:$A$1042,0))</f>
        <v xml:space="preserve"> </v>
      </c>
      <c r="G191" t="str">
        <f t="array" ref="G191">INDEX(Establishment!C$2:C$1042,MATCH($E191,Establishment!$A$2:$A$1042,0))</f>
        <v xml:space="preserve"> </v>
      </c>
      <c r="M191">
        <f t="shared" si="2"/>
        <v>0</v>
      </c>
      <c r="N191">
        <f t="shared" si="3"/>
        <v>0</v>
      </c>
      <c r="O191" t="s">
        <v>20</v>
      </c>
      <c r="P191" t="str">
        <f t="array" ref="P191">INDEX(Items!B$2:B$1090,MATCH($O191,Items!$A$2:$A$1090,0))</f>
        <v xml:space="preserve"> </v>
      </c>
      <c r="Q191" t="str">
        <f t="array" ref="Q191">INDEX(Items!C$2:C$1090,MATCH($O191,Items!$A$2:$A$1090,0))</f>
        <v xml:space="preserve"> </v>
      </c>
      <c r="R191" t="str">
        <f t="array" ref="R191">INDEX(Items!D$2:D$1090,MATCH($O191,Items!$A$2:$A$1090,0))</f>
        <v xml:space="preserve"> </v>
      </c>
    </row>
    <row r="192" spans="1:18" ht="15.75" customHeight="1" x14ac:dyDescent="0.25">
      <c r="A192">
        <f t="shared" si="0"/>
        <v>1</v>
      </c>
      <c r="B192" t="str">
        <f t="shared" si="4"/>
        <v/>
      </c>
      <c r="C192">
        <f t="shared" si="5"/>
        <v>1</v>
      </c>
      <c r="D192" s="4"/>
      <c r="E192" t="s">
        <v>20</v>
      </c>
      <c r="F192" t="str">
        <f t="array" ref="F192">INDEX(Establishment!B$2:B$1042,MATCH($E192,Establishment!$A$2:$A$1042,0))</f>
        <v xml:space="preserve"> </v>
      </c>
      <c r="G192" t="str">
        <f t="array" ref="G192">INDEX(Establishment!C$2:C$1042,MATCH($E192,Establishment!$A$2:$A$1042,0))</f>
        <v xml:space="preserve"> </v>
      </c>
      <c r="M192">
        <f t="shared" si="2"/>
        <v>0</v>
      </c>
      <c r="N192">
        <f t="shared" si="3"/>
        <v>0</v>
      </c>
      <c r="O192" t="s">
        <v>20</v>
      </c>
      <c r="P192" t="str">
        <f t="array" ref="P192">INDEX(Items!B$2:B$1090,MATCH($O192,Items!$A$2:$A$1090,0))</f>
        <v xml:space="preserve"> </v>
      </c>
      <c r="Q192" t="str">
        <f t="array" ref="Q192">INDEX(Items!C$2:C$1090,MATCH($O192,Items!$A$2:$A$1090,0))</f>
        <v xml:space="preserve"> </v>
      </c>
      <c r="R192" t="str">
        <f t="array" ref="R192">INDEX(Items!D$2:D$1090,MATCH($O192,Items!$A$2:$A$1090,0))</f>
        <v xml:space="preserve"> </v>
      </c>
    </row>
    <row r="193" spans="1:18" ht="15.75" customHeight="1" x14ac:dyDescent="0.25">
      <c r="A193">
        <f t="shared" si="0"/>
        <v>1</v>
      </c>
      <c r="B193" t="str">
        <f t="shared" si="4"/>
        <v/>
      </c>
      <c r="C193">
        <f t="shared" si="5"/>
        <v>1</v>
      </c>
      <c r="D193" s="4"/>
      <c r="E193" t="s">
        <v>20</v>
      </c>
      <c r="F193" t="str">
        <f t="array" ref="F193">INDEX(Establishment!B$2:B$1042,MATCH($E193,Establishment!$A$2:$A$1042,0))</f>
        <v xml:space="preserve"> </v>
      </c>
      <c r="G193" t="str">
        <f t="array" ref="G193">INDEX(Establishment!C$2:C$1042,MATCH($E193,Establishment!$A$2:$A$1042,0))</f>
        <v xml:space="preserve"> </v>
      </c>
      <c r="M193">
        <f t="shared" si="2"/>
        <v>0</v>
      </c>
      <c r="N193">
        <f t="shared" si="3"/>
        <v>0</v>
      </c>
      <c r="O193" t="s">
        <v>20</v>
      </c>
      <c r="P193" t="str">
        <f t="array" ref="P193">INDEX(Items!B$2:B$1090,MATCH($O193,Items!$A$2:$A$1090,0))</f>
        <v xml:space="preserve"> </v>
      </c>
      <c r="Q193" t="str">
        <f t="array" ref="Q193">INDEX(Items!C$2:C$1090,MATCH($O193,Items!$A$2:$A$1090,0))</f>
        <v xml:space="preserve"> </v>
      </c>
      <c r="R193" t="str">
        <f t="array" ref="R193">INDEX(Items!D$2:D$1090,MATCH($O193,Items!$A$2:$A$1090,0))</f>
        <v xml:space="preserve"> </v>
      </c>
    </row>
    <row r="194" spans="1:18" ht="15.75" customHeight="1" x14ac:dyDescent="0.25">
      <c r="A194">
        <f t="shared" si="0"/>
        <v>1</v>
      </c>
      <c r="B194" t="str">
        <f t="shared" si="4"/>
        <v/>
      </c>
      <c r="C194">
        <f t="shared" si="5"/>
        <v>1</v>
      </c>
      <c r="D194" s="4"/>
      <c r="E194" t="s">
        <v>20</v>
      </c>
      <c r="F194" t="str">
        <f t="array" ref="F194">INDEX(Establishment!B$2:B$1042,MATCH($E194,Establishment!$A$2:$A$1042,0))</f>
        <v xml:space="preserve"> </v>
      </c>
      <c r="G194" t="str">
        <f t="array" ref="G194">INDEX(Establishment!C$2:C$1042,MATCH($E194,Establishment!$A$2:$A$1042,0))</f>
        <v xml:space="preserve"> </v>
      </c>
      <c r="M194">
        <f t="shared" si="2"/>
        <v>0</v>
      </c>
      <c r="N194">
        <f t="shared" si="3"/>
        <v>0</v>
      </c>
      <c r="O194" t="s">
        <v>20</v>
      </c>
      <c r="P194" t="str">
        <f t="array" ref="P194">INDEX(Items!B$2:B$1090,MATCH($O194,Items!$A$2:$A$1090,0))</f>
        <v xml:space="preserve"> </v>
      </c>
      <c r="Q194" t="str">
        <f t="array" ref="Q194">INDEX(Items!C$2:C$1090,MATCH($O194,Items!$A$2:$A$1090,0))</f>
        <v xml:space="preserve"> </v>
      </c>
      <c r="R194" t="str">
        <f t="array" ref="R194">INDEX(Items!D$2:D$1090,MATCH($O194,Items!$A$2:$A$1090,0))</f>
        <v xml:space="preserve"> </v>
      </c>
    </row>
    <row r="195" spans="1:18" ht="15.75" customHeight="1" x14ac:dyDescent="0.25">
      <c r="A195">
        <f t="shared" si="0"/>
        <v>1</v>
      </c>
      <c r="B195" t="str">
        <f t="shared" si="4"/>
        <v/>
      </c>
      <c r="C195">
        <f t="shared" si="5"/>
        <v>1</v>
      </c>
      <c r="D195" s="4"/>
      <c r="E195" t="s">
        <v>20</v>
      </c>
      <c r="F195" t="str">
        <f t="array" ref="F195">INDEX(Establishment!B$2:B$1042,MATCH($E195,Establishment!$A$2:$A$1042,0))</f>
        <v xml:space="preserve"> </v>
      </c>
      <c r="G195" t="str">
        <f t="array" ref="G195">INDEX(Establishment!C$2:C$1042,MATCH($E195,Establishment!$A$2:$A$1042,0))</f>
        <v xml:space="preserve"> </v>
      </c>
      <c r="M195">
        <f t="shared" si="2"/>
        <v>0</v>
      </c>
      <c r="N195">
        <f t="shared" si="3"/>
        <v>0</v>
      </c>
      <c r="O195" t="s">
        <v>20</v>
      </c>
      <c r="P195" t="str">
        <f t="array" ref="P195">INDEX(Items!B$2:B$1090,MATCH($O195,Items!$A$2:$A$1090,0))</f>
        <v xml:space="preserve"> </v>
      </c>
      <c r="Q195" t="str">
        <f t="array" ref="Q195">INDEX(Items!C$2:C$1090,MATCH($O195,Items!$A$2:$A$1090,0))</f>
        <v xml:space="preserve"> </v>
      </c>
      <c r="R195" t="str">
        <f t="array" ref="R195">INDEX(Items!D$2:D$1090,MATCH($O195,Items!$A$2:$A$1090,0))</f>
        <v xml:space="preserve"> </v>
      </c>
    </row>
    <row r="196" spans="1:18" ht="15.75" customHeight="1" x14ac:dyDescent="0.25">
      <c r="A196">
        <f t="shared" si="0"/>
        <v>1</v>
      </c>
      <c r="B196" t="str">
        <f t="shared" si="4"/>
        <v/>
      </c>
      <c r="C196">
        <f t="shared" si="5"/>
        <v>1</v>
      </c>
      <c r="D196" s="4"/>
      <c r="E196" t="s">
        <v>20</v>
      </c>
      <c r="F196" t="str">
        <f t="array" ref="F196">INDEX(Establishment!B$2:B$1042,MATCH($E196,Establishment!$A$2:$A$1042,0))</f>
        <v xml:space="preserve"> </v>
      </c>
      <c r="G196" t="str">
        <f t="array" ref="G196">INDEX(Establishment!C$2:C$1042,MATCH($E196,Establishment!$A$2:$A$1042,0))</f>
        <v xml:space="preserve"> </v>
      </c>
      <c r="M196">
        <f t="shared" si="2"/>
        <v>0</v>
      </c>
      <c r="N196">
        <f t="shared" si="3"/>
        <v>0</v>
      </c>
      <c r="O196" t="s">
        <v>20</v>
      </c>
      <c r="P196" t="str">
        <f t="array" ref="P196">INDEX(Items!B$2:B$1090,MATCH($O196,Items!$A$2:$A$1090,0))</f>
        <v xml:space="preserve"> </v>
      </c>
      <c r="Q196" t="str">
        <f t="array" ref="Q196">INDEX(Items!C$2:C$1090,MATCH($O196,Items!$A$2:$A$1090,0))</f>
        <v xml:space="preserve"> </v>
      </c>
      <c r="R196" t="str">
        <f t="array" ref="R196">INDEX(Items!D$2:D$1090,MATCH($O196,Items!$A$2:$A$1090,0))</f>
        <v xml:space="preserve"> </v>
      </c>
    </row>
    <row r="197" spans="1:18" ht="15.75" customHeight="1" x14ac:dyDescent="0.25">
      <c r="A197">
        <f t="shared" si="0"/>
        <v>1</v>
      </c>
      <c r="B197" t="str">
        <f t="shared" si="4"/>
        <v/>
      </c>
      <c r="C197">
        <f t="shared" si="5"/>
        <v>1</v>
      </c>
      <c r="D197" s="4"/>
      <c r="E197" t="s">
        <v>20</v>
      </c>
      <c r="F197" t="str">
        <f t="array" ref="F197">INDEX(Establishment!B$2:B$1042,MATCH($E197,Establishment!$A$2:$A$1042,0))</f>
        <v xml:space="preserve"> </v>
      </c>
      <c r="G197" t="str">
        <f t="array" ref="G197">INDEX(Establishment!C$2:C$1042,MATCH($E197,Establishment!$A$2:$A$1042,0))</f>
        <v xml:space="preserve"> </v>
      </c>
      <c r="M197">
        <f t="shared" si="2"/>
        <v>0</v>
      </c>
      <c r="N197">
        <f t="shared" si="3"/>
        <v>0</v>
      </c>
      <c r="O197" t="s">
        <v>20</v>
      </c>
      <c r="P197" t="str">
        <f t="array" ref="P197">INDEX(Items!B$2:B$1090,MATCH($O197,Items!$A$2:$A$1090,0))</f>
        <v xml:space="preserve"> </v>
      </c>
      <c r="Q197" t="str">
        <f t="array" ref="Q197">INDEX(Items!C$2:C$1090,MATCH($O197,Items!$A$2:$A$1090,0))</f>
        <v xml:space="preserve"> </v>
      </c>
      <c r="R197" t="str">
        <f t="array" ref="R197">INDEX(Items!D$2:D$1090,MATCH($O197,Items!$A$2:$A$1090,0))</f>
        <v xml:space="preserve"> </v>
      </c>
    </row>
    <row r="198" spans="1:18" ht="15.75" customHeight="1" x14ac:dyDescent="0.25">
      <c r="A198">
        <f t="shared" si="0"/>
        <v>1</v>
      </c>
      <c r="B198" t="str">
        <f t="shared" si="4"/>
        <v/>
      </c>
      <c r="C198">
        <f t="shared" si="5"/>
        <v>1</v>
      </c>
      <c r="D198" s="4"/>
      <c r="E198" t="s">
        <v>20</v>
      </c>
      <c r="F198" t="str">
        <f t="array" ref="F198">INDEX(Establishment!B$2:B$1042,MATCH($E198,Establishment!$A$2:$A$1042,0))</f>
        <v xml:space="preserve"> </v>
      </c>
      <c r="G198" t="str">
        <f t="array" ref="G198">INDEX(Establishment!C$2:C$1042,MATCH($E198,Establishment!$A$2:$A$1042,0))</f>
        <v xml:space="preserve"> </v>
      </c>
      <c r="M198">
        <f t="shared" si="2"/>
        <v>0</v>
      </c>
      <c r="N198">
        <f t="shared" si="3"/>
        <v>0</v>
      </c>
      <c r="O198" t="s">
        <v>20</v>
      </c>
      <c r="P198" t="str">
        <f t="array" ref="P198">INDEX(Items!B$2:B$1090,MATCH($O198,Items!$A$2:$A$1090,0))</f>
        <v xml:space="preserve"> </v>
      </c>
      <c r="Q198" t="str">
        <f t="array" ref="Q198">INDEX(Items!C$2:C$1090,MATCH($O198,Items!$A$2:$A$1090,0))</f>
        <v xml:space="preserve"> </v>
      </c>
      <c r="R198" t="str">
        <f t="array" ref="R198">INDEX(Items!D$2:D$1090,MATCH($O198,Items!$A$2:$A$1090,0))</f>
        <v xml:space="preserve"> </v>
      </c>
    </row>
    <row r="199" spans="1:18" ht="15.75" customHeight="1" x14ac:dyDescent="0.25">
      <c r="A199">
        <f t="shared" si="0"/>
        <v>1</v>
      </c>
      <c r="B199" t="str">
        <f t="shared" si="4"/>
        <v/>
      </c>
      <c r="C199">
        <f t="shared" si="5"/>
        <v>1</v>
      </c>
      <c r="D199" s="4"/>
      <c r="E199" t="s">
        <v>20</v>
      </c>
      <c r="F199" t="str">
        <f t="array" ref="F199">INDEX(Establishment!B$2:B$1042,MATCH($E199,Establishment!$A$2:$A$1042,0))</f>
        <v xml:space="preserve"> </v>
      </c>
      <c r="G199" t="str">
        <f t="array" ref="G199">INDEX(Establishment!C$2:C$1042,MATCH($E199,Establishment!$A$2:$A$1042,0))</f>
        <v xml:space="preserve"> </v>
      </c>
      <c r="M199">
        <f t="shared" si="2"/>
        <v>0</v>
      </c>
      <c r="N199">
        <f t="shared" si="3"/>
        <v>0</v>
      </c>
      <c r="O199" t="s">
        <v>20</v>
      </c>
      <c r="P199" t="str">
        <f t="array" ref="P199">INDEX(Items!B$2:B$1090,MATCH($O199,Items!$A$2:$A$1090,0))</f>
        <v xml:space="preserve"> </v>
      </c>
      <c r="Q199" t="str">
        <f t="array" ref="Q199">INDEX(Items!C$2:C$1090,MATCH($O199,Items!$A$2:$A$1090,0))</f>
        <v xml:space="preserve"> </v>
      </c>
      <c r="R199" t="str">
        <f t="array" ref="R199">INDEX(Items!D$2:D$1090,MATCH($O199,Items!$A$2:$A$1090,0))</f>
        <v xml:space="preserve"> </v>
      </c>
    </row>
    <row r="200" spans="1:18" ht="15.75" customHeight="1" x14ac:dyDescent="0.25">
      <c r="A200">
        <f t="shared" si="0"/>
        <v>1</v>
      </c>
      <c r="B200" t="str">
        <f t="shared" si="4"/>
        <v/>
      </c>
      <c r="C200">
        <f t="shared" si="5"/>
        <v>1</v>
      </c>
      <c r="D200" s="4"/>
      <c r="E200" t="s">
        <v>20</v>
      </c>
      <c r="F200" t="str">
        <f t="array" ref="F200">INDEX(Establishment!B$2:B$1042,MATCH($E200,Establishment!$A$2:$A$1042,0))</f>
        <v xml:space="preserve"> </v>
      </c>
      <c r="G200" t="str">
        <f t="array" ref="G200">INDEX(Establishment!C$2:C$1042,MATCH($E200,Establishment!$A$2:$A$1042,0))</f>
        <v xml:space="preserve"> </v>
      </c>
      <c r="M200">
        <f t="shared" si="2"/>
        <v>0</v>
      </c>
      <c r="N200">
        <f t="shared" si="3"/>
        <v>0</v>
      </c>
      <c r="O200" t="s">
        <v>20</v>
      </c>
      <c r="P200" t="str">
        <f t="array" ref="P200">INDEX(Items!B$2:B$1090,MATCH($O200,Items!$A$2:$A$1090,0))</f>
        <v xml:space="preserve"> </v>
      </c>
      <c r="Q200" t="str">
        <f t="array" ref="Q200">INDEX(Items!C$2:C$1090,MATCH($O200,Items!$A$2:$A$1090,0))</f>
        <v xml:space="preserve"> </v>
      </c>
      <c r="R200" t="str">
        <f t="array" ref="R200">INDEX(Items!D$2:D$1090,MATCH($O200,Items!$A$2:$A$1090,0))</f>
        <v xml:space="preserve"> </v>
      </c>
    </row>
    <row r="201" spans="1:18" ht="15.75" customHeight="1" x14ac:dyDescent="0.25">
      <c r="A201">
        <f t="shared" si="0"/>
        <v>1</v>
      </c>
      <c r="B201" t="str">
        <f t="shared" si="4"/>
        <v/>
      </c>
      <c r="C201">
        <f t="shared" si="5"/>
        <v>1</v>
      </c>
      <c r="D201" s="4"/>
      <c r="E201" t="s">
        <v>20</v>
      </c>
      <c r="F201" t="str">
        <f t="array" ref="F201">INDEX(Establishment!B$2:B$1042,MATCH($E201,Establishment!$A$2:$A$1042,0))</f>
        <v xml:space="preserve"> </v>
      </c>
      <c r="G201" t="str">
        <f t="array" ref="G201">INDEX(Establishment!C$2:C$1042,MATCH($E201,Establishment!$A$2:$A$1042,0))</f>
        <v xml:space="preserve"> </v>
      </c>
      <c r="M201">
        <f t="shared" si="2"/>
        <v>0</v>
      </c>
      <c r="N201">
        <f t="shared" si="3"/>
        <v>0</v>
      </c>
      <c r="O201" t="s">
        <v>20</v>
      </c>
      <c r="P201" t="str">
        <f t="array" ref="P201">INDEX(Items!B$2:B$1090,MATCH($O201,Items!$A$2:$A$1090,0))</f>
        <v xml:space="preserve"> </v>
      </c>
      <c r="Q201" t="str">
        <f t="array" ref="Q201">INDEX(Items!C$2:C$1090,MATCH($O201,Items!$A$2:$A$1090,0))</f>
        <v xml:space="preserve"> </v>
      </c>
      <c r="R201" t="str">
        <f t="array" ref="R201">INDEX(Items!D$2:D$1090,MATCH($O201,Items!$A$2:$A$1090,0))</f>
        <v xml:space="preserve"> </v>
      </c>
    </row>
    <row r="202" spans="1:18" ht="15.75" customHeight="1" x14ac:dyDescent="0.25">
      <c r="A202">
        <f t="shared" si="0"/>
        <v>1</v>
      </c>
      <c r="B202" t="str">
        <f t="shared" si="4"/>
        <v/>
      </c>
      <c r="C202">
        <f t="shared" si="5"/>
        <v>1</v>
      </c>
      <c r="D202" s="4"/>
      <c r="E202" t="s">
        <v>20</v>
      </c>
      <c r="F202" t="str">
        <f t="array" ref="F202">INDEX(Establishment!B$2:B$1042,MATCH($E202,Establishment!$A$2:$A$1042,0))</f>
        <v xml:space="preserve"> </v>
      </c>
      <c r="G202" t="str">
        <f t="array" ref="G202">INDEX(Establishment!C$2:C$1042,MATCH($E202,Establishment!$A$2:$A$1042,0))</f>
        <v xml:space="preserve"> </v>
      </c>
      <c r="M202">
        <f t="shared" si="2"/>
        <v>0</v>
      </c>
      <c r="N202">
        <f t="shared" si="3"/>
        <v>0</v>
      </c>
      <c r="O202" t="s">
        <v>20</v>
      </c>
      <c r="P202" t="str">
        <f t="array" ref="P202">INDEX(Items!B$2:B$1090,MATCH($O202,Items!$A$2:$A$1090,0))</f>
        <v xml:space="preserve"> </v>
      </c>
      <c r="Q202" t="str">
        <f t="array" ref="Q202">INDEX(Items!C$2:C$1090,MATCH($O202,Items!$A$2:$A$1090,0))</f>
        <v xml:space="preserve"> </v>
      </c>
      <c r="R202" t="str">
        <f t="array" ref="R202">INDEX(Items!D$2:D$1090,MATCH($O202,Items!$A$2:$A$1090,0))</f>
        <v xml:space="preserve"> </v>
      </c>
    </row>
    <row r="203" spans="1:18" ht="15.75" customHeight="1" x14ac:dyDescent="0.25">
      <c r="A203">
        <f t="shared" si="0"/>
        <v>1</v>
      </c>
      <c r="B203" t="str">
        <f t="shared" si="4"/>
        <v/>
      </c>
      <c r="C203">
        <f t="shared" si="5"/>
        <v>1</v>
      </c>
      <c r="D203" s="4"/>
      <c r="E203" t="s">
        <v>20</v>
      </c>
      <c r="F203" t="str">
        <f t="array" ref="F203">INDEX(Establishment!B$2:B$1042,MATCH($E203,Establishment!$A$2:$A$1042,0))</f>
        <v xml:space="preserve"> </v>
      </c>
      <c r="G203" t="str">
        <f t="array" ref="G203">INDEX(Establishment!C$2:C$1042,MATCH($E203,Establishment!$A$2:$A$1042,0))</f>
        <v xml:space="preserve"> </v>
      </c>
      <c r="M203">
        <f t="shared" si="2"/>
        <v>0</v>
      </c>
      <c r="N203">
        <f t="shared" si="3"/>
        <v>0</v>
      </c>
      <c r="O203" t="s">
        <v>20</v>
      </c>
      <c r="P203" t="str">
        <f t="array" ref="P203">INDEX(Items!B$2:B$1090,MATCH($O203,Items!$A$2:$A$1090,0))</f>
        <v xml:space="preserve"> </v>
      </c>
      <c r="Q203" t="str">
        <f t="array" ref="Q203">INDEX(Items!C$2:C$1090,MATCH($O203,Items!$A$2:$A$1090,0))</f>
        <v xml:space="preserve"> </v>
      </c>
      <c r="R203" t="str">
        <f t="array" ref="R203">INDEX(Items!D$2:D$1090,MATCH($O203,Items!$A$2:$A$1090,0))</f>
        <v xml:space="preserve"> </v>
      </c>
    </row>
    <row r="204" spans="1:18" ht="15.75" customHeight="1" x14ac:dyDescent="0.25">
      <c r="A204">
        <f t="shared" si="0"/>
        <v>1</v>
      </c>
      <c r="B204" t="str">
        <f t="shared" si="4"/>
        <v/>
      </c>
      <c r="C204">
        <f t="shared" si="5"/>
        <v>1</v>
      </c>
      <c r="D204" s="4"/>
      <c r="E204" t="s">
        <v>20</v>
      </c>
      <c r="F204" t="str">
        <f t="array" ref="F204">INDEX(Establishment!B$2:B$1042,MATCH($E204,Establishment!$A$2:$A$1042,0))</f>
        <v xml:space="preserve"> </v>
      </c>
      <c r="G204" t="str">
        <f t="array" ref="G204">INDEX(Establishment!C$2:C$1042,MATCH($E204,Establishment!$A$2:$A$1042,0))</f>
        <v xml:space="preserve"> </v>
      </c>
      <c r="M204">
        <f t="shared" si="2"/>
        <v>0</v>
      </c>
      <c r="N204">
        <f t="shared" si="3"/>
        <v>0</v>
      </c>
      <c r="O204" t="s">
        <v>20</v>
      </c>
      <c r="P204" t="str">
        <f t="array" ref="P204">INDEX(Items!B$2:B$1090,MATCH($O204,Items!$A$2:$A$1090,0))</f>
        <v xml:space="preserve"> </v>
      </c>
      <c r="Q204" t="str">
        <f t="array" ref="Q204">INDEX(Items!C$2:C$1090,MATCH($O204,Items!$A$2:$A$1090,0))</f>
        <v xml:space="preserve"> </v>
      </c>
      <c r="R204" t="str">
        <f t="array" ref="R204">INDEX(Items!D$2:D$1090,MATCH($O204,Items!$A$2:$A$1090,0))</f>
        <v xml:space="preserve"> </v>
      </c>
    </row>
    <row r="205" spans="1:18" ht="15.75" customHeight="1" x14ac:dyDescent="0.25">
      <c r="A205">
        <f t="shared" si="0"/>
        <v>1</v>
      </c>
      <c r="B205" t="str">
        <f t="shared" si="4"/>
        <v/>
      </c>
      <c r="C205">
        <f t="shared" si="5"/>
        <v>1</v>
      </c>
      <c r="D205" s="4"/>
      <c r="E205" t="s">
        <v>20</v>
      </c>
      <c r="F205" t="str">
        <f t="array" ref="F205">INDEX(Establishment!B$2:B$1042,MATCH($E205,Establishment!$A$2:$A$1042,0))</f>
        <v xml:space="preserve"> </v>
      </c>
      <c r="G205" t="str">
        <f t="array" ref="G205">INDEX(Establishment!C$2:C$1042,MATCH($E205,Establishment!$A$2:$A$1042,0))</f>
        <v xml:space="preserve"> </v>
      </c>
      <c r="M205">
        <f t="shared" si="2"/>
        <v>0</v>
      </c>
      <c r="N205">
        <f t="shared" si="3"/>
        <v>0</v>
      </c>
      <c r="O205" t="s">
        <v>20</v>
      </c>
      <c r="P205" t="str">
        <f t="array" ref="P205">INDEX(Items!B$2:B$1090,MATCH($O205,Items!$A$2:$A$1090,0))</f>
        <v xml:space="preserve"> </v>
      </c>
      <c r="Q205" t="str">
        <f t="array" ref="Q205">INDEX(Items!C$2:C$1090,MATCH($O205,Items!$A$2:$A$1090,0))</f>
        <v xml:space="preserve"> </v>
      </c>
      <c r="R205" t="str">
        <f t="array" ref="R205">INDEX(Items!D$2:D$1090,MATCH($O205,Items!$A$2:$A$1090,0))</f>
        <v xml:space="preserve"> </v>
      </c>
    </row>
    <row r="206" spans="1:18" ht="15.75" customHeight="1" x14ac:dyDescent="0.25">
      <c r="A206">
        <f t="shared" si="0"/>
        <v>1</v>
      </c>
      <c r="B206" t="str">
        <f t="shared" si="4"/>
        <v/>
      </c>
      <c r="C206">
        <f t="shared" si="5"/>
        <v>1</v>
      </c>
      <c r="D206" s="4"/>
      <c r="E206" t="s">
        <v>20</v>
      </c>
      <c r="F206" t="str">
        <f t="array" ref="F206">INDEX(Establishment!B$2:B$1042,MATCH($E206,Establishment!$A$2:$A$1042,0))</f>
        <v xml:space="preserve"> </v>
      </c>
      <c r="G206" t="str">
        <f t="array" ref="G206">INDEX(Establishment!C$2:C$1042,MATCH($E206,Establishment!$A$2:$A$1042,0))</f>
        <v xml:space="preserve"> </v>
      </c>
      <c r="M206">
        <f t="shared" si="2"/>
        <v>0</v>
      </c>
      <c r="N206">
        <f t="shared" si="3"/>
        <v>0</v>
      </c>
      <c r="O206" t="s">
        <v>20</v>
      </c>
      <c r="P206" t="str">
        <f t="array" ref="P206">INDEX(Items!B$2:B$1090,MATCH($O206,Items!$A$2:$A$1090,0))</f>
        <v xml:space="preserve"> </v>
      </c>
      <c r="Q206" t="str">
        <f t="array" ref="Q206">INDEX(Items!C$2:C$1090,MATCH($O206,Items!$A$2:$A$1090,0))</f>
        <v xml:space="preserve"> </v>
      </c>
      <c r="R206" t="str">
        <f t="array" ref="R206">INDEX(Items!D$2:D$1090,MATCH($O206,Items!$A$2:$A$1090,0))</f>
        <v xml:space="preserve"> </v>
      </c>
    </row>
    <row r="207" spans="1:18" ht="15.75" customHeight="1" x14ac:dyDescent="0.25">
      <c r="A207">
        <f t="shared" si="0"/>
        <v>1</v>
      </c>
      <c r="B207" t="str">
        <f t="shared" si="4"/>
        <v/>
      </c>
      <c r="C207">
        <f t="shared" si="5"/>
        <v>1</v>
      </c>
      <c r="D207" s="4"/>
      <c r="E207" t="s">
        <v>20</v>
      </c>
      <c r="F207" t="str">
        <f t="array" ref="F207">INDEX(Establishment!B$2:B$1042,MATCH($E207,Establishment!$A$2:$A$1042,0))</f>
        <v xml:space="preserve"> </v>
      </c>
      <c r="G207" t="str">
        <f t="array" ref="G207">INDEX(Establishment!C$2:C$1042,MATCH($E207,Establishment!$A$2:$A$1042,0))</f>
        <v xml:space="preserve"> </v>
      </c>
      <c r="M207">
        <f t="shared" si="2"/>
        <v>0</v>
      </c>
      <c r="N207">
        <f t="shared" si="3"/>
        <v>0</v>
      </c>
      <c r="O207" t="s">
        <v>20</v>
      </c>
      <c r="P207" t="str">
        <f t="array" ref="P207">INDEX(Items!B$2:B$1090,MATCH($O207,Items!$A$2:$A$1090,0))</f>
        <v xml:space="preserve"> </v>
      </c>
      <c r="Q207" t="str">
        <f t="array" ref="Q207">INDEX(Items!C$2:C$1090,MATCH($O207,Items!$A$2:$A$1090,0))</f>
        <v xml:space="preserve"> </v>
      </c>
      <c r="R207" t="str">
        <f t="array" ref="R207">INDEX(Items!D$2:D$1090,MATCH($O207,Items!$A$2:$A$1090,0))</f>
        <v xml:space="preserve"> </v>
      </c>
    </row>
    <row r="208" spans="1:18" ht="15.75" customHeight="1" x14ac:dyDescent="0.25">
      <c r="A208">
        <f t="shared" si="0"/>
        <v>1</v>
      </c>
      <c r="B208" t="str">
        <f t="shared" si="4"/>
        <v/>
      </c>
      <c r="C208">
        <f t="shared" si="5"/>
        <v>1</v>
      </c>
      <c r="D208" s="4"/>
      <c r="E208" t="s">
        <v>20</v>
      </c>
      <c r="F208" t="str">
        <f t="array" ref="F208">INDEX(Establishment!B$2:B$1042,MATCH($E208,Establishment!$A$2:$A$1042,0))</f>
        <v xml:space="preserve"> </v>
      </c>
      <c r="G208" t="str">
        <f t="array" ref="G208">INDEX(Establishment!C$2:C$1042,MATCH($E208,Establishment!$A$2:$A$1042,0))</f>
        <v xml:space="preserve"> </v>
      </c>
      <c r="M208">
        <f t="shared" si="2"/>
        <v>0</v>
      </c>
      <c r="N208">
        <f t="shared" si="3"/>
        <v>0</v>
      </c>
      <c r="O208" t="s">
        <v>20</v>
      </c>
      <c r="P208" t="str">
        <f t="array" ref="P208">INDEX(Items!B$2:B$1090,MATCH($O208,Items!$A$2:$A$1090,0))</f>
        <v xml:space="preserve"> </v>
      </c>
      <c r="Q208" t="str">
        <f t="array" ref="Q208">INDEX(Items!C$2:C$1090,MATCH($O208,Items!$A$2:$A$1090,0))</f>
        <v xml:space="preserve"> </v>
      </c>
      <c r="R208" t="str">
        <f t="array" ref="R208">INDEX(Items!D$2:D$1090,MATCH($O208,Items!$A$2:$A$1090,0))</f>
        <v xml:space="preserve"> </v>
      </c>
    </row>
    <row r="209" spans="1:18" ht="15.75" customHeight="1" x14ac:dyDescent="0.25">
      <c r="A209">
        <f t="shared" si="0"/>
        <v>1</v>
      </c>
      <c r="B209" t="str">
        <f t="shared" si="4"/>
        <v/>
      </c>
      <c r="C209">
        <f t="shared" si="5"/>
        <v>1</v>
      </c>
      <c r="D209" s="4"/>
      <c r="E209" t="s">
        <v>20</v>
      </c>
      <c r="F209" t="str">
        <f t="array" ref="F209">INDEX(Establishment!B$2:B$1042,MATCH($E209,Establishment!$A$2:$A$1042,0))</f>
        <v xml:space="preserve"> </v>
      </c>
      <c r="G209" t="str">
        <f t="array" ref="G209">INDEX(Establishment!C$2:C$1042,MATCH($E209,Establishment!$A$2:$A$1042,0))</f>
        <v xml:space="preserve"> </v>
      </c>
      <c r="M209">
        <f t="shared" si="2"/>
        <v>0</v>
      </c>
      <c r="N209">
        <f t="shared" si="3"/>
        <v>0</v>
      </c>
      <c r="O209" t="s">
        <v>20</v>
      </c>
      <c r="P209" t="str">
        <f t="array" ref="P209">INDEX(Items!B$2:B$1090,MATCH($O209,Items!$A$2:$A$1090,0))</f>
        <v xml:space="preserve"> </v>
      </c>
      <c r="Q209" t="str">
        <f t="array" ref="Q209">INDEX(Items!C$2:C$1090,MATCH($O209,Items!$A$2:$A$1090,0))</f>
        <v xml:space="preserve"> </v>
      </c>
      <c r="R209" t="str">
        <f t="array" ref="R209">INDEX(Items!D$2:D$1090,MATCH($O209,Items!$A$2:$A$1090,0))</f>
        <v xml:space="preserve"> </v>
      </c>
    </row>
    <row r="210" spans="1:18" ht="15.75" customHeight="1" x14ac:dyDescent="0.25">
      <c r="A210">
        <f t="shared" si="0"/>
        <v>1</v>
      </c>
      <c r="B210" t="str">
        <f t="shared" si="4"/>
        <v/>
      </c>
      <c r="C210">
        <f t="shared" si="5"/>
        <v>1</v>
      </c>
      <c r="D210" s="4"/>
      <c r="E210" t="s">
        <v>20</v>
      </c>
      <c r="F210" t="str">
        <f t="array" ref="F210">INDEX(Establishment!B$2:B$1042,MATCH($E210,Establishment!$A$2:$A$1042,0))</f>
        <v xml:space="preserve"> </v>
      </c>
      <c r="G210" t="str">
        <f t="array" ref="G210">INDEX(Establishment!C$2:C$1042,MATCH($E210,Establishment!$A$2:$A$1042,0))</f>
        <v xml:space="preserve"> </v>
      </c>
      <c r="M210">
        <f t="shared" si="2"/>
        <v>0</v>
      </c>
      <c r="N210">
        <f t="shared" si="3"/>
        <v>0</v>
      </c>
      <c r="O210" t="s">
        <v>20</v>
      </c>
      <c r="P210" t="str">
        <f t="array" ref="P210">INDEX(Items!B$2:B$1090,MATCH($O210,Items!$A$2:$A$1090,0))</f>
        <v xml:space="preserve"> </v>
      </c>
      <c r="Q210" t="str">
        <f t="array" ref="Q210">INDEX(Items!C$2:C$1090,MATCH($O210,Items!$A$2:$A$1090,0))</f>
        <v xml:space="preserve"> </v>
      </c>
      <c r="R210" t="str">
        <f t="array" ref="R210">INDEX(Items!D$2:D$1090,MATCH($O210,Items!$A$2:$A$1090,0))</f>
        <v xml:space="preserve"> </v>
      </c>
    </row>
    <row r="211" spans="1:18" ht="15.75" customHeight="1" x14ac:dyDescent="0.25">
      <c r="A211">
        <f t="shared" si="0"/>
        <v>1</v>
      </c>
      <c r="B211" t="str">
        <f t="shared" si="4"/>
        <v/>
      </c>
      <c r="C211">
        <f t="shared" si="5"/>
        <v>1</v>
      </c>
      <c r="D211" s="4"/>
      <c r="E211" t="s">
        <v>20</v>
      </c>
      <c r="F211" t="str">
        <f t="array" ref="F211">INDEX(Establishment!B$2:B$1042,MATCH($E211,Establishment!$A$2:$A$1042,0))</f>
        <v xml:space="preserve"> </v>
      </c>
      <c r="G211" t="str">
        <f t="array" ref="G211">INDEX(Establishment!C$2:C$1042,MATCH($E211,Establishment!$A$2:$A$1042,0))</f>
        <v xml:space="preserve"> </v>
      </c>
      <c r="M211">
        <f t="shared" si="2"/>
        <v>0</v>
      </c>
      <c r="N211">
        <f t="shared" si="3"/>
        <v>0</v>
      </c>
      <c r="O211" t="s">
        <v>20</v>
      </c>
      <c r="P211" t="str">
        <f t="array" ref="P211">INDEX(Items!B$2:B$1090,MATCH($O211,Items!$A$2:$A$1090,0))</f>
        <v xml:space="preserve"> </v>
      </c>
      <c r="Q211" t="str">
        <f t="array" ref="Q211">INDEX(Items!C$2:C$1090,MATCH($O211,Items!$A$2:$A$1090,0))</f>
        <v xml:space="preserve"> </v>
      </c>
      <c r="R211" t="str">
        <f t="array" ref="R211">INDEX(Items!D$2:D$1090,MATCH($O211,Items!$A$2:$A$1090,0))</f>
        <v xml:space="preserve"> </v>
      </c>
    </row>
    <row r="212" spans="1:18" ht="15.75" customHeight="1" x14ac:dyDescent="0.25">
      <c r="A212">
        <f t="shared" si="0"/>
        <v>1</v>
      </c>
      <c r="B212" t="str">
        <f t="shared" si="4"/>
        <v/>
      </c>
      <c r="C212">
        <f t="shared" si="5"/>
        <v>1</v>
      </c>
      <c r="D212" s="4"/>
      <c r="E212" t="s">
        <v>20</v>
      </c>
      <c r="F212" t="str">
        <f t="array" ref="F212">INDEX(Establishment!B$2:B$1042,MATCH($E212,Establishment!$A$2:$A$1042,0))</f>
        <v xml:space="preserve"> </v>
      </c>
      <c r="G212" t="str">
        <f t="array" ref="G212">INDEX(Establishment!C$2:C$1042,MATCH($E212,Establishment!$A$2:$A$1042,0))</f>
        <v xml:space="preserve"> </v>
      </c>
      <c r="M212">
        <f t="shared" si="2"/>
        <v>0</v>
      </c>
      <c r="N212">
        <f t="shared" si="3"/>
        <v>0</v>
      </c>
      <c r="O212" t="s">
        <v>20</v>
      </c>
      <c r="P212" t="str">
        <f t="array" ref="P212">INDEX(Items!B$2:B$1090,MATCH($O212,Items!$A$2:$A$1090,0))</f>
        <v xml:space="preserve"> </v>
      </c>
      <c r="Q212" t="str">
        <f t="array" ref="Q212">INDEX(Items!C$2:C$1090,MATCH($O212,Items!$A$2:$A$1090,0))</f>
        <v xml:space="preserve"> </v>
      </c>
      <c r="R212" t="str">
        <f t="array" ref="R212">INDEX(Items!D$2:D$1090,MATCH($O212,Items!$A$2:$A$1090,0))</f>
        <v xml:space="preserve"> </v>
      </c>
    </row>
    <row r="213" spans="1:18" ht="15.75" customHeight="1" x14ac:dyDescent="0.25">
      <c r="A213">
        <f t="shared" si="0"/>
        <v>1</v>
      </c>
      <c r="B213" t="str">
        <f t="shared" si="4"/>
        <v/>
      </c>
      <c r="C213">
        <f t="shared" si="5"/>
        <v>1</v>
      </c>
      <c r="D213" s="4"/>
      <c r="E213" t="s">
        <v>20</v>
      </c>
      <c r="F213" t="str">
        <f t="array" ref="F213">INDEX(Establishment!B$2:B$1042,MATCH($E213,Establishment!$A$2:$A$1042,0))</f>
        <v xml:space="preserve"> </v>
      </c>
      <c r="G213" t="str">
        <f t="array" ref="G213">INDEX(Establishment!C$2:C$1042,MATCH($E213,Establishment!$A$2:$A$1042,0))</f>
        <v xml:space="preserve"> </v>
      </c>
      <c r="M213">
        <f t="shared" si="2"/>
        <v>0</v>
      </c>
      <c r="N213">
        <f t="shared" si="3"/>
        <v>0</v>
      </c>
      <c r="O213" t="s">
        <v>20</v>
      </c>
      <c r="P213" t="str">
        <f t="array" ref="P213">INDEX(Items!B$2:B$1090,MATCH($O213,Items!$A$2:$A$1090,0))</f>
        <v xml:space="preserve"> </v>
      </c>
      <c r="Q213" t="str">
        <f t="array" ref="Q213">INDEX(Items!C$2:C$1090,MATCH($O213,Items!$A$2:$A$1090,0))</f>
        <v xml:space="preserve"> </v>
      </c>
      <c r="R213" t="str">
        <f t="array" ref="R213">INDEX(Items!D$2:D$1090,MATCH($O213,Items!$A$2:$A$1090,0))</f>
        <v xml:space="preserve"> </v>
      </c>
    </row>
    <row r="214" spans="1:18" ht="15.75" customHeight="1" x14ac:dyDescent="0.25">
      <c r="A214">
        <f t="shared" si="0"/>
        <v>1</v>
      </c>
      <c r="B214" t="str">
        <f t="shared" si="4"/>
        <v/>
      </c>
      <c r="C214">
        <f t="shared" si="5"/>
        <v>1</v>
      </c>
      <c r="D214" s="4"/>
      <c r="E214" t="s">
        <v>20</v>
      </c>
      <c r="F214" t="str">
        <f t="array" ref="F214">INDEX(Establishment!B$2:B$1042,MATCH($E214,Establishment!$A$2:$A$1042,0))</f>
        <v xml:space="preserve"> </v>
      </c>
      <c r="G214" t="str">
        <f t="array" ref="G214">INDEX(Establishment!C$2:C$1042,MATCH($E214,Establishment!$A$2:$A$1042,0))</f>
        <v xml:space="preserve"> </v>
      </c>
      <c r="M214">
        <f t="shared" si="2"/>
        <v>0</v>
      </c>
      <c r="N214">
        <f t="shared" si="3"/>
        <v>0</v>
      </c>
      <c r="O214" t="s">
        <v>20</v>
      </c>
      <c r="P214" t="str">
        <f t="array" ref="P214">INDEX(Items!B$2:B$1090,MATCH($O214,Items!$A$2:$A$1090,0))</f>
        <v xml:space="preserve"> </v>
      </c>
      <c r="Q214" t="str">
        <f t="array" ref="Q214">INDEX(Items!C$2:C$1090,MATCH($O214,Items!$A$2:$A$1090,0))</f>
        <v xml:space="preserve"> </v>
      </c>
      <c r="R214" t="str">
        <f t="array" ref="R214">INDEX(Items!D$2:D$1090,MATCH($O214,Items!$A$2:$A$1090,0))</f>
        <v xml:space="preserve"> </v>
      </c>
    </row>
    <row r="215" spans="1:18" ht="15.75" customHeight="1" x14ac:dyDescent="0.25">
      <c r="A215">
        <f t="shared" si="0"/>
        <v>1</v>
      </c>
      <c r="B215" t="str">
        <f t="shared" si="4"/>
        <v/>
      </c>
      <c r="C215">
        <f t="shared" si="5"/>
        <v>1</v>
      </c>
      <c r="D215" s="4"/>
      <c r="E215" t="s">
        <v>20</v>
      </c>
      <c r="F215" t="str">
        <f t="array" ref="F215">INDEX(Establishment!B$2:B$1042,MATCH($E215,Establishment!$A$2:$A$1042,0))</f>
        <v xml:space="preserve"> </v>
      </c>
      <c r="G215" t="str">
        <f t="array" ref="G215">INDEX(Establishment!C$2:C$1042,MATCH($E215,Establishment!$A$2:$A$1042,0))</f>
        <v xml:space="preserve"> </v>
      </c>
      <c r="M215">
        <f t="shared" si="2"/>
        <v>0</v>
      </c>
      <c r="N215">
        <f t="shared" si="3"/>
        <v>0</v>
      </c>
      <c r="O215" t="s">
        <v>20</v>
      </c>
      <c r="P215" t="str">
        <f t="array" ref="P215">INDEX(Items!B$2:B$1090,MATCH($O215,Items!$A$2:$A$1090,0))</f>
        <v xml:space="preserve"> </v>
      </c>
      <c r="Q215" t="str">
        <f t="array" ref="Q215">INDEX(Items!C$2:C$1090,MATCH($O215,Items!$A$2:$A$1090,0))</f>
        <v xml:space="preserve"> </v>
      </c>
      <c r="R215" t="str">
        <f t="array" ref="R215">INDEX(Items!D$2:D$1090,MATCH($O215,Items!$A$2:$A$1090,0))</f>
        <v xml:space="preserve"> </v>
      </c>
    </row>
    <row r="216" spans="1:18" ht="15.75" customHeight="1" x14ac:dyDescent="0.25">
      <c r="A216">
        <f t="shared" si="0"/>
        <v>1</v>
      </c>
      <c r="B216" t="str">
        <f t="shared" si="4"/>
        <v/>
      </c>
      <c r="C216">
        <f t="shared" si="5"/>
        <v>1</v>
      </c>
      <c r="D216" s="4"/>
      <c r="E216" t="s">
        <v>20</v>
      </c>
      <c r="F216" t="str">
        <f t="array" ref="F216">INDEX(Establishment!B$2:B$1042,MATCH($E216,Establishment!$A$2:$A$1042,0))</f>
        <v xml:space="preserve"> </v>
      </c>
      <c r="G216" t="str">
        <f t="array" ref="G216">INDEX(Establishment!C$2:C$1042,MATCH($E216,Establishment!$A$2:$A$1042,0))</f>
        <v xml:space="preserve"> </v>
      </c>
      <c r="M216">
        <f t="shared" si="2"/>
        <v>0</v>
      </c>
      <c r="N216">
        <f t="shared" si="3"/>
        <v>0</v>
      </c>
      <c r="O216" t="s">
        <v>20</v>
      </c>
      <c r="P216" t="str">
        <f t="array" ref="P216">INDEX(Items!B$2:B$1090,MATCH($O216,Items!$A$2:$A$1090,0))</f>
        <v xml:space="preserve"> </v>
      </c>
      <c r="Q216" t="str">
        <f t="array" ref="Q216">INDEX(Items!C$2:C$1090,MATCH($O216,Items!$A$2:$A$1090,0))</f>
        <v xml:space="preserve"> </v>
      </c>
      <c r="R216" t="str">
        <f t="array" ref="R216">INDEX(Items!D$2:D$1090,MATCH($O216,Items!$A$2:$A$1090,0))</f>
        <v xml:space="preserve"> </v>
      </c>
    </row>
    <row r="217" spans="1:18" ht="15.75" customHeight="1" x14ac:dyDescent="0.25">
      <c r="A217">
        <f t="shared" si="0"/>
        <v>1</v>
      </c>
      <c r="B217" t="str">
        <f t="shared" si="4"/>
        <v/>
      </c>
      <c r="C217">
        <f t="shared" si="5"/>
        <v>1</v>
      </c>
      <c r="D217" s="4"/>
      <c r="E217" t="s">
        <v>20</v>
      </c>
      <c r="F217" t="str">
        <f t="array" ref="F217">INDEX(Establishment!B$2:B$1042,MATCH($E217,Establishment!$A$2:$A$1042,0))</f>
        <v xml:space="preserve"> </v>
      </c>
      <c r="G217" t="str">
        <f t="array" ref="G217">INDEX(Establishment!C$2:C$1042,MATCH($E217,Establishment!$A$2:$A$1042,0))</f>
        <v xml:space="preserve"> </v>
      </c>
      <c r="M217">
        <f t="shared" si="2"/>
        <v>0</v>
      </c>
      <c r="N217">
        <f t="shared" si="3"/>
        <v>0</v>
      </c>
      <c r="O217" t="s">
        <v>20</v>
      </c>
      <c r="P217" t="str">
        <f t="array" ref="P217">INDEX(Items!B$2:B$1090,MATCH($O217,Items!$A$2:$A$1090,0))</f>
        <v xml:space="preserve"> </v>
      </c>
      <c r="Q217" t="str">
        <f t="array" ref="Q217">INDEX(Items!C$2:C$1090,MATCH($O217,Items!$A$2:$A$1090,0))</f>
        <v xml:space="preserve"> </v>
      </c>
      <c r="R217" t="str">
        <f t="array" ref="R217">INDEX(Items!D$2:D$1090,MATCH($O217,Items!$A$2:$A$1090,0))</f>
        <v xml:space="preserve"> </v>
      </c>
    </row>
    <row r="218" spans="1:18" ht="15.75" customHeight="1" x14ac:dyDescent="0.25">
      <c r="A218">
        <f t="shared" si="0"/>
        <v>1</v>
      </c>
      <c r="B218" t="str">
        <f t="shared" si="4"/>
        <v/>
      </c>
      <c r="C218">
        <f t="shared" si="5"/>
        <v>1</v>
      </c>
      <c r="D218" s="4"/>
      <c r="E218" t="s">
        <v>20</v>
      </c>
      <c r="F218" t="str">
        <f t="array" ref="F218">INDEX(Establishment!B$2:B$1042,MATCH($E218,Establishment!$A$2:$A$1042,0))</f>
        <v xml:space="preserve"> </v>
      </c>
      <c r="G218" t="str">
        <f t="array" ref="G218">INDEX(Establishment!C$2:C$1042,MATCH($E218,Establishment!$A$2:$A$1042,0))</f>
        <v xml:space="preserve"> </v>
      </c>
      <c r="M218">
        <f t="shared" si="2"/>
        <v>0</v>
      </c>
      <c r="N218">
        <f t="shared" si="3"/>
        <v>0</v>
      </c>
      <c r="O218" t="s">
        <v>20</v>
      </c>
      <c r="P218" t="str">
        <f t="array" ref="P218">INDEX(Items!B$2:B$1090,MATCH($O218,Items!$A$2:$A$1090,0))</f>
        <v xml:space="preserve"> </v>
      </c>
      <c r="Q218" t="str">
        <f t="array" ref="Q218">INDEX(Items!C$2:C$1090,MATCH($O218,Items!$A$2:$A$1090,0))</f>
        <v xml:space="preserve"> </v>
      </c>
      <c r="R218" t="str">
        <f t="array" ref="R218">INDEX(Items!D$2:D$1090,MATCH($O218,Items!$A$2:$A$1090,0))</f>
        <v xml:space="preserve"> </v>
      </c>
    </row>
    <row r="219" spans="1:18" ht="15.75" customHeight="1" x14ac:dyDescent="0.25">
      <c r="A219">
        <f t="shared" si="0"/>
        <v>1</v>
      </c>
      <c r="B219" t="str">
        <f t="shared" si="4"/>
        <v/>
      </c>
      <c r="C219">
        <f t="shared" si="5"/>
        <v>1</v>
      </c>
      <c r="D219" s="4"/>
      <c r="E219" t="s">
        <v>20</v>
      </c>
      <c r="F219" t="str">
        <f t="array" ref="F219">INDEX(Establishment!B$2:B$1042,MATCH($E219,Establishment!$A$2:$A$1042,0))</f>
        <v xml:space="preserve"> </v>
      </c>
      <c r="G219" t="str">
        <f t="array" ref="G219">INDEX(Establishment!C$2:C$1042,MATCH($E219,Establishment!$A$2:$A$1042,0))</f>
        <v xml:space="preserve"> </v>
      </c>
      <c r="M219">
        <f t="shared" si="2"/>
        <v>0</v>
      </c>
      <c r="N219">
        <f t="shared" si="3"/>
        <v>0</v>
      </c>
      <c r="O219" t="s">
        <v>20</v>
      </c>
      <c r="P219" t="str">
        <f t="array" ref="P219">INDEX(Items!B$2:B$1090,MATCH($O219,Items!$A$2:$A$1090,0))</f>
        <v xml:space="preserve"> </v>
      </c>
      <c r="Q219" t="str">
        <f t="array" ref="Q219">INDEX(Items!C$2:C$1090,MATCH($O219,Items!$A$2:$A$1090,0))</f>
        <v xml:space="preserve"> </v>
      </c>
      <c r="R219" t="str">
        <f t="array" ref="R219">INDEX(Items!D$2:D$1090,MATCH($O219,Items!$A$2:$A$1090,0))</f>
        <v xml:space="preserve"> </v>
      </c>
    </row>
    <row r="220" spans="1:18" ht="15.75" customHeight="1" x14ac:dyDescent="0.25">
      <c r="A220">
        <f t="shared" si="0"/>
        <v>1</v>
      </c>
      <c r="B220" t="str">
        <f t="shared" si="4"/>
        <v/>
      </c>
      <c r="C220">
        <f t="shared" si="5"/>
        <v>1</v>
      </c>
      <c r="D220" s="4"/>
      <c r="E220" t="s">
        <v>20</v>
      </c>
      <c r="F220" t="str">
        <f t="array" ref="F220">INDEX(Establishment!B$2:B$1042,MATCH($E220,Establishment!$A$2:$A$1042,0))</f>
        <v xml:space="preserve"> </v>
      </c>
      <c r="G220" t="str">
        <f t="array" ref="G220">INDEX(Establishment!C$2:C$1042,MATCH($E220,Establishment!$A$2:$A$1042,0))</f>
        <v xml:space="preserve"> </v>
      </c>
      <c r="M220">
        <f t="shared" si="2"/>
        <v>0</v>
      </c>
      <c r="N220">
        <f t="shared" si="3"/>
        <v>0</v>
      </c>
      <c r="O220" t="s">
        <v>20</v>
      </c>
      <c r="P220" t="str">
        <f t="array" ref="P220">INDEX(Items!B$2:B$1090,MATCH($O220,Items!$A$2:$A$1090,0))</f>
        <v xml:space="preserve"> </v>
      </c>
      <c r="Q220" t="str">
        <f t="array" ref="Q220">INDEX(Items!C$2:C$1090,MATCH($O220,Items!$A$2:$A$1090,0))</f>
        <v xml:space="preserve"> </v>
      </c>
      <c r="R220" t="str">
        <f t="array" ref="R220">INDEX(Items!D$2:D$1090,MATCH($O220,Items!$A$2:$A$1090,0))</f>
        <v xml:space="preserve"> </v>
      </c>
    </row>
    <row r="221" spans="1:18" ht="15.75" customHeight="1" x14ac:dyDescent="0.25">
      <c r="A221">
        <f t="shared" si="0"/>
        <v>1</v>
      </c>
      <c r="B221" t="str">
        <f t="shared" si="4"/>
        <v/>
      </c>
      <c r="C221">
        <f t="shared" si="5"/>
        <v>1</v>
      </c>
      <c r="D221" s="4"/>
      <c r="E221" t="s">
        <v>20</v>
      </c>
      <c r="F221" t="str">
        <f t="array" ref="F221">INDEX(Establishment!B$2:B$1042,MATCH($E221,Establishment!$A$2:$A$1042,0))</f>
        <v xml:space="preserve"> </v>
      </c>
      <c r="G221" t="str">
        <f t="array" ref="G221">INDEX(Establishment!C$2:C$1042,MATCH($E221,Establishment!$A$2:$A$1042,0))</f>
        <v xml:space="preserve"> </v>
      </c>
      <c r="M221">
        <f t="shared" si="2"/>
        <v>0</v>
      </c>
      <c r="N221">
        <f t="shared" si="3"/>
        <v>0</v>
      </c>
      <c r="O221" t="s">
        <v>20</v>
      </c>
      <c r="P221" t="str">
        <f t="array" ref="P221">INDEX(Items!B$2:B$1090,MATCH($O221,Items!$A$2:$A$1090,0))</f>
        <v xml:space="preserve"> </v>
      </c>
      <c r="Q221" t="str">
        <f t="array" ref="Q221">INDEX(Items!C$2:C$1090,MATCH($O221,Items!$A$2:$A$1090,0))</f>
        <v xml:space="preserve"> </v>
      </c>
      <c r="R221" t="str">
        <f t="array" ref="R221">INDEX(Items!D$2:D$1090,MATCH($O221,Items!$A$2:$A$1090,0))</f>
        <v xml:space="preserve"> </v>
      </c>
    </row>
    <row r="222" spans="1:18" ht="15.75" customHeight="1" x14ac:dyDescent="0.25">
      <c r="A222">
        <f t="shared" si="0"/>
        <v>1</v>
      </c>
      <c r="B222" t="str">
        <f t="shared" si="4"/>
        <v/>
      </c>
      <c r="C222">
        <f t="shared" si="5"/>
        <v>1</v>
      </c>
      <c r="D222" s="4"/>
      <c r="E222" t="s">
        <v>20</v>
      </c>
      <c r="F222" t="str">
        <f t="array" ref="F222">INDEX(Establishment!B$2:B$1042,MATCH($E222,Establishment!$A$2:$A$1042,0))</f>
        <v xml:space="preserve"> </v>
      </c>
      <c r="G222" t="str">
        <f t="array" ref="G222">INDEX(Establishment!C$2:C$1042,MATCH($E222,Establishment!$A$2:$A$1042,0))</f>
        <v xml:space="preserve"> </v>
      </c>
      <c r="M222">
        <f t="shared" si="2"/>
        <v>0</v>
      </c>
      <c r="N222">
        <f t="shared" si="3"/>
        <v>0</v>
      </c>
      <c r="O222" t="s">
        <v>20</v>
      </c>
      <c r="P222" t="str">
        <f t="array" ref="P222">INDEX(Items!B$2:B$1090,MATCH($O222,Items!$A$2:$A$1090,0))</f>
        <v xml:space="preserve"> </v>
      </c>
      <c r="Q222" t="str">
        <f t="array" ref="Q222">INDEX(Items!C$2:C$1090,MATCH($O222,Items!$A$2:$A$1090,0))</f>
        <v xml:space="preserve"> </v>
      </c>
      <c r="R222" t="str">
        <f t="array" ref="R222">INDEX(Items!D$2:D$1090,MATCH($O222,Items!$A$2:$A$1090,0))</f>
        <v xml:space="preserve"> </v>
      </c>
    </row>
    <row r="223" spans="1:18" ht="15.75" customHeight="1" x14ac:dyDescent="0.25">
      <c r="A223">
        <f t="shared" si="0"/>
        <v>1</v>
      </c>
      <c r="B223" t="str">
        <f t="shared" si="4"/>
        <v/>
      </c>
      <c r="C223">
        <f t="shared" si="5"/>
        <v>1</v>
      </c>
      <c r="D223" s="4"/>
      <c r="E223" t="s">
        <v>20</v>
      </c>
      <c r="F223" t="str">
        <f t="array" ref="F223">INDEX(Establishment!B$2:B$1042,MATCH($E223,Establishment!$A$2:$A$1042,0))</f>
        <v xml:space="preserve"> </v>
      </c>
      <c r="G223" t="str">
        <f t="array" ref="G223">INDEX(Establishment!C$2:C$1042,MATCH($E223,Establishment!$A$2:$A$1042,0))</f>
        <v xml:space="preserve"> </v>
      </c>
      <c r="M223">
        <f t="shared" si="2"/>
        <v>0</v>
      </c>
      <c r="N223">
        <f t="shared" si="3"/>
        <v>0</v>
      </c>
      <c r="O223" t="s">
        <v>20</v>
      </c>
      <c r="P223" t="str">
        <f t="array" ref="P223">INDEX(Items!B$2:B$1090,MATCH($O223,Items!$A$2:$A$1090,0))</f>
        <v xml:space="preserve"> </v>
      </c>
      <c r="Q223" t="str">
        <f t="array" ref="Q223">INDEX(Items!C$2:C$1090,MATCH($O223,Items!$A$2:$A$1090,0))</f>
        <v xml:space="preserve"> </v>
      </c>
      <c r="R223" t="str">
        <f t="array" ref="R223">INDEX(Items!D$2:D$1090,MATCH($O223,Items!$A$2:$A$1090,0))</f>
        <v xml:space="preserve"> </v>
      </c>
    </row>
    <row r="224" spans="1:18" ht="15.75" customHeight="1" x14ac:dyDescent="0.25">
      <c r="A224">
        <f t="shared" si="0"/>
        <v>1</v>
      </c>
      <c r="B224" t="str">
        <f t="shared" si="4"/>
        <v/>
      </c>
      <c r="C224">
        <f t="shared" si="5"/>
        <v>1</v>
      </c>
      <c r="D224" s="4"/>
      <c r="E224" t="s">
        <v>20</v>
      </c>
      <c r="F224" t="str">
        <f t="array" ref="F224">INDEX(Establishment!B$2:B$1042,MATCH($E224,Establishment!$A$2:$A$1042,0))</f>
        <v xml:space="preserve"> </v>
      </c>
      <c r="G224" t="str">
        <f t="array" ref="G224">INDEX(Establishment!C$2:C$1042,MATCH($E224,Establishment!$A$2:$A$1042,0))</f>
        <v xml:space="preserve"> </v>
      </c>
      <c r="M224">
        <f t="shared" si="2"/>
        <v>0</v>
      </c>
      <c r="N224">
        <f t="shared" si="3"/>
        <v>0</v>
      </c>
      <c r="O224" t="s">
        <v>20</v>
      </c>
      <c r="P224" t="str">
        <f t="array" ref="P224">INDEX(Items!B$2:B$1090,MATCH($O224,Items!$A$2:$A$1090,0))</f>
        <v xml:space="preserve"> </v>
      </c>
      <c r="Q224" t="str">
        <f t="array" ref="Q224">INDEX(Items!C$2:C$1090,MATCH($O224,Items!$A$2:$A$1090,0))</f>
        <v xml:space="preserve"> </v>
      </c>
      <c r="R224" t="str">
        <f t="array" ref="R224">INDEX(Items!D$2:D$1090,MATCH($O224,Items!$A$2:$A$1090,0))</f>
        <v xml:space="preserve"> </v>
      </c>
    </row>
    <row r="225" spans="1:18" ht="15.75" customHeight="1" x14ac:dyDescent="0.25">
      <c r="A225">
        <f t="shared" si="0"/>
        <v>1</v>
      </c>
      <c r="B225" t="str">
        <f t="shared" si="4"/>
        <v/>
      </c>
      <c r="C225">
        <f t="shared" si="5"/>
        <v>1</v>
      </c>
      <c r="D225" s="4"/>
      <c r="E225" t="s">
        <v>20</v>
      </c>
      <c r="F225" t="str">
        <f t="array" ref="F225">INDEX(Establishment!B$2:B$1042,MATCH($E225,Establishment!$A$2:$A$1042,0))</f>
        <v xml:space="preserve"> </v>
      </c>
      <c r="G225" t="str">
        <f t="array" ref="G225">INDEX(Establishment!C$2:C$1042,MATCH($E225,Establishment!$A$2:$A$1042,0))</f>
        <v xml:space="preserve"> </v>
      </c>
      <c r="M225">
        <f t="shared" si="2"/>
        <v>0</v>
      </c>
      <c r="N225">
        <f t="shared" si="3"/>
        <v>0</v>
      </c>
      <c r="O225" t="s">
        <v>20</v>
      </c>
      <c r="P225" t="str">
        <f t="array" ref="P225">INDEX(Items!B$2:B$1090,MATCH($O225,Items!$A$2:$A$1090,0))</f>
        <v xml:space="preserve"> </v>
      </c>
      <c r="Q225" t="str">
        <f t="array" ref="Q225">INDEX(Items!C$2:C$1090,MATCH($O225,Items!$A$2:$A$1090,0))</f>
        <v xml:space="preserve"> </v>
      </c>
      <c r="R225" t="str">
        <f t="array" ref="R225">INDEX(Items!D$2:D$1090,MATCH($O225,Items!$A$2:$A$1090,0))</f>
        <v xml:space="preserve"> </v>
      </c>
    </row>
    <row r="226" spans="1:18" ht="15.75" customHeight="1" x14ac:dyDescent="0.25">
      <c r="A226">
        <f t="shared" si="0"/>
        <v>1</v>
      </c>
      <c r="B226" t="str">
        <f t="shared" si="4"/>
        <v/>
      </c>
      <c r="C226">
        <f t="shared" si="5"/>
        <v>1</v>
      </c>
      <c r="D226" s="4"/>
      <c r="E226" t="s">
        <v>20</v>
      </c>
      <c r="F226" t="str">
        <f t="array" ref="F226">INDEX(Establishment!B$2:B$1042,MATCH($E226,Establishment!$A$2:$A$1042,0))</f>
        <v xml:space="preserve"> </v>
      </c>
      <c r="G226" t="str">
        <f t="array" ref="G226">INDEX(Establishment!C$2:C$1042,MATCH($E226,Establishment!$A$2:$A$1042,0))</f>
        <v xml:space="preserve"> </v>
      </c>
      <c r="M226">
        <f t="shared" si="2"/>
        <v>0</v>
      </c>
      <c r="N226">
        <f t="shared" si="3"/>
        <v>0</v>
      </c>
      <c r="O226" t="s">
        <v>20</v>
      </c>
      <c r="P226" t="str">
        <f t="array" ref="P226">INDEX(Items!B$2:B$1090,MATCH($O226,Items!$A$2:$A$1090,0))</f>
        <v xml:space="preserve"> </v>
      </c>
      <c r="Q226" t="str">
        <f t="array" ref="Q226">INDEX(Items!C$2:C$1090,MATCH($O226,Items!$A$2:$A$1090,0))</f>
        <v xml:space="preserve"> </v>
      </c>
      <c r="R226" t="str">
        <f t="array" ref="R226">INDEX(Items!D$2:D$1090,MATCH($O226,Items!$A$2:$A$1090,0))</f>
        <v xml:space="preserve"> </v>
      </c>
    </row>
    <row r="227" spans="1:18" ht="15.75" customHeight="1" x14ac:dyDescent="0.25">
      <c r="A227">
        <f t="shared" si="0"/>
        <v>1</v>
      </c>
      <c r="B227" t="str">
        <f t="shared" si="4"/>
        <v/>
      </c>
      <c r="C227">
        <f t="shared" si="5"/>
        <v>1</v>
      </c>
      <c r="D227" s="4"/>
      <c r="E227" t="s">
        <v>20</v>
      </c>
      <c r="F227" t="str">
        <f t="array" ref="F227">INDEX(Establishment!B$2:B$1042,MATCH($E227,Establishment!$A$2:$A$1042,0))</f>
        <v xml:space="preserve"> </v>
      </c>
      <c r="G227" t="str">
        <f t="array" ref="G227">INDEX(Establishment!C$2:C$1042,MATCH($E227,Establishment!$A$2:$A$1042,0))</f>
        <v xml:space="preserve"> </v>
      </c>
      <c r="M227">
        <f t="shared" si="2"/>
        <v>0</v>
      </c>
      <c r="N227">
        <f t="shared" si="3"/>
        <v>0</v>
      </c>
      <c r="O227" t="s">
        <v>20</v>
      </c>
      <c r="P227" t="str">
        <f t="array" ref="P227">INDEX(Items!B$2:B$1090,MATCH($O227,Items!$A$2:$A$1090,0))</f>
        <v xml:space="preserve"> </v>
      </c>
      <c r="Q227" t="str">
        <f t="array" ref="Q227">INDEX(Items!C$2:C$1090,MATCH($O227,Items!$A$2:$A$1090,0))</f>
        <v xml:space="preserve"> </v>
      </c>
      <c r="R227" t="str">
        <f t="array" ref="R227">INDEX(Items!D$2:D$1090,MATCH($O227,Items!$A$2:$A$1090,0))</f>
        <v xml:space="preserve"> </v>
      </c>
    </row>
    <row r="228" spans="1:18" ht="15.75" customHeight="1" x14ac:dyDescent="0.25">
      <c r="A228">
        <f t="shared" si="0"/>
        <v>1</v>
      </c>
      <c r="B228" t="str">
        <f t="shared" si="4"/>
        <v/>
      </c>
      <c r="C228">
        <f t="shared" si="5"/>
        <v>1</v>
      </c>
      <c r="D228" s="4"/>
      <c r="E228" t="s">
        <v>20</v>
      </c>
      <c r="F228" t="str">
        <f t="array" ref="F228">INDEX(Establishment!B$2:B$1042,MATCH($E228,Establishment!$A$2:$A$1042,0))</f>
        <v xml:space="preserve"> </v>
      </c>
      <c r="G228" t="str">
        <f t="array" ref="G228">INDEX(Establishment!C$2:C$1042,MATCH($E228,Establishment!$A$2:$A$1042,0))</f>
        <v xml:space="preserve"> </v>
      </c>
      <c r="M228">
        <f t="shared" si="2"/>
        <v>0</v>
      </c>
      <c r="N228">
        <f t="shared" si="3"/>
        <v>0</v>
      </c>
      <c r="O228" t="s">
        <v>20</v>
      </c>
      <c r="P228" t="str">
        <f t="array" ref="P228">INDEX(Items!B$2:B$1090,MATCH($O228,Items!$A$2:$A$1090,0))</f>
        <v xml:space="preserve"> </v>
      </c>
      <c r="Q228" t="str">
        <f t="array" ref="Q228">INDEX(Items!C$2:C$1090,MATCH($O228,Items!$A$2:$A$1090,0))</f>
        <v xml:space="preserve"> </v>
      </c>
      <c r="R228" t="str">
        <f t="array" ref="R228">INDEX(Items!D$2:D$1090,MATCH($O228,Items!$A$2:$A$1090,0))</f>
        <v xml:space="preserve"> </v>
      </c>
    </row>
    <row r="229" spans="1:18" ht="15.75" customHeight="1" x14ac:dyDescent="0.25">
      <c r="A229">
        <f t="shared" si="0"/>
        <v>1</v>
      </c>
      <c r="B229" t="str">
        <f t="shared" si="4"/>
        <v/>
      </c>
      <c r="C229">
        <f t="shared" si="5"/>
        <v>1</v>
      </c>
      <c r="D229" s="4"/>
      <c r="E229" t="s">
        <v>20</v>
      </c>
      <c r="F229" t="str">
        <f t="array" ref="F229">INDEX(Establishment!B$2:B$1042,MATCH($E229,Establishment!$A$2:$A$1042,0))</f>
        <v xml:space="preserve"> </v>
      </c>
      <c r="G229" t="str">
        <f t="array" ref="G229">INDEX(Establishment!C$2:C$1042,MATCH($E229,Establishment!$A$2:$A$1042,0))</f>
        <v xml:space="preserve"> </v>
      </c>
      <c r="M229">
        <f t="shared" si="2"/>
        <v>0</v>
      </c>
      <c r="N229">
        <f t="shared" si="3"/>
        <v>0</v>
      </c>
      <c r="O229" t="s">
        <v>20</v>
      </c>
      <c r="P229" t="str">
        <f t="array" ref="P229">INDEX(Items!B$2:B$1090,MATCH($O229,Items!$A$2:$A$1090,0))</f>
        <v xml:space="preserve"> </v>
      </c>
      <c r="Q229" t="str">
        <f t="array" ref="Q229">INDEX(Items!C$2:C$1090,MATCH($O229,Items!$A$2:$A$1090,0))</f>
        <v xml:space="preserve"> </v>
      </c>
      <c r="R229" t="str">
        <f t="array" ref="R229">INDEX(Items!D$2:D$1090,MATCH($O229,Items!$A$2:$A$1090,0))</f>
        <v xml:space="preserve"> </v>
      </c>
    </row>
    <row r="230" spans="1:18" ht="15.75" customHeight="1" x14ac:dyDescent="0.25">
      <c r="A230">
        <f t="shared" si="0"/>
        <v>1</v>
      </c>
      <c r="B230" t="str">
        <f t="shared" si="4"/>
        <v/>
      </c>
      <c r="C230">
        <f t="shared" si="5"/>
        <v>1</v>
      </c>
      <c r="D230" s="4"/>
      <c r="E230" t="s">
        <v>20</v>
      </c>
      <c r="F230" t="str">
        <f t="array" ref="F230">INDEX(Establishment!B$2:B$1042,MATCH($E230,Establishment!$A$2:$A$1042,0))</f>
        <v xml:space="preserve"> </v>
      </c>
      <c r="G230" t="str">
        <f t="array" ref="G230">INDEX(Establishment!C$2:C$1042,MATCH($E230,Establishment!$A$2:$A$1042,0))</f>
        <v xml:space="preserve"> </v>
      </c>
      <c r="M230">
        <f t="shared" si="2"/>
        <v>0</v>
      </c>
      <c r="N230">
        <f t="shared" si="3"/>
        <v>0</v>
      </c>
      <c r="O230" t="s">
        <v>20</v>
      </c>
      <c r="P230" t="str">
        <f t="array" ref="P230">INDEX(Items!B$2:B$1090,MATCH($O230,Items!$A$2:$A$1090,0))</f>
        <v xml:space="preserve"> </v>
      </c>
      <c r="Q230" t="str">
        <f t="array" ref="Q230">INDEX(Items!C$2:C$1090,MATCH($O230,Items!$A$2:$A$1090,0))</f>
        <v xml:space="preserve"> </v>
      </c>
      <c r="R230" t="str">
        <f t="array" ref="R230">INDEX(Items!D$2:D$1090,MATCH($O230,Items!$A$2:$A$1090,0))</f>
        <v xml:space="preserve"> </v>
      </c>
    </row>
    <row r="231" spans="1:18" ht="15.75" customHeight="1" x14ac:dyDescent="0.25">
      <c r="A231">
        <f t="shared" si="0"/>
        <v>1</v>
      </c>
      <c r="B231" t="str">
        <f t="shared" si="4"/>
        <v/>
      </c>
      <c r="C231">
        <f t="shared" si="5"/>
        <v>1</v>
      </c>
      <c r="D231" s="4"/>
      <c r="E231" t="s">
        <v>20</v>
      </c>
      <c r="F231" t="str">
        <f t="array" ref="F231">INDEX(Establishment!B$2:B$1042,MATCH($E231,Establishment!$A$2:$A$1042,0))</f>
        <v xml:space="preserve"> </v>
      </c>
      <c r="G231" t="str">
        <f t="array" ref="G231">INDEX(Establishment!C$2:C$1042,MATCH($E231,Establishment!$A$2:$A$1042,0))</f>
        <v xml:space="preserve"> </v>
      </c>
      <c r="M231">
        <f t="shared" si="2"/>
        <v>0</v>
      </c>
      <c r="N231">
        <f t="shared" si="3"/>
        <v>0</v>
      </c>
      <c r="O231" t="s">
        <v>20</v>
      </c>
      <c r="P231" t="str">
        <f t="array" ref="P231">INDEX(Items!B$2:B$1090,MATCH($O231,Items!$A$2:$A$1090,0))</f>
        <v xml:space="preserve"> </v>
      </c>
      <c r="Q231" t="str">
        <f t="array" ref="Q231">INDEX(Items!C$2:C$1090,MATCH($O231,Items!$A$2:$A$1090,0))</f>
        <v xml:space="preserve"> </v>
      </c>
      <c r="R231" t="str">
        <f t="array" ref="R231">INDEX(Items!D$2:D$1090,MATCH($O231,Items!$A$2:$A$1090,0))</f>
        <v xml:space="preserve"> </v>
      </c>
    </row>
    <row r="232" spans="1:18" ht="15.75" customHeight="1" x14ac:dyDescent="0.25">
      <c r="A232">
        <f t="shared" si="0"/>
        <v>1</v>
      </c>
      <c r="B232" t="str">
        <f t="shared" si="4"/>
        <v/>
      </c>
      <c r="C232">
        <f t="shared" si="5"/>
        <v>1</v>
      </c>
      <c r="D232" s="4"/>
      <c r="E232" t="s">
        <v>20</v>
      </c>
      <c r="F232" t="str">
        <f t="array" ref="F232">INDEX(Establishment!B$2:B$1042,MATCH($E232,Establishment!$A$2:$A$1042,0))</f>
        <v xml:space="preserve"> </v>
      </c>
      <c r="G232" t="str">
        <f t="array" ref="G232">INDEX(Establishment!C$2:C$1042,MATCH($E232,Establishment!$A$2:$A$1042,0))</f>
        <v xml:space="preserve"> </v>
      </c>
      <c r="M232">
        <f t="shared" si="2"/>
        <v>0</v>
      </c>
      <c r="N232">
        <f t="shared" si="3"/>
        <v>0</v>
      </c>
      <c r="O232" t="s">
        <v>20</v>
      </c>
      <c r="P232" t="str">
        <f t="array" ref="P232">INDEX(Items!B$2:B$1090,MATCH($O232,Items!$A$2:$A$1090,0))</f>
        <v xml:space="preserve"> </v>
      </c>
      <c r="Q232" t="str">
        <f t="array" ref="Q232">INDEX(Items!C$2:C$1090,MATCH($O232,Items!$A$2:$A$1090,0))</f>
        <v xml:space="preserve"> </v>
      </c>
      <c r="R232" t="str">
        <f t="array" ref="R232">INDEX(Items!D$2:D$1090,MATCH($O232,Items!$A$2:$A$1090,0))</f>
        <v xml:space="preserve"> </v>
      </c>
    </row>
    <row r="233" spans="1:18" ht="15.75" customHeight="1" x14ac:dyDescent="0.25">
      <c r="A233">
        <f t="shared" si="0"/>
        <v>1</v>
      </c>
      <c r="B233" t="str">
        <f t="shared" si="4"/>
        <v/>
      </c>
      <c r="C233">
        <f t="shared" si="5"/>
        <v>1</v>
      </c>
      <c r="D233" s="4"/>
      <c r="E233" t="s">
        <v>20</v>
      </c>
      <c r="F233" t="str">
        <f t="array" ref="F233">INDEX(Establishment!B$2:B$1042,MATCH($E233,Establishment!$A$2:$A$1042,0))</f>
        <v xml:space="preserve"> </v>
      </c>
      <c r="G233" t="str">
        <f t="array" ref="G233">INDEX(Establishment!C$2:C$1042,MATCH($E233,Establishment!$A$2:$A$1042,0))</f>
        <v xml:space="preserve"> </v>
      </c>
      <c r="M233">
        <f t="shared" si="2"/>
        <v>0</v>
      </c>
      <c r="N233">
        <f t="shared" si="3"/>
        <v>0</v>
      </c>
      <c r="O233" t="s">
        <v>20</v>
      </c>
      <c r="P233" t="str">
        <f t="array" ref="P233">INDEX(Items!B$2:B$1090,MATCH($O233,Items!$A$2:$A$1090,0))</f>
        <v xml:space="preserve"> </v>
      </c>
      <c r="Q233" t="str">
        <f t="array" ref="Q233">INDEX(Items!C$2:C$1090,MATCH($O233,Items!$A$2:$A$1090,0))</f>
        <v xml:space="preserve"> </v>
      </c>
      <c r="R233" t="str">
        <f t="array" ref="R233">INDEX(Items!D$2:D$1090,MATCH($O233,Items!$A$2:$A$1090,0))</f>
        <v xml:space="preserve"> </v>
      </c>
    </row>
    <row r="234" spans="1:18" ht="15.75" customHeight="1" x14ac:dyDescent="0.25">
      <c r="A234">
        <f t="shared" si="0"/>
        <v>1</v>
      </c>
      <c r="B234" t="str">
        <f t="shared" si="4"/>
        <v/>
      </c>
      <c r="C234">
        <f t="shared" si="5"/>
        <v>1</v>
      </c>
      <c r="D234" s="4"/>
      <c r="E234" t="s">
        <v>20</v>
      </c>
      <c r="F234" t="str">
        <f t="array" ref="F234">INDEX(Establishment!B$2:B$1042,MATCH($E234,Establishment!$A$2:$A$1042,0))</f>
        <v xml:space="preserve"> </v>
      </c>
      <c r="G234" t="str">
        <f t="array" ref="G234">INDEX(Establishment!C$2:C$1042,MATCH($E234,Establishment!$A$2:$A$1042,0))</f>
        <v xml:space="preserve"> </v>
      </c>
      <c r="M234">
        <f t="shared" si="2"/>
        <v>0</v>
      </c>
      <c r="N234">
        <f t="shared" si="3"/>
        <v>0</v>
      </c>
      <c r="O234" t="s">
        <v>20</v>
      </c>
      <c r="P234" t="str">
        <f t="array" ref="P234">INDEX(Items!B$2:B$1090,MATCH($O234,Items!$A$2:$A$1090,0))</f>
        <v xml:space="preserve"> </v>
      </c>
      <c r="Q234" t="str">
        <f t="array" ref="Q234">INDEX(Items!C$2:C$1090,MATCH($O234,Items!$A$2:$A$1090,0))</f>
        <v xml:space="preserve"> </v>
      </c>
      <c r="R234" t="str">
        <f t="array" ref="R234">INDEX(Items!D$2:D$1090,MATCH($O234,Items!$A$2:$A$1090,0))</f>
        <v xml:space="preserve"> </v>
      </c>
    </row>
    <row r="235" spans="1:18" ht="15.75" customHeight="1" x14ac:dyDescent="0.25">
      <c r="A235">
        <f t="shared" si="0"/>
        <v>1</v>
      </c>
      <c r="B235" t="str">
        <f t="shared" si="4"/>
        <v/>
      </c>
      <c r="C235">
        <f t="shared" si="5"/>
        <v>1</v>
      </c>
      <c r="D235" s="4"/>
      <c r="E235" t="s">
        <v>20</v>
      </c>
      <c r="F235" t="str">
        <f t="array" ref="F235">INDEX(Establishment!B$2:B$1042,MATCH($E235,Establishment!$A$2:$A$1042,0))</f>
        <v xml:space="preserve"> </v>
      </c>
      <c r="G235" t="str">
        <f t="array" ref="G235">INDEX(Establishment!C$2:C$1042,MATCH($E235,Establishment!$A$2:$A$1042,0))</f>
        <v xml:space="preserve"> </v>
      </c>
      <c r="M235">
        <f t="shared" si="2"/>
        <v>0</v>
      </c>
      <c r="N235">
        <f t="shared" si="3"/>
        <v>0</v>
      </c>
      <c r="O235" t="s">
        <v>20</v>
      </c>
      <c r="P235" t="str">
        <f t="array" ref="P235">INDEX(Items!B$2:B$1090,MATCH($O235,Items!$A$2:$A$1090,0))</f>
        <v xml:space="preserve"> </v>
      </c>
      <c r="Q235" t="str">
        <f t="array" ref="Q235">INDEX(Items!C$2:C$1090,MATCH($O235,Items!$A$2:$A$1090,0))</f>
        <v xml:space="preserve"> </v>
      </c>
      <c r="R235" t="str">
        <f t="array" ref="R235">INDEX(Items!D$2:D$1090,MATCH($O235,Items!$A$2:$A$1090,0))</f>
        <v xml:space="preserve"> </v>
      </c>
    </row>
    <row r="236" spans="1:18" ht="15.75" customHeight="1" x14ac:dyDescent="0.25">
      <c r="A236">
        <f t="shared" si="0"/>
        <v>1</v>
      </c>
      <c r="B236" t="str">
        <f t="shared" si="4"/>
        <v/>
      </c>
      <c r="C236">
        <f t="shared" si="5"/>
        <v>1</v>
      </c>
      <c r="D236" s="4"/>
      <c r="E236" t="s">
        <v>20</v>
      </c>
      <c r="F236" t="str">
        <f t="array" ref="F236">INDEX(Establishment!B$2:B$1042,MATCH($E236,Establishment!$A$2:$A$1042,0))</f>
        <v xml:space="preserve"> </v>
      </c>
      <c r="G236" t="str">
        <f t="array" ref="G236">INDEX(Establishment!C$2:C$1042,MATCH($E236,Establishment!$A$2:$A$1042,0))</f>
        <v xml:space="preserve"> </v>
      </c>
      <c r="M236">
        <f t="shared" si="2"/>
        <v>0</v>
      </c>
      <c r="N236">
        <f t="shared" si="3"/>
        <v>0</v>
      </c>
      <c r="O236" t="s">
        <v>20</v>
      </c>
      <c r="P236" t="str">
        <f t="array" ref="P236">INDEX(Items!B$2:B$1090,MATCH($O236,Items!$A$2:$A$1090,0))</f>
        <v xml:space="preserve"> </v>
      </c>
      <c r="Q236" t="str">
        <f t="array" ref="Q236">INDEX(Items!C$2:C$1090,MATCH($O236,Items!$A$2:$A$1090,0))</f>
        <v xml:space="preserve"> </v>
      </c>
      <c r="R236" t="str">
        <f t="array" ref="R236">INDEX(Items!D$2:D$1090,MATCH($O236,Items!$A$2:$A$1090,0))</f>
        <v xml:space="preserve"> </v>
      </c>
    </row>
    <row r="237" spans="1:18" ht="15.75" customHeight="1" x14ac:dyDescent="0.25">
      <c r="A237">
        <f t="shared" si="0"/>
        <v>1</v>
      </c>
      <c r="B237" t="str">
        <f t="shared" si="4"/>
        <v/>
      </c>
      <c r="C237">
        <f t="shared" si="5"/>
        <v>1</v>
      </c>
      <c r="D237" s="4"/>
      <c r="E237" t="s">
        <v>20</v>
      </c>
      <c r="F237" t="str">
        <f t="array" ref="F237">INDEX(Establishment!B$2:B$1042,MATCH($E237,Establishment!$A$2:$A$1042,0))</f>
        <v xml:space="preserve"> </v>
      </c>
      <c r="G237" t="str">
        <f t="array" ref="G237">INDEX(Establishment!C$2:C$1042,MATCH($E237,Establishment!$A$2:$A$1042,0))</f>
        <v xml:space="preserve"> </v>
      </c>
      <c r="M237">
        <f t="shared" si="2"/>
        <v>0</v>
      </c>
      <c r="N237">
        <f t="shared" si="3"/>
        <v>0</v>
      </c>
      <c r="O237" t="s">
        <v>20</v>
      </c>
      <c r="P237" t="str">
        <f t="array" ref="P237">INDEX(Items!B$2:B$1090,MATCH($O237,Items!$A$2:$A$1090,0))</f>
        <v xml:space="preserve"> </v>
      </c>
      <c r="Q237" t="str">
        <f t="array" ref="Q237">INDEX(Items!C$2:C$1090,MATCH($O237,Items!$A$2:$A$1090,0))</f>
        <v xml:space="preserve"> </v>
      </c>
      <c r="R237" t="str">
        <f t="array" ref="R237">INDEX(Items!D$2:D$1090,MATCH($O237,Items!$A$2:$A$1090,0))</f>
        <v xml:space="preserve"> </v>
      </c>
    </row>
    <row r="238" spans="1:18" ht="15.75" customHeight="1" x14ac:dyDescent="0.25">
      <c r="A238">
        <f t="shared" si="0"/>
        <v>1</v>
      </c>
      <c r="B238" t="str">
        <f t="shared" si="4"/>
        <v/>
      </c>
      <c r="C238">
        <f t="shared" si="5"/>
        <v>1</v>
      </c>
      <c r="D238" s="4"/>
      <c r="E238" t="s">
        <v>20</v>
      </c>
      <c r="F238" t="str">
        <f t="array" ref="F238">INDEX(Establishment!B$2:B$1042,MATCH($E238,Establishment!$A$2:$A$1042,0))</f>
        <v xml:space="preserve"> </v>
      </c>
      <c r="G238" t="str">
        <f t="array" ref="G238">INDEX(Establishment!C$2:C$1042,MATCH($E238,Establishment!$A$2:$A$1042,0))</f>
        <v xml:space="preserve"> </v>
      </c>
      <c r="M238">
        <f t="shared" si="2"/>
        <v>0</v>
      </c>
      <c r="N238">
        <f t="shared" si="3"/>
        <v>0</v>
      </c>
      <c r="O238" t="s">
        <v>20</v>
      </c>
      <c r="P238" t="str">
        <f t="array" ref="P238">INDEX(Items!B$2:B$1090,MATCH($O238,Items!$A$2:$A$1090,0))</f>
        <v xml:space="preserve"> </v>
      </c>
      <c r="Q238" t="str">
        <f t="array" ref="Q238">INDEX(Items!C$2:C$1090,MATCH($O238,Items!$A$2:$A$1090,0))</f>
        <v xml:space="preserve"> </v>
      </c>
      <c r="R238" t="str">
        <f t="array" ref="R238">INDEX(Items!D$2:D$1090,MATCH($O238,Items!$A$2:$A$1090,0))</f>
        <v xml:space="preserve"> </v>
      </c>
    </row>
    <row r="239" spans="1:18" ht="15.75" customHeight="1" x14ac:dyDescent="0.25">
      <c r="A239">
        <f t="shared" si="0"/>
        <v>1</v>
      </c>
      <c r="B239" t="str">
        <f t="shared" si="4"/>
        <v/>
      </c>
      <c r="C239">
        <f t="shared" si="5"/>
        <v>1</v>
      </c>
      <c r="D239" s="4"/>
      <c r="E239" t="s">
        <v>20</v>
      </c>
      <c r="F239" t="str">
        <f t="array" ref="F239">INDEX(Establishment!B$2:B$1042,MATCH($E239,Establishment!$A$2:$A$1042,0))</f>
        <v xml:space="preserve"> </v>
      </c>
      <c r="G239" t="str">
        <f t="array" ref="G239">INDEX(Establishment!C$2:C$1042,MATCH($E239,Establishment!$A$2:$A$1042,0))</f>
        <v xml:space="preserve"> </v>
      </c>
      <c r="M239">
        <f t="shared" si="2"/>
        <v>0</v>
      </c>
      <c r="N239">
        <f t="shared" si="3"/>
        <v>0</v>
      </c>
      <c r="O239" t="s">
        <v>20</v>
      </c>
      <c r="P239" t="str">
        <f t="array" ref="P239">INDEX(Items!B$2:B$1090,MATCH($O239,Items!$A$2:$A$1090,0))</f>
        <v xml:space="preserve"> </v>
      </c>
      <c r="Q239" t="str">
        <f t="array" ref="Q239">INDEX(Items!C$2:C$1090,MATCH($O239,Items!$A$2:$A$1090,0))</f>
        <v xml:space="preserve"> </v>
      </c>
      <c r="R239" t="str">
        <f t="array" ref="R239">INDEX(Items!D$2:D$1090,MATCH($O239,Items!$A$2:$A$1090,0))</f>
        <v xml:space="preserve"> </v>
      </c>
    </row>
    <row r="240" spans="1:18" ht="15.75" customHeight="1" x14ac:dyDescent="0.25">
      <c r="A240">
        <f t="shared" si="0"/>
        <v>1</v>
      </c>
      <c r="B240" t="str">
        <f t="shared" si="4"/>
        <v/>
      </c>
      <c r="C240">
        <f t="shared" si="5"/>
        <v>1</v>
      </c>
      <c r="D240" s="4"/>
      <c r="E240" t="s">
        <v>20</v>
      </c>
      <c r="F240" t="str">
        <f t="array" ref="F240">INDEX(Establishment!B$2:B$1042,MATCH($E240,Establishment!$A$2:$A$1042,0))</f>
        <v xml:space="preserve"> </v>
      </c>
      <c r="G240" t="str">
        <f t="array" ref="G240">INDEX(Establishment!C$2:C$1042,MATCH($E240,Establishment!$A$2:$A$1042,0))</f>
        <v xml:space="preserve"> </v>
      </c>
      <c r="M240">
        <f t="shared" si="2"/>
        <v>0</v>
      </c>
      <c r="N240">
        <f t="shared" si="3"/>
        <v>0</v>
      </c>
      <c r="O240" t="s">
        <v>20</v>
      </c>
      <c r="P240" t="str">
        <f t="array" ref="P240">INDEX(Items!B$2:B$1090,MATCH($O240,Items!$A$2:$A$1090,0))</f>
        <v xml:space="preserve"> </v>
      </c>
      <c r="Q240" t="str">
        <f t="array" ref="Q240">INDEX(Items!C$2:C$1090,MATCH($O240,Items!$A$2:$A$1090,0))</f>
        <v xml:space="preserve"> </v>
      </c>
      <c r="R240" t="str">
        <f t="array" ref="R240">INDEX(Items!D$2:D$1090,MATCH($O240,Items!$A$2:$A$1090,0))</f>
        <v xml:space="preserve"> </v>
      </c>
    </row>
    <row r="241" spans="1:18" ht="15.75" customHeight="1" x14ac:dyDescent="0.25">
      <c r="A241">
        <f t="shared" si="0"/>
        <v>1</v>
      </c>
      <c r="B241" t="str">
        <f t="shared" si="4"/>
        <v/>
      </c>
      <c r="C241">
        <f t="shared" si="5"/>
        <v>1</v>
      </c>
      <c r="D241" s="4"/>
      <c r="E241" t="s">
        <v>20</v>
      </c>
      <c r="F241" t="str">
        <f t="array" ref="F241">INDEX(Establishment!B$2:B$1042,MATCH($E241,Establishment!$A$2:$A$1042,0))</f>
        <v xml:space="preserve"> </v>
      </c>
      <c r="G241" t="str">
        <f t="array" ref="G241">INDEX(Establishment!C$2:C$1042,MATCH($E241,Establishment!$A$2:$A$1042,0))</f>
        <v xml:space="preserve"> </v>
      </c>
      <c r="M241">
        <f t="shared" si="2"/>
        <v>0</v>
      </c>
      <c r="N241">
        <f t="shared" si="3"/>
        <v>0</v>
      </c>
      <c r="O241" t="s">
        <v>20</v>
      </c>
      <c r="P241" t="str">
        <f t="array" ref="P241">INDEX(Items!B$2:B$1090,MATCH($O241,Items!$A$2:$A$1090,0))</f>
        <v xml:space="preserve"> </v>
      </c>
      <c r="Q241" t="str">
        <f t="array" ref="Q241">INDEX(Items!C$2:C$1090,MATCH($O241,Items!$A$2:$A$1090,0))</f>
        <v xml:space="preserve"> </v>
      </c>
      <c r="R241" t="str">
        <f t="array" ref="R241">INDEX(Items!D$2:D$1090,MATCH($O241,Items!$A$2:$A$1090,0))</f>
        <v xml:space="preserve"> </v>
      </c>
    </row>
    <row r="242" spans="1:18" ht="15.75" customHeight="1" x14ac:dyDescent="0.25">
      <c r="A242">
        <f t="shared" si="0"/>
        <v>1</v>
      </c>
      <c r="B242" t="str">
        <f t="shared" si="4"/>
        <v/>
      </c>
      <c r="C242">
        <f t="shared" si="5"/>
        <v>1</v>
      </c>
      <c r="D242" s="4"/>
      <c r="E242" t="s">
        <v>20</v>
      </c>
      <c r="F242" t="str">
        <f t="array" ref="F242">INDEX(Establishment!B$2:B$1042,MATCH($E242,Establishment!$A$2:$A$1042,0))</f>
        <v xml:space="preserve"> </v>
      </c>
      <c r="G242" t="str">
        <f t="array" ref="G242">INDEX(Establishment!C$2:C$1042,MATCH($E242,Establishment!$A$2:$A$1042,0))</f>
        <v xml:space="preserve"> </v>
      </c>
      <c r="M242">
        <f t="shared" si="2"/>
        <v>0</v>
      </c>
      <c r="N242">
        <f t="shared" si="3"/>
        <v>0</v>
      </c>
      <c r="O242" t="s">
        <v>20</v>
      </c>
      <c r="P242" t="str">
        <f t="array" ref="P242">INDEX(Items!B$2:B$1090,MATCH($O242,Items!$A$2:$A$1090,0))</f>
        <v xml:space="preserve"> </v>
      </c>
      <c r="Q242" t="str">
        <f t="array" ref="Q242">INDEX(Items!C$2:C$1090,MATCH($O242,Items!$A$2:$A$1090,0))</f>
        <v xml:space="preserve"> </v>
      </c>
      <c r="R242" t="str">
        <f t="array" ref="R242">INDEX(Items!D$2:D$1090,MATCH($O242,Items!$A$2:$A$1090,0))</f>
        <v xml:space="preserve"> </v>
      </c>
    </row>
    <row r="243" spans="1:18" ht="15.75" customHeight="1" x14ac:dyDescent="0.25">
      <c r="A243">
        <f t="shared" si="0"/>
        <v>1</v>
      </c>
      <c r="B243" t="str">
        <f t="shared" si="4"/>
        <v/>
      </c>
      <c r="C243">
        <f t="shared" si="5"/>
        <v>1</v>
      </c>
      <c r="D243" s="4"/>
      <c r="E243" t="s">
        <v>20</v>
      </c>
      <c r="F243" t="str">
        <f t="array" ref="F243">INDEX(Establishment!B$2:B$1042,MATCH($E243,Establishment!$A$2:$A$1042,0))</f>
        <v xml:space="preserve"> </v>
      </c>
      <c r="G243" t="str">
        <f t="array" ref="G243">INDEX(Establishment!C$2:C$1042,MATCH($E243,Establishment!$A$2:$A$1042,0))</f>
        <v xml:space="preserve"> </v>
      </c>
      <c r="M243">
        <f t="shared" si="2"/>
        <v>0</v>
      </c>
      <c r="N243">
        <f t="shared" si="3"/>
        <v>0</v>
      </c>
      <c r="O243" t="s">
        <v>20</v>
      </c>
      <c r="P243" t="str">
        <f t="array" ref="P243">INDEX(Items!B$2:B$1090,MATCH($O243,Items!$A$2:$A$1090,0))</f>
        <v xml:space="preserve"> </v>
      </c>
      <c r="Q243" t="str">
        <f t="array" ref="Q243">INDEX(Items!C$2:C$1090,MATCH($O243,Items!$A$2:$A$1090,0))</f>
        <v xml:space="preserve"> </v>
      </c>
      <c r="R243" t="str">
        <f t="array" ref="R243">INDEX(Items!D$2:D$1090,MATCH($O243,Items!$A$2:$A$1090,0))</f>
        <v xml:space="preserve"> </v>
      </c>
    </row>
    <row r="244" spans="1:18" ht="15.75" customHeight="1" x14ac:dyDescent="0.25">
      <c r="A244">
        <f t="shared" si="0"/>
        <v>1</v>
      </c>
      <c r="B244" t="str">
        <f t="shared" si="4"/>
        <v/>
      </c>
      <c r="C244">
        <f t="shared" si="5"/>
        <v>1</v>
      </c>
      <c r="D244" s="4"/>
      <c r="E244" t="s">
        <v>20</v>
      </c>
      <c r="F244" t="str">
        <f t="array" ref="F244">INDEX(Establishment!B$2:B$1042,MATCH($E244,Establishment!$A$2:$A$1042,0))</f>
        <v xml:space="preserve"> </v>
      </c>
      <c r="G244" t="str">
        <f t="array" ref="G244">INDEX(Establishment!C$2:C$1042,MATCH($E244,Establishment!$A$2:$A$1042,0))</f>
        <v xml:space="preserve"> </v>
      </c>
      <c r="M244">
        <f t="shared" si="2"/>
        <v>0</v>
      </c>
      <c r="N244">
        <f t="shared" si="3"/>
        <v>0</v>
      </c>
      <c r="O244" t="s">
        <v>20</v>
      </c>
      <c r="P244" t="str">
        <f t="array" ref="P244">INDEX(Items!B$2:B$1090,MATCH($O244,Items!$A$2:$A$1090,0))</f>
        <v xml:space="preserve"> </v>
      </c>
      <c r="Q244" t="str">
        <f t="array" ref="Q244">INDEX(Items!C$2:C$1090,MATCH($O244,Items!$A$2:$A$1090,0))</f>
        <v xml:space="preserve"> </v>
      </c>
      <c r="R244" t="str">
        <f t="array" ref="R244">INDEX(Items!D$2:D$1090,MATCH($O244,Items!$A$2:$A$1090,0))</f>
        <v xml:space="preserve"> </v>
      </c>
    </row>
    <row r="245" spans="1:18" ht="15.75" customHeight="1" x14ac:dyDescent="0.25">
      <c r="A245">
        <f t="shared" si="0"/>
        <v>1</v>
      </c>
      <c r="B245" t="str">
        <f t="shared" si="4"/>
        <v/>
      </c>
      <c r="C245">
        <f t="shared" si="5"/>
        <v>1</v>
      </c>
      <c r="D245" s="4"/>
      <c r="E245" t="s">
        <v>20</v>
      </c>
      <c r="F245" t="str">
        <f t="array" ref="F245">INDEX(Establishment!B$2:B$1042,MATCH($E245,Establishment!$A$2:$A$1042,0))</f>
        <v xml:space="preserve"> </v>
      </c>
      <c r="G245" t="str">
        <f t="array" ref="G245">INDEX(Establishment!C$2:C$1042,MATCH($E245,Establishment!$A$2:$A$1042,0))</f>
        <v xml:space="preserve"> </v>
      </c>
      <c r="M245">
        <f t="shared" si="2"/>
        <v>0</v>
      </c>
      <c r="N245">
        <f t="shared" si="3"/>
        <v>0</v>
      </c>
      <c r="O245" t="s">
        <v>20</v>
      </c>
      <c r="P245" t="str">
        <f t="array" ref="P245">INDEX(Items!B$2:B$1090,MATCH($O245,Items!$A$2:$A$1090,0))</f>
        <v xml:space="preserve"> </v>
      </c>
      <c r="Q245" t="str">
        <f t="array" ref="Q245">INDEX(Items!C$2:C$1090,MATCH($O245,Items!$A$2:$A$1090,0))</f>
        <v xml:space="preserve"> </v>
      </c>
      <c r="R245" t="str">
        <f t="array" ref="R245">INDEX(Items!D$2:D$1090,MATCH($O245,Items!$A$2:$A$1090,0))</f>
        <v xml:space="preserve"> </v>
      </c>
    </row>
    <row r="246" spans="1:18" ht="15.75" customHeight="1" x14ac:dyDescent="0.25">
      <c r="A246">
        <f t="shared" si="0"/>
        <v>1</v>
      </c>
      <c r="B246" t="str">
        <f t="shared" si="4"/>
        <v/>
      </c>
      <c r="C246">
        <f t="shared" si="5"/>
        <v>1</v>
      </c>
      <c r="D246" s="4"/>
      <c r="E246" t="s">
        <v>20</v>
      </c>
      <c r="F246" t="str">
        <f t="array" ref="F246">INDEX(Establishment!B$2:B$1042,MATCH($E246,Establishment!$A$2:$A$1042,0))</f>
        <v xml:space="preserve"> </v>
      </c>
      <c r="G246" t="str">
        <f t="array" ref="G246">INDEX(Establishment!C$2:C$1042,MATCH($E246,Establishment!$A$2:$A$1042,0))</f>
        <v xml:space="preserve"> </v>
      </c>
      <c r="M246">
        <f t="shared" si="2"/>
        <v>0</v>
      </c>
      <c r="N246">
        <f t="shared" si="3"/>
        <v>0</v>
      </c>
      <c r="O246" t="s">
        <v>20</v>
      </c>
      <c r="P246" t="str">
        <f t="array" ref="P246">INDEX(Items!B$2:B$1090,MATCH($O246,Items!$A$2:$A$1090,0))</f>
        <v xml:space="preserve"> </v>
      </c>
      <c r="Q246" t="str">
        <f t="array" ref="Q246">INDEX(Items!C$2:C$1090,MATCH($O246,Items!$A$2:$A$1090,0))</f>
        <v xml:space="preserve"> </v>
      </c>
      <c r="R246" t="str">
        <f t="array" ref="R246">INDEX(Items!D$2:D$1090,MATCH($O246,Items!$A$2:$A$1090,0))</f>
        <v xml:space="preserve"> </v>
      </c>
    </row>
    <row r="247" spans="1:18" ht="15.75" customHeight="1" x14ac:dyDescent="0.25">
      <c r="A247">
        <f t="shared" si="0"/>
        <v>1</v>
      </c>
      <c r="B247" t="str">
        <f t="shared" si="4"/>
        <v/>
      </c>
      <c r="C247">
        <f t="shared" si="5"/>
        <v>1</v>
      </c>
      <c r="D247" s="4"/>
      <c r="E247" t="s">
        <v>20</v>
      </c>
      <c r="F247" t="str">
        <f t="array" ref="F247">INDEX(Establishment!B$2:B$1042,MATCH($E247,Establishment!$A$2:$A$1042,0))</f>
        <v xml:space="preserve"> </v>
      </c>
      <c r="G247" t="str">
        <f t="array" ref="G247">INDEX(Establishment!C$2:C$1042,MATCH($E247,Establishment!$A$2:$A$1042,0))</f>
        <v xml:space="preserve"> </v>
      </c>
      <c r="M247">
        <f t="shared" si="2"/>
        <v>0</v>
      </c>
      <c r="N247">
        <f t="shared" si="3"/>
        <v>0</v>
      </c>
      <c r="O247" t="s">
        <v>20</v>
      </c>
      <c r="P247" t="str">
        <f t="array" ref="P247">INDEX(Items!B$2:B$1090,MATCH($O247,Items!$A$2:$A$1090,0))</f>
        <v xml:space="preserve"> </v>
      </c>
      <c r="Q247" t="str">
        <f t="array" ref="Q247">INDEX(Items!C$2:C$1090,MATCH($O247,Items!$A$2:$A$1090,0))</f>
        <v xml:space="preserve"> </v>
      </c>
      <c r="R247" t="str">
        <f t="array" ref="R247">INDEX(Items!D$2:D$1090,MATCH($O247,Items!$A$2:$A$1090,0))</f>
        <v xml:space="preserve"> </v>
      </c>
    </row>
    <row r="248" spans="1:18" ht="15.75" customHeight="1" x14ac:dyDescent="0.25">
      <c r="A248">
        <f t="shared" si="0"/>
        <v>1</v>
      </c>
      <c r="B248" t="str">
        <f t="shared" si="4"/>
        <v/>
      </c>
      <c r="C248">
        <f t="shared" si="5"/>
        <v>1</v>
      </c>
      <c r="D248" s="4"/>
      <c r="E248" t="s">
        <v>20</v>
      </c>
      <c r="F248" t="str">
        <f t="array" ref="F248">INDEX(Establishment!B$2:B$1042,MATCH($E248,Establishment!$A$2:$A$1042,0))</f>
        <v xml:space="preserve"> </v>
      </c>
      <c r="G248" t="str">
        <f t="array" ref="G248">INDEX(Establishment!C$2:C$1042,MATCH($E248,Establishment!$A$2:$A$1042,0))</f>
        <v xml:space="preserve"> </v>
      </c>
      <c r="M248">
        <f t="shared" si="2"/>
        <v>0</v>
      </c>
      <c r="N248">
        <f t="shared" si="3"/>
        <v>0</v>
      </c>
      <c r="O248" t="s">
        <v>20</v>
      </c>
      <c r="P248" t="str">
        <f t="array" ref="P248">INDEX(Items!B$2:B$1090,MATCH($O248,Items!$A$2:$A$1090,0))</f>
        <v xml:space="preserve"> </v>
      </c>
      <c r="Q248" t="str">
        <f t="array" ref="Q248">INDEX(Items!C$2:C$1090,MATCH($O248,Items!$A$2:$A$1090,0))</f>
        <v xml:space="preserve"> </v>
      </c>
      <c r="R248" t="str">
        <f t="array" ref="R248">INDEX(Items!D$2:D$1090,MATCH($O248,Items!$A$2:$A$1090,0))</f>
        <v xml:space="preserve"> </v>
      </c>
    </row>
    <row r="249" spans="1:18" ht="15.75" customHeight="1" x14ac:dyDescent="0.25">
      <c r="A249">
        <f t="shared" si="0"/>
        <v>1</v>
      </c>
      <c r="B249" t="str">
        <f t="shared" si="4"/>
        <v/>
      </c>
      <c r="C249">
        <f t="shared" si="5"/>
        <v>1</v>
      </c>
      <c r="D249" s="4"/>
      <c r="E249" t="s">
        <v>20</v>
      </c>
      <c r="F249" t="str">
        <f t="array" ref="F249">INDEX(Establishment!B$2:B$1042,MATCH($E249,Establishment!$A$2:$A$1042,0))</f>
        <v xml:space="preserve"> </v>
      </c>
      <c r="G249" t="str">
        <f t="array" ref="G249">INDEX(Establishment!C$2:C$1042,MATCH($E249,Establishment!$A$2:$A$1042,0))</f>
        <v xml:space="preserve"> </v>
      </c>
      <c r="M249">
        <f t="shared" si="2"/>
        <v>0</v>
      </c>
      <c r="N249">
        <f t="shared" si="3"/>
        <v>0</v>
      </c>
      <c r="O249" t="s">
        <v>20</v>
      </c>
      <c r="P249" t="str">
        <f t="array" ref="P249">INDEX(Items!B$2:B$1090,MATCH($O249,Items!$A$2:$A$1090,0))</f>
        <v xml:space="preserve"> </v>
      </c>
      <c r="Q249" t="str">
        <f t="array" ref="Q249">INDEX(Items!C$2:C$1090,MATCH($O249,Items!$A$2:$A$1090,0))</f>
        <v xml:space="preserve"> </v>
      </c>
      <c r="R249" t="str">
        <f t="array" ref="R249">INDEX(Items!D$2:D$1090,MATCH($O249,Items!$A$2:$A$1090,0))</f>
        <v xml:space="preserve"> </v>
      </c>
    </row>
    <row r="250" spans="1:18" ht="15.75" customHeight="1" x14ac:dyDescent="0.25">
      <c r="A250">
        <f t="shared" si="0"/>
        <v>1</v>
      </c>
      <c r="B250" t="str">
        <f t="shared" si="4"/>
        <v/>
      </c>
      <c r="C250">
        <f t="shared" si="5"/>
        <v>1</v>
      </c>
      <c r="D250" s="4"/>
      <c r="E250" t="s">
        <v>20</v>
      </c>
      <c r="F250" t="str">
        <f t="array" ref="F250">INDEX(Establishment!B$2:B$1042,MATCH($E250,Establishment!$A$2:$A$1042,0))</f>
        <v xml:space="preserve"> </v>
      </c>
      <c r="G250" t="str">
        <f t="array" ref="G250">INDEX(Establishment!C$2:C$1042,MATCH($E250,Establishment!$A$2:$A$1042,0))</f>
        <v xml:space="preserve"> </v>
      </c>
      <c r="M250">
        <f t="shared" si="2"/>
        <v>0</v>
      </c>
      <c r="N250">
        <f t="shared" si="3"/>
        <v>0</v>
      </c>
      <c r="O250" t="s">
        <v>20</v>
      </c>
      <c r="P250" t="str">
        <f t="array" ref="P250">INDEX(Items!B$2:B$1090,MATCH($O250,Items!$A$2:$A$1090,0))</f>
        <v xml:space="preserve"> </v>
      </c>
      <c r="Q250" t="str">
        <f t="array" ref="Q250">INDEX(Items!C$2:C$1090,MATCH($O250,Items!$A$2:$A$1090,0))</f>
        <v xml:space="preserve"> </v>
      </c>
      <c r="R250" t="str">
        <f t="array" ref="R250">INDEX(Items!D$2:D$1090,MATCH($O250,Items!$A$2:$A$1090,0))</f>
        <v xml:space="preserve"> </v>
      </c>
    </row>
    <row r="251" spans="1:18" ht="15.75" customHeight="1" x14ac:dyDescent="0.25">
      <c r="A251">
        <f t="shared" si="0"/>
        <v>1</v>
      </c>
      <c r="B251" t="str">
        <f t="shared" si="4"/>
        <v/>
      </c>
      <c r="C251">
        <f t="shared" si="5"/>
        <v>1</v>
      </c>
      <c r="D251" s="4"/>
      <c r="E251" t="s">
        <v>20</v>
      </c>
      <c r="F251" t="str">
        <f t="array" ref="F251">INDEX(Establishment!B$2:B$1042,MATCH($E251,Establishment!$A$2:$A$1042,0))</f>
        <v xml:space="preserve"> </v>
      </c>
      <c r="G251" t="str">
        <f t="array" ref="G251">INDEX(Establishment!C$2:C$1042,MATCH($E251,Establishment!$A$2:$A$1042,0))</f>
        <v xml:space="preserve"> </v>
      </c>
      <c r="M251">
        <f t="shared" si="2"/>
        <v>0</v>
      </c>
      <c r="N251">
        <f t="shared" si="3"/>
        <v>0</v>
      </c>
      <c r="O251" t="s">
        <v>20</v>
      </c>
      <c r="P251" t="str">
        <f t="array" ref="P251">INDEX(Items!B$2:B$1090,MATCH($O251,Items!$A$2:$A$1090,0))</f>
        <v xml:space="preserve"> </v>
      </c>
      <c r="Q251" t="str">
        <f t="array" ref="Q251">INDEX(Items!C$2:C$1090,MATCH($O251,Items!$A$2:$A$1090,0))</f>
        <v xml:space="preserve"> </v>
      </c>
      <c r="R251" t="str">
        <f t="array" ref="R251">INDEX(Items!D$2:D$1090,MATCH($O251,Items!$A$2:$A$1090,0))</f>
        <v xml:space="preserve"> </v>
      </c>
    </row>
    <row r="252" spans="1:18" ht="15.75" customHeight="1" x14ac:dyDescent="0.25">
      <c r="A252">
        <f t="shared" si="0"/>
        <v>1</v>
      </c>
      <c r="B252" t="str">
        <f t="shared" si="4"/>
        <v/>
      </c>
      <c r="C252">
        <f t="shared" si="5"/>
        <v>1</v>
      </c>
      <c r="D252" s="4"/>
      <c r="E252" t="s">
        <v>20</v>
      </c>
      <c r="F252" t="str">
        <f t="array" ref="F252">INDEX(Establishment!B$2:B$1042,MATCH($E252,Establishment!$A$2:$A$1042,0))</f>
        <v xml:space="preserve"> </v>
      </c>
      <c r="G252" t="str">
        <f t="array" ref="G252">INDEX(Establishment!C$2:C$1042,MATCH($E252,Establishment!$A$2:$A$1042,0))</f>
        <v xml:space="preserve"> </v>
      </c>
      <c r="M252">
        <f t="shared" si="2"/>
        <v>0</v>
      </c>
      <c r="N252">
        <f t="shared" si="3"/>
        <v>0</v>
      </c>
      <c r="O252" t="s">
        <v>20</v>
      </c>
      <c r="P252" t="str">
        <f t="array" ref="P252">INDEX(Items!B$2:B$1090,MATCH($O252,Items!$A$2:$A$1090,0))</f>
        <v xml:space="preserve"> </v>
      </c>
      <c r="Q252" t="str">
        <f t="array" ref="Q252">INDEX(Items!C$2:C$1090,MATCH($O252,Items!$A$2:$A$1090,0))</f>
        <v xml:space="preserve"> </v>
      </c>
      <c r="R252" t="str">
        <f t="array" ref="R252">INDEX(Items!D$2:D$1090,MATCH($O252,Items!$A$2:$A$1090,0))</f>
        <v xml:space="preserve"> </v>
      </c>
    </row>
    <row r="253" spans="1:18" ht="15.75" customHeight="1" x14ac:dyDescent="0.25">
      <c r="A253">
        <f t="shared" si="0"/>
        <v>1</v>
      </c>
      <c r="B253" t="str">
        <f t="shared" si="4"/>
        <v/>
      </c>
      <c r="C253">
        <f t="shared" si="5"/>
        <v>1</v>
      </c>
      <c r="D253" s="4"/>
      <c r="E253" t="s">
        <v>20</v>
      </c>
      <c r="F253" t="str">
        <f t="array" ref="F253">INDEX(Establishment!B$2:B$1042,MATCH($E253,Establishment!$A$2:$A$1042,0))</f>
        <v xml:space="preserve"> </v>
      </c>
      <c r="G253" t="str">
        <f t="array" ref="G253">INDEX(Establishment!C$2:C$1042,MATCH($E253,Establishment!$A$2:$A$1042,0))</f>
        <v xml:space="preserve"> </v>
      </c>
      <c r="M253">
        <f t="shared" si="2"/>
        <v>0</v>
      </c>
      <c r="N253">
        <f t="shared" si="3"/>
        <v>0</v>
      </c>
      <c r="O253" t="s">
        <v>20</v>
      </c>
      <c r="P253" t="str">
        <f t="array" ref="P253">INDEX(Items!B$2:B$1090,MATCH($O253,Items!$A$2:$A$1090,0))</f>
        <v xml:space="preserve"> </v>
      </c>
      <c r="Q253" t="str">
        <f t="array" ref="Q253">INDEX(Items!C$2:C$1090,MATCH($O253,Items!$A$2:$A$1090,0))</f>
        <v xml:space="preserve"> </v>
      </c>
      <c r="R253" t="str">
        <f t="array" ref="R253">INDEX(Items!D$2:D$1090,MATCH($O253,Items!$A$2:$A$1090,0))</f>
        <v xml:space="preserve"> </v>
      </c>
    </row>
    <row r="254" spans="1:18" ht="15.75" customHeight="1" x14ac:dyDescent="0.25">
      <c r="A254">
        <f t="shared" si="0"/>
        <v>1</v>
      </c>
      <c r="B254" t="str">
        <f t="shared" si="4"/>
        <v/>
      </c>
      <c r="C254">
        <f t="shared" si="5"/>
        <v>1</v>
      </c>
      <c r="D254" s="4"/>
      <c r="E254" t="s">
        <v>20</v>
      </c>
      <c r="F254" t="str">
        <f t="array" ref="F254">INDEX(Establishment!B$2:B$1042,MATCH($E254,Establishment!$A$2:$A$1042,0))</f>
        <v xml:space="preserve"> </v>
      </c>
      <c r="G254" t="str">
        <f t="array" ref="G254">INDEX(Establishment!C$2:C$1042,MATCH($E254,Establishment!$A$2:$A$1042,0))</f>
        <v xml:space="preserve"> </v>
      </c>
      <c r="M254">
        <f t="shared" si="2"/>
        <v>0</v>
      </c>
      <c r="N254">
        <f t="shared" si="3"/>
        <v>0</v>
      </c>
      <c r="O254" t="s">
        <v>20</v>
      </c>
      <c r="P254" t="str">
        <f t="array" ref="P254">INDEX(Items!B$2:B$1090,MATCH($O254,Items!$A$2:$A$1090,0))</f>
        <v xml:space="preserve"> </v>
      </c>
      <c r="Q254" t="str">
        <f t="array" ref="Q254">INDEX(Items!C$2:C$1090,MATCH($O254,Items!$A$2:$A$1090,0))</f>
        <v xml:space="preserve"> </v>
      </c>
      <c r="R254" t="str">
        <f t="array" ref="R254">INDEX(Items!D$2:D$1090,MATCH($O254,Items!$A$2:$A$1090,0))</f>
        <v xml:space="preserve"> </v>
      </c>
    </row>
    <row r="255" spans="1:18" ht="15.75" customHeight="1" x14ac:dyDescent="0.25">
      <c r="A255">
        <f t="shared" si="0"/>
        <v>1</v>
      </c>
      <c r="B255" t="str">
        <f t="shared" si="4"/>
        <v/>
      </c>
      <c r="C255">
        <f t="shared" si="5"/>
        <v>1</v>
      </c>
      <c r="D255" s="4"/>
      <c r="E255" t="s">
        <v>20</v>
      </c>
      <c r="F255" t="str">
        <f t="array" ref="F255">INDEX(Establishment!B$2:B$1042,MATCH($E255,Establishment!$A$2:$A$1042,0))</f>
        <v xml:space="preserve"> </v>
      </c>
      <c r="G255" t="str">
        <f t="array" ref="G255">INDEX(Establishment!C$2:C$1042,MATCH($E255,Establishment!$A$2:$A$1042,0))</f>
        <v xml:space="preserve"> </v>
      </c>
      <c r="M255">
        <f t="shared" si="2"/>
        <v>0</v>
      </c>
      <c r="N255">
        <f t="shared" si="3"/>
        <v>0</v>
      </c>
      <c r="O255" t="s">
        <v>20</v>
      </c>
      <c r="P255" t="str">
        <f t="array" ref="P255">INDEX(Items!B$2:B$1090,MATCH($O255,Items!$A$2:$A$1090,0))</f>
        <v xml:space="preserve"> </v>
      </c>
      <c r="Q255" t="str">
        <f t="array" ref="Q255">INDEX(Items!C$2:C$1090,MATCH($O255,Items!$A$2:$A$1090,0))</f>
        <v xml:space="preserve"> </v>
      </c>
      <c r="R255" t="str">
        <f t="array" ref="R255">INDEX(Items!D$2:D$1090,MATCH($O255,Items!$A$2:$A$1090,0))</f>
        <v xml:space="preserve"> </v>
      </c>
    </row>
    <row r="256" spans="1:18" ht="15.75" customHeight="1" x14ac:dyDescent="0.25">
      <c r="A256">
        <f t="shared" si="0"/>
        <v>1</v>
      </c>
      <c r="B256" t="str">
        <f t="shared" si="4"/>
        <v/>
      </c>
      <c r="C256">
        <f t="shared" si="5"/>
        <v>1</v>
      </c>
      <c r="D256" s="4"/>
      <c r="E256" t="s">
        <v>20</v>
      </c>
      <c r="F256" t="str">
        <f t="array" ref="F256">INDEX(Establishment!B$2:B$1042,MATCH($E256,Establishment!$A$2:$A$1042,0))</f>
        <v xml:space="preserve"> </v>
      </c>
      <c r="G256" t="str">
        <f t="array" ref="G256">INDEX(Establishment!C$2:C$1042,MATCH($E256,Establishment!$A$2:$A$1042,0))</f>
        <v xml:space="preserve"> </v>
      </c>
      <c r="M256">
        <f t="shared" si="2"/>
        <v>0</v>
      </c>
      <c r="N256">
        <f t="shared" si="3"/>
        <v>0</v>
      </c>
      <c r="O256" t="s">
        <v>20</v>
      </c>
      <c r="P256" t="str">
        <f t="array" ref="P256">INDEX(Items!B$2:B$1090,MATCH($O256,Items!$A$2:$A$1090,0))</f>
        <v xml:space="preserve"> </v>
      </c>
      <c r="Q256" t="str">
        <f t="array" ref="Q256">INDEX(Items!C$2:C$1090,MATCH($O256,Items!$A$2:$A$1090,0))</f>
        <v xml:space="preserve"> </v>
      </c>
      <c r="R256" t="str">
        <f t="array" ref="R256">INDEX(Items!D$2:D$1090,MATCH($O256,Items!$A$2:$A$1090,0))</f>
        <v xml:space="preserve"> </v>
      </c>
    </row>
    <row r="257" spans="1:18" ht="15.75" customHeight="1" x14ac:dyDescent="0.25">
      <c r="A257">
        <f t="shared" ref="A257:A499" si="6">IF(OR(D257&lt;&gt;D256,D257=""),1,IF(NOT(AND(E257=E256,F257=F256,G257=G256)),A256+1,IF(OR(H257="",AND(H257&lt;&gt;"",H257&lt;&gt;H256,H256&lt;&gt;"")),A256,A256+1)))</f>
        <v>1</v>
      </c>
      <c r="B257" t="str">
        <f t="shared" si="4"/>
        <v/>
      </c>
      <c r="C257">
        <f t="shared" si="5"/>
        <v>1</v>
      </c>
      <c r="D257" s="4"/>
      <c r="E257" t="s">
        <v>20</v>
      </c>
      <c r="F257" t="str">
        <f t="array" ref="F257">INDEX(Establishment!B$2:B$1042,MATCH($E257,Establishment!$A$2:$A$1042,0))</f>
        <v xml:space="preserve"> </v>
      </c>
      <c r="G257" t="str">
        <f t="array" ref="G257">INDEX(Establishment!C$2:C$1042,MATCH($E257,Establishment!$A$2:$A$1042,0))</f>
        <v xml:space="preserve"> </v>
      </c>
      <c r="M257">
        <f t="shared" ref="M257:M499" si="7">K257*L257</f>
        <v>0</v>
      </c>
      <c r="N257">
        <f t="shared" ref="N257:N499" si="8">IF(B257=B256,N256+M257,M257)</f>
        <v>0</v>
      </c>
      <c r="O257" t="s">
        <v>20</v>
      </c>
      <c r="P257" t="str">
        <f t="array" ref="P257">INDEX(Items!B$2:B$1090,MATCH($O257,Items!$A$2:$A$1090,0))</f>
        <v xml:space="preserve"> </v>
      </c>
      <c r="Q257" t="str">
        <f t="array" ref="Q257">INDEX(Items!C$2:C$1090,MATCH($O257,Items!$A$2:$A$1090,0))</f>
        <v xml:space="preserve"> </v>
      </c>
      <c r="R257" t="str">
        <f t="array" ref="R257">INDEX(Items!D$2:D$1090,MATCH($O257,Items!$A$2:$A$1090,0))</f>
        <v xml:space="preserve"> </v>
      </c>
    </row>
    <row r="258" spans="1:18" ht="15.75" customHeight="1" x14ac:dyDescent="0.25">
      <c r="A258">
        <f t="shared" si="6"/>
        <v>1</v>
      </c>
      <c r="B258" t="str">
        <f t="shared" si="4"/>
        <v/>
      </c>
      <c r="C258">
        <f t="shared" si="5"/>
        <v>1</v>
      </c>
      <c r="D258" s="4"/>
      <c r="E258" t="s">
        <v>20</v>
      </c>
      <c r="F258" t="str">
        <f t="array" ref="F258">INDEX(Establishment!B$2:B$1042,MATCH($E258,Establishment!$A$2:$A$1042,0))</f>
        <v xml:space="preserve"> </v>
      </c>
      <c r="G258" t="str">
        <f t="array" ref="G258">INDEX(Establishment!C$2:C$1042,MATCH($E258,Establishment!$A$2:$A$1042,0))</f>
        <v xml:space="preserve"> </v>
      </c>
      <c r="M258">
        <f t="shared" si="7"/>
        <v>0</v>
      </c>
      <c r="N258">
        <f t="shared" si="8"/>
        <v>0</v>
      </c>
      <c r="O258" t="s">
        <v>20</v>
      </c>
      <c r="P258" t="str">
        <f t="array" ref="P258">INDEX(Items!B$2:B$1090,MATCH($O258,Items!$A$2:$A$1090,0))</f>
        <v xml:space="preserve"> </v>
      </c>
      <c r="Q258" t="str">
        <f t="array" ref="Q258">INDEX(Items!C$2:C$1090,MATCH($O258,Items!$A$2:$A$1090,0))</f>
        <v xml:space="preserve"> </v>
      </c>
      <c r="R258" t="str">
        <f t="array" ref="R258">INDEX(Items!D$2:D$1090,MATCH($O258,Items!$A$2:$A$1090,0))</f>
        <v xml:space="preserve"> </v>
      </c>
    </row>
    <row r="259" spans="1:18" ht="15.75" customHeight="1" x14ac:dyDescent="0.25">
      <c r="A259">
        <f t="shared" si="6"/>
        <v>1</v>
      </c>
      <c r="B259" t="str">
        <f t="shared" si="4"/>
        <v/>
      </c>
      <c r="C259">
        <f t="shared" si="5"/>
        <v>1</v>
      </c>
      <c r="D259" s="4"/>
      <c r="E259" t="s">
        <v>20</v>
      </c>
      <c r="F259" t="str">
        <f t="array" ref="F259">INDEX(Establishment!B$2:B$1042,MATCH($E259,Establishment!$A$2:$A$1042,0))</f>
        <v xml:space="preserve"> </v>
      </c>
      <c r="G259" t="str">
        <f t="array" ref="G259">INDEX(Establishment!C$2:C$1042,MATCH($E259,Establishment!$A$2:$A$1042,0))</f>
        <v xml:space="preserve"> </v>
      </c>
      <c r="M259">
        <f t="shared" si="7"/>
        <v>0</v>
      </c>
      <c r="N259">
        <f t="shared" si="8"/>
        <v>0</v>
      </c>
      <c r="O259" t="s">
        <v>20</v>
      </c>
      <c r="P259" t="str">
        <f t="array" ref="P259">INDEX(Items!B$2:B$1090,MATCH($O259,Items!$A$2:$A$1090,0))</f>
        <v xml:space="preserve"> </v>
      </c>
      <c r="Q259" t="str">
        <f t="array" ref="Q259">INDEX(Items!C$2:C$1090,MATCH($O259,Items!$A$2:$A$1090,0))</f>
        <v xml:space="preserve"> </v>
      </c>
      <c r="R259" t="str">
        <f t="array" ref="R259">INDEX(Items!D$2:D$1090,MATCH($O259,Items!$A$2:$A$1090,0))</f>
        <v xml:space="preserve"> </v>
      </c>
    </row>
    <row r="260" spans="1:18" ht="15.75" customHeight="1" x14ac:dyDescent="0.25">
      <c r="A260">
        <f t="shared" si="6"/>
        <v>1</v>
      </c>
      <c r="B260" t="str">
        <f t="shared" si="4"/>
        <v/>
      </c>
      <c r="C260">
        <f t="shared" si="5"/>
        <v>1</v>
      </c>
      <c r="D260" s="4"/>
      <c r="E260" t="s">
        <v>20</v>
      </c>
      <c r="F260" t="str">
        <f t="array" ref="F260">INDEX(Establishment!B$2:B$1042,MATCH($E260,Establishment!$A$2:$A$1042,0))</f>
        <v xml:space="preserve"> </v>
      </c>
      <c r="G260" t="str">
        <f t="array" ref="G260">INDEX(Establishment!C$2:C$1042,MATCH($E260,Establishment!$A$2:$A$1042,0))</f>
        <v xml:space="preserve"> </v>
      </c>
      <c r="M260">
        <f t="shared" si="7"/>
        <v>0</v>
      </c>
      <c r="N260">
        <f t="shared" si="8"/>
        <v>0</v>
      </c>
      <c r="O260" t="s">
        <v>20</v>
      </c>
      <c r="P260" t="str">
        <f t="array" ref="P260">INDEX(Items!B$2:B$1090,MATCH($O260,Items!$A$2:$A$1090,0))</f>
        <v xml:space="preserve"> </v>
      </c>
      <c r="Q260" t="str">
        <f t="array" ref="Q260">INDEX(Items!C$2:C$1090,MATCH($O260,Items!$A$2:$A$1090,0))</f>
        <v xml:space="preserve"> </v>
      </c>
      <c r="R260" t="str">
        <f t="array" ref="R260">INDEX(Items!D$2:D$1090,MATCH($O260,Items!$A$2:$A$1090,0))</f>
        <v xml:space="preserve"> </v>
      </c>
    </row>
    <row r="261" spans="1:18" ht="15.75" customHeight="1" x14ac:dyDescent="0.25">
      <c r="A261">
        <f t="shared" si="6"/>
        <v>1</v>
      </c>
      <c r="B261" t="str">
        <f t="shared" si="4"/>
        <v/>
      </c>
      <c r="C261">
        <f t="shared" si="5"/>
        <v>1</v>
      </c>
      <c r="D261" s="4"/>
      <c r="E261" t="s">
        <v>20</v>
      </c>
      <c r="F261" t="str">
        <f t="array" ref="F261">INDEX(Establishment!B$2:B$1042,MATCH($E261,Establishment!$A$2:$A$1042,0))</f>
        <v xml:space="preserve"> </v>
      </c>
      <c r="G261" t="str">
        <f t="array" ref="G261">INDEX(Establishment!C$2:C$1042,MATCH($E261,Establishment!$A$2:$A$1042,0))</f>
        <v xml:space="preserve"> </v>
      </c>
      <c r="M261">
        <f t="shared" si="7"/>
        <v>0</v>
      </c>
      <c r="N261">
        <f t="shared" si="8"/>
        <v>0</v>
      </c>
      <c r="O261" t="s">
        <v>20</v>
      </c>
      <c r="P261" t="str">
        <f t="array" ref="P261">INDEX(Items!B$2:B$1090,MATCH($O261,Items!$A$2:$A$1090,0))</f>
        <v xml:space="preserve"> </v>
      </c>
      <c r="Q261" t="str">
        <f t="array" ref="Q261">INDEX(Items!C$2:C$1090,MATCH($O261,Items!$A$2:$A$1090,0))</f>
        <v xml:space="preserve"> </v>
      </c>
      <c r="R261" t="str">
        <f t="array" ref="R261">INDEX(Items!D$2:D$1090,MATCH($O261,Items!$A$2:$A$1090,0))</f>
        <v xml:space="preserve"> </v>
      </c>
    </row>
    <row r="262" spans="1:18" ht="15.75" customHeight="1" x14ac:dyDescent="0.25">
      <c r="A262">
        <f t="shared" si="6"/>
        <v>1</v>
      </c>
      <c r="B262" t="str">
        <f t="shared" ref="B262:B499" si="9">IF(D262&lt;&gt;"",TEXT(D262,"YYYYMMDD")&amp;CHAR(64+A262),"")</f>
        <v/>
      </c>
      <c r="C262">
        <f t="shared" si="5"/>
        <v>1</v>
      </c>
      <c r="D262" s="4"/>
      <c r="E262" t="s">
        <v>20</v>
      </c>
      <c r="F262" t="str">
        <f t="array" ref="F262">INDEX(Establishment!B$2:B$1042,MATCH($E262,Establishment!$A$2:$A$1042,0))</f>
        <v xml:space="preserve"> </v>
      </c>
      <c r="G262" t="str">
        <f t="array" ref="G262">INDEX(Establishment!C$2:C$1042,MATCH($E262,Establishment!$A$2:$A$1042,0))</f>
        <v xml:space="preserve"> </v>
      </c>
      <c r="M262">
        <f t="shared" si="7"/>
        <v>0</v>
      </c>
      <c r="N262">
        <f t="shared" si="8"/>
        <v>0</v>
      </c>
      <c r="O262" t="s">
        <v>20</v>
      </c>
      <c r="P262" t="str">
        <f t="array" ref="P262">INDEX(Items!B$2:B$1090,MATCH($O262,Items!$A$2:$A$1090,0))</f>
        <v xml:space="preserve"> </v>
      </c>
      <c r="Q262" t="str">
        <f t="array" ref="Q262">INDEX(Items!C$2:C$1090,MATCH($O262,Items!$A$2:$A$1090,0))</f>
        <v xml:space="preserve"> </v>
      </c>
      <c r="R262" t="str">
        <f t="array" ref="R262">INDEX(Items!D$2:D$1090,MATCH($O262,Items!$A$2:$A$1090,0))</f>
        <v xml:space="preserve"> </v>
      </c>
    </row>
    <row r="263" spans="1:18" ht="15.75" customHeight="1" x14ac:dyDescent="0.25">
      <c r="A263">
        <f t="shared" si="6"/>
        <v>1</v>
      </c>
      <c r="B263" t="str">
        <f t="shared" si="9"/>
        <v/>
      </c>
      <c r="C263">
        <f t="shared" ref="C263:C499" si="10">IF(OR(B263="",B263&lt;&gt;B262),1,C262+1)</f>
        <v>1</v>
      </c>
      <c r="D263" s="4"/>
      <c r="E263" t="s">
        <v>20</v>
      </c>
      <c r="F263" t="str">
        <f t="array" ref="F263">INDEX(Establishment!B$2:B$1042,MATCH($E263,Establishment!$A$2:$A$1042,0))</f>
        <v xml:space="preserve"> </v>
      </c>
      <c r="G263" t="str">
        <f t="array" ref="G263">INDEX(Establishment!C$2:C$1042,MATCH($E263,Establishment!$A$2:$A$1042,0))</f>
        <v xml:space="preserve"> </v>
      </c>
      <c r="M263">
        <f t="shared" si="7"/>
        <v>0</v>
      </c>
      <c r="N263">
        <f t="shared" si="8"/>
        <v>0</v>
      </c>
      <c r="O263" t="s">
        <v>20</v>
      </c>
      <c r="P263" t="str">
        <f t="array" ref="P263">INDEX(Items!B$2:B$1090,MATCH($O263,Items!$A$2:$A$1090,0))</f>
        <v xml:space="preserve"> </v>
      </c>
      <c r="Q263" t="str">
        <f t="array" ref="Q263">INDEX(Items!C$2:C$1090,MATCH($O263,Items!$A$2:$A$1090,0))</f>
        <v xml:space="preserve"> </v>
      </c>
      <c r="R263" t="str">
        <f t="array" ref="R263">INDEX(Items!D$2:D$1090,MATCH($O263,Items!$A$2:$A$1090,0))</f>
        <v xml:space="preserve"> </v>
      </c>
    </row>
    <row r="264" spans="1:18" ht="15.75" customHeight="1" x14ac:dyDescent="0.25">
      <c r="A264">
        <f t="shared" si="6"/>
        <v>1</v>
      </c>
      <c r="B264" t="str">
        <f t="shared" si="9"/>
        <v/>
      </c>
      <c r="C264">
        <f t="shared" si="10"/>
        <v>1</v>
      </c>
      <c r="D264" s="4"/>
      <c r="E264" t="s">
        <v>20</v>
      </c>
      <c r="F264" t="str">
        <f t="array" ref="F264">INDEX(Establishment!B$2:B$1042,MATCH($E264,Establishment!$A$2:$A$1042,0))</f>
        <v xml:space="preserve"> </v>
      </c>
      <c r="G264" t="str">
        <f t="array" ref="G264">INDEX(Establishment!C$2:C$1042,MATCH($E264,Establishment!$A$2:$A$1042,0))</f>
        <v xml:space="preserve"> </v>
      </c>
      <c r="M264">
        <f t="shared" si="7"/>
        <v>0</v>
      </c>
      <c r="N264">
        <f t="shared" si="8"/>
        <v>0</v>
      </c>
      <c r="O264" t="s">
        <v>20</v>
      </c>
      <c r="P264" t="str">
        <f t="array" ref="P264">INDEX(Items!B$2:B$1090,MATCH($O264,Items!$A$2:$A$1090,0))</f>
        <v xml:space="preserve"> </v>
      </c>
      <c r="Q264" t="str">
        <f t="array" ref="Q264">INDEX(Items!C$2:C$1090,MATCH($O264,Items!$A$2:$A$1090,0))</f>
        <v xml:space="preserve"> </v>
      </c>
      <c r="R264" t="str">
        <f t="array" ref="R264">INDEX(Items!D$2:D$1090,MATCH($O264,Items!$A$2:$A$1090,0))</f>
        <v xml:space="preserve"> </v>
      </c>
    </row>
    <row r="265" spans="1:18" ht="15.75" customHeight="1" x14ac:dyDescent="0.25">
      <c r="A265">
        <f t="shared" si="6"/>
        <v>1</v>
      </c>
      <c r="B265" t="str">
        <f t="shared" si="9"/>
        <v/>
      </c>
      <c r="C265">
        <f t="shared" si="10"/>
        <v>1</v>
      </c>
      <c r="D265" s="4"/>
      <c r="E265" t="s">
        <v>20</v>
      </c>
      <c r="F265" t="str">
        <f t="array" ref="F265">INDEX(Establishment!B$2:B$1042,MATCH($E265,Establishment!$A$2:$A$1042,0))</f>
        <v xml:space="preserve"> </v>
      </c>
      <c r="G265" t="str">
        <f t="array" ref="G265">INDEX(Establishment!C$2:C$1042,MATCH($E265,Establishment!$A$2:$A$1042,0))</f>
        <v xml:space="preserve"> </v>
      </c>
      <c r="M265">
        <f t="shared" si="7"/>
        <v>0</v>
      </c>
      <c r="N265">
        <f t="shared" si="8"/>
        <v>0</v>
      </c>
      <c r="O265" t="s">
        <v>20</v>
      </c>
      <c r="P265" t="str">
        <f t="array" ref="P265">INDEX(Items!B$2:B$1090,MATCH($O265,Items!$A$2:$A$1090,0))</f>
        <v xml:space="preserve"> </v>
      </c>
      <c r="Q265" t="str">
        <f t="array" ref="Q265">INDEX(Items!C$2:C$1090,MATCH($O265,Items!$A$2:$A$1090,0))</f>
        <v xml:space="preserve"> </v>
      </c>
      <c r="R265" t="str">
        <f t="array" ref="R265">INDEX(Items!D$2:D$1090,MATCH($O265,Items!$A$2:$A$1090,0))</f>
        <v xml:space="preserve"> </v>
      </c>
    </row>
    <row r="266" spans="1:18" ht="15.75" customHeight="1" x14ac:dyDescent="0.25">
      <c r="A266">
        <f t="shared" si="6"/>
        <v>1</v>
      </c>
      <c r="B266" t="str">
        <f t="shared" si="9"/>
        <v/>
      </c>
      <c r="C266">
        <f t="shared" si="10"/>
        <v>1</v>
      </c>
      <c r="D266" s="4"/>
      <c r="E266" t="s">
        <v>20</v>
      </c>
      <c r="F266" t="str">
        <f t="array" ref="F266">INDEX(Establishment!B$2:B$1042,MATCH($E266,Establishment!$A$2:$A$1042,0))</f>
        <v xml:space="preserve"> </v>
      </c>
      <c r="G266" t="str">
        <f t="array" ref="G266">INDEX(Establishment!C$2:C$1042,MATCH($E266,Establishment!$A$2:$A$1042,0))</f>
        <v xml:space="preserve"> </v>
      </c>
      <c r="M266">
        <f t="shared" si="7"/>
        <v>0</v>
      </c>
      <c r="N266">
        <f t="shared" si="8"/>
        <v>0</v>
      </c>
      <c r="O266" t="s">
        <v>20</v>
      </c>
      <c r="P266" t="str">
        <f t="array" ref="P266">INDEX(Items!B$2:B$1090,MATCH($O266,Items!$A$2:$A$1090,0))</f>
        <v xml:space="preserve"> </v>
      </c>
      <c r="Q266" t="str">
        <f t="array" ref="Q266">INDEX(Items!C$2:C$1090,MATCH($O266,Items!$A$2:$A$1090,0))</f>
        <v xml:space="preserve"> </v>
      </c>
      <c r="R266" t="str">
        <f t="array" ref="R266">INDEX(Items!D$2:D$1090,MATCH($O266,Items!$A$2:$A$1090,0))</f>
        <v xml:space="preserve"> </v>
      </c>
    </row>
    <row r="267" spans="1:18" ht="15.75" customHeight="1" x14ac:dyDescent="0.25">
      <c r="A267">
        <f t="shared" si="6"/>
        <v>1</v>
      </c>
      <c r="B267" t="str">
        <f t="shared" si="9"/>
        <v/>
      </c>
      <c r="C267">
        <f t="shared" si="10"/>
        <v>1</v>
      </c>
      <c r="D267" s="4"/>
      <c r="E267" t="s">
        <v>20</v>
      </c>
      <c r="F267" t="str">
        <f t="array" ref="F267">INDEX(Establishment!B$2:B$1042,MATCH($E267,Establishment!$A$2:$A$1042,0))</f>
        <v xml:space="preserve"> </v>
      </c>
      <c r="G267" t="str">
        <f t="array" ref="G267">INDEX(Establishment!C$2:C$1042,MATCH($E267,Establishment!$A$2:$A$1042,0))</f>
        <v xml:space="preserve"> </v>
      </c>
      <c r="M267">
        <f t="shared" si="7"/>
        <v>0</v>
      </c>
      <c r="N267">
        <f t="shared" si="8"/>
        <v>0</v>
      </c>
      <c r="O267" t="s">
        <v>20</v>
      </c>
      <c r="P267" t="str">
        <f t="array" ref="P267">INDEX(Items!B$2:B$1090,MATCH($O267,Items!$A$2:$A$1090,0))</f>
        <v xml:space="preserve"> </v>
      </c>
      <c r="Q267" t="str">
        <f t="array" ref="Q267">INDEX(Items!C$2:C$1090,MATCH($O267,Items!$A$2:$A$1090,0))</f>
        <v xml:space="preserve"> </v>
      </c>
      <c r="R267" t="str">
        <f t="array" ref="R267">INDEX(Items!D$2:D$1090,MATCH($O267,Items!$A$2:$A$1090,0))</f>
        <v xml:space="preserve"> </v>
      </c>
    </row>
    <row r="268" spans="1:18" ht="15.75" customHeight="1" x14ac:dyDescent="0.25">
      <c r="A268">
        <f t="shared" si="6"/>
        <v>1</v>
      </c>
      <c r="B268" t="str">
        <f t="shared" si="9"/>
        <v/>
      </c>
      <c r="C268">
        <f t="shared" si="10"/>
        <v>1</v>
      </c>
      <c r="D268" s="4"/>
      <c r="E268" t="s">
        <v>20</v>
      </c>
      <c r="F268" t="str">
        <f t="array" ref="F268">INDEX(Establishment!B$2:B$1042,MATCH($E268,Establishment!$A$2:$A$1042,0))</f>
        <v xml:space="preserve"> </v>
      </c>
      <c r="G268" t="str">
        <f t="array" ref="G268">INDEX(Establishment!C$2:C$1042,MATCH($E268,Establishment!$A$2:$A$1042,0))</f>
        <v xml:space="preserve"> </v>
      </c>
      <c r="M268">
        <f t="shared" si="7"/>
        <v>0</v>
      </c>
      <c r="N268">
        <f t="shared" si="8"/>
        <v>0</v>
      </c>
      <c r="O268" t="s">
        <v>20</v>
      </c>
      <c r="P268" t="str">
        <f t="array" ref="P268">INDEX(Items!B$2:B$1090,MATCH($O268,Items!$A$2:$A$1090,0))</f>
        <v xml:space="preserve"> </v>
      </c>
      <c r="Q268" t="str">
        <f t="array" ref="Q268">INDEX(Items!C$2:C$1090,MATCH($O268,Items!$A$2:$A$1090,0))</f>
        <v xml:space="preserve"> </v>
      </c>
      <c r="R268" t="str">
        <f t="array" ref="R268">INDEX(Items!D$2:D$1090,MATCH($O268,Items!$A$2:$A$1090,0))</f>
        <v xml:space="preserve"> </v>
      </c>
    </row>
    <row r="269" spans="1:18" ht="15.75" customHeight="1" x14ac:dyDescent="0.25">
      <c r="A269">
        <f t="shared" si="6"/>
        <v>1</v>
      </c>
      <c r="B269" t="str">
        <f t="shared" si="9"/>
        <v/>
      </c>
      <c r="C269">
        <f t="shared" si="10"/>
        <v>1</v>
      </c>
      <c r="D269" s="4"/>
      <c r="E269" t="s">
        <v>20</v>
      </c>
      <c r="F269" t="str">
        <f t="array" ref="F269">INDEX(Establishment!B$2:B$1042,MATCH($E269,Establishment!$A$2:$A$1042,0))</f>
        <v xml:space="preserve"> </v>
      </c>
      <c r="G269" t="str">
        <f t="array" ref="G269">INDEX(Establishment!C$2:C$1042,MATCH($E269,Establishment!$A$2:$A$1042,0))</f>
        <v xml:space="preserve"> </v>
      </c>
      <c r="M269">
        <f t="shared" si="7"/>
        <v>0</v>
      </c>
      <c r="N269">
        <f t="shared" si="8"/>
        <v>0</v>
      </c>
      <c r="O269" t="s">
        <v>20</v>
      </c>
      <c r="P269" t="str">
        <f t="array" ref="P269">INDEX(Items!B$2:B$1090,MATCH($O269,Items!$A$2:$A$1090,0))</f>
        <v xml:space="preserve"> </v>
      </c>
      <c r="Q269" t="str">
        <f t="array" ref="Q269">INDEX(Items!C$2:C$1090,MATCH($O269,Items!$A$2:$A$1090,0))</f>
        <v xml:space="preserve"> </v>
      </c>
      <c r="R269" t="str">
        <f t="array" ref="R269">INDEX(Items!D$2:D$1090,MATCH($O269,Items!$A$2:$A$1090,0))</f>
        <v xml:space="preserve"> </v>
      </c>
    </row>
    <row r="270" spans="1:18" ht="15.75" customHeight="1" x14ac:dyDescent="0.25">
      <c r="A270">
        <f t="shared" si="6"/>
        <v>1</v>
      </c>
      <c r="B270" t="str">
        <f t="shared" si="9"/>
        <v/>
      </c>
      <c r="C270">
        <f t="shared" si="10"/>
        <v>1</v>
      </c>
      <c r="D270" s="4"/>
      <c r="E270" t="s">
        <v>20</v>
      </c>
      <c r="F270" t="str">
        <f t="array" ref="F270">INDEX(Establishment!B$2:B$1042,MATCH($E270,Establishment!$A$2:$A$1042,0))</f>
        <v xml:space="preserve"> </v>
      </c>
      <c r="G270" t="str">
        <f t="array" ref="G270">INDEX(Establishment!C$2:C$1042,MATCH($E270,Establishment!$A$2:$A$1042,0))</f>
        <v xml:space="preserve"> </v>
      </c>
      <c r="M270">
        <f t="shared" si="7"/>
        <v>0</v>
      </c>
      <c r="N270">
        <f t="shared" si="8"/>
        <v>0</v>
      </c>
      <c r="O270" t="s">
        <v>20</v>
      </c>
      <c r="P270" t="str">
        <f t="array" ref="P270">INDEX(Items!B$2:B$1090,MATCH($O270,Items!$A$2:$A$1090,0))</f>
        <v xml:space="preserve"> </v>
      </c>
      <c r="Q270" t="str">
        <f t="array" ref="Q270">INDEX(Items!C$2:C$1090,MATCH($O270,Items!$A$2:$A$1090,0))</f>
        <v xml:space="preserve"> </v>
      </c>
      <c r="R270" t="str">
        <f t="array" ref="R270">INDEX(Items!D$2:D$1090,MATCH($O270,Items!$A$2:$A$1090,0))</f>
        <v xml:space="preserve"> </v>
      </c>
    </row>
    <row r="271" spans="1:18" ht="15.75" customHeight="1" x14ac:dyDescent="0.25">
      <c r="A271">
        <f t="shared" si="6"/>
        <v>1</v>
      </c>
      <c r="B271" t="str">
        <f t="shared" si="9"/>
        <v/>
      </c>
      <c r="C271">
        <f t="shared" si="10"/>
        <v>1</v>
      </c>
      <c r="D271" s="4"/>
      <c r="E271" t="s">
        <v>20</v>
      </c>
      <c r="F271" t="str">
        <f t="array" ref="F271">INDEX(Establishment!B$2:B$1042,MATCH($E271,Establishment!$A$2:$A$1042,0))</f>
        <v xml:space="preserve"> </v>
      </c>
      <c r="G271" t="str">
        <f t="array" ref="G271">INDEX(Establishment!C$2:C$1042,MATCH($E271,Establishment!$A$2:$A$1042,0))</f>
        <v xml:space="preserve"> </v>
      </c>
      <c r="M271">
        <f t="shared" si="7"/>
        <v>0</v>
      </c>
      <c r="N271">
        <f t="shared" si="8"/>
        <v>0</v>
      </c>
      <c r="O271" t="s">
        <v>20</v>
      </c>
      <c r="P271" t="str">
        <f t="array" ref="P271">INDEX(Items!B$2:B$1090,MATCH($O271,Items!$A$2:$A$1090,0))</f>
        <v xml:space="preserve"> </v>
      </c>
      <c r="Q271" t="str">
        <f t="array" ref="Q271">INDEX(Items!C$2:C$1090,MATCH($O271,Items!$A$2:$A$1090,0))</f>
        <v xml:space="preserve"> </v>
      </c>
      <c r="R271" t="str">
        <f t="array" ref="R271">INDEX(Items!D$2:D$1090,MATCH($O271,Items!$A$2:$A$1090,0))</f>
        <v xml:space="preserve"> </v>
      </c>
    </row>
    <row r="272" spans="1:18" ht="15.75" customHeight="1" x14ac:dyDescent="0.25">
      <c r="A272">
        <f t="shared" si="6"/>
        <v>1</v>
      </c>
      <c r="B272" t="str">
        <f t="shared" si="9"/>
        <v/>
      </c>
      <c r="C272">
        <f t="shared" si="10"/>
        <v>1</v>
      </c>
      <c r="D272" s="4"/>
      <c r="E272" t="s">
        <v>20</v>
      </c>
      <c r="F272" t="str">
        <f t="array" ref="F272">INDEX(Establishment!B$2:B$1042,MATCH($E272,Establishment!$A$2:$A$1042,0))</f>
        <v xml:space="preserve"> </v>
      </c>
      <c r="G272" t="str">
        <f t="array" ref="G272">INDEX(Establishment!C$2:C$1042,MATCH($E272,Establishment!$A$2:$A$1042,0))</f>
        <v xml:space="preserve"> </v>
      </c>
      <c r="M272">
        <f t="shared" si="7"/>
        <v>0</v>
      </c>
      <c r="N272">
        <f t="shared" si="8"/>
        <v>0</v>
      </c>
      <c r="O272" t="s">
        <v>20</v>
      </c>
      <c r="P272" t="str">
        <f t="array" ref="P272">INDEX(Items!B$2:B$1090,MATCH($O272,Items!$A$2:$A$1090,0))</f>
        <v xml:space="preserve"> </v>
      </c>
      <c r="Q272" t="str">
        <f t="array" ref="Q272">INDEX(Items!C$2:C$1090,MATCH($O272,Items!$A$2:$A$1090,0))</f>
        <v xml:space="preserve"> </v>
      </c>
      <c r="R272" t="str">
        <f t="array" ref="R272">INDEX(Items!D$2:D$1090,MATCH($O272,Items!$A$2:$A$1090,0))</f>
        <v xml:space="preserve"> </v>
      </c>
    </row>
    <row r="273" spans="1:18" ht="15.75" customHeight="1" x14ac:dyDescent="0.25">
      <c r="A273">
        <f t="shared" si="6"/>
        <v>1</v>
      </c>
      <c r="B273" t="str">
        <f t="shared" si="9"/>
        <v/>
      </c>
      <c r="C273">
        <f t="shared" si="10"/>
        <v>1</v>
      </c>
      <c r="D273" s="4"/>
      <c r="E273" t="s">
        <v>20</v>
      </c>
      <c r="F273" t="str">
        <f t="array" ref="F273">INDEX(Establishment!B$2:B$1042,MATCH($E273,Establishment!$A$2:$A$1042,0))</f>
        <v xml:space="preserve"> </v>
      </c>
      <c r="G273" t="str">
        <f t="array" ref="G273">INDEX(Establishment!C$2:C$1042,MATCH($E273,Establishment!$A$2:$A$1042,0))</f>
        <v xml:space="preserve"> </v>
      </c>
      <c r="M273">
        <f t="shared" si="7"/>
        <v>0</v>
      </c>
      <c r="N273">
        <f t="shared" si="8"/>
        <v>0</v>
      </c>
      <c r="O273" t="s">
        <v>20</v>
      </c>
      <c r="P273" t="str">
        <f t="array" ref="P273">INDEX(Items!B$2:B$1090,MATCH($O273,Items!$A$2:$A$1090,0))</f>
        <v xml:space="preserve"> </v>
      </c>
      <c r="Q273" t="str">
        <f t="array" ref="Q273">INDEX(Items!C$2:C$1090,MATCH($O273,Items!$A$2:$A$1090,0))</f>
        <v xml:space="preserve"> </v>
      </c>
      <c r="R273" t="str">
        <f t="array" ref="R273">INDEX(Items!D$2:D$1090,MATCH($O273,Items!$A$2:$A$1090,0))</f>
        <v xml:space="preserve"> </v>
      </c>
    </row>
    <row r="274" spans="1:18" ht="15.75" customHeight="1" x14ac:dyDescent="0.25">
      <c r="A274">
        <f t="shared" si="6"/>
        <v>1</v>
      </c>
      <c r="B274" t="str">
        <f t="shared" si="9"/>
        <v/>
      </c>
      <c r="C274">
        <f t="shared" si="10"/>
        <v>1</v>
      </c>
      <c r="D274" s="4"/>
      <c r="E274" t="s">
        <v>20</v>
      </c>
      <c r="F274" t="str">
        <f t="array" ref="F274">INDEX(Establishment!B$2:B$1042,MATCH($E274,Establishment!$A$2:$A$1042,0))</f>
        <v xml:space="preserve"> </v>
      </c>
      <c r="G274" t="str">
        <f t="array" ref="G274">INDEX(Establishment!C$2:C$1042,MATCH($E274,Establishment!$A$2:$A$1042,0))</f>
        <v xml:space="preserve"> </v>
      </c>
      <c r="M274">
        <f t="shared" si="7"/>
        <v>0</v>
      </c>
      <c r="N274">
        <f t="shared" si="8"/>
        <v>0</v>
      </c>
      <c r="O274" t="s">
        <v>20</v>
      </c>
      <c r="P274" t="str">
        <f t="array" ref="P274">INDEX(Items!B$2:B$1090,MATCH($O274,Items!$A$2:$A$1090,0))</f>
        <v xml:space="preserve"> </v>
      </c>
      <c r="Q274" t="str">
        <f t="array" ref="Q274">INDEX(Items!C$2:C$1090,MATCH($O274,Items!$A$2:$A$1090,0))</f>
        <v xml:space="preserve"> </v>
      </c>
      <c r="R274" t="str">
        <f t="array" ref="R274">INDEX(Items!D$2:D$1090,MATCH($O274,Items!$A$2:$A$1090,0))</f>
        <v xml:space="preserve"> </v>
      </c>
    </row>
    <row r="275" spans="1:18" ht="15.75" customHeight="1" x14ac:dyDescent="0.25">
      <c r="A275">
        <f t="shared" si="6"/>
        <v>1</v>
      </c>
      <c r="B275" t="str">
        <f t="shared" si="9"/>
        <v/>
      </c>
      <c r="C275">
        <f t="shared" si="10"/>
        <v>1</v>
      </c>
      <c r="D275" s="4"/>
      <c r="E275" t="s">
        <v>20</v>
      </c>
      <c r="F275" t="str">
        <f t="array" ref="F275">INDEX(Establishment!B$2:B$1042,MATCH($E275,Establishment!$A$2:$A$1042,0))</f>
        <v xml:space="preserve"> </v>
      </c>
      <c r="G275" t="str">
        <f t="array" ref="G275">INDEX(Establishment!C$2:C$1042,MATCH($E275,Establishment!$A$2:$A$1042,0))</f>
        <v xml:space="preserve"> </v>
      </c>
      <c r="M275">
        <f t="shared" si="7"/>
        <v>0</v>
      </c>
      <c r="N275">
        <f t="shared" si="8"/>
        <v>0</v>
      </c>
      <c r="O275" t="s">
        <v>20</v>
      </c>
      <c r="P275" t="str">
        <f t="array" ref="P275">INDEX(Items!B$2:B$1090,MATCH($O275,Items!$A$2:$A$1090,0))</f>
        <v xml:space="preserve"> </v>
      </c>
      <c r="Q275" t="str">
        <f t="array" ref="Q275">INDEX(Items!C$2:C$1090,MATCH($O275,Items!$A$2:$A$1090,0))</f>
        <v xml:space="preserve"> </v>
      </c>
      <c r="R275" t="str">
        <f t="array" ref="R275">INDEX(Items!D$2:D$1090,MATCH($O275,Items!$A$2:$A$1090,0))</f>
        <v xml:space="preserve"> </v>
      </c>
    </row>
    <row r="276" spans="1:18" ht="15.75" customHeight="1" x14ac:dyDescent="0.25">
      <c r="A276">
        <f t="shared" si="6"/>
        <v>1</v>
      </c>
      <c r="B276" t="str">
        <f t="shared" si="9"/>
        <v/>
      </c>
      <c r="C276">
        <f t="shared" si="10"/>
        <v>1</v>
      </c>
      <c r="D276" s="4"/>
      <c r="E276" t="s">
        <v>20</v>
      </c>
      <c r="F276" t="str">
        <f t="array" ref="F276">INDEX(Establishment!B$2:B$1042,MATCH($E276,Establishment!$A$2:$A$1042,0))</f>
        <v xml:space="preserve"> </v>
      </c>
      <c r="G276" t="str">
        <f t="array" ref="G276">INDEX(Establishment!C$2:C$1042,MATCH($E276,Establishment!$A$2:$A$1042,0))</f>
        <v xml:space="preserve"> </v>
      </c>
      <c r="M276">
        <f t="shared" si="7"/>
        <v>0</v>
      </c>
      <c r="N276">
        <f t="shared" si="8"/>
        <v>0</v>
      </c>
      <c r="O276" t="s">
        <v>20</v>
      </c>
      <c r="P276" t="str">
        <f t="array" ref="P276">INDEX(Items!B$2:B$1090,MATCH($O276,Items!$A$2:$A$1090,0))</f>
        <v xml:space="preserve"> </v>
      </c>
      <c r="Q276" t="str">
        <f t="array" ref="Q276">INDEX(Items!C$2:C$1090,MATCH($O276,Items!$A$2:$A$1090,0))</f>
        <v xml:space="preserve"> </v>
      </c>
      <c r="R276" t="str">
        <f t="array" ref="R276">INDEX(Items!D$2:D$1090,MATCH($O276,Items!$A$2:$A$1090,0))</f>
        <v xml:space="preserve"> </v>
      </c>
    </row>
    <row r="277" spans="1:18" ht="15.75" customHeight="1" x14ac:dyDescent="0.25">
      <c r="A277">
        <f t="shared" si="6"/>
        <v>1</v>
      </c>
      <c r="B277" t="str">
        <f t="shared" si="9"/>
        <v/>
      </c>
      <c r="C277">
        <f t="shared" si="10"/>
        <v>1</v>
      </c>
      <c r="D277" s="4"/>
      <c r="E277" t="s">
        <v>20</v>
      </c>
      <c r="F277" t="str">
        <f t="array" ref="F277">INDEX(Establishment!B$2:B$1042,MATCH($E277,Establishment!$A$2:$A$1042,0))</f>
        <v xml:space="preserve"> </v>
      </c>
      <c r="G277" t="str">
        <f t="array" ref="G277">INDEX(Establishment!C$2:C$1042,MATCH($E277,Establishment!$A$2:$A$1042,0))</f>
        <v xml:space="preserve"> </v>
      </c>
      <c r="M277">
        <f t="shared" si="7"/>
        <v>0</v>
      </c>
      <c r="N277">
        <f t="shared" si="8"/>
        <v>0</v>
      </c>
      <c r="O277" t="s">
        <v>20</v>
      </c>
      <c r="P277" t="str">
        <f t="array" ref="P277">INDEX(Items!B$2:B$1090,MATCH($O277,Items!$A$2:$A$1090,0))</f>
        <v xml:space="preserve"> </v>
      </c>
      <c r="Q277" t="str">
        <f t="array" ref="Q277">INDEX(Items!C$2:C$1090,MATCH($O277,Items!$A$2:$A$1090,0))</f>
        <v xml:space="preserve"> </v>
      </c>
      <c r="R277" t="str">
        <f t="array" ref="R277">INDEX(Items!D$2:D$1090,MATCH($O277,Items!$A$2:$A$1090,0))</f>
        <v xml:space="preserve"> </v>
      </c>
    </row>
    <row r="278" spans="1:18" ht="15.75" customHeight="1" x14ac:dyDescent="0.25">
      <c r="A278">
        <f t="shared" si="6"/>
        <v>1</v>
      </c>
      <c r="B278" t="str">
        <f t="shared" si="9"/>
        <v/>
      </c>
      <c r="C278">
        <f t="shared" si="10"/>
        <v>1</v>
      </c>
      <c r="D278" s="4"/>
      <c r="E278" t="s">
        <v>20</v>
      </c>
      <c r="F278" t="str">
        <f t="array" ref="F278">INDEX(Establishment!B$2:B$1042,MATCH($E278,Establishment!$A$2:$A$1042,0))</f>
        <v xml:space="preserve"> </v>
      </c>
      <c r="G278" t="str">
        <f t="array" ref="G278">INDEX(Establishment!C$2:C$1042,MATCH($E278,Establishment!$A$2:$A$1042,0))</f>
        <v xml:space="preserve"> </v>
      </c>
      <c r="M278">
        <f t="shared" si="7"/>
        <v>0</v>
      </c>
      <c r="N278">
        <f t="shared" si="8"/>
        <v>0</v>
      </c>
      <c r="O278" t="s">
        <v>20</v>
      </c>
      <c r="P278" t="str">
        <f t="array" ref="P278">INDEX(Items!B$2:B$1090,MATCH($O278,Items!$A$2:$A$1090,0))</f>
        <v xml:space="preserve"> </v>
      </c>
      <c r="Q278" t="str">
        <f t="array" ref="Q278">INDEX(Items!C$2:C$1090,MATCH($O278,Items!$A$2:$A$1090,0))</f>
        <v xml:space="preserve"> </v>
      </c>
      <c r="R278" t="str">
        <f t="array" ref="R278">INDEX(Items!D$2:D$1090,MATCH($O278,Items!$A$2:$A$1090,0))</f>
        <v xml:space="preserve"> </v>
      </c>
    </row>
    <row r="279" spans="1:18" ht="15.75" customHeight="1" x14ac:dyDescent="0.25">
      <c r="A279">
        <f t="shared" si="6"/>
        <v>1</v>
      </c>
      <c r="B279" t="str">
        <f t="shared" si="9"/>
        <v/>
      </c>
      <c r="C279">
        <f t="shared" si="10"/>
        <v>1</v>
      </c>
      <c r="D279" s="4"/>
      <c r="E279" t="s">
        <v>20</v>
      </c>
      <c r="F279" t="str">
        <f t="array" ref="F279">INDEX(Establishment!B$2:B$1042,MATCH($E279,Establishment!$A$2:$A$1042,0))</f>
        <v xml:space="preserve"> </v>
      </c>
      <c r="G279" t="str">
        <f t="array" ref="G279">INDEX(Establishment!C$2:C$1042,MATCH($E279,Establishment!$A$2:$A$1042,0))</f>
        <v xml:space="preserve"> </v>
      </c>
      <c r="M279">
        <f t="shared" si="7"/>
        <v>0</v>
      </c>
      <c r="N279">
        <f t="shared" si="8"/>
        <v>0</v>
      </c>
      <c r="O279" t="s">
        <v>20</v>
      </c>
      <c r="P279" t="str">
        <f t="array" ref="P279">INDEX(Items!B$2:B$1090,MATCH($O279,Items!$A$2:$A$1090,0))</f>
        <v xml:space="preserve"> </v>
      </c>
      <c r="Q279" t="str">
        <f t="array" ref="Q279">INDEX(Items!C$2:C$1090,MATCH($O279,Items!$A$2:$A$1090,0))</f>
        <v xml:space="preserve"> </v>
      </c>
      <c r="R279" t="str">
        <f t="array" ref="R279">INDEX(Items!D$2:D$1090,MATCH($O279,Items!$A$2:$A$1090,0))</f>
        <v xml:space="preserve"> </v>
      </c>
    </row>
    <row r="280" spans="1:18" ht="15.75" customHeight="1" x14ac:dyDescent="0.25">
      <c r="A280">
        <f t="shared" si="6"/>
        <v>1</v>
      </c>
      <c r="B280" t="str">
        <f t="shared" si="9"/>
        <v/>
      </c>
      <c r="C280">
        <f t="shared" si="10"/>
        <v>1</v>
      </c>
      <c r="D280" s="4"/>
      <c r="E280" t="s">
        <v>20</v>
      </c>
      <c r="F280" t="str">
        <f t="array" ref="F280">INDEX(Establishment!B$2:B$1042,MATCH($E280,Establishment!$A$2:$A$1042,0))</f>
        <v xml:space="preserve"> </v>
      </c>
      <c r="G280" t="str">
        <f t="array" ref="G280">INDEX(Establishment!C$2:C$1042,MATCH($E280,Establishment!$A$2:$A$1042,0))</f>
        <v xml:space="preserve"> </v>
      </c>
      <c r="M280">
        <f t="shared" si="7"/>
        <v>0</v>
      </c>
      <c r="N280">
        <f t="shared" si="8"/>
        <v>0</v>
      </c>
      <c r="O280" t="s">
        <v>20</v>
      </c>
      <c r="P280" t="str">
        <f t="array" ref="P280">INDEX(Items!B$2:B$1090,MATCH($O280,Items!$A$2:$A$1090,0))</f>
        <v xml:space="preserve"> </v>
      </c>
      <c r="Q280" t="str">
        <f t="array" ref="Q280">INDEX(Items!C$2:C$1090,MATCH($O280,Items!$A$2:$A$1090,0))</f>
        <v xml:space="preserve"> </v>
      </c>
      <c r="R280" t="str">
        <f t="array" ref="R280">INDEX(Items!D$2:D$1090,MATCH($O280,Items!$A$2:$A$1090,0))</f>
        <v xml:space="preserve"> </v>
      </c>
    </row>
    <row r="281" spans="1:18" ht="15.75" customHeight="1" x14ac:dyDescent="0.25">
      <c r="A281">
        <f t="shared" si="6"/>
        <v>1</v>
      </c>
      <c r="B281" t="str">
        <f t="shared" si="9"/>
        <v/>
      </c>
      <c r="C281">
        <f t="shared" si="10"/>
        <v>1</v>
      </c>
      <c r="D281" s="4"/>
      <c r="E281" t="s">
        <v>20</v>
      </c>
      <c r="F281" t="str">
        <f t="array" ref="F281">INDEX(Establishment!B$2:B$1042,MATCH($E281,Establishment!$A$2:$A$1042,0))</f>
        <v xml:space="preserve"> </v>
      </c>
      <c r="G281" t="str">
        <f t="array" ref="G281">INDEX(Establishment!C$2:C$1042,MATCH($E281,Establishment!$A$2:$A$1042,0))</f>
        <v xml:space="preserve"> </v>
      </c>
      <c r="M281">
        <f t="shared" si="7"/>
        <v>0</v>
      </c>
      <c r="N281">
        <f t="shared" si="8"/>
        <v>0</v>
      </c>
      <c r="O281" t="s">
        <v>20</v>
      </c>
      <c r="P281" t="str">
        <f t="array" ref="P281">INDEX(Items!B$2:B$1090,MATCH($O281,Items!$A$2:$A$1090,0))</f>
        <v xml:space="preserve"> </v>
      </c>
      <c r="Q281" t="str">
        <f t="array" ref="Q281">INDEX(Items!C$2:C$1090,MATCH($O281,Items!$A$2:$A$1090,0))</f>
        <v xml:space="preserve"> </v>
      </c>
      <c r="R281" t="str">
        <f t="array" ref="R281">INDEX(Items!D$2:D$1090,MATCH($O281,Items!$A$2:$A$1090,0))</f>
        <v xml:space="preserve"> </v>
      </c>
    </row>
    <row r="282" spans="1:18" ht="15.75" customHeight="1" x14ac:dyDescent="0.25">
      <c r="A282">
        <f t="shared" si="6"/>
        <v>1</v>
      </c>
      <c r="B282" t="str">
        <f t="shared" si="9"/>
        <v/>
      </c>
      <c r="C282">
        <f t="shared" si="10"/>
        <v>1</v>
      </c>
      <c r="D282" s="4"/>
      <c r="E282" t="s">
        <v>20</v>
      </c>
      <c r="F282" t="str">
        <f t="array" ref="F282">INDEX(Establishment!B$2:B$1042,MATCH($E282,Establishment!$A$2:$A$1042,0))</f>
        <v xml:space="preserve"> </v>
      </c>
      <c r="G282" t="str">
        <f t="array" ref="G282">INDEX(Establishment!C$2:C$1042,MATCH($E282,Establishment!$A$2:$A$1042,0))</f>
        <v xml:space="preserve"> </v>
      </c>
      <c r="M282">
        <f t="shared" si="7"/>
        <v>0</v>
      </c>
      <c r="N282">
        <f t="shared" si="8"/>
        <v>0</v>
      </c>
      <c r="O282" t="s">
        <v>20</v>
      </c>
      <c r="P282" t="str">
        <f t="array" ref="P282">INDEX(Items!B$2:B$1090,MATCH($O282,Items!$A$2:$A$1090,0))</f>
        <v xml:space="preserve"> </v>
      </c>
      <c r="Q282" t="str">
        <f t="array" ref="Q282">INDEX(Items!C$2:C$1090,MATCH($O282,Items!$A$2:$A$1090,0))</f>
        <v xml:space="preserve"> </v>
      </c>
      <c r="R282" t="str">
        <f t="array" ref="R282">INDEX(Items!D$2:D$1090,MATCH($O282,Items!$A$2:$A$1090,0))</f>
        <v xml:space="preserve"> </v>
      </c>
    </row>
    <row r="283" spans="1:18" ht="15.75" customHeight="1" x14ac:dyDescent="0.25">
      <c r="A283">
        <f t="shared" si="6"/>
        <v>1</v>
      </c>
      <c r="B283" t="str">
        <f t="shared" si="9"/>
        <v/>
      </c>
      <c r="C283">
        <f t="shared" si="10"/>
        <v>1</v>
      </c>
      <c r="D283" s="4"/>
      <c r="E283" t="s">
        <v>20</v>
      </c>
      <c r="F283" t="str">
        <f t="array" ref="F283">INDEX(Establishment!B$2:B$1042,MATCH($E283,Establishment!$A$2:$A$1042,0))</f>
        <v xml:space="preserve"> </v>
      </c>
      <c r="G283" t="str">
        <f t="array" ref="G283">INDEX(Establishment!C$2:C$1042,MATCH($E283,Establishment!$A$2:$A$1042,0))</f>
        <v xml:space="preserve"> </v>
      </c>
      <c r="M283">
        <f t="shared" si="7"/>
        <v>0</v>
      </c>
      <c r="N283">
        <f t="shared" si="8"/>
        <v>0</v>
      </c>
      <c r="O283" t="s">
        <v>20</v>
      </c>
      <c r="P283" t="str">
        <f t="array" ref="P283">INDEX(Items!B$2:B$1090,MATCH($O283,Items!$A$2:$A$1090,0))</f>
        <v xml:space="preserve"> </v>
      </c>
      <c r="Q283" t="str">
        <f t="array" ref="Q283">INDEX(Items!C$2:C$1090,MATCH($O283,Items!$A$2:$A$1090,0))</f>
        <v xml:space="preserve"> </v>
      </c>
      <c r="R283" t="str">
        <f t="array" ref="R283">INDEX(Items!D$2:D$1090,MATCH($O283,Items!$A$2:$A$1090,0))</f>
        <v xml:space="preserve"> </v>
      </c>
    </row>
    <row r="284" spans="1:18" ht="15.75" customHeight="1" x14ac:dyDescent="0.25">
      <c r="A284">
        <f t="shared" si="6"/>
        <v>1</v>
      </c>
      <c r="B284" t="str">
        <f t="shared" si="9"/>
        <v/>
      </c>
      <c r="C284">
        <f t="shared" si="10"/>
        <v>1</v>
      </c>
      <c r="D284" s="4"/>
      <c r="E284" t="s">
        <v>20</v>
      </c>
      <c r="F284" t="str">
        <f t="array" ref="F284">INDEX(Establishment!B$2:B$1042,MATCH($E284,Establishment!$A$2:$A$1042,0))</f>
        <v xml:space="preserve"> </v>
      </c>
      <c r="G284" t="str">
        <f t="array" ref="G284">INDEX(Establishment!C$2:C$1042,MATCH($E284,Establishment!$A$2:$A$1042,0))</f>
        <v xml:space="preserve"> </v>
      </c>
      <c r="M284">
        <f t="shared" si="7"/>
        <v>0</v>
      </c>
      <c r="N284">
        <f t="shared" si="8"/>
        <v>0</v>
      </c>
      <c r="O284" t="s">
        <v>20</v>
      </c>
      <c r="P284" t="str">
        <f t="array" ref="P284">INDEX(Items!B$2:B$1090,MATCH($O284,Items!$A$2:$A$1090,0))</f>
        <v xml:space="preserve"> </v>
      </c>
      <c r="Q284" t="str">
        <f t="array" ref="Q284">INDEX(Items!C$2:C$1090,MATCH($O284,Items!$A$2:$A$1090,0))</f>
        <v xml:space="preserve"> </v>
      </c>
      <c r="R284" t="str">
        <f t="array" ref="R284">INDEX(Items!D$2:D$1090,MATCH($O284,Items!$A$2:$A$1090,0))</f>
        <v xml:space="preserve"> </v>
      </c>
    </row>
    <row r="285" spans="1:18" ht="15.75" customHeight="1" x14ac:dyDescent="0.25">
      <c r="A285">
        <f t="shared" si="6"/>
        <v>1</v>
      </c>
      <c r="B285" t="str">
        <f t="shared" si="9"/>
        <v/>
      </c>
      <c r="C285">
        <f t="shared" si="10"/>
        <v>1</v>
      </c>
      <c r="D285" s="4"/>
      <c r="E285" t="s">
        <v>20</v>
      </c>
      <c r="F285" t="str">
        <f t="array" ref="F285">INDEX(Establishment!B$2:B$1042,MATCH($E285,Establishment!$A$2:$A$1042,0))</f>
        <v xml:space="preserve"> </v>
      </c>
      <c r="G285" t="str">
        <f t="array" ref="G285">INDEX(Establishment!C$2:C$1042,MATCH($E285,Establishment!$A$2:$A$1042,0))</f>
        <v xml:space="preserve"> </v>
      </c>
      <c r="M285">
        <f t="shared" si="7"/>
        <v>0</v>
      </c>
      <c r="N285">
        <f t="shared" si="8"/>
        <v>0</v>
      </c>
      <c r="O285" t="s">
        <v>20</v>
      </c>
      <c r="P285" t="str">
        <f t="array" ref="P285">INDEX(Items!B$2:B$1090,MATCH($O285,Items!$A$2:$A$1090,0))</f>
        <v xml:space="preserve"> </v>
      </c>
      <c r="Q285" t="str">
        <f t="array" ref="Q285">INDEX(Items!C$2:C$1090,MATCH($O285,Items!$A$2:$A$1090,0))</f>
        <v xml:space="preserve"> </v>
      </c>
      <c r="R285" t="str">
        <f t="array" ref="R285">INDEX(Items!D$2:D$1090,MATCH($O285,Items!$A$2:$A$1090,0))</f>
        <v xml:space="preserve"> </v>
      </c>
    </row>
    <row r="286" spans="1:18" ht="15.75" customHeight="1" x14ac:dyDescent="0.25">
      <c r="A286">
        <f t="shared" si="6"/>
        <v>1</v>
      </c>
      <c r="B286" t="str">
        <f t="shared" si="9"/>
        <v/>
      </c>
      <c r="C286">
        <f t="shared" si="10"/>
        <v>1</v>
      </c>
      <c r="D286" s="4"/>
      <c r="E286" t="s">
        <v>20</v>
      </c>
      <c r="F286" t="str">
        <f t="array" ref="F286">INDEX(Establishment!B$2:B$1042,MATCH($E286,Establishment!$A$2:$A$1042,0))</f>
        <v xml:space="preserve"> </v>
      </c>
      <c r="G286" t="str">
        <f t="array" ref="G286">INDEX(Establishment!C$2:C$1042,MATCH($E286,Establishment!$A$2:$A$1042,0))</f>
        <v xml:space="preserve"> </v>
      </c>
      <c r="M286">
        <f t="shared" si="7"/>
        <v>0</v>
      </c>
      <c r="N286">
        <f t="shared" si="8"/>
        <v>0</v>
      </c>
      <c r="O286" t="s">
        <v>20</v>
      </c>
      <c r="P286" t="str">
        <f t="array" ref="P286">INDEX(Items!B$2:B$1090,MATCH($O286,Items!$A$2:$A$1090,0))</f>
        <v xml:space="preserve"> </v>
      </c>
      <c r="Q286" t="str">
        <f t="array" ref="Q286">INDEX(Items!C$2:C$1090,MATCH($O286,Items!$A$2:$A$1090,0))</f>
        <v xml:space="preserve"> </v>
      </c>
      <c r="R286" t="str">
        <f t="array" ref="R286">INDEX(Items!D$2:D$1090,MATCH($O286,Items!$A$2:$A$1090,0))</f>
        <v xml:space="preserve"> </v>
      </c>
    </row>
    <row r="287" spans="1:18" ht="15.75" customHeight="1" x14ac:dyDescent="0.25">
      <c r="A287">
        <f t="shared" si="6"/>
        <v>1</v>
      </c>
      <c r="B287" t="str">
        <f t="shared" si="9"/>
        <v/>
      </c>
      <c r="C287">
        <f t="shared" si="10"/>
        <v>1</v>
      </c>
      <c r="D287" s="4"/>
      <c r="E287" t="s">
        <v>20</v>
      </c>
      <c r="F287" t="str">
        <f t="array" ref="F287">INDEX(Establishment!B$2:B$1042,MATCH($E287,Establishment!$A$2:$A$1042,0))</f>
        <v xml:space="preserve"> </v>
      </c>
      <c r="G287" t="str">
        <f t="array" ref="G287">INDEX(Establishment!C$2:C$1042,MATCH($E287,Establishment!$A$2:$A$1042,0))</f>
        <v xml:space="preserve"> </v>
      </c>
      <c r="M287">
        <f t="shared" si="7"/>
        <v>0</v>
      </c>
      <c r="N287">
        <f t="shared" si="8"/>
        <v>0</v>
      </c>
      <c r="O287" t="s">
        <v>20</v>
      </c>
      <c r="P287" t="str">
        <f t="array" ref="P287">INDEX(Items!B$2:B$1090,MATCH($O287,Items!$A$2:$A$1090,0))</f>
        <v xml:space="preserve"> </v>
      </c>
      <c r="Q287" t="str">
        <f t="array" ref="Q287">INDEX(Items!C$2:C$1090,MATCH($O287,Items!$A$2:$A$1090,0))</f>
        <v xml:space="preserve"> </v>
      </c>
      <c r="R287" t="str">
        <f t="array" ref="R287">INDEX(Items!D$2:D$1090,MATCH($O287,Items!$A$2:$A$1090,0))</f>
        <v xml:space="preserve"> </v>
      </c>
    </row>
    <row r="288" spans="1:18" ht="15.75" customHeight="1" x14ac:dyDescent="0.25">
      <c r="A288">
        <f t="shared" si="6"/>
        <v>1</v>
      </c>
      <c r="B288" t="str">
        <f t="shared" si="9"/>
        <v/>
      </c>
      <c r="C288">
        <f t="shared" si="10"/>
        <v>1</v>
      </c>
      <c r="D288" s="4"/>
      <c r="E288" t="s">
        <v>20</v>
      </c>
      <c r="F288" t="str">
        <f t="array" ref="F288">INDEX(Establishment!B$2:B$1042,MATCH($E288,Establishment!$A$2:$A$1042,0))</f>
        <v xml:space="preserve"> </v>
      </c>
      <c r="G288" t="str">
        <f t="array" ref="G288">INDEX(Establishment!C$2:C$1042,MATCH($E288,Establishment!$A$2:$A$1042,0))</f>
        <v xml:space="preserve"> </v>
      </c>
      <c r="M288">
        <f t="shared" si="7"/>
        <v>0</v>
      </c>
      <c r="N288">
        <f t="shared" si="8"/>
        <v>0</v>
      </c>
      <c r="O288" t="s">
        <v>20</v>
      </c>
      <c r="P288" t="str">
        <f t="array" ref="P288">INDEX(Items!B$2:B$1090,MATCH($O288,Items!$A$2:$A$1090,0))</f>
        <v xml:space="preserve"> </v>
      </c>
      <c r="Q288" t="str">
        <f t="array" ref="Q288">INDEX(Items!C$2:C$1090,MATCH($O288,Items!$A$2:$A$1090,0))</f>
        <v xml:space="preserve"> </v>
      </c>
      <c r="R288" t="str">
        <f t="array" ref="R288">INDEX(Items!D$2:D$1090,MATCH($O288,Items!$A$2:$A$1090,0))</f>
        <v xml:space="preserve"> </v>
      </c>
    </row>
    <row r="289" spans="1:18" ht="15.75" customHeight="1" x14ac:dyDescent="0.25">
      <c r="A289">
        <f t="shared" si="6"/>
        <v>1</v>
      </c>
      <c r="B289" t="str">
        <f t="shared" si="9"/>
        <v/>
      </c>
      <c r="C289">
        <f t="shared" si="10"/>
        <v>1</v>
      </c>
      <c r="D289" s="4"/>
      <c r="E289" t="s">
        <v>20</v>
      </c>
      <c r="F289" t="str">
        <f t="array" ref="F289">INDEX(Establishment!B$2:B$1042,MATCH($E289,Establishment!$A$2:$A$1042,0))</f>
        <v xml:space="preserve"> </v>
      </c>
      <c r="G289" t="str">
        <f t="array" ref="G289">INDEX(Establishment!C$2:C$1042,MATCH($E289,Establishment!$A$2:$A$1042,0))</f>
        <v xml:space="preserve"> </v>
      </c>
      <c r="M289">
        <f t="shared" si="7"/>
        <v>0</v>
      </c>
      <c r="N289">
        <f t="shared" si="8"/>
        <v>0</v>
      </c>
      <c r="O289" t="s">
        <v>20</v>
      </c>
      <c r="P289" t="str">
        <f t="array" ref="P289">INDEX(Items!B$2:B$1090,MATCH($O289,Items!$A$2:$A$1090,0))</f>
        <v xml:space="preserve"> </v>
      </c>
      <c r="Q289" t="str">
        <f t="array" ref="Q289">INDEX(Items!C$2:C$1090,MATCH($O289,Items!$A$2:$A$1090,0))</f>
        <v xml:space="preserve"> </v>
      </c>
      <c r="R289" t="str">
        <f t="array" ref="R289">INDEX(Items!D$2:D$1090,MATCH($O289,Items!$A$2:$A$1090,0))</f>
        <v xml:space="preserve"> </v>
      </c>
    </row>
    <row r="290" spans="1:18" ht="15.75" customHeight="1" x14ac:dyDescent="0.25">
      <c r="A290">
        <f t="shared" si="6"/>
        <v>1</v>
      </c>
      <c r="B290" t="str">
        <f t="shared" si="9"/>
        <v/>
      </c>
      <c r="C290">
        <f t="shared" si="10"/>
        <v>1</v>
      </c>
      <c r="D290" s="4"/>
      <c r="E290" t="s">
        <v>20</v>
      </c>
      <c r="F290" t="str">
        <f t="array" ref="F290">INDEX(Establishment!B$2:B$1042,MATCH($E290,Establishment!$A$2:$A$1042,0))</f>
        <v xml:space="preserve"> </v>
      </c>
      <c r="G290" t="str">
        <f t="array" ref="G290">INDEX(Establishment!C$2:C$1042,MATCH($E290,Establishment!$A$2:$A$1042,0))</f>
        <v xml:space="preserve"> </v>
      </c>
      <c r="M290">
        <f t="shared" si="7"/>
        <v>0</v>
      </c>
      <c r="N290">
        <f t="shared" si="8"/>
        <v>0</v>
      </c>
      <c r="O290" t="s">
        <v>20</v>
      </c>
      <c r="P290" t="str">
        <f t="array" ref="P290">INDEX(Items!B$2:B$1090,MATCH($O290,Items!$A$2:$A$1090,0))</f>
        <v xml:space="preserve"> </v>
      </c>
      <c r="Q290" t="str">
        <f t="array" ref="Q290">INDEX(Items!C$2:C$1090,MATCH($O290,Items!$A$2:$A$1090,0))</f>
        <v xml:space="preserve"> </v>
      </c>
      <c r="R290" t="str">
        <f t="array" ref="R290">INDEX(Items!D$2:D$1090,MATCH($O290,Items!$A$2:$A$1090,0))</f>
        <v xml:space="preserve"> </v>
      </c>
    </row>
    <row r="291" spans="1:18" ht="15.75" customHeight="1" x14ac:dyDescent="0.25">
      <c r="A291">
        <f t="shared" si="6"/>
        <v>1</v>
      </c>
      <c r="B291" t="str">
        <f t="shared" si="9"/>
        <v/>
      </c>
      <c r="C291">
        <f t="shared" si="10"/>
        <v>1</v>
      </c>
      <c r="D291" s="4"/>
      <c r="E291" t="s">
        <v>20</v>
      </c>
      <c r="F291" t="str">
        <f t="array" ref="F291">INDEX(Establishment!B$2:B$1042,MATCH($E291,Establishment!$A$2:$A$1042,0))</f>
        <v xml:space="preserve"> </v>
      </c>
      <c r="G291" t="str">
        <f t="array" ref="G291">INDEX(Establishment!C$2:C$1042,MATCH($E291,Establishment!$A$2:$A$1042,0))</f>
        <v xml:space="preserve"> </v>
      </c>
      <c r="M291">
        <f t="shared" si="7"/>
        <v>0</v>
      </c>
      <c r="N291">
        <f t="shared" si="8"/>
        <v>0</v>
      </c>
      <c r="O291" t="s">
        <v>20</v>
      </c>
      <c r="P291" t="str">
        <f t="array" ref="P291">INDEX(Items!B$2:B$1090,MATCH($O291,Items!$A$2:$A$1090,0))</f>
        <v xml:space="preserve"> </v>
      </c>
      <c r="Q291" t="str">
        <f t="array" ref="Q291">INDEX(Items!C$2:C$1090,MATCH($O291,Items!$A$2:$A$1090,0))</f>
        <v xml:space="preserve"> </v>
      </c>
      <c r="R291" t="str">
        <f t="array" ref="R291">INDEX(Items!D$2:D$1090,MATCH($O291,Items!$A$2:$A$1090,0))</f>
        <v xml:space="preserve"> </v>
      </c>
    </row>
    <row r="292" spans="1:18" ht="15.75" customHeight="1" x14ac:dyDescent="0.25">
      <c r="A292">
        <f t="shared" si="6"/>
        <v>1</v>
      </c>
      <c r="B292" t="str">
        <f t="shared" si="9"/>
        <v/>
      </c>
      <c r="C292">
        <f t="shared" si="10"/>
        <v>1</v>
      </c>
      <c r="D292" s="4"/>
      <c r="E292" t="s">
        <v>20</v>
      </c>
      <c r="F292" t="str">
        <f t="array" ref="F292">INDEX(Establishment!B$2:B$1042,MATCH($E292,Establishment!$A$2:$A$1042,0))</f>
        <v xml:space="preserve"> </v>
      </c>
      <c r="G292" t="str">
        <f t="array" ref="G292">INDEX(Establishment!C$2:C$1042,MATCH($E292,Establishment!$A$2:$A$1042,0))</f>
        <v xml:space="preserve"> </v>
      </c>
      <c r="M292">
        <f t="shared" si="7"/>
        <v>0</v>
      </c>
      <c r="N292">
        <f t="shared" si="8"/>
        <v>0</v>
      </c>
      <c r="O292" t="s">
        <v>20</v>
      </c>
      <c r="P292" t="str">
        <f t="array" ref="P292">INDEX(Items!B$2:B$1090,MATCH($O292,Items!$A$2:$A$1090,0))</f>
        <v xml:space="preserve"> </v>
      </c>
      <c r="Q292" t="str">
        <f t="array" ref="Q292">INDEX(Items!C$2:C$1090,MATCH($O292,Items!$A$2:$A$1090,0))</f>
        <v xml:space="preserve"> </v>
      </c>
      <c r="R292" t="str">
        <f t="array" ref="R292">INDEX(Items!D$2:D$1090,MATCH($O292,Items!$A$2:$A$1090,0))</f>
        <v xml:space="preserve"> </v>
      </c>
    </row>
    <row r="293" spans="1:18" ht="15.75" customHeight="1" x14ac:dyDescent="0.25">
      <c r="A293">
        <f t="shared" si="6"/>
        <v>1</v>
      </c>
      <c r="B293" t="str">
        <f t="shared" si="9"/>
        <v/>
      </c>
      <c r="C293">
        <f t="shared" si="10"/>
        <v>1</v>
      </c>
      <c r="D293" s="4"/>
      <c r="E293" t="s">
        <v>20</v>
      </c>
      <c r="F293" t="str">
        <f t="array" ref="F293">INDEX(Establishment!B$2:B$1042,MATCH($E293,Establishment!$A$2:$A$1042,0))</f>
        <v xml:space="preserve"> </v>
      </c>
      <c r="G293" t="str">
        <f t="array" ref="G293">INDEX(Establishment!C$2:C$1042,MATCH($E293,Establishment!$A$2:$A$1042,0))</f>
        <v xml:space="preserve"> </v>
      </c>
      <c r="M293">
        <f t="shared" si="7"/>
        <v>0</v>
      </c>
      <c r="N293">
        <f t="shared" si="8"/>
        <v>0</v>
      </c>
      <c r="O293" t="s">
        <v>20</v>
      </c>
      <c r="P293" t="str">
        <f t="array" ref="P293">INDEX(Items!B$2:B$1090,MATCH($O293,Items!$A$2:$A$1090,0))</f>
        <v xml:space="preserve"> </v>
      </c>
      <c r="Q293" t="str">
        <f t="array" ref="Q293">INDEX(Items!C$2:C$1090,MATCH($O293,Items!$A$2:$A$1090,0))</f>
        <v xml:space="preserve"> </v>
      </c>
      <c r="R293" t="str">
        <f t="array" ref="R293">INDEX(Items!D$2:D$1090,MATCH($O293,Items!$A$2:$A$1090,0))</f>
        <v xml:space="preserve"> </v>
      </c>
    </row>
    <row r="294" spans="1:18" ht="15.75" customHeight="1" x14ac:dyDescent="0.25">
      <c r="A294">
        <f t="shared" si="6"/>
        <v>1</v>
      </c>
      <c r="B294" t="str">
        <f t="shared" si="9"/>
        <v/>
      </c>
      <c r="C294">
        <f t="shared" si="10"/>
        <v>1</v>
      </c>
      <c r="D294" s="4"/>
      <c r="E294" t="s">
        <v>20</v>
      </c>
      <c r="F294" t="str">
        <f t="array" ref="F294">INDEX(Establishment!B$2:B$1042,MATCH($E294,Establishment!$A$2:$A$1042,0))</f>
        <v xml:space="preserve"> </v>
      </c>
      <c r="G294" t="str">
        <f t="array" ref="G294">INDEX(Establishment!C$2:C$1042,MATCH($E294,Establishment!$A$2:$A$1042,0))</f>
        <v xml:space="preserve"> </v>
      </c>
      <c r="M294">
        <f t="shared" si="7"/>
        <v>0</v>
      </c>
      <c r="N294">
        <f t="shared" si="8"/>
        <v>0</v>
      </c>
      <c r="O294" t="s">
        <v>20</v>
      </c>
      <c r="P294" t="str">
        <f t="array" ref="P294">INDEX(Items!B$2:B$1090,MATCH($O294,Items!$A$2:$A$1090,0))</f>
        <v xml:space="preserve"> </v>
      </c>
      <c r="Q294" t="str">
        <f t="array" ref="Q294">INDEX(Items!C$2:C$1090,MATCH($O294,Items!$A$2:$A$1090,0))</f>
        <v xml:space="preserve"> </v>
      </c>
      <c r="R294" t="str">
        <f t="array" ref="R294">INDEX(Items!D$2:D$1090,MATCH($O294,Items!$A$2:$A$1090,0))</f>
        <v xml:space="preserve"> </v>
      </c>
    </row>
    <row r="295" spans="1:18" ht="15.75" customHeight="1" x14ac:dyDescent="0.25">
      <c r="A295">
        <f t="shared" si="6"/>
        <v>1</v>
      </c>
      <c r="B295" t="str">
        <f t="shared" si="9"/>
        <v/>
      </c>
      <c r="C295">
        <f t="shared" si="10"/>
        <v>1</v>
      </c>
      <c r="D295" s="4"/>
      <c r="E295" t="s">
        <v>20</v>
      </c>
      <c r="F295" t="str">
        <f t="array" ref="F295">INDEX(Establishment!B$2:B$1042,MATCH($E295,Establishment!$A$2:$A$1042,0))</f>
        <v xml:space="preserve"> </v>
      </c>
      <c r="G295" t="str">
        <f t="array" ref="G295">INDEX(Establishment!C$2:C$1042,MATCH($E295,Establishment!$A$2:$A$1042,0))</f>
        <v xml:space="preserve"> </v>
      </c>
      <c r="M295">
        <f t="shared" si="7"/>
        <v>0</v>
      </c>
      <c r="N295">
        <f t="shared" si="8"/>
        <v>0</v>
      </c>
      <c r="O295" t="s">
        <v>20</v>
      </c>
      <c r="P295" t="str">
        <f t="array" ref="P295">INDEX(Items!B$2:B$1090,MATCH($O295,Items!$A$2:$A$1090,0))</f>
        <v xml:space="preserve"> </v>
      </c>
      <c r="Q295" t="str">
        <f t="array" ref="Q295">INDEX(Items!C$2:C$1090,MATCH($O295,Items!$A$2:$A$1090,0))</f>
        <v xml:space="preserve"> </v>
      </c>
      <c r="R295" t="str">
        <f t="array" ref="R295">INDEX(Items!D$2:D$1090,MATCH($O295,Items!$A$2:$A$1090,0))</f>
        <v xml:space="preserve"> </v>
      </c>
    </row>
    <row r="296" spans="1:18" ht="15.75" customHeight="1" x14ac:dyDescent="0.25">
      <c r="A296">
        <f t="shared" si="6"/>
        <v>1</v>
      </c>
      <c r="B296" t="str">
        <f t="shared" si="9"/>
        <v/>
      </c>
      <c r="C296">
        <f t="shared" si="10"/>
        <v>1</v>
      </c>
      <c r="D296" s="4"/>
      <c r="E296" t="s">
        <v>20</v>
      </c>
      <c r="F296" t="str">
        <f t="array" ref="F296">INDEX(Establishment!B$2:B$1042,MATCH($E296,Establishment!$A$2:$A$1042,0))</f>
        <v xml:space="preserve"> </v>
      </c>
      <c r="G296" t="str">
        <f t="array" ref="G296">INDEX(Establishment!C$2:C$1042,MATCH($E296,Establishment!$A$2:$A$1042,0))</f>
        <v xml:space="preserve"> </v>
      </c>
      <c r="M296">
        <f t="shared" si="7"/>
        <v>0</v>
      </c>
      <c r="N296">
        <f t="shared" si="8"/>
        <v>0</v>
      </c>
      <c r="O296" t="s">
        <v>20</v>
      </c>
      <c r="P296" t="str">
        <f t="array" ref="P296">INDEX(Items!B$2:B$1090,MATCH($O296,Items!$A$2:$A$1090,0))</f>
        <v xml:space="preserve"> </v>
      </c>
      <c r="Q296" t="str">
        <f t="array" ref="Q296">INDEX(Items!C$2:C$1090,MATCH($O296,Items!$A$2:$A$1090,0))</f>
        <v xml:space="preserve"> </v>
      </c>
      <c r="R296" t="str">
        <f t="array" ref="R296">INDEX(Items!D$2:D$1090,MATCH($O296,Items!$A$2:$A$1090,0))</f>
        <v xml:space="preserve"> </v>
      </c>
    </row>
    <row r="297" spans="1:18" ht="15.75" customHeight="1" x14ac:dyDescent="0.25">
      <c r="A297">
        <f t="shared" si="6"/>
        <v>1</v>
      </c>
      <c r="B297" t="str">
        <f t="shared" si="9"/>
        <v/>
      </c>
      <c r="C297">
        <f t="shared" si="10"/>
        <v>1</v>
      </c>
      <c r="D297" s="4"/>
      <c r="E297" t="s">
        <v>20</v>
      </c>
      <c r="F297" t="str">
        <f t="array" ref="F297">INDEX(Establishment!B$2:B$1042,MATCH($E297,Establishment!$A$2:$A$1042,0))</f>
        <v xml:space="preserve"> </v>
      </c>
      <c r="G297" t="str">
        <f t="array" ref="G297">INDEX(Establishment!C$2:C$1042,MATCH($E297,Establishment!$A$2:$A$1042,0))</f>
        <v xml:space="preserve"> </v>
      </c>
      <c r="M297">
        <f t="shared" si="7"/>
        <v>0</v>
      </c>
      <c r="N297">
        <f t="shared" si="8"/>
        <v>0</v>
      </c>
      <c r="O297" t="s">
        <v>20</v>
      </c>
      <c r="P297" t="str">
        <f t="array" ref="P297">INDEX(Items!B$2:B$1090,MATCH($O297,Items!$A$2:$A$1090,0))</f>
        <v xml:space="preserve"> </v>
      </c>
      <c r="Q297" t="str">
        <f t="array" ref="Q297">INDEX(Items!C$2:C$1090,MATCH($O297,Items!$A$2:$A$1090,0))</f>
        <v xml:space="preserve"> </v>
      </c>
      <c r="R297" t="str">
        <f t="array" ref="R297">INDEX(Items!D$2:D$1090,MATCH($O297,Items!$A$2:$A$1090,0))</f>
        <v xml:space="preserve"> </v>
      </c>
    </row>
    <row r="298" spans="1:18" ht="15.75" customHeight="1" x14ac:dyDescent="0.25">
      <c r="A298">
        <f t="shared" si="6"/>
        <v>1</v>
      </c>
      <c r="B298" t="str">
        <f t="shared" si="9"/>
        <v/>
      </c>
      <c r="C298">
        <f t="shared" si="10"/>
        <v>1</v>
      </c>
      <c r="D298" s="4"/>
      <c r="E298" t="s">
        <v>20</v>
      </c>
      <c r="F298" t="str">
        <f t="array" ref="F298">INDEX(Establishment!B$2:B$1042,MATCH($E298,Establishment!$A$2:$A$1042,0))</f>
        <v xml:space="preserve"> </v>
      </c>
      <c r="G298" t="str">
        <f t="array" ref="G298">INDEX(Establishment!C$2:C$1042,MATCH($E298,Establishment!$A$2:$A$1042,0))</f>
        <v xml:space="preserve"> </v>
      </c>
      <c r="M298">
        <f t="shared" si="7"/>
        <v>0</v>
      </c>
      <c r="N298">
        <f t="shared" si="8"/>
        <v>0</v>
      </c>
      <c r="O298" t="s">
        <v>20</v>
      </c>
      <c r="P298" t="str">
        <f t="array" ref="P298">INDEX(Items!B$2:B$1090,MATCH($O298,Items!$A$2:$A$1090,0))</f>
        <v xml:space="preserve"> </v>
      </c>
      <c r="Q298" t="str">
        <f t="array" ref="Q298">INDEX(Items!C$2:C$1090,MATCH($O298,Items!$A$2:$A$1090,0))</f>
        <v xml:space="preserve"> </v>
      </c>
      <c r="R298" t="str">
        <f t="array" ref="R298">INDEX(Items!D$2:D$1090,MATCH($O298,Items!$A$2:$A$1090,0))</f>
        <v xml:space="preserve"> </v>
      </c>
    </row>
    <row r="299" spans="1:18" ht="15.75" customHeight="1" x14ac:dyDescent="0.25">
      <c r="A299">
        <f t="shared" si="6"/>
        <v>1</v>
      </c>
      <c r="B299" t="str">
        <f t="shared" si="9"/>
        <v/>
      </c>
      <c r="C299">
        <f t="shared" si="10"/>
        <v>1</v>
      </c>
      <c r="D299" s="4"/>
      <c r="E299" t="s">
        <v>20</v>
      </c>
      <c r="F299" t="str">
        <f t="array" ref="F299">INDEX(Establishment!B$2:B$1042,MATCH($E299,Establishment!$A$2:$A$1042,0))</f>
        <v xml:space="preserve"> </v>
      </c>
      <c r="G299" t="str">
        <f t="array" ref="G299">INDEX(Establishment!C$2:C$1042,MATCH($E299,Establishment!$A$2:$A$1042,0))</f>
        <v xml:space="preserve"> </v>
      </c>
      <c r="M299">
        <f t="shared" si="7"/>
        <v>0</v>
      </c>
      <c r="N299">
        <f t="shared" si="8"/>
        <v>0</v>
      </c>
      <c r="O299" t="s">
        <v>20</v>
      </c>
      <c r="P299" t="str">
        <f t="array" ref="P299">INDEX(Items!B$2:B$1090,MATCH($O299,Items!$A$2:$A$1090,0))</f>
        <v xml:space="preserve"> </v>
      </c>
      <c r="Q299" t="str">
        <f t="array" ref="Q299">INDEX(Items!C$2:C$1090,MATCH($O299,Items!$A$2:$A$1090,0))</f>
        <v xml:space="preserve"> </v>
      </c>
      <c r="R299" t="str">
        <f t="array" ref="R299">INDEX(Items!D$2:D$1090,MATCH($O299,Items!$A$2:$A$1090,0))</f>
        <v xml:space="preserve"> </v>
      </c>
    </row>
    <row r="300" spans="1:18" ht="15.75" customHeight="1" x14ac:dyDescent="0.25">
      <c r="A300">
        <f t="shared" si="6"/>
        <v>1</v>
      </c>
      <c r="B300" t="str">
        <f t="shared" si="9"/>
        <v/>
      </c>
      <c r="C300">
        <f t="shared" si="10"/>
        <v>1</v>
      </c>
      <c r="D300" s="4"/>
      <c r="E300" t="s">
        <v>20</v>
      </c>
      <c r="F300" t="str">
        <f t="array" ref="F300">INDEX(Establishment!B$2:B$1042,MATCH($E300,Establishment!$A$2:$A$1042,0))</f>
        <v xml:space="preserve"> </v>
      </c>
      <c r="G300" t="str">
        <f t="array" ref="G300">INDEX(Establishment!C$2:C$1042,MATCH($E300,Establishment!$A$2:$A$1042,0))</f>
        <v xml:space="preserve"> </v>
      </c>
      <c r="M300">
        <f t="shared" si="7"/>
        <v>0</v>
      </c>
      <c r="N300">
        <f t="shared" si="8"/>
        <v>0</v>
      </c>
      <c r="O300" t="s">
        <v>20</v>
      </c>
      <c r="P300" t="str">
        <f t="array" ref="P300">INDEX(Items!B$2:B$1090,MATCH($O300,Items!$A$2:$A$1090,0))</f>
        <v xml:space="preserve"> </v>
      </c>
      <c r="Q300" t="str">
        <f t="array" ref="Q300">INDEX(Items!C$2:C$1090,MATCH($O300,Items!$A$2:$A$1090,0))</f>
        <v xml:space="preserve"> </v>
      </c>
      <c r="R300" t="str">
        <f t="array" ref="R300">INDEX(Items!D$2:D$1090,MATCH($O300,Items!$A$2:$A$1090,0))</f>
        <v xml:space="preserve"> </v>
      </c>
    </row>
    <row r="301" spans="1:18" ht="15.75" customHeight="1" x14ac:dyDescent="0.25">
      <c r="A301">
        <f t="shared" si="6"/>
        <v>1</v>
      </c>
      <c r="B301" t="str">
        <f t="shared" si="9"/>
        <v/>
      </c>
      <c r="C301">
        <f t="shared" si="10"/>
        <v>1</v>
      </c>
      <c r="D301" s="4"/>
      <c r="E301" t="s">
        <v>20</v>
      </c>
      <c r="F301" t="str">
        <f t="array" ref="F301">INDEX(Establishment!B$2:B$1042,MATCH($E301,Establishment!$A$2:$A$1042,0))</f>
        <v xml:space="preserve"> </v>
      </c>
      <c r="G301" t="str">
        <f t="array" ref="G301">INDEX(Establishment!C$2:C$1042,MATCH($E301,Establishment!$A$2:$A$1042,0))</f>
        <v xml:space="preserve"> </v>
      </c>
      <c r="M301">
        <f t="shared" si="7"/>
        <v>0</v>
      </c>
      <c r="N301">
        <f t="shared" si="8"/>
        <v>0</v>
      </c>
      <c r="O301" t="s">
        <v>20</v>
      </c>
      <c r="P301" t="str">
        <f t="array" ref="P301">INDEX(Items!B$2:B$1090,MATCH($O301,Items!$A$2:$A$1090,0))</f>
        <v xml:space="preserve"> </v>
      </c>
      <c r="Q301" t="str">
        <f t="array" ref="Q301">INDEX(Items!C$2:C$1090,MATCH($O301,Items!$A$2:$A$1090,0))</f>
        <v xml:space="preserve"> </v>
      </c>
      <c r="R301" t="str">
        <f t="array" ref="R301">INDEX(Items!D$2:D$1090,MATCH($O301,Items!$A$2:$A$1090,0))</f>
        <v xml:space="preserve"> </v>
      </c>
    </row>
    <row r="302" spans="1:18" ht="15.75" customHeight="1" x14ac:dyDescent="0.25">
      <c r="A302">
        <f t="shared" si="6"/>
        <v>1</v>
      </c>
      <c r="B302" t="str">
        <f t="shared" si="9"/>
        <v/>
      </c>
      <c r="C302">
        <f t="shared" si="10"/>
        <v>1</v>
      </c>
      <c r="D302" s="4"/>
      <c r="E302" t="s">
        <v>20</v>
      </c>
      <c r="F302" t="str">
        <f t="array" ref="F302">INDEX(Establishment!B$2:B$1042,MATCH($E302,Establishment!$A$2:$A$1042,0))</f>
        <v xml:space="preserve"> </v>
      </c>
      <c r="G302" t="str">
        <f t="array" ref="G302">INDEX(Establishment!C$2:C$1042,MATCH($E302,Establishment!$A$2:$A$1042,0))</f>
        <v xml:space="preserve"> </v>
      </c>
      <c r="M302">
        <f t="shared" si="7"/>
        <v>0</v>
      </c>
      <c r="N302">
        <f t="shared" si="8"/>
        <v>0</v>
      </c>
      <c r="O302" t="s">
        <v>20</v>
      </c>
      <c r="P302" t="str">
        <f t="array" ref="P302">INDEX(Items!B$2:B$1090,MATCH($O302,Items!$A$2:$A$1090,0))</f>
        <v xml:space="preserve"> </v>
      </c>
      <c r="Q302" t="str">
        <f t="array" ref="Q302">INDEX(Items!C$2:C$1090,MATCH($O302,Items!$A$2:$A$1090,0))</f>
        <v xml:space="preserve"> </v>
      </c>
      <c r="R302" t="str">
        <f t="array" ref="R302">INDEX(Items!D$2:D$1090,MATCH($O302,Items!$A$2:$A$1090,0))</f>
        <v xml:space="preserve"> </v>
      </c>
    </row>
    <row r="303" spans="1:18" ht="15.75" customHeight="1" x14ac:dyDescent="0.25">
      <c r="A303">
        <f t="shared" si="6"/>
        <v>1</v>
      </c>
      <c r="B303" t="str">
        <f t="shared" si="9"/>
        <v/>
      </c>
      <c r="C303">
        <f t="shared" si="10"/>
        <v>1</v>
      </c>
      <c r="D303" s="4"/>
      <c r="E303" t="s">
        <v>20</v>
      </c>
      <c r="F303" t="str">
        <f t="array" ref="F303">INDEX(Establishment!B$2:B$1042,MATCH($E303,Establishment!$A$2:$A$1042,0))</f>
        <v xml:space="preserve"> </v>
      </c>
      <c r="G303" t="str">
        <f t="array" ref="G303">INDEX(Establishment!C$2:C$1042,MATCH($E303,Establishment!$A$2:$A$1042,0))</f>
        <v xml:space="preserve"> </v>
      </c>
      <c r="M303">
        <f t="shared" si="7"/>
        <v>0</v>
      </c>
      <c r="N303">
        <f t="shared" si="8"/>
        <v>0</v>
      </c>
      <c r="O303" t="s">
        <v>20</v>
      </c>
      <c r="P303" t="str">
        <f t="array" ref="P303">INDEX(Items!B$2:B$1090,MATCH($O303,Items!$A$2:$A$1090,0))</f>
        <v xml:space="preserve"> </v>
      </c>
      <c r="Q303" t="str">
        <f t="array" ref="Q303">INDEX(Items!C$2:C$1090,MATCH($O303,Items!$A$2:$A$1090,0))</f>
        <v xml:space="preserve"> </v>
      </c>
      <c r="R303" t="str">
        <f t="array" ref="R303">INDEX(Items!D$2:D$1090,MATCH($O303,Items!$A$2:$A$1090,0))</f>
        <v xml:space="preserve"> </v>
      </c>
    </row>
    <row r="304" spans="1:18" ht="15.75" customHeight="1" x14ac:dyDescent="0.25">
      <c r="A304">
        <f t="shared" si="6"/>
        <v>1</v>
      </c>
      <c r="B304" t="str">
        <f t="shared" si="9"/>
        <v/>
      </c>
      <c r="C304">
        <f t="shared" si="10"/>
        <v>1</v>
      </c>
      <c r="D304" s="4"/>
      <c r="E304" t="s">
        <v>20</v>
      </c>
      <c r="F304" t="str">
        <f t="array" ref="F304">INDEX(Establishment!B$2:B$1042,MATCH($E304,Establishment!$A$2:$A$1042,0))</f>
        <v xml:space="preserve"> </v>
      </c>
      <c r="G304" t="str">
        <f t="array" ref="G304">INDEX(Establishment!C$2:C$1042,MATCH($E304,Establishment!$A$2:$A$1042,0))</f>
        <v xml:space="preserve"> </v>
      </c>
      <c r="M304">
        <f t="shared" si="7"/>
        <v>0</v>
      </c>
      <c r="N304">
        <f t="shared" si="8"/>
        <v>0</v>
      </c>
      <c r="O304" t="s">
        <v>20</v>
      </c>
      <c r="P304" t="str">
        <f t="array" ref="P304">INDEX(Items!B$2:B$1090,MATCH($O304,Items!$A$2:$A$1090,0))</f>
        <v xml:space="preserve"> </v>
      </c>
      <c r="Q304" t="str">
        <f t="array" ref="Q304">INDEX(Items!C$2:C$1090,MATCH($O304,Items!$A$2:$A$1090,0))</f>
        <v xml:space="preserve"> </v>
      </c>
      <c r="R304" t="str">
        <f t="array" ref="R304">INDEX(Items!D$2:D$1090,MATCH($O304,Items!$A$2:$A$1090,0))</f>
        <v xml:space="preserve"> </v>
      </c>
    </row>
    <row r="305" spans="1:18" ht="15.75" customHeight="1" x14ac:dyDescent="0.25">
      <c r="A305">
        <f t="shared" si="6"/>
        <v>1</v>
      </c>
      <c r="B305" t="str">
        <f t="shared" si="9"/>
        <v/>
      </c>
      <c r="C305">
        <f t="shared" si="10"/>
        <v>1</v>
      </c>
      <c r="D305" s="4"/>
      <c r="E305" t="s">
        <v>20</v>
      </c>
      <c r="F305" t="str">
        <f t="array" ref="F305">INDEX(Establishment!B$2:B$1042,MATCH($E305,Establishment!$A$2:$A$1042,0))</f>
        <v xml:space="preserve"> </v>
      </c>
      <c r="G305" t="str">
        <f t="array" ref="G305">INDEX(Establishment!C$2:C$1042,MATCH($E305,Establishment!$A$2:$A$1042,0))</f>
        <v xml:space="preserve"> </v>
      </c>
      <c r="M305">
        <f t="shared" si="7"/>
        <v>0</v>
      </c>
      <c r="N305">
        <f t="shared" si="8"/>
        <v>0</v>
      </c>
      <c r="O305" t="s">
        <v>20</v>
      </c>
      <c r="P305" t="str">
        <f t="array" ref="P305">INDEX(Items!B$2:B$1090,MATCH($O305,Items!$A$2:$A$1090,0))</f>
        <v xml:space="preserve"> </v>
      </c>
      <c r="Q305" t="str">
        <f t="array" ref="Q305">INDEX(Items!C$2:C$1090,MATCH($O305,Items!$A$2:$A$1090,0))</f>
        <v xml:space="preserve"> </v>
      </c>
      <c r="R305" t="str">
        <f t="array" ref="R305">INDEX(Items!D$2:D$1090,MATCH($O305,Items!$A$2:$A$1090,0))</f>
        <v xml:space="preserve"> </v>
      </c>
    </row>
    <row r="306" spans="1:18" ht="15.75" customHeight="1" x14ac:dyDescent="0.25">
      <c r="A306">
        <f t="shared" si="6"/>
        <v>1</v>
      </c>
      <c r="B306" t="str">
        <f t="shared" si="9"/>
        <v/>
      </c>
      <c r="C306">
        <f t="shared" si="10"/>
        <v>1</v>
      </c>
      <c r="D306" s="4"/>
      <c r="E306" t="s">
        <v>20</v>
      </c>
      <c r="F306" t="str">
        <f t="array" ref="F306">INDEX(Establishment!B$2:B$1042,MATCH($E306,Establishment!$A$2:$A$1042,0))</f>
        <v xml:space="preserve"> </v>
      </c>
      <c r="G306" t="str">
        <f t="array" ref="G306">INDEX(Establishment!C$2:C$1042,MATCH($E306,Establishment!$A$2:$A$1042,0))</f>
        <v xml:space="preserve"> </v>
      </c>
      <c r="M306">
        <f t="shared" si="7"/>
        <v>0</v>
      </c>
      <c r="N306">
        <f t="shared" si="8"/>
        <v>0</v>
      </c>
      <c r="O306" t="s">
        <v>20</v>
      </c>
      <c r="P306" t="str">
        <f t="array" ref="P306">INDEX(Items!B$2:B$1090,MATCH($O306,Items!$A$2:$A$1090,0))</f>
        <v xml:space="preserve"> </v>
      </c>
      <c r="Q306" t="str">
        <f t="array" ref="Q306">INDEX(Items!C$2:C$1090,MATCH($O306,Items!$A$2:$A$1090,0))</f>
        <v xml:space="preserve"> </v>
      </c>
      <c r="R306" t="str">
        <f t="array" ref="R306">INDEX(Items!D$2:D$1090,MATCH($O306,Items!$A$2:$A$1090,0))</f>
        <v xml:space="preserve"> </v>
      </c>
    </row>
    <row r="307" spans="1:18" ht="15.75" customHeight="1" x14ac:dyDescent="0.25">
      <c r="A307">
        <f t="shared" si="6"/>
        <v>1</v>
      </c>
      <c r="B307" t="str">
        <f t="shared" si="9"/>
        <v/>
      </c>
      <c r="C307">
        <f t="shared" si="10"/>
        <v>1</v>
      </c>
      <c r="D307" s="4"/>
      <c r="E307" t="s">
        <v>20</v>
      </c>
      <c r="F307" t="str">
        <f t="array" ref="F307">INDEX(Establishment!B$2:B$1042,MATCH($E307,Establishment!$A$2:$A$1042,0))</f>
        <v xml:space="preserve"> </v>
      </c>
      <c r="G307" t="str">
        <f t="array" ref="G307">INDEX(Establishment!C$2:C$1042,MATCH($E307,Establishment!$A$2:$A$1042,0))</f>
        <v xml:space="preserve"> </v>
      </c>
      <c r="M307">
        <f t="shared" si="7"/>
        <v>0</v>
      </c>
      <c r="N307">
        <f t="shared" si="8"/>
        <v>0</v>
      </c>
      <c r="O307" t="s">
        <v>20</v>
      </c>
      <c r="P307" t="str">
        <f t="array" ref="P307">INDEX(Items!B$2:B$1090,MATCH($O307,Items!$A$2:$A$1090,0))</f>
        <v xml:space="preserve"> </v>
      </c>
      <c r="Q307" t="str">
        <f t="array" ref="Q307">INDEX(Items!C$2:C$1090,MATCH($O307,Items!$A$2:$A$1090,0))</f>
        <v xml:space="preserve"> </v>
      </c>
      <c r="R307" t="str">
        <f t="array" ref="R307">INDEX(Items!D$2:D$1090,MATCH($O307,Items!$A$2:$A$1090,0))</f>
        <v xml:space="preserve"> </v>
      </c>
    </row>
    <row r="308" spans="1:18" ht="15.75" customHeight="1" x14ac:dyDescent="0.25">
      <c r="A308">
        <f t="shared" si="6"/>
        <v>1</v>
      </c>
      <c r="B308" t="str">
        <f t="shared" si="9"/>
        <v/>
      </c>
      <c r="C308">
        <f t="shared" si="10"/>
        <v>1</v>
      </c>
      <c r="D308" s="4"/>
      <c r="E308" t="s">
        <v>20</v>
      </c>
      <c r="F308" t="str">
        <f t="array" ref="F308">INDEX(Establishment!B$2:B$1042,MATCH($E308,Establishment!$A$2:$A$1042,0))</f>
        <v xml:space="preserve"> </v>
      </c>
      <c r="G308" t="str">
        <f t="array" ref="G308">INDEX(Establishment!C$2:C$1042,MATCH($E308,Establishment!$A$2:$A$1042,0))</f>
        <v xml:space="preserve"> </v>
      </c>
      <c r="M308">
        <f t="shared" si="7"/>
        <v>0</v>
      </c>
      <c r="N308">
        <f t="shared" si="8"/>
        <v>0</v>
      </c>
      <c r="O308" t="s">
        <v>20</v>
      </c>
      <c r="P308" t="str">
        <f t="array" ref="P308">INDEX(Items!B$2:B$1090,MATCH($O308,Items!$A$2:$A$1090,0))</f>
        <v xml:space="preserve"> </v>
      </c>
      <c r="Q308" t="str">
        <f t="array" ref="Q308">INDEX(Items!C$2:C$1090,MATCH($O308,Items!$A$2:$A$1090,0))</f>
        <v xml:space="preserve"> </v>
      </c>
      <c r="R308" t="str">
        <f t="array" ref="R308">INDEX(Items!D$2:D$1090,MATCH($O308,Items!$A$2:$A$1090,0))</f>
        <v xml:space="preserve"> </v>
      </c>
    </row>
    <row r="309" spans="1:18" ht="15.75" customHeight="1" x14ac:dyDescent="0.25">
      <c r="A309">
        <f t="shared" si="6"/>
        <v>1</v>
      </c>
      <c r="B309" t="str">
        <f t="shared" si="9"/>
        <v/>
      </c>
      <c r="C309">
        <f t="shared" si="10"/>
        <v>1</v>
      </c>
      <c r="D309" s="4"/>
      <c r="E309" t="s">
        <v>20</v>
      </c>
      <c r="F309" t="str">
        <f t="array" ref="F309">INDEX(Establishment!B$2:B$1042,MATCH($E309,Establishment!$A$2:$A$1042,0))</f>
        <v xml:space="preserve"> </v>
      </c>
      <c r="G309" t="str">
        <f t="array" ref="G309">INDEX(Establishment!C$2:C$1042,MATCH($E309,Establishment!$A$2:$A$1042,0))</f>
        <v xml:space="preserve"> </v>
      </c>
      <c r="M309">
        <f t="shared" si="7"/>
        <v>0</v>
      </c>
      <c r="N309">
        <f t="shared" si="8"/>
        <v>0</v>
      </c>
      <c r="O309" t="s">
        <v>20</v>
      </c>
      <c r="P309" t="str">
        <f t="array" ref="P309">INDEX(Items!B$2:B$1090,MATCH($O309,Items!$A$2:$A$1090,0))</f>
        <v xml:space="preserve"> </v>
      </c>
      <c r="Q309" t="str">
        <f t="array" ref="Q309">INDEX(Items!C$2:C$1090,MATCH($O309,Items!$A$2:$A$1090,0))</f>
        <v xml:space="preserve"> </v>
      </c>
      <c r="R309" t="str">
        <f t="array" ref="R309">INDEX(Items!D$2:D$1090,MATCH($O309,Items!$A$2:$A$1090,0))</f>
        <v xml:space="preserve"> </v>
      </c>
    </row>
    <row r="310" spans="1:18" ht="15.75" customHeight="1" x14ac:dyDescent="0.25">
      <c r="A310">
        <f t="shared" si="6"/>
        <v>1</v>
      </c>
      <c r="B310" t="str">
        <f t="shared" si="9"/>
        <v/>
      </c>
      <c r="C310">
        <f t="shared" si="10"/>
        <v>1</v>
      </c>
      <c r="D310" s="4"/>
      <c r="E310" t="s">
        <v>20</v>
      </c>
      <c r="F310" t="str">
        <f t="array" ref="F310">INDEX(Establishment!B$2:B$1042,MATCH($E310,Establishment!$A$2:$A$1042,0))</f>
        <v xml:space="preserve"> </v>
      </c>
      <c r="G310" t="str">
        <f t="array" ref="G310">INDEX(Establishment!C$2:C$1042,MATCH($E310,Establishment!$A$2:$A$1042,0))</f>
        <v xml:space="preserve"> </v>
      </c>
      <c r="M310">
        <f t="shared" si="7"/>
        <v>0</v>
      </c>
      <c r="N310">
        <f t="shared" si="8"/>
        <v>0</v>
      </c>
      <c r="O310" t="s">
        <v>20</v>
      </c>
      <c r="P310" t="str">
        <f t="array" ref="P310">INDEX(Items!B$2:B$1090,MATCH($O310,Items!$A$2:$A$1090,0))</f>
        <v xml:space="preserve"> </v>
      </c>
      <c r="Q310" t="str">
        <f t="array" ref="Q310">INDEX(Items!C$2:C$1090,MATCH($O310,Items!$A$2:$A$1090,0))</f>
        <v xml:space="preserve"> </v>
      </c>
      <c r="R310" t="str">
        <f t="array" ref="R310">INDEX(Items!D$2:D$1090,MATCH($O310,Items!$A$2:$A$1090,0))</f>
        <v xml:space="preserve"> </v>
      </c>
    </row>
    <row r="311" spans="1:18" ht="15.75" customHeight="1" x14ac:dyDescent="0.25">
      <c r="A311">
        <f t="shared" si="6"/>
        <v>1</v>
      </c>
      <c r="B311" t="str">
        <f t="shared" si="9"/>
        <v/>
      </c>
      <c r="C311">
        <f t="shared" si="10"/>
        <v>1</v>
      </c>
      <c r="D311" s="4"/>
      <c r="E311" t="s">
        <v>20</v>
      </c>
      <c r="F311" t="str">
        <f t="array" ref="F311">INDEX(Establishment!B$2:B$1042,MATCH($E311,Establishment!$A$2:$A$1042,0))</f>
        <v xml:space="preserve"> </v>
      </c>
      <c r="G311" t="str">
        <f t="array" ref="G311">INDEX(Establishment!C$2:C$1042,MATCH($E311,Establishment!$A$2:$A$1042,0))</f>
        <v xml:space="preserve"> </v>
      </c>
      <c r="M311">
        <f t="shared" si="7"/>
        <v>0</v>
      </c>
      <c r="N311">
        <f t="shared" si="8"/>
        <v>0</v>
      </c>
      <c r="O311" t="s">
        <v>20</v>
      </c>
      <c r="P311" t="str">
        <f t="array" ref="P311">INDEX(Items!B$2:B$1090,MATCH($O311,Items!$A$2:$A$1090,0))</f>
        <v xml:space="preserve"> </v>
      </c>
      <c r="Q311" t="str">
        <f t="array" ref="Q311">INDEX(Items!C$2:C$1090,MATCH($O311,Items!$A$2:$A$1090,0))</f>
        <v xml:space="preserve"> </v>
      </c>
      <c r="R311" t="str">
        <f t="array" ref="R311">INDEX(Items!D$2:D$1090,MATCH($O311,Items!$A$2:$A$1090,0))</f>
        <v xml:space="preserve"> </v>
      </c>
    </row>
    <row r="312" spans="1:18" ht="15.75" customHeight="1" x14ac:dyDescent="0.25">
      <c r="A312">
        <f t="shared" si="6"/>
        <v>1</v>
      </c>
      <c r="B312" t="str">
        <f t="shared" si="9"/>
        <v/>
      </c>
      <c r="C312">
        <f t="shared" si="10"/>
        <v>1</v>
      </c>
      <c r="D312" s="4"/>
      <c r="E312" t="s">
        <v>20</v>
      </c>
      <c r="F312" t="str">
        <f t="array" ref="F312">INDEX(Establishment!B$2:B$1042,MATCH($E312,Establishment!$A$2:$A$1042,0))</f>
        <v xml:space="preserve"> </v>
      </c>
      <c r="G312" t="str">
        <f t="array" ref="G312">INDEX(Establishment!C$2:C$1042,MATCH($E312,Establishment!$A$2:$A$1042,0))</f>
        <v xml:space="preserve"> </v>
      </c>
      <c r="M312">
        <f t="shared" si="7"/>
        <v>0</v>
      </c>
      <c r="N312">
        <f t="shared" si="8"/>
        <v>0</v>
      </c>
      <c r="O312" t="s">
        <v>20</v>
      </c>
      <c r="P312" t="str">
        <f t="array" ref="P312">INDEX(Items!B$2:B$1090,MATCH($O312,Items!$A$2:$A$1090,0))</f>
        <v xml:space="preserve"> </v>
      </c>
      <c r="Q312" t="str">
        <f t="array" ref="Q312">INDEX(Items!C$2:C$1090,MATCH($O312,Items!$A$2:$A$1090,0))</f>
        <v xml:space="preserve"> </v>
      </c>
      <c r="R312" t="str">
        <f t="array" ref="R312">INDEX(Items!D$2:D$1090,MATCH($O312,Items!$A$2:$A$1090,0))</f>
        <v xml:space="preserve"> </v>
      </c>
    </row>
    <row r="313" spans="1:18" ht="15.75" customHeight="1" x14ac:dyDescent="0.25">
      <c r="A313">
        <f t="shared" si="6"/>
        <v>1</v>
      </c>
      <c r="B313" t="str">
        <f t="shared" si="9"/>
        <v/>
      </c>
      <c r="C313">
        <f t="shared" si="10"/>
        <v>1</v>
      </c>
      <c r="D313" s="4"/>
      <c r="E313" t="s">
        <v>20</v>
      </c>
      <c r="F313" t="str">
        <f t="array" ref="F313">INDEX(Establishment!B$2:B$1042,MATCH($E313,Establishment!$A$2:$A$1042,0))</f>
        <v xml:space="preserve"> </v>
      </c>
      <c r="G313" t="str">
        <f t="array" ref="G313">INDEX(Establishment!C$2:C$1042,MATCH($E313,Establishment!$A$2:$A$1042,0))</f>
        <v xml:space="preserve"> </v>
      </c>
      <c r="M313">
        <f t="shared" si="7"/>
        <v>0</v>
      </c>
      <c r="N313">
        <f t="shared" si="8"/>
        <v>0</v>
      </c>
      <c r="O313" t="s">
        <v>20</v>
      </c>
      <c r="P313" t="str">
        <f t="array" ref="P313">INDEX(Items!B$2:B$1090,MATCH($O313,Items!$A$2:$A$1090,0))</f>
        <v xml:space="preserve"> </v>
      </c>
      <c r="Q313" t="str">
        <f t="array" ref="Q313">INDEX(Items!C$2:C$1090,MATCH($O313,Items!$A$2:$A$1090,0))</f>
        <v xml:space="preserve"> </v>
      </c>
      <c r="R313" t="str">
        <f t="array" ref="R313">INDEX(Items!D$2:D$1090,MATCH($O313,Items!$A$2:$A$1090,0))</f>
        <v xml:space="preserve"> </v>
      </c>
    </row>
    <row r="314" spans="1:18" ht="15.75" customHeight="1" x14ac:dyDescent="0.25">
      <c r="A314">
        <f t="shared" si="6"/>
        <v>1</v>
      </c>
      <c r="B314" t="str">
        <f t="shared" si="9"/>
        <v/>
      </c>
      <c r="C314">
        <f t="shared" si="10"/>
        <v>1</v>
      </c>
      <c r="D314" s="4"/>
      <c r="E314" t="s">
        <v>20</v>
      </c>
      <c r="F314" t="str">
        <f t="array" ref="F314">INDEX(Establishment!B$2:B$1042,MATCH($E314,Establishment!$A$2:$A$1042,0))</f>
        <v xml:space="preserve"> </v>
      </c>
      <c r="G314" t="str">
        <f t="array" ref="G314">INDEX(Establishment!C$2:C$1042,MATCH($E314,Establishment!$A$2:$A$1042,0))</f>
        <v xml:space="preserve"> </v>
      </c>
      <c r="M314">
        <f t="shared" si="7"/>
        <v>0</v>
      </c>
      <c r="N314">
        <f t="shared" si="8"/>
        <v>0</v>
      </c>
      <c r="O314" t="s">
        <v>20</v>
      </c>
      <c r="P314" t="str">
        <f t="array" ref="P314">INDEX(Items!B$2:B$1090,MATCH($O314,Items!$A$2:$A$1090,0))</f>
        <v xml:space="preserve"> </v>
      </c>
      <c r="Q314" t="str">
        <f t="array" ref="Q314">INDEX(Items!C$2:C$1090,MATCH($O314,Items!$A$2:$A$1090,0))</f>
        <v xml:space="preserve"> </v>
      </c>
      <c r="R314" t="str">
        <f t="array" ref="R314">INDEX(Items!D$2:D$1090,MATCH($O314,Items!$A$2:$A$1090,0))</f>
        <v xml:space="preserve"> </v>
      </c>
    </row>
    <row r="315" spans="1:18" ht="15.75" customHeight="1" x14ac:dyDescent="0.25">
      <c r="A315">
        <f t="shared" si="6"/>
        <v>1</v>
      </c>
      <c r="B315" t="str">
        <f t="shared" si="9"/>
        <v/>
      </c>
      <c r="C315">
        <f t="shared" si="10"/>
        <v>1</v>
      </c>
      <c r="D315" s="4"/>
      <c r="E315" t="s">
        <v>20</v>
      </c>
      <c r="F315" t="str">
        <f t="array" ref="F315">INDEX(Establishment!B$2:B$1042,MATCH($E315,Establishment!$A$2:$A$1042,0))</f>
        <v xml:space="preserve"> </v>
      </c>
      <c r="G315" t="str">
        <f t="array" ref="G315">INDEX(Establishment!C$2:C$1042,MATCH($E315,Establishment!$A$2:$A$1042,0))</f>
        <v xml:space="preserve"> </v>
      </c>
      <c r="M315">
        <f t="shared" si="7"/>
        <v>0</v>
      </c>
      <c r="N315">
        <f t="shared" si="8"/>
        <v>0</v>
      </c>
      <c r="O315" t="s">
        <v>20</v>
      </c>
      <c r="P315" t="str">
        <f t="array" ref="P315">INDEX(Items!B$2:B$1090,MATCH($O315,Items!$A$2:$A$1090,0))</f>
        <v xml:space="preserve"> </v>
      </c>
      <c r="Q315" t="str">
        <f t="array" ref="Q315">INDEX(Items!C$2:C$1090,MATCH($O315,Items!$A$2:$A$1090,0))</f>
        <v xml:space="preserve"> </v>
      </c>
      <c r="R315" t="str">
        <f t="array" ref="R315">INDEX(Items!D$2:D$1090,MATCH($O315,Items!$A$2:$A$1090,0))</f>
        <v xml:space="preserve"> </v>
      </c>
    </row>
    <row r="316" spans="1:18" ht="15.75" customHeight="1" x14ac:dyDescent="0.25">
      <c r="A316">
        <f t="shared" si="6"/>
        <v>1</v>
      </c>
      <c r="B316" t="str">
        <f t="shared" si="9"/>
        <v/>
      </c>
      <c r="C316">
        <f t="shared" si="10"/>
        <v>1</v>
      </c>
      <c r="D316" s="4"/>
      <c r="E316" t="s">
        <v>20</v>
      </c>
      <c r="F316" t="str">
        <f t="array" ref="F316">INDEX(Establishment!B$2:B$1042,MATCH($E316,Establishment!$A$2:$A$1042,0))</f>
        <v xml:space="preserve"> </v>
      </c>
      <c r="G316" t="str">
        <f t="array" ref="G316">INDEX(Establishment!C$2:C$1042,MATCH($E316,Establishment!$A$2:$A$1042,0))</f>
        <v xml:space="preserve"> </v>
      </c>
      <c r="M316">
        <f t="shared" si="7"/>
        <v>0</v>
      </c>
      <c r="N316">
        <f t="shared" si="8"/>
        <v>0</v>
      </c>
      <c r="O316" t="s">
        <v>20</v>
      </c>
      <c r="P316" t="str">
        <f t="array" ref="P316">INDEX(Items!B$2:B$1090,MATCH($O316,Items!$A$2:$A$1090,0))</f>
        <v xml:space="preserve"> </v>
      </c>
      <c r="Q316" t="str">
        <f t="array" ref="Q316">INDEX(Items!C$2:C$1090,MATCH($O316,Items!$A$2:$A$1090,0))</f>
        <v xml:space="preserve"> </v>
      </c>
      <c r="R316" t="str">
        <f t="array" ref="R316">INDEX(Items!D$2:D$1090,MATCH($O316,Items!$A$2:$A$1090,0))</f>
        <v xml:space="preserve"> </v>
      </c>
    </row>
    <row r="317" spans="1:18" ht="15.75" customHeight="1" x14ac:dyDescent="0.25">
      <c r="A317">
        <f t="shared" si="6"/>
        <v>1</v>
      </c>
      <c r="B317" t="str">
        <f t="shared" si="9"/>
        <v/>
      </c>
      <c r="C317">
        <f t="shared" si="10"/>
        <v>1</v>
      </c>
      <c r="D317" s="4"/>
      <c r="E317" t="s">
        <v>20</v>
      </c>
      <c r="F317" t="str">
        <f t="array" ref="F317">INDEX(Establishment!B$2:B$1042,MATCH($E317,Establishment!$A$2:$A$1042,0))</f>
        <v xml:space="preserve"> </v>
      </c>
      <c r="G317" t="str">
        <f t="array" ref="G317">INDEX(Establishment!C$2:C$1042,MATCH($E317,Establishment!$A$2:$A$1042,0))</f>
        <v xml:space="preserve"> </v>
      </c>
      <c r="M317">
        <f t="shared" si="7"/>
        <v>0</v>
      </c>
      <c r="N317">
        <f t="shared" si="8"/>
        <v>0</v>
      </c>
      <c r="O317" t="s">
        <v>20</v>
      </c>
      <c r="P317" t="str">
        <f t="array" ref="P317">INDEX(Items!B$2:B$1090,MATCH($O317,Items!$A$2:$A$1090,0))</f>
        <v xml:space="preserve"> </v>
      </c>
      <c r="Q317" t="str">
        <f t="array" ref="Q317">INDEX(Items!C$2:C$1090,MATCH($O317,Items!$A$2:$A$1090,0))</f>
        <v xml:space="preserve"> </v>
      </c>
      <c r="R317" t="str">
        <f t="array" ref="R317">INDEX(Items!D$2:D$1090,MATCH($O317,Items!$A$2:$A$1090,0))</f>
        <v xml:space="preserve"> </v>
      </c>
    </row>
    <row r="318" spans="1:18" ht="15.75" customHeight="1" x14ac:dyDescent="0.25">
      <c r="A318">
        <f t="shared" si="6"/>
        <v>1</v>
      </c>
      <c r="B318" t="str">
        <f t="shared" si="9"/>
        <v/>
      </c>
      <c r="C318">
        <f t="shared" si="10"/>
        <v>1</v>
      </c>
      <c r="D318" s="4"/>
      <c r="E318" t="s">
        <v>20</v>
      </c>
      <c r="F318" t="str">
        <f t="array" ref="F318">INDEX(Establishment!B$2:B$1042,MATCH($E318,Establishment!$A$2:$A$1042,0))</f>
        <v xml:space="preserve"> </v>
      </c>
      <c r="G318" t="str">
        <f t="array" ref="G318">INDEX(Establishment!C$2:C$1042,MATCH($E318,Establishment!$A$2:$A$1042,0))</f>
        <v xml:space="preserve"> </v>
      </c>
      <c r="M318">
        <f t="shared" si="7"/>
        <v>0</v>
      </c>
      <c r="N318">
        <f t="shared" si="8"/>
        <v>0</v>
      </c>
      <c r="O318" t="s">
        <v>20</v>
      </c>
      <c r="P318" t="str">
        <f t="array" ref="P318">INDEX(Items!B$2:B$1090,MATCH($O318,Items!$A$2:$A$1090,0))</f>
        <v xml:space="preserve"> </v>
      </c>
      <c r="Q318" t="str">
        <f t="array" ref="Q318">INDEX(Items!C$2:C$1090,MATCH($O318,Items!$A$2:$A$1090,0))</f>
        <v xml:space="preserve"> </v>
      </c>
      <c r="R318" t="str">
        <f t="array" ref="R318">INDEX(Items!D$2:D$1090,MATCH($O318,Items!$A$2:$A$1090,0))</f>
        <v xml:space="preserve"> </v>
      </c>
    </row>
    <row r="319" spans="1:18" ht="15.75" customHeight="1" x14ac:dyDescent="0.25">
      <c r="A319">
        <f t="shared" si="6"/>
        <v>1</v>
      </c>
      <c r="B319" t="str">
        <f t="shared" si="9"/>
        <v/>
      </c>
      <c r="C319">
        <f t="shared" si="10"/>
        <v>1</v>
      </c>
      <c r="D319" s="4"/>
      <c r="E319" t="s">
        <v>20</v>
      </c>
      <c r="F319" t="str">
        <f t="array" ref="F319">INDEX(Establishment!B$2:B$1042,MATCH($E319,Establishment!$A$2:$A$1042,0))</f>
        <v xml:space="preserve"> </v>
      </c>
      <c r="G319" t="str">
        <f t="array" ref="G319">INDEX(Establishment!C$2:C$1042,MATCH($E319,Establishment!$A$2:$A$1042,0))</f>
        <v xml:space="preserve"> </v>
      </c>
      <c r="M319">
        <f t="shared" si="7"/>
        <v>0</v>
      </c>
      <c r="N319">
        <f t="shared" si="8"/>
        <v>0</v>
      </c>
      <c r="O319" t="s">
        <v>20</v>
      </c>
      <c r="P319" t="str">
        <f t="array" ref="P319">INDEX(Items!B$2:B$1090,MATCH($O319,Items!$A$2:$A$1090,0))</f>
        <v xml:space="preserve"> </v>
      </c>
      <c r="Q319" t="str">
        <f t="array" ref="Q319">INDEX(Items!C$2:C$1090,MATCH($O319,Items!$A$2:$A$1090,0))</f>
        <v xml:space="preserve"> </v>
      </c>
      <c r="R319" t="str">
        <f t="array" ref="R319">INDEX(Items!D$2:D$1090,MATCH($O319,Items!$A$2:$A$1090,0))</f>
        <v xml:space="preserve"> </v>
      </c>
    </row>
    <row r="320" spans="1:18" ht="15.75" customHeight="1" x14ac:dyDescent="0.25">
      <c r="A320">
        <f t="shared" si="6"/>
        <v>1</v>
      </c>
      <c r="B320" t="str">
        <f t="shared" si="9"/>
        <v/>
      </c>
      <c r="C320">
        <f t="shared" si="10"/>
        <v>1</v>
      </c>
      <c r="D320" s="4"/>
      <c r="E320" t="s">
        <v>20</v>
      </c>
      <c r="F320" t="str">
        <f t="array" ref="F320">INDEX(Establishment!B$2:B$1042,MATCH($E320,Establishment!$A$2:$A$1042,0))</f>
        <v xml:space="preserve"> </v>
      </c>
      <c r="G320" t="str">
        <f t="array" ref="G320">INDEX(Establishment!C$2:C$1042,MATCH($E320,Establishment!$A$2:$A$1042,0))</f>
        <v xml:space="preserve"> </v>
      </c>
      <c r="M320">
        <f t="shared" si="7"/>
        <v>0</v>
      </c>
      <c r="N320">
        <f t="shared" si="8"/>
        <v>0</v>
      </c>
      <c r="O320" t="s">
        <v>20</v>
      </c>
      <c r="P320" t="str">
        <f t="array" ref="P320">INDEX(Items!B$2:B$1090,MATCH($O320,Items!$A$2:$A$1090,0))</f>
        <v xml:space="preserve"> </v>
      </c>
      <c r="Q320" t="str">
        <f t="array" ref="Q320">INDEX(Items!C$2:C$1090,MATCH($O320,Items!$A$2:$A$1090,0))</f>
        <v xml:space="preserve"> </v>
      </c>
      <c r="R320" t="str">
        <f t="array" ref="R320">INDEX(Items!D$2:D$1090,MATCH($O320,Items!$A$2:$A$1090,0))</f>
        <v xml:space="preserve"> </v>
      </c>
    </row>
    <row r="321" spans="1:18" ht="15.75" customHeight="1" x14ac:dyDescent="0.25">
      <c r="A321">
        <f t="shared" si="6"/>
        <v>1</v>
      </c>
      <c r="B321" t="str">
        <f t="shared" si="9"/>
        <v/>
      </c>
      <c r="C321">
        <f t="shared" si="10"/>
        <v>1</v>
      </c>
      <c r="D321" s="4"/>
      <c r="E321" t="s">
        <v>20</v>
      </c>
      <c r="F321" t="str">
        <f t="array" ref="F321">INDEX(Establishment!B$2:B$1042,MATCH($E321,Establishment!$A$2:$A$1042,0))</f>
        <v xml:space="preserve"> </v>
      </c>
      <c r="G321" t="str">
        <f t="array" ref="G321">INDEX(Establishment!C$2:C$1042,MATCH($E321,Establishment!$A$2:$A$1042,0))</f>
        <v xml:space="preserve"> </v>
      </c>
      <c r="M321">
        <f t="shared" si="7"/>
        <v>0</v>
      </c>
      <c r="N321">
        <f t="shared" si="8"/>
        <v>0</v>
      </c>
      <c r="O321" t="s">
        <v>20</v>
      </c>
      <c r="P321" t="str">
        <f t="array" ref="P321">INDEX(Items!B$2:B$1090,MATCH($O321,Items!$A$2:$A$1090,0))</f>
        <v xml:space="preserve"> </v>
      </c>
      <c r="Q321" t="str">
        <f t="array" ref="Q321">INDEX(Items!C$2:C$1090,MATCH($O321,Items!$A$2:$A$1090,0))</f>
        <v xml:space="preserve"> </v>
      </c>
      <c r="R321" t="str">
        <f t="array" ref="R321">INDEX(Items!D$2:D$1090,MATCH($O321,Items!$A$2:$A$1090,0))</f>
        <v xml:space="preserve"> </v>
      </c>
    </row>
    <row r="322" spans="1:18" ht="15.75" customHeight="1" x14ac:dyDescent="0.25">
      <c r="A322">
        <f t="shared" si="6"/>
        <v>1</v>
      </c>
      <c r="B322" t="str">
        <f t="shared" si="9"/>
        <v/>
      </c>
      <c r="C322">
        <f t="shared" si="10"/>
        <v>1</v>
      </c>
      <c r="D322" s="4"/>
      <c r="E322" t="s">
        <v>20</v>
      </c>
      <c r="F322" t="str">
        <f t="array" ref="F322">INDEX(Establishment!B$2:B$1042,MATCH($E322,Establishment!$A$2:$A$1042,0))</f>
        <v xml:space="preserve"> </v>
      </c>
      <c r="G322" t="str">
        <f t="array" ref="G322">INDEX(Establishment!C$2:C$1042,MATCH($E322,Establishment!$A$2:$A$1042,0))</f>
        <v xml:space="preserve"> </v>
      </c>
      <c r="M322">
        <f t="shared" si="7"/>
        <v>0</v>
      </c>
      <c r="N322">
        <f t="shared" si="8"/>
        <v>0</v>
      </c>
      <c r="O322" t="s">
        <v>20</v>
      </c>
      <c r="P322" t="str">
        <f t="array" ref="P322">INDEX(Items!B$2:B$1090,MATCH($O322,Items!$A$2:$A$1090,0))</f>
        <v xml:space="preserve"> </v>
      </c>
      <c r="Q322" t="str">
        <f t="array" ref="Q322">INDEX(Items!C$2:C$1090,MATCH($O322,Items!$A$2:$A$1090,0))</f>
        <v xml:space="preserve"> </v>
      </c>
      <c r="R322" t="str">
        <f t="array" ref="R322">INDEX(Items!D$2:D$1090,MATCH($O322,Items!$A$2:$A$1090,0))</f>
        <v xml:space="preserve"> </v>
      </c>
    </row>
    <row r="323" spans="1:18" ht="15.75" customHeight="1" x14ac:dyDescent="0.25">
      <c r="A323">
        <f t="shared" si="6"/>
        <v>1</v>
      </c>
      <c r="B323" t="str">
        <f t="shared" si="9"/>
        <v/>
      </c>
      <c r="C323">
        <f t="shared" si="10"/>
        <v>1</v>
      </c>
      <c r="D323" s="4"/>
      <c r="E323" t="s">
        <v>20</v>
      </c>
      <c r="F323" t="str">
        <f t="array" ref="F323">INDEX(Establishment!B$2:B$1042,MATCH($E323,Establishment!$A$2:$A$1042,0))</f>
        <v xml:space="preserve"> </v>
      </c>
      <c r="G323" t="str">
        <f t="array" ref="G323">INDEX(Establishment!C$2:C$1042,MATCH($E323,Establishment!$A$2:$A$1042,0))</f>
        <v xml:space="preserve"> </v>
      </c>
      <c r="M323">
        <f t="shared" si="7"/>
        <v>0</v>
      </c>
      <c r="N323">
        <f t="shared" si="8"/>
        <v>0</v>
      </c>
      <c r="O323" t="s">
        <v>20</v>
      </c>
      <c r="P323" t="str">
        <f t="array" ref="P323">INDEX(Items!B$2:B$1090,MATCH($O323,Items!$A$2:$A$1090,0))</f>
        <v xml:space="preserve"> </v>
      </c>
      <c r="Q323" t="str">
        <f t="array" ref="Q323">INDEX(Items!C$2:C$1090,MATCH($O323,Items!$A$2:$A$1090,0))</f>
        <v xml:space="preserve"> </v>
      </c>
      <c r="R323" t="str">
        <f t="array" ref="R323">INDEX(Items!D$2:D$1090,MATCH($O323,Items!$A$2:$A$1090,0))</f>
        <v xml:space="preserve"> </v>
      </c>
    </row>
    <row r="324" spans="1:18" ht="15.75" customHeight="1" x14ac:dyDescent="0.25">
      <c r="A324">
        <f t="shared" si="6"/>
        <v>1</v>
      </c>
      <c r="B324" t="str">
        <f t="shared" si="9"/>
        <v/>
      </c>
      <c r="C324">
        <f t="shared" si="10"/>
        <v>1</v>
      </c>
      <c r="D324" s="4"/>
      <c r="E324" t="s">
        <v>20</v>
      </c>
      <c r="F324" t="str">
        <f t="array" ref="F324">INDEX(Establishment!B$2:B$1042,MATCH($E324,Establishment!$A$2:$A$1042,0))</f>
        <v xml:space="preserve"> </v>
      </c>
      <c r="G324" t="str">
        <f t="array" ref="G324">INDEX(Establishment!C$2:C$1042,MATCH($E324,Establishment!$A$2:$A$1042,0))</f>
        <v xml:space="preserve"> </v>
      </c>
      <c r="M324">
        <f t="shared" si="7"/>
        <v>0</v>
      </c>
      <c r="N324">
        <f t="shared" si="8"/>
        <v>0</v>
      </c>
      <c r="O324" t="s">
        <v>20</v>
      </c>
      <c r="P324" t="str">
        <f t="array" ref="P324">INDEX(Items!B$2:B$1090,MATCH($O324,Items!$A$2:$A$1090,0))</f>
        <v xml:space="preserve"> </v>
      </c>
      <c r="Q324" t="str">
        <f t="array" ref="Q324">INDEX(Items!C$2:C$1090,MATCH($O324,Items!$A$2:$A$1090,0))</f>
        <v xml:space="preserve"> </v>
      </c>
      <c r="R324" t="str">
        <f t="array" ref="R324">INDEX(Items!D$2:D$1090,MATCH($O324,Items!$A$2:$A$1090,0))</f>
        <v xml:space="preserve"> </v>
      </c>
    </row>
    <row r="325" spans="1:18" ht="15.75" customHeight="1" x14ac:dyDescent="0.25">
      <c r="A325">
        <f t="shared" si="6"/>
        <v>1</v>
      </c>
      <c r="B325" t="str">
        <f t="shared" si="9"/>
        <v/>
      </c>
      <c r="C325">
        <f t="shared" si="10"/>
        <v>1</v>
      </c>
      <c r="D325" s="4"/>
      <c r="E325" t="s">
        <v>20</v>
      </c>
      <c r="F325" t="str">
        <f t="array" ref="F325">INDEX(Establishment!B$2:B$1042,MATCH($E325,Establishment!$A$2:$A$1042,0))</f>
        <v xml:space="preserve"> </v>
      </c>
      <c r="G325" t="str">
        <f t="array" ref="G325">INDEX(Establishment!C$2:C$1042,MATCH($E325,Establishment!$A$2:$A$1042,0))</f>
        <v xml:space="preserve"> </v>
      </c>
      <c r="M325">
        <f t="shared" si="7"/>
        <v>0</v>
      </c>
      <c r="N325">
        <f t="shared" si="8"/>
        <v>0</v>
      </c>
      <c r="O325" t="s">
        <v>20</v>
      </c>
      <c r="P325" t="str">
        <f t="array" ref="P325">INDEX(Items!B$2:B$1090,MATCH($O325,Items!$A$2:$A$1090,0))</f>
        <v xml:space="preserve"> </v>
      </c>
      <c r="Q325" t="str">
        <f t="array" ref="Q325">INDEX(Items!C$2:C$1090,MATCH($O325,Items!$A$2:$A$1090,0))</f>
        <v xml:space="preserve"> </v>
      </c>
      <c r="R325" t="str">
        <f t="array" ref="R325">INDEX(Items!D$2:D$1090,MATCH($O325,Items!$A$2:$A$1090,0))</f>
        <v xml:space="preserve"> </v>
      </c>
    </row>
    <row r="326" spans="1:18" ht="15.75" customHeight="1" x14ac:dyDescent="0.25">
      <c r="A326">
        <f t="shared" si="6"/>
        <v>1</v>
      </c>
      <c r="B326" t="str">
        <f t="shared" si="9"/>
        <v/>
      </c>
      <c r="C326">
        <f t="shared" si="10"/>
        <v>1</v>
      </c>
      <c r="D326" s="4"/>
      <c r="E326" t="s">
        <v>20</v>
      </c>
      <c r="F326" t="str">
        <f t="array" ref="F326">INDEX(Establishment!B$2:B$1042,MATCH($E326,Establishment!$A$2:$A$1042,0))</f>
        <v xml:space="preserve"> </v>
      </c>
      <c r="G326" t="str">
        <f t="array" ref="G326">INDEX(Establishment!C$2:C$1042,MATCH($E326,Establishment!$A$2:$A$1042,0))</f>
        <v xml:space="preserve"> </v>
      </c>
      <c r="M326">
        <f t="shared" si="7"/>
        <v>0</v>
      </c>
      <c r="N326">
        <f t="shared" si="8"/>
        <v>0</v>
      </c>
      <c r="O326" t="s">
        <v>20</v>
      </c>
      <c r="P326" t="str">
        <f t="array" ref="P326">INDEX(Items!B$2:B$1090,MATCH($O326,Items!$A$2:$A$1090,0))</f>
        <v xml:space="preserve"> </v>
      </c>
      <c r="Q326" t="str">
        <f t="array" ref="Q326">INDEX(Items!C$2:C$1090,MATCH($O326,Items!$A$2:$A$1090,0))</f>
        <v xml:space="preserve"> </v>
      </c>
      <c r="R326" t="str">
        <f t="array" ref="R326">INDEX(Items!D$2:D$1090,MATCH($O326,Items!$A$2:$A$1090,0))</f>
        <v xml:space="preserve"> </v>
      </c>
    </row>
    <row r="327" spans="1:18" ht="15.75" customHeight="1" x14ac:dyDescent="0.25">
      <c r="A327">
        <f t="shared" si="6"/>
        <v>1</v>
      </c>
      <c r="B327" t="str">
        <f t="shared" si="9"/>
        <v/>
      </c>
      <c r="C327">
        <f t="shared" si="10"/>
        <v>1</v>
      </c>
      <c r="D327" s="4"/>
      <c r="E327" t="s">
        <v>20</v>
      </c>
      <c r="F327" t="str">
        <f t="array" ref="F327">INDEX(Establishment!B$2:B$1042,MATCH($E327,Establishment!$A$2:$A$1042,0))</f>
        <v xml:space="preserve"> </v>
      </c>
      <c r="G327" t="str">
        <f t="array" ref="G327">INDEX(Establishment!C$2:C$1042,MATCH($E327,Establishment!$A$2:$A$1042,0))</f>
        <v xml:space="preserve"> </v>
      </c>
      <c r="M327">
        <f t="shared" si="7"/>
        <v>0</v>
      </c>
      <c r="N327">
        <f t="shared" si="8"/>
        <v>0</v>
      </c>
      <c r="O327" t="s">
        <v>20</v>
      </c>
      <c r="P327" t="str">
        <f t="array" ref="P327">INDEX(Items!B$2:B$1090,MATCH($O327,Items!$A$2:$A$1090,0))</f>
        <v xml:space="preserve"> </v>
      </c>
      <c r="Q327" t="str">
        <f t="array" ref="Q327">INDEX(Items!C$2:C$1090,MATCH($O327,Items!$A$2:$A$1090,0))</f>
        <v xml:space="preserve"> </v>
      </c>
      <c r="R327" t="str">
        <f t="array" ref="R327">INDEX(Items!D$2:D$1090,MATCH($O327,Items!$A$2:$A$1090,0))</f>
        <v xml:space="preserve"> </v>
      </c>
    </row>
    <row r="328" spans="1:18" ht="15.75" customHeight="1" x14ac:dyDescent="0.25">
      <c r="A328">
        <f t="shared" si="6"/>
        <v>1</v>
      </c>
      <c r="B328" t="str">
        <f t="shared" si="9"/>
        <v/>
      </c>
      <c r="C328">
        <f t="shared" si="10"/>
        <v>1</v>
      </c>
      <c r="D328" s="4"/>
      <c r="E328" t="s">
        <v>20</v>
      </c>
      <c r="F328" t="str">
        <f t="array" ref="F328">INDEX(Establishment!B$2:B$1042,MATCH($E328,Establishment!$A$2:$A$1042,0))</f>
        <v xml:space="preserve"> </v>
      </c>
      <c r="G328" t="str">
        <f t="array" ref="G328">INDEX(Establishment!C$2:C$1042,MATCH($E328,Establishment!$A$2:$A$1042,0))</f>
        <v xml:space="preserve"> </v>
      </c>
      <c r="M328">
        <f t="shared" si="7"/>
        <v>0</v>
      </c>
      <c r="N328">
        <f t="shared" si="8"/>
        <v>0</v>
      </c>
      <c r="O328" t="s">
        <v>20</v>
      </c>
      <c r="P328" t="str">
        <f t="array" ref="P328">INDEX(Items!B$2:B$1090,MATCH($O328,Items!$A$2:$A$1090,0))</f>
        <v xml:space="preserve"> </v>
      </c>
      <c r="Q328" t="str">
        <f t="array" ref="Q328">INDEX(Items!C$2:C$1090,MATCH($O328,Items!$A$2:$A$1090,0))</f>
        <v xml:space="preserve"> </v>
      </c>
      <c r="R328" t="str">
        <f t="array" ref="R328">INDEX(Items!D$2:D$1090,MATCH($O328,Items!$A$2:$A$1090,0))</f>
        <v xml:space="preserve"> </v>
      </c>
    </row>
    <row r="329" spans="1:18" ht="15.75" customHeight="1" x14ac:dyDescent="0.25">
      <c r="A329">
        <f t="shared" si="6"/>
        <v>1</v>
      </c>
      <c r="B329" t="str">
        <f t="shared" si="9"/>
        <v/>
      </c>
      <c r="C329">
        <f t="shared" si="10"/>
        <v>1</v>
      </c>
      <c r="D329" s="4"/>
      <c r="E329" t="s">
        <v>20</v>
      </c>
      <c r="F329" t="str">
        <f t="array" ref="F329">INDEX(Establishment!B$2:B$1042,MATCH($E329,Establishment!$A$2:$A$1042,0))</f>
        <v xml:space="preserve"> </v>
      </c>
      <c r="G329" t="str">
        <f t="array" ref="G329">INDEX(Establishment!C$2:C$1042,MATCH($E329,Establishment!$A$2:$A$1042,0))</f>
        <v xml:space="preserve"> </v>
      </c>
      <c r="M329">
        <f t="shared" si="7"/>
        <v>0</v>
      </c>
      <c r="N329">
        <f t="shared" si="8"/>
        <v>0</v>
      </c>
      <c r="O329" t="s">
        <v>20</v>
      </c>
      <c r="P329" t="str">
        <f t="array" ref="P329">INDEX(Items!B$2:B$1090,MATCH($O329,Items!$A$2:$A$1090,0))</f>
        <v xml:space="preserve"> </v>
      </c>
      <c r="Q329" t="str">
        <f t="array" ref="Q329">INDEX(Items!C$2:C$1090,MATCH($O329,Items!$A$2:$A$1090,0))</f>
        <v xml:space="preserve"> </v>
      </c>
      <c r="R329" t="str">
        <f t="array" ref="R329">INDEX(Items!D$2:D$1090,MATCH($O329,Items!$A$2:$A$1090,0))</f>
        <v xml:space="preserve"> </v>
      </c>
    </row>
    <row r="330" spans="1:18" ht="15.75" customHeight="1" x14ac:dyDescent="0.25">
      <c r="A330">
        <f t="shared" si="6"/>
        <v>1</v>
      </c>
      <c r="B330" t="str">
        <f t="shared" si="9"/>
        <v/>
      </c>
      <c r="C330">
        <f t="shared" si="10"/>
        <v>1</v>
      </c>
      <c r="D330" s="4"/>
      <c r="E330" t="s">
        <v>20</v>
      </c>
      <c r="F330" t="str">
        <f t="array" ref="F330">INDEX(Establishment!B$2:B$1042,MATCH($E330,Establishment!$A$2:$A$1042,0))</f>
        <v xml:space="preserve"> </v>
      </c>
      <c r="G330" t="str">
        <f t="array" ref="G330">INDEX(Establishment!C$2:C$1042,MATCH($E330,Establishment!$A$2:$A$1042,0))</f>
        <v xml:space="preserve"> </v>
      </c>
      <c r="M330">
        <f t="shared" si="7"/>
        <v>0</v>
      </c>
      <c r="N330">
        <f t="shared" si="8"/>
        <v>0</v>
      </c>
      <c r="O330" t="s">
        <v>20</v>
      </c>
      <c r="P330" t="str">
        <f t="array" ref="P330">INDEX(Items!B$2:B$1090,MATCH($O330,Items!$A$2:$A$1090,0))</f>
        <v xml:space="preserve"> </v>
      </c>
      <c r="Q330" t="str">
        <f t="array" ref="Q330">INDEX(Items!C$2:C$1090,MATCH($O330,Items!$A$2:$A$1090,0))</f>
        <v xml:space="preserve"> </v>
      </c>
      <c r="R330" t="str">
        <f t="array" ref="R330">INDEX(Items!D$2:D$1090,MATCH($O330,Items!$A$2:$A$1090,0))</f>
        <v xml:space="preserve"> </v>
      </c>
    </row>
    <row r="331" spans="1:18" ht="15.75" customHeight="1" x14ac:dyDescent="0.25">
      <c r="A331">
        <f t="shared" si="6"/>
        <v>1</v>
      </c>
      <c r="B331" t="str">
        <f t="shared" si="9"/>
        <v/>
      </c>
      <c r="C331">
        <f t="shared" si="10"/>
        <v>1</v>
      </c>
      <c r="D331" s="4"/>
      <c r="E331" t="s">
        <v>20</v>
      </c>
      <c r="F331" t="str">
        <f t="array" ref="F331">INDEX(Establishment!B$2:B$1042,MATCH($E331,Establishment!$A$2:$A$1042,0))</f>
        <v xml:space="preserve"> </v>
      </c>
      <c r="G331" t="str">
        <f t="array" ref="G331">INDEX(Establishment!C$2:C$1042,MATCH($E331,Establishment!$A$2:$A$1042,0))</f>
        <v xml:space="preserve"> </v>
      </c>
      <c r="M331">
        <f t="shared" si="7"/>
        <v>0</v>
      </c>
      <c r="N331">
        <f t="shared" si="8"/>
        <v>0</v>
      </c>
      <c r="O331" t="s">
        <v>20</v>
      </c>
      <c r="P331" t="str">
        <f t="array" ref="P331">INDEX(Items!B$2:B$1090,MATCH($O331,Items!$A$2:$A$1090,0))</f>
        <v xml:space="preserve"> </v>
      </c>
      <c r="Q331" t="str">
        <f t="array" ref="Q331">INDEX(Items!C$2:C$1090,MATCH($O331,Items!$A$2:$A$1090,0))</f>
        <v xml:space="preserve"> </v>
      </c>
      <c r="R331" t="str">
        <f t="array" ref="R331">INDEX(Items!D$2:D$1090,MATCH($O331,Items!$A$2:$A$1090,0))</f>
        <v xml:space="preserve"> </v>
      </c>
    </row>
    <row r="332" spans="1:18" ht="15.75" customHeight="1" x14ac:dyDescent="0.25">
      <c r="A332">
        <f t="shared" si="6"/>
        <v>1</v>
      </c>
      <c r="B332" t="str">
        <f t="shared" si="9"/>
        <v/>
      </c>
      <c r="C332">
        <f t="shared" si="10"/>
        <v>1</v>
      </c>
      <c r="D332" s="4"/>
      <c r="E332" t="s">
        <v>20</v>
      </c>
      <c r="F332" t="str">
        <f t="array" ref="F332">INDEX(Establishment!B$2:B$1042,MATCH($E332,Establishment!$A$2:$A$1042,0))</f>
        <v xml:space="preserve"> </v>
      </c>
      <c r="G332" t="str">
        <f t="array" ref="G332">INDEX(Establishment!C$2:C$1042,MATCH($E332,Establishment!$A$2:$A$1042,0))</f>
        <v xml:space="preserve"> </v>
      </c>
      <c r="M332">
        <f t="shared" si="7"/>
        <v>0</v>
      </c>
      <c r="N332">
        <f t="shared" si="8"/>
        <v>0</v>
      </c>
      <c r="O332" t="s">
        <v>20</v>
      </c>
      <c r="P332" t="str">
        <f t="array" ref="P332">INDEX(Items!B$2:B$1090,MATCH($O332,Items!$A$2:$A$1090,0))</f>
        <v xml:space="preserve"> </v>
      </c>
      <c r="Q332" t="str">
        <f t="array" ref="Q332">INDEX(Items!C$2:C$1090,MATCH($O332,Items!$A$2:$A$1090,0))</f>
        <v xml:space="preserve"> </v>
      </c>
      <c r="R332" t="str">
        <f t="array" ref="R332">INDEX(Items!D$2:D$1090,MATCH($O332,Items!$A$2:$A$1090,0))</f>
        <v xml:space="preserve"> </v>
      </c>
    </row>
    <row r="333" spans="1:18" ht="15.75" customHeight="1" x14ac:dyDescent="0.25">
      <c r="A333">
        <f t="shared" si="6"/>
        <v>1</v>
      </c>
      <c r="B333" t="str">
        <f t="shared" si="9"/>
        <v/>
      </c>
      <c r="C333">
        <f t="shared" si="10"/>
        <v>1</v>
      </c>
      <c r="D333" s="4"/>
      <c r="E333" t="s">
        <v>20</v>
      </c>
      <c r="F333" t="str">
        <f t="array" ref="F333">INDEX(Establishment!B$2:B$1042,MATCH($E333,Establishment!$A$2:$A$1042,0))</f>
        <v xml:space="preserve"> </v>
      </c>
      <c r="G333" t="str">
        <f t="array" ref="G333">INDEX(Establishment!C$2:C$1042,MATCH($E333,Establishment!$A$2:$A$1042,0))</f>
        <v xml:space="preserve"> </v>
      </c>
      <c r="M333">
        <f t="shared" si="7"/>
        <v>0</v>
      </c>
      <c r="N333">
        <f t="shared" si="8"/>
        <v>0</v>
      </c>
      <c r="O333" t="s">
        <v>20</v>
      </c>
      <c r="P333" t="str">
        <f t="array" ref="P333">INDEX(Items!B$2:B$1090,MATCH($O333,Items!$A$2:$A$1090,0))</f>
        <v xml:space="preserve"> </v>
      </c>
      <c r="Q333" t="str">
        <f t="array" ref="Q333">INDEX(Items!C$2:C$1090,MATCH($O333,Items!$A$2:$A$1090,0))</f>
        <v xml:space="preserve"> </v>
      </c>
      <c r="R333" t="str">
        <f t="array" ref="R333">INDEX(Items!D$2:D$1090,MATCH($O333,Items!$A$2:$A$1090,0))</f>
        <v xml:space="preserve"> </v>
      </c>
    </row>
    <row r="334" spans="1:18" ht="15.75" customHeight="1" x14ac:dyDescent="0.25">
      <c r="A334">
        <f t="shared" si="6"/>
        <v>1</v>
      </c>
      <c r="B334" t="str">
        <f t="shared" si="9"/>
        <v/>
      </c>
      <c r="C334">
        <f t="shared" si="10"/>
        <v>1</v>
      </c>
      <c r="D334" s="4"/>
      <c r="E334" t="s">
        <v>20</v>
      </c>
      <c r="F334" t="str">
        <f t="array" ref="F334">INDEX(Establishment!B$2:B$1042,MATCH($E334,Establishment!$A$2:$A$1042,0))</f>
        <v xml:space="preserve"> </v>
      </c>
      <c r="G334" t="str">
        <f t="array" ref="G334">INDEX(Establishment!C$2:C$1042,MATCH($E334,Establishment!$A$2:$A$1042,0))</f>
        <v xml:space="preserve"> </v>
      </c>
      <c r="M334">
        <f t="shared" si="7"/>
        <v>0</v>
      </c>
      <c r="N334">
        <f t="shared" si="8"/>
        <v>0</v>
      </c>
      <c r="O334" t="s">
        <v>20</v>
      </c>
      <c r="P334" t="str">
        <f t="array" ref="P334">INDEX(Items!B$2:B$1090,MATCH($O334,Items!$A$2:$A$1090,0))</f>
        <v xml:space="preserve"> </v>
      </c>
      <c r="Q334" t="str">
        <f t="array" ref="Q334">INDEX(Items!C$2:C$1090,MATCH($O334,Items!$A$2:$A$1090,0))</f>
        <v xml:space="preserve"> </v>
      </c>
      <c r="R334" t="str">
        <f t="array" ref="R334">INDEX(Items!D$2:D$1090,MATCH($O334,Items!$A$2:$A$1090,0))</f>
        <v xml:space="preserve"> </v>
      </c>
    </row>
    <row r="335" spans="1:18" ht="15.75" customHeight="1" x14ac:dyDescent="0.25">
      <c r="A335">
        <f t="shared" si="6"/>
        <v>1</v>
      </c>
      <c r="B335" t="str">
        <f t="shared" si="9"/>
        <v/>
      </c>
      <c r="C335">
        <f t="shared" si="10"/>
        <v>1</v>
      </c>
      <c r="D335" s="4"/>
      <c r="E335" t="s">
        <v>20</v>
      </c>
      <c r="F335" t="str">
        <f t="array" ref="F335">INDEX(Establishment!B$2:B$1042,MATCH($E335,Establishment!$A$2:$A$1042,0))</f>
        <v xml:space="preserve"> </v>
      </c>
      <c r="G335" t="str">
        <f t="array" ref="G335">INDEX(Establishment!C$2:C$1042,MATCH($E335,Establishment!$A$2:$A$1042,0))</f>
        <v xml:space="preserve"> </v>
      </c>
      <c r="M335">
        <f t="shared" si="7"/>
        <v>0</v>
      </c>
      <c r="N335">
        <f t="shared" si="8"/>
        <v>0</v>
      </c>
      <c r="O335" t="s">
        <v>20</v>
      </c>
      <c r="P335" t="str">
        <f t="array" ref="P335">INDEX(Items!B$2:B$1090,MATCH($O335,Items!$A$2:$A$1090,0))</f>
        <v xml:space="preserve"> </v>
      </c>
      <c r="Q335" t="str">
        <f t="array" ref="Q335">INDEX(Items!C$2:C$1090,MATCH($O335,Items!$A$2:$A$1090,0))</f>
        <v xml:space="preserve"> </v>
      </c>
      <c r="R335" t="str">
        <f t="array" ref="R335">INDEX(Items!D$2:D$1090,MATCH($O335,Items!$A$2:$A$1090,0))</f>
        <v xml:space="preserve"> </v>
      </c>
    </row>
    <row r="336" spans="1:18" ht="15.75" customHeight="1" x14ac:dyDescent="0.25">
      <c r="A336">
        <f t="shared" si="6"/>
        <v>1</v>
      </c>
      <c r="B336" t="str">
        <f t="shared" si="9"/>
        <v/>
      </c>
      <c r="C336">
        <f t="shared" si="10"/>
        <v>1</v>
      </c>
      <c r="D336" s="4"/>
      <c r="E336" t="s">
        <v>20</v>
      </c>
      <c r="F336" t="str">
        <f t="array" ref="F336">INDEX(Establishment!B$2:B$1042,MATCH($E336,Establishment!$A$2:$A$1042,0))</f>
        <v xml:space="preserve"> </v>
      </c>
      <c r="G336" t="str">
        <f t="array" ref="G336">INDEX(Establishment!C$2:C$1042,MATCH($E336,Establishment!$A$2:$A$1042,0))</f>
        <v xml:space="preserve"> </v>
      </c>
      <c r="M336">
        <f t="shared" si="7"/>
        <v>0</v>
      </c>
      <c r="N336">
        <f t="shared" si="8"/>
        <v>0</v>
      </c>
      <c r="O336" t="s">
        <v>20</v>
      </c>
      <c r="P336" t="str">
        <f t="array" ref="P336">INDEX(Items!B$2:B$1090,MATCH($O336,Items!$A$2:$A$1090,0))</f>
        <v xml:space="preserve"> </v>
      </c>
      <c r="Q336" t="str">
        <f t="array" ref="Q336">INDEX(Items!C$2:C$1090,MATCH($O336,Items!$A$2:$A$1090,0))</f>
        <v xml:space="preserve"> </v>
      </c>
      <c r="R336" t="str">
        <f t="array" ref="R336">INDEX(Items!D$2:D$1090,MATCH($O336,Items!$A$2:$A$1090,0))</f>
        <v xml:space="preserve"> </v>
      </c>
    </row>
    <row r="337" spans="1:18" ht="15.75" customHeight="1" x14ac:dyDescent="0.25">
      <c r="A337">
        <f t="shared" si="6"/>
        <v>1</v>
      </c>
      <c r="B337" t="str">
        <f t="shared" si="9"/>
        <v/>
      </c>
      <c r="C337">
        <f t="shared" si="10"/>
        <v>1</v>
      </c>
      <c r="D337" s="4"/>
      <c r="E337" t="s">
        <v>20</v>
      </c>
      <c r="F337" t="str">
        <f t="array" ref="F337">INDEX(Establishment!B$2:B$1042,MATCH($E337,Establishment!$A$2:$A$1042,0))</f>
        <v xml:space="preserve"> </v>
      </c>
      <c r="G337" t="str">
        <f t="array" ref="G337">INDEX(Establishment!C$2:C$1042,MATCH($E337,Establishment!$A$2:$A$1042,0))</f>
        <v xml:space="preserve"> </v>
      </c>
      <c r="M337">
        <f t="shared" si="7"/>
        <v>0</v>
      </c>
      <c r="N337">
        <f t="shared" si="8"/>
        <v>0</v>
      </c>
      <c r="O337" t="s">
        <v>20</v>
      </c>
      <c r="P337" t="str">
        <f t="array" ref="P337">INDEX(Items!B$2:B$1090,MATCH($O337,Items!$A$2:$A$1090,0))</f>
        <v xml:space="preserve"> </v>
      </c>
      <c r="Q337" t="str">
        <f t="array" ref="Q337">INDEX(Items!C$2:C$1090,MATCH($O337,Items!$A$2:$A$1090,0))</f>
        <v xml:space="preserve"> </v>
      </c>
      <c r="R337" t="str">
        <f t="array" ref="R337">INDEX(Items!D$2:D$1090,MATCH($O337,Items!$A$2:$A$1090,0))</f>
        <v xml:space="preserve"> </v>
      </c>
    </row>
    <row r="338" spans="1:18" ht="15.75" customHeight="1" x14ac:dyDescent="0.25">
      <c r="A338">
        <f t="shared" si="6"/>
        <v>1</v>
      </c>
      <c r="B338" t="str">
        <f t="shared" si="9"/>
        <v/>
      </c>
      <c r="C338">
        <f t="shared" si="10"/>
        <v>1</v>
      </c>
      <c r="D338" s="4"/>
      <c r="E338" t="s">
        <v>20</v>
      </c>
      <c r="F338" t="str">
        <f t="array" ref="F338">INDEX(Establishment!B$2:B$1042,MATCH($E338,Establishment!$A$2:$A$1042,0))</f>
        <v xml:space="preserve"> </v>
      </c>
      <c r="G338" t="str">
        <f t="array" ref="G338">INDEX(Establishment!C$2:C$1042,MATCH($E338,Establishment!$A$2:$A$1042,0))</f>
        <v xml:space="preserve"> </v>
      </c>
      <c r="M338">
        <f t="shared" si="7"/>
        <v>0</v>
      </c>
      <c r="N338">
        <f t="shared" si="8"/>
        <v>0</v>
      </c>
      <c r="O338" t="s">
        <v>20</v>
      </c>
      <c r="P338" t="str">
        <f t="array" ref="P338">INDEX(Items!B$2:B$1090,MATCH($O338,Items!$A$2:$A$1090,0))</f>
        <v xml:space="preserve"> </v>
      </c>
      <c r="Q338" t="str">
        <f t="array" ref="Q338">INDEX(Items!C$2:C$1090,MATCH($O338,Items!$A$2:$A$1090,0))</f>
        <v xml:space="preserve"> </v>
      </c>
      <c r="R338" t="str">
        <f t="array" ref="R338">INDEX(Items!D$2:D$1090,MATCH($O338,Items!$A$2:$A$1090,0))</f>
        <v xml:space="preserve"> </v>
      </c>
    </row>
    <row r="339" spans="1:18" ht="15.75" customHeight="1" x14ac:dyDescent="0.25">
      <c r="A339">
        <f t="shared" si="6"/>
        <v>1</v>
      </c>
      <c r="B339" t="str">
        <f t="shared" si="9"/>
        <v/>
      </c>
      <c r="C339">
        <f t="shared" si="10"/>
        <v>1</v>
      </c>
      <c r="D339" s="4"/>
      <c r="E339" t="s">
        <v>20</v>
      </c>
      <c r="F339" t="str">
        <f t="array" ref="F339">INDEX(Establishment!B$2:B$1042,MATCH($E339,Establishment!$A$2:$A$1042,0))</f>
        <v xml:space="preserve"> </v>
      </c>
      <c r="G339" t="str">
        <f t="array" ref="G339">INDEX(Establishment!C$2:C$1042,MATCH($E339,Establishment!$A$2:$A$1042,0))</f>
        <v xml:space="preserve"> </v>
      </c>
      <c r="M339">
        <f t="shared" si="7"/>
        <v>0</v>
      </c>
      <c r="N339">
        <f t="shared" si="8"/>
        <v>0</v>
      </c>
      <c r="O339" t="s">
        <v>20</v>
      </c>
      <c r="P339" t="str">
        <f t="array" ref="P339">INDEX(Items!B$2:B$1090,MATCH($O339,Items!$A$2:$A$1090,0))</f>
        <v xml:space="preserve"> </v>
      </c>
      <c r="Q339" t="str">
        <f t="array" ref="Q339">INDEX(Items!C$2:C$1090,MATCH($O339,Items!$A$2:$A$1090,0))</f>
        <v xml:space="preserve"> </v>
      </c>
      <c r="R339" t="str">
        <f t="array" ref="R339">INDEX(Items!D$2:D$1090,MATCH($O339,Items!$A$2:$A$1090,0))</f>
        <v xml:space="preserve"> </v>
      </c>
    </row>
    <row r="340" spans="1:18" ht="15.75" customHeight="1" x14ac:dyDescent="0.25">
      <c r="A340">
        <f t="shared" si="6"/>
        <v>1</v>
      </c>
      <c r="B340" t="str">
        <f t="shared" si="9"/>
        <v/>
      </c>
      <c r="C340">
        <f t="shared" si="10"/>
        <v>1</v>
      </c>
      <c r="D340" s="4"/>
      <c r="E340" t="s">
        <v>20</v>
      </c>
      <c r="F340" t="str">
        <f t="array" ref="F340">INDEX(Establishment!B$2:B$1042,MATCH($E340,Establishment!$A$2:$A$1042,0))</f>
        <v xml:space="preserve"> </v>
      </c>
      <c r="G340" t="str">
        <f t="array" ref="G340">INDEX(Establishment!C$2:C$1042,MATCH($E340,Establishment!$A$2:$A$1042,0))</f>
        <v xml:space="preserve"> </v>
      </c>
      <c r="M340">
        <f t="shared" si="7"/>
        <v>0</v>
      </c>
      <c r="N340">
        <f t="shared" si="8"/>
        <v>0</v>
      </c>
      <c r="O340" t="s">
        <v>20</v>
      </c>
      <c r="P340" t="str">
        <f t="array" ref="P340">INDEX(Items!B$2:B$1090,MATCH($O340,Items!$A$2:$A$1090,0))</f>
        <v xml:space="preserve"> </v>
      </c>
      <c r="Q340" t="str">
        <f t="array" ref="Q340">INDEX(Items!C$2:C$1090,MATCH($O340,Items!$A$2:$A$1090,0))</f>
        <v xml:space="preserve"> </v>
      </c>
      <c r="R340" t="str">
        <f t="array" ref="R340">INDEX(Items!D$2:D$1090,MATCH($O340,Items!$A$2:$A$1090,0))</f>
        <v xml:space="preserve"> </v>
      </c>
    </row>
    <row r="341" spans="1:18" ht="15.75" customHeight="1" x14ac:dyDescent="0.25">
      <c r="A341">
        <f t="shared" si="6"/>
        <v>1</v>
      </c>
      <c r="B341" t="str">
        <f t="shared" si="9"/>
        <v/>
      </c>
      <c r="C341">
        <f t="shared" si="10"/>
        <v>1</v>
      </c>
      <c r="D341" s="4"/>
      <c r="E341" t="s">
        <v>20</v>
      </c>
      <c r="F341" t="str">
        <f t="array" ref="F341">INDEX(Establishment!B$2:B$1042,MATCH($E341,Establishment!$A$2:$A$1042,0))</f>
        <v xml:space="preserve"> </v>
      </c>
      <c r="G341" t="str">
        <f t="array" ref="G341">INDEX(Establishment!C$2:C$1042,MATCH($E341,Establishment!$A$2:$A$1042,0))</f>
        <v xml:space="preserve"> </v>
      </c>
      <c r="M341">
        <f t="shared" si="7"/>
        <v>0</v>
      </c>
      <c r="N341">
        <f t="shared" si="8"/>
        <v>0</v>
      </c>
      <c r="O341" t="s">
        <v>20</v>
      </c>
      <c r="P341" t="str">
        <f t="array" ref="P341">INDEX(Items!B$2:B$1090,MATCH($O341,Items!$A$2:$A$1090,0))</f>
        <v xml:space="preserve"> </v>
      </c>
      <c r="Q341" t="str">
        <f t="array" ref="Q341">INDEX(Items!C$2:C$1090,MATCH($O341,Items!$A$2:$A$1090,0))</f>
        <v xml:space="preserve"> </v>
      </c>
      <c r="R341" t="str">
        <f t="array" ref="R341">INDEX(Items!D$2:D$1090,MATCH($O341,Items!$A$2:$A$1090,0))</f>
        <v xml:space="preserve"> </v>
      </c>
    </row>
    <row r="342" spans="1:18" ht="15.75" customHeight="1" x14ac:dyDescent="0.25">
      <c r="A342">
        <f t="shared" si="6"/>
        <v>1</v>
      </c>
      <c r="B342" t="str">
        <f t="shared" si="9"/>
        <v/>
      </c>
      <c r="C342">
        <f t="shared" si="10"/>
        <v>1</v>
      </c>
      <c r="D342" s="4"/>
      <c r="E342" t="s">
        <v>20</v>
      </c>
      <c r="F342" t="str">
        <f t="array" ref="F342">INDEX(Establishment!B$2:B$1042,MATCH($E342,Establishment!$A$2:$A$1042,0))</f>
        <v xml:space="preserve"> </v>
      </c>
      <c r="G342" t="str">
        <f t="array" ref="G342">INDEX(Establishment!C$2:C$1042,MATCH($E342,Establishment!$A$2:$A$1042,0))</f>
        <v xml:space="preserve"> </v>
      </c>
      <c r="M342">
        <f t="shared" si="7"/>
        <v>0</v>
      </c>
      <c r="N342">
        <f t="shared" si="8"/>
        <v>0</v>
      </c>
      <c r="O342" t="s">
        <v>20</v>
      </c>
      <c r="P342" t="str">
        <f t="array" ref="P342">INDEX(Items!B$2:B$1090,MATCH($O342,Items!$A$2:$A$1090,0))</f>
        <v xml:space="preserve"> </v>
      </c>
      <c r="Q342" t="str">
        <f t="array" ref="Q342">INDEX(Items!C$2:C$1090,MATCH($O342,Items!$A$2:$A$1090,0))</f>
        <v xml:space="preserve"> </v>
      </c>
      <c r="R342" t="str">
        <f t="array" ref="R342">INDEX(Items!D$2:D$1090,MATCH($O342,Items!$A$2:$A$1090,0))</f>
        <v xml:space="preserve"> </v>
      </c>
    </row>
    <row r="343" spans="1:18" ht="15.75" customHeight="1" x14ac:dyDescent="0.25">
      <c r="A343">
        <f t="shared" si="6"/>
        <v>1</v>
      </c>
      <c r="B343" t="str">
        <f t="shared" si="9"/>
        <v/>
      </c>
      <c r="C343">
        <f t="shared" si="10"/>
        <v>1</v>
      </c>
      <c r="D343" s="4"/>
      <c r="E343" t="s">
        <v>20</v>
      </c>
      <c r="F343" t="str">
        <f t="array" ref="F343">INDEX(Establishment!B$2:B$1042,MATCH($E343,Establishment!$A$2:$A$1042,0))</f>
        <v xml:space="preserve"> </v>
      </c>
      <c r="G343" t="str">
        <f t="array" ref="G343">INDEX(Establishment!C$2:C$1042,MATCH($E343,Establishment!$A$2:$A$1042,0))</f>
        <v xml:space="preserve"> </v>
      </c>
      <c r="M343">
        <f t="shared" si="7"/>
        <v>0</v>
      </c>
      <c r="N343">
        <f t="shared" si="8"/>
        <v>0</v>
      </c>
      <c r="O343" t="s">
        <v>20</v>
      </c>
      <c r="P343" t="str">
        <f t="array" ref="P343">INDEX(Items!B$2:B$1090,MATCH($O343,Items!$A$2:$A$1090,0))</f>
        <v xml:space="preserve"> </v>
      </c>
      <c r="Q343" t="str">
        <f t="array" ref="Q343">INDEX(Items!C$2:C$1090,MATCH($O343,Items!$A$2:$A$1090,0))</f>
        <v xml:space="preserve"> </v>
      </c>
      <c r="R343" t="str">
        <f t="array" ref="R343">INDEX(Items!D$2:D$1090,MATCH($O343,Items!$A$2:$A$1090,0))</f>
        <v xml:space="preserve"> </v>
      </c>
    </row>
    <row r="344" spans="1:18" ht="15.75" customHeight="1" x14ac:dyDescent="0.25">
      <c r="A344">
        <f t="shared" si="6"/>
        <v>1</v>
      </c>
      <c r="B344" t="str">
        <f t="shared" si="9"/>
        <v/>
      </c>
      <c r="C344">
        <f t="shared" si="10"/>
        <v>1</v>
      </c>
      <c r="D344" s="4"/>
      <c r="E344" t="s">
        <v>20</v>
      </c>
      <c r="F344" t="str">
        <f t="array" ref="F344">INDEX(Establishment!B$2:B$1042,MATCH($E344,Establishment!$A$2:$A$1042,0))</f>
        <v xml:space="preserve"> </v>
      </c>
      <c r="G344" t="str">
        <f t="array" ref="G344">INDEX(Establishment!C$2:C$1042,MATCH($E344,Establishment!$A$2:$A$1042,0))</f>
        <v xml:space="preserve"> </v>
      </c>
      <c r="M344">
        <f t="shared" si="7"/>
        <v>0</v>
      </c>
      <c r="N344">
        <f t="shared" si="8"/>
        <v>0</v>
      </c>
      <c r="O344" t="s">
        <v>20</v>
      </c>
      <c r="P344" t="str">
        <f t="array" ref="P344">INDEX(Items!B$2:B$1090,MATCH($O344,Items!$A$2:$A$1090,0))</f>
        <v xml:space="preserve"> </v>
      </c>
      <c r="Q344" t="str">
        <f t="array" ref="Q344">INDEX(Items!C$2:C$1090,MATCH($O344,Items!$A$2:$A$1090,0))</f>
        <v xml:space="preserve"> </v>
      </c>
      <c r="R344" t="str">
        <f t="array" ref="R344">INDEX(Items!D$2:D$1090,MATCH($O344,Items!$A$2:$A$1090,0))</f>
        <v xml:space="preserve"> </v>
      </c>
    </row>
    <row r="345" spans="1:18" ht="15.75" customHeight="1" x14ac:dyDescent="0.25">
      <c r="A345">
        <f t="shared" si="6"/>
        <v>1</v>
      </c>
      <c r="B345" t="str">
        <f t="shared" si="9"/>
        <v/>
      </c>
      <c r="C345">
        <f t="shared" si="10"/>
        <v>1</v>
      </c>
      <c r="D345" s="4"/>
      <c r="E345" t="s">
        <v>20</v>
      </c>
      <c r="F345" t="str">
        <f t="array" ref="F345">INDEX(Establishment!B$2:B$1042,MATCH($E345,Establishment!$A$2:$A$1042,0))</f>
        <v xml:space="preserve"> </v>
      </c>
      <c r="G345" t="str">
        <f t="array" ref="G345">INDEX(Establishment!C$2:C$1042,MATCH($E345,Establishment!$A$2:$A$1042,0))</f>
        <v xml:space="preserve"> </v>
      </c>
      <c r="M345">
        <f t="shared" si="7"/>
        <v>0</v>
      </c>
      <c r="N345">
        <f t="shared" si="8"/>
        <v>0</v>
      </c>
      <c r="O345" t="s">
        <v>20</v>
      </c>
      <c r="P345" t="str">
        <f t="array" ref="P345">INDEX(Items!B$2:B$1090,MATCH($O345,Items!$A$2:$A$1090,0))</f>
        <v xml:space="preserve"> </v>
      </c>
      <c r="Q345" t="str">
        <f t="array" ref="Q345">INDEX(Items!C$2:C$1090,MATCH($O345,Items!$A$2:$A$1090,0))</f>
        <v xml:space="preserve"> </v>
      </c>
      <c r="R345" t="str">
        <f t="array" ref="R345">INDEX(Items!D$2:D$1090,MATCH($O345,Items!$A$2:$A$1090,0))</f>
        <v xml:space="preserve"> </v>
      </c>
    </row>
    <row r="346" spans="1:18" ht="15.75" customHeight="1" x14ac:dyDescent="0.25">
      <c r="A346">
        <f t="shared" si="6"/>
        <v>1</v>
      </c>
      <c r="B346" t="str">
        <f t="shared" si="9"/>
        <v/>
      </c>
      <c r="C346">
        <f t="shared" si="10"/>
        <v>1</v>
      </c>
      <c r="D346" s="4"/>
      <c r="E346" t="s">
        <v>20</v>
      </c>
      <c r="F346" t="str">
        <f t="array" ref="F346">INDEX(Establishment!B$2:B$1042,MATCH($E346,Establishment!$A$2:$A$1042,0))</f>
        <v xml:space="preserve"> </v>
      </c>
      <c r="G346" t="str">
        <f t="array" ref="G346">INDEX(Establishment!C$2:C$1042,MATCH($E346,Establishment!$A$2:$A$1042,0))</f>
        <v xml:space="preserve"> </v>
      </c>
      <c r="M346">
        <f t="shared" si="7"/>
        <v>0</v>
      </c>
      <c r="N346">
        <f t="shared" si="8"/>
        <v>0</v>
      </c>
      <c r="O346" t="s">
        <v>20</v>
      </c>
      <c r="P346" t="str">
        <f t="array" ref="P346">INDEX(Items!B$2:B$1090,MATCH($O346,Items!$A$2:$A$1090,0))</f>
        <v xml:space="preserve"> </v>
      </c>
      <c r="Q346" t="str">
        <f t="array" ref="Q346">INDEX(Items!C$2:C$1090,MATCH($O346,Items!$A$2:$A$1090,0))</f>
        <v xml:space="preserve"> </v>
      </c>
      <c r="R346" t="str">
        <f t="array" ref="R346">INDEX(Items!D$2:D$1090,MATCH($O346,Items!$A$2:$A$1090,0))</f>
        <v xml:space="preserve"> </v>
      </c>
    </row>
    <row r="347" spans="1:18" ht="15.75" customHeight="1" x14ac:dyDescent="0.25">
      <c r="A347">
        <f t="shared" si="6"/>
        <v>1</v>
      </c>
      <c r="B347" t="str">
        <f t="shared" si="9"/>
        <v/>
      </c>
      <c r="C347">
        <f t="shared" si="10"/>
        <v>1</v>
      </c>
      <c r="D347" s="4"/>
      <c r="E347" t="s">
        <v>20</v>
      </c>
      <c r="F347" t="str">
        <f t="array" ref="F347">INDEX(Establishment!B$2:B$1042,MATCH($E347,Establishment!$A$2:$A$1042,0))</f>
        <v xml:space="preserve"> </v>
      </c>
      <c r="G347" t="str">
        <f t="array" ref="G347">INDEX(Establishment!C$2:C$1042,MATCH($E347,Establishment!$A$2:$A$1042,0))</f>
        <v xml:space="preserve"> </v>
      </c>
      <c r="M347">
        <f t="shared" si="7"/>
        <v>0</v>
      </c>
      <c r="N347">
        <f t="shared" si="8"/>
        <v>0</v>
      </c>
      <c r="O347" t="s">
        <v>20</v>
      </c>
      <c r="P347" t="str">
        <f t="array" ref="P347">INDEX(Items!B$2:B$1090,MATCH($O347,Items!$A$2:$A$1090,0))</f>
        <v xml:space="preserve"> </v>
      </c>
      <c r="Q347" t="str">
        <f t="array" ref="Q347">INDEX(Items!C$2:C$1090,MATCH($O347,Items!$A$2:$A$1090,0))</f>
        <v xml:space="preserve"> </v>
      </c>
      <c r="R347" t="str">
        <f t="array" ref="R347">INDEX(Items!D$2:D$1090,MATCH($O347,Items!$A$2:$A$1090,0))</f>
        <v xml:space="preserve"> </v>
      </c>
    </row>
    <row r="348" spans="1:18" ht="15.75" customHeight="1" x14ac:dyDescent="0.25">
      <c r="A348">
        <f t="shared" si="6"/>
        <v>1</v>
      </c>
      <c r="B348" t="str">
        <f t="shared" si="9"/>
        <v/>
      </c>
      <c r="C348">
        <f t="shared" si="10"/>
        <v>1</v>
      </c>
      <c r="D348" s="4"/>
      <c r="E348" t="s">
        <v>20</v>
      </c>
      <c r="F348" t="str">
        <f t="array" ref="F348">INDEX(Establishment!B$2:B$1042,MATCH($E348,Establishment!$A$2:$A$1042,0))</f>
        <v xml:space="preserve"> </v>
      </c>
      <c r="G348" t="str">
        <f t="array" ref="G348">INDEX(Establishment!C$2:C$1042,MATCH($E348,Establishment!$A$2:$A$1042,0))</f>
        <v xml:space="preserve"> </v>
      </c>
      <c r="M348">
        <f t="shared" si="7"/>
        <v>0</v>
      </c>
      <c r="N348">
        <f t="shared" si="8"/>
        <v>0</v>
      </c>
      <c r="O348" t="s">
        <v>20</v>
      </c>
      <c r="P348" t="str">
        <f t="array" ref="P348">INDEX(Items!B$2:B$1090,MATCH($O348,Items!$A$2:$A$1090,0))</f>
        <v xml:space="preserve"> </v>
      </c>
      <c r="Q348" t="str">
        <f t="array" ref="Q348">INDEX(Items!C$2:C$1090,MATCH($O348,Items!$A$2:$A$1090,0))</f>
        <v xml:space="preserve"> </v>
      </c>
      <c r="R348" t="str">
        <f t="array" ref="R348">INDEX(Items!D$2:D$1090,MATCH($O348,Items!$A$2:$A$1090,0))</f>
        <v xml:space="preserve"> </v>
      </c>
    </row>
    <row r="349" spans="1:18" ht="15.75" customHeight="1" x14ac:dyDescent="0.25">
      <c r="A349">
        <f t="shared" si="6"/>
        <v>1</v>
      </c>
      <c r="B349" t="str">
        <f t="shared" si="9"/>
        <v/>
      </c>
      <c r="C349">
        <f t="shared" si="10"/>
        <v>1</v>
      </c>
      <c r="D349" s="4"/>
      <c r="E349" t="s">
        <v>20</v>
      </c>
      <c r="F349" t="str">
        <f t="array" ref="F349">INDEX(Establishment!B$2:B$1042,MATCH($E349,Establishment!$A$2:$A$1042,0))</f>
        <v xml:space="preserve"> </v>
      </c>
      <c r="G349" t="str">
        <f t="array" ref="G349">INDEX(Establishment!C$2:C$1042,MATCH($E349,Establishment!$A$2:$A$1042,0))</f>
        <v xml:space="preserve"> </v>
      </c>
      <c r="M349">
        <f t="shared" si="7"/>
        <v>0</v>
      </c>
      <c r="N349">
        <f t="shared" si="8"/>
        <v>0</v>
      </c>
      <c r="O349" t="s">
        <v>20</v>
      </c>
      <c r="P349" t="str">
        <f t="array" ref="P349">INDEX(Items!B$2:B$1090,MATCH($O349,Items!$A$2:$A$1090,0))</f>
        <v xml:space="preserve"> </v>
      </c>
      <c r="Q349" t="str">
        <f t="array" ref="Q349">INDEX(Items!C$2:C$1090,MATCH($O349,Items!$A$2:$A$1090,0))</f>
        <v xml:space="preserve"> </v>
      </c>
      <c r="R349" t="str">
        <f t="array" ref="R349">INDEX(Items!D$2:D$1090,MATCH($O349,Items!$A$2:$A$1090,0))</f>
        <v xml:space="preserve"> </v>
      </c>
    </row>
    <row r="350" spans="1:18" ht="15.75" customHeight="1" x14ac:dyDescent="0.25">
      <c r="A350">
        <f t="shared" si="6"/>
        <v>1</v>
      </c>
      <c r="B350" t="str">
        <f t="shared" si="9"/>
        <v/>
      </c>
      <c r="C350">
        <f t="shared" si="10"/>
        <v>1</v>
      </c>
      <c r="D350" s="4"/>
      <c r="E350" t="s">
        <v>20</v>
      </c>
      <c r="F350" t="str">
        <f t="array" ref="F350">INDEX(Establishment!B$2:B$1042,MATCH($E350,Establishment!$A$2:$A$1042,0))</f>
        <v xml:space="preserve"> </v>
      </c>
      <c r="G350" t="str">
        <f t="array" ref="G350">INDEX(Establishment!C$2:C$1042,MATCH($E350,Establishment!$A$2:$A$1042,0))</f>
        <v xml:space="preserve"> </v>
      </c>
      <c r="M350">
        <f t="shared" si="7"/>
        <v>0</v>
      </c>
      <c r="N350">
        <f t="shared" si="8"/>
        <v>0</v>
      </c>
      <c r="O350" t="s">
        <v>20</v>
      </c>
      <c r="P350" t="str">
        <f t="array" ref="P350">INDEX(Items!B$2:B$1090,MATCH($O350,Items!$A$2:$A$1090,0))</f>
        <v xml:space="preserve"> </v>
      </c>
      <c r="Q350" t="str">
        <f t="array" ref="Q350">INDEX(Items!C$2:C$1090,MATCH($O350,Items!$A$2:$A$1090,0))</f>
        <v xml:space="preserve"> </v>
      </c>
      <c r="R350" t="str">
        <f t="array" ref="R350">INDEX(Items!D$2:D$1090,MATCH($O350,Items!$A$2:$A$1090,0))</f>
        <v xml:space="preserve"> </v>
      </c>
    </row>
    <row r="351" spans="1:18" ht="15.75" customHeight="1" x14ac:dyDescent="0.25">
      <c r="A351">
        <f t="shared" si="6"/>
        <v>1</v>
      </c>
      <c r="B351" t="str">
        <f t="shared" si="9"/>
        <v/>
      </c>
      <c r="C351">
        <f t="shared" si="10"/>
        <v>1</v>
      </c>
      <c r="D351" s="4"/>
      <c r="E351" t="s">
        <v>20</v>
      </c>
      <c r="F351" t="str">
        <f t="array" ref="F351">INDEX(Establishment!B$2:B$1042,MATCH($E351,Establishment!$A$2:$A$1042,0))</f>
        <v xml:space="preserve"> </v>
      </c>
      <c r="G351" t="str">
        <f t="array" ref="G351">INDEX(Establishment!C$2:C$1042,MATCH($E351,Establishment!$A$2:$A$1042,0))</f>
        <v xml:space="preserve"> </v>
      </c>
      <c r="M351">
        <f t="shared" si="7"/>
        <v>0</v>
      </c>
      <c r="N351">
        <f t="shared" si="8"/>
        <v>0</v>
      </c>
      <c r="O351" t="s">
        <v>20</v>
      </c>
      <c r="P351" t="str">
        <f t="array" ref="P351">INDEX(Items!B$2:B$1090,MATCH($O351,Items!$A$2:$A$1090,0))</f>
        <v xml:space="preserve"> </v>
      </c>
      <c r="Q351" t="str">
        <f t="array" ref="Q351">INDEX(Items!C$2:C$1090,MATCH($O351,Items!$A$2:$A$1090,0))</f>
        <v xml:space="preserve"> </v>
      </c>
      <c r="R351" t="str">
        <f t="array" ref="R351">INDEX(Items!D$2:D$1090,MATCH($O351,Items!$A$2:$A$1090,0))</f>
        <v xml:space="preserve"> </v>
      </c>
    </row>
    <row r="352" spans="1:18" ht="15.75" customHeight="1" x14ac:dyDescent="0.25">
      <c r="A352">
        <f t="shared" si="6"/>
        <v>1</v>
      </c>
      <c r="B352" t="str">
        <f t="shared" si="9"/>
        <v/>
      </c>
      <c r="C352">
        <f t="shared" si="10"/>
        <v>1</v>
      </c>
      <c r="D352" s="4"/>
      <c r="E352" t="s">
        <v>20</v>
      </c>
      <c r="F352" t="str">
        <f t="array" ref="F352">INDEX(Establishment!B$2:B$1042,MATCH($E352,Establishment!$A$2:$A$1042,0))</f>
        <v xml:space="preserve"> </v>
      </c>
      <c r="G352" t="str">
        <f t="array" ref="G352">INDEX(Establishment!C$2:C$1042,MATCH($E352,Establishment!$A$2:$A$1042,0))</f>
        <v xml:space="preserve"> </v>
      </c>
      <c r="M352">
        <f t="shared" si="7"/>
        <v>0</v>
      </c>
      <c r="N352">
        <f t="shared" si="8"/>
        <v>0</v>
      </c>
      <c r="O352" t="s">
        <v>20</v>
      </c>
      <c r="P352" t="str">
        <f t="array" ref="P352">INDEX(Items!B$2:B$1090,MATCH($O352,Items!$A$2:$A$1090,0))</f>
        <v xml:space="preserve"> </v>
      </c>
      <c r="Q352" t="str">
        <f t="array" ref="Q352">INDEX(Items!C$2:C$1090,MATCH($O352,Items!$A$2:$A$1090,0))</f>
        <v xml:space="preserve"> </v>
      </c>
      <c r="R352" t="str">
        <f t="array" ref="R352">INDEX(Items!D$2:D$1090,MATCH($O352,Items!$A$2:$A$1090,0))</f>
        <v xml:space="preserve"> </v>
      </c>
    </row>
    <row r="353" spans="1:18" ht="15.75" customHeight="1" x14ac:dyDescent="0.25">
      <c r="A353">
        <f t="shared" si="6"/>
        <v>1</v>
      </c>
      <c r="B353" t="str">
        <f t="shared" si="9"/>
        <v/>
      </c>
      <c r="C353">
        <f t="shared" si="10"/>
        <v>1</v>
      </c>
      <c r="D353" s="4"/>
      <c r="E353" t="s">
        <v>20</v>
      </c>
      <c r="F353" t="str">
        <f t="array" ref="F353">INDEX(Establishment!B$2:B$1042,MATCH($E353,Establishment!$A$2:$A$1042,0))</f>
        <v xml:space="preserve"> </v>
      </c>
      <c r="G353" t="str">
        <f t="array" ref="G353">INDEX(Establishment!C$2:C$1042,MATCH($E353,Establishment!$A$2:$A$1042,0))</f>
        <v xml:space="preserve"> </v>
      </c>
      <c r="M353">
        <f t="shared" si="7"/>
        <v>0</v>
      </c>
      <c r="N353">
        <f t="shared" si="8"/>
        <v>0</v>
      </c>
      <c r="O353" t="s">
        <v>20</v>
      </c>
      <c r="P353" t="str">
        <f t="array" ref="P353">INDEX(Items!B$2:B$1090,MATCH($O353,Items!$A$2:$A$1090,0))</f>
        <v xml:space="preserve"> </v>
      </c>
      <c r="Q353" t="str">
        <f t="array" ref="Q353">INDEX(Items!C$2:C$1090,MATCH($O353,Items!$A$2:$A$1090,0))</f>
        <v xml:space="preserve"> </v>
      </c>
      <c r="R353" t="str">
        <f t="array" ref="R353">INDEX(Items!D$2:D$1090,MATCH($O353,Items!$A$2:$A$1090,0))</f>
        <v xml:space="preserve"> </v>
      </c>
    </row>
    <row r="354" spans="1:18" ht="15.75" customHeight="1" x14ac:dyDescent="0.25">
      <c r="A354">
        <f t="shared" si="6"/>
        <v>1</v>
      </c>
      <c r="B354" t="str">
        <f t="shared" si="9"/>
        <v/>
      </c>
      <c r="C354">
        <f t="shared" si="10"/>
        <v>1</v>
      </c>
      <c r="D354" s="4"/>
      <c r="E354" t="s">
        <v>20</v>
      </c>
      <c r="F354" t="str">
        <f t="array" ref="F354">INDEX(Establishment!B$2:B$1042,MATCH($E354,Establishment!$A$2:$A$1042,0))</f>
        <v xml:space="preserve"> </v>
      </c>
      <c r="G354" t="str">
        <f t="array" ref="G354">INDEX(Establishment!C$2:C$1042,MATCH($E354,Establishment!$A$2:$A$1042,0))</f>
        <v xml:space="preserve"> </v>
      </c>
      <c r="M354">
        <f t="shared" si="7"/>
        <v>0</v>
      </c>
      <c r="N354">
        <f t="shared" si="8"/>
        <v>0</v>
      </c>
      <c r="O354" t="s">
        <v>20</v>
      </c>
      <c r="P354" t="str">
        <f t="array" ref="P354">INDEX(Items!B$2:B$1090,MATCH($O354,Items!$A$2:$A$1090,0))</f>
        <v xml:space="preserve"> </v>
      </c>
      <c r="Q354" t="str">
        <f t="array" ref="Q354">INDEX(Items!C$2:C$1090,MATCH($O354,Items!$A$2:$A$1090,0))</f>
        <v xml:space="preserve"> </v>
      </c>
      <c r="R354" t="str">
        <f t="array" ref="R354">INDEX(Items!D$2:D$1090,MATCH($O354,Items!$A$2:$A$1090,0))</f>
        <v xml:space="preserve"> </v>
      </c>
    </row>
    <row r="355" spans="1:18" ht="15.75" customHeight="1" x14ac:dyDescent="0.25">
      <c r="A355">
        <f t="shared" si="6"/>
        <v>1</v>
      </c>
      <c r="B355" t="str">
        <f t="shared" si="9"/>
        <v/>
      </c>
      <c r="C355">
        <f t="shared" si="10"/>
        <v>1</v>
      </c>
      <c r="D355" s="4"/>
      <c r="E355" t="s">
        <v>20</v>
      </c>
      <c r="F355" t="str">
        <f t="array" ref="F355">INDEX(Establishment!B$2:B$1042,MATCH($E355,Establishment!$A$2:$A$1042,0))</f>
        <v xml:space="preserve"> </v>
      </c>
      <c r="G355" t="str">
        <f t="array" ref="G355">INDEX(Establishment!C$2:C$1042,MATCH($E355,Establishment!$A$2:$A$1042,0))</f>
        <v xml:space="preserve"> </v>
      </c>
      <c r="M355">
        <f t="shared" si="7"/>
        <v>0</v>
      </c>
      <c r="N355">
        <f t="shared" si="8"/>
        <v>0</v>
      </c>
      <c r="O355" t="s">
        <v>20</v>
      </c>
      <c r="P355" t="str">
        <f t="array" ref="P355">INDEX(Items!B$2:B$1090,MATCH($O355,Items!$A$2:$A$1090,0))</f>
        <v xml:space="preserve"> </v>
      </c>
      <c r="Q355" t="str">
        <f t="array" ref="Q355">INDEX(Items!C$2:C$1090,MATCH($O355,Items!$A$2:$A$1090,0))</f>
        <v xml:space="preserve"> </v>
      </c>
      <c r="R355" t="str">
        <f t="array" ref="R355">INDEX(Items!D$2:D$1090,MATCH($O355,Items!$A$2:$A$1090,0))</f>
        <v xml:space="preserve"> </v>
      </c>
    </row>
    <row r="356" spans="1:18" ht="15.75" customHeight="1" x14ac:dyDescent="0.25">
      <c r="A356">
        <f t="shared" si="6"/>
        <v>1</v>
      </c>
      <c r="B356" t="str">
        <f t="shared" si="9"/>
        <v/>
      </c>
      <c r="C356">
        <f t="shared" si="10"/>
        <v>1</v>
      </c>
      <c r="D356" s="4"/>
      <c r="E356" t="s">
        <v>20</v>
      </c>
      <c r="F356" t="str">
        <f t="array" ref="F356">INDEX(Establishment!B$2:B$1042,MATCH($E356,Establishment!$A$2:$A$1042,0))</f>
        <v xml:space="preserve"> </v>
      </c>
      <c r="G356" t="str">
        <f t="array" ref="G356">INDEX(Establishment!C$2:C$1042,MATCH($E356,Establishment!$A$2:$A$1042,0))</f>
        <v xml:space="preserve"> </v>
      </c>
      <c r="M356">
        <f t="shared" si="7"/>
        <v>0</v>
      </c>
      <c r="N356">
        <f t="shared" si="8"/>
        <v>0</v>
      </c>
      <c r="O356" t="s">
        <v>20</v>
      </c>
      <c r="P356" t="str">
        <f t="array" ref="P356">INDEX(Items!B$2:B$1090,MATCH($O356,Items!$A$2:$A$1090,0))</f>
        <v xml:space="preserve"> </v>
      </c>
      <c r="Q356" t="str">
        <f t="array" ref="Q356">INDEX(Items!C$2:C$1090,MATCH($O356,Items!$A$2:$A$1090,0))</f>
        <v xml:space="preserve"> </v>
      </c>
      <c r="R356" t="str">
        <f t="array" ref="R356">INDEX(Items!D$2:D$1090,MATCH($O356,Items!$A$2:$A$1090,0))</f>
        <v xml:space="preserve"> </v>
      </c>
    </row>
    <row r="357" spans="1:18" ht="15.75" customHeight="1" x14ac:dyDescent="0.25">
      <c r="A357">
        <f t="shared" si="6"/>
        <v>1</v>
      </c>
      <c r="B357" t="str">
        <f t="shared" si="9"/>
        <v/>
      </c>
      <c r="C357">
        <f t="shared" si="10"/>
        <v>1</v>
      </c>
      <c r="D357" s="4"/>
      <c r="E357" t="s">
        <v>20</v>
      </c>
      <c r="F357" t="str">
        <f t="array" ref="F357">INDEX(Establishment!B$2:B$1042,MATCH($E357,Establishment!$A$2:$A$1042,0))</f>
        <v xml:space="preserve"> </v>
      </c>
      <c r="G357" t="str">
        <f t="array" ref="G357">INDEX(Establishment!C$2:C$1042,MATCH($E357,Establishment!$A$2:$A$1042,0))</f>
        <v xml:space="preserve"> </v>
      </c>
      <c r="M357">
        <f t="shared" si="7"/>
        <v>0</v>
      </c>
      <c r="N357">
        <f t="shared" si="8"/>
        <v>0</v>
      </c>
      <c r="O357" t="s">
        <v>20</v>
      </c>
      <c r="P357" t="str">
        <f t="array" ref="P357">INDEX(Items!B$2:B$1090,MATCH($O357,Items!$A$2:$A$1090,0))</f>
        <v xml:space="preserve"> </v>
      </c>
      <c r="Q357" t="str">
        <f t="array" ref="Q357">INDEX(Items!C$2:C$1090,MATCH($O357,Items!$A$2:$A$1090,0))</f>
        <v xml:space="preserve"> </v>
      </c>
      <c r="R357" t="str">
        <f t="array" ref="R357">INDEX(Items!D$2:D$1090,MATCH($O357,Items!$A$2:$A$1090,0))</f>
        <v xml:space="preserve"> </v>
      </c>
    </row>
    <row r="358" spans="1:18" ht="15.75" customHeight="1" x14ac:dyDescent="0.25">
      <c r="A358">
        <f t="shared" si="6"/>
        <v>1</v>
      </c>
      <c r="B358" t="str">
        <f t="shared" si="9"/>
        <v/>
      </c>
      <c r="C358">
        <f t="shared" si="10"/>
        <v>1</v>
      </c>
      <c r="D358" s="4"/>
      <c r="E358" t="s">
        <v>20</v>
      </c>
      <c r="F358" t="str">
        <f t="array" ref="F358">INDEX(Establishment!B$2:B$1042,MATCH($E358,Establishment!$A$2:$A$1042,0))</f>
        <v xml:space="preserve"> </v>
      </c>
      <c r="G358" t="str">
        <f t="array" ref="G358">INDEX(Establishment!C$2:C$1042,MATCH($E358,Establishment!$A$2:$A$1042,0))</f>
        <v xml:space="preserve"> </v>
      </c>
      <c r="M358">
        <f t="shared" si="7"/>
        <v>0</v>
      </c>
      <c r="N358">
        <f t="shared" si="8"/>
        <v>0</v>
      </c>
      <c r="O358" t="s">
        <v>20</v>
      </c>
      <c r="P358" t="str">
        <f t="array" ref="P358">INDEX(Items!B$2:B$1090,MATCH($O358,Items!$A$2:$A$1090,0))</f>
        <v xml:space="preserve"> </v>
      </c>
      <c r="Q358" t="str">
        <f t="array" ref="Q358">INDEX(Items!C$2:C$1090,MATCH($O358,Items!$A$2:$A$1090,0))</f>
        <v xml:space="preserve"> </v>
      </c>
      <c r="R358" t="str">
        <f t="array" ref="R358">INDEX(Items!D$2:D$1090,MATCH($O358,Items!$A$2:$A$1090,0))</f>
        <v xml:space="preserve"> </v>
      </c>
    </row>
    <row r="359" spans="1:18" ht="15.75" customHeight="1" x14ac:dyDescent="0.25">
      <c r="A359">
        <f t="shared" si="6"/>
        <v>1</v>
      </c>
      <c r="B359" t="str">
        <f t="shared" si="9"/>
        <v/>
      </c>
      <c r="C359">
        <f t="shared" si="10"/>
        <v>1</v>
      </c>
      <c r="D359" s="4"/>
      <c r="E359" t="s">
        <v>20</v>
      </c>
      <c r="F359" t="str">
        <f t="array" ref="F359">INDEX(Establishment!B$2:B$1042,MATCH($E359,Establishment!$A$2:$A$1042,0))</f>
        <v xml:space="preserve"> </v>
      </c>
      <c r="G359" t="str">
        <f t="array" ref="G359">INDEX(Establishment!C$2:C$1042,MATCH($E359,Establishment!$A$2:$A$1042,0))</f>
        <v xml:space="preserve"> </v>
      </c>
      <c r="M359">
        <f t="shared" si="7"/>
        <v>0</v>
      </c>
      <c r="N359">
        <f t="shared" si="8"/>
        <v>0</v>
      </c>
      <c r="O359" t="s">
        <v>20</v>
      </c>
      <c r="P359" t="str">
        <f t="array" ref="P359">INDEX(Items!B$2:B$1090,MATCH($O359,Items!$A$2:$A$1090,0))</f>
        <v xml:space="preserve"> </v>
      </c>
      <c r="Q359" t="str">
        <f t="array" ref="Q359">INDEX(Items!C$2:C$1090,MATCH($O359,Items!$A$2:$A$1090,0))</f>
        <v xml:space="preserve"> </v>
      </c>
      <c r="R359" t="str">
        <f t="array" ref="R359">INDEX(Items!D$2:D$1090,MATCH($O359,Items!$A$2:$A$1090,0))</f>
        <v xml:space="preserve"> </v>
      </c>
    </row>
    <row r="360" spans="1:18" ht="15.75" customHeight="1" x14ac:dyDescent="0.25">
      <c r="A360">
        <f t="shared" si="6"/>
        <v>1</v>
      </c>
      <c r="B360" t="str">
        <f t="shared" si="9"/>
        <v/>
      </c>
      <c r="C360">
        <f t="shared" si="10"/>
        <v>1</v>
      </c>
      <c r="D360" s="4"/>
      <c r="E360" t="s">
        <v>20</v>
      </c>
      <c r="F360" t="str">
        <f t="array" ref="F360">INDEX(Establishment!B$2:B$1042,MATCH($E360,Establishment!$A$2:$A$1042,0))</f>
        <v xml:space="preserve"> </v>
      </c>
      <c r="G360" t="str">
        <f t="array" ref="G360">INDEX(Establishment!C$2:C$1042,MATCH($E360,Establishment!$A$2:$A$1042,0))</f>
        <v xml:space="preserve"> </v>
      </c>
      <c r="M360">
        <f t="shared" si="7"/>
        <v>0</v>
      </c>
      <c r="N360">
        <f t="shared" si="8"/>
        <v>0</v>
      </c>
      <c r="O360" t="s">
        <v>20</v>
      </c>
      <c r="P360" t="str">
        <f t="array" ref="P360">INDEX(Items!B$2:B$1090,MATCH($O360,Items!$A$2:$A$1090,0))</f>
        <v xml:space="preserve"> </v>
      </c>
      <c r="Q360" t="str">
        <f t="array" ref="Q360">INDEX(Items!C$2:C$1090,MATCH($O360,Items!$A$2:$A$1090,0))</f>
        <v xml:space="preserve"> </v>
      </c>
      <c r="R360" t="str">
        <f t="array" ref="R360">INDEX(Items!D$2:D$1090,MATCH($O360,Items!$A$2:$A$1090,0))</f>
        <v xml:space="preserve"> </v>
      </c>
    </row>
    <row r="361" spans="1:18" ht="15.75" customHeight="1" x14ac:dyDescent="0.25">
      <c r="A361">
        <f t="shared" si="6"/>
        <v>1</v>
      </c>
      <c r="B361" t="str">
        <f t="shared" si="9"/>
        <v/>
      </c>
      <c r="C361">
        <f t="shared" si="10"/>
        <v>1</v>
      </c>
      <c r="D361" s="4"/>
      <c r="E361" t="s">
        <v>20</v>
      </c>
      <c r="F361" t="str">
        <f t="array" ref="F361">INDEX(Establishment!B$2:B$1042,MATCH($E361,Establishment!$A$2:$A$1042,0))</f>
        <v xml:space="preserve"> </v>
      </c>
      <c r="G361" t="str">
        <f t="array" ref="G361">INDEX(Establishment!C$2:C$1042,MATCH($E361,Establishment!$A$2:$A$1042,0))</f>
        <v xml:space="preserve"> </v>
      </c>
      <c r="M361">
        <f t="shared" si="7"/>
        <v>0</v>
      </c>
      <c r="N361">
        <f t="shared" si="8"/>
        <v>0</v>
      </c>
      <c r="O361" t="s">
        <v>20</v>
      </c>
      <c r="P361" t="str">
        <f t="array" ref="P361">INDEX(Items!B$2:B$1090,MATCH($O361,Items!$A$2:$A$1090,0))</f>
        <v xml:space="preserve"> </v>
      </c>
      <c r="Q361" t="str">
        <f t="array" ref="Q361">INDEX(Items!C$2:C$1090,MATCH($O361,Items!$A$2:$A$1090,0))</f>
        <v xml:space="preserve"> </v>
      </c>
      <c r="R361" t="str">
        <f t="array" ref="R361">INDEX(Items!D$2:D$1090,MATCH($O361,Items!$A$2:$A$1090,0))</f>
        <v xml:space="preserve"> </v>
      </c>
    </row>
    <row r="362" spans="1:18" ht="15.75" customHeight="1" x14ac:dyDescent="0.25">
      <c r="A362">
        <f t="shared" si="6"/>
        <v>1</v>
      </c>
      <c r="B362" t="str">
        <f t="shared" si="9"/>
        <v/>
      </c>
      <c r="C362">
        <f t="shared" si="10"/>
        <v>1</v>
      </c>
      <c r="D362" s="4"/>
      <c r="E362" t="s">
        <v>20</v>
      </c>
      <c r="F362" t="str">
        <f t="array" ref="F362">INDEX(Establishment!B$2:B$1042,MATCH($E362,Establishment!$A$2:$A$1042,0))</f>
        <v xml:space="preserve"> </v>
      </c>
      <c r="G362" t="str">
        <f t="array" ref="G362">INDEX(Establishment!C$2:C$1042,MATCH($E362,Establishment!$A$2:$A$1042,0))</f>
        <v xml:space="preserve"> </v>
      </c>
      <c r="M362">
        <f t="shared" si="7"/>
        <v>0</v>
      </c>
      <c r="N362">
        <f t="shared" si="8"/>
        <v>0</v>
      </c>
      <c r="O362" t="s">
        <v>20</v>
      </c>
      <c r="P362" t="str">
        <f t="array" ref="P362">INDEX(Items!B$2:B$1090,MATCH($O362,Items!$A$2:$A$1090,0))</f>
        <v xml:space="preserve"> </v>
      </c>
      <c r="Q362" t="str">
        <f t="array" ref="Q362">INDEX(Items!C$2:C$1090,MATCH($O362,Items!$A$2:$A$1090,0))</f>
        <v xml:space="preserve"> </v>
      </c>
      <c r="R362" t="str">
        <f t="array" ref="R362">INDEX(Items!D$2:D$1090,MATCH($O362,Items!$A$2:$A$1090,0))</f>
        <v xml:space="preserve"> </v>
      </c>
    </row>
    <row r="363" spans="1:18" ht="15.75" customHeight="1" x14ac:dyDescent="0.25">
      <c r="A363">
        <f t="shared" si="6"/>
        <v>1</v>
      </c>
      <c r="B363" t="str">
        <f t="shared" si="9"/>
        <v/>
      </c>
      <c r="C363">
        <f t="shared" si="10"/>
        <v>1</v>
      </c>
      <c r="D363" s="4"/>
      <c r="E363" t="s">
        <v>20</v>
      </c>
      <c r="F363" t="str">
        <f t="array" ref="F363">INDEX(Establishment!B$2:B$1042,MATCH($E363,Establishment!$A$2:$A$1042,0))</f>
        <v xml:space="preserve"> </v>
      </c>
      <c r="G363" t="str">
        <f t="array" ref="G363">INDEX(Establishment!C$2:C$1042,MATCH($E363,Establishment!$A$2:$A$1042,0))</f>
        <v xml:space="preserve"> </v>
      </c>
      <c r="M363">
        <f t="shared" si="7"/>
        <v>0</v>
      </c>
      <c r="N363">
        <f t="shared" si="8"/>
        <v>0</v>
      </c>
      <c r="O363" t="s">
        <v>20</v>
      </c>
      <c r="P363" t="str">
        <f t="array" ref="P363">INDEX(Items!B$2:B$1090,MATCH($O363,Items!$A$2:$A$1090,0))</f>
        <v xml:space="preserve"> </v>
      </c>
      <c r="Q363" t="str">
        <f t="array" ref="Q363">INDEX(Items!C$2:C$1090,MATCH($O363,Items!$A$2:$A$1090,0))</f>
        <v xml:space="preserve"> </v>
      </c>
      <c r="R363" t="str">
        <f t="array" ref="R363">INDEX(Items!D$2:D$1090,MATCH($O363,Items!$A$2:$A$1090,0))</f>
        <v xml:space="preserve"> </v>
      </c>
    </row>
    <row r="364" spans="1:18" ht="15.75" customHeight="1" x14ac:dyDescent="0.25">
      <c r="A364">
        <f t="shared" si="6"/>
        <v>1</v>
      </c>
      <c r="B364" t="str">
        <f t="shared" si="9"/>
        <v/>
      </c>
      <c r="C364">
        <f t="shared" si="10"/>
        <v>1</v>
      </c>
      <c r="D364" s="4"/>
      <c r="E364" t="s">
        <v>20</v>
      </c>
      <c r="F364" t="str">
        <f t="array" ref="F364">INDEX(Establishment!B$2:B$1042,MATCH($E364,Establishment!$A$2:$A$1042,0))</f>
        <v xml:space="preserve"> </v>
      </c>
      <c r="G364" t="str">
        <f t="array" ref="G364">INDEX(Establishment!C$2:C$1042,MATCH($E364,Establishment!$A$2:$A$1042,0))</f>
        <v xml:space="preserve"> </v>
      </c>
      <c r="M364">
        <f t="shared" si="7"/>
        <v>0</v>
      </c>
      <c r="N364">
        <f t="shared" si="8"/>
        <v>0</v>
      </c>
      <c r="O364" t="s">
        <v>20</v>
      </c>
      <c r="P364" t="str">
        <f t="array" ref="P364">INDEX(Items!B$2:B$1090,MATCH($O364,Items!$A$2:$A$1090,0))</f>
        <v xml:space="preserve"> </v>
      </c>
      <c r="Q364" t="str">
        <f t="array" ref="Q364">INDEX(Items!C$2:C$1090,MATCH($O364,Items!$A$2:$A$1090,0))</f>
        <v xml:space="preserve"> </v>
      </c>
      <c r="R364" t="str">
        <f t="array" ref="R364">INDEX(Items!D$2:D$1090,MATCH($O364,Items!$A$2:$A$1090,0))</f>
        <v xml:space="preserve"> </v>
      </c>
    </row>
    <row r="365" spans="1:18" ht="15.75" customHeight="1" x14ac:dyDescent="0.25">
      <c r="A365">
        <f t="shared" si="6"/>
        <v>1</v>
      </c>
      <c r="B365" t="str">
        <f t="shared" si="9"/>
        <v/>
      </c>
      <c r="C365">
        <f t="shared" si="10"/>
        <v>1</v>
      </c>
      <c r="D365" s="4"/>
      <c r="E365" t="s">
        <v>20</v>
      </c>
      <c r="F365" t="str">
        <f t="array" ref="F365">INDEX(Establishment!B$2:B$1042,MATCH($E365,Establishment!$A$2:$A$1042,0))</f>
        <v xml:space="preserve"> </v>
      </c>
      <c r="G365" t="str">
        <f t="array" ref="G365">INDEX(Establishment!C$2:C$1042,MATCH($E365,Establishment!$A$2:$A$1042,0))</f>
        <v xml:space="preserve"> </v>
      </c>
      <c r="M365">
        <f t="shared" si="7"/>
        <v>0</v>
      </c>
      <c r="N365">
        <f t="shared" si="8"/>
        <v>0</v>
      </c>
      <c r="O365" t="s">
        <v>20</v>
      </c>
      <c r="P365" t="str">
        <f t="array" ref="P365">INDEX(Items!B$2:B$1090,MATCH($O365,Items!$A$2:$A$1090,0))</f>
        <v xml:space="preserve"> </v>
      </c>
      <c r="Q365" t="str">
        <f t="array" ref="Q365">INDEX(Items!C$2:C$1090,MATCH($O365,Items!$A$2:$A$1090,0))</f>
        <v xml:space="preserve"> </v>
      </c>
      <c r="R365" t="str">
        <f t="array" ref="R365">INDEX(Items!D$2:D$1090,MATCH($O365,Items!$A$2:$A$1090,0))</f>
        <v xml:space="preserve"> </v>
      </c>
    </row>
    <row r="366" spans="1:18" ht="15.75" customHeight="1" x14ac:dyDescent="0.25">
      <c r="A366">
        <f t="shared" si="6"/>
        <v>1</v>
      </c>
      <c r="B366" t="str">
        <f t="shared" si="9"/>
        <v/>
      </c>
      <c r="C366">
        <f t="shared" si="10"/>
        <v>1</v>
      </c>
      <c r="D366" s="4"/>
      <c r="E366" t="s">
        <v>20</v>
      </c>
      <c r="F366" t="str">
        <f t="array" ref="F366">INDEX(Establishment!B$2:B$1042,MATCH($E366,Establishment!$A$2:$A$1042,0))</f>
        <v xml:space="preserve"> </v>
      </c>
      <c r="G366" t="str">
        <f t="array" ref="G366">INDEX(Establishment!C$2:C$1042,MATCH($E366,Establishment!$A$2:$A$1042,0))</f>
        <v xml:space="preserve"> </v>
      </c>
      <c r="M366">
        <f t="shared" si="7"/>
        <v>0</v>
      </c>
      <c r="N366">
        <f t="shared" si="8"/>
        <v>0</v>
      </c>
      <c r="O366" t="s">
        <v>20</v>
      </c>
      <c r="P366" t="str">
        <f t="array" ref="P366">INDEX(Items!B$2:B$1090,MATCH($O366,Items!$A$2:$A$1090,0))</f>
        <v xml:space="preserve"> </v>
      </c>
      <c r="Q366" t="str">
        <f t="array" ref="Q366">INDEX(Items!C$2:C$1090,MATCH($O366,Items!$A$2:$A$1090,0))</f>
        <v xml:space="preserve"> </v>
      </c>
      <c r="R366" t="str">
        <f t="array" ref="R366">INDEX(Items!D$2:D$1090,MATCH($O366,Items!$A$2:$A$1090,0))</f>
        <v xml:space="preserve"> </v>
      </c>
    </row>
    <row r="367" spans="1:18" ht="15.75" customHeight="1" x14ac:dyDescent="0.25">
      <c r="A367">
        <f t="shared" si="6"/>
        <v>1</v>
      </c>
      <c r="B367" t="str">
        <f t="shared" si="9"/>
        <v/>
      </c>
      <c r="C367">
        <f t="shared" si="10"/>
        <v>1</v>
      </c>
      <c r="D367" s="4"/>
      <c r="E367" t="s">
        <v>20</v>
      </c>
      <c r="F367" t="str">
        <f t="array" ref="F367">INDEX(Establishment!B$2:B$1042,MATCH($E367,Establishment!$A$2:$A$1042,0))</f>
        <v xml:space="preserve"> </v>
      </c>
      <c r="G367" t="str">
        <f t="array" ref="G367">INDEX(Establishment!C$2:C$1042,MATCH($E367,Establishment!$A$2:$A$1042,0))</f>
        <v xml:space="preserve"> </v>
      </c>
      <c r="M367">
        <f t="shared" si="7"/>
        <v>0</v>
      </c>
      <c r="N367">
        <f t="shared" si="8"/>
        <v>0</v>
      </c>
      <c r="O367" t="s">
        <v>20</v>
      </c>
      <c r="P367" t="str">
        <f t="array" ref="P367">INDEX(Items!B$2:B$1090,MATCH($O367,Items!$A$2:$A$1090,0))</f>
        <v xml:space="preserve"> </v>
      </c>
      <c r="Q367" t="str">
        <f t="array" ref="Q367">INDEX(Items!C$2:C$1090,MATCH($O367,Items!$A$2:$A$1090,0))</f>
        <v xml:space="preserve"> </v>
      </c>
      <c r="R367" t="str">
        <f t="array" ref="R367">INDEX(Items!D$2:D$1090,MATCH($O367,Items!$A$2:$A$1090,0))</f>
        <v xml:space="preserve"> </v>
      </c>
    </row>
    <row r="368" spans="1:18" ht="15.75" customHeight="1" x14ac:dyDescent="0.25">
      <c r="A368">
        <f t="shared" si="6"/>
        <v>1</v>
      </c>
      <c r="B368" t="str">
        <f t="shared" si="9"/>
        <v/>
      </c>
      <c r="C368">
        <f t="shared" si="10"/>
        <v>1</v>
      </c>
      <c r="D368" s="4"/>
      <c r="E368" t="s">
        <v>20</v>
      </c>
      <c r="F368" t="str">
        <f t="array" ref="F368">INDEX(Establishment!B$2:B$1042,MATCH($E368,Establishment!$A$2:$A$1042,0))</f>
        <v xml:space="preserve"> </v>
      </c>
      <c r="G368" t="str">
        <f t="array" ref="G368">INDEX(Establishment!C$2:C$1042,MATCH($E368,Establishment!$A$2:$A$1042,0))</f>
        <v xml:space="preserve"> </v>
      </c>
      <c r="M368">
        <f t="shared" si="7"/>
        <v>0</v>
      </c>
      <c r="N368">
        <f t="shared" si="8"/>
        <v>0</v>
      </c>
      <c r="O368" t="s">
        <v>20</v>
      </c>
      <c r="P368" t="str">
        <f t="array" ref="P368">INDEX(Items!B$2:B$1090,MATCH($O368,Items!$A$2:$A$1090,0))</f>
        <v xml:space="preserve"> </v>
      </c>
      <c r="Q368" t="str">
        <f t="array" ref="Q368">INDEX(Items!C$2:C$1090,MATCH($O368,Items!$A$2:$A$1090,0))</f>
        <v xml:space="preserve"> </v>
      </c>
      <c r="R368" t="str">
        <f t="array" ref="R368">INDEX(Items!D$2:D$1090,MATCH($O368,Items!$A$2:$A$1090,0))</f>
        <v xml:space="preserve"> </v>
      </c>
    </row>
    <row r="369" spans="1:18" ht="15.75" customHeight="1" x14ac:dyDescent="0.25">
      <c r="A369">
        <f t="shared" si="6"/>
        <v>1</v>
      </c>
      <c r="B369" t="str">
        <f t="shared" si="9"/>
        <v/>
      </c>
      <c r="C369">
        <f t="shared" si="10"/>
        <v>1</v>
      </c>
      <c r="D369" s="4"/>
      <c r="E369" t="s">
        <v>20</v>
      </c>
      <c r="F369" t="str">
        <f t="array" ref="F369">INDEX(Establishment!B$2:B$1042,MATCH($E369,Establishment!$A$2:$A$1042,0))</f>
        <v xml:space="preserve"> </v>
      </c>
      <c r="G369" t="str">
        <f t="array" ref="G369">INDEX(Establishment!C$2:C$1042,MATCH($E369,Establishment!$A$2:$A$1042,0))</f>
        <v xml:space="preserve"> </v>
      </c>
      <c r="M369">
        <f t="shared" si="7"/>
        <v>0</v>
      </c>
      <c r="N369">
        <f t="shared" si="8"/>
        <v>0</v>
      </c>
      <c r="O369" t="s">
        <v>20</v>
      </c>
      <c r="P369" t="str">
        <f t="array" ref="P369">INDEX(Items!B$2:B$1090,MATCH($O369,Items!$A$2:$A$1090,0))</f>
        <v xml:space="preserve"> </v>
      </c>
      <c r="Q369" t="str">
        <f t="array" ref="Q369">INDEX(Items!C$2:C$1090,MATCH($O369,Items!$A$2:$A$1090,0))</f>
        <v xml:space="preserve"> </v>
      </c>
      <c r="R369" t="str">
        <f t="array" ref="R369">INDEX(Items!D$2:D$1090,MATCH($O369,Items!$A$2:$A$1090,0))</f>
        <v xml:space="preserve"> </v>
      </c>
    </row>
    <row r="370" spans="1:18" ht="15.75" customHeight="1" x14ac:dyDescent="0.25">
      <c r="A370">
        <f t="shared" si="6"/>
        <v>1</v>
      </c>
      <c r="B370" t="str">
        <f t="shared" si="9"/>
        <v/>
      </c>
      <c r="C370">
        <f t="shared" si="10"/>
        <v>1</v>
      </c>
      <c r="D370" s="4"/>
      <c r="E370" t="s">
        <v>20</v>
      </c>
      <c r="F370" t="str">
        <f t="array" ref="F370">INDEX(Establishment!B$2:B$1042,MATCH($E370,Establishment!$A$2:$A$1042,0))</f>
        <v xml:space="preserve"> </v>
      </c>
      <c r="G370" t="str">
        <f t="array" ref="G370">INDEX(Establishment!C$2:C$1042,MATCH($E370,Establishment!$A$2:$A$1042,0))</f>
        <v xml:space="preserve"> </v>
      </c>
      <c r="M370">
        <f t="shared" si="7"/>
        <v>0</v>
      </c>
      <c r="N370">
        <f t="shared" si="8"/>
        <v>0</v>
      </c>
      <c r="O370" t="s">
        <v>20</v>
      </c>
      <c r="P370" t="str">
        <f t="array" ref="P370">INDEX(Items!B$2:B$1090,MATCH($O370,Items!$A$2:$A$1090,0))</f>
        <v xml:space="preserve"> </v>
      </c>
      <c r="Q370" t="str">
        <f t="array" ref="Q370">INDEX(Items!C$2:C$1090,MATCH($O370,Items!$A$2:$A$1090,0))</f>
        <v xml:space="preserve"> </v>
      </c>
      <c r="R370" t="str">
        <f t="array" ref="R370">INDEX(Items!D$2:D$1090,MATCH($O370,Items!$A$2:$A$1090,0))</f>
        <v xml:space="preserve"> </v>
      </c>
    </row>
    <row r="371" spans="1:18" ht="15.75" customHeight="1" x14ac:dyDescent="0.25">
      <c r="A371">
        <f t="shared" si="6"/>
        <v>1</v>
      </c>
      <c r="B371" t="str">
        <f t="shared" si="9"/>
        <v/>
      </c>
      <c r="C371">
        <f t="shared" si="10"/>
        <v>1</v>
      </c>
      <c r="D371" s="4"/>
      <c r="E371" t="s">
        <v>20</v>
      </c>
      <c r="F371" t="str">
        <f t="array" ref="F371">INDEX(Establishment!B$2:B$1042,MATCH($E371,Establishment!$A$2:$A$1042,0))</f>
        <v xml:space="preserve"> </v>
      </c>
      <c r="G371" t="str">
        <f t="array" ref="G371">INDEX(Establishment!C$2:C$1042,MATCH($E371,Establishment!$A$2:$A$1042,0))</f>
        <v xml:space="preserve"> </v>
      </c>
      <c r="M371">
        <f t="shared" si="7"/>
        <v>0</v>
      </c>
      <c r="N371">
        <f t="shared" si="8"/>
        <v>0</v>
      </c>
      <c r="O371" t="s">
        <v>20</v>
      </c>
      <c r="P371" t="str">
        <f t="array" ref="P371">INDEX(Items!B$2:B$1090,MATCH($O371,Items!$A$2:$A$1090,0))</f>
        <v xml:space="preserve"> </v>
      </c>
      <c r="Q371" t="str">
        <f t="array" ref="Q371">INDEX(Items!C$2:C$1090,MATCH($O371,Items!$A$2:$A$1090,0))</f>
        <v xml:space="preserve"> </v>
      </c>
      <c r="R371" t="str">
        <f t="array" ref="R371">INDEX(Items!D$2:D$1090,MATCH($O371,Items!$A$2:$A$1090,0))</f>
        <v xml:space="preserve"> </v>
      </c>
    </row>
    <row r="372" spans="1:18" ht="15.75" customHeight="1" x14ac:dyDescent="0.25">
      <c r="A372">
        <f t="shared" si="6"/>
        <v>1</v>
      </c>
      <c r="B372" t="str">
        <f t="shared" si="9"/>
        <v/>
      </c>
      <c r="C372">
        <f t="shared" si="10"/>
        <v>1</v>
      </c>
      <c r="D372" s="4"/>
      <c r="E372" t="s">
        <v>20</v>
      </c>
      <c r="F372" t="str">
        <f t="array" ref="F372">INDEX(Establishment!B$2:B$1042,MATCH($E372,Establishment!$A$2:$A$1042,0))</f>
        <v xml:space="preserve"> </v>
      </c>
      <c r="G372" t="str">
        <f t="array" ref="G372">INDEX(Establishment!C$2:C$1042,MATCH($E372,Establishment!$A$2:$A$1042,0))</f>
        <v xml:space="preserve"> </v>
      </c>
      <c r="M372">
        <f t="shared" si="7"/>
        <v>0</v>
      </c>
      <c r="N372">
        <f t="shared" si="8"/>
        <v>0</v>
      </c>
      <c r="O372" t="s">
        <v>20</v>
      </c>
      <c r="P372" t="str">
        <f t="array" ref="P372">INDEX(Items!B$2:B$1090,MATCH($O372,Items!$A$2:$A$1090,0))</f>
        <v xml:space="preserve"> </v>
      </c>
      <c r="Q372" t="str">
        <f t="array" ref="Q372">INDEX(Items!C$2:C$1090,MATCH($O372,Items!$A$2:$A$1090,0))</f>
        <v xml:space="preserve"> </v>
      </c>
      <c r="R372" t="str">
        <f t="array" ref="R372">INDEX(Items!D$2:D$1090,MATCH($O372,Items!$A$2:$A$1090,0))</f>
        <v xml:space="preserve"> </v>
      </c>
    </row>
    <row r="373" spans="1:18" ht="15.75" customHeight="1" x14ac:dyDescent="0.25">
      <c r="A373">
        <f t="shared" si="6"/>
        <v>1</v>
      </c>
      <c r="B373" t="str">
        <f t="shared" si="9"/>
        <v/>
      </c>
      <c r="C373">
        <f t="shared" si="10"/>
        <v>1</v>
      </c>
      <c r="D373" s="4"/>
      <c r="E373" t="s">
        <v>20</v>
      </c>
      <c r="F373" t="str">
        <f t="array" ref="F373">INDEX(Establishment!B$2:B$1042,MATCH($E373,Establishment!$A$2:$A$1042,0))</f>
        <v xml:space="preserve"> </v>
      </c>
      <c r="G373" t="str">
        <f t="array" ref="G373">INDEX(Establishment!C$2:C$1042,MATCH($E373,Establishment!$A$2:$A$1042,0))</f>
        <v xml:space="preserve"> </v>
      </c>
      <c r="M373">
        <f t="shared" si="7"/>
        <v>0</v>
      </c>
      <c r="N373">
        <f t="shared" si="8"/>
        <v>0</v>
      </c>
      <c r="O373" t="s">
        <v>20</v>
      </c>
      <c r="P373" t="str">
        <f t="array" ref="P373">INDEX(Items!B$2:B$1090,MATCH($O373,Items!$A$2:$A$1090,0))</f>
        <v xml:space="preserve"> </v>
      </c>
      <c r="Q373" t="str">
        <f t="array" ref="Q373">INDEX(Items!C$2:C$1090,MATCH($O373,Items!$A$2:$A$1090,0))</f>
        <v xml:space="preserve"> </v>
      </c>
      <c r="R373" t="str">
        <f t="array" ref="R373">INDEX(Items!D$2:D$1090,MATCH($O373,Items!$A$2:$A$1090,0))</f>
        <v xml:space="preserve"> </v>
      </c>
    </row>
    <row r="374" spans="1:18" ht="15.75" customHeight="1" x14ac:dyDescent="0.25">
      <c r="A374">
        <f t="shared" si="6"/>
        <v>1</v>
      </c>
      <c r="B374" t="str">
        <f t="shared" si="9"/>
        <v/>
      </c>
      <c r="C374">
        <f t="shared" si="10"/>
        <v>1</v>
      </c>
      <c r="D374" s="4"/>
      <c r="E374" t="s">
        <v>20</v>
      </c>
      <c r="F374" t="str">
        <f t="array" ref="F374">INDEX(Establishment!B$2:B$1042,MATCH($E374,Establishment!$A$2:$A$1042,0))</f>
        <v xml:space="preserve"> </v>
      </c>
      <c r="G374" t="str">
        <f t="array" ref="G374">INDEX(Establishment!C$2:C$1042,MATCH($E374,Establishment!$A$2:$A$1042,0))</f>
        <v xml:space="preserve"> </v>
      </c>
      <c r="M374">
        <f t="shared" si="7"/>
        <v>0</v>
      </c>
      <c r="N374">
        <f t="shared" si="8"/>
        <v>0</v>
      </c>
      <c r="O374" t="s">
        <v>20</v>
      </c>
      <c r="P374" t="str">
        <f t="array" ref="P374">INDEX(Items!B$2:B$1090,MATCH($O374,Items!$A$2:$A$1090,0))</f>
        <v xml:space="preserve"> </v>
      </c>
      <c r="Q374" t="str">
        <f t="array" ref="Q374">INDEX(Items!C$2:C$1090,MATCH($O374,Items!$A$2:$A$1090,0))</f>
        <v xml:space="preserve"> </v>
      </c>
      <c r="R374" t="str">
        <f t="array" ref="R374">INDEX(Items!D$2:D$1090,MATCH($O374,Items!$A$2:$A$1090,0))</f>
        <v xml:space="preserve"> </v>
      </c>
    </row>
    <row r="375" spans="1:18" ht="15.75" customHeight="1" x14ac:dyDescent="0.25">
      <c r="A375">
        <f t="shared" si="6"/>
        <v>1</v>
      </c>
      <c r="B375" t="str">
        <f t="shared" si="9"/>
        <v/>
      </c>
      <c r="C375">
        <f t="shared" si="10"/>
        <v>1</v>
      </c>
      <c r="D375" s="4"/>
      <c r="E375" t="s">
        <v>20</v>
      </c>
      <c r="F375" t="str">
        <f t="array" ref="F375">INDEX(Establishment!B$2:B$1042,MATCH($E375,Establishment!$A$2:$A$1042,0))</f>
        <v xml:space="preserve"> </v>
      </c>
      <c r="G375" t="str">
        <f t="array" ref="G375">INDEX(Establishment!C$2:C$1042,MATCH($E375,Establishment!$A$2:$A$1042,0))</f>
        <v xml:space="preserve"> </v>
      </c>
      <c r="M375">
        <f t="shared" si="7"/>
        <v>0</v>
      </c>
      <c r="N375">
        <f t="shared" si="8"/>
        <v>0</v>
      </c>
      <c r="O375" t="s">
        <v>20</v>
      </c>
      <c r="P375" t="str">
        <f t="array" ref="P375">INDEX(Items!B$2:B$1090,MATCH($O375,Items!$A$2:$A$1090,0))</f>
        <v xml:space="preserve"> </v>
      </c>
      <c r="Q375" t="str">
        <f t="array" ref="Q375">INDEX(Items!C$2:C$1090,MATCH($O375,Items!$A$2:$A$1090,0))</f>
        <v xml:space="preserve"> </v>
      </c>
      <c r="R375" t="str">
        <f t="array" ref="R375">INDEX(Items!D$2:D$1090,MATCH($O375,Items!$A$2:$A$1090,0))</f>
        <v xml:space="preserve"> </v>
      </c>
    </row>
    <row r="376" spans="1:18" ht="15.75" customHeight="1" x14ac:dyDescent="0.25">
      <c r="A376">
        <f t="shared" si="6"/>
        <v>1</v>
      </c>
      <c r="B376" t="str">
        <f t="shared" si="9"/>
        <v/>
      </c>
      <c r="C376">
        <f t="shared" si="10"/>
        <v>1</v>
      </c>
      <c r="D376" s="4"/>
      <c r="E376" t="s">
        <v>20</v>
      </c>
      <c r="F376" t="str">
        <f t="array" ref="F376">INDEX(Establishment!B$2:B$1042,MATCH($E376,Establishment!$A$2:$A$1042,0))</f>
        <v xml:space="preserve"> </v>
      </c>
      <c r="G376" t="str">
        <f t="array" ref="G376">INDEX(Establishment!C$2:C$1042,MATCH($E376,Establishment!$A$2:$A$1042,0))</f>
        <v xml:space="preserve"> </v>
      </c>
      <c r="M376">
        <f t="shared" si="7"/>
        <v>0</v>
      </c>
      <c r="N376">
        <f t="shared" si="8"/>
        <v>0</v>
      </c>
      <c r="O376" t="s">
        <v>20</v>
      </c>
      <c r="P376" t="str">
        <f t="array" ref="P376">INDEX(Items!B$2:B$1090,MATCH($O376,Items!$A$2:$A$1090,0))</f>
        <v xml:space="preserve"> </v>
      </c>
      <c r="Q376" t="str">
        <f t="array" ref="Q376">INDEX(Items!C$2:C$1090,MATCH($O376,Items!$A$2:$A$1090,0))</f>
        <v xml:space="preserve"> </v>
      </c>
      <c r="R376" t="str">
        <f t="array" ref="R376">INDEX(Items!D$2:D$1090,MATCH($O376,Items!$A$2:$A$1090,0))</f>
        <v xml:space="preserve"> </v>
      </c>
    </row>
    <row r="377" spans="1:18" ht="15.75" customHeight="1" x14ac:dyDescent="0.25">
      <c r="A377">
        <f t="shared" si="6"/>
        <v>1</v>
      </c>
      <c r="B377" t="str">
        <f t="shared" si="9"/>
        <v/>
      </c>
      <c r="C377">
        <f t="shared" si="10"/>
        <v>1</v>
      </c>
      <c r="D377" s="4"/>
      <c r="E377" t="s">
        <v>20</v>
      </c>
      <c r="F377" t="str">
        <f t="array" ref="F377">INDEX(Establishment!B$2:B$1042,MATCH($E377,Establishment!$A$2:$A$1042,0))</f>
        <v xml:space="preserve"> </v>
      </c>
      <c r="G377" t="str">
        <f t="array" ref="G377">INDEX(Establishment!C$2:C$1042,MATCH($E377,Establishment!$A$2:$A$1042,0))</f>
        <v xml:space="preserve"> </v>
      </c>
      <c r="M377">
        <f t="shared" si="7"/>
        <v>0</v>
      </c>
      <c r="N377">
        <f t="shared" si="8"/>
        <v>0</v>
      </c>
      <c r="O377" t="s">
        <v>20</v>
      </c>
      <c r="P377" t="str">
        <f t="array" ref="P377">INDEX(Items!B$2:B$1090,MATCH($O377,Items!$A$2:$A$1090,0))</f>
        <v xml:space="preserve"> </v>
      </c>
      <c r="Q377" t="str">
        <f t="array" ref="Q377">INDEX(Items!C$2:C$1090,MATCH($O377,Items!$A$2:$A$1090,0))</f>
        <v xml:space="preserve"> </v>
      </c>
      <c r="R377" t="str">
        <f t="array" ref="R377">INDEX(Items!D$2:D$1090,MATCH($O377,Items!$A$2:$A$1090,0))</f>
        <v xml:space="preserve"> </v>
      </c>
    </row>
    <row r="378" spans="1:18" ht="15.75" customHeight="1" x14ac:dyDescent="0.25">
      <c r="A378">
        <f t="shared" si="6"/>
        <v>1</v>
      </c>
      <c r="B378" t="str">
        <f t="shared" si="9"/>
        <v/>
      </c>
      <c r="C378">
        <f t="shared" si="10"/>
        <v>1</v>
      </c>
      <c r="D378" s="4"/>
      <c r="E378" t="s">
        <v>20</v>
      </c>
      <c r="F378" t="str">
        <f t="array" ref="F378">INDEX(Establishment!B$2:B$1042,MATCH($E378,Establishment!$A$2:$A$1042,0))</f>
        <v xml:space="preserve"> </v>
      </c>
      <c r="G378" t="str">
        <f t="array" ref="G378">INDEX(Establishment!C$2:C$1042,MATCH($E378,Establishment!$A$2:$A$1042,0))</f>
        <v xml:space="preserve"> </v>
      </c>
      <c r="M378">
        <f t="shared" si="7"/>
        <v>0</v>
      </c>
      <c r="N378">
        <f t="shared" si="8"/>
        <v>0</v>
      </c>
      <c r="O378" t="s">
        <v>20</v>
      </c>
      <c r="P378" t="str">
        <f t="array" ref="P378">INDEX(Items!B$2:B$1090,MATCH($O378,Items!$A$2:$A$1090,0))</f>
        <v xml:space="preserve"> </v>
      </c>
      <c r="Q378" t="str">
        <f t="array" ref="Q378">INDEX(Items!C$2:C$1090,MATCH($O378,Items!$A$2:$A$1090,0))</f>
        <v xml:space="preserve"> </v>
      </c>
      <c r="R378" t="str">
        <f t="array" ref="R378">INDEX(Items!D$2:D$1090,MATCH($O378,Items!$A$2:$A$1090,0))</f>
        <v xml:space="preserve"> </v>
      </c>
    </row>
    <row r="379" spans="1:18" ht="15.75" customHeight="1" x14ac:dyDescent="0.25">
      <c r="A379">
        <f t="shared" si="6"/>
        <v>1</v>
      </c>
      <c r="B379" t="str">
        <f t="shared" si="9"/>
        <v/>
      </c>
      <c r="C379">
        <f t="shared" si="10"/>
        <v>1</v>
      </c>
      <c r="D379" s="4"/>
      <c r="E379" t="s">
        <v>20</v>
      </c>
      <c r="F379" t="str">
        <f t="array" ref="F379">INDEX(Establishment!B$2:B$1042,MATCH($E379,Establishment!$A$2:$A$1042,0))</f>
        <v xml:space="preserve"> </v>
      </c>
      <c r="G379" t="str">
        <f t="array" ref="G379">INDEX(Establishment!C$2:C$1042,MATCH($E379,Establishment!$A$2:$A$1042,0))</f>
        <v xml:space="preserve"> </v>
      </c>
      <c r="M379">
        <f t="shared" si="7"/>
        <v>0</v>
      </c>
      <c r="N379">
        <f t="shared" si="8"/>
        <v>0</v>
      </c>
      <c r="O379" t="s">
        <v>20</v>
      </c>
      <c r="P379" t="str">
        <f t="array" ref="P379">INDEX(Items!B$2:B$1090,MATCH($O379,Items!$A$2:$A$1090,0))</f>
        <v xml:space="preserve"> </v>
      </c>
      <c r="Q379" t="str">
        <f t="array" ref="Q379">INDEX(Items!C$2:C$1090,MATCH($O379,Items!$A$2:$A$1090,0))</f>
        <v xml:space="preserve"> </v>
      </c>
      <c r="R379" t="str">
        <f t="array" ref="R379">INDEX(Items!D$2:D$1090,MATCH($O379,Items!$A$2:$A$1090,0))</f>
        <v xml:space="preserve"> </v>
      </c>
    </row>
    <row r="380" spans="1:18" ht="15.75" customHeight="1" x14ac:dyDescent="0.25">
      <c r="A380">
        <f t="shared" si="6"/>
        <v>1</v>
      </c>
      <c r="B380" t="str">
        <f t="shared" si="9"/>
        <v/>
      </c>
      <c r="C380">
        <f t="shared" si="10"/>
        <v>1</v>
      </c>
      <c r="D380" s="4"/>
      <c r="E380" t="s">
        <v>20</v>
      </c>
      <c r="F380" t="str">
        <f t="array" ref="F380">INDEX(Establishment!B$2:B$1042,MATCH($E380,Establishment!$A$2:$A$1042,0))</f>
        <v xml:space="preserve"> </v>
      </c>
      <c r="G380" t="str">
        <f t="array" ref="G380">INDEX(Establishment!C$2:C$1042,MATCH($E380,Establishment!$A$2:$A$1042,0))</f>
        <v xml:space="preserve"> </v>
      </c>
      <c r="M380">
        <f t="shared" si="7"/>
        <v>0</v>
      </c>
      <c r="N380">
        <f t="shared" si="8"/>
        <v>0</v>
      </c>
      <c r="O380" t="s">
        <v>20</v>
      </c>
      <c r="P380" t="str">
        <f t="array" ref="P380">INDEX(Items!B$2:B$1090,MATCH($O380,Items!$A$2:$A$1090,0))</f>
        <v xml:space="preserve"> </v>
      </c>
      <c r="Q380" t="str">
        <f t="array" ref="Q380">INDEX(Items!C$2:C$1090,MATCH($O380,Items!$A$2:$A$1090,0))</f>
        <v xml:space="preserve"> </v>
      </c>
      <c r="R380" t="str">
        <f t="array" ref="R380">INDEX(Items!D$2:D$1090,MATCH($O380,Items!$A$2:$A$1090,0))</f>
        <v xml:space="preserve"> </v>
      </c>
    </row>
    <row r="381" spans="1:18" ht="15.75" customHeight="1" x14ac:dyDescent="0.25">
      <c r="A381">
        <f t="shared" si="6"/>
        <v>1</v>
      </c>
      <c r="B381" t="str">
        <f t="shared" si="9"/>
        <v/>
      </c>
      <c r="C381">
        <f t="shared" si="10"/>
        <v>1</v>
      </c>
      <c r="D381" s="4"/>
      <c r="E381" t="s">
        <v>20</v>
      </c>
      <c r="F381" t="str">
        <f t="array" ref="F381">INDEX(Establishment!B$2:B$1042,MATCH($E381,Establishment!$A$2:$A$1042,0))</f>
        <v xml:space="preserve"> </v>
      </c>
      <c r="G381" t="str">
        <f t="array" ref="G381">INDEX(Establishment!C$2:C$1042,MATCH($E381,Establishment!$A$2:$A$1042,0))</f>
        <v xml:space="preserve"> </v>
      </c>
      <c r="M381">
        <f t="shared" si="7"/>
        <v>0</v>
      </c>
      <c r="N381">
        <f t="shared" si="8"/>
        <v>0</v>
      </c>
      <c r="O381" t="s">
        <v>20</v>
      </c>
      <c r="P381" t="str">
        <f t="array" ref="P381">INDEX(Items!B$2:B$1090,MATCH($O381,Items!$A$2:$A$1090,0))</f>
        <v xml:space="preserve"> </v>
      </c>
      <c r="Q381" t="str">
        <f t="array" ref="Q381">INDEX(Items!C$2:C$1090,MATCH($O381,Items!$A$2:$A$1090,0))</f>
        <v xml:space="preserve"> </v>
      </c>
      <c r="R381" t="str">
        <f t="array" ref="R381">INDEX(Items!D$2:D$1090,MATCH($O381,Items!$A$2:$A$1090,0))</f>
        <v xml:space="preserve"> </v>
      </c>
    </row>
    <row r="382" spans="1:18" ht="15.75" customHeight="1" x14ac:dyDescent="0.25">
      <c r="A382">
        <f t="shared" si="6"/>
        <v>1</v>
      </c>
      <c r="B382" t="str">
        <f t="shared" si="9"/>
        <v/>
      </c>
      <c r="C382">
        <f t="shared" si="10"/>
        <v>1</v>
      </c>
      <c r="D382" s="4"/>
      <c r="E382" t="s">
        <v>20</v>
      </c>
      <c r="F382" t="str">
        <f t="array" ref="F382">INDEX(Establishment!B$2:B$1042,MATCH($E382,Establishment!$A$2:$A$1042,0))</f>
        <v xml:space="preserve"> </v>
      </c>
      <c r="G382" t="str">
        <f t="array" ref="G382">INDEX(Establishment!C$2:C$1042,MATCH($E382,Establishment!$A$2:$A$1042,0))</f>
        <v xml:space="preserve"> </v>
      </c>
      <c r="M382">
        <f t="shared" si="7"/>
        <v>0</v>
      </c>
      <c r="N382">
        <f t="shared" si="8"/>
        <v>0</v>
      </c>
      <c r="O382" t="s">
        <v>20</v>
      </c>
      <c r="P382" t="str">
        <f t="array" ref="P382">INDEX(Items!B$2:B$1090,MATCH($O382,Items!$A$2:$A$1090,0))</f>
        <v xml:space="preserve"> </v>
      </c>
      <c r="Q382" t="str">
        <f t="array" ref="Q382">INDEX(Items!C$2:C$1090,MATCH($O382,Items!$A$2:$A$1090,0))</f>
        <v xml:space="preserve"> </v>
      </c>
      <c r="R382" t="str">
        <f t="array" ref="R382">INDEX(Items!D$2:D$1090,MATCH($O382,Items!$A$2:$A$1090,0))</f>
        <v xml:space="preserve"> </v>
      </c>
    </row>
    <row r="383" spans="1:18" ht="15.75" customHeight="1" x14ac:dyDescent="0.25">
      <c r="A383">
        <f t="shared" si="6"/>
        <v>1</v>
      </c>
      <c r="B383" t="str">
        <f t="shared" si="9"/>
        <v/>
      </c>
      <c r="C383">
        <f t="shared" si="10"/>
        <v>1</v>
      </c>
      <c r="D383" s="4"/>
      <c r="E383" t="s">
        <v>20</v>
      </c>
      <c r="F383" t="str">
        <f t="array" ref="F383">INDEX(Establishment!B$2:B$1042,MATCH($E383,Establishment!$A$2:$A$1042,0))</f>
        <v xml:space="preserve"> </v>
      </c>
      <c r="G383" t="str">
        <f t="array" ref="G383">INDEX(Establishment!C$2:C$1042,MATCH($E383,Establishment!$A$2:$A$1042,0))</f>
        <v xml:space="preserve"> </v>
      </c>
      <c r="M383">
        <f t="shared" si="7"/>
        <v>0</v>
      </c>
      <c r="N383">
        <f t="shared" si="8"/>
        <v>0</v>
      </c>
      <c r="O383" t="s">
        <v>20</v>
      </c>
      <c r="P383" t="str">
        <f t="array" ref="P383">INDEX(Items!B$2:B$1090,MATCH($O383,Items!$A$2:$A$1090,0))</f>
        <v xml:space="preserve"> </v>
      </c>
      <c r="Q383" t="str">
        <f t="array" ref="Q383">INDEX(Items!C$2:C$1090,MATCH($O383,Items!$A$2:$A$1090,0))</f>
        <v xml:space="preserve"> </v>
      </c>
      <c r="R383" t="str">
        <f t="array" ref="R383">INDEX(Items!D$2:D$1090,MATCH($O383,Items!$A$2:$A$1090,0))</f>
        <v xml:space="preserve"> </v>
      </c>
    </row>
    <row r="384" spans="1:18" ht="15.75" customHeight="1" x14ac:dyDescent="0.25">
      <c r="A384">
        <f t="shared" si="6"/>
        <v>1</v>
      </c>
      <c r="B384" t="str">
        <f t="shared" si="9"/>
        <v/>
      </c>
      <c r="C384">
        <f t="shared" si="10"/>
        <v>1</v>
      </c>
      <c r="D384" s="4"/>
      <c r="E384" t="s">
        <v>20</v>
      </c>
      <c r="F384" t="str">
        <f t="array" ref="F384">INDEX(Establishment!B$2:B$1042,MATCH($E384,Establishment!$A$2:$A$1042,0))</f>
        <v xml:space="preserve"> </v>
      </c>
      <c r="G384" t="str">
        <f t="array" ref="G384">INDEX(Establishment!C$2:C$1042,MATCH($E384,Establishment!$A$2:$A$1042,0))</f>
        <v xml:space="preserve"> </v>
      </c>
      <c r="M384">
        <f t="shared" si="7"/>
        <v>0</v>
      </c>
      <c r="N384">
        <f t="shared" si="8"/>
        <v>0</v>
      </c>
      <c r="O384" t="s">
        <v>20</v>
      </c>
      <c r="P384" t="str">
        <f t="array" ref="P384">INDEX(Items!B$2:B$1090,MATCH($O384,Items!$A$2:$A$1090,0))</f>
        <v xml:space="preserve"> </v>
      </c>
      <c r="Q384" t="str">
        <f t="array" ref="Q384">INDEX(Items!C$2:C$1090,MATCH($O384,Items!$A$2:$A$1090,0))</f>
        <v xml:space="preserve"> </v>
      </c>
      <c r="R384" t="str">
        <f t="array" ref="R384">INDEX(Items!D$2:D$1090,MATCH($O384,Items!$A$2:$A$1090,0))</f>
        <v xml:space="preserve"> </v>
      </c>
    </row>
    <row r="385" spans="1:18" ht="15.75" customHeight="1" x14ac:dyDescent="0.25">
      <c r="A385">
        <f t="shared" si="6"/>
        <v>1</v>
      </c>
      <c r="B385" t="str">
        <f t="shared" si="9"/>
        <v/>
      </c>
      <c r="C385">
        <f t="shared" si="10"/>
        <v>1</v>
      </c>
      <c r="D385" s="4"/>
      <c r="E385" t="s">
        <v>20</v>
      </c>
      <c r="F385" t="str">
        <f t="array" ref="F385">INDEX(Establishment!B$2:B$1042,MATCH($E385,Establishment!$A$2:$A$1042,0))</f>
        <v xml:space="preserve"> </v>
      </c>
      <c r="G385" t="str">
        <f t="array" ref="G385">INDEX(Establishment!C$2:C$1042,MATCH($E385,Establishment!$A$2:$A$1042,0))</f>
        <v xml:space="preserve"> </v>
      </c>
      <c r="M385">
        <f t="shared" si="7"/>
        <v>0</v>
      </c>
      <c r="N385">
        <f t="shared" si="8"/>
        <v>0</v>
      </c>
      <c r="O385" t="s">
        <v>20</v>
      </c>
      <c r="P385" t="str">
        <f t="array" ref="P385">INDEX(Items!B$2:B$1090,MATCH($O385,Items!$A$2:$A$1090,0))</f>
        <v xml:space="preserve"> </v>
      </c>
      <c r="Q385" t="str">
        <f t="array" ref="Q385">INDEX(Items!C$2:C$1090,MATCH($O385,Items!$A$2:$A$1090,0))</f>
        <v xml:space="preserve"> </v>
      </c>
      <c r="R385" t="str">
        <f t="array" ref="R385">INDEX(Items!D$2:D$1090,MATCH($O385,Items!$A$2:$A$1090,0))</f>
        <v xml:space="preserve"> </v>
      </c>
    </row>
    <row r="386" spans="1:18" ht="15.75" customHeight="1" x14ac:dyDescent="0.25">
      <c r="A386">
        <f t="shared" si="6"/>
        <v>1</v>
      </c>
      <c r="B386" t="str">
        <f t="shared" si="9"/>
        <v/>
      </c>
      <c r="C386">
        <f t="shared" si="10"/>
        <v>1</v>
      </c>
      <c r="D386" s="4"/>
      <c r="E386" t="s">
        <v>20</v>
      </c>
      <c r="F386" t="str">
        <f t="array" ref="F386">INDEX(Establishment!B$2:B$1042,MATCH($E386,Establishment!$A$2:$A$1042,0))</f>
        <v xml:space="preserve"> </v>
      </c>
      <c r="G386" t="str">
        <f t="array" ref="G386">INDEX(Establishment!C$2:C$1042,MATCH($E386,Establishment!$A$2:$A$1042,0))</f>
        <v xml:space="preserve"> </v>
      </c>
      <c r="M386">
        <f t="shared" si="7"/>
        <v>0</v>
      </c>
      <c r="N386">
        <f t="shared" si="8"/>
        <v>0</v>
      </c>
      <c r="O386" t="s">
        <v>20</v>
      </c>
      <c r="P386" t="str">
        <f t="array" ref="P386">INDEX(Items!B$2:B$1090,MATCH($O386,Items!$A$2:$A$1090,0))</f>
        <v xml:space="preserve"> </v>
      </c>
      <c r="Q386" t="str">
        <f t="array" ref="Q386">INDEX(Items!C$2:C$1090,MATCH($O386,Items!$A$2:$A$1090,0))</f>
        <v xml:space="preserve"> </v>
      </c>
      <c r="R386" t="str">
        <f t="array" ref="R386">INDEX(Items!D$2:D$1090,MATCH($O386,Items!$A$2:$A$1090,0))</f>
        <v xml:space="preserve"> </v>
      </c>
    </row>
    <row r="387" spans="1:18" ht="15.75" customHeight="1" x14ac:dyDescent="0.25">
      <c r="A387">
        <f t="shared" si="6"/>
        <v>1</v>
      </c>
      <c r="B387" t="str">
        <f t="shared" si="9"/>
        <v/>
      </c>
      <c r="C387">
        <f t="shared" si="10"/>
        <v>1</v>
      </c>
      <c r="D387" s="4"/>
      <c r="E387" t="s">
        <v>20</v>
      </c>
      <c r="F387" t="str">
        <f t="array" ref="F387">INDEX(Establishment!B$2:B$1042,MATCH($E387,Establishment!$A$2:$A$1042,0))</f>
        <v xml:space="preserve"> </v>
      </c>
      <c r="G387" t="str">
        <f t="array" ref="G387">INDEX(Establishment!C$2:C$1042,MATCH($E387,Establishment!$A$2:$A$1042,0))</f>
        <v xml:space="preserve"> </v>
      </c>
      <c r="M387">
        <f t="shared" si="7"/>
        <v>0</v>
      </c>
      <c r="N387">
        <f t="shared" si="8"/>
        <v>0</v>
      </c>
      <c r="O387" t="s">
        <v>20</v>
      </c>
      <c r="P387" t="str">
        <f t="array" ref="P387">INDEX(Items!B$2:B$1090,MATCH($O387,Items!$A$2:$A$1090,0))</f>
        <v xml:space="preserve"> </v>
      </c>
      <c r="Q387" t="str">
        <f t="array" ref="Q387">INDEX(Items!C$2:C$1090,MATCH($O387,Items!$A$2:$A$1090,0))</f>
        <v xml:space="preserve"> </v>
      </c>
      <c r="R387" t="str">
        <f t="array" ref="R387">INDEX(Items!D$2:D$1090,MATCH($O387,Items!$A$2:$A$1090,0))</f>
        <v xml:space="preserve"> </v>
      </c>
    </row>
    <row r="388" spans="1:18" ht="15.75" customHeight="1" x14ac:dyDescent="0.25">
      <c r="A388">
        <f t="shared" si="6"/>
        <v>1</v>
      </c>
      <c r="B388" t="str">
        <f t="shared" si="9"/>
        <v/>
      </c>
      <c r="C388">
        <f t="shared" si="10"/>
        <v>1</v>
      </c>
      <c r="D388" s="4"/>
      <c r="E388" t="s">
        <v>20</v>
      </c>
      <c r="F388" t="str">
        <f t="array" ref="F388">INDEX(Establishment!B$2:B$1042,MATCH($E388,Establishment!$A$2:$A$1042,0))</f>
        <v xml:space="preserve"> </v>
      </c>
      <c r="G388" t="str">
        <f t="array" ref="G388">INDEX(Establishment!C$2:C$1042,MATCH($E388,Establishment!$A$2:$A$1042,0))</f>
        <v xml:space="preserve"> </v>
      </c>
      <c r="M388">
        <f t="shared" si="7"/>
        <v>0</v>
      </c>
      <c r="N388">
        <f t="shared" si="8"/>
        <v>0</v>
      </c>
      <c r="O388" t="s">
        <v>20</v>
      </c>
      <c r="P388" t="str">
        <f t="array" ref="P388">INDEX(Items!B$2:B$1090,MATCH($O388,Items!$A$2:$A$1090,0))</f>
        <v xml:space="preserve"> </v>
      </c>
      <c r="Q388" t="str">
        <f t="array" ref="Q388">INDEX(Items!C$2:C$1090,MATCH($O388,Items!$A$2:$A$1090,0))</f>
        <v xml:space="preserve"> </v>
      </c>
      <c r="R388" t="str">
        <f t="array" ref="R388">INDEX(Items!D$2:D$1090,MATCH($O388,Items!$A$2:$A$1090,0))</f>
        <v xml:space="preserve"> </v>
      </c>
    </row>
    <row r="389" spans="1:18" ht="15.75" customHeight="1" x14ac:dyDescent="0.25">
      <c r="A389">
        <f t="shared" si="6"/>
        <v>1</v>
      </c>
      <c r="B389" t="str">
        <f t="shared" si="9"/>
        <v/>
      </c>
      <c r="C389">
        <f t="shared" si="10"/>
        <v>1</v>
      </c>
      <c r="D389" s="4"/>
      <c r="E389" t="s">
        <v>20</v>
      </c>
      <c r="F389" t="str">
        <f t="array" ref="F389">INDEX(Establishment!B$2:B$1042,MATCH($E389,Establishment!$A$2:$A$1042,0))</f>
        <v xml:space="preserve"> </v>
      </c>
      <c r="G389" t="str">
        <f t="array" ref="G389">INDEX(Establishment!C$2:C$1042,MATCH($E389,Establishment!$A$2:$A$1042,0))</f>
        <v xml:space="preserve"> </v>
      </c>
      <c r="M389">
        <f t="shared" si="7"/>
        <v>0</v>
      </c>
      <c r="N389">
        <f t="shared" si="8"/>
        <v>0</v>
      </c>
      <c r="O389" t="s">
        <v>20</v>
      </c>
      <c r="P389" t="str">
        <f t="array" ref="P389">INDEX(Items!B$2:B$1090,MATCH($O389,Items!$A$2:$A$1090,0))</f>
        <v xml:space="preserve"> </v>
      </c>
      <c r="Q389" t="str">
        <f t="array" ref="Q389">INDEX(Items!C$2:C$1090,MATCH($O389,Items!$A$2:$A$1090,0))</f>
        <v xml:space="preserve"> </v>
      </c>
      <c r="R389" t="str">
        <f t="array" ref="R389">INDEX(Items!D$2:D$1090,MATCH($O389,Items!$A$2:$A$1090,0))</f>
        <v xml:space="preserve"> </v>
      </c>
    </row>
    <row r="390" spans="1:18" ht="15.75" customHeight="1" x14ac:dyDescent="0.25">
      <c r="A390">
        <f t="shared" si="6"/>
        <v>1</v>
      </c>
      <c r="B390" t="str">
        <f t="shared" si="9"/>
        <v/>
      </c>
      <c r="C390">
        <f t="shared" si="10"/>
        <v>1</v>
      </c>
      <c r="D390" s="4"/>
      <c r="E390" t="s">
        <v>20</v>
      </c>
      <c r="F390" t="str">
        <f t="array" ref="F390">INDEX(Establishment!B$2:B$1042,MATCH($E390,Establishment!$A$2:$A$1042,0))</f>
        <v xml:space="preserve"> </v>
      </c>
      <c r="G390" t="str">
        <f t="array" ref="G390">INDEX(Establishment!C$2:C$1042,MATCH($E390,Establishment!$A$2:$A$1042,0))</f>
        <v xml:space="preserve"> </v>
      </c>
      <c r="M390">
        <f t="shared" si="7"/>
        <v>0</v>
      </c>
      <c r="N390">
        <f t="shared" si="8"/>
        <v>0</v>
      </c>
      <c r="O390" t="s">
        <v>20</v>
      </c>
      <c r="P390" t="str">
        <f t="array" ref="P390">INDEX(Items!B$2:B$1090,MATCH($O390,Items!$A$2:$A$1090,0))</f>
        <v xml:space="preserve"> </v>
      </c>
      <c r="Q390" t="str">
        <f t="array" ref="Q390">INDEX(Items!C$2:C$1090,MATCH($O390,Items!$A$2:$A$1090,0))</f>
        <v xml:space="preserve"> </v>
      </c>
      <c r="R390" t="str">
        <f t="array" ref="R390">INDEX(Items!D$2:D$1090,MATCH($O390,Items!$A$2:$A$1090,0))</f>
        <v xml:space="preserve"> </v>
      </c>
    </row>
    <row r="391" spans="1:18" ht="15.75" customHeight="1" x14ac:dyDescent="0.25">
      <c r="A391">
        <f t="shared" si="6"/>
        <v>1</v>
      </c>
      <c r="B391" t="str">
        <f t="shared" si="9"/>
        <v/>
      </c>
      <c r="C391">
        <f t="shared" si="10"/>
        <v>1</v>
      </c>
      <c r="D391" s="4"/>
      <c r="E391" t="s">
        <v>20</v>
      </c>
      <c r="F391" t="str">
        <f t="array" ref="F391">INDEX(Establishment!B$2:B$1042,MATCH($E391,Establishment!$A$2:$A$1042,0))</f>
        <v xml:space="preserve"> </v>
      </c>
      <c r="G391" t="str">
        <f t="array" ref="G391">INDEX(Establishment!C$2:C$1042,MATCH($E391,Establishment!$A$2:$A$1042,0))</f>
        <v xml:space="preserve"> </v>
      </c>
      <c r="M391">
        <f t="shared" si="7"/>
        <v>0</v>
      </c>
      <c r="N391">
        <f t="shared" si="8"/>
        <v>0</v>
      </c>
      <c r="O391" t="s">
        <v>20</v>
      </c>
      <c r="P391" t="str">
        <f t="array" ref="P391">INDEX(Items!B$2:B$1090,MATCH($O391,Items!$A$2:$A$1090,0))</f>
        <v xml:space="preserve"> </v>
      </c>
      <c r="Q391" t="str">
        <f t="array" ref="Q391">INDEX(Items!C$2:C$1090,MATCH($O391,Items!$A$2:$A$1090,0))</f>
        <v xml:space="preserve"> </v>
      </c>
      <c r="R391" t="str">
        <f t="array" ref="R391">INDEX(Items!D$2:D$1090,MATCH($O391,Items!$A$2:$A$1090,0))</f>
        <v xml:space="preserve"> </v>
      </c>
    </row>
    <row r="392" spans="1:18" ht="15.75" customHeight="1" x14ac:dyDescent="0.25">
      <c r="A392">
        <f t="shared" si="6"/>
        <v>1</v>
      </c>
      <c r="B392" t="str">
        <f t="shared" si="9"/>
        <v/>
      </c>
      <c r="C392">
        <f t="shared" si="10"/>
        <v>1</v>
      </c>
      <c r="D392" s="4"/>
      <c r="E392" t="s">
        <v>20</v>
      </c>
      <c r="F392" t="str">
        <f t="array" ref="F392">INDEX(Establishment!B$2:B$1042,MATCH($E392,Establishment!$A$2:$A$1042,0))</f>
        <v xml:space="preserve"> </v>
      </c>
      <c r="G392" t="str">
        <f t="array" ref="G392">INDEX(Establishment!C$2:C$1042,MATCH($E392,Establishment!$A$2:$A$1042,0))</f>
        <v xml:space="preserve"> </v>
      </c>
      <c r="M392">
        <f t="shared" si="7"/>
        <v>0</v>
      </c>
      <c r="N392">
        <f t="shared" si="8"/>
        <v>0</v>
      </c>
      <c r="O392" t="s">
        <v>20</v>
      </c>
      <c r="P392" t="str">
        <f t="array" ref="P392">INDEX(Items!B$2:B$1090,MATCH($O392,Items!$A$2:$A$1090,0))</f>
        <v xml:space="preserve"> </v>
      </c>
      <c r="Q392" t="str">
        <f t="array" ref="Q392">INDEX(Items!C$2:C$1090,MATCH($O392,Items!$A$2:$A$1090,0))</f>
        <v xml:space="preserve"> </v>
      </c>
      <c r="R392" t="str">
        <f t="array" ref="R392">INDEX(Items!D$2:D$1090,MATCH($O392,Items!$A$2:$A$1090,0))</f>
        <v xml:space="preserve"> </v>
      </c>
    </row>
    <row r="393" spans="1:18" ht="15.75" customHeight="1" x14ac:dyDescent="0.25">
      <c r="A393">
        <f t="shared" si="6"/>
        <v>1</v>
      </c>
      <c r="B393" t="str">
        <f t="shared" si="9"/>
        <v/>
      </c>
      <c r="C393">
        <f t="shared" si="10"/>
        <v>1</v>
      </c>
      <c r="D393" s="4"/>
      <c r="E393" t="s">
        <v>20</v>
      </c>
      <c r="F393" t="str">
        <f t="array" ref="F393">INDEX(Establishment!B$2:B$1042,MATCH($E393,Establishment!$A$2:$A$1042,0))</f>
        <v xml:space="preserve"> </v>
      </c>
      <c r="G393" t="str">
        <f t="array" ref="G393">INDEX(Establishment!C$2:C$1042,MATCH($E393,Establishment!$A$2:$A$1042,0))</f>
        <v xml:space="preserve"> </v>
      </c>
      <c r="M393">
        <f t="shared" si="7"/>
        <v>0</v>
      </c>
      <c r="N393">
        <f t="shared" si="8"/>
        <v>0</v>
      </c>
      <c r="O393" t="s">
        <v>20</v>
      </c>
      <c r="P393" t="str">
        <f t="array" ref="P393">INDEX(Items!B$2:B$1090,MATCH($O393,Items!$A$2:$A$1090,0))</f>
        <v xml:space="preserve"> </v>
      </c>
      <c r="Q393" t="str">
        <f t="array" ref="Q393">INDEX(Items!C$2:C$1090,MATCH($O393,Items!$A$2:$A$1090,0))</f>
        <v xml:space="preserve"> </v>
      </c>
      <c r="R393" t="str">
        <f t="array" ref="R393">INDEX(Items!D$2:D$1090,MATCH($O393,Items!$A$2:$A$1090,0))</f>
        <v xml:space="preserve"> </v>
      </c>
    </row>
    <row r="394" spans="1:18" ht="15.75" customHeight="1" x14ac:dyDescent="0.25">
      <c r="A394">
        <f t="shared" si="6"/>
        <v>1</v>
      </c>
      <c r="B394" t="str">
        <f t="shared" si="9"/>
        <v/>
      </c>
      <c r="C394">
        <f t="shared" si="10"/>
        <v>1</v>
      </c>
      <c r="D394" s="4"/>
      <c r="E394" t="s">
        <v>20</v>
      </c>
      <c r="F394" t="str">
        <f t="array" ref="F394">INDEX(Establishment!B$2:B$1042,MATCH($E394,Establishment!$A$2:$A$1042,0))</f>
        <v xml:space="preserve"> </v>
      </c>
      <c r="G394" t="str">
        <f t="array" ref="G394">INDEX(Establishment!C$2:C$1042,MATCH($E394,Establishment!$A$2:$A$1042,0))</f>
        <v xml:space="preserve"> </v>
      </c>
      <c r="M394">
        <f t="shared" si="7"/>
        <v>0</v>
      </c>
      <c r="N394">
        <f t="shared" si="8"/>
        <v>0</v>
      </c>
      <c r="O394" t="s">
        <v>20</v>
      </c>
      <c r="P394" t="str">
        <f t="array" ref="P394">INDEX(Items!B$2:B$1090,MATCH($O394,Items!$A$2:$A$1090,0))</f>
        <v xml:space="preserve"> </v>
      </c>
      <c r="Q394" t="str">
        <f t="array" ref="Q394">INDEX(Items!C$2:C$1090,MATCH($O394,Items!$A$2:$A$1090,0))</f>
        <v xml:space="preserve"> </v>
      </c>
      <c r="R394" t="str">
        <f t="array" ref="R394">INDEX(Items!D$2:D$1090,MATCH($O394,Items!$A$2:$A$1090,0))</f>
        <v xml:space="preserve"> </v>
      </c>
    </row>
    <row r="395" spans="1:18" ht="15.75" customHeight="1" x14ac:dyDescent="0.25">
      <c r="A395">
        <f t="shared" si="6"/>
        <v>1</v>
      </c>
      <c r="B395" t="str">
        <f t="shared" si="9"/>
        <v/>
      </c>
      <c r="C395">
        <f t="shared" si="10"/>
        <v>1</v>
      </c>
      <c r="D395" s="4"/>
      <c r="E395" t="s">
        <v>20</v>
      </c>
      <c r="F395" t="str">
        <f t="array" ref="F395">INDEX(Establishment!B$2:B$1042,MATCH($E395,Establishment!$A$2:$A$1042,0))</f>
        <v xml:space="preserve"> </v>
      </c>
      <c r="G395" t="str">
        <f t="array" ref="G395">INDEX(Establishment!C$2:C$1042,MATCH($E395,Establishment!$A$2:$A$1042,0))</f>
        <v xml:space="preserve"> </v>
      </c>
      <c r="M395">
        <f t="shared" si="7"/>
        <v>0</v>
      </c>
      <c r="N395">
        <f t="shared" si="8"/>
        <v>0</v>
      </c>
      <c r="O395" t="s">
        <v>20</v>
      </c>
      <c r="P395" t="str">
        <f t="array" ref="P395">INDEX(Items!B$2:B$1090,MATCH($O395,Items!$A$2:$A$1090,0))</f>
        <v xml:space="preserve"> </v>
      </c>
      <c r="Q395" t="str">
        <f t="array" ref="Q395">INDEX(Items!C$2:C$1090,MATCH($O395,Items!$A$2:$A$1090,0))</f>
        <v xml:space="preserve"> </v>
      </c>
      <c r="R395" t="str">
        <f t="array" ref="R395">INDEX(Items!D$2:D$1090,MATCH($O395,Items!$A$2:$A$1090,0))</f>
        <v xml:space="preserve"> </v>
      </c>
    </row>
    <row r="396" spans="1:18" ht="15.75" customHeight="1" x14ac:dyDescent="0.25">
      <c r="A396">
        <f t="shared" si="6"/>
        <v>1</v>
      </c>
      <c r="B396" t="str">
        <f t="shared" si="9"/>
        <v/>
      </c>
      <c r="C396">
        <f t="shared" si="10"/>
        <v>1</v>
      </c>
      <c r="D396" s="4"/>
      <c r="E396" t="s">
        <v>20</v>
      </c>
      <c r="F396" t="str">
        <f t="array" ref="F396">INDEX(Establishment!B$2:B$1042,MATCH($E396,Establishment!$A$2:$A$1042,0))</f>
        <v xml:space="preserve"> </v>
      </c>
      <c r="G396" t="str">
        <f t="array" ref="G396">INDEX(Establishment!C$2:C$1042,MATCH($E396,Establishment!$A$2:$A$1042,0))</f>
        <v xml:space="preserve"> </v>
      </c>
      <c r="M396">
        <f t="shared" si="7"/>
        <v>0</v>
      </c>
      <c r="N396">
        <f t="shared" si="8"/>
        <v>0</v>
      </c>
      <c r="O396" t="s">
        <v>20</v>
      </c>
      <c r="P396" t="str">
        <f t="array" ref="P396">INDEX(Items!B$2:B$1090,MATCH($O396,Items!$A$2:$A$1090,0))</f>
        <v xml:space="preserve"> </v>
      </c>
      <c r="Q396" t="str">
        <f t="array" ref="Q396">INDEX(Items!C$2:C$1090,MATCH($O396,Items!$A$2:$A$1090,0))</f>
        <v xml:space="preserve"> </v>
      </c>
      <c r="R396" t="str">
        <f t="array" ref="R396">INDEX(Items!D$2:D$1090,MATCH($O396,Items!$A$2:$A$1090,0))</f>
        <v xml:space="preserve"> </v>
      </c>
    </row>
    <row r="397" spans="1:18" ht="15.75" customHeight="1" x14ac:dyDescent="0.25">
      <c r="A397">
        <f t="shared" si="6"/>
        <v>1</v>
      </c>
      <c r="B397" t="str">
        <f t="shared" si="9"/>
        <v/>
      </c>
      <c r="C397">
        <f t="shared" si="10"/>
        <v>1</v>
      </c>
      <c r="D397" s="4"/>
      <c r="E397" t="s">
        <v>20</v>
      </c>
      <c r="F397" t="str">
        <f t="array" ref="F397">INDEX(Establishment!B$2:B$1042,MATCH($E397,Establishment!$A$2:$A$1042,0))</f>
        <v xml:space="preserve"> </v>
      </c>
      <c r="G397" t="str">
        <f t="array" ref="G397">INDEX(Establishment!C$2:C$1042,MATCH($E397,Establishment!$A$2:$A$1042,0))</f>
        <v xml:space="preserve"> </v>
      </c>
      <c r="M397">
        <f t="shared" si="7"/>
        <v>0</v>
      </c>
      <c r="N397">
        <f t="shared" si="8"/>
        <v>0</v>
      </c>
      <c r="O397" t="s">
        <v>20</v>
      </c>
      <c r="P397" t="str">
        <f t="array" ref="P397">INDEX(Items!B$2:B$1090,MATCH($O397,Items!$A$2:$A$1090,0))</f>
        <v xml:space="preserve"> </v>
      </c>
      <c r="Q397" t="str">
        <f t="array" ref="Q397">INDEX(Items!C$2:C$1090,MATCH($O397,Items!$A$2:$A$1090,0))</f>
        <v xml:space="preserve"> </v>
      </c>
      <c r="R397" t="str">
        <f t="array" ref="R397">INDEX(Items!D$2:D$1090,MATCH($O397,Items!$A$2:$A$1090,0))</f>
        <v xml:space="preserve"> </v>
      </c>
    </row>
    <row r="398" spans="1:18" ht="15.75" customHeight="1" x14ac:dyDescent="0.25">
      <c r="A398">
        <f t="shared" si="6"/>
        <v>1</v>
      </c>
      <c r="B398" t="str">
        <f t="shared" si="9"/>
        <v/>
      </c>
      <c r="C398">
        <f t="shared" si="10"/>
        <v>1</v>
      </c>
      <c r="D398" s="4"/>
      <c r="E398" t="s">
        <v>20</v>
      </c>
      <c r="F398" t="str">
        <f t="array" ref="F398">INDEX(Establishment!B$2:B$1042,MATCH($E398,Establishment!$A$2:$A$1042,0))</f>
        <v xml:space="preserve"> </v>
      </c>
      <c r="G398" t="str">
        <f t="array" ref="G398">INDEX(Establishment!C$2:C$1042,MATCH($E398,Establishment!$A$2:$A$1042,0))</f>
        <v xml:space="preserve"> </v>
      </c>
      <c r="M398">
        <f t="shared" si="7"/>
        <v>0</v>
      </c>
      <c r="N398">
        <f t="shared" si="8"/>
        <v>0</v>
      </c>
      <c r="O398" t="s">
        <v>20</v>
      </c>
      <c r="P398" t="str">
        <f t="array" ref="P398">INDEX(Items!B$2:B$1090,MATCH($O398,Items!$A$2:$A$1090,0))</f>
        <v xml:space="preserve"> </v>
      </c>
      <c r="Q398" t="str">
        <f t="array" ref="Q398">INDEX(Items!C$2:C$1090,MATCH($O398,Items!$A$2:$A$1090,0))</f>
        <v xml:space="preserve"> </v>
      </c>
      <c r="R398" t="str">
        <f t="array" ref="R398">INDEX(Items!D$2:D$1090,MATCH($O398,Items!$A$2:$A$1090,0))</f>
        <v xml:space="preserve"> </v>
      </c>
    </row>
    <row r="399" spans="1:18" ht="15.75" customHeight="1" x14ac:dyDescent="0.25">
      <c r="A399">
        <f t="shared" si="6"/>
        <v>1</v>
      </c>
      <c r="B399" t="str">
        <f t="shared" si="9"/>
        <v/>
      </c>
      <c r="C399">
        <f t="shared" si="10"/>
        <v>1</v>
      </c>
      <c r="D399" s="4"/>
      <c r="E399" t="s">
        <v>20</v>
      </c>
      <c r="F399" t="str">
        <f t="array" ref="F399">INDEX(Establishment!B$2:B$1042,MATCH($E399,Establishment!$A$2:$A$1042,0))</f>
        <v xml:space="preserve"> </v>
      </c>
      <c r="G399" t="str">
        <f t="array" ref="G399">INDEX(Establishment!C$2:C$1042,MATCH($E399,Establishment!$A$2:$A$1042,0))</f>
        <v xml:space="preserve"> </v>
      </c>
      <c r="M399">
        <f t="shared" si="7"/>
        <v>0</v>
      </c>
      <c r="N399">
        <f t="shared" si="8"/>
        <v>0</v>
      </c>
      <c r="O399" t="s">
        <v>20</v>
      </c>
      <c r="P399" t="str">
        <f t="array" ref="P399">INDEX(Items!B$2:B$1090,MATCH($O399,Items!$A$2:$A$1090,0))</f>
        <v xml:space="preserve"> </v>
      </c>
      <c r="Q399" t="str">
        <f t="array" ref="Q399">INDEX(Items!C$2:C$1090,MATCH($O399,Items!$A$2:$A$1090,0))</f>
        <v xml:space="preserve"> </v>
      </c>
      <c r="R399" t="str">
        <f t="array" ref="R399">INDEX(Items!D$2:D$1090,MATCH($O399,Items!$A$2:$A$1090,0))</f>
        <v xml:space="preserve"> </v>
      </c>
    </row>
    <row r="400" spans="1:18" ht="15.75" customHeight="1" x14ac:dyDescent="0.25">
      <c r="A400">
        <f t="shared" si="6"/>
        <v>1</v>
      </c>
      <c r="B400" t="str">
        <f t="shared" si="9"/>
        <v/>
      </c>
      <c r="C400">
        <f t="shared" si="10"/>
        <v>1</v>
      </c>
      <c r="D400" s="4"/>
      <c r="E400" t="s">
        <v>20</v>
      </c>
      <c r="F400" t="str">
        <f t="array" ref="F400">INDEX(Establishment!B$2:B$1042,MATCH($E400,Establishment!$A$2:$A$1042,0))</f>
        <v xml:space="preserve"> </v>
      </c>
      <c r="G400" t="str">
        <f t="array" ref="G400">INDEX(Establishment!C$2:C$1042,MATCH($E400,Establishment!$A$2:$A$1042,0))</f>
        <v xml:space="preserve"> </v>
      </c>
      <c r="M400">
        <f t="shared" si="7"/>
        <v>0</v>
      </c>
      <c r="N400">
        <f t="shared" si="8"/>
        <v>0</v>
      </c>
      <c r="O400" t="s">
        <v>20</v>
      </c>
      <c r="P400" t="str">
        <f t="array" ref="P400">INDEX(Items!B$2:B$1090,MATCH($O400,Items!$A$2:$A$1090,0))</f>
        <v xml:space="preserve"> </v>
      </c>
      <c r="Q400" t="str">
        <f t="array" ref="Q400">INDEX(Items!C$2:C$1090,MATCH($O400,Items!$A$2:$A$1090,0))</f>
        <v xml:space="preserve"> </v>
      </c>
      <c r="R400" t="str">
        <f t="array" ref="R400">INDEX(Items!D$2:D$1090,MATCH($O400,Items!$A$2:$A$1090,0))</f>
        <v xml:space="preserve"> </v>
      </c>
    </row>
    <row r="401" spans="1:18" ht="15.75" customHeight="1" x14ac:dyDescent="0.25">
      <c r="A401">
        <f t="shared" si="6"/>
        <v>1</v>
      </c>
      <c r="B401" t="str">
        <f t="shared" si="9"/>
        <v/>
      </c>
      <c r="C401">
        <f t="shared" si="10"/>
        <v>1</v>
      </c>
      <c r="D401" s="4"/>
      <c r="E401" t="s">
        <v>20</v>
      </c>
      <c r="F401" t="str">
        <f t="array" ref="F401">INDEX(Establishment!B$2:B$1042,MATCH($E401,Establishment!$A$2:$A$1042,0))</f>
        <v xml:space="preserve"> </v>
      </c>
      <c r="G401" t="str">
        <f t="array" ref="G401">INDEX(Establishment!C$2:C$1042,MATCH($E401,Establishment!$A$2:$A$1042,0))</f>
        <v xml:space="preserve"> </v>
      </c>
      <c r="M401">
        <f t="shared" si="7"/>
        <v>0</v>
      </c>
      <c r="N401">
        <f t="shared" si="8"/>
        <v>0</v>
      </c>
      <c r="O401" t="s">
        <v>20</v>
      </c>
      <c r="P401" t="str">
        <f t="array" ref="P401">INDEX(Items!B$2:B$1090,MATCH($O401,Items!$A$2:$A$1090,0))</f>
        <v xml:space="preserve"> </v>
      </c>
      <c r="Q401" t="str">
        <f t="array" ref="Q401">INDEX(Items!C$2:C$1090,MATCH($O401,Items!$A$2:$A$1090,0))</f>
        <v xml:space="preserve"> </v>
      </c>
      <c r="R401" t="str">
        <f t="array" ref="R401">INDEX(Items!D$2:D$1090,MATCH($O401,Items!$A$2:$A$1090,0))</f>
        <v xml:space="preserve"> </v>
      </c>
    </row>
    <row r="402" spans="1:18" ht="15.75" customHeight="1" x14ac:dyDescent="0.25">
      <c r="A402">
        <f t="shared" si="6"/>
        <v>1</v>
      </c>
      <c r="B402" t="str">
        <f t="shared" si="9"/>
        <v/>
      </c>
      <c r="C402">
        <f t="shared" si="10"/>
        <v>1</v>
      </c>
      <c r="D402" s="4"/>
      <c r="E402" t="s">
        <v>20</v>
      </c>
      <c r="F402" t="str">
        <f t="array" ref="F402">INDEX(Establishment!B$2:B$1042,MATCH($E402,Establishment!$A$2:$A$1042,0))</f>
        <v xml:space="preserve"> </v>
      </c>
      <c r="G402" t="str">
        <f t="array" ref="G402">INDEX(Establishment!C$2:C$1042,MATCH($E402,Establishment!$A$2:$A$1042,0))</f>
        <v xml:space="preserve"> </v>
      </c>
      <c r="M402">
        <f t="shared" si="7"/>
        <v>0</v>
      </c>
      <c r="N402">
        <f t="shared" si="8"/>
        <v>0</v>
      </c>
      <c r="O402" t="s">
        <v>20</v>
      </c>
      <c r="P402" t="str">
        <f t="array" ref="P402">INDEX(Items!B$2:B$1090,MATCH($O402,Items!$A$2:$A$1090,0))</f>
        <v xml:space="preserve"> </v>
      </c>
      <c r="Q402" t="str">
        <f t="array" ref="Q402">INDEX(Items!C$2:C$1090,MATCH($O402,Items!$A$2:$A$1090,0))</f>
        <v xml:space="preserve"> </v>
      </c>
      <c r="R402" t="str">
        <f t="array" ref="R402">INDEX(Items!D$2:D$1090,MATCH($O402,Items!$A$2:$A$1090,0))</f>
        <v xml:space="preserve"> </v>
      </c>
    </row>
    <row r="403" spans="1:18" ht="15.75" customHeight="1" x14ac:dyDescent="0.25">
      <c r="A403">
        <f t="shared" si="6"/>
        <v>1</v>
      </c>
      <c r="B403" t="str">
        <f t="shared" si="9"/>
        <v/>
      </c>
      <c r="C403">
        <f t="shared" si="10"/>
        <v>1</v>
      </c>
      <c r="D403" s="4"/>
      <c r="E403" t="s">
        <v>20</v>
      </c>
      <c r="F403" t="str">
        <f t="array" ref="F403">INDEX(Establishment!B$2:B$1042,MATCH($E403,Establishment!$A$2:$A$1042,0))</f>
        <v xml:space="preserve"> </v>
      </c>
      <c r="G403" t="str">
        <f t="array" ref="G403">INDEX(Establishment!C$2:C$1042,MATCH($E403,Establishment!$A$2:$A$1042,0))</f>
        <v xml:space="preserve"> </v>
      </c>
      <c r="M403">
        <f t="shared" si="7"/>
        <v>0</v>
      </c>
      <c r="N403">
        <f t="shared" si="8"/>
        <v>0</v>
      </c>
      <c r="O403" t="s">
        <v>20</v>
      </c>
      <c r="P403" t="str">
        <f t="array" ref="P403">INDEX(Items!B$2:B$1090,MATCH($O403,Items!$A$2:$A$1090,0))</f>
        <v xml:space="preserve"> </v>
      </c>
      <c r="Q403" t="str">
        <f t="array" ref="Q403">INDEX(Items!C$2:C$1090,MATCH($O403,Items!$A$2:$A$1090,0))</f>
        <v xml:space="preserve"> </v>
      </c>
      <c r="R403" t="str">
        <f t="array" ref="R403">INDEX(Items!D$2:D$1090,MATCH($O403,Items!$A$2:$A$1090,0))</f>
        <v xml:space="preserve"> </v>
      </c>
    </row>
    <row r="404" spans="1:18" ht="15.75" customHeight="1" x14ac:dyDescent="0.25">
      <c r="A404">
        <f t="shared" si="6"/>
        <v>1</v>
      </c>
      <c r="B404" t="str">
        <f t="shared" si="9"/>
        <v/>
      </c>
      <c r="C404">
        <f t="shared" si="10"/>
        <v>1</v>
      </c>
      <c r="D404" s="4"/>
      <c r="E404" t="s">
        <v>20</v>
      </c>
      <c r="F404" t="str">
        <f t="array" ref="F404">INDEX(Establishment!B$2:B$1042,MATCH($E404,Establishment!$A$2:$A$1042,0))</f>
        <v xml:space="preserve"> </v>
      </c>
      <c r="G404" t="str">
        <f t="array" ref="G404">INDEX(Establishment!C$2:C$1042,MATCH($E404,Establishment!$A$2:$A$1042,0))</f>
        <v xml:space="preserve"> </v>
      </c>
      <c r="M404">
        <f t="shared" si="7"/>
        <v>0</v>
      </c>
      <c r="N404">
        <f t="shared" si="8"/>
        <v>0</v>
      </c>
      <c r="O404" t="s">
        <v>20</v>
      </c>
      <c r="P404" t="str">
        <f t="array" ref="P404">INDEX(Items!B$2:B$1090,MATCH($O404,Items!$A$2:$A$1090,0))</f>
        <v xml:space="preserve"> </v>
      </c>
      <c r="Q404" t="str">
        <f t="array" ref="Q404">INDEX(Items!C$2:C$1090,MATCH($O404,Items!$A$2:$A$1090,0))</f>
        <v xml:space="preserve"> </v>
      </c>
      <c r="R404" t="str">
        <f t="array" ref="R404">INDEX(Items!D$2:D$1090,MATCH($O404,Items!$A$2:$A$1090,0))</f>
        <v xml:space="preserve"> </v>
      </c>
    </row>
    <row r="405" spans="1:18" ht="15.75" customHeight="1" x14ac:dyDescent="0.25">
      <c r="A405">
        <f t="shared" si="6"/>
        <v>1</v>
      </c>
      <c r="B405" t="str">
        <f t="shared" si="9"/>
        <v/>
      </c>
      <c r="C405">
        <f t="shared" si="10"/>
        <v>1</v>
      </c>
      <c r="D405" s="4"/>
      <c r="E405" t="s">
        <v>20</v>
      </c>
      <c r="F405" t="str">
        <f t="array" ref="F405">INDEX(Establishment!B$2:B$1042,MATCH($E405,Establishment!$A$2:$A$1042,0))</f>
        <v xml:space="preserve"> </v>
      </c>
      <c r="G405" t="str">
        <f t="array" ref="G405">INDEX(Establishment!C$2:C$1042,MATCH($E405,Establishment!$A$2:$A$1042,0))</f>
        <v xml:space="preserve"> </v>
      </c>
      <c r="M405">
        <f t="shared" si="7"/>
        <v>0</v>
      </c>
      <c r="N405">
        <f t="shared" si="8"/>
        <v>0</v>
      </c>
      <c r="O405" t="s">
        <v>20</v>
      </c>
      <c r="P405" t="str">
        <f t="array" ref="P405">INDEX(Items!B$2:B$1090,MATCH($O405,Items!$A$2:$A$1090,0))</f>
        <v xml:space="preserve"> </v>
      </c>
      <c r="Q405" t="str">
        <f t="array" ref="Q405">INDEX(Items!C$2:C$1090,MATCH($O405,Items!$A$2:$A$1090,0))</f>
        <v xml:space="preserve"> </v>
      </c>
      <c r="R405" t="str">
        <f t="array" ref="R405">INDEX(Items!D$2:D$1090,MATCH($O405,Items!$A$2:$A$1090,0))</f>
        <v xml:space="preserve"> </v>
      </c>
    </row>
    <row r="406" spans="1:18" ht="15.75" customHeight="1" x14ac:dyDescent="0.25">
      <c r="A406">
        <f t="shared" si="6"/>
        <v>1</v>
      </c>
      <c r="B406" t="str">
        <f t="shared" si="9"/>
        <v/>
      </c>
      <c r="C406">
        <f t="shared" si="10"/>
        <v>1</v>
      </c>
      <c r="D406" s="4"/>
      <c r="E406" t="s">
        <v>20</v>
      </c>
      <c r="F406" t="str">
        <f t="array" ref="F406">INDEX(Establishment!B$2:B$1042,MATCH($E406,Establishment!$A$2:$A$1042,0))</f>
        <v xml:space="preserve"> </v>
      </c>
      <c r="G406" t="str">
        <f t="array" ref="G406">INDEX(Establishment!C$2:C$1042,MATCH($E406,Establishment!$A$2:$A$1042,0))</f>
        <v xml:space="preserve"> </v>
      </c>
      <c r="M406">
        <f t="shared" si="7"/>
        <v>0</v>
      </c>
      <c r="N406">
        <f t="shared" si="8"/>
        <v>0</v>
      </c>
      <c r="O406" t="s">
        <v>20</v>
      </c>
      <c r="P406" t="str">
        <f t="array" ref="P406">INDEX(Items!B$2:B$1090,MATCH($O406,Items!$A$2:$A$1090,0))</f>
        <v xml:space="preserve"> </v>
      </c>
      <c r="Q406" t="str">
        <f t="array" ref="Q406">INDEX(Items!C$2:C$1090,MATCH($O406,Items!$A$2:$A$1090,0))</f>
        <v xml:space="preserve"> </v>
      </c>
      <c r="R406" t="str">
        <f t="array" ref="R406">INDEX(Items!D$2:D$1090,MATCH($O406,Items!$A$2:$A$1090,0))</f>
        <v xml:space="preserve"> </v>
      </c>
    </row>
    <row r="407" spans="1:18" ht="15.75" customHeight="1" x14ac:dyDescent="0.25">
      <c r="A407">
        <f t="shared" si="6"/>
        <v>1</v>
      </c>
      <c r="B407" t="str">
        <f t="shared" si="9"/>
        <v/>
      </c>
      <c r="C407">
        <f t="shared" si="10"/>
        <v>1</v>
      </c>
      <c r="D407" s="4"/>
      <c r="E407" t="s">
        <v>20</v>
      </c>
      <c r="F407" t="str">
        <f t="array" ref="F407">INDEX(Establishment!B$2:B$1042,MATCH($E407,Establishment!$A$2:$A$1042,0))</f>
        <v xml:space="preserve"> </v>
      </c>
      <c r="G407" t="str">
        <f t="array" ref="G407">INDEX(Establishment!C$2:C$1042,MATCH($E407,Establishment!$A$2:$A$1042,0))</f>
        <v xml:space="preserve"> </v>
      </c>
      <c r="M407">
        <f t="shared" si="7"/>
        <v>0</v>
      </c>
      <c r="N407">
        <f t="shared" si="8"/>
        <v>0</v>
      </c>
      <c r="O407" t="s">
        <v>20</v>
      </c>
      <c r="P407" t="str">
        <f t="array" ref="P407">INDEX(Items!B$2:B$1090,MATCH($O407,Items!$A$2:$A$1090,0))</f>
        <v xml:space="preserve"> </v>
      </c>
      <c r="Q407" t="str">
        <f t="array" ref="Q407">INDEX(Items!C$2:C$1090,MATCH($O407,Items!$A$2:$A$1090,0))</f>
        <v xml:space="preserve"> </v>
      </c>
      <c r="R407" t="str">
        <f t="array" ref="R407">INDEX(Items!D$2:D$1090,MATCH($O407,Items!$A$2:$A$1090,0))</f>
        <v xml:space="preserve"> </v>
      </c>
    </row>
    <row r="408" spans="1:18" ht="15.75" customHeight="1" x14ac:dyDescent="0.25">
      <c r="A408">
        <f t="shared" si="6"/>
        <v>1</v>
      </c>
      <c r="B408" t="str">
        <f t="shared" si="9"/>
        <v/>
      </c>
      <c r="C408">
        <f t="shared" si="10"/>
        <v>1</v>
      </c>
      <c r="D408" s="4"/>
      <c r="E408" t="s">
        <v>20</v>
      </c>
      <c r="F408" t="str">
        <f t="array" ref="F408">INDEX(Establishment!B$2:B$1042,MATCH($E408,Establishment!$A$2:$A$1042,0))</f>
        <v xml:space="preserve"> </v>
      </c>
      <c r="G408" t="str">
        <f t="array" ref="G408">INDEX(Establishment!C$2:C$1042,MATCH($E408,Establishment!$A$2:$A$1042,0))</f>
        <v xml:space="preserve"> </v>
      </c>
      <c r="M408">
        <f t="shared" si="7"/>
        <v>0</v>
      </c>
      <c r="N408">
        <f t="shared" si="8"/>
        <v>0</v>
      </c>
      <c r="O408" t="s">
        <v>20</v>
      </c>
      <c r="P408" t="str">
        <f t="array" ref="P408">INDEX(Items!B$2:B$1090,MATCH($O408,Items!$A$2:$A$1090,0))</f>
        <v xml:space="preserve"> </v>
      </c>
      <c r="Q408" t="str">
        <f t="array" ref="Q408">INDEX(Items!C$2:C$1090,MATCH($O408,Items!$A$2:$A$1090,0))</f>
        <v xml:space="preserve"> </v>
      </c>
      <c r="R408" t="str">
        <f t="array" ref="R408">INDEX(Items!D$2:D$1090,MATCH($O408,Items!$A$2:$A$1090,0))</f>
        <v xml:space="preserve"> </v>
      </c>
    </row>
    <row r="409" spans="1:18" ht="15.75" customHeight="1" x14ac:dyDescent="0.25">
      <c r="A409">
        <f t="shared" si="6"/>
        <v>1</v>
      </c>
      <c r="B409" t="str">
        <f t="shared" si="9"/>
        <v/>
      </c>
      <c r="C409">
        <f t="shared" si="10"/>
        <v>1</v>
      </c>
      <c r="D409" s="4"/>
      <c r="E409" t="s">
        <v>20</v>
      </c>
      <c r="F409" t="str">
        <f t="array" ref="F409">INDEX(Establishment!B$2:B$1042,MATCH($E409,Establishment!$A$2:$A$1042,0))</f>
        <v xml:space="preserve"> </v>
      </c>
      <c r="G409" t="str">
        <f t="array" ref="G409">INDEX(Establishment!C$2:C$1042,MATCH($E409,Establishment!$A$2:$A$1042,0))</f>
        <v xml:space="preserve"> </v>
      </c>
      <c r="M409">
        <f t="shared" si="7"/>
        <v>0</v>
      </c>
      <c r="N409">
        <f t="shared" si="8"/>
        <v>0</v>
      </c>
      <c r="O409" t="s">
        <v>20</v>
      </c>
      <c r="P409" t="str">
        <f t="array" ref="P409">INDEX(Items!B$2:B$1090,MATCH($O409,Items!$A$2:$A$1090,0))</f>
        <v xml:space="preserve"> </v>
      </c>
      <c r="Q409" t="str">
        <f t="array" ref="Q409">INDEX(Items!C$2:C$1090,MATCH($O409,Items!$A$2:$A$1090,0))</f>
        <v xml:space="preserve"> </v>
      </c>
      <c r="R409" t="str">
        <f t="array" ref="R409">INDEX(Items!D$2:D$1090,MATCH($O409,Items!$A$2:$A$1090,0))</f>
        <v xml:space="preserve"> </v>
      </c>
    </row>
    <row r="410" spans="1:18" ht="15.75" customHeight="1" x14ac:dyDescent="0.25">
      <c r="A410">
        <f t="shared" si="6"/>
        <v>1</v>
      </c>
      <c r="B410" t="str">
        <f t="shared" si="9"/>
        <v/>
      </c>
      <c r="C410">
        <f t="shared" si="10"/>
        <v>1</v>
      </c>
      <c r="D410" s="4"/>
      <c r="E410" t="s">
        <v>20</v>
      </c>
      <c r="F410" t="str">
        <f t="array" ref="F410">INDEX(Establishment!B$2:B$1042,MATCH($E410,Establishment!$A$2:$A$1042,0))</f>
        <v xml:space="preserve"> </v>
      </c>
      <c r="G410" t="str">
        <f t="array" ref="G410">INDEX(Establishment!C$2:C$1042,MATCH($E410,Establishment!$A$2:$A$1042,0))</f>
        <v xml:space="preserve"> </v>
      </c>
      <c r="M410">
        <f t="shared" si="7"/>
        <v>0</v>
      </c>
      <c r="N410">
        <f t="shared" si="8"/>
        <v>0</v>
      </c>
      <c r="O410" t="s">
        <v>20</v>
      </c>
      <c r="P410" t="str">
        <f t="array" ref="P410">INDEX(Items!B$2:B$1090,MATCH($O410,Items!$A$2:$A$1090,0))</f>
        <v xml:space="preserve"> </v>
      </c>
      <c r="Q410" t="str">
        <f t="array" ref="Q410">INDEX(Items!C$2:C$1090,MATCH($O410,Items!$A$2:$A$1090,0))</f>
        <v xml:space="preserve"> </v>
      </c>
      <c r="R410" t="str">
        <f t="array" ref="R410">INDEX(Items!D$2:D$1090,MATCH($O410,Items!$A$2:$A$1090,0))</f>
        <v xml:space="preserve"> </v>
      </c>
    </row>
    <row r="411" spans="1:18" ht="15.75" customHeight="1" x14ac:dyDescent="0.25">
      <c r="A411">
        <f t="shared" si="6"/>
        <v>1</v>
      </c>
      <c r="B411" t="str">
        <f t="shared" si="9"/>
        <v/>
      </c>
      <c r="C411">
        <f t="shared" si="10"/>
        <v>1</v>
      </c>
      <c r="D411" s="4"/>
      <c r="E411" t="s">
        <v>20</v>
      </c>
      <c r="F411" t="str">
        <f t="array" ref="F411">INDEX(Establishment!B$2:B$1042,MATCH($E411,Establishment!$A$2:$A$1042,0))</f>
        <v xml:space="preserve"> </v>
      </c>
      <c r="G411" t="str">
        <f t="array" ref="G411">INDEX(Establishment!C$2:C$1042,MATCH($E411,Establishment!$A$2:$A$1042,0))</f>
        <v xml:space="preserve"> </v>
      </c>
      <c r="M411">
        <f t="shared" si="7"/>
        <v>0</v>
      </c>
      <c r="N411">
        <f t="shared" si="8"/>
        <v>0</v>
      </c>
      <c r="O411" t="s">
        <v>20</v>
      </c>
      <c r="P411" t="str">
        <f t="array" ref="P411">INDEX(Items!B$2:B$1090,MATCH($O411,Items!$A$2:$A$1090,0))</f>
        <v xml:space="preserve"> </v>
      </c>
      <c r="Q411" t="str">
        <f t="array" ref="Q411">INDEX(Items!C$2:C$1090,MATCH($O411,Items!$A$2:$A$1090,0))</f>
        <v xml:space="preserve"> </v>
      </c>
      <c r="R411" t="str">
        <f t="array" ref="R411">INDEX(Items!D$2:D$1090,MATCH($O411,Items!$A$2:$A$1090,0))</f>
        <v xml:space="preserve"> </v>
      </c>
    </row>
    <row r="412" spans="1:18" ht="15.75" customHeight="1" x14ac:dyDescent="0.25">
      <c r="A412">
        <f t="shared" si="6"/>
        <v>1</v>
      </c>
      <c r="B412" t="str">
        <f t="shared" si="9"/>
        <v/>
      </c>
      <c r="C412">
        <f t="shared" si="10"/>
        <v>1</v>
      </c>
      <c r="D412" s="4"/>
      <c r="E412" t="s">
        <v>20</v>
      </c>
      <c r="F412" t="str">
        <f t="array" ref="F412">INDEX(Establishment!B$2:B$1042,MATCH($E412,Establishment!$A$2:$A$1042,0))</f>
        <v xml:space="preserve"> </v>
      </c>
      <c r="G412" t="str">
        <f t="array" ref="G412">INDEX(Establishment!C$2:C$1042,MATCH($E412,Establishment!$A$2:$A$1042,0))</f>
        <v xml:space="preserve"> </v>
      </c>
      <c r="M412">
        <f t="shared" si="7"/>
        <v>0</v>
      </c>
      <c r="N412">
        <f t="shared" si="8"/>
        <v>0</v>
      </c>
      <c r="O412" t="s">
        <v>20</v>
      </c>
      <c r="P412" t="str">
        <f t="array" ref="P412">INDEX(Items!B$2:B$1090,MATCH($O412,Items!$A$2:$A$1090,0))</f>
        <v xml:space="preserve"> </v>
      </c>
      <c r="Q412" t="str">
        <f t="array" ref="Q412">INDEX(Items!C$2:C$1090,MATCH($O412,Items!$A$2:$A$1090,0))</f>
        <v xml:space="preserve"> </v>
      </c>
      <c r="R412" t="str">
        <f t="array" ref="R412">INDEX(Items!D$2:D$1090,MATCH($O412,Items!$A$2:$A$1090,0))</f>
        <v xml:space="preserve"> </v>
      </c>
    </row>
    <row r="413" spans="1:18" ht="15.75" customHeight="1" x14ac:dyDescent="0.25">
      <c r="A413">
        <f t="shared" si="6"/>
        <v>1</v>
      </c>
      <c r="B413" t="str">
        <f t="shared" si="9"/>
        <v/>
      </c>
      <c r="C413">
        <f t="shared" si="10"/>
        <v>1</v>
      </c>
      <c r="D413" s="4"/>
      <c r="E413" t="s">
        <v>20</v>
      </c>
      <c r="F413" t="str">
        <f t="array" ref="F413">INDEX(Establishment!B$2:B$1042,MATCH($E413,Establishment!$A$2:$A$1042,0))</f>
        <v xml:space="preserve"> </v>
      </c>
      <c r="G413" t="str">
        <f t="array" ref="G413">INDEX(Establishment!C$2:C$1042,MATCH($E413,Establishment!$A$2:$A$1042,0))</f>
        <v xml:space="preserve"> </v>
      </c>
      <c r="M413">
        <f t="shared" si="7"/>
        <v>0</v>
      </c>
      <c r="N413">
        <f t="shared" si="8"/>
        <v>0</v>
      </c>
      <c r="O413" t="s">
        <v>20</v>
      </c>
      <c r="P413" t="str">
        <f t="array" ref="P413">INDEX(Items!B$2:B$1090,MATCH($O413,Items!$A$2:$A$1090,0))</f>
        <v xml:space="preserve"> </v>
      </c>
      <c r="Q413" t="str">
        <f t="array" ref="Q413">INDEX(Items!C$2:C$1090,MATCH($O413,Items!$A$2:$A$1090,0))</f>
        <v xml:space="preserve"> </v>
      </c>
      <c r="R413" t="str">
        <f t="array" ref="R413">INDEX(Items!D$2:D$1090,MATCH($O413,Items!$A$2:$A$1090,0))</f>
        <v xml:space="preserve"> </v>
      </c>
    </row>
    <row r="414" spans="1:18" ht="15.75" customHeight="1" x14ac:dyDescent="0.25">
      <c r="A414">
        <f t="shared" si="6"/>
        <v>1</v>
      </c>
      <c r="B414" t="str">
        <f t="shared" si="9"/>
        <v/>
      </c>
      <c r="C414">
        <f t="shared" si="10"/>
        <v>1</v>
      </c>
      <c r="D414" s="4"/>
      <c r="E414" t="s">
        <v>20</v>
      </c>
      <c r="F414" t="str">
        <f t="array" ref="F414">INDEX(Establishment!B$2:B$1042,MATCH($E414,Establishment!$A$2:$A$1042,0))</f>
        <v xml:space="preserve"> </v>
      </c>
      <c r="G414" t="str">
        <f t="array" ref="G414">INDEX(Establishment!C$2:C$1042,MATCH($E414,Establishment!$A$2:$A$1042,0))</f>
        <v xml:space="preserve"> </v>
      </c>
      <c r="M414">
        <f t="shared" si="7"/>
        <v>0</v>
      </c>
      <c r="N414">
        <f t="shared" si="8"/>
        <v>0</v>
      </c>
      <c r="O414" t="s">
        <v>20</v>
      </c>
      <c r="P414" t="str">
        <f t="array" ref="P414">INDEX(Items!B$2:B$1090,MATCH($O414,Items!$A$2:$A$1090,0))</f>
        <v xml:space="preserve"> </v>
      </c>
      <c r="Q414" t="str">
        <f t="array" ref="Q414">INDEX(Items!C$2:C$1090,MATCH($O414,Items!$A$2:$A$1090,0))</f>
        <v xml:space="preserve"> </v>
      </c>
      <c r="R414" t="str">
        <f t="array" ref="R414">INDEX(Items!D$2:D$1090,MATCH($O414,Items!$A$2:$A$1090,0))</f>
        <v xml:space="preserve"> </v>
      </c>
    </row>
    <row r="415" spans="1:18" ht="15.75" customHeight="1" x14ac:dyDescent="0.25">
      <c r="A415">
        <f t="shared" si="6"/>
        <v>1</v>
      </c>
      <c r="B415" t="str">
        <f t="shared" si="9"/>
        <v/>
      </c>
      <c r="C415">
        <f t="shared" si="10"/>
        <v>1</v>
      </c>
      <c r="D415" s="4"/>
      <c r="E415" t="s">
        <v>20</v>
      </c>
      <c r="F415" t="str">
        <f t="array" ref="F415">INDEX(Establishment!B$2:B$1042,MATCH($E415,Establishment!$A$2:$A$1042,0))</f>
        <v xml:space="preserve"> </v>
      </c>
      <c r="G415" t="str">
        <f t="array" ref="G415">INDEX(Establishment!C$2:C$1042,MATCH($E415,Establishment!$A$2:$A$1042,0))</f>
        <v xml:space="preserve"> </v>
      </c>
      <c r="M415">
        <f t="shared" si="7"/>
        <v>0</v>
      </c>
      <c r="N415">
        <f t="shared" si="8"/>
        <v>0</v>
      </c>
      <c r="O415" t="s">
        <v>20</v>
      </c>
      <c r="P415" t="str">
        <f t="array" ref="P415">INDEX(Items!B$2:B$1090,MATCH($O415,Items!$A$2:$A$1090,0))</f>
        <v xml:space="preserve"> </v>
      </c>
      <c r="Q415" t="str">
        <f t="array" ref="Q415">INDEX(Items!C$2:C$1090,MATCH($O415,Items!$A$2:$A$1090,0))</f>
        <v xml:space="preserve"> </v>
      </c>
      <c r="R415" t="str">
        <f t="array" ref="R415">INDEX(Items!D$2:D$1090,MATCH($O415,Items!$A$2:$A$1090,0))</f>
        <v xml:space="preserve"> </v>
      </c>
    </row>
    <row r="416" spans="1:18" ht="15.75" customHeight="1" x14ac:dyDescent="0.25">
      <c r="A416">
        <f t="shared" si="6"/>
        <v>1</v>
      </c>
      <c r="B416" t="str">
        <f t="shared" si="9"/>
        <v/>
      </c>
      <c r="C416">
        <f t="shared" si="10"/>
        <v>1</v>
      </c>
      <c r="D416" s="4"/>
      <c r="E416" t="s">
        <v>20</v>
      </c>
      <c r="F416" t="str">
        <f t="array" ref="F416">INDEX(Establishment!B$2:B$1042,MATCH($E416,Establishment!$A$2:$A$1042,0))</f>
        <v xml:space="preserve"> </v>
      </c>
      <c r="G416" t="str">
        <f t="array" ref="G416">INDEX(Establishment!C$2:C$1042,MATCH($E416,Establishment!$A$2:$A$1042,0))</f>
        <v xml:space="preserve"> </v>
      </c>
      <c r="M416">
        <f t="shared" si="7"/>
        <v>0</v>
      </c>
      <c r="N416">
        <f t="shared" si="8"/>
        <v>0</v>
      </c>
      <c r="O416" t="s">
        <v>20</v>
      </c>
      <c r="P416" t="str">
        <f t="array" ref="P416">INDEX(Items!B$2:B$1090,MATCH($O416,Items!$A$2:$A$1090,0))</f>
        <v xml:space="preserve"> </v>
      </c>
      <c r="Q416" t="str">
        <f t="array" ref="Q416">INDEX(Items!C$2:C$1090,MATCH($O416,Items!$A$2:$A$1090,0))</f>
        <v xml:space="preserve"> </v>
      </c>
      <c r="R416" t="str">
        <f t="array" ref="R416">INDEX(Items!D$2:D$1090,MATCH($O416,Items!$A$2:$A$1090,0))</f>
        <v xml:space="preserve"> </v>
      </c>
    </row>
    <row r="417" spans="1:18" ht="15.75" customHeight="1" x14ac:dyDescent="0.25">
      <c r="A417">
        <f t="shared" si="6"/>
        <v>1</v>
      </c>
      <c r="B417" t="str">
        <f t="shared" si="9"/>
        <v/>
      </c>
      <c r="C417">
        <f t="shared" si="10"/>
        <v>1</v>
      </c>
      <c r="D417" s="4"/>
      <c r="E417" t="s">
        <v>20</v>
      </c>
      <c r="F417" t="str">
        <f t="array" ref="F417">INDEX(Establishment!B$2:B$1042,MATCH($E417,Establishment!$A$2:$A$1042,0))</f>
        <v xml:space="preserve"> </v>
      </c>
      <c r="G417" t="str">
        <f t="array" ref="G417">INDEX(Establishment!C$2:C$1042,MATCH($E417,Establishment!$A$2:$A$1042,0))</f>
        <v xml:space="preserve"> </v>
      </c>
      <c r="M417">
        <f t="shared" si="7"/>
        <v>0</v>
      </c>
      <c r="N417">
        <f t="shared" si="8"/>
        <v>0</v>
      </c>
      <c r="O417" t="s">
        <v>20</v>
      </c>
      <c r="P417" t="str">
        <f t="array" ref="P417">INDEX(Items!B$2:B$1090,MATCH($O417,Items!$A$2:$A$1090,0))</f>
        <v xml:space="preserve"> </v>
      </c>
      <c r="Q417" t="str">
        <f t="array" ref="Q417">INDEX(Items!C$2:C$1090,MATCH($O417,Items!$A$2:$A$1090,0))</f>
        <v xml:space="preserve"> </v>
      </c>
      <c r="R417" t="str">
        <f t="array" ref="R417">INDEX(Items!D$2:D$1090,MATCH($O417,Items!$A$2:$A$1090,0))</f>
        <v xml:space="preserve"> </v>
      </c>
    </row>
    <row r="418" spans="1:18" ht="15.75" customHeight="1" x14ac:dyDescent="0.25">
      <c r="A418">
        <f t="shared" si="6"/>
        <v>1</v>
      </c>
      <c r="B418" t="str">
        <f t="shared" si="9"/>
        <v/>
      </c>
      <c r="C418">
        <f t="shared" si="10"/>
        <v>1</v>
      </c>
      <c r="D418" s="4"/>
      <c r="E418" t="s">
        <v>20</v>
      </c>
      <c r="F418" t="str">
        <f t="array" ref="F418">INDEX(Establishment!B$2:B$1042,MATCH($E418,Establishment!$A$2:$A$1042,0))</f>
        <v xml:space="preserve"> </v>
      </c>
      <c r="G418" t="str">
        <f t="array" ref="G418">INDEX(Establishment!C$2:C$1042,MATCH($E418,Establishment!$A$2:$A$1042,0))</f>
        <v xml:space="preserve"> </v>
      </c>
      <c r="M418">
        <f t="shared" si="7"/>
        <v>0</v>
      </c>
      <c r="N418">
        <f t="shared" si="8"/>
        <v>0</v>
      </c>
      <c r="O418" t="s">
        <v>20</v>
      </c>
      <c r="P418" t="str">
        <f t="array" ref="P418">INDEX(Items!B$2:B$1090,MATCH($O418,Items!$A$2:$A$1090,0))</f>
        <v xml:space="preserve"> </v>
      </c>
      <c r="Q418" t="str">
        <f t="array" ref="Q418">INDEX(Items!C$2:C$1090,MATCH($O418,Items!$A$2:$A$1090,0))</f>
        <v xml:space="preserve"> </v>
      </c>
      <c r="R418" t="str">
        <f t="array" ref="R418">INDEX(Items!D$2:D$1090,MATCH($O418,Items!$A$2:$A$1090,0))</f>
        <v xml:space="preserve"> </v>
      </c>
    </row>
    <row r="419" spans="1:18" ht="15.75" customHeight="1" x14ac:dyDescent="0.25">
      <c r="A419">
        <f t="shared" si="6"/>
        <v>1</v>
      </c>
      <c r="B419" t="str">
        <f t="shared" si="9"/>
        <v/>
      </c>
      <c r="C419">
        <f t="shared" si="10"/>
        <v>1</v>
      </c>
      <c r="D419" s="4"/>
      <c r="E419" t="s">
        <v>20</v>
      </c>
      <c r="F419" t="str">
        <f t="array" ref="F419">INDEX(Establishment!B$2:B$1042,MATCH($E419,Establishment!$A$2:$A$1042,0))</f>
        <v xml:space="preserve"> </v>
      </c>
      <c r="G419" t="str">
        <f t="array" ref="G419">INDEX(Establishment!C$2:C$1042,MATCH($E419,Establishment!$A$2:$A$1042,0))</f>
        <v xml:space="preserve"> </v>
      </c>
      <c r="M419">
        <f t="shared" si="7"/>
        <v>0</v>
      </c>
      <c r="N419">
        <f t="shared" si="8"/>
        <v>0</v>
      </c>
      <c r="O419" t="s">
        <v>20</v>
      </c>
      <c r="P419" t="str">
        <f t="array" ref="P419">INDEX(Items!B$2:B$1090,MATCH($O419,Items!$A$2:$A$1090,0))</f>
        <v xml:space="preserve"> </v>
      </c>
      <c r="Q419" t="str">
        <f t="array" ref="Q419">INDEX(Items!C$2:C$1090,MATCH($O419,Items!$A$2:$A$1090,0))</f>
        <v xml:space="preserve"> </v>
      </c>
      <c r="R419" t="str">
        <f t="array" ref="R419">INDEX(Items!D$2:D$1090,MATCH($O419,Items!$A$2:$A$1090,0))</f>
        <v xml:space="preserve"> </v>
      </c>
    </row>
    <row r="420" spans="1:18" ht="15.75" customHeight="1" x14ac:dyDescent="0.25">
      <c r="A420">
        <f t="shared" si="6"/>
        <v>1</v>
      </c>
      <c r="B420" t="str">
        <f t="shared" si="9"/>
        <v/>
      </c>
      <c r="C420">
        <f t="shared" si="10"/>
        <v>1</v>
      </c>
      <c r="D420" s="4"/>
      <c r="E420" t="s">
        <v>20</v>
      </c>
      <c r="F420" t="str">
        <f t="array" ref="F420">INDEX(Establishment!B$2:B$1042,MATCH($E420,Establishment!$A$2:$A$1042,0))</f>
        <v xml:space="preserve"> </v>
      </c>
      <c r="G420" t="str">
        <f t="array" ref="G420">INDEX(Establishment!C$2:C$1042,MATCH($E420,Establishment!$A$2:$A$1042,0))</f>
        <v xml:space="preserve"> </v>
      </c>
      <c r="M420">
        <f t="shared" si="7"/>
        <v>0</v>
      </c>
      <c r="N420">
        <f t="shared" si="8"/>
        <v>0</v>
      </c>
      <c r="O420" t="s">
        <v>20</v>
      </c>
      <c r="P420" t="str">
        <f t="array" ref="P420">INDEX(Items!B$2:B$1090,MATCH($O420,Items!$A$2:$A$1090,0))</f>
        <v xml:space="preserve"> </v>
      </c>
      <c r="Q420" t="str">
        <f t="array" ref="Q420">INDEX(Items!C$2:C$1090,MATCH($O420,Items!$A$2:$A$1090,0))</f>
        <v xml:space="preserve"> </v>
      </c>
      <c r="R420" t="str">
        <f t="array" ref="R420">INDEX(Items!D$2:D$1090,MATCH($O420,Items!$A$2:$A$1090,0))</f>
        <v xml:space="preserve"> </v>
      </c>
    </row>
    <row r="421" spans="1:18" ht="15.75" customHeight="1" x14ac:dyDescent="0.25">
      <c r="A421">
        <f t="shared" si="6"/>
        <v>1</v>
      </c>
      <c r="B421" t="str">
        <f t="shared" si="9"/>
        <v/>
      </c>
      <c r="C421">
        <f t="shared" si="10"/>
        <v>1</v>
      </c>
      <c r="D421" s="4"/>
      <c r="E421" t="s">
        <v>20</v>
      </c>
      <c r="F421" t="str">
        <f t="array" ref="F421">INDEX(Establishment!B$2:B$1042,MATCH($E421,Establishment!$A$2:$A$1042,0))</f>
        <v xml:space="preserve"> </v>
      </c>
      <c r="G421" t="str">
        <f t="array" ref="G421">INDEX(Establishment!C$2:C$1042,MATCH($E421,Establishment!$A$2:$A$1042,0))</f>
        <v xml:space="preserve"> </v>
      </c>
      <c r="M421">
        <f t="shared" si="7"/>
        <v>0</v>
      </c>
      <c r="N421">
        <f t="shared" si="8"/>
        <v>0</v>
      </c>
      <c r="O421" t="s">
        <v>20</v>
      </c>
      <c r="P421" t="str">
        <f t="array" ref="P421">INDEX(Items!B$2:B$1090,MATCH($O421,Items!$A$2:$A$1090,0))</f>
        <v xml:space="preserve"> </v>
      </c>
      <c r="Q421" t="str">
        <f t="array" ref="Q421">INDEX(Items!C$2:C$1090,MATCH($O421,Items!$A$2:$A$1090,0))</f>
        <v xml:space="preserve"> </v>
      </c>
      <c r="R421" t="str">
        <f t="array" ref="R421">INDEX(Items!D$2:D$1090,MATCH($O421,Items!$A$2:$A$1090,0))</f>
        <v xml:space="preserve"> </v>
      </c>
    </row>
    <row r="422" spans="1:18" ht="15.75" customHeight="1" x14ac:dyDescent="0.25">
      <c r="A422">
        <f t="shared" si="6"/>
        <v>1</v>
      </c>
      <c r="B422" t="str">
        <f t="shared" si="9"/>
        <v/>
      </c>
      <c r="C422">
        <f t="shared" si="10"/>
        <v>1</v>
      </c>
      <c r="D422" s="4"/>
      <c r="E422" t="s">
        <v>20</v>
      </c>
      <c r="F422" t="str">
        <f t="array" ref="F422">INDEX(Establishment!B$2:B$1042,MATCH($E422,Establishment!$A$2:$A$1042,0))</f>
        <v xml:space="preserve"> </v>
      </c>
      <c r="G422" t="str">
        <f t="array" ref="G422">INDEX(Establishment!C$2:C$1042,MATCH($E422,Establishment!$A$2:$A$1042,0))</f>
        <v xml:space="preserve"> </v>
      </c>
      <c r="M422">
        <f t="shared" si="7"/>
        <v>0</v>
      </c>
      <c r="N422">
        <f t="shared" si="8"/>
        <v>0</v>
      </c>
      <c r="O422" t="s">
        <v>20</v>
      </c>
      <c r="P422" t="str">
        <f t="array" ref="P422">INDEX(Items!B$2:B$1090,MATCH($O422,Items!$A$2:$A$1090,0))</f>
        <v xml:space="preserve"> </v>
      </c>
      <c r="Q422" t="str">
        <f t="array" ref="Q422">INDEX(Items!C$2:C$1090,MATCH($O422,Items!$A$2:$A$1090,0))</f>
        <v xml:space="preserve"> </v>
      </c>
      <c r="R422" t="str">
        <f t="array" ref="R422">INDEX(Items!D$2:D$1090,MATCH($O422,Items!$A$2:$A$1090,0))</f>
        <v xml:space="preserve"> </v>
      </c>
    </row>
    <row r="423" spans="1:18" ht="15.75" customHeight="1" x14ac:dyDescent="0.25">
      <c r="A423">
        <f t="shared" si="6"/>
        <v>1</v>
      </c>
      <c r="B423" t="str">
        <f t="shared" si="9"/>
        <v/>
      </c>
      <c r="C423">
        <f t="shared" si="10"/>
        <v>1</v>
      </c>
      <c r="D423" s="4"/>
      <c r="E423" t="s">
        <v>20</v>
      </c>
      <c r="F423" t="str">
        <f t="array" ref="F423">INDEX(Establishment!B$2:B$1042,MATCH($E423,Establishment!$A$2:$A$1042,0))</f>
        <v xml:space="preserve"> </v>
      </c>
      <c r="G423" t="str">
        <f t="array" ref="G423">INDEX(Establishment!C$2:C$1042,MATCH($E423,Establishment!$A$2:$A$1042,0))</f>
        <v xml:space="preserve"> </v>
      </c>
      <c r="M423">
        <f t="shared" si="7"/>
        <v>0</v>
      </c>
      <c r="N423">
        <f t="shared" si="8"/>
        <v>0</v>
      </c>
      <c r="O423" t="s">
        <v>20</v>
      </c>
      <c r="P423" t="str">
        <f t="array" ref="P423">INDEX(Items!B$2:B$1090,MATCH($O423,Items!$A$2:$A$1090,0))</f>
        <v xml:space="preserve"> </v>
      </c>
      <c r="Q423" t="str">
        <f t="array" ref="Q423">INDEX(Items!C$2:C$1090,MATCH($O423,Items!$A$2:$A$1090,0))</f>
        <v xml:space="preserve"> </v>
      </c>
      <c r="R423" t="str">
        <f t="array" ref="R423">INDEX(Items!D$2:D$1090,MATCH($O423,Items!$A$2:$A$1090,0))</f>
        <v xml:space="preserve"> </v>
      </c>
    </row>
    <row r="424" spans="1:18" ht="15.75" customHeight="1" x14ac:dyDescent="0.25">
      <c r="A424">
        <f t="shared" si="6"/>
        <v>1</v>
      </c>
      <c r="B424" t="str">
        <f t="shared" si="9"/>
        <v/>
      </c>
      <c r="C424">
        <f t="shared" si="10"/>
        <v>1</v>
      </c>
      <c r="D424" s="4"/>
      <c r="E424" t="s">
        <v>20</v>
      </c>
      <c r="F424" t="str">
        <f t="array" ref="F424">INDEX(Establishment!B$2:B$1042,MATCH($E424,Establishment!$A$2:$A$1042,0))</f>
        <v xml:space="preserve"> </v>
      </c>
      <c r="G424" t="str">
        <f t="array" ref="G424">INDEX(Establishment!C$2:C$1042,MATCH($E424,Establishment!$A$2:$A$1042,0))</f>
        <v xml:space="preserve"> </v>
      </c>
      <c r="M424">
        <f t="shared" si="7"/>
        <v>0</v>
      </c>
      <c r="N424">
        <f t="shared" si="8"/>
        <v>0</v>
      </c>
      <c r="O424" t="s">
        <v>20</v>
      </c>
      <c r="P424" t="str">
        <f t="array" ref="P424">INDEX(Items!B$2:B$1090,MATCH($O424,Items!$A$2:$A$1090,0))</f>
        <v xml:space="preserve"> </v>
      </c>
      <c r="Q424" t="str">
        <f t="array" ref="Q424">INDEX(Items!C$2:C$1090,MATCH($O424,Items!$A$2:$A$1090,0))</f>
        <v xml:space="preserve"> </v>
      </c>
      <c r="R424" t="str">
        <f t="array" ref="R424">INDEX(Items!D$2:D$1090,MATCH($O424,Items!$A$2:$A$1090,0))</f>
        <v xml:space="preserve"> </v>
      </c>
    </row>
    <row r="425" spans="1:18" ht="15.75" customHeight="1" x14ac:dyDescent="0.25">
      <c r="A425">
        <f t="shared" si="6"/>
        <v>1</v>
      </c>
      <c r="B425" t="str">
        <f t="shared" si="9"/>
        <v/>
      </c>
      <c r="C425">
        <f t="shared" si="10"/>
        <v>1</v>
      </c>
      <c r="D425" s="4"/>
      <c r="E425" t="s">
        <v>20</v>
      </c>
      <c r="F425" t="str">
        <f t="array" ref="F425">INDEX(Establishment!B$2:B$1042,MATCH($E425,Establishment!$A$2:$A$1042,0))</f>
        <v xml:space="preserve"> </v>
      </c>
      <c r="G425" t="str">
        <f t="array" ref="G425">INDEX(Establishment!C$2:C$1042,MATCH($E425,Establishment!$A$2:$A$1042,0))</f>
        <v xml:space="preserve"> </v>
      </c>
      <c r="M425">
        <f t="shared" si="7"/>
        <v>0</v>
      </c>
      <c r="N425">
        <f t="shared" si="8"/>
        <v>0</v>
      </c>
      <c r="O425" t="s">
        <v>20</v>
      </c>
      <c r="P425" t="str">
        <f t="array" ref="P425">INDEX(Items!B$2:B$1090,MATCH($O425,Items!$A$2:$A$1090,0))</f>
        <v xml:space="preserve"> </v>
      </c>
      <c r="Q425" t="str">
        <f t="array" ref="Q425">INDEX(Items!C$2:C$1090,MATCH($O425,Items!$A$2:$A$1090,0))</f>
        <v xml:space="preserve"> </v>
      </c>
      <c r="R425" t="str">
        <f t="array" ref="R425">INDEX(Items!D$2:D$1090,MATCH($O425,Items!$A$2:$A$1090,0))</f>
        <v xml:space="preserve"> </v>
      </c>
    </row>
    <row r="426" spans="1:18" ht="15.75" customHeight="1" x14ac:dyDescent="0.25">
      <c r="A426">
        <f t="shared" si="6"/>
        <v>1</v>
      </c>
      <c r="B426" t="str">
        <f t="shared" si="9"/>
        <v/>
      </c>
      <c r="C426">
        <f t="shared" si="10"/>
        <v>1</v>
      </c>
      <c r="D426" s="4"/>
      <c r="E426" t="s">
        <v>20</v>
      </c>
      <c r="F426" t="str">
        <f t="array" ref="F426">INDEX(Establishment!B$2:B$1042,MATCH($E426,Establishment!$A$2:$A$1042,0))</f>
        <v xml:space="preserve"> </v>
      </c>
      <c r="G426" t="str">
        <f t="array" ref="G426">INDEX(Establishment!C$2:C$1042,MATCH($E426,Establishment!$A$2:$A$1042,0))</f>
        <v xml:space="preserve"> </v>
      </c>
      <c r="M426">
        <f t="shared" si="7"/>
        <v>0</v>
      </c>
      <c r="N426">
        <f t="shared" si="8"/>
        <v>0</v>
      </c>
      <c r="O426" t="s">
        <v>20</v>
      </c>
      <c r="P426" t="str">
        <f t="array" ref="P426">INDEX(Items!B$2:B$1090,MATCH($O426,Items!$A$2:$A$1090,0))</f>
        <v xml:space="preserve"> </v>
      </c>
      <c r="Q426" t="str">
        <f t="array" ref="Q426">INDEX(Items!C$2:C$1090,MATCH($O426,Items!$A$2:$A$1090,0))</f>
        <v xml:space="preserve"> </v>
      </c>
      <c r="R426" t="str">
        <f t="array" ref="R426">INDEX(Items!D$2:D$1090,MATCH($O426,Items!$A$2:$A$1090,0))</f>
        <v xml:space="preserve"> </v>
      </c>
    </row>
    <row r="427" spans="1:18" ht="15.75" customHeight="1" x14ac:dyDescent="0.25">
      <c r="A427">
        <f t="shared" si="6"/>
        <v>1</v>
      </c>
      <c r="B427" t="str">
        <f t="shared" si="9"/>
        <v/>
      </c>
      <c r="C427">
        <f t="shared" si="10"/>
        <v>1</v>
      </c>
      <c r="D427" s="4"/>
      <c r="E427" t="s">
        <v>20</v>
      </c>
      <c r="F427" t="str">
        <f t="array" ref="F427">INDEX(Establishment!B$2:B$1042,MATCH($E427,Establishment!$A$2:$A$1042,0))</f>
        <v xml:space="preserve"> </v>
      </c>
      <c r="G427" t="str">
        <f t="array" ref="G427">INDEX(Establishment!C$2:C$1042,MATCH($E427,Establishment!$A$2:$A$1042,0))</f>
        <v xml:space="preserve"> </v>
      </c>
      <c r="M427">
        <f t="shared" si="7"/>
        <v>0</v>
      </c>
      <c r="N427">
        <f t="shared" si="8"/>
        <v>0</v>
      </c>
      <c r="O427" t="s">
        <v>20</v>
      </c>
      <c r="P427" t="str">
        <f t="array" ref="P427">INDEX(Items!B$2:B$1090,MATCH($O427,Items!$A$2:$A$1090,0))</f>
        <v xml:space="preserve"> </v>
      </c>
      <c r="Q427" t="str">
        <f t="array" ref="Q427">INDEX(Items!C$2:C$1090,MATCH($O427,Items!$A$2:$A$1090,0))</f>
        <v xml:space="preserve"> </v>
      </c>
      <c r="R427" t="str">
        <f t="array" ref="R427">INDEX(Items!D$2:D$1090,MATCH($O427,Items!$A$2:$A$1090,0))</f>
        <v xml:space="preserve"> </v>
      </c>
    </row>
    <row r="428" spans="1:18" ht="15.75" customHeight="1" x14ac:dyDescent="0.25">
      <c r="A428">
        <f t="shared" si="6"/>
        <v>1</v>
      </c>
      <c r="B428" t="str">
        <f t="shared" si="9"/>
        <v/>
      </c>
      <c r="C428">
        <f t="shared" si="10"/>
        <v>1</v>
      </c>
      <c r="D428" s="4"/>
      <c r="E428" t="s">
        <v>20</v>
      </c>
      <c r="F428" t="str">
        <f t="array" ref="F428">INDEX(Establishment!B$2:B$1042,MATCH($E428,Establishment!$A$2:$A$1042,0))</f>
        <v xml:space="preserve"> </v>
      </c>
      <c r="G428" t="str">
        <f t="array" ref="G428">INDEX(Establishment!C$2:C$1042,MATCH($E428,Establishment!$A$2:$A$1042,0))</f>
        <v xml:space="preserve"> </v>
      </c>
      <c r="M428">
        <f t="shared" si="7"/>
        <v>0</v>
      </c>
      <c r="N428">
        <f t="shared" si="8"/>
        <v>0</v>
      </c>
      <c r="O428" t="s">
        <v>20</v>
      </c>
      <c r="P428" t="str">
        <f t="array" ref="P428">INDEX(Items!B$2:B$1090,MATCH($O428,Items!$A$2:$A$1090,0))</f>
        <v xml:space="preserve"> </v>
      </c>
      <c r="Q428" t="str">
        <f t="array" ref="Q428">INDEX(Items!C$2:C$1090,MATCH($O428,Items!$A$2:$A$1090,0))</f>
        <v xml:space="preserve"> </v>
      </c>
      <c r="R428" t="str">
        <f t="array" ref="R428">INDEX(Items!D$2:D$1090,MATCH($O428,Items!$A$2:$A$1090,0))</f>
        <v xml:space="preserve"> </v>
      </c>
    </row>
    <row r="429" spans="1:18" ht="15.75" customHeight="1" x14ac:dyDescent="0.25">
      <c r="A429">
        <f t="shared" si="6"/>
        <v>1</v>
      </c>
      <c r="B429" t="str">
        <f t="shared" si="9"/>
        <v/>
      </c>
      <c r="C429">
        <f t="shared" si="10"/>
        <v>1</v>
      </c>
      <c r="D429" s="4"/>
      <c r="E429" t="s">
        <v>20</v>
      </c>
      <c r="F429" t="str">
        <f t="array" ref="F429">INDEX(Establishment!B$2:B$1042,MATCH($E429,Establishment!$A$2:$A$1042,0))</f>
        <v xml:space="preserve"> </v>
      </c>
      <c r="G429" t="str">
        <f t="array" ref="G429">INDEX(Establishment!C$2:C$1042,MATCH($E429,Establishment!$A$2:$A$1042,0))</f>
        <v xml:space="preserve"> </v>
      </c>
      <c r="M429">
        <f t="shared" si="7"/>
        <v>0</v>
      </c>
      <c r="N429">
        <f t="shared" si="8"/>
        <v>0</v>
      </c>
      <c r="O429" t="s">
        <v>20</v>
      </c>
      <c r="P429" t="str">
        <f t="array" ref="P429">INDEX(Items!B$2:B$1090,MATCH($O429,Items!$A$2:$A$1090,0))</f>
        <v xml:space="preserve"> </v>
      </c>
      <c r="Q429" t="str">
        <f t="array" ref="Q429">INDEX(Items!C$2:C$1090,MATCH($O429,Items!$A$2:$A$1090,0))</f>
        <v xml:space="preserve"> </v>
      </c>
      <c r="R429" t="str">
        <f t="array" ref="R429">INDEX(Items!D$2:D$1090,MATCH($O429,Items!$A$2:$A$1090,0))</f>
        <v xml:space="preserve"> </v>
      </c>
    </row>
    <row r="430" spans="1:18" ht="15.75" customHeight="1" x14ac:dyDescent="0.25">
      <c r="A430">
        <f t="shared" si="6"/>
        <v>1</v>
      </c>
      <c r="B430" t="str">
        <f t="shared" si="9"/>
        <v/>
      </c>
      <c r="C430">
        <f t="shared" si="10"/>
        <v>1</v>
      </c>
      <c r="D430" s="4"/>
      <c r="E430" t="s">
        <v>20</v>
      </c>
      <c r="F430" t="str">
        <f t="array" ref="F430">INDEX(Establishment!B$2:B$1042,MATCH($E430,Establishment!$A$2:$A$1042,0))</f>
        <v xml:space="preserve"> </v>
      </c>
      <c r="G430" t="str">
        <f t="array" ref="G430">INDEX(Establishment!C$2:C$1042,MATCH($E430,Establishment!$A$2:$A$1042,0))</f>
        <v xml:space="preserve"> </v>
      </c>
      <c r="M430">
        <f t="shared" si="7"/>
        <v>0</v>
      </c>
      <c r="N430">
        <f t="shared" si="8"/>
        <v>0</v>
      </c>
      <c r="O430" t="s">
        <v>20</v>
      </c>
      <c r="P430" t="str">
        <f t="array" ref="P430">INDEX(Items!B$2:B$1090,MATCH($O430,Items!$A$2:$A$1090,0))</f>
        <v xml:space="preserve"> </v>
      </c>
      <c r="Q430" t="str">
        <f t="array" ref="Q430">INDEX(Items!C$2:C$1090,MATCH($O430,Items!$A$2:$A$1090,0))</f>
        <v xml:space="preserve"> </v>
      </c>
      <c r="R430" t="str">
        <f t="array" ref="R430">INDEX(Items!D$2:D$1090,MATCH($O430,Items!$A$2:$A$1090,0))</f>
        <v xml:space="preserve"> </v>
      </c>
    </row>
    <row r="431" spans="1:18" ht="15.75" customHeight="1" x14ac:dyDescent="0.25">
      <c r="A431">
        <f t="shared" si="6"/>
        <v>1</v>
      </c>
      <c r="B431" t="str">
        <f t="shared" si="9"/>
        <v/>
      </c>
      <c r="C431">
        <f t="shared" si="10"/>
        <v>1</v>
      </c>
      <c r="D431" s="4"/>
      <c r="E431" t="s">
        <v>20</v>
      </c>
      <c r="F431" t="str">
        <f t="array" ref="F431">INDEX(Establishment!B$2:B$1042,MATCH($E431,Establishment!$A$2:$A$1042,0))</f>
        <v xml:space="preserve"> </v>
      </c>
      <c r="G431" t="str">
        <f t="array" ref="G431">INDEX(Establishment!C$2:C$1042,MATCH($E431,Establishment!$A$2:$A$1042,0))</f>
        <v xml:space="preserve"> </v>
      </c>
      <c r="M431">
        <f t="shared" si="7"/>
        <v>0</v>
      </c>
      <c r="N431">
        <f t="shared" si="8"/>
        <v>0</v>
      </c>
      <c r="O431" t="s">
        <v>20</v>
      </c>
      <c r="P431" t="str">
        <f t="array" ref="P431">INDEX(Items!B$2:B$1090,MATCH($O431,Items!$A$2:$A$1090,0))</f>
        <v xml:space="preserve"> </v>
      </c>
      <c r="Q431" t="str">
        <f t="array" ref="Q431">INDEX(Items!C$2:C$1090,MATCH($O431,Items!$A$2:$A$1090,0))</f>
        <v xml:space="preserve"> </v>
      </c>
      <c r="R431" t="str">
        <f t="array" ref="R431">INDEX(Items!D$2:D$1090,MATCH($O431,Items!$A$2:$A$1090,0))</f>
        <v xml:space="preserve"> </v>
      </c>
    </row>
    <row r="432" spans="1:18" ht="15.75" customHeight="1" x14ac:dyDescent="0.25">
      <c r="A432">
        <f t="shared" si="6"/>
        <v>1</v>
      </c>
      <c r="B432" t="str">
        <f t="shared" si="9"/>
        <v/>
      </c>
      <c r="C432">
        <f t="shared" si="10"/>
        <v>1</v>
      </c>
      <c r="D432" s="4"/>
      <c r="E432" t="s">
        <v>20</v>
      </c>
      <c r="F432" t="str">
        <f t="array" ref="F432">INDEX(Establishment!B$2:B$1042,MATCH($E432,Establishment!$A$2:$A$1042,0))</f>
        <v xml:space="preserve"> </v>
      </c>
      <c r="G432" t="str">
        <f t="array" ref="G432">INDEX(Establishment!C$2:C$1042,MATCH($E432,Establishment!$A$2:$A$1042,0))</f>
        <v xml:space="preserve"> </v>
      </c>
      <c r="M432">
        <f t="shared" si="7"/>
        <v>0</v>
      </c>
      <c r="N432">
        <f t="shared" si="8"/>
        <v>0</v>
      </c>
      <c r="O432" t="s">
        <v>20</v>
      </c>
      <c r="P432" t="str">
        <f t="array" ref="P432">INDEX(Items!B$2:B$1090,MATCH($O432,Items!$A$2:$A$1090,0))</f>
        <v xml:space="preserve"> </v>
      </c>
      <c r="Q432" t="str">
        <f t="array" ref="Q432">INDEX(Items!C$2:C$1090,MATCH($O432,Items!$A$2:$A$1090,0))</f>
        <v xml:space="preserve"> </v>
      </c>
      <c r="R432" t="str">
        <f t="array" ref="R432">INDEX(Items!D$2:D$1090,MATCH($O432,Items!$A$2:$A$1090,0))</f>
        <v xml:space="preserve"> </v>
      </c>
    </row>
    <row r="433" spans="1:18" ht="15.75" customHeight="1" x14ac:dyDescent="0.25">
      <c r="A433">
        <f t="shared" si="6"/>
        <v>1</v>
      </c>
      <c r="B433" t="str">
        <f t="shared" si="9"/>
        <v/>
      </c>
      <c r="C433">
        <f t="shared" si="10"/>
        <v>1</v>
      </c>
      <c r="D433" s="4"/>
      <c r="E433" t="s">
        <v>20</v>
      </c>
      <c r="F433" t="str">
        <f t="array" ref="F433">INDEX(Establishment!B$2:B$1042,MATCH($E433,Establishment!$A$2:$A$1042,0))</f>
        <v xml:space="preserve"> </v>
      </c>
      <c r="G433" t="str">
        <f t="array" ref="G433">INDEX(Establishment!C$2:C$1042,MATCH($E433,Establishment!$A$2:$A$1042,0))</f>
        <v xml:space="preserve"> </v>
      </c>
      <c r="M433">
        <f t="shared" si="7"/>
        <v>0</v>
      </c>
      <c r="N433">
        <f t="shared" si="8"/>
        <v>0</v>
      </c>
      <c r="O433" t="s">
        <v>20</v>
      </c>
      <c r="P433" t="str">
        <f t="array" ref="P433">INDEX(Items!B$2:B$1090,MATCH($O433,Items!$A$2:$A$1090,0))</f>
        <v xml:space="preserve"> </v>
      </c>
      <c r="Q433" t="str">
        <f t="array" ref="Q433">INDEX(Items!C$2:C$1090,MATCH($O433,Items!$A$2:$A$1090,0))</f>
        <v xml:space="preserve"> </v>
      </c>
      <c r="R433" t="str">
        <f t="array" ref="R433">INDEX(Items!D$2:D$1090,MATCH($O433,Items!$A$2:$A$1090,0))</f>
        <v xml:space="preserve"> </v>
      </c>
    </row>
    <row r="434" spans="1:18" ht="15.75" customHeight="1" x14ac:dyDescent="0.25">
      <c r="A434">
        <f t="shared" si="6"/>
        <v>1</v>
      </c>
      <c r="B434" t="str">
        <f t="shared" si="9"/>
        <v/>
      </c>
      <c r="C434">
        <f t="shared" si="10"/>
        <v>1</v>
      </c>
      <c r="D434" s="4"/>
      <c r="E434" t="s">
        <v>20</v>
      </c>
      <c r="F434" t="str">
        <f t="array" ref="F434">INDEX(Establishment!B$2:B$1042,MATCH($E434,Establishment!$A$2:$A$1042,0))</f>
        <v xml:space="preserve"> </v>
      </c>
      <c r="G434" t="str">
        <f t="array" ref="G434">INDEX(Establishment!C$2:C$1042,MATCH($E434,Establishment!$A$2:$A$1042,0))</f>
        <v xml:space="preserve"> </v>
      </c>
      <c r="M434">
        <f t="shared" si="7"/>
        <v>0</v>
      </c>
      <c r="N434">
        <f t="shared" si="8"/>
        <v>0</v>
      </c>
      <c r="O434" t="s">
        <v>20</v>
      </c>
      <c r="P434" t="str">
        <f t="array" ref="P434">INDEX(Items!B$2:B$1090,MATCH($O434,Items!$A$2:$A$1090,0))</f>
        <v xml:space="preserve"> </v>
      </c>
      <c r="Q434" t="str">
        <f t="array" ref="Q434">INDEX(Items!C$2:C$1090,MATCH($O434,Items!$A$2:$A$1090,0))</f>
        <v xml:space="preserve"> </v>
      </c>
      <c r="R434" t="str">
        <f t="array" ref="R434">INDEX(Items!D$2:D$1090,MATCH($O434,Items!$A$2:$A$1090,0))</f>
        <v xml:space="preserve"> </v>
      </c>
    </row>
    <row r="435" spans="1:18" ht="15.75" customHeight="1" x14ac:dyDescent="0.25">
      <c r="A435">
        <f t="shared" si="6"/>
        <v>1</v>
      </c>
      <c r="B435" t="str">
        <f t="shared" si="9"/>
        <v/>
      </c>
      <c r="C435">
        <f t="shared" si="10"/>
        <v>1</v>
      </c>
      <c r="D435" s="4"/>
      <c r="E435" t="s">
        <v>20</v>
      </c>
      <c r="F435" t="str">
        <f t="array" ref="F435">INDEX(Establishment!B$2:B$1042,MATCH($E435,Establishment!$A$2:$A$1042,0))</f>
        <v xml:space="preserve"> </v>
      </c>
      <c r="G435" t="str">
        <f t="array" ref="G435">INDEX(Establishment!C$2:C$1042,MATCH($E435,Establishment!$A$2:$A$1042,0))</f>
        <v xml:space="preserve"> </v>
      </c>
      <c r="M435">
        <f t="shared" si="7"/>
        <v>0</v>
      </c>
      <c r="N435">
        <f t="shared" si="8"/>
        <v>0</v>
      </c>
      <c r="O435" t="s">
        <v>20</v>
      </c>
      <c r="P435" t="str">
        <f t="array" ref="P435">INDEX(Items!B$2:B$1090,MATCH($O435,Items!$A$2:$A$1090,0))</f>
        <v xml:space="preserve"> </v>
      </c>
      <c r="Q435" t="str">
        <f t="array" ref="Q435">INDEX(Items!C$2:C$1090,MATCH($O435,Items!$A$2:$A$1090,0))</f>
        <v xml:space="preserve"> </v>
      </c>
      <c r="R435" t="str">
        <f t="array" ref="R435">INDEX(Items!D$2:D$1090,MATCH($O435,Items!$A$2:$A$1090,0))</f>
        <v xml:space="preserve"> </v>
      </c>
    </row>
    <row r="436" spans="1:18" ht="15.75" customHeight="1" x14ac:dyDescent="0.25">
      <c r="A436">
        <f t="shared" si="6"/>
        <v>1</v>
      </c>
      <c r="B436" t="str">
        <f t="shared" si="9"/>
        <v/>
      </c>
      <c r="C436">
        <f t="shared" si="10"/>
        <v>1</v>
      </c>
      <c r="D436" s="4"/>
      <c r="E436" t="s">
        <v>20</v>
      </c>
      <c r="F436" t="str">
        <f t="array" ref="F436">INDEX(Establishment!B$2:B$1042,MATCH($E436,Establishment!$A$2:$A$1042,0))</f>
        <v xml:space="preserve"> </v>
      </c>
      <c r="G436" t="str">
        <f t="array" ref="G436">INDEX(Establishment!C$2:C$1042,MATCH($E436,Establishment!$A$2:$A$1042,0))</f>
        <v xml:space="preserve"> </v>
      </c>
      <c r="M436">
        <f t="shared" si="7"/>
        <v>0</v>
      </c>
      <c r="N436">
        <f t="shared" si="8"/>
        <v>0</v>
      </c>
      <c r="O436" t="s">
        <v>20</v>
      </c>
      <c r="P436" t="str">
        <f t="array" ref="P436">INDEX(Items!B$2:B$1090,MATCH($O436,Items!$A$2:$A$1090,0))</f>
        <v xml:space="preserve"> </v>
      </c>
      <c r="Q436" t="str">
        <f t="array" ref="Q436">INDEX(Items!C$2:C$1090,MATCH($O436,Items!$A$2:$A$1090,0))</f>
        <v xml:space="preserve"> </v>
      </c>
      <c r="R436" t="str">
        <f t="array" ref="R436">INDEX(Items!D$2:D$1090,MATCH($O436,Items!$A$2:$A$1090,0))</f>
        <v xml:space="preserve"> </v>
      </c>
    </row>
    <row r="437" spans="1:18" ht="15.75" customHeight="1" x14ac:dyDescent="0.25">
      <c r="A437">
        <f t="shared" si="6"/>
        <v>1</v>
      </c>
      <c r="B437" t="str">
        <f t="shared" si="9"/>
        <v/>
      </c>
      <c r="C437">
        <f t="shared" si="10"/>
        <v>1</v>
      </c>
      <c r="D437" s="4"/>
      <c r="E437" t="s">
        <v>20</v>
      </c>
      <c r="F437" t="str">
        <f t="array" ref="F437">INDEX(Establishment!B$2:B$1042,MATCH($E437,Establishment!$A$2:$A$1042,0))</f>
        <v xml:space="preserve"> </v>
      </c>
      <c r="G437" t="str">
        <f t="array" ref="G437">INDEX(Establishment!C$2:C$1042,MATCH($E437,Establishment!$A$2:$A$1042,0))</f>
        <v xml:space="preserve"> </v>
      </c>
      <c r="M437">
        <f t="shared" si="7"/>
        <v>0</v>
      </c>
      <c r="N437">
        <f t="shared" si="8"/>
        <v>0</v>
      </c>
      <c r="O437" t="s">
        <v>20</v>
      </c>
      <c r="P437" t="str">
        <f t="array" ref="P437">INDEX(Items!B$2:B$1090,MATCH($O437,Items!$A$2:$A$1090,0))</f>
        <v xml:space="preserve"> </v>
      </c>
      <c r="Q437" t="str">
        <f t="array" ref="Q437">INDEX(Items!C$2:C$1090,MATCH($O437,Items!$A$2:$A$1090,0))</f>
        <v xml:space="preserve"> </v>
      </c>
      <c r="R437" t="str">
        <f t="array" ref="R437">INDEX(Items!D$2:D$1090,MATCH($O437,Items!$A$2:$A$1090,0))</f>
        <v xml:space="preserve"> </v>
      </c>
    </row>
    <row r="438" spans="1:18" ht="15.75" customHeight="1" x14ac:dyDescent="0.25">
      <c r="A438">
        <f t="shared" si="6"/>
        <v>1</v>
      </c>
      <c r="B438" t="str">
        <f t="shared" si="9"/>
        <v/>
      </c>
      <c r="C438">
        <f t="shared" si="10"/>
        <v>1</v>
      </c>
      <c r="D438" s="4"/>
      <c r="E438" t="s">
        <v>20</v>
      </c>
      <c r="F438" t="str">
        <f t="array" ref="F438">INDEX(Establishment!B$2:B$1042,MATCH($E438,Establishment!$A$2:$A$1042,0))</f>
        <v xml:space="preserve"> </v>
      </c>
      <c r="G438" t="str">
        <f t="array" ref="G438">INDEX(Establishment!C$2:C$1042,MATCH($E438,Establishment!$A$2:$A$1042,0))</f>
        <v xml:space="preserve"> </v>
      </c>
      <c r="M438">
        <f t="shared" si="7"/>
        <v>0</v>
      </c>
      <c r="N438">
        <f t="shared" si="8"/>
        <v>0</v>
      </c>
      <c r="O438" t="s">
        <v>20</v>
      </c>
      <c r="P438" t="str">
        <f t="array" ref="P438">INDEX(Items!B$2:B$1090,MATCH($O438,Items!$A$2:$A$1090,0))</f>
        <v xml:space="preserve"> </v>
      </c>
      <c r="Q438" t="str">
        <f t="array" ref="Q438">INDEX(Items!C$2:C$1090,MATCH($O438,Items!$A$2:$A$1090,0))</f>
        <v xml:space="preserve"> </v>
      </c>
      <c r="R438" t="str">
        <f t="array" ref="R438">INDEX(Items!D$2:D$1090,MATCH($O438,Items!$A$2:$A$1090,0))</f>
        <v xml:space="preserve"> </v>
      </c>
    </row>
    <row r="439" spans="1:18" ht="15.75" customHeight="1" x14ac:dyDescent="0.25">
      <c r="A439">
        <f t="shared" si="6"/>
        <v>1</v>
      </c>
      <c r="B439" t="str">
        <f t="shared" si="9"/>
        <v/>
      </c>
      <c r="C439">
        <f t="shared" si="10"/>
        <v>1</v>
      </c>
      <c r="D439" s="4"/>
      <c r="E439" t="s">
        <v>20</v>
      </c>
      <c r="F439" t="str">
        <f t="array" ref="F439">INDEX(Establishment!B$2:B$1042,MATCH($E439,Establishment!$A$2:$A$1042,0))</f>
        <v xml:space="preserve"> </v>
      </c>
      <c r="G439" t="str">
        <f t="array" ref="G439">INDEX(Establishment!C$2:C$1042,MATCH($E439,Establishment!$A$2:$A$1042,0))</f>
        <v xml:space="preserve"> </v>
      </c>
      <c r="M439">
        <f t="shared" si="7"/>
        <v>0</v>
      </c>
      <c r="N439">
        <f t="shared" si="8"/>
        <v>0</v>
      </c>
      <c r="O439" t="s">
        <v>20</v>
      </c>
      <c r="P439" t="str">
        <f t="array" ref="P439">INDEX(Items!B$2:B$1090,MATCH($O439,Items!$A$2:$A$1090,0))</f>
        <v xml:space="preserve"> </v>
      </c>
      <c r="Q439" t="str">
        <f t="array" ref="Q439">INDEX(Items!C$2:C$1090,MATCH($O439,Items!$A$2:$A$1090,0))</f>
        <v xml:space="preserve"> </v>
      </c>
      <c r="R439" t="str">
        <f t="array" ref="R439">INDEX(Items!D$2:D$1090,MATCH($O439,Items!$A$2:$A$1090,0))</f>
        <v xml:space="preserve"> </v>
      </c>
    </row>
    <row r="440" spans="1:18" ht="15.75" customHeight="1" x14ac:dyDescent="0.25">
      <c r="A440">
        <f t="shared" si="6"/>
        <v>1</v>
      </c>
      <c r="B440" t="str">
        <f t="shared" si="9"/>
        <v/>
      </c>
      <c r="C440">
        <f t="shared" si="10"/>
        <v>1</v>
      </c>
      <c r="D440" s="4"/>
      <c r="E440" t="s">
        <v>20</v>
      </c>
      <c r="F440" t="str">
        <f t="array" ref="F440">INDEX(Establishment!B$2:B$1042,MATCH($E440,Establishment!$A$2:$A$1042,0))</f>
        <v xml:space="preserve"> </v>
      </c>
      <c r="G440" t="str">
        <f t="array" ref="G440">INDEX(Establishment!C$2:C$1042,MATCH($E440,Establishment!$A$2:$A$1042,0))</f>
        <v xml:space="preserve"> </v>
      </c>
      <c r="M440">
        <f t="shared" si="7"/>
        <v>0</v>
      </c>
      <c r="N440">
        <f t="shared" si="8"/>
        <v>0</v>
      </c>
      <c r="O440" t="s">
        <v>20</v>
      </c>
      <c r="P440" t="str">
        <f t="array" ref="P440">INDEX(Items!B$2:B$1090,MATCH($O440,Items!$A$2:$A$1090,0))</f>
        <v xml:space="preserve"> </v>
      </c>
      <c r="Q440" t="str">
        <f t="array" ref="Q440">INDEX(Items!C$2:C$1090,MATCH($O440,Items!$A$2:$A$1090,0))</f>
        <v xml:space="preserve"> </v>
      </c>
      <c r="R440" t="str">
        <f t="array" ref="R440">INDEX(Items!D$2:D$1090,MATCH($O440,Items!$A$2:$A$1090,0))</f>
        <v xml:space="preserve"> </v>
      </c>
    </row>
    <row r="441" spans="1:18" ht="15.75" customHeight="1" x14ac:dyDescent="0.25">
      <c r="A441">
        <f t="shared" si="6"/>
        <v>1</v>
      </c>
      <c r="B441" t="str">
        <f t="shared" si="9"/>
        <v/>
      </c>
      <c r="C441">
        <f t="shared" si="10"/>
        <v>1</v>
      </c>
      <c r="D441" s="4"/>
      <c r="E441" t="s">
        <v>20</v>
      </c>
      <c r="F441" t="str">
        <f t="array" ref="F441">INDEX(Establishment!B$2:B$1042,MATCH($E441,Establishment!$A$2:$A$1042,0))</f>
        <v xml:space="preserve"> </v>
      </c>
      <c r="G441" t="str">
        <f t="array" ref="G441">INDEX(Establishment!C$2:C$1042,MATCH($E441,Establishment!$A$2:$A$1042,0))</f>
        <v xml:space="preserve"> </v>
      </c>
      <c r="M441">
        <f t="shared" si="7"/>
        <v>0</v>
      </c>
      <c r="N441">
        <f t="shared" si="8"/>
        <v>0</v>
      </c>
      <c r="O441" t="s">
        <v>20</v>
      </c>
      <c r="P441" t="str">
        <f t="array" ref="P441">INDEX(Items!B$2:B$1090,MATCH($O441,Items!$A$2:$A$1090,0))</f>
        <v xml:space="preserve"> </v>
      </c>
      <c r="Q441" t="str">
        <f t="array" ref="Q441">INDEX(Items!C$2:C$1090,MATCH($O441,Items!$A$2:$A$1090,0))</f>
        <v xml:space="preserve"> </v>
      </c>
      <c r="R441" t="str">
        <f t="array" ref="R441">INDEX(Items!D$2:D$1090,MATCH($O441,Items!$A$2:$A$1090,0))</f>
        <v xml:space="preserve"> </v>
      </c>
    </row>
    <row r="442" spans="1:18" ht="15.75" customHeight="1" x14ac:dyDescent="0.25">
      <c r="A442">
        <f t="shared" si="6"/>
        <v>1</v>
      </c>
      <c r="B442" t="str">
        <f t="shared" si="9"/>
        <v/>
      </c>
      <c r="C442">
        <f t="shared" si="10"/>
        <v>1</v>
      </c>
      <c r="D442" s="4"/>
      <c r="E442" t="s">
        <v>20</v>
      </c>
      <c r="F442" t="str">
        <f t="array" ref="F442">INDEX(Establishment!B$2:B$1042,MATCH($E442,Establishment!$A$2:$A$1042,0))</f>
        <v xml:space="preserve"> </v>
      </c>
      <c r="G442" t="str">
        <f t="array" ref="G442">INDEX(Establishment!C$2:C$1042,MATCH($E442,Establishment!$A$2:$A$1042,0))</f>
        <v xml:space="preserve"> </v>
      </c>
      <c r="M442">
        <f t="shared" si="7"/>
        <v>0</v>
      </c>
      <c r="N442">
        <f t="shared" si="8"/>
        <v>0</v>
      </c>
      <c r="O442" t="s">
        <v>20</v>
      </c>
      <c r="P442" t="str">
        <f t="array" ref="P442">INDEX(Items!B$2:B$1090,MATCH($O442,Items!$A$2:$A$1090,0))</f>
        <v xml:space="preserve"> </v>
      </c>
      <c r="Q442" t="str">
        <f t="array" ref="Q442">INDEX(Items!C$2:C$1090,MATCH($O442,Items!$A$2:$A$1090,0))</f>
        <v xml:space="preserve"> </v>
      </c>
      <c r="R442" t="str">
        <f t="array" ref="R442">INDEX(Items!D$2:D$1090,MATCH($O442,Items!$A$2:$A$1090,0))</f>
        <v xml:space="preserve"> </v>
      </c>
    </row>
    <row r="443" spans="1:18" ht="15.75" customHeight="1" x14ac:dyDescent="0.25">
      <c r="A443">
        <f t="shared" si="6"/>
        <v>1</v>
      </c>
      <c r="B443" t="str">
        <f t="shared" si="9"/>
        <v/>
      </c>
      <c r="C443">
        <f t="shared" si="10"/>
        <v>1</v>
      </c>
      <c r="D443" s="4"/>
      <c r="E443" t="s">
        <v>20</v>
      </c>
      <c r="F443" t="str">
        <f t="array" ref="F443">INDEX(Establishment!B$2:B$1042,MATCH($E443,Establishment!$A$2:$A$1042,0))</f>
        <v xml:space="preserve"> </v>
      </c>
      <c r="G443" t="str">
        <f t="array" ref="G443">INDEX(Establishment!C$2:C$1042,MATCH($E443,Establishment!$A$2:$A$1042,0))</f>
        <v xml:space="preserve"> </v>
      </c>
      <c r="M443">
        <f t="shared" si="7"/>
        <v>0</v>
      </c>
      <c r="N443">
        <f t="shared" si="8"/>
        <v>0</v>
      </c>
      <c r="O443" t="s">
        <v>20</v>
      </c>
      <c r="P443" t="str">
        <f t="array" ref="P443">INDEX(Items!B$2:B$1090,MATCH($O443,Items!$A$2:$A$1090,0))</f>
        <v xml:space="preserve"> </v>
      </c>
      <c r="Q443" t="str">
        <f t="array" ref="Q443">INDEX(Items!C$2:C$1090,MATCH($O443,Items!$A$2:$A$1090,0))</f>
        <v xml:space="preserve"> </v>
      </c>
      <c r="R443" t="str">
        <f t="array" ref="R443">INDEX(Items!D$2:D$1090,MATCH($O443,Items!$A$2:$A$1090,0))</f>
        <v xml:space="preserve"> </v>
      </c>
    </row>
    <row r="444" spans="1:18" ht="15.75" customHeight="1" x14ac:dyDescent="0.25">
      <c r="A444">
        <f t="shared" si="6"/>
        <v>1</v>
      </c>
      <c r="B444" t="str">
        <f t="shared" si="9"/>
        <v/>
      </c>
      <c r="C444">
        <f t="shared" si="10"/>
        <v>1</v>
      </c>
      <c r="D444" s="4"/>
      <c r="E444" t="s">
        <v>20</v>
      </c>
      <c r="F444" t="str">
        <f t="array" ref="F444">INDEX(Establishment!B$2:B$1042,MATCH($E444,Establishment!$A$2:$A$1042,0))</f>
        <v xml:space="preserve"> </v>
      </c>
      <c r="G444" t="str">
        <f t="array" ref="G444">INDEX(Establishment!C$2:C$1042,MATCH($E444,Establishment!$A$2:$A$1042,0))</f>
        <v xml:space="preserve"> </v>
      </c>
      <c r="M444">
        <f t="shared" si="7"/>
        <v>0</v>
      </c>
      <c r="N444">
        <f t="shared" si="8"/>
        <v>0</v>
      </c>
      <c r="O444" t="s">
        <v>20</v>
      </c>
      <c r="P444" t="str">
        <f t="array" ref="P444">INDEX(Items!B$2:B$1090,MATCH($O444,Items!$A$2:$A$1090,0))</f>
        <v xml:space="preserve"> </v>
      </c>
      <c r="Q444" t="str">
        <f t="array" ref="Q444">INDEX(Items!C$2:C$1090,MATCH($O444,Items!$A$2:$A$1090,0))</f>
        <v xml:space="preserve"> </v>
      </c>
      <c r="R444" t="str">
        <f t="array" ref="R444">INDEX(Items!D$2:D$1090,MATCH($O444,Items!$A$2:$A$1090,0))</f>
        <v xml:space="preserve"> </v>
      </c>
    </row>
    <row r="445" spans="1:18" ht="15.75" customHeight="1" x14ac:dyDescent="0.25">
      <c r="A445">
        <f t="shared" si="6"/>
        <v>1</v>
      </c>
      <c r="B445" t="str">
        <f t="shared" si="9"/>
        <v/>
      </c>
      <c r="C445">
        <f t="shared" si="10"/>
        <v>1</v>
      </c>
      <c r="D445" s="4"/>
      <c r="E445" t="s">
        <v>20</v>
      </c>
      <c r="F445" t="str">
        <f t="array" ref="F445">INDEX(Establishment!B$2:B$1042,MATCH($E445,Establishment!$A$2:$A$1042,0))</f>
        <v xml:space="preserve"> </v>
      </c>
      <c r="G445" t="str">
        <f t="array" ref="G445">INDEX(Establishment!C$2:C$1042,MATCH($E445,Establishment!$A$2:$A$1042,0))</f>
        <v xml:space="preserve"> </v>
      </c>
      <c r="M445">
        <f t="shared" si="7"/>
        <v>0</v>
      </c>
      <c r="N445">
        <f t="shared" si="8"/>
        <v>0</v>
      </c>
      <c r="O445" t="s">
        <v>20</v>
      </c>
      <c r="P445" t="str">
        <f t="array" ref="P445">INDEX(Items!B$2:B$1090,MATCH($O445,Items!$A$2:$A$1090,0))</f>
        <v xml:space="preserve"> </v>
      </c>
      <c r="Q445" t="str">
        <f t="array" ref="Q445">INDEX(Items!C$2:C$1090,MATCH($O445,Items!$A$2:$A$1090,0))</f>
        <v xml:space="preserve"> </v>
      </c>
      <c r="R445" t="str">
        <f t="array" ref="R445">INDEX(Items!D$2:D$1090,MATCH($O445,Items!$A$2:$A$1090,0))</f>
        <v xml:space="preserve"> </v>
      </c>
    </row>
    <row r="446" spans="1:18" ht="15.75" customHeight="1" x14ac:dyDescent="0.25">
      <c r="A446">
        <f t="shared" si="6"/>
        <v>1</v>
      </c>
      <c r="B446" t="str">
        <f t="shared" si="9"/>
        <v/>
      </c>
      <c r="C446">
        <f t="shared" si="10"/>
        <v>1</v>
      </c>
      <c r="D446" s="4"/>
      <c r="E446" t="s">
        <v>20</v>
      </c>
      <c r="F446" t="str">
        <f t="array" ref="F446">INDEX(Establishment!B$2:B$1042,MATCH($E446,Establishment!$A$2:$A$1042,0))</f>
        <v xml:space="preserve"> </v>
      </c>
      <c r="G446" t="str">
        <f t="array" ref="G446">INDEX(Establishment!C$2:C$1042,MATCH($E446,Establishment!$A$2:$A$1042,0))</f>
        <v xml:space="preserve"> </v>
      </c>
      <c r="M446">
        <f t="shared" si="7"/>
        <v>0</v>
      </c>
      <c r="N446">
        <f t="shared" si="8"/>
        <v>0</v>
      </c>
      <c r="O446" t="s">
        <v>20</v>
      </c>
      <c r="P446" t="str">
        <f t="array" ref="P446">INDEX(Items!B$2:B$1090,MATCH($O446,Items!$A$2:$A$1090,0))</f>
        <v xml:space="preserve"> </v>
      </c>
      <c r="Q446" t="str">
        <f t="array" ref="Q446">INDEX(Items!C$2:C$1090,MATCH($O446,Items!$A$2:$A$1090,0))</f>
        <v xml:space="preserve"> </v>
      </c>
      <c r="R446" t="str">
        <f t="array" ref="R446">INDEX(Items!D$2:D$1090,MATCH($O446,Items!$A$2:$A$1090,0))</f>
        <v xml:space="preserve"> </v>
      </c>
    </row>
    <row r="447" spans="1:18" ht="15.75" customHeight="1" x14ac:dyDescent="0.25">
      <c r="A447">
        <f t="shared" si="6"/>
        <v>1</v>
      </c>
      <c r="B447" t="str">
        <f t="shared" si="9"/>
        <v/>
      </c>
      <c r="C447">
        <f t="shared" si="10"/>
        <v>1</v>
      </c>
      <c r="D447" s="4"/>
      <c r="E447" t="s">
        <v>20</v>
      </c>
      <c r="F447" t="str">
        <f t="array" ref="F447">INDEX(Establishment!B$2:B$1042,MATCH($E447,Establishment!$A$2:$A$1042,0))</f>
        <v xml:space="preserve"> </v>
      </c>
      <c r="G447" t="str">
        <f t="array" ref="G447">INDEX(Establishment!C$2:C$1042,MATCH($E447,Establishment!$A$2:$A$1042,0))</f>
        <v xml:space="preserve"> </v>
      </c>
      <c r="M447">
        <f t="shared" si="7"/>
        <v>0</v>
      </c>
      <c r="N447">
        <f t="shared" si="8"/>
        <v>0</v>
      </c>
      <c r="O447" t="s">
        <v>20</v>
      </c>
      <c r="P447" t="str">
        <f t="array" ref="P447">INDEX(Items!B$2:B$1090,MATCH($O447,Items!$A$2:$A$1090,0))</f>
        <v xml:space="preserve"> </v>
      </c>
      <c r="Q447" t="str">
        <f t="array" ref="Q447">INDEX(Items!C$2:C$1090,MATCH($O447,Items!$A$2:$A$1090,0))</f>
        <v xml:space="preserve"> </v>
      </c>
      <c r="R447" t="str">
        <f t="array" ref="R447">INDEX(Items!D$2:D$1090,MATCH($O447,Items!$A$2:$A$1090,0))</f>
        <v xml:space="preserve"> </v>
      </c>
    </row>
    <row r="448" spans="1:18" ht="15.75" customHeight="1" x14ac:dyDescent="0.25">
      <c r="A448">
        <f t="shared" si="6"/>
        <v>1</v>
      </c>
      <c r="B448" t="str">
        <f t="shared" si="9"/>
        <v/>
      </c>
      <c r="C448">
        <f t="shared" si="10"/>
        <v>1</v>
      </c>
      <c r="D448" s="4"/>
      <c r="E448" t="s">
        <v>20</v>
      </c>
      <c r="F448" t="str">
        <f t="array" ref="F448">INDEX(Establishment!B$2:B$1042,MATCH($E448,Establishment!$A$2:$A$1042,0))</f>
        <v xml:space="preserve"> </v>
      </c>
      <c r="G448" t="str">
        <f t="array" ref="G448">INDEX(Establishment!C$2:C$1042,MATCH($E448,Establishment!$A$2:$A$1042,0))</f>
        <v xml:space="preserve"> </v>
      </c>
      <c r="M448">
        <f t="shared" si="7"/>
        <v>0</v>
      </c>
      <c r="N448">
        <f t="shared" si="8"/>
        <v>0</v>
      </c>
      <c r="O448" t="s">
        <v>20</v>
      </c>
      <c r="P448" t="str">
        <f t="array" ref="P448">INDEX(Items!B$2:B$1090,MATCH($O448,Items!$A$2:$A$1090,0))</f>
        <v xml:space="preserve"> </v>
      </c>
      <c r="Q448" t="str">
        <f t="array" ref="Q448">INDEX(Items!C$2:C$1090,MATCH($O448,Items!$A$2:$A$1090,0))</f>
        <v xml:space="preserve"> </v>
      </c>
      <c r="R448" t="str">
        <f t="array" ref="R448">INDEX(Items!D$2:D$1090,MATCH($O448,Items!$A$2:$A$1090,0))</f>
        <v xml:space="preserve"> </v>
      </c>
    </row>
    <row r="449" spans="1:18" ht="15.75" customHeight="1" x14ac:dyDescent="0.25">
      <c r="A449">
        <f t="shared" si="6"/>
        <v>1</v>
      </c>
      <c r="B449" t="str">
        <f t="shared" si="9"/>
        <v/>
      </c>
      <c r="C449">
        <f t="shared" si="10"/>
        <v>1</v>
      </c>
      <c r="D449" s="4"/>
      <c r="E449" t="s">
        <v>20</v>
      </c>
      <c r="F449" t="str">
        <f t="array" ref="F449">INDEX(Establishment!B$2:B$1042,MATCH($E449,Establishment!$A$2:$A$1042,0))</f>
        <v xml:space="preserve"> </v>
      </c>
      <c r="G449" t="str">
        <f t="array" ref="G449">INDEX(Establishment!C$2:C$1042,MATCH($E449,Establishment!$A$2:$A$1042,0))</f>
        <v xml:space="preserve"> </v>
      </c>
      <c r="M449">
        <f t="shared" si="7"/>
        <v>0</v>
      </c>
      <c r="N449">
        <f t="shared" si="8"/>
        <v>0</v>
      </c>
      <c r="O449" t="s">
        <v>20</v>
      </c>
      <c r="P449" t="str">
        <f t="array" ref="P449">INDEX(Items!B$2:B$1090,MATCH($O449,Items!$A$2:$A$1090,0))</f>
        <v xml:space="preserve"> </v>
      </c>
      <c r="Q449" t="str">
        <f t="array" ref="Q449">INDEX(Items!C$2:C$1090,MATCH($O449,Items!$A$2:$A$1090,0))</f>
        <v xml:space="preserve"> </v>
      </c>
      <c r="R449" t="str">
        <f t="array" ref="R449">INDEX(Items!D$2:D$1090,MATCH($O449,Items!$A$2:$A$1090,0))</f>
        <v xml:space="preserve"> </v>
      </c>
    </row>
    <row r="450" spans="1:18" ht="15.75" customHeight="1" x14ac:dyDescent="0.25">
      <c r="A450">
        <f t="shared" si="6"/>
        <v>1</v>
      </c>
      <c r="B450" t="str">
        <f t="shared" si="9"/>
        <v/>
      </c>
      <c r="C450">
        <f t="shared" si="10"/>
        <v>1</v>
      </c>
      <c r="D450" s="4"/>
      <c r="E450" t="s">
        <v>20</v>
      </c>
      <c r="F450" t="str">
        <f t="array" ref="F450">INDEX(Establishment!B$2:B$1042,MATCH($E450,Establishment!$A$2:$A$1042,0))</f>
        <v xml:space="preserve"> </v>
      </c>
      <c r="G450" t="str">
        <f t="array" ref="G450">INDEX(Establishment!C$2:C$1042,MATCH($E450,Establishment!$A$2:$A$1042,0))</f>
        <v xml:space="preserve"> </v>
      </c>
      <c r="M450">
        <f t="shared" si="7"/>
        <v>0</v>
      </c>
      <c r="N450">
        <f t="shared" si="8"/>
        <v>0</v>
      </c>
      <c r="O450" t="s">
        <v>20</v>
      </c>
      <c r="P450" t="str">
        <f t="array" ref="P450">INDEX(Items!B$2:B$1090,MATCH($O450,Items!$A$2:$A$1090,0))</f>
        <v xml:space="preserve"> </v>
      </c>
      <c r="Q450" t="str">
        <f t="array" ref="Q450">INDEX(Items!C$2:C$1090,MATCH($O450,Items!$A$2:$A$1090,0))</f>
        <v xml:space="preserve"> </v>
      </c>
      <c r="R450" t="str">
        <f t="array" ref="R450">INDEX(Items!D$2:D$1090,MATCH($O450,Items!$A$2:$A$1090,0))</f>
        <v xml:space="preserve"> </v>
      </c>
    </row>
    <row r="451" spans="1:18" ht="15.75" customHeight="1" x14ac:dyDescent="0.25">
      <c r="A451">
        <f t="shared" si="6"/>
        <v>1</v>
      </c>
      <c r="B451" t="str">
        <f t="shared" si="9"/>
        <v/>
      </c>
      <c r="C451">
        <f t="shared" si="10"/>
        <v>1</v>
      </c>
      <c r="D451" s="4"/>
      <c r="E451" t="s">
        <v>20</v>
      </c>
      <c r="F451" t="str">
        <f t="array" ref="F451">INDEX(Establishment!B$2:B$1042,MATCH($E451,Establishment!$A$2:$A$1042,0))</f>
        <v xml:space="preserve"> </v>
      </c>
      <c r="G451" t="str">
        <f t="array" ref="G451">INDEX(Establishment!C$2:C$1042,MATCH($E451,Establishment!$A$2:$A$1042,0))</f>
        <v xml:space="preserve"> </v>
      </c>
      <c r="M451">
        <f t="shared" si="7"/>
        <v>0</v>
      </c>
      <c r="N451">
        <f t="shared" si="8"/>
        <v>0</v>
      </c>
      <c r="O451" t="s">
        <v>20</v>
      </c>
      <c r="P451" t="str">
        <f t="array" ref="P451">INDEX(Items!B$2:B$1090,MATCH($O451,Items!$A$2:$A$1090,0))</f>
        <v xml:space="preserve"> </v>
      </c>
      <c r="Q451" t="str">
        <f t="array" ref="Q451">INDEX(Items!C$2:C$1090,MATCH($O451,Items!$A$2:$A$1090,0))</f>
        <v xml:space="preserve"> </v>
      </c>
      <c r="R451" t="str">
        <f t="array" ref="R451">INDEX(Items!D$2:D$1090,MATCH($O451,Items!$A$2:$A$1090,0))</f>
        <v xml:space="preserve"> </v>
      </c>
    </row>
    <row r="452" spans="1:18" ht="15.75" customHeight="1" x14ac:dyDescent="0.25">
      <c r="A452">
        <f t="shared" si="6"/>
        <v>1</v>
      </c>
      <c r="B452" t="str">
        <f t="shared" si="9"/>
        <v/>
      </c>
      <c r="C452">
        <f t="shared" si="10"/>
        <v>1</v>
      </c>
      <c r="D452" s="4"/>
      <c r="E452" t="s">
        <v>20</v>
      </c>
      <c r="F452" t="str">
        <f t="array" ref="F452">INDEX(Establishment!B$2:B$1042,MATCH($E452,Establishment!$A$2:$A$1042,0))</f>
        <v xml:space="preserve"> </v>
      </c>
      <c r="G452" t="str">
        <f t="array" ref="G452">INDEX(Establishment!C$2:C$1042,MATCH($E452,Establishment!$A$2:$A$1042,0))</f>
        <v xml:space="preserve"> </v>
      </c>
      <c r="M452">
        <f t="shared" si="7"/>
        <v>0</v>
      </c>
      <c r="N452">
        <f t="shared" si="8"/>
        <v>0</v>
      </c>
      <c r="O452" t="s">
        <v>20</v>
      </c>
      <c r="P452" t="str">
        <f t="array" ref="P452">INDEX(Items!B$2:B$1090,MATCH($O452,Items!$A$2:$A$1090,0))</f>
        <v xml:space="preserve"> </v>
      </c>
      <c r="Q452" t="str">
        <f t="array" ref="Q452">INDEX(Items!C$2:C$1090,MATCH($O452,Items!$A$2:$A$1090,0))</f>
        <v xml:space="preserve"> </v>
      </c>
      <c r="R452" t="str">
        <f t="array" ref="R452">INDEX(Items!D$2:D$1090,MATCH($O452,Items!$A$2:$A$1090,0))</f>
        <v xml:space="preserve"> </v>
      </c>
    </row>
    <row r="453" spans="1:18" ht="15.75" customHeight="1" x14ac:dyDescent="0.25">
      <c r="A453">
        <f t="shared" si="6"/>
        <v>1</v>
      </c>
      <c r="B453" t="str">
        <f t="shared" si="9"/>
        <v/>
      </c>
      <c r="C453">
        <f t="shared" si="10"/>
        <v>1</v>
      </c>
      <c r="D453" s="4"/>
      <c r="E453" t="s">
        <v>20</v>
      </c>
      <c r="F453" t="str">
        <f t="array" ref="F453">INDEX(Establishment!B$2:B$1042,MATCH($E453,Establishment!$A$2:$A$1042,0))</f>
        <v xml:space="preserve"> </v>
      </c>
      <c r="G453" t="str">
        <f t="array" ref="G453">INDEX(Establishment!C$2:C$1042,MATCH($E453,Establishment!$A$2:$A$1042,0))</f>
        <v xml:space="preserve"> </v>
      </c>
      <c r="M453">
        <f t="shared" si="7"/>
        <v>0</v>
      </c>
      <c r="N453">
        <f t="shared" si="8"/>
        <v>0</v>
      </c>
      <c r="O453" t="s">
        <v>20</v>
      </c>
      <c r="P453" t="str">
        <f t="array" ref="P453">INDEX(Items!B$2:B$1090,MATCH($O453,Items!$A$2:$A$1090,0))</f>
        <v xml:space="preserve"> </v>
      </c>
      <c r="Q453" t="str">
        <f t="array" ref="Q453">INDEX(Items!C$2:C$1090,MATCH($O453,Items!$A$2:$A$1090,0))</f>
        <v xml:space="preserve"> </v>
      </c>
      <c r="R453" t="str">
        <f t="array" ref="R453">INDEX(Items!D$2:D$1090,MATCH($O453,Items!$A$2:$A$1090,0))</f>
        <v xml:space="preserve"> </v>
      </c>
    </row>
    <row r="454" spans="1:18" ht="15.75" customHeight="1" x14ac:dyDescent="0.25">
      <c r="A454">
        <f t="shared" si="6"/>
        <v>1</v>
      </c>
      <c r="B454" t="str">
        <f t="shared" si="9"/>
        <v/>
      </c>
      <c r="C454">
        <f t="shared" si="10"/>
        <v>1</v>
      </c>
      <c r="D454" s="4"/>
      <c r="E454" t="s">
        <v>20</v>
      </c>
      <c r="F454" t="str">
        <f t="array" ref="F454">INDEX(Establishment!B$2:B$1042,MATCH($E454,Establishment!$A$2:$A$1042,0))</f>
        <v xml:space="preserve"> </v>
      </c>
      <c r="G454" t="str">
        <f t="array" ref="G454">INDEX(Establishment!C$2:C$1042,MATCH($E454,Establishment!$A$2:$A$1042,0))</f>
        <v xml:space="preserve"> </v>
      </c>
      <c r="M454">
        <f t="shared" si="7"/>
        <v>0</v>
      </c>
      <c r="N454">
        <f t="shared" si="8"/>
        <v>0</v>
      </c>
      <c r="O454" t="s">
        <v>20</v>
      </c>
      <c r="P454" t="str">
        <f t="array" ref="P454">INDEX(Items!B$2:B$1090,MATCH($O454,Items!$A$2:$A$1090,0))</f>
        <v xml:space="preserve"> </v>
      </c>
      <c r="Q454" t="str">
        <f t="array" ref="Q454">INDEX(Items!C$2:C$1090,MATCH($O454,Items!$A$2:$A$1090,0))</f>
        <v xml:space="preserve"> </v>
      </c>
      <c r="R454" t="str">
        <f t="array" ref="R454">INDEX(Items!D$2:D$1090,MATCH($O454,Items!$A$2:$A$1090,0))</f>
        <v xml:space="preserve"> </v>
      </c>
    </row>
    <row r="455" spans="1:18" ht="15.75" customHeight="1" x14ac:dyDescent="0.25">
      <c r="A455">
        <f t="shared" si="6"/>
        <v>1</v>
      </c>
      <c r="B455" t="str">
        <f t="shared" si="9"/>
        <v/>
      </c>
      <c r="C455">
        <f t="shared" si="10"/>
        <v>1</v>
      </c>
      <c r="D455" s="4"/>
      <c r="E455" t="s">
        <v>20</v>
      </c>
      <c r="F455" t="str">
        <f t="array" ref="F455">INDEX(Establishment!B$2:B$1042,MATCH($E455,Establishment!$A$2:$A$1042,0))</f>
        <v xml:space="preserve"> </v>
      </c>
      <c r="G455" t="str">
        <f t="array" ref="G455">INDEX(Establishment!C$2:C$1042,MATCH($E455,Establishment!$A$2:$A$1042,0))</f>
        <v xml:space="preserve"> </v>
      </c>
      <c r="M455">
        <f t="shared" si="7"/>
        <v>0</v>
      </c>
      <c r="N455">
        <f t="shared" si="8"/>
        <v>0</v>
      </c>
      <c r="O455" t="s">
        <v>20</v>
      </c>
      <c r="P455" t="str">
        <f t="array" ref="P455">INDEX(Items!B$2:B$1090,MATCH($O455,Items!$A$2:$A$1090,0))</f>
        <v xml:space="preserve"> </v>
      </c>
      <c r="Q455" t="str">
        <f t="array" ref="Q455">INDEX(Items!C$2:C$1090,MATCH($O455,Items!$A$2:$A$1090,0))</f>
        <v xml:space="preserve"> </v>
      </c>
      <c r="R455" t="str">
        <f t="array" ref="R455">INDEX(Items!D$2:D$1090,MATCH($O455,Items!$A$2:$A$1090,0))</f>
        <v xml:space="preserve"> </v>
      </c>
    </row>
    <row r="456" spans="1:18" ht="15.75" customHeight="1" x14ac:dyDescent="0.25">
      <c r="A456">
        <f t="shared" si="6"/>
        <v>1</v>
      </c>
      <c r="B456" t="str">
        <f t="shared" si="9"/>
        <v/>
      </c>
      <c r="C456">
        <f t="shared" si="10"/>
        <v>1</v>
      </c>
      <c r="D456" s="4"/>
      <c r="E456" t="s">
        <v>20</v>
      </c>
      <c r="F456" t="str">
        <f t="array" ref="F456">INDEX(Establishment!B$2:B$1042,MATCH($E456,Establishment!$A$2:$A$1042,0))</f>
        <v xml:space="preserve"> </v>
      </c>
      <c r="G456" t="str">
        <f t="array" ref="G456">INDEX(Establishment!C$2:C$1042,MATCH($E456,Establishment!$A$2:$A$1042,0))</f>
        <v xml:space="preserve"> </v>
      </c>
      <c r="M456">
        <f t="shared" si="7"/>
        <v>0</v>
      </c>
      <c r="N456">
        <f t="shared" si="8"/>
        <v>0</v>
      </c>
      <c r="O456" t="s">
        <v>20</v>
      </c>
      <c r="P456" t="str">
        <f t="array" ref="P456">INDEX(Items!B$2:B$1090,MATCH($O456,Items!$A$2:$A$1090,0))</f>
        <v xml:space="preserve"> </v>
      </c>
      <c r="Q456" t="str">
        <f t="array" ref="Q456">INDEX(Items!C$2:C$1090,MATCH($O456,Items!$A$2:$A$1090,0))</f>
        <v xml:space="preserve"> </v>
      </c>
      <c r="R456" t="str">
        <f t="array" ref="R456">INDEX(Items!D$2:D$1090,MATCH($O456,Items!$A$2:$A$1090,0))</f>
        <v xml:space="preserve"> </v>
      </c>
    </row>
    <row r="457" spans="1:18" ht="15.75" customHeight="1" x14ac:dyDescent="0.25">
      <c r="A457">
        <f t="shared" si="6"/>
        <v>1</v>
      </c>
      <c r="B457" t="str">
        <f t="shared" si="9"/>
        <v/>
      </c>
      <c r="C457">
        <f t="shared" si="10"/>
        <v>1</v>
      </c>
      <c r="D457" s="4"/>
      <c r="E457" t="s">
        <v>20</v>
      </c>
      <c r="F457" t="str">
        <f t="array" ref="F457">INDEX(Establishment!B$2:B$1042,MATCH($E457,Establishment!$A$2:$A$1042,0))</f>
        <v xml:space="preserve"> </v>
      </c>
      <c r="G457" t="str">
        <f t="array" ref="G457">INDEX(Establishment!C$2:C$1042,MATCH($E457,Establishment!$A$2:$A$1042,0))</f>
        <v xml:space="preserve"> </v>
      </c>
      <c r="M457">
        <f t="shared" si="7"/>
        <v>0</v>
      </c>
      <c r="N457">
        <f t="shared" si="8"/>
        <v>0</v>
      </c>
      <c r="O457" t="s">
        <v>20</v>
      </c>
      <c r="P457" t="str">
        <f t="array" ref="P457">INDEX(Items!B$2:B$1090,MATCH($O457,Items!$A$2:$A$1090,0))</f>
        <v xml:space="preserve"> </v>
      </c>
      <c r="Q457" t="str">
        <f t="array" ref="Q457">INDEX(Items!C$2:C$1090,MATCH($O457,Items!$A$2:$A$1090,0))</f>
        <v xml:space="preserve"> </v>
      </c>
      <c r="R457" t="str">
        <f t="array" ref="R457">INDEX(Items!D$2:D$1090,MATCH($O457,Items!$A$2:$A$1090,0))</f>
        <v xml:space="preserve"> </v>
      </c>
    </row>
    <row r="458" spans="1:18" ht="15.75" customHeight="1" x14ac:dyDescent="0.25">
      <c r="A458">
        <f t="shared" si="6"/>
        <v>1</v>
      </c>
      <c r="B458" t="str">
        <f t="shared" si="9"/>
        <v/>
      </c>
      <c r="C458">
        <f t="shared" si="10"/>
        <v>1</v>
      </c>
      <c r="D458" s="4"/>
      <c r="E458" t="s">
        <v>20</v>
      </c>
      <c r="F458" t="str">
        <f t="array" ref="F458">INDEX(Establishment!B$2:B$1042,MATCH($E458,Establishment!$A$2:$A$1042,0))</f>
        <v xml:space="preserve"> </v>
      </c>
      <c r="G458" t="str">
        <f t="array" ref="G458">INDEX(Establishment!C$2:C$1042,MATCH($E458,Establishment!$A$2:$A$1042,0))</f>
        <v xml:space="preserve"> </v>
      </c>
      <c r="M458">
        <f t="shared" si="7"/>
        <v>0</v>
      </c>
      <c r="N458">
        <f t="shared" si="8"/>
        <v>0</v>
      </c>
      <c r="O458" t="s">
        <v>20</v>
      </c>
      <c r="P458" t="str">
        <f t="array" ref="P458">INDEX(Items!B$2:B$1090,MATCH($O458,Items!$A$2:$A$1090,0))</f>
        <v xml:space="preserve"> </v>
      </c>
      <c r="Q458" t="str">
        <f t="array" ref="Q458">INDEX(Items!C$2:C$1090,MATCH($O458,Items!$A$2:$A$1090,0))</f>
        <v xml:space="preserve"> </v>
      </c>
      <c r="R458" t="str">
        <f t="array" ref="R458">INDEX(Items!D$2:D$1090,MATCH($O458,Items!$A$2:$A$1090,0))</f>
        <v xml:space="preserve"> </v>
      </c>
    </row>
    <row r="459" spans="1:18" ht="15.75" customHeight="1" x14ac:dyDescent="0.25">
      <c r="A459">
        <f t="shared" si="6"/>
        <v>1</v>
      </c>
      <c r="B459" t="str">
        <f t="shared" si="9"/>
        <v/>
      </c>
      <c r="C459">
        <f t="shared" si="10"/>
        <v>1</v>
      </c>
      <c r="D459" s="4"/>
      <c r="E459" t="s">
        <v>20</v>
      </c>
      <c r="F459" t="str">
        <f t="array" ref="F459">INDEX(Establishment!B$2:B$1042,MATCH($E459,Establishment!$A$2:$A$1042,0))</f>
        <v xml:space="preserve"> </v>
      </c>
      <c r="G459" t="str">
        <f t="array" ref="G459">INDEX(Establishment!C$2:C$1042,MATCH($E459,Establishment!$A$2:$A$1042,0))</f>
        <v xml:space="preserve"> </v>
      </c>
      <c r="M459">
        <f t="shared" si="7"/>
        <v>0</v>
      </c>
      <c r="N459">
        <f t="shared" si="8"/>
        <v>0</v>
      </c>
      <c r="O459" t="s">
        <v>20</v>
      </c>
      <c r="P459" t="str">
        <f t="array" ref="P459">INDEX(Items!B$2:B$1090,MATCH($O459,Items!$A$2:$A$1090,0))</f>
        <v xml:space="preserve"> </v>
      </c>
      <c r="Q459" t="str">
        <f t="array" ref="Q459">INDEX(Items!C$2:C$1090,MATCH($O459,Items!$A$2:$A$1090,0))</f>
        <v xml:space="preserve"> </v>
      </c>
      <c r="R459" t="str">
        <f t="array" ref="R459">INDEX(Items!D$2:D$1090,MATCH($O459,Items!$A$2:$A$1090,0))</f>
        <v xml:space="preserve"> </v>
      </c>
    </row>
    <row r="460" spans="1:18" ht="15.75" customHeight="1" x14ac:dyDescent="0.25">
      <c r="A460">
        <f t="shared" si="6"/>
        <v>1</v>
      </c>
      <c r="B460" t="str">
        <f t="shared" si="9"/>
        <v/>
      </c>
      <c r="C460">
        <f t="shared" si="10"/>
        <v>1</v>
      </c>
      <c r="D460" s="4"/>
      <c r="E460" t="s">
        <v>20</v>
      </c>
      <c r="F460" t="str">
        <f t="array" ref="F460">INDEX(Establishment!B$2:B$1042,MATCH($E460,Establishment!$A$2:$A$1042,0))</f>
        <v xml:space="preserve"> </v>
      </c>
      <c r="G460" t="str">
        <f t="array" ref="G460">INDEX(Establishment!C$2:C$1042,MATCH($E460,Establishment!$A$2:$A$1042,0))</f>
        <v xml:space="preserve"> </v>
      </c>
      <c r="M460">
        <f t="shared" si="7"/>
        <v>0</v>
      </c>
      <c r="N460">
        <f t="shared" si="8"/>
        <v>0</v>
      </c>
      <c r="O460" t="s">
        <v>20</v>
      </c>
      <c r="P460" t="str">
        <f t="array" ref="P460">INDEX(Items!B$2:B$1090,MATCH($O460,Items!$A$2:$A$1090,0))</f>
        <v xml:space="preserve"> </v>
      </c>
      <c r="Q460" t="str">
        <f t="array" ref="Q460">INDEX(Items!C$2:C$1090,MATCH($O460,Items!$A$2:$A$1090,0))</f>
        <v xml:space="preserve"> </v>
      </c>
      <c r="R460" t="str">
        <f t="array" ref="R460">INDEX(Items!D$2:D$1090,MATCH($O460,Items!$A$2:$A$1090,0))</f>
        <v xml:space="preserve"> </v>
      </c>
    </row>
    <row r="461" spans="1:18" ht="15.75" customHeight="1" x14ac:dyDescent="0.25">
      <c r="A461">
        <f t="shared" si="6"/>
        <v>1</v>
      </c>
      <c r="B461" t="str">
        <f t="shared" si="9"/>
        <v/>
      </c>
      <c r="C461">
        <f t="shared" si="10"/>
        <v>1</v>
      </c>
      <c r="D461" s="4"/>
      <c r="E461" t="s">
        <v>20</v>
      </c>
      <c r="F461" t="str">
        <f t="array" ref="F461">INDEX(Establishment!B$2:B$1042,MATCH($E461,Establishment!$A$2:$A$1042,0))</f>
        <v xml:space="preserve"> </v>
      </c>
      <c r="G461" t="str">
        <f t="array" ref="G461">INDEX(Establishment!C$2:C$1042,MATCH($E461,Establishment!$A$2:$A$1042,0))</f>
        <v xml:space="preserve"> </v>
      </c>
      <c r="M461">
        <f t="shared" si="7"/>
        <v>0</v>
      </c>
      <c r="N461">
        <f t="shared" si="8"/>
        <v>0</v>
      </c>
      <c r="O461" t="s">
        <v>20</v>
      </c>
      <c r="P461" t="str">
        <f t="array" ref="P461">INDEX(Items!B$2:B$1090,MATCH($O461,Items!$A$2:$A$1090,0))</f>
        <v xml:space="preserve"> </v>
      </c>
      <c r="Q461" t="str">
        <f t="array" ref="Q461">INDEX(Items!C$2:C$1090,MATCH($O461,Items!$A$2:$A$1090,0))</f>
        <v xml:space="preserve"> </v>
      </c>
      <c r="R461" t="str">
        <f t="array" ref="R461">INDEX(Items!D$2:D$1090,MATCH($O461,Items!$A$2:$A$1090,0))</f>
        <v xml:space="preserve"> </v>
      </c>
    </row>
    <row r="462" spans="1:18" ht="15.75" customHeight="1" x14ac:dyDescent="0.25">
      <c r="A462">
        <f t="shared" si="6"/>
        <v>1</v>
      </c>
      <c r="B462" t="str">
        <f t="shared" si="9"/>
        <v/>
      </c>
      <c r="C462">
        <f t="shared" si="10"/>
        <v>1</v>
      </c>
      <c r="D462" s="4"/>
      <c r="E462" t="s">
        <v>20</v>
      </c>
      <c r="F462" t="str">
        <f t="array" ref="F462">INDEX(Establishment!B$2:B$1042,MATCH($E462,Establishment!$A$2:$A$1042,0))</f>
        <v xml:space="preserve"> </v>
      </c>
      <c r="G462" t="str">
        <f t="array" ref="G462">INDEX(Establishment!C$2:C$1042,MATCH($E462,Establishment!$A$2:$A$1042,0))</f>
        <v xml:space="preserve"> </v>
      </c>
      <c r="M462">
        <f t="shared" si="7"/>
        <v>0</v>
      </c>
      <c r="N462">
        <f t="shared" si="8"/>
        <v>0</v>
      </c>
      <c r="O462" t="s">
        <v>20</v>
      </c>
      <c r="P462" t="str">
        <f t="array" ref="P462">INDEX(Items!B$2:B$1090,MATCH($O462,Items!$A$2:$A$1090,0))</f>
        <v xml:space="preserve"> </v>
      </c>
      <c r="Q462" t="str">
        <f t="array" ref="Q462">INDEX(Items!C$2:C$1090,MATCH($O462,Items!$A$2:$A$1090,0))</f>
        <v xml:space="preserve"> </v>
      </c>
      <c r="R462" t="str">
        <f t="array" ref="R462">INDEX(Items!D$2:D$1090,MATCH($O462,Items!$A$2:$A$1090,0))</f>
        <v xml:space="preserve"> </v>
      </c>
    </row>
    <row r="463" spans="1:18" ht="15.75" customHeight="1" x14ac:dyDescent="0.25">
      <c r="A463">
        <f t="shared" si="6"/>
        <v>1</v>
      </c>
      <c r="B463" t="str">
        <f t="shared" si="9"/>
        <v/>
      </c>
      <c r="C463">
        <f t="shared" si="10"/>
        <v>1</v>
      </c>
      <c r="D463" s="4"/>
      <c r="E463" t="s">
        <v>20</v>
      </c>
      <c r="F463" t="str">
        <f t="array" ref="F463">INDEX(Establishment!B$2:B$1042,MATCH($E463,Establishment!$A$2:$A$1042,0))</f>
        <v xml:space="preserve"> </v>
      </c>
      <c r="G463" t="str">
        <f t="array" ref="G463">INDEX(Establishment!C$2:C$1042,MATCH($E463,Establishment!$A$2:$A$1042,0))</f>
        <v xml:space="preserve"> </v>
      </c>
      <c r="M463">
        <f t="shared" si="7"/>
        <v>0</v>
      </c>
      <c r="N463">
        <f t="shared" si="8"/>
        <v>0</v>
      </c>
      <c r="O463" t="s">
        <v>20</v>
      </c>
      <c r="P463" t="str">
        <f t="array" ref="P463">INDEX(Items!B$2:B$1090,MATCH($O463,Items!$A$2:$A$1090,0))</f>
        <v xml:space="preserve"> </v>
      </c>
      <c r="Q463" t="str">
        <f t="array" ref="Q463">INDEX(Items!C$2:C$1090,MATCH($O463,Items!$A$2:$A$1090,0))</f>
        <v xml:space="preserve"> </v>
      </c>
      <c r="R463" t="str">
        <f t="array" ref="R463">INDEX(Items!D$2:D$1090,MATCH($O463,Items!$A$2:$A$1090,0))</f>
        <v xml:space="preserve"> </v>
      </c>
    </row>
    <row r="464" spans="1:18" ht="15.75" customHeight="1" x14ac:dyDescent="0.25">
      <c r="A464">
        <f t="shared" si="6"/>
        <v>1</v>
      </c>
      <c r="B464" t="str">
        <f t="shared" si="9"/>
        <v/>
      </c>
      <c r="C464">
        <f t="shared" si="10"/>
        <v>1</v>
      </c>
      <c r="D464" s="4"/>
      <c r="E464" t="s">
        <v>20</v>
      </c>
      <c r="F464" t="str">
        <f t="array" ref="F464">INDEX(Establishment!B$2:B$1042,MATCH($E464,Establishment!$A$2:$A$1042,0))</f>
        <v xml:space="preserve"> </v>
      </c>
      <c r="G464" t="str">
        <f t="array" ref="G464">INDEX(Establishment!C$2:C$1042,MATCH($E464,Establishment!$A$2:$A$1042,0))</f>
        <v xml:space="preserve"> </v>
      </c>
      <c r="M464">
        <f t="shared" si="7"/>
        <v>0</v>
      </c>
      <c r="N464">
        <f t="shared" si="8"/>
        <v>0</v>
      </c>
      <c r="O464" t="s">
        <v>20</v>
      </c>
      <c r="P464" t="str">
        <f t="array" ref="P464">INDEX(Items!B$2:B$1090,MATCH($O464,Items!$A$2:$A$1090,0))</f>
        <v xml:space="preserve"> </v>
      </c>
      <c r="Q464" t="str">
        <f t="array" ref="Q464">INDEX(Items!C$2:C$1090,MATCH($O464,Items!$A$2:$A$1090,0))</f>
        <v xml:space="preserve"> </v>
      </c>
      <c r="R464" t="str">
        <f t="array" ref="R464">INDEX(Items!D$2:D$1090,MATCH($O464,Items!$A$2:$A$1090,0))</f>
        <v xml:space="preserve"> </v>
      </c>
    </row>
    <row r="465" spans="1:18" ht="15.75" customHeight="1" x14ac:dyDescent="0.25">
      <c r="A465">
        <f t="shared" si="6"/>
        <v>1</v>
      </c>
      <c r="B465" t="str">
        <f t="shared" si="9"/>
        <v/>
      </c>
      <c r="C465">
        <f t="shared" si="10"/>
        <v>1</v>
      </c>
      <c r="D465" s="4"/>
      <c r="E465" t="s">
        <v>20</v>
      </c>
      <c r="F465" t="str">
        <f t="array" ref="F465">INDEX(Establishment!B$2:B$1042,MATCH($E465,Establishment!$A$2:$A$1042,0))</f>
        <v xml:space="preserve"> </v>
      </c>
      <c r="G465" t="str">
        <f t="array" ref="G465">INDEX(Establishment!C$2:C$1042,MATCH($E465,Establishment!$A$2:$A$1042,0))</f>
        <v xml:space="preserve"> </v>
      </c>
      <c r="M465">
        <f t="shared" si="7"/>
        <v>0</v>
      </c>
      <c r="N465">
        <f t="shared" si="8"/>
        <v>0</v>
      </c>
      <c r="O465" t="s">
        <v>20</v>
      </c>
      <c r="P465" t="str">
        <f t="array" ref="P465">INDEX(Items!B$2:B$1090,MATCH($O465,Items!$A$2:$A$1090,0))</f>
        <v xml:space="preserve"> </v>
      </c>
      <c r="Q465" t="str">
        <f t="array" ref="Q465">INDEX(Items!C$2:C$1090,MATCH($O465,Items!$A$2:$A$1090,0))</f>
        <v xml:space="preserve"> </v>
      </c>
      <c r="R465" t="str">
        <f t="array" ref="R465">INDEX(Items!D$2:D$1090,MATCH($O465,Items!$A$2:$A$1090,0))</f>
        <v xml:space="preserve"> </v>
      </c>
    </row>
    <row r="466" spans="1:18" ht="15.75" customHeight="1" x14ac:dyDescent="0.25">
      <c r="A466">
        <f t="shared" si="6"/>
        <v>1</v>
      </c>
      <c r="B466" t="str">
        <f t="shared" si="9"/>
        <v/>
      </c>
      <c r="C466">
        <f t="shared" si="10"/>
        <v>1</v>
      </c>
      <c r="D466" s="4"/>
      <c r="E466" t="s">
        <v>20</v>
      </c>
      <c r="F466" t="str">
        <f t="array" ref="F466">INDEX(Establishment!B$2:B$1042,MATCH($E466,Establishment!$A$2:$A$1042,0))</f>
        <v xml:space="preserve"> </v>
      </c>
      <c r="G466" t="str">
        <f t="array" ref="G466">INDEX(Establishment!C$2:C$1042,MATCH($E466,Establishment!$A$2:$A$1042,0))</f>
        <v xml:space="preserve"> </v>
      </c>
      <c r="M466">
        <f t="shared" si="7"/>
        <v>0</v>
      </c>
      <c r="N466">
        <f t="shared" si="8"/>
        <v>0</v>
      </c>
      <c r="O466" t="s">
        <v>20</v>
      </c>
      <c r="P466" t="str">
        <f t="array" ref="P466">INDEX(Items!B$2:B$1090,MATCH($O466,Items!$A$2:$A$1090,0))</f>
        <v xml:space="preserve"> </v>
      </c>
      <c r="Q466" t="str">
        <f t="array" ref="Q466">INDEX(Items!C$2:C$1090,MATCH($O466,Items!$A$2:$A$1090,0))</f>
        <v xml:space="preserve"> </v>
      </c>
      <c r="R466" t="str">
        <f t="array" ref="R466">INDEX(Items!D$2:D$1090,MATCH($O466,Items!$A$2:$A$1090,0))</f>
        <v xml:space="preserve"> </v>
      </c>
    </row>
    <row r="467" spans="1:18" ht="15.75" customHeight="1" x14ac:dyDescent="0.25">
      <c r="A467">
        <f t="shared" si="6"/>
        <v>1</v>
      </c>
      <c r="B467" t="str">
        <f t="shared" si="9"/>
        <v/>
      </c>
      <c r="C467">
        <f t="shared" si="10"/>
        <v>1</v>
      </c>
      <c r="D467" s="4"/>
      <c r="E467" t="s">
        <v>20</v>
      </c>
      <c r="F467" t="str">
        <f t="array" ref="F467">INDEX(Establishment!B$2:B$1042,MATCH($E467,Establishment!$A$2:$A$1042,0))</f>
        <v xml:space="preserve"> </v>
      </c>
      <c r="G467" t="str">
        <f t="array" ref="G467">INDEX(Establishment!C$2:C$1042,MATCH($E467,Establishment!$A$2:$A$1042,0))</f>
        <v xml:space="preserve"> </v>
      </c>
      <c r="M467">
        <f t="shared" si="7"/>
        <v>0</v>
      </c>
      <c r="N467">
        <f t="shared" si="8"/>
        <v>0</v>
      </c>
      <c r="O467" t="s">
        <v>20</v>
      </c>
      <c r="P467" t="str">
        <f t="array" ref="P467">INDEX(Items!B$2:B$1090,MATCH($O467,Items!$A$2:$A$1090,0))</f>
        <v xml:space="preserve"> </v>
      </c>
      <c r="Q467" t="str">
        <f t="array" ref="Q467">INDEX(Items!C$2:C$1090,MATCH($O467,Items!$A$2:$A$1090,0))</f>
        <v xml:space="preserve"> </v>
      </c>
      <c r="R467" t="str">
        <f t="array" ref="R467">INDEX(Items!D$2:D$1090,MATCH($O467,Items!$A$2:$A$1090,0))</f>
        <v xml:space="preserve"> </v>
      </c>
    </row>
    <row r="468" spans="1:18" ht="15.75" customHeight="1" x14ac:dyDescent="0.25">
      <c r="A468">
        <f t="shared" si="6"/>
        <v>1</v>
      </c>
      <c r="B468" t="str">
        <f t="shared" si="9"/>
        <v/>
      </c>
      <c r="C468">
        <f t="shared" si="10"/>
        <v>1</v>
      </c>
      <c r="D468" s="4"/>
      <c r="E468" t="s">
        <v>20</v>
      </c>
      <c r="F468" t="str">
        <f t="array" ref="F468">INDEX(Establishment!B$2:B$1042,MATCH($E468,Establishment!$A$2:$A$1042,0))</f>
        <v xml:space="preserve"> </v>
      </c>
      <c r="G468" t="str">
        <f t="array" ref="G468">INDEX(Establishment!C$2:C$1042,MATCH($E468,Establishment!$A$2:$A$1042,0))</f>
        <v xml:space="preserve"> </v>
      </c>
      <c r="M468">
        <f t="shared" si="7"/>
        <v>0</v>
      </c>
      <c r="N468">
        <f t="shared" si="8"/>
        <v>0</v>
      </c>
      <c r="O468" t="s">
        <v>20</v>
      </c>
      <c r="P468" t="str">
        <f t="array" ref="P468">INDEX(Items!B$2:B$1090,MATCH($O468,Items!$A$2:$A$1090,0))</f>
        <v xml:space="preserve"> </v>
      </c>
      <c r="Q468" t="str">
        <f t="array" ref="Q468">INDEX(Items!C$2:C$1090,MATCH($O468,Items!$A$2:$A$1090,0))</f>
        <v xml:space="preserve"> </v>
      </c>
      <c r="R468" t="str">
        <f t="array" ref="R468">INDEX(Items!D$2:D$1090,MATCH($O468,Items!$A$2:$A$1090,0))</f>
        <v xml:space="preserve"> </v>
      </c>
    </row>
    <row r="469" spans="1:18" ht="15.75" customHeight="1" x14ac:dyDescent="0.25">
      <c r="A469">
        <f t="shared" si="6"/>
        <v>1</v>
      </c>
      <c r="B469" t="str">
        <f t="shared" si="9"/>
        <v/>
      </c>
      <c r="C469">
        <f t="shared" si="10"/>
        <v>1</v>
      </c>
      <c r="D469" s="4"/>
      <c r="E469" t="s">
        <v>20</v>
      </c>
      <c r="F469" t="str">
        <f t="array" ref="F469">INDEX(Establishment!B$2:B$1042,MATCH($E469,Establishment!$A$2:$A$1042,0))</f>
        <v xml:space="preserve"> </v>
      </c>
      <c r="G469" t="str">
        <f t="array" ref="G469">INDEX(Establishment!C$2:C$1042,MATCH($E469,Establishment!$A$2:$A$1042,0))</f>
        <v xml:space="preserve"> </v>
      </c>
      <c r="M469">
        <f t="shared" si="7"/>
        <v>0</v>
      </c>
      <c r="N469">
        <f t="shared" si="8"/>
        <v>0</v>
      </c>
      <c r="O469" t="s">
        <v>20</v>
      </c>
      <c r="P469" t="str">
        <f t="array" ref="P469">INDEX(Items!B$2:B$1090,MATCH($O469,Items!$A$2:$A$1090,0))</f>
        <v xml:space="preserve"> </v>
      </c>
      <c r="Q469" t="str">
        <f t="array" ref="Q469">INDEX(Items!C$2:C$1090,MATCH($O469,Items!$A$2:$A$1090,0))</f>
        <v xml:space="preserve"> </v>
      </c>
      <c r="R469" t="str">
        <f t="array" ref="R469">INDEX(Items!D$2:D$1090,MATCH($O469,Items!$A$2:$A$1090,0))</f>
        <v xml:space="preserve"> </v>
      </c>
    </row>
    <row r="470" spans="1:18" ht="15.75" customHeight="1" x14ac:dyDescent="0.25">
      <c r="A470">
        <f t="shared" si="6"/>
        <v>1</v>
      </c>
      <c r="B470" t="str">
        <f t="shared" si="9"/>
        <v/>
      </c>
      <c r="C470">
        <f t="shared" si="10"/>
        <v>1</v>
      </c>
      <c r="D470" s="4"/>
      <c r="E470" t="s">
        <v>20</v>
      </c>
      <c r="F470" t="str">
        <f t="array" ref="F470">INDEX(Establishment!B$2:B$1042,MATCH($E470,Establishment!$A$2:$A$1042,0))</f>
        <v xml:space="preserve"> </v>
      </c>
      <c r="G470" t="str">
        <f t="array" ref="G470">INDEX(Establishment!C$2:C$1042,MATCH($E470,Establishment!$A$2:$A$1042,0))</f>
        <v xml:space="preserve"> </v>
      </c>
      <c r="M470">
        <f t="shared" si="7"/>
        <v>0</v>
      </c>
      <c r="N470">
        <f t="shared" si="8"/>
        <v>0</v>
      </c>
      <c r="O470" t="s">
        <v>20</v>
      </c>
      <c r="P470" t="str">
        <f t="array" ref="P470">INDEX(Items!B$2:B$1090,MATCH($O470,Items!$A$2:$A$1090,0))</f>
        <v xml:space="preserve"> </v>
      </c>
      <c r="Q470" t="str">
        <f t="array" ref="Q470">INDEX(Items!C$2:C$1090,MATCH($O470,Items!$A$2:$A$1090,0))</f>
        <v xml:space="preserve"> </v>
      </c>
      <c r="R470" t="str">
        <f t="array" ref="R470">INDEX(Items!D$2:D$1090,MATCH($O470,Items!$A$2:$A$1090,0))</f>
        <v xml:space="preserve"> </v>
      </c>
    </row>
    <row r="471" spans="1:18" ht="15.75" customHeight="1" x14ac:dyDescent="0.25">
      <c r="A471">
        <f t="shared" si="6"/>
        <v>1</v>
      </c>
      <c r="B471" t="str">
        <f t="shared" si="9"/>
        <v/>
      </c>
      <c r="C471">
        <f t="shared" si="10"/>
        <v>1</v>
      </c>
      <c r="D471" s="4"/>
      <c r="E471" t="s">
        <v>20</v>
      </c>
      <c r="F471" t="str">
        <f t="array" ref="F471">INDEX(Establishment!B$2:B$1042,MATCH($E471,Establishment!$A$2:$A$1042,0))</f>
        <v xml:space="preserve"> </v>
      </c>
      <c r="G471" t="str">
        <f t="array" ref="G471">INDEX(Establishment!C$2:C$1042,MATCH($E471,Establishment!$A$2:$A$1042,0))</f>
        <v xml:space="preserve"> </v>
      </c>
      <c r="M471">
        <f t="shared" si="7"/>
        <v>0</v>
      </c>
      <c r="N471">
        <f t="shared" si="8"/>
        <v>0</v>
      </c>
      <c r="O471" t="s">
        <v>20</v>
      </c>
      <c r="P471" t="str">
        <f t="array" ref="P471">INDEX(Items!B$2:B$1090,MATCH($O471,Items!$A$2:$A$1090,0))</f>
        <v xml:space="preserve"> </v>
      </c>
      <c r="Q471" t="str">
        <f t="array" ref="Q471">INDEX(Items!C$2:C$1090,MATCH($O471,Items!$A$2:$A$1090,0))</f>
        <v xml:space="preserve"> </v>
      </c>
      <c r="R471" t="str">
        <f t="array" ref="R471">INDEX(Items!D$2:D$1090,MATCH($O471,Items!$A$2:$A$1090,0))</f>
        <v xml:space="preserve"> </v>
      </c>
    </row>
    <row r="472" spans="1:18" ht="15.75" customHeight="1" x14ac:dyDescent="0.25">
      <c r="A472">
        <f t="shared" si="6"/>
        <v>1</v>
      </c>
      <c r="B472" t="str">
        <f t="shared" si="9"/>
        <v/>
      </c>
      <c r="C472">
        <f t="shared" si="10"/>
        <v>1</v>
      </c>
      <c r="D472" s="4"/>
      <c r="E472" t="s">
        <v>20</v>
      </c>
      <c r="F472" t="str">
        <f t="array" ref="F472">INDEX(Establishment!B$2:B$1042,MATCH($E472,Establishment!$A$2:$A$1042,0))</f>
        <v xml:space="preserve"> </v>
      </c>
      <c r="G472" t="str">
        <f t="array" ref="G472">INDEX(Establishment!C$2:C$1042,MATCH($E472,Establishment!$A$2:$A$1042,0))</f>
        <v xml:space="preserve"> </v>
      </c>
      <c r="M472">
        <f t="shared" si="7"/>
        <v>0</v>
      </c>
      <c r="N472">
        <f t="shared" si="8"/>
        <v>0</v>
      </c>
      <c r="O472" t="s">
        <v>20</v>
      </c>
      <c r="P472" t="str">
        <f t="array" ref="P472">INDEX(Items!B$2:B$1090,MATCH($O472,Items!$A$2:$A$1090,0))</f>
        <v xml:space="preserve"> </v>
      </c>
      <c r="Q472" t="str">
        <f t="array" ref="Q472">INDEX(Items!C$2:C$1090,MATCH($O472,Items!$A$2:$A$1090,0))</f>
        <v xml:space="preserve"> </v>
      </c>
      <c r="R472" t="str">
        <f t="array" ref="R472">INDEX(Items!D$2:D$1090,MATCH($O472,Items!$A$2:$A$1090,0))</f>
        <v xml:space="preserve"> </v>
      </c>
    </row>
    <row r="473" spans="1:18" ht="15.75" customHeight="1" x14ac:dyDescent="0.25">
      <c r="A473">
        <f t="shared" si="6"/>
        <v>1</v>
      </c>
      <c r="B473" t="str">
        <f t="shared" si="9"/>
        <v/>
      </c>
      <c r="C473">
        <f t="shared" si="10"/>
        <v>1</v>
      </c>
      <c r="D473" s="4"/>
      <c r="E473" t="s">
        <v>20</v>
      </c>
      <c r="F473" t="str">
        <f t="array" ref="F473">INDEX(Establishment!B$2:B$1042,MATCH($E473,Establishment!$A$2:$A$1042,0))</f>
        <v xml:space="preserve"> </v>
      </c>
      <c r="G473" t="str">
        <f t="array" ref="G473">INDEX(Establishment!C$2:C$1042,MATCH($E473,Establishment!$A$2:$A$1042,0))</f>
        <v xml:space="preserve"> </v>
      </c>
      <c r="M473">
        <f t="shared" si="7"/>
        <v>0</v>
      </c>
      <c r="N473">
        <f t="shared" si="8"/>
        <v>0</v>
      </c>
      <c r="O473" t="s">
        <v>20</v>
      </c>
      <c r="P473" t="str">
        <f t="array" ref="P473">INDEX(Items!B$2:B$1090,MATCH($O473,Items!$A$2:$A$1090,0))</f>
        <v xml:space="preserve"> </v>
      </c>
      <c r="Q473" t="str">
        <f t="array" ref="Q473">INDEX(Items!C$2:C$1090,MATCH($O473,Items!$A$2:$A$1090,0))</f>
        <v xml:space="preserve"> </v>
      </c>
      <c r="R473" t="str">
        <f t="array" ref="R473">INDEX(Items!D$2:D$1090,MATCH($O473,Items!$A$2:$A$1090,0))</f>
        <v xml:space="preserve"> </v>
      </c>
    </row>
    <row r="474" spans="1:18" ht="15.75" customHeight="1" x14ac:dyDescent="0.25">
      <c r="A474">
        <f t="shared" si="6"/>
        <v>1</v>
      </c>
      <c r="B474" t="str">
        <f t="shared" si="9"/>
        <v/>
      </c>
      <c r="C474">
        <f t="shared" si="10"/>
        <v>1</v>
      </c>
      <c r="D474" s="4"/>
      <c r="E474" t="s">
        <v>20</v>
      </c>
      <c r="F474" t="str">
        <f t="array" ref="F474">INDEX(Establishment!B$2:B$1042,MATCH($E474,Establishment!$A$2:$A$1042,0))</f>
        <v xml:space="preserve"> </v>
      </c>
      <c r="G474" t="str">
        <f t="array" ref="G474">INDEX(Establishment!C$2:C$1042,MATCH($E474,Establishment!$A$2:$A$1042,0))</f>
        <v xml:space="preserve"> </v>
      </c>
      <c r="M474">
        <f t="shared" si="7"/>
        <v>0</v>
      </c>
      <c r="N474">
        <f t="shared" si="8"/>
        <v>0</v>
      </c>
      <c r="O474" t="s">
        <v>20</v>
      </c>
      <c r="P474" t="str">
        <f t="array" ref="P474">INDEX(Items!B$2:B$1090,MATCH($O474,Items!$A$2:$A$1090,0))</f>
        <v xml:space="preserve"> </v>
      </c>
      <c r="Q474" t="str">
        <f t="array" ref="Q474">INDEX(Items!C$2:C$1090,MATCH($O474,Items!$A$2:$A$1090,0))</f>
        <v xml:space="preserve"> </v>
      </c>
      <c r="R474" t="str">
        <f t="array" ref="R474">INDEX(Items!D$2:D$1090,MATCH($O474,Items!$A$2:$A$1090,0))</f>
        <v xml:space="preserve"> </v>
      </c>
    </row>
    <row r="475" spans="1:18" ht="15.75" customHeight="1" x14ac:dyDescent="0.25">
      <c r="A475">
        <f t="shared" si="6"/>
        <v>1</v>
      </c>
      <c r="B475" t="str">
        <f t="shared" si="9"/>
        <v/>
      </c>
      <c r="C475">
        <f t="shared" si="10"/>
        <v>1</v>
      </c>
      <c r="D475" s="4"/>
      <c r="E475" t="s">
        <v>20</v>
      </c>
      <c r="F475" t="str">
        <f t="array" ref="F475">INDEX(Establishment!B$2:B$1042,MATCH($E475,Establishment!$A$2:$A$1042,0))</f>
        <v xml:space="preserve"> </v>
      </c>
      <c r="G475" t="str">
        <f t="array" ref="G475">INDEX(Establishment!C$2:C$1042,MATCH($E475,Establishment!$A$2:$A$1042,0))</f>
        <v xml:space="preserve"> </v>
      </c>
      <c r="M475">
        <f t="shared" si="7"/>
        <v>0</v>
      </c>
      <c r="N475">
        <f t="shared" si="8"/>
        <v>0</v>
      </c>
      <c r="O475" t="s">
        <v>20</v>
      </c>
      <c r="P475" t="str">
        <f t="array" ref="P475">INDEX(Items!B$2:B$1090,MATCH($O475,Items!$A$2:$A$1090,0))</f>
        <v xml:space="preserve"> </v>
      </c>
      <c r="Q475" t="str">
        <f t="array" ref="Q475">INDEX(Items!C$2:C$1090,MATCH($O475,Items!$A$2:$A$1090,0))</f>
        <v xml:space="preserve"> </v>
      </c>
      <c r="R475" t="str">
        <f t="array" ref="R475">INDEX(Items!D$2:D$1090,MATCH($O475,Items!$A$2:$A$1090,0))</f>
        <v xml:space="preserve"> </v>
      </c>
    </row>
    <row r="476" spans="1:18" ht="15.75" customHeight="1" x14ac:dyDescent="0.25">
      <c r="A476">
        <f t="shared" si="6"/>
        <v>1</v>
      </c>
      <c r="B476" t="str">
        <f t="shared" si="9"/>
        <v/>
      </c>
      <c r="C476">
        <f t="shared" si="10"/>
        <v>1</v>
      </c>
      <c r="D476" s="4"/>
      <c r="E476" t="s">
        <v>20</v>
      </c>
      <c r="F476" t="str">
        <f t="array" ref="F476">INDEX(Establishment!B$2:B$1042,MATCH($E476,Establishment!$A$2:$A$1042,0))</f>
        <v xml:space="preserve"> </v>
      </c>
      <c r="G476" t="str">
        <f t="array" ref="G476">INDEX(Establishment!C$2:C$1042,MATCH($E476,Establishment!$A$2:$A$1042,0))</f>
        <v xml:space="preserve"> </v>
      </c>
      <c r="M476">
        <f t="shared" si="7"/>
        <v>0</v>
      </c>
      <c r="N476">
        <f t="shared" si="8"/>
        <v>0</v>
      </c>
      <c r="O476" t="s">
        <v>20</v>
      </c>
      <c r="P476" t="str">
        <f t="array" ref="P476">INDEX(Items!B$2:B$1090,MATCH($O476,Items!$A$2:$A$1090,0))</f>
        <v xml:space="preserve"> </v>
      </c>
      <c r="Q476" t="str">
        <f t="array" ref="Q476">INDEX(Items!C$2:C$1090,MATCH($O476,Items!$A$2:$A$1090,0))</f>
        <v xml:space="preserve"> </v>
      </c>
      <c r="R476" t="str">
        <f t="array" ref="R476">INDEX(Items!D$2:D$1090,MATCH($O476,Items!$A$2:$A$1090,0))</f>
        <v xml:space="preserve"> </v>
      </c>
    </row>
    <row r="477" spans="1:18" ht="15.75" customHeight="1" x14ac:dyDescent="0.25">
      <c r="A477">
        <f t="shared" si="6"/>
        <v>1</v>
      </c>
      <c r="B477" t="str">
        <f t="shared" si="9"/>
        <v/>
      </c>
      <c r="C477">
        <f t="shared" si="10"/>
        <v>1</v>
      </c>
      <c r="D477" s="4"/>
      <c r="E477" t="s">
        <v>20</v>
      </c>
      <c r="F477" t="str">
        <f t="array" ref="F477">INDEX(Establishment!B$2:B$1042,MATCH($E477,Establishment!$A$2:$A$1042,0))</f>
        <v xml:space="preserve"> </v>
      </c>
      <c r="G477" t="str">
        <f t="array" ref="G477">INDEX(Establishment!C$2:C$1042,MATCH($E477,Establishment!$A$2:$A$1042,0))</f>
        <v xml:space="preserve"> </v>
      </c>
      <c r="M477">
        <f t="shared" si="7"/>
        <v>0</v>
      </c>
      <c r="N477">
        <f t="shared" si="8"/>
        <v>0</v>
      </c>
      <c r="O477" t="s">
        <v>20</v>
      </c>
      <c r="P477" t="str">
        <f t="array" ref="P477">INDEX(Items!B$2:B$1090,MATCH($O477,Items!$A$2:$A$1090,0))</f>
        <v xml:space="preserve"> </v>
      </c>
      <c r="Q477" t="str">
        <f t="array" ref="Q477">INDEX(Items!C$2:C$1090,MATCH($O477,Items!$A$2:$A$1090,0))</f>
        <v xml:space="preserve"> </v>
      </c>
      <c r="R477" t="str">
        <f t="array" ref="R477">INDEX(Items!D$2:D$1090,MATCH($O477,Items!$A$2:$A$1090,0))</f>
        <v xml:space="preserve"> </v>
      </c>
    </row>
    <row r="478" spans="1:18" ht="15.75" customHeight="1" x14ac:dyDescent="0.25">
      <c r="A478">
        <f t="shared" si="6"/>
        <v>1</v>
      </c>
      <c r="B478" t="str">
        <f t="shared" si="9"/>
        <v/>
      </c>
      <c r="C478">
        <f t="shared" si="10"/>
        <v>1</v>
      </c>
      <c r="D478" s="4"/>
      <c r="E478" t="s">
        <v>20</v>
      </c>
      <c r="F478" t="str">
        <f t="array" ref="F478">INDEX(Establishment!B$2:B$1042,MATCH($E478,Establishment!$A$2:$A$1042,0))</f>
        <v xml:space="preserve"> </v>
      </c>
      <c r="G478" t="str">
        <f t="array" ref="G478">INDEX(Establishment!C$2:C$1042,MATCH($E478,Establishment!$A$2:$A$1042,0))</f>
        <v xml:space="preserve"> </v>
      </c>
      <c r="M478">
        <f t="shared" si="7"/>
        <v>0</v>
      </c>
      <c r="N478">
        <f t="shared" si="8"/>
        <v>0</v>
      </c>
      <c r="O478" t="s">
        <v>20</v>
      </c>
      <c r="P478" t="str">
        <f t="array" ref="P478">INDEX(Items!B$2:B$1090,MATCH($O478,Items!$A$2:$A$1090,0))</f>
        <v xml:space="preserve"> </v>
      </c>
      <c r="Q478" t="str">
        <f t="array" ref="Q478">INDEX(Items!C$2:C$1090,MATCH($O478,Items!$A$2:$A$1090,0))</f>
        <v xml:space="preserve"> </v>
      </c>
      <c r="R478" t="str">
        <f t="array" ref="R478">INDEX(Items!D$2:D$1090,MATCH($O478,Items!$A$2:$A$1090,0))</f>
        <v xml:space="preserve"> </v>
      </c>
    </row>
    <row r="479" spans="1:18" ht="15.75" customHeight="1" x14ac:dyDescent="0.25">
      <c r="A479">
        <f t="shared" si="6"/>
        <v>1</v>
      </c>
      <c r="B479" t="str">
        <f t="shared" si="9"/>
        <v/>
      </c>
      <c r="C479">
        <f t="shared" si="10"/>
        <v>1</v>
      </c>
      <c r="D479" s="4"/>
      <c r="E479" t="s">
        <v>20</v>
      </c>
      <c r="F479" t="str">
        <f t="array" ref="F479">INDEX(Establishment!B$2:B$1042,MATCH($E479,Establishment!$A$2:$A$1042,0))</f>
        <v xml:space="preserve"> </v>
      </c>
      <c r="G479" t="str">
        <f t="array" ref="G479">INDEX(Establishment!C$2:C$1042,MATCH($E479,Establishment!$A$2:$A$1042,0))</f>
        <v xml:space="preserve"> </v>
      </c>
      <c r="M479">
        <f t="shared" si="7"/>
        <v>0</v>
      </c>
      <c r="N479">
        <f t="shared" si="8"/>
        <v>0</v>
      </c>
      <c r="O479" t="s">
        <v>20</v>
      </c>
      <c r="P479" t="str">
        <f t="array" ref="P479">INDEX(Items!B$2:B$1090,MATCH($O479,Items!$A$2:$A$1090,0))</f>
        <v xml:space="preserve"> </v>
      </c>
      <c r="Q479" t="str">
        <f t="array" ref="Q479">INDEX(Items!C$2:C$1090,MATCH($O479,Items!$A$2:$A$1090,0))</f>
        <v xml:space="preserve"> </v>
      </c>
      <c r="R479" t="str">
        <f t="array" ref="R479">INDEX(Items!D$2:D$1090,MATCH($O479,Items!$A$2:$A$1090,0))</f>
        <v xml:space="preserve"> </v>
      </c>
    </row>
    <row r="480" spans="1:18" ht="15.75" customHeight="1" x14ac:dyDescent="0.25">
      <c r="A480">
        <f t="shared" si="6"/>
        <v>1</v>
      </c>
      <c r="B480" t="str">
        <f t="shared" si="9"/>
        <v/>
      </c>
      <c r="C480">
        <f t="shared" si="10"/>
        <v>1</v>
      </c>
      <c r="D480" s="4"/>
      <c r="E480" t="s">
        <v>20</v>
      </c>
      <c r="F480" t="str">
        <f t="array" ref="F480">INDEX(Establishment!B$2:B$1042,MATCH($E480,Establishment!$A$2:$A$1042,0))</f>
        <v xml:space="preserve"> </v>
      </c>
      <c r="G480" t="str">
        <f t="array" ref="G480">INDEX(Establishment!C$2:C$1042,MATCH($E480,Establishment!$A$2:$A$1042,0))</f>
        <v xml:space="preserve"> </v>
      </c>
      <c r="M480">
        <f t="shared" si="7"/>
        <v>0</v>
      </c>
      <c r="N480">
        <f t="shared" si="8"/>
        <v>0</v>
      </c>
      <c r="O480" t="s">
        <v>20</v>
      </c>
      <c r="P480" t="str">
        <f t="array" ref="P480">INDEX(Items!B$2:B$1090,MATCH($O480,Items!$A$2:$A$1090,0))</f>
        <v xml:space="preserve"> </v>
      </c>
      <c r="Q480" t="str">
        <f t="array" ref="Q480">INDEX(Items!C$2:C$1090,MATCH($O480,Items!$A$2:$A$1090,0))</f>
        <v xml:space="preserve"> </v>
      </c>
      <c r="R480" t="str">
        <f t="array" ref="R480">INDEX(Items!D$2:D$1090,MATCH($O480,Items!$A$2:$A$1090,0))</f>
        <v xml:space="preserve"> </v>
      </c>
    </row>
    <row r="481" spans="1:18" ht="15.75" customHeight="1" x14ac:dyDescent="0.25">
      <c r="A481">
        <f t="shared" si="6"/>
        <v>1</v>
      </c>
      <c r="B481" t="str">
        <f t="shared" si="9"/>
        <v/>
      </c>
      <c r="C481">
        <f t="shared" si="10"/>
        <v>1</v>
      </c>
      <c r="D481" s="4"/>
      <c r="E481" t="s">
        <v>20</v>
      </c>
      <c r="F481" t="str">
        <f t="array" ref="F481">INDEX(Establishment!B$2:B$1042,MATCH($E481,Establishment!$A$2:$A$1042,0))</f>
        <v xml:space="preserve"> </v>
      </c>
      <c r="G481" t="str">
        <f t="array" ref="G481">INDEX(Establishment!C$2:C$1042,MATCH($E481,Establishment!$A$2:$A$1042,0))</f>
        <v xml:space="preserve"> </v>
      </c>
      <c r="M481">
        <f t="shared" si="7"/>
        <v>0</v>
      </c>
      <c r="N481">
        <f t="shared" si="8"/>
        <v>0</v>
      </c>
      <c r="O481" t="s">
        <v>20</v>
      </c>
      <c r="P481" t="str">
        <f t="array" ref="P481">INDEX(Items!B$2:B$1090,MATCH($O481,Items!$A$2:$A$1090,0))</f>
        <v xml:space="preserve"> </v>
      </c>
      <c r="Q481" t="str">
        <f t="array" ref="Q481">INDEX(Items!C$2:C$1090,MATCH($O481,Items!$A$2:$A$1090,0))</f>
        <v xml:space="preserve"> </v>
      </c>
      <c r="R481" t="str">
        <f t="array" ref="R481">INDEX(Items!D$2:D$1090,MATCH($O481,Items!$A$2:$A$1090,0))</f>
        <v xml:space="preserve"> </v>
      </c>
    </row>
    <row r="482" spans="1:18" ht="15.75" customHeight="1" x14ac:dyDescent="0.25">
      <c r="A482">
        <f t="shared" si="6"/>
        <v>1</v>
      </c>
      <c r="B482" t="str">
        <f t="shared" si="9"/>
        <v/>
      </c>
      <c r="C482">
        <f t="shared" si="10"/>
        <v>1</v>
      </c>
      <c r="D482" s="4"/>
      <c r="E482" t="s">
        <v>20</v>
      </c>
      <c r="F482" t="str">
        <f t="array" ref="F482">INDEX(Establishment!B$2:B$1042,MATCH($E482,Establishment!$A$2:$A$1042,0))</f>
        <v xml:space="preserve"> </v>
      </c>
      <c r="G482" t="str">
        <f t="array" ref="G482">INDEX(Establishment!C$2:C$1042,MATCH($E482,Establishment!$A$2:$A$1042,0))</f>
        <v xml:space="preserve"> </v>
      </c>
      <c r="M482">
        <f t="shared" si="7"/>
        <v>0</v>
      </c>
      <c r="N482">
        <f t="shared" si="8"/>
        <v>0</v>
      </c>
      <c r="O482" t="s">
        <v>20</v>
      </c>
      <c r="P482" t="str">
        <f t="array" ref="P482">INDEX(Items!B$2:B$1090,MATCH($O482,Items!$A$2:$A$1090,0))</f>
        <v xml:space="preserve"> </v>
      </c>
      <c r="Q482" t="str">
        <f t="array" ref="Q482">INDEX(Items!C$2:C$1090,MATCH($O482,Items!$A$2:$A$1090,0))</f>
        <v xml:space="preserve"> </v>
      </c>
      <c r="R482" t="str">
        <f t="array" ref="R482">INDEX(Items!D$2:D$1090,MATCH($O482,Items!$A$2:$A$1090,0))</f>
        <v xml:space="preserve"> </v>
      </c>
    </row>
    <row r="483" spans="1:18" ht="15.75" customHeight="1" x14ac:dyDescent="0.25">
      <c r="A483">
        <f t="shared" si="6"/>
        <v>1</v>
      </c>
      <c r="B483" t="str">
        <f t="shared" si="9"/>
        <v/>
      </c>
      <c r="C483">
        <f t="shared" si="10"/>
        <v>1</v>
      </c>
      <c r="D483" s="4"/>
      <c r="E483" t="s">
        <v>20</v>
      </c>
      <c r="F483" t="str">
        <f t="array" ref="F483">INDEX(Establishment!B$2:B$1042,MATCH($E483,Establishment!$A$2:$A$1042,0))</f>
        <v xml:space="preserve"> </v>
      </c>
      <c r="G483" t="str">
        <f t="array" ref="G483">INDEX(Establishment!C$2:C$1042,MATCH($E483,Establishment!$A$2:$A$1042,0))</f>
        <v xml:space="preserve"> </v>
      </c>
      <c r="M483">
        <f t="shared" si="7"/>
        <v>0</v>
      </c>
      <c r="N483">
        <f t="shared" si="8"/>
        <v>0</v>
      </c>
      <c r="O483" t="s">
        <v>20</v>
      </c>
      <c r="P483" t="str">
        <f t="array" ref="P483">INDEX(Items!B$2:B$1090,MATCH($O483,Items!$A$2:$A$1090,0))</f>
        <v xml:space="preserve"> </v>
      </c>
      <c r="Q483" t="str">
        <f t="array" ref="Q483">INDEX(Items!C$2:C$1090,MATCH($O483,Items!$A$2:$A$1090,0))</f>
        <v xml:space="preserve"> </v>
      </c>
      <c r="R483" t="str">
        <f t="array" ref="R483">INDEX(Items!D$2:D$1090,MATCH($O483,Items!$A$2:$A$1090,0))</f>
        <v xml:space="preserve"> </v>
      </c>
    </row>
    <row r="484" spans="1:18" ht="15.75" customHeight="1" x14ac:dyDescent="0.25">
      <c r="A484">
        <f t="shared" si="6"/>
        <v>1</v>
      </c>
      <c r="B484" t="str">
        <f t="shared" si="9"/>
        <v/>
      </c>
      <c r="C484">
        <f t="shared" si="10"/>
        <v>1</v>
      </c>
      <c r="D484" s="4"/>
      <c r="E484" t="s">
        <v>20</v>
      </c>
      <c r="F484" t="str">
        <f t="array" ref="F484">INDEX(Establishment!B$2:B$1042,MATCH($E484,Establishment!$A$2:$A$1042,0))</f>
        <v xml:space="preserve"> </v>
      </c>
      <c r="G484" t="str">
        <f t="array" ref="G484">INDEX(Establishment!C$2:C$1042,MATCH($E484,Establishment!$A$2:$A$1042,0))</f>
        <v xml:space="preserve"> </v>
      </c>
      <c r="M484">
        <f t="shared" si="7"/>
        <v>0</v>
      </c>
      <c r="N484">
        <f t="shared" si="8"/>
        <v>0</v>
      </c>
      <c r="O484" t="s">
        <v>20</v>
      </c>
      <c r="P484" t="str">
        <f t="array" ref="P484">INDEX(Items!B$2:B$1090,MATCH($O484,Items!$A$2:$A$1090,0))</f>
        <v xml:space="preserve"> </v>
      </c>
      <c r="Q484" t="str">
        <f t="array" ref="Q484">INDEX(Items!C$2:C$1090,MATCH($O484,Items!$A$2:$A$1090,0))</f>
        <v xml:space="preserve"> </v>
      </c>
      <c r="R484" t="str">
        <f t="array" ref="R484">INDEX(Items!D$2:D$1090,MATCH($O484,Items!$A$2:$A$1090,0))</f>
        <v xml:space="preserve"> </v>
      </c>
    </row>
    <row r="485" spans="1:18" ht="15.75" customHeight="1" x14ac:dyDescent="0.25">
      <c r="A485">
        <f t="shared" si="6"/>
        <v>1</v>
      </c>
      <c r="B485" t="str">
        <f t="shared" si="9"/>
        <v/>
      </c>
      <c r="C485">
        <f t="shared" si="10"/>
        <v>1</v>
      </c>
      <c r="D485" s="4"/>
      <c r="E485" t="s">
        <v>20</v>
      </c>
      <c r="F485" t="str">
        <f t="array" ref="F485">INDEX(Establishment!B$2:B$1042,MATCH($E485,Establishment!$A$2:$A$1042,0))</f>
        <v xml:space="preserve"> </v>
      </c>
      <c r="G485" t="str">
        <f t="array" ref="G485">INDEX(Establishment!C$2:C$1042,MATCH($E485,Establishment!$A$2:$A$1042,0))</f>
        <v xml:space="preserve"> </v>
      </c>
      <c r="M485">
        <f t="shared" si="7"/>
        <v>0</v>
      </c>
      <c r="N485">
        <f t="shared" si="8"/>
        <v>0</v>
      </c>
      <c r="O485" t="s">
        <v>20</v>
      </c>
      <c r="P485" t="str">
        <f t="array" ref="P485">INDEX(Items!B$2:B$1090,MATCH($O485,Items!$A$2:$A$1090,0))</f>
        <v xml:space="preserve"> </v>
      </c>
      <c r="Q485" t="str">
        <f t="array" ref="Q485">INDEX(Items!C$2:C$1090,MATCH($O485,Items!$A$2:$A$1090,0))</f>
        <v xml:space="preserve"> </v>
      </c>
      <c r="R485" t="str">
        <f t="array" ref="R485">INDEX(Items!D$2:D$1090,MATCH($O485,Items!$A$2:$A$1090,0))</f>
        <v xml:space="preserve"> </v>
      </c>
    </row>
    <row r="486" spans="1:18" ht="15.75" customHeight="1" x14ac:dyDescent="0.25">
      <c r="A486">
        <f t="shared" si="6"/>
        <v>1</v>
      </c>
      <c r="B486" t="str">
        <f t="shared" si="9"/>
        <v/>
      </c>
      <c r="C486">
        <f t="shared" si="10"/>
        <v>1</v>
      </c>
      <c r="D486" s="4"/>
      <c r="E486" t="s">
        <v>20</v>
      </c>
      <c r="F486" t="str">
        <f t="array" ref="F486">INDEX(Establishment!B$2:B$1042,MATCH($E486,Establishment!$A$2:$A$1042,0))</f>
        <v xml:space="preserve"> </v>
      </c>
      <c r="G486" t="str">
        <f t="array" ref="G486">INDEX(Establishment!C$2:C$1042,MATCH($E486,Establishment!$A$2:$A$1042,0))</f>
        <v xml:space="preserve"> </v>
      </c>
      <c r="M486">
        <f t="shared" si="7"/>
        <v>0</v>
      </c>
      <c r="N486">
        <f t="shared" si="8"/>
        <v>0</v>
      </c>
      <c r="O486" t="s">
        <v>20</v>
      </c>
      <c r="P486" t="str">
        <f t="array" ref="P486">INDEX(Items!B$2:B$1090,MATCH($O486,Items!$A$2:$A$1090,0))</f>
        <v xml:space="preserve"> </v>
      </c>
      <c r="Q486" t="str">
        <f t="array" ref="Q486">INDEX(Items!C$2:C$1090,MATCH($O486,Items!$A$2:$A$1090,0))</f>
        <v xml:space="preserve"> </v>
      </c>
      <c r="R486" t="str">
        <f t="array" ref="R486">INDEX(Items!D$2:D$1090,MATCH($O486,Items!$A$2:$A$1090,0))</f>
        <v xml:space="preserve"> </v>
      </c>
    </row>
    <row r="487" spans="1:18" ht="15.75" customHeight="1" x14ac:dyDescent="0.25">
      <c r="A487">
        <f t="shared" si="6"/>
        <v>1</v>
      </c>
      <c r="B487" t="str">
        <f t="shared" si="9"/>
        <v/>
      </c>
      <c r="C487">
        <f t="shared" si="10"/>
        <v>1</v>
      </c>
      <c r="D487" s="4"/>
      <c r="E487" t="s">
        <v>20</v>
      </c>
      <c r="F487" t="str">
        <f t="array" ref="F487">INDEX(Establishment!B$2:B$1042,MATCH($E487,Establishment!$A$2:$A$1042,0))</f>
        <v xml:space="preserve"> </v>
      </c>
      <c r="G487" t="str">
        <f t="array" ref="G487">INDEX(Establishment!C$2:C$1042,MATCH($E487,Establishment!$A$2:$A$1042,0))</f>
        <v xml:space="preserve"> </v>
      </c>
      <c r="M487">
        <f t="shared" si="7"/>
        <v>0</v>
      </c>
      <c r="N487">
        <f t="shared" si="8"/>
        <v>0</v>
      </c>
      <c r="O487" t="s">
        <v>20</v>
      </c>
      <c r="P487" t="str">
        <f t="array" ref="P487">INDEX(Items!B$2:B$1090,MATCH($O487,Items!$A$2:$A$1090,0))</f>
        <v xml:space="preserve"> </v>
      </c>
      <c r="Q487" t="str">
        <f t="array" ref="Q487">INDEX(Items!C$2:C$1090,MATCH($O487,Items!$A$2:$A$1090,0))</f>
        <v xml:space="preserve"> </v>
      </c>
      <c r="R487" t="str">
        <f t="array" ref="R487">INDEX(Items!D$2:D$1090,MATCH($O487,Items!$A$2:$A$1090,0))</f>
        <v xml:space="preserve"> </v>
      </c>
    </row>
    <row r="488" spans="1:18" ht="15.75" customHeight="1" x14ac:dyDescent="0.25">
      <c r="A488">
        <f t="shared" si="6"/>
        <v>1</v>
      </c>
      <c r="B488" t="str">
        <f t="shared" si="9"/>
        <v/>
      </c>
      <c r="C488">
        <f t="shared" si="10"/>
        <v>1</v>
      </c>
      <c r="D488" s="4"/>
      <c r="E488" t="s">
        <v>20</v>
      </c>
      <c r="F488" t="str">
        <f t="array" ref="F488">INDEX(Establishment!B$2:B$1042,MATCH($E488,Establishment!$A$2:$A$1042,0))</f>
        <v xml:space="preserve"> </v>
      </c>
      <c r="G488" t="str">
        <f t="array" ref="G488">INDEX(Establishment!C$2:C$1042,MATCH($E488,Establishment!$A$2:$A$1042,0))</f>
        <v xml:space="preserve"> </v>
      </c>
      <c r="M488">
        <f t="shared" si="7"/>
        <v>0</v>
      </c>
      <c r="N488">
        <f t="shared" si="8"/>
        <v>0</v>
      </c>
      <c r="O488" t="s">
        <v>20</v>
      </c>
      <c r="P488" t="str">
        <f t="array" ref="P488">INDEX(Items!B$2:B$1090,MATCH($O488,Items!$A$2:$A$1090,0))</f>
        <v xml:space="preserve"> </v>
      </c>
      <c r="Q488" t="str">
        <f t="array" ref="Q488">INDEX(Items!C$2:C$1090,MATCH($O488,Items!$A$2:$A$1090,0))</f>
        <v xml:space="preserve"> </v>
      </c>
      <c r="R488" t="str">
        <f t="array" ref="R488">INDEX(Items!D$2:D$1090,MATCH($O488,Items!$A$2:$A$1090,0))</f>
        <v xml:space="preserve"> </v>
      </c>
    </row>
    <row r="489" spans="1:18" ht="15.75" customHeight="1" x14ac:dyDescent="0.25">
      <c r="A489">
        <f t="shared" si="6"/>
        <v>1</v>
      </c>
      <c r="B489" t="str">
        <f t="shared" si="9"/>
        <v/>
      </c>
      <c r="C489">
        <f t="shared" si="10"/>
        <v>1</v>
      </c>
      <c r="D489" s="4"/>
      <c r="E489" t="s">
        <v>20</v>
      </c>
      <c r="F489" t="str">
        <f t="array" ref="F489">INDEX(Establishment!B$2:B$1042,MATCH($E489,Establishment!$A$2:$A$1042,0))</f>
        <v xml:space="preserve"> </v>
      </c>
      <c r="G489" t="str">
        <f t="array" ref="G489">INDEX(Establishment!C$2:C$1042,MATCH($E489,Establishment!$A$2:$A$1042,0))</f>
        <v xml:space="preserve"> </v>
      </c>
      <c r="M489">
        <f t="shared" si="7"/>
        <v>0</v>
      </c>
      <c r="N489">
        <f t="shared" si="8"/>
        <v>0</v>
      </c>
      <c r="O489" t="s">
        <v>20</v>
      </c>
      <c r="P489" t="str">
        <f t="array" ref="P489">INDEX(Items!B$2:B$1090,MATCH($O489,Items!$A$2:$A$1090,0))</f>
        <v xml:space="preserve"> </v>
      </c>
      <c r="Q489" t="str">
        <f t="array" ref="Q489">INDEX(Items!C$2:C$1090,MATCH($O489,Items!$A$2:$A$1090,0))</f>
        <v xml:space="preserve"> </v>
      </c>
      <c r="R489" t="str">
        <f t="array" ref="R489">INDEX(Items!D$2:D$1090,MATCH($O489,Items!$A$2:$A$1090,0))</f>
        <v xml:space="preserve"> </v>
      </c>
    </row>
    <row r="490" spans="1:18" ht="15.75" customHeight="1" x14ac:dyDescent="0.25">
      <c r="A490">
        <f t="shared" si="6"/>
        <v>1</v>
      </c>
      <c r="B490" t="str">
        <f t="shared" si="9"/>
        <v/>
      </c>
      <c r="C490">
        <f t="shared" si="10"/>
        <v>1</v>
      </c>
      <c r="D490" s="4"/>
      <c r="E490" t="s">
        <v>20</v>
      </c>
      <c r="F490" t="str">
        <f t="array" ref="F490">INDEX(Establishment!B$2:B$1042,MATCH($E490,Establishment!$A$2:$A$1042,0))</f>
        <v xml:space="preserve"> </v>
      </c>
      <c r="G490" t="str">
        <f t="array" ref="G490">INDEX(Establishment!C$2:C$1042,MATCH($E490,Establishment!$A$2:$A$1042,0))</f>
        <v xml:space="preserve"> </v>
      </c>
      <c r="M490">
        <f t="shared" si="7"/>
        <v>0</v>
      </c>
      <c r="N490">
        <f t="shared" si="8"/>
        <v>0</v>
      </c>
      <c r="O490" t="s">
        <v>20</v>
      </c>
      <c r="P490" t="str">
        <f t="array" ref="P490">INDEX(Items!B$2:B$1090,MATCH($O490,Items!$A$2:$A$1090,0))</f>
        <v xml:space="preserve"> </v>
      </c>
      <c r="Q490" t="str">
        <f t="array" ref="Q490">INDEX(Items!C$2:C$1090,MATCH($O490,Items!$A$2:$A$1090,0))</f>
        <v xml:space="preserve"> </v>
      </c>
      <c r="R490" t="str">
        <f t="array" ref="R490">INDEX(Items!D$2:D$1090,MATCH($O490,Items!$A$2:$A$1090,0))</f>
        <v xml:space="preserve"> </v>
      </c>
    </row>
    <row r="491" spans="1:18" ht="15.75" customHeight="1" x14ac:dyDescent="0.25">
      <c r="A491">
        <f t="shared" si="6"/>
        <v>1</v>
      </c>
      <c r="B491" t="str">
        <f t="shared" si="9"/>
        <v/>
      </c>
      <c r="C491">
        <f t="shared" si="10"/>
        <v>1</v>
      </c>
      <c r="D491" s="4"/>
      <c r="E491" t="s">
        <v>20</v>
      </c>
      <c r="F491" t="str">
        <f t="array" ref="F491">INDEX(Establishment!B$2:B$1042,MATCH($E491,Establishment!$A$2:$A$1042,0))</f>
        <v xml:space="preserve"> </v>
      </c>
      <c r="G491" t="str">
        <f t="array" ref="G491">INDEX(Establishment!C$2:C$1042,MATCH($E491,Establishment!$A$2:$A$1042,0))</f>
        <v xml:space="preserve"> </v>
      </c>
      <c r="M491">
        <f t="shared" si="7"/>
        <v>0</v>
      </c>
      <c r="N491">
        <f t="shared" si="8"/>
        <v>0</v>
      </c>
      <c r="O491" t="s">
        <v>20</v>
      </c>
      <c r="P491" t="str">
        <f t="array" ref="P491">INDEX(Items!B$2:B$1090,MATCH($O491,Items!$A$2:$A$1090,0))</f>
        <v xml:space="preserve"> </v>
      </c>
      <c r="Q491" t="str">
        <f t="array" ref="Q491">INDEX(Items!C$2:C$1090,MATCH($O491,Items!$A$2:$A$1090,0))</f>
        <v xml:space="preserve"> </v>
      </c>
      <c r="R491" t="str">
        <f t="array" ref="R491">INDEX(Items!D$2:D$1090,MATCH($O491,Items!$A$2:$A$1090,0))</f>
        <v xml:space="preserve"> </v>
      </c>
    </row>
    <row r="492" spans="1:18" ht="15.75" customHeight="1" x14ac:dyDescent="0.25">
      <c r="A492">
        <f t="shared" si="6"/>
        <v>1</v>
      </c>
      <c r="B492" t="str">
        <f t="shared" si="9"/>
        <v/>
      </c>
      <c r="C492">
        <f t="shared" si="10"/>
        <v>1</v>
      </c>
      <c r="D492" s="4"/>
      <c r="E492" t="s">
        <v>20</v>
      </c>
      <c r="F492" t="str">
        <f t="array" ref="F492">INDEX(Establishment!B$2:B$1042,MATCH($E492,Establishment!$A$2:$A$1042,0))</f>
        <v xml:space="preserve"> </v>
      </c>
      <c r="G492" t="str">
        <f t="array" ref="G492">INDEX(Establishment!C$2:C$1042,MATCH($E492,Establishment!$A$2:$A$1042,0))</f>
        <v xml:space="preserve"> </v>
      </c>
      <c r="M492">
        <f t="shared" si="7"/>
        <v>0</v>
      </c>
      <c r="N492">
        <f t="shared" si="8"/>
        <v>0</v>
      </c>
      <c r="O492" t="s">
        <v>20</v>
      </c>
      <c r="P492" t="str">
        <f t="array" ref="P492">INDEX(Items!B$2:B$1090,MATCH($O492,Items!$A$2:$A$1090,0))</f>
        <v xml:space="preserve"> </v>
      </c>
      <c r="Q492" t="str">
        <f t="array" ref="Q492">INDEX(Items!C$2:C$1090,MATCH($O492,Items!$A$2:$A$1090,0))</f>
        <v xml:space="preserve"> </v>
      </c>
      <c r="R492" t="str">
        <f t="array" ref="R492">INDEX(Items!D$2:D$1090,MATCH($O492,Items!$A$2:$A$1090,0))</f>
        <v xml:space="preserve"> </v>
      </c>
    </row>
    <row r="493" spans="1:18" ht="15.75" customHeight="1" x14ac:dyDescent="0.25">
      <c r="A493">
        <f t="shared" si="6"/>
        <v>1</v>
      </c>
      <c r="B493" t="str">
        <f t="shared" si="9"/>
        <v/>
      </c>
      <c r="C493">
        <f t="shared" si="10"/>
        <v>1</v>
      </c>
      <c r="D493" s="4"/>
      <c r="E493" t="s">
        <v>20</v>
      </c>
      <c r="F493" t="str">
        <f t="array" ref="F493">INDEX(Establishment!B$2:B$1042,MATCH($E493,Establishment!$A$2:$A$1042,0))</f>
        <v xml:space="preserve"> </v>
      </c>
      <c r="G493" t="str">
        <f t="array" ref="G493">INDEX(Establishment!C$2:C$1042,MATCH($E493,Establishment!$A$2:$A$1042,0))</f>
        <v xml:space="preserve"> </v>
      </c>
      <c r="M493">
        <f t="shared" si="7"/>
        <v>0</v>
      </c>
      <c r="N493">
        <f t="shared" si="8"/>
        <v>0</v>
      </c>
      <c r="O493" t="s">
        <v>20</v>
      </c>
      <c r="P493" t="str">
        <f t="array" ref="P493">INDEX(Items!B$2:B$1090,MATCH($O493,Items!$A$2:$A$1090,0))</f>
        <v xml:space="preserve"> </v>
      </c>
      <c r="Q493" t="str">
        <f t="array" ref="Q493">INDEX(Items!C$2:C$1090,MATCH($O493,Items!$A$2:$A$1090,0))</f>
        <v xml:space="preserve"> </v>
      </c>
      <c r="R493" t="str">
        <f t="array" ref="R493">INDEX(Items!D$2:D$1090,MATCH($O493,Items!$A$2:$A$1090,0))</f>
        <v xml:space="preserve"> </v>
      </c>
    </row>
    <row r="494" spans="1:18" ht="15.75" customHeight="1" x14ac:dyDescent="0.25">
      <c r="A494">
        <f t="shared" si="6"/>
        <v>1</v>
      </c>
      <c r="B494" t="str">
        <f t="shared" si="9"/>
        <v/>
      </c>
      <c r="C494">
        <f t="shared" si="10"/>
        <v>1</v>
      </c>
      <c r="D494" s="4"/>
      <c r="E494" t="s">
        <v>20</v>
      </c>
      <c r="F494" t="str">
        <f t="array" ref="F494">INDEX(Establishment!B$2:B$1042,MATCH($E494,Establishment!$A$2:$A$1042,0))</f>
        <v xml:space="preserve"> </v>
      </c>
      <c r="G494" t="str">
        <f t="array" ref="G494">INDEX(Establishment!C$2:C$1042,MATCH($E494,Establishment!$A$2:$A$1042,0))</f>
        <v xml:space="preserve"> </v>
      </c>
      <c r="M494">
        <f t="shared" si="7"/>
        <v>0</v>
      </c>
      <c r="N494">
        <f t="shared" si="8"/>
        <v>0</v>
      </c>
      <c r="O494" t="s">
        <v>20</v>
      </c>
      <c r="P494" t="str">
        <f t="array" ref="P494">INDEX(Items!B$2:B$1090,MATCH($O494,Items!$A$2:$A$1090,0))</f>
        <v xml:space="preserve"> </v>
      </c>
      <c r="Q494" t="str">
        <f t="array" ref="Q494">INDEX(Items!C$2:C$1090,MATCH($O494,Items!$A$2:$A$1090,0))</f>
        <v xml:space="preserve"> </v>
      </c>
      <c r="R494" t="str">
        <f t="array" ref="R494">INDEX(Items!D$2:D$1090,MATCH($O494,Items!$A$2:$A$1090,0))</f>
        <v xml:space="preserve"> </v>
      </c>
    </row>
    <row r="495" spans="1:18" ht="15.75" customHeight="1" x14ac:dyDescent="0.25">
      <c r="A495">
        <f t="shared" si="6"/>
        <v>1</v>
      </c>
      <c r="B495" t="str">
        <f t="shared" si="9"/>
        <v/>
      </c>
      <c r="C495">
        <f t="shared" si="10"/>
        <v>1</v>
      </c>
      <c r="D495" s="4"/>
      <c r="E495" t="s">
        <v>20</v>
      </c>
      <c r="F495" t="str">
        <f t="array" ref="F495">INDEX(Establishment!B$2:B$1042,MATCH($E495,Establishment!$A$2:$A$1042,0))</f>
        <v xml:space="preserve"> </v>
      </c>
      <c r="G495" t="str">
        <f t="array" ref="G495">INDEX(Establishment!C$2:C$1042,MATCH($E495,Establishment!$A$2:$A$1042,0))</f>
        <v xml:space="preserve"> </v>
      </c>
      <c r="M495">
        <f t="shared" si="7"/>
        <v>0</v>
      </c>
      <c r="N495">
        <f t="shared" si="8"/>
        <v>0</v>
      </c>
      <c r="O495" t="s">
        <v>20</v>
      </c>
      <c r="P495" t="str">
        <f t="array" ref="P495">INDEX(Items!B$2:B$1090,MATCH($O495,Items!$A$2:$A$1090,0))</f>
        <v xml:space="preserve"> </v>
      </c>
      <c r="Q495" t="str">
        <f t="array" ref="Q495">INDEX(Items!C$2:C$1090,MATCH($O495,Items!$A$2:$A$1090,0))</f>
        <v xml:space="preserve"> </v>
      </c>
      <c r="R495" t="str">
        <f t="array" ref="R495">INDEX(Items!D$2:D$1090,MATCH($O495,Items!$A$2:$A$1090,0))</f>
        <v xml:space="preserve"> </v>
      </c>
    </row>
    <row r="496" spans="1:18" ht="15.75" customHeight="1" x14ac:dyDescent="0.25">
      <c r="A496">
        <f t="shared" si="6"/>
        <v>1</v>
      </c>
      <c r="B496" t="str">
        <f t="shared" si="9"/>
        <v/>
      </c>
      <c r="C496">
        <f t="shared" si="10"/>
        <v>1</v>
      </c>
      <c r="D496" s="4"/>
      <c r="E496" t="s">
        <v>20</v>
      </c>
      <c r="F496" t="str">
        <f t="array" ref="F496">INDEX(Establishment!B$2:B$1042,MATCH($E496,Establishment!$A$2:$A$1042,0))</f>
        <v xml:space="preserve"> </v>
      </c>
      <c r="G496" t="str">
        <f t="array" ref="G496">INDEX(Establishment!C$2:C$1042,MATCH($E496,Establishment!$A$2:$A$1042,0))</f>
        <v xml:space="preserve"> </v>
      </c>
      <c r="M496">
        <f t="shared" si="7"/>
        <v>0</v>
      </c>
      <c r="N496">
        <f t="shared" si="8"/>
        <v>0</v>
      </c>
      <c r="O496" t="s">
        <v>20</v>
      </c>
      <c r="P496" t="str">
        <f t="array" ref="P496">INDEX(Items!B$2:B$1090,MATCH($O496,Items!$A$2:$A$1090,0))</f>
        <v xml:space="preserve"> </v>
      </c>
      <c r="Q496" t="str">
        <f t="array" ref="Q496">INDEX(Items!C$2:C$1090,MATCH($O496,Items!$A$2:$A$1090,0))</f>
        <v xml:space="preserve"> </v>
      </c>
      <c r="R496" t="str">
        <f t="array" ref="R496">INDEX(Items!D$2:D$1090,MATCH($O496,Items!$A$2:$A$1090,0))</f>
        <v xml:space="preserve"> </v>
      </c>
    </row>
    <row r="497" spans="1:18" ht="15.75" customHeight="1" x14ac:dyDescent="0.25">
      <c r="A497">
        <f t="shared" si="6"/>
        <v>1</v>
      </c>
      <c r="B497" t="str">
        <f t="shared" si="9"/>
        <v/>
      </c>
      <c r="C497">
        <f t="shared" si="10"/>
        <v>1</v>
      </c>
      <c r="D497" s="4"/>
      <c r="E497" t="s">
        <v>20</v>
      </c>
      <c r="F497" t="str">
        <f t="array" ref="F497">INDEX(Establishment!B$2:B$1042,MATCH($E497,Establishment!$A$2:$A$1042,0))</f>
        <v xml:space="preserve"> </v>
      </c>
      <c r="G497" t="str">
        <f t="array" ref="G497">INDEX(Establishment!C$2:C$1042,MATCH($E497,Establishment!$A$2:$A$1042,0))</f>
        <v xml:space="preserve"> </v>
      </c>
      <c r="M497">
        <f t="shared" si="7"/>
        <v>0</v>
      </c>
      <c r="N497">
        <f t="shared" si="8"/>
        <v>0</v>
      </c>
      <c r="O497" t="s">
        <v>20</v>
      </c>
      <c r="P497" t="str">
        <f t="array" ref="P497">INDEX(Items!B$2:B$1090,MATCH($O497,Items!$A$2:$A$1090,0))</f>
        <v xml:space="preserve"> </v>
      </c>
      <c r="Q497" t="str">
        <f t="array" ref="Q497">INDEX(Items!C$2:C$1090,MATCH($O497,Items!$A$2:$A$1090,0))</f>
        <v xml:space="preserve"> </v>
      </c>
      <c r="R497" t="str">
        <f t="array" ref="R497">INDEX(Items!D$2:D$1090,MATCH($O497,Items!$A$2:$A$1090,0))</f>
        <v xml:space="preserve"> </v>
      </c>
    </row>
    <row r="498" spans="1:18" ht="15.75" customHeight="1" x14ac:dyDescent="0.25">
      <c r="A498">
        <f t="shared" si="6"/>
        <v>1</v>
      </c>
      <c r="B498" t="str">
        <f t="shared" si="9"/>
        <v/>
      </c>
      <c r="C498">
        <f t="shared" si="10"/>
        <v>1</v>
      </c>
      <c r="D498" s="4"/>
      <c r="E498" t="s">
        <v>20</v>
      </c>
      <c r="F498" t="str">
        <f t="array" ref="F498">INDEX(Establishment!B$2:B$1042,MATCH($E498,Establishment!$A$2:$A$1042,0))</f>
        <v xml:space="preserve"> </v>
      </c>
      <c r="G498" t="str">
        <f t="array" ref="G498">INDEX(Establishment!C$2:C$1042,MATCH($E498,Establishment!$A$2:$A$1042,0))</f>
        <v xml:space="preserve"> </v>
      </c>
      <c r="M498">
        <f t="shared" si="7"/>
        <v>0</v>
      </c>
      <c r="N498">
        <f t="shared" si="8"/>
        <v>0</v>
      </c>
      <c r="O498" t="s">
        <v>20</v>
      </c>
      <c r="P498" t="str">
        <f t="array" ref="P498">INDEX(Items!B$2:B$1090,MATCH($O498,Items!$A$2:$A$1090,0))</f>
        <v xml:space="preserve"> </v>
      </c>
      <c r="Q498" t="str">
        <f t="array" ref="Q498">INDEX(Items!C$2:C$1090,MATCH($O498,Items!$A$2:$A$1090,0))</f>
        <v xml:space="preserve"> </v>
      </c>
      <c r="R498" t="str">
        <f t="array" ref="R498">INDEX(Items!D$2:D$1090,MATCH($O498,Items!$A$2:$A$1090,0))</f>
        <v xml:space="preserve"> </v>
      </c>
    </row>
    <row r="499" spans="1:18" ht="15.75" customHeight="1" x14ac:dyDescent="0.25">
      <c r="A499">
        <f t="shared" si="6"/>
        <v>1</v>
      </c>
      <c r="B499" t="str">
        <f t="shared" si="9"/>
        <v/>
      </c>
      <c r="C499">
        <f t="shared" si="10"/>
        <v>1</v>
      </c>
      <c r="D499" s="4"/>
      <c r="E499" t="s">
        <v>20</v>
      </c>
      <c r="F499" t="str">
        <f t="array" ref="F499">INDEX(Establishment!B$2:B$1042,MATCH($E499,Establishment!$A$2:$A$1042,0))</f>
        <v xml:space="preserve"> </v>
      </c>
      <c r="G499" t="str">
        <f t="array" ref="G499">INDEX(Establishment!C$2:C$1042,MATCH($E499,Establishment!$A$2:$A$1042,0))</f>
        <v xml:space="preserve"> </v>
      </c>
      <c r="M499">
        <f t="shared" si="7"/>
        <v>0</v>
      </c>
      <c r="N499">
        <f t="shared" si="8"/>
        <v>0</v>
      </c>
      <c r="O499" t="s">
        <v>20</v>
      </c>
      <c r="P499" t="str">
        <f t="array" ref="P499">INDEX(Items!B$2:B$1090,MATCH($O499,Items!$A$2:$A$1090,0))</f>
        <v xml:space="preserve"> </v>
      </c>
      <c r="Q499" t="str">
        <f t="array" ref="Q499">INDEX(Items!C$2:C$1090,MATCH($O499,Items!$A$2:$A$1090,0))</f>
        <v xml:space="preserve"> </v>
      </c>
      <c r="R499" t="str">
        <f t="array" ref="R499">INDEX(Items!D$2:D$1090,MATCH($O499,Items!$A$2:$A$1090,0))</f>
        <v xml:space="preserve"> </v>
      </c>
    </row>
  </sheetData>
  <autoFilter ref="A1:S499" xr:uid="{00000000-0009-0000-0000-000001000000}"/>
  <pageMargins left="0.7" right="0.7" top="0.75" bottom="0.75" header="0" footer="0"/>
  <pageSetup orientation="portrait"/>
  <extLst>
    <ext xmlns:x14="http://schemas.microsoft.com/office/spreadsheetml/2009/9/main" uri="{CCE6A557-97BC-4b89-ADB6-D9C93CAAB3DF}">
      <x14:dataValidations xmlns:xm="http://schemas.microsoft.com/office/excel/2006/main" count="4">
        <x14:dataValidation type="list" allowBlank="1" xr:uid="{00000000-0002-0000-0100-000000000000}">
          <x14:formula1>
            <xm:f>Misc!$A$2:$A$8</xm:f>
          </x14:formula1>
          <xm:sqref>H1:H499</xm:sqref>
        </x14:dataValidation>
        <x14:dataValidation type="list" allowBlank="1" xr:uid="{00000000-0002-0000-0100-000001000000}">
          <x14:formula1>
            <xm:f>ANCHORARRAY('Accounts Search'!$A3)</xm:f>
          </x14:formula1>
          <xm:sqref>J2:J499</xm:sqref>
        </x14:dataValidation>
        <x14:dataValidation type="list" allowBlank="1" xr:uid="{00000000-0002-0000-0100-000002000000}">
          <x14:formula1>
            <xm:f>ANCHORARRAY('Establishment Search'!$A2)</xm:f>
          </x14:formula1>
          <xm:sqref>E2:E499</xm:sqref>
        </x14:dataValidation>
        <x14:dataValidation type="list" allowBlank="1" xr:uid="{00000000-0002-0000-0100-000003000000}">
          <x14:formula1>
            <xm:f>ANCHORARRAY('Items Search'!$A3)</xm:f>
          </x14:formula1>
          <xm:sqref>O2:O499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499"/>
  <sheetViews>
    <sheetView workbookViewId="0">
      <pane xSplit="7" ySplit="1" topLeftCell="H8" activePane="bottomRight" state="frozen"/>
      <selection pane="topRight" activeCell="H1" sqref="H1"/>
      <selection pane="bottomLeft" activeCell="A2" sqref="A2"/>
      <selection pane="bottomRight" activeCell="F27" sqref="F27"/>
    </sheetView>
  </sheetViews>
  <sheetFormatPr defaultColWidth="14.42578125" defaultRowHeight="15" customHeight="1" x14ac:dyDescent="0.25"/>
  <cols>
    <col min="1" max="1" width="8.42578125" customWidth="1"/>
    <col min="2" max="3" width="11.140625" customWidth="1"/>
    <col min="4" max="4" width="10.7109375" customWidth="1"/>
    <col min="5" max="5" width="21.140625" customWidth="1"/>
    <col min="6" max="6" width="13.7109375" customWidth="1"/>
    <col min="7" max="7" width="9.7109375" customWidth="1"/>
    <col min="8" max="8" width="13.7109375" customWidth="1"/>
    <col min="9" max="9" width="8" customWidth="1"/>
    <col min="10" max="10" width="18.5703125" customWidth="1"/>
    <col min="11" max="11" width="8.7109375" customWidth="1"/>
    <col min="12" max="12" width="9.5703125" customWidth="1"/>
    <col min="13" max="13" width="8" customWidth="1"/>
    <col min="14" max="14" width="11.140625" customWidth="1"/>
    <col min="15" max="15" width="25.7109375" customWidth="1"/>
    <col min="16" max="16" width="6.140625" customWidth="1"/>
    <col min="17" max="17" width="12.7109375" customWidth="1"/>
    <col min="18" max="18" width="7.140625" customWidth="1"/>
    <col min="19" max="19" width="8.7109375" customWidth="1"/>
  </cols>
  <sheetData>
    <row r="1" spans="1:19" ht="30" x14ac:dyDescent="0.25">
      <c r="A1" t="s">
        <v>3</v>
      </c>
      <c r="B1" s="2" t="s">
        <v>4</v>
      </c>
      <c r="C1" t="s">
        <v>5</v>
      </c>
      <c r="D1" t="s">
        <v>6</v>
      </c>
      <c r="E1" s="3" t="s">
        <v>7</v>
      </c>
      <c r="F1" t="s">
        <v>8</v>
      </c>
      <c r="G1" t="s">
        <v>9</v>
      </c>
      <c r="H1" t="s">
        <v>10</v>
      </c>
      <c r="I1" t="s">
        <v>11</v>
      </c>
      <c r="J1" t="s">
        <v>12</v>
      </c>
      <c r="K1" t="s">
        <v>13</v>
      </c>
      <c r="L1" t="s">
        <v>14</v>
      </c>
      <c r="M1" t="s">
        <v>11</v>
      </c>
      <c r="N1" t="s">
        <v>1</v>
      </c>
      <c r="O1" t="s">
        <v>15</v>
      </c>
      <c r="P1" t="s">
        <v>16</v>
      </c>
      <c r="Q1" t="s">
        <v>17</v>
      </c>
      <c r="R1" t="s">
        <v>18</v>
      </c>
      <c r="S1" t="s">
        <v>19</v>
      </c>
    </row>
    <row r="2" spans="1:19" x14ac:dyDescent="0.25">
      <c r="A2">
        <f t="shared" ref="A2:A256" si="0">IF(OR(D2&lt;&gt;D1,D2=""),1,IF(NOT(AND(E2=E1,F2=F1,G2=G1)),A1+1,IF(OR(H2="",AND(H2&lt;&gt;"",H2&lt;&gt;H1,H1&lt;&gt;"")),A1,A1+1)))</f>
        <v>1</v>
      </c>
      <c r="B2" t="str">
        <f t="shared" ref="B2:B6" si="1">IF(D2&lt;&gt;"",YEAR(D2)&amp;MONTH(D2)&amp;DAY(D2)&amp;CHAR(64+A2),"")</f>
        <v/>
      </c>
      <c r="D2" s="4"/>
      <c r="E2" t="s">
        <v>20</v>
      </c>
      <c r="F2" t="str">
        <f t="array" ref="F2">INDEX(Establishment!B$2:B$1042,MATCH($E2,Establishment!$A$2:$A$1042,0))</f>
        <v xml:space="preserve"> </v>
      </c>
      <c r="G2" t="str">
        <f t="array" ref="G2">INDEX(Establishment!C$2:C$1042,MATCH($E2,Establishment!$A$2:$A$1042,0))</f>
        <v xml:space="preserve"> </v>
      </c>
      <c r="M2">
        <f t="shared" ref="M2:M256" si="2">K2*L2</f>
        <v>0</v>
      </c>
      <c r="N2">
        <f t="shared" ref="N2:N256" si="3">IF(B2=B1,N1+M2,M2)</f>
        <v>0</v>
      </c>
      <c r="O2" t="s">
        <v>20</v>
      </c>
      <c r="P2" t="str">
        <f t="array" ref="P2">INDEX(Items!B$2:B$1090,MATCH($O2,Items!$A$2:$A$1090,0))</f>
        <v xml:space="preserve"> </v>
      </c>
      <c r="Q2" t="str">
        <f t="array" ref="Q2">INDEX(Items!C$2:C$1090,MATCH($O2,Items!$A$2:$A$1090,0))</f>
        <v xml:space="preserve"> </v>
      </c>
      <c r="R2" t="str">
        <f t="array" ref="R2">INDEX(Items!D$2:D$1090,MATCH($O2,Items!$A$2:$A$1090,0))</f>
        <v xml:space="preserve"> </v>
      </c>
    </row>
    <row r="3" spans="1:19" x14ac:dyDescent="0.25">
      <c r="A3">
        <f t="shared" si="0"/>
        <v>1</v>
      </c>
      <c r="B3" t="str">
        <f t="shared" si="1"/>
        <v/>
      </c>
      <c r="D3" s="4"/>
      <c r="E3" t="s">
        <v>20</v>
      </c>
      <c r="F3" t="str">
        <f t="array" ref="F3">INDEX(Establishment!B$2:B$1042,MATCH($E3,Establishment!$A$2:$A$1042,0))</f>
        <v xml:space="preserve"> </v>
      </c>
      <c r="G3" t="str">
        <f t="array" ref="G3">INDEX(Establishment!C$2:C$1042,MATCH($E3,Establishment!$A$2:$A$1042,0))</f>
        <v xml:space="preserve"> </v>
      </c>
      <c r="M3">
        <f t="shared" si="2"/>
        <v>0</v>
      </c>
      <c r="N3">
        <f t="shared" si="3"/>
        <v>0</v>
      </c>
      <c r="O3" t="s">
        <v>20</v>
      </c>
      <c r="P3" t="str">
        <f t="array" ref="P3">INDEX(Items!B$2:B$1090,MATCH($O3,Items!$A$2:$A$1090,0))</f>
        <v xml:space="preserve"> </v>
      </c>
      <c r="Q3" t="str">
        <f t="array" ref="Q3">INDEX(Items!C$2:C$1090,MATCH($O3,Items!$A$2:$A$1090,0))</f>
        <v xml:space="preserve"> </v>
      </c>
      <c r="R3" t="str">
        <f t="array" ref="R3">INDEX(Items!D$2:D$1090,MATCH($O3,Items!$A$2:$A$1090,0))</f>
        <v xml:space="preserve"> </v>
      </c>
    </row>
    <row r="4" spans="1:19" x14ac:dyDescent="0.25">
      <c r="A4">
        <f t="shared" si="0"/>
        <v>1</v>
      </c>
      <c r="B4" t="str">
        <f t="shared" si="1"/>
        <v/>
      </c>
      <c r="D4" s="4"/>
      <c r="E4" t="s">
        <v>20</v>
      </c>
      <c r="F4" t="str">
        <f t="array" ref="F4">INDEX(Establishment!B$2:B$1042,MATCH($E4,Establishment!$A$2:$A$1042,0))</f>
        <v xml:space="preserve"> </v>
      </c>
      <c r="G4" t="str">
        <f t="array" ref="G4">INDEX(Establishment!C$2:C$1042,MATCH($E4,Establishment!$A$2:$A$1042,0))</f>
        <v xml:space="preserve"> </v>
      </c>
      <c r="M4">
        <f t="shared" si="2"/>
        <v>0</v>
      </c>
      <c r="N4">
        <f t="shared" si="3"/>
        <v>0</v>
      </c>
      <c r="O4" t="s">
        <v>20</v>
      </c>
      <c r="P4" t="str">
        <f t="array" ref="P4">INDEX(Items!B$2:B$1090,MATCH($O4,Items!$A$2:$A$1090,0))</f>
        <v xml:space="preserve"> </v>
      </c>
      <c r="Q4" t="str">
        <f t="array" ref="Q4">INDEX(Items!C$2:C$1090,MATCH($O4,Items!$A$2:$A$1090,0))</f>
        <v xml:space="preserve"> </v>
      </c>
      <c r="R4" t="str">
        <f t="array" ref="R4">INDEX(Items!D$2:D$1090,MATCH($O4,Items!$A$2:$A$1090,0))</f>
        <v xml:space="preserve"> </v>
      </c>
    </row>
    <row r="5" spans="1:19" x14ac:dyDescent="0.25">
      <c r="A5">
        <f t="shared" si="0"/>
        <v>1</v>
      </c>
      <c r="B5" t="str">
        <f t="shared" si="1"/>
        <v/>
      </c>
      <c r="D5" s="4"/>
      <c r="E5" t="s">
        <v>20</v>
      </c>
      <c r="F5" t="str">
        <f t="array" ref="F5">INDEX(Establishment!B$2:B$1042,MATCH($E5,Establishment!$A$2:$A$1042,0))</f>
        <v xml:space="preserve"> </v>
      </c>
      <c r="G5" t="str">
        <f t="array" ref="G5">INDEX(Establishment!C$2:C$1042,MATCH($E5,Establishment!$A$2:$A$1042,0))</f>
        <v xml:space="preserve"> </v>
      </c>
      <c r="M5">
        <f t="shared" si="2"/>
        <v>0</v>
      </c>
      <c r="N5">
        <f t="shared" si="3"/>
        <v>0</v>
      </c>
      <c r="O5" t="s">
        <v>20</v>
      </c>
      <c r="P5" t="str">
        <f t="array" ref="P5">INDEX(Items!B$2:B$1090,MATCH($O5,Items!$A$2:$A$1090,0))</f>
        <v xml:space="preserve"> </v>
      </c>
      <c r="Q5" t="str">
        <f t="array" ref="Q5">INDEX(Items!C$2:C$1090,MATCH($O5,Items!$A$2:$A$1090,0))</f>
        <v xml:space="preserve"> </v>
      </c>
      <c r="R5" t="str">
        <f t="array" ref="R5">INDEX(Items!D$2:D$1090,MATCH($O5,Items!$A$2:$A$1090,0))</f>
        <v xml:space="preserve"> </v>
      </c>
    </row>
    <row r="6" spans="1:19" x14ac:dyDescent="0.25">
      <c r="A6">
        <f t="shared" si="0"/>
        <v>1</v>
      </c>
      <c r="B6" t="str">
        <f t="shared" si="1"/>
        <v/>
      </c>
      <c r="D6" s="4"/>
      <c r="E6" t="s">
        <v>20</v>
      </c>
      <c r="F6" t="str">
        <f t="array" ref="F6">INDEX(Establishment!B$2:B$1042,MATCH($E6,Establishment!$A$2:$A$1042,0))</f>
        <v xml:space="preserve"> </v>
      </c>
      <c r="G6" t="str">
        <f t="array" ref="G6">INDEX(Establishment!C$2:C$1042,MATCH($E6,Establishment!$A$2:$A$1042,0))</f>
        <v xml:space="preserve"> </v>
      </c>
      <c r="M6">
        <f t="shared" si="2"/>
        <v>0</v>
      </c>
      <c r="N6">
        <f t="shared" si="3"/>
        <v>0</v>
      </c>
      <c r="O6" t="s">
        <v>20</v>
      </c>
      <c r="P6" t="str">
        <f t="array" ref="P6">INDEX(Items!B$2:B$1090,MATCH($O6,Items!$A$2:$A$1090,0))</f>
        <v xml:space="preserve"> </v>
      </c>
      <c r="Q6" t="str">
        <f t="array" ref="Q6">INDEX(Items!C$2:C$1090,MATCH($O6,Items!$A$2:$A$1090,0))</f>
        <v xml:space="preserve"> </v>
      </c>
      <c r="R6" t="str">
        <f t="array" ref="R6">INDEX(Items!D$2:D$1090,MATCH($O6,Items!$A$2:$A$1090,0))</f>
        <v xml:space="preserve"> </v>
      </c>
    </row>
    <row r="7" spans="1:19" x14ac:dyDescent="0.25">
      <c r="A7">
        <f t="shared" si="0"/>
        <v>1</v>
      </c>
      <c r="B7" t="str">
        <f t="shared" ref="B7:B261" si="4">IF(D7&lt;&gt;"",TEXT(D7,"YYYYMMDD")&amp;CHAR(64+A7),"")</f>
        <v/>
      </c>
      <c r="C7">
        <f>IF(OR(B7="",B7&lt;&gt;B15),1,C15+1)</f>
        <v>1</v>
      </c>
      <c r="D7" s="4"/>
      <c r="E7" t="s">
        <v>20</v>
      </c>
      <c r="F7" t="str">
        <f t="array" ref="F7">INDEX(Establishment!B$2:B$1042,MATCH($E7,Establishment!$A$2:$A$1042,0))</f>
        <v xml:space="preserve"> </v>
      </c>
      <c r="G7" t="str">
        <f t="array" ref="G7">INDEX(Establishment!C$2:C$1042,MATCH($E7,Establishment!$A$2:$A$1042,0))</f>
        <v xml:space="preserve"> </v>
      </c>
      <c r="M7">
        <f t="shared" si="2"/>
        <v>0</v>
      </c>
      <c r="N7">
        <f t="shared" si="3"/>
        <v>0</v>
      </c>
      <c r="O7" t="s">
        <v>20</v>
      </c>
      <c r="P7" t="str">
        <f t="array" ref="P7">INDEX(Items!B$2:B$1090,MATCH($O7,Items!$A$2:$A$1090,0))</f>
        <v xml:space="preserve"> </v>
      </c>
      <c r="Q7" t="str">
        <f t="array" ref="Q7">INDEX(Items!C$2:C$1090,MATCH($O7,Items!$A$2:$A$1090,0))</f>
        <v xml:space="preserve"> </v>
      </c>
      <c r="R7" t="str">
        <f t="array" ref="R7">INDEX(Items!D$2:D$1090,MATCH($O7,Items!$A$2:$A$1090,0))</f>
        <v xml:space="preserve"> </v>
      </c>
    </row>
    <row r="8" spans="1:19" x14ac:dyDescent="0.25">
      <c r="A8">
        <f t="shared" si="0"/>
        <v>1</v>
      </c>
      <c r="B8" t="str">
        <f t="shared" si="4"/>
        <v/>
      </c>
      <c r="C8">
        <f t="shared" ref="C8:C262" si="5">IF(OR(B8="",B8&lt;&gt;B7),1,C7+1)</f>
        <v>1</v>
      </c>
      <c r="D8" s="4"/>
      <c r="E8" t="s">
        <v>20</v>
      </c>
      <c r="F8" t="str">
        <f t="array" ref="F8">INDEX(Establishment!B$2:B$1042,MATCH($E8,Establishment!$A$2:$A$1042,0))</f>
        <v xml:space="preserve"> </v>
      </c>
      <c r="G8" t="str">
        <f t="array" ref="G8">INDEX(Establishment!C$2:C$1042,MATCH($E8,Establishment!$A$2:$A$1042,0))</f>
        <v xml:space="preserve"> </v>
      </c>
      <c r="M8">
        <f t="shared" si="2"/>
        <v>0</v>
      </c>
      <c r="N8">
        <f t="shared" si="3"/>
        <v>0</v>
      </c>
      <c r="O8" t="s">
        <v>20</v>
      </c>
      <c r="P8" t="str">
        <f t="array" ref="P8">INDEX(Items!B$2:B$1090,MATCH($O8,Items!$A$2:$A$1090,0))</f>
        <v xml:space="preserve"> </v>
      </c>
      <c r="Q8" t="str">
        <f t="array" ref="Q8">INDEX(Items!C$2:C$1090,MATCH($O8,Items!$A$2:$A$1090,0))</f>
        <v xml:space="preserve"> </v>
      </c>
      <c r="R8" t="str">
        <f t="array" ref="R8">INDEX(Items!D$2:D$1090,MATCH($O8,Items!$A$2:$A$1090,0))</f>
        <v xml:space="preserve"> </v>
      </c>
    </row>
    <row r="9" spans="1:19" x14ac:dyDescent="0.25">
      <c r="A9">
        <f t="shared" si="0"/>
        <v>1</v>
      </c>
      <c r="B9" t="str">
        <f t="shared" si="4"/>
        <v/>
      </c>
      <c r="C9">
        <f t="shared" si="5"/>
        <v>1</v>
      </c>
      <c r="D9" s="4"/>
      <c r="E9" t="s">
        <v>20</v>
      </c>
      <c r="F9" t="str">
        <f t="array" ref="F9">INDEX(Establishment!B$2:B$1042,MATCH($E9,Establishment!$A$2:$A$1042,0))</f>
        <v xml:space="preserve"> </v>
      </c>
      <c r="G9" t="str">
        <f t="array" ref="G9">INDEX(Establishment!C$2:C$1042,MATCH($E9,Establishment!$A$2:$A$1042,0))</f>
        <v xml:space="preserve"> </v>
      </c>
      <c r="M9">
        <f t="shared" si="2"/>
        <v>0</v>
      </c>
      <c r="N9">
        <f t="shared" si="3"/>
        <v>0</v>
      </c>
      <c r="O9" t="s">
        <v>20</v>
      </c>
      <c r="P9" t="str">
        <f t="array" ref="P9">INDEX(Items!B$2:B$1090,MATCH($O9,Items!$A$2:$A$1090,0))</f>
        <v xml:space="preserve"> </v>
      </c>
      <c r="Q9" t="str">
        <f t="array" ref="Q9">INDEX(Items!C$2:C$1090,MATCH($O9,Items!$A$2:$A$1090,0))</f>
        <v xml:space="preserve"> </v>
      </c>
      <c r="R9" t="str">
        <f t="array" ref="R9">INDEX(Items!D$2:D$1090,MATCH($O9,Items!$A$2:$A$1090,0))</f>
        <v xml:space="preserve"> </v>
      </c>
    </row>
    <row r="10" spans="1:19" x14ac:dyDescent="0.25">
      <c r="A10">
        <f t="shared" si="0"/>
        <v>1</v>
      </c>
      <c r="B10" t="str">
        <f t="shared" si="4"/>
        <v/>
      </c>
      <c r="C10">
        <f t="shared" si="5"/>
        <v>1</v>
      </c>
      <c r="D10" s="4"/>
      <c r="E10" t="s">
        <v>20</v>
      </c>
      <c r="F10" t="str">
        <f t="array" ref="F10">INDEX(Establishment!B$2:B$1042,MATCH($E10,Establishment!$A$2:$A$1042,0))</f>
        <v xml:space="preserve"> </v>
      </c>
      <c r="G10" t="str">
        <f t="array" ref="G10">INDEX(Establishment!C$2:C$1042,MATCH($E10,Establishment!$A$2:$A$1042,0))</f>
        <v xml:space="preserve"> </v>
      </c>
      <c r="M10">
        <f t="shared" si="2"/>
        <v>0</v>
      </c>
      <c r="N10">
        <f t="shared" si="3"/>
        <v>0</v>
      </c>
      <c r="O10" t="s">
        <v>20</v>
      </c>
      <c r="P10" t="str">
        <f t="array" ref="P10">INDEX(Items!B$2:B$1090,MATCH($O10,Items!$A$2:$A$1090,0))</f>
        <v xml:space="preserve"> </v>
      </c>
      <c r="Q10" t="str">
        <f t="array" ref="Q10">INDEX(Items!C$2:C$1090,MATCH($O10,Items!$A$2:$A$1090,0))</f>
        <v xml:space="preserve"> </v>
      </c>
      <c r="R10" t="str">
        <f t="array" ref="R10">INDEX(Items!D$2:D$1090,MATCH($O10,Items!$A$2:$A$1090,0))</f>
        <v xml:space="preserve"> </v>
      </c>
    </row>
    <row r="11" spans="1:19" x14ac:dyDescent="0.25">
      <c r="A11">
        <f t="shared" si="0"/>
        <v>1</v>
      </c>
      <c r="B11" t="str">
        <f t="shared" si="4"/>
        <v/>
      </c>
      <c r="C11">
        <f t="shared" si="5"/>
        <v>1</v>
      </c>
      <c r="D11" s="4"/>
      <c r="E11" t="s">
        <v>20</v>
      </c>
      <c r="F11" t="str">
        <f t="array" ref="F11">INDEX(Establishment!B$2:B$1042,MATCH($E11,Establishment!$A$2:$A$1042,0))</f>
        <v xml:space="preserve"> </v>
      </c>
      <c r="G11" t="str">
        <f t="array" ref="G11">INDEX(Establishment!C$2:C$1042,MATCH($E11,Establishment!$A$2:$A$1042,0))</f>
        <v xml:space="preserve"> </v>
      </c>
      <c r="M11">
        <f t="shared" si="2"/>
        <v>0</v>
      </c>
      <c r="N11">
        <f t="shared" si="3"/>
        <v>0</v>
      </c>
      <c r="O11" t="s">
        <v>20</v>
      </c>
      <c r="P11" t="str">
        <f t="array" ref="P11">INDEX(Items!B$2:B$1090,MATCH($O11,Items!$A$2:$A$1090,0))</f>
        <v xml:space="preserve"> </v>
      </c>
      <c r="Q11" t="str">
        <f t="array" ref="Q11">INDEX(Items!C$2:C$1090,MATCH($O11,Items!$A$2:$A$1090,0))</f>
        <v xml:space="preserve"> </v>
      </c>
      <c r="R11" t="str">
        <f t="array" ref="R11">INDEX(Items!D$2:D$1090,MATCH($O11,Items!$A$2:$A$1090,0))</f>
        <v xml:space="preserve"> </v>
      </c>
    </row>
    <row r="12" spans="1:19" x14ac:dyDescent="0.25">
      <c r="A12">
        <f t="shared" si="0"/>
        <v>1</v>
      </c>
      <c r="B12" t="str">
        <f t="shared" si="4"/>
        <v/>
      </c>
      <c r="C12">
        <f t="shared" si="5"/>
        <v>1</v>
      </c>
      <c r="D12" s="4"/>
      <c r="E12" t="s">
        <v>20</v>
      </c>
      <c r="F12" t="str">
        <f t="array" ref="F12">INDEX(Establishment!B$2:B$1042,MATCH($E12,Establishment!$A$2:$A$1042,0))</f>
        <v xml:space="preserve"> </v>
      </c>
      <c r="G12" t="str">
        <f t="array" ref="G12">INDEX(Establishment!C$2:C$1042,MATCH($E12,Establishment!$A$2:$A$1042,0))</f>
        <v xml:space="preserve"> </v>
      </c>
      <c r="M12">
        <f t="shared" si="2"/>
        <v>0</v>
      </c>
      <c r="N12">
        <f t="shared" si="3"/>
        <v>0</v>
      </c>
      <c r="O12" t="s">
        <v>20</v>
      </c>
      <c r="P12" t="str">
        <f t="array" ref="P12">INDEX(Items!B$2:B$1090,MATCH($O12,Items!$A$2:$A$1090,0))</f>
        <v xml:space="preserve"> </v>
      </c>
      <c r="Q12" t="str">
        <f t="array" ref="Q12">INDEX(Items!C$2:C$1090,MATCH($O12,Items!$A$2:$A$1090,0))</f>
        <v xml:space="preserve"> </v>
      </c>
      <c r="R12" t="str">
        <f t="array" ref="R12">INDEX(Items!D$2:D$1090,MATCH($O12,Items!$A$2:$A$1090,0))</f>
        <v xml:space="preserve"> </v>
      </c>
    </row>
    <row r="13" spans="1:19" x14ac:dyDescent="0.25">
      <c r="A13">
        <f t="shared" si="0"/>
        <v>1</v>
      </c>
      <c r="B13" t="str">
        <f t="shared" si="4"/>
        <v/>
      </c>
      <c r="C13">
        <f t="shared" si="5"/>
        <v>1</v>
      </c>
      <c r="D13" s="4"/>
      <c r="E13" t="s">
        <v>20</v>
      </c>
      <c r="F13" t="str">
        <f t="array" ref="F13">INDEX(Establishment!B$2:B$1042,MATCH($E13,Establishment!$A$2:$A$1042,0))</f>
        <v xml:space="preserve"> </v>
      </c>
      <c r="G13" t="str">
        <f t="array" ref="G13">INDEX(Establishment!C$2:C$1042,MATCH($E13,Establishment!$A$2:$A$1042,0))</f>
        <v xml:space="preserve"> </v>
      </c>
      <c r="M13">
        <f t="shared" si="2"/>
        <v>0</v>
      </c>
      <c r="N13">
        <f t="shared" si="3"/>
        <v>0</v>
      </c>
      <c r="O13" t="s">
        <v>20</v>
      </c>
      <c r="P13" t="str">
        <f t="array" ref="P13">INDEX(Items!B$2:B$1090,MATCH($O13,Items!$A$2:$A$1090,0))</f>
        <v xml:space="preserve"> </v>
      </c>
      <c r="Q13" t="str">
        <f t="array" ref="Q13">INDEX(Items!C$2:C$1090,MATCH($O13,Items!$A$2:$A$1090,0))</f>
        <v xml:space="preserve"> </v>
      </c>
      <c r="R13" t="str">
        <f t="array" ref="R13">INDEX(Items!D$2:D$1090,MATCH($O13,Items!$A$2:$A$1090,0))</f>
        <v xml:space="preserve"> </v>
      </c>
    </row>
    <row r="14" spans="1:19" x14ac:dyDescent="0.25">
      <c r="A14">
        <f t="shared" si="0"/>
        <v>1</v>
      </c>
      <c r="B14" t="str">
        <f t="shared" si="4"/>
        <v/>
      </c>
      <c r="C14">
        <f t="shared" si="5"/>
        <v>1</v>
      </c>
      <c r="D14" s="4"/>
      <c r="E14" t="s">
        <v>20</v>
      </c>
      <c r="F14" t="str">
        <f t="array" ref="F14">INDEX(Establishment!B$2:B$1042,MATCH($E14,Establishment!$A$2:$A$1042,0))</f>
        <v xml:space="preserve"> </v>
      </c>
      <c r="G14" t="str">
        <f t="array" ref="G14">INDEX(Establishment!C$2:C$1042,MATCH($E14,Establishment!$A$2:$A$1042,0))</f>
        <v xml:space="preserve"> </v>
      </c>
      <c r="M14">
        <f t="shared" si="2"/>
        <v>0</v>
      </c>
      <c r="N14">
        <f t="shared" si="3"/>
        <v>0</v>
      </c>
      <c r="O14" t="s">
        <v>20</v>
      </c>
      <c r="P14" t="str">
        <f t="array" ref="P14">INDEX(Items!B$2:B$1090,MATCH($O14,Items!$A$2:$A$1090,0))</f>
        <v xml:space="preserve"> </v>
      </c>
      <c r="Q14" t="str">
        <f t="array" ref="Q14">INDEX(Items!C$2:C$1090,MATCH($O14,Items!$A$2:$A$1090,0))</f>
        <v xml:space="preserve"> </v>
      </c>
      <c r="R14" t="str">
        <f t="array" ref="R14">INDEX(Items!D$2:D$1090,MATCH($O14,Items!$A$2:$A$1090,0))</f>
        <v xml:space="preserve"> </v>
      </c>
    </row>
    <row r="15" spans="1:19" x14ac:dyDescent="0.25">
      <c r="A15">
        <f t="shared" si="0"/>
        <v>1</v>
      </c>
      <c r="B15" t="str">
        <f t="shared" si="4"/>
        <v/>
      </c>
      <c r="C15">
        <f t="shared" si="5"/>
        <v>1</v>
      </c>
      <c r="D15" s="4"/>
      <c r="E15" t="s">
        <v>20</v>
      </c>
      <c r="F15" t="str">
        <f t="array" ref="F15">INDEX(Establishment!B$2:B$1042,MATCH($E15,Establishment!$A$2:$A$1042,0))</f>
        <v xml:space="preserve"> </v>
      </c>
      <c r="G15" t="str">
        <f t="array" ref="G15">INDEX(Establishment!C$2:C$1042,MATCH($E15,Establishment!$A$2:$A$1042,0))</f>
        <v xml:space="preserve"> </v>
      </c>
      <c r="M15">
        <f t="shared" si="2"/>
        <v>0</v>
      </c>
      <c r="N15">
        <f t="shared" si="3"/>
        <v>0</v>
      </c>
      <c r="O15" t="s">
        <v>20</v>
      </c>
      <c r="P15" t="str">
        <f t="array" ref="P15">INDEX(Items!B$2:B$1090,MATCH($O15,Items!$A$2:$A$1090,0))</f>
        <v xml:space="preserve"> </v>
      </c>
      <c r="Q15" t="str">
        <f t="array" ref="Q15">INDEX(Items!C$2:C$1090,MATCH($O15,Items!$A$2:$A$1090,0))</f>
        <v xml:space="preserve"> </v>
      </c>
      <c r="R15" t="str">
        <f t="array" ref="R15">INDEX(Items!D$2:D$1090,MATCH($O15,Items!$A$2:$A$1090,0))</f>
        <v xml:space="preserve"> </v>
      </c>
    </row>
    <row r="16" spans="1:19" x14ac:dyDescent="0.25">
      <c r="A16">
        <f t="shared" si="0"/>
        <v>1</v>
      </c>
      <c r="B16" t="str">
        <f t="shared" si="4"/>
        <v/>
      </c>
      <c r="C16">
        <f t="shared" si="5"/>
        <v>1</v>
      </c>
      <c r="D16" s="4"/>
      <c r="E16" t="s">
        <v>20</v>
      </c>
      <c r="F16" t="str">
        <f t="array" ref="F16">INDEX(Establishment!B$2:B$1042,MATCH($E16,Establishment!$A$2:$A$1042,0))</f>
        <v xml:space="preserve"> </v>
      </c>
      <c r="G16" t="str">
        <f t="array" ref="G16">INDEX(Establishment!C$2:C$1042,MATCH($E16,Establishment!$A$2:$A$1042,0))</f>
        <v xml:space="preserve"> </v>
      </c>
      <c r="M16">
        <f t="shared" si="2"/>
        <v>0</v>
      </c>
      <c r="N16">
        <f t="shared" si="3"/>
        <v>0</v>
      </c>
      <c r="O16" t="s">
        <v>20</v>
      </c>
      <c r="P16" t="str">
        <f t="array" ref="P16">INDEX(Items!B$2:B$1090,MATCH($O16,Items!$A$2:$A$1090,0))</f>
        <v xml:space="preserve"> </v>
      </c>
      <c r="Q16" t="str">
        <f t="array" ref="Q16">INDEX(Items!C$2:C$1090,MATCH($O16,Items!$A$2:$A$1090,0))</f>
        <v xml:space="preserve"> </v>
      </c>
      <c r="R16" t="str">
        <f t="array" ref="R16">INDEX(Items!D$2:D$1090,MATCH($O16,Items!$A$2:$A$1090,0))</f>
        <v xml:space="preserve"> </v>
      </c>
    </row>
    <row r="17" spans="1:18" x14ac:dyDescent="0.25">
      <c r="A17">
        <f t="shared" si="0"/>
        <v>1</v>
      </c>
      <c r="B17" t="str">
        <f t="shared" si="4"/>
        <v/>
      </c>
      <c r="C17">
        <f t="shared" si="5"/>
        <v>1</v>
      </c>
      <c r="D17" s="4"/>
      <c r="E17" t="s">
        <v>20</v>
      </c>
      <c r="F17" t="str">
        <f t="array" ref="F17">INDEX(Establishment!B$2:B$1042,MATCH($E17,Establishment!$A$2:$A$1042,0))</f>
        <v xml:space="preserve"> </v>
      </c>
      <c r="G17" t="str">
        <f t="array" ref="G17">INDEX(Establishment!C$2:C$1042,MATCH($E17,Establishment!$A$2:$A$1042,0))</f>
        <v xml:space="preserve"> </v>
      </c>
      <c r="M17">
        <f t="shared" si="2"/>
        <v>0</v>
      </c>
      <c r="N17">
        <f t="shared" si="3"/>
        <v>0</v>
      </c>
      <c r="O17" t="s">
        <v>20</v>
      </c>
      <c r="P17" t="str">
        <f t="array" ref="P17">INDEX(Items!B$2:B$1090,MATCH($O17,Items!$A$2:$A$1090,0))</f>
        <v xml:space="preserve"> </v>
      </c>
      <c r="Q17" t="str">
        <f t="array" ref="Q17">INDEX(Items!C$2:C$1090,MATCH($O17,Items!$A$2:$A$1090,0))</f>
        <v xml:space="preserve"> </v>
      </c>
      <c r="R17" t="str">
        <f t="array" ref="R17">INDEX(Items!D$2:D$1090,MATCH($O17,Items!$A$2:$A$1090,0))</f>
        <v xml:space="preserve"> </v>
      </c>
    </row>
    <row r="18" spans="1:18" x14ac:dyDescent="0.25">
      <c r="A18">
        <f t="shared" si="0"/>
        <v>1</v>
      </c>
      <c r="B18" t="str">
        <f t="shared" si="4"/>
        <v/>
      </c>
      <c r="C18">
        <f t="shared" si="5"/>
        <v>1</v>
      </c>
      <c r="D18" s="4"/>
      <c r="E18" t="s">
        <v>20</v>
      </c>
      <c r="F18" t="str">
        <f t="array" ref="F18">INDEX(Establishment!B$2:B$1042,MATCH($E18,Establishment!$A$2:$A$1042,0))</f>
        <v xml:space="preserve"> </v>
      </c>
      <c r="G18" t="str">
        <f t="array" ref="G18">INDEX(Establishment!C$2:C$1042,MATCH($E18,Establishment!$A$2:$A$1042,0))</f>
        <v xml:space="preserve"> </v>
      </c>
      <c r="M18">
        <f t="shared" si="2"/>
        <v>0</v>
      </c>
      <c r="N18">
        <f t="shared" si="3"/>
        <v>0</v>
      </c>
      <c r="O18" t="s">
        <v>20</v>
      </c>
      <c r="P18" t="str">
        <f t="array" ref="P18">INDEX(Items!B$2:B$1090,MATCH($O18,Items!$A$2:$A$1090,0))</f>
        <v xml:space="preserve"> </v>
      </c>
      <c r="Q18" t="str">
        <f t="array" ref="Q18">INDEX(Items!C$2:C$1090,MATCH($O18,Items!$A$2:$A$1090,0))</f>
        <v xml:space="preserve"> </v>
      </c>
      <c r="R18" t="str">
        <f t="array" ref="R18">INDEX(Items!D$2:D$1090,MATCH($O18,Items!$A$2:$A$1090,0))</f>
        <v xml:space="preserve"> </v>
      </c>
    </row>
    <row r="19" spans="1:18" x14ac:dyDescent="0.25">
      <c r="A19">
        <f t="shared" si="0"/>
        <v>1</v>
      </c>
      <c r="B19" t="str">
        <f t="shared" si="4"/>
        <v/>
      </c>
      <c r="C19">
        <f t="shared" si="5"/>
        <v>1</v>
      </c>
      <c r="D19" s="4"/>
      <c r="E19" t="s">
        <v>20</v>
      </c>
      <c r="F19" t="str">
        <f t="array" ref="F19">INDEX(Establishment!B$2:B$1042,MATCH($E19,Establishment!$A$2:$A$1042,0))</f>
        <v xml:space="preserve"> </v>
      </c>
      <c r="G19" t="str">
        <f t="array" ref="G19">INDEX(Establishment!C$2:C$1042,MATCH($E19,Establishment!$A$2:$A$1042,0))</f>
        <v xml:space="preserve"> </v>
      </c>
      <c r="M19">
        <f t="shared" si="2"/>
        <v>0</v>
      </c>
      <c r="N19">
        <f t="shared" si="3"/>
        <v>0</v>
      </c>
      <c r="O19" t="s">
        <v>20</v>
      </c>
      <c r="P19" t="str">
        <f t="array" ref="P19">INDEX(Items!B$2:B$1090,MATCH($O19,Items!$A$2:$A$1090,0))</f>
        <v xml:space="preserve"> </v>
      </c>
      <c r="Q19" t="str">
        <f t="array" ref="Q19">INDEX(Items!C$2:C$1090,MATCH($O19,Items!$A$2:$A$1090,0))</f>
        <v xml:space="preserve"> </v>
      </c>
      <c r="R19" t="str">
        <f t="array" ref="R19">INDEX(Items!D$2:D$1090,MATCH($O19,Items!$A$2:$A$1090,0))</f>
        <v xml:space="preserve"> </v>
      </c>
    </row>
    <row r="20" spans="1:18" x14ac:dyDescent="0.25">
      <c r="A20">
        <f t="shared" si="0"/>
        <v>1</v>
      </c>
      <c r="B20" t="str">
        <f t="shared" si="4"/>
        <v/>
      </c>
      <c r="C20">
        <f t="shared" si="5"/>
        <v>1</v>
      </c>
      <c r="D20" s="4"/>
      <c r="E20" t="s">
        <v>20</v>
      </c>
      <c r="F20" t="str">
        <f t="array" ref="F20">INDEX(Establishment!B$2:B$1042,MATCH($E20,Establishment!$A$2:$A$1042,0))</f>
        <v xml:space="preserve"> </v>
      </c>
      <c r="G20" t="str">
        <f t="array" ref="G20">INDEX(Establishment!C$2:C$1042,MATCH($E20,Establishment!$A$2:$A$1042,0))</f>
        <v xml:space="preserve"> </v>
      </c>
      <c r="M20">
        <f t="shared" si="2"/>
        <v>0</v>
      </c>
      <c r="N20">
        <f t="shared" si="3"/>
        <v>0</v>
      </c>
      <c r="O20" t="s">
        <v>20</v>
      </c>
      <c r="P20" t="str">
        <f t="array" ref="P20">INDEX(Items!B$2:B$1090,MATCH($O20,Items!$A$2:$A$1090,0))</f>
        <v xml:space="preserve"> </v>
      </c>
      <c r="Q20" t="str">
        <f t="array" ref="Q20">INDEX(Items!C$2:C$1090,MATCH($O20,Items!$A$2:$A$1090,0))</f>
        <v xml:space="preserve"> </v>
      </c>
      <c r="R20" t="str">
        <f t="array" ref="R20">INDEX(Items!D$2:D$1090,MATCH($O20,Items!$A$2:$A$1090,0))</f>
        <v xml:space="preserve"> </v>
      </c>
    </row>
    <row r="21" spans="1:18" ht="15.75" customHeight="1" x14ac:dyDescent="0.25">
      <c r="A21">
        <f t="shared" si="0"/>
        <v>1</v>
      </c>
      <c r="B21" t="str">
        <f t="shared" si="4"/>
        <v>20230607A</v>
      </c>
      <c r="C21">
        <f t="shared" si="5"/>
        <v>1</v>
      </c>
      <c r="D21" s="4">
        <v>45084</v>
      </c>
      <c r="E21" t="s">
        <v>21</v>
      </c>
      <c r="F21" t="str">
        <f t="array" ref="F21">INDEX(Establishment!B$2:B$1042,MATCH($E21,Establishment!$A$2:$A$1042,0))</f>
        <v>Metro Grocery</v>
      </c>
      <c r="G21" t="str">
        <f t="array" ref="G21">INDEX(Establishment!C$2:C$1042,MATCH($E21,Establishment!$A$2:$A$1042,0))</f>
        <v>Super Metro (Basak)</v>
      </c>
      <c r="H21" t="s">
        <v>22</v>
      </c>
      <c r="I21">
        <v>898.48</v>
      </c>
      <c r="J21" t="s">
        <v>23</v>
      </c>
      <c r="K21">
        <v>2</v>
      </c>
      <c r="L21">
        <v>82</v>
      </c>
      <c r="M21">
        <f t="shared" si="2"/>
        <v>164</v>
      </c>
      <c r="N21">
        <f t="shared" si="3"/>
        <v>164</v>
      </c>
      <c r="O21" t="s">
        <v>24</v>
      </c>
      <c r="P21" t="str">
        <f t="array" ref="P21">INDEX(Items!B$2:B$1090,MATCH($O21,Items!$A$2:$A$1090,0))</f>
        <v>Absolute</v>
      </c>
      <c r="Q21" t="str">
        <f t="array" ref="Q21">INDEX(Items!C$2:C$1090,MATCH($O21,Items!$A$2:$A$1090,0))</f>
        <v>Drinks</v>
      </c>
      <c r="R21" t="str">
        <f t="array" ref="R21">INDEX(Items!D$2:D$1090,MATCH($O21,Items!$A$2:$A$1090,0))</f>
        <v>6 Liter</v>
      </c>
    </row>
    <row r="22" spans="1:18" ht="15.75" customHeight="1" x14ac:dyDescent="0.25">
      <c r="A22">
        <f t="shared" si="0"/>
        <v>1</v>
      </c>
      <c r="B22" t="str">
        <f t="shared" si="4"/>
        <v>20230607A</v>
      </c>
      <c r="C22">
        <f t="shared" si="5"/>
        <v>2</v>
      </c>
      <c r="D22" s="4">
        <v>45084</v>
      </c>
      <c r="E22" t="s">
        <v>21</v>
      </c>
      <c r="F22" t="str">
        <f t="array" ref="F22">INDEX(Establishment!B$2:B$1042,MATCH($E22,Establishment!$A$2:$A$1042,0))</f>
        <v>Metro Grocery</v>
      </c>
      <c r="G22" t="str">
        <f t="array" ref="G22">INDEX(Establishment!C$2:C$1042,MATCH($E22,Establishment!$A$2:$A$1042,0))</f>
        <v>Super Metro (Basak)</v>
      </c>
      <c r="K22">
        <v>1</v>
      </c>
      <c r="L22">
        <v>345.2</v>
      </c>
      <c r="M22">
        <f t="shared" si="2"/>
        <v>345.2</v>
      </c>
      <c r="N22">
        <f t="shared" si="3"/>
        <v>509.2</v>
      </c>
      <c r="O22" t="s">
        <v>25</v>
      </c>
      <c r="P22" t="str">
        <f t="array" ref="P22">INDEX(Items!B$2:B$1090,MATCH($O22,Items!$A$2:$A$1090,0))</f>
        <v>Goya</v>
      </c>
      <c r="Q22" t="str">
        <f t="array" ref="Q22">INDEX(Items!C$2:C$1090,MATCH($O22,Items!$A$2:$A$1090,0))</f>
        <v>Choco Double Hazelnut Spread</v>
      </c>
      <c r="R22" t="str">
        <f t="array" ref="R22">INDEX(Items!D$2:D$1090,MATCH($O22,Items!$A$2:$A$1090,0))</f>
        <v>750g</v>
      </c>
    </row>
    <row r="23" spans="1:18" ht="15.75" customHeight="1" x14ac:dyDescent="0.25">
      <c r="A23">
        <f t="shared" si="0"/>
        <v>1</v>
      </c>
      <c r="B23" t="str">
        <f t="shared" si="4"/>
        <v>20230607A</v>
      </c>
      <c r="C23">
        <f t="shared" si="5"/>
        <v>3</v>
      </c>
      <c r="D23" s="4">
        <v>45084</v>
      </c>
      <c r="E23" t="s">
        <v>21</v>
      </c>
      <c r="F23" t="str">
        <f t="array" ref="F23">INDEX(Establishment!B$2:B$1042,MATCH($E23,Establishment!$A$2:$A$1042,0))</f>
        <v>Metro Grocery</v>
      </c>
      <c r="G23" t="str">
        <f t="array" ref="G23">INDEX(Establishment!C$2:C$1042,MATCH($E23,Establishment!$A$2:$A$1042,0))</f>
        <v>Super Metro (Basak)</v>
      </c>
      <c r="K23">
        <v>1</v>
      </c>
      <c r="L23">
        <v>67</v>
      </c>
      <c r="M23">
        <f t="shared" si="2"/>
        <v>67</v>
      </c>
      <c r="N23">
        <f t="shared" si="3"/>
        <v>576.20000000000005</v>
      </c>
      <c r="O23" t="s">
        <v>26</v>
      </c>
      <c r="P23" t="str">
        <f t="array" ref="P23">INDEX(Items!B$2:B$1090,MATCH($O23,Items!$A$2:$A$1090,0))</f>
        <v>Rebisco</v>
      </c>
      <c r="Q23" t="str">
        <f t="array" ref="Q23">INDEX(Items!C$2:C$1090,MATCH($O23,Items!$A$2:$A$1090,0))</f>
        <v>Crackers</v>
      </c>
      <c r="R23" t="str">
        <f t="array" ref="R23">INDEX(Items!D$2:D$1090,MATCH($O23,Items!$A$2:$A$1090,0))</f>
        <v>33gx10s</v>
      </c>
    </row>
    <row r="24" spans="1:18" ht="15.75" customHeight="1" x14ac:dyDescent="0.25">
      <c r="A24">
        <f t="shared" si="0"/>
        <v>1</v>
      </c>
      <c r="B24" t="str">
        <f t="shared" si="4"/>
        <v>20230607A</v>
      </c>
      <c r="C24">
        <f t="shared" si="5"/>
        <v>4</v>
      </c>
      <c r="D24" s="4">
        <v>45084</v>
      </c>
      <c r="E24" t="s">
        <v>21</v>
      </c>
      <c r="F24" t="str">
        <f t="array" ref="F24">INDEX(Establishment!B$2:B$1042,MATCH($E24,Establishment!$A$2:$A$1042,0))</f>
        <v>Metro Grocery</v>
      </c>
      <c r="G24" t="str">
        <f t="array" ref="G24">INDEX(Establishment!C$2:C$1042,MATCH($E24,Establishment!$A$2:$A$1042,0))</f>
        <v>Super Metro (Basak)</v>
      </c>
      <c r="K24">
        <v>10</v>
      </c>
      <c r="L24">
        <v>14.5</v>
      </c>
      <c r="M24">
        <f t="shared" si="2"/>
        <v>145</v>
      </c>
      <c r="N24">
        <f t="shared" si="3"/>
        <v>721.2</v>
      </c>
      <c r="O24" t="s">
        <v>27</v>
      </c>
      <c r="P24" t="str">
        <f t="array" ref="P24">INDEX(Items!B$2:B$1090,MATCH($O24,Items!$A$2:$A$1090,0))</f>
        <v>Swiss Miss</v>
      </c>
      <c r="Q24" t="str">
        <f t="array" ref="Q24">INDEX(Items!C$2:C$1090,MATCH($O24,Items!$A$2:$A$1090,0))</f>
        <v>Hot Cocoa Mix (Dark Chocolate)</v>
      </c>
      <c r="R24" t="str">
        <f t="array" ref="R24">INDEX(Items!D$2:D$1090,MATCH($O24,Items!$A$2:$A$1090,0))</f>
        <v>31g</v>
      </c>
    </row>
    <row r="25" spans="1:18" ht="15.75" customHeight="1" x14ac:dyDescent="0.25">
      <c r="A25">
        <f t="shared" si="0"/>
        <v>1</v>
      </c>
      <c r="B25" t="str">
        <f t="shared" si="4"/>
        <v>20230607A</v>
      </c>
      <c r="C25">
        <f t="shared" si="5"/>
        <v>5</v>
      </c>
      <c r="D25" s="4">
        <v>45084</v>
      </c>
      <c r="E25" t="s">
        <v>21</v>
      </c>
      <c r="F25" t="str">
        <f t="array" ref="F25">INDEX(Establishment!B$2:B$1042,MATCH($E25,Establishment!$A$2:$A$1042,0))</f>
        <v>Metro Grocery</v>
      </c>
      <c r="G25" t="str">
        <f t="array" ref="G25">INDEX(Establishment!C$2:C$1042,MATCH($E25,Establishment!$A$2:$A$1042,0))</f>
        <v>Super Metro (Basak)</v>
      </c>
      <c r="K25">
        <v>2</v>
      </c>
      <c r="L25">
        <v>57.5</v>
      </c>
      <c r="M25">
        <f t="shared" si="2"/>
        <v>115</v>
      </c>
      <c r="N25">
        <f t="shared" si="3"/>
        <v>836.2</v>
      </c>
      <c r="O25" t="s">
        <v>28</v>
      </c>
      <c r="P25" t="str">
        <f t="array" ref="P25">INDEX(Items!B$2:B$1090,MATCH($O25,Items!$A$2:$A$1090,0))</f>
        <v>FitBar</v>
      </c>
      <c r="Q25" t="str">
        <f t="array" ref="Q25">INDEX(Items!C$2:C$1090,MATCH($O25,Items!$A$2:$A$1090,0))</f>
        <v>Energy Bar</v>
      </c>
      <c r="R25" t="str">
        <f t="array" ref="R25">INDEX(Items!D$2:D$1090,MATCH($O25,Items!$A$2:$A$1090,0))</f>
        <v>Buy 2 Get 1 24x3x25G</v>
      </c>
    </row>
    <row r="26" spans="1:18" ht="15.75" customHeight="1" x14ac:dyDescent="0.25">
      <c r="A26">
        <f t="shared" si="0"/>
        <v>1</v>
      </c>
      <c r="B26" t="str">
        <f t="shared" si="4"/>
        <v>20230607A</v>
      </c>
      <c r="C26">
        <f t="shared" si="5"/>
        <v>6</v>
      </c>
      <c r="D26" s="4">
        <v>45084</v>
      </c>
      <c r="E26" t="s">
        <v>21</v>
      </c>
      <c r="F26" t="str">
        <f t="array" ref="F26">INDEX(Establishment!B$2:B$1042,MATCH($E26,Establishment!$A$2:$A$1042,0))</f>
        <v>Metro Grocery</v>
      </c>
      <c r="G26" t="str">
        <f t="array" ref="G26">INDEX(Establishment!C$2:C$1042,MATCH($E26,Establishment!$A$2:$A$1042,0))</f>
        <v>Super Metro (Basak)</v>
      </c>
      <c r="K26">
        <v>1</v>
      </c>
      <c r="L26">
        <v>62</v>
      </c>
      <c r="M26">
        <f t="shared" si="2"/>
        <v>62</v>
      </c>
      <c r="N26">
        <f t="shared" si="3"/>
        <v>898.2</v>
      </c>
      <c r="O26" t="s">
        <v>29</v>
      </c>
      <c r="P26" t="str">
        <f t="array" ref="P26">INDEX(Items!B$2:B$1090,MATCH($O26,Items!$A$2:$A$1090,0))</f>
        <v>Julies</v>
      </c>
      <c r="Q26" t="str">
        <f t="array" ref="Q26">INDEX(Items!C$2:C$1090,MATCH($O26,Items!$A$2:$A$1090,0))</f>
        <v xml:space="preserve">Bread </v>
      </c>
      <c r="R26" t="str">
        <f t="array" ref="R26">INDEX(Items!D$2:D$1090,MATCH($O26,Items!$A$2:$A$1090,0))</f>
        <v xml:space="preserve">Sliced Bread Regular </v>
      </c>
    </row>
    <row r="27" spans="1:18" ht="15.75" customHeight="1" x14ac:dyDescent="0.25">
      <c r="A27">
        <f t="shared" si="0"/>
        <v>1</v>
      </c>
      <c r="B27" t="str">
        <f t="shared" si="4"/>
        <v>20230608A</v>
      </c>
      <c r="C27">
        <f t="shared" si="5"/>
        <v>1</v>
      </c>
      <c r="D27" s="4">
        <v>45085</v>
      </c>
      <c r="E27" t="s">
        <v>30</v>
      </c>
      <c r="F27" t="s">
        <v>31</v>
      </c>
      <c r="G27" t="s">
        <v>32</v>
      </c>
      <c r="H27" t="s">
        <v>2</v>
      </c>
      <c r="I27">
        <v>220</v>
      </c>
      <c r="K27">
        <v>6</v>
      </c>
      <c r="L27">
        <v>30</v>
      </c>
      <c r="M27">
        <f t="shared" si="2"/>
        <v>180</v>
      </c>
      <c r="N27">
        <f t="shared" si="3"/>
        <v>180</v>
      </c>
      <c r="O27" t="s">
        <v>33</v>
      </c>
      <c r="P27">
        <f t="array" ref="P27">INDEX(Items!B$2:B$1090,MATCH($O27,Items!$A$2:$A$1090,0))</f>
        <v>0</v>
      </c>
      <c r="Q27" t="str">
        <f t="array" ref="Q27">INDEX(Items!C$2:C$1090,MATCH($O27,Items!$A$2:$A$1090,0))</f>
        <v>Dish</v>
      </c>
      <c r="R27" t="str">
        <f t="array" ref="R27">INDEX(Items!D$2:D$1090,MATCH($O27,Items!$A$2:$A$1090,0))</f>
        <v>Fried Chicken</v>
      </c>
    </row>
    <row r="28" spans="1:18" ht="15.75" customHeight="1" x14ac:dyDescent="0.25">
      <c r="A28">
        <f t="shared" si="0"/>
        <v>1</v>
      </c>
      <c r="B28" t="str">
        <f t="shared" si="4"/>
        <v>20230608A</v>
      </c>
      <c r="C28">
        <f t="shared" si="5"/>
        <v>2</v>
      </c>
      <c r="D28" s="4">
        <v>45085</v>
      </c>
      <c r="E28" t="s">
        <v>30</v>
      </c>
      <c r="F28" t="s">
        <v>31</v>
      </c>
      <c r="G28" t="s">
        <v>32</v>
      </c>
      <c r="K28">
        <v>2</v>
      </c>
      <c r="L28">
        <v>20</v>
      </c>
      <c r="M28">
        <f t="shared" si="2"/>
        <v>40</v>
      </c>
      <c r="N28">
        <f t="shared" si="3"/>
        <v>220</v>
      </c>
      <c r="O28" t="s">
        <v>34</v>
      </c>
      <c r="P28">
        <f t="array" ref="P28">INDEX(Items!B$2:B$1090,MATCH($O28,Items!$A$2:$A$1090,0))</f>
        <v>0</v>
      </c>
      <c r="Q28" t="str">
        <f t="array" ref="Q28">INDEX(Items!C$2:C$1090,MATCH($O28,Items!$A$2:$A$1090,0))</f>
        <v>Dish</v>
      </c>
      <c r="R28" t="str">
        <f t="array" ref="R28">INDEX(Items!D$2:D$1090,MATCH($O28,Items!$A$2:$A$1090,0))</f>
        <v>Hangging Rice 5s</v>
      </c>
    </row>
    <row r="29" spans="1:18" ht="15.75" customHeight="1" x14ac:dyDescent="0.25">
      <c r="A29">
        <f t="shared" si="0"/>
        <v>2</v>
      </c>
      <c r="B29" t="str">
        <f t="shared" si="4"/>
        <v>20230608B</v>
      </c>
      <c r="C29">
        <f t="shared" si="5"/>
        <v>1</v>
      </c>
      <c r="D29" s="4">
        <v>45085</v>
      </c>
      <c r="E29" t="s">
        <v>30</v>
      </c>
      <c r="F29" t="s">
        <v>31</v>
      </c>
      <c r="G29" t="s">
        <v>32</v>
      </c>
      <c r="H29" t="s">
        <v>2</v>
      </c>
      <c r="I29">
        <v>20</v>
      </c>
      <c r="K29">
        <v>1</v>
      </c>
      <c r="L29">
        <v>85</v>
      </c>
      <c r="M29">
        <f t="shared" si="2"/>
        <v>85</v>
      </c>
      <c r="N29">
        <f t="shared" si="3"/>
        <v>85</v>
      </c>
      <c r="O29" t="s">
        <v>35</v>
      </c>
      <c r="P29">
        <f t="array" ref="P29">INDEX(Items!B$2:B$1090,MATCH($O29,Items!$A$2:$A$1090,0))</f>
        <v>0</v>
      </c>
      <c r="Q29" t="str">
        <f t="array" ref="Q29">INDEX(Items!C$2:C$1090,MATCH($O29,Items!$A$2:$A$1090,0))</f>
        <v>Dish</v>
      </c>
      <c r="R29" t="str">
        <f t="array" ref="R29">INDEX(Items!D$2:D$1090,MATCH($O29,Items!$A$2:$A$1090,0))</f>
        <v>Fried Chicken Internals</v>
      </c>
    </row>
    <row r="30" spans="1:18" ht="15.75" customHeight="1" x14ac:dyDescent="0.25">
      <c r="A30">
        <f t="shared" si="0"/>
        <v>3</v>
      </c>
      <c r="B30" t="str">
        <f t="shared" si="4"/>
        <v>20230608C</v>
      </c>
      <c r="C30">
        <f t="shared" si="5"/>
        <v>1</v>
      </c>
      <c r="D30" s="4">
        <v>45085</v>
      </c>
      <c r="E30" t="s">
        <v>36</v>
      </c>
      <c r="F30" t="str">
        <f t="array" ref="F30">INDEX(Establishment!B$2:B$1042,MATCH($E30,Establishment!$A$2:$A$1042,0))</f>
        <v>The Lemon Co.</v>
      </c>
      <c r="G30" t="str">
        <f t="array" ref="G30">INDEX(Establishment!C$2:C$1042,MATCH($E30,Establishment!$A$2:$A$1042,0))</f>
        <v>Robinsons Cybergate</v>
      </c>
      <c r="H30" t="s">
        <v>2</v>
      </c>
      <c r="I30">
        <v>135</v>
      </c>
      <c r="J30" t="s">
        <v>37</v>
      </c>
      <c r="K30">
        <v>1</v>
      </c>
      <c r="L30">
        <v>85</v>
      </c>
      <c r="M30">
        <f t="shared" si="2"/>
        <v>85</v>
      </c>
      <c r="N30">
        <f t="shared" si="3"/>
        <v>85</v>
      </c>
      <c r="O30" t="s">
        <v>38</v>
      </c>
      <c r="P30" t="str">
        <f t="array" ref="P30">INDEX(Items!B$2:B$1090,MATCH($O30,Items!$A$2:$A$1090,0))</f>
        <v>Absolute</v>
      </c>
      <c r="Q30" t="str">
        <f t="array" ref="Q30">INDEX(Items!C$2:C$1090,MATCH($O30,Items!$A$2:$A$1090,0))</f>
        <v>Old Fashion Lemonade Juice</v>
      </c>
      <c r="R30" t="str">
        <f t="array" ref="R30">INDEX(Items!D$2:D$1090,MATCH($O30,Items!$A$2:$A$1090,0))</f>
        <v>1L</v>
      </c>
    </row>
    <row r="31" spans="1:18" ht="15.75" customHeight="1" x14ac:dyDescent="0.25">
      <c r="A31">
        <f t="shared" si="0"/>
        <v>4</v>
      </c>
      <c r="B31" t="str">
        <f t="shared" si="4"/>
        <v>20230608D</v>
      </c>
      <c r="C31">
        <f t="shared" si="5"/>
        <v>1</v>
      </c>
      <c r="D31" s="4">
        <v>45085</v>
      </c>
      <c r="E31" t="s">
        <v>39</v>
      </c>
      <c r="F31" t="str">
        <f t="array" ref="F31">INDEX(Establishment!B$2:B$1042,MATCH($E31,Establishment!$A$2:$A$1042,0))</f>
        <v>Chowking</v>
      </c>
      <c r="G31" t="str">
        <f t="array" ref="G31">INDEX(Establishment!C$2:C$1042,MATCH($E31,Establishment!$A$2:$A$1042,0))</f>
        <v>Ayala Center Cebu</v>
      </c>
      <c r="H31" t="s">
        <v>40</v>
      </c>
      <c r="I31">
        <v>185</v>
      </c>
      <c r="K31">
        <v>1</v>
      </c>
      <c r="L31">
        <v>85</v>
      </c>
      <c r="M31">
        <f t="shared" si="2"/>
        <v>85</v>
      </c>
      <c r="N31">
        <f t="shared" si="3"/>
        <v>85</v>
      </c>
      <c r="O31" t="s">
        <v>41</v>
      </c>
      <c r="P31" t="str">
        <f t="array" ref="P31">INDEX(Items!B$2:B$1090,MATCH($O31,Items!$A$2:$A$1090,0))</f>
        <v>Chowking</v>
      </c>
      <c r="Q31" t="str">
        <f t="array" ref="Q31">INDEX(Items!C$2:C$1090,MATCH($O31,Items!$A$2:$A$1090,0))</f>
        <v>Dish</v>
      </c>
      <c r="R31" t="str">
        <f t="array" ref="R31">INDEX(Items!D$2:D$1090,MATCH($O31,Items!$A$2:$A$1090,0))</f>
        <v>Wanton Noodles</v>
      </c>
    </row>
    <row r="32" spans="1:18" ht="15.75" customHeight="1" x14ac:dyDescent="0.25">
      <c r="A32">
        <f t="shared" si="0"/>
        <v>4</v>
      </c>
      <c r="B32" t="str">
        <f t="shared" si="4"/>
        <v>20230608D</v>
      </c>
      <c r="C32">
        <f t="shared" si="5"/>
        <v>2</v>
      </c>
      <c r="D32" s="4">
        <v>45085</v>
      </c>
      <c r="E32" t="s">
        <v>39</v>
      </c>
      <c r="F32" t="str">
        <f t="array" ref="F32">INDEX(Establishment!B$2:B$1042,MATCH($E32,Establishment!$A$2:$A$1042,0))</f>
        <v>Chowking</v>
      </c>
      <c r="G32" t="str">
        <f t="array" ref="G32">INDEX(Establishment!C$2:C$1042,MATCH($E32,Establishment!$A$2:$A$1042,0))</f>
        <v>Ayala Center Cebu</v>
      </c>
      <c r="K32">
        <v>2</v>
      </c>
      <c r="L32">
        <v>50</v>
      </c>
      <c r="M32">
        <f t="shared" si="2"/>
        <v>100</v>
      </c>
      <c r="N32">
        <f t="shared" si="3"/>
        <v>185</v>
      </c>
      <c r="O32" t="s">
        <v>42</v>
      </c>
      <c r="P32" t="str">
        <f t="array" ref="P32">INDEX(Items!B$2:B$1090,MATCH($O32,Items!$A$2:$A$1090,0))</f>
        <v>Chowking</v>
      </c>
      <c r="Q32" t="str">
        <f t="array" ref="Q32">INDEX(Items!C$2:C$1090,MATCH($O32,Items!$A$2:$A$1090,0))</f>
        <v>Dish</v>
      </c>
      <c r="R32" t="str">
        <f t="array" ref="R32">INDEX(Items!D$2:D$1090,MATCH($O32,Items!$A$2:$A$1090,0))</f>
        <v xml:space="preserve">Pork ChowFan </v>
      </c>
    </row>
    <row r="33" spans="1:18" ht="15.75" customHeight="1" x14ac:dyDescent="0.25">
      <c r="A33">
        <f t="shared" si="0"/>
        <v>5</v>
      </c>
      <c r="B33" t="str">
        <f t="shared" si="4"/>
        <v>20230608E</v>
      </c>
      <c r="C33">
        <f t="shared" si="5"/>
        <v>1</v>
      </c>
      <c r="D33" s="4">
        <v>45085</v>
      </c>
      <c r="E33" t="s">
        <v>30</v>
      </c>
      <c r="F33" t="s">
        <v>31</v>
      </c>
      <c r="G33" t="s">
        <v>43</v>
      </c>
      <c r="H33" t="s">
        <v>2</v>
      </c>
      <c r="J33" t="s">
        <v>44</v>
      </c>
      <c r="K33">
        <v>5</v>
      </c>
      <c r="L33">
        <v>20</v>
      </c>
      <c r="M33">
        <f t="shared" si="2"/>
        <v>100</v>
      </c>
      <c r="N33">
        <f t="shared" si="3"/>
        <v>100</v>
      </c>
      <c r="O33" t="s">
        <v>45</v>
      </c>
      <c r="P33">
        <f t="array" ref="P33">INDEX(Items!B$2:B$1090,MATCH($O33,Items!$A$2:$A$1090,0))</f>
        <v>0</v>
      </c>
      <c r="Q33" t="str">
        <f t="array" ref="Q33">INDEX(Items!C$2:C$1090,MATCH($O33,Items!$A$2:$A$1090,0))</f>
        <v>Dish</v>
      </c>
      <c r="R33" t="str">
        <f t="array" ref="R33">INDEX(Items!D$2:D$1090,MATCH($O33,Items!$A$2:$A$1090,0))</f>
        <v>Pork Barbecue</v>
      </c>
    </row>
    <row r="34" spans="1:18" ht="15.75" customHeight="1" x14ac:dyDescent="0.25">
      <c r="A34">
        <f t="shared" si="0"/>
        <v>5</v>
      </c>
      <c r="B34" t="str">
        <f t="shared" si="4"/>
        <v>20230608E</v>
      </c>
      <c r="C34">
        <f t="shared" si="5"/>
        <v>2</v>
      </c>
      <c r="D34" s="4">
        <v>45085</v>
      </c>
      <c r="E34" t="s">
        <v>30</v>
      </c>
      <c r="F34" t="s">
        <v>31</v>
      </c>
      <c r="G34" t="s">
        <v>43</v>
      </c>
      <c r="J34" t="s">
        <v>44</v>
      </c>
      <c r="K34">
        <v>2</v>
      </c>
      <c r="M34">
        <f t="shared" si="2"/>
        <v>0</v>
      </c>
      <c r="N34">
        <f t="shared" si="3"/>
        <v>100</v>
      </c>
      <c r="O34" t="s">
        <v>46</v>
      </c>
      <c r="P34">
        <f t="array" ref="P34">INDEX(Items!B$2:B$1090,MATCH($O34,Items!$A$2:$A$1090,0))</f>
        <v>0</v>
      </c>
      <c r="Q34" t="str">
        <f t="array" ref="Q34">INDEX(Items!C$2:C$1090,MATCH($O34,Items!$A$2:$A$1090,0))</f>
        <v>Dish</v>
      </c>
      <c r="R34" t="str">
        <f t="array" ref="R34">INDEX(Items!D$2:D$1090,MATCH($O34,Items!$A$2:$A$1090,0))</f>
        <v>Rice</v>
      </c>
    </row>
    <row r="35" spans="1:18" ht="15.75" customHeight="1" x14ac:dyDescent="0.25">
      <c r="A35">
        <f t="shared" si="0"/>
        <v>5</v>
      </c>
      <c r="B35" t="str">
        <f t="shared" si="4"/>
        <v>20230608E</v>
      </c>
      <c r="C35">
        <f t="shared" si="5"/>
        <v>3</v>
      </c>
      <c r="D35" s="4">
        <v>45085</v>
      </c>
      <c r="E35" t="s">
        <v>30</v>
      </c>
      <c r="F35" t="s">
        <v>31</v>
      </c>
      <c r="G35" t="s">
        <v>43</v>
      </c>
      <c r="J35" t="s">
        <v>47</v>
      </c>
      <c r="K35">
        <v>5</v>
      </c>
      <c r="L35">
        <v>20</v>
      </c>
      <c r="M35">
        <f t="shared" si="2"/>
        <v>100</v>
      </c>
      <c r="N35">
        <f t="shared" si="3"/>
        <v>200</v>
      </c>
      <c r="O35" t="s">
        <v>45</v>
      </c>
      <c r="P35">
        <f t="array" ref="P35">INDEX(Items!B$2:B$1090,MATCH($O35,Items!$A$2:$A$1090,0))</f>
        <v>0</v>
      </c>
      <c r="Q35" t="str">
        <f t="array" ref="Q35">INDEX(Items!C$2:C$1090,MATCH($O35,Items!$A$2:$A$1090,0))</f>
        <v>Dish</v>
      </c>
      <c r="R35" t="str">
        <f t="array" ref="R35">INDEX(Items!D$2:D$1090,MATCH($O35,Items!$A$2:$A$1090,0))</f>
        <v>Pork Barbecue</v>
      </c>
    </row>
    <row r="36" spans="1:18" ht="15.75" customHeight="1" x14ac:dyDescent="0.25">
      <c r="A36">
        <f t="shared" si="0"/>
        <v>5</v>
      </c>
      <c r="B36" t="str">
        <f t="shared" si="4"/>
        <v>20230608E</v>
      </c>
      <c r="C36">
        <f t="shared" si="5"/>
        <v>4</v>
      </c>
      <c r="D36" s="4">
        <v>45085</v>
      </c>
      <c r="E36" t="s">
        <v>30</v>
      </c>
      <c r="F36" t="s">
        <v>31</v>
      </c>
      <c r="G36" t="s">
        <v>43</v>
      </c>
      <c r="J36" t="s">
        <v>47</v>
      </c>
      <c r="K36">
        <v>1</v>
      </c>
      <c r="M36">
        <f t="shared" si="2"/>
        <v>0</v>
      </c>
      <c r="N36">
        <f t="shared" si="3"/>
        <v>200</v>
      </c>
      <c r="O36" t="s">
        <v>46</v>
      </c>
      <c r="P36">
        <f t="array" ref="P36">INDEX(Items!B$2:B$1090,MATCH($O36,Items!$A$2:$A$1090,0))</f>
        <v>0</v>
      </c>
      <c r="Q36" t="str">
        <f t="array" ref="Q36">INDEX(Items!C$2:C$1090,MATCH($O36,Items!$A$2:$A$1090,0))</f>
        <v>Dish</v>
      </c>
      <c r="R36" t="str">
        <f t="array" ref="R36">INDEX(Items!D$2:D$1090,MATCH($O36,Items!$A$2:$A$1090,0))</f>
        <v>Rice</v>
      </c>
    </row>
    <row r="37" spans="1:18" ht="15.75" customHeight="1" x14ac:dyDescent="0.25">
      <c r="A37">
        <f t="shared" si="0"/>
        <v>1</v>
      </c>
      <c r="B37" t="str">
        <f t="shared" si="4"/>
        <v>20230609A</v>
      </c>
      <c r="C37">
        <f t="shared" si="5"/>
        <v>1</v>
      </c>
      <c r="D37" s="4">
        <v>45086</v>
      </c>
      <c r="E37" t="s">
        <v>30</v>
      </c>
      <c r="F37" t="s">
        <v>48</v>
      </c>
      <c r="G37" t="s">
        <v>43</v>
      </c>
      <c r="H37" t="s">
        <v>2</v>
      </c>
      <c r="I37">
        <v>110</v>
      </c>
      <c r="J37" t="s">
        <v>47</v>
      </c>
      <c r="K37">
        <v>1</v>
      </c>
      <c r="L37">
        <v>10</v>
      </c>
      <c r="M37">
        <f t="shared" si="2"/>
        <v>10</v>
      </c>
      <c r="N37">
        <f t="shared" si="3"/>
        <v>10</v>
      </c>
      <c r="O37" t="s">
        <v>46</v>
      </c>
      <c r="P37">
        <f t="array" ref="P37">INDEX(Items!B$2:B$1090,MATCH($O37,Items!$A$2:$A$1090,0))</f>
        <v>0</v>
      </c>
      <c r="Q37" t="str">
        <f t="array" ref="Q37">INDEX(Items!C$2:C$1090,MATCH($O37,Items!$A$2:$A$1090,0))</f>
        <v>Dish</v>
      </c>
      <c r="R37" t="str">
        <f t="array" ref="R37">INDEX(Items!D$2:D$1090,MATCH($O37,Items!$A$2:$A$1090,0))</f>
        <v>Rice</v>
      </c>
    </row>
    <row r="38" spans="1:18" ht="15.75" customHeight="1" x14ac:dyDescent="0.25">
      <c r="A38">
        <f t="shared" si="0"/>
        <v>1</v>
      </c>
      <c r="B38" t="str">
        <f t="shared" si="4"/>
        <v>20230609A</v>
      </c>
      <c r="C38">
        <f t="shared" si="5"/>
        <v>2</v>
      </c>
      <c r="D38" s="4">
        <v>45086</v>
      </c>
      <c r="E38" t="s">
        <v>30</v>
      </c>
      <c r="F38" t="s">
        <v>48</v>
      </c>
      <c r="G38" t="s">
        <v>43</v>
      </c>
      <c r="J38" t="s">
        <v>44</v>
      </c>
      <c r="K38">
        <v>2</v>
      </c>
      <c r="L38">
        <v>10</v>
      </c>
      <c r="M38">
        <f t="shared" si="2"/>
        <v>20</v>
      </c>
      <c r="N38">
        <f t="shared" si="3"/>
        <v>30</v>
      </c>
      <c r="O38" t="s">
        <v>46</v>
      </c>
      <c r="P38">
        <f t="array" ref="P38">INDEX(Items!B$2:B$1090,MATCH($O38,Items!$A$2:$A$1090,0))</f>
        <v>0</v>
      </c>
      <c r="Q38" t="str">
        <f t="array" ref="Q38">INDEX(Items!C$2:C$1090,MATCH($O38,Items!$A$2:$A$1090,0))</f>
        <v>Dish</v>
      </c>
      <c r="R38" t="str">
        <f t="array" ref="R38">INDEX(Items!D$2:D$1090,MATCH($O38,Items!$A$2:$A$1090,0))</f>
        <v>Rice</v>
      </c>
    </row>
    <row r="39" spans="1:18" ht="15.75" customHeight="1" x14ac:dyDescent="0.25">
      <c r="A39">
        <f t="shared" si="0"/>
        <v>1</v>
      </c>
      <c r="B39" t="str">
        <f t="shared" si="4"/>
        <v>20230609A</v>
      </c>
      <c r="C39">
        <f t="shared" si="5"/>
        <v>3</v>
      </c>
      <c r="D39" s="4">
        <v>45086</v>
      </c>
      <c r="E39" t="s">
        <v>30</v>
      </c>
      <c r="F39" t="s">
        <v>48</v>
      </c>
      <c r="G39" t="s">
        <v>43</v>
      </c>
      <c r="J39" t="s">
        <v>44</v>
      </c>
      <c r="K39">
        <v>2</v>
      </c>
      <c r="L39">
        <v>10</v>
      </c>
      <c r="M39">
        <f t="shared" si="2"/>
        <v>20</v>
      </c>
      <c r="N39">
        <f t="shared" si="3"/>
        <v>50</v>
      </c>
      <c r="O39" t="s">
        <v>49</v>
      </c>
      <c r="P39">
        <f t="array" ref="P39">INDEX(Items!B$2:B$1090,MATCH($O39,Items!$A$2:$A$1090,0))</f>
        <v>0</v>
      </c>
      <c r="Q39" t="str">
        <f t="array" ref="Q39">INDEX(Items!C$2:C$1090,MATCH($O39,Items!$A$2:$A$1090,0))</f>
        <v>Dish</v>
      </c>
      <c r="R39" t="str">
        <f t="array" ref="R39">INDEX(Items!D$2:D$1090,MATCH($O39,Items!$A$2:$A$1090,0))</f>
        <v>Boiled Egg</v>
      </c>
    </row>
    <row r="40" spans="1:18" ht="15.75" customHeight="1" x14ac:dyDescent="0.25">
      <c r="A40">
        <f t="shared" si="0"/>
        <v>1</v>
      </c>
      <c r="B40" t="str">
        <f t="shared" si="4"/>
        <v>20230609A</v>
      </c>
      <c r="C40">
        <f t="shared" si="5"/>
        <v>4</v>
      </c>
      <c r="D40" s="4">
        <v>45086</v>
      </c>
      <c r="E40" t="s">
        <v>30</v>
      </c>
      <c r="F40" t="s">
        <v>48</v>
      </c>
      <c r="G40" t="s">
        <v>43</v>
      </c>
      <c r="J40" t="s">
        <v>44</v>
      </c>
      <c r="K40">
        <v>1</v>
      </c>
      <c r="L40">
        <v>60</v>
      </c>
      <c r="M40">
        <f t="shared" si="2"/>
        <v>60</v>
      </c>
      <c r="N40">
        <f t="shared" si="3"/>
        <v>110</v>
      </c>
      <c r="O40" t="s">
        <v>50</v>
      </c>
      <c r="P40">
        <f t="array" ref="P40">INDEX(Items!B$2:B$1090,MATCH($O40,Items!$A$2:$A$1090,0))</f>
        <v>0</v>
      </c>
      <c r="Q40" t="str">
        <f t="array" ref="Q40">INDEX(Items!C$2:C$1090,MATCH($O40,Items!$A$2:$A$1090,0))</f>
        <v>Dish</v>
      </c>
      <c r="R40" t="str">
        <f t="array" ref="R40">INDEX(Items!D$2:D$1090,MATCH($O40,Items!$A$2:$A$1090,0))</f>
        <v>fish soup</v>
      </c>
    </row>
    <row r="41" spans="1:18" ht="15.75" customHeight="1" x14ac:dyDescent="0.25">
      <c r="A41">
        <f t="shared" si="0"/>
        <v>2</v>
      </c>
      <c r="B41" t="str">
        <f t="shared" si="4"/>
        <v>20230609B</v>
      </c>
      <c r="C41">
        <f t="shared" si="5"/>
        <v>1</v>
      </c>
      <c r="D41" s="4">
        <v>45086</v>
      </c>
      <c r="E41" t="s">
        <v>30</v>
      </c>
      <c r="F41" t="s">
        <v>48</v>
      </c>
      <c r="G41" t="s">
        <v>43</v>
      </c>
      <c r="H41" t="s">
        <v>2</v>
      </c>
      <c r="J41" t="s">
        <v>44</v>
      </c>
      <c r="K41">
        <v>1</v>
      </c>
      <c r="L41">
        <v>75</v>
      </c>
      <c r="M41">
        <f t="shared" si="2"/>
        <v>75</v>
      </c>
      <c r="N41">
        <f t="shared" si="3"/>
        <v>75</v>
      </c>
      <c r="O41" t="s">
        <v>51</v>
      </c>
      <c r="P41">
        <f t="array" ref="P41">INDEX(Items!B$2:B$1090,MATCH($O41,Items!$A$2:$A$1090,0))</f>
        <v>0</v>
      </c>
      <c r="Q41" t="str">
        <f t="array" ref="Q41">INDEX(Items!C$2:C$1090,MATCH($O41,Items!$A$2:$A$1090,0))</f>
        <v>Dish</v>
      </c>
      <c r="R41" t="str">
        <f t="array" ref="R41">INDEX(Items!D$2:D$1090,MATCH($O41,Items!$A$2:$A$1090,0))</f>
        <v>Beefsteak</v>
      </c>
    </row>
    <row r="42" spans="1:18" ht="15.75" customHeight="1" x14ac:dyDescent="0.25">
      <c r="A42">
        <f t="shared" si="0"/>
        <v>2</v>
      </c>
      <c r="B42" t="str">
        <f t="shared" si="4"/>
        <v>20230609B</v>
      </c>
      <c r="C42">
        <f t="shared" si="5"/>
        <v>2</v>
      </c>
      <c r="D42" s="4">
        <v>45086</v>
      </c>
      <c r="E42" t="s">
        <v>30</v>
      </c>
      <c r="F42" t="s">
        <v>48</v>
      </c>
      <c r="G42" t="s">
        <v>43</v>
      </c>
      <c r="J42" t="s">
        <v>44</v>
      </c>
      <c r="K42">
        <v>2</v>
      </c>
      <c r="L42">
        <v>10</v>
      </c>
      <c r="M42">
        <f t="shared" si="2"/>
        <v>20</v>
      </c>
      <c r="N42">
        <f t="shared" si="3"/>
        <v>95</v>
      </c>
      <c r="O42" t="s">
        <v>46</v>
      </c>
      <c r="P42">
        <f t="array" ref="P42">INDEX(Items!B$2:B$1090,MATCH($O42,Items!$A$2:$A$1090,0))</f>
        <v>0</v>
      </c>
      <c r="Q42" t="str">
        <f t="array" ref="Q42">INDEX(Items!C$2:C$1090,MATCH($O42,Items!$A$2:$A$1090,0))</f>
        <v>Dish</v>
      </c>
      <c r="R42" t="str">
        <f t="array" ref="R42">INDEX(Items!D$2:D$1090,MATCH($O42,Items!$A$2:$A$1090,0))</f>
        <v>Rice</v>
      </c>
    </row>
    <row r="43" spans="1:18" ht="15.75" customHeight="1" x14ac:dyDescent="0.25">
      <c r="A43">
        <f t="shared" si="0"/>
        <v>2</v>
      </c>
      <c r="B43" t="str">
        <f t="shared" si="4"/>
        <v>20230609B</v>
      </c>
      <c r="C43">
        <f t="shared" si="5"/>
        <v>3</v>
      </c>
      <c r="D43" s="4">
        <v>45086</v>
      </c>
      <c r="E43" t="s">
        <v>30</v>
      </c>
      <c r="F43" t="s">
        <v>48</v>
      </c>
      <c r="G43" t="s">
        <v>43</v>
      </c>
      <c r="J43" t="s">
        <v>44</v>
      </c>
      <c r="K43">
        <v>1</v>
      </c>
      <c r="L43">
        <v>50</v>
      </c>
      <c r="M43">
        <f t="shared" si="2"/>
        <v>50</v>
      </c>
      <c r="N43">
        <f t="shared" si="3"/>
        <v>145</v>
      </c>
      <c r="O43" t="s">
        <v>52</v>
      </c>
      <c r="P43">
        <f t="array" ref="P43">INDEX(Items!B$2:B$1090,MATCH($O43,Items!$A$2:$A$1090,0))</f>
        <v>0</v>
      </c>
      <c r="Q43" t="str">
        <f t="array" ref="Q43">INDEX(Items!C$2:C$1090,MATCH($O43,Items!$A$2:$A$1090,0))</f>
        <v>Dish</v>
      </c>
      <c r="R43" t="str">
        <f t="array" ref="R43">INDEX(Items!D$2:D$1090,MATCH($O43,Items!$A$2:$A$1090,0))</f>
        <v>Bam-i</v>
      </c>
    </row>
    <row r="44" spans="1:18" ht="15.75" customHeight="1" x14ac:dyDescent="0.25">
      <c r="A44">
        <f t="shared" si="0"/>
        <v>2</v>
      </c>
      <c r="B44" t="str">
        <f t="shared" si="4"/>
        <v>20230609B</v>
      </c>
      <c r="C44">
        <f t="shared" si="5"/>
        <v>4</v>
      </c>
      <c r="D44" s="4">
        <v>45086</v>
      </c>
      <c r="E44" t="s">
        <v>30</v>
      </c>
      <c r="F44" t="s">
        <v>48</v>
      </c>
      <c r="G44" t="s">
        <v>43</v>
      </c>
      <c r="J44" t="s">
        <v>44</v>
      </c>
      <c r="K44">
        <v>1</v>
      </c>
      <c r="L44">
        <v>50</v>
      </c>
      <c r="M44">
        <f t="shared" si="2"/>
        <v>50</v>
      </c>
      <c r="N44">
        <f t="shared" si="3"/>
        <v>195</v>
      </c>
      <c r="O44" t="s">
        <v>53</v>
      </c>
      <c r="P44">
        <f t="array" ref="P44">INDEX(Items!B$2:B$1090,MATCH($O44,Items!$A$2:$A$1090,0))</f>
        <v>0</v>
      </c>
      <c r="Q44" t="str">
        <f t="array" ref="Q44">INDEX(Items!C$2:C$1090,MATCH($O44,Items!$A$2:$A$1090,0))</f>
        <v>Dish</v>
      </c>
      <c r="R44" t="str">
        <f t="array" ref="R44">INDEX(Items!D$2:D$1090,MATCH($O44,Items!$A$2:$A$1090,0))</f>
        <v>SariSari Vegetable</v>
      </c>
    </row>
    <row r="45" spans="1:18" ht="15.75" customHeight="1" x14ac:dyDescent="0.25">
      <c r="A45">
        <f t="shared" si="0"/>
        <v>3</v>
      </c>
      <c r="B45" t="str">
        <f t="shared" si="4"/>
        <v>20230609C</v>
      </c>
      <c r="C45">
        <f t="shared" si="5"/>
        <v>1</v>
      </c>
      <c r="D45" s="4">
        <v>45086</v>
      </c>
      <c r="E45" t="s">
        <v>30</v>
      </c>
      <c r="F45" t="s">
        <v>31</v>
      </c>
      <c r="G45" t="s">
        <v>54</v>
      </c>
      <c r="H45" t="s">
        <v>2</v>
      </c>
      <c r="I45">
        <v>45</v>
      </c>
      <c r="J45" t="s">
        <v>37</v>
      </c>
      <c r="K45">
        <v>1</v>
      </c>
      <c r="L45">
        <v>45</v>
      </c>
      <c r="M45">
        <f t="shared" si="2"/>
        <v>45</v>
      </c>
      <c r="N45">
        <f t="shared" si="3"/>
        <v>45</v>
      </c>
      <c r="O45" t="s">
        <v>55</v>
      </c>
      <c r="P45" t="e">
        <f t="array" ref="P45">INDEX(Items!B$2:B$1090,MATCH($O45,Items!$A$2:$A$1090,0))</f>
        <v>#N/A</v>
      </c>
      <c r="Q45" t="e">
        <f t="array" ref="Q45">INDEX(Items!C$2:C$1090,MATCH($O45,Items!$A$2:$A$1090,0))</f>
        <v>#N/A</v>
      </c>
      <c r="R45" t="e">
        <f t="array" ref="R45">INDEX(Items!D$2:D$1090,MATCH($O45,Items!$A$2:$A$1090,0))</f>
        <v>#N/A</v>
      </c>
    </row>
    <row r="46" spans="1:18" ht="15.75" customHeight="1" x14ac:dyDescent="0.25">
      <c r="A46">
        <f t="shared" si="0"/>
        <v>4</v>
      </c>
      <c r="B46" t="str">
        <f t="shared" si="4"/>
        <v>20230609D</v>
      </c>
      <c r="C46">
        <f t="shared" si="5"/>
        <v>1</v>
      </c>
      <c r="D46" s="4">
        <v>45086</v>
      </c>
      <c r="E46" t="s">
        <v>36</v>
      </c>
      <c r="F46" t="str">
        <f t="array" ref="F46">INDEX(Establishment!B$2:B$1042,MATCH($E46,Establishment!$A$2:$A$1042,0))</f>
        <v>The Lemon Co.</v>
      </c>
      <c r="G46" t="str">
        <f t="array" ref="G46">INDEX(Establishment!C$2:C$1042,MATCH($E46,Establishment!$A$2:$A$1042,0))</f>
        <v>Robinsons Cybergate</v>
      </c>
      <c r="H46" t="s">
        <v>2</v>
      </c>
      <c r="I46">
        <v>135</v>
      </c>
      <c r="J46" t="s">
        <v>37</v>
      </c>
      <c r="K46">
        <v>1</v>
      </c>
      <c r="L46">
        <v>135</v>
      </c>
      <c r="M46">
        <f t="shared" si="2"/>
        <v>135</v>
      </c>
      <c r="N46">
        <f t="shared" si="3"/>
        <v>135</v>
      </c>
      <c r="O46" t="s">
        <v>56</v>
      </c>
      <c r="P46">
        <f t="array" ref="P46">INDEX(Items!B$2:B$1090,MATCH($O46,Items!$A$2:$A$1090,0))</f>
        <v>0</v>
      </c>
      <c r="Q46" t="str">
        <f t="array" ref="Q46">INDEX(Items!C$2:C$1090,MATCH($O46,Items!$A$2:$A$1090,0))</f>
        <v>Cucumber Lemonade Juice</v>
      </c>
      <c r="R46" t="str">
        <f t="array" ref="R46">INDEX(Items!D$2:D$1090,MATCH($O46,Items!$A$2:$A$1090,0))</f>
        <v>22Oz</v>
      </c>
    </row>
    <row r="47" spans="1:18" ht="15.75" customHeight="1" x14ac:dyDescent="0.25">
      <c r="A47">
        <f t="shared" si="0"/>
        <v>5</v>
      </c>
      <c r="B47" t="str">
        <f t="shared" si="4"/>
        <v>20230609E</v>
      </c>
      <c r="C47">
        <f t="shared" si="5"/>
        <v>1</v>
      </c>
      <c r="D47" s="4">
        <v>45086</v>
      </c>
      <c r="E47" t="s">
        <v>57</v>
      </c>
      <c r="F47" t="str">
        <f t="array" ref="F47">INDEX(Establishment!B$2:B$1042,MATCH($E47,Establishment!$A$2:$A$1042,0))</f>
        <v>SouthStar Drug</v>
      </c>
      <c r="G47" t="str">
        <f t="array" ref="G47">INDEX(Establishment!C$2:C$1042,MATCH($E47,Establishment!$A$2:$A$1042,0))</f>
        <v>Robinsons Cybergate</v>
      </c>
      <c r="H47" t="s">
        <v>22</v>
      </c>
      <c r="I47">
        <v>663.7</v>
      </c>
      <c r="J47" t="s">
        <v>58</v>
      </c>
      <c r="K47">
        <v>1</v>
      </c>
      <c r="L47">
        <v>18</v>
      </c>
      <c r="M47">
        <f t="shared" si="2"/>
        <v>18</v>
      </c>
      <c r="N47">
        <f t="shared" si="3"/>
        <v>18</v>
      </c>
      <c r="O47" t="s">
        <v>59</v>
      </c>
      <c r="P47" t="str">
        <f t="array" ref="P47">INDEX(Items!B$2:B$1090,MATCH($O47,Items!$A$2:$A$1090,0))</f>
        <v>Spironolactone</v>
      </c>
      <c r="Q47" t="str">
        <f t="array" ref="Q47">INDEX(Items!C$2:C$1090,MATCH($O47,Items!$A$2:$A$1090,0))</f>
        <v>Aldactone</v>
      </c>
      <c r="R47" t="str">
        <f t="array" ref="R47">INDEX(Items!D$2:D$1090,MATCH($O47,Items!$A$2:$A$1090,0))</f>
        <v>25mg</v>
      </c>
    </row>
    <row r="48" spans="1:18" ht="15.75" customHeight="1" x14ac:dyDescent="0.25">
      <c r="A48">
        <f t="shared" si="0"/>
        <v>5</v>
      </c>
      <c r="B48" t="str">
        <f t="shared" si="4"/>
        <v>20230609E</v>
      </c>
      <c r="C48">
        <f t="shared" si="5"/>
        <v>2</v>
      </c>
      <c r="D48" s="4">
        <v>45086</v>
      </c>
      <c r="E48" t="s">
        <v>57</v>
      </c>
      <c r="F48" t="str">
        <f t="array" ref="F48">INDEX(Establishment!B$2:B$1042,MATCH($E48,Establishment!$A$2:$A$1042,0))</f>
        <v>SouthStar Drug</v>
      </c>
      <c r="G48" t="str">
        <f t="array" ref="G48">INDEX(Establishment!C$2:C$1042,MATCH($E48,Establishment!$A$2:$A$1042,0))</f>
        <v>Robinsons Cybergate</v>
      </c>
      <c r="J48" t="s">
        <v>58</v>
      </c>
      <c r="K48">
        <v>2</v>
      </c>
      <c r="L48">
        <v>3.85</v>
      </c>
      <c r="M48">
        <f t="shared" si="2"/>
        <v>7.7</v>
      </c>
      <c r="N48">
        <f t="shared" si="3"/>
        <v>25.7</v>
      </c>
      <c r="O48" t="s">
        <v>60</v>
      </c>
      <c r="P48" t="str">
        <f t="array" ref="P48">INDEX(Items!B$2:B$1090,MATCH($O48,Items!$A$2:$A$1090,0))</f>
        <v>Aspilets</v>
      </c>
      <c r="Q48" t="str">
        <f t="array" ref="Q48">INDEX(Items!C$2:C$1090,MATCH($O48,Items!$A$2:$A$1090,0))</f>
        <v>Aspirin</v>
      </c>
      <c r="R48" t="str">
        <f t="array" ref="R48">INDEX(Items!D$2:D$1090,MATCH($O48,Items!$A$2:$A$1090,0))</f>
        <v>80mg</v>
      </c>
    </row>
    <row r="49" spans="1:18" ht="15.75" customHeight="1" x14ac:dyDescent="0.25">
      <c r="A49">
        <f t="shared" si="0"/>
        <v>5</v>
      </c>
      <c r="B49" t="str">
        <f t="shared" si="4"/>
        <v>20230609E</v>
      </c>
      <c r="C49">
        <f t="shared" si="5"/>
        <v>3</v>
      </c>
      <c r="D49" s="4">
        <v>45086</v>
      </c>
      <c r="E49" t="s">
        <v>57</v>
      </c>
      <c r="F49" t="str">
        <f t="array" ref="F49">INDEX(Establishment!B$2:B$1042,MATCH($E49,Establishment!$A$2:$A$1042,0))</f>
        <v>SouthStar Drug</v>
      </c>
      <c r="G49" t="str">
        <f t="array" ref="G49">INDEX(Establishment!C$2:C$1042,MATCH($E49,Establishment!$A$2:$A$1042,0))</f>
        <v>Robinsons Cybergate</v>
      </c>
      <c r="J49" t="s">
        <v>58</v>
      </c>
      <c r="K49">
        <v>4</v>
      </c>
      <c r="L49">
        <v>17.5</v>
      </c>
      <c r="M49">
        <f t="shared" si="2"/>
        <v>70</v>
      </c>
      <c r="N49">
        <f t="shared" si="3"/>
        <v>95.7</v>
      </c>
      <c r="O49" t="s">
        <v>61</v>
      </c>
      <c r="P49" t="str">
        <f t="array" ref="P49">INDEX(Items!B$2:B$1090,MATCH($O49,Items!$A$2:$A$1090,0))</f>
        <v>Cardipres</v>
      </c>
      <c r="Q49" t="str">
        <f t="array" ref="Q49">INDEX(Items!C$2:C$1090,MATCH($O49,Items!$A$2:$A$1090,0))</f>
        <v>Carvedilol</v>
      </c>
      <c r="R49" t="str">
        <f t="array" ref="R49">INDEX(Items!D$2:D$1090,MATCH($O49,Items!$A$2:$A$1090,0))</f>
        <v>25mg</v>
      </c>
    </row>
    <row r="50" spans="1:18" ht="15.75" customHeight="1" x14ac:dyDescent="0.25">
      <c r="A50">
        <f t="shared" si="0"/>
        <v>5</v>
      </c>
      <c r="B50" t="str">
        <f t="shared" si="4"/>
        <v>20230609E</v>
      </c>
      <c r="C50">
        <f t="shared" si="5"/>
        <v>4</v>
      </c>
      <c r="D50" s="4">
        <v>45086</v>
      </c>
      <c r="E50" t="s">
        <v>57</v>
      </c>
      <c r="F50" t="str">
        <f t="array" ref="F50">INDEX(Establishment!B$2:B$1042,MATCH($E50,Establishment!$A$2:$A$1042,0))</f>
        <v>SouthStar Drug</v>
      </c>
      <c r="G50" t="str">
        <f t="array" ref="G50">INDEX(Establishment!C$2:C$1042,MATCH($E50,Establishment!$A$2:$A$1042,0))</f>
        <v>Robinsons Cybergate</v>
      </c>
      <c r="J50" t="s">
        <v>58</v>
      </c>
      <c r="K50">
        <v>1</v>
      </c>
      <c r="L50">
        <v>150</v>
      </c>
      <c r="M50">
        <f t="shared" si="2"/>
        <v>150</v>
      </c>
      <c r="N50">
        <f t="shared" si="3"/>
        <v>245.7</v>
      </c>
      <c r="O50" t="s">
        <v>62</v>
      </c>
      <c r="P50" t="str">
        <f t="array" ref="P50">INDEX(Items!B$2:B$1090,MATCH($O50,Items!$A$2:$A$1090,0))</f>
        <v>Sacubitril, Valsartan</v>
      </c>
      <c r="Q50" t="str">
        <f t="array" ref="Q50">INDEX(Items!C$2:C$1090,MATCH($O50,Items!$A$2:$A$1090,0))</f>
        <v>Entresto</v>
      </c>
      <c r="R50" t="str">
        <f t="array" ref="R50">INDEX(Items!D$2:D$1090,MATCH($O50,Items!$A$2:$A$1090,0))</f>
        <v>200mg</v>
      </c>
    </row>
    <row r="51" spans="1:18" ht="15.75" customHeight="1" x14ac:dyDescent="0.25">
      <c r="A51">
        <f t="shared" si="0"/>
        <v>5</v>
      </c>
      <c r="B51" t="str">
        <f t="shared" si="4"/>
        <v>20230609E</v>
      </c>
      <c r="C51">
        <f t="shared" si="5"/>
        <v>5</v>
      </c>
      <c r="D51" s="4">
        <v>45086</v>
      </c>
      <c r="E51" t="s">
        <v>57</v>
      </c>
      <c r="F51" t="str">
        <f t="array" ref="F51">INDEX(Establishment!B$2:B$1042,MATCH($E51,Establishment!$A$2:$A$1042,0))</f>
        <v>SouthStar Drug</v>
      </c>
      <c r="G51" t="str">
        <f t="array" ref="G51">INDEX(Establishment!C$2:C$1042,MATCH($E51,Establishment!$A$2:$A$1042,0))</f>
        <v>Robinsons Cybergate</v>
      </c>
      <c r="J51" t="s">
        <v>58</v>
      </c>
      <c r="K51">
        <v>2</v>
      </c>
      <c r="L51">
        <v>13.65</v>
      </c>
      <c r="M51">
        <f t="shared" si="2"/>
        <v>27.3</v>
      </c>
      <c r="N51">
        <f t="shared" si="3"/>
        <v>273</v>
      </c>
      <c r="O51" t="s">
        <v>63</v>
      </c>
      <c r="P51" t="str">
        <f t="array" ref="P51">INDEX(Items!B$2:B$1090,MATCH($O51,Items!$A$2:$A$1090,0))</f>
        <v>Glumet</v>
      </c>
      <c r="Q51" t="str">
        <f t="array" ref="Q51">INDEX(Items!C$2:C$1090,MATCH($O51,Items!$A$2:$A$1090,0))</f>
        <v>Methformin</v>
      </c>
      <c r="R51" t="str">
        <f t="array" ref="R51">INDEX(Items!D$2:D$1090,MATCH($O51,Items!$A$2:$A$1090,0))</f>
        <v>1g</v>
      </c>
    </row>
    <row r="52" spans="1:18" ht="15.75" customHeight="1" x14ac:dyDescent="0.25">
      <c r="A52">
        <f t="shared" si="0"/>
        <v>5</v>
      </c>
      <c r="B52" t="str">
        <f t="shared" si="4"/>
        <v>20230609E</v>
      </c>
      <c r="C52">
        <f t="shared" si="5"/>
        <v>6</v>
      </c>
      <c r="D52" s="4">
        <v>45086</v>
      </c>
      <c r="E52" t="s">
        <v>57</v>
      </c>
      <c r="F52" t="str">
        <f t="array" ref="F52">INDEX(Establishment!B$2:B$1042,MATCH($E52,Establishment!$A$2:$A$1042,0))</f>
        <v>SouthStar Drug</v>
      </c>
      <c r="G52" t="str">
        <f t="array" ref="G52">INDEX(Establishment!C$2:C$1042,MATCH($E52,Establishment!$A$2:$A$1042,0))</f>
        <v>Robinsons Cybergate</v>
      </c>
      <c r="J52" t="s">
        <v>58</v>
      </c>
      <c r="K52">
        <v>2</v>
      </c>
      <c r="L52">
        <v>80</v>
      </c>
      <c r="M52">
        <f t="shared" si="2"/>
        <v>160</v>
      </c>
      <c r="N52">
        <f t="shared" si="3"/>
        <v>433</v>
      </c>
      <c r="O52" t="s">
        <v>64</v>
      </c>
      <c r="P52" t="str">
        <f t="array" ref="P52">INDEX(Items!B$2:B$1090,MATCH($O52,Items!$A$2:$A$1090,0))</f>
        <v>Empagliflozin Linagliptin</v>
      </c>
      <c r="Q52" t="str">
        <f t="array" ref="Q52">INDEX(Items!C$2:C$1090,MATCH($O52,Items!$A$2:$A$1090,0))</f>
        <v>Glyxambi</v>
      </c>
      <c r="R52" t="str">
        <f t="array" ref="R52">INDEX(Items!D$2:D$1090,MATCH($O52,Items!$A$2:$A$1090,0))</f>
        <v>25mg/5mg</v>
      </c>
    </row>
    <row r="53" spans="1:18" ht="15.75" customHeight="1" x14ac:dyDescent="0.25">
      <c r="A53">
        <f t="shared" si="0"/>
        <v>5</v>
      </c>
      <c r="B53" t="str">
        <f t="shared" si="4"/>
        <v>20230609E</v>
      </c>
      <c r="C53">
        <f t="shared" si="5"/>
        <v>7</v>
      </c>
      <c r="D53" s="4">
        <v>45086</v>
      </c>
      <c r="E53" t="s">
        <v>57</v>
      </c>
      <c r="F53" t="str">
        <f t="array" ref="F53">INDEX(Establishment!B$2:B$1042,MATCH($E53,Establishment!$A$2:$A$1042,0))</f>
        <v>SouthStar Drug</v>
      </c>
      <c r="G53" t="str">
        <f t="array" ref="G53">INDEX(Establishment!C$2:C$1042,MATCH($E53,Establishment!$A$2:$A$1042,0))</f>
        <v>Robinsons Cybergate</v>
      </c>
      <c r="J53" t="s">
        <v>58</v>
      </c>
      <c r="K53">
        <v>2</v>
      </c>
      <c r="L53">
        <v>8.25</v>
      </c>
      <c r="M53">
        <f t="shared" si="2"/>
        <v>16.5</v>
      </c>
      <c r="N53">
        <f t="shared" si="3"/>
        <v>449.5</v>
      </c>
      <c r="O53" t="s">
        <v>65</v>
      </c>
      <c r="P53" t="str">
        <f t="array" ref="P53">INDEX(Items!B$2:B$1090,MATCH($O53,Items!$A$2:$A$1090,0))</f>
        <v>ImmunPro</v>
      </c>
      <c r="Q53" t="str">
        <f t="array" ref="Q53">INDEX(Items!C$2:C$1090,MATCH($O53,Items!$A$2:$A$1090,0))</f>
        <v>Sodium Ascorbate Zinc</v>
      </c>
      <c r="R53" t="str">
        <f t="array" ref="R53">INDEX(Items!D$2:D$1090,MATCH($O53,Items!$A$2:$A$1090,0))</f>
        <v>500mg</v>
      </c>
    </row>
    <row r="54" spans="1:18" ht="15.75" customHeight="1" x14ac:dyDescent="0.25">
      <c r="A54">
        <f t="shared" si="0"/>
        <v>5</v>
      </c>
      <c r="B54" t="str">
        <f t="shared" si="4"/>
        <v>20230609E</v>
      </c>
      <c r="C54">
        <f t="shared" si="5"/>
        <v>8</v>
      </c>
      <c r="D54" s="4">
        <v>45086</v>
      </c>
      <c r="E54" t="s">
        <v>57</v>
      </c>
      <c r="F54" t="str">
        <f t="array" ref="F54">INDEX(Establishment!B$2:B$1042,MATCH($E54,Establishment!$A$2:$A$1042,0))</f>
        <v>SouthStar Drug</v>
      </c>
      <c r="G54" t="str">
        <f t="array" ref="G54">INDEX(Establishment!C$2:C$1042,MATCH($E54,Establishment!$A$2:$A$1042,0))</f>
        <v>Robinsons Cybergate</v>
      </c>
      <c r="J54" t="s">
        <v>37</v>
      </c>
      <c r="K54">
        <v>1</v>
      </c>
      <c r="L54">
        <v>108.5</v>
      </c>
      <c r="M54">
        <f t="shared" si="2"/>
        <v>108.5</v>
      </c>
      <c r="N54">
        <f t="shared" si="3"/>
        <v>558</v>
      </c>
      <c r="O54" t="s">
        <v>66</v>
      </c>
      <c r="P54" t="str">
        <f t="array" ref="P54">INDEX(Items!B$2:B$1090,MATCH($O54,Items!$A$2:$A$1090,0))</f>
        <v>Milo</v>
      </c>
      <c r="Q54" t="str">
        <f t="array" ref="Q54">INDEX(Items!C$2:C$1090,MATCH($O54,Items!$A$2:$A$1090,0))</f>
        <v>Cocoa Powder</v>
      </c>
      <c r="R54" t="str">
        <f t="array" ref="R54">INDEX(Items!D$2:D$1090,MATCH($O54,Items!$A$2:$A$1090,0))</f>
        <v>Active Go 300g</v>
      </c>
    </row>
    <row r="55" spans="1:18" ht="15.75" customHeight="1" x14ac:dyDescent="0.25">
      <c r="A55">
        <f t="shared" si="0"/>
        <v>5</v>
      </c>
      <c r="B55" t="str">
        <f t="shared" si="4"/>
        <v>20230609E</v>
      </c>
      <c r="C55">
        <f t="shared" si="5"/>
        <v>9</v>
      </c>
      <c r="D55" s="4">
        <v>45086</v>
      </c>
      <c r="E55" t="s">
        <v>57</v>
      </c>
      <c r="F55" t="str">
        <f t="array" ref="F55">INDEX(Establishment!B$2:B$1042,MATCH($E55,Establishment!$A$2:$A$1042,0))</f>
        <v>SouthStar Drug</v>
      </c>
      <c r="G55" t="str">
        <f t="array" ref="G55">INDEX(Establishment!C$2:C$1042,MATCH($E55,Establishment!$A$2:$A$1042,0))</f>
        <v>Robinsons Cybergate</v>
      </c>
      <c r="J55" t="s">
        <v>58</v>
      </c>
      <c r="K55">
        <v>1</v>
      </c>
      <c r="L55">
        <v>15.2</v>
      </c>
      <c r="M55">
        <f t="shared" si="2"/>
        <v>15.2</v>
      </c>
      <c r="N55">
        <f t="shared" si="3"/>
        <v>573.20000000000005</v>
      </c>
      <c r="O55" t="s">
        <v>67</v>
      </c>
      <c r="P55" t="str">
        <f t="array" ref="P55">INDEX(Items!B$2:B$1090,MATCH($O55,Items!$A$2:$A$1090,0))</f>
        <v>Spire</v>
      </c>
      <c r="Q55" t="str">
        <f t="array" ref="Q55">INDEX(Items!C$2:C$1090,MATCH($O55,Items!$A$2:$A$1090,0))</f>
        <v>Spironolactone</v>
      </c>
      <c r="R55" t="str">
        <f t="array" ref="R55">INDEX(Items!D$2:D$1090,MATCH($O55,Items!$A$2:$A$1090,0))</f>
        <v>50mg</v>
      </c>
    </row>
    <row r="56" spans="1:18" ht="15.75" customHeight="1" x14ac:dyDescent="0.25">
      <c r="A56">
        <f t="shared" si="0"/>
        <v>5</v>
      </c>
      <c r="B56" t="str">
        <f t="shared" si="4"/>
        <v>20230609E</v>
      </c>
      <c r="C56">
        <f t="shared" si="5"/>
        <v>10</v>
      </c>
      <c r="D56" s="4">
        <v>45086</v>
      </c>
      <c r="E56" t="s">
        <v>57</v>
      </c>
      <c r="F56" t="str">
        <f t="array" ref="F56">INDEX(Establishment!B$2:B$1042,MATCH($E56,Establishment!$A$2:$A$1042,0))</f>
        <v>SouthStar Drug</v>
      </c>
      <c r="G56" t="str">
        <f t="array" ref="G56">INDEX(Establishment!C$2:C$1042,MATCH($E56,Establishment!$A$2:$A$1042,0))</f>
        <v>Robinsons Cybergate</v>
      </c>
      <c r="J56" t="s">
        <v>58</v>
      </c>
      <c r="K56">
        <v>1</v>
      </c>
      <c r="L56">
        <v>56</v>
      </c>
      <c r="M56">
        <f t="shared" si="2"/>
        <v>56</v>
      </c>
      <c r="N56">
        <f t="shared" si="3"/>
        <v>629.20000000000005</v>
      </c>
      <c r="O56" t="s">
        <v>68</v>
      </c>
      <c r="P56" t="str">
        <f t="array" ref="P56">INDEX(Items!B$2:B$1090,MATCH($O56,Items!$A$2:$A$1090,0))</f>
        <v>Valda</v>
      </c>
      <c r="Q56" t="str">
        <f t="array" ref="Q56">INDEX(Items!C$2:C$1090,MATCH($O56,Items!$A$2:$A$1090,0))</f>
        <v>Lemon Menthol Pastilles</v>
      </c>
      <c r="R56" t="str">
        <f t="array" ref="R56">INDEX(Items!D$2:D$1090,MATCH($O56,Items!$A$2:$A$1090,0))</f>
        <v>20g</v>
      </c>
    </row>
    <row r="57" spans="1:18" ht="15.75" customHeight="1" x14ac:dyDescent="0.25">
      <c r="A57">
        <f t="shared" si="0"/>
        <v>5</v>
      </c>
      <c r="B57" t="str">
        <f t="shared" si="4"/>
        <v>20230609E</v>
      </c>
      <c r="C57">
        <f t="shared" si="5"/>
        <v>11</v>
      </c>
      <c r="D57" s="4">
        <v>45086</v>
      </c>
      <c r="E57" t="s">
        <v>57</v>
      </c>
      <c r="F57" t="str">
        <f t="array" ref="F57">INDEX(Establishment!B$2:B$1042,MATCH($E57,Establishment!$A$2:$A$1042,0))</f>
        <v>SouthStar Drug</v>
      </c>
      <c r="G57" t="str">
        <f t="array" ref="G57">INDEX(Establishment!C$2:C$1042,MATCH($E57,Establishment!$A$2:$A$1042,0))</f>
        <v>Robinsons Cybergate</v>
      </c>
      <c r="J57" t="s">
        <v>58</v>
      </c>
      <c r="K57">
        <v>3</v>
      </c>
      <c r="L57">
        <v>11.5</v>
      </c>
      <c r="M57">
        <f t="shared" si="2"/>
        <v>34.5</v>
      </c>
      <c r="N57">
        <f t="shared" si="3"/>
        <v>663.7</v>
      </c>
      <c r="O57" t="s">
        <v>69</v>
      </c>
      <c r="P57" t="str">
        <f t="array" ref="P57">INDEX(Items!B$2:B$1090,MATCH($O57,Items!$A$2:$A$1090,0))</f>
        <v xml:space="preserve">Gliclazide </v>
      </c>
      <c r="Q57" t="str">
        <f t="array" ref="Q57">INDEX(Items!C$2:C$1090,MATCH($O57,Items!$A$2:$A$1090,0))</f>
        <v>Zeltine-MR</v>
      </c>
      <c r="R57" t="str">
        <f t="array" ref="R57">INDEX(Items!D$2:D$1090,MATCH($O57,Items!$A$2:$A$1090,0))</f>
        <v>60mg</v>
      </c>
    </row>
    <row r="58" spans="1:18" ht="15.75" customHeight="1" x14ac:dyDescent="0.25">
      <c r="A58">
        <f t="shared" si="0"/>
        <v>6</v>
      </c>
      <c r="B58" t="str">
        <f t="shared" si="4"/>
        <v>20230609F</v>
      </c>
      <c r="C58">
        <f t="shared" si="5"/>
        <v>1</v>
      </c>
      <c r="D58" s="4">
        <v>45086</v>
      </c>
      <c r="E58" t="s">
        <v>70</v>
      </c>
      <c r="F58" t="str">
        <f t="array" ref="F58">INDEX(Establishment!B$2:B$1042,MATCH($E58,Establishment!$A$2:$A$1042,0))</f>
        <v>CFG Quickstop</v>
      </c>
      <c r="G58" t="str">
        <f t="array" ref="G58">INDEX(Establishment!C$2:C$1042,MATCH($E58,Establishment!$A$2:$A$1042,0))</f>
        <v>Don Gil Garcia st.</v>
      </c>
      <c r="H58" t="s">
        <v>2</v>
      </c>
      <c r="I58">
        <v>167</v>
      </c>
      <c r="J58" t="s">
        <v>37</v>
      </c>
      <c r="K58">
        <v>1</v>
      </c>
      <c r="L58">
        <v>50</v>
      </c>
      <c r="M58">
        <f t="shared" si="2"/>
        <v>50</v>
      </c>
      <c r="N58">
        <f t="shared" si="3"/>
        <v>50</v>
      </c>
      <c r="O58" t="s">
        <v>71</v>
      </c>
      <c r="P58" t="str">
        <f t="array" ref="P58">INDEX(Items!B$2:B$1090,MATCH($O58,Items!$A$2:$A$1090,0))</f>
        <v>Citrus</v>
      </c>
      <c r="Q58" t="str">
        <f t="array" ref="Q58">INDEX(Items!C$2:C$1090,MATCH($O58,Items!$A$2:$A$1090,0))</f>
        <v>Orange Juice Drinks</v>
      </c>
      <c r="R58" t="str">
        <f t="array" ref="R58">INDEX(Items!D$2:D$1090,MATCH($O58,Items!$A$2:$A$1090,0))</f>
        <v>1L</v>
      </c>
    </row>
    <row r="59" spans="1:18" ht="15.75" customHeight="1" x14ac:dyDescent="0.25">
      <c r="A59">
        <f t="shared" si="0"/>
        <v>6</v>
      </c>
      <c r="B59" t="str">
        <f t="shared" si="4"/>
        <v>20230609F</v>
      </c>
      <c r="C59">
        <f t="shared" si="5"/>
        <v>2</v>
      </c>
      <c r="D59" s="4">
        <v>45086</v>
      </c>
      <c r="E59" t="s">
        <v>70</v>
      </c>
      <c r="F59" t="str">
        <f t="array" ref="F59">INDEX(Establishment!B$2:B$1042,MATCH($E59,Establishment!$A$2:$A$1042,0))</f>
        <v>CFG Quickstop</v>
      </c>
      <c r="G59" t="str">
        <f t="array" ref="G59">INDEX(Establishment!C$2:C$1042,MATCH($E59,Establishment!$A$2:$A$1042,0))</f>
        <v>Don Gil Garcia st.</v>
      </c>
      <c r="J59" t="s">
        <v>37</v>
      </c>
      <c r="K59">
        <v>1</v>
      </c>
      <c r="L59">
        <v>42</v>
      </c>
      <c r="M59">
        <f t="shared" si="2"/>
        <v>42</v>
      </c>
      <c r="N59">
        <f t="shared" si="3"/>
        <v>92</v>
      </c>
      <c r="O59" t="s">
        <v>72</v>
      </c>
      <c r="P59" t="str">
        <f t="array" ref="P59">INDEX(Items!B$2:B$1090,MATCH($O59,Items!$A$2:$A$1090,0))</f>
        <v>Nissin</v>
      </c>
      <c r="Q59" t="str">
        <f t="array" ref="Q59">INDEX(Items!C$2:C$1090,MATCH($O59,Items!$A$2:$A$1090,0))</f>
        <v>Biscuits</v>
      </c>
      <c r="R59" t="str">
        <f t="array" ref="R59">INDEX(Items!D$2:D$1090,MATCH($O59,Items!$A$2:$A$1090,0))</f>
        <v>Eggnog 130g</v>
      </c>
    </row>
    <row r="60" spans="1:18" ht="15.75" customHeight="1" x14ac:dyDescent="0.25">
      <c r="A60">
        <f t="shared" si="0"/>
        <v>6</v>
      </c>
      <c r="B60" t="str">
        <f t="shared" si="4"/>
        <v>20230609F</v>
      </c>
      <c r="C60">
        <f t="shared" si="5"/>
        <v>3</v>
      </c>
      <c r="D60" s="4">
        <v>45086</v>
      </c>
      <c r="E60" t="s">
        <v>70</v>
      </c>
      <c r="F60" t="str">
        <f t="array" ref="F60">INDEX(Establishment!B$2:B$1042,MATCH($E60,Establishment!$A$2:$A$1042,0))</f>
        <v>CFG Quickstop</v>
      </c>
      <c r="G60" t="str">
        <f t="array" ref="G60">INDEX(Establishment!C$2:C$1042,MATCH($E60,Establishment!$A$2:$A$1042,0))</f>
        <v>Don Gil Garcia st.</v>
      </c>
      <c r="J60" t="s">
        <v>37</v>
      </c>
      <c r="K60">
        <v>1</v>
      </c>
      <c r="L60">
        <v>9</v>
      </c>
      <c r="M60">
        <f t="shared" si="2"/>
        <v>9</v>
      </c>
      <c r="N60">
        <f t="shared" si="3"/>
        <v>101</v>
      </c>
      <c r="O60" t="s">
        <v>73</v>
      </c>
      <c r="P60" t="str">
        <f t="array" ref="P60">INDEX(Items!B$2:B$1090,MATCH($O60,Items!$A$2:$A$1090,0))</f>
        <v>Presto Cream</v>
      </c>
      <c r="Q60" t="str">
        <f t="array" ref="Q60">INDEX(Items!C$2:C$1090,MATCH($O60,Items!$A$2:$A$1090,0))</f>
        <v>Chocholate Biscuits</v>
      </c>
      <c r="R60" t="str">
        <f t="array" ref="R60">INDEX(Items!D$2:D$1090,MATCH($O60,Items!$A$2:$A$1090,0))</f>
        <v>30g</v>
      </c>
    </row>
    <row r="61" spans="1:18" ht="15.75" customHeight="1" x14ac:dyDescent="0.25">
      <c r="A61">
        <f t="shared" si="0"/>
        <v>6</v>
      </c>
      <c r="B61" t="str">
        <f t="shared" si="4"/>
        <v>20230609F</v>
      </c>
      <c r="C61">
        <f t="shared" si="5"/>
        <v>4</v>
      </c>
      <c r="D61" s="4">
        <v>45086</v>
      </c>
      <c r="E61" t="s">
        <v>70</v>
      </c>
      <c r="F61" t="str">
        <f t="array" ref="F61">INDEX(Establishment!B$2:B$1042,MATCH($E61,Establishment!$A$2:$A$1042,0))</f>
        <v>CFG Quickstop</v>
      </c>
      <c r="G61" t="str">
        <f t="array" ref="G61">INDEX(Establishment!C$2:C$1042,MATCH($E61,Establishment!$A$2:$A$1042,0))</f>
        <v>Don Gil Garcia st.</v>
      </c>
      <c r="J61" t="s">
        <v>37</v>
      </c>
      <c r="K61">
        <v>1</v>
      </c>
      <c r="L61">
        <v>9</v>
      </c>
      <c r="M61">
        <f t="shared" si="2"/>
        <v>9</v>
      </c>
      <c r="N61">
        <f t="shared" si="3"/>
        <v>110</v>
      </c>
      <c r="O61" t="s">
        <v>74</v>
      </c>
      <c r="P61" t="str">
        <f t="array" ref="P61">INDEX(Items!B$2:B$1090,MATCH($O61,Items!$A$2:$A$1090,0))</f>
        <v>Presto Cream</v>
      </c>
      <c r="Q61" t="str">
        <f t="array" ref="Q61">INDEX(Items!C$2:C$1090,MATCH($O61,Items!$A$2:$A$1090,0))</f>
        <v>Chocholate Peanut Biscuits</v>
      </c>
      <c r="R61" t="str">
        <f t="array" ref="R61">INDEX(Items!D$2:D$1090,MATCH($O61,Items!$A$2:$A$1090,0))</f>
        <v>30g</v>
      </c>
    </row>
    <row r="62" spans="1:18" ht="15.75" customHeight="1" x14ac:dyDescent="0.25">
      <c r="A62">
        <f t="shared" si="0"/>
        <v>6</v>
      </c>
      <c r="B62" t="str">
        <f t="shared" si="4"/>
        <v>20230609F</v>
      </c>
      <c r="C62">
        <f t="shared" si="5"/>
        <v>5</v>
      </c>
      <c r="D62" s="4">
        <v>45086</v>
      </c>
      <c r="E62" t="s">
        <v>70</v>
      </c>
      <c r="F62" t="str">
        <f t="array" ref="F62">INDEX(Establishment!B$2:B$1042,MATCH($E62,Establishment!$A$2:$A$1042,0))</f>
        <v>CFG Quickstop</v>
      </c>
      <c r="G62" t="str">
        <f t="array" ref="G62">INDEX(Establishment!C$2:C$1042,MATCH($E62,Establishment!$A$2:$A$1042,0))</f>
        <v>Don Gil Garcia st.</v>
      </c>
      <c r="J62" t="s">
        <v>37</v>
      </c>
      <c r="K62">
        <v>1</v>
      </c>
      <c r="L62">
        <v>10</v>
      </c>
      <c r="M62">
        <f t="shared" si="2"/>
        <v>10</v>
      </c>
      <c r="N62">
        <f t="shared" si="3"/>
        <v>120</v>
      </c>
      <c r="O62" t="s">
        <v>75</v>
      </c>
      <c r="P62" t="str">
        <f t="array" ref="P62">INDEX(Items!B$2:B$1090,MATCH($O62,Items!$A$2:$A$1090,0))</f>
        <v>Cream-o</v>
      </c>
      <c r="Q62" t="str">
        <f t="array" ref="Q62">INDEX(Items!C$2:C$1090,MATCH($O62,Items!$A$2:$A$1090,0))</f>
        <v>Choco Fudge Cream-Filled Chocolate Sandwich Biscuits</v>
      </c>
      <c r="R62" t="str">
        <f t="array" ref="R62">INDEX(Items!D$2:D$1090,MATCH($O62,Items!$A$2:$A$1090,0))</f>
        <v>30g</v>
      </c>
    </row>
    <row r="63" spans="1:18" ht="15.75" customHeight="1" x14ac:dyDescent="0.25">
      <c r="A63">
        <f t="shared" si="0"/>
        <v>6</v>
      </c>
      <c r="B63" t="str">
        <f t="shared" si="4"/>
        <v>20230609F</v>
      </c>
      <c r="C63">
        <f t="shared" si="5"/>
        <v>6</v>
      </c>
      <c r="D63" s="4">
        <v>45086</v>
      </c>
      <c r="E63" t="s">
        <v>70</v>
      </c>
      <c r="F63" t="str">
        <f t="array" ref="F63">INDEX(Establishment!B$2:B$1042,MATCH($E63,Establishment!$A$2:$A$1042,0))</f>
        <v>CFG Quickstop</v>
      </c>
      <c r="G63" t="str">
        <f t="array" ref="G63">INDEX(Establishment!C$2:C$1042,MATCH($E63,Establishment!$A$2:$A$1042,0))</f>
        <v>Don Gil Garcia st.</v>
      </c>
      <c r="J63" t="s">
        <v>37</v>
      </c>
      <c r="K63">
        <v>1</v>
      </c>
      <c r="L63">
        <v>10</v>
      </c>
      <c r="M63">
        <f t="shared" si="2"/>
        <v>10</v>
      </c>
      <c r="N63">
        <f t="shared" si="3"/>
        <v>130</v>
      </c>
      <c r="O63" t="s">
        <v>76</v>
      </c>
      <c r="P63" t="str">
        <f t="array" ref="P63">INDEX(Items!B$2:B$1090,MATCH($O63,Items!$A$2:$A$1090,0))</f>
        <v>Jack 'n Jill Drewberry</v>
      </c>
      <c r="Q63" t="str">
        <f t="array" ref="Q63">INDEX(Items!C$2:C$1090,MATCH($O63,Items!$A$2:$A$1090,0))</f>
        <v>Strawberry's Cream Biscuits</v>
      </c>
      <c r="R63" t="str">
        <f t="array" ref="R63">INDEX(Items!D$2:D$1090,MATCH($O63,Items!$A$2:$A$1090,0))</f>
        <v>33g</v>
      </c>
    </row>
    <row r="64" spans="1:18" ht="15.75" customHeight="1" x14ac:dyDescent="0.25">
      <c r="A64">
        <f t="shared" si="0"/>
        <v>6</v>
      </c>
      <c r="B64" t="str">
        <f t="shared" si="4"/>
        <v>20230609F</v>
      </c>
      <c r="C64">
        <f t="shared" si="5"/>
        <v>7</v>
      </c>
      <c r="D64" s="4">
        <v>45086</v>
      </c>
      <c r="E64" t="s">
        <v>70</v>
      </c>
      <c r="F64" t="str">
        <f t="array" ref="F64">INDEX(Establishment!B$2:B$1042,MATCH($E64,Establishment!$A$2:$A$1042,0))</f>
        <v>CFG Quickstop</v>
      </c>
      <c r="G64" t="str">
        <f t="array" ref="G64">INDEX(Establishment!C$2:C$1042,MATCH($E64,Establishment!$A$2:$A$1042,0))</f>
        <v>Don Gil Garcia st.</v>
      </c>
      <c r="J64" t="s">
        <v>37</v>
      </c>
      <c r="K64">
        <v>1</v>
      </c>
      <c r="L64">
        <v>10</v>
      </c>
      <c r="M64">
        <f t="shared" si="2"/>
        <v>10</v>
      </c>
      <c r="N64">
        <f t="shared" si="3"/>
        <v>140</v>
      </c>
      <c r="O64" t="s">
        <v>77</v>
      </c>
      <c r="P64" t="str">
        <f t="array" ref="P64">INDEX(Items!B$2:B$1090,MATCH($O64,Items!$A$2:$A$1090,0))</f>
        <v>Jack 'n Jill Drewberry</v>
      </c>
      <c r="Q64" t="str">
        <f t="array" ref="Q64">INDEX(Items!C$2:C$1090,MATCH($O64,Items!$A$2:$A$1090,0))</f>
        <v>Drewberries'n Cream Biscuits</v>
      </c>
      <c r="R64" t="str">
        <f t="array" ref="R64">INDEX(Items!D$2:D$1090,MATCH($O64,Items!$A$2:$A$1090,0))</f>
        <v>33g</v>
      </c>
    </row>
    <row r="65" spans="1:18" ht="15.75" customHeight="1" x14ac:dyDescent="0.25">
      <c r="A65">
        <f t="shared" si="0"/>
        <v>6</v>
      </c>
      <c r="B65" t="str">
        <f t="shared" si="4"/>
        <v>20230609F</v>
      </c>
      <c r="C65">
        <f t="shared" si="5"/>
        <v>8</v>
      </c>
      <c r="D65" s="4">
        <v>45086</v>
      </c>
      <c r="E65" t="s">
        <v>70</v>
      </c>
      <c r="F65" t="str">
        <f t="array" ref="F65">INDEX(Establishment!B$2:B$1042,MATCH($E65,Establishment!$A$2:$A$1042,0))</f>
        <v>CFG Quickstop</v>
      </c>
      <c r="G65" t="str">
        <f t="array" ref="G65">INDEX(Establishment!C$2:C$1042,MATCH($E65,Establishment!$A$2:$A$1042,0))</f>
        <v>Don Gil Garcia st.</v>
      </c>
      <c r="J65" t="s">
        <v>37</v>
      </c>
      <c r="K65">
        <v>1</v>
      </c>
      <c r="L65">
        <v>27</v>
      </c>
      <c r="M65">
        <f t="shared" si="2"/>
        <v>27</v>
      </c>
      <c r="N65">
        <f t="shared" si="3"/>
        <v>167</v>
      </c>
      <c r="O65" t="s">
        <v>78</v>
      </c>
      <c r="P65" t="str">
        <f t="array" ref="P65">INDEX(Items!B$2:B$1090,MATCH($O65,Items!$A$2:$A$1090,0))</f>
        <v>Citrus</v>
      </c>
      <c r="Q65" t="str">
        <f t="array" ref="Q65">INDEX(Items!C$2:C$1090,MATCH($O65,Items!$A$2:$A$1090,0))</f>
        <v>Powder Juice Drinks</v>
      </c>
      <c r="R65" t="str">
        <f t="array" ref="R65">INDEX(Items!D$2:D$1090,MATCH($O65,Items!$A$2:$A$1090,0))</f>
        <v>Orange 20G</v>
      </c>
    </row>
    <row r="66" spans="1:18" ht="15.75" customHeight="1" x14ac:dyDescent="0.25">
      <c r="A66">
        <f t="shared" si="0"/>
        <v>7</v>
      </c>
      <c r="B66" t="str">
        <f t="shared" si="4"/>
        <v>20230609G</v>
      </c>
      <c r="C66">
        <f t="shared" si="5"/>
        <v>1</v>
      </c>
      <c r="D66" s="4">
        <v>45086</v>
      </c>
      <c r="E66" t="s">
        <v>79</v>
      </c>
      <c r="F66" t="str">
        <f t="array" ref="F66">INDEX(Establishment!B$2:B$1042,MATCH($E66,Establishment!$A$2:$A$1042,0))</f>
        <v>Iben's Pharmacy</v>
      </c>
      <c r="G66" t="str">
        <f t="array" ref="G66">INDEX(Establishment!C$2:C$1042,MATCH($E66,Establishment!$A$2:$A$1042,0))</f>
        <v>Don Jose Avila, Capitol</v>
      </c>
      <c r="J66" t="s">
        <v>58</v>
      </c>
      <c r="K66">
        <v>1</v>
      </c>
      <c r="L66">
        <v>100</v>
      </c>
      <c r="M66">
        <f t="shared" si="2"/>
        <v>100</v>
      </c>
      <c r="N66">
        <f t="shared" si="3"/>
        <v>100</v>
      </c>
      <c r="O66" t="s">
        <v>80</v>
      </c>
      <c r="P66">
        <f t="array" ref="P66">INDEX(Items!B$2:B$1090,MATCH($O66,Items!$A$2:$A$1090,0))</f>
        <v>0</v>
      </c>
      <c r="Q66" t="str">
        <f t="array" ref="Q66">INDEX(Items!C$2:C$1090,MATCH($O66,Items!$A$2:$A$1090,0))</f>
        <v>Pill Cutter</v>
      </c>
      <c r="R66">
        <f t="array" ref="R66">INDEX(Items!D$2:D$1090,MATCH($O66,Items!$A$2:$A$1090,0))</f>
        <v>0</v>
      </c>
    </row>
    <row r="67" spans="1:18" ht="15.75" customHeight="1" x14ac:dyDescent="0.25">
      <c r="A67">
        <f t="shared" si="0"/>
        <v>1</v>
      </c>
      <c r="B67" t="str">
        <f t="shared" si="4"/>
        <v>20230610A</v>
      </c>
      <c r="C67">
        <f t="shared" si="5"/>
        <v>1</v>
      </c>
      <c r="D67" s="4">
        <v>45087</v>
      </c>
      <c r="E67" t="s">
        <v>36</v>
      </c>
      <c r="F67" t="str">
        <f t="array" ref="F67">INDEX(Establishment!B$2:B$1042,MATCH($E67,Establishment!$A$2:$A$1042,0))</f>
        <v>The Lemon Co.</v>
      </c>
      <c r="G67" t="str">
        <f t="array" ref="G67">INDEX(Establishment!C$2:C$1042,MATCH($E67,Establishment!$A$2:$A$1042,0))</f>
        <v>Robinsons Cybergate</v>
      </c>
      <c r="H67" t="s">
        <v>2</v>
      </c>
      <c r="I67">
        <v>85</v>
      </c>
      <c r="J67" t="s">
        <v>37</v>
      </c>
      <c r="K67">
        <v>1</v>
      </c>
      <c r="L67">
        <v>85</v>
      </c>
      <c r="M67">
        <f t="shared" si="2"/>
        <v>85</v>
      </c>
      <c r="N67">
        <f t="shared" si="3"/>
        <v>85</v>
      </c>
      <c r="O67" t="s">
        <v>81</v>
      </c>
      <c r="P67">
        <f t="array" ref="P67">INDEX(Items!B$2:B$1090,MATCH($O67,Items!$A$2:$A$1090,0))</f>
        <v>0</v>
      </c>
      <c r="Q67" t="str">
        <f t="array" ref="Q67">INDEX(Items!C$2:C$1090,MATCH($O67,Items!$A$2:$A$1090,0))</f>
        <v>Old Fashion Lemonade Juice</v>
      </c>
      <c r="R67" t="str">
        <f t="array" ref="R67">INDEX(Items!D$2:D$1090,MATCH($O67,Items!$A$2:$A$1090,0))</f>
        <v>22Oz</v>
      </c>
    </row>
    <row r="68" spans="1:18" ht="15.75" customHeight="1" x14ac:dyDescent="0.25">
      <c r="A68">
        <f t="shared" si="0"/>
        <v>2</v>
      </c>
      <c r="B68" t="str">
        <f t="shared" si="4"/>
        <v>20230610B</v>
      </c>
      <c r="C68">
        <f t="shared" si="5"/>
        <v>1</v>
      </c>
      <c r="D68" s="4">
        <v>45087</v>
      </c>
      <c r="E68" t="s">
        <v>30</v>
      </c>
      <c r="F68" t="s">
        <v>31</v>
      </c>
      <c r="G68" t="s">
        <v>43</v>
      </c>
      <c r="H68" t="s">
        <v>2</v>
      </c>
      <c r="I68">
        <v>120</v>
      </c>
      <c r="J68" t="s">
        <v>44</v>
      </c>
      <c r="K68">
        <v>2</v>
      </c>
      <c r="L68">
        <v>10</v>
      </c>
      <c r="M68">
        <f t="shared" si="2"/>
        <v>20</v>
      </c>
      <c r="N68">
        <f t="shared" si="3"/>
        <v>20</v>
      </c>
      <c r="O68" t="s">
        <v>46</v>
      </c>
      <c r="P68">
        <f t="array" ref="P68">INDEX(Items!B$2:B$1090,MATCH($O68,Items!$A$2:$A$1090,0))</f>
        <v>0</v>
      </c>
      <c r="Q68" t="str">
        <f t="array" ref="Q68">INDEX(Items!C$2:C$1090,MATCH($O68,Items!$A$2:$A$1090,0))</f>
        <v>Dish</v>
      </c>
      <c r="R68" t="str">
        <f t="array" ref="R68">INDEX(Items!D$2:D$1090,MATCH($O68,Items!$A$2:$A$1090,0))</f>
        <v>Rice</v>
      </c>
    </row>
    <row r="69" spans="1:18" ht="15.75" customHeight="1" x14ac:dyDescent="0.25">
      <c r="A69">
        <f t="shared" si="0"/>
        <v>2</v>
      </c>
      <c r="B69" t="str">
        <f t="shared" si="4"/>
        <v>20230610B</v>
      </c>
      <c r="C69">
        <f t="shared" si="5"/>
        <v>2</v>
      </c>
      <c r="D69" s="4">
        <v>45087</v>
      </c>
      <c r="E69" t="s">
        <v>30</v>
      </c>
      <c r="F69" t="s">
        <v>31</v>
      </c>
      <c r="G69" t="s">
        <v>43</v>
      </c>
      <c r="J69" t="s">
        <v>44</v>
      </c>
      <c r="K69">
        <v>1</v>
      </c>
      <c r="L69">
        <v>40</v>
      </c>
      <c r="M69">
        <f t="shared" si="2"/>
        <v>40</v>
      </c>
      <c r="N69">
        <f t="shared" si="3"/>
        <v>60</v>
      </c>
      <c r="O69" t="s">
        <v>82</v>
      </c>
      <c r="P69">
        <f t="array" ref="P69">INDEX(Items!B$2:B$1090,MATCH($O69,Items!$A$2:$A$1090,0))</f>
        <v>0</v>
      </c>
      <c r="Q69" t="str">
        <f t="array" ref="Q69">INDEX(Items!C$2:C$1090,MATCH($O69,Items!$A$2:$A$1090,0))</f>
        <v>Dish</v>
      </c>
      <c r="R69" t="str">
        <f t="array" ref="R69">INDEX(Items!D$2:D$1090,MATCH($O69,Items!$A$2:$A$1090,0))</f>
        <v>Liver</v>
      </c>
    </row>
    <row r="70" spans="1:18" ht="15.75" customHeight="1" x14ac:dyDescent="0.25">
      <c r="A70">
        <f t="shared" si="0"/>
        <v>2</v>
      </c>
      <c r="B70" t="str">
        <f t="shared" si="4"/>
        <v>20230610B</v>
      </c>
      <c r="C70">
        <f t="shared" si="5"/>
        <v>3</v>
      </c>
      <c r="D70" s="4">
        <v>45087</v>
      </c>
      <c r="E70" t="s">
        <v>30</v>
      </c>
      <c r="F70" t="s">
        <v>31</v>
      </c>
      <c r="G70" t="s">
        <v>43</v>
      </c>
      <c r="J70" t="s">
        <v>44</v>
      </c>
      <c r="K70">
        <v>1</v>
      </c>
      <c r="L70">
        <v>40</v>
      </c>
      <c r="M70">
        <f t="shared" si="2"/>
        <v>40</v>
      </c>
      <c r="N70">
        <f t="shared" si="3"/>
        <v>100</v>
      </c>
      <c r="O70" t="s">
        <v>83</v>
      </c>
      <c r="P70">
        <f t="array" ref="P70">INDEX(Items!B$2:B$1090,MATCH($O70,Items!$A$2:$A$1090,0))</f>
        <v>0</v>
      </c>
      <c r="Q70" t="str">
        <f t="array" ref="Q70">INDEX(Items!C$2:C$1090,MATCH($O70,Items!$A$2:$A$1090,0))</f>
        <v>Dish</v>
      </c>
      <c r="R70" t="str">
        <f t="array" ref="R70">INDEX(Items!D$2:D$1090,MATCH($O70,Items!$A$2:$A$1090,0))</f>
        <v>Beef</v>
      </c>
    </row>
    <row r="71" spans="1:18" ht="15.75" customHeight="1" x14ac:dyDescent="0.25">
      <c r="A71">
        <f t="shared" si="0"/>
        <v>2</v>
      </c>
      <c r="B71" t="str">
        <f t="shared" si="4"/>
        <v>20230610B</v>
      </c>
      <c r="C71">
        <f t="shared" si="5"/>
        <v>4</v>
      </c>
      <c r="D71" s="4">
        <v>45087</v>
      </c>
      <c r="E71" t="s">
        <v>30</v>
      </c>
      <c r="F71" t="s">
        <v>31</v>
      </c>
      <c r="G71" t="s">
        <v>43</v>
      </c>
      <c r="J71" t="s">
        <v>47</v>
      </c>
      <c r="K71">
        <v>1</v>
      </c>
      <c r="L71">
        <v>10</v>
      </c>
      <c r="M71">
        <f t="shared" si="2"/>
        <v>10</v>
      </c>
      <c r="N71">
        <f t="shared" si="3"/>
        <v>110</v>
      </c>
      <c r="O71" t="s">
        <v>84</v>
      </c>
      <c r="P71">
        <f t="array" ref="P71">INDEX(Items!B$2:B$1090,MATCH($O71,Items!$A$2:$A$1090,0))</f>
        <v>0</v>
      </c>
      <c r="Q71" t="str">
        <f t="array" ref="Q71">INDEX(Items!C$2:C$1090,MATCH($O71,Items!$A$2:$A$1090,0))</f>
        <v>Dish</v>
      </c>
      <c r="R71" t="str">
        <f t="array" ref="R71">INDEX(Items!D$2:D$1090,MATCH($O71,Items!$A$2:$A$1090,0))</f>
        <v>Pinakbit</v>
      </c>
    </row>
    <row r="72" spans="1:18" ht="15.75" customHeight="1" x14ac:dyDescent="0.25">
      <c r="A72">
        <f t="shared" si="0"/>
        <v>2</v>
      </c>
      <c r="B72" t="str">
        <f t="shared" si="4"/>
        <v>20230610B</v>
      </c>
      <c r="C72">
        <f t="shared" si="5"/>
        <v>5</v>
      </c>
      <c r="D72" s="4">
        <v>45087</v>
      </c>
      <c r="E72" t="s">
        <v>30</v>
      </c>
      <c r="F72" t="s">
        <v>31</v>
      </c>
      <c r="G72" t="s">
        <v>43</v>
      </c>
      <c r="J72" t="s">
        <v>47</v>
      </c>
      <c r="K72">
        <v>1</v>
      </c>
      <c r="L72">
        <v>10</v>
      </c>
      <c r="M72">
        <f t="shared" si="2"/>
        <v>10</v>
      </c>
      <c r="N72">
        <f t="shared" si="3"/>
        <v>120</v>
      </c>
      <c r="O72" t="s">
        <v>52</v>
      </c>
      <c r="P72">
        <f t="array" ref="P72">INDEX(Items!B$2:B$1090,MATCH($O72,Items!$A$2:$A$1090,0))</f>
        <v>0</v>
      </c>
      <c r="Q72" t="str">
        <f t="array" ref="Q72">INDEX(Items!C$2:C$1090,MATCH($O72,Items!$A$2:$A$1090,0))</f>
        <v>Dish</v>
      </c>
      <c r="R72" t="str">
        <f t="array" ref="R72">INDEX(Items!D$2:D$1090,MATCH($O72,Items!$A$2:$A$1090,0))</f>
        <v>Bam-i</v>
      </c>
    </row>
    <row r="73" spans="1:18" ht="15.75" customHeight="1" x14ac:dyDescent="0.25">
      <c r="A73">
        <f t="shared" si="0"/>
        <v>3</v>
      </c>
      <c r="B73" t="str">
        <f t="shared" si="4"/>
        <v>20230610C</v>
      </c>
      <c r="C73">
        <f t="shared" si="5"/>
        <v>1</v>
      </c>
      <c r="D73" s="4">
        <v>45087</v>
      </c>
      <c r="E73" t="s">
        <v>30</v>
      </c>
      <c r="F73" t="s">
        <v>85</v>
      </c>
      <c r="G73" t="s">
        <v>54</v>
      </c>
      <c r="H73" t="s">
        <v>2</v>
      </c>
      <c r="I73">
        <v>600</v>
      </c>
      <c r="J73" t="s">
        <v>86</v>
      </c>
      <c r="K73">
        <v>1</v>
      </c>
      <c r="L73">
        <v>500</v>
      </c>
      <c r="M73">
        <f t="shared" si="2"/>
        <v>500</v>
      </c>
      <c r="N73">
        <f t="shared" si="3"/>
        <v>500</v>
      </c>
      <c r="O73" t="s">
        <v>87</v>
      </c>
      <c r="P73" t="str">
        <f t="array" ref="P73">INDEX(Items!B$2:B$1090,MATCH($O73,Items!$A$2:$A$1090,0))</f>
        <v>Swedish</v>
      </c>
      <c r="Q73" t="str">
        <f t="array" ref="Q73">INDEX(Items!C$2:C$1090,MATCH($O73,Items!$A$2:$A$1090,0))</f>
        <v xml:space="preserve">Massage </v>
      </c>
      <c r="R73" t="str">
        <f t="array" ref="R73">INDEX(Items!D$2:D$1090,MATCH($O73,Items!$A$2:$A$1090,0))</f>
        <v>1 hour</v>
      </c>
    </row>
    <row r="74" spans="1:18" ht="15.75" customHeight="1" x14ac:dyDescent="0.25">
      <c r="A74">
        <f t="shared" si="0"/>
        <v>4</v>
      </c>
      <c r="B74" t="str">
        <f t="shared" si="4"/>
        <v>20230610D</v>
      </c>
      <c r="C74">
        <f t="shared" si="5"/>
        <v>1</v>
      </c>
      <c r="D74" s="4">
        <v>45087</v>
      </c>
      <c r="E74" t="s">
        <v>30</v>
      </c>
      <c r="F74" t="s">
        <v>85</v>
      </c>
      <c r="G74" t="s">
        <v>54</v>
      </c>
      <c r="H74" t="s">
        <v>2</v>
      </c>
      <c r="J74" t="s">
        <v>88</v>
      </c>
      <c r="K74">
        <v>1</v>
      </c>
      <c r="L74">
        <v>100</v>
      </c>
      <c r="M74">
        <f t="shared" si="2"/>
        <v>100</v>
      </c>
      <c r="N74">
        <f t="shared" si="3"/>
        <v>100</v>
      </c>
      <c r="O74" t="s">
        <v>89</v>
      </c>
      <c r="P74">
        <f t="array" ref="P74">INDEX(Items!B$2:B$1090,MATCH($O74,Items!$A$2:$A$1090,0))</f>
        <v>0</v>
      </c>
      <c r="Q74" t="str">
        <f t="array" ref="Q74">INDEX(Items!C$2:C$1090,MATCH($O74,Items!$A$2:$A$1090,0))</f>
        <v>Service</v>
      </c>
      <c r="R74" t="str">
        <f t="array" ref="R74">INDEX(Items!D$2:D$1090,MATCH($O74,Items!$A$2:$A$1090,0))</f>
        <v>Tips</v>
      </c>
    </row>
    <row r="75" spans="1:18" ht="15.75" customHeight="1" x14ac:dyDescent="0.25">
      <c r="A75">
        <f t="shared" si="0"/>
        <v>5</v>
      </c>
      <c r="B75" t="str">
        <f t="shared" si="4"/>
        <v>20230610E</v>
      </c>
      <c r="C75">
        <f t="shared" si="5"/>
        <v>1</v>
      </c>
      <c r="D75" s="4">
        <v>45087</v>
      </c>
      <c r="E75" t="s">
        <v>30</v>
      </c>
      <c r="F75" t="s">
        <v>31</v>
      </c>
      <c r="G75" t="s">
        <v>54</v>
      </c>
      <c r="H75" t="s">
        <v>2</v>
      </c>
      <c r="I75">
        <v>220</v>
      </c>
      <c r="J75" t="s">
        <v>44</v>
      </c>
      <c r="K75">
        <v>2</v>
      </c>
      <c r="L75">
        <v>30</v>
      </c>
      <c r="M75">
        <f t="shared" si="2"/>
        <v>60</v>
      </c>
      <c r="N75">
        <f t="shared" si="3"/>
        <v>60</v>
      </c>
      <c r="O75" t="s">
        <v>33</v>
      </c>
      <c r="P75">
        <f t="array" ref="P75">INDEX(Items!B$2:B$1090,MATCH($O75,Items!$A$2:$A$1090,0))</f>
        <v>0</v>
      </c>
      <c r="Q75" t="str">
        <f t="array" ref="Q75">INDEX(Items!C$2:C$1090,MATCH($O75,Items!$A$2:$A$1090,0))</f>
        <v>Dish</v>
      </c>
      <c r="R75" t="str">
        <f t="array" ref="R75">INDEX(Items!D$2:D$1090,MATCH($O75,Items!$A$2:$A$1090,0))</f>
        <v>Fried Chicken</v>
      </c>
    </row>
    <row r="76" spans="1:18" ht="15.75" customHeight="1" x14ac:dyDescent="0.25">
      <c r="A76">
        <f t="shared" si="0"/>
        <v>5</v>
      </c>
      <c r="B76" t="str">
        <f t="shared" si="4"/>
        <v>20230610E</v>
      </c>
      <c r="C76">
        <f t="shared" si="5"/>
        <v>2</v>
      </c>
      <c r="D76" s="4">
        <v>45087</v>
      </c>
      <c r="E76" t="s">
        <v>30</v>
      </c>
      <c r="F76" t="s">
        <v>31</v>
      </c>
      <c r="G76" t="s">
        <v>54</v>
      </c>
      <c r="J76" t="s">
        <v>47</v>
      </c>
      <c r="K76">
        <v>2</v>
      </c>
      <c r="L76">
        <v>30</v>
      </c>
      <c r="M76">
        <f t="shared" si="2"/>
        <v>60</v>
      </c>
      <c r="N76">
        <f t="shared" si="3"/>
        <v>120</v>
      </c>
      <c r="O76" t="s">
        <v>33</v>
      </c>
      <c r="P76">
        <f t="array" ref="P76">INDEX(Items!B$2:B$1090,MATCH($O76,Items!$A$2:$A$1090,0))</f>
        <v>0</v>
      </c>
      <c r="Q76" t="str">
        <f t="array" ref="Q76">INDEX(Items!C$2:C$1090,MATCH($O76,Items!$A$2:$A$1090,0))</f>
        <v>Dish</v>
      </c>
      <c r="R76" t="str">
        <f t="array" ref="R76">INDEX(Items!D$2:D$1090,MATCH($O76,Items!$A$2:$A$1090,0))</f>
        <v>Fried Chicken</v>
      </c>
    </row>
    <row r="77" spans="1:18" ht="15.75" customHeight="1" x14ac:dyDescent="0.25">
      <c r="A77">
        <f t="shared" si="0"/>
        <v>5</v>
      </c>
      <c r="B77" t="str">
        <f t="shared" si="4"/>
        <v>20230610E</v>
      </c>
      <c r="C77">
        <f t="shared" si="5"/>
        <v>3</v>
      </c>
      <c r="D77" s="4">
        <v>45087</v>
      </c>
      <c r="E77" t="s">
        <v>30</v>
      </c>
      <c r="F77" t="s">
        <v>31</v>
      </c>
      <c r="G77" t="s">
        <v>54</v>
      </c>
      <c r="J77" t="s">
        <v>90</v>
      </c>
      <c r="K77">
        <v>2</v>
      </c>
      <c r="L77">
        <v>30</v>
      </c>
      <c r="M77">
        <f t="shared" si="2"/>
        <v>60</v>
      </c>
      <c r="N77">
        <f t="shared" si="3"/>
        <v>180</v>
      </c>
      <c r="O77" t="s">
        <v>33</v>
      </c>
      <c r="P77">
        <f t="array" ref="P77">INDEX(Items!B$2:B$1090,MATCH($O77,Items!$A$2:$A$1090,0))</f>
        <v>0</v>
      </c>
      <c r="Q77" t="str">
        <f t="array" ref="Q77">INDEX(Items!C$2:C$1090,MATCH($O77,Items!$A$2:$A$1090,0))</f>
        <v>Dish</v>
      </c>
      <c r="R77" t="str">
        <f t="array" ref="R77">INDEX(Items!D$2:D$1090,MATCH($O77,Items!$A$2:$A$1090,0))</f>
        <v>Fried Chicken</v>
      </c>
    </row>
    <row r="78" spans="1:18" ht="15.75" customHeight="1" x14ac:dyDescent="0.25">
      <c r="A78">
        <f t="shared" si="0"/>
        <v>5</v>
      </c>
      <c r="B78" t="str">
        <f t="shared" si="4"/>
        <v>20230610E</v>
      </c>
      <c r="C78">
        <f t="shared" si="5"/>
        <v>4</v>
      </c>
      <c r="D78" s="4">
        <v>45087</v>
      </c>
      <c r="E78" t="s">
        <v>30</v>
      </c>
      <c r="F78" t="s">
        <v>31</v>
      </c>
      <c r="G78" t="s">
        <v>54</v>
      </c>
      <c r="J78" t="s">
        <v>44</v>
      </c>
      <c r="K78">
        <v>1</v>
      </c>
      <c r="L78">
        <v>20</v>
      </c>
      <c r="M78">
        <f t="shared" si="2"/>
        <v>20</v>
      </c>
      <c r="N78">
        <f t="shared" si="3"/>
        <v>200</v>
      </c>
      <c r="O78" t="s">
        <v>34</v>
      </c>
      <c r="P78">
        <f t="array" ref="P78">INDEX(Items!B$2:B$1090,MATCH($O78,Items!$A$2:$A$1090,0))</f>
        <v>0</v>
      </c>
      <c r="Q78" t="str">
        <f t="array" ref="Q78">INDEX(Items!C$2:C$1090,MATCH($O78,Items!$A$2:$A$1090,0))</f>
        <v>Dish</v>
      </c>
      <c r="R78" t="str">
        <f t="array" ref="R78">INDEX(Items!D$2:D$1090,MATCH($O78,Items!$A$2:$A$1090,0))</f>
        <v>Hangging Rice 5s</v>
      </c>
    </row>
    <row r="79" spans="1:18" ht="15.75" customHeight="1" x14ac:dyDescent="0.25">
      <c r="A79">
        <f t="shared" si="0"/>
        <v>5</v>
      </c>
      <c r="B79" t="str">
        <f t="shared" si="4"/>
        <v>20230610E</v>
      </c>
      <c r="C79">
        <f t="shared" si="5"/>
        <v>5</v>
      </c>
      <c r="D79" s="4">
        <v>45087</v>
      </c>
      <c r="E79" t="s">
        <v>30</v>
      </c>
      <c r="F79" t="s">
        <v>31</v>
      </c>
      <c r="G79" t="s">
        <v>54</v>
      </c>
      <c r="J79" t="s">
        <v>90</v>
      </c>
      <c r="K79">
        <v>1</v>
      </c>
      <c r="L79">
        <v>20</v>
      </c>
      <c r="M79">
        <f t="shared" si="2"/>
        <v>20</v>
      </c>
      <c r="N79">
        <f t="shared" si="3"/>
        <v>220</v>
      </c>
      <c r="O79" t="s">
        <v>34</v>
      </c>
      <c r="P79">
        <f t="array" ref="P79">INDEX(Items!B$2:B$1090,MATCH($O79,Items!$A$2:$A$1090,0))</f>
        <v>0</v>
      </c>
      <c r="Q79" t="str">
        <f t="array" ref="Q79">INDEX(Items!C$2:C$1090,MATCH($O79,Items!$A$2:$A$1090,0))</f>
        <v>Dish</v>
      </c>
      <c r="R79" t="str">
        <f t="array" ref="R79">INDEX(Items!D$2:D$1090,MATCH($O79,Items!$A$2:$A$1090,0))</f>
        <v>Hangging Rice 5s</v>
      </c>
    </row>
    <row r="80" spans="1:18" ht="15.75" customHeight="1" x14ac:dyDescent="0.25">
      <c r="A80">
        <f t="shared" si="0"/>
        <v>1</v>
      </c>
      <c r="B80" t="str">
        <f t="shared" si="4"/>
        <v>20230611A</v>
      </c>
      <c r="C80">
        <f t="shared" si="5"/>
        <v>1</v>
      </c>
      <c r="D80" s="4">
        <v>45088</v>
      </c>
      <c r="E80" t="s">
        <v>30</v>
      </c>
      <c r="F80" t="s">
        <v>31</v>
      </c>
      <c r="G80" t="s">
        <v>43</v>
      </c>
      <c r="H80" t="s">
        <v>2</v>
      </c>
      <c r="I80">
        <v>110</v>
      </c>
      <c r="J80" t="s">
        <v>44</v>
      </c>
      <c r="K80">
        <v>2</v>
      </c>
      <c r="L80">
        <v>10</v>
      </c>
      <c r="M80">
        <f t="shared" si="2"/>
        <v>20</v>
      </c>
      <c r="N80">
        <f t="shared" si="3"/>
        <v>20</v>
      </c>
      <c r="O80" t="s">
        <v>46</v>
      </c>
      <c r="P80">
        <f t="array" ref="P80">INDEX(Items!B$2:B$1090,MATCH($O80,Items!$A$2:$A$1090,0))</f>
        <v>0</v>
      </c>
      <c r="Q80" t="str">
        <f t="array" ref="Q80">INDEX(Items!C$2:C$1090,MATCH($O80,Items!$A$2:$A$1090,0))</f>
        <v>Dish</v>
      </c>
      <c r="R80" t="str">
        <f t="array" ref="R80">INDEX(Items!D$2:D$1090,MATCH($O80,Items!$A$2:$A$1090,0))</f>
        <v>Rice</v>
      </c>
    </row>
    <row r="81" spans="1:18" ht="15.75" customHeight="1" x14ac:dyDescent="0.25">
      <c r="A81">
        <f t="shared" si="0"/>
        <v>1</v>
      </c>
      <c r="B81" t="str">
        <f t="shared" si="4"/>
        <v>20230611A</v>
      </c>
      <c r="C81">
        <f t="shared" si="5"/>
        <v>2</v>
      </c>
      <c r="D81" s="4">
        <v>45088</v>
      </c>
      <c r="E81" t="s">
        <v>30</v>
      </c>
      <c r="F81" t="s">
        <v>31</v>
      </c>
      <c r="G81" t="s">
        <v>43</v>
      </c>
      <c r="J81" t="s">
        <v>44</v>
      </c>
      <c r="K81">
        <v>1</v>
      </c>
      <c r="L81">
        <v>40</v>
      </c>
      <c r="M81">
        <f t="shared" si="2"/>
        <v>40</v>
      </c>
      <c r="N81">
        <f t="shared" si="3"/>
        <v>60</v>
      </c>
      <c r="O81" t="s">
        <v>82</v>
      </c>
      <c r="P81">
        <f t="array" ref="P81">INDEX(Items!B$2:B$1090,MATCH($O81,Items!$A$2:$A$1090,0))</f>
        <v>0</v>
      </c>
      <c r="Q81" t="str">
        <f t="array" ref="Q81">INDEX(Items!C$2:C$1090,MATCH($O81,Items!$A$2:$A$1090,0))</f>
        <v>Dish</v>
      </c>
      <c r="R81" t="str">
        <f t="array" ref="R81">INDEX(Items!D$2:D$1090,MATCH($O81,Items!$A$2:$A$1090,0))</f>
        <v>Liver</v>
      </c>
    </row>
    <row r="82" spans="1:18" ht="15.75" customHeight="1" x14ac:dyDescent="0.25">
      <c r="A82">
        <f t="shared" si="0"/>
        <v>1</v>
      </c>
      <c r="B82" t="str">
        <f t="shared" si="4"/>
        <v>20230611A</v>
      </c>
      <c r="C82">
        <f t="shared" si="5"/>
        <v>3</v>
      </c>
      <c r="D82" s="4">
        <v>45088</v>
      </c>
      <c r="E82" t="s">
        <v>30</v>
      </c>
      <c r="F82" t="s">
        <v>31</v>
      </c>
      <c r="G82" t="s">
        <v>43</v>
      </c>
      <c r="J82" t="s">
        <v>44</v>
      </c>
      <c r="K82">
        <v>1</v>
      </c>
      <c r="L82">
        <v>40</v>
      </c>
      <c r="M82">
        <f t="shared" si="2"/>
        <v>40</v>
      </c>
      <c r="N82">
        <f t="shared" si="3"/>
        <v>100</v>
      </c>
      <c r="O82" t="s">
        <v>83</v>
      </c>
      <c r="P82">
        <f t="array" ref="P82">INDEX(Items!B$2:B$1090,MATCH($O82,Items!$A$2:$A$1090,0))</f>
        <v>0</v>
      </c>
      <c r="Q82" t="str">
        <f t="array" ref="Q82">INDEX(Items!C$2:C$1090,MATCH($O82,Items!$A$2:$A$1090,0))</f>
        <v>Dish</v>
      </c>
      <c r="R82" t="str">
        <f t="array" ref="R82">INDEX(Items!D$2:D$1090,MATCH($O82,Items!$A$2:$A$1090,0))</f>
        <v>Beef</v>
      </c>
    </row>
    <row r="83" spans="1:18" ht="15.75" customHeight="1" x14ac:dyDescent="0.25">
      <c r="A83">
        <f t="shared" si="0"/>
        <v>1</v>
      </c>
      <c r="B83" t="str">
        <f t="shared" si="4"/>
        <v>20230611A</v>
      </c>
      <c r="C83">
        <f t="shared" si="5"/>
        <v>4</v>
      </c>
      <c r="D83" s="4">
        <v>45088</v>
      </c>
      <c r="E83" t="s">
        <v>30</v>
      </c>
      <c r="F83" t="s">
        <v>31</v>
      </c>
      <c r="G83" t="s">
        <v>43</v>
      </c>
      <c r="J83" t="s">
        <v>47</v>
      </c>
      <c r="K83">
        <v>1</v>
      </c>
      <c r="L83">
        <v>10</v>
      </c>
      <c r="M83">
        <f t="shared" si="2"/>
        <v>10</v>
      </c>
      <c r="N83">
        <f t="shared" si="3"/>
        <v>110</v>
      </c>
      <c r="O83" t="s">
        <v>52</v>
      </c>
      <c r="P83">
        <f t="array" ref="P83">INDEX(Items!B$2:B$1090,MATCH($O83,Items!$A$2:$A$1090,0))</f>
        <v>0</v>
      </c>
      <c r="Q83" t="str">
        <f t="array" ref="Q83">INDEX(Items!C$2:C$1090,MATCH($O83,Items!$A$2:$A$1090,0))</f>
        <v>Dish</v>
      </c>
      <c r="R83" t="str">
        <f t="array" ref="R83">INDEX(Items!D$2:D$1090,MATCH($O83,Items!$A$2:$A$1090,0))</f>
        <v>Bam-i</v>
      </c>
    </row>
    <row r="84" spans="1:18" ht="15.75" customHeight="1" x14ac:dyDescent="0.25">
      <c r="A84">
        <f t="shared" si="0"/>
        <v>1</v>
      </c>
      <c r="B84" t="str">
        <f t="shared" si="4"/>
        <v/>
      </c>
      <c r="C84">
        <f t="shared" si="5"/>
        <v>1</v>
      </c>
      <c r="D84" s="4"/>
      <c r="E84" t="s">
        <v>20</v>
      </c>
      <c r="F84" t="str">
        <f t="array" ref="F84">INDEX(Establishment!B$2:B$1042,MATCH($E84,Establishment!$A$2:$A$1042,0))</f>
        <v xml:space="preserve"> </v>
      </c>
      <c r="G84" t="str">
        <f t="array" ref="G84">INDEX(Establishment!C$2:C$1042,MATCH($E84,Establishment!$A$2:$A$1042,0))</f>
        <v xml:space="preserve"> </v>
      </c>
      <c r="M84">
        <f t="shared" si="2"/>
        <v>0</v>
      </c>
      <c r="N84">
        <f t="shared" si="3"/>
        <v>0</v>
      </c>
      <c r="O84" t="s">
        <v>20</v>
      </c>
      <c r="P84" t="str">
        <f t="array" ref="P84">INDEX(Items!B$2:B$1090,MATCH($O84,Items!$A$2:$A$1090,0))</f>
        <v xml:space="preserve"> </v>
      </c>
      <c r="Q84" t="str">
        <f t="array" ref="Q84">INDEX(Items!C$2:C$1090,MATCH($O84,Items!$A$2:$A$1090,0))</f>
        <v xml:space="preserve"> </v>
      </c>
      <c r="R84" t="str">
        <f t="array" ref="R84">INDEX(Items!D$2:D$1090,MATCH($O84,Items!$A$2:$A$1090,0))</f>
        <v xml:space="preserve"> </v>
      </c>
    </row>
    <row r="85" spans="1:18" ht="15.75" customHeight="1" x14ac:dyDescent="0.25">
      <c r="A85">
        <f t="shared" si="0"/>
        <v>1</v>
      </c>
      <c r="B85" t="str">
        <f t="shared" si="4"/>
        <v>20230611A</v>
      </c>
      <c r="C85">
        <f t="shared" si="5"/>
        <v>1</v>
      </c>
      <c r="D85" s="4">
        <v>45088</v>
      </c>
      <c r="E85" t="s">
        <v>91</v>
      </c>
      <c r="F85" t="str">
        <f t="array" ref="F85">INDEX(Establishment!B$2:B$1042,MATCH($E85,Establishment!$A$2:$A$1042,0))</f>
        <v xml:space="preserve">Watson </v>
      </c>
      <c r="G85" t="str">
        <f t="array" ref="G85">INDEX(Establishment!C$2:C$1042,MATCH($E85,Establishment!$A$2:$A$1042,0))</f>
        <v>Capitol Site</v>
      </c>
      <c r="H85" t="s">
        <v>92</v>
      </c>
      <c r="I85">
        <v>556.5</v>
      </c>
      <c r="J85" t="s">
        <v>93</v>
      </c>
      <c r="K85">
        <v>1</v>
      </c>
      <c r="L85" s="5">
        <v>556.5</v>
      </c>
      <c r="M85">
        <f t="shared" si="2"/>
        <v>556.5</v>
      </c>
      <c r="N85">
        <f t="shared" si="3"/>
        <v>556.5</v>
      </c>
      <c r="O85" t="s">
        <v>94</v>
      </c>
      <c r="P85" t="str">
        <f t="array" ref="P85">INDEX(Items!B$2:B$1090,MATCH($O85,Items!$A$2:$A$1090,0))</f>
        <v>Augmeniin</v>
      </c>
      <c r="Q85" t="str">
        <f t="array" ref="Q85">INDEX(Items!C$2:C$1090,MATCH($O85,Items!$A$2:$A$1090,0))</f>
        <v>Co-amoxiclav 642.pmg/5ml</v>
      </c>
      <c r="R85" t="str">
        <f t="array" ref="R85">INDEX(Items!D$2:D$1090,MATCH($O85,Items!$A$2:$A$1090,0))</f>
        <v>100ml</v>
      </c>
    </row>
    <row r="86" spans="1:18" ht="15.75" customHeight="1" x14ac:dyDescent="0.25">
      <c r="A86">
        <f t="shared" si="0"/>
        <v>1</v>
      </c>
      <c r="B86" t="str">
        <f t="shared" si="4"/>
        <v/>
      </c>
      <c r="C86">
        <f t="shared" si="5"/>
        <v>1</v>
      </c>
      <c r="D86" s="4"/>
      <c r="E86" t="s">
        <v>20</v>
      </c>
      <c r="F86" t="str">
        <f t="array" ref="F86">INDEX(Establishment!B$2:B$1042,MATCH($E86,Establishment!$A$2:$A$1042,0))</f>
        <v xml:space="preserve"> </v>
      </c>
      <c r="G86" t="str">
        <f t="array" ref="G86">INDEX(Establishment!C$2:C$1042,MATCH($E86,Establishment!$A$2:$A$1042,0))</f>
        <v xml:space="preserve"> </v>
      </c>
      <c r="M86">
        <f t="shared" si="2"/>
        <v>0</v>
      </c>
      <c r="N86">
        <f t="shared" si="3"/>
        <v>0</v>
      </c>
      <c r="O86" t="s">
        <v>20</v>
      </c>
      <c r="P86" t="str">
        <f t="array" ref="P86">INDEX(Items!B$2:B$1090,MATCH($O86,Items!$A$2:$A$1090,0))</f>
        <v xml:space="preserve"> </v>
      </c>
      <c r="Q86" t="str">
        <f t="array" ref="Q86">INDEX(Items!C$2:C$1090,MATCH($O86,Items!$A$2:$A$1090,0))</f>
        <v xml:space="preserve"> </v>
      </c>
      <c r="R86" t="str">
        <f t="array" ref="R86">INDEX(Items!D$2:D$1090,MATCH($O86,Items!$A$2:$A$1090,0))</f>
        <v xml:space="preserve"> </v>
      </c>
    </row>
    <row r="87" spans="1:18" ht="15.75" customHeight="1" x14ac:dyDescent="0.25">
      <c r="A87">
        <f t="shared" si="0"/>
        <v>1</v>
      </c>
      <c r="B87" t="str">
        <f t="shared" si="4"/>
        <v/>
      </c>
      <c r="C87">
        <f t="shared" si="5"/>
        <v>1</v>
      </c>
      <c r="D87" s="4"/>
      <c r="E87" t="s">
        <v>20</v>
      </c>
      <c r="F87" t="str">
        <f t="array" ref="F87">INDEX(Establishment!B$2:B$1042,MATCH($E87,Establishment!$A$2:$A$1042,0))</f>
        <v xml:space="preserve"> </v>
      </c>
      <c r="G87" t="str">
        <f t="array" ref="G87">INDEX(Establishment!C$2:C$1042,MATCH($E87,Establishment!$A$2:$A$1042,0))</f>
        <v xml:space="preserve"> </v>
      </c>
      <c r="M87">
        <f t="shared" si="2"/>
        <v>0</v>
      </c>
      <c r="N87">
        <f t="shared" si="3"/>
        <v>0</v>
      </c>
      <c r="O87" t="s">
        <v>20</v>
      </c>
      <c r="P87" t="str">
        <f t="array" ref="P87">INDEX(Items!B$2:B$1090,MATCH($O87,Items!$A$2:$A$1090,0))</f>
        <v xml:space="preserve"> </v>
      </c>
      <c r="Q87" t="str">
        <f t="array" ref="Q87">INDEX(Items!C$2:C$1090,MATCH($O87,Items!$A$2:$A$1090,0))</f>
        <v xml:space="preserve"> </v>
      </c>
      <c r="R87" t="str">
        <f t="array" ref="R87">INDEX(Items!D$2:D$1090,MATCH($O87,Items!$A$2:$A$1090,0))</f>
        <v xml:space="preserve"> </v>
      </c>
    </row>
    <row r="88" spans="1:18" ht="15.75" customHeight="1" x14ac:dyDescent="0.25">
      <c r="A88">
        <f t="shared" si="0"/>
        <v>1</v>
      </c>
      <c r="B88" t="str">
        <f t="shared" si="4"/>
        <v/>
      </c>
      <c r="C88">
        <f t="shared" si="5"/>
        <v>1</v>
      </c>
      <c r="D88" s="4"/>
      <c r="E88" t="s">
        <v>20</v>
      </c>
      <c r="F88" t="str">
        <f t="array" ref="F88">INDEX(Establishment!B$2:B$1042,MATCH($E88,Establishment!$A$2:$A$1042,0))</f>
        <v xml:space="preserve"> </v>
      </c>
      <c r="G88" t="str">
        <f t="array" ref="G88">INDEX(Establishment!C$2:C$1042,MATCH($E88,Establishment!$A$2:$A$1042,0))</f>
        <v xml:space="preserve"> </v>
      </c>
      <c r="M88">
        <f t="shared" si="2"/>
        <v>0</v>
      </c>
      <c r="N88">
        <f t="shared" si="3"/>
        <v>0</v>
      </c>
      <c r="O88" t="s">
        <v>20</v>
      </c>
      <c r="P88" t="str">
        <f t="array" ref="P88">INDEX(Items!B$2:B$1090,MATCH($O88,Items!$A$2:$A$1090,0))</f>
        <v xml:space="preserve"> </v>
      </c>
      <c r="Q88" t="str">
        <f t="array" ref="Q88">INDEX(Items!C$2:C$1090,MATCH($O88,Items!$A$2:$A$1090,0))</f>
        <v xml:space="preserve"> </v>
      </c>
      <c r="R88" t="str">
        <f t="array" ref="R88">INDEX(Items!D$2:D$1090,MATCH($O88,Items!$A$2:$A$1090,0))</f>
        <v xml:space="preserve"> </v>
      </c>
    </row>
    <row r="89" spans="1:18" ht="15.75" customHeight="1" x14ac:dyDescent="0.25">
      <c r="A89">
        <f t="shared" si="0"/>
        <v>1</v>
      </c>
      <c r="B89" t="str">
        <f t="shared" si="4"/>
        <v/>
      </c>
      <c r="C89">
        <f t="shared" si="5"/>
        <v>1</v>
      </c>
      <c r="D89" s="4"/>
      <c r="E89" t="s">
        <v>20</v>
      </c>
      <c r="F89" t="str">
        <f t="array" ref="F89">INDEX(Establishment!B$2:B$1042,MATCH($E89,Establishment!$A$2:$A$1042,0))</f>
        <v xml:space="preserve"> </v>
      </c>
      <c r="G89" t="str">
        <f t="array" ref="G89">INDEX(Establishment!C$2:C$1042,MATCH($E89,Establishment!$A$2:$A$1042,0))</f>
        <v xml:space="preserve"> </v>
      </c>
      <c r="M89">
        <f t="shared" si="2"/>
        <v>0</v>
      </c>
      <c r="N89">
        <f t="shared" si="3"/>
        <v>0</v>
      </c>
      <c r="O89" t="s">
        <v>20</v>
      </c>
      <c r="P89" t="str">
        <f t="array" ref="P89">INDEX(Items!B$2:B$1090,MATCH($O89,Items!$A$2:$A$1090,0))</f>
        <v xml:space="preserve"> </v>
      </c>
      <c r="Q89" t="str">
        <f t="array" ref="Q89">INDEX(Items!C$2:C$1090,MATCH($O89,Items!$A$2:$A$1090,0))</f>
        <v xml:space="preserve"> </v>
      </c>
      <c r="R89" t="str">
        <f t="array" ref="R89">INDEX(Items!D$2:D$1090,MATCH($O89,Items!$A$2:$A$1090,0))</f>
        <v xml:space="preserve"> </v>
      </c>
    </row>
    <row r="90" spans="1:18" ht="15.75" customHeight="1" x14ac:dyDescent="0.25">
      <c r="A90">
        <f t="shared" si="0"/>
        <v>1</v>
      </c>
      <c r="B90" t="str">
        <f t="shared" si="4"/>
        <v/>
      </c>
      <c r="C90">
        <f t="shared" si="5"/>
        <v>1</v>
      </c>
      <c r="D90" s="4"/>
      <c r="E90" t="s">
        <v>20</v>
      </c>
      <c r="F90" t="str">
        <f t="array" ref="F90">INDEX(Establishment!B$2:B$1042,MATCH($E90,Establishment!$A$2:$A$1042,0))</f>
        <v xml:space="preserve"> </v>
      </c>
      <c r="G90" t="str">
        <f t="array" ref="G90">INDEX(Establishment!C$2:C$1042,MATCH($E90,Establishment!$A$2:$A$1042,0))</f>
        <v xml:space="preserve"> </v>
      </c>
      <c r="M90">
        <f t="shared" si="2"/>
        <v>0</v>
      </c>
      <c r="N90">
        <f t="shared" si="3"/>
        <v>0</v>
      </c>
      <c r="O90" t="s">
        <v>20</v>
      </c>
      <c r="P90" t="str">
        <f t="array" ref="P90">INDEX(Items!B$2:B$1090,MATCH($O90,Items!$A$2:$A$1090,0))</f>
        <v xml:space="preserve"> </v>
      </c>
      <c r="Q90" t="str">
        <f t="array" ref="Q90">INDEX(Items!C$2:C$1090,MATCH($O90,Items!$A$2:$A$1090,0))</f>
        <v xml:space="preserve"> </v>
      </c>
      <c r="R90" t="str">
        <f t="array" ref="R90">INDEX(Items!D$2:D$1090,MATCH($O90,Items!$A$2:$A$1090,0))</f>
        <v xml:space="preserve"> </v>
      </c>
    </row>
    <row r="91" spans="1:18" ht="15.75" customHeight="1" x14ac:dyDescent="0.25">
      <c r="A91">
        <f t="shared" si="0"/>
        <v>1</v>
      </c>
      <c r="B91" t="str">
        <f t="shared" si="4"/>
        <v/>
      </c>
      <c r="C91">
        <f t="shared" si="5"/>
        <v>1</v>
      </c>
      <c r="D91" s="4"/>
      <c r="E91" t="s">
        <v>20</v>
      </c>
      <c r="F91" t="str">
        <f t="array" ref="F91">INDEX(Establishment!B$2:B$1042,MATCH($E91,Establishment!$A$2:$A$1042,0))</f>
        <v xml:space="preserve"> </v>
      </c>
      <c r="G91" t="str">
        <f t="array" ref="G91">INDEX(Establishment!C$2:C$1042,MATCH($E91,Establishment!$A$2:$A$1042,0))</f>
        <v xml:space="preserve"> </v>
      </c>
      <c r="M91">
        <f t="shared" si="2"/>
        <v>0</v>
      </c>
      <c r="N91">
        <f t="shared" si="3"/>
        <v>0</v>
      </c>
      <c r="O91" t="s">
        <v>20</v>
      </c>
      <c r="P91" t="str">
        <f t="array" ref="P91">INDEX(Items!B$2:B$1090,MATCH($O91,Items!$A$2:$A$1090,0))</f>
        <v xml:space="preserve"> </v>
      </c>
      <c r="Q91" t="str">
        <f t="array" ref="Q91">INDEX(Items!C$2:C$1090,MATCH($O91,Items!$A$2:$A$1090,0))</f>
        <v xml:space="preserve"> </v>
      </c>
      <c r="R91" t="str">
        <f t="array" ref="R91">INDEX(Items!D$2:D$1090,MATCH($O91,Items!$A$2:$A$1090,0))</f>
        <v xml:space="preserve"> </v>
      </c>
    </row>
    <row r="92" spans="1:18" ht="15.75" customHeight="1" x14ac:dyDescent="0.25">
      <c r="A92">
        <f t="shared" si="0"/>
        <v>1</v>
      </c>
      <c r="B92" t="str">
        <f t="shared" si="4"/>
        <v/>
      </c>
      <c r="C92">
        <f t="shared" si="5"/>
        <v>1</v>
      </c>
      <c r="D92" s="4"/>
      <c r="E92" t="s">
        <v>20</v>
      </c>
      <c r="F92" t="str">
        <f t="array" ref="F92">INDEX(Establishment!B$2:B$1042,MATCH($E92,Establishment!$A$2:$A$1042,0))</f>
        <v xml:space="preserve"> </v>
      </c>
      <c r="G92" t="str">
        <f t="array" ref="G92">INDEX(Establishment!C$2:C$1042,MATCH($E92,Establishment!$A$2:$A$1042,0))</f>
        <v xml:space="preserve"> </v>
      </c>
      <c r="M92">
        <f t="shared" si="2"/>
        <v>0</v>
      </c>
      <c r="N92">
        <f t="shared" si="3"/>
        <v>0</v>
      </c>
      <c r="O92" t="s">
        <v>20</v>
      </c>
      <c r="P92" t="str">
        <f t="array" ref="P92">INDEX(Items!B$2:B$1090,MATCH($O92,Items!$A$2:$A$1090,0))</f>
        <v xml:space="preserve"> </v>
      </c>
      <c r="Q92" t="str">
        <f t="array" ref="Q92">INDEX(Items!C$2:C$1090,MATCH($O92,Items!$A$2:$A$1090,0))</f>
        <v xml:space="preserve"> </v>
      </c>
      <c r="R92" t="str">
        <f t="array" ref="R92">INDEX(Items!D$2:D$1090,MATCH($O92,Items!$A$2:$A$1090,0))</f>
        <v xml:space="preserve"> </v>
      </c>
    </row>
    <row r="93" spans="1:18" ht="15.75" customHeight="1" x14ac:dyDescent="0.25">
      <c r="A93">
        <f t="shared" si="0"/>
        <v>1</v>
      </c>
      <c r="B93" t="str">
        <f t="shared" si="4"/>
        <v/>
      </c>
      <c r="C93">
        <f t="shared" si="5"/>
        <v>1</v>
      </c>
      <c r="D93" s="4"/>
      <c r="E93" t="s">
        <v>20</v>
      </c>
      <c r="F93" t="str">
        <f t="array" ref="F93">INDEX(Establishment!B$2:B$1042,MATCH($E93,Establishment!$A$2:$A$1042,0))</f>
        <v xml:space="preserve"> </v>
      </c>
      <c r="G93" t="str">
        <f t="array" ref="G93">INDEX(Establishment!C$2:C$1042,MATCH($E93,Establishment!$A$2:$A$1042,0))</f>
        <v xml:space="preserve"> </v>
      </c>
      <c r="M93">
        <f t="shared" si="2"/>
        <v>0</v>
      </c>
      <c r="N93">
        <f t="shared" si="3"/>
        <v>0</v>
      </c>
      <c r="O93" t="s">
        <v>20</v>
      </c>
      <c r="P93" t="str">
        <f t="array" ref="P93">INDEX(Items!B$2:B$1090,MATCH($O93,Items!$A$2:$A$1090,0))</f>
        <v xml:space="preserve"> </v>
      </c>
      <c r="Q93" t="str">
        <f t="array" ref="Q93">INDEX(Items!C$2:C$1090,MATCH($O93,Items!$A$2:$A$1090,0))</f>
        <v xml:space="preserve"> </v>
      </c>
      <c r="R93" t="str">
        <f t="array" ref="R93">INDEX(Items!D$2:D$1090,MATCH($O93,Items!$A$2:$A$1090,0))</f>
        <v xml:space="preserve"> </v>
      </c>
    </row>
    <row r="94" spans="1:18" ht="15.75" customHeight="1" x14ac:dyDescent="0.25">
      <c r="A94">
        <f t="shared" si="0"/>
        <v>1</v>
      </c>
      <c r="B94" t="str">
        <f t="shared" si="4"/>
        <v/>
      </c>
      <c r="C94">
        <f t="shared" si="5"/>
        <v>1</v>
      </c>
      <c r="D94" s="4"/>
      <c r="E94" t="s">
        <v>20</v>
      </c>
      <c r="F94" t="str">
        <f t="array" ref="F94">INDEX(Establishment!B$2:B$1042,MATCH($E94,Establishment!$A$2:$A$1042,0))</f>
        <v xml:space="preserve"> </v>
      </c>
      <c r="G94" t="str">
        <f t="array" ref="G94">INDEX(Establishment!C$2:C$1042,MATCH($E94,Establishment!$A$2:$A$1042,0))</f>
        <v xml:space="preserve"> </v>
      </c>
      <c r="M94">
        <f t="shared" si="2"/>
        <v>0</v>
      </c>
      <c r="N94">
        <f t="shared" si="3"/>
        <v>0</v>
      </c>
      <c r="O94" t="s">
        <v>20</v>
      </c>
      <c r="P94" t="str">
        <f t="array" ref="P94">INDEX(Items!B$2:B$1090,MATCH($O94,Items!$A$2:$A$1090,0))</f>
        <v xml:space="preserve"> </v>
      </c>
      <c r="Q94" t="str">
        <f t="array" ref="Q94">INDEX(Items!C$2:C$1090,MATCH($O94,Items!$A$2:$A$1090,0))</f>
        <v xml:space="preserve"> </v>
      </c>
      <c r="R94" t="str">
        <f t="array" ref="R94">INDEX(Items!D$2:D$1090,MATCH($O94,Items!$A$2:$A$1090,0))</f>
        <v xml:space="preserve"> </v>
      </c>
    </row>
    <row r="95" spans="1:18" ht="15.75" customHeight="1" x14ac:dyDescent="0.25">
      <c r="A95">
        <f t="shared" si="0"/>
        <v>1</v>
      </c>
      <c r="B95" t="str">
        <f t="shared" si="4"/>
        <v/>
      </c>
      <c r="C95">
        <f t="shared" si="5"/>
        <v>1</v>
      </c>
      <c r="D95" s="4"/>
      <c r="E95" t="s">
        <v>20</v>
      </c>
      <c r="F95" t="str">
        <f t="array" ref="F95">INDEX(Establishment!B$2:B$1042,MATCH($E95,Establishment!$A$2:$A$1042,0))</f>
        <v xml:space="preserve"> </v>
      </c>
      <c r="G95" t="str">
        <f t="array" ref="G95">INDEX(Establishment!C$2:C$1042,MATCH($E95,Establishment!$A$2:$A$1042,0))</f>
        <v xml:space="preserve"> </v>
      </c>
      <c r="M95">
        <f t="shared" si="2"/>
        <v>0</v>
      </c>
      <c r="N95">
        <f t="shared" si="3"/>
        <v>0</v>
      </c>
      <c r="O95" t="s">
        <v>20</v>
      </c>
      <c r="P95" t="str">
        <f t="array" ref="P95">INDEX(Items!B$2:B$1090,MATCH($O95,Items!$A$2:$A$1090,0))</f>
        <v xml:space="preserve"> </v>
      </c>
      <c r="Q95" t="str">
        <f t="array" ref="Q95">INDEX(Items!C$2:C$1090,MATCH($O95,Items!$A$2:$A$1090,0))</f>
        <v xml:space="preserve"> </v>
      </c>
      <c r="R95" t="str">
        <f t="array" ref="R95">INDEX(Items!D$2:D$1090,MATCH($O95,Items!$A$2:$A$1090,0))</f>
        <v xml:space="preserve"> </v>
      </c>
    </row>
    <row r="96" spans="1:18" ht="15.75" customHeight="1" x14ac:dyDescent="0.25">
      <c r="A96">
        <f t="shared" si="0"/>
        <v>1</v>
      </c>
      <c r="B96" t="str">
        <f t="shared" si="4"/>
        <v/>
      </c>
      <c r="C96">
        <f t="shared" si="5"/>
        <v>1</v>
      </c>
      <c r="D96" s="4"/>
      <c r="E96" t="s">
        <v>20</v>
      </c>
      <c r="F96" t="str">
        <f t="array" ref="F96">INDEX(Establishment!B$2:B$1042,MATCH($E96,Establishment!$A$2:$A$1042,0))</f>
        <v xml:space="preserve"> </v>
      </c>
      <c r="G96" t="str">
        <f t="array" ref="G96">INDEX(Establishment!C$2:C$1042,MATCH($E96,Establishment!$A$2:$A$1042,0))</f>
        <v xml:space="preserve"> </v>
      </c>
      <c r="M96">
        <f t="shared" si="2"/>
        <v>0</v>
      </c>
      <c r="N96">
        <f t="shared" si="3"/>
        <v>0</v>
      </c>
      <c r="O96" t="s">
        <v>20</v>
      </c>
      <c r="P96" t="str">
        <f t="array" ref="P96">INDEX(Items!B$2:B$1090,MATCH($O96,Items!$A$2:$A$1090,0))</f>
        <v xml:space="preserve"> </v>
      </c>
      <c r="Q96" t="str">
        <f t="array" ref="Q96">INDEX(Items!C$2:C$1090,MATCH($O96,Items!$A$2:$A$1090,0))</f>
        <v xml:space="preserve"> </v>
      </c>
      <c r="R96" t="str">
        <f t="array" ref="R96">INDEX(Items!D$2:D$1090,MATCH($O96,Items!$A$2:$A$1090,0))</f>
        <v xml:space="preserve"> </v>
      </c>
    </row>
    <row r="97" spans="1:18" ht="15.75" customHeight="1" x14ac:dyDescent="0.25">
      <c r="A97">
        <f t="shared" si="0"/>
        <v>1</v>
      </c>
      <c r="B97" t="str">
        <f t="shared" si="4"/>
        <v/>
      </c>
      <c r="C97">
        <f t="shared" si="5"/>
        <v>1</v>
      </c>
      <c r="D97" s="4"/>
      <c r="E97" t="s">
        <v>20</v>
      </c>
      <c r="F97" t="str">
        <f t="array" ref="F97">INDEX(Establishment!B$2:B$1042,MATCH($E97,Establishment!$A$2:$A$1042,0))</f>
        <v xml:space="preserve"> </v>
      </c>
      <c r="G97" t="str">
        <f t="array" ref="G97">INDEX(Establishment!C$2:C$1042,MATCH($E97,Establishment!$A$2:$A$1042,0))</f>
        <v xml:space="preserve"> </v>
      </c>
      <c r="M97">
        <f t="shared" si="2"/>
        <v>0</v>
      </c>
      <c r="N97">
        <f t="shared" si="3"/>
        <v>0</v>
      </c>
      <c r="O97" t="s">
        <v>20</v>
      </c>
      <c r="P97" t="str">
        <f t="array" ref="P97">INDEX(Items!B$2:B$1090,MATCH($O97,Items!$A$2:$A$1090,0))</f>
        <v xml:space="preserve"> </v>
      </c>
      <c r="Q97" t="str">
        <f t="array" ref="Q97">INDEX(Items!C$2:C$1090,MATCH($O97,Items!$A$2:$A$1090,0))</f>
        <v xml:space="preserve"> </v>
      </c>
      <c r="R97" t="str">
        <f t="array" ref="R97">INDEX(Items!D$2:D$1090,MATCH($O97,Items!$A$2:$A$1090,0))</f>
        <v xml:space="preserve"> </v>
      </c>
    </row>
    <row r="98" spans="1:18" ht="15.75" customHeight="1" x14ac:dyDescent="0.25">
      <c r="A98">
        <f t="shared" si="0"/>
        <v>1</v>
      </c>
      <c r="B98" t="str">
        <f t="shared" si="4"/>
        <v/>
      </c>
      <c r="C98">
        <f t="shared" si="5"/>
        <v>1</v>
      </c>
      <c r="D98" s="4"/>
      <c r="E98" t="s">
        <v>20</v>
      </c>
      <c r="F98" t="str">
        <f t="array" ref="F98">INDEX(Establishment!B$2:B$1042,MATCH($E98,Establishment!$A$2:$A$1042,0))</f>
        <v xml:space="preserve"> </v>
      </c>
      <c r="G98" t="str">
        <f t="array" ref="G98">INDEX(Establishment!C$2:C$1042,MATCH($E98,Establishment!$A$2:$A$1042,0))</f>
        <v xml:space="preserve"> </v>
      </c>
      <c r="M98">
        <f t="shared" si="2"/>
        <v>0</v>
      </c>
      <c r="N98">
        <f t="shared" si="3"/>
        <v>0</v>
      </c>
      <c r="O98" t="s">
        <v>20</v>
      </c>
      <c r="P98" t="str">
        <f t="array" ref="P98">INDEX(Items!B$2:B$1090,MATCH($O98,Items!$A$2:$A$1090,0))</f>
        <v xml:space="preserve"> </v>
      </c>
      <c r="Q98" t="str">
        <f t="array" ref="Q98">INDEX(Items!C$2:C$1090,MATCH($O98,Items!$A$2:$A$1090,0))</f>
        <v xml:space="preserve"> </v>
      </c>
      <c r="R98" t="str">
        <f t="array" ref="R98">INDEX(Items!D$2:D$1090,MATCH($O98,Items!$A$2:$A$1090,0))</f>
        <v xml:space="preserve"> </v>
      </c>
    </row>
    <row r="99" spans="1:18" ht="15.75" customHeight="1" x14ac:dyDescent="0.25">
      <c r="A99">
        <f t="shared" si="0"/>
        <v>1</v>
      </c>
      <c r="B99" t="str">
        <f t="shared" si="4"/>
        <v/>
      </c>
      <c r="C99">
        <f t="shared" si="5"/>
        <v>1</v>
      </c>
      <c r="D99" s="4"/>
      <c r="E99" t="s">
        <v>20</v>
      </c>
      <c r="F99" t="str">
        <f t="array" ref="F99">INDEX(Establishment!B$2:B$1042,MATCH($E99,Establishment!$A$2:$A$1042,0))</f>
        <v xml:space="preserve"> </v>
      </c>
      <c r="G99" t="str">
        <f t="array" ref="G99">INDEX(Establishment!C$2:C$1042,MATCH($E99,Establishment!$A$2:$A$1042,0))</f>
        <v xml:space="preserve"> </v>
      </c>
      <c r="M99">
        <f t="shared" si="2"/>
        <v>0</v>
      </c>
      <c r="N99">
        <f t="shared" si="3"/>
        <v>0</v>
      </c>
      <c r="O99" t="s">
        <v>20</v>
      </c>
      <c r="P99" t="str">
        <f t="array" ref="P99">INDEX(Items!B$2:B$1090,MATCH($O99,Items!$A$2:$A$1090,0))</f>
        <v xml:space="preserve"> </v>
      </c>
      <c r="Q99" t="str">
        <f t="array" ref="Q99">INDEX(Items!C$2:C$1090,MATCH($O99,Items!$A$2:$A$1090,0))</f>
        <v xml:space="preserve"> </v>
      </c>
      <c r="R99" t="str">
        <f t="array" ref="R99">INDEX(Items!D$2:D$1090,MATCH($O99,Items!$A$2:$A$1090,0))</f>
        <v xml:space="preserve"> </v>
      </c>
    </row>
    <row r="100" spans="1:18" ht="15.75" customHeight="1" x14ac:dyDescent="0.25">
      <c r="A100">
        <f t="shared" si="0"/>
        <v>1</v>
      </c>
      <c r="B100" t="str">
        <f t="shared" si="4"/>
        <v/>
      </c>
      <c r="C100">
        <f t="shared" si="5"/>
        <v>1</v>
      </c>
      <c r="D100" s="4"/>
      <c r="E100" t="s">
        <v>20</v>
      </c>
      <c r="F100" t="str">
        <f t="array" ref="F100">INDEX(Establishment!B$2:B$1042,MATCH($E100,Establishment!$A$2:$A$1042,0))</f>
        <v xml:space="preserve"> </v>
      </c>
      <c r="G100" t="str">
        <f t="array" ref="G100">INDEX(Establishment!C$2:C$1042,MATCH($E100,Establishment!$A$2:$A$1042,0))</f>
        <v xml:space="preserve"> </v>
      </c>
      <c r="M100">
        <f t="shared" si="2"/>
        <v>0</v>
      </c>
      <c r="N100">
        <f t="shared" si="3"/>
        <v>0</v>
      </c>
      <c r="O100" t="s">
        <v>20</v>
      </c>
      <c r="P100" t="str">
        <f t="array" ref="P100">INDEX(Items!B$2:B$1090,MATCH($O100,Items!$A$2:$A$1090,0))</f>
        <v xml:space="preserve"> </v>
      </c>
      <c r="Q100" t="str">
        <f t="array" ref="Q100">INDEX(Items!C$2:C$1090,MATCH($O100,Items!$A$2:$A$1090,0))</f>
        <v xml:space="preserve"> </v>
      </c>
      <c r="R100" t="str">
        <f t="array" ref="R100">INDEX(Items!D$2:D$1090,MATCH($O100,Items!$A$2:$A$1090,0))</f>
        <v xml:space="preserve"> </v>
      </c>
    </row>
    <row r="101" spans="1:18" ht="15.75" customHeight="1" x14ac:dyDescent="0.25">
      <c r="A101">
        <f t="shared" si="0"/>
        <v>1</v>
      </c>
      <c r="B101" t="str">
        <f t="shared" si="4"/>
        <v/>
      </c>
      <c r="C101">
        <f t="shared" si="5"/>
        <v>1</v>
      </c>
      <c r="D101" s="4"/>
      <c r="E101" t="s">
        <v>20</v>
      </c>
      <c r="F101" t="str">
        <f t="array" ref="F101">INDEX(Establishment!B$2:B$1042,MATCH($E101,Establishment!$A$2:$A$1042,0))</f>
        <v xml:space="preserve"> </v>
      </c>
      <c r="G101" t="str">
        <f t="array" ref="G101">INDEX(Establishment!C$2:C$1042,MATCH($E101,Establishment!$A$2:$A$1042,0))</f>
        <v xml:space="preserve"> </v>
      </c>
      <c r="M101">
        <f t="shared" si="2"/>
        <v>0</v>
      </c>
      <c r="N101">
        <f t="shared" si="3"/>
        <v>0</v>
      </c>
      <c r="O101" t="s">
        <v>20</v>
      </c>
      <c r="P101" t="str">
        <f t="array" ref="P101">INDEX(Items!B$2:B$1090,MATCH($O101,Items!$A$2:$A$1090,0))</f>
        <v xml:space="preserve"> </v>
      </c>
      <c r="Q101" t="str">
        <f t="array" ref="Q101">INDEX(Items!C$2:C$1090,MATCH($O101,Items!$A$2:$A$1090,0))</f>
        <v xml:space="preserve"> </v>
      </c>
      <c r="R101" t="str">
        <f t="array" ref="R101">INDEX(Items!D$2:D$1090,MATCH($O101,Items!$A$2:$A$1090,0))</f>
        <v xml:space="preserve"> </v>
      </c>
    </row>
    <row r="102" spans="1:18" ht="15.75" customHeight="1" x14ac:dyDescent="0.25">
      <c r="A102">
        <f t="shared" si="0"/>
        <v>1</v>
      </c>
      <c r="B102" t="str">
        <f t="shared" si="4"/>
        <v/>
      </c>
      <c r="C102">
        <f t="shared" si="5"/>
        <v>1</v>
      </c>
      <c r="D102" s="4"/>
      <c r="E102" t="s">
        <v>20</v>
      </c>
      <c r="F102" t="str">
        <f t="array" ref="F102">INDEX(Establishment!B$2:B$1042,MATCH($E102,Establishment!$A$2:$A$1042,0))</f>
        <v xml:space="preserve"> </v>
      </c>
      <c r="G102" t="str">
        <f t="array" ref="G102">INDEX(Establishment!C$2:C$1042,MATCH($E102,Establishment!$A$2:$A$1042,0))</f>
        <v xml:space="preserve"> </v>
      </c>
      <c r="M102">
        <f t="shared" si="2"/>
        <v>0</v>
      </c>
      <c r="N102">
        <f t="shared" si="3"/>
        <v>0</v>
      </c>
      <c r="O102" t="s">
        <v>20</v>
      </c>
      <c r="P102" t="str">
        <f t="array" ref="P102">INDEX(Items!B$2:B$1090,MATCH($O102,Items!$A$2:$A$1090,0))</f>
        <v xml:space="preserve"> </v>
      </c>
      <c r="Q102" t="str">
        <f t="array" ref="Q102">INDEX(Items!C$2:C$1090,MATCH($O102,Items!$A$2:$A$1090,0))</f>
        <v xml:space="preserve"> </v>
      </c>
      <c r="R102" t="str">
        <f t="array" ref="R102">INDEX(Items!D$2:D$1090,MATCH($O102,Items!$A$2:$A$1090,0))</f>
        <v xml:space="preserve"> </v>
      </c>
    </row>
    <row r="103" spans="1:18" ht="15.75" customHeight="1" x14ac:dyDescent="0.25">
      <c r="A103">
        <f t="shared" si="0"/>
        <v>1</v>
      </c>
      <c r="B103" t="str">
        <f t="shared" si="4"/>
        <v/>
      </c>
      <c r="C103">
        <f t="shared" si="5"/>
        <v>1</v>
      </c>
      <c r="D103" s="4"/>
      <c r="E103" t="s">
        <v>20</v>
      </c>
      <c r="F103" t="str">
        <f t="array" ref="F103">INDEX(Establishment!B$2:B$1042,MATCH($E103,Establishment!$A$2:$A$1042,0))</f>
        <v xml:space="preserve"> </v>
      </c>
      <c r="G103" t="str">
        <f t="array" ref="G103">INDEX(Establishment!C$2:C$1042,MATCH($E103,Establishment!$A$2:$A$1042,0))</f>
        <v xml:space="preserve"> </v>
      </c>
      <c r="M103">
        <f t="shared" si="2"/>
        <v>0</v>
      </c>
      <c r="N103">
        <f t="shared" si="3"/>
        <v>0</v>
      </c>
      <c r="O103" t="s">
        <v>20</v>
      </c>
      <c r="P103" t="str">
        <f t="array" ref="P103">INDEX(Items!B$2:B$1090,MATCH($O103,Items!$A$2:$A$1090,0))</f>
        <v xml:space="preserve"> </v>
      </c>
      <c r="Q103" t="str">
        <f t="array" ref="Q103">INDEX(Items!C$2:C$1090,MATCH($O103,Items!$A$2:$A$1090,0))</f>
        <v xml:space="preserve"> </v>
      </c>
      <c r="R103" t="str">
        <f t="array" ref="R103">INDEX(Items!D$2:D$1090,MATCH($O103,Items!$A$2:$A$1090,0))</f>
        <v xml:space="preserve"> </v>
      </c>
    </row>
    <row r="104" spans="1:18" ht="15.75" customHeight="1" x14ac:dyDescent="0.25">
      <c r="A104">
        <f t="shared" si="0"/>
        <v>1</v>
      </c>
      <c r="B104" t="str">
        <f t="shared" si="4"/>
        <v/>
      </c>
      <c r="C104">
        <f t="shared" si="5"/>
        <v>1</v>
      </c>
      <c r="D104" s="4"/>
      <c r="E104" t="s">
        <v>20</v>
      </c>
      <c r="F104" t="str">
        <f t="array" ref="F104">INDEX(Establishment!B$2:B$1042,MATCH($E104,Establishment!$A$2:$A$1042,0))</f>
        <v xml:space="preserve"> </v>
      </c>
      <c r="G104" t="str">
        <f t="array" ref="G104">INDEX(Establishment!C$2:C$1042,MATCH($E104,Establishment!$A$2:$A$1042,0))</f>
        <v xml:space="preserve"> </v>
      </c>
      <c r="M104">
        <f t="shared" si="2"/>
        <v>0</v>
      </c>
      <c r="N104">
        <f t="shared" si="3"/>
        <v>0</v>
      </c>
      <c r="O104" t="s">
        <v>20</v>
      </c>
      <c r="P104" t="str">
        <f t="array" ref="P104">INDEX(Items!B$2:B$1090,MATCH($O104,Items!$A$2:$A$1090,0))</f>
        <v xml:space="preserve"> </v>
      </c>
      <c r="Q104" t="str">
        <f t="array" ref="Q104">INDEX(Items!C$2:C$1090,MATCH($O104,Items!$A$2:$A$1090,0))</f>
        <v xml:space="preserve"> </v>
      </c>
      <c r="R104" t="str">
        <f t="array" ref="R104">INDEX(Items!D$2:D$1090,MATCH($O104,Items!$A$2:$A$1090,0))</f>
        <v xml:space="preserve"> </v>
      </c>
    </row>
    <row r="105" spans="1:18" ht="15.75" customHeight="1" x14ac:dyDescent="0.25">
      <c r="A105">
        <f t="shared" si="0"/>
        <v>1</v>
      </c>
      <c r="B105" t="str">
        <f t="shared" si="4"/>
        <v/>
      </c>
      <c r="C105">
        <f t="shared" si="5"/>
        <v>1</v>
      </c>
      <c r="D105" s="4"/>
      <c r="E105" t="s">
        <v>20</v>
      </c>
      <c r="F105" t="str">
        <f t="array" ref="F105">INDEX(Establishment!B$2:B$1042,MATCH($E105,Establishment!$A$2:$A$1042,0))</f>
        <v xml:space="preserve"> </v>
      </c>
      <c r="G105" t="str">
        <f t="array" ref="G105">INDEX(Establishment!C$2:C$1042,MATCH($E105,Establishment!$A$2:$A$1042,0))</f>
        <v xml:space="preserve"> </v>
      </c>
      <c r="M105">
        <f t="shared" si="2"/>
        <v>0</v>
      </c>
      <c r="N105">
        <f t="shared" si="3"/>
        <v>0</v>
      </c>
      <c r="O105" t="s">
        <v>20</v>
      </c>
      <c r="P105" t="str">
        <f t="array" ref="P105">INDEX(Items!B$2:B$1090,MATCH($O105,Items!$A$2:$A$1090,0))</f>
        <v xml:space="preserve"> </v>
      </c>
      <c r="Q105" t="str">
        <f t="array" ref="Q105">INDEX(Items!C$2:C$1090,MATCH($O105,Items!$A$2:$A$1090,0))</f>
        <v xml:space="preserve"> </v>
      </c>
      <c r="R105" t="str">
        <f t="array" ref="R105">INDEX(Items!D$2:D$1090,MATCH($O105,Items!$A$2:$A$1090,0))</f>
        <v xml:space="preserve"> </v>
      </c>
    </row>
    <row r="106" spans="1:18" ht="15.75" customHeight="1" x14ac:dyDescent="0.25">
      <c r="A106">
        <f t="shared" si="0"/>
        <v>1</v>
      </c>
      <c r="B106" t="str">
        <f t="shared" si="4"/>
        <v/>
      </c>
      <c r="C106">
        <f t="shared" si="5"/>
        <v>1</v>
      </c>
      <c r="D106" s="4"/>
      <c r="E106" t="s">
        <v>20</v>
      </c>
      <c r="F106" t="str">
        <f t="array" ref="F106">INDEX(Establishment!B$2:B$1042,MATCH($E106,Establishment!$A$2:$A$1042,0))</f>
        <v xml:space="preserve"> </v>
      </c>
      <c r="G106" t="str">
        <f t="array" ref="G106">INDEX(Establishment!C$2:C$1042,MATCH($E106,Establishment!$A$2:$A$1042,0))</f>
        <v xml:space="preserve"> </v>
      </c>
      <c r="M106">
        <f t="shared" si="2"/>
        <v>0</v>
      </c>
      <c r="N106">
        <f t="shared" si="3"/>
        <v>0</v>
      </c>
      <c r="O106" t="s">
        <v>20</v>
      </c>
      <c r="P106" t="str">
        <f t="array" ref="P106">INDEX(Items!B$2:B$1090,MATCH($O106,Items!$A$2:$A$1090,0))</f>
        <v xml:space="preserve"> </v>
      </c>
      <c r="Q106" t="str">
        <f t="array" ref="Q106">INDEX(Items!C$2:C$1090,MATCH($O106,Items!$A$2:$A$1090,0))</f>
        <v xml:space="preserve"> </v>
      </c>
      <c r="R106" t="str">
        <f t="array" ref="R106">INDEX(Items!D$2:D$1090,MATCH($O106,Items!$A$2:$A$1090,0))</f>
        <v xml:space="preserve"> </v>
      </c>
    </row>
    <row r="107" spans="1:18" ht="15.75" customHeight="1" x14ac:dyDescent="0.25">
      <c r="A107">
        <f t="shared" si="0"/>
        <v>1</v>
      </c>
      <c r="B107" t="str">
        <f t="shared" si="4"/>
        <v/>
      </c>
      <c r="C107">
        <f t="shared" si="5"/>
        <v>1</v>
      </c>
      <c r="D107" s="4"/>
      <c r="E107" t="s">
        <v>20</v>
      </c>
      <c r="F107" t="str">
        <f t="array" ref="F107">INDEX(Establishment!B$2:B$1042,MATCH($E107,Establishment!$A$2:$A$1042,0))</f>
        <v xml:space="preserve"> </v>
      </c>
      <c r="G107" t="str">
        <f t="array" ref="G107">INDEX(Establishment!C$2:C$1042,MATCH($E107,Establishment!$A$2:$A$1042,0))</f>
        <v xml:space="preserve"> </v>
      </c>
      <c r="M107">
        <f t="shared" si="2"/>
        <v>0</v>
      </c>
      <c r="N107">
        <f t="shared" si="3"/>
        <v>0</v>
      </c>
      <c r="O107" t="s">
        <v>20</v>
      </c>
      <c r="P107" t="str">
        <f t="array" ref="P107">INDEX(Items!B$2:B$1090,MATCH($O107,Items!$A$2:$A$1090,0))</f>
        <v xml:space="preserve"> </v>
      </c>
      <c r="Q107" t="str">
        <f t="array" ref="Q107">INDEX(Items!C$2:C$1090,MATCH($O107,Items!$A$2:$A$1090,0))</f>
        <v xml:space="preserve"> </v>
      </c>
      <c r="R107" t="str">
        <f t="array" ref="R107">INDEX(Items!D$2:D$1090,MATCH($O107,Items!$A$2:$A$1090,0))</f>
        <v xml:space="preserve"> </v>
      </c>
    </row>
    <row r="108" spans="1:18" ht="15.75" customHeight="1" x14ac:dyDescent="0.25">
      <c r="A108">
        <f t="shared" si="0"/>
        <v>1</v>
      </c>
      <c r="B108" t="str">
        <f t="shared" si="4"/>
        <v/>
      </c>
      <c r="C108">
        <f t="shared" si="5"/>
        <v>1</v>
      </c>
      <c r="D108" s="4"/>
      <c r="E108" t="s">
        <v>20</v>
      </c>
      <c r="F108" t="str">
        <f t="array" ref="F108">INDEX(Establishment!B$2:B$1042,MATCH($E108,Establishment!$A$2:$A$1042,0))</f>
        <v xml:space="preserve"> </v>
      </c>
      <c r="G108" t="str">
        <f t="array" ref="G108">INDEX(Establishment!C$2:C$1042,MATCH($E108,Establishment!$A$2:$A$1042,0))</f>
        <v xml:space="preserve"> </v>
      </c>
      <c r="M108">
        <f t="shared" si="2"/>
        <v>0</v>
      </c>
      <c r="N108">
        <f t="shared" si="3"/>
        <v>0</v>
      </c>
      <c r="O108" t="s">
        <v>20</v>
      </c>
      <c r="P108" t="str">
        <f t="array" ref="P108">INDEX(Items!B$2:B$1090,MATCH($O108,Items!$A$2:$A$1090,0))</f>
        <v xml:space="preserve"> </v>
      </c>
      <c r="Q108" t="str">
        <f t="array" ref="Q108">INDEX(Items!C$2:C$1090,MATCH($O108,Items!$A$2:$A$1090,0))</f>
        <v xml:space="preserve"> </v>
      </c>
      <c r="R108" t="str">
        <f t="array" ref="R108">INDEX(Items!D$2:D$1090,MATCH($O108,Items!$A$2:$A$1090,0))</f>
        <v xml:space="preserve"> </v>
      </c>
    </row>
    <row r="109" spans="1:18" ht="15.75" customHeight="1" x14ac:dyDescent="0.25">
      <c r="A109">
        <f t="shared" si="0"/>
        <v>1</v>
      </c>
      <c r="B109" t="str">
        <f t="shared" si="4"/>
        <v/>
      </c>
      <c r="C109">
        <f t="shared" si="5"/>
        <v>1</v>
      </c>
      <c r="D109" s="4"/>
      <c r="E109" t="s">
        <v>20</v>
      </c>
      <c r="F109" t="str">
        <f t="array" ref="F109">INDEX(Establishment!B$2:B$1042,MATCH($E109,Establishment!$A$2:$A$1042,0))</f>
        <v xml:space="preserve"> </v>
      </c>
      <c r="G109" t="str">
        <f t="array" ref="G109">INDEX(Establishment!C$2:C$1042,MATCH($E109,Establishment!$A$2:$A$1042,0))</f>
        <v xml:space="preserve"> </v>
      </c>
      <c r="M109">
        <f t="shared" si="2"/>
        <v>0</v>
      </c>
      <c r="N109">
        <f t="shared" si="3"/>
        <v>0</v>
      </c>
      <c r="O109" t="s">
        <v>20</v>
      </c>
      <c r="P109" t="str">
        <f t="array" ref="P109">INDEX(Items!B$2:B$1090,MATCH($O109,Items!$A$2:$A$1090,0))</f>
        <v xml:space="preserve"> </v>
      </c>
      <c r="Q109" t="str">
        <f t="array" ref="Q109">INDEX(Items!C$2:C$1090,MATCH($O109,Items!$A$2:$A$1090,0))</f>
        <v xml:space="preserve"> </v>
      </c>
      <c r="R109" t="str">
        <f t="array" ref="R109">INDEX(Items!D$2:D$1090,MATCH($O109,Items!$A$2:$A$1090,0))</f>
        <v xml:space="preserve"> </v>
      </c>
    </row>
    <row r="110" spans="1:18" ht="15.75" customHeight="1" x14ac:dyDescent="0.25">
      <c r="A110">
        <f t="shared" si="0"/>
        <v>1</v>
      </c>
      <c r="B110" t="str">
        <f t="shared" si="4"/>
        <v/>
      </c>
      <c r="C110">
        <f t="shared" si="5"/>
        <v>1</v>
      </c>
      <c r="D110" s="4"/>
      <c r="E110" t="s">
        <v>20</v>
      </c>
      <c r="F110" t="str">
        <f t="array" ref="F110">INDEX(Establishment!B$2:B$1042,MATCH($E110,Establishment!$A$2:$A$1042,0))</f>
        <v xml:space="preserve"> </v>
      </c>
      <c r="G110" t="str">
        <f t="array" ref="G110">INDEX(Establishment!C$2:C$1042,MATCH($E110,Establishment!$A$2:$A$1042,0))</f>
        <v xml:space="preserve"> </v>
      </c>
      <c r="M110">
        <f t="shared" si="2"/>
        <v>0</v>
      </c>
      <c r="N110">
        <f t="shared" si="3"/>
        <v>0</v>
      </c>
      <c r="O110" t="s">
        <v>20</v>
      </c>
      <c r="P110" t="str">
        <f t="array" ref="P110">INDEX(Items!B$2:B$1090,MATCH($O110,Items!$A$2:$A$1090,0))</f>
        <v xml:space="preserve"> </v>
      </c>
      <c r="Q110" t="str">
        <f t="array" ref="Q110">INDEX(Items!C$2:C$1090,MATCH($O110,Items!$A$2:$A$1090,0))</f>
        <v xml:space="preserve"> </v>
      </c>
      <c r="R110" t="str">
        <f t="array" ref="R110">INDEX(Items!D$2:D$1090,MATCH($O110,Items!$A$2:$A$1090,0))</f>
        <v xml:space="preserve"> </v>
      </c>
    </row>
    <row r="111" spans="1:18" ht="15.75" customHeight="1" x14ac:dyDescent="0.25">
      <c r="A111">
        <f t="shared" si="0"/>
        <v>1</v>
      </c>
      <c r="B111" t="str">
        <f t="shared" si="4"/>
        <v/>
      </c>
      <c r="C111">
        <f t="shared" si="5"/>
        <v>1</v>
      </c>
      <c r="D111" s="4"/>
      <c r="E111" t="s">
        <v>20</v>
      </c>
      <c r="F111" t="str">
        <f t="array" ref="F111">INDEX(Establishment!B$2:B$1042,MATCH($E111,Establishment!$A$2:$A$1042,0))</f>
        <v xml:space="preserve"> </v>
      </c>
      <c r="G111" t="str">
        <f t="array" ref="G111">INDEX(Establishment!C$2:C$1042,MATCH($E111,Establishment!$A$2:$A$1042,0))</f>
        <v xml:space="preserve"> </v>
      </c>
      <c r="M111">
        <f t="shared" si="2"/>
        <v>0</v>
      </c>
      <c r="N111">
        <f t="shared" si="3"/>
        <v>0</v>
      </c>
      <c r="O111" t="s">
        <v>20</v>
      </c>
      <c r="P111" t="str">
        <f t="array" ref="P111">INDEX(Items!B$2:B$1090,MATCH($O111,Items!$A$2:$A$1090,0))</f>
        <v xml:space="preserve"> </v>
      </c>
      <c r="Q111" t="str">
        <f t="array" ref="Q111">INDEX(Items!C$2:C$1090,MATCH($O111,Items!$A$2:$A$1090,0))</f>
        <v xml:space="preserve"> </v>
      </c>
      <c r="R111" t="str">
        <f t="array" ref="R111">INDEX(Items!D$2:D$1090,MATCH($O111,Items!$A$2:$A$1090,0))</f>
        <v xml:space="preserve"> </v>
      </c>
    </row>
    <row r="112" spans="1:18" ht="15.75" customHeight="1" x14ac:dyDescent="0.25">
      <c r="A112">
        <f t="shared" si="0"/>
        <v>1</v>
      </c>
      <c r="B112" t="str">
        <f t="shared" si="4"/>
        <v/>
      </c>
      <c r="C112">
        <f t="shared" si="5"/>
        <v>1</v>
      </c>
      <c r="D112" s="4"/>
      <c r="E112" t="s">
        <v>20</v>
      </c>
      <c r="F112" t="str">
        <f t="array" ref="F112">INDEX(Establishment!B$2:B$1042,MATCH($E112,Establishment!$A$2:$A$1042,0))</f>
        <v xml:space="preserve"> </v>
      </c>
      <c r="G112" t="str">
        <f t="array" ref="G112">INDEX(Establishment!C$2:C$1042,MATCH($E112,Establishment!$A$2:$A$1042,0))</f>
        <v xml:space="preserve"> </v>
      </c>
      <c r="M112">
        <f t="shared" si="2"/>
        <v>0</v>
      </c>
      <c r="N112">
        <f t="shared" si="3"/>
        <v>0</v>
      </c>
      <c r="O112" t="s">
        <v>20</v>
      </c>
      <c r="P112" t="str">
        <f t="array" ref="P112">INDEX(Items!B$2:B$1090,MATCH($O112,Items!$A$2:$A$1090,0))</f>
        <v xml:space="preserve"> </v>
      </c>
      <c r="Q112" t="str">
        <f t="array" ref="Q112">INDEX(Items!C$2:C$1090,MATCH($O112,Items!$A$2:$A$1090,0))</f>
        <v xml:space="preserve"> </v>
      </c>
      <c r="R112" t="str">
        <f t="array" ref="R112">INDEX(Items!D$2:D$1090,MATCH($O112,Items!$A$2:$A$1090,0))</f>
        <v xml:space="preserve"> </v>
      </c>
    </row>
    <row r="113" spans="1:18" ht="15.75" customHeight="1" x14ac:dyDescent="0.25">
      <c r="A113">
        <f t="shared" si="0"/>
        <v>1</v>
      </c>
      <c r="B113" t="str">
        <f t="shared" si="4"/>
        <v/>
      </c>
      <c r="C113">
        <f t="shared" si="5"/>
        <v>1</v>
      </c>
      <c r="D113" s="4"/>
      <c r="E113" t="s">
        <v>20</v>
      </c>
      <c r="F113" t="str">
        <f t="array" ref="F113">INDEX(Establishment!B$2:B$1042,MATCH($E113,Establishment!$A$2:$A$1042,0))</f>
        <v xml:space="preserve"> </v>
      </c>
      <c r="G113" t="str">
        <f t="array" ref="G113">INDEX(Establishment!C$2:C$1042,MATCH($E113,Establishment!$A$2:$A$1042,0))</f>
        <v xml:space="preserve"> </v>
      </c>
      <c r="M113">
        <f t="shared" si="2"/>
        <v>0</v>
      </c>
      <c r="N113">
        <f t="shared" si="3"/>
        <v>0</v>
      </c>
      <c r="O113" t="s">
        <v>20</v>
      </c>
      <c r="P113" t="str">
        <f t="array" ref="P113">INDEX(Items!B$2:B$1090,MATCH($O113,Items!$A$2:$A$1090,0))</f>
        <v xml:space="preserve"> </v>
      </c>
      <c r="Q113" t="str">
        <f t="array" ref="Q113">INDEX(Items!C$2:C$1090,MATCH($O113,Items!$A$2:$A$1090,0))</f>
        <v xml:space="preserve"> </v>
      </c>
      <c r="R113" t="str">
        <f t="array" ref="R113">INDEX(Items!D$2:D$1090,MATCH($O113,Items!$A$2:$A$1090,0))</f>
        <v xml:space="preserve"> </v>
      </c>
    </row>
    <row r="114" spans="1:18" ht="15.75" customHeight="1" x14ac:dyDescent="0.25">
      <c r="A114">
        <f t="shared" si="0"/>
        <v>1</v>
      </c>
      <c r="B114" t="str">
        <f t="shared" si="4"/>
        <v/>
      </c>
      <c r="C114">
        <f t="shared" si="5"/>
        <v>1</v>
      </c>
      <c r="D114" s="4"/>
      <c r="E114" t="s">
        <v>20</v>
      </c>
      <c r="F114" t="str">
        <f t="array" ref="F114">INDEX(Establishment!B$2:B$1042,MATCH($E114,Establishment!$A$2:$A$1042,0))</f>
        <v xml:space="preserve"> </v>
      </c>
      <c r="G114" t="str">
        <f t="array" ref="G114">INDEX(Establishment!C$2:C$1042,MATCH($E114,Establishment!$A$2:$A$1042,0))</f>
        <v xml:space="preserve"> </v>
      </c>
      <c r="M114">
        <f t="shared" si="2"/>
        <v>0</v>
      </c>
      <c r="N114">
        <f t="shared" si="3"/>
        <v>0</v>
      </c>
      <c r="O114" t="s">
        <v>20</v>
      </c>
      <c r="P114" t="str">
        <f t="array" ref="P114">INDEX(Items!B$2:B$1090,MATCH($O114,Items!$A$2:$A$1090,0))</f>
        <v xml:space="preserve"> </v>
      </c>
      <c r="Q114" t="str">
        <f t="array" ref="Q114">INDEX(Items!C$2:C$1090,MATCH($O114,Items!$A$2:$A$1090,0))</f>
        <v xml:space="preserve"> </v>
      </c>
      <c r="R114" t="str">
        <f t="array" ref="R114">INDEX(Items!D$2:D$1090,MATCH($O114,Items!$A$2:$A$1090,0))</f>
        <v xml:space="preserve"> </v>
      </c>
    </row>
    <row r="115" spans="1:18" ht="15.75" customHeight="1" x14ac:dyDescent="0.25">
      <c r="A115">
        <f t="shared" si="0"/>
        <v>1</v>
      </c>
      <c r="B115" t="str">
        <f t="shared" si="4"/>
        <v/>
      </c>
      <c r="C115">
        <f t="shared" si="5"/>
        <v>1</v>
      </c>
      <c r="D115" s="4"/>
      <c r="E115" t="s">
        <v>20</v>
      </c>
      <c r="F115" t="str">
        <f t="array" ref="F115">INDEX(Establishment!B$2:B$1042,MATCH($E115,Establishment!$A$2:$A$1042,0))</f>
        <v xml:space="preserve"> </v>
      </c>
      <c r="G115" t="str">
        <f t="array" ref="G115">INDEX(Establishment!C$2:C$1042,MATCH($E115,Establishment!$A$2:$A$1042,0))</f>
        <v xml:space="preserve"> </v>
      </c>
      <c r="M115">
        <f t="shared" si="2"/>
        <v>0</v>
      </c>
      <c r="N115">
        <f t="shared" si="3"/>
        <v>0</v>
      </c>
      <c r="O115" t="s">
        <v>20</v>
      </c>
      <c r="P115" t="str">
        <f t="array" ref="P115">INDEX(Items!B$2:B$1090,MATCH($O115,Items!$A$2:$A$1090,0))</f>
        <v xml:space="preserve"> </v>
      </c>
      <c r="Q115" t="str">
        <f t="array" ref="Q115">INDEX(Items!C$2:C$1090,MATCH($O115,Items!$A$2:$A$1090,0))</f>
        <v xml:space="preserve"> </v>
      </c>
      <c r="R115" t="str">
        <f t="array" ref="R115">INDEX(Items!D$2:D$1090,MATCH($O115,Items!$A$2:$A$1090,0))</f>
        <v xml:space="preserve"> </v>
      </c>
    </row>
    <row r="116" spans="1:18" ht="15.75" customHeight="1" x14ac:dyDescent="0.25">
      <c r="A116">
        <f t="shared" si="0"/>
        <v>1</v>
      </c>
      <c r="B116" t="str">
        <f t="shared" si="4"/>
        <v/>
      </c>
      <c r="C116">
        <f t="shared" si="5"/>
        <v>1</v>
      </c>
      <c r="D116" s="4"/>
      <c r="E116" t="s">
        <v>20</v>
      </c>
      <c r="F116" t="str">
        <f t="array" ref="F116">INDEX(Establishment!B$2:B$1042,MATCH($E116,Establishment!$A$2:$A$1042,0))</f>
        <v xml:space="preserve"> </v>
      </c>
      <c r="G116" t="str">
        <f t="array" ref="G116">INDEX(Establishment!C$2:C$1042,MATCH($E116,Establishment!$A$2:$A$1042,0))</f>
        <v xml:space="preserve"> </v>
      </c>
      <c r="M116">
        <f t="shared" si="2"/>
        <v>0</v>
      </c>
      <c r="N116">
        <f t="shared" si="3"/>
        <v>0</v>
      </c>
      <c r="O116" t="s">
        <v>20</v>
      </c>
      <c r="P116" t="str">
        <f t="array" ref="P116">INDEX(Items!B$2:B$1090,MATCH($O116,Items!$A$2:$A$1090,0))</f>
        <v xml:space="preserve"> </v>
      </c>
      <c r="Q116" t="str">
        <f t="array" ref="Q116">INDEX(Items!C$2:C$1090,MATCH($O116,Items!$A$2:$A$1090,0))</f>
        <v xml:space="preserve"> </v>
      </c>
      <c r="R116" t="str">
        <f t="array" ref="R116">INDEX(Items!D$2:D$1090,MATCH($O116,Items!$A$2:$A$1090,0))</f>
        <v xml:space="preserve"> </v>
      </c>
    </row>
    <row r="117" spans="1:18" ht="15.75" customHeight="1" x14ac:dyDescent="0.25">
      <c r="A117">
        <f t="shared" si="0"/>
        <v>1</v>
      </c>
      <c r="B117" t="str">
        <f t="shared" si="4"/>
        <v/>
      </c>
      <c r="C117">
        <f t="shared" si="5"/>
        <v>1</v>
      </c>
      <c r="D117" s="4"/>
      <c r="E117" t="s">
        <v>20</v>
      </c>
      <c r="F117" t="str">
        <f t="array" ref="F117">INDEX(Establishment!B$2:B$1042,MATCH($E117,Establishment!$A$2:$A$1042,0))</f>
        <v xml:space="preserve"> </v>
      </c>
      <c r="G117" t="str">
        <f t="array" ref="G117">INDEX(Establishment!C$2:C$1042,MATCH($E117,Establishment!$A$2:$A$1042,0))</f>
        <v xml:space="preserve"> </v>
      </c>
      <c r="M117">
        <f t="shared" si="2"/>
        <v>0</v>
      </c>
      <c r="N117">
        <f t="shared" si="3"/>
        <v>0</v>
      </c>
      <c r="O117" t="s">
        <v>20</v>
      </c>
      <c r="P117" t="str">
        <f t="array" ref="P117">INDEX(Items!B$2:B$1090,MATCH($O117,Items!$A$2:$A$1090,0))</f>
        <v xml:space="preserve"> </v>
      </c>
      <c r="Q117" t="str">
        <f t="array" ref="Q117">INDEX(Items!C$2:C$1090,MATCH($O117,Items!$A$2:$A$1090,0))</f>
        <v xml:space="preserve"> </v>
      </c>
      <c r="R117" t="str">
        <f t="array" ref="R117">INDEX(Items!D$2:D$1090,MATCH($O117,Items!$A$2:$A$1090,0))</f>
        <v xml:space="preserve"> </v>
      </c>
    </row>
    <row r="118" spans="1:18" ht="15.75" customHeight="1" x14ac:dyDescent="0.25">
      <c r="A118">
        <f t="shared" si="0"/>
        <v>1</v>
      </c>
      <c r="B118" t="str">
        <f t="shared" si="4"/>
        <v/>
      </c>
      <c r="C118">
        <f t="shared" si="5"/>
        <v>1</v>
      </c>
      <c r="D118" s="4"/>
      <c r="E118" t="s">
        <v>20</v>
      </c>
      <c r="F118" t="str">
        <f t="array" ref="F118">INDEX(Establishment!B$2:B$1042,MATCH($E118,Establishment!$A$2:$A$1042,0))</f>
        <v xml:space="preserve"> </v>
      </c>
      <c r="G118" t="str">
        <f t="array" ref="G118">INDEX(Establishment!C$2:C$1042,MATCH($E118,Establishment!$A$2:$A$1042,0))</f>
        <v xml:space="preserve"> </v>
      </c>
      <c r="M118">
        <f t="shared" si="2"/>
        <v>0</v>
      </c>
      <c r="N118">
        <f t="shared" si="3"/>
        <v>0</v>
      </c>
      <c r="O118" t="s">
        <v>20</v>
      </c>
      <c r="P118" t="str">
        <f t="array" ref="P118">INDEX(Items!B$2:B$1090,MATCH($O118,Items!$A$2:$A$1090,0))</f>
        <v xml:space="preserve"> </v>
      </c>
      <c r="Q118" t="str">
        <f t="array" ref="Q118">INDEX(Items!C$2:C$1090,MATCH($O118,Items!$A$2:$A$1090,0))</f>
        <v xml:space="preserve"> </v>
      </c>
      <c r="R118" t="str">
        <f t="array" ref="R118">INDEX(Items!D$2:D$1090,MATCH($O118,Items!$A$2:$A$1090,0))</f>
        <v xml:space="preserve"> </v>
      </c>
    </row>
    <row r="119" spans="1:18" ht="15.75" customHeight="1" x14ac:dyDescent="0.25">
      <c r="A119">
        <f t="shared" si="0"/>
        <v>1</v>
      </c>
      <c r="B119" t="str">
        <f t="shared" si="4"/>
        <v/>
      </c>
      <c r="C119">
        <f t="shared" si="5"/>
        <v>1</v>
      </c>
      <c r="D119" s="4"/>
      <c r="E119" t="s">
        <v>20</v>
      </c>
      <c r="F119" t="str">
        <f t="array" ref="F119">INDEX(Establishment!B$2:B$1042,MATCH($E119,Establishment!$A$2:$A$1042,0))</f>
        <v xml:space="preserve"> </v>
      </c>
      <c r="G119" t="str">
        <f t="array" ref="G119">INDEX(Establishment!C$2:C$1042,MATCH($E119,Establishment!$A$2:$A$1042,0))</f>
        <v xml:space="preserve"> </v>
      </c>
      <c r="M119">
        <f t="shared" si="2"/>
        <v>0</v>
      </c>
      <c r="N119">
        <f t="shared" si="3"/>
        <v>0</v>
      </c>
      <c r="O119" t="s">
        <v>20</v>
      </c>
      <c r="P119" t="str">
        <f t="array" ref="P119">INDEX(Items!B$2:B$1090,MATCH($O119,Items!$A$2:$A$1090,0))</f>
        <v xml:space="preserve"> </v>
      </c>
      <c r="Q119" t="str">
        <f t="array" ref="Q119">INDEX(Items!C$2:C$1090,MATCH($O119,Items!$A$2:$A$1090,0))</f>
        <v xml:space="preserve"> </v>
      </c>
      <c r="R119" t="str">
        <f t="array" ref="R119">INDEX(Items!D$2:D$1090,MATCH($O119,Items!$A$2:$A$1090,0))</f>
        <v xml:space="preserve"> </v>
      </c>
    </row>
    <row r="120" spans="1:18" ht="15.75" customHeight="1" x14ac:dyDescent="0.25">
      <c r="A120">
        <f t="shared" si="0"/>
        <v>1</v>
      </c>
      <c r="B120" t="str">
        <f t="shared" si="4"/>
        <v/>
      </c>
      <c r="C120">
        <f t="shared" si="5"/>
        <v>1</v>
      </c>
      <c r="D120" s="4"/>
      <c r="E120" t="s">
        <v>20</v>
      </c>
      <c r="F120" t="str">
        <f t="array" ref="F120">INDEX(Establishment!B$2:B$1042,MATCH($E120,Establishment!$A$2:$A$1042,0))</f>
        <v xml:space="preserve"> </v>
      </c>
      <c r="G120" t="str">
        <f t="array" ref="G120">INDEX(Establishment!C$2:C$1042,MATCH($E120,Establishment!$A$2:$A$1042,0))</f>
        <v xml:space="preserve"> </v>
      </c>
      <c r="M120">
        <f t="shared" si="2"/>
        <v>0</v>
      </c>
      <c r="N120">
        <f t="shared" si="3"/>
        <v>0</v>
      </c>
      <c r="O120" t="s">
        <v>20</v>
      </c>
      <c r="P120" t="str">
        <f t="array" ref="P120">INDEX(Items!B$2:B$1090,MATCH($O120,Items!$A$2:$A$1090,0))</f>
        <v xml:space="preserve"> </v>
      </c>
      <c r="Q120" t="str">
        <f t="array" ref="Q120">INDEX(Items!C$2:C$1090,MATCH($O120,Items!$A$2:$A$1090,0))</f>
        <v xml:space="preserve"> </v>
      </c>
      <c r="R120" t="str">
        <f t="array" ref="R120">INDEX(Items!D$2:D$1090,MATCH($O120,Items!$A$2:$A$1090,0))</f>
        <v xml:space="preserve"> </v>
      </c>
    </row>
    <row r="121" spans="1:18" ht="15.75" customHeight="1" x14ac:dyDescent="0.25">
      <c r="A121">
        <f t="shared" si="0"/>
        <v>1</v>
      </c>
      <c r="B121" t="str">
        <f t="shared" si="4"/>
        <v/>
      </c>
      <c r="C121">
        <f t="shared" si="5"/>
        <v>1</v>
      </c>
      <c r="D121" s="4"/>
      <c r="E121" t="s">
        <v>20</v>
      </c>
      <c r="F121" t="str">
        <f t="array" ref="F121">INDEX(Establishment!B$2:B$1042,MATCH($E121,Establishment!$A$2:$A$1042,0))</f>
        <v xml:space="preserve"> </v>
      </c>
      <c r="G121" t="str">
        <f t="array" ref="G121">INDEX(Establishment!C$2:C$1042,MATCH($E121,Establishment!$A$2:$A$1042,0))</f>
        <v xml:space="preserve"> </v>
      </c>
      <c r="M121">
        <f t="shared" si="2"/>
        <v>0</v>
      </c>
      <c r="N121">
        <f t="shared" si="3"/>
        <v>0</v>
      </c>
      <c r="O121" t="s">
        <v>20</v>
      </c>
      <c r="P121" t="str">
        <f t="array" ref="P121">INDEX(Items!B$2:B$1090,MATCH($O121,Items!$A$2:$A$1090,0))</f>
        <v xml:space="preserve"> </v>
      </c>
      <c r="Q121" t="str">
        <f t="array" ref="Q121">INDEX(Items!C$2:C$1090,MATCH($O121,Items!$A$2:$A$1090,0))</f>
        <v xml:space="preserve"> </v>
      </c>
      <c r="R121" t="str">
        <f t="array" ref="R121">INDEX(Items!D$2:D$1090,MATCH($O121,Items!$A$2:$A$1090,0))</f>
        <v xml:space="preserve"> </v>
      </c>
    </row>
    <row r="122" spans="1:18" ht="15.75" customHeight="1" x14ac:dyDescent="0.25">
      <c r="A122">
        <f t="shared" si="0"/>
        <v>1</v>
      </c>
      <c r="B122" t="str">
        <f t="shared" si="4"/>
        <v/>
      </c>
      <c r="C122">
        <f t="shared" si="5"/>
        <v>1</v>
      </c>
      <c r="D122" s="4"/>
      <c r="E122" t="s">
        <v>20</v>
      </c>
      <c r="F122" t="str">
        <f t="array" ref="F122">INDEX(Establishment!B$2:B$1042,MATCH($E122,Establishment!$A$2:$A$1042,0))</f>
        <v xml:space="preserve"> </v>
      </c>
      <c r="G122" t="str">
        <f t="array" ref="G122">INDEX(Establishment!C$2:C$1042,MATCH($E122,Establishment!$A$2:$A$1042,0))</f>
        <v xml:space="preserve"> </v>
      </c>
      <c r="M122">
        <f t="shared" si="2"/>
        <v>0</v>
      </c>
      <c r="N122">
        <f t="shared" si="3"/>
        <v>0</v>
      </c>
      <c r="O122" t="s">
        <v>20</v>
      </c>
      <c r="P122" t="str">
        <f t="array" ref="P122">INDEX(Items!B$2:B$1090,MATCH($O122,Items!$A$2:$A$1090,0))</f>
        <v xml:space="preserve"> </v>
      </c>
      <c r="Q122" t="str">
        <f t="array" ref="Q122">INDEX(Items!C$2:C$1090,MATCH($O122,Items!$A$2:$A$1090,0))</f>
        <v xml:space="preserve"> </v>
      </c>
      <c r="R122" t="str">
        <f t="array" ref="R122">INDEX(Items!D$2:D$1090,MATCH($O122,Items!$A$2:$A$1090,0))</f>
        <v xml:space="preserve"> </v>
      </c>
    </row>
    <row r="123" spans="1:18" ht="15.75" customHeight="1" x14ac:dyDescent="0.25">
      <c r="A123">
        <f t="shared" si="0"/>
        <v>1</v>
      </c>
      <c r="B123" t="str">
        <f t="shared" si="4"/>
        <v/>
      </c>
      <c r="C123">
        <f t="shared" si="5"/>
        <v>1</v>
      </c>
      <c r="D123" s="4"/>
      <c r="E123" t="s">
        <v>20</v>
      </c>
      <c r="F123" t="str">
        <f t="array" ref="F123">INDEX(Establishment!B$2:B$1042,MATCH($E123,Establishment!$A$2:$A$1042,0))</f>
        <v xml:space="preserve"> </v>
      </c>
      <c r="G123" t="str">
        <f t="array" ref="G123">INDEX(Establishment!C$2:C$1042,MATCH($E123,Establishment!$A$2:$A$1042,0))</f>
        <v xml:space="preserve"> </v>
      </c>
      <c r="M123">
        <f t="shared" si="2"/>
        <v>0</v>
      </c>
      <c r="N123">
        <f t="shared" si="3"/>
        <v>0</v>
      </c>
      <c r="O123" t="s">
        <v>20</v>
      </c>
      <c r="P123" t="str">
        <f t="array" ref="P123">INDEX(Items!B$2:B$1090,MATCH($O123,Items!$A$2:$A$1090,0))</f>
        <v xml:space="preserve"> </v>
      </c>
      <c r="Q123" t="str">
        <f t="array" ref="Q123">INDEX(Items!C$2:C$1090,MATCH($O123,Items!$A$2:$A$1090,0))</f>
        <v xml:space="preserve"> </v>
      </c>
      <c r="R123" t="str">
        <f t="array" ref="R123">INDEX(Items!D$2:D$1090,MATCH($O123,Items!$A$2:$A$1090,0))</f>
        <v xml:space="preserve"> </v>
      </c>
    </row>
    <row r="124" spans="1:18" ht="15.75" customHeight="1" x14ac:dyDescent="0.25">
      <c r="A124">
        <f t="shared" si="0"/>
        <v>1</v>
      </c>
      <c r="B124" t="str">
        <f t="shared" si="4"/>
        <v/>
      </c>
      <c r="C124">
        <f t="shared" si="5"/>
        <v>1</v>
      </c>
      <c r="D124" s="4"/>
      <c r="E124" t="s">
        <v>20</v>
      </c>
      <c r="F124" t="str">
        <f t="array" ref="F124">INDEX(Establishment!B$2:B$1042,MATCH($E124,Establishment!$A$2:$A$1042,0))</f>
        <v xml:space="preserve"> </v>
      </c>
      <c r="G124" t="str">
        <f t="array" ref="G124">INDEX(Establishment!C$2:C$1042,MATCH($E124,Establishment!$A$2:$A$1042,0))</f>
        <v xml:space="preserve"> </v>
      </c>
      <c r="M124">
        <f t="shared" si="2"/>
        <v>0</v>
      </c>
      <c r="N124">
        <f t="shared" si="3"/>
        <v>0</v>
      </c>
      <c r="O124" t="s">
        <v>20</v>
      </c>
      <c r="P124" t="str">
        <f t="array" ref="P124">INDEX(Items!B$2:B$1090,MATCH($O124,Items!$A$2:$A$1090,0))</f>
        <v xml:space="preserve"> </v>
      </c>
      <c r="Q124" t="str">
        <f t="array" ref="Q124">INDEX(Items!C$2:C$1090,MATCH($O124,Items!$A$2:$A$1090,0))</f>
        <v xml:space="preserve"> </v>
      </c>
      <c r="R124" t="str">
        <f t="array" ref="R124">INDEX(Items!D$2:D$1090,MATCH($O124,Items!$A$2:$A$1090,0))</f>
        <v xml:space="preserve"> </v>
      </c>
    </row>
    <row r="125" spans="1:18" ht="15.75" customHeight="1" x14ac:dyDescent="0.25">
      <c r="A125">
        <f t="shared" si="0"/>
        <v>1</v>
      </c>
      <c r="B125" t="str">
        <f t="shared" si="4"/>
        <v/>
      </c>
      <c r="C125">
        <f t="shared" si="5"/>
        <v>1</v>
      </c>
      <c r="D125" s="4"/>
      <c r="E125" t="s">
        <v>20</v>
      </c>
      <c r="F125" t="str">
        <f t="array" ref="F125">INDEX(Establishment!B$2:B$1042,MATCH($E125,Establishment!$A$2:$A$1042,0))</f>
        <v xml:space="preserve"> </v>
      </c>
      <c r="G125" t="str">
        <f t="array" ref="G125">INDEX(Establishment!C$2:C$1042,MATCH($E125,Establishment!$A$2:$A$1042,0))</f>
        <v xml:space="preserve"> </v>
      </c>
      <c r="M125">
        <f t="shared" si="2"/>
        <v>0</v>
      </c>
      <c r="N125">
        <f t="shared" si="3"/>
        <v>0</v>
      </c>
      <c r="O125" t="s">
        <v>20</v>
      </c>
      <c r="P125" t="str">
        <f t="array" ref="P125">INDEX(Items!B$2:B$1090,MATCH($O125,Items!$A$2:$A$1090,0))</f>
        <v xml:space="preserve"> </v>
      </c>
      <c r="Q125" t="str">
        <f t="array" ref="Q125">INDEX(Items!C$2:C$1090,MATCH($O125,Items!$A$2:$A$1090,0))</f>
        <v xml:space="preserve"> </v>
      </c>
      <c r="R125" t="str">
        <f t="array" ref="R125">INDEX(Items!D$2:D$1090,MATCH($O125,Items!$A$2:$A$1090,0))</f>
        <v xml:space="preserve"> </v>
      </c>
    </row>
    <row r="126" spans="1:18" ht="15.75" customHeight="1" x14ac:dyDescent="0.25">
      <c r="A126">
        <f t="shared" si="0"/>
        <v>1</v>
      </c>
      <c r="B126" t="str">
        <f t="shared" si="4"/>
        <v/>
      </c>
      <c r="C126">
        <f t="shared" si="5"/>
        <v>1</v>
      </c>
      <c r="D126" s="4"/>
      <c r="E126" t="s">
        <v>20</v>
      </c>
      <c r="F126" t="str">
        <f t="array" ref="F126">INDEX(Establishment!B$2:B$1042,MATCH($E126,Establishment!$A$2:$A$1042,0))</f>
        <v xml:space="preserve"> </v>
      </c>
      <c r="G126" t="str">
        <f t="array" ref="G126">INDEX(Establishment!C$2:C$1042,MATCH($E126,Establishment!$A$2:$A$1042,0))</f>
        <v xml:space="preserve"> </v>
      </c>
      <c r="M126">
        <f t="shared" si="2"/>
        <v>0</v>
      </c>
      <c r="N126">
        <f t="shared" si="3"/>
        <v>0</v>
      </c>
      <c r="O126" t="s">
        <v>20</v>
      </c>
      <c r="P126" t="str">
        <f t="array" ref="P126">INDEX(Items!B$2:B$1090,MATCH($O126,Items!$A$2:$A$1090,0))</f>
        <v xml:space="preserve"> </v>
      </c>
      <c r="Q126" t="str">
        <f t="array" ref="Q126">INDEX(Items!C$2:C$1090,MATCH($O126,Items!$A$2:$A$1090,0))</f>
        <v xml:space="preserve"> </v>
      </c>
      <c r="R126" t="str">
        <f t="array" ref="R126">INDEX(Items!D$2:D$1090,MATCH($O126,Items!$A$2:$A$1090,0))</f>
        <v xml:space="preserve"> </v>
      </c>
    </row>
    <row r="127" spans="1:18" ht="15.75" customHeight="1" x14ac:dyDescent="0.25">
      <c r="A127">
        <f t="shared" si="0"/>
        <v>1</v>
      </c>
      <c r="B127" t="str">
        <f t="shared" si="4"/>
        <v/>
      </c>
      <c r="C127">
        <f t="shared" si="5"/>
        <v>1</v>
      </c>
      <c r="D127" s="4"/>
      <c r="E127" t="s">
        <v>20</v>
      </c>
      <c r="F127" t="str">
        <f t="array" ref="F127">INDEX(Establishment!B$2:B$1042,MATCH($E127,Establishment!$A$2:$A$1042,0))</f>
        <v xml:space="preserve"> </v>
      </c>
      <c r="G127" t="str">
        <f t="array" ref="G127">INDEX(Establishment!C$2:C$1042,MATCH($E127,Establishment!$A$2:$A$1042,0))</f>
        <v xml:space="preserve"> </v>
      </c>
      <c r="M127">
        <f t="shared" si="2"/>
        <v>0</v>
      </c>
      <c r="N127">
        <f t="shared" si="3"/>
        <v>0</v>
      </c>
      <c r="O127" t="s">
        <v>20</v>
      </c>
      <c r="P127" t="str">
        <f t="array" ref="P127">INDEX(Items!B$2:B$1090,MATCH($O127,Items!$A$2:$A$1090,0))</f>
        <v xml:space="preserve"> </v>
      </c>
      <c r="Q127" t="str">
        <f t="array" ref="Q127">INDEX(Items!C$2:C$1090,MATCH($O127,Items!$A$2:$A$1090,0))</f>
        <v xml:space="preserve"> </v>
      </c>
      <c r="R127" t="str">
        <f t="array" ref="R127">INDEX(Items!D$2:D$1090,MATCH($O127,Items!$A$2:$A$1090,0))</f>
        <v xml:space="preserve"> </v>
      </c>
    </row>
    <row r="128" spans="1:18" ht="15.75" customHeight="1" x14ac:dyDescent="0.25">
      <c r="A128">
        <f t="shared" si="0"/>
        <v>1</v>
      </c>
      <c r="B128" t="str">
        <f t="shared" si="4"/>
        <v/>
      </c>
      <c r="C128">
        <f t="shared" si="5"/>
        <v>1</v>
      </c>
      <c r="D128" s="4"/>
      <c r="E128" t="s">
        <v>20</v>
      </c>
      <c r="F128" t="str">
        <f t="array" ref="F128">INDEX(Establishment!B$2:B$1042,MATCH($E128,Establishment!$A$2:$A$1042,0))</f>
        <v xml:space="preserve"> </v>
      </c>
      <c r="G128" t="str">
        <f t="array" ref="G128">INDEX(Establishment!C$2:C$1042,MATCH($E128,Establishment!$A$2:$A$1042,0))</f>
        <v xml:space="preserve"> </v>
      </c>
      <c r="M128">
        <f t="shared" si="2"/>
        <v>0</v>
      </c>
      <c r="N128">
        <f t="shared" si="3"/>
        <v>0</v>
      </c>
      <c r="O128" t="s">
        <v>20</v>
      </c>
      <c r="P128" t="str">
        <f t="array" ref="P128">INDEX(Items!B$2:B$1090,MATCH($O128,Items!$A$2:$A$1090,0))</f>
        <v xml:space="preserve"> </v>
      </c>
      <c r="Q128" t="str">
        <f t="array" ref="Q128">INDEX(Items!C$2:C$1090,MATCH($O128,Items!$A$2:$A$1090,0))</f>
        <v xml:space="preserve"> </v>
      </c>
      <c r="R128" t="str">
        <f t="array" ref="R128">INDEX(Items!D$2:D$1090,MATCH($O128,Items!$A$2:$A$1090,0))</f>
        <v xml:space="preserve"> </v>
      </c>
    </row>
    <row r="129" spans="1:18" ht="15.75" customHeight="1" x14ac:dyDescent="0.25">
      <c r="A129">
        <f t="shared" si="0"/>
        <v>1</v>
      </c>
      <c r="B129" t="str">
        <f t="shared" si="4"/>
        <v/>
      </c>
      <c r="C129">
        <f t="shared" si="5"/>
        <v>1</v>
      </c>
      <c r="D129" s="4"/>
      <c r="E129" t="s">
        <v>20</v>
      </c>
      <c r="F129" t="str">
        <f t="array" ref="F129">INDEX(Establishment!B$2:B$1042,MATCH($E129,Establishment!$A$2:$A$1042,0))</f>
        <v xml:space="preserve"> </v>
      </c>
      <c r="G129" t="str">
        <f t="array" ref="G129">INDEX(Establishment!C$2:C$1042,MATCH($E129,Establishment!$A$2:$A$1042,0))</f>
        <v xml:space="preserve"> </v>
      </c>
      <c r="M129">
        <f t="shared" si="2"/>
        <v>0</v>
      </c>
      <c r="N129">
        <f t="shared" si="3"/>
        <v>0</v>
      </c>
      <c r="O129" t="s">
        <v>20</v>
      </c>
      <c r="P129" t="str">
        <f t="array" ref="P129">INDEX(Items!B$2:B$1090,MATCH($O129,Items!$A$2:$A$1090,0))</f>
        <v xml:space="preserve"> </v>
      </c>
      <c r="Q129" t="str">
        <f t="array" ref="Q129">INDEX(Items!C$2:C$1090,MATCH($O129,Items!$A$2:$A$1090,0))</f>
        <v xml:space="preserve"> </v>
      </c>
      <c r="R129" t="str">
        <f t="array" ref="R129">INDEX(Items!D$2:D$1090,MATCH($O129,Items!$A$2:$A$1090,0))</f>
        <v xml:space="preserve"> </v>
      </c>
    </row>
    <row r="130" spans="1:18" ht="15.75" customHeight="1" x14ac:dyDescent="0.25">
      <c r="A130">
        <f t="shared" si="0"/>
        <v>1</v>
      </c>
      <c r="B130" t="str">
        <f t="shared" si="4"/>
        <v/>
      </c>
      <c r="C130">
        <f t="shared" si="5"/>
        <v>1</v>
      </c>
      <c r="D130" s="4"/>
      <c r="E130" t="s">
        <v>20</v>
      </c>
      <c r="F130" t="str">
        <f t="array" ref="F130">INDEX(Establishment!B$2:B$1042,MATCH($E130,Establishment!$A$2:$A$1042,0))</f>
        <v xml:space="preserve"> </v>
      </c>
      <c r="G130" t="str">
        <f t="array" ref="G130">INDEX(Establishment!C$2:C$1042,MATCH($E130,Establishment!$A$2:$A$1042,0))</f>
        <v xml:space="preserve"> </v>
      </c>
      <c r="M130">
        <f t="shared" si="2"/>
        <v>0</v>
      </c>
      <c r="N130">
        <f t="shared" si="3"/>
        <v>0</v>
      </c>
      <c r="O130" t="s">
        <v>20</v>
      </c>
      <c r="P130" t="str">
        <f t="array" ref="P130">INDEX(Items!B$2:B$1090,MATCH($O130,Items!$A$2:$A$1090,0))</f>
        <v xml:space="preserve"> </v>
      </c>
      <c r="Q130" t="str">
        <f t="array" ref="Q130">INDEX(Items!C$2:C$1090,MATCH($O130,Items!$A$2:$A$1090,0))</f>
        <v xml:space="preserve"> </v>
      </c>
      <c r="R130" t="str">
        <f t="array" ref="R130">INDEX(Items!D$2:D$1090,MATCH($O130,Items!$A$2:$A$1090,0))</f>
        <v xml:space="preserve"> </v>
      </c>
    </row>
    <row r="131" spans="1:18" ht="15.75" customHeight="1" x14ac:dyDescent="0.25">
      <c r="A131">
        <f t="shared" si="0"/>
        <v>1</v>
      </c>
      <c r="B131" t="str">
        <f t="shared" si="4"/>
        <v/>
      </c>
      <c r="C131">
        <f t="shared" si="5"/>
        <v>1</v>
      </c>
      <c r="D131" s="4"/>
      <c r="E131" t="s">
        <v>20</v>
      </c>
      <c r="F131" t="str">
        <f t="array" ref="F131">INDEX(Establishment!B$2:B$1042,MATCH($E131,Establishment!$A$2:$A$1042,0))</f>
        <v xml:space="preserve"> </v>
      </c>
      <c r="G131" t="str">
        <f t="array" ref="G131">INDEX(Establishment!C$2:C$1042,MATCH($E131,Establishment!$A$2:$A$1042,0))</f>
        <v xml:space="preserve"> </v>
      </c>
      <c r="M131">
        <f t="shared" si="2"/>
        <v>0</v>
      </c>
      <c r="N131">
        <f t="shared" si="3"/>
        <v>0</v>
      </c>
      <c r="O131" t="s">
        <v>20</v>
      </c>
      <c r="P131" t="str">
        <f t="array" ref="P131">INDEX(Items!B$2:B$1090,MATCH($O131,Items!$A$2:$A$1090,0))</f>
        <v xml:space="preserve"> </v>
      </c>
      <c r="Q131" t="str">
        <f t="array" ref="Q131">INDEX(Items!C$2:C$1090,MATCH($O131,Items!$A$2:$A$1090,0))</f>
        <v xml:space="preserve"> </v>
      </c>
      <c r="R131" t="str">
        <f t="array" ref="R131">INDEX(Items!D$2:D$1090,MATCH($O131,Items!$A$2:$A$1090,0))</f>
        <v xml:space="preserve"> </v>
      </c>
    </row>
    <row r="132" spans="1:18" ht="15.75" customHeight="1" x14ac:dyDescent="0.25">
      <c r="A132">
        <f t="shared" si="0"/>
        <v>1</v>
      </c>
      <c r="B132" t="str">
        <f t="shared" si="4"/>
        <v/>
      </c>
      <c r="C132">
        <f t="shared" si="5"/>
        <v>1</v>
      </c>
      <c r="D132" s="4"/>
      <c r="E132" t="s">
        <v>20</v>
      </c>
      <c r="F132" t="str">
        <f t="array" ref="F132">INDEX(Establishment!B$2:B$1042,MATCH($E132,Establishment!$A$2:$A$1042,0))</f>
        <v xml:space="preserve"> </v>
      </c>
      <c r="G132" t="str">
        <f t="array" ref="G132">INDEX(Establishment!C$2:C$1042,MATCH($E132,Establishment!$A$2:$A$1042,0))</f>
        <v xml:space="preserve"> </v>
      </c>
      <c r="M132">
        <f t="shared" si="2"/>
        <v>0</v>
      </c>
      <c r="N132">
        <f t="shared" si="3"/>
        <v>0</v>
      </c>
      <c r="O132" t="s">
        <v>20</v>
      </c>
      <c r="P132" t="str">
        <f t="array" ref="P132">INDEX(Items!B$2:B$1090,MATCH($O132,Items!$A$2:$A$1090,0))</f>
        <v xml:space="preserve"> </v>
      </c>
      <c r="Q132" t="str">
        <f t="array" ref="Q132">INDEX(Items!C$2:C$1090,MATCH($O132,Items!$A$2:$A$1090,0))</f>
        <v xml:space="preserve"> </v>
      </c>
      <c r="R132" t="str">
        <f t="array" ref="R132">INDEX(Items!D$2:D$1090,MATCH($O132,Items!$A$2:$A$1090,0))</f>
        <v xml:space="preserve"> </v>
      </c>
    </row>
    <row r="133" spans="1:18" ht="15.75" customHeight="1" x14ac:dyDescent="0.25">
      <c r="A133">
        <f t="shared" si="0"/>
        <v>1</v>
      </c>
      <c r="B133" t="str">
        <f t="shared" si="4"/>
        <v/>
      </c>
      <c r="C133">
        <f t="shared" si="5"/>
        <v>1</v>
      </c>
      <c r="D133" s="4"/>
      <c r="E133" t="s">
        <v>20</v>
      </c>
      <c r="F133" t="str">
        <f t="array" ref="F133">INDEX(Establishment!B$2:B$1042,MATCH($E133,Establishment!$A$2:$A$1042,0))</f>
        <v xml:space="preserve"> </v>
      </c>
      <c r="G133" t="str">
        <f t="array" ref="G133">INDEX(Establishment!C$2:C$1042,MATCH($E133,Establishment!$A$2:$A$1042,0))</f>
        <v xml:space="preserve"> </v>
      </c>
      <c r="M133">
        <f t="shared" si="2"/>
        <v>0</v>
      </c>
      <c r="N133">
        <f t="shared" si="3"/>
        <v>0</v>
      </c>
      <c r="O133" t="s">
        <v>20</v>
      </c>
      <c r="P133" t="str">
        <f t="array" ref="P133">INDEX(Items!B$2:B$1090,MATCH($O133,Items!$A$2:$A$1090,0))</f>
        <v xml:space="preserve"> </v>
      </c>
      <c r="Q133" t="str">
        <f t="array" ref="Q133">INDEX(Items!C$2:C$1090,MATCH($O133,Items!$A$2:$A$1090,0))</f>
        <v xml:space="preserve"> </v>
      </c>
      <c r="R133" t="str">
        <f t="array" ref="R133">INDEX(Items!D$2:D$1090,MATCH($O133,Items!$A$2:$A$1090,0))</f>
        <v xml:space="preserve"> </v>
      </c>
    </row>
    <row r="134" spans="1:18" ht="15.75" customHeight="1" x14ac:dyDescent="0.25">
      <c r="A134">
        <f t="shared" si="0"/>
        <v>1</v>
      </c>
      <c r="B134" t="str">
        <f t="shared" si="4"/>
        <v/>
      </c>
      <c r="C134">
        <f t="shared" si="5"/>
        <v>1</v>
      </c>
      <c r="D134" s="4"/>
      <c r="E134" t="s">
        <v>20</v>
      </c>
      <c r="F134" t="str">
        <f t="array" ref="F134">INDEX(Establishment!B$2:B$1042,MATCH($E134,Establishment!$A$2:$A$1042,0))</f>
        <v xml:space="preserve"> </v>
      </c>
      <c r="G134" t="str">
        <f t="array" ref="G134">INDEX(Establishment!C$2:C$1042,MATCH($E134,Establishment!$A$2:$A$1042,0))</f>
        <v xml:space="preserve"> </v>
      </c>
      <c r="M134">
        <f t="shared" si="2"/>
        <v>0</v>
      </c>
      <c r="N134">
        <f t="shared" si="3"/>
        <v>0</v>
      </c>
      <c r="O134" t="s">
        <v>20</v>
      </c>
      <c r="P134" t="str">
        <f t="array" ref="P134">INDEX(Items!B$2:B$1090,MATCH($O134,Items!$A$2:$A$1090,0))</f>
        <v xml:space="preserve"> </v>
      </c>
      <c r="Q134" t="str">
        <f t="array" ref="Q134">INDEX(Items!C$2:C$1090,MATCH($O134,Items!$A$2:$A$1090,0))</f>
        <v xml:space="preserve"> </v>
      </c>
      <c r="R134" t="str">
        <f t="array" ref="R134">INDEX(Items!D$2:D$1090,MATCH($O134,Items!$A$2:$A$1090,0))</f>
        <v xml:space="preserve"> </v>
      </c>
    </row>
    <row r="135" spans="1:18" ht="15.75" customHeight="1" x14ac:dyDescent="0.25">
      <c r="A135">
        <f t="shared" si="0"/>
        <v>1</v>
      </c>
      <c r="B135" t="str">
        <f t="shared" si="4"/>
        <v/>
      </c>
      <c r="C135">
        <f t="shared" si="5"/>
        <v>1</v>
      </c>
      <c r="D135" s="4"/>
      <c r="E135" t="s">
        <v>20</v>
      </c>
      <c r="F135" t="str">
        <f t="array" ref="F135">INDEX(Establishment!B$2:B$1042,MATCH($E135,Establishment!$A$2:$A$1042,0))</f>
        <v xml:space="preserve"> </v>
      </c>
      <c r="G135" t="str">
        <f t="array" ref="G135">INDEX(Establishment!C$2:C$1042,MATCH($E135,Establishment!$A$2:$A$1042,0))</f>
        <v xml:space="preserve"> </v>
      </c>
      <c r="M135">
        <f t="shared" si="2"/>
        <v>0</v>
      </c>
      <c r="N135">
        <f t="shared" si="3"/>
        <v>0</v>
      </c>
      <c r="O135" t="s">
        <v>20</v>
      </c>
      <c r="P135" t="str">
        <f t="array" ref="P135">INDEX(Items!B$2:B$1090,MATCH($O135,Items!$A$2:$A$1090,0))</f>
        <v xml:space="preserve"> </v>
      </c>
      <c r="Q135" t="str">
        <f t="array" ref="Q135">INDEX(Items!C$2:C$1090,MATCH($O135,Items!$A$2:$A$1090,0))</f>
        <v xml:space="preserve"> </v>
      </c>
      <c r="R135" t="str">
        <f t="array" ref="R135">INDEX(Items!D$2:D$1090,MATCH($O135,Items!$A$2:$A$1090,0))</f>
        <v xml:space="preserve"> </v>
      </c>
    </row>
    <row r="136" spans="1:18" ht="15.75" customHeight="1" x14ac:dyDescent="0.25">
      <c r="A136">
        <f t="shared" si="0"/>
        <v>1</v>
      </c>
      <c r="B136" t="str">
        <f t="shared" si="4"/>
        <v/>
      </c>
      <c r="C136">
        <f t="shared" si="5"/>
        <v>1</v>
      </c>
      <c r="D136" s="4"/>
      <c r="E136" t="s">
        <v>20</v>
      </c>
      <c r="F136" t="str">
        <f t="array" ref="F136">INDEX(Establishment!B$2:B$1042,MATCH($E136,Establishment!$A$2:$A$1042,0))</f>
        <v xml:space="preserve"> </v>
      </c>
      <c r="G136" t="str">
        <f t="array" ref="G136">INDEX(Establishment!C$2:C$1042,MATCH($E136,Establishment!$A$2:$A$1042,0))</f>
        <v xml:space="preserve"> </v>
      </c>
      <c r="M136">
        <f t="shared" si="2"/>
        <v>0</v>
      </c>
      <c r="N136">
        <f t="shared" si="3"/>
        <v>0</v>
      </c>
      <c r="O136" t="s">
        <v>20</v>
      </c>
      <c r="P136" t="str">
        <f t="array" ref="P136">INDEX(Items!B$2:B$1090,MATCH($O136,Items!$A$2:$A$1090,0))</f>
        <v xml:space="preserve"> </v>
      </c>
      <c r="Q136" t="str">
        <f t="array" ref="Q136">INDEX(Items!C$2:C$1090,MATCH($O136,Items!$A$2:$A$1090,0))</f>
        <v xml:space="preserve"> </v>
      </c>
      <c r="R136" t="str">
        <f t="array" ref="R136">INDEX(Items!D$2:D$1090,MATCH($O136,Items!$A$2:$A$1090,0))</f>
        <v xml:space="preserve"> </v>
      </c>
    </row>
    <row r="137" spans="1:18" ht="15.75" customHeight="1" x14ac:dyDescent="0.25">
      <c r="A137">
        <f t="shared" si="0"/>
        <v>1</v>
      </c>
      <c r="B137" t="str">
        <f t="shared" si="4"/>
        <v/>
      </c>
      <c r="C137">
        <f t="shared" si="5"/>
        <v>1</v>
      </c>
      <c r="D137" s="4"/>
      <c r="E137" t="s">
        <v>20</v>
      </c>
      <c r="F137" t="str">
        <f t="array" ref="F137">INDEX(Establishment!B$2:B$1042,MATCH($E137,Establishment!$A$2:$A$1042,0))</f>
        <v xml:space="preserve"> </v>
      </c>
      <c r="G137" t="str">
        <f t="array" ref="G137">INDEX(Establishment!C$2:C$1042,MATCH($E137,Establishment!$A$2:$A$1042,0))</f>
        <v xml:space="preserve"> </v>
      </c>
      <c r="M137">
        <f t="shared" si="2"/>
        <v>0</v>
      </c>
      <c r="N137">
        <f t="shared" si="3"/>
        <v>0</v>
      </c>
      <c r="O137" t="s">
        <v>20</v>
      </c>
      <c r="P137" t="str">
        <f t="array" ref="P137">INDEX(Items!B$2:B$1090,MATCH($O137,Items!$A$2:$A$1090,0))</f>
        <v xml:space="preserve"> </v>
      </c>
      <c r="Q137" t="str">
        <f t="array" ref="Q137">INDEX(Items!C$2:C$1090,MATCH($O137,Items!$A$2:$A$1090,0))</f>
        <v xml:space="preserve"> </v>
      </c>
      <c r="R137" t="str">
        <f t="array" ref="R137">INDEX(Items!D$2:D$1090,MATCH($O137,Items!$A$2:$A$1090,0))</f>
        <v xml:space="preserve"> </v>
      </c>
    </row>
    <row r="138" spans="1:18" ht="15.75" customHeight="1" x14ac:dyDescent="0.25">
      <c r="A138">
        <f t="shared" si="0"/>
        <v>1</v>
      </c>
      <c r="B138" t="str">
        <f t="shared" si="4"/>
        <v/>
      </c>
      <c r="C138">
        <f t="shared" si="5"/>
        <v>1</v>
      </c>
      <c r="D138" s="4"/>
      <c r="E138" t="s">
        <v>20</v>
      </c>
      <c r="F138" t="str">
        <f t="array" ref="F138">INDEX(Establishment!B$2:B$1042,MATCH($E138,Establishment!$A$2:$A$1042,0))</f>
        <v xml:space="preserve"> </v>
      </c>
      <c r="G138" t="str">
        <f t="array" ref="G138">INDEX(Establishment!C$2:C$1042,MATCH($E138,Establishment!$A$2:$A$1042,0))</f>
        <v xml:space="preserve"> </v>
      </c>
      <c r="M138">
        <f t="shared" si="2"/>
        <v>0</v>
      </c>
      <c r="N138">
        <f t="shared" si="3"/>
        <v>0</v>
      </c>
      <c r="O138" t="s">
        <v>20</v>
      </c>
      <c r="P138" t="str">
        <f t="array" ref="P138">INDEX(Items!B$2:B$1090,MATCH($O138,Items!$A$2:$A$1090,0))</f>
        <v xml:space="preserve"> </v>
      </c>
      <c r="Q138" t="str">
        <f t="array" ref="Q138">INDEX(Items!C$2:C$1090,MATCH($O138,Items!$A$2:$A$1090,0))</f>
        <v xml:space="preserve"> </v>
      </c>
      <c r="R138" t="str">
        <f t="array" ref="R138">INDEX(Items!D$2:D$1090,MATCH($O138,Items!$A$2:$A$1090,0))</f>
        <v xml:space="preserve"> </v>
      </c>
    </row>
    <row r="139" spans="1:18" ht="15.75" customHeight="1" x14ac:dyDescent="0.25">
      <c r="A139">
        <f t="shared" si="0"/>
        <v>1</v>
      </c>
      <c r="B139" t="str">
        <f t="shared" si="4"/>
        <v/>
      </c>
      <c r="C139">
        <f t="shared" si="5"/>
        <v>1</v>
      </c>
      <c r="D139" s="4"/>
      <c r="E139" t="s">
        <v>20</v>
      </c>
      <c r="F139" t="str">
        <f t="array" ref="F139">INDEX(Establishment!B$2:B$1042,MATCH($E139,Establishment!$A$2:$A$1042,0))</f>
        <v xml:space="preserve"> </v>
      </c>
      <c r="G139" t="str">
        <f t="array" ref="G139">INDEX(Establishment!C$2:C$1042,MATCH($E139,Establishment!$A$2:$A$1042,0))</f>
        <v xml:space="preserve"> </v>
      </c>
      <c r="M139">
        <f t="shared" si="2"/>
        <v>0</v>
      </c>
      <c r="N139">
        <f t="shared" si="3"/>
        <v>0</v>
      </c>
      <c r="O139" t="s">
        <v>20</v>
      </c>
      <c r="P139" t="str">
        <f t="array" ref="P139">INDEX(Items!B$2:B$1090,MATCH($O139,Items!$A$2:$A$1090,0))</f>
        <v xml:space="preserve"> </v>
      </c>
      <c r="Q139" t="str">
        <f t="array" ref="Q139">INDEX(Items!C$2:C$1090,MATCH($O139,Items!$A$2:$A$1090,0))</f>
        <v xml:space="preserve"> </v>
      </c>
      <c r="R139" t="str">
        <f t="array" ref="R139">INDEX(Items!D$2:D$1090,MATCH($O139,Items!$A$2:$A$1090,0))</f>
        <v xml:space="preserve"> </v>
      </c>
    </row>
    <row r="140" spans="1:18" ht="15.75" customHeight="1" x14ac:dyDescent="0.25">
      <c r="A140">
        <f t="shared" si="0"/>
        <v>1</v>
      </c>
      <c r="B140" t="str">
        <f t="shared" si="4"/>
        <v/>
      </c>
      <c r="C140">
        <f t="shared" si="5"/>
        <v>1</v>
      </c>
      <c r="D140" s="4"/>
      <c r="E140" t="s">
        <v>20</v>
      </c>
      <c r="F140" t="str">
        <f t="array" ref="F140">INDEX(Establishment!B$2:B$1042,MATCH($E140,Establishment!$A$2:$A$1042,0))</f>
        <v xml:space="preserve"> </v>
      </c>
      <c r="G140" t="str">
        <f t="array" ref="G140">INDEX(Establishment!C$2:C$1042,MATCH($E140,Establishment!$A$2:$A$1042,0))</f>
        <v xml:space="preserve"> </v>
      </c>
      <c r="M140">
        <f t="shared" si="2"/>
        <v>0</v>
      </c>
      <c r="N140">
        <f t="shared" si="3"/>
        <v>0</v>
      </c>
      <c r="O140" t="s">
        <v>20</v>
      </c>
      <c r="P140" t="str">
        <f t="array" ref="P140">INDEX(Items!B$2:B$1090,MATCH($O140,Items!$A$2:$A$1090,0))</f>
        <v xml:space="preserve"> </v>
      </c>
      <c r="Q140" t="str">
        <f t="array" ref="Q140">INDEX(Items!C$2:C$1090,MATCH($O140,Items!$A$2:$A$1090,0))</f>
        <v xml:space="preserve"> </v>
      </c>
      <c r="R140" t="str">
        <f t="array" ref="R140">INDEX(Items!D$2:D$1090,MATCH($O140,Items!$A$2:$A$1090,0))</f>
        <v xml:space="preserve"> </v>
      </c>
    </row>
    <row r="141" spans="1:18" ht="15.75" customHeight="1" x14ac:dyDescent="0.25">
      <c r="A141">
        <f t="shared" si="0"/>
        <v>1</v>
      </c>
      <c r="B141" t="str">
        <f t="shared" si="4"/>
        <v/>
      </c>
      <c r="C141">
        <f t="shared" si="5"/>
        <v>1</v>
      </c>
      <c r="D141" s="4"/>
      <c r="E141" t="s">
        <v>20</v>
      </c>
      <c r="F141" t="str">
        <f t="array" ref="F141">INDEX(Establishment!B$2:B$1042,MATCH($E141,Establishment!$A$2:$A$1042,0))</f>
        <v xml:space="preserve"> </v>
      </c>
      <c r="G141" t="str">
        <f t="array" ref="G141">INDEX(Establishment!C$2:C$1042,MATCH($E141,Establishment!$A$2:$A$1042,0))</f>
        <v xml:space="preserve"> </v>
      </c>
      <c r="M141">
        <f t="shared" si="2"/>
        <v>0</v>
      </c>
      <c r="N141">
        <f t="shared" si="3"/>
        <v>0</v>
      </c>
      <c r="O141" t="s">
        <v>20</v>
      </c>
      <c r="P141" t="str">
        <f t="array" ref="P141">INDEX(Items!B$2:B$1090,MATCH($O141,Items!$A$2:$A$1090,0))</f>
        <v xml:space="preserve"> </v>
      </c>
      <c r="Q141" t="str">
        <f t="array" ref="Q141">INDEX(Items!C$2:C$1090,MATCH($O141,Items!$A$2:$A$1090,0))</f>
        <v xml:space="preserve"> </v>
      </c>
      <c r="R141" t="str">
        <f t="array" ref="R141">INDEX(Items!D$2:D$1090,MATCH($O141,Items!$A$2:$A$1090,0))</f>
        <v xml:space="preserve"> </v>
      </c>
    </row>
    <row r="142" spans="1:18" ht="15.75" customHeight="1" x14ac:dyDescent="0.25">
      <c r="A142">
        <f t="shared" si="0"/>
        <v>1</v>
      </c>
      <c r="B142" t="str">
        <f t="shared" si="4"/>
        <v/>
      </c>
      <c r="C142">
        <f t="shared" si="5"/>
        <v>1</v>
      </c>
      <c r="D142" s="4"/>
      <c r="E142" t="s">
        <v>20</v>
      </c>
      <c r="F142" t="str">
        <f t="array" ref="F142">INDEX(Establishment!B$2:B$1042,MATCH($E142,Establishment!$A$2:$A$1042,0))</f>
        <v xml:space="preserve"> </v>
      </c>
      <c r="G142" t="str">
        <f t="array" ref="G142">INDEX(Establishment!C$2:C$1042,MATCH($E142,Establishment!$A$2:$A$1042,0))</f>
        <v xml:space="preserve"> </v>
      </c>
      <c r="M142">
        <f t="shared" si="2"/>
        <v>0</v>
      </c>
      <c r="N142">
        <f t="shared" si="3"/>
        <v>0</v>
      </c>
      <c r="O142" t="s">
        <v>20</v>
      </c>
      <c r="P142" t="str">
        <f t="array" ref="P142">INDEX(Items!B$2:B$1090,MATCH($O142,Items!$A$2:$A$1090,0))</f>
        <v xml:space="preserve"> </v>
      </c>
      <c r="Q142" t="str">
        <f t="array" ref="Q142">INDEX(Items!C$2:C$1090,MATCH($O142,Items!$A$2:$A$1090,0))</f>
        <v xml:space="preserve"> </v>
      </c>
      <c r="R142" t="str">
        <f t="array" ref="R142">INDEX(Items!D$2:D$1090,MATCH($O142,Items!$A$2:$A$1090,0))</f>
        <v xml:space="preserve"> </v>
      </c>
    </row>
    <row r="143" spans="1:18" ht="15.75" customHeight="1" x14ac:dyDescent="0.25">
      <c r="A143">
        <f t="shared" si="0"/>
        <v>1</v>
      </c>
      <c r="B143" t="str">
        <f t="shared" si="4"/>
        <v/>
      </c>
      <c r="C143">
        <f t="shared" si="5"/>
        <v>1</v>
      </c>
      <c r="D143" s="4"/>
      <c r="E143" t="s">
        <v>20</v>
      </c>
      <c r="F143" t="str">
        <f t="array" ref="F143">INDEX(Establishment!B$2:B$1042,MATCH($E143,Establishment!$A$2:$A$1042,0))</f>
        <v xml:space="preserve"> </v>
      </c>
      <c r="G143" t="str">
        <f t="array" ref="G143">INDEX(Establishment!C$2:C$1042,MATCH($E143,Establishment!$A$2:$A$1042,0))</f>
        <v xml:space="preserve"> </v>
      </c>
      <c r="M143">
        <f t="shared" si="2"/>
        <v>0</v>
      </c>
      <c r="N143">
        <f t="shared" si="3"/>
        <v>0</v>
      </c>
      <c r="O143" t="s">
        <v>20</v>
      </c>
      <c r="P143" t="str">
        <f t="array" ref="P143">INDEX(Items!B$2:B$1090,MATCH($O143,Items!$A$2:$A$1090,0))</f>
        <v xml:space="preserve"> </v>
      </c>
      <c r="Q143" t="str">
        <f t="array" ref="Q143">INDEX(Items!C$2:C$1090,MATCH($O143,Items!$A$2:$A$1090,0))</f>
        <v xml:space="preserve"> </v>
      </c>
      <c r="R143" t="str">
        <f t="array" ref="R143">INDEX(Items!D$2:D$1090,MATCH($O143,Items!$A$2:$A$1090,0))</f>
        <v xml:space="preserve"> </v>
      </c>
    </row>
    <row r="144" spans="1:18" ht="15.75" customHeight="1" x14ac:dyDescent="0.25">
      <c r="A144">
        <f t="shared" si="0"/>
        <v>1</v>
      </c>
      <c r="B144" t="str">
        <f t="shared" si="4"/>
        <v/>
      </c>
      <c r="C144">
        <f t="shared" si="5"/>
        <v>1</v>
      </c>
      <c r="D144" s="4"/>
      <c r="E144" t="s">
        <v>20</v>
      </c>
      <c r="F144" t="str">
        <f t="array" ref="F144">INDEX(Establishment!B$2:B$1042,MATCH($E144,Establishment!$A$2:$A$1042,0))</f>
        <v xml:space="preserve"> </v>
      </c>
      <c r="G144" t="str">
        <f t="array" ref="G144">INDEX(Establishment!C$2:C$1042,MATCH($E144,Establishment!$A$2:$A$1042,0))</f>
        <v xml:space="preserve"> </v>
      </c>
      <c r="M144">
        <f t="shared" si="2"/>
        <v>0</v>
      </c>
      <c r="N144">
        <f t="shared" si="3"/>
        <v>0</v>
      </c>
      <c r="O144" t="s">
        <v>20</v>
      </c>
      <c r="P144" t="str">
        <f t="array" ref="P144">INDEX(Items!B$2:B$1090,MATCH($O144,Items!$A$2:$A$1090,0))</f>
        <v xml:space="preserve"> </v>
      </c>
      <c r="Q144" t="str">
        <f t="array" ref="Q144">INDEX(Items!C$2:C$1090,MATCH($O144,Items!$A$2:$A$1090,0))</f>
        <v xml:space="preserve"> </v>
      </c>
      <c r="R144" t="str">
        <f t="array" ref="R144">INDEX(Items!D$2:D$1090,MATCH($O144,Items!$A$2:$A$1090,0))</f>
        <v xml:space="preserve"> </v>
      </c>
    </row>
    <row r="145" spans="1:18" ht="15.75" customHeight="1" x14ac:dyDescent="0.25">
      <c r="A145">
        <f t="shared" si="0"/>
        <v>1</v>
      </c>
      <c r="B145" t="str">
        <f t="shared" si="4"/>
        <v/>
      </c>
      <c r="C145">
        <f t="shared" si="5"/>
        <v>1</v>
      </c>
      <c r="D145" s="4"/>
      <c r="E145" t="s">
        <v>20</v>
      </c>
      <c r="F145" t="str">
        <f t="array" ref="F145">INDEX(Establishment!B$2:B$1042,MATCH($E145,Establishment!$A$2:$A$1042,0))</f>
        <v xml:space="preserve"> </v>
      </c>
      <c r="G145" t="str">
        <f t="array" ref="G145">INDEX(Establishment!C$2:C$1042,MATCH($E145,Establishment!$A$2:$A$1042,0))</f>
        <v xml:space="preserve"> </v>
      </c>
      <c r="M145">
        <f t="shared" si="2"/>
        <v>0</v>
      </c>
      <c r="N145">
        <f t="shared" si="3"/>
        <v>0</v>
      </c>
      <c r="O145" t="s">
        <v>20</v>
      </c>
      <c r="P145" t="str">
        <f t="array" ref="P145">INDEX(Items!B$2:B$1090,MATCH($O145,Items!$A$2:$A$1090,0))</f>
        <v xml:space="preserve"> </v>
      </c>
      <c r="Q145" t="str">
        <f t="array" ref="Q145">INDEX(Items!C$2:C$1090,MATCH($O145,Items!$A$2:$A$1090,0))</f>
        <v xml:space="preserve"> </v>
      </c>
      <c r="R145" t="str">
        <f t="array" ref="R145">INDEX(Items!D$2:D$1090,MATCH($O145,Items!$A$2:$A$1090,0))</f>
        <v xml:space="preserve"> </v>
      </c>
    </row>
    <row r="146" spans="1:18" ht="15.75" customHeight="1" x14ac:dyDescent="0.25">
      <c r="A146">
        <f t="shared" si="0"/>
        <v>1</v>
      </c>
      <c r="B146" t="str">
        <f t="shared" si="4"/>
        <v/>
      </c>
      <c r="C146">
        <f t="shared" si="5"/>
        <v>1</v>
      </c>
      <c r="D146" s="4"/>
      <c r="E146" t="s">
        <v>20</v>
      </c>
      <c r="F146" t="str">
        <f t="array" ref="F146">INDEX(Establishment!B$2:B$1042,MATCH($E146,Establishment!$A$2:$A$1042,0))</f>
        <v xml:space="preserve"> </v>
      </c>
      <c r="G146" t="str">
        <f t="array" ref="G146">INDEX(Establishment!C$2:C$1042,MATCH($E146,Establishment!$A$2:$A$1042,0))</f>
        <v xml:space="preserve"> </v>
      </c>
      <c r="M146">
        <f t="shared" si="2"/>
        <v>0</v>
      </c>
      <c r="N146">
        <f t="shared" si="3"/>
        <v>0</v>
      </c>
      <c r="O146" t="s">
        <v>20</v>
      </c>
      <c r="P146" t="str">
        <f t="array" ref="P146">INDEX(Items!B$2:B$1090,MATCH($O146,Items!$A$2:$A$1090,0))</f>
        <v xml:space="preserve"> </v>
      </c>
      <c r="Q146" t="str">
        <f t="array" ref="Q146">INDEX(Items!C$2:C$1090,MATCH($O146,Items!$A$2:$A$1090,0))</f>
        <v xml:space="preserve"> </v>
      </c>
      <c r="R146" t="str">
        <f t="array" ref="R146">INDEX(Items!D$2:D$1090,MATCH($O146,Items!$A$2:$A$1090,0))</f>
        <v xml:space="preserve"> </v>
      </c>
    </row>
    <row r="147" spans="1:18" ht="15.75" customHeight="1" x14ac:dyDescent="0.25">
      <c r="A147">
        <f t="shared" si="0"/>
        <v>1</v>
      </c>
      <c r="B147" t="str">
        <f t="shared" si="4"/>
        <v/>
      </c>
      <c r="C147">
        <f t="shared" si="5"/>
        <v>1</v>
      </c>
      <c r="D147" s="4"/>
      <c r="E147" t="s">
        <v>20</v>
      </c>
      <c r="F147" t="str">
        <f t="array" ref="F147">INDEX(Establishment!B$2:B$1042,MATCH($E147,Establishment!$A$2:$A$1042,0))</f>
        <v xml:space="preserve"> </v>
      </c>
      <c r="G147" t="str">
        <f t="array" ref="G147">INDEX(Establishment!C$2:C$1042,MATCH($E147,Establishment!$A$2:$A$1042,0))</f>
        <v xml:space="preserve"> </v>
      </c>
      <c r="M147">
        <f t="shared" si="2"/>
        <v>0</v>
      </c>
      <c r="N147">
        <f t="shared" si="3"/>
        <v>0</v>
      </c>
      <c r="O147" t="s">
        <v>20</v>
      </c>
      <c r="P147" t="str">
        <f t="array" ref="P147">INDEX(Items!B$2:B$1090,MATCH($O147,Items!$A$2:$A$1090,0))</f>
        <v xml:space="preserve"> </v>
      </c>
      <c r="Q147" t="str">
        <f t="array" ref="Q147">INDEX(Items!C$2:C$1090,MATCH($O147,Items!$A$2:$A$1090,0))</f>
        <v xml:space="preserve"> </v>
      </c>
      <c r="R147" t="str">
        <f t="array" ref="R147">INDEX(Items!D$2:D$1090,MATCH($O147,Items!$A$2:$A$1090,0))</f>
        <v xml:space="preserve"> </v>
      </c>
    </row>
    <row r="148" spans="1:18" ht="15.75" customHeight="1" x14ac:dyDescent="0.25">
      <c r="A148">
        <f t="shared" si="0"/>
        <v>1</v>
      </c>
      <c r="B148" t="str">
        <f t="shared" si="4"/>
        <v/>
      </c>
      <c r="C148">
        <f t="shared" si="5"/>
        <v>1</v>
      </c>
      <c r="D148" s="4"/>
      <c r="E148" t="s">
        <v>20</v>
      </c>
      <c r="F148" t="str">
        <f t="array" ref="F148">INDEX(Establishment!B$2:B$1042,MATCH($E148,Establishment!$A$2:$A$1042,0))</f>
        <v xml:space="preserve"> </v>
      </c>
      <c r="G148" t="str">
        <f t="array" ref="G148">INDEX(Establishment!C$2:C$1042,MATCH($E148,Establishment!$A$2:$A$1042,0))</f>
        <v xml:space="preserve"> </v>
      </c>
      <c r="M148">
        <f t="shared" si="2"/>
        <v>0</v>
      </c>
      <c r="N148">
        <f t="shared" si="3"/>
        <v>0</v>
      </c>
      <c r="O148" t="s">
        <v>20</v>
      </c>
      <c r="P148" t="str">
        <f t="array" ref="P148">INDEX(Items!B$2:B$1090,MATCH($O148,Items!$A$2:$A$1090,0))</f>
        <v xml:space="preserve"> </v>
      </c>
      <c r="Q148" t="str">
        <f t="array" ref="Q148">INDEX(Items!C$2:C$1090,MATCH($O148,Items!$A$2:$A$1090,0))</f>
        <v xml:space="preserve"> </v>
      </c>
      <c r="R148" t="str">
        <f t="array" ref="R148">INDEX(Items!D$2:D$1090,MATCH($O148,Items!$A$2:$A$1090,0))</f>
        <v xml:space="preserve"> </v>
      </c>
    </row>
    <row r="149" spans="1:18" ht="15.75" customHeight="1" x14ac:dyDescent="0.25">
      <c r="A149">
        <f t="shared" si="0"/>
        <v>1</v>
      </c>
      <c r="B149" t="str">
        <f t="shared" si="4"/>
        <v/>
      </c>
      <c r="C149">
        <f t="shared" si="5"/>
        <v>1</v>
      </c>
      <c r="D149" s="4"/>
      <c r="E149" t="s">
        <v>20</v>
      </c>
      <c r="F149" t="str">
        <f t="array" ref="F149">INDEX(Establishment!B$2:B$1042,MATCH($E149,Establishment!$A$2:$A$1042,0))</f>
        <v xml:space="preserve"> </v>
      </c>
      <c r="G149" t="str">
        <f t="array" ref="G149">INDEX(Establishment!C$2:C$1042,MATCH($E149,Establishment!$A$2:$A$1042,0))</f>
        <v xml:space="preserve"> </v>
      </c>
      <c r="M149">
        <f t="shared" si="2"/>
        <v>0</v>
      </c>
      <c r="N149">
        <f t="shared" si="3"/>
        <v>0</v>
      </c>
      <c r="O149" t="s">
        <v>20</v>
      </c>
      <c r="P149" t="str">
        <f t="array" ref="P149">INDEX(Items!B$2:B$1090,MATCH($O149,Items!$A$2:$A$1090,0))</f>
        <v xml:space="preserve"> </v>
      </c>
      <c r="Q149" t="str">
        <f t="array" ref="Q149">INDEX(Items!C$2:C$1090,MATCH($O149,Items!$A$2:$A$1090,0))</f>
        <v xml:space="preserve"> </v>
      </c>
      <c r="R149" t="str">
        <f t="array" ref="R149">INDEX(Items!D$2:D$1090,MATCH($O149,Items!$A$2:$A$1090,0))</f>
        <v xml:space="preserve"> </v>
      </c>
    </row>
    <row r="150" spans="1:18" ht="15.75" customHeight="1" x14ac:dyDescent="0.25">
      <c r="A150">
        <f t="shared" si="0"/>
        <v>1</v>
      </c>
      <c r="B150" t="str">
        <f t="shared" si="4"/>
        <v/>
      </c>
      <c r="C150">
        <f t="shared" si="5"/>
        <v>1</v>
      </c>
      <c r="D150" s="4"/>
      <c r="E150" t="s">
        <v>20</v>
      </c>
      <c r="F150" t="str">
        <f t="array" ref="F150">INDEX(Establishment!B$2:B$1042,MATCH($E150,Establishment!$A$2:$A$1042,0))</f>
        <v xml:space="preserve"> </v>
      </c>
      <c r="G150" t="str">
        <f t="array" ref="G150">INDEX(Establishment!C$2:C$1042,MATCH($E150,Establishment!$A$2:$A$1042,0))</f>
        <v xml:space="preserve"> </v>
      </c>
      <c r="M150">
        <f t="shared" si="2"/>
        <v>0</v>
      </c>
      <c r="N150">
        <f t="shared" si="3"/>
        <v>0</v>
      </c>
      <c r="O150" t="s">
        <v>20</v>
      </c>
      <c r="P150" t="str">
        <f t="array" ref="P150">INDEX(Items!B$2:B$1090,MATCH($O150,Items!$A$2:$A$1090,0))</f>
        <v xml:space="preserve"> </v>
      </c>
      <c r="Q150" t="str">
        <f t="array" ref="Q150">INDEX(Items!C$2:C$1090,MATCH($O150,Items!$A$2:$A$1090,0))</f>
        <v xml:space="preserve"> </v>
      </c>
      <c r="R150" t="str">
        <f t="array" ref="R150">INDEX(Items!D$2:D$1090,MATCH($O150,Items!$A$2:$A$1090,0))</f>
        <v xml:space="preserve"> </v>
      </c>
    </row>
    <row r="151" spans="1:18" ht="15.75" customHeight="1" x14ac:dyDescent="0.25">
      <c r="A151">
        <f t="shared" si="0"/>
        <v>1</v>
      </c>
      <c r="B151" t="str">
        <f t="shared" si="4"/>
        <v/>
      </c>
      <c r="C151">
        <f t="shared" si="5"/>
        <v>1</v>
      </c>
      <c r="D151" s="4"/>
      <c r="E151" t="s">
        <v>20</v>
      </c>
      <c r="F151" t="str">
        <f t="array" ref="F151">INDEX(Establishment!B$2:B$1042,MATCH($E151,Establishment!$A$2:$A$1042,0))</f>
        <v xml:space="preserve"> </v>
      </c>
      <c r="G151" t="str">
        <f t="array" ref="G151">INDEX(Establishment!C$2:C$1042,MATCH($E151,Establishment!$A$2:$A$1042,0))</f>
        <v xml:space="preserve"> </v>
      </c>
      <c r="M151">
        <f t="shared" si="2"/>
        <v>0</v>
      </c>
      <c r="N151">
        <f t="shared" si="3"/>
        <v>0</v>
      </c>
      <c r="O151" t="s">
        <v>20</v>
      </c>
      <c r="P151" t="str">
        <f t="array" ref="P151">INDEX(Items!B$2:B$1090,MATCH($O151,Items!$A$2:$A$1090,0))</f>
        <v xml:space="preserve"> </v>
      </c>
      <c r="Q151" t="str">
        <f t="array" ref="Q151">INDEX(Items!C$2:C$1090,MATCH($O151,Items!$A$2:$A$1090,0))</f>
        <v xml:space="preserve"> </v>
      </c>
      <c r="R151" t="str">
        <f t="array" ref="R151">INDEX(Items!D$2:D$1090,MATCH($O151,Items!$A$2:$A$1090,0))</f>
        <v xml:space="preserve"> </v>
      </c>
    </row>
    <row r="152" spans="1:18" ht="15.75" customHeight="1" x14ac:dyDescent="0.25">
      <c r="A152">
        <f t="shared" si="0"/>
        <v>1</v>
      </c>
      <c r="B152" t="str">
        <f t="shared" si="4"/>
        <v/>
      </c>
      <c r="C152">
        <f t="shared" si="5"/>
        <v>1</v>
      </c>
      <c r="D152" s="4"/>
      <c r="E152" t="s">
        <v>20</v>
      </c>
      <c r="F152" t="str">
        <f t="array" ref="F152">INDEX(Establishment!B$2:B$1042,MATCH($E152,Establishment!$A$2:$A$1042,0))</f>
        <v xml:space="preserve"> </v>
      </c>
      <c r="G152" t="str">
        <f t="array" ref="G152">INDEX(Establishment!C$2:C$1042,MATCH($E152,Establishment!$A$2:$A$1042,0))</f>
        <v xml:space="preserve"> </v>
      </c>
      <c r="M152">
        <f t="shared" si="2"/>
        <v>0</v>
      </c>
      <c r="N152">
        <f t="shared" si="3"/>
        <v>0</v>
      </c>
      <c r="O152" t="s">
        <v>20</v>
      </c>
      <c r="P152" t="str">
        <f t="array" ref="P152">INDEX(Items!B$2:B$1090,MATCH($O152,Items!$A$2:$A$1090,0))</f>
        <v xml:space="preserve"> </v>
      </c>
      <c r="Q152" t="str">
        <f t="array" ref="Q152">INDEX(Items!C$2:C$1090,MATCH($O152,Items!$A$2:$A$1090,0))</f>
        <v xml:space="preserve"> </v>
      </c>
      <c r="R152" t="str">
        <f t="array" ref="R152">INDEX(Items!D$2:D$1090,MATCH($O152,Items!$A$2:$A$1090,0))</f>
        <v xml:space="preserve"> </v>
      </c>
    </row>
    <row r="153" spans="1:18" ht="15.75" customHeight="1" x14ac:dyDescent="0.25">
      <c r="A153">
        <f t="shared" si="0"/>
        <v>1</v>
      </c>
      <c r="B153" t="str">
        <f t="shared" si="4"/>
        <v/>
      </c>
      <c r="C153">
        <f t="shared" si="5"/>
        <v>1</v>
      </c>
      <c r="D153" s="4"/>
      <c r="E153" t="s">
        <v>20</v>
      </c>
      <c r="F153" t="str">
        <f t="array" ref="F153">INDEX(Establishment!B$2:B$1042,MATCH($E153,Establishment!$A$2:$A$1042,0))</f>
        <v xml:space="preserve"> </v>
      </c>
      <c r="G153" t="str">
        <f t="array" ref="G153">INDEX(Establishment!C$2:C$1042,MATCH($E153,Establishment!$A$2:$A$1042,0))</f>
        <v xml:space="preserve"> </v>
      </c>
      <c r="M153">
        <f t="shared" si="2"/>
        <v>0</v>
      </c>
      <c r="N153">
        <f t="shared" si="3"/>
        <v>0</v>
      </c>
      <c r="O153" t="s">
        <v>20</v>
      </c>
      <c r="P153" t="str">
        <f t="array" ref="P153">INDEX(Items!B$2:B$1090,MATCH($O153,Items!$A$2:$A$1090,0))</f>
        <v xml:space="preserve"> </v>
      </c>
      <c r="Q153" t="str">
        <f t="array" ref="Q153">INDEX(Items!C$2:C$1090,MATCH($O153,Items!$A$2:$A$1090,0))</f>
        <v xml:space="preserve"> </v>
      </c>
      <c r="R153" t="str">
        <f t="array" ref="R153">INDEX(Items!D$2:D$1090,MATCH($O153,Items!$A$2:$A$1090,0))</f>
        <v xml:space="preserve"> </v>
      </c>
    </row>
    <row r="154" spans="1:18" ht="15.75" customHeight="1" x14ac:dyDescent="0.25">
      <c r="A154">
        <f t="shared" si="0"/>
        <v>1</v>
      </c>
      <c r="B154" t="str">
        <f t="shared" si="4"/>
        <v/>
      </c>
      <c r="C154">
        <f t="shared" si="5"/>
        <v>1</v>
      </c>
      <c r="D154" s="4"/>
      <c r="E154" t="s">
        <v>20</v>
      </c>
      <c r="F154" t="str">
        <f t="array" ref="F154">INDEX(Establishment!B$2:B$1042,MATCH($E154,Establishment!$A$2:$A$1042,0))</f>
        <v xml:space="preserve"> </v>
      </c>
      <c r="G154" t="str">
        <f t="array" ref="G154">INDEX(Establishment!C$2:C$1042,MATCH($E154,Establishment!$A$2:$A$1042,0))</f>
        <v xml:space="preserve"> </v>
      </c>
      <c r="M154">
        <f t="shared" si="2"/>
        <v>0</v>
      </c>
      <c r="N154">
        <f t="shared" si="3"/>
        <v>0</v>
      </c>
      <c r="O154" t="s">
        <v>20</v>
      </c>
      <c r="P154" t="str">
        <f t="array" ref="P154">INDEX(Items!B$2:B$1090,MATCH($O154,Items!$A$2:$A$1090,0))</f>
        <v xml:space="preserve"> </v>
      </c>
      <c r="Q154" t="str">
        <f t="array" ref="Q154">INDEX(Items!C$2:C$1090,MATCH($O154,Items!$A$2:$A$1090,0))</f>
        <v xml:space="preserve"> </v>
      </c>
      <c r="R154" t="str">
        <f t="array" ref="R154">INDEX(Items!D$2:D$1090,MATCH($O154,Items!$A$2:$A$1090,0))</f>
        <v xml:space="preserve"> </v>
      </c>
    </row>
    <row r="155" spans="1:18" ht="15.75" customHeight="1" x14ac:dyDescent="0.25">
      <c r="A155">
        <f t="shared" si="0"/>
        <v>1</v>
      </c>
      <c r="B155" t="str">
        <f t="shared" si="4"/>
        <v/>
      </c>
      <c r="C155">
        <f t="shared" si="5"/>
        <v>1</v>
      </c>
      <c r="D155" s="4"/>
      <c r="E155" t="s">
        <v>20</v>
      </c>
      <c r="F155" t="str">
        <f t="array" ref="F155">INDEX(Establishment!B$2:B$1042,MATCH($E155,Establishment!$A$2:$A$1042,0))</f>
        <v xml:space="preserve"> </v>
      </c>
      <c r="G155" t="str">
        <f t="array" ref="G155">INDEX(Establishment!C$2:C$1042,MATCH($E155,Establishment!$A$2:$A$1042,0))</f>
        <v xml:space="preserve"> </v>
      </c>
      <c r="M155">
        <f t="shared" si="2"/>
        <v>0</v>
      </c>
      <c r="N155">
        <f t="shared" si="3"/>
        <v>0</v>
      </c>
      <c r="O155" t="s">
        <v>20</v>
      </c>
      <c r="P155" t="str">
        <f t="array" ref="P155">INDEX(Items!B$2:B$1090,MATCH($O155,Items!$A$2:$A$1090,0))</f>
        <v xml:space="preserve"> </v>
      </c>
      <c r="Q155" t="str">
        <f t="array" ref="Q155">INDEX(Items!C$2:C$1090,MATCH($O155,Items!$A$2:$A$1090,0))</f>
        <v xml:space="preserve"> </v>
      </c>
      <c r="R155" t="str">
        <f t="array" ref="R155">INDEX(Items!D$2:D$1090,MATCH($O155,Items!$A$2:$A$1090,0))</f>
        <v xml:space="preserve"> </v>
      </c>
    </row>
    <row r="156" spans="1:18" ht="15.75" customHeight="1" x14ac:dyDescent="0.25">
      <c r="A156">
        <f t="shared" si="0"/>
        <v>1</v>
      </c>
      <c r="B156" t="str">
        <f t="shared" si="4"/>
        <v/>
      </c>
      <c r="C156">
        <f t="shared" si="5"/>
        <v>1</v>
      </c>
      <c r="D156" s="4"/>
      <c r="E156" t="s">
        <v>20</v>
      </c>
      <c r="F156" t="str">
        <f t="array" ref="F156">INDEX(Establishment!B$2:B$1042,MATCH($E156,Establishment!$A$2:$A$1042,0))</f>
        <v xml:space="preserve"> </v>
      </c>
      <c r="G156" t="str">
        <f t="array" ref="G156">INDEX(Establishment!C$2:C$1042,MATCH($E156,Establishment!$A$2:$A$1042,0))</f>
        <v xml:space="preserve"> </v>
      </c>
      <c r="M156">
        <f t="shared" si="2"/>
        <v>0</v>
      </c>
      <c r="N156">
        <f t="shared" si="3"/>
        <v>0</v>
      </c>
      <c r="O156" t="s">
        <v>20</v>
      </c>
      <c r="P156" t="str">
        <f t="array" ref="P156">INDEX(Items!B$2:B$1090,MATCH($O156,Items!$A$2:$A$1090,0))</f>
        <v xml:space="preserve"> </v>
      </c>
      <c r="Q156" t="str">
        <f t="array" ref="Q156">INDEX(Items!C$2:C$1090,MATCH($O156,Items!$A$2:$A$1090,0))</f>
        <v xml:space="preserve"> </v>
      </c>
      <c r="R156" t="str">
        <f t="array" ref="R156">INDEX(Items!D$2:D$1090,MATCH($O156,Items!$A$2:$A$1090,0))</f>
        <v xml:space="preserve"> </v>
      </c>
    </row>
    <row r="157" spans="1:18" ht="15.75" customHeight="1" x14ac:dyDescent="0.25">
      <c r="A157">
        <f t="shared" si="0"/>
        <v>1</v>
      </c>
      <c r="B157" t="str">
        <f t="shared" si="4"/>
        <v/>
      </c>
      <c r="C157">
        <f t="shared" si="5"/>
        <v>1</v>
      </c>
      <c r="D157" s="4"/>
      <c r="E157" t="s">
        <v>20</v>
      </c>
      <c r="F157" t="str">
        <f t="array" ref="F157">INDEX(Establishment!B$2:B$1042,MATCH($E157,Establishment!$A$2:$A$1042,0))</f>
        <v xml:space="preserve"> </v>
      </c>
      <c r="G157" t="str">
        <f t="array" ref="G157">INDEX(Establishment!C$2:C$1042,MATCH($E157,Establishment!$A$2:$A$1042,0))</f>
        <v xml:space="preserve"> </v>
      </c>
      <c r="M157">
        <f t="shared" si="2"/>
        <v>0</v>
      </c>
      <c r="N157">
        <f t="shared" si="3"/>
        <v>0</v>
      </c>
      <c r="O157" t="s">
        <v>20</v>
      </c>
      <c r="P157" t="str">
        <f t="array" ref="P157">INDEX(Items!B$2:B$1090,MATCH($O157,Items!$A$2:$A$1090,0))</f>
        <v xml:space="preserve"> </v>
      </c>
      <c r="Q157" t="str">
        <f t="array" ref="Q157">INDEX(Items!C$2:C$1090,MATCH($O157,Items!$A$2:$A$1090,0))</f>
        <v xml:space="preserve"> </v>
      </c>
      <c r="R157" t="str">
        <f t="array" ref="R157">INDEX(Items!D$2:D$1090,MATCH($O157,Items!$A$2:$A$1090,0))</f>
        <v xml:space="preserve"> </v>
      </c>
    </row>
    <row r="158" spans="1:18" ht="15.75" customHeight="1" x14ac:dyDescent="0.25">
      <c r="A158">
        <f t="shared" si="0"/>
        <v>1</v>
      </c>
      <c r="B158" t="str">
        <f t="shared" si="4"/>
        <v/>
      </c>
      <c r="C158">
        <f t="shared" si="5"/>
        <v>1</v>
      </c>
      <c r="D158" s="4"/>
      <c r="E158" t="s">
        <v>20</v>
      </c>
      <c r="F158" t="str">
        <f t="array" ref="F158">INDEX(Establishment!B$2:B$1042,MATCH($E158,Establishment!$A$2:$A$1042,0))</f>
        <v xml:space="preserve"> </v>
      </c>
      <c r="G158" t="str">
        <f t="array" ref="G158">INDEX(Establishment!C$2:C$1042,MATCH($E158,Establishment!$A$2:$A$1042,0))</f>
        <v xml:space="preserve"> </v>
      </c>
      <c r="M158">
        <f t="shared" si="2"/>
        <v>0</v>
      </c>
      <c r="N158">
        <f t="shared" si="3"/>
        <v>0</v>
      </c>
      <c r="O158" t="s">
        <v>20</v>
      </c>
      <c r="P158" t="str">
        <f t="array" ref="P158">INDEX(Items!B$2:B$1090,MATCH($O158,Items!$A$2:$A$1090,0))</f>
        <v xml:space="preserve"> </v>
      </c>
      <c r="Q158" t="str">
        <f t="array" ref="Q158">INDEX(Items!C$2:C$1090,MATCH($O158,Items!$A$2:$A$1090,0))</f>
        <v xml:space="preserve"> </v>
      </c>
      <c r="R158" t="str">
        <f t="array" ref="R158">INDEX(Items!D$2:D$1090,MATCH($O158,Items!$A$2:$A$1090,0))</f>
        <v xml:space="preserve"> </v>
      </c>
    </row>
    <row r="159" spans="1:18" ht="15.75" customHeight="1" x14ac:dyDescent="0.25">
      <c r="A159">
        <f t="shared" si="0"/>
        <v>1</v>
      </c>
      <c r="B159" t="str">
        <f t="shared" si="4"/>
        <v/>
      </c>
      <c r="C159">
        <f t="shared" si="5"/>
        <v>1</v>
      </c>
      <c r="D159" s="4"/>
      <c r="E159" t="s">
        <v>20</v>
      </c>
      <c r="F159" t="str">
        <f t="array" ref="F159">INDEX(Establishment!B$2:B$1042,MATCH($E159,Establishment!$A$2:$A$1042,0))</f>
        <v xml:space="preserve"> </v>
      </c>
      <c r="G159" t="str">
        <f t="array" ref="G159">INDEX(Establishment!C$2:C$1042,MATCH($E159,Establishment!$A$2:$A$1042,0))</f>
        <v xml:space="preserve"> </v>
      </c>
      <c r="M159">
        <f t="shared" si="2"/>
        <v>0</v>
      </c>
      <c r="N159">
        <f t="shared" si="3"/>
        <v>0</v>
      </c>
      <c r="O159" t="s">
        <v>20</v>
      </c>
      <c r="P159" t="str">
        <f t="array" ref="P159">INDEX(Items!B$2:B$1090,MATCH($O159,Items!$A$2:$A$1090,0))</f>
        <v xml:space="preserve"> </v>
      </c>
      <c r="Q159" t="str">
        <f t="array" ref="Q159">INDEX(Items!C$2:C$1090,MATCH($O159,Items!$A$2:$A$1090,0))</f>
        <v xml:space="preserve"> </v>
      </c>
      <c r="R159" t="str">
        <f t="array" ref="R159">INDEX(Items!D$2:D$1090,MATCH($O159,Items!$A$2:$A$1090,0))</f>
        <v xml:space="preserve"> </v>
      </c>
    </row>
    <row r="160" spans="1:18" ht="15.75" customHeight="1" x14ac:dyDescent="0.25">
      <c r="A160">
        <f t="shared" si="0"/>
        <v>1</v>
      </c>
      <c r="B160" t="str">
        <f t="shared" si="4"/>
        <v/>
      </c>
      <c r="C160">
        <f t="shared" si="5"/>
        <v>1</v>
      </c>
      <c r="D160" s="4"/>
      <c r="E160" t="s">
        <v>20</v>
      </c>
      <c r="F160" t="str">
        <f t="array" ref="F160">INDEX(Establishment!B$2:B$1042,MATCH($E160,Establishment!$A$2:$A$1042,0))</f>
        <v xml:space="preserve"> </v>
      </c>
      <c r="G160" t="str">
        <f t="array" ref="G160">INDEX(Establishment!C$2:C$1042,MATCH($E160,Establishment!$A$2:$A$1042,0))</f>
        <v xml:space="preserve"> </v>
      </c>
      <c r="M160">
        <f t="shared" si="2"/>
        <v>0</v>
      </c>
      <c r="N160">
        <f t="shared" si="3"/>
        <v>0</v>
      </c>
      <c r="O160" t="s">
        <v>20</v>
      </c>
      <c r="P160" t="str">
        <f t="array" ref="P160">INDEX(Items!B$2:B$1090,MATCH($O160,Items!$A$2:$A$1090,0))</f>
        <v xml:space="preserve"> </v>
      </c>
      <c r="Q160" t="str">
        <f t="array" ref="Q160">INDEX(Items!C$2:C$1090,MATCH($O160,Items!$A$2:$A$1090,0))</f>
        <v xml:space="preserve"> </v>
      </c>
      <c r="R160" t="str">
        <f t="array" ref="R160">INDEX(Items!D$2:D$1090,MATCH($O160,Items!$A$2:$A$1090,0))</f>
        <v xml:space="preserve"> </v>
      </c>
    </row>
    <row r="161" spans="1:18" ht="15.75" customHeight="1" x14ac:dyDescent="0.25">
      <c r="A161">
        <f t="shared" si="0"/>
        <v>1</v>
      </c>
      <c r="B161" t="str">
        <f t="shared" si="4"/>
        <v/>
      </c>
      <c r="C161">
        <f t="shared" si="5"/>
        <v>1</v>
      </c>
      <c r="D161" s="4"/>
      <c r="E161" t="s">
        <v>20</v>
      </c>
      <c r="F161" t="str">
        <f t="array" ref="F161">INDEX(Establishment!B$2:B$1042,MATCH($E161,Establishment!$A$2:$A$1042,0))</f>
        <v xml:space="preserve"> </v>
      </c>
      <c r="G161" t="str">
        <f t="array" ref="G161">INDEX(Establishment!C$2:C$1042,MATCH($E161,Establishment!$A$2:$A$1042,0))</f>
        <v xml:space="preserve"> </v>
      </c>
      <c r="M161">
        <f t="shared" si="2"/>
        <v>0</v>
      </c>
      <c r="N161">
        <f t="shared" si="3"/>
        <v>0</v>
      </c>
      <c r="O161" t="s">
        <v>20</v>
      </c>
      <c r="P161" t="str">
        <f t="array" ref="P161">INDEX(Items!B$2:B$1090,MATCH($O161,Items!$A$2:$A$1090,0))</f>
        <v xml:space="preserve"> </v>
      </c>
      <c r="Q161" t="str">
        <f t="array" ref="Q161">INDEX(Items!C$2:C$1090,MATCH($O161,Items!$A$2:$A$1090,0))</f>
        <v xml:space="preserve"> </v>
      </c>
      <c r="R161" t="str">
        <f t="array" ref="R161">INDEX(Items!D$2:D$1090,MATCH($O161,Items!$A$2:$A$1090,0))</f>
        <v xml:space="preserve"> </v>
      </c>
    </row>
    <row r="162" spans="1:18" ht="15.75" customHeight="1" x14ac:dyDescent="0.25">
      <c r="A162">
        <f t="shared" si="0"/>
        <v>1</v>
      </c>
      <c r="B162" t="str">
        <f t="shared" si="4"/>
        <v/>
      </c>
      <c r="C162">
        <f t="shared" si="5"/>
        <v>1</v>
      </c>
      <c r="D162" s="4"/>
      <c r="E162" t="s">
        <v>20</v>
      </c>
      <c r="F162" t="str">
        <f t="array" ref="F162">INDEX(Establishment!B$2:B$1042,MATCH($E162,Establishment!$A$2:$A$1042,0))</f>
        <v xml:space="preserve"> </v>
      </c>
      <c r="G162" t="str">
        <f t="array" ref="G162">INDEX(Establishment!C$2:C$1042,MATCH($E162,Establishment!$A$2:$A$1042,0))</f>
        <v xml:space="preserve"> </v>
      </c>
      <c r="M162">
        <f t="shared" si="2"/>
        <v>0</v>
      </c>
      <c r="N162">
        <f t="shared" si="3"/>
        <v>0</v>
      </c>
      <c r="O162" t="s">
        <v>20</v>
      </c>
      <c r="P162" t="str">
        <f t="array" ref="P162">INDEX(Items!B$2:B$1090,MATCH($O162,Items!$A$2:$A$1090,0))</f>
        <v xml:space="preserve"> </v>
      </c>
      <c r="Q162" t="str">
        <f t="array" ref="Q162">INDEX(Items!C$2:C$1090,MATCH($O162,Items!$A$2:$A$1090,0))</f>
        <v xml:space="preserve"> </v>
      </c>
      <c r="R162" t="str">
        <f t="array" ref="R162">INDEX(Items!D$2:D$1090,MATCH($O162,Items!$A$2:$A$1090,0))</f>
        <v xml:space="preserve"> </v>
      </c>
    </row>
    <row r="163" spans="1:18" ht="15.75" customHeight="1" x14ac:dyDescent="0.25">
      <c r="A163">
        <f t="shared" si="0"/>
        <v>1</v>
      </c>
      <c r="B163" t="str">
        <f t="shared" si="4"/>
        <v/>
      </c>
      <c r="C163">
        <f t="shared" si="5"/>
        <v>1</v>
      </c>
      <c r="D163" s="4"/>
      <c r="E163" t="s">
        <v>20</v>
      </c>
      <c r="F163" t="str">
        <f t="array" ref="F163">INDEX(Establishment!B$2:B$1042,MATCH($E163,Establishment!$A$2:$A$1042,0))</f>
        <v xml:space="preserve"> </v>
      </c>
      <c r="G163" t="str">
        <f t="array" ref="G163">INDEX(Establishment!C$2:C$1042,MATCH($E163,Establishment!$A$2:$A$1042,0))</f>
        <v xml:space="preserve"> </v>
      </c>
      <c r="M163">
        <f t="shared" si="2"/>
        <v>0</v>
      </c>
      <c r="N163">
        <f t="shared" si="3"/>
        <v>0</v>
      </c>
      <c r="O163" t="s">
        <v>20</v>
      </c>
      <c r="P163" t="str">
        <f t="array" ref="P163">INDEX(Items!B$2:B$1090,MATCH($O163,Items!$A$2:$A$1090,0))</f>
        <v xml:space="preserve"> </v>
      </c>
      <c r="Q163" t="str">
        <f t="array" ref="Q163">INDEX(Items!C$2:C$1090,MATCH($O163,Items!$A$2:$A$1090,0))</f>
        <v xml:space="preserve"> </v>
      </c>
      <c r="R163" t="str">
        <f t="array" ref="R163">INDEX(Items!D$2:D$1090,MATCH($O163,Items!$A$2:$A$1090,0))</f>
        <v xml:space="preserve"> </v>
      </c>
    </row>
    <row r="164" spans="1:18" ht="15.75" customHeight="1" x14ac:dyDescent="0.25">
      <c r="A164">
        <f t="shared" si="0"/>
        <v>1</v>
      </c>
      <c r="B164" t="str">
        <f t="shared" si="4"/>
        <v/>
      </c>
      <c r="C164">
        <f t="shared" si="5"/>
        <v>1</v>
      </c>
      <c r="D164" s="4"/>
      <c r="E164" t="s">
        <v>20</v>
      </c>
      <c r="F164" t="str">
        <f t="array" ref="F164">INDEX(Establishment!B$2:B$1042,MATCH($E164,Establishment!$A$2:$A$1042,0))</f>
        <v xml:space="preserve"> </v>
      </c>
      <c r="G164" t="str">
        <f t="array" ref="G164">INDEX(Establishment!C$2:C$1042,MATCH($E164,Establishment!$A$2:$A$1042,0))</f>
        <v xml:space="preserve"> </v>
      </c>
      <c r="M164">
        <f t="shared" si="2"/>
        <v>0</v>
      </c>
      <c r="N164">
        <f t="shared" si="3"/>
        <v>0</v>
      </c>
      <c r="O164" t="s">
        <v>20</v>
      </c>
      <c r="P164" t="str">
        <f t="array" ref="P164">INDEX(Items!B$2:B$1090,MATCH($O164,Items!$A$2:$A$1090,0))</f>
        <v xml:space="preserve"> </v>
      </c>
      <c r="Q164" t="str">
        <f t="array" ref="Q164">INDEX(Items!C$2:C$1090,MATCH($O164,Items!$A$2:$A$1090,0))</f>
        <v xml:space="preserve"> </v>
      </c>
      <c r="R164" t="str">
        <f t="array" ref="R164">INDEX(Items!D$2:D$1090,MATCH($O164,Items!$A$2:$A$1090,0))</f>
        <v xml:space="preserve"> </v>
      </c>
    </row>
    <row r="165" spans="1:18" ht="15.75" customHeight="1" x14ac:dyDescent="0.25">
      <c r="A165">
        <f t="shared" si="0"/>
        <v>1</v>
      </c>
      <c r="B165" t="str">
        <f t="shared" si="4"/>
        <v/>
      </c>
      <c r="C165">
        <f t="shared" si="5"/>
        <v>1</v>
      </c>
      <c r="D165" s="4"/>
      <c r="E165" t="s">
        <v>20</v>
      </c>
      <c r="F165" t="str">
        <f t="array" ref="F165">INDEX(Establishment!B$2:B$1042,MATCH($E165,Establishment!$A$2:$A$1042,0))</f>
        <v xml:space="preserve"> </v>
      </c>
      <c r="G165" t="str">
        <f t="array" ref="G165">INDEX(Establishment!C$2:C$1042,MATCH($E165,Establishment!$A$2:$A$1042,0))</f>
        <v xml:space="preserve"> </v>
      </c>
      <c r="M165">
        <f t="shared" si="2"/>
        <v>0</v>
      </c>
      <c r="N165">
        <f t="shared" si="3"/>
        <v>0</v>
      </c>
      <c r="O165" t="s">
        <v>20</v>
      </c>
      <c r="P165" t="str">
        <f t="array" ref="P165">INDEX(Items!B$2:B$1090,MATCH($O165,Items!$A$2:$A$1090,0))</f>
        <v xml:space="preserve"> </v>
      </c>
      <c r="Q165" t="str">
        <f t="array" ref="Q165">INDEX(Items!C$2:C$1090,MATCH($O165,Items!$A$2:$A$1090,0))</f>
        <v xml:space="preserve"> </v>
      </c>
      <c r="R165" t="str">
        <f t="array" ref="R165">INDEX(Items!D$2:D$1090,MATCH($O165,Items!$A$2:$A$1090,0))</f>
        <v xml:space="preserve"> </v>
      </c>
    </row>
    <row r="166" spans="1:18" ht="15.75" customHeight="1" x14ac:dyDescent="0.25">
      <c r="A166">
        <f t="shared" si="0"/>
        <v>1</v>
      </c>
      <c r="B166" t="str">
        <f t="shared" si="4"/>
        <v/>
      </c>
      <c r="C166">
        <f t="shared" si="5"/>
        <v>1</v>
      </c>
      <c r="D166" s="4"/>
      <c r="E166" t="s">
        <v>20</v>
      </c>
      <c r="F166" t="str">
        <f t="array" ref="F166">INDEX(Establishment!B$2:B$1042,MATCH($E166,Establishment!$A$2:$A$1042,0))</f>
        <v xml:space="preserve"> </v>
      </c>
      <c r="G166" t="str">
        <f t="array" ref="G166">INDEX(Establishment!C$2:C$1042,MATCH($E166,Establishment!$A$2:$A$1042,0))</f>
        <v xml:space="preserve"> </v>
      </c>
      <c r="M166">
        <f t="shared" si="2"/>
        <v>0</v>
      </c>
      <c r="N166">
        <f t="shared" si="3"/>
        <v>0</v>
      </c>
      <c r="O166" t="s">
        <v>20</v>
      </c>
      <c r="P166" t="str">
        <f t="array" ref="P166">INDEX(Items!B$2:B$1090,MATCH($O166,Items!$A$2:$A$1090,0))</f>
        <v xml:space="preserve"> </v>
      </c>
      <c r="Q166" t="str">
        <f t="array" ref="Q166">INDEX(Items!C$2:C$1090,MATCH($O166,Items!$A$2:$A$1090,0))</f>
        <v xml:space="preserve"> </v>
      </c>
      <c r="R166" t="str">
        <f t="array" ref="R166">INDEX(Items!D$2:D$1090,MATCH($O166,Items!$A$2:$A$1090,0))</f>
        <v xml:space="preserve"> </v>
      </c>
    </row>
    <row r="167" spans="1:18" ht="15.75" customHeight="1" x14ac:dyDescent="0.25">
      <c r="A167">
        <f t="shared" si="0"/>
        <v>1</v>
      </c>
      <c r="B167" t="str">
        <f t="shared" si="4"/>
        <v/>
      </c>
      <c r="C167">
        <f t="shared" si="5"/>
        <v>1</v>
      </c>
      <c r="D167" s="4"/>
      <c r="E167" t="s">
        <v>20</v>
      </c>
      <c r="F167" t="str">
        <f t="array" ref="F167">INDEX(Establishment!B$2:B$1042,MATCH($E167,Establishment!$A$2:$A$1042,0))</f>
        <v xml:space="preserve"> </v>
      </c>
      <c r="G167" t="str">
        <f t="array" ref="G167">INDEX(Establishment!C$2:C$1042,MATCH($E167,Establishment!$A$2:$A$1042,0))</f>
        <v xml:space="preserve"> </v>
      </c>
      <c r="M167">
        <f t="shared" si="2"/>
        <v>0</v>
      </c>
      <c r="N167">
        <f t="shared" si="3"/>
        <v>0</v>
      </c>
      <c r="O167" t="s">
        <v>20</v>
      </c>
      <c r="P167" t="str">
        <f t="array" ref="P167">INDEX(Items!B$2:B$1090,MATCH($O167,Items!$A$2:$A$1090,0))</f>
        <v xml:space="preserve"> </v>
      </c>
      <c r="Q167" t="str">
        <f t="array" ref="Q167">INDEX(Items!C$2:C$1090,MATCH($O167,Items!$A$2:$A$1090,0))</f>
        <v xml:space="preserve"> </v>
      </c>
      <c r="R167" t="str">
        <f t="array" ref="R167">INDEX(Items!D$2:D$1090,MATCH($O167,Items!$A$2:$A$1090,0))</f>
        <v xml:space="preserve"> </v>
      </c>
    </row>
    <row r="168" spans="1:18" ht="15.75" customHeight="1" x14ac:dyDescent="0.25">
      <c r="A168">
        <f t="shared" si="0"/>
        <v>1</v>
      </c>
      <c r="B168" t="str">
        <f t="shared" si="4"/>
        <v/>
      </c>
      <c r="C168">
        <f t="shared" si="5"/>
        <v>1</v>
      </c>
      <c r="D168" s="4"/>
      <c r="E168" t="s">
        <v>20</v>
      </c>
      <c r="F168" t="str">
        <f t="array" ref="F168">INDEX(Establishment!B$2:B$1042,MATCH($E168,Establishment!$A$2:$A$1042,0))</f>
        <v xml:space="preserve"> </v>
      </c>
      <c r="G168" t="str">
        <f t="array" ref="G168">INDEX(Establishment!C$2:C$1042,MATCH($E168,Establishment!$A$2:$A$1042,0))</f>
        <v xml:space="preserve"> </v>
      </c>
      <c r="M168">
        <f t="shared" si="2"/>
        <v>0</v>
      </c>
      <c r="N168">
        <f t="shared" si="3"/>
        <v>0</v>
      </c>
      <c r="O168" t="s">
        <v>20</v>
      </c>
      <c r="P168" t="str">
        <f t="array" ref="P168">INDEX(Items!B$2:B$1090,MATCH($O168,Items!$A$2:$A$1090,0))</f>
        <v xml:space="preserve"> </v>
      </c>
      <c r="Q168" t="str">
        <f t="array" ref="Q168">INDEX(Items!C$2:C$1090,MATCH($O168,Items!$A$2:$A$1090,0))</f>
        <v xml:space="preserve"> </v>
      </c>
      <c r="R168" t="str">
        <f t="array" ref="R168">INDEX(Items!D$2:D$1090,MATCH($O168,Items!$A$2:$A$1090,0))</f>
        <v xml:space="preserve"> </v>
      </c>
    </row>
    <row r="169" spans="1:18" ht="15.75" customHeight="1" x14ac:dyDescent="0.25">
      <c r="A169">
        <f t="shared" si="0"/>
        <v>1</v>
      </c>
      <c r="B169" t="str">
        <f t="shared" si="4"/>
        <v/>
      </c>
      <c r="C169">
        <f t="shared" si="5"/>
        <v>1</v>
      </c>
      <c r="D169" s="4"/>
      <c r="E169" t="s">
        <v>20</v>
      </c>
      <c r="F169" t="str">
        <f t="array" ref="F169">INDEX(Establishment!B$2:B$1042,MATCH($E169,Establishment!$A$2:$A$1042,0))</f>
        <v xml:space="preserve"> </v>
      </c>
      <c r="G169" t="str">
        <f t="array" ref="G169">INDEX(Establishment!C$2:C$1042,MATCH($E169,Establishment!$A$2:$A$1042,0))</f>
        <v xml:space="preserve"> </v>
      </c>
      <c r="M169">
        <f t="shared" si="2"/>
        <v>0</v>
      </c>
      <c r="N169">
        <f t="shared" si="3"/>
        <v>0</v>
      </c>
      <c r="O169" t="s">
        <v>20</v>
      </c>
      <c r="P169" t="str">
        <f t="array" ref="P169">INDEX(Items!B$2:B$1090,MATCH($O169,Items!$A$2:$A$1090,0))</f>
        <v xml:space="preserve"> </v>
      </c>
      <c r="Q169" t="str">
        <f t="array" ref="Q169">INDEX(Items!C$2:C$1090,MATCH($O169,Items!$A$2:$A$1090,0))</f>
        <v xml:space="preserve"> </v>
      </c>
      <c r="R169" t="str">
        <f t="array" ref="R169">INDEX(Items!D$2:D$1090,MATCH($O169,Items!$A$2:$A$1090,0))</f>
        <v xml:space="preserve"> </v>
      </c>
    </row>
    <row r="170" spans="1:18" ht="15.75" customHeight="1" x14ac:dyDescent="0.25">
      <c r="A170">
        <f t="shared" si="0"/>
        <v>1</v>
      </c>
      <c r="B170" t="str">
        <f t="shared" si="4"/>
        <v/>
      </c>
      <c r="C170">
        <f t="shared" si="5"/>
        <v>1</v>
      </c>
      <c r="D170" s="4"/>
      <c r="E170" t="s">
        <v>20</v>
      </c>
      <c r="F170" t="str">
        <f t="array" ref="F170">INDEX(Establishment!B$2:B$1042,MATCH($E170,Establishment!$A$2:$A$1042,0))</f>
        <v xml:space="preserve"> </v>
      </c>
      <c r="G170" t="str">
        <f t="array" ref="G170">INDEX(Establishment!C$2:C$1042,MATCH($E170,Establishment!$A$2:$A$1042,0))</f>
        <v xml:space="preserve"> </v>
      </c>
      <c r="M170">
        <f t="shared" si="2"/>
        <v>0</v>
      </c>
      <c r="N170">
        <f t="shared" si="3"/>
        <v>0</v>
      </c>
      <c r="O170" t="s">
        <v>20</v>
      </c>
      <c r="P170" t="str">
        <f t="array" ref="P170">INDEX(Items!B$2:B$1090,MATCH($O170,Items!$A$2:$A$1090,0))</f>
        <v xml:space="preserve"> </v>
      </c>
      <c r="Q170" t="str">
        <f t="array" ref="Q170">INDEX(Items!C$2:C$1090,MATCH($O170,Items!$A$2:$A$1090,0))</f>
        <v xml:space="preserve"> </v>
      </c>
      <c r="R170" t="str">
        <f t="array" ref="R170">INDEX(Items!D$2:D$1090,MATCH($O170,Items!$A$2:$A$1090,0))</f>
        <v xml:space="preserve"> </v>
      </c>
    </row>
    <row r="171" spans="1:18" ht="15.75" customHeight="1" x14ac:dyDescent="0.25">
      <c r="A171">
        <f t="shared" si="0"/>
        <v>1</v>
      </c>
      <c r="B171" t="str">
        <f t="shared" si="4"/>
        <v/>
      </c>
      <c r="C171">
        <f t="shared" si="5"/>
        <v>1</v>
      </c>
      <c r="D171" s="4"/>
      <c r="E171" t="s">
        <v>20</v>
      </c>
      <c r="F171" t="str">
        <f t="array" ref="F171">INDEX(Establishment!B$2:B$1042,MATCH($E171,Establishment!$A$2:$A$1042,0))</f>
        <v xml:space="preserve"> </v>
      </c>
      <c r="G171" t="str">
        <f t="array" ref="G171">INDEX(Establishment!C$2:C$1042,MATCH($E171,Establishment!$A$2:$A$1042,0))</f>
        <v xml:space="preserve"> </v>
      </c>
      <c r="M171">
        <f t="shared" si="2"/>
        <v>0</v>
      </c>
      <c r="N171">
        <f t="shared" si="3"/>
        <v>0</v>
      </c>
      <c r="O171" t="s">
        <v>20</v>
      </c>
      <c r="P171" t="str">
        <f t="array" ref="P171">INDEX(Items!B$2:B$1090,MATCH($O171,Items!$A$2:$A$1090,0))</f>
        <v xml:space="preserve"> </v>
      </c>
      <c r="Q171" t="str">
        <f t="array" ref="Q171">INDEX(Items!C$2:C$1090,MATCH($O171,Items!$A$2:$A$1090,0))</f>
        <v xml:space="preserve"> </v>
      </c>
      <c r="R171" t="str">
        <f t="array" ref="R171">INDEX(Items!D$2:D$1090,MATCH($O171,Items!$A$2:$A$1090,0))</f>
        <v xml:space="preserve"> </v>
      </c>
    </row>
    <row r="172" spans="1:18" ht="15.75" customHeight="1" x14ac:dyDescent="0.25">
      <c r="A172">
        <f t="shared" si="0"/>
        <v>1</v>
      </c>
      <c r="B172" t="str">
        <f t="shared" si="4"/>
        <v/>
      </c>
      <c r="C172">
        <f t="shared" si="5"/>
        <v>1</v>
      </c>
      <c r="D172" s="4"/>
      <c r="E172" t="s">
        <v>20</v>
      </c>
      <c r="F172" t="str">
        <f t="array" ref="F172">INDEX(Establishment!B$2:B$1042,MATCH($E172,Establishment!$A$2:$A$1042,0))</f>
        <v xml:space="preserve"> </v>
      </c>
      <c r="G172" t="str">
        <f t="array" ref="G172">INDEX(Establishment!C$2:C$1042,MATCH($E172,Establishment!$A$2:$A$1042,0))</f>
        <v xml:space="preserve"> </v>
      </c>
      <c r="M172">
        <f t="shared" si="2"/>
        <v>0</v>
      </c>
      <c r="N172">
        <f t="shared" si="3"/>
        <v>0</v>
      </c>
      <c r="O172" t="s">
        <v>20</v>
      </c>
      <c r="P172" t="str">
        <f t="array" ref="P172">INDEX(Items!B$2:B$1090,MATCH($O172,Items!$A$2:$A$1090,0))</f>
        <v xml:space="preserve"> </v>
      </c>
      <c r="Q172" t="str">
        <f t="array" ref="Q172">INDEX(Items!C$2:C$1090,MATCH($O172,Items!$A$2:$A$1090,0))</f>
        <v xml:space="preserve"> </v>
      </c>
      <c r="R172" t="str">
        <f t="array" ref="R172">INDEX(Items!D$2:D$1090,MATCH($O172,Items!$A$2:$A$1090,0))</f>
        <v xml:space="preserve"> </v>
      </c>
    </row>
    <row r="173" spans="1:18" ht="15.75" customHeight="1" x14ac:dyDescent="0.25">
      <c r="A173">
        <f t="shared" si="0"/>
        <v>1</v>
      </c>
      <c r="B173" t="str">
        <f t="shared" si="4"/>
        <v/>
      </c>
      <c r="C173">
        <f t="shared" si="5"/>
        <v>1</v>
      </c>
      <c r="D173" s="4"/>
      <c r="E173" t="s">
        <v>20</v>
      </c>
      <c r="F173" t="str">
        <f t="array" ref="F173">INDEX(Establishment!B$2:B$1042,MATCH($E173,Establishment!$A$2:$A$1042,0))</f>
        <v xml:space="preserve"> </v>
      </c>
      <c r="G173" t="str">
        <f t="array" ref="G173">INDEX(Establishment!C$2:C$1042,MATCH($E173,Establishment!$A$2:$A$1042,0))</f>
        <v xml:space="preserve"> </v>
      </c>
      <c r="M173">
        <f t="shared" si="2"/>
        <v>0</v>
      </c>
      <c r="N173">
        <f t="shared" si="3"/>
        <v>0</v>
      </c>
      <c r="O173" t="s">
        <v>20</v>
      </c>
      <c r="P173" t="str">
        <f t="array" ref="P173">INDEX(Items!B$2:B$1090,MATCH($O173,Items!$A$2:$A$1090,0))</f>
        <v xml:space="preserve"> </v>
      </c>
      <c r="Q173" t="str">
        <f t="array" ref="Q173">INDEX(Items!C$2:C$1090,MATCH($O173,Items!$A$2:$A$1090,0))</f>
        <v xml:space="preserve"> </v>
      </c>
      <c r="R173" t="str">
        <f t="array" ref="R173">INDEX(Items!D$2:D$1090,MATCH($O173,Items!$A$2:$A$1090,0))</f>
        <v xml:space="preserve"> </v>
      </c>
    </row>
    <row r="174" spans="1:18" ht="15.75" customHeight="1" x14ac:dyDescent="0.25">
      <c r="A174">
        <f t="shared" si="0"/>
        <v>1</v>
      </c>
      <c r="B174" t="str">
        <f t="shared" si="4"/>
        <v/>
      </c>
      <c r="C174">
        <f t="shared" si="5"/>
        <v>1</v>
      </c>
      <c r="D174" s="4"/>
      <c r="E174" t="s">
        <v>20</v>
      </c>
      <c r="F174" t="str">
        <f t="array" ref="F174">INDEX(Establishment!B$2:B$1042,MATCH($E174,Establishment!$A$2:$A$1042,0))</f>
        <v xml:space="preserve"> </v>
      </c>
      <c r="G174" t="str">
        <f t="array" ref="G174">INDEX(Establishment!C$2:C$1042,MATCH($E174,Establishment!$A$2:$A$1042,0))</f>
        <v xml:space="preserve"> </v>
      </c>
      <c r="M174">
        <f t="shared" si="2"/>
        <v>0</v>
      </c>
      <c r="N174">
        <f t="shared" si="3"/>
        <v>0</v>
      </c>
      <c r="O174" t="s">
        <v>20</v>
      </c>
      <c r="P174" t="str">
        <f t="array" ref="P174">INDEX(Items!B$2:B$1090,MATCH($O174,Items!$A$2:$A$1090,0))</f>
        <v xml:space="preserve"> </v>
      </c>
      <c r="Q174" t="str">
        <f t="array" ref="Q174">INDEX(Items!C$2:C$1090,MATCH($O174,Items!$A$2:$A$1090,0))</f>
        <v xml:space="preserve"> </v>
      </c>
      <c r="R174" t="str">
        <f t="array" ref="R174">INDEX(Items!D$2:D$1090,MATCH($O174,Items!$A$2:$A$1090,0))</f>
        <v xml:space="preserve"> </v>
      </c>
    </row>
    <row r="175" spans="1:18" ht="15.75" customHeight="1" x14ac:dyDescent="0.25">
      <c r="A175">
        <f t="shared" si="0"/>
        <v>1</v>
      </c>
      <c r="B175" t="str">
        <f t="shared" si="4"/>
        <v/>
      </c>
      <c r="C175">
        <f t="shared" si="5"/>
        <v>1</v>
      </c>
      <c r="D175" s="4"/>
      <c r="E175" t="s">
        <v>20</v>
      </c>
      <c r="F175" t="str">
        <f t="array" ref="F175">INDEX(Establishment!B$2:B$1042,MATCH($E175,Establishment!$A$2:$A$1042,0))</f>
        <v xml:space="preserve"> </v>
      </c>
      <c r="G175" t="str">
        <f t="array" ref="G175">INDEX(Establishment!C$2:C$1042,MATCH($E175,Establishment!$A$2:$A$1042,0))</f>
        <v xml:space="preserve"> </v>
      </c>
      <c r="M175">
        <f t="shared" si="2"/>
        <v>0</v>
      </c>
      <c r="N175">
        <f t="shared" si="3"/>
        <v>0</v>
      </c>
      <c r="O175" t="s">
        <v>20</v>
      </c>
      <c r="P175" t="str">
        <f t="array" ref="P175">INDEX(Items!B$2:B$1090,MATCH($O175,Items!$A$2:$A$1090,0))</f>
        <v xml:space="preserve"> </v>
      </c>
      <c r="Q175" t="str">
        <f t="array" ref="Q175">INDEX(Items!C$2:C$1090,MATCH($O175,Items!$A$2:$A$1090,0))</f>
        <v xml:space="preserve"> </v>
      </c>
      <c r="R175" t="str">
        <f t="array" ref="R175">INDEX(Items!D$2:D$1090,MATCH($O175,Items!$A$2:$A$1090,0))</f>
        <v xml:space="preserve"> </v>
      </c>
    </row>
    <row r="176" spans="1:18" ht="15.75" customHeight="1" x14ac:dyDescent="0.25">
      <c r="A176">
        <f t="shared" si="0"/>
        <v>1</v>
      </c>
      <c r="B176" t="str">
        <f t="shared" si="4"/>
        <v/>
      </c>
      <c r="C176">
        <f t="shared" si="5"/>
        <v>1</v>
      </c>
      <c r="D176" s="4"/>
      <c r="E176" t="s">
        <v>20</v>
      </c>
      <c r="F176" t="str">
        <f t="array" ref="F176">INDEX(Establishment!B$2:B$1042,MATCH($E176,Establishment!$A$2:$A$1042,0))</f>
        <v xml:space="preserve"> </v>
      </c>
      <c r="G176" t="str">
        <f t="array" ref="G176">INDEX(Establishment!C$2:C$1042,MATCH($E176,Establishment!$A$2:$A$1042,0))</f>
        <v xml:space="preserve"> </v>
      </c>
      <c r="M176">
        <f t="shared" si="2"/>
        <v>0</v>
      </c>
      <c r="N176">
        <f t="shared" si="3"/>
        <v>0</v>
      </c>
      <c r="O176" t="s">
        <v>20</v>
      </c>
      <c r="P176" t="str">
        <f t="array" ref="P176">INDEX(Items!B$2:B$1090,MATCH($O176,Items!$A$2:$A$1090,0))</f>
        <v xml:space="preserve"> </v>
      </c>
      <c r="Q176" t="str">
        <f t="array" ref="Q176">INDEX(Items!C$2:C$1090,MATCH($O176,Items!$A$2:$A$1090,0))</f>
        <v xml:space="preserve"> </v>
      </c>
      <c r="R176" t="str">
        <f t="array" ref="R176">INDEX(Items!D$2:D$1090,MATCH($O176,Items!$A$2:$A$1090,0))</f>
        <v xml:space="preserve"> </v>
      </c>
    </row>
    <row r="177" spans="1:18" ht="15.75" customHeight="1" x14ac:dyDescent="0.25">
      <c r="A177">
        <f t="shared" si="0"/>
        <v>1</v>
      </c>
      <c r="B177" t="str">
        <f t="shared" si="4"/>
        <v/>
      </c>
      <c r="C177">
        <f t="shared" si="5"/>
        <v>1</v>
      </c>
      <c r="D177" s="4"/>
      <c r="E177" t="s">
        <v>20</v>
      </c>
      <c r="F177" t="str">
        <f t="array" ref="F177">INDEX(Establishment!B$2:B$1042,MATCH($E177,Establishment!$A$2:$A$1042,0))</f>
        <v xml:space="preserve"> </v>
      </c>
      <c r="G177" t="str">
        <f t="array" ref="G177">INDEX(Establishment!C$2:C$1042,MATCH($E177,Establishment!$A$2:$A$1042,0))</f>
        <v xml:space="preserve"> </v>
      </c>
      <c r="M177">
        <f t="shared" si="2"/>
        <v>0</v>
      </c>
      <c r="N177">
        <f t="shared" si="3"/>
        <v>0</v>
      </c>
      <c r="O177" t="s">
        <v>20</v>
      </c>
      <c r="P177" t="str">
        <f t="array" ref="P177">INDEX(Items!B$2:B$1090,MATCH($O177,Items!$A$2:$A$1090,0))</f>
        <v xml:space="preserve"> </v>
      </c>
      <c r="Q177" t="str">
        <f t="array" ref="Q177">INDEX(Items!C$2:C$1090,MATCH($O177,Items!$A$2:$A$1090,0))</f>
        <v xml:space="preserve"> </v>
      </c>
      <c r="R177" t="str">
        <f t="array" ref="R177">INDEX(Items!D$2:D$1090,MATCH($O177,Items!$A$2:$A$1090,0))</f>
        <v xml:space="preserve"> </v>
      </c>
    </row>
    <row r="178" spans="1:18" ht="15.75" customHeight="1" x14ac:dyDescent="0.25">
      <c r="A178">
        <f t="shared" si="0"/>
        <v>1</v>
      </c>
      <c r="B178" t="str">
        <f t="shared" si="4"/>
        <v/>
      </c>
      <c r="C178">
        <f t="shared" si="5"/>
        <v>1</v>
      </c>
      <c r="D178" s="4"/>
      <c r="E178" t="s">
        <v>20</v>
      </c>
      <c r="F178" t="str">
        <f t="array" ref="F178">INDEX(Establishment!B$2:B$1042,MATCH($E178,Establishment!$A$2:$A$1042,0))</f>
        <v xml:space="preserve"> </v>
      </c>
      <c r="G178" t="str">
        <f t="array" ref="G178">INDEX(Establishment!C$2:C$1042,MATCH($E178,Establishment!$A$2:$A$1042,0))</f>
        <v xml:space="preserve"> </v>
      </c>
      <c r="M178">
        <f t="shared" si="2"/>
        <v>0</v>
      </c>
      <c r="N178">
        <f t="shared" si="3"/>
        <v>0</v>
      </c>
      <c r="O178" t="s">
        <v>20</v>
      </c>
      <c r="P178" t="str">
        <f t="array" ref="P178">INDEX(Items!B$2:B$1090,MATCH($O178,Items!$A$2:$A$1090,0))</f>
        <v xml:space="preserve"> </v>
      </c>
      <c r="Q178" t="str">
        <f t="array" ref="Q178">INDEX(Items!C$2:C$1090,MATCH($O178,Items!$A$2:$A$1090,0))</f>
        <v xml:space="preserve"> </v>
      </c>
      <c r="R178" t="str">
        <f t="array" ref="R178">INDEX(Items!D$2:D$1090,MATCH($O178,Items!$A$2:$A$1090,0))</f>
        <v xml:space="preserve"> </v>
      </c>
    </row>
    <row r="179" spans="1:18" ht="15.75" customHeight="1" x14ac:dyDescent="0.25">
      <c r="A179">
        <f t="shared" si="0"/>
        <v>1</v>
      </c>
      <c r="B179" t="str">
        <f t="shared" si="4"/>
        <v/>
      </c>
      <c r="C179">
        <f t="shared" si="5"/>
        <v>1</v>
      </c>
      <c r="D179" s="4"/>
      <c r="E179" t="s">
        <v>20</v>
      </c>
      <c r="F179" t="str">
        <f t="array" ref="F179">INDEX(Establishment!B$2:B$1042,MATCH($E179,Establishment!$A$2:$A$1042,0))</f>
        <v xml:space="preserve"> </v>
      </c>
      <c r="G179" t="str">
        <f t="array" ref="G179">INDEX(Establishment!C$2:C$1042,MATCH($E179,Establishment!$A$2:$A$1042,0))</f>
        <v xml:space="preserve"> </v>
      </c>
      <c r="M179">
        <f t="shared" si="2"/>
        <v>0</v>
      </c>
      <c r="N179">
        <f t="shared" si="3"/>
        <v>0</v>
      </c>
      <c r="O179" t="s">
        <v>20</v>
      </c>
      <c r="P179" t="str">
        <f t="array" ref="P179">INDEX(Items!B$2:B$1090,MATCH($O179,Items!$A$2:$A$1090,0))</f>
        <v xml:space="preserve"> </v>
      </c>
      <c r="Q179" t="str">
        <f t="array" ref="Q179">INDEX(Items!C$2:C$1090,MATCH($O179,Items!$A$2:$A$1090,0))</f>
        <v xml:space="preserve"> </v>
      </c>
      <c r="R179" t="str">
        <f t="array" ref="R179">INDEX(Items!D$2:D$1090,MATCH($O179,Items!$A$2:$A$1090,0))</f>
        <v xml:space="preserve"> </v>
      </c>
    </row>
    <row r="180" spans="1:18" ht="15.75" customHeight="1" x14ac:dyDescent="0.25">
      <c r="A180">
        <f t="shared" si="0"/>
        <v>1</v>
      </c>
      <c r="B180" t="str">
        <f t="shared" si="4"/>
        <v/>
      </c>
      <c r="C180">
        <f t="shared" si="5"/>
        <v>1</v>
      </c>
      <c r="D180" s="4"/>
      <c r="E180" t="s">
        <v>20</v>
      </c>
      <c r="F180" t="str">
        <f t="array" ref="F180">INDEX(Establishment!B$2:B$1042,MATCH($E180,Establishment!$A$2:$A$1042,0))</f>
        <v xml:space="preserve"> </v>
      </c>
      <c r="G180" t="str">
        <f t="array" ref="G180">INDEX(Establishment!C$2:C$1042,MATCH($E180,Establishment!$A$2:$A$1042,0))</f>
        <v xml:space="preserve"> </v>
      </c>
      <c r="M180">
        <f t="shared" si="2"/>
        <v>0</v>
      </c>
      <c r="N180">
        <f t="shared" si="3"/>
        <v>0</v>
      </c>
      <c r="O180" t="s">
        <v>20</v>
      </c>
      <c r="P180" t="str">
        <f t="array" ref="P180">INDEX(Items!B$2:B$1090,MATCH($O180,Items!$A$2:$A$1090,0))</f>
        <v xml:space="preserve"> </v>
      </c>
      <c r="Q180" t="str">
        <f t="array" ref="Q180">INDEX(Items!C$2:C$1090,MATCH($O180,Items!$A$2:$A$1090,0))</f>
        <v xml:space="preserve"> </v>
      </c>
      <c r="R180" t="str">
        <f t="array" ref="R180">INDEX(Items!D$2:D$1090,MATCH($O180,Items!$A$2:$A$1090,0))</f>
        <v xml:space="preserve"> </v>
      </c>
    </row>
    <row r="181" spans="1:18" ht="15.75" customHeight="1" x14ac:dyDescent="0.25">
      <c r="A181">
        <f t="shared" si="0"/>
        <v>1</v>
      </c>
      <c r="B181" t="str">
        <f t="shared" si="4"/>
        <v/>
      </c>
      <c r="C181">
        <f t="shared" si="5"/>
        <v>1</v>
      </c>
      <c r="D181" s="4"/>
      <c r="E181" t="s">
        <v>20</v>
      </c>
      <c r="F181" t="str">
        <f t="array" ref="F181">INDEX(Establishment!B$2:B$1042,MATCH($E181,Establishment!$A$2:$A$1042,0))</f>
        <v xml:space="preserve"> </v>
      </c>
      <c r="G181" t="str">
        <f t="array" ref="G181">INDEX(Establishment!C$2:C$1042,MATCH($E181,Establishment!$A$2:$A$1042,0))</f>
        <v xml:space="preserve"> </v>
      </c>
      <c r="M181">
        <f t="shared" si="2"/>
        <v>0</v>
      </c>
      <c r="N181">
        <f t="shared" si="3"/>
        <v>0</v>
      </c>
      <c r="O181" t="s">
        <v>20</v>
      </c>
      <c r="P181" t="str">
        <f t="array" ref="P181">INDEX(Items!B$2:B$1090,MATCH($O181,Items!$A$2:$A$1090,0))</f>
        <v xml:space="preserve"> </v>
      </c>
      <c r="Q181" t="str">
        <f t="array" ref="Q181">INDEX(Items!C$2:C$1090,MATCH($O181,Items!$A$2:$A$1090,0))</f>
        <v xml:space="preserve"> </v>
      </c>
      <c r="R181" t="str">
        <f t="array" ref="R181">INDEX(Items!D$2:D$1090,MATCH($O181,Items!$A$2:$A$1090,0))</f>
        <v xml:space="preserve"> </v>
      </c>
    </row>
    <row r="182" spans="1:18" ht="15.75" customHeight="1" x14ac:dyDescent="0.25">
      <c r="A182">
        <f t="shared" si="0"/>
        <v>1</v>
      </c>
      <c r="B182" t="str">
        <f t="shared" si="4"/>
        <v/>
      </c>
      <c r="C182">
        <f t="shared" si="5"/>
        <v>1</v>
      </c>
      <c r="D182" s="4"/>
      <c r="E182" t="s">
        <v>20</v>
      </c>
      <c r="F182" t="str">
        <f t="array" ref="F182">INDEX(Establishment!B$2:B$1042,MATCH($E182,Establishment!$A$2:$A$1042,0))</f>
        <v xml:space="preserve"> </v>
      </c>
      <c r="G182" t="str">
        <f t="array" ref="G182">INDEX(Establishment!C$2:C$1042,MATCH($E182,Establishment!$A$2:$A$1042,0))</f>
        <v xml:space="preserve"> </v>
      </c>
      <c r="M182">
        <f t="shared" si="2"/>
        <v>0</v>
      </c>
      <c r="N182">
        <f t="shared" si="3"/>
        <v>0</v>
      </c>
      <c r="O182" t="s">
        <v>20</v>
      </c>
      <c r="P182" t="str">
        <f t="array" ref="P182">INDEX(Items!B$2:B$1090,MATCH($O182,Items!$A$2:$A$1090,0))</f>
        <v xml:space="preserve"> </v>
      </c>
      <c r="Q182" t="str">
        <f t="array" ref="Q182">INDEX(Items!C$2:C$1090,MATCH($O182,Items!$A$2:$A$1090,0))</f>
        <v xml:space="preserve"> </v>
      </c>
      <c r="R182" t="str">
        <f t="array" ref="R182">INDEX(Items!D$2:D$1090,MATCH($O182,Items!$A$2:$A$1090,0))</f>
        <v xml:space="preserve"> </v>
      </c>
    </row>
    <row r="183" spans="1:18" ht="15.75" customHeight="1" x14ac:dyDescent="0.25">
      <c r="A183">
        <f t="shared" si="0"/>
        <v>1</v>
      </c>
      <c r="B183" t="str">
        <f t="shared" si="4"/>
        <v/>
      </c>
      <c r="C183">
        <f t="shared" si="5"/>
        <v>1</v>
      </c>
      <c r="D183" s="4"/>
      <c r="E183" t="s">
        <v>20</v>
      </c>
      <c r="F183" t="str">
        <f t="array" ref="F183">INDEX(Establishment!B$2:B$1042,MATCH($E183,Establishment!$A$2:$A$1042,0))</f>
        <v xml:space="preserve"> </v>
      </c>
      <c r="G183" t="str">
        <f t="array" ref="G183">INDEX(Establishment!C$2:C$1042,MATCH($E183,Establishment!$A$2:$A$1042,0))</f>
        <v xml:space="preserve"> </v>
      </c>
      <c r="M183">
        <f t="shared" si="2"/>
        <v>0</v>
      </c>
      <c r="N183">
        <f t="shared" si="3"/>
        <v>0</v>
      </c>
      <c r="O183" t="s">
        <v>20</v>
      </c>
      <c r="P183" t="str">
        <f t="array" ref="P183">INDEX(Items!B$2:B$1090,MATCH($O183,Items!$A$2:$A$1090,0))</f>
        <v xml:space="preserve"> </v>
      </c>
      <c r="Q183" t="str">
        <f t="array" ref="Q183">INDEX(Items!C$2:C$1090,MATCH($O183,Items!$A$2:$A$1090,0))</f>
        <v xml:space="preserve"> </v>
      </c>
      <c r="R183" t="str">
        <f t="array" ref="R183">INDEX(Items!D$2:D$1090,MATCH($O183,Items!$A$2:$A$1090,0))</f>
        <v xml:space="preserve"> </v>
      </c>
    </row>
    <row r="184" spans="1:18" ht="15.75" customHeight="1" x14ac:dyDescent="0.25">
      <c r="A184">
        <f t="shared" si="0"/>
        <v>1</v>
      </c>
      <c r="B184" t="str">
        <f t="shared" si="4"/>
        <v/>
      </c>
      <c r="C184">
        <f t="shared" si="5"/>
        <v>1</v>
      </c>
      <c r="D184" s="4"/>
      <c r="E184" t="s">
        <v>20</v>
      </c>
      <c r="F184" t="str">
        <f t="array" ref="F184">INDEX(Establishment!B$2:B$1042,MATCH($E184,Establishment!$A$2:$A$1042,0))</f>
        <v xml:space="preserve"> </v>
      </c>
      <c r="G184" t="str">
        <f t="array" ref="G184">INDEX(Establishment!C$2:C$1042,MATCH($E184,Establishment!$A$2:$A$1042,0))</f>
        <v xml:space="preserve"> </v>
      </c>
      <c r="M184">
        <f t="shared" si="2"/>
        <v>0</v>
      </c>
      <c r="N184">
        <f t="shared" si="3"/>
        <v>0</v>
      </c>
      <c r="O184" t="s">
        <v>20</v>
      </c>
      <c r="P184" t="str">
        <f t="array" ref="P184">INDEX(Items!B$2:B$1090,MATCH($O184,Items!$A$2:$A$1090,0))</f>
        <v xml:space="preserve"> </v>
      </c>
      <c r="Q184" t="str">
        <f t="array" ref="Q184">INDEX(Items!C$2:C$1090,MATCH($O184,Items!$A$2:$A$1090,0))</f>
        <v xml:space="preserve"> </v>
      </c>
      <c r="R184" t="str">
        <f t="array" ref="R184">INDEX(Items!D$2:D$1090,MATCH($O184,Items!$A$2:$A$1090,0))</f>
        <v xml:space="preserve"> </v>
      </c>
    </row>
    <row r="185" spans="1:18" ht="15.75" customHeight="1" x14ac:dyDescent="0.25">
      <c r="A185">
        <f t="shared" si="0"/>
        <v>1</v>
      </c>
      <c r="B185" t="str">
        <f t="shared" si="4"/>
        <v/>
      </c>
      <c r="C185">
        <f t="shared" si="5"/>
        <v>1</v>
      </c>
      <c r="D185" s="4"/>
      <c r="E185" t="s">
        <v>20</v>
      </c>
      <c r="F185" t="str">
        <f t="array" ref="F185">INDEX(Establishment!B$2:B$1042,MATCH($E185,Establishment!$A$2:$A$1042,0))</f>
        <v xml:space="preserve"> </v>
      </c>
      <c r="G185" t="str">
        <f t="array" ref="G185">INDEX(Establishment!C$2:C$1042,MATCH($E185,Establishment!$A$2:$A$1042,0))</f>
        <v xml:space="preserve"> </v>
      </c>
      <c r="M185">
        <f t="shared" si="2"/>
        <v>0</v>
      </c>
      <c r="N185">
        <f t="shared" si="3"/>
        <v>0</v>
      </c>
      <c r="O185" t="s">
        <v>20</v>
      </c>
      <c r="P185" t="str">
        <f t="array" ref="P185">INDEX(Items!B$2:B$1090,MATCH($O185,Items!$A$2:$A$1090,0))</f>
        <v xml:space="preserve"> </v>
      </c>
      <c r="Q185" t="str">
        <f t="array" ref="Q185">INDEX(Items!C$2:C$1090,MATCH($O185,Items!$A$2:$A$1090,0))</f>
        <v xml:space="preserve"> </v>
      </c>
      <c r="R185" t="str">
        <f t="array" ref="R185">INDEX(Items!D$2:D$1090,MATCH($O185,Items!$A$2:$A$1090,0))</f>
        <v xml:space="preserve"> </v>
      </c>
    </row>
    <row r="186" spans="1:18" ht="15.75" customHeight="1" x14ac:dyDescent="0.25">
      <c r="A186">
        <f t="shared" si="0"/>
        <v>1</v>
      </c>
      <c r="B186" t="str">
        <f t="shared" si="4"/>
        <v/>
      </c>
      <c r="C186">
        <f t="shared" si="5"/>
        <v>1</v>
      </c>
      <c r="D186" s="4"/>
      <c r="E186" t="s">
        <v>20</v>
      </c>
      <c r="F186" t="str">
        <f t="array" ref="F186">INDEX(Establishment!B$2:B$1042,MATCH($E186,Establishment!$A$2:$A$1042,0))</f>
        <v xml:space="preserve"> </v>
      </c>
      <c r="G186" t="str">
        <f t="array" ref="G186">INDEX(Establishment!C$2:C$1042,MATCH($E186,Establishment!$A$2:$A$1042,0))</f>
        <v xml:space="preserve"> </v>
      </c>
      <c r="M186">
        <f t="shared" si="2"/>
        <v>0</v>
      </c>
      <c r="N186">
        <f t="shared" si="3"/>
        <v>0</v>
      </c>
      <c r="O186" t="s">
        <v>20</v>
      </c>
      <c r="P186" t="str">
        <f t="array" ref="P186">INDEX(Items!B$2:B$1090,MATCH($O186,Items!$A$2:$A$1090,0))</f>
        <v xml:space="preserve"> </v>
      </c>
      <c r="Q186" t="str">
        <f t="array" ref="Q186">INDEX(Items!C$2:C$1090,MATCH($O186,Items!$A$2:$A$1090,0))</f>
        <v xml:space="preserve"> </v>
      </c>
      <c r="R186" t="str">
        <f t="array" ref="R186">INDEX(Items!D$2:D$1090,MATCH($O186,Items!$A$2:$A$1090,0))</f>
        <v xml:space="preserve"> </v>
      </c>
    </row>
    <row r="187" spans="1:18" ht="15.75" customHeight="1" x14ac:dyDescent="0.25">
      <c r="A187">
        <f t="shared" si="0"/>
        <v>1</v>
      </c>
      <c r="B187" t="str">
        <f t="shared" si="4"/>
        <v/>
      </c>
      <c r="C187">
        <f t="shared" si="5"/>
        <v>1</v>
      </c>
      <c r="D187" s="4"/>
      <c r="E187" t="s">
        <v>20</v>
      </c>
      <c r="F187" t="str">
        <f t="array" ref="F187">INDEX(Establishment!B$2:B$1042,MATCH($E187,Establishment!$A$2:$A$1042,0))</f>
        <v xml:space="preserve"> </v>
      </c>
      <c r="G187" t="str">
        <f t="array" ref="G187">INDEX(Establishment!C$2:C$1042,MATCH($E187,Establishment!$A$2:$A$1042,0))</f>
        <v xml:space="preserve"> </v>
      </c>
      <c r="M187">
        <f t="shared" si="2"/>
        <v>0</v>
      </c>
      <c r="N187">
        <f t="shared" si="3"/>
        <v>0</v>
      </c>
      <c r="O187" t="s">
        <v>20</v>
      </c>
      <c r="P187" t="str">
        <f t="array" ref="P187">INDEX(Items!B$2:B$1090,MATCH($O187,Items!$A$2:$A$1090,0))</f>
        <v xml:space="preserve"> </v>
      </c>
      <c r="Q187" t="str">
        <f t="array" ref="Q187">INDEX(Items!C$2:C$1090,MATCH($O187,Items!$A$2:$A$1090,0))</f>
        <v xml:space="preserve"> </v>
      </c>
      <c r="R187" t="str">
        <f t="array" ref="R187">INDEX(Items!D$2:D$1090,MATCH($O187,Items!$A$2:$A$1090,0))</f>
        <v xml:space="preserve"> </v>
      </c>
    </row>
    <row r="188" spans="1:18" ht="15.75" customHeight="1" x14ac:dyDescent="0.25">
      <c r="A188">
        <f t="shared" si="0"/>
        <v>1</v>
      </c>
      <c r="B188" t="str">
        <f t="shared" si="4"/>
        <v/>
      </c>
      <c r="C188">
        <f t="shared" si="5"/>
        <v>1</v>
      </c>
      <c r="D188" s="4"/>
      <c r="E188" t="s">
        <v>20</v>
      </c>
      <c r="F188" t="str">
        <f t="array" ref="F188">INDEX(Establishment!B$2:B$1042,MATCH($E188,Establishment!$A$2:$A$1042,0))</f>
        <v xml:space="preserve"> </v>
      </c>
      <c r="G188" t="str">
        <f t="array" ref="G188">INDEX(Establishment!C$2:C$1042,MATCH($E188,Establishment!$A$2:$A$1042,0))</f>
        <v xml:space="preserve"> </v>
      </c>
      <c r="M188">
        <f t="shared" si="2"/>
        <v>0</v>
      </c>
      <c r="N188">
        <f t="shared" si="3"/>
        <v>0</v>
      </c>
      <c r="O188" t="s">
        <v>20</v>
      </c>
      <c r="P188" t="str">
        <f t="array" ref="P188">INDEX(Items!B$2:B$1090,MATCH($O188,Items!$A$2:$A$1090,0))</f>
        <v xml:space="preserve"> </v>
      </c>
      <c r="Q188" t="str">
        <f t="array" ref="Q188">INDEX(Items!C$2:C$1090,MATCH($O188,Items!$A$2:$A$1090,0))</f>
        <v xml:space="preserve"> </v>
      </c>
      <c r="R188" t="str">
        <f t="array" ref="R188">INDEX(Items!D$2:D$1090,MATCH($O188,Items!$A$2:$A$1090,0))</f>
        <v xml:space="preserve"> </v>
      </c>
    </row>
    <row r="189" spans="1:18" ht="15.75" customHeight="1" x14ac:dyDescent="0.25">
      <c r="A189">
        <f t="shared" si="0"/>
        <v>1</v>
      </c>
      <c r="B189" t="str">
        <f t="shared" si="4"/>
        <v/>
      </c>
      <c r="C189">
        <f t="shared" si="5"/>
        <v>1</v>
      </c>
      <c r="D189" s="4"/>
      <c r="E189" t="s">
        <v>20</v>
      </c>
      <c r="F189" t="str">
        <f t="array" ref="F189">INDEX(Establishment!B$2:B$1042,MATCH($E189,Establishment!$A$2:$A$1042,0))</f>
        <v xml:space="preserve"> </v>
      </c>
      <c r="G189" t="str">
        <f t="array" ref="G189">INDEX(Establishment!C$2:C$1042,MATCH($E189,Establishment!$A$2:$A$1042,0))</f>
        <v xml:space="preserve"> </v>
      </c>
      <c r="M189">
        <f t="shared" si="2"/>
        <v>0</v>
      </c>
      <c r="N189">
        <f t="shared" si="3"/>
        <v>0</v>
      </c>
      <c r="O189" t="s">
        <v>20</v>
      </c>
      <c r="P189" t="str">
        <f t="array" ref="P189">INDEX(Items!B$2:B$1090,MATCH($O189,Items!$A$2:$A$1090,0))</f>
        <v xml:space="preserve"> </v>
      </c>
      <c r="Q189" t="str">
        <f t="array" ref="Q189">INDEX(Items!C$2:C$1090,MATCH($O189,Items!$A$2:$A$1090,0))</f>
        <v xml:space="preserve"> </v>
      </c>
      <c r="R189" t="str">
        <f t="array" ref="R189">INDEX(Items!D$2:D$1090,MATCH($O189,Items!$A$2:$A$1090,0))</f>
        <v xml:space="preserve"> </v>
      </c>
    </row>
    <row r="190" spans="1:18" ht="15.75" customHeight="1" x14ac:dyDescent="0.25">
      <c r="A190">
        <f t="shared" si="0"/>
        <v>1</v>
      </c>
      <c r="B190" t="str">
        <f t="shared" si="4"/>
        <v/>
      </c>
      <c r="C190">
        <f t="shared" si="5"/>
        <v>1</v>
      </c>
      <c r="D190" s="4"/>
      <c r="E190" t="s">
        <v>20</v>
      </c>
      <c r="F190" t="str">
        <f t="array" ref="F190">INDEX(Establishment!B$2:B$1042,MATCH($E190,Establishment!$A$2:$A$1042,0))</f>
        <v xml:space="preserve"> </v>
      </c>
      <c r="G190" t="str">
        <f t="array" ref="G190">INDEX(Establishment!C$2:C$1042,MATCH($E190,Establishment!$A$2:$A$1042,0))</f>
        <v xml:space="preserve"> </v>
      </c>
      <c r="M190">
        <f t="shared" si="2"/>
        <v>0</v>
      </c>
      <c r="N190">
        <f t="shared" si="3"/>
        <v>0</v>
      </c>
      <c r="O190" t="s">
        <v>20</v>
      </c>
      <c r="P190" t="str">
        <f t="array" ref="P190">INDEX(Items!B$2:B$1090,MATCH($O190,Items!$A$2:$A$1090,0))</f>
        <v xml:space="preserve"> </v>
      </c>
      <c r="Q190" t="str">
        <f t="array" ref="Q190">INDEX(Items!C$2:C$1090,MATCH($O190,Items!$A$2:$A$1090,0))</f>
        <v xml:space="preserve"> </v>
      </c>
      <c r="R190" t="str">
        <f t="array" ref="R190">INDEX(Items!D$2:D$1090,MATCH($O190,Items!$A$2:$A$1090,0))</f>
        <v xml:space="preserve"> </v>
      </c>
    </row>
    <row r="191" spans="1:18" ht="15.75" customHeight="1" x14ac:dyDescent="0.25">
      <c r="A191">
        <f t="shared" si="0"/>
        <v>1</v>
      </c>
      <c r="B191" t="str">
        <f t="shared" si="4"/>
        <v/>
      </c>
      <c r="C191">
        <f t="shared" si="5"/>
        <v>1</v>
      </c>
      <c r="D191" s="4"/>
      <c r="E191" t="s">
        <v>20</v>
      </c>
      <c r="F191" t="str">
        <f t="array" ref="F191">INDEX(Establishment!B$2:B$1042,MATCH($E191,Establishment!$A$2:$A$1042,0))</f>
        <v xml:space="preserve"> </v>
      </c>
      <c r="G191" t="str">
        <f t="array" ref="G191">INDEX(Establishment!C$2:C$1042,MATCH($E191,Establishment!$A$2:$A$1042,0))</f>
        <v xml:space="preserve"> </v>
      </c>
      <c r="M191">
        <f t="shared" si="2"/>
        <v>0</v>
      </c>
      <c r="N191">
        <f t="shared" si="3"/>
        <v>0</v>
      </c>
      <c r="O191" t="s">
        <v>20</v>
      </c>
      <c r="P191" t="str">
        <f t="array" ref="P191">INDEX(Items!B$2:B$1090,MATCH($O191,Items!$A$2:$A$1090,0))</f>
        <v xml:space="preserve"> </v>
      </c>
      <c r="Q191" t="str">
        <f t="array" ref="Q191">INDEX(Items!C$2:C$1090,MATCH($O191,Items!$A$2:$A$1090,0))</f>
        <v xml:space="preserve"> </v>
      </c>
      <c r="R191" t="str">
        <f t="array" ref="R191">INDEX(Items!D$2:D$1090,MATCH($O191,Items!$A$2:$A$1090,0))</f>
        <v xml:space="preserve"> </v>
      </c>
    </row>
    <row r="192" spans="1:18" ht="15.75" customHeight="1" x14ac:dyDescent="0.25">
      <c r="A192">
        <f t="shared" si="0"/>
        <v>1</v>
      </c>
      <c r="B192" t="str">
        <f t="shared" si="4"/>
        <v/>
      </c>
      <c r="C192">
        <f t="shared" si="5"/>
        <v>1</v>
      </c>
      <c r="D192" s="4"/>
      <c r="E192" t="s">
        <v>20</v>
      </c>
      <c r="F192" t="str">
        <f t="array" ref="F192">INDEX(Establishment!B$2:B$1042,MATCH($E192,Establishment!$A$2:$A$1042,0))</f>
        <v xml:space="preserve"> </v>
      </c>
      <c r="G192" t="str">
        <f t="array" ref="G192">INDEX(Establishment!C$2:C$1042,MATCH($E192,Establishment!$A$2:$A$1042,0))</f>
        <v xml:space="preserve"> </v>
      </c>
      <c r="M192">
        <f t="shared" si="2"/>
        <v>0</v>
      </c>
      <c r="N192">
        <f t="shared" si="3"/>
        <v>0</v>
      </c>
      <c r="O192" t="s">
        <v>20</v>
      </c>
      <c r="P192" t="str">
        <f t="array" ref="P192">INDEX(Items!B$2:B$1090,MATCH($O192,Items!$A$2:$A$1090,0))</f>
        <v xml:space="preserve"> </v>
      </c>
      <c r="Q192" t="str">
        <f t="array" ref="Q192">INDEX(Items!C$2:C$1090,MATCH($O192,Items!$A$2:$A$1090,0))</f>
        <v xml:space="preserve"> </v>
      </c>
      <c r="R192" t="str">
        <f t="array" ref="R192">INDEX(Items!D$2:D$1090,MATCH($O192,Items!$A$2:$A$1090,0))</f>
        <v xml:space="preserve"> </v>
      </c>
    </row>
    <row r="193" spans="1:18" ht="15.75" customHeight="1" x14ac:dyDescent="0.25">
      <c r="A193">
        <f t="shared" si="0"/>
        <v>1</v>
      </c>
      <c r="B193" t="str">
        <f t="shared" si="4"/>
        <v/>
      </c>
      <c r="C193">
        <f t="shared" si="5"/>
        <v>1</v>
      </c>
      <c r="D193" s="4"/>
      <c r="E193" t="s">
        <v>20</v>
      </c>
      <c r="F193" t="str">
        <f t="array" ref="F193">INDEX(Establishment!B$2:B$1042,MATCH($E193,Establishment!$A$2:$A$1042,0))</f>
        <v xml:space="preserve"> </v>
      </c>
      <c r="G193" t="str">
        <f t="array" ref="G193">INDEX(Establishment!C$2:C$1042,MATCH($E193,Establishment!$A$2:$A$1042,0))</f>
        <v xml:space="preserve"> </v>
      </c>
      <c r="M193">
        <f t="shared" si="2"/>
        <v>0</v>
      </c>
      <c r="N193">
        <f t="shared" si="3"/>
        <v>0</v>
      </c>
      <c r="O193" t="s">
        <v>20</v>
      </c>
      <c r="P193" t="str">
        <f t="array" ref="P193">INDEX(Items!B$2:B$1090,MATCH($O193,Items!$A$2:$A$1090,0))</f>
        <v xml:space="preserve"> </v>
      </c>
      <c r="Q193" t="str">
        <f t="array" ref="Q193">INDEX(Items!C$2:C$1090,MATCH($O193,Items!$A$2:$A$1090,0))</f>
        <v xml:space="preserve"> </v>
      </c>
      <c r="R193" t="str">
        <f t="array" ref="R193">INDEX(Items!D$2:D$1090,MATCH($O193,Items!$A$2:$A$1090,0))</f>
        <v xml:space="preserve"> </v>
      </c>
    </row>
    <row r="194" spans="1:18" ht="15.75" customHeight="1" x14ac:dyDescent="0.25">
      <c r="A194">
        <f t="shared" si="0"/>
        <v>1</v>
      </c>
      <c r="B194" t="str">
        <f t="shared" si="4"/>
        <v/>
      </c>
      <c r="C194">
        <f t="shared" si="5"/>
        <v>1</v>
      </c>
      <c r="D194" s="4"/>
      <c r="E194" t="s">
        <v>20</v>
      </c>
      <c r="F194" t="str">
        <f t="array" ref="F194">INDEX(Establishment!B$2:B$1042,MATCH($E194,Establishment!$A$2:$A$1042,0))</f>
        <v xml:space="preserve"> </v>
      </c>
      <c r="G194" t="str">
        <f t="array" ref="G194">INDEX(Establishment!C$2:C$1042,MATCH($E194,Establishment!$A$2:$A$1042,0))</f>
        <v xml:space="preserve"> </v>
      </c>
      <c r="M194">
        <f t="shared" si="2"/>
        <v>0</v>
      </c>
      <c r="N194">
        <f t="shared" si="3"/>
        <v>0</v>
      </c>
      <c r="O194" t="s">
        <v>20</v>
      </c>
      <c r="P194" t="str">
        <f t="array" ref="P194">INDEX(Items!B$2:B$1090,MATCH($O194,Items!$A$2:$A$1090,0))</f>
        <v xml:space="preserve"> </v>
      </c>
      <c r="Q194" t="str">
        <f t="array" ref="Q194">INDEX(Items!C$2:C$1090,MATCH($O194,Items!$A$2:$A$1090,0))</f>
        <v xml:space="preserve"> </v>
      </c>
      <c r="R194" t="str">
        <f t="array" ref="R194">INDEX(Items!D$2:D$1090,MATCH($O194,Items!$A$2:$A$1090,0))</f>
        <v xml:space="preserve"> </v>
      </c>
    </row>
    <row r="195" spans="1:18" ht="15.75" customHeight="1" x14ac:dyDescent="0.25">
      <c r="A195">
        <f t="shared" si="0"/>
        <v>1</v>
      </c>
      <c r="B195" t="str">
        <f t="shared" si="4"/>
        <v/>
      </c>
      <c r="C195">
        <f t="shared" si="5"/>
        <v>1</v>
      </c>
      <c r="D195" s="4"/>
      <c r="E195" t="s">
        <v>20</v>
      </c>
      <c r="F195" t="str">
        <f t="array" ref="F195">INDEX(Establishment!B$2:B$1042,MATCH($E195,Establishment!$A$2:$A$1042,0))</f>
        <v xml:space="preserve"> </v>
      </c>
      <c r="G195" t="str">
        <f t="array" ref="G195">INDEX(Establishment!C$2:C$1042,MATCH($E195,Establishment!$A$2:$A$1042,0))</f>
        <v xml:space="preserve"> </v>
      </c>
      <c r="M195">
        <f t="shared" si="2"/>
        <v>0</v>
      </c>
      <c r="N195">
        <f t="shared" si="3"/>
        <v>0</v>
      </c>
      <c r="O195" t="s">
        <v>20</v>
      </c>
      <c r="P195" t="str">
        <f t="array" ref="P195">INDEX(Items!B$2:B$1090,MATCH($O195,Items!$A$2:$A$1090,0))</f>
        <v xml:space="preserve"> </v>
      </c>
      <c r="Q195" t="str">
        <f t="array" ref="Q195">INDEX(Items!C$2:C$1090,MATCH($O195,Items!$A$2:$A$1090,0))</f>
        <v xml:space="preserve"> </v>
      </c>
      <c r="R195" t="str">
        <f t="array" ref="R195">INDEX(Items!D$2:D$1090,MATCH($O195,Items!$A$2:$A$1090,0))</f>
        <v xml:space="preserve"> </v>
      </c>
    </row>
    <row r="196" spans="1:18" ht="15.75" customHeight="1" x14ac:dyDescent="0.25">
      <c r="A196">
        <f t="shared" si="0"/>
        <v>1</v>
      </c>
      <c r="B196" t="str">
        <f t="shared" si="4"/>
        <v/>
      </c>
      <c r="C196">
        <f t="shared" si="5"/>
        <v>1</v>
      </c>
      <c r="D196" s="4"/>
      <c r="E196" t="s">
        <v>20</v>
      </c>
      <c r="F196" t="str">
        <f t="array" ref="F196">INDEX(Establishment!B$2:B$1042,MATCH($E196,Establishment!$A$2:$A$1042,0))</f>
        <v xml:space="preserve"> </v>
      </c>
      <c r="G196" t="str">
        <f t="array" ref="G196">INDEX(Establishment!C$2:C$1042,MATCH($E196,Establishment!$A$2:$A$1042,0))</f>
        <v xml:space="preserve"> </v>
      </c>
      <c r="M196">
        <f t="shared" si="2"/>
        <v>0</v>
      </c>
      <c r="N196">
        <f t="shared" si="3"/>
        <v>0</v>
      </c>
      <c r="O196" t="s">
        <v>20</v>
      </c>
      <c r="P196" t="str">
        <f t="array" ref="P196">INDEX(Items!B$2:B$1090,MATCH($O196,Items!$A$2:$A$1090,0))</f>
        <v xml:space="preserve"> </v>
      </c>
      <c r="Q196" t="str">
        <f t="array" ref="Q196">INDEX(Items!C$2:C$1090,MATCH($O196,Items!$A$2:$A$1090,0))</f>
        <v xml:space="preserve"> </v>
      </c>
      <c r="R196" t="str">
        <f t="array" ref="R196">INDEX(Items!D$2:D$1090,MATCH($O196,Items!$A$2:$A$1090,0))</f>
        <v xml:space="preserve"> </v>
      </c>
    </row>
    <row r="197" spans="1:18" ht="15.75" customHeight="1" x14ac:dyDescent="0.25">
      <c r="A197">
        <f t="shared" si="0"/>
        <v>1</v>
      </c>
      <c r="B197" t="str">
        <f t="shared" si="4"/>
        <v/>
      </c>
      <c r="C197">
        <f t="shared" si="5"/>
        <v>1</v>
      </c>
      <c r="D197" s="4"/>
      <c r="E197" t="s">
        <v>20</v>
      </c>
      <c r="F197" t="str">
        <f t="array" ref="F197">INDEX(Establishment!B$2:B$1042,MATCH($E197,Establishment!$A$2:$A$1042,0))</f>
        <v xml:space="preserve"> </v>
      </c>
      <c r="G197" t="str">
        <f t="array" ref="G197">INDEX(Establishment!C$2:C$1042,MATCH($E197,Establishment!$A$2:$A$1042,0))</f>
        <v xml:space="preserve"> </v>
      </c>
      <c r="M197">
        <f t="shared" si="2"/>
        <v>0</v>
      </c>
      <c r="N197">
        <f t="shared" si="3"/>
        <v>0</v>
      </c>
      <c r="O197" t="s">
        <v>20</v>
      </c>
      <c r="P197" t="str">
        <f t="array" ref="P197">INDEX(Items!B$2:B$1090,MATCH($O197,Items!$A$2:$A$1090,0))</f>
        <v xml:space="preserve"> </v>
      </c>
      <c r="Q197" t="str">
        <f t="array" ref="Q197">INDEX(Items!C$2:C$1090,MATCH($O197,Items!$A$2:$A$1090,0))</f>
        <v xml:space="preserve"> </v>
      </c>
      <c r="R197" t="str">
        <f t="array" ref="R197">INDEX(Items!D$2:D$1090,MATCH($O197,Items!$A$2:$A$1090,0))</f>
        <v xml:space="preserve"> </v>
      </c>
    </row>
    <row r="198" spans="1:18" ht="15.75" customHeight="1" x14ac:dyDescent="0.25">
      <c r="A198">
        <f t="shared" si="0"/>
        <v>1</v>
      </c>
      <c r="B198" t="str">
        <f t="shared" si="4"/>
        <v/>
      </c>
      <c r="C198">
        <f t="shared" si="5"/>
        <v>1</v>
      </c>
      <c r="D198" s="4"/>
      <c r="E198" t="s">
        <v>20</v>
      </c>
      <c r="F198" t="str">
        <f t="array" ref="F198">INDEX(Establishment!B$2:B$1042,MATCH($E198,Establishment!$A$2:$A$1042,0))</f>
        <v xml:space="preserve"> </v>
      </c>
      <c r="G198" t="str">
        <f t="array" ref="G198">INDEX(Establishment!C$2:C$1042,MATCH($E198,Establishment!$A$2:$A$1042,0))</f>
        <v xml:space="preserve"> </v>
      </c>
      <c r="M198">
        <f t="shared" si="2"/>
        <v>0</v>
      </c>
      <c r="N198">
        <f t="shared" si="3"/>
        <v>0</v>
      </c>
      <c r="O198" t="s">
        <v>20</v>
      </c>
      <c r="P198" t="str">
        <f t="array" ref="P198">INDEX(Items!B$2:B$1090,MATCH($O198,Items!$A$2:$A$1090,0))</f>
        <v xml:space="preserve"> </v>
      </c>
      <c r="Q198" t="str">
        <f t="array" ref="Q198">INDEX(Items!C$2:C$1090,MATCH($O198,Items!$A$2:$A$1090,0))</f>
        <v xml:space="preserve"> </v>
      </c>
      <c r="R198" t="str">
        <f t="array" ref="R198">INDEX(Items!D$2:D$1090,MATCH($O198,Items!$A$2:$A$1090,0))</f>
        <v xml:space="preserve"> </v>
      </c>
    </row>
    <row r="199" spans="1:18" ht="15.75" customHeight="1" x14ac:dyDescent="0.25">
      <c r="A199">
        <f t="shared" si="0"/>
        <v>1</v>
      </c>
      <c r="B199" t="str">
        <f t="shared" si="4"/>
        <v/>
      </c>
      <c r="C199">
        <f t="shared" si="5"/>
        <v>1</v>
      </c>
      <c r="D199" s="4"/>
      <c r="E199" t="s">
        <v>20</v>
      </c>
      <c r="F199" t="str">
        <f t="array" ref="F199">INDEX(Establishment!B$2:B$1042,MATCH($E199,Establishment!$A$2:$A$1042,0))</f>
        <v xml:space="preserve"> </v>
      </c>
      <c r="G199" t="str">
        <f t="array" ref="G199">INDEX(Establishment!C$2:C$1042,MATCH($E199,Establishment!$A$2:$A$1042,0))</f>
        <v xml:space="preserve"> </v>
      </c>
      <c r="M199">
        <f t="shared" si="2"/>
        <v>0</v>
      </c>
      <c r="N199">
        <f t="shared" si="3"/>
        <v>0</v>
      </c>
      <c r="O199" t="s">
        <v>20</v>
      </c>
      <c r="P199" t="str">
        <f t="array" ref="P199">INDEX(Items!B$2:B$1090,MATCH($O199,Items!$A$2:$A$1090,0))</f>
        <v xml:space="preserve"> </v>
      </c>
      <c r="Q199" t="str">
        <f t="array" ref="Q199">INDEX(Items!C$2:C$1090,MATCH($O199,Items!$A$2:$A$1090,0))</f>
        <v xml:space="preserve"> </v>
      </c>
      <c r="R199" t="str">
        <f t="array" ref="R199">INDEX(Items!D$2:D$1090,MATCH($O199,Items!$A$2:$A$1090,0))</f>
        <v xml:space="preserve"> </v>
      </c>
    </row>
    <row r="200" spans="1:18" ht="15.75" customHeight="1" x14ac:dyDescent="0.25">
      <c r="A200">
        <f t="shared" si="0"/>
        <v>1</v>
      </c>
      <c r="B200" t="str">
        <f t="shared" si="4"/>
        <v/>
      </c>
      <c r="C200">
        <f t="shared" si="5"/>
        <v>1</v>
      </c>
      <c r="D200" s="4"/>
      <c r="E200" t="s">
        <v>20</v>
      </c>
      <c r="F200" t="str">
        <f t="array" ref="F200">INDEX(Establishment!B$2:B$1042,MATCH($E200,Establishment!$A$2:$A$1042,0))</f>
        <v xml:space="preserve"> </v>
      </c>
      <c r="G200" t="str">
        <f t="array" ref="G200">INDEX(Establishment!C$2:C$1042,MATCH($E200,Establishment!$A$2:$A$1042,0))</f>
        <v xml:space="preserve"> </v>
      </c>
      <c r="M200">
        <f t="shared" si="2"/>
        <v>0</v>
      </c>
      <c r="N200">
        <f t="shared" si="3"/>
        <v>0</v>
      </c>
      <c r="O200" t="s">
        <v>20</v>
      </c>
      <c r="P200" t="str">
        <f t="array" ref="P200">INDEX(Items!B$2:B$1090,MATCH($O200,Items!$A$2:$A$1090,0))</f>
        <v xml:space="preserve"> </v>
      </c>
      <c r="Q200" t="str">
        <f t="array" ref="Q200">INDEX(Items!C$2:C$1090,MATCH($O200,Items!$A$2:$A$1090,0))</f>
        <v xml:space="preserve"> </v>
      </c>
      <c r="R200" t="str">
        <f t="array" ref="R200">INDEX(Items!D$2:D$1090,MATCH($O200,Items!$A$2:$A$1090,0))</f>
        <v xml:space="preserve"> </v>
      </c>
    </row>
    <row r="201" spans="1:18" ht="15.75" customHeight="1" x14ac:dyDescent="0.25">
      <c r="A201">
        <f t="shared" si="0"/>
        <v>1</v>
      </c>
      <c r="B201" t="str">
        <f t="shared" si="4"/>
        <v/>
      </c>
      <c r="C201">
        <f t="shared" si="5"/>
        <v>1</v>
      </c>
      <c r="D201" s="4"/>
      <c r="E201" t="s">
        <v>20</v>
      </c>
      <c r="F201" t="str">
        <f t="array" ref="F201">INDEX(Establishment!B$2:B$1042,MATCH($E201,Establishment!$A$2:$A$1042,0))</f>
        <v xml:space="preserve"> </v>
      </c>
      <c r="G201" t="str">
        <f t="array" ref="G201">INDEX(Establishment!C$2:C$1042,MATCH($E201,Establishment!$A$2:$A$1042,0))</f>
        <v xml:space="preserve"> </v>
      </c>
      <c r="M201">
        <f t="shared" si="2"/>
        <v>0</v>
      </c>
      <c r="N201">
        <f t="shared" si="3"/>
        <v>0</v>
      </c>
      <c r="O201" t="s">
        <v>20</v>
      </c>
      <c r="P201" t="str">
        <f t="array" ref="P201">INDEX(Items!B$2:B$1090,MATCH($O201,Items!$A$2:$A$1090,0))</f>
        <v xml:space="preserve"> </v>
      </c>
      <c r="Q201" t="str">
        <f t="array" ref="Q201">INDEX(Items!C$2:C$1090,MATCH($O201,Items!$A$2:$A$1090,0))</f>
        <v xml:space="preserve"> </v>
      </c>
      <c r="R201" t="str">
        <f t="array" ref="R201">INDEX(Items!D$2:D$1090,MATCH($O201,Items!$A$2:$A$1090,0))</f>
        <v xml:space="preserve"> </v>
      </c>
    </row>
    <row r="202" spans="1:18" ht="15.75" customHeight="1" x14ac:dyDescent="0.25">
      <c r="A202">
        <f t="shared" si="0"/>
        <v>1</v>
      </c>
      <c r="B202" t="str">
        <f t="shared" si="4"/>
        <v/>
      </c>
      <c r="C202">
        <f t="shared" si="5"/>
        <v>1</v>
      </c>
      <c r="D202" s="4"/>
      <c r="E202" t="s">
        <v>20</v>
      </c>
      <c r="F202" t="str">
        <f t="array" ref="F202">INDEX(Establishment!B$2:B$1042,MATCH($E202,Establishment!$A$2:$A$1042,0))</f>
        <v xml:space="preserve"> </v>
      </c>
      <c r="G202" t="str">
        <f t="array" ref="G202">INDEX(Establishment!C$2:C$1042,MATCH($E202,Establishment!$A$2:$A$1042,0))</f>
        <v xml:space="preserve"> </v>
      </c>
      <c r="M202">
        <f t="shared" si="2"/>
        <v>0</v>
      </c>
      <c r="N202">
        <f t="shared" si="3"/>
        <v>0</v>
      </c>
      <c r="O202" t="s">
        <v>20</v>
      </c>
      <c r="P202" t="str">
        <f t="array" ref="P202">INDEX(Items!B$2:B$1090,MATCH($O202,Items!$A$2:$A$1090,0))</f>
        <v xml:space="preserve"> </v>
      </c>
      <c r="Q202" t="str">
        <f t="array" ref="Q202">INDEX(Items!C$2:C$1090,MATCH($O202,Items!$A$2:$A$1090,0))</f>
        <v xml:space="preserve"> </v>
      </c>
      <c r="R202" t="str">
        <f t="array" ref="R202">INDEX(Items!D$2:D$1090,MATCH($O202,Items!$A$2:$A$1090,0))</f>
        <v xml:space="preserve"> </v>
      </c>
    </row>
    <row r="203" spans="1:18" ht="15.75" customHeight="1" x14ac:dyDescent="0.25">
      <c r="A203">
        <f t="shared" si="0"/>
        <v>1</v>
      </c>
      <c r="B203" t="str">
        <f t="shared" si="4"/>
        <v/>
      </c>
      <c r="C203">
        <f t="shared" si="5"/>
        <v>1</v>
      </c>
      <c r="D203" s="4"/>
      <c r="E203" t="s">
        <v>20</v>
      </c>
      <c r="F203" t="str">
        <f t="array" ref="F203">INDEX(Establishment!B$2:B$1042,MATCH($E203,Establishment!$A$2:$A$1042,0))</f>
        <v xml:space="preserve"> </v>
      </c>
      <c r="G203" t="str">
        <f t="array" ref="G203">INDEX(Establishment!C$2:C$1042,MATCH($E203,Establishment!$A$2:$A$1042,0))</f>
        <v xml:space="preserve"> </v>
      </c>
      <c r="M203">
        <f t="shared" si="2"/>
        <v>0</v>
      </c>
      <c r="N203">
        <f t="shared" si="3"/>
        <v>0</v>
      </c>
      <c r="O203" t="s">
        <v>20</v>
      </c>
      <c r="P203" t="str">
        <f t="array" ref="P203">INDEX(Items!B$2:B$1090,MATCH($O203,Items!$A$2:$A$1090,0))</f>
        <v xml:space="preserve"> </v>
      </c>
      <c r="Q203" t="str">
        <f t="array" ref="Q203">INDEX(Items!C$2:C$1090,MATCH($O203,Items!$A$2:$A$1090,0))</f>
        <v xml:space="preserve"> </v>
      </c>
      <c r="R203" t="str">
        <f t="array" ref="R203">INDEX(Items!D$2:D$1090,MATCH($O203,Items!$A$2:$A$1090,0))</f>
        <v xml:space="preserve"> </v>
      </c>
    </row>
    <row r="204" spans="1:18" ht="15.75" customHeight="1" x14ac:dyDescent="0.25">
      <c r="A204">
        <f t="shared" si="0"/>
        <v>1</v>
      </c>
      <c r="B204" t="str">
        <f t="shared" si="4"/>
        <v/>
      </c>
      <c r="C204">
        <f t="shared" si="5"/>
        <v>1</v>
      </c>
      <c r="D204" s="4"/>
      <c r="E204" t="s">
        <v>20</v>
      </c>
      <c r="F204" t="str">
        <f t="array" ref="F204">INDEX(Establishment!B$2:B$1042,MATCH($E204,Establishment!$A$2:$A$1042,0))</f>
        <v xml:space="preserve"> </v>
      </c>
      <c r="G204" t="str">
        <f t="array" ref="G204">INDEX(Establishment!C$2:C$1042,MATCH($E204,Establishment!$A$2:$A$1042,0))</f>
        <v xml:space="preserve"> </v>
      </c>
      <c r="M204">
        <f t="shared" si="2"/>
        <v>0</v>
      </c>
      <c r="N204">
        <f t="shared" si="3"/>
        <v>0</v>
      </c>
      <c r="O204" t="s">
        <v>20</v>
      </c>
      <c r="P204" t="str">
        <f t="array" ref="P204">INDEX(Items!B$2:B$1090,MATCH($O204,Items!$A$2:$A$1090,0))</f>
        <v xml:space="preserve"> </v>
      </c>
      <c r="Q204" t="str">
        <f t="array" ref="Q204">INDEX(Items!C$2:C$1090,MATCH($O204,Items!$A$2:$A$1090,0))</f>
        <v xml:space="preserve"> </v>
      </c>
      <c r="R204" t="str">
        <f t="array" ref="R204">INDEX(Items!D$2:D$1090,MATCH($O204,Items!$A$2:$A$1090,0))</f>
        <v xml:space="preserve"> </v>
      </c>
    </row>
    <row r="205" spans="1:18" ht="15.75" customHeight="1" x14ac:dyDescent="0.25">
      <c r="A205">
        <f t="shared" si="0"/>
        <v>1</v>
      </c>
      <c r="B205" t="str">
        <f t="shared" si="4"/>
        <v/>
      </c>
      <c r="C205">
        <f t="shared" si="5"/>
        <v>1</v>
      </c>
      <c r="D205" s="4"/>
      <c r="E205" t="s">
        <v>20</v>
      </c>
      <c r="F205" t="str">
        <f t="array" ref="F205">INDEX(Establishment!B$2:B$1042,MATCH($E205,Establishment!$A$2:$A$1042,0))</f>
        <v xml:space="preserve"> </v>
      </c>
      <c r="G205" t="str">
        <f t="array" ref="G205">INDEX(Establishment!C$2:C$1042,MATCH($E205,Establishment!$A$2:$A$1042,0))</f>
        <v xml:space="preserve"> </v>
      </c>
      <c r="M205">
        <f t="shared" si="2"/>
        <v>0</v>
      </c>
      <c r="N205">
        <f t="shared" si="3"/>
        <v>0</v>
      </c>
      <c r="O205" t="s">
        <v>20</v>
      </c>
      <c r="P205" t="str">
        <f t="array" ref="P205">INDEX(Items!B$2:B$1090,MATCH($O205,Items!$A$2:$A$1090,0))</f>
        <v xml:space="preserve"> </v>
      </c>
      <c r="Q205" t="str">
        <f t="array" ref="Q205">INDEX(Items!C$2:C$1090,MATCH($O205,Items!$A$2:$A$1090,0))</f>
        <v xml:space="preserve"> </v>
      </c>
      <c r="R205" t="str">
        <f t="array" ref="R205">INDEX(Items!D$2:D$1090,MATCH($O205,Items!$A$2:$A$1090,0))</f>
        <v xml:space="preserve"> </v>
      </c>
    </row>
    <row r="206" spans="1:18" ht="15.75" customHeight="1" x14ac:dyDescent="0.25">
      <c r="A206">
        <f t="shared" si="0"/>
        <v>1</v>
      </c>
      <c r="B206" t="str">
        <f t="shared" si="4"/>
        <v/>
      </c>
      <c r="C206">
        <f t="shared" si="5"/>
        <v>1</v>
      </c>
      <c r="D206" s="4"/>
      <c r="E206" t="s">
        <v>20</v>
      </c>
      <c r="F206" t="str">
        <f t="array" ref="F206">INDEX(Establishment!B$2:B$1042,MATCH($E206,Establishment!$A$2:$A$1042,0))</f>
        <v xml:space="preserve"> </v>
      </c>
      <c r="G206" t="str">
        <f t="array" ref="G206">INDEX(Establishment!C$2:C$1042,MATCH($E206,Establishment!$A$2:$A$1042,0))</f>
        <v xml:space="preserve"> </v>
      </c>
      <c r="M206">
        <f t="shared" si="2"/>
        <v>0</v>
      </c>
      <c r="N206">
        <f t="shared" si="3"/>
        <v>0</v>
      </c>
      <c r="O206" t="s">
        <v>20</v>
      </c>
      <c r="P206" t="str">
        <f t="array" ref="P206">INDEX(Items!B$2:B$1090,MATCH($O206,Items!$A$2:$A$1090,0))</f>
        <v xml:space="preserve"> </v>
      </c>
      <c r="Q206" t="str">
        <f t="array" ref="Q206">INDEX(Items!C$2:C$1090,MATCH($O206,Items!$A$2:$A$1090,0))</f>
        <v xml:space="preserve"> </v>
      </c>
      <c r="R206" t="str">
        <f t="array" ref="R206">INDEX(Items!D$2:D$1090,MATCH($O206,Items!$A$2:$A$1090,0))</f>
        <v xml:space="preserve"> </v>
      </c>
    </row>
    <row r="207" spans="1:18" ht="15.75" customHeight="1" x14ac:dyDescent="0.25">
      <c r="A207">
        <f t="shared" si="0"/>
        <v>1</v>
      </c>
      <c r="B207" t="str">
        <f t="shared" si="4"/>
        <v/>
      </c>
      <c r="C207">
        <f t="shared" si="5"/>
        <v>1</v>
      </c>
      <c r="D207" s="4"/>
      <c r="E207" t="s">
        <v>20</v>
      </c>
      <c r="F207" t="str">
        <f t="array" ref="F207">INDEX(Establishment!B$2:B$1042,MATCH($E207,Establishment!$A$2:$A$1042,0))</f>
        <v xml:space="preserve"> </v>
      </c>
      <c r="G207" t="str">
        <f t="array" ref="G207">INDEX(Establishment!C$2:C$1042,MATCH($E207,Establishment!$A$2:$A$1042,0))</f>
        <v xml:space="preserve"> </v>
      </c>
      <c r="M207">
        <f t="shared" si="2"/>
        <v>0</v>
      </c>
      <c r="N207">
        <f t="shared" si="3"/>
        <v>0</v>
      </c>
      <c r="O207" t="s">
        <v>20</v>
      </c>
      <c r="P207" t="str">
        <f t="array" ref="P207">INDEX(Items!B$2:B$1090,MATCH($O207,Items!$A$2:$A$1090,0))</f>
        <v xml:space="preserve"> </v>
      </c>
      <c r="Q207" t="str">
        <f t="array" ref="Q207">INDEX(Items!C$2:C$1090,MATCH($O207,Items!$A$2:$A$1090,0))</f>
        <v xml:space="preserve"> </v>
      </c>
      <c r="R207" t="str">
        <f t="array" ref="R207">INDEX(Items!D$2:D$1090,MATCH($O207,Items!$A$2:$A$1090,0))</f>
        <v xml:space="preserve"> </v>
      </c>
    </row>
    <row r="208" spans="1:18" ht="15.75" customHeight="1" x14ac:dyDescent="0.25">
      <c r="A208">
        <f t="shared" si="0"/>
        <v>1</v>
      </c>
      <c r="B208" t="str">
        <f t="shared" si="4"/>
        <v/>
      </c>
      <c r="C208">
        <f t="shared" si="5"/>
        <v>1</v>
      </c>
      <c r="D208" s="4"/>
      <c r="E208" t="s">
        <v>20</v>
      </c>
      <c r="F208" t="str">
        <f t="array" ref="F208">INDEX(Establishment!B$2:B$1042,MATCH($E208,Establishment!$A$2:$A$1042,0))</f>
        <v xml:space="preserve"> </v>
      </c>
      <c r="G208" t="str">
        <f t="array" ref="G208">INDEX(Establishment!C$2:C$1042,MATCH($E208,Establishment!$A$2:$A$1042,0))</f>
        <v xml:space="preserve"> </v>
      </c>
      <c r="M208">
        <f t="shared" si="2"/>
        <v>0</v>
      </c>
      <c r="N208">
        <f t="shared" si="3"/>
        <v>0</v>
      </c>
      <c r="O208" t="s">
        <v>20</v>
      </c>
      <c r="P208" t="str">
        <f t="array" ref="P208">INDEX(Items!B$2:B$1090,MATCH($O208,Items!$A$2:$A$1090,0))</f>
        <v xml:space="preserve"> </v>
      </c>
      <c r="Q208" t="str">
        <f t="array" ref="Q208">INDEX(Items!C$2:C$1090,MATCH($O208,Items!$A$2:$A$1090,0))</f>
        <v xml:space="preserve"> </v>
      </c>
      <c r="R208" t="str">
        <f t="array" ref="R208">INDEX(Items!D$2:D$1090,MATCH($O208,Items!$A$2:$A$1090,0))</f>
        <v xml:space="preserve"> </v>
      </c>
    </row>
    <row r="209" spans="1:18" ht="15.75" customHeight="1" x14ac:dyDescent="0.25">
      <c r="A209">
        <f t="shared" si="0"/>
        <v>1</v>
      </c>
      <c r="B209" t="str">
        <f t="shared" si="4"/>
        <v/>
      </c>
      <c r="C209">
        <f t="shared" si="5"/>
        <v>1</v>
      </c>
      <c r="D209" s="4"/>
      <c r="E209" t="s">
        <v>20</v>
      </c>
      <c r="F209" t="str">
        <f t="array" ref="F209">INDEX(Establishment!B$2:B$1042,MATCH($E209,Establishment!$A$2:$A$1042,0))</f>
        <v xml:space="preserve"> </v>
      </c>
      <c r="G209" t="str">
        <f t="array" ref="G209">INDEX(Establishment!C$2:C$1042,MATCH($E209,Establishment!$A$2:$A$1042,0))</f>
        <v xml:space="preserve"> </v>
      </c>
      <c r="M209">
        <f t="shared" si="2"/>
        <v>0</v>
      </c>
      <c r="N209">
        <f t="shared" si="3"/>
        <v>0</v>
      </c>
      <c r="O209" t="s">
        <v>20</v>
      </c>
      <c r="P209" t="str">
        <f t="array" ref="P209">INDEX(Items!B$2:B$1090,MATCH($O209,Items!$A$2:$A$1090,0))</f>
        <v xml:space="preserve"> </v>
      </c>
      <c r="Q209" t="str">
        <f t="array" ref="Q209">INDEX(Items!C$2:C$1090,MATCH($O209,Items!$A$2:$A$1090,0))</f>
        <v xml:space="preserve"> </v>
      </c>
      <c r="R209" t="str">
        <f t="array" ref="R209">INDEX(Items!D$2:D$1090,MATCH($O209,Items!$A$2:$A$1090,0))</f>
        <v xml:space="preserve"> </v>
      </c>
    </row>
    <row r="210" spans="1:18" ht="15.75" customHeight="1" x14ac:dyDescent="0.25">
      <c r="A210">
        <f t="shared" si="0"/>
        <v>1</v>
      </c>
      <c r="B210" t="str">
        <f t="shared" si="4"/>
        <v/>
      </c>
      <c r="C210">
        <f t="shared" si="5"/>
        <v>1</v>
      </c>
      <c r="D210" s="4"/>
      <c r="E210" t="s">
        <v>20</v>
      </c>
      <c r="F210" t="str">
        <f t="array" ref="F210">INDEX(Establishment!B$2:B$1042,MATCH($E210,Establishment!$A$2:$A$1042,0))</f>
        <v xml:space="preserve"> </v>
      </c>
      <c r="G210" t="str">
        <f t="array" ref="G210">INDEX(Establishment!C$2:C$1042,MATCH($E210,Establishment!$A$2:$A$1042,0))</f>
        <v xml:space="preserve"> </v>
      </c>
      <c r="M210">
        <f t="shared" si="2"/>
        <v>0</v>
      </c>
      <c r="N210">
        <f t="shared" si="3"/>
        <v>0</v>
      </c>
      <c r="O210" t="s">
        <v>20</v>
      </c>
      <c r="P210" t="str">
        <f t="array" ref="P210">INDEX(Items!B$2:B$1090,MATCH($O210,Items!$A$2:$A$1090,0))</f>
        <v xml:space="preserve"> </v>
      </c>
      <c r="Q210" t="str">
        <f t="array" ref="Q210">INDEX(Items!C$2:C$1090,MATCH($O210,Items!$A$2:$A$1090,0))</f>
        <v xml:space="preserve"> </v>
      </c>
      <c r="R210" t="str">
        <f t="array" ref="R210">INDEX(Items!D$2:D$1090,MATCH($O210,Items!$A$2:$A$1090,0))</f>
        <v xml:space="preserve"> </v>
      </c>
    </row>
    <row r="211" spans="1:18" ht="15.75" customHeight="1" x14ac:dyDescent="0.25">
      <c r="A211">
        <f t="shared" si="0"/>
        <v>1</v>
      </c>
      <c r="B211" t="str">
        <f t="shared" si="4"/>
        <v/>
      </c>
      <c r="C211">
        <f t="shared" si="5"/>
        <v>1</v>
      </c>
      <c r="D211" s="4"/>
      <c r="E211" t="s">
        <v>20</v>
      </c>
      <c r="F211" t="str">
        <f t="array" ref="F211">INDEX(Establishment!B$2:B$1042,MATCH($E211,Establishment!$A$2:$A$1042,0))</f>
        <v xml:space="preserve"> </v>
      </c>
      <c r="G211" t="str">
        <f t="array" ref="G211">INDEX(Establishment!C$2:C$1042,MATCH($E211,Establishment!$A$2:$A$1042,0))</f>
        <v xml:space="preserve"> </v>
      </c>
      <c r="M211">
        <f t="shared" si="2"/>
        <v>0</v>
      </c>
      <c r="N211">
        <f t="shared" si="3"/>
        <v>0</v>
      </c>
      <c r="O211" t="s">
        <v>20</v>
      </c>
      <c r="P211" t="str">
        <f t="array" ref="P211">INDEX(Items!B$2:B$1090,MATCH($O211,Items!$A$2:$A$1090,0))</f>
        <v xml:space="preserve"> </v>
      </c>
      <c r="Q211" t="str">
        <f t="array" ref="Q211">INDEX(Items!C$2:C$1090,MATCH($O211,Items!$A$2:$A$1090,0))</f>
        <v xml:space="preserve"> </v>
      </c>
      <c r="R211" t="str">
        <f t="array" ref="R211">INDEX(Items!D$2:D$1090,MATCH($O211,Items!$A$2:$A$1090,0))</f>
        <v xml:space="preserve"> </v>
      </c>
    </row>
    <row r="212" spans="1:18" ht="15.75" customHeight="1" x14ac:dyDescent="0.25">
      <c r="A212">
        <f t="shared" si="0"/>
        <v>1</v>
      </c>
      <c r="B212" t="str">
        <f t="shared" si="4"/>
        <v/>
      </c>
      <c r="C212">
        <f t="shared" si="5"/>
        <v>1</v>
      </c>
      <c r="D212" s="4"/>
      <c r="E212" t="s">
        <v>20</v>
      </c>
      <c r="F212" t="str">
        <f t="array" ref="F212">INDEX(Establishment!B$2:B$1042,MATCH($E212,Establishment!$A$2:$A$1042,0))</f>
        <v xml:space="preserve"> </v>
      </c>
      <c r="G212" t="str">
        <f t="array" ref="G212">INDEX(Establishment!C$2:C$1042,MATCH($E212,Establishment!$A$2:$A$1042,0))</f>
        <v xml:space="preserve"> </v>
      </c>
      <c r="M212">
        <f t="shared" si="2"/>
        <v>0</v>
      </c>
      <c r="N212">
        <f t="shared" si="3"/>
        <v>0</v>
      </c>
      <c r="O212" t="s">
        <v>20</v>
      </c>
      <c r="P212" t="str">
        <f t="array" ref="P212">INDEX(Items!B$2:B$1090,MATCH($O212,Items!$A$2:$A$1090,0))</f>
        <v xml:space="preserve"> </v>
      </c>
      <c r="Q212" t="str">
        <f t="array" ref="Q212">INDEX(Items!C$2:C$1090,MATCH($O212,Items!$A$2:$A$1090,0))</f>
        <v xml:space="preserve"> </v>
      </c>
      <c r="R212" t="str">
        <f t="array" ref="R212">INDEX(Items!D$2:D$1090,MATCH($O212,Items!$A$2:$A$1090,0))</f>
        <v xml:space="preserve"> </v>
      </c>
    </row>
    <row r="213" spans="1:18" ht="15.75" customHeight="1" x14ac:dyDescent="0.25">
      <c r="A213">
        <f t="shared" si="0"/>
        <v>1</v>
      </c>
      <c r="B213" t="str">
        <f t="shared" si="4"/>
        <v/>
      </c>
      <c r="C213">
        <f t="shared" si="5"/>
        <v>1</v>
      </c>
      <c r="D213" s="4"/>
      <c r="E213" t="s">
        <v>20</v>
      </c>
      <c r="F213" t="str">
        <f t="array" ref="F213">INDEX(Establishment!B$2:B$1042,MATCH($E213,Establishment!$A$2:$A$1042,0))</f>
        <v xml:space="preserve"> </v>
      </c>
      <c r="G213" t="str">
        <f t="array" ref="G213">INDEX(Establishment!C$2:C$1042,MATCH($E213,Establishment!$A$2:$A$1042,0))</f>
        <v xml:space="preserve"> </v>
      </c>
      <c r="M213">
        <f t="shared" si="2"/>
        <v>0</v>
      </c>
      <c r="N213">
        <f t="shared" si="3"/>
        <v>0</v>
      </c>
      <c r="O213" t="s">
        <v>20</v>
      </c>
      <c r="P213" t="str">
        <f t="array" ref="P213">INDEX(Items!B$2:B$1090,MATCH($O213,Items!$A$2:$A$1090,0))</f>
        <v xml:space="preserve"> </v>
      </c>
      <c r="Q213" t="str">
        <f t="array" ref="Q213">INDEX(Items!C$2:C$1090,MATCH($O213,Items!$A$2:$A$1090,0))</f>
        <v xml:space="preserve"> </v>
      </c>
      <c r="R213" t="str">
        <f t="array" ref="R213">INDEX(Items!D$2:D$1090,MATCH($O213,Items!$A$2:$A$1090,0))</f>
        <v xml:space="preserve"> </v>
      </c>
    </row>
    <row r="214" spans="1:18" ht="15.75" customHeight="1" x14ac:dyDescent="0.25">
      <c r="A214">
        <f t="shared" si="0"/>
        <v>1</v>
      </c>
      <c r="B214" t="str">
        <f t="shared" si="4"/>
        <v/>
      </c>
      <c r="C214">
        <f t="shared" si="5"/>
        <v>1</v>
      </c>
      <c r="D214" s="4"/>
      <c r="E214" t="s">
        <v>20</v>
      </c>
      <c r="F214" t="str">
        <f t="array" ref="F214">INDEX(Establishment!B$2:B$1042,MATCH($E214,Establishment!$A$2:$A$1042,0))</f>
        <v xml:space="preserve"> </v>
      </c>
      <c r="G214" t="str">
        <f t="array" ref="G214">INDEX(Establishment!C$2:C$1042,MATCH($E214,Establishment!$A$2:$A$1042,0))</f>
        <v xml:space="preserve"> </v>
      </c>
      <c r="M214">
        <f t="shared" si="2"/>
        <v>0</v>
      </c>
      <c r="N214">
        <f t="shared" si="3"/>
        <v>0</v>
      </c>
      <c r="O214" t="s">
        <v>20</v>
      </c>
      <c r="P214" t="str">
        <f t="array" ref="P214">INDEX(Items!B$2:B$1090,MATCH($O214,Items!$A$2:$A$1090,0))</f>
        <v xml:space="preserve"> </v>
      </c>
      <c r="Q214" t="str">
        <f t="array" ref="Q214">INDEX(Items!C$2:C$1090,MATCH($O214,Items!$A$2:$A$1090,0))</f>
        <v xml:space="preserve"> </v>
      </c>
      <c r="R214" t="str">
        <f t="array" ref="R214">INDEX(Items!D$2:D$1090,MATCH($O214,Items!$A$2:$A$1090,0))</f>
        <v xml:space="preserve"> </v>
      </c>
    </row>
    <row r="215" spans="1:18" ht="15.75" customHeight="1" x14ac:dyDescent="0.25">
      <c r="A215">
        <f t="shared" si="0"/>
        <v>1</v>
      </c>
      <c r="B215" t="str">
        <f t="shared" si="4"/>
        <v/>
      </c>
      <c r="C215">
        <f t="shared" si="5"/>
        <v>1</v>
      </c>
      <c r="D215" s="4"/>
      <c r="E215" t="s">
        <v>20</v>
      </c>
      <c r="F215" t="str">
        <f t="array" ref="F215">INDEX(Establishment!B$2:B$1042,MATCH($E215,Establishment!$A$2:$A$1042,0))</f>
        <v xml:space="preserve"> </v>
      </c>
      <c r="G215" t="str">
        <f t="array" ref="G215">INDEX(Establishment!C$2:C$1042,MATCH($E215,Establishment!$A$2:$A$1042,0))</f>
        <v xml:space="preserve"> </v>
      </c>
      <c r="M215">
        <f t="shared" si="2"/>
        <v>0</v>
      </c>
      <c r="N215">
        <f t="shared" si="3"/>
        <v>0</v>
      </c>
      <c r="O215" t="s">
        <v>20</v>
      </c>
      <c r="P215" t="str">
        <f t="array" ref="P215">INDEX(Items!B$2:B$1090,MATCH($O215,Items!$A$2:$A$1090,0))</f>
        <v xml:space="preserve"> </v>
      </c>
      <c r="Q215" t="str">
        <f t="array" ref="Q215">INDEX(Items!C$2:C$1090,MATCH($O215,Items!$A$2:$A$1090,0))</f>
        <v xml:space="preserve"> </v>
      </c>
      <c r="R215" t="str">
        <f t="array" ref="R215">INDEX(Items!D$2:D$1090,MATCH($O215,Items!$A$2:$A$1090,0))</f>
        <v xml:space="preserve"> </v>
      </c>
    </row>
    <row r="216" spans="1:18" ht="15.75" customHeight="1" x14ac:dyDescent="0.25">
      <c r="A216">
        <f t="shared" si="0"/>
        <v>1</v>
      </c>
      <c r="B216" t="str">
        <f t="shared" si="4"/>
        <v/>
      </c>
      <c r="C216">
        <f t="shared" si="5"/>
        <v>1</v>
      </c>
      <c r="D216" s="4"/>
      <c r="E216" t="s">
        <v>20</v>
      </c>
      <c r="F216" t="str">
        <f t="array" ref="F216">INDEX(Establishment!B$2:B$1042,MATCH($E216,Establishment!$A$2:$A$1042,0))</f>
        <v xml:space="preserve"> </v>
      </c>
      <c r="G216" t="str">
        <f t="array" ref="G216">INDEX(Establishment!C$2:C$1042,MATCH($E216,Establishment!$A$2:$A$1042,0))</f>
        <v xml:space="preserve"> </v>
      </c>
      <c r="M216">
        <f t="shared" si="2"/>
        <v>0</v>
      </c>
      <c r="N216">
        <f t="shared" si="3"/>
        <v>0</v>
      </c>
      <c r="O216" t="s">
        <v>20</v>
      </c>
      <c r="P216" t="str">
        <f t="array" ref="P216">INDEX(Items!B$2:B$1090,MATCH($O216,Items!$A$2:$A$1090,0))</f>
        <v xml:space="preserve"> </v>
      </c>
      <c r="Q216" t="str">
        <f t="array" ref="Q216">INDEX(Items!C$2:C$1090,MATCH($O216,Items!$A$2:$A$1090,0))</f>
        <v xml:space="preserve"> </v>
      </c>
      <c r="R216" t="str">
        <f t="array" ref="R216">INDEX(Items!D$2:D$1090,MATCH($O216,Items!$A$2:$A$1090,0))</f>
        <v xml:space="preserve"> </v>
      </c>
    </row>
    <row r="217" spans="1:18" ht="15.75" customHeight="1" x14ac:dyDescent="0.25">
      <c r="A217">
        <f t="shared" si="0"/>
        <v>1</v>
      </c>
      <c r="B217" t="str">
        <f t="shared" si="4"/>
        <v/>
      </c>
      <c r="C217">
        <f t="shared" si="5"/>
        <v>1</v>
      </c>
      <c r="D217" s="4"/>
      <c r="E217" t="s">
        <v>20</v>
      </c>
      <c r="F217" t="str">
        <f t="array" ref="F217">INDEX(Establishment!B$2:B$1042,MATCH($E217,Establishment!$A$2:$A$1042,0))</f>
        <v xml:space="preserve"> </v>
      </c>
      <c r="G217" t="str">
        <f t="array" ref="G217">INDEX(Establishment!C$2:C$1042,MATCH($E217,Establishment!$A$2:$A$1042,0))</f>
        <v xml:space="preserve"> </v>
      </c>
      <c r="M217">
        <f t="shared" si="2"/>
        <v>0</v>
      </c>
      <c r="N217">
        <f t="shared" si="3"/>
        <v>0</v>
      </c>
      <c r="O217" t="s">
        <v>20</v>
      </c>
      <c r="P217" t="str">
        <f t="array" ref="P217">INDEX(Items!B$2:B$1090,MATCH($O217,Items!$A$2:$A$1090,0))</f>
        <v xml:space="preserve"> </v>
      </c>
      <c r="Q217" t="str">
        <f t="array" ref="Q217">INDEX(Items!C$2:C$1090,MATCH($O217,Items!$A$2:$A$1090,0))</f>
        <v xml:space="preserve"> </v>
      </c>
      <c r="R217" t="str">
        <f t="array" ref="R217">INDEX(Items!D$2:D$1090,MATCH($O217,Items!$A$2:$A$1090,0))</f>
        <v xml:space="preserve"> </v>
      </c>
    </row>
    <row r="218" spans="1:18" ht="15.75" customHeight="1" x14ac:dyDescent="0.25">
      <c r="A218">
        <f t="shared" si="0"/>
        <v>1</v>
      </c>
      <c r="B218" t="str">
        <f t="shared" si="4"/>
        <v/>
      </c>
      <c r="C218">
        <f t="shared" si="5"/>
        <v>1</v>
      </c>
      <c r="D218" s="4"/>
      <c r="E218" t="s">
        <v>20</v>
      </c>
      <c r="F218" t="str">
        <f t="array" ref="F218">INDEX(Establishment!B$2:B$1042,MATCH($E218,Establishment!$A$2:$A$1042,0))</f>
        <v xml:space="preserve"> </v>
      </c>
      <c r="G218" t="str">
        <f t="array" ref="G218">INDEX(Establishment!C$2:C$1042,MATCH($E218,Establishment!$A$2:$A$1042,0))</f>
        <v xml:space="preserve"> </v>
      </c>
      <c r="M218">
        <f t="shared" si="2"/>
        <v>0</v>
      </c>
      <c r="N218">
        <f t="shared" si="3"/>
        <v>0</v>
      </c>
      <c r="O218" t="s">
        <v>20</v>
      </c>
      <c r="P218" t="str">
        <f t="array" ref="P218">INDEX(Items!B$2:B$1090,MATCH($O218,Items!$A$2:$A$1090,0))</f>
        <v xml:space="preserve"> </v>
      </c>
      <c r="Q218" t="str">
        <f t="array" ref="Q218">INDEX(Items!C$2:C$1090,MATCH($O218,Items!$A$2:$A$1090,0))</f>
        <v xml:space="preserve"> </v>
      </c>
      <c r="R218" t="str">
        <f t="array" ref="R218">INDEX(Items!D$2:D$1090,MATCH($O218,Items!$A$2:$A$1090,0))</f>
        <v xml:space="preserve"> </v>
      </c>
    </row>
    <row r="219" spans="1:18" ht="15.75" customHeight="1" x14ac:dyDescent="0.25">
      <c r="A219">
        <f t="shared" si="0"/>
        <v>1</v>
      </c>
      <c r="B219" t="str">
        <f t="shared" si="4"/>
        <v/>
      </c>
      <c r="C219">
        <f t="shared" si="5"/>
        <v>1</v>
      </c>
      <c r="D219" s="4"/>
      <c r="E219" t="s">
        <v>20</v>
      </c>
      <c r="F219" t="str">
        <f t="array" ref="F219">INDEX(Establishment!B$2:B$1042,MATCH($E219,Establishment!$A$2:$A$1042,0))</f>
        <v xml:space="preserve"> </v>
      </c>
      <c r="G219" t="str">
        <f t="array" ref="G219">INDEX(Establishment!C$2:C$1042,MATCH($E219,Establishment!$A$2:$A$1042,0))</f>
        <v xml:space="preserve"> </v>
      </c>
      <c r="M219">
        <f t="shared" si="2"/>
        <v>0</v>
      </c>
      <c r="N219">
        <f t="shared" si="3"/>
        <v>0</v>
      </c>
      <c r="O219" t="s">
        <v>20</v>
      </c>
      <c r="P219" t="str">
        <f t="array" ref="P219">INDEX(Items!B$2:B$1090,MATCH($O219,Items!$A$2:$A$1090,0))</f>
        <v xml:space="preserve"> </v>
      </c>
      <c r="Q219" t="str">
        <f t="array" ref="Q219">INDEX(Items!C$2:C$1090,MATCH($O219,Items!$A$2:$A$1090,0))</f>
        <v xml:space="preserve"> </v>
      </c>
      <c r="R219" t="str">
        <f t="array" ref="R219">INDEX(Items!D$2:D$1090,MATCH($O219,Items!$A$2:$A$1090,0))</f>
        <v xml:space="preserve"> </v>
      </c>
    </row>
    <row r="220" spans="1:18" ht="15.75" customHeight="1" x14ac:dyDescent="0.25">
      <c r="A220">
        <f t="shared" si="0"/>
        <v>1</v>
      </c>
      <c r="B220" t="str">
        <f t="shared" si="4"/>
        <v/>
      </c>
      <c r="C220">
        <f t="shared" si="5"/>
        <v>1</v>
      </c>
      <c r="D220" s="4"/>
      <c r="E220" t="s">
        <v>20</v>
      </c>
      <c r="F220" t="str">
        <f t="array" ref="F220">INDEX(Establishment!B$2:B$1042,MATCH($E220,Establishment!$A$2:$A$1042,0))</f>
        <v xml:space="preserve"> </v>
      </c>
      <c r="G220" t="str">
        <f t="array" ref="G220">INDEX(Establishment!C$2:C$1042,MATCH($E220,Establishment!$A$2:$A$1042,0))</f>
        <v xml:space="preserve"> </v>
      </c>
      <c r="M220">
        <f t="shared" si="2"/>
        <v>0</v>
      </c>
      <c r="N220">
        <f t="shared" si="3"/>
        <v>0</v>
      </c>
      <c r="O220" t="s">
        <v>20</v>
      </c>
      <c r="P220" t="str">
        <f t="array" ref="P220">INDEX(Items!B$2:B$1090,MATCH($O220,Items!$A$2:$A$1090,0))</f>
        <v xml:space="preserve"> </v>
      </c>
      <c r="Q220" t="str">
        <f t="array" ref="Q220">INDEX(Items!C$2:C$1090,MATCH($O220,Items!$A$2:$A$1090,0))</f>
        <v xml:space="preserve"> </v>
      </c>
      <c r="R220" t="str">
        <f t="array" ref="R220">INDEX(Items!D$2:D$1090,MATCH($O220,Items!$A$2:$A$1090,0))</f>
        <v xml:space="preserve"> </v>
      </c>
    </row>
    <row r="221" spans="1:18" ht="15.75" customHeight="1" x14ac:dyDescent="0.25">
      <c r="A221">
        <f t="shared" si="0"/>
        <v>1</v>
      </c>
      <c r="B221" t="str">
        <f t="shared" si="4"/>
        <v/>
      </c>
      <c r="C221">
        <f t="shared" si="5"/>
        <v>1</v>
      </c>
      <c r="D221" s="4"/>
      <c r="E221" t="s">
        <v>20</v>
      </c>
      <c r="F221" t="str">
        <f t="array" ref="F221">INDEX(Establishment!B$2:B$1042,MATCH($E221,Establishment!$A$2:$A$1042,0))</f>
        <v xml:space="preserve"> </v>
      </c>
      <c r="G221" t="str">
        <f t="array" ref="G221">INDEX(Establishment!C$2:C$1042,MATCH($E221,Establishment!$A$2:$A$1042,0))</f>
        <v xml:space="preserve"> </v>
      </c>
      <c r="M221">
        <f t="shared" si="2"/>
        <v>0</v>
      </c>
      <c r="N221">
        <f t="shared" si="3"/>
        <v>0</v>
      </c>
      <c r="O221" t="s">
        <v>20</v>
      </c>
      <c r="P221" t="str">
        <f t="array" ref="P221">INDEX(Items!B$2:B$1090,MATCH($O221,Items!$A$2:$A$1090,0))</f>
        <v xml:space="preserve"> </v>
      </c>
      <c r="Q221" t="str">
        <f t="array" ref="Q221">INDEX(Items!C$2:C$1090,MATCH($O221,Items!$A$2:$A$1090,0))</f>
        <v xml:space="preserve"> </v>
      </c>
      <c r="R221" t="str">
        <f t="array" ref="R221">INDEX(Items!D$2:D$1090,MATCH($O221,Items!$A$2:$A$1090,0))</f>
        <v xml:space="preserve"> </v>
      </c>
    </row>
    <row r="222" spans="1:18" ht="15.75" customHeight="1" x14ac:dyDescent="0.25">
      <c r="A222">
        <f t="shared" si="0"/>
        <v>1</v>
      </c>
      <c r="B222" t="str">
        <f t="shared" si="4"/>
        <v/>
      </c>
      <c r="C222">
        <f t="shared" si="5"/>
        <v>1</v>
      </c>
      <c r="D222" s="4"/>
      <c r="E222" t="s">
        <v>20</v>
      </c>
      <c r="F222" t="str">
        <f t="array" ref="F222">INDEX(Establishment!B$2:B$1042,MATCH($E222,Establishment!$A$2:$A$1042,0))</f>
        <v xml:space="preserve"> </v>
      </c>
      <c r="G222" t="str">
        <f t="array" ref="G222">INDEX(Establishment!C$2:C$1042,MATCH($E222,Establishment!$A$2:$A$1042,0))</f>
        <v xml:space="preserve"> </v>
      </c>
      <c r="M222">
        <f t="shared" si="2"/>
        <v>0</v>
      </c>
      <c r="N222">
        <f t="shared" si="3"/>
        <v>0</v>
      </c>
      <c r="O222" t="s">
        <v>20</v>
      </c>
      <c r="P222" t="str">
        <f t="array" ref="P222">INDEX(Items!B$2:B$1090,MATCH($O222,Items!$A$2:$A$1090,0))</f>
        <v xml:space="preserve"> </v>
      </c>
      <c r="Q222" t="str">
        <f t="array" ref="Q222">INDEX(Items!C$2:C$1090,MATCH($O222,Items!$A$2:$A$1090,0))</f>
        <v xml:space="preserve"> </v>
      </c>
      <c r="R222" t="str">
        <f t="array" ref="R222">INDEX(Items!D$2:D$1090,MATCH($O222,Items!$A$2:$A$1090,0))</f>
        <v xml:space="preserve"> </v>
      </c>
    </row>
    <row r="223" spans="1:18" ht="15.75" customHeight="1" x14ac:dyDescent="0.25">
      <c r="A223">
        <f t="shared" si="0"/>
        <v>1</v>
      </c>
      <c r="B223" t="str">
        <f t="shared" si="4"/>
        <v/>
      </c>
      <c r="C223">
        <f t="shared" si="5"/>
        <v>1</v>
      </c>
      <c r="D223" s="4"/>
      <c r="E223" t="s">
        <v>20</v>
      </c>
      <c r="F223" t="str">
        <f t="array" ref="F223">INDEX(Establishment!B$2:B$1042,MATCH($E223,Establishment!$A$2:$A$1042,0))</f>
        <v xml:space="preserve"> </v>
      </c>
      <c r="G223" t="str">
        <f t="array" ref="G223">INDEX(Establishment!C$2:C$1042,MATCH($E223,Establishment!$A$2:$A$1042,0))</f>
        <v xml:space="preserve"> </v>
      </c>
      <c r="M223">
        <f t="shared" si="2"/>
        <v>0</v>
      </c>
      <c r="N223">
        <f t="shared" si="3"/>
        <v>0</v>
      </c>
      <c r="O223" t="s">
        <v>20</v>
      </c>
      <c r="P223" t="str">
        <f t="array" ref="P223">INDEX(Items!B$2:B$1090,MATCH($O223,Items!$A$2:$A$1090,0))</f>
        <v xml:space="preserve"> </v>
      </c>
      <c r="Q223" t="str">
        <f t="array" ref="Q223">INDEX(Items!C$2:C$1090,MATCH($O223,Items!$A$2:$A$1090,0))</f>
        <v xml:space="preserve"> </v>
      </c>
      <c r="R223" t="str">
        <f t="array" ref="R223">INDEX(Items!D$2:D$1090,MATCH($O223,Items!$A$2:$A$1090,0))</f>
        <v xml:space="preserve"> </v>
      </c>
    </row>
    <row r="224" spans="1:18" ht="15.75" customHeight="1" x14ac:dyDescent="0.25">
      <c r="A224">
        <f t="shared" si="0"/>
        <v>1</v>
      </c>
      <c r="B224" t="str">
        <f t="shared" si="4"/>
        <v/>
      </c>
      <c r="C224">
        <f t="shared" si="5"/>
        <v>1</v>
      </c>
      <c r="D224" s="4"/>
      <c r="E224" t="s">
        <v>20</v>
      </c>
      <c r="F224" t="str">
        <f t="array" ref="F224">INDEX(Establishment!B$2:B$1042,MATCH($E224,Establishment!$A$2:$A$1042,0))</f>
        <v xml:space="preserve"> </v>
      </c>
      <c r="G224" t="str">
        <f t="array" ref="G224">INDEX(Establishment!C$2:C$1042,MATCH($E224,Establishment!$A$2:$A$1042,0))</f>
        <v xml:space="preserve"> </v>
      </c>
      <c r="M224">
        <f t="shared" si="2"/>
        <v>0</v>
      </c>
      <c r="N224">
        <f t="shared" si="3"/>
        <v>0</v>
      </c>
      <c r="O224" t="s">
        <v>20</v>
      </c>
      <c r="P224" t="str">
        <f t="array" ref="P224">INDEX(Items!B$2:B$1090,MATCH($O224,Items!$A$2:$A$1090,0))</f>
        <v xml:space="preserve"> </v>
      </c>
      <c r="Q224" t="str">
        <f t="array" ref="Q224">INDEX(Items!C$2:C$1090,MATCH($O224,Items!$A$2:$A$1090,0))</f>
        <v xml:space="preserve"> </v>
      </c>
      <c r="R224" t="str">
        <f t="array" ref="R224">INDEX(Items!D$2:D$1090,MATCH($O224,Items!$A$2:$A$1090,0))</f>
        <v xml:space="preserve"> </v>
      </c>
    </row>
    <row r="225" spans="1:18" ht="15.75" customHeight="1" x14ac:dyDescent="0.25">
      <c r="A225">
        <f t="shared" si="0"/>
        <v>1</v>
      </c>
      <c r="B225" t="str">
        <f t="shared" si="4"/>
        <v/>
      </c>
      <c r="C225">
        <f t="shared" si="5"/>
        <v>1</v>
      </c>
      <c r="D225" s="4"/>
      <c r="E225" t="s">
        <v>20</v>
      </c>
      <c r="F225" t="str">
        <f t="array" ref="F225">INDEX(Establishment!B$2:B$1042,MATCH($E225,Establishment!$A$2:$A$1042,0))</f>
        <v xml:space="preserve"> </v>
      </c>
      <c r="G225" t="str">
        <f t="array" ref="G225">INDEX(Establishment!C$2:C$1042,MATCH($E225,Establishment!$A$2:$A$1042,0))</f>
        <v xml:space="preserve"> </v>
      </c>
      <c r="M225">
        <f t="shared" si="2"/>
        <v>0</v>
      </c>
      <c r="N225">
        <f t="shared" si="3"/>
        <v>0</v>
      </c>
      <c r="O225" t="s">
        <v>20</v>
      </c>
      <c r="P225" t="str">
        <f t="array" ref="P225">INDEX(Items!B$2:B$1090,MATCH($O225,Items!$A$2:$A$1090,0))</f>
        <v xml:space="preserve"> </v>
      </c>
      <c r="Q225" t="str">
        <f t="array" ref="Q225">INDEX(Items!C$2:C$1090,MATCH($O225,Items!$A$2:$A$1090,0))</f>
        <v xml:space="preserve"> </v>
      </c>
      <c r="R225" t="str">
        <f t="array" ref="R225">INDEX(Items!D$2:D$1090,MATCH($O225,Items!$A$2:$A$1090,0))</f>
        <v xml:space="preserve"> </v>
      </c>
    </row>
    <row r="226" spans="1:18" ht="15.75" customHeight="1" x14ac:dyDescent="0.25">
      <c r="A226">
        <f t="shared" si="0"/>
        <v>1</v>
      </c>
      <c r="B226" t="str">
        <f t="shared" si="4"/>
        <v/>
      </c>
      <c r="C226">
        <f t="shared" si="5"/>
        <v>1</v>
      </c>
      <c r="D226" s="4"/>
      <c r="E226" t="s">
        <v>20</v>
      </c>
      <c r="F226" t="str">
        <f t="array" ref="F226">INDEX(Establishment!B$2:B$1042,MATCH($E226,Establishment!$A$2:$A$1042,0))</f>
        <v xml:space="preserve"> </v>
      </c>
      <c r="G226" t="str">
        <f t="array" ref="G226">INDEX(Establishment!C$2:C$1042,MATCH($E226,Establishment!$A$2:$A$1042,0))</f>
        <v xml:space="preserve"> </v>
      </c>
      <c r="M226">
        <f t="shared" si="2"/>
        <v>0</v>
      </c>
      <c r="N226">
        <f t="shared" si="3"/>
        <v>0</v>
      </c>
      <c r="O226" t="s">
        <v>20</v>
      </c>
      <c r="P226" t="str">
        <f t="array" ref="P226">INDEX(Items!B$2:B$1090,MATCH($O226,Items!$A$2:$A$1090,0))</f>
        <v xml:space="preserve"> </v>
      </c>
      <c r="Q226" t="str">
        <f t="array" ref="Q226">INDEX(Items!C$2:C$1090,MATCH($O226,Items!$A$2:$A$1090,0))</f>
        <v xml:space="preserve"> </v>
      </c>
      <c r="R226" t="str">
        <f t="array" ref="R226">INDEX(Items!D$2:D$1090,MATCH($O226,Items!$A$2:$A$1090,0))</f>
        <v xml:space="preserve"> </v>
      </c>
    </row>
    <row r="227" spans="1:18" ht="15.75" customHeight="1" x14ac:dyDescent="0.25">
      <c r="A227">
        <f t="shared" si="0"/>
        <v>1</v>
      </c>
      <c r="B227" t="str">
        <f t="shared" si="4"/>
        <v/>
      </c>
      <c r="C227">
        <f t="shared" si="5"/>
        <v>1</v>
      </c>
      <c r="D227" s="4"/>
      <c r="E227" t="s">
        <v>20</v>
      </c>
      <c r="F227" t="str">
        <f t="array" ref="F227">INDEX(Establishment!B$2:B$1042,MATCH($E227,Establishment!$A$2:$A$1042,0))</f>
        <v xml:space="preserve"> </v>
      </c>
      <c r="G227" t="str">
        <f t="array" ref="G227">INDEX(Establishment!C$2:C$1042,MATCH($E227,Establishment!$A$2:$A$1042,0))</f>
        <v xml:space="preserve"> </v>
      </c>
      <c r="M227">
        <f t="shared" si="2"/>
        <v>0</v>
      </c>
      <c r="N227">
        <f t="shared" si="3"/>
        <v>0</v>
      </c>
      <c r="O227" t="s">
        <v>20</v>
      </c>
      <c r="P227" t="str">
        <f t="array" ref="P227">INDEX(Items!B$2:B$1090,MATCH($O227,Items!$A$2:$A$1090,0))</f>
        <v xml:space="preserve"> </v>
      </c>
      <c r="Q227" t="str">
        <f t="array" ref="Q227">INDEX(Items!C$2:C$1090,MATCH($O227,Items!$A$2:$A$1090,0))</f>
        <v xml:space="preserve"> </v>
      </c>
      <c r="R227" t="str">
        <f t="array" ref="R227">INDEX(Items!D$2:D$1090,MATCH($O227,Items!$A$2:$A$1090,0))</f>
        <v xml:space="preserve"> </v>
      </c>
    </row>
    <row r="228" spans="1:18" ht="15.75" customHeight="1" x14ac:dyDescent="0.25">
      <c r="A228">
        <f t="shared" si="0"/>
        <v>1</v>
      </c>
      <c r="B228" t="str">
        <f t="shared" si="4"/>
        <v/>
      </c>
      <c r="C228">
        <f t="shared" si="5"/>
        <v>1</v>
      </c>
      <c r="D228" s="4"/>
      <c r="E228" t="s">
        <v>20</v>
      </c>
      <c r="F228" t="str">
        <f t="array" ref="F228">INDEX(Establishment!B$2:B$1042,MATCH($E228,Establishment!$A$2:$A$1042,0))</f>
        <v xml:space="preserve"> </v>
      </c>
      <c r="G228" t="str">
        <f t="array" ref="G228">INDEX(Establishment!C$2:C$1042,MATCH($E228,Establishment!$A$2:$A$1042,0))</f>
        <v xml:space="preserve"> </v>
      </c>
      <c r="M228">
        <f t="shared" si="2"/>
        <v>0</v>
      </c>
      <c r="N228">
        <f t="shared" si="3"/>
        <v>0</v>
      </c>
      <c r="O228" t="s">
        <v>20</v>
      </c>
      <c r="P228" t="str">
        <f t="array" ref="P228">INDEX(Items!B$2:B$1090,MATCH($O228,Items!$A$2:$A$1090,0))</f>
        <v xml:space="preserve"> </v>
      </c>
      <c r="Q228" t="str">
        <f t="array" ref="Q228">INDEX(Items!C$2:C$1090,MATCH($O228,Items!$A$2:$A$1090,0))</f>
        <v xml:space="preserve"> </v>
      </c>
      <c r="R228" t="str">
        <f t="array" ref="R228">INDEX(Items!D$2:D$1090,MATCH($O228,Items!$A$2:$A$1090,0))</f>
        <v xml:space="preserve"> </v>
      </c>
    </row>
    <row r="229" spans="1:18" ht="15.75" customHeight="1" x14ac:dyDescent="0.25">
      <c r="A229">
        <f t="shared" si="0"/>
        <v>1</v>
      </c>
      <c r="B229" t="str">
        <f t="shared" si="4"/>
        <v/>
      </c>
      <c r="C229">
        <f t="shared" si="5"/>
        <v>1</v>
      </c>
      <c r="D229" s="4"/>
      <c r="E229" t="s">
        <v>20</v>
      </c>
      <c r="F229" t="str">
        <f t="array" ref="F229">INDEX(Establishment!B$2:B$1042,MATCH($E229,Establishment!$A$2:$A$1042,0))</f>
        <v xml:space="preserve"> </v>
      </c>
      <c r="G229" t="str">
        <f t="array" ref="G229">INDEX(Establishment!C$2:C$1042,MATCH($E229,Establishment!$A$2:$A$1042,0))</f>
        <v xml:space="preserve"> </v>
      </c>
      <c r="M229">
        <f t="shared" si="2"/>
        <v>0</v>
      </c>
      <c r="N229">
        <f t="shared" si="3"/>
        <v>0</v>
      </c>
      <c r="O229" t="s">
        <v>20</v>
      </c>
      <c r="P229" t="str">
        <f t="array" ref="P229">INDEX(Items!B$2:B$1090,MATCH($O229,Items!$A$2:$A$1090,0))</f>
        <v xml:space="preserve"> </v>
      </c>
      <c r="Q229" t="str">
        <f t="array" ref="Q229">INDEX(Items!C$2:C$1090,MATCH($O229,Items!$A$2:$A$1090,0))</f>
        <v xml:space="preserve"> </v>
      </c>
      <c r="R229" t="str">
        <f t="array" ref="R229">INDEX(Items!D$2:D$1090,MATCH($O229,Items!$A$2:$A$1090,0))</f>
        <v xml:space="preserve"> </v>
      </c>
    </row>
    <row r="230" spans="1:18" ht="15.75" customHeight="1" x14ac:dyDescent="0.25">
      <c r="A230">
        <f t="shared" si="0"/>
        <v>1</v>
      </c>
      <c r="B230" t="str">
        <f t="shared" si="4"/>
        <v/>
      </c>
      <c r="C230">
        <f t="shared" si="5"/>
        <v>1</v>
      </c>
      <c r="D230" s="4"/>
      <c r="E230" t="s">
        <v>20</v>
      </c>
      <c r="F230" t="str">
        <f t="array" ref="F230">INDEX(Establishment!B$2:B$1042,MATCH($E230,Establishment!$A$2:$A$1042,0))</f>
        <v xml:space="preserve"> </v>
      </c>
      <c r="G230" t="str">
        <f t="array" ref="G230">INDEX(Establishment!C$2:C$1042,MATCH($E230,Establishment!$A$2:$A$1042,0))</f>
        <v xml:space="preserve"> </v>
      </c>
      <c r="M230">
        <f t="shared" si="2"/>
        <v>0</v>
      </c>
      <c r="N230">
        <f t="shared" si="3"/>
        <v>0</v>
      </c>
      <c r="O230" t="s">
        <v>20</v>
      </c>
      <c r="P230" t="str">
        <f t="array" ref="P230">INDEX(Items!B$2:B$1090,MATCH($O230,Items!$A$2:$A$1090,0))</f>
        <v xml:space="preserve"> </v>
      </c>
      <c r="Q230" t="str">
        <f t="array" ref="Q230">INDEX(Items!C$2:C$1090,MATCH($O230,Items!$A$2:$A$1090,0))</f>
        <v xml:space="preserve"> </v>
      </c>
      <c r="R230" t="str">
        <f t="array" ref="R230">INDEX(Items!D$2:D$1090,MATCH($O230,Items!$A$2:$A$1090,0))</f>
        <v xml:space="preserve"> </v>
      </c>
    </row>
    <row r="231" spans="1:18" ht="15.75" customHeight="1" x14ac:dyDescent="0.25">
      <c r="A231">
        <f t="shared" si="0"/>
        <v>1</v>
      </c>
      <c r="B231" t="str">
        <f t="shared" si="4"/>
        <v/>
      </c>
      <c r="C231">
        <f t="shared" si="5"/>
        <v>1</v>
      </c>
      <c r="D231" s="4"/>
      <c r="E231" t="s">
        <v>20</v>
      </c>
      <c r="F231" t="str">
        <f t="array" ref="F231">INDEX(Establishment!B$2:B$1042,MATCH($E231,Establishment!$A$2:$A$1042,0))</f>
        <v xml:space="preserve"> </v>
      </c>
      <c r="G231" t="str">
        <f t="array" ref="G231">INDEX(Establishment!C$2:C$1042,MATCH($E231,Establishment!$A$2:$A$1042,0))</f>
        <v xml:space="preserve"> </v>
      </c>
      <c r="M231">
        <f t="shared" si="2"/>
        <v>0</v>
      </c>
      <c r="N231">
        <f t="shared" si="3"/>
        <v>0</v>
      </c>
      <c r="O231" t="s">
        <v>20</v>
      </c>
      <c r="P231" t="str">
        <f t="array" ref="P231">INDEX(Items!B$2:B$1090,MATCH($O231,Items!$A$2:$A$1090,0))</f>
        <v xml:space="preserve"> </v>
      </c>
      <c r="Q231" t="str">
        <f t="array" ref="Q231">INDEX(Items!C$2:C$1090,MATCH($O231,Items!$A$2:$A$1090,0))</f>
        <v xml:space="preserve"> </v>
      </c>
      <c r="R231" t="str">
        <f t="array" ref="R231">INDEX(Items!D$2:D$1090,MATCH($O231,Items!$A$2:$A$1090,0))</f>
        <v xml:space="preserve"> </v>
      </c>
    </row>
    <row r="232" spans="1:18" ht="15.75" customHeight="1" x14ac:dyDescent="0.25">
      <c r="A232">
        <f t="shared" si="0"/>
        <v>1</v>
      </c>
      <c r="B232" t="str">
        <f t="shared" si="4"/>
        <v/>
      </c>
      <c r="C232">
        <f t="shared" si="5"/>
        <v>1</v>
      </c>
      <c r="D232" s="4"/>
      <c r="E232" t="s">
        <v>20</v>
      </c>
      <c r="F232" t="str">
        <f t="array" ref="F232">INDEX(Establishment!B$2:B$1042,MATCH($E232,Establishment!$A$2:$A$1042,0))</f>
        <v xml:space="preserve"> </v>
      </c>
      <c r="G232" t="str">
        <f t="array" ref="G232">INDEX(Establishment!C$2:C$1042,MATCH($E232,Establishment!$A$2:$A$1042,0))</f>
        <v xml:space="preserve"> </v>
      </c>
      <c r="M232">
        <f t="shared" si="2"/>
        <v>0</v>
      </c>
      <c r="N232">
        <f t="shared" si="3"/>
        <v>0</v>
      </c>
      <c r="O232" t="s">
        <v>20</v>
      </c>
      <c r="P232" t="str">
        <f t="array" ref="P232">INDEX(Items!B$2:B$1090,MATCH($O232,Items!$A$2:$A$1090,0))</f>
        <v xml:space="preserve"> </v>
      </c>
      <c r="Q232" t="str">
        <f t="array" ref="Q232">INDEX(Items!C$2:C$1090,MATCH($O232,Items!$A$2:$A$1090,0))</f>
        <v xml:space="preserve"> </v>
      </c>
      <c r="R232" t="str">
        <f t="array" ref="R232">INDEX(Items!D$2:D$1090,MATCH($O232,Items!$A$2:$A$1090,0))</f>
        <v xml:space="preserve"> </v>
      </c>
    </row>
    <row r="233" spans="1:18" ht="15.75" customHeight="1" x14ac:dyDescent="0.25">
      <c r="A233">
        <f t="shared" si="0"/>
        <v>1</v>
      </c>
      <c r="B233" t="str">
        <f t="shared" si="4"/>
        <v/>
      </c>
      <c r="C233">
        <f t="shared" si="5"/>
        <v>1</v>
      </c>
      <c r="D233" s="4"/>
      <c r="E233" t="s">
        <v>20</v>
      </c>
      <c r="F233" t="str">
        <f t="array" ref="F233">INDEX(Establishment!B$2:B$1042,MATCH($E233,Establishment!$A$2:$A$1042,0))</f>
        <v xml:space="preserve"> </v>
      </c>
      <c r="G233" t="str">
        <f t="array" ref="G233">INDEX(Establishment!C$2:C$1042,MATCH($E233,Establishment!$A$2:$A$1042,0))</f>
        <v xml:space="preserve"> </v>
      </c>
      <c r="M233">
        <f t="shared" si="2"/>
        <v>0</v>
      </c>
      <c r="N233">
        <f t="shared" si="3"/>
        <v>0</v>
      </c>
      <c r="O233" t="s">
        <v>20</v>
      </c>
      <c r="P233" t="str">
        <f t="array" ref="P233">INDEX(Items!B$2:B$1090,MATCH($O233,Items!$A$2:$A$1090,0))</f>
        <v xml:space="preserve"> </v>
      </c>
      <c r="Q233" t="str">
        <f t="array" ref="Q233">INDEX(Items!C$2:C$1090,MATCH($O233,Items!$A$2:$A$1090,0))</f>
        <v xml:space="preserve"> </v>
      </c>
      <c r="R233" t="str">
        <f t="array" ref="R233">INDEX(Items!D$2:D$1090,MATCH($O233,Items!$A$2:$A$1090,0))</f>
        <v xml:space="preserve"> </v>
      </c>
    </row>
    <row r="234" spans="1:18" ht="15.75" customHeight="1" x14ac:dyDescent="0.25">
      <c r="A234">
        <f t="shared" si="0"/>
        <v>1</v>
      </c>
      <c r="B234" t="str">
        <f t="shared" si="4"/>
        <v/>
      </c>
      <c r="C234">
        <f t="shared" si="5"/>
        <v>1</v>
      </c>
      <c r="D234" s="4"/>
      <c r="E234" t="s">
        <v>20</v>
      </c>
      <c r="F234" t="str">
        <f t="array" ref="F234">INDEX(Establishment!B$2:B$1042,MATCH($E234,Establishment!$A$2:$A$1042,0))</f>
        <v xml:space="preserve"> </v>
      </c>
      <c r="G234" t="str">
        <f t="array" ref="G234">INDEX(Establishment!C$2:C$1042,MATCH($E234,Establishment!$A$2:$A$1042,0))</f>
        <v xml:space="preserve"> </v>
      </c>
      <c r="M234">
        <f t="shared" si="2"/>
        <v>0</v>
      </c>
      <c r="N234">
        <f t="shared" si="3"/>
        <v>0</v>
      </c>
      <c r="O234" t="s">
        <v>20</v>
      </c>
      <c r="P234" t="str">
        <f t="array" ref="P234">INDEX(Items!B$2:B$1090,MATCH($O234,Items!$A$2:$A$1090,0))</f>
        <v xml:space="preserve"> </v>
      </c>
      <c r="Q234" t="str">
        <f t="array" ref="Q234">INDEX(Items!C$2:C$1090,MATCH($O234,Items!$A$2:$A$1090,0))</f>
        <v xml:space="preserve"> </v>
      </c>
      <c r="R234" t="str">
        <f t="array" ref="R234">INDEX(Items!D$2:D$1090,MATCH($O234,Items!$A$2:$A$1090,0))</f>
        <v xml:space="preserve"> </v>
      </c>
    </row>
    <row r="235" spans="1:18" ht="15.75" customHeight="1" x14ac:dyDescent="0.25">
      <c r="A235">
        <f t="shared" si="0"/>
        <v>1</v>
      </c>
      <c r="B235" t="str">
        <f t="shared" si="4"/>
        <v/>
      </c>
      <c r="C235">
        <f t="shared" si="5"/>
        <v>1</v>
      </c>
      <c r="D235" s="4"/>
      <c r="E235" t="s">
        <v>20</v>
      </c>
      <c r="F235" t="str">
        <f t="array" ref="F235">INDEX(Establishment!B$2:B$1042,MATCH($E235,Establishment!$A$2:$A$1042,0))</f>
        <v xml:space="preserve"> </v>
      </c>
      <c r="G235" t="str">
        <f t="array" ref="G235">INDEX(Establishment!C$2:C$1042,MATCH($E235,Establishment!$A$2:$A$1042,0))</f>
        <v xml:space="preserve"> </v>
      </c>
      <c r="M235">
        <f t="shared" si="2"/>
        <v>0</v>
      </c>
      <c r="N235">
        <f t="shared" si="3"/>
        <v>0</v>
      </c>
      <c r="O235" t="s">
        <v>20</v>
      </c>
      <c r="P235" t="str">
        <f t="array" ref="P235">INDEX(Items!B$2:B$1090,MATCH($O235,Items!$A$2:$A$1090,0))</f>
        <v xml:space="preserve"> </v>
      </c>
      <c r="Q235" t="str">
        <f t="array" ref="Q235">INDEX(Items!C$2:C$1090,MATCH($O235,Items!$A$2:$A$1090,0))</f>
        <v xml:space="preserve"> </v>
      </c>
      <c r="R235" t="str">
        <f t="array" ref="R235">INDEX(Items!D$2:D$1090,MATCH($O235,Items!$A$2:$A$1090,0))</f>
        <v xml:space="preserve"> </v>
      </c>
    </row>
    <row r="236" spans="1:18" ht="15.75" customHeight="1" x14ac:dyDescent="0.25">
      <c r="A236">
        <f t="shared" si="0"/>
        <v>1</v>
      </c>
      <c r="B236" t="str">
        <f t="shared" si="4"/>
        <v/>
      </c>
      <c r="C236">
        <f t="shared" si="5"/>
        <v>1</v>
      </c>
      <c r="D236" s="4"/>
      <c r="E236" t="s">
        <v>20</v>
      </c>
      <c r="F236" t="str">
        <f t="array" ref="F236">INDEX(Establishment!B$2:B$1042,MATCH($E236,Establishment!$A$2:$A$1042,0))</f>
        <v xml:space="preserve"> </v>
      </c>
      <c r="G236" t="str">
        <f t="array" ref="G236">INDEX(Establishment!C$2:C$1042,MATCH($E236,Establishment!$A$2:$A$1042,0))</f>
        <v xml:space="preserve"> </v>
      </c>
      <c r="M236">
        <f t="shared" si="2"/>
        <v>0</v>
      </c>
      <c r="N236">
        <f t="shared" si="3"/>
        <v>0</v>
      </c>
      <c r="O236" t="s">
        <v>20</v>
      </c>
      <c r="P236" t="str">
        <f t="array" ref="P236">INDEX(Items!B$2:B$1090,MATCH($O236,Items!$A$2:$A$1090,0))</f>
        <v xml:space="preserve"> </v>
      </c>
      <c r="Q236" t="str">
        <f t="array" ref="Q236">INDEX(Items!C$2:C$1090,MATCH($O236,Items!$A$2:$A$1090,0))</f>
        <v xml:space="preserve"> </v>
      </c>
      <c r="R236" t="str">
        <f t="array" ref="R236">INDEX(Items!D$2:D$1090,MATCH($O236,Items!$A$2:$A$1090,0))</f>
        <v xml:space="preserve"> </v>
      </c>
    </row>
    <row r="237" spans="1:18" ht="15.75" customHeight="1" x14ac:dyDescent="0.25">
      <c r="A237">
        <f t="shared" si="0"/>
        <v>1</v>
      </c>
      <c r="B237" t="str">
        <f t="shared" si="4"/>
        <v/>
      </c>
      <c r="C237">
        <f t="shared" si="5"/>
        <v>1</v>
      </c>
      <c r="D237" s="4"/>
      <c r="E237" t="s">
        <v>20</v>
      </c>
      <c r="F237" t="str">
        <f t="array" ref="F237">INDEX(Establishment!B$2:B$1042,MATCH($E237,Establishment!$A$2:$A$1042,0))</f>
        <v xml:space="preserve"> </v>
      </c>
      <c r="G237" t="str">
        <f t="array" ref="G237">INDEX(Establishment!C$2:C$1042,MATCH($E237,Establishment!$A$2:$A$1042,0))</f>
        <v xml:space="preserve"> </v>
      </c>
      <c r="M237">
        <f t="shared" si="2"/>
        <v>0</v>
      </c>
      <c r="N237">
        <f t="shared" si="3"/>
        <v>0</v>
      </c>
      <c r="O237" t="s">
        <v>20</v>
      </c>
      <c r="P237" t="str">
        <f t="array" ref="P237">INDEX(Items!B$2:B$1090,MATCH($O237,Items!$A$2:$A$1090,0))</f>
        <v xml:space="preserve"> </v>
      </c>
      <c r="Q237" t="str">
        <f t="array" ref="Q237">INDEX(Items!C$2:C$1090,MATCH($O237,Items!$A$2:$A$1090,0))</f>
        <v xml:space="preserve"> </v>
      </c>
      <c r="R237" t="str">
        <f t="array" ref="R237">INDEX(Items!D$2:D$1090,MATCH($O237,Items!$A$2:$A$1090,0))</f>
        <v xml:space="preserve"> </v>
      </c>
    </row>
    <row r="238" spans="1:18" ht="15.75" customHeight="1" x14ac:dyDescent="0.25">
      <c r="A238">
        <f t="shared" si="0"/>
        <v>1</v>
      </c>
      <c r="B238" t="str">
        <f t="shared" si="4"/>
        <v/>
      </c>
      <c r="C238">
        <f t="shared" si="5"/>
        <v>1</v>
      </c>
      <c r="D238" s="4"/>
      <c r="E238" t="s">
        <v>20</v>
      </c>
      <c r="F238" t="str">
        <f t="array" ref="F238">INDEX(Establishment!B$2:B$1042,MATCH($E238,Establishment!$A$2:$A$1042,0))</f>
        <v xml:space="preserve"> </v>
      </c>
      <c r="G238" t="str">
        <f t="array" ref="G238">INDEX(Establishment!C$2:C$1042,MATCH($E238,Establishment!$A$2:$A$1042,0))</f>
        <v xml:space="preserve"> </v>
      </c>
      <c r="M238">
        <f t="shared" si="2"/>
        <v>0</v>
      </c>
      <c r="N238">
        <f t="shared" si="3"/>
        <v>0</v>
      </c>
      <c r="O238" t="s">
        <v>20</v>
      </c>
      <c r="P238" t="str">
        <f t="array" ref="P238">INDEX(Items!B$2:B$1090,MATCH($O238,Items!$A$2:$A$1090,0))</f>
        <v xml:space="preserve"> </v>
      </c>
      <c r="Q238" t="str">
        <f t="array" ref="Q238">INDEX(Items!C$2:C$1090,MATCH($O238,Items!$A$2:$A$1090,0))</f>
        <v xml:space="preserve"> </v>
      </c>
      <c r="R238" t="str">
        <f t="array" ref="R238">INDEX(Items!D$2:D$1090,MATCH($O238,Items!$A$2:$A$1090,0))</f>
        <v xml:space="preserve"> </v>
      </c>
    </row>
    <row r="239" spans="1:18" ht="15.75" customHeight="1" x14ac:dyDescent="0.25">
      <c r="A239">
        <f t="shared" si="0"/>
        <v>1</v>
      </c>
      <c r="B239" t="str">
        <f t="shared" si="4"/>
        <v/>
      </c>
      <c r="C239">
        <f t="shared" si="5"/>
        <v>1</v>
      </c>
      <c r="D239" s="4"/>
      <c r="E239" t="s">
        <v>20</v>
      </c>
      <c r="F239" t="str">
        <f t="array" ref="F239">INDEX(Establishment!B$2:B$1042,MATCH($E239,Establishment!$A$2:$A$1042,0))</f>
        <v xml:space="preserve"> </v>
      </c>
      <c r="G239" t="str">
        <f t="array" ref="G239">INDEX(Establishment!C$2:C$1042,MATCH($E239,Establishment!$A$2:$A$1042,0))</f>
        <v xml:space="preserve"> </v>
      </c>
      <c r="M239">
        <f t="shared" si="2"/>
        <v>0</v>
      </c>
      <c r="N239">
        <f t="shared" si="3"/>
        <v>0</v>
      </c>
      <c r="O239" t="s">
        <v>20</v>
      </c>
      <c r="P239" t="str">
        <f t="array" ref="P239">INDEX(Items!B$2:B$1090,MATCH($O239,Items!$A$2:$A$1090,0))</f>
        <v xml:space="preserve"> </v>
      </c>
      <c r="Q239" t="str">
        <f t="array" ref="Q239">INDEX(Items!C$2:C$1090,MATCH($O239,Items!$A$2:$A$1090,0))</f>
        <v xml:space="preserve"> </v>
      </c>
      <c r="R239" t="str">
        <f t="array" ref="R239">INDEX(Items!D$2:D$1090,MATCH($O239,Items!$A$2:$A$1090,0))</f>
        <v xml:space="preserve"> </v>
      </c>
    </row>
    <row r="240" spans="1:18" ht="15.75" customHeight="1" x14ac:dyDescent="0.25">
      <c r="A240">
        <f t="shared" si="0"/>
        <v>1</v>
      </c>
      <c r="B240" t="str">
        <f t="shared" si="4"/>
        <v/>
      </c>
      <c r="C240">
        <f t="shared" si="5"/>
        <v>1</v>
      </c>
      <c r="D240" s="4"/>
      <c r="E240" t="s">
        <v>20</v>
      </c>
      <c r="F240" t="str">
        <f t="array" ref="F240">INDEX(Establishment!B$2:B$1042,MATCH($E240,Establishment!$A$2:$A$1042,0))</f>
        <v xml:space="preserve"> </v>
      </c>
      <c r="G240" t="str">
        <f t="array" ref="G240">INDEX(Establishment!C$2:C$1042,MATCH($E240,Establishment!$A$2:$A$1042,0))</f>
        <v xml:space="preserve"> </v>
      </c>
      <c r="M240">
        <f t="shared" si="2"/>
        <v>0</v>
      </c>
      <c r="N240">
        <f t="shared" si="3"/>
        <v>0</v>
      </c>
      <c r="O240" t="s">
        <v>20</v>
      </c>
      <c r="P240" t="str">
        <f t="array" ref="P240">INDEX(Items!B$2:B$1090,MATCH($O240,Items!$A$2:$A$1090,0))</f>
        <v xml:space="preserve"> </v>
      </c>
      <c r="Q240" t="str">
        <f t="array" ref="Q240">INDEX(Items!C$2:C$1090,MATCH($O240,Items!$A$2:$A$1090,0))</f>
        <v xml:space="preserve"> </v>
      </c>
      <c r="R240" t="str">
        <f t="array" ref="R240">INDEX(Items!D$2:D$1090,MATCH($O240,Items!$A$2:$A$1090,0))</f>
        <v xml:space="preserve"> </v>
      </c>
    </row>
    <row r="241" spans="1:18" ht="15.75" customHeight="1" x14ac:dyDescent="0.25">
      <c r="A241">
        <f t="shared" si="0"/>
        <v>1</v>
      </c>
      <c r="B241" t="str">
        <f t="shared" si="4"/>
        <v/>
      </c>
      <c r="C241">
        <f t="shared" si="5"/>
        <v>1</v>
      </c>
      <c r="D241" s="4"/>
      <c r="E241" t="s">
        <v>20</v>
      </c>
      <c r="F241" t="str">
        <f t="array" ref="F241">INDEX(Establishment!B$2:B$1042,MATCH($E241,Establishment!$A$2:$A$1042,0))</f>
        <v xml:space="preserve"> </v>
      </c>
      <c r="G241" t="str">
        <f t="array" ref="G241">INDEX(Establishment!C$2:C$1042,MATCH($E241,Establishment!$A$2:$A$1042,0))</f>
        <v xml:space="preserve"> </v>
      </c>
      <c r="M241">
        <f t="shared" si="2"/>
        <v>0</v>
      </c>
      <c r="N241">
        <f t="shared" si="3"/>
        <v>0</v>
      </c>
      <c r="O241" t="s">
        <v>20</v>
      </c>
      <c r="P241" t="str">
        <f t="array" ref="P241">INDEX(Items!B$2:B$1090,MATCH($O241,Items!$A$2:$A$1090,0))</f>
        <v xml:space="preserve"> </v>
      </c>
      <c r="Q241" t="str">
        <f t="array" ref="Q241">INDEX(Items!C$2:C$1090,MATCH($O241,Items!$A$2:$A$1090,0))</f>
        <v xml:space="preserve"> </v>
      </c>
      <c r="R241" t="str">
        <f t="array" ref="R241">INDEX(Items!D$2:D$1090,MATCH($O241,Items!$A$2:$A$1090,0))</f>
        <v xml:space="preserve"> </v>
      </c>
    </row>
    <row r="242" spans="1:18" ht="15.75" customHeight="1" x14ac:dyDescent="0.25">
      <c r="A242">
        <f t="shared" si="0"/>
        <v>1</v>
      </c>
      <c r="B242" t="str">
        <f t="shared" si="4"/>
        <v/>
      </c>
      <c r="C242">
        <f t="shared" si="5"/>
        <v>1</v>
      </c>
      <c r="D242" s="4"/>
      <c r="E242" t="s">
        <v>20</v>
      </c>
      <c r="F242" t="str">
        <f t="array" ref="F242">INDEX(Establishment!B$2:B$1042,MATCH($E242,Establishment!$A$2:$A$1042,0))</f>
        <v xml:space="preserve"> </v>
      </c>
      <c r="G242" t="str">
        <f t="array" ref="G242">INDEX(Establishment!C$2:C$1042,MATCH($E242,Establishment!$A$2:$A$1042,0))</f>
        <v xml:space="preserve"> </v>
      </c>
      <c r="M242">
        <f t="shared" si="2"/>
        <v>0</v>
      </c>
      <c r="N242">
        <f t="shared" si="3"/>
        <v>0</v>
      </c>
      <c r="O242" t="s">
        <v>20</v>
      </c>
      <c r="P242" t="str">
        <f t="array" ref="P242">INDEX(Items!B$2:B$1090,MATCH($O242,Items!$A$2:$A$1090,0))</f>
        <v xml:space="preserve"> </v>
      </c>
      <c r="Q242" t="str">
        <f t="array" ref="Q242">INDEX(Items!C$2:C$1090,MATCH($O242,Items!$A$2:$A$1090,0))</f>
        <v xml:space="preserve"> </v>
      </c>
      <c r="R242" t="str">
        <f t="array" ref="R242">INDEX(Items!D$2:D$1090,MATCH($O242,Items!$A$2:$A$1090,0))</f>
        <v xml:space="preserve"> </v>
      </c>
    </row>
    <row r="243" spans="1:18" ht="15.75" customHeight="1" x14ac:dyDescent="0.25">
      <c r="A243">
        <f t="shared" si="0"/>
        <v>1</v>
      </c>
      <c r="B243" t="str">
        <f t="shared" si="4"/>
        <v/>
      </c>
      <c r="C243">
        <f t="shared" si="5"/>
        <v>1</v>
      </c>
      <c r="D243" s="4"/>
      <c r="E243" t="s">
        <v>20</v>
      </c>
      <c r="F243" t="str">
        <f t="array" ref="F243">INDEX(Establishment!B$2:B$1042,MATCH($E243,Establishment!$A$2:$A$1042,0))</f>
        <v xml:space="preserve"> </v>
      </c>
      <c r="G243" t="str">
        <f t="array" ref="G243">INDEX(Establishment!C$2:C$1042,MATCH($E243,Establishment!$A$2:$A$1042,0))</f>
        <v xml:space="preserve"> </v>
      </c>
      <c r="M243">
        <f t="shared" si="2"/>
        <v>0</v>
      </c>
      <c r="N243">
        <f t="shared" si="3"/>
        <v>0</v>
      </c>
      <c r="O243" t="s">
        <v>20</v>
      </c>
      <c r="P243" t="str">
        <f t="array" ref="P243">INDEX(Items!B$2:B$1090,MATCH($O243,Items!$A$2:$A$1090,0))</f>
        <v xml:space="preserve"> </v>
      </c>
      <c r="Q243" t="str">
        <f t="array" ref="Q243">INDEX(Items!C$2:C$1090,MATCH($O243,Items!$A$2:$A$1090,0))</f>
        <v xml:space="preserve"> </v>
      </c>
      <c r="R243" t="str">
        <f t="array" ref="R243">INDEX(Items!D$2:D$1090,MATCH($O243,Items!$A$2:$A$1090,0))</f>
        <v xml:space="preserve"> </v>
      </c>
    </row>
    <row r="244" spans="1:18" ht="15.75" customHeight="1" x14ac:dyDescent="0.25">
      <c r="A244">
        <f t="shared" si="0"/>
        <v>1</v>
      </c>
      <c r="B244" t="str">
        <f t="shared" si="4"/>
        <v/>
      </c>
      <c r="C244">
        <f t="shared" si="5"/>
        <v>1</v>
      </c>
      <c r="D244" s="4"/>
      <c r="E244" t="s">
        <v>20</v>
      </c>
      <c r="F244" t="str">
        <f t="array" ref="F244">INDEX(Establishment!B$2:B$1042,MATCH($E244,Establishment!$A$2:$A$1042,0))</f>
        <v xml:space="preserve"> </v>
      </c>
      <c r="G244" t="str">
        <f t="array" ref="G244">INDEX(Establishment!C$2:C$1042,MATCH($E244,Establishment!$A$2:$A$1042,0))</f>
        <v xml:space="preserve"> </v>
      </c>
      <c r="M244">
        <f t="shared" si="2"/>
        <v>0</v>
      </c>
      <c r="N244">
        <f t="shared" si="3"/>
        <v>0</v>
      </c>
      <c r="O244" t="s">
        <v>20</v>
      </c>
      <c r="P244" t="str">
        <f t="array" ref="P244">INDEX(Items!B$2:B$1090,MATCH($O244,Items!$A$2:$A$1090,0))</f>
        <v xml:space="preserve"> </v>
      </c>
      <c r="Q244" t="str">
        <f t="array" ref="Q244">INDEX(Items!C$2:C$1090,MATCH($O244,Items!$A$2:$A$1090,0))</f>
        <v xml:space="preserve"> </v>
      </c>
      <c r="R244" t="str">
        <f t="array" ref="R244">INDEX(Items!D$2:D$1090,MATCH($O244,Items!$A$2:$A$1090,0))</f>
        <v xml:space="preserve"> </v>
      </c>
    </row>
    <row r="245" spans="1:18" ht="15.75" customHeight="1" x14ac:dyDescent="0.25">
      <c r="A245">
        <f t="shared" si="0"/>
        <v>1</v>
      </c>
      <c r="B245" t="str">
        <f t="shared" si="4"/>
        <v/>
      </c>
      <c r="C245">
        <f t="shared" si="5"/>
        <v>1</v>
      </c>
      <c r="D245" s="4"/>
      <c r="E245" t="s">
        <v>20</v>
      </c>
      <c r="F245" t="str">
        <f t="array" ref="F245">INDEX(Establishment!B$2:B$1042,MATCH($E245,Establishment!$A$2:$A$1042,0))</f>
        <v xml:space="preserve"> </v>
      </c>
      <c r="G245" t="str">
        <f t="array" ref="G245">INDEX(Establishment!C$2:C$1042,MATCH($E245,Establishment!$A$2:$A$1042,0))</f>
        <v xml:space="preserve"> </v>
      </c>
      <c r="M245">
        <f t="shared" si="2"/>
        <v>0</v>
      </c>
      <c r="N245">
        <f t="shared" si="3"/>
        <v>0</v>
      </c>
      <c r="O245" t="s">
        <v>20</v>
      </c>
      <c r="P245" t="str">
        <f t="array" ref="P245">INDEX(Items!B$2:B$1090,MATCH($O245,Items!$A$2:$A$1090,0))</f>
        <v xml:space="preserve"> </v>
      </c>
      <c r="Q245" t="str">
        <f t="array" ref="Q245">INDEX(Items!C$2:C$1090,MATCH($O245,Items!$A$2:$A$1090,0))</f>
        <v xml:space="preserve"> </v>
      </c>
      <c r="R245" t="str">
        <f t="array" ref="R245">INDEX(Items!D$2:D$1090,MATCH($O245,Items!$A$2:$A$1090,0))</f>
        <v xml:space="preserve"> </v>
      </c>
    </row>
    <row r="246" spans="1:18" ht="15.75" customHeight="1" x14ac:dyDescent="0.25">
      <c r="A246">
        <f t="shared" si="0"/>
        <v>1</v>
      </c>
      <c r="B246" t="str">
        <f t="shared" si="4"/>
        <v/>
      </c>
      <c r="C246">
        <f t="shared" si="5"/>
        <v>1</v>
      </c>
      <c r="D246" s="4"/>
      <c r="E246" t="s">
        <v>20</v>
      </c>
      <c r="F246" t="str">
        <f t="array" ref="F246">INDEX(Establishment!B$2:B$1042,MATCH($E246,Establishment!$A$2:$A$1042,0))</f>
        <v xml:space="preserve"> </v>
      </c>
      <c r="G246" t="str">
        <f t="array" ref="G246">INDEX(Establishment!C$2:C$1042,MATCH($E246,Establishment!$A$2:$A$1042,0))</f>
        <v xml:space="preserve"> </v>
      </c>
      <c r="M246">
        <f t="shared" si="2"/>
        <v>0</v>
      </c>
      <c r="N246">
        <f t="shared" si="3"/>
        <v>0</v>
      </c>
      <c r="O246" t="s">
        <v>20</v>
      </c>
      <c r="P246" t="str">
        <f t="array" ref="P246">INDEX(Items!B$2:B$1090,MATCH($O246,Items!$A$2:$A$1090,0))</f>
        <v xml:space="preserve"> </v>
      </c>
      <c r="Q246" t="str">
        <f t="array" ref="Q246">INDEX(Items!C$2:C$1090,MATCH($O246,Items!$A$2:$A$1090,0))</f>
        <v xml:space="preserve"> </v>
      </c>
      <c r="R246" t="str">
        <f t="array" ref="R246">INDEX(Items!D$2:D$1090,MATCH($O246,Items!$A$2:$A$1090,0))</f>
        <v xml:space="preserve"> </v>
      </c>
    </row>
    <row r="247" spans="1:18" ht="15.75" customHeight="1" x14ac:dyDescent="0.25">
      <c r="A247">
        <f t="shared" si="0"/>
        <v>1</v>
      </c>
      <c r="B247" t="str">
        <f t="shared" si="4"/>
        <v/>
      </c>
      <c r="C247">
        <f t="shared" si="5"/>
        <v>1</v>
      </c>
      <c r="D247" s="4"/>
      <c r="E247" t="s">
        <v>20</v>
      </c>
      <c r="F247" t="str">
        <f t="array" ref="F247">INDEX(Establishment!B$2:B$1042,MATCH($E247,Establishment!$A$2:$A$1042,0))</f>
        <v xml:space="preserve"> </v>
      </c>
      <c r="G247" t="str">
        <f t="array" ref="G247">INDEX(Establishment!C$2:C$1042,MATCH($E247,Establishment!$A$2:$A$1042,0))</f>
        <v xml:space="preserve"> </v>
      </c>
      <c r="M247">
        <f t="shared" si="2"/>
        <v>0</v>
      </c>
      <c r="N247">
        <f t="shared" si="3"/>
        <v>0</v>
      </c>
      <c r="O247" t="s">
        <v>20</v>
      </c>
      <c r="P247" t="str">
        <f t="array" ref="P247">INDEX(Items!B$2:B$1090,MATCH($O247,Items!$A$2:$A$1090,0))</f>
        <v xml:space="preserve"> </v>
      </c>
      <c r="Q247" t="str">
        <f t="array" ref="Q247">INDEX(Items!C$2:C$1090,MATCH($O247,Items!$A$2:$A$1090,0))</f>
        <v xml:space="preserve"> </v>
      </c>
      <c r="R247" t="str">
        <f t="array" ref="R247">INDEX(Items!D$2:D$1090,MATCH($O247,Items!$A$2:$A$1090,0))</f>
        <v xml:space="preserve"> </v>
      </c>
    </row>
    <row r="248" spans="1:18" ht="15.75" customHeight="1" x14ac:dyDescent="0.25">
      <c r="A248">
        <f t="shared" si="0"/>
        <v>1</v>
      </c>
      <c r="B248" t="str">
        <f t="shared" si="4"/>
        <v/>
      </c>
      <c r="C248">
        <f t="shared" si="5"/>
        <v>1</v>
      </c>
      <c r="D248" s="4"/>
      <c r="E248" t="s">
        <v>20</v>
      </c>
      <c r="F248" t="str">
        <f t="array" ref="F248">INDEX(Establishment!B$2:B$1042,MATCH($E248,Establishment!$A$2:$A$1042,0))</f>
        <v xml:space="preserve"> </v>
      </c>
      <c r="G248" t="str">
        <f t="array" ref="G248">INDEX(Establishment!C$2:C$1042,MATCH($E248,Establishment!$A$2:$A$1042,0))</f>
        <v xml:space="preserve"> </v>
      </c>
      <c r="M248">
        <f t="shared" si="2"/>
        <v>0</v>
      </c>
      <c r="N248">
        <f t="shared" si="3"/>
        <v>0</v>
      </c>
      <c r="O248" t="s">
        <v>20</v>
      </c>
      <c r="P248" t="str">
        <f t="array" ref="P248">INDEX(Items!B$2:B$1090,MATCH($O248,Items!$A$2:$A$1090,0))</f>
        <v xml:space="preserve"> </v>
      </c>
      <c r="Q248" t="str">
        <f t="array" ref="Q248">INDEX(Items!C$2:C$1090,MATCH($O248,Items!$A$2:$A$1090,0))</f>
        <v xml:space="preserve"> </v>
      </c>
      <c r="R248" t="str">
        <f t="array" ref="R248">INDEX(Items!D$2:D$1090,MATCH($O248,Items!$A$2:$A$1090,0))</f>
        <v xml:space="preserve"> </v>
      </c>
    </row>
    <row r="249" spans="1:18" ht="15.75" customHeight="1" x14ac:dyDescent="0.25">
      <c r="A249">
        <f t="shared" si="0"/>
        <v>1</v>
      </c>
      <c r="B249" t="str">
        <f t="shared" si="4"/>
        <v/>
      </c>
      <c r="C249">
        <f t="shared" si="5"/>
        <v>1</v>
      </c>
      <c r="D249" s="4"/>
      <c r="E249" t="s">
        <v>20</v>
      </c>
      <c r="F249" t="str">
        <f t="array" ref="F249">INDEX(Establishment!B$2:B$1042,MATCH($E249,Establishment!$A$2:$A$1042,0))</f>
        <v xml:space="preserve"> </v>
      </c>
      <c r="G249" t="str">
        <f t="array" ref="G249">INDEX(Establishment!C$2:C$1042,MATCH($E249,Establishment!$A$2:$A$1042,0))</f>
        <v xml:space="preserve"> </v>
      </c>
      <c r="M249">
        <f t="shared" si="2"/>
        <v>0</v>
      </c>
      <c r="N249">
        <f t="shared" si="3"/>
        <v>0</v>
      </c>
      <c r="O249" t="s">
        <v>20</v>
      </c>
      <c r="P249" t="str">
        <f t="array" ref="P249">INDEX(Items!B$2:B$1090,MATCH($O249,Items!$A$2:$A$1090,0))</f>
        <v xml:space="preserve"> </v>
      </c>
      <c r="Q249" t="str">
        <f t="array" ref="Q249">INDEX(Items!C$2:C$1090,MATCH($O249,Items!$A$2:$A$1090,0))</f>
        <v xml:space="preserve"> </v>
      </c>
      <c r="R249" t="str">
        <f t="array" ref="R249">INDEX(Items!D$2:D$1090,MATCH($O249,Items!$A$2:$A$1090,0))</f>
        <v xml:space="preserve"> </v>
      </c>
    </row>
    <row r="250" spans="1:18" ht="15.75" customHeight="1" x14ac:dyDescent="0.25">
      <c r="A250">
        <f t="shared" si="0"/>
        <v>1</v>
      </c>
      <c r="B250" t="str">
        <f t="shared" si="4"/>
        <v/>
      </c>
      <c r="C250">
        <f t="shared" si="5"/>
        <v>1</v>
      </c>
      <c r="D250" s="4"/>
      <c r="E250" t="s">
        <v>20</v>
      </c>
      <c r="F250" t="str">
        <f t="array" ref="F250">INDEX(Establishment!B$2:B$1042,MATCH($E250,Establishment!$A$2:$A$1042,0))</f>
        <v xml:space="preserve"> </v>
      </c>
      <c r="G250" t="str">
        <f t="array" ref="G250">INDEX(Establishment!C$2:C$1042,MATCH($E250,Establishment!$A$2:$A$1042,0))</f>
        <v xml:space="preserve"> </v>
      </c>
      <c r="M250">
        <f t="shared" si="2"/>
        <v>0</v>
      </c>
      <c r="N250">
        <f t="shared" si="3"/>
        <v>0</v>
      </c>
      <c r="O250" t="s">
        <v>20</v>
      </c>
      <c r="P250" t="str">
        <f t="array" ref="P250">INDEX(Items!B$2:B$1090,MATCH($O250,Items!$A$2:$A$1090,0))</f>
        <v xml:space="preserve"> </v>
      </c>
      <c r="Q250" t="str">
        <f t="array" ref="Q250">INDEX(Items!C$2:C$1090,MATCH($O250,Items!$A$2:$A$1090,0))</f>
        <v xml:space="preserve"> </v>
      </c>
      <c r="R250" t="str">
        <f t="array" ref="R250">INDEX(Items!D$2:D$1090,MATCH($O250,Items!$A$2:$A$1090,0))</f>
        <v xml:space="preserve"> </v>
      </c>
    </row>
    <row r="251" spans="1:18" ht="15.75" customHeight="1" x14ac:dyDescent="0.25">
      <c r="A251">
        <f t="shared" si="0"/>
        <v>1</v>
      </c>
      <c r="B251" t="str">
        <f t="shared" si="4"/>
        <v/>
      </c>
      <c r="C251">
        <f t="shared" si="5"/>
        <v>1</v>
      </c>
      <c r="D251" s="4"/>
      <c r="E251" t="s">
        <v>20</v>
      </c>
      <c r="F251" t="str">
        <f t="array" ref="F251">INDEX(Establishment!B$2:B$1042,MATCH($E251,Establishment!$A$2:$A$1042,0))</f>
        <v xml:space="preserve"> </v>
      </c>
      <c r="G251" t="str">
        <f t="array" ref="G251">INDEX(Establishment!C$2:C$1042,MATCH($E251,Establishment!$A$2:$A$1042,0))</f>
        <v xml:space="preserve"> </v>
      </c>
      <c r="M251">
        <f t="shared" si="2"/>
        <v>0</v>
      </c>
      <c r="N251">
        <f t="shared" si="3"/>
        <v>0</v>
      </c>
      <c r="O251" t="s">
        <v>20</v>
      </c>
      <c r="P251" t="str">
        <f t="array" ref="P251">INDEX(Items!B$2:B$1090,MATCH($O251,Items!$A$2:$A$1090,0))</f>
        <v xml:space="preserve"> </v>
      </c>
      <c r="Q251" t="str">
        <f t="array" ref="Q251">INDEX(Items!C$2:C$1090,MATCH($O251,Items!$A$2:$A$1090,0))</f>
        <v xml:space="preserve"> </v>
      </c>
      <c r="R251" t="str">
        <f t="array" ref="R251">INDEX(Items!D$2:D$1090,MATCH($O251,Items!$A$2:$A$1090,0))</f>
        <v xml:space="preserve"> </v>
      </c>
    </row>
    <row r="252" spans="1:18" ht="15.75" customHeight="1" x14ac:dyDescent="0.25">
      <c r="A252">
        <f t="shared" si="0"/>
        <v>1</v>
      </c>
      <c r="B252" t="str">
        <f t="shared" si="4"/>
        <v/>
      </c>
      <c r="C252">
        <f t="shared" si="5"/>
        <v>1</v>
      </c>
      <c r="D252" s="4"/>
      <c r="E252" t="s">
        <v>20</v>
      </c>
      <c r="F252" t="str">
        <f t="array" ref="F252">INDEX(Establishment!B$2:B$1042,MATCH($E252,Establishment!$A$2:$A$1042,0))</f>
        <v xml:space="preserve"> </v>
      </c>
      <c r="G252" t="str">
        <f t="array" ref="G252">INDEX(Establishment!C$2:C$1042,MATCH($E252,Establishment!$A$2:$A$1042,0))</f>
        <v xml:space="preserve"> </v>
      </c>
      <c r="M252">
        <f t="shared" si="2"/>
        <v>0</v>
      </c>
      <c r="N252">
        <f t="shared" si="3"/>
        <v>0</v>
      </c>
      <c r="O252" t="s">
        <v>20</v>
      </c>
      <c r="P252" t="str">
        <f t="array" ref="P252">INDEX(Items!B$2:B$1090,MATCH($O252,Items!$A$2:$A$1090,0))</f>
        <v xml:space="preserve"> </v>
      </c>
      <c r="Q252" t="str">
        <f t="array" ref="Q252">INDEX(Items!C$2:C$1090,MATCH($O252,Items!$A$2:$A$1090,0))</f>
        <v xml:space="preserve"> </v>
      </c>
      <c r="R252" t="str">
        <f t="array" ref="R252">INDEX(Items!D$2:D$1090,MATCH($O252,Items!$A$2:$A$1090,0))</f>
        <v xml:space="preserve"> </v>
      </c>
    </row>
    <row r="253" spans="1:18" ht="15.75" customHeight="1" x14ac:dyDescent="0.25">
      <c r="A253">
        <f t="shared" si="0"/>
        <v>1</v>
      </c>
      <c r="B253" t="str">
        <f t="shared" si="4"/>
        <v/>
      </c>
      <c r="C253">
        <f t="shared" si="5"/>
        <v>1</v>
      </c>
      <c r="D253" s="4"/>
      <c r="E253" t="s">
        <v>20</v>
      </c>
      <c r="F253" t="str">
        <f t="array" ref="F253">INDEX(Establishment!B$2:B$1042,MATCH($E253,Establishment!$A$2:$A$1042,0))</f>
        <v xml:space="preserve"> </v>
      </c>
      <c r="G253" t="str">
        <f t="array" ref="G253">INDEX(Establishment!C$2:C$1042,MATCH($E253,Establishment!$A$2:$A$1042,0))</f>
        <v xml:space="preserve"> </v>
      </c>
      <c r="M253">
        <f t="shared" si="2"/>
        <v>0</v>
      </c>
      <c r="N253">
        <f t="shared" si="3"/>
        <v>0</v>
      </c>
      <c r="O253" t="s">
        <v>20</v>
      </c>
      <c r="P253" t="str">
        <f t="array" ref="P253">INDEX(Items!B$2:B$1090,MATCH($O253,Items!$A$2:$A$1090,0))</f>
        <v xml:space="preserve"> </v>
      </c>
      <c r="Q253" t="str">
        <f t="array" ref="Q253">INDEX(Items!C$2:C$1090,MATCH($O253,Items!$A$2:$A$1090,0))</f>
        <v xml:space="preserve"> </v>
      </c>
      <c r="R253" t="str">
        <f t="array" ref="R253">INDEX(Items!D$2:D$1090,MATCH($O253,Items!$A$2:$A$1090,0))</f>
        <v xml:space="preserve"> </v>
      </c>
    </row>
    <row r="254" spans="1:18" ht="15.75" customHeight="1" x14ac:dyDescent="0.25">
      <c r="A254">
        <f t="shared" si="0"/>
        <v>1</v>
      </c>
      <c r="B254" t="str">
        <f t="shared" si="4"/>
        <v/>
      </c>
      <c r="C254">
        <f t="shared" si="5"/>
        <v>1</v>
      </c>
      <c r="D254" s="4"/>
      <c r="E254" t="s">
        <v>20</v>
      </c>
      <c r="F254" t="str">
        <f t="array" ref="F254">INDEX(Establishment!B$2:B$1042,MATCH($E254,Establishment!$A$2:$A$1042,0))</f>
        <v xml:space="preserve"> </v>
      </c>
      <c r="G254" t="str">
        <f t="array" ref="G254">INDEX(Establishment!C$2:C$1042,MATCH($E254,Establishment!$A$2:$A$1042,0))</f>
        <v xml:space="preserve"> </v>
      </c>
      <c r="M254">
        <f t="shared" si="2"/>
        <v>0</v>
      </c>
      <c r="N254">
        <f t="shared" si="3"/>
        <v>0</v>
      </c>
      <c r="O254" t="s">
        <v>20</v>
      </c>
      <c r="P254" t="str">
        <f t="array" ref="P254">INDEX(Items!B$2:B$1090,MATCH($O254,Items!$A$2:$A$1090,0))</f>
        <v xml:space="preserve"> </v>
      </c>
      <c r="Q254" t="str">
        <f t="array" ref="Q254">INDEX(Items!C$2:C$1090,MATCH($O254,Items!$A$2:$A$1090,0))</f>
        <v xml:space="preserve"> </v>
      </c>
      <c r="R254" t="str">
        <f t="array" ref="R254">INDEX(Items!D$2:D$1090,MATCH($O254,Items!$A$2:$A$1090,0))</f>
        <v xml:space="preserve"> </v>
      </c>
    </row>
    <row r="255" spans="1:18" ht="15.75" customHeight="1" x14ac:dyDescent="0.25">
      <c r="A255">
        <f t="shared" si="0"/>
        <v>1</v>
      </c>
      <c r="B255" t="str">
        <f t="shared" si="4"/>
        <v/>
      </c>
      <c r="C255">
        <f t="shared" si="5"/>
        <v>1</v>
      </c>
      <c r="D255" s="4"/>
      <c r="E255" t="s">
        <v>20</v>
      </c>
      <c r="F255" t="str">
        <f t="array" ref="F255">INDEX(Establishment!B$2:B$1042,MATCH($E255,Establishment!$A$2:$A$1042,0))</f>
        <v xml:space="preserve"> </v>
      </c>
      <c r="G255" t="str">
        <f t="array" ref="G255">INDEX(Establishment!C$2:C$1042,MATCH($E255,Establishment!$A$2:$A$1042,0))</f>
        <v xml:space="preserve"> </v>
      </c>
      <c r="M255">
        <f t="shared" si="2"/>
        <v>0</v>
      </c>
      <c r="N255">
        <f t="shared" si="3"/>
        <v>0</v>
      </c>
      <c r="O255" t="s">
        <v>20</v>
      </c>
      <c r="P255" t="str">
        <f t="array" ref="P255">INDEX(Items!B$2:B$1090,MATCH($O255,Items!$A$2:$A$1090,0))</f>
        <v xml:space="preserve"> </v>
      </c>
      <c r="Q255" t="str">
        <f t="array" ref="Q255">INDEX(Items!C$2:C$1090,MATCH($O255,Items!$A$2:$A$1090,0))</f>
        <v xml:space="preserve"> </v>
      </c>
      <c r="R255" t="str">
        <f t="array" ref="R255">INDEX(Items!D$2:D$1090,MATCH($O255,Items!$A$2:$A$1090,0))</f>
        <v xml:space="preserve"> </v>
      </c>
    </row>
    <row r="256" spans="1:18" ht="15.75" customHeight="1" x14ac:dyDescent="0.25">
      <c r="A256">
        <f t="shared" si="0"/>
        <v>1</v>
      </c>
      <c r="B256" t="str">
        <f t="shared" si="4"/>
        <v/>
      </c>
      <c r="C256">
        <f t="shared" si="5"/>
        <v>1</v>
      </c>
      <c r="D256" s="4"/>
      <c r="E256" t="s">
        <v>20</v>
      </c>
      <c r="F256" t="str">
        <f t="array" ref="F256">INDEX(Establishment!B$2:B$1042,MATCH($E256,Establishment!$A$2:$A$1042,0))</f>
        <v xml:space="preserve"> </v>
      </c>
      <c r="G256" t="str">
        <f t="array" ref="G256">INDEX(Establishment!C$2:C$1042,MATCH($E256,Establishment!$A$2:$A$1042,0))</f>
        <v xml:space="preserve"> </v>
      </c>
      <c r="M256">
        <f t="shared" si="2"/>
        <v>0</v>
      </c>
      <c r="N256">
        <f t="shared" si="3"/>
        <v>0</v>
      </c>
      <c r="O256" t="s">
        <v>20</v>
      </c>
      <c r="P256" t="str">
        <f t="array" ref="P256">INDEX(Items!B$2:B$1090,MATCH($O256,Items!$A$2:$A$1090,0))</f>
        <v xml:space="preserve"> </v>
      </c>
      <c r="Q256" t="str">
        <f t="array" ref="Q256">INDEX(Items!C$2:C$1090,MATCH($O256,Items!$A$2:$A$1090,0))</f>
        <v xml:space="preserve"> </v>
      </c>
      <c r="R256" t="str">
        <f t="array" ref="R256">INDEX(Items!D$2:D$1090,MATCH($O256,Items!$A$2:$A$1090,0))</f>
        <v xml:space="preserve"> </v>
      </c>
    </row>
    <row r="257" spans="1:18" ht="15.75" customHeight="1" x14ac:dyDescent="0.25">
      <c r="A257">
        <f t="shared" ref="A257:A499" si="6">IF(OR(D257&lt;&gt;D256,D257=""),1,IF(NOT(AND(E257=E256,F257=F256,G257=G256)),A256+1,IF(OR(H257="",AND(H257&lt;&gt;"",H257&lt;&gt;H256,H256&lt;&gt;"")),A256,A256+1)))</f>
        <v>1</v>
      </c>
      <c r="B257" t="str">
        <f t="shared" si="4"/>
        <v/>
      </c>
      <c r="C257">
        <f t="shared" si="5"/>
        <v>1</v>
      </c>
      <c r="D257" s="4"/>
      <c r="E257" t="s">
        <v>20</v>
      </c>
      <c r="F257" t="str">
        <f t="array" ref="F257">INDEX(Establishment!B$2:B$1042,MATCH($E257,Establishment!$A$2:$A$1042,0))</f>
        <v xml:space="preserve"> </v>
      </c>
      <c r="G257" t="str">
        <f t="array" ref="G257">INDEX(Establishment!C$2:C$1042,MATCH($E257,Establishment!$A$2:$A$1042,0))</f>
        <v xml:space="preserve"> </v>
      </c>
      <c r="M257">
        <f t="shared" ref="M257:M499" si="7">K257*L257</f>
        <v>0</v>
      </c>
      <c r="N257">
        <f t="shared" ref="N257:N499" si="8">IF(B257=B256,N256+M257,M257)</f>
        <v>0</v>
      </c>
      <c r="O257" t="s">
        <v>20</v>
      </c>
      <c r="P257" t="str">
        <f t="array" ref="P257">INDEX(Items!B$2:B$1090,MATCH($O257,Items!$A$2:$A$1090,0))</f>
        <v xml:space="preserve"> </v>
      </c>
      <c r="Q257" t="str">
        <f t="array" ref="Q257">INDEX(Items!C$2:C$1090,MATCH($O257,Items!$A$2:$A$1090,0))</f>
        <v xml:space="preserve"> </v>
      </c>
      <c r="R257" t="str">
        <f t="array" ref="R257">INDEX(Items!D$2:D$1090,MATCH($O257,Items!$A$2:$A$1090,0))</f>
        <v xml:space="preserve"> </v>
      </c>
    </row>
    <row r="258" spans="1:18" ht="15.75" customHeight="1" x14ac:dyDescent="0.25">
      <c r="A258">
        <f t="shared" si="6"/>
        <v>1</v>
      </c>
      <c r="B258" t="str">
        <f t="shared" si="4"/>
        <v/>
      </c>
      <c r="C258">
        <f t="shared" si="5"/>
        <v>1</v>
      </c>
      <c r="D258" s="4"/>
      <c r="E258" t="s">
        <v>20</v>
      </c>
      <c r="F258" t="str">
        <f t="array" ref="F258">INDEX(Establishment!B$2:B$1042,MATCH($E258,Establishment!$A$2:$A$1042,0))</f>
        <v xml:space="preserve"> </v>
      </c>
      <c r="G258" t="str">
        <f t="array" ref="G258">INDEX(Establishment!C$2:C$1042,MATCH($E258,Establishment!$A$2:$A$1042,0))</f>
        <v xml:space="preserve"> </v>
      </c>
      <c r="M258">
        <f t="shared" si="7"/>
        <v>0</v>
      </c>
      <c r="N258">
        <f t="shared" si="8"/>
        <v>0</v>
      </c>
      <c r="O258" t="s">
        <v>20</v>
      </c>
      <c r="P258" t="str">
        <f t="array" ref="P258">INDEX(Items!B$2:B$1090,MATCH($O258,Items!$A$2:$A$1090,0))</f>
        <v xml:space="preserve"> </v>
      </c>
      <c r="Q258" t="str">
        <f t="array" ref="Q258">INDEX(Items!C$2:C$1090,MATCH($O258,Items!$A$2:$A$1090,0))</f>
        <v xml:space="preserve"> </v>
      </c>
      <c r="R258" t="str">
        <f t="array" ref="R258">INDEX(Items!D$2:D$1090,MATCH($O258,Items!$A$2:$A$1090,0))</f>
        <v xml:space="preserve"> </v>
      </c>
    </row>
    <row r="259" spans="1:18" ht="15.75" customHeight="1" x14ac:dyDescent="0.25">
      <c r="A259">
        <f t="shared" si="6"/>
        <v>1</v>
      </c>
      <c r="B259" t="str">
        <f t="shared" si="4"/>
        <v/>
      </c>
      <c r="C259">
        <f t="shared" si="5"/>
        <v>1</v>
      </c>
      <c r="D259" s="4"/>
      <c r="E259" t="s">
        <v>20</v>
      </c>
      <c r="F259" t="str">
        <f t="array" ref="F259">INDEX(Establishment!B$2:B$1042,MATCH($E259,Establishment!$A$2:$A$1042,0))</f>
        <v xml:space="preserve"> </v>
      </c>
      <c r="G259" t="str">
        <f t="array" ref="G259">INDEX(Establishment!C$2:C$1042,MATCH($E259,Establishment!$A$2:$A$1042,0))</f>
        <v xml:space="preserve"> </v>
      </c>
      <c r="M259">
        <f t="shared" si="7"/>
        <v>0</v>
      </c>
      <c r="N259">
        <f t="shared" si="8"/>
        <v>0</v>
      </c>
      <c r="O259" t="s">
        <v>20</v>
      </c>
      <c r="P259" t="str">
        <f t="array" ref="P259">INDEX(Items!B$2:B$1090,MATCH($O259,Items!$A$2:$A$1090,0))</f>
        <v xml:space="preserve"> </v>
      </c>
      <c r="Q259" t="str">
        <f t="array" ref="Q259">INDEX(Items!C$2:C$1090,MATCH($O259,Items!$A$2:$A$1090,0))</f>
        <v xml:space="preserve"> </v>
      </c>
      <c r="R259" t="str">
        <f t="array" ref="R259">INDEX(Items!D$2:D$1090,MATCH($O259,Items!$A$2:$A$1090,0))</f>
        <v xml:space="preserve"> </v>
      </c>
    </row>
    <row r="260" spans="1:18" ht="15.75" customHeight="1" x14ac:dyDescent="0.25">
      <c r="A260">
        <f t="shared" si="6"/>
        <v>1</v>
      </c>
      <c r="B260" t="str">
        <f t="shared" si="4"/>
        <v/>
      </c>
      <c r="C260">
        <f t="shared" si="5"/>
        <v>1</v>
      </c>
      <c r="D260" s="4"/>
      <c r="E260" t="s">
        <v>20</v>
      </c>
      <c r="F260" t="str">
        <f t="array" ref="F260">INDEX(Establishment!B$2:B$1042,MATCH($E260,Establishment!$A$2:$A$1042,0))</f>
        <v xml:space="preserve"> </v>
      </c>
      <c r="G260" t="str">
        <f t="array" ref="G260">INDEX(Establishment!C$2:C$1042,MATCH($E260,Establishment!$A$2:$A$1042,0))</f>
        <v xml:space="preserve"> </v>
      </c>
      <c r="M260">
        <f t="shared" si="7"/>
        <v>0</v>
      </c>
      <c r="N260">
        <f t="shared" si="8"/>
        <v>0</v>
      </c>
      <c r="O260" t="s">
        <v>20</v>
      </c>
      <c r="P260" t="str">
        <f t="array" ref="P260">INDEX(Items!B$2:B$1090,MATCH($O260,Items!$A$2:$A$1090,0))</f>
        <v xml:space="preserve"> </v>
      </c>
      <c r="Q260" t="str">
        <f t="array" ref="Q260">INDEX(Items!C$2:C$1090,MATCH($O260,Items!$A$2:$A$1090,0))</f>
        <v xml:space="preserve"> </v>
      </c>
      <c r="R260" t="str">
        <f t="array" ref="R260">INDEX(Items!D$2:D$1090,MATCH($O260,Items!$A$2:$A$1090,0))</f>
        <v xml:space="preserve"> </v>
      </c>
    </row>
    <row r="261" spans="1:18" ht="15.75" customHeight="1" x14ac:dyDescent="0.25">
      <c r="A261">
        <f t="shared" si="6"/>
        <v>1</v>
      </c>
      <c r="B261" t="str">
        <f t="shared" si="4"/>
        <v/>
      </c>
      <c r="C261">
        <f t="shared" si="5"/>
        <v>1</v>
      </c>
      <c r="D261" s="4"/>
      <c r="E261" t="s">
        <v>20</v>
      </c>
      <c r="F261" t="str">
        <f t="array" ref="F261">INDEX(Establishment!B$2:B$1042,MATCH($E261,Establishment!$A$2:$A$1042,0))</f>
        <v xml:space="preserve"> </v>
      </c>
      <c r="G261" t="str">
        <f t="array" ref="G261">INDEX(Establishment!C$2:C$1042,MATCH($E261,Establishment!$A$2:$A$1042,0))</f>
        <v xml:space="preserve"> </v>
      </c>
      <c r="M261">
        <f t="shared" si="7"/>
        <v>0</v>
      </c>
      <c r="N261">
        <f t="shared" si="8"/>
        <v>0</v>
      </c>
      <c r="O261" t="s">
        <v>20</v>
      </c>
      <c r="P261" t="str">
        <f t="array" ref="P261">INDEX(Items!B$2:B$1090,MATCH($O261,Items!$A$2:$A$1090,0))</f>
        <v xml:space="preserve"> </v>
      </c>
      <c r="Q261" t="str">
        <f t="array" ref="Q261">INDEX(Items!C$2:C$1090,MATCH($O261,Items!$A$2:$A$1090,0))</f>
        <v xml:space="preserve"> </v>
      </c>
      <c r="R261" t="str">
        <f t="array" ref="R261">INDEX(Items!D$2:D$1090,MATCH($O261,Items!$A$2:$A$1090,0))</f>
        <v xml:space="preserve"> </v>
      </c>
    </row>
    <row r="262" spans="1:18" ht="15.75" customHeight="1" x14ac:dyDescent="0.25">
      <c r="A262">
        <f t="shared" si="6"/>
        <v>1</v>
      </c>
      <c r="B262" t="str">
        <f t="shared" ref="B262:B499" si="9">IF(D262&lt;&gt;"",TEXT(D262,"YYYYMMDD")&amp;CHAR(64+A262),"")</f>
        <v/>
      </c>
      <c r="C262">
        <f t="shared" si="5"/>
        <v>1</v>
      </c>
      <c r="D262" s="4"/>
      <c r="E262" t="s">
        <v>20</v>
      </c>
      <c r="F262" t="str">
        <f t="array" ref="F262">INDEX(Establishment!B$2:B$1042,MATCH($E262,Establishment!$A$2:$A$1042,0))</f>
        <v xml:space="preserve"> </v>
      </c>
      <c r="G262" t="str">
        <f t="array" ref="G262">INDEX(Establishment!C$2:C$1042,MATCH($E262,Establishment!$A$2:$A$1042,0))</f>
        <v xml:space="preserve"> </v>
      </c>
      <c r="M262">
        <f t="shared" si="7"/>
        <v>0</v>
      </c>
      <c r="N262">
        <f t="shared" si="8"/>
        <v>0</v>
      </c>
      <c r="O262" t="s">
        <v>20</v>
      </c>
      <c r="P262" t="str">
        <f t="array" ref="P262">INDEX(Items!B$2:B$1090,MATCH($O262,Items!$A$2:$A$1090,0))</f>
        <v xml:space="preserve"> </v>
      </c>
      <c r="Q262" t="str">
        <f t="array" ref="Q262">INDEX(Items!C$2:C$1090,MATCH($O262,Items!$A$2:$A$1090,0))</f>
        <v xml:space="preserve"> </v>
      </c>
      <c r="R262" t="str">
        <f t="array" ref="R262">INDEX(Items!D$2:D$1090,MATCH($O262,Items!$A$2:$A$1090,0))</f>
        <v xml:space="preserve"> </v>
      </c>
    </row>
    <row r="263" spans="1:18" ht="15.75" customHeight="1" x14ac:dyDescent="0.25">
      <c r="A263">
        <f t="shared" si="6"/>
        <v>1</v>
      </c>
      <c r="B263" t="str">
        <f t="shared" si="9"/>
        <v/>
      </c>
      <c r="C263">
        <f t="shared" ref="C263:C499" si="10">IF(OR(B263="",B263&lt;&gt;B262),1,C262+1)</f>
        <v>1</v>
      </c>
      <c r="D263" s="4"/>
      <c r="E263" t="s">
        <v>20</v>
      </c>
      <c r="F263" t="str">
        <f t="array" ref="F263">INDEX(Establishment!B$2:B$1042,MATCH($E263,Establishment!$A$2:$A$1042,0))</f>
        <v xml:space="preserve"> </v>
      </c>
      <c r="G263" t="str">
        <f t="array" ref="G263">INDEX(Establishment!C$2:C$1042,MATCH($E263,Establishment!$A$2:$A$1042,0))</f>
        <v xml:space="preserve"> </v>
      </c>
      <c r="M263">
        <f t="shared" si="7"/>
        <v>0</v>
      </c>
      <c r="N263">
        <f t="shared" si="8"/>
        <v>0</v>
      </c>
      <c r="O263" t="s">
        <v>20</v>
      </c>
      <c r="P263" t="str">
        <f t="array" ref="P263">INDEX(Items!B$2:B$1090,MATCH($O263,Items!$A$2:$A$1090,0))</f>
        <v xml:space="preserve"> </v>
      </c>
      <c r="Q263" t="str">
        <f t="array" ref="Q263">INDEX(Items!C$2:C$1090,MATCH($O263,Items!$A$2:$A$1090,0))</f>
        <v xml:space="preserve"> </v>
      </c>
      <c r="R263" t="str">
        <f t="array" ref="R263">INDEX(Items!D$2:D$1090,MATCH($O263,Items!$A$2:$A$1090,0))</f>
        <v xml:space="preserve"> </v>
      </c>
    </row>
    <row r="264" spans="1:18" ht="15.75" customHeight="1" x14ac:dyDescent="0.25">
      <c r="A264">
        <f t="shared" si="6"/>
        <v>1</v>
      </c>
      <c r="B264" t="str">
        <f t="shared" si="9"/>
        <v/>
      </c>
      <c r="C264">
        <f t="shared" si="10"/>
        <v>1</v>
      </c>
      <c r="D264" s="4"/>
      <c r="E264" t="s">
        <v>20</v>
      </c>
      <c r="F264" t="str">
        <f t="array" ref="F264">INDEX(Establishment!B$2:B$1042,MATCH($E264,Establishment!$A$2:$A$1042,0))</f>
        <v xml:space="preserve"> </v>
      </c>
      <c r="G264" t="str">
        <f t="array" ref="G264">INDEX(Establishment!C$2:C$1042,MATCH($E264,Establishment!$A$2:$A$1042,0))</f>
        <v xml:space="preserve"> </v>
      </c>
      <c r="M264">
        <f t="shared" si="7"/>
        <v>0</v>
      </c>
      <c r="N264">
        <f t="shared" si="8"/>
        <v>0</v>
      </c>
      <c r="O264" t="s">
        <v>20</v>
      </c>
      <c r="P264" t="str">
        <f t="array" ref="P264">INDEX(Items!B$2:B$1090,MATCH($O264,Items!$A$2:$A$1090,0))</f>
        <v xml:space="preserve"> </v>
      </c>
      <c r="Q264" t="str">
        <f t="array" ref="Q264">INDEX(Items!C$2:C$1090,MATCH($O264,Items!$A$2:$A$1090,0))</f>
        <v xml:space="preserve"> </v>
      </c>
      <c r="R264" t="str">
        <f t="array" ref="R264">INDEX(Items!D$2:D$1090,MATCH($O264,Items!$A$2:$A$1090,0))</f>
        <v xml:space="preserve"> </v>
      </c>
    </row>
    <row r="265" spans="1:18" ht="15.75" customHeight="1" x14ac:dyDescent="0.25">
      <c r="A265">
        <f t="shared" si="6"/>
        <v>1</v>
      </c>
      <c r="B265" t="str">
        <f t="shared" si="9"/>
        <v/>
      </c>
      <c r="C265">
        <f t="shared" si="10"/>
        <v>1</v>
      </c>
      <c r="D265" s="4"/>
      <c r="E265" t="s">
        <v>20</v>
      </c>
      <c r="F265" t="str">
        <f t="array" ref="F265">INDEX(Establishment!B$2:B$1042,MATCH($E265,Establishment!$A$2:$A$1042,0))</f>
        <v xml:space="preserve"> </v>
      </c>
      <c r="G265" t="str">
        <f t="array" ref="G265">INDEX(Establishment!C$2:C$1042,MATCH($E265,Establishment!$A$2:$A$1042,0))</f>
        <v xml:space="preserve"> </v>
      </c>
      <c r="M265">
        <f t="shared" si="7"/>
        <v>0</v>
      </c>
      <c r="N265">
        <f t="shared" si="8"/>
        <v>0</v>
      </c>
      <c r="O265" t="s">
        <v>20</v>
      </c>
      <c r="P265" t="str">
        <f t="array" ref="P265">INDEX(Items!B$2:B$1090,MATCH($O265,Items!$A$2:$A$1090,0))</f>
        <v xml:space="preserve"> </v>
      </c>
      <c r="Q265" t="str">
        <f t="array" ref="Q265">INDEX(Items!C$2:C$1090,MATCH($O265,Items!$A$2:$A$1090,0))</f>
        <v xml:space="preserve"> </v>
      </c>
      <c r="R265" t="str">
        <f t="array" ref="R265">INDEX(Items!D$2:D$1090,MATCH($O265,Items!$A$2:$A$1090,0))</f>
        <v xml:space="preserve"> </v>
      </c>
    </row>
    <row r="266" spans="1:18" ht="15.75" customHeight="1" x14ac:dyDescent="0.25">
      <c r="A266">
        <f t="shared" si="6"/>
        <v>1</v>
      </c>
      <c r="B266" t="str">
        <f t="shared" si="9"/>
        <v/>
      </c>
      <c r="C266">
        <f t="shared" si="10"/>
        <v>1</v>
      </c>
      <c r="D266" s="4"/>
      <c r="E266" t="s">
        <v>20</v>
      </c>
      <c r="F266" t="str">
        <f t="array" ref="F266">INDEX(Establishment!B$2:B$1042,MATCH($E266,Establishment!$A$2:$A$1042,0))</f>
        <v xml:space="preserve"> </v>
      </c>
      <c r="G266" t="str">
        <f t="array" ref="G266">INDEX(Establishment!C$2:C$1042,MATCH($E266,Establishment!$A$2:$A$1042,0))</f>
        <v xml:space="preserve"> </v>
      </c>
      <c r="M266">
        <f t="shared" si="7"/>
        <v>0</v>
      </c>
      <c r="N266">
        <f t="shared" si="8"/>
        <v>0</v>
      </c>
      <c r="O266" t="s">
        <v>20</v>
      </c>
      <c r="P266" t="str">
        <f t="array" ref="P266">INDEX(Items!B$2:B$1090,MATCH($O266,Items!$A$2:$A$1090,0))</f>
        <v xml:space="preserve"> </v>
      </c>
      <c r="Q266" t="str">
        <f t="array" ref="Q266">INDEX(Items!C$2:C$1090,MATCH($O266,Items!$A$2:$A$1090,0))</f>
        <v xml:space="preserve"> </v>
      </c>
      <c r="R266" t="str">
        <f t="array" ref="R266">INDEX(Items!D$2:D$1090,MATCH($O266,Items!$A$2:$A$1090,0))</f>
        <v xml:space="preserve"> </v>
      </c>
    </row>
    <row r="267" spans="1:18" ht="15.75" customHeight="1" x14ac:dyDescent="0.25">
      <c r="A267">
        <f t="shared" si="6"/>
        <v>1</v>
      </c>
      <c r="B267" t="str">
        <f t="shared" si="9"/>
        <v/>
      </c>
      <c r="C267">
        <f t="shared" si="10"/>
        <v>1</v>
      </c>
      <c r="D267" s="4"/>
      <c r="E267" t="s">
        <v>20</v>
      </c>
      <c r="F267" t="str">
        <f t="array" ref="F267">INDEX(Establishment!B$2:B$1042,MATCH($E267,Establishment!$A$2:$A$1042,0))</f>
        <v xml:space="preserve"> </v>
      </c>
      <c r="G267" t="str">
        <f t="array" ref="G267">INDEX(Establishment!C$2:C$1042,MATCH($E267,Establishment!$A$2:$A$1042,0))</f>
        <v xml:space="preserve"> </v>
      </c>
      <c r="M267">
        <f t="shared" si="7"/>
        <v>0</v>
      </c>
      <c r="N267">
        <f t="shared" si="8"/>
        <v>0</v>
      </c>
      <c r="O267" t="s">
        <v>20</v>
      </c>
      <c r="P267" t="str">
        <f t="array" ref="P267">INDEX(Items!B$2:B$1090,MATCH($O267,Items!$A$2:$A$1090,0))</f>
        <v xml:space="preserve"> </v>
      </c>
      <c r="Q267" t="str">
        <f t="array" ref="Q267">INDEX(Items!C$2:C$1090,MATCH($O267,Items!$A$2:$A$1090,0))</f>
        <v xml:space="preserve"> </v>
      </c>
      <c r="R267" t="str">
        <f t="array" ref="R267">INDEX(Items!D$2:D$1090,MATCH($O267,Items!$A$2:$A$1090,0))</f>
        <v xml:space="preserve"> </v>
      </c>
    </row>
    <row r="268" spans="1:18" ht="15.75" customHeight="1" x14ac:dyDescent="0.25">
      <c r="A268">
        <f t="shared" si="6"/>
        <v>1</v>
      </c>
      <c r="B268" t="str">
        <f t="shared" si="9"/>
        <v/>
      </c>
      <c r="C268">
        <f t="shared" si="10"/>
        <v>1</v>
      </c>
      <c r="D268" s="4"/>
      <c r="E268" t="s">
        <v>20</v>
      </c>
      <c r="F268" t="str">
        <f t="array" ref="F268">INDEX(Establishment!B$2:B$1042,MATCH($E268,Establishment!$A$2:$A$1042,0))</f>
        <v xml:space="preserve"> </v>
      </c>
      <c r="G268" t="str">
        <f t="array" ref="G268">INDEX(Establishment!C$2:C$1042,MATCH($E268,Establishment!$A$2:$A$1042,0))</f>
        <v xml:space="preserve"> </v>
      </c>
      <c r="M268">
        <f t="shared" si="7"/>
        <v>0</v>
      </c>
      <c r="N268">
        <f t="shared" si="8"/>
        <v>0</v>
      </c>
      <c r="O268" t="s">
        <v>20</v>
      </c>
      <c r="P268" t="str">
        <f t="array" ref="P268">INDEX(Items!B$2:B$1090,MATCH($O268,Items!$A$2:$A$1090,0))</f>
        <v xml:space="preserve"> </v>
      </c>
      <c r="Q268" t="str">
        <f t="array" ref="Q268">INDEX(Items!C$2:C$1090,MATCH($O268,Items!$A$2:$A$1090,0))</f>
        <v xml:space="preserve"> </v>
      </c>
      <c r="R268" t="str">
        <f t="array" ref="R268">INDEX(Items!D$2:D$1090,MATCH($O268,Items!$A$2:$A$1090,0))</f>
        <v xml:space="preserve"> </v>
      </c>
    </row>
    <row r="269" spans="1:18" ht="15.75" customHeight="1" x14ac:dyDescent="0.25">
      <c r="A269">
        <f t="shared" si="6"/>
        <v>1</v>
      </c>
      <c r="B269" t="str">
        <f t="shared" si="9"/>
        <v/>
      </c>
      <c r="C269">
        <f t="shared" si="10"/>
        <v>1</v>
      </c>
      <c r="D269" s="4"/>
      <c r="E269" t="s">
        <v>20</v>
      </c>
      <c r="F269" t="str">
        <f t="array" ref="F269">INDEX(Establishment!B$2:B$1042,MATCH($E269,Establishment!$A$2:$A$1042,0))</f>
        <v xml:space="preserve"> </v>
      </c>
      <c r="G269" t="str">
        <f t="array" ref="G269">INDEX(Establishment!C$2:C$1042,MATCH($E269,Establishment!$A$2:$A$1042,0))</f>
        <v xml:space="preserve"> </v>
      </c>
      <c r="M269">
        <f t="shared" si="7"/>
        <v>0</v>
      </c>
      <c r="N269">
        <f t="shared" si="8"/>
        <v>0</v>
      </c>
      <c r="O269" t="s">
        <v>20</v>
      </c>
      <c r="P269" t="str">
        <f t="array" ref="P269">INDEX(Items!B$2:B$1090,MATCH($O269,Items!$A$2:$A$1090,0))</f>
        <v xml:space="preserve"> </v>
      </c>
      <c r="Q269" t="str">
        <f t="array" ref="Q269">INDEX(Items!C$2:C$1090,MATCH($O269,Items!$A$2:$A$1090,0))</f>
        <v xml:space="preserve"> </v>
      </c>
      <c r="R269" t="str">
        <f t="array" ref="R269">INDEX(Items!D$2:D$1090,MATCH($O269,Items!$A$2:$A$1090,0))</f>
        <v xml:space="preserve"> </v>
      </c>
    </row>
    <row r="270" spans="1:18" ht="15.75" customHeight="1" x14ac:dyDescent="0.25">
      <c r="A270">
        <f t="shared" si="6"/>
        <v>1</v>
      </c>
      <c r="B270" t="str">
        <f t="shared" si="9"/>
        <v/>
      </c>
      <c r="C270">
        <f t="shared" si="10"/>
        <v>1</v>
      </c>
      <c r="D270" s="4"/>
      <c r="E270" t="s">
        <v>20</v>
      </c>
      <c r="F270" t="str">
        <f t="array" ref="F270">INDEX(Establishment!B$2:B$1042,MATCH($E270,Establishment!$A$2:$A$1042,0))</f>
        <v xml:space="preserve"> </v>
      </c>
      <c r="G270" t="str">
        <f t="array" ref="G270">INDEX(Establishment!C$2:C$1042,MATCH($E270,Establishment!$A$2:$A$1042,0))</f>
        <v xml:space="preserve"> </v>
      </c>
      <c r="M270">
        <f t="shared" si="7"/>
        <v>0</v>
      </c>
      <c r="N270">
        <f t="shared" si="8"/>
        <v>0</v>
      </c>
      <c r="O270" t="s">
        <v>20</v>
      </c>
      <c r="P270" t="str">
        <f t="array" ref="P270">INDEX(Items!B$2:B$1090,MATCH($O270,Items!$A$2:$A$1090,0))</f>
        <v xml:space="preserve"> </v>
      </c>
      <c r="Q270" t="str">
        <f t="array" ref="Q270">INDEX(Items!C$2:C$1090,MATCH($O270,Items!$A$2:$A$1090,0))</f>
        <v xml:space="preserve"> </v>
      </c>
      <c r="R270" t="str">
        <f t="array" ref="R270">INDEX(Items!D$2:D$1090,MATCH($O270,Items!$A$2:$A$1090,0))</f>
        <v xml:space="preserve"> </v>
      </c>
    </row>
    <row r="271" spans="1:18" ht="15.75" customHeight="1" x14ac:dyDescent="0.25">
      <c r="A271">
        <f t="shared" si="6"/>
        <v>1</v>
      </c>
      <c r="B271" t="str">
        <f t="shared" si="9"/>
        <v/>
      </c>
      <c r="C271">
        <f t="shared" si="10"/>
        <v>1</v>
      </c>
      <c r="D271" s="4"/>
      <c r="E271" t="s">
        <v>20</v>
      </c>
      <c r="F271" t="str">
        <f t="array" ref="F271">INDEX(Establishment!B$2:B$1042,MATCH($E271,Establishment!$A$2:$A$1042,0))</f>
        <v xml:space="preserve"> </v>
      </c>
      <c r="G271" t="str">
        <f t="array" ref="G271">INDEX(Establishment!C$2:C$1042,MATCH($E271,Establishment!$A$2:$A$1042,0))</f>
        <v xml:space="preserve"> </v>
      </c>
      <c r="M271">
        <f t="shared" si="7"/>
        <v>0</v>
      </c>
      <c r="N271">
        <f t="shared" si="8"/>
        <v>0</v>
      </c>
      <c r="O271" t="s">
        <v>20</v>
      </c>
      <c r="P271" t="str">
        <f t="array" ref="P271">INDEX(Items!B$2:B$1090,MATCH($O271,Items!$A$2:$A$1090,0))</f>
        <v xml:space="preserve"> </v>
      </c>
      <c r="Q271" t="str">
        <f t="array" ref="Q271">INDEX(Items!C$2:C$1090,MATCH($O271,Items!$A$2:$A$1090,0))</f>
        <v xml:space="preserve"> </v>
      </c>
      <c r="R271" t="str">
        <f t="array" ref="R271">INDEX(Items!D$2:D$1090,MATCH($O271,Items!$A$2:$A$1090,0))</f>
        <v xml:space="preserve"> </v>
      </c>
    </row>
    <row r="272" spans="1:18" ht="15.75" customHeight="1" x14ac:dyDescent="0.25">
      <c r="A272">
        <f t="shared" si="6"/>
        <v>1</v>
      </c>
      <c r="B272" t="str">
        <f t="shared" si="9"/>
        <v/>
      </c>
      <c r="C272">
        <f t="shared" si="10"/>
        <v>1</v>
      </c>
      <c r="D272" s="4"/>
      <c r="E272" t="s">
        <v>20</v>
      </c>
      <c r="F272" t="str">
        <f t="array" ref="F272">INDEX(Establishment!B$2:B$1042,MATCH($E272,Establishment!$A$2:$A$1042,0))</f>
        <v xml:space="preserve"> </v>
      </c>
      <c r="G272" t="str">
        <f t="array" ref="G272">INDEX(Establishment!C$2:C$1042,MATCH($E272,Establishment!$A$2:$A$1042,0))</f>
        <v xml:space="preserve"> </v>
      </c>
      <c r="M272">
        <f t="shared" si="7"/>
        <v>0</v>
      </c>
      <c r="N272">
        <f t="shared" si="8"/>
        <v>0</v>
      </c>
      <c r="O272" t="s">
        <v>20</v>
      </c>
      <c r="P272" t="str">
        <f t="array" ref="P272">INDEX(Items!B$2:B$1090,MATCH($O272,Items!$A$2:$A$1090,0))</f>
        <v xml:space="preserve"> </v>
      </c>
      <c r="Q272" t="str">
        <f t="array" ref="Q272">INDEX(Items!C$2:C$1090,MATCH($O272,Items!$A$2:$A$1090,0))</f>
        <v xml:space="preserve"> </v>
      </c>
      <c r="R272" t="str">
        <f t="array" ref="R272">INDEX(Items!D$2:D$1090,MATCH($O272,Items!$A$2:$A$1090,0))</f>
        <v xml:space="preserve"> </v>
      </c>
    </row>
    <row r="273" spans="1:18" ht="15.75" customHeight="1" x14ac:dyDescent="0.25">
      <c r="A273">
        <f t="shared" si="6"/>
        <v>1</v>
      </c>
      <c r="B273" t="str">
        <f t="shared" si="9"/>
        <v/>
      </c>
      <c r="C273">
        <f t="shared" si="10"/>
        <v>1</v>
      </c>
      <c r="D273" s="4"/>
      <c r="E273" t="s">
        <v>20</v>
      </c>
      <c r="F273" t="str">
        <f t="array" ref="F273">INDEX(Establishment!B$2:B$1042,MATCH($E273,Establishment!$A$2:$A$1042,0))</f>
        <v xml:space="preserve"> </v>
      </c>
      <c r="G273" t="str">
        <f t="array" ref="G273">INDEX(Establishment!C$2:C$1042,MATCH($E273,Establishment!$A$2:$A$1042,0))</f>
        <v xml:space="preserve"> </v>
      </c>
      <c r="M273">
        <f t="shared" si="7"/>
        <v>0</v>
      </c>
      <c r="N273">
        <f t="shared" si="8"/>
        <v>0</v>
      </c>
      <c r="O273" t="s">
        <v>20</v>
      </c>
      <c r="P273" t="str">
        <f t="array" ref="P273">INDEX(Items!B$2:B$1090,MATCH($O273,Items!$A$2:$A$1090,0))</f>
        <v xml:space="preserve"> </v>
      </c>
      <c r="Q273" t="str">
        <f t="array" ref="Q273">INDEX(Items!C$2:C$1090,MATCH($O273,Items!$A$2:$A$1090,0))</f>
        <v xml:space="preserve"> </v>
      </c>
      <c r="R273" t="str">
        <f t="array" ref="R273">INDEX(Items!D$2:D$1090,MATCH($O273,Items!$A$2:$A$1090,0))</f>
        <v xml:space="preserve"> </v>
      </c>
    </row>
    <row r="274" spans="1:18" ht="15.75" customHeight="1" x14ac:dyDescent="0.25">
      <c r="A274">
        <f t="shared" si="6"/>
        <v>1</v>
      </c>
      <c r="B274" t="str">
        <f t="shared" si="9"/>
        <v/>
      </c>
      <c r="C274">
        <f t="shared" si="10"/>
        <v>1</v>
      </c>
      <c r="D274" s="4"/>
      <c r="E274" t="s">
        <v>20</v>
      </c>
      <c r="F274" t="str">
        <f t="array" ref="F274">INDEX(Establishment!B$2:B$1042,MATCH($E274,Establishment!$A$2:$A$1042,0))</f>
        <v xml:space="preserve"> </v>
      </c>
      <c r="G274" t="str">
        <f t="array" ref="G274">INDEX(Establishment!C$2:C$1042,MATCH($E274,Establishment!$A$2:$A$1042,0))</f>
        <v xml:space="preserve"> </v>
      </c>
      <c r="M274">
        <f t="shared" si="7"/>
        <v>0</v>
      </c>
      <c r="N274">
        <f t="shared" si="8"/>
        <v>0</v>
      </c>
      <c r="O274" t="s">
        <v>20</v>
      </c>
      <c r="P274" t="str">
        <f t="array" ref="P274">INDEX(Items!B$2:B$1090,MATCH($O274,Items!$A$2:$A$1090,0))</f>
        <v xml:space="preserve"> </v>
      </c>
      <c r="Q274" t="str">
        <f t="array" ref="Q274">INDEX(Items!C$2:C$1090,MATCH($O274,Items!$A$2:$A$1090,0))</f>
        <v xml:space="preserve"> </v>
      </c>
      <c r="R274" t="str">
        <f t="array" ref="R274">INDEX(Items!D$2:D$1090,MATCH($O274,Items!$A$2:$A$1090,0))</f>
        <v xml:space="preserve"> </v>
      </c>
    </row>
    <row r="275" spans="1:18" ht="15.75" customHeight="1" x14ac:dyDescent="0.25">
      <c r="A275">
        <f t="shared" si="6"/>
        <v>1</v>
      </c>
      <c r="B275" t="str">
        <f t="shared" si="9"/>
        <v/>
      </c>
      <c r="C275">
        <f t="shared" si="10"/>
        <v>1</v>
      </c>
      <c r="D275" s="4"/>
      <c r="E275" t="s">
        <v>20</v>
      </c>
      <c r="F275" t="str">
        <f t="array" ref="F275">INDEX(Establishment!B$2:B$1042,MATCH($E275,Establishment!$A$2:$A$1042,0))</f>
        <v xml:space="preserve"> </v>
      </c>
      <c r="G275" t="str">
        <f t="array" ref="G275">INDEX(Establishment!C$2:C$1042,MATCH($E275,Establishment!$A$2:$A$1042,0))</f>
        <v xml:space="preserve"> </v>
      </c>
      <c r="M275">
        <f t="shared" si="7"/>
        <v>0</v>
      </c>
      <c r="N275">
        <f t="shared" si="8"/>
        <v>0</v>
      </c>
      <c r="O275" t="s">
        <v>20</v>
      </c>
      <c r="P275" t="str">
        <f t="array" ref="P275">INDEX(Items!B$2:B$1090,MATCH($O275,Items!$A$2:$A$1090,0))</f>
        <v xml:space="preserve"> </v>
      </c>
      <c r="Q275" t="str">
        <f t="array" ref="Q275">INDEX(Items!C$2:C$1090,MATCH($O275,Items!$A$2:$A$1090,0))</f>
        <v xml:space="preserve"> </v>
      </c>
      <c r="R275" t="str">
        <f t="array" ref="R275">INDEX(Items!D$2:D$1090,MATCH($O275,Items!$A$2:$A$1090,0))</f>
        <v xml:space="preserve"> </v>
      </c>
    </row>
    <row r="276" spans="1:18" ht="15.75" customHeight="1" x14ac:dyDescent="0.25">
      <c r="A276">
        <f t="shared" si="6"/>
        <v>1</v>
      </c>
      <c r="B276" t="str">
        <f t="shared" si="9"/>
        <v/>
      </c>
      <c r="C276">
        <f t="shared" si="10"/>
        <v>1</v>
      </c>
      <c r="D276" s="4"/>
      <c r="E276" t="s">
        <v>20</v>
      </c>
      <c r="F276" t="str">
        <f t="array" ref="F276">INDEX(Establishment!B$2:B$1042,MATCH($E276,Establishment!$A$2:$A$1042,0))</f>
        <v xml:space="preserve"> </v>
      </c>
      <c r="G276" t="str">
        <f t="array" ref="G276">INDEX(Establishment!C$2:C$1042,MATCH($E276,Establishment!$A$2:$A$1042,0))</f>
        <v xml:space="preserve"> </v>
      </c>
      <c r="M276">
        <f t="shared" si="7"/>
        <v>0</v>
      </c>
      <c r="N276">
        <f t="shared" si="8"/>
        <v>0</v>
      </c>
      <c r="O276" t="s">
        <v>20</v>
      </c>
      <c r="P276" t="str">
        <f t="array" ref="P276">INDEX(Items!B$2:B$1090,MATCH($O276,Items!$A$2:$A$1090,0))</f>
        <v xml:space="preserve"> </v>
      </c>
      <c r="Q276" t="str">
        <f t="array" ref="Q276">INDEX(Items!C$2:C$1090,MATCH($O276,Items!$A$2:$A$1090,0))</f>
        <v xml:space="preserve"> </v>
      </c>
      <c r="R276" t="str">
        <f t="array" ref="R276">INDEX(Items!D$2:D$1090,MATCH($O276,Items!$A$2:$A$1090,0))</f>
        <v xml:space="preserve"> </v>
      </c>
    </row>
    <row r="277" spans="1:18" ht="15.75" customHeight="1" x14ac:dyDescent="0.25">
      <c r="A277">
        <f t="shared" si="6"/>
        <v>1</v>
      </c>
      <c r="B277" t="str">
        <f t="shared" si="9"/>
        <v/>
      </c>
      <c r="C277">
        <f t="shared" si="10"/>
        <v>1</v>
      </c>
      <c r="D277" s="4"/>
      <c r="E277" t="s">
        <v>20</v>
      </c>
      <c r="F277" t="str">
        <f t="array" ref="F277">INDEX(Establishment!B$2:B$1042,MATCH($E277,Establishment!$A$2:$A$1042,0))</f>
        <v xml:space="preserve"> </v>
      </c>
      <c r="G277" t="str">
        <f t="array" ref="G277">INDEX(Establishment!C$2:C$1042,MATCH($E277,Establishment!$A$2:$A$1042,0))</f>
        <v xml:space="preserve"> </v>
      </c>
      <c r="M277">
        <f t="shared" si="7"/>
        <v>0</v>
      </c>
      <c r="N277">
        <f t="shared" si="8"/>
        <v>0</v>
      </c>
      <c r="O277" t="s">
        <v>20</v>
      </c>
      <c r="P277" t="str">
        <f t="array" ref="P277">INDEX(Items!B$2:B$1090,MATCH($O277,Items!$A$2:$A$1090,0))</f>
        <v xml:space="preserve"> </v>
      </c>
      <c r="Q277" t="str">
        <f t="array" ref="Q277">INDEX(Items!C$2:C$1090,MATCH($O277,Items!$A$2:$A$1090,0))</f>
        <v xml:space="preserve"> </v>
      </c>
      <c r="R277" t="str">
        <f t="array" ref="R277">INDEX(Items!D$2:D$1090,MATCH($O277,Items!$A$2:$A$1090,0))</f>
        <v xml:space="preserve"> </v>
      </c>
    </row>
    <row r="278" spans="1:18" ht="15.75" customHeight="1" x14ac:dyDescent="0.25">
      <c r="A278">
        <f t="shared" si="6"/>
        <v>1</v>
      </c>
      <c r="B278" t="str">
        <f t="shared" si="9"/>
        <v/>
      </c>
      <c r="C278">
        <f t="shared" si="10"/>
        <v>1</v>
      </c>
      <c r="D278" s="4"/>
      <c r="E278" t="s">
        <v>20</v>
      </c>
      <c r="F278" t="str">
        <f t="array" ref="F278">INDEX(Establishment!B$2:B$1042,MATCH($E278,Establishment!$A$2:$A$1042,0))</f>
        <v xml:space="preserve"> </v>
      </c>
      <c r="G278" t="str">
        <f t="array" ref="G278">INDEX(Establishment!C$2:C$1042,MATCH($E278,Establishment!$A$2:$A$1042,0))</f>
        <v xml:space="preserve"> </v>
      </c>
      <c r="M278">
        <f t="shared" si="7"/>
        <v>0</v>
      </c>
      <c r="N278">
        <f t="shared" si="8"/>
        <v>0</v>
      </c>
      <c r="O278" t="s">
        <v>20</v>
      </c>
      <c r="P278" t="str">
        <f t="array" ref="P278">INDEX(Items!B$2:B$1090,MATCH($O278,Items!$A$2:$A$1090,0))</f>
        <v xml:space="preserve"> </v>
      </c>
      <c r="Q278" t="str">
        <f t="array" ref="Q278">INDEX(Items!C$2:C$1090,MATCH($O278,Items!$A$2:$A$1090,0))</f>
        <v xml:space="preserve"> </v>
      </c>
      <c r="R278" t="str">
        <f t="array" ref="R278">INDEX(Items!D$2:D$1090,MATCH($O278,Items!$A$2:$A$1090,0))</f>
        <v xml:space="preserve"> </v>
      </c>
    </row>
    <row r="279" spans="1:18" ht="15.75" customHeight="1" x14ac:dyDescent="0.25">
      <c r="A279">
        <f t="shared" si="6"/>
        <v>1</v>
      </c>
      <c r="B279" t="str">
        <f t="shared" si="9"/>
        <v/>
      </c>
      <c r="C279">
        <f t="shared" si="10"/>
        <v>1</v>
      </c>
      <c r="D279" s="4"/>
      <c r="E279" t="s">
        <v>20</v>
      </c>
      <c r="F279" t="str">
        <f t="array" ref="F279">INDEX(Establishment!B$2:B$1042,MATCH($E279,Establishment!$A$2:$A$1042,0))</f>
        <v xml:space="preserve"> </v>
      </c>
      <c r="G279" t="str">
        <f t="array" ref="G279">INDEX(Establishment!C$2:C$1042,MATCH($E279,Establishment!$A$2:$A$1042,0))</f>
        <v xml:space="preserve"> </v>
      </c>
      <c r="M279">
        <f t="shared" si="7"/>
        <v>0</v>
      </c>
      <c r="N279">
        <f t="shared" si="8"/>
        <v>0</v>
      </c>
      <c r="O279" t="s">
        <v>20</v>
      </c>
      <c r="P279" t="str">
        <f t="array" ref="P279">INDEX(Items!B$2:B$1090,MATCH($O279,Items!$A$2:$A$1090,0))</f>
        <v xml:space="preserve"> </v>
      </c>
      <c r="Q279" t="str">
        <f t="array" ref="Q279">INDEX(Items!C$2:C$1090,MATCH($O279,Items!$A$2:$A$1090,0))</f>
        <v xml:space="preserve"> </v>
      </c>
      <c r="R279" t="str">
        <f t="array" ref="R279">INDEX(Items!D$2:D$1090,MATCH($O279,Items!$A$2:$A$1090,0))</f>
        <v xml:space="preserve"> </v>
      </c>
    </row>
    <row r="280" spans="1:18" ht="15.75" customHeight="1" x14ac:dyDescent="0.25">
      <c r="A280">
        <f t="shared" si="6"/>
        <v>1</v>
      </c>
      <c r="B280" t="str">
        <f t="shared" si="9"/>
        <v/>
      </c>
      <c r="C280">
        <f t="shared" si="10"/>
        <v>1</v>
      </c>
      <c r="D280" s="4"/>
      <c r="E280" t="s">
        <v>20</v>
      </c>
      <c r="F280" t="str">
        <f t="array" ref="F280">INDEX(Establishment!B$2:B$1042,MATCH($E280,Establishment!$A$2:$A$1042,0))</f>
        <v xml:space="preserve"> </v>
      </c>
      <c r="G280" t="str">
        <f t="array" ref="G280">INDEX(Establishment!C$2:C$1042,MATCH($E280,Establishment!$A$2:$A$1042,0))</f>
        <v xml:space="preserve"> </v>
      </c>
      <c r="M280">
        <f t="shared" si="7"/>
        <v>0</v>
      </c>
      <c r="N280">
        <f t="shared" si="8"/>
        <v>0</v>
      </c>
      <c r="O280" t="s">
        <v>20</v>
      </c>
      <c r="P280" t="str">
        <f t="array" ref="P280">INDEX(Items!B$2:B$1090,MATCH($O280,Items!$A$2:$A$1090,0))</f>
        <v xml:space="preserve"> </v>
      </c>
      <c r="Q280" t="str">
        <f t="array" ref="Q280">INDEX(Items!C$2:C$1090,MATCH($O280,Items!$A$2:$A$1090,0))</f>
        <v xml:space="preserve"> </v>
      </c>
      <c r="R280" t="str">
        <f t="array" ref="R280">INDEX(Items!D$2:D$1090,MATCH($O280,Items!$A$2:$A$1090,0))</f>
        <v xml:space="preserve"> </v>
      </c>
    </row>
    <row r="281" spans="1:18" ht="15.75" customHeight="1" x14ac:dyDescent="0.25">
      <c r="A281">
        <f t="shared" si="6"/>
        <v>1</v>
      </c>
      <c r="B281" t="str">
        <f t="shared" si="9"/>
        <v/>
      </c>
      <c r="C281">
        <f t="shared" si="10"/>
        <v>1</v>
      </c>
      <c r="D281" s="4"/>
      <c r="E281" t="s">
        <v>20</v>
      </c>
      <c r="F281" t="str">
        <f t="array" ref="F281">INDEX(Establishment!B$2:B$1042,MATCH($E281,Establishment!$A$2:$A$1042,0))</f>
        <v xml:space="preserve"> </v>
      </c>
      <c r="G281" t="str">
        <f t="array" ref="G281">INDEX(Establishment!C$2:C$1042,MATCH($E281,Establishment!$A$2:$A$1042,0))</f>
        <v xml:space="preserve"> </v>
      </c>
      <c r="M281">
        <f t="shared" si="7"/>
        <v>0</v>
      </c>
      <c r="N281">
        <f t="shared" si="8"/>
        <v>0</v>
      </c>
      <c r="O281" t="s">
        <v>20</v>
      </c>
      <c r="P281" t="str">
        <f t="array" ref="P281">INDEX(Items!B$2:B$1090,MATCH($O281,Items!$A$2:$A$1090,0))</f>
        <v xml:space="preserve"> </v>
      </c>
      <c r="Q281" t="str">
        <f t="array" ref="Q281">INDEX(Items!C$2:C$1090,MATCH($O281,Items!$A$2:$A$1090,0))</f>
        <v xml:space="preserve"> </v>
      </c>
      <c r="R281" t="str">
        <f t="array" ref="R281">INDEX(Items!D$2:D$1090,MATCH($O281,Items!$A$2:$A$1090,0))</f>
        <v xml:space="preserve"> </v>
      </c>
    </row>
    <row r="282" spans="1:18" ht="15.75" customHeight="1" x14ac:dyDescent="0.25">
      <c r="A282">
        <f t="shared" si="6"/>
        <v>1</v>
      </c>
      <c r="B282" t="str">
        <f t="shared" si="9"/>
        <v/>
      </c>
      <c r="C282">
        <f t="shared" si="10"/>
        <v>1</v>
      </c>
      <c r="D282" s="4"/>
      <c r="E282" t="s">
        <v>20</v>
      </c>
      <c r="F282" t="str">
        <f t="array" ref="F282">INDEX(Establishment!B$2:B$1042,MATCH($E282,Establishment!$A$2:$A$1042,0))</f>
        <v xml:space="preserve"> </v>
      </c>
      <c r="G282" t="str">
        <f t="array" ref="G282">INDEX(Establishment!C$2:C$1042,MATCH($E282,Establishment!$A$2:$A$1042,0))</f>
        <v xml:space="preserve"> </v>
      </c>
      <c r="M282">
        <f t="shared" si="7"/>
        <v>0</v>
      </c>
      <c r="N282">
        <f t="shared" si="8"/>
        <v>0</v>
      </c>
      <c r="O282" t="s">
        <v>20</v>
      </c>
      <c r="P282" t="str">
        <f t="array" ref="P282">INDEX(Items!B$2:B$1090,MATCH($O282,Items!$A$2:$A$1090,0))</f>
        <v xml:space="preserve"> </v>
      </c>
      <c r="Q282" t="str">
        <f t="array" ref="Q282">INDEX(Items!C$2:C$1090,MATCH($O282,Items!$A$2:$A$1090,0))</f>
        <v xml:space="preserve"> </v>
      </c>
      <c r="R282" t="str">
        <f t="array" ref="R282">INDEX(Items!D$2:D$1090,MATCH($O282,Items!$A$2:$A$1090,0))</f>
        <v xml:space="preserve"> </v>
      </c>
    </row>
    <row r="283" spans="1:18" ht="15.75" customHeight="1" x14ac:dyDescent="0.25">
      <c r="A283">
        <f t="shared" si="6"/>
        <v>1</v>
      </c>
      <c r="B283" t="str">
        <f t="shared" si="9"/>
        <v/>
      </c>
      <c r="C283">
        <f t="shared" si="10"/>
        <v>1</v>
      </c>
      <c r="D283" s="4"/>
      <c r="E283" t="s">
        <v>20</v>
      </c>
      <c r="F283" t="str">
        <f t="array" ref="F283">INDEX(Establishment!B$2:B$1042,MATCH($E283,Establishment!$A$2:$A$1042,0))</f>
        <v xml:space="preserve"> </v>
      </c>
      <c r="G283" t="str">
        <f t="array" ref="G283">INDEX(Establishment!C$2:C$1042,MATCH($E283,Establishment!$A$2:$A$1042,0))</f>
        <v xml:space="preserve"> </v>
      </c>
      <c r="M283">
        <f t="shared" si="7"/>
        <v>0</v>
      </c>
      <c r="N283">
        <f t="shared" si="8"/>
        <v>0</v>
      </c>
      <c r="O283" t="s">
        <v>20</v>
      </c>
      <c r="P283" t="str">
        <f t="array" ref="P283">INDEX(Items!B$2:B$1090,MATCH($O283,Items!$A$2:$A$1090,0))</f>
        <v xml:space="preserve"> </v>
      </c>
      <c r="Q283" t="str">
        <f t="array" ref="Q283">INDEX(Items!C$2:C$1090,MATCH($O283,Items!$A$2:$A$1090,0))</f>
        <v xml:space="preserve"> </v>
      </c>
      <c r="R283" t="str">
        <f t="array" ref="R283">INDEX(Items!D$2:D$1090,MATCH($O283,Items!$A$2:$A$1090,0))</f>
        <v xml:space="preserve"> </v>
      </c>
    </row>
    <row r="284" spans="1:18" ht="15.75" customHeight="1" x14ac:dyDescent="0.25">
      <c r="A284">
        <f t="shared" si="6"/>
        <v>1</v>
      </c>
      <c r="B284" t="str">
        <f t="shared" si="9"/>
        <v/>
      </c>
      <c r="C284">
        <f t="shared" si="10"/>
        <v>1</v>
      </c>
      <c r="D284" s="4"/>
      <c r="E284" t="s">
        <v>20</v>
      </c>
      <c r="F284" t="str">
        <f t="array" ref="F284">INDEX(Establishment!B$2:B$1042,MATCH($E284,Establishment!$A$2:$A$1042,0))</f>
        <v xml:space="preserve"> </v>
      </c>
      <c r="G284" t="str">
        <f t="array" ref="G284">INDEX(Establishment!C$2:C$1042,MATCH($E284,Establishment!$A$2:$A$1042,0))</f>
        <v xml:space="preserve"> </v>
      </c>
      <c r="M284">
        <f t="shared" si="7"/>
        <v>0</v>
      </c>
      <c r="N284">
        <f t="shared" si="8"/>
        <v>0</v>
      </c>
      <c r="O284" t="s">
        <v>20</v>
      </c>
      <c r="P284" t="str">
        <f t="array" ref="P284">INDEX(Items!B$2:B$1090,MATCH($O284,Items!$A$2:$A$1090,0))</f>
        <v xml:space="preserve"> </v>
      </c>
      <c r="Q284" t="str">
        <f t="array" ref="Q284">INDEX(Items!C$2:C$1090,MATCH($O284,Items!$A$2:$A$1090,0))</f>
        <v xml:space="preserve"> </v>
      </c>
      <c r="R284" t="str">
        <f t="array" ref="R284">INDEX(Items!D$2:D$1090,MATCH($O284,Items!$A$2:$A$1090,0))</f>
        <v xml:space="preserve"> </v>
      </c>
    </row>
    <row r="285" spans="1:18" ht="15.75" customHeight="1" x14ac:dyDescent="0.25">
      <c r="A285">
        <f t="shared" si="6"/>
        <v>1</v>
      </c>
      <c r="B285" t="str">
        <f t="shared" si="9"/>
        <v/>
      </c>
      <c r="C285">
        <f t="shared" si="10"/>
        <v>1</v>
      </c>
      <c r="D285" s="4"/>
      <c r="E285" t="s">
        <v>20</v>
      </c>
      <c r="F285" t="str">
        <f t="array" ref="F285">INDEX(Establishment!B$2:B$1042,MATCH($E285,Establishment!$A$2:$A$1042,0))</f>
        <v xml:space="preserve"> </v>
      </c>
      <c r="G285" t="str">
        <f t="array" ref="G285">INDEX(Establishment!C$2:C$1042,MATCH($E285,Establishment!$A$2:$A$1042,0))</f>
        <v xml:space="preserve"> </v>
      </c>
      <c r="M285">
        <f t="shared" si="7"/>
        <v>0</v>
      </c>
      <c r="N285">
        <f t="shared" si="8"/>
        <v>0</v>
      </c>
      <c r="O285" t="s">
        <v>20</v>
      </c>
      <c r="P285" t="str">
        <f t="array" ref="P285">INDEX(Items!B$2:B$1090,MATCH($O285,Items!$A$2:$A$1090,0))</f>
        <v xml:space="preserve"> </v>
      </c>
      <c r="Q285" t="str">
        <f t="array" ref="Q285">INDEX(Items!C$2:C$1090,MATCH($O285,Items!$A$2:$A$1090,0))</f>
        <v xml:space="preserve"> </v>
      </c>
      <c r="R285" t="str">
        <f t="array" ref="R285">INDEX(Items!D$2:D$1090,MATCH($O285,Items!$A$2:$A$1090,0))</f>
        <v xml:space="preserve"> </v>
      </c>
    </row>
    <row r="286" spans="1:18" ht="15.75" customHeight="1" x14ac:dyDescent="0.25">
      <c r="A286">
        <f t="shared" si="6"/>
        <v>1</v>
      </c>
      <c r="B286" t="str">
        <f t="shared" si="9"/>
        <v/>
      </c>
      <c r="C286">
        <f t="shared" si="10"/>
        <v>1</v>
      </c>
      <c r="D286" s="4"/>
      <c r="E286" t="s">
        <v>20</v>
      </c>
      <c r="F286" t="str">
        <f t="array" ref="F286">INDEX(Establishment!B$2:B$1042,MATCH($E286,Establishment!$A$2:$A$1042,0))</f>
        <v xml:space="preserve"> </v>
      </c>
      <c r="G286" t="str">
        <f t="array" ref="G286">INDEX(Establishment!C$2:C$1042,MATCH($E286,Establishment!$A$2:$A$1042,0))</f>
        <v xml:space="preserve"> </v>
      </c>
      <c r="M286">
        <f t="shared" si="7"/>
        <v>0</v>
      </c>
      <c r="N286">
        <f t="shared" si="8"/>
        <v>0</v>
      </c>
      <c r="O286" t="s">
        <v>20</v>
      </c>
      <c r="P286" t="str">
        <f t="array" ref="P286">INDEX(Items!B$2:B$1090,MATCH($O286,Items!$A$2:$A$1090,0))</f>
        <v xml:space="preserve"> </v>
      </c>
      <c r="Q286" t="str">
        <f t="array" ref="Q286">INDEX(Items!C$2:C$1090,MATCH($O286,Items!$A$2:$A$1090,0))</f>
        <v xml:space="preserve"> </v>
      </c>
      <c r="R286" t="str">
        <f t="array" ref="R286">INDEX(Items!D$2:D$1090,MATCH($O286,Items!$A$2:$A$1090,0))</f>
        <v xml:space="preserve"> </v>
      </c>
    </row>
    <row r="287" spans="1:18" ht="15.75" customHeight="1" x14ac:dyDescent="0.25">
      <c r="A287">
        <f t="shared" si="6"/>
        <v>1</v>
      </c>
      <c r="B287" t="str">
        <f t="shared" si="9"/>
        <v/>
      </c>
      <c r="C287">
        <f t="shared" si="10"/>
        <v>1</v>
      </c>
      <c r="D287" s="4"/>
      <c r="E287" t="s">
        <v>20</v>
      </c>
      <c r="F287" t="str">
        <f t="array" ref="F287">INDEX(Establishment!B$2:B$1042,MATCH($E287,Establishment!$A$2:$A$1042,0))</f>
        <v xml:space="preserve"> </v>
      </c>
      <c r="G287" t="str">
        <f t="array" ref="G287">INDEX(Establishment!C$2:C$1042,MATCH($E287,Establishment!$A$2:$A$1042,0))</f>
        <v xml:space="preserve"> </v>
      </c>
      <c r="M287">
        <f t="shared" si="7"/>
        <v>0</v>
      </c>
      <c r="N287">
        <f t="shared" si="8"/>
        <v>0</v>
      </c>
      <c r="O287" t="s">
        <v>20</v>
      </c>
      <c r="P287" t="str">
        <f t="array" ref="P287">INDEX(Items!B$2:B$1090,MATCH($O287,Items!$A$2:$A$1090,0))</f>
        <v xml:space="preserve"> </v>
      </c>
      <c r="Q287" t="str">
        <f t="array" ref="Q287">INDEX(Items!C$2:C$1090,MATCH($O287,Items!$A$2:$A$1090,0))</f>
        <v xml:space="preserve"> </v>
      </c>
      <c r="R287" t="str">
        <f t="array" ref="R287">INDEX(Items!D$2:D$1090,MATCH($O287,Items!$A$2:$A$1090,0))</f>
        <v xml:space="preserve"> </v>
      </c>
    </row>
    <row r="288" spans="1:18" ht="15.75" customHeight="1" x14ac:dyDescent="0.25">
      <c r="A288">
        <f t="shared" si="6"/>
        <v>1</v>
      </c>
      <c r="B288" t="str">
        <f t="shared" si="9"/>
        <v/>
      </c>
      <c r="C288">
        <f t="shared" si="10"/>
        <v>1</v>
      </c>
      <c r="D288" s="4"/>
      <c r="E288" t="s">
        <v>20</v>
      </c>
      <c r="F288" t="str">
        <f t="array" ref="F288">INDEX(Establishment!B$2:B$1042,MATCH($E288,Establishment!$A$2:$A$1042,0))</f>
        <v xml:space="preserve"> </v>
      </c>
      <c r="G288" t="str">
        <f t="array" ref="G288">INDEX(Establishment!C$2:C$1042,MATCH($E288,Establishment!$A$2:$A$1042,0))</f>
        <v xml:space="preserve"> </v>
      </c>
      <c r="M288">
        <f t="shared" si="7"/>
        <v>0</v>
      </c>
      <c r="N288">
        <f t="shared" si="8"/>
        <v>0</v>
      </c>
      <c r="O288" t="s">
        <v>20</v>
      </c>
      <c r="P288" t="str">
        <f t="array" ref="P288">INDEX(Items!B$2:B$1090,MATCH($O288,Items!$A$2:$A$1090,0))</f>
        <v xml:space="preserve"> </v>
      </c>
      <c r="Q288" t="str">
        <f t="array" ref="Q288">INDEX(Items!C$2:C$1090,MATCH($O288,Items!$A$2:$A$1090,0))</f>
        <v xml:space="preserve"> </v>
      </c>
      <c r="R288" t="str">
        <f t="array" ref="R288">INDEX(Items!D$2:D$1090,MATCH($O288,Items!$A$2:$A$1090,0))</f>
        <v xml:space="preserve"> </v>
      </c>
    </row>
    <row r="289" spans="1:18" ht="15.75" customHeight="1" x14ac:dyDescent="0.25">
      <c r="A289">
        <f t="shared" si="6"/>
        <v>1</v>
      </c>
      <c r="B289" t="str">
        <f t="shared" si="9"/>
        <v/>
      </c>
      <c r="C289">
        <f t="shared" si="10"/>
        <v>1</v>
      </c>
      <c r="D289" s="4"/>
      <c r="E289" t="s">
        <v>20</v>
      </c>
      <c r="F289" t="str">
        <f t="array" ref="F289">INDEX(Establishment!B$2:B$1042,MATCH($E289,Establishment!$A$2:$A$1042,0))</f>
        <v xml:space="preserve"> </v>
      </c>
      <c r="G289" t="str">
        <f t="array" ref="G289">INDEX(Establishment!C$2:C$1042,MATCH($E289,Establishment!$A$2:$A$1042,0))</f>
        <v xml:space="preserve"> </v>
      </c>
      <c r="M289">
        <f t="shared" si="7"/>
        <v>0</v>
      </c>
      <c r="N289">
        <f t="shared" si="8"/>
        <v>0</v>
      </c>
      <c r="O289" t="s">
        <v>20</v>
      </c>
      <c r="P289" t="str">
        <f t="array" ref="P289">INDEX(Items!B$2:B$1090,MATCH($O289,Items!$A$2:$A$1090,0))</f>
        <v xml:space="preserve"> </v>
      </c>
      <c r="Q289" t="str">
        <f t="array" ref="Q289">INDEX(Items!C$2:C$1090,MATCH($O289,Items!$A$2:$A$1090,0))</f>
        <v xml:space="preserve"> </v>
      </c>
      <c r="R289" t="str">
        <f t="array" ref="R289">INDEX(Items!D$2:D$1090,MATCH($O289,Items!$A$2:$A$1090,0))</f>
        <v xml:space="preserve"> </v>
      </c>
    </row>
    <row r="290" spans="1:18" ht="15.75" customHeight="1" x14ac:dyDescent="0.25">
      <c r="A290">
        <f t="shared" si="6"/>
        <v>1</v>
      </c>
      <c r="B290" t="str">
        <f t="shared" si="9"/>
        <v/>
      </c>
      <c r="C290">
        <f t="shared" si="10"/>
        <v>1</v>
      </c>
      <c r="D290" s="4"/>
      <c r="E290" t="s">
        <v>20</v>
      </c>
      <c r="F290" t="str">
        <f t="array" ref="F290">INDEX(Establishment!B$2:B$1042,MATCH($E290,Establishment!$A$2:$A$1042,0))</f>
        <v xml:space="preserve"> </v>
      </c>
      <c r="G290" t="str">
        <f t="array" ref="G290">INDEX(Establishment!C$2:C$1042,MATCH($E290,Establishment!$A$2:$A$1042,0))</f>
        <v xml:space="preserve"> </v>
      </c>
      <c r="M290">
        <f t="shared" si="7"/>
        <v>0</v>
      </c>
      <c r="N290">
        <f t="shared" si="8"/>
        <v>0</v>
      </c>
      <c r="O290" t="s">
        <v>20</v>
      </c>
      <c r="P290" t="str">
        <f t="array" ref="P290">INDEX(Items!B$2:B$1090,MATCH($O290,Items!$A$2:$A$1090,0))</f>
        <v xml:space="preserve"> </v>
      </c>
      <c r="Q290" t="str">
        <f t="array" ref="Q290">INDEX(Items!C$2:C$1090,MATCH($O290,Items!$A$2:$A$1090,0))</f>
        <v xml:space="preserve"> </v>
      </c>
      <c r="R290" t="str">
        <f t="array" ref="R290">INDEX(Items!D$2:D$1090,MATCH($O290,Items!$A$2:$A$1090,0))</f>
        <v xml:space="preserve"> </v>
      </c>
    </row>
    <row r="291" spans="1:18" ht="15.75" customHeight="1" x14ac:dyDescent="0.25">
      <c r="A291">
        <f t="shared" si="6"/>
        <v>1</v>
      </c>
      <c r="B291" t="str">
        <f t="shared" si="9"/>
        <v/>
      </c>
      <c r="C291">
        <f t="shared" si="10"/>
        <v>1</v>
      </c>
      <c r="D291" s="4"/>
      <c r="E291" t="s">
        <v>20</v>
      </c>
      <c r="F291" t="str">
        <f t="array" ref="F291">INDEX(Establishment!B$2:B$1042,MATCH($E291,Establishment!$A$2:$A$1042,0))</f>
        <v xml:space="preserve"> </v>
      </c>
      <c r="G291" t="str">
        <f t="array" ref="G291">INDEX(Establishment!C$2:C$1042,MATCH($E291,Establishment!$A$2:$A$1042,0))</f>
        <v xml:space="preserve"> </v>
      </c>
      <c r="M291">
        <f t="shared" si="7"/>
        <v>0</v>
      </c>
      <c r="N291">
        <f t="shared" si="8"/>
        <v>0</v>
      </c>
      <c r="O291" t="s">
        <v>20</v>
      </c>
      <c r="P291" t="str">
        <f t="array" ref="P291">INDEX(Items!B$2:B$1090,MATCH($O291,Items!$A$2:$A$1090,0))</f>
        <v xml:space="preserve"> </v>
      </c>
      <c r="Q291" t="str">
        <f t="array" ref="Q291">INDEX(Items!C$2:C$1090,MATCH($O291,Items!$A$2:$A$1090,0))</f>
        <v xml:space="preserve"> </v>
      </c>
      <c r="R291" t="str">
        <f t="array" ref="R291">INDEX(Items!D$2:D$1090,MATCH($O291,Items!$A$2:$A$1090,0))</f>
        <v xml:space="preserve"> </v>
      </c>
    </row>
    <row r="292" spans="1:18" ht="15.75" customHeight="1" x14ac:dyDescent="0.25">
      <c r="A292">
        <f t="shared" si="6"/>
        <v>1</v>
      </c>
      <c r="B292" t="str">
        <f t="shared" si="9"/>
        <v/>
      </c>
      <c r="C292">
        <f t="shared" si="10"/>
        <v>1</v>
      </c>
      <c r="D292" s="4"/>
      <c r="E292" t="s">
        <v>20</v>
      </c>
      <c r="F292" t="str">
        <f t="array" ref="F292">INDEX(Establishment!B$2:B$1042,MATCH($E292,Establishment!$A$2:$A$1042,0))</f>
        <v xml:space="preserve"> </v>
      </c>
      <c r="G292" t="str">
        <f t="array" ref="G292">INDEX(Establishment!C$2:C$1042,MATCH($E292,Establishment!$A$2:$A$1042,0))</f>
        <v xml:space="preserve"> </v>
      </c>
      <c r="M292">
        <f t="shared" si="7"/>
        <v>0</v>
      </c>
      <c r="N292">
        <f t="shared" si="8"/>
        <v>0</v>
      </c>
      <c r="O292" t="s">
        <v>20</v>
      </c>
      <c r="P292" t="str">
        <f t="array" ref="P292">INDEX(Items!B$2:B$1090,MATCH($O292,Items!$A$2:$A$1090,0))</f>
        <v xml:space="preserve"> </v>
      </c>
      <c r="Q292" t="str">
        <f t="array" ref="Q292">INDEX(Items!C$2:C$1090,MATCH($O292,Items!$A$2:$A$1090,0))</f>
        <v xml:space="preserve"> </v>
      </c>
      <c r="R292" t="str">
        <f t="array" ref="R292">INDEX(Items!D$2:D$1090,MATCH($O292,Items!$A$2:$A$1090,0))</f>
        <v xml:space="preserve"> </v>
      </c>
    </row>
    <row r="293" spans="1:18" ht="15.75" customHeight="1" x14ac:dyDescent="0.25">
      <c r="A293">
        <f t="shared" si="6"/>
        <v>1</v>
      </c>
      <c r="B293" t="str">
        <f t="shared" si="9"/>
        <v/>
      </c>
      <c r="C293">
        <f t="shared" si="10"/>
        <v>1</v>
      </c>
      <c r="D293" s="4"/>
      <c r="E293" t="s">
        <v>20</v>
      </c>
      <c r="F293" t="str">
        <f t="array" ref="F293">INDEX(Establishment!B$2:B$1042,MATCH($E293,Establishment!$A$2:$A$1042,0))</f>
        <v xml:space="preserve"> </v>
      </c>
      <c r="G293" t="str">
        <f t="array" ref="G293">INDEX(Establishment!C$2:C$1042,MATCH($E293,Establishment!$A$2:$A$1042,0))</f>
        <v xml:space="preserve"> </v>
      </c>
      <c r="M293">
        <f t="shared" si="7"/>
        <v>0</v>
      </c>
      <c r="N293">
        <f t="shared" si="8"/>
        <v>0</v>
      </c>
      <c r="O293" t="s">
        <v>20</v>
      </c>
      <c r="P293" t="str">
        <f t="array" ref="P293">INDEX(Items!B$2:B$1090,MATCH($O293,Items!$A$2:$A$1090,0))</f>
        <v xml:space="preserve"> </v>
      </c>
      <c r="Q293" t="str">
        <f t="array" ref="Q293">INDEX(Items!C$2:C$1090,MATCH($O293,Items!$A$2:$A$1090,0))</f>
        <v xml:space="preserve"> </v>
      </c>
      <c r="R293" t="str">
        <f t="array" ref="R293">INDEX(Items!D$2:D$1090,MATCH($O293,Items!$A$2:$A$1090,0))</f>
        <v xml:space="preserve"> </v>
      </c>
    </row>
    <row r="294" spans="1:18" ht="15.75" customHeight="1" x14ac:dyDescent="0.25">
      <c r="A294">
        <f t="shared" si="6"/>
        <v>1</v>
      </c>
      <c r="B294" t="str">
        <f t="shared" si="9"/>
        <v/>
      </c>
      <c r="C294">
        <f t="shared" si="10"/>
        <v>1</v>
      </c>
      <c r="D294" s="4"/>
      <c r="E294" t="s">
        <v>20</v>
      </c>
      <c r="F294" t="str">
        <f t="array" ref="F294">INDEX(Establishment!B$2:B$1042,MATCH($E294,Establishment!$A$2:$A$1042,0))</f>
        <v xml:space="preserve"> </v>
      </c>
      <c r="G294" t="str">
        <f t="array" ref="G294">INDEX(Establishment!C$2:C$1042,MATCH($E294,Establishment!$A$2:$A$1042,0))</f>
        <v xml:space="preserve"> </v>
      </c>
      <c r="M294">
        <f t="shared" si="7"/>
        <v>0</v>
      </c>
      <c r="N294">
        <f t="shared" si="8"/>
        <v>0</v>
      </c>
      <c r="O294" t="s">
        <v>20</v>
      </c>
      <c r="P294" t="str">
        <f t="array" ref="P294">INDEX(Items!B$2:B$1090,MATCH($O294,Items!$A$2:$A$1090,0))</f>
        <v xml:space="preserve"> </v>
      </c>
      <c r="Q294" t="str">
        <f t="array" ref="Q294">INDEX(Items!C$2:C$1090,MATCH($O294,Items!$A$2:$A$1090,0))</f>
        <v xml:space="preserve"> </v>
      </c>
      <c r="R294" t="str">
        <f t="array" ref="R294">INDEX(Items!D$2:D$1090,MATCH($O294,Items!$A$2:$A$1090,0))</f>
        <v xml:space="preserve"> </v>
      </c>
    </row>
    <row r="295" spans="1:18" ht="15.75" customHeight="1" x14ac:dyDescent="0.25">
      <c r="A295">
        <f t="shared" si="6"/>
        <v>1</v>
      </c>
      <c r="B295" t="str">
        <f t="shared" si="9"/>
        <v/>
      </c>
      <c r="C295">
        <f t="shared" si="10"/>
        <v>1</v>
      </c>
      <c r="D295" s="4"/>
      <c r="E295" t="s">
        <v>20</v>
      </c>
      <c r="F295" t="str">
        <f t="array" ref="F295">INDEX(Establishment!B$2:B$1042,MATCH($E295,Establishment!$A$2:$A$1042,0))</f>
        <v xml:space="preserve"> </v>
      </c>
      <c r="G295" t="str">
        <f t="array" ref="G295">INDEX(Establishment!C$2:C$1042,MATCH($E295,Establishment!$A$2:$A$1042,0))</f>
        <v xml:space="preserve"> </v>
      </c>
      <c r="M295">
        <f t="shared" si="7"/>
        <v>0</v>
      </c>
      <c r="N295">
        <f t="shared" si="8"/>
        <v>0</v>
      </c>
      <c r="O295" t="s">
        <v>20</v>
      </c>
      <c r="P295" t="str">
        <f t="array" ref="P295">INDEX(Items!B$2:B$1090,MATCH($O295,Items!$A$2:$A$1090,0))</f>
        <v xml:space="preserve"> </v>
      </c>
      <c r="Q295" t="str">
        <f t="array" ref="Q295">INDEX(Items!C$2:C$1090,MATCH($O295,Items!$A$2:$A$1090,0))</f>
        <v xml:space="preserve"> </v>
      </c>
      <c r="R295" t="str">
        <f t="array" ref="R295">INDEX(Items!D$2:D$1090,MATCH($O295,Items!$A$2:$A$1090,0))</f>
        <v xml:space="preserve"> </v>
      </c>
    </row>
    <row r="296" spans="1:18" ht="15.75" customHeight="1" x14ac:dyDescent="0.25">
      <c r="A296">
        <f t="shared" si="6"/>
        <v>1</v>
      </c>
      <c r="B296" t="str">
        <f t="shared" si="9"/>
        <v/>
      </c>
      <c r="C296">
        <f t="shared" si="10"/>
        <v>1</v>
      </c>
      <c r="D296" s="4"/>
      <c r="E296" t="s">
        <v>20</v>
      </c>
      <c r="F296" t="str">
        <f t="array" ref="F296">INDEX(Establishment!B$2:B$1042,MATCH($E296,Establishment!$A$2:$A$1042,0))</f>
        <v xml:space="preserve"> </v>
      </c>
      <c r="G296" t="str">
        <f t="array" ref="G296">INDEX(Establishment!C$2:C$1042,MATCH($E296,Establishment!$A$2:$A$1042,0))</f>
        <v xml:space="preserve"> </v>
      </c>
      <c r="M296">
        <f t="shared" si="7"/>
        <v>0</v>
      </c>
      <c r="N296">
        <f t="shared" si="8"/>
        <v>0</v>
      </c>
      <c r="O296" t="s">
        <v>20</v>
      </c>
      <c r="P296" t="str">
        <f t="array" ref="P296">INDEX(Items!B$2:B$1090,MATCH($O296,Items!$A$2:$A$1090,0))</f>
        <v xml:space="preserve"> </v>
      </c>
      <c r="Q296" t="str">
        <f t="array" ref="Q296">INDEX(Items!C$2:C$1090,MATCH($O296,Items!$A$2:$A$1090,0))</f>
        <v xml:space="preserve"> </v>
      </c>
      <c r="R296" t="str">
        <f t="array" ref="R296">INDEX(Items!D$2:D$1090,MATCH($O296,Items!$A$2:$A$1090,0))</f>
        <v xml:space="preserve"> </v>
      </c>
    </row>
    <row r="297" spans="1:18" ht="15.75" customHeight="1" x14ac:dyDescent="0.25">
      <c r="A297">
        <f t="shared" si="6"/>
        <v>1</v>
      </c>
      <c r="B297" t="str">
        <f t="shared" si="9"/>
        <v/>
      </c>
      <c r="C297">
        <f t="shared" si="10"/>
        <v>1</v>
      </c>
      <c r="D297" s="4"/>
      <c r="E297" t="s">
        <v>20</v>
      </c>
      <c r="F297" t="str">
        <f t="array" ref="F297">INDEX(Establishment!B$2:B$1042,MATCH($E297,Establishment!$A$2:$A$1042,0))</f>
        <v xml:space="preserve"> </v>
      </c>
      <c r="G297" t="str">
        <f t="array" ref="G297">INDEX(Establishment!C$2:C$1042,MATCH($E297,Establishment!$A$2:$A$1042,0))</f>
        <v xml:space="preserve"> </v>
      </c>
      <c r="M297">
        <f t="shared" si="7"/>
        <v>0</v>
      </c>
      <c r="N297">
        <f t="shared" si="8"/>
        <v>0</v>
      </c>
      <c r="O297" t="s">
        <v>20</v>
      </c>
      <c r="P297" t="str">
        <f t="array" ref="P297">INDEX(Items!B$2:B$1090,MATCH($O297,Items!$A$2:$A$1090,0))</f>
        <v xml:space="preserve"> </v>
      </c>
      <c r="Q297" t="str">
        <f t="array" ref="Q297">INDEX(Items!C$2:C$1090,MATCH($O297,Items!$A$2:$A$1090,0))</f>
        <v xml:space="preserve"> </v>
      </c>
      <c r="R297" t="str">
        <f t="array" ref="R297">INDEX(Items!D$2:D$1090,MATCH($O297,Items!$A$2:$A$1090,0))</f>
        <v xml:space="preserve"> </v>
      </c>
    </row>
    <row r="298" spans="1:18" ht="15.75" customHeight="1" x14ac:dyDescent="0.25">
      <c r="A298">
        <f t="shared" si="6"/>
        <v>1</v>
      </c>
      <c r="B298" t="str">
        <f t="shared" si="9"/>
        <v/>
      </c>
      <c r="C298">
        <f t="shared" si="10"/>
        <v>1</v>
      </c>
      <c r="D298" s="4"/>
      <c r="E298" t="s">
        <v>20</v>
      </c>
      <c r="F298" t="str">
        <f t="array" ref="F298">INDEX(Establishment!B$2:B$1042,MATCH($E298,Establishment!$A$2:$A$1042,0))</f>
        <v xml:space="preserve"> </v>
      </c>
      <c r="G298" t="str">
        <f t="array" ref="G298">INDEX(Establishment!C$2:C$1042,MATCH($E298,Establishment!$A$2:$A$1042,0))</f>
        <v xml:space="preserve"> </v>
      </c>
      <c r="M298">
        <f t="shared" si="7"/>
        <v>0</v>
      </c>
      <c r="N298">
        <f t="shared" si="8"/>
        <v>0</v>
      </c>
      <c r="O298" t="s">
        <v>20</v>
      </c>
      <c r="P298" t="str">
        <f t="array" ref="P298">INDEX(Items!B$2:B$1090,MATCH($O298,Items!$A$2:$A$1090,0))</f>
        <v xml:space="preserve"> </v>
      </c>
      <c r="Q298" t="str">
        <f t="array" ref="Q298">INDEX(Items!C$2:C$1090,MATCH($O298,Items!$A$2:$A$1090,0))</f>
        <v xml:space="preserve"> </v>
      </c>
      <c r="R298" t="str">
        <f t="array" ref="R298">INDEX(Items!D$2:D$1090,MATCH($O298,Items!$A$2:$A$1090,0))</f>
        <v xml:space="preserve"> </v>
      </c>
    </row>
    <row r="299" spans="1:18" ht="15.75" customHeight="1" x14ac:dyDescent="0.25">
      <c r="A299">
        <f t="shared" si="6"/>
        <v>1</v>
      </c>
      <c r="B299" t="str">
        <f t="shared" si="9"/>
        <v/>
      </c>
      <c r="C299">
        <f t="shared" si="10"/>
        <v>1</v>
      </c>
      <c r="D299" s="4"/>
      <c r="E299" t="s">
        <v>20</v>
      </c>
      <c r="F299" t="str">
        <f t="array" ref="F299">INDEX(Establishment!B$2:B$1042,MATCH($E299,Establishment!$A$2:$A$1042,0))</f>
        <v xml:space="preserve"> </v>
      </c>
      <c r="G299" t="str">
        <f t="array" ref="G299">INDEX(Establishment!C$2:C$1042,MATCH($E299,Establishment!$A$2:$A$1042,0))</f>
        <v xml:space="preserve"> </v>
      </c>
      <c r="M299">
        <f t="shared" si="7"/>
        <v>0</v>
      </c>
      <c r="N299">
        <f t="shared" si="8"/>
        <v>0</v>
      </c>
      <c r="O299" t="s">
        <v>20</v>
      </c>
      <c r="P299" t="str">
        <f t="array" ref="P299">INDEX(Items!B$2:B$1090,MATCH($O299,Items!$A$2:$A$1090,0))</f>
        <v xml:space="preserve"> </v>
      </c>
      <c r="Q299" t="str">
        <f t="array" ref="Q299">INDEX(Items!C$2:C$1090,MATCH($O299,Items!$A$2:$A$1090,0))</f>
        <v xml:space="preserve"> </v>
      </c>
      <c r="R299" t="str">
        <f t="array" ref="R299">INDEX(Items!D$2:D$1090,MATCH($O299,Items!$A$2:$A$1090,0))</f>
        <v xml:space="preserve"> </v>
      </c>
    </row>
    <row r="300" spans="1:18" ht="15.75" customHeight="1" x14ac:dyDescent="0.25">
      <c r="A300">
        <f t="shared" si="6"/>
        <v>1</v>
      </c>
      <c r="B300" t="str">
        <f t="shared" si="9"/>
        <v/>
      </c>
      <c r="C300">
        <f t="shared" si="10"/>
        <v>1</v>
      </c>
      <c r="D300" s="4"/>
      <c r="E300" t="s">
        <v>20</v>
      </c>
      <c r="F300" t="str">
        <f t="array" ref="F300">INDEX(Establishment!B$2:B$1042,MATCH($E300,Establishment!$A$2:$A$1042,0))</f>
        <v xml:space="preserve"> </v>
      </c>
      <c r="G300" t="str">
        <f t="array" ref="G300">INDEX(Establishment!C$2:C$1042,MATCH($E300,Establishment!$A$2:$A$1042,0))</f>
        <v xml:space="preserve"> </v>
      </c>
      <c r="M300">
        <f t="shared" si="7"/>
        <v>0</v>
      </c>
      <c r="N300">
        <f t="shared" si="8"/>
        <v>0</v>
      </c>
      <c r="O300" t="s">
        <v>20</v>
      </c>
      <c r="P300" t="str">
        <f t="array" ref="P300">INDEX(Items!B$2:B$1090,MATCH($O300,Items!$A$2:$A$1090,0))</f>
        <v xml:space="preserve"> </v>
      </c>
      <c r="Q300" t="str">
        <f t="array" ref="Q300">INDEX(Items!C$2:C$1090,MATCH($O300,Items!$A$2:$A$1090,0))</f>
        <v xml:space="preserve"> </v>
      </c>
      <c r="R300" t="str">
        <f t="array" ref="R300">INDEX(Items!D$2:D$1090,MATCH($O300,Items!$A$2:$A$1090,0))</f>
        <v xml:space="preserve"> </v>
      </c>
    </row>
    <row r="301" spans="1:18" ht="15.75" customHeight="1" x14ac:dyDescent="0.25">
      <c r="A301">
        <f t="shared" si="6"/>
        <v>1</v>
      </c>
      <c r="B301" t="str">
        <f t="shared" si="9"/>
        <v/>
      </c>
      <c r="C301">
        <f t="shared" si="10"/>
        <v>1</v>
      </c>
      <c r="D301" s="4"/>
      <c r="E301" t="s">
        <v>20</v>
      </c>
      <c r="F301" t="str">
        <f t="array" ref="F301">INDEX(Establishment!B$2:B$1042,MATCH($E301,Establishment!$A$2:$A$1042,0))</f>
        <v xml:space="preserve"> </v>
      </c>
      <c r="G301" t="str">
        <f t="array" ref="G301">INDEX(Establishment!C$2:C$1042,MATCH($E301,Establishment!$A$2:$A$1042,0))</f>
        <v xml:space="preserve"> </v>
      </c>
      <c r="M301">
        <f t="shared" si="7"/>
        <v>0</v>
      </c>
      <c r="N301">
        <f t="shared" si="8"/>
        <v>0</v>
      </c>
      <c r="O301" t="s">
        <v>20</v>
      </c>
      <c r="P301" t="str">
        <f t="array" ref="P301">INDEX(Items!B$2:B$1090,MATCH($O301,Items!$A$2:$A$1090,0))</f>
        <v xml:space="preserve"> </v>
      </c>
      <c r="Q301" t="str">
        <f t="array" ref="Q301">INDEX(Items!C$2:C$1090,MATCH($O301,Items!$A$2:$A$1090,0))</f>
        <v xml:space="preserve"> </v>
      </c>
      <c r="R301" t="str">
        <f t="array" ref="R301">INDEX(Items!D$2:D$1090,MATCH($O301,Items!$A$2:$A$1090,0))</f>
        <v xml:space="preserve"> </v>
      </c>
    </row>
    <row r="302" spans="1:18" ht="15.75" customHeight="1" x14ac:dyDescent="0.25">
      <c r="A302">
        <f t="shared" si="6"/>
        <v>1</v>
      </c>
      <c r="B302" t="str">
        <f t="shared" si="9"/>
        <v/>
      </c>
      <c r="C302">
        <f t="shared" si="10"/>
        <v>1</v>
      </c>
      <c r="D302" s="4"/>
      <c r="E302" t="s">
        <v>20</v>
      </c>
      <c r="F302" t="str">
        <f t="array" ref="F302">INDEX(Establishment!B$2:B$1042,MATCH($E302,Establishment!$A$2:$A$1042,0))</f>
        <v xml:space="preserve"> </v>
      </c>
      <c r="G302" t="str">
        <f t="array" ref="G302">INDEX(Establishment!C$2:C$1042,MATCH($E302,Establishment!$A$2:$A$1042,0))</f>
        <v xml:space="preserve"> </v>
      </c>
      <c r="M302">
        <f t="shared" si="7"/>
        <v>0</v>
      </c>
      <c r="N302">
        <f t="shared" si="8"/>
        <v>0</v>
      </c>
      <c r="O302" t="s">
        <v>20</v>
      </c>
      <c r="P302" t="str">
        <f t="array" ref="P302">INDEX(Items!B$2:B$1090,MATCH($O302,Items!$A$2:$A$1090,0))</f>
        <v xml:space="preserve"> </v>
      </c>
      <c r="Q302" t="str">
        <f t="array" ref="Q302">INDEX(Items!C$2:C$1090,MATCH($O302,Items!$A$2:$A$1090,0))</f>
        <v xml:space="preserve"> </v>
      </c>
      <c r="R302" t="str">
        <f t="array" ref="R302">INDEX(Items!D$2:D$1090,MATCH($O302,Items!$A$2:$A$1090,0))</f>
        <v xml:space="preserve"> </v>
      </c>
    </row>
    <row r="303" spans="1:18" ht="15.75" customHeight="1" x14ac:dyDescent="0.25">
      <c r="A303">
        <f t="shared" si="6"/>
        <v>1</v>
      </c>
      <c r="B303" t="str">
        <f t="shared" si="9"/>
        <v/>
      </c>
      <c r="C303">
        <f t="shared" si="10"/>
        <v>1</v>
      </c>
      <c r="D303" s="4"/>
      <c r="E303" t="s">
        <v>20</v>
      </c>
      <c r="F303" t="str">
        <f t="array" ref="F303">INDEX(Establishment!B$2:B$1042,MATCH($E303,Establishment!$A$2:$A$1042,0))</f>
        <v xml:space="preserve"> </v>
      </c>
      <c r="G303" t="str">
        <f t="array" ref="G303">INDEX(Establishment!C$2:C$1042,MATCH($E303,Establishment!$A$2:$A$1042,0))</f>
        <v xml:space="preserve"> </v>
      </c>
      <c r="M303">
        <f t="shared" si="7"/>
        <v>0</v>
      </c>
      <c r="N303">
        <f t="shared" si="8"/>
        <v>0</v>
      </c>
      <c r="O303" t="s">
        <v>20</v>
      </c>
      <c r="P303" t="str">
        <f t="array" ref="P303">INDEX(Items!B$2:B$1090,MATCH($O303,Items!$A$2:$A$1090,0))</f>
        <v xml:space="preserve"> </v>
      </c>
      <c r="Q303" t="str">
        <f t="array" ref="Q303">INDEX(Items!C$2:C$1090,MATCH($O303,Items!$A$2:$A$1090,0))</f>
        <v xml:space="preserve"> </v>
      </c>
      <c r="R303" t="str">
        <f t="array" ref="R303">INDEX(Items!D$2:D$1090,MATCH($O303,Items!$A$2:$A$1090,0))</f>
        <v xml:space="preserve"> </v>
      </c>
    </row>
    <row r="304" spans="1:18" ht="15.75" customHeight="1" x14ac:dyDescent="0.25">
      <c r="A304">
        <f t="shared" si="6"/>
        <v>1</v>
      </c>
      <c r="B304" t="str">
        <f t="shared" si="9"/>
        <v/>
      </c>
      <c r="C304">
        <f t="shared" si="10"/>
        <v>1</v>
      </c>
      <c r="D304" s="4"/>
      <c r="E304" t="s">
        <v>20</v>
      </c>
      <c r="F304" t="str">
        <f t="array" ref="F304">INDEX(Establishment!B$2:B$1042,MATCH($E304,Establishment!$A$2:$A$1042,0))</f>
        <v xml:space="preserve"> </v>
      </c>
      <c r="G304" t="str">
        <f t="array" ref="G304">INDEX(Establishment!C$2:C$1042,MATCH($E304,Establishment!$A$2:$A$1042,0))</f>
        <v xml:space="preserve"> </v>
      </c>
      <c r="M304">
        <f t="shared" si="7"/>
        <v>0</v>
      </c>
      <c r="N304">
        <f t="shared" si="8"/>
        <v>0</v>
      </c>
      <c r="O304" t="s">
        <v>20</v>
      </c>
      <c r="P304" t="str">
        <f t="array" ref="P304">INDEX(Items!B$2:B$1090,MATCH($O304,Items!$A$2:$A$1090,0))</f>
        <v xml:space="preserve"> </v>
      </c>
      <c r="Q304" t="str">
        <f t="array" ref="Q304">INDEX(Items!C$2:C$1090,MATCH($O304,Items!$A$2:$A$1090,0))</f>
        <v xml:space="preserve"> </v>
      </c>
      <c r="R304" t="str">
        <f t="array" ref="R304">INDEX(Items!D$2:D$1090,MATCH($O304,Items!$A$2:$A$1090,0))</f>
        <v xml:space="preserve"> </v>
      </c>
    </row>
    <row r="305" spans="1:18" ht="15.75" customHeight="1" x14ac:dyDescent="0.25">
      <c r="A305">
        <f t="shared" si="6"/>
        <v>1</v>
      </c>
      <c r="B305" t="str">
        <f t="shared" si="9"/>
        <v/>
      </c>
      <c r="C305">
        <f t="shared" si="10"/>
        <v>1</v>
      </c>
      <c r="D305" s="4"/>
      <c r="E305" t="s">
        <v>20</v>
      </c>
      <c r="F305" t="str">
        <f t="array" ref="F305">INDEX(Establishment!B$2:B$1042,MATCH($E305,Establishment!$A$2:$A$1042,0))</f>
        <v xml:space="preserve"> </v>
      </c>
      <c r="G305" t="str">
        <f t="array" ref="G305">INDEX(Establishment!C$2:C$1042,MATCH($E305,Establishment!$A$2:$A$1042,0))</f>
        <v xml:space="preserve"> </v>
      </c>
      <c r="M305">
        <f t="shared" si="7"/>
        <v>0</v>
      </c>
      <c r="N305">
        <f t="shared" si="8"/>
        <v>0</v>
      </c>
      <c r="O305" t="s">
        <v>20</v>
      </c>
      <c r="P305" t="str">
        <f t="array" ref="P305">INDEX(Items!B$2:B$1090,MATCH($O305,Items!$A$2:$A$1090,0))</f>
        <v xml:space="preserve"> </v>
      </c>
      <c r="Q305" t="str">
        <f t="array" ref="Q305">INDEX(Items!C$2:C$1090,MATCH($O305,Items!$A$2:$A$1090,0))</f>
        <v xml:space="preserve"> </v>
      </c>
      <c r="R305" t="str">
        <f t="array" ref="R305">INDEX(Items!D$2:D$1090,MATCH($O305,Items!$A$2:$A$1090,0))</f>
        <v xml:space="preserve"> </v>
      </c>
    </row>
    <row r="306" spans="1:18" ht="15.75" customHeight="1" x14ac:dyDescent="0.25">
      <c r="A306">
        <f t="shared" si="6"/>
        <v>1</v>
      </c>
      <c r="B306" t="str">
        <f t="shared" si="9"/>
        <v/>
      </c>
      <c r="C306">
        <f t="shared" si="10"/>
        <v>1</v>
      </c>
      <c r="D306" s="4"/>
      <c r="E306" t="s">
        <v>20</v>
      </c>
      <c r="F306" t="str">
        <f t="array" ref="F306">INDEX(Establishment!B$2:B$1042,MATCH($E306,Establishment!$A$2:$A$1042,0))</f>
        <v xml:space="preserve"> </v>
      </c>
      <c r="G306" t="str">
        <f t="array" ref="G306">INDEX(Establishment!C$2:C$1042,MATCH($E306,Establishment!$A$2:$A$1042,0))</f>
        <v xml:space="preserve"> </v>
      </c>
      <c r="M306">
        <f t="shared" si="7"/>
        <v>0</v>
      </c>
      <c r="N306">
        <f t="shared" si="8"/>
        <v>0</v>
      </c>
      <c r="O306" t="s">
        <v>20</v>
      </c>
      <c r="P306" t="str">
        <f t="array" ref="P306">INDEX(Items!B$2:B$1090,MATCH($O306,Items!$A$2:$A$1090,0))</f>
        <v xml:space="preserve"> </v>
      </c>
      <c r="Q306" t="str">
        <f t="array" ref="Q306">INDEX(Items!C$2:C$1090,MATCH($O306,Items!$A$2:$A$1090,0))</f>
        <v xml:space="preserve"> </v>
      </c>
      <c r="R306" t="str">
        <f t="array" ref="R306">INDEX(Items!D$2:D$1090,MATCH($O306,Items!$A$2:$A$1090,0))</f>
        <v xml:space="preserve"> </v>
      </c>
    </row>
    <row r="307" spans="1:18" ht="15.75" customHeight="1" x14ac:dyDescent="0.25">
      <c r="A307">
        <f t="shared" si="6"/>
        <v>1</v>
      </c>
      <c r="B307" t="str">
        <f t="shared" si="9"/>
        <v/>
      </c>
      <c r="C307">
        <f t="shared" si="10"/>
        <v>1</v>
      </c>
      <c r="D307" s="4"/>
      <c r="E307" t="s">
        <v>20</v>
      </c>
      <c r="F307" t="str">
        <f t="array" ref="F307">INDEX(Establishment!B$2:B$1042,MATCH($E307,Establishment!$A$2:$A$1042,0))</f>
        <v xml:space="preserve"> </v>
      </c>
      <c r="G307" t="str">
        <f t="array" ref="G307">INDEX(Establishment!C$2:C$1042,MATCH($E307,Establishment!$A$2:$A$1042,0))</f>
        <v xml:space="preserve"> </v>
      </c>
      <c r="M307">
        <f t="shared" si="7"/>
        <v>0</v>
      </c>
      <c r="N307">
        <f t="shared" si="8"/>
        <v>0</v>
      </c>
      <c r="O307" t="s">
        <v>20</v>
      </c>
      <c r="P307" t="str">
        <f t="array" ref="P307">INDEX(Items!B$2:B$1090,MATCH($O307,Items!$A$2:$A$1090,0))</f>
        <v xml:space="preserve"> </v>
      </c>
      <c r="Q307" t="str">
        <f t="array" ref="Q307">INDEX(Items!C$2:C$1090,MATCH($O307,Items!$A$2:$A$1090,0))</f>
        <v xml:space="preserve"> </v>
      </c>
      <c r="R307" t="str">
        <f t="array" ref="R307">INDEX(Items!D$2:D$1090,MATCH($O307,Items!$A$2:$A$1090,0))</f>
        <v xml:space="preserve"> </v>
      </c>
    </row>
    <row r="308" spans="1:18" ht="15.75" customHeight="1" x14ac:dyDescent="0.25">
      <c r="A308">
        <f t="shared" si="6"/>
        <v>1</v>
      </c>
      <c r="B308" t="str">
        <f t="shared" si="9"/>
        <v/>
      </c>
      <c r="C308">
        <f t="shared" si="10"/>
        <v>1</v>
      </c>
      <c r="D308" s="4"/>
      <c r="E308" t="s">
        <v>20</v>
      </c>
      <c r="F308" t="str">
        <f t="array" ref="F308">INDEX(Establishment!B$2:B$1042,MATCH($E308,Establishment!$A$2:$A$1042,0))</f>
        <v xml:space="preserve"> </v>
      </c>
      <c r="G308" t="str">
        <f t="array" ref="G308">INDEX(Establishment!C$2:C$1042,MATCH($E308,Establishment!$A$2:$A$1042,0))</f>
        <v xml:space="preserve"> </v>
      </c>
      <c r="M308">
        <f t="shared" si="7"/>
        <v>0</v>
      </c>
      <c r="N308">
        <f t="shared" si="8"/>
        <v>0</v>
      </c>
      <c r="O308" t="s">
        <v>20</v>
      </c>
      <c r="P308" t="str">
        <f t="array" ref="P308">INDEX(Items!B$2:B$1090,MATCH($O308,Items!$A$2:$A$1090,0))</f>
        <v xml:space="preserve"> </v>
      </c>
      <c r="Q308" t="str">
        <f t="array" ref="Q308">INDEX(Items!C$2:C$1090,MATCH($O308,Items!$A$2:$A$1090,0))</f>
        <v xml:space="preserve"> </v>
      </c>
      <c r="R308" t="str">
        <f t="array" ref="R308">INDEX(Items!D$2:D$1090,MATCH($O308,Items!$A$2:$A$1090,0))</f>
        <v xml:space="preserve"> </v>
      </c>
    </row>
    <row r="309" spans="1:18" ht="15.75" customHeight="1" x14ac:dyDescent="0.25">
      <c r="A309">
        <f t="shared" si="6"/>
        <v>1</v>
      </c>
      <c r="B309" t="str">
        <f t="shared" si="9"/>
        <v/>
      </c>
      <c r="C309">
        <f t="shared" si="10"/>
        <v>1</v>
      </c>
      <c r="D309" s="4"/>
      <c r="E309" t="s">
        <v>20</v>
      </c>
      <c r="F309" t="str">
        <f t="array" ref="F309">INDEX(Establishment!B$2:B$1042,MATCH($E309,Establishment!$A$2:$A$1042,0))</f>
        <v xml:space="preserve"> </v>
      </c>
      <c r="G309" t="str">
        <f t="array" ref="G309">INDEX(Establishment!C$2:C$1042,MATCH($E309,Establishment!$A$2:$A$1042,0))</f>
        <v xml:space="preserve"> </v>
      </c>
      <c r="M309">
        <f t="shared" si="7"/>
        <v>0</v>
      </c>
      <c r="N309">
        <f t="shared" si="8"/>
        <v>0</v>
      </c>
      <c r="O309" t="s">
        <v>20</v>
      </c>
      <c r="P309" t="str">
        <f t="array" ref="P309">INDEX(Items!B$2:B$1090,MATCH($O309,Items!$A$2:$A$1090,0))</f>
        <v xml:space="preserve"> </v>
      </c>
      <c r="Q309" t="str">
        <f t="array" ref="Q309">INDEX(Items!C$2:C$1090,MATCH($O309,Items!$A$2:$A$1090,0))</f>
        <v xml:space="preserve"> </v>
      </c>
      <c r="R309" t="str">
        <f t="array" ref="R309">INDEX(Items!D$2:D$1090,MATCH($O309,Items!$A$2:$A$1090,0))</f>
        <v xml:space="preserve"> </v>
      </c>
    </row>
    <row r="310" spans="1:18" ht="15.75" customHeight="1" x14ac:dyDescent="0.25">
      <c r="A310">
        <f t="shared" si="6"/>
        <v>1</v>
      </c>
      <c r="B310" t="str">
        <f t="shared" si="9"/>
        <v/>
      </c>
      <c r="C310">
        <f t="shared" si="10"/>
        <v>1</v>
      </c>
      <c r="D310" s="4"/>
      <c r="E310" t="s">
        <v>20</v>
      </c>
      <c r="F310" t="str">
        <f t="array" ref="F310">INDEX(Establishment!B$2:B$1042,MATCH($E310,Establishment!$A$2:$A$1042,0))</f>
        <v xml:space="preserve"> </v>
      </c>
      <c r="G310" t="str">
        <f t="array" ref="G310">INDEX(Establishment!C$2:C$1042,MATCH($E310,Establishment!$A$2:$A$1042,0))</f>
        <v xml:space="preserve"> </v>
      </c>
      <c r="M310">
        <f t="shared" si="7"/>
        <v>0</v>
      </c>
      <c r="N310">
        <f t="shared" si="8"/>
        <v>0</v>
      </c>
      <c r="O310" t="s">
        <v>20</v>
      </c>
      <c r="P310" t="str">
        <f t="array" ref="P310">INDEX(Items!B$2:B$1090,MATCH($O310,Items!$A$2:$A$1090,0))</f>
        <v xml:space="preserve"> </v>
      </c>
      <c r="Q310" t="str">
        <f t="array" ref="Q310">INDEX(Items!C$2:C$1090,MATCH($O310,Items!$A$2:$A$1090,0))</f>
        <v xml:space="preserve"> </v>
      </c>
      <c r="R310" t="str">
        <f t="array" ref="R310">INDEX(Items!D$2:D$1090,MATCH($O310,Items!$A$2:$A$1090,0))</f>
        <v xml:space="preserve"> </v>
      </c>
    </row>
    <row r="311" spans="1:18" ht="15.75" customHeight="1" x14ac:dyDescent="0.25">
      <c r="A311">
        <f t="shared" si="6"/>
        <v>1</v>
      </c>
      <c r="B311" t="str">
        <f t="shared" si="9"/>
        <v/>
      </c>
      <c r="C311">
        <f t="shared" si="10"/>
        <v>1</v>
      </c>
      <c r="D311" s="4"/>
      <c r="E311" t="s">
        <v>20</v>
      </c>
      <c r="F311" t="str">
        <f t="array" ref="F311">INDEX(Establishment!B$2:B$1042,MATCH($E311,Establishment!$A$2:$A$1042,0))</f>
        <v xml:space="preserve"> </v>
      </c>
      <c r="G311" t="str">
        <f t="array" ref="G311">INDEX(Establishment!C$2:C$1042,MATCH($E311,Establishment!$A$2:$A$1042,0))</f>
        <v xml:space="preserve"> </v>
      </c>
      <c r="M311">
        <f t="shared" si="7"/>
        <v>0</v>
      </c>
      <c r="N311">
        <f t="shared" si="8"/>
        <v>0</v>
      </c>
      <c r="O311" t="s">
        <v>20</v>
      </c>
      <c r="P311" t="str">
        <f t="array" ref="P311">INDEX(Items!B$2:B$1090,MATCH($O311,Items!$A$2:$A$1090,0))</f>
        <v xml:space="preserve"> </v>
      </c>
      <c r="Q311" t="str">
        <f t="array" ref="Q311">INDEX(Items!C$2:C$1090,MATCH($O311,Items!$A$2:$A$1090,0))</f>
        <v xml:space="preserve"> </v>
      </c>
      <c r="R311" t="str">
        <f t="array" ref="R311">INDEX(Items!D$2:D$1090,MATCH($O311,Items!$A$2:$A$1090,0))</f>
        <v xml:space="preserve"> </v>
      </c>
    </row>
    <row r="312" spans="1:18" ht="15.75" customHeight="1" x14ac:dyDescent="0.25">
      <c r="A312">
        <f t="shared" si="6"/>
        <v>1</v>
      </c>
      <c r="B312" t="str">
        <f t="shared" si="9"/>
        <v/>
      </c>
      <c r="C312">
        <f t="shared" si="10"/>
        <v>1</v>
      </c>
      <c r="D312" s="4"/>
      <c r="E312" t="s">
        <v>20</v>
      </c>
      <c r="F312" t="str">
        <f t="array" ref="F312">INDEX(Establishment!B$2:B$1042,MATCH($E312,Establishment!$A$2:$A$1042,0))</f>
        <v xml:space="preserve"> </v>
      </c>
      <c r="G312" t="str">
        <f t="array" ref="G312">INDEX(Establishment!C$2:C$1042,MATCH($E312,Establishment!$A$2:$A$1042,0))</f>
        <v xml:space="preserve"> </v>
      </c>
      <c r="M312">
        <f t="shared" si="7"/>
        <v>0</v>
      </c>
      <c r="N312">
        <f t="shared" si="8"/>
        <v>0</v>
      </c>
      <c r="O312" t="s">
        <v>20</v>
      </c>
      <c r="P312" t="str">
        <f t="array" ref="P312">INDEX(Items!B$2:B$1090,MATCH($O312,Items!$A$2:$A$1090,0))</f>
        <v xml:space="preserve"> </v>
      </c>
      <c r="Q312" t="str">
        <f t="array" ref="Q312">INDEX(Items!C$2:C$1090,MATCH($O312,Items!$A$2:$A$1090,0))</f>
        <v xml:space="preserve"> </v>
      </c>
      <c r="R312" t="str">
        <f t="array" ref="R312">INDEX(Items!D$2:D$1090,MATCH($O312,Items!$A$2:$A$1090,0))</f>
        <v xml:space="preserve"> </v>
      </c>
    </row>
    <row r="313" spans="1:18" ht="15.75" customHeight="1" x14ac:dyDescent="0.25">
      <c r="A313">
        <f t="shared" si="6"/>
        <v>1</v>
      </c>
      <c r="B313" t="str">
        <f t="shared" si="9"/>
        <v/>
      </c>
      <c r="C313">
        <f t="shared" si="10"/>
        <v>1</v>
      </c>
      <c r="D313" s="4"/>
      <c r="E313" t="s">
        <v>20</v>
      </c>
      <c r="F313" t="str">
        <f t="array" ref="F313">INDEX(Establishment!B$2:B$1042,MATCH($E313,Establishment!$A$2:$A$1042,0))</f>
        <v xml:space="preserve"> </v>
      </c>
      <c r="G313" t="str">
        <f t="array" ref="G313">INDEX(Establishment!C$2:C$1042,MATCH($E313,Establishment!$A$2:$A$1042,0))</f>
        <v xml:space="preserve"> </v>
      </c>
      <c r="M313">
        <f t="shared" si="7"/>
        <v>0</v>
      </c>
      <c r="N313">
        <f t="shared" si="8"/>
        <v>0</v>
      </c>
      <c r="O313" t="s">
        <v>20</v>
      </c>
      <c r="P313" t="str">
        <f t="array" ref="P313">INDEX(Items!B$2:B$1090,MATCH($O313,Items!$A$2:$A$1090,0))</f>
        <v xml:space="preserve"> </v>
      </c>
      <c r="Q313" t="str">
        <f t="array" ref="Q313">INDEX(Items!C$2:C$1090,MATCH($O313,Items!$A$2:$A$1090,0))</f>
        <v xml:space="preserve"> </v>
      </c>
      <c r="R313" t="str">
        <f t="array" ref="R313">INDEX(Items!D$2:D$1090,MATCH($O313,Items!$A$2:$A$1090,0))</f>
        <v xml:space="preserve"> </v>
      </c>
    </row>
    <row r="314" spans="1:18" ht="15.75" customHeight="1" x14ac:dyDescent="0.25">
      <c r="A314">
        <f t="shared" si="6"/>
        <v>1</v>
      </c>
      <c r="B314" t="str">
        <f t="shared" si="9"/>
        <v/>
      </c>
      <c r="C314">
        <f t="shared" si="10"/>
        <v>1</v>
      </c>
      <c r="D314" s="4"/>
      <c r="E314" t="s">
        <v>20</v>
      </c>
      <c r="F314" t="str">
        <f t="array" ref="F314">INDEX(Establishment!B$2:B$1042,MATCH($E314,Establishment!$A$2:$A$1042,0))</f>
        <v xml:space="preserve"> </v>
      </c>
      <c r="G314" t="str">
        <f t="array" ref="G314">INDEX(Establishment!C$2:C$1042,MATCH($E314,Establishment!$A$2:$A$1042,0))</f>
        <v xml:space="preserve"> </v>
      </c>
      <c r="M314">
        <f t="shared" si="7"/>
        <v>0</v>
      </c>
      <c r="N314">
        <f t="shared" si="8"/>
        <v>0</v>
      </c>
      <c r="O314" t="s">
        <v>20</v>
      </c>
      <c r="P314" t="str">
        <f t="array" ref="P314">INDEX(Items!B$2:B$1090,MATCH($O314,Items!$A$2:$A$1090,0))</f>
        <v xml:space="preserve"> </v>
      </c>
      <c r="Q314" t="str">
        <f t="array" ref="Q314">INDEX(Items!C$2:C$1090,MATCH($O314,Items!$A$2:$A$1090,0))</f>
        <v xml:space="preserve"> </v>
      </c>
      <c r="R314" t="str">
        <f t="array" ref="R314">INDEX(Items!D$2:D$1090,MATCH($O314,Items!$A$2:$A$1090,0))</f>
        <v xml:space="preserve"> </v>
      </c>
    </row>
    <row r="315" spans="1:18" ht="15.75" customHeight="1" x14ac:dyDescent="0.25">
      <c r="A315">
        <f t="shared" si="6"/>
        <v>1</v>
      </c>
      <c r="B315" t="str">
        <f t="shared" si="9"/>
        <v/>
      </c>
      <c r="C315">
        <f t="shared" si="10"/>
        <v>1</v>
      </c>
      <c r="D315" s="4"/>
      <c r="E315" t="s">
        <v>20</v>
      </c>
      <c r="F315" t="str">
        <f t="array" ref="F315">INDEX(Establishment!B$2:B$1042,MATCH($E315,Establishment!$A$2:$A$1042,0))</f>
        <v xml:space="preserve"> </v>
      </c>
      <c r="G315" t="str">
        <f t="array" ref="G315">INDEX(Establishment!C$2:C$1042,MATCH($E315,Establishment!$A$2:$A$1042,0))</f>
        <v xml:space="preserve"> </v>
      </c>
      <c r="M315">
        <f t="shared" si="7"/>
        <v>0</v>
      </c>
      <c r="N315">
        <f t="shared" si="8"/>
        <v>0</v>
      </c>
      <c r="O315" t="s">
        <v>20</v>
      </c>
      <c r="P315" t="str">
        <f t="array" ref="P315">INDEX(Items!B$2:B$1090,MATCH($O315,Items!$A$2:$A$1090,0))</f>
        <v xml:space="preserve"> </v>
      </c>
      <c r="Q315" t="str">
        <f t="array" ref="Q315">INDEX(Items!C$2:C$1090,MATCH($O315,Items!$A$2:$A$1090,0))</f>
        <v xml:space="preserve"> </v>
      </c>
      <c r="R315" t="str">
        <f t="array" ref="R315">INDEX(Items!D$2:D$1090,MATCH($O315,Items!$A$2:$A$1090,0))</f>
        <v xml:space="preserve"> </v>
      </c>
    </row>
    <row r="316" spans="1:18" ht="15.75" customHeight="1" x14ac:dyDescent="0.25">
      <c r="A316">
        <f t="shared" si="6"/>
        <v>1</v>
      </c>
      <c r="B316" t="str">
        <f t="shared" si="9"/>
        <v/>
      </c>
      <c r="C316">
        <f t="shared" si="10"/>
        <v>1</v>
      </c>
      <c r="D316" s="4"/>
      <c r="E316" t="s">
        <v>20</v>
      </c>
      <c r="F316" t="str">
        <f t="array" ref="F316">INDEX(Establishment!B$2:B$1042,MATCH($E316,Establishment!$A$2:$A$1042,0))</f>
        <v xml:space="preserve"> </v>
      </c>
      <c r="G316" t="str">
        <f t="array" ref="G316">INDEX(Establishment!C$2:C$1042,MATCH($E316,Establishment!$A$2:$A$1042,0))</f>
        <v xml:space="preserve"> </v>
      </c>
      <c r="M316">
        <f t="shared" si="7"/>
        <v>0</v>
      </c>
      <c r="N316">
        <f t="shared" si="8"/>
        <v>0</v>
      </c>
      <c r="O316" t="s">
        <v>20</v>
      </c>
      <c r="P316" t="str">
        <f t="array" ref="P316">INDEX(Items!B$2:B$1090,MATCH($O316,Items!$A$2:$A$1090,0))</f>
        <v xml:space="preserve"> </v>
      </c>
      <c r="Q316" t="str">
        <f t="array" ref="Q316">INDEX(Items!C$2:C$1090,MATCH($O316,Items!$A$2:$A$1090,0))</f>
        <v xml:space="preserve"> </v>
      </c>
      <c r="R316" t="str">
        <f t="array" ref="R316">INDEX(Items!D$2:D$1090,MATCH($O316,Items!$A$2:$A$1090,0))</f>
        <v xml:space="preserve"> </v>
      </c>
    </row>
    <row r="317" spans="1:18" ht="15.75" customHeight="1" x14ac:dyDescent="0.25">
      <c r="A317">
        <f t="shared" si="6"/>
        <v>1</v>
      </c>
      <c r="B317" t="str">
        <f t="shared" si="9"/>
        <v/>
      </c>
      <c r="C317">
        <f t="shared" si="10"/>
        <v>1</v>
      </c>
      <c r="D317" s="4"/>
      <c r="E317" t="s">
        <v>20</v>
      </c>
      <c r="F317" t="str">
        <f t="array" ref="F317">INDEX(Establishment!B$2:B$1042,MATCH($E317,Establishment!$A$2:$A$1042,0))</f>
        <v xml:space="preserve"> </v>
      </c>
      <c r="G317" t="str">
        <f t="array" ref="G317">INDEX(Establishment!C$2:C$1042,MATCH($E317,Establishment!$A$2:$A$1042,0))</f>
        <v xml:space="preserve"> </v>
      </c>
      <c r="M317">
        <f t="shared" si="7"/>
        <v>0</v>
      </c>
      <c r="N317">
        <f t="shared" si="8"/>
        <v>0</v>
      </c>
      <c r="O317" t="s">
        <v>20</v>
      </c>
      <c r="P317" t="str">
        <f t="array" ref="P317">INDEX(Items!B$2:B$1090,MATCH($O317,Items!$A$2:$A$1090,0))</f>
        <v xml:space="preserve"> </v>
      </c>
      <c r="Q317" t="str">
        <f t="array" ref="Q317">INDEX(Items!C$2:C$1090,MATCH($O317,Items!$A$2:$A$1090,0))</f>
        <v xml:space="preserve"> </v>
      </c>
      <c r="R317" t="str">
        <f t="array" ref="R317">INDEX(Items!D$2:D$1090,MATCH($O317,Items!$A$2:$A$1090,0))</f>
        <v xml:space="preserve"> </v>
      </c>
    </row>
    <row r="318" spans="1:18" ht="15.75" customHeight="1" x14ac:dyDescent="0.25">
      <c r="A318">
        <f t="shared" si="6"/>
        <v>1</v>
      </c>
      <c r="B318" t="str">
        <f t="shared" si="9"/>
        <v/>
      </c>
      <c r="C318">
        <f t="shared" si="10"/>
        <v>1</v>
      </c>
      <c r="D318" s="4"/>
      <c r="E318" t="s">
        <v>20</v>
      </c>
      <c r="F318" t="str">
        <f t="array" ref="F318">INDEX(Establishment!B$2:B$1042,MATCH($E318,Establishment!$A$2:$A$1042,0))</f>
        <v xml:space="preserve"> </v>
      </c>
      <c r="G318" t="str">
        <f t="array" ref="G318">INDEX(Establishment!C$2:C$1042,MATCH($E318,Establishment!$A$2:$A$1042,0))</f>
        <v xml:space="preserve"> </v>
      </c>
      <c r="M318">
        <f t="shared" si="7"/>
        <v>0</v>
      </c>
      <c r="N318">
        <f t="shared" si="8"/>
        <v>0</v>
      </c>
      <c r="O318" t="s">
        <v>20</v>
      </c>
      <c r="P318" t="str">
        <f t="array" ref="P318">INDEX(Items!B$2:B$1090,MATCH($O318,Items!$A$2:$A$1090,0))</f>
        <v xml:space="preserve"> </v>
      </c>
      <c r="Q318" t="str">
        <f t="array" ref="Q318">INDEX(Items!C$2:C$1090,MATCH($O318,Items!$A$2:$A$1090,0))</f>
        <v xml:space="preserve"> </v>
      </c>
      <c r="R318" t="str">
        <f t="array" ref="R318">INDEX(Items!D$2:D$1090,MATCH($O318,Items!$A$2:$A$1090,0))</f>
        <v xml:space="preserve"> </v>
      </c>
    </row>
    <row r="319" spans="1:18" ht="15.75" customHeight="1" x14ac:dyDescent="0.25">
      <c r="A319">
        <f t="shared" si="6"/>
        <v>1</v>
      </c>
      <c r="B319" t="str">
        <f t="shared" si="9"/>
        <v/>
      </c>
      <c r="C319">
        <f t="shared" si="10"/>
        <v>1</v>
      </c>
      <c r="D319" s="4"/>
      <c r="E319" t="s">
        <v>20</v>
      </c>
      <c r="F319" t="str">
        <f t="array" ref="F319">INDEX(Establishment!B$2:B$1042,MATCH($E319,Establishment!$A$2:$A$1042,0))</f>
        <v xml:space="preserve"> </v>
      </c>
      <c r="G319" t="str">
        <f t="array" ref="G319">INDEX(Establishment!C$2:C$1042,MATCH($E319,Establishment!$A$2:$A$1042,0))</f>
        <v xml:space="preserve"> </v>
      </c>
      <c r="M319">
        <f t="shared" si="7"/>
        <v>0</v>
      </c>
      <c r="N319">
        <f t="shared" si="8"/>
        <v>0</v>
      </c>
      <c r="O319" t="s">
        <v>20</v>
      </c>
      <c r="P319" t="str">
        <f t="array" ref="P319">INDEX(Items!B$2:B$1090,MATCH($O319,Items!$A$2:$A$1090,0))</f>
        <v xml:space="preserve"> </v>
      </c>
      <c r="Q319" t="str">
        <f t="array" ref="Q319">INDEX(Items!C$2:C$1090,MATCH($O319,Items!$A$2:$A$1090,0))</f>
        <v xml:space="preserve"> </v>
      </c>
      <c r="R319" t="str">
        <f t="array" ref="R319">INDEX(Items!D$2:D$1090,MATCH($O319,Items!$A$2:$A$1090,0))</f>
        <v xml:space="preserve"> </v>
      </c>
    </row>
    <row r="320" spans="1:18" ht="15.75" customHeight="1" x14ac:dyDescent="0.25">
      <c r="A320">
        <f t="shared" si="6"/>
        <v>1</v>
      </c>
      <c r="B320" t="str">
        <f t="shared" si="9"/>
        <v/>
      </c>
      <c r="C320">
        <f t="shared" si="10"/>
        <v>1</v>
      </c>
      <c r="D320" s="4"/>
      <c r="E320" t="s">
        <v>20</v>
      </c>
      <c r="F320" t="str">
        <f t="array" ref="F320">INDEX(Establishment!B$2:B$1042,MATCH($E320,Establishment!$A$2:$A$1042,0))</f>
        <v xml:space="preserve"> </v>
      </c>
      <c r="G320" t="str">
        <f t="array" ref="G320">INDEX(Establishment!C$2:C$1042,MATCH($E320,Establishment!$A$2:$A$1042,0))</f>
        <v xml:space="preserve"> </v>
      </c>
      <c r="M320">
        <f t="shared" si="7"/>
        <v>0</v>
      </c>
      <c r="N320">
        <f t="shared" si="8"/>
        <v>0</v>
      </c>
      <c r="O320" t="s">
        <v>20</v>
      </c>
      <c r="P320" t="str">
        <f t="array" ref="P320">INDEX(Items!B$2:B$1090,MATCH($O320,Items!$A$2:$A$1090,0))</f>
        <v xml:space="preserve"> </v>
      </c>
      <c r="Q320" t="str">
        <f t="array" ref="Q320">INDEX(Items!C$2:C$1090,MATCH($O320,Items!$A$2:$A$1090,0))</f>
        <v xml:space="preserve"> </v>
      </c>
      <c r="R320" t="str">
        <f t="array" ref="R320">INDEX(Items!D$2:D$1090,MATCH($O320,Items!$A$2:$A$1090,0))</f>
        <v xml:space="preserve"> </v>
      </c>
    </row>
    <row r="321" spans="1:18" ht="15.75" customHeight="1" x14ac:dyDescent="0.25">
      <c r="A321">
        <f t="shared" si="6"/>
        <v>1</v>
      </c>
      <c r="B321" t="str">
        <f t="shared" si="9"/>
        <v/>
      </c>
      <c r="C321">
        <f t="shared" si="10"/>
        <v>1</v>
      </c>
      <c r="D321" s="4"/>
      <c r="E321" t="s">
        <v>20</v>
      </c>
      <c r="F321" t="str">
        <f t="array" ref="F321">INDEX(Establishment!B$2:B$1042,MATCH($E321,Establishment!$A$2:$A$1042,0))</f>
        <v xml:space="preserve"> </v>
      </c>
      <c r="G321" t="str">
        <f t="array" ref="G321">INDEX(Establishment!C$2:C$1042,MATCH($E321,Establishment!$A$2:$A$1042,0))</f>
        <v xml:space="preserve"> </v>
      </c>
      <c r="M321">
        <f t="shared" si="7"/>
        <v>0</v>
      </c>
      <c r="N321">
        <f t="shared" si="8"/>
        <v>0</v>
      </c>
      <c r="O321" t="s">
        <v>20</v>
      </c>
      <c r="P321" t="str">
        <f t="array" ref="P321">INDEX(Items!B$2:B$1090,MATCH($O321,Items!$A$2:$A$1090,0))</f>
        <v xml:space="preserve"> </v>
      </c>
      <c r="Q321" t="str">
        <f t="array" ref="Q321">INDEX(Items!C$2:C$1090,MATCH($O321,Items!$A$2:$A$1090,0))</f>
        <v xml:space="preserve"> </v>
      </c>
      <c r="R321" t="str">
        <f t="array" ref="R321">INDEX(Items!D$2:D$1090,MATCH($O321,Items!$A$2:$A$1090,0))</f>
        <v xml:space="preserve"> </v>
      </c>
    </row>
    <row r="322" spans="1:18" ht="15.75" customHeight="1" x14ac:dyDescent="0.25">
      <c r="A322">
        <f t="shared" si="6"/>
        <v>1</v>
      </c>
      <c r="B322" t="str">
        <f t="shared" si="9"/>
        <v/>
      </c>
      <c r="C322">
        <f t="shared" si="10"/>
        <v>1</v>
      </c>
      <c r="D322" s="4"/>
      <c r="E322" t="s">
        <v>20</v>
      </c>
      <c r="F322" t="str">
        <f t="array" ref="F322">INDEX(Establishment!B$2:B$1042,MATCH($E322,Establishment!$A$2:$A$1042,0))</f>
        <v xml:space="preserve"> </v>
      </c>
      <c r="G322" t="str">
        <f t="array" ref="G322">INDEX(Establishment!C$2:C$1042,MATCH($E322,Establishment!$A$2:$A$1042,0))</f>
        <v xml:space="preserve"> </v>
      </c>
      <c r="M322">
        <f t="shared" si="7"/>
        <v>0</v>
      </c>
      <c r="N322">
        <f t="shared" si="8"/>
        <v>0</v>
      </c>
      <c r="O322" t="s">
        <v>20</v>
      </c>
      <c r="P322" t="str">
        <f t="array" ref="P322">INDEX(Items!B$2:B$1090,MATCH($O322,Items!$A$2:$A$1090,0))</f>
        <v xml:space="preserve"> </v>
      </c>
      <c r="Q322" t="str">
        <f t="array" ref="Q322">INDEX(Items!C$2:C$1090,MATCH($O322,Items!$A$2:$A$1090,0))</f>
        <v xml:space="preserve"> </v>
      </c>
      <c r="R322" t="str">
        <f t="array" ref="R322">INDEX(Items!D$2:D$1090,MATCH($O322,Items!$A$2:$A$1090,0))</f>
        <v xml:space="preserve"> </v>
      </c>
    </row>
    <row r="323" spans="1:18" ht="15.75" customHeight="1" x14ac:dyDescent="0.25">
      <c r="A323">
        <f t="shared" si="6"/>
        <v>1</v>
      </c>
      <c r="B323" t="str">
        <f t="shared" si="9"/>
        <v/>
      </c>
      <c r="C323">
        <f t="shared" si="10"/>
        <v>1</v>
      </c>
      <c r="D323" s="4"/>
      <c r="E323" t="s">
        <v>20</v>
      </c>
      <c r="F323" t="str">
        <f t="array" ref="F323">INDEX(Establishment!B$2:B$1042,MATCH($E323,Establishment!$A$2:$A$1042,0))</f>
        <v xml:space="preserve"> </v>
      </c>
      <c r="G323" t="str">
        <f t="array" ref="G323">INDEX(Establishment!C$2:C$1042,MATCH($E323,Establishment!$A$2:$A$1042,0))</f>
        <v xml:space="preserve"> </v>
      </c>
      <c r="M323">
        <f t="shared" si="7"/>
        <v>0</v>
      </c>
      <c r="N323">
        <f t="shared" si="8"/>
        <v>0</v>
      </c>
      <c r="O323" t="s">
        <v>20</v>
      </c>
      <c r="P323" t="str">
        <f t="array" ref="P323">INDEX(Items!B$2:B$1090,MATCH($O323,Items!$A$2:$A$1090,0))</f>
        <v xml:space="preserve"> </v>
      </c>
      <c r="Q323" t="str">
        <f t="array" ref="Q323">INDEX(Items!C$2:C$1090,MATCH($O323,Items!$A$2:$A$1090,0))</f>
        <v xml:space="preserve"> </v>
      </c>
      <c r="R323" t="str">
        <f t="array" ref="R323">INDEX(Items!D$2:D$1090,MATCH($O323,Items!$A$2:$A$1090,0))</f>
        <v xml:space="preserve"> </v>
      </c>
    </row>
    <row r="324" spans="1:18" ht="15.75" customHeight="1" x14ac:dyDescent="0.25">
      <c r="A324">
        <f t="shared" si="6"/>
        <v>1</v>
      </c>
      <c r="B324" t="str">
        <f t="shared" si="9"/>
        <v/>
      </c>
      <c r="C324">
        <f t="shared" si="10"/>
        <v>1</v>
      </c>
      <c r="D324" s="4"/>
      <c r="E324" t="s">
        <v>20</v>
      </c>
      <c r="F324" t="str">
        <f t="array" ref="F324">INDEX(Establishment!B$2:B$1042,MATCH($E324,Establishment!$A$2:$A$1042,0))</f>
        <v xml:space="preserve"> </v>
      </c>
      <c r="G324" t="str">
        <f t="array" ref="G324">INDEX(Establishment!C$2:C$1042,MATCH($E324,Establishment!$A$2:$A$1042,0))</f>
        <v xml:space="preserve"> </v>
      </c>
      <c r="M324">
        <f t="shared" si="7"/>
        <v>0</v>
      </c>
      <c r="N324">
        <f t="shared" si="8"/>
        <v>0</v>
      </c>
      <c r="O324" t="s">
        <v>20</v>
      </c>
      <c r="P324" t="str">
        <f t="array" ref="P324">INDEX(Items!B$2:B$1090,MATCH($O324,Items!$A$2:$A$1090,0))</f>
        <v xml:space="preserve"> </v>
      </c>
      <c r="Q324" t="str">
        <f t="array" ref="Q324">INDEX(Items!C$2:C$1090,MATCH($O324,Items!$A$2:$A$1090,0))</f>
        <v xml:space="preserve"> </v>
      </c>
      <c r="R324" t="str">
        <f t="array" ref="R324">INDEX(Items!D$2:D$1090,MATCH($O324,Items!$A$2:$A$1090,0))</f>
        <v xml:space="preserve"> </v>
      </c>
    </row>
    <row r="325" spans="1:18" ht="15.75" customHeight="1" x14ac:dyDescent="0.25">
      <c r="A325">
        <f t="shared" si="6"/>
        <v>1</v>
      </c>
      <c r="B325" t="str">
        <f t="shared" si="9"/>
        <v/>
      </c>
      <c r="C325">
        <f t="shared" si="10"/>
        <v>1</v>
      </c>
      <c r="D325" s="4"/>
      <c r="E325" t="s">
        <v>20</v>
      </c>
      <c r="F325" t="str">
        <f t="array" ref="F325">INDEX(Establishment!B$2:B$1042,MATCH($E325,Establishment!$A$2:$A$1042,0))</f>
        <v xml:space="preserve"> </v>
      </c>
      <c r="G325" t="str">
        <f t="array" ref="G325">INDEX(Establishment!C$2:C$1042,MATCH($E325,Establishment!$A$2:$A$1042,0))</f>
        <v xml:space="preserve"> </v>
      </c>
      <c r="M325">
        <f t="shared" si="7"/>
        <v>0</v>
      </c>
      <c r="N325">
        <f t="shared" si="8"/>
        <v>0</v>
      </c>
      <c r="O325" t="s">
        <v>20</v>
      </c>
      <c r="P325" t="str">
        <f t="array" ref="P325">INDEX(Items!B$2:B$1090,MATCH($O325,Items!$A$2:$A$1090,0))</f>
        <v xml:space="preserve"> </v>
      </c>
      <c r="Q325" t="str">
        <f t="array" ref="Q325">INDEX(Items!C$2:C$1090,MATCH($O325,Items!$A$2:$A$1090,0))</f>
        <v xml:space="preserve"> </v>
      </c>
      <c r="R325" t="str">
        <f t="array" ref="R325">INDEX(Items!D$2:D$1090,MATCH($O325,Items!$A$2:$A$1090,0))</f>
        <v xml:space="preserve"> </v>
      </c>
    </row>
    <row r="326" spans="1:18" ht="15.75" customHeight="1" x14ac:dyDescent="0.25">
      <c r="A326">
        <f t="shared" si="6"/>
        <v>1</v>
      </c>
      <c r="B326" t="str">
        <f t="shared" si="9"/>
        <v/>
      </c>
      <c r="C326">
        <f t="shared" si="10"/>
        <v>1</v>
      </c>
      <c r="D326" s="4"/>
      <c r="E326" t="s">
        <v>20</v>
      </c>
      <c r="F326" t="str">
        <f t="array" ref="F326">INDEX(Establishment!B$2:B$1042,MATCH($E326,Establishment!$A$2:$A$1042,0))</f>
        <v xml:space="preserve"> </v>
      </c>
      <c r="G326" t="str">
        <f t="array" ref="G326">INDEX(Establishment!C$2:C$1042,MATCH($E326,Establishment!$A$2:$A$1042,0))</f>
        <v xml:space="preserve"> </v>
      </c>
      <c r="M326">
        <f t="shared" si="7"/>
        <v>0</v>
      </c>
      <c r="N326">
        <f t="shared" si="8"/>
        <v>0</v>
      </c>
      <c r="O326" t="s">
        <v>20</v>
      </c>
      <c r="P326" t="str">
        <f t="array" ref="P326">INDEX(Items!B$2:B$1090,MATCH($O326,Items!$A$2:$A$1090,0))</f>
        <v xml:space="preserve"> </v>
      </c>
      <c r="Q326" t="str">
        <f t="array" ref="Q326">INDEX(Items!C$2:C$1090,MATCH($O326,Items!$A$2:$A$1090,0))</f>
        <v xml:space="preserve"> </v>
      </c>
      <c r="R326" t="str">
        <f t="array" ref="R326">INDEX(Items!D$2:D$1090,MATCH($O326,Items!$A$2:$A$1090,0))</f>
        <v xml:space="preserve"> </v>
      </c>
    </row>
    <row r="327" spans="1:18" ht="15.75" customHeight="1" x14ac:dyDescent="0.25">
      <c r="A327">
        <f t="shared" si="6"/>
        <v>1</v>
      </c>
      <c r="B327" t="str">
        <f t="shared" si="9"/>
        <v/>
      </c>
      <c r="C327">
        <f t="shared" si="10"/>
        <v>1</v>
      </c>
      <c r="D327" s="4"/>
      <c r="E327" t="s">
        <v>20</v>
      </c>
      <c r="F327" t="str">
        <f t="array" ref="F327">INDEX(Establishment!B$2:B$1042,MATCH($E327,Establishment!$A$2:$A$1042,0))</f>
        <v xml:space="preserve"> </v>
      </c>
      <c r="G327" t="str">
        <f t="array" ref="G327">INDEX(Establishment!C$2:C$1042,MATCH($E327,Establishment!$A$2:$A$1042,0))</f>
        <v xml:space="preserve"> </v>
      </c>
      <c r="M327">
        <f t="shared" si="7"/>
        <v>0</v>
      </c>
      <c r="N327">
        <f t="shared" si="8"/>
        <v>0</v>
      </c>
      <c r="O327" t="s">
        <v>20</v>
      </c>
      <c r="P327" t="str">
        <f t="array" ref="P327">INDEX(Items!B$2:B$1090,MATCH($O327,Items!$A$2:$A$1090,0))</f>
        <v xml:space="preserve"> </v>
      </c>
      <c r="Q327" t="str">
        <f t="array" ref="Q327">INDEX(Items!C$2:C$1090,MATCH($O327,Items!$A$2:$A$1090,0))</f>
        <v xml:space="preserve"> </v>
      </c>
      <c r="R327" t="str">
        <f t="array" ref="R327">INDEX(Items!D$2:D$1090,MATCH($O327,Items!$A$2:$A$1090,0))</f>
        <v xml:space="preserve"> </v>
      </c>
    </row>
    <row r="328" spans="1:18" ht="15.75" customHeight="1" x14ac:dyDescent="0.25">
      <c r="A328">
        <f t="shared" si="6"/>
        <v>1</v>
      </c>
      <c r="B328" t="str">
        <f t="shared" si="9"/>
        <v/>
      </c>
      <c r="C328">
        <f t="shared" si="10"/>
        <v>1</v>
      </c>
      <c r="D328" s="4"/>
      <c r="E328" t="s">
        <v>20</v>
      </c>
      <c r="F328" t="str">
        <f t="array" ref="F328">INDEX(Establishment!B$2:B$1042,MATCH($E328,Establishment!$A$2:$A$1042,0))</f>
        <v xml:space="preserve"> </v>
      </c>
      <c r="G328" t="str">
        <f t="array" ref="G328">INDEX(Establishment!C$2:C$1042,MATCH($E328,Establishment!$A$2:$A$1042,0))</f>
        <v xml:space="preserve"> </v>
      </c>
      <c r="M328">
        <f t="shared" si="7"/>
        <v>0</v>
      </c>
      <c r="N328">
        <f t="shared" si="8"/>
        <v>0</v>
      </c>
      <c r="O328" t="s">
        <v>20</v>
      </c>
      <c r="P328" t="str">
        <f t="array" ref="P328">INDEX(Items!B$2:B$1090,MATCH($O328,Items!$A$2:$A$1090,0))</f>
        <v xml:space="preserve"> </v>
      </c>
      <c r="Q328" t="str">
        <f t="array" ref="Q328">INDEX(Items!C$2:C$1090,MATCH($O328,Items!$A$2:$A$1090,0))</f>
        <v xml:space="preserve"> </v>
      </c>
      <c r="R328" t="str">
        <f t="array" ref="R328">INDEX(Items!D$2:D$1090,MATCH($O328,Items!$A$2:$A$1090,0))</f>
        <v xml:space="preserve"> </v>
      </c>
    </row>
    <row r="329" spans="1:18" ht="15.75" customHeight="1" x14ac:dyDescent="0.25">
      <c r="A329">
        <f t="shared" si="6"/>
        <v>1</v>
      </c>
      <c r="B329" t="str">
        <f t="shared" si="9"/>
        <v/>
      </c>
      <c r="C329">
        <f t="shared" si="10"/>
        <v>1</v>
      </c>
      <c r="D329" s="4"/>
      <c r="E329" t="s">
        <v>20</v>
      </c>
      <c r="F329" t="str">
        <f t="array" ref="F329">INDEX(Establishment!B$2:B$1042,MATCH($E329,Establishment!$A$2:$A$1042,0))</f>
        <v xml:space="preserve"> </v>
      </c>
      <c r="G329" t="str">
        <f t="array" ref="G329">INDEX(Establishment!C$2:C$1042,MATCH($E329,Establishment!$A$2:$A$1042,0))</f>
        <v xml:space="preserve"> </v>
      </c>
      <c r="M329">
        <f t="shared" si="7"/>
        <v>0</v>
      </c>
      <c r="N329">
        <f t="shared" si="8"/>
        <v>0</v>
      </c>
      <c r="O329" t="s">
        <v>20</v>
      </c>
      <c r="P329" t="str">
        <f t="array" ref="P329">INDEX(Items!B$2:B$1090,MATCH($O329,Items!$A$2:$A$1090,0))</f>
        <v xml:space="preserve"> </v>
      </c>
      <c r="Q329" t="str">
        <f t="array" ref="Q329">INDEX(Items!C$2:C$1090,MATCH($O329,Items!$A$2:$A$1090,0))</f>
        <v xml:space="preserve"> </v>
      </c>
      <c r="R329" t="str">
        <f t="array" ref="R329">INDEX(Items!D$2:D$1090,MATCH($O329,Items!$A$2:$A$1090,0))</f>
        <v xml:space="preserve"> </v>
      </c>
    </row>
    <row r="330" spans="1:18" ht="15.75" customHeight="1" x14ac:dyDescent="0.25">
      <c r="A330">
        <f t="shared" si="6"/>
        <v>1</v>
      </c>
      <c r="B330" t="str">
        <f t="shared" si="9"/>
        <v/>
      </c>
      <c r="C330">
        <f t="shared" si="10"/>
        <v>1</v>
      </c>
      <c r="D330" s="4"/>
      <c r="E330" t="s">
        <v>20</v>
      </c>
      <c r="F330" t="str">
        <f t="array" ref="F330">INDEX(Establishment!B$2:B$1042,MATCH($E330,Establishment!$A$2:$A$1042,0))</f>
        <v xml:space="preserve"> </v>
      </c>
      <c r="G330" t="str">
        <f t="array" ref="G330">INDEX(Establishment!C$2:C$1042,MATCH($E330,Establishment!$A$2:$A$1042,0))</f>
        <v xml:space="preserve"> </v>
      </c>
      <c r="M330">
        <f t="shared" si="7"/>
        <v>0</v>
      </c>
      <c r="N330">
        <f t="shared" si="8"/>
        <v>0</v>
      </c>
      <c r="O330" t="s">
        <v>20</v>
      </c>
      <c r="P330" t="str">
        <f t="array" ref="P330">INDEX(Items!B$2:B$1090,MATCH($O330,Items!$A$2:$A$1090,0))</f>
        <v xml:space="preserve"> </v>
      </c>
      <c r="Q330" t="str">
        <f t="array" ref="Q330">INDEX(Items!C$2:C$1090,MATCH($O330,Items!$A$2:$A$1090,0))</f>
        <v xml:space="preserve"> </v>
      </c>
      <c r="R330" t="str">
        <f t="array" ref="R330">INDEX(Items!D$2:D$1090,MATCH($O330,Items!$A$2:$A$1090,0))</f>
        <v xml:space="preserve"> </v>
      </c>
    </row>
    <row r="331" spans="1:18" ht="15.75" customHeight="1" x14ac:dyDescent="0.25">
      <c r="A331">
        <f t="shared" si="6"/>
        <v>1</v>
      </c>
      <c r="B331" t="str">
        <f t="shared" si="9"/>
        <v/>
      </c>
      <c r="C331">
        <f t="shared" si="10"/>
        <v>1</v>
      </c>
      <c r="D331" s="4"/>
      <c r="E331" t="s">
        <v>20</v>
      </c>
      <c r="F331" t="str">
        <f t="array" ref="F331">INDEX(Establishment!B$2:B$1042,MATCH($E331,Establishment!$A$2:$A$1042,0))</f>
        <v xml:space="preserve"> </v>
      </c>
      <c r="G331" t="str">
        <f t="array" ref="G331">INDEX(Establishment!C$2:C$1042,MATCH($E331,Establishment!$A$2:$A$1042,0))</f>
        <v xml:space="preserve"> </v>
      </c>
      <c r="M331">
        <f t="shared" si="7"/>
        <v>0</v>
      </c>
      <c r="N331">
        <f t="shared" si="8"/>
        <v>0</v>
      </c>
      <c r="O331" t="s">
        <v>20</v>
      </c>
      <c r="P331" t="str">
        <f t="array" ref="P331">INDEX(Items!B$2:B$1090,MATCH($O331,Items!$A$2:$A$1090,0))</f>
        <v xml:space="preserve"> </v>
      </c>
      <c r="Q331" t="str">
        <f t="array" ref="Q331">INDEX(Items!C$2:C$1090,MATCH($O331,Items!$A$2:$A$1090,0))</f>
        <v xml:space="preserve"> </v>
      </c>
      <c r="R331" t="str">
        <f t="array" ref="R331">INDEX(Items!D$2:D$1090,MATCH($O331,Items!$A$2:$A$1090,0))</f>
        <v xml:space="preserve"> </v>
      </c>
    </row>
    <row r="332" spans="1:18" ht="15.75" customHeight="1" x14ac:dyDescent="0.25">
      <c r="A332">
        <f t="shared" si="6"/>
        <v>1</v>
      </c>
      <c r="B332" t="str">
        <f t="shared" si="9"/>
        <v/>
      </c>
      <c r="C332">
        <f t="shared" si="10"/>
        <v>1</v>
      </c>
      <c r="D332" s="4"/>
      <c r="E332" t="s">
        <v>20</v>
      </c>
      <c r="F332" t="str">
        <f t="array" ref="F332">INDEX(Establishment!B$2:B$1042,MATCH($E332,Establishment!$A$2:$A$1042,0))</f>
        <v xml:space="preserve"> </v>
      </c>
      <c r="G332" t="str">
        <f t="array" ref="G332">INDEX(Establishment!C$2:C$1042,MATCH($E332,Establishment!$A$2:$A$1042,0))</f>
        <v xml:space="preserve"> </v>
      </c>
      <c r="M332">
        <f t="shared" si="7"/>
        <v>0</v>
      </c>
      <c r="N332">
        <f t="shared" si="8"/>
        <v>0</v>
      </c>
      <c r="O332" t="s">
        <v>20</v>
      </c>
      <c r="P332" t="str">
        <f t="array" ref="P332">INDEX(Items!B$2:B$1090,MATCH($O332,Items!$A$2:$A$1090,0))</f>
        <v xml:space="preserve"> </v>
      </c>
      <c r="Q332" t="str">
        <f t="array" ref="Q332">INDEX(Items!C$2:C$1090,MATCH($O332,Items!$A$2:$A$1090,0))</f>
        <v xml:space="preserve"> </v>
      </c>
      <c r="R332" t="str">
        <f t="array" ref="R332">INDEX(Items!D$2:D$1090,MATCH($O332,Items!$A$2:$A$1090,0))</f>
        <v xml:space="preserve"> </v>
      </c>
    </row>
    <row r="333" spans="1:18" ht="15.75" customHeight="1" x14ac:dyDescent="0.25">
      <c r="A333">
        <f t="shared" si="6"/>
        <v>1</v>
      </c>
      <c r="B333" t="str">
        <f t="shared" si="9"/>
        <v/>
      </c>
      <c r="C333">
        <f t="shared" si="10"/>
        <v>1</v>
      </c>
      <c r="D333" s="4"/>
      <c r="E333" t="s">
        <v>20</v>
      </c>
      <c r="F333" t="str">
        <f t="array" ref="F333">INDEX(Establishment!B$2:B$1042,MATCH($E333,Establishment!$A$2:$A$1042,0))</f>
        <v xml:space="preserve"> </v>
      </c>
      <c r="G333" t="str">
        <f t="array" ref="G333">INDEX(Establishment!C$2:C$1042,MATCH($E333,Establishment!$A$2:$A$1042,0))</f>
        <v xml:space="preserve"> </v>
      </c>
      <c r="M333">
        <f t="shared" si="7"/>
        <v>0</v>
      </c>
      <c r="N333">
        <f t="shared" si="8"/>
        <v>0</v>
      </c>
      <c r="O333" t="s">
        <v>20</v>
      </c>
      <c r="P333" t="str">
        <f t="array" ref="P333">INDEX(Items!B$2:B$1090,MATCH($O333,Items!$A$2:$A$1090,0))</f>
        <v xml:space="preserve"> </v>
      </c>
      <c r="Q333" t="str">
        <f t="array" ref="Q333">INDEX(Items!C$2:C$1090,MATCH($O333,Items!$A$2:$A$1090,0))</f>
        <v xml:space="preserve"> </v>
      </c>
      <c r="R333" t="str">
        <f t="array" ref="R333">INDEX(Items!D$2:D$1090,MATCH($O333,Items!$A$2:$A$1090,0))</f>
        <v xml:space="preserve"> </v>
      </c>
    </row>
    <row r="334" spans="1:18" ht="15.75" customHeight="1" x14ac:dyDescent="0.25">
      <c r="A334">
        <f t="shared" si="6"/>
        <v>1</v>
      </c>
      <c r="B334" t="str">
        <f t="shared" si="9"/>
        <v/>
      </c>
      <c r="C334">
        <f t="shared" si="10"/>
        <v>1</v>
      </c>
      <c r="D334" s="4"/>
      <c r="E334" t="s">
        <v>20</v>
      </c>
      <c r="F334" t="str">
        <f t="array" ref="F334">INDEX(Establishment!B$2:B$1042,MATCH($E334,Establishment!$A$2:$A$1042,0))</f>
        <v xml:space="preserve"> </v>
      </c>
      <c r="G334" t="str">
        <f t="array" ref="G334">INDEX(Establishment!C$2:C$1042,MATCH($E334,Establishment!$A$2:$A$1042,0))</f>
        <v xml:space="preserve"> </v>
      </c>
      <c r="M334">
        <f t="shared" si="7"/>
        <v>0</v>
      </c>
      <c r="N334">
        <f t="shared" si="8"/>
        <v>0</v>
      </c>
      <c r="O334" t="s">
        <v>20</v>
      </c>
      <c r="P334" t="str">
        <f t="array" ref="P334">INDEX(Items!B$2:B$1090,MATCH($O334,Items!$A$2:$A$1090,0))</f>
        <v xml:space="preserve"> </v>
      </c>
      <c r="Q334" t="str">
        <f t="array" ref="Q334">INDEX(Items!C$2:C$1090,MATCH($O334,Items!$A$2:$A$1090,0))</f>
        <v xml:space="preserve"> </v>
      </c>
      <c r="R334" t="str">
        <f t="array" ref="R334">INDEX(Items!D$2:D$1090,MATCH($O334,Items!$A$2:$A$1090,0))</f>
        <v xml:space="preserve"> </v>
      </c>
    </row>
    <row r="335" spans="1:18" ht="15.75" customHeight="1" x14ac:dyDescent="0.25">
      <c r="A335">
        <f t="shared" si="6"/>
        <v>1</v>
      </c>
      <c r="B335" t="str">
        <f t="shared" si="9"/>
        <v/>
      </c>
      <c r="C335">
        <f t="shared" si="10"/>
        <v>1</v>
      </c>
      <c r="D335" s="4"/>
      <c r="E335" t="s">
        <v>20</v>
      </c>
      <c r="F335" t="str">
        <f t="array" ref="F335">INDEX(Establishment!B$2:B$1042,MATCH($E335,Establishment!$A$2:$A$1042,0))</f>
        <v xml:space="preserve"> </v>
      </c>
      <c r="G335" t="str">
        <f t="array" ref="G335">INDEX(Establishment!C$2:C$1042,MATCH($E335,Establishment!$A$2:$A$1042,0))</f>
        <v xml:space="preserve"> </v>
      </c>
      <c r="M335">
        <f t="shared" si="7"/>
        <v>0</v>
      </c>
      <c r="N335">
        <f t="shared" si="8"/>
        <v>0</v>
      </c>
      <c r="O335" t="s">
        <v>20</v>
      </c>
      <c r="P335" t="str">
        <f t="array" ref="P335">INDEX(Items!B$2:B$1090,MATCH($O335,Items!$A$2:$A$1090,0))</f>
        <v xml:space="preserve"> </v>
      </c>
      <c r="Q335" t="str">
        <f t="array" ref="Q335">INDEX(Items!C$2:C$1090,MATCH($O335,Items!$A$2:$A$1090,0))</f>
        <v xml:space="preserve"> </v>
      </c>
      <c r="R335" t="str">
        <f t="array" ref="R335">INDEX(Items!D$2:D$1090,MATCH($O335,Items!$A$2:$A$1090,0))</f>
        <v xml:space="preserve"> </v>
      </c>
    </row>
    <row r="336" spans="1:18" ht="15.75" customHeight="1" x14ac:dyDescent="0.25">
      <c r="A336">
        <f t="shared" si="6"/>
        <v>1</v>
      </c>
      <c r="B336" t="str">
        <f t="shared" si="9"/>
        <v/>
      </c>
      <c r="C336">
        <f t="shared" si="10"/>
        <v>1</v>
      </c>
      <c r="D336" s="4"/>
      <c r="E336" t="s">
        <v>20</v>
      </c>
      <c r="F336" t="str">
        <f t="array" ref="F336">INDEX(Establishment!B$2:B$1042,MATCH($E336,Establishment!$A$2:$A$1042,0))</f>
        <v xml:space="preserve"> </v>
      </c>
      <c r="G336" t="str">
        <f t="array" ref="G336">INDEX(Establishment!C$2:C$1042,MATCH($E336,Establishment!$A$2:$A$1042,0))</f>
        <v xml:space="preserve"> </v>
      </c>
      <c r="M336">
        <f t="shared" si="7"/>
        <v>0</v>
      </c>
      <c r="N336">
        <f t="shared" si="8"/>
        <v>0</v>
      </c>
      <c r="O336" t="s">
        <v>20</v>
      </c>
      <c r="P336" t="str">
        <f t="array" ref="P336">INDEX(Items!B$2:B$1090,MATCH($O336,Items!$A$2:$A$1090,0))</f>
        <v xml:space="preserve"> </v>
      </c>
      <c r="Q336" t="str">
        <f t="array" ref="Q336">INDEX(Items!C$2:C$1090,MATCH($O336,Items!$A$2:$A$1090,0))</f>
        <v xml:space="preserve"> </v>
      </c>
      <c r="R336" t="str">
        <f t="array" ref="R336">INDEX(Items!D$2:D$1090,MATCH($O336,Items!$A$2:$A$1090,0))</f>
        <v xml:space="preserve"> </v>
      </c>
    </row>
    <row r="337" spans="1:18" ht="15.75" customHeight="1" x14ac:dyDescent="0.25">
      <c r="A337">
        <f t="shared" si="6"/>
        <v>1</v>
      </c>
      <c r="B337" t="str">
        <f t="shared" si="9"/>
        <v/>
      </c>
      <c r="C337">
        <f t="shared" si="10"/>
        <v>1</v>
      </c>
      <c r="D337" s="4"/>
      <c r="E337" t="s">
        <v>20</v>
      </c>
      <c r="F337" t="str">
        <f t="array" ref="F337">INDEX(Establishment!B$2:B$1042,MATCH($E337,Establishment!$A$2:$A$1042,0))</f>
        <v xml:space="preserve"> </v>
      </c>
      <c r="G337" t="str">
        <f t="array" ref="G337">INDEX(Establishment!C$2:C$1042,MATCH($E337,Establishment!$A$2:$A$1042,0))</f>
        <v xml:space="preserve"> </v>
      </c>
      <c r="M337">
        <f t="shared" si="7"/>
        <v>0</v>
      </c>
      <c r="N337">
        <f t="shared" si="8"/>
        <v>0</v>
      </c>
      <c r="O337" t="s">
        <v>20</v>
      </c>
      <c r="P337" t="str">
        <f t="array" ref="P337">INDEX(Items!B$2:B$1090,MATCH($O337,Items!$A$2:$A$1090,0))</f>
        <v xml:space="preserve"> </v>
      </c>
      <c r="Q337" t="str">
        <f t="array" ref="Q337">INDEX(Items!C$2:C$1090,MATCH($O337,Items!$A$2:$A$1090,0))</f>
        <v xml:space="preserve"> </v>
      </c>
      <c r="R337" t="str">
        <f t="array" ref="R337">INDEX(Items!D$2:D$1090,MATCH($O337,Items!$A$2:$A$1090,0))</f>
        <v xml:space="preserve"> </v>
      </c>
    </row>
    <row r="338" spans="1:18" ht="15.75" customHeight="1" x14ac:dyDescent="0.25">
      <c r="A338">
        <f t="shared" si="6"/>
        <v>1</v>
      </c>
      <c r="B338" t="str">
        <f t="shared" si="9"/>
        <v/>
      </c>
      <c r="C338">
        <f t="shared" si="10"/>
        <v>1</v>
      </c>
      <c r="D338" s="4"/>
      <c r="E338" t="s">
        <v>20</v>
      </c>
      <c r="F338" t="str">
        <f t="array" ref="F338">INDEX(Establishment!B$2:B$1042,MATCH($E338,Establishment!$A$2:$A$1042,0))</f>
        <v xml:space="preserve"> </v>
      </c>
      <c r="G338" t="str">
        <f t="array" ref="G338">INDEX(Establishment!C$2:C$1042,MATCH($E338,Establishment!$A$2:$A$1042,0))</f>
        <v xml:space="preserve"> </v>
      </c>
      <c r="M338">
        <f t="shared" si="7"/>
        <v>0</v>
      </c>
      <c r="N338">
        <f t="shared" si="8"/>
        <v>0</v>
      </c>
      <c r="O338" t="s">
        <v>20</v>
      </c>
      <c r="P338" t="str">
        <f t="array" ref="P338">INDEX(Items!B$2:B$1090,MATCH($O338,Items!$A$2:$A$1090,0))</f>
        <v xml:space="preserve"> </v>
      </c>
      <c r="Q338" t="str">
        <f t="array" ref="Q338">INDEX(Items!C$2:C$1090,MATCH($O338,Items!$A$2:$A$1090,0))</f>
        <v xml:space="preserve"> </v>
      </c>
      <c r="R338" t="str">
        <f t="array" ref="R338">INDEX(Items!D$2:D$1090,MATCH($O338,Items!$A$2:$A$1090,0))</f>
        <v xml:space="preserve"> </v>
      </c>
    </row>
    <row r="339" spans="1:18" ht="15.75" customHeight="1" x14ac:dyDescent="0.25">
      <c r="A339">
        <f t="shared" si="6"/>
        <v>1</v>
      </c>
      <c r="B339" t="str">
        <f t="shared" si="9"/>
        <v/>
      </c>
      <c r="C339">
        <f t="shared" si="10"/>
        <v>1</v>
      </c>
      <c r="D339" s="4"/>
      <c r="E339" t="s">
        <v>20</v>
      </c>
      <c r="F339" t="str">
        <f t="array" ref="F339">INDEX(Establishment!B$2:B$1042,MATCH($E339,Establishment!$A$2:$A$1042,0))</f>
        <v xml:space="preserve"> </v>
      </c>
      <c r="G339" t="str">
        <f t="array" ref="G339">INDEX(Establishment!C$2:C$1042,MATCH($E339,Establishment!$A$2:$A$1042,0))</f>
        <v xml:space="preserve"> </v>
      </c>
      <c r="M339">
        <f t="shared" si="7"/>
        <v>0</v>
      </c>
      <c r="N339">
        <f t="shared" si="8"/>
        <v>0</v>
      </c>
      <c r="O339" t="s">
        <v>20</v>
      </c>
      <c r="P339" t="str">
        <f t="array" ref="P339">INDEX(Items!B$2:B$1090,MATCH($O339,Items!$A$2:$A$1090,0))</f>
        <v xml:space="preserve"> </v>
      </c>
      <c r="Q339" t="str">
        <f t="array" ref="Q339">INDEX(Items!C$2:C$1090,MATCH($O339,Items!$A$2:$A$1090,0))</f>
        <v xml:space="preserve"> </v>
      </c>
      <c r="R339" t="str">
        <f t="array" ref="R339">INDEX(Items!D$2:D$1090,MATCH($O339,Items!$A$2:$A$1090,0))</f>
        <v xml:space="preserve"> </v>
      </c>
    </row>
    <row r="340" spans="1:18" ht="15.75" customHeight="1" x14ac:dyDescent="0.25">
      <c r="A340">
        <f t="shared" si="6"/>
        <v>1</v>
      </c>
      <c r="B340" t="str">
        <f t="shared" si="9"/>
        <v/>
      </c>
      <c r="C340">
        <f t="shared" si="10"/>
        <v>1</v>
      </c>
      <c r="D340" s="4"/>
      <c r="E340" t="s">
        <v>20</v>
      </c>
      <c r="F340" t="str">
        <f t="array" ref="F340">INDEX(Establishment!B$2:B$1042,MATCH($E340,Establishment!$A$2:$A$1042,0))</f>
        <v xml:space="preserve"> </v>
      </c>
      <c r="G340" t="str">
        <f t="array" ref="G340">INDEX(Establishment!C$2:C$1042,MATCH($E340,Establishment!$A$2:$A$1042,0))</f>
        <v xml:space="preserve"> </v>
      </c>
      <c r="M340">
        <f t="shared" si="7"/>
        <v>0</v>
      </c>
      <c r="N340">
        <f t="shared" si="8"/>
        <v>0</v>
      </c>
      <c r="O340" t="s">
        <v>20</v>
      </c>
      <c r="P340" t="str">
        <f t="array" ref="P340">INDEX(Items!B$2:B$1090,MATCH($O340,Items!$A$2:$A$1090,0))</f>
        <v xml:space="preserve"> </v>
      </c>
      <c r="Q340" t="str">
        <f t="array" ref="Q340">INDEX(Items!C$2:C$1090,MATCH($O340,Items!$A$2:$A$1090,0))</f>
        <v xml:space="preserve"> </v>
      </c>
      <c r="R340" t="str">
        <f t="array" ref="R340">INDEX(Items!D$2:D$1090,MATCH($O340,Items!$A$2:$A$1090,0))</f>
        <v xml:space="preserve"> </v>
      </c>
    </row>
    <row r="341" spans="1:18" ht="15.75" customHeight="1" x14ac:dyDescent="0.25">
      <c r="A341">
        <f t="shared" si="6"/>
        <v>1</v>
      </c>
      <c r="B341" t="str">
        <f t="shared" si="9"/>
        <v/>
      </c>
      <c r="C341">
        <f t="shared" si="10"/>
        <v>1</v>
      </c>
      <c r="D341" s="4"/>
      <c r="E341" t="s">
        <v>20</v>
      </c>
      <c r="F341" t="str">
        <f t="array" ref="F341">INDEX(Establishment!B$2:B$1042,MATCH($E341,Establishment!$A$2:$A$1042,0))</f>
        <v xml:space="preserve"> </v>
      </c>
      <c r="G341" t="str">
        <f t="array" ref="G341">INDEX(Establishment!C$2:C$1042,MATCH($E341,Establishment!$A$2:$A$1042,0))</f>
        <v xml:space="preserve"> </v>
      </c>
      <c r="M341">
        <f t="shared" si="7"/>
        <v>0</v>
      </c>
      <c r="N341">
        <f t="shared" si="8"/>
        <v>0</v>
      </c>
      <c r="O341" t="s">
        <v>20</v>
      </c>
      <c r="P341" t="str">
        <f t="array" ref="P341">INDEX(Items!B$2:B$1090,MATCH($O341,Items!$A$2:$A$1090,0))</f>
        <v xml:space="preserve"> </v>
      </c>
      <c r="Q341" t="str">
        <f t="array" ref="Q341">INDEX(Items!C$2:C$1090,MATCH($O341,Items!$A$2:$A$1090,0))</f>
        <v xml:space="preserve"> </v>
      </c>
      <c r="R341" t="str">
        <f t="array" ref="R341">INDEX(Items!D$2:D$1090,MATCH($O341,Items!$A$2:$A$1090,0))</f>
        <v xml:space="preserve"> </v>
      </c>
    </row>
    <row r="342" spans="1:18" ht="15.75" customHeight="1" x14ac:dyDescent="0.25">
      <c r="A342">
        <f t="shared" si="6"/>
        <v>1</v>
      </c>
      <c r="B342" t="str">
        <f t="shared" si="9"/>
        <v/>
      </c>
      <c r="C342">
        <f t="shared" si="10"/>
        <v>1</v>
      </c>
      <c r="D342" s="4"/>
      <c r="E342" t="s">
        <v>20</v>
      </c>
      <c r="F342" t="str">
        <f t="array" ref="F342">INDEX(Establishment!B$2:B$1042,MATCH($E342,Establishment!$A$2:$A$1042,0))</f>
        <v xml:space="preserve"> </v>
      </c>
      <c r="G342" t="str">
        <f t="array" ref="G342">INDEX(Establishment!C$2:C$1042,MATCH($E342,Establishment!$A$2:$A$1042,0))</f>
        <v xml:space="preserve"> </v>
      </c>
      <c r="M342">
        <f t="shared" si="7"/>
        <v>0</v>
      </c>
      <c r="N342">
        <f t="shared" si="8"/>
        <v>0</v>
      </c>
      <c r="O342" t="s">
        <v>20</v>
      </c>
      <c r="P342" t="str">
        <f t="array" ref="P342">INDEX(Items!B$2:B$1090,MATCH($O342,Items!$A$2:$A$1090,0))</f>
        <v xml:space="preserve"> </v>
      </c>
      <c r="Q342" t="str">
        <f t="array" ref="Q342">INDEX(Items!C$2:C$1090,MATCH($O342,Items!$A$2:$A$1090,0))</f>
        <v xml:space="preserve"> </v>
      </c>
      <c r="R342" t="str">
        <f t="array" ref="R342">INDEX(Items!D$2:D$1090,MATCH($O342,Items!$A$2:$A$1090,0))</f>
        <v xml:space="preserve"> </v>
      </c>
    </row>
    <row r="343" spans="1:18" ht="15.75" customHeight="1" x14ac:dyDescent="0.25">
      <c r="A343">
        <f t="shared" si="6"/>
        <v>1</v>
      </c>
      <c r="B343" t="str">
        <f t="shared" si="9"/>
        <v/>
      </c>
      <c r="C343">
        <f t="shared" si="10"/>
        <v>1</v>
      </c>
      <c r="D343" s="4"/>
      <c r="E343" t="s">
        <v>20</v>
      </c>
      <c r="F343" t="str">
        <f t="array" ref="F343">INDEX(Establishment!B$2:B$1042,MATCH($E343,Establishment!$A$2:$A$1042,0))</f>
        <v xml:space="preserve"> </v>
      </c>
      <c r="G343" t="str">
        <f t="array" ref="G343">INDEX(Establishment!C$2:C$1042,MATCH($E343,Establishment!$A$2:$A$1042,0))</f>
        <v xml:space="preserve"> </v>
      </c>
      <c r="M343">
        <f t="shared" si="7"/>
        <v>0</v>
      </c>
      <c r="N343">
        <f t="shared" si="8"/>
        <v>0</v>
      </c>
      <c r="O343" t="s">
        <v>20</v>
      </c>
      <c r="P343" t="str">
        <f t="array" ref="P343">INDEX(Items!B$2:B$1090,MATCH($O343,Items!$A$2:$A$1090,0))</f>
        <v xml:space="preserve"> </v>
      </c>
      <c r="Q343" t="str">
        <f t="array" ref="Q343">INDEX(Items!C$2:C$1090,MATCH($O343,Items!$A$2:$A$1090,0))</f>
        <v xml:space="preserve"> </v>
      </c>
      <c r="R343" t="str">
        <f t="array" ref="R343">INDEX(Items!D$2:D$1090,MATCH($O343,Items!$A$2:$A$1090,0))</f>
        <v xml:space="preserve"> </v>
      </c>
    </row>
    <row r="344" spans="1:18" ht="15.75" customHeight="1" x14ac:dyDescent="0.25">
      <c r="A344">
        <f t="shared" si="6"/>
        <v>1</v>
      </c>
      <c r="B344" t="str">
        <f t="shared" si="9"/>
        <v/>
      </c>
      <c r="C344">
        <f t="shared" si="10"/>
        <v>1</v>
      </c>
      <c r="D344" s="4"/>
      <c r="E344" t="s">
        <v>20</v>
      </c>
      <c r="F344" t="str">
        <f t="array" ref="F344">INDEX(Establishment!B$2:B$1042,MATCH($E344,Establishment!$A$2:$A$1042,0))</f>
        <v xml:space="preserve"> </v>
      </c>
      <c r="G344" t="str">
        <f t="array" ref="G344">INDEX(Establishment!C$2:C$1042,MATCH($E344,Establishment!$A$2:$A$1042,0))</f>
        <v xml:space="preserve"> </v>
      </c>
      <c r="M344">
        <f t="shared" si="7"/>
        <v>0</v>
      </c>
      <c r="N344">
        <f t="shared" si="8"/>
        <v>0</v>
      </c>
      <c r="O344" t="s">
        <v>20</v>
      </c>
      <c r="P344" t="str">
        <f t="array" ref="P344">INDEX(Items!B$2:B$1090,MATCH($O344,Items!$A$2:$A$1090,0))</f>
        <v xml:space="preserve"> </v>
      </c>
      <c r="Q344" t="str">
        <f t="array" ref="Q344">INDEX(Items!C$2:C$1090,MATCH($O344,Items!$A$2:$A$1090,0))</f>
        <v xml:space="preserve"> </v>
      </c>
      <c r="R344" t="str">
        <f t="array" ref="R344">INDEX(Items!D$2:D$1090,MATCH($O344,Items!$A$2:$A$1090,0))</f>
        <v xml:space="preserve"> </v>
      </c>
    </row>
    <row r="345" spans="1:18" ht="15.75" customHeight="1" x14ac:dyDescent="0.25">
      <c r="A345">
        <f t="shared" si="6"/>
        <v>1</v>
      </c>
      <c r="B345" t="str">
        <f t="shared" si="9"/>
        <v/>
      </c>
      <c r="C345">
        <f t="shared" si="10"/>
        <v>1</v>
      </c>
      <c r="D345" s="4"/>
      <c r="E345" t="s">
        <v>20</v>
      </c>
      <c r="F345" t="str">
        <f t="array" ref="F345">INDEX(Establishment!B$2:B$1042,MATCH($E345,Establishment!$A$2:$A$1042,0))</f>
        <v xml:space="preserve"> </v>
      </c>
      <c r="G345" t="str">
        <f t="array" ref="G345">INDEX(Establishment!C$2:C$1042,MATCH($E345,Establishment!$A$2:$A$1042,0))</f>
        <v xml:space="preserve"> </v>
      </c>
      <c r="M345">
        <f t="shared" si="7"/>
        <v>0</v>
      </c>
      <c r="N345">
        <f t="shared" si="8"/>
        <v>0</v>
      </c>
      <c r="O345" t="s">
        <v>20</v>
      </c>
      <c r="P345" t="str">
        <f t="array" ref="P345">INDEX(Items!B$2:B$1090,MATCH($O345,Items!$A$2:$A$1090,0))</f>
        <v xml:space="preserve"> </v>
      </c>
      <c r="Q345" t="str">
        <f t="array" ref="Q345">INDEX(Items!C$2:C$1090,MATCH($O345,Items!$A$2:$A$1090,0))</f>
        <v xml:space="preserve"> </v>
      </c>
      <c r="R345" t="str">
        <f t="array" ref="R345">INDEX(Items!D$2:D$1090,MATCH($O345,Items!$A$2:$A$1090,0))</f>
        <v xml:space="preserve"> </v>
      </c>
    </row>
    <row r="346" spans="1:18" ht="15.75" customHeight="1" x14ac:dyDescent="0.25">
      <c r="A346">
        <f t="shared" si="6"/>
        <v>1</v>
      </c>
      <c r="B346" t="str">
        <f t="shared" si="9"/>
        <v/>
      </c>
      <c r="C346">
        <f t="shared" si="10"/>
        <v>1</v>
      </c>
      <c r="D346" s="4"/>
      <c r="E346" t="s">
        <v>20</v>
      </c>
      <c r="F346" t="str">
        <f t="array" ref="F346">INDEX(Establishment!B$2:B$1042,MATCH($E346,Establishment!$A$2:$A$1042,0))</f>
        <v xml:space="preserve"> </v>
      </c>
      <c r="G346" t="str">
        <f t="array" ref="G346">INDEX(Establishment!C$2:C$1042,MATCH($E346,Establishment!$A$2:$A$1042,0))</f>
        <v xml:space="preserve"> </v>
      </c>
      <c r="M346">
        <f t="shared" si="7"/>
        <v>0</v>
      </c>
      <c r="N346">
        <f t="shared" si="8"/>
        <v>0</v>
      </c>
      <c r="O346" t="s">
        <v>20</v>
      </c>
      <c r="P346" t="str">
        <f t="array" ref="P346">INDEX(Items!B$2:B$1090,MATCH($O346,Items!$A$2:$A$1090,0))</f>
        <v xml:space="preserve"> </v>
      </c>
      <c r="Q346" t="str">
        <f t="array" ref="Q346">INDEX(Items!C$2:C$1090,MATCH($O346,Items!$A$2:$A$1090,0))</f>
        <v xml:space="preserve"> </v>
      </c>
      <c r="R346" t="str">
        <f t="array" ref="R346">INDEX(Items!D$2:D$1090,MATCH($O346,Items!$A$2:$A$1090,0))</f>
        <v xml:space="preserve"> </v>
      </c>
    </row>
    <row r="347" spans="1:18" ht="15.75" customHeight="1" x14ac:dyDescent="0.25">
      <c r="A347">
        <f t="shared" si="6"/>
        <v>1</v>
      </c>
      <c r="B347" t="str">
        <f t="shared" si="9"/>
        <v/>
      </c>
      <c r="C347">
        <f t="shared" si="10"/>
        <v>1</v>
      </c>
      <c r="D347" s="4"/>
      <c r="E347" t="s">
        <v>20</v>
      </c>
      <c r="F347" t="str">
        <f t="array" ref="F347">INDEX(Establishment!B$2:B$1042,MATCH($E347,Establishment!$A$2:$A$1042,0))</f>
        <v xml:space="preserve"> </v>
      </c>
      <c r="G347" t="str">
        <f t="array" ref="G347">INDEX(Establishment!C$2:C$1042,MATCH($E347,Establishment!$A$2:$A$1042,0))</f>
        <v xml:space="preserve"> </v>
      </c>
      <c r="M347">
        <f t="shared" si="7"/>
        <v>0</v>
      </c>
      <c r="N347">
        <f t="shared" si="8"/>
        <v>0</v>
      </c>
      <c r="O347" t="s">
        <v>20</v>
      </c>
      <c r="P347" t="str">
        <f t="array" ref="P347">INDEX(Items!B$2:B$1090,MATCH($O347,Items!$A$2:$A$1090,0))</f>
        <v xml:space="preserve"> </v>
      </c>
      <c r="Q347" t="str">
        <f t="array" ref="Q347">INDEX(Items!C$2:C$1090,MATCH($O347,Items!$A$2:$A$1090,0))</f>
        <v xml:space="preserve"> </v>
      </c>
      <c r="R347" t="str">
        <f t="array" ref="R347">INDEX(Items!D$2:D$1090,MATCH($O347,Items!$A$2:$A$1090,0))</f>
        <v xml:space="preserve"> </v>
      </c>
    </row>
    <row r="348" spans="1:18" ht="15.75" customHeight="1" x14ac:dyDescent="0.25">
      <c r="A348">
        <f t="shared" si="6"/>
        <v>1</v>
      </c>
      <c r="B348" t="str">
        <f t="shared" si="9"/>
        <v/>
      </c>
      <c r="C348">
        <f t="shared" si="10"/>
        <v>1</v>
      </c>
      <c r="D348" s="4"/>
      <c r="E348" t="s">
        <v>20</v>
      </c>
      <c r="F348" t="str">
        <f t="array" ref="F348">INDEX(Establishment!B$2:B$1042,MATCH($E348,Establishment!$A$2:$A$1042,0))</f>
        <v xml:space="preserve"> </v>
      </c>
      <c r="G348" t="str">
        <f t="array" ref="G348">INDEX(Establishment!C$2:C$1042,MATCH($E348,Establishment!$A$2:$A$1042,0))</f>
        <v xml:space="preserve"> </v>
      </c>
      <c r="M348">
        <f t="shared" si="7"/>
        <v>0</v>
      </c>
      <c r="N348">
        <f t="shared" si="8"/>
        <v>0</v>
      </c>
      <c r="O348" t="s">
        <v>20</v>
      </c>
      <c r="P348" t="str">
        <f t="array" ref="P348">INDEX(Items!B$2:B$1090,MATCH($O348,Items!$A$2:$A$1090,0))</f>
        <v xml:space="preserve"> </v>
      </c>
      <c r="Q348" t="str">
        <f t="array" ref="Q348">INDEX(Items!C$2:C$1090,MATCH($O348,Items!$A$2:$A$1090,0))</f>
        <v xml:space="preserve"> </v>
      </c>
      <c r="R348" t="str">
        <f t="array" ref="R348">INDEX(Items!D$2:D$1090,MATCH($O348,Items!$A$2:$A$1090,0))</f>
        <v xml:space="preserve"> </v>
      </c>
    </row>
    <row r="349" spans="1:18" ht="15.75" customHeight="1" x14ac:dyDescent="0.25">
      <c r="A349">
        <f t="shared" si="6"/>
        <v>1</v>
      </c>
      <c r="B349" t="str">
        <f t="shared" si="9"/>
        <v/>
      </c>
      <c r="C349">
        <f t="shared" si="10"/>
        <v>1</v>
      </c>
      <c r="D349" s="4"/>
      <c r="E349" t="s">
        <v>20</v>
      </c>
      <c r="F349" t="str">
        <f t="array" ref="F349">INDEX(Establishment!B$2:B$1042,MATCH($E349,Establishment!$A$2:$A$1042,0))</f>
        <v xml:space="preserve"> </v>
      </c>
      <c r="G349" t="str">
        <f t="array" ref="G349">INDEX(Establishment!C$2:C$1042,MATCH($E349,Establishment!$A$2:$A$1042,0))</f>
        <v xml:space="preserve"> </v>
      </c>
      <c r="M349">
        <f t="shared" si="7"/>
        <v>0</v>
      </c>
      <c r="N349">
        <f t="shared" si="8"/>
        <v>0</v>
      </c>
      <c r="O349" t="s">
        <v>20</v>
      </c>
      <c r="P349" t="str">
        <f t="array" ref="P349">INDEX(Items!B$2:B$1090,MATCH($O349,Items!$A$2:$A$1090,0))</f>
        <v xml:space="preserve"> </v>
      </c>
      <c r="Q349" t="str">
        <f t="array" ref="Q349">INDEX(Items!C$2:C$1090,MATCH($O349,Items!$A$2:$A$1090,0))</f>
        <v xml:space="preserve"> </v>
      </c>
      <c r="R349" t="str">
        <f t="array" ref="R349">INDEX(Items!D$2:D$1090,MATCH($O349,Items!$A$2:$A$1090,0))</f>
        <v xml:space="preserve"> </v>
      </c>
    </row>
    <row r="350" spans="1:18" ht="15.75" customHeight="1" x14ac:dyDescent="0.25">
      <c r="A350">
        <f t="shared" si="6"/>
        <v>1</v>
      </c>
      <c r="B350" t="str">
        <f t="shared" si="9"/>
        <v/>
      </c>
      <c r="C350">
        <f t="shared" si="10"/>
        <v>1</v>
      </c>
      <c r="D350" s="4"/>
      <c r="E350" t="s">
        <v>20</v>
      </c>
      <c r="F350" t="str">
        <f t="array" ref="F350">INDEX(Establishment!B$2:B$1042,MATCH($E350,Establishment!$A$2:$A$1042,0))</f>
        <v xml:space="preserve"> </v>
      </c>
      <c r="G350" t="str">
        <f t="array" ref="G350">INDEX(Establishment!C$2:C$1042,MATCH($E350,Establishment!$A$2:$A$1042,0))</f>
        <v xml:space="preserve"> </v>
      </c>
      <c r="M350">
        <f t="shared" si="7"/>
        <v>0</v>
      </c>
      <c r="N350">
        <f t="shared" si="8"/>
        <v>0</v>
      </c>
      <c r="O350" t="s">
        <v>20</v>
      </c>
      <c r="P350" t="str">
        <f t="array" ref="P350">INDEX(Items!B$2:B$1090,MATCH($O350,Items!$A$2:$A$1090,0))</f>
        <v xml:space="preserve"> </v>
      </c>
      <c r="Q350" t="str">
        <f t="array" ref="Q350">INDEX(Items!C$2:C$1090,MATCH($O350,Items!$A$2:$A$1090,0))</f>
        <v xml:space="preserve"> </v>
      </c>
      <c r="R350" t="str">
        <f t="array" ref="R350">INDEX(Items!D$2:D$1090,MATCH($O350,Items!$A$2:$A$1090,0))</f>
        <v xml:space="preserve"> </v>
      </c>
    </row>
    <row r="351" spans="1:18" ht="15.75" customHeight="1" x14ac:dyDescent="0.25">
      <c r="A351">
        <f t="shared" si="6"/>
        <v>1</v>
      </c>
      <c r="B351" t="str">
        <f t="shared" si="9"/>
        <v/>
      </c>
      <c r="C351">
        <f t="shared" si="10"/>
        <v>1</v>
      </c>
      <c r="D351" s="4"/>
      <c r="E351" t="s">
        <v>20</v>
      </c>
      <c r="F351" t="str">
        <f t="array" ref="F351">INDEX(Establishment!B$2:B$1042,MATCH($E351,Establishment!$A$2:$A$1042,0))</f>
        <v xml:space="preserve"> </v>
      </c>
      <c r="G351" t="str">
        <f t="array" ref="G351">INDEX(Establishment!C$2:C$1042,MATCH($E351,Establishment!$A$2:$A$1042,0))</f>
        <v xml:space="preserve"> </v>
      </c>
      <c r="M351">
        <f t="shared" si="7"/>
        <v>0</v>
      </c>
      <c r="N351">
        <f t="shared" si="8"/>
        <v>0</v>
      </c>
      <c r="O351" t="s">
        <v>20</v>
      </c>
      <c r="P351" t="str">
        <f t="array" ref="P351">INDEX(Items!B$2:B$1090,MATCH($O351,Items!$A$2:$A$1090,0))</f>
        <v xml:space="preserve"> </v>
      </c>
      <c r="Q351" t="str">
        <f t="array" ref="Q351">INDEX(Items!C$2:C$1090,MATCH($O351,Items!$A$2:$A$1090,0))</f>
        <v xml:space="preserve"> </v>
      </c>
      <c r="R351" t="str">
        <f t="array" ref="R351">INDEX(Items!D$2:D$1090,MATCH($O351,Items!$A$2:$A$1090,0))</f>
        <v xml:space="preserve"> </v>
      </c>
    </row>
    <row r="352" spans="1:18" ht="15.75" customHeight="1" x14ac:dyDescent="0.25">
      <c r="A352">
        <f t="shared" si="6"/>
        <v>1</v>
      </c>
      <c r="B352" t="str">
        <f t="shared" si="9"/>
        <v/>
      </c>
      <c r="C352">
        <f t="shared" si="10"/>
        <v>1</v>
      </c>
      <c r="D352" s="4"/>
      <c r="E352" t="s">
        <v>20</v>
      </c>
      <c r="F352" t="str">
        <f t="array" ref="F352">INDEX(Establishment!B$2:B$1042,MATCH($E352,Establishment!$A$2:$A$1042,0))</f>
        <v xml:space="preserve"> </v>
      </c>
      <c r="G352" t="str">
        <f t="array" ref="G352">INDEX(Establishment!C$2:C$1042,MATCH($E352,Establishment!$A$2:$A$1042,0))</f>
        <v xml:space="preserve"> </v>
      </c>
      <c r="M352">
        <f t="shared" si="7"/>
        <v>0</v>
      </c>
      <c r="N352">
        <f t="shared" si="8"/>
        <v>0</v>
      </c>
      <c r="O352" t="s">
        <v>20</v>
      </c>
      <c r="P352" t="str">
        <f t="array" ref="P352">INDEX(Items!B$2:B$1090,MATCH($O352,Items!$A$2:$A$1090,0))</f>
        <v xml:space="preserve"> </v>
      </c>
      <c r="Q352" t="str">
        <f t="array" ref="Q352">INDEX(Items!C$2:C$1090,MATCH($O352,Items!$A$2:$A$1090,0))</f>
        <v xml:space="preserve"> </v>
      </c>
      <c r="R352" t="str">
        <f t="array" ref="R352">INDEX(Items!D$2:D$1090,MATCH($O352,Items!$A$2:$A$1090,0))</f>
        <v xml:space="preserve"> </v>
      </c>
    </row>
    <row r="353" spans="1:18" ht="15.75" customHeight="1" x14ac:dyDescent="0.25">
      <c r="A353">
        <f t="shared" si="6"/>
        <v>1</v>
      </c>
      <c r="B353" t="str">
        <f t="shared" si="9"/>
        <v/>
      </c>
      <c r="C353">
        <f t="shared" si="10"/>
        <v>1</v>
      </c>
      <c r="D353" s="4"/>
      <c r="E353" t="s">
        <v>20</v>
      </c>
      <c r="F353" t="str">
        <f t="array" ref="F353">INDEX(Establishment!B$2:B$1042,MATCH($E353,Establishment!$A$2:$A$1042,0))</f>
        <v xml:space="preserve"> </v>
      </c>
      <c r="G353" t="str">
        <f t="array" ref="G353">INDEX(Establishment!C$2:C$1042,MATCH($E353,Establishment!$A$2:$A$1042,0))</f>
        <v xml:space="preserve"> </v>
      </c>
      <c r="M353">
        <f t="shared" si="7"/>
        <v>0</v>
      </c>
      <c r="N353">
        <f t="shared" si="8"/>
        <v>0</v>
      </c>
      <c r="O353" t="s">
        <v>20</v>
      </c>
      <c r="P353" t="str">
        <f t="array" ref="P353">INDEX(Items!B$2:B$1090,MATCH($O353,Items!$A$2:$A$1090,0))</f>
        <v xml:space="preserve"> </v>
      </c>
      <c r="Q353" t="str">
        <f t="array" ref="Q353">INDEX(Items!C$2:C$1090,MATCH($O353,Items!$A$2:$A$1090,0))</f>
        <v xml:space="preserve"> </v>
      </c>
      <c r="R353" t="str">
        <f t="array" ref="R353">INDEX(Items!D$2:D$1090,MATCH($O353,Items!$A$2:$A$1090,0))</f>
        <v xml:space="preserve"> </v>
      </c>
    </row>
    <row r="354" spans="1:18" ht="15.75" customHeight="1" x14ac:dyDescent="0.25">
      <c r="A354">
        <f t="shared" si="6"/>
        <v>1</v>
      </c>
      <c r="B354" t="str">
        <f t="shared" si="9"/>
        <v/>
      </c>
      <c r="C354">
        <f t="shared" si="10"/>
        <v>1</v>
      </c>
      <c r="D354" s="4"/>
      <c r="E354" t="s">
        <v>20</v>
      </c>
      <c r="F354" t="str">
        <f t="array" ref="F354">INDEX(Establishment!B$2:B$1042,MATCH($E354,Establishment!$A$2:$A$1042,0))</f>
        <v xml:space="preserve"> </v>
      </c>
      <c r="G354" t="str">
        <f t="array" ref="G354">INDEX(Establishment!C$2:C$1042,MATCH($E354,Establishment!$A$2:$A$1042,0))</f>
        <v xml:space="preserve"> </v>
      </c>
      <c r="M354">
        <f t="shared" si="7"/>
        <v>0</v>
      </c>
      <c r="N354">
        <f t="shared" si="8"/>
        <v>0</v>
      </c>
      <c r="O354" t="s">
        <v>20</v>
      </c>
      <c r="P354" t="str">
        <f t="array" ref="P354">INDEX(Items!B$2:B$1090,MATCH($O354,Items!$A$2:$A$1090,0))</f>
        <v xml:space="preserve"> </v>
      </c>
      <c r="Q354" t="str">
        <f t="array" ref="Q354">INDEX(Items!C$2:C$1090,MATCH($O354,Items!$A$2:$A$1090,0))</f>
        <v xml:space="preserve"> </v>
      </c>
      <c r="R354" t="str">
        <f t="array" ref="R354">INDEX(Items!D$2:D$1090,MATCH($O354,Items!$A$2:$A$1090,0))</f>
        <v xml:space="preserve"> </v>
      </c>
    </row>
    <row r="355" spans="1:18" ht="15.75" customHeight="1" x14ac:dyDescent="0.25">
      <c r="A355">
        <f t="shared" si="6"/>
        <v>1</v>
      </c>
      <c r="B355" t="str">
        <f t="shared" si="9"/>
        <v/>
      </c>
      <c r="C355">
        <f t="shared" si="10"/>
        <v>1</v>
      </c>
      <c r="D355" s="4"/>
      <c r="E355" t="s">
        <v>20</v>
      </c>
      <c r="F355" t="str">
        <f t="array" ref="F355">INDEX(Establishment!B$2:B$1042,MATCH($E355,Establishment!$A$2:$A$1042,0))</f>
        <v xml:space="preserve"> </v>
      </c>
      <c r="G355" t="str">
        <f t="array" ref="G355">INDEX(Establishment!C$2:C$1042,MATCH($E355,Establishment!$A$2:$A$1042,0))</f>
        <v xml:space="preserve"> </v>
      </c>
      <c r="M355">
        <f t="shared" si="7"/>
        <v>0</v>
      </c>
      <c r="N355">
        <f t="shared" si="8"/>
        <v>0</v>
      </c>
      <c r="O355" t="s">
        <v>20</v>
      </c>
      <c r="P355" t="str">
        <f t="array" ref="P355">INDEX(Items!B$2:B$1090,MATCH($O355,Items!$A$2:$A$1090,0))</f>
        <v xml:space="preserve"> </v>
      </c>
      <c r="Q355" t="str">
        <f t="array" ref="Q355">INDEX(Items!C$2:C$1090,MATCH($O355,Items!$A$2:$A$1090,0))</f>
        <v xml:space="preserve"> </v>
      </c>
      <c r="R355" t="str">
        <f t="array" ref="R355">INDEX(Items!D$2:D$1090,MATCH($O355,Items!$A$2:$A$1090,0))</f>
        <v xml:space="preserve"> </v>
      </c>
    </row>
    <row r="356" spans="1:18" ht="15.75" customHeight="1" x14ac:dyDescent="0.25">
      <c r="A356">
        <f t="shared" si="6"/>
        <v>1</v>
      </c>
      <c r="B356" t="str">
        <f t="shared" si="9"/>
        <v/>
      </c>
      <c r="C356">
        <f t="shared" si="10"/>
        <v>1</v>
      </c>
      <c r="D356" s="4"/>
      <c r="E356" t="s">
        <v>20</v>
      </c>
      <c r="F356" t="str">
        <f t="array" ref="F356">INDEX(Establishment!B$2:B$1042,MATCH($E356,Establishment!$A$2:$A$1042,0))</f>
        <v xml:space="preserve"> </v>
      </c>
      <c r="G356" t="str">
        <f t="array" ref="G356">INDEX(Establishment!C$2:C$1042,MATCH($E356,Establishment!$A$2:$A$1042,0))</f>
        <v xml:space="preserve"> </v>
      </c>
      <c r="M356">
        <f t="shared" si="7"/>
        <v>0</v>
      </c>
      <c r="N356">
        <f t="shared" si="8"/>
        <v>0</v>
      </c>
      <c r="O356" t="s">
        <v>20</v>
      </c>
      <c r="P356" t="str">
        <f t="array" ref="P356">INDEX(Items!B$2:B$1090,MATCH($O356,Items!$A$2:$A$1090,0))</f>
        <v xml:space="preserve"> </v>
      </c>
      <c r="Q356" t="str">
        <f t="array" ref="Q356">INDEX(Items!C$2:C$1090,MATCH($O356,Items!$A$2:$A$1090,0))</f>
        <v xml:space="preserve"> </v>
      </c>
      <c r="R356" t="str">
        <f t="array" ref="R356">INDEX(Items!D$2:D$1090,MATCH($O356,Items!$A$2:$A$1090,0))</f>
        <v xml:space="preserve"> </v>
      </c>
    </row>
    <row r="357" spans="1:18" ht="15.75" customHeight="1" x14ac:dyDescent="0.25">
      <c r="A357">
        <f t="shared" si="6"/>
        <v>1</v>
      </c>
      <c r="B357" t="str">
        <f t="shared" si="9"/>
        <v/>
      </c>
      <c r="C357">
        <f t="shared" si="10"/>
        <v>1</v>
      </c>
      <c r="D357" s="4"/>
      <c r="E357" t="s">
        <v>20</v>
      </c>
      <c r="F357" t="str">
        <f t="array" ref="F357">INDEX(Establishment!B$2:B$1042,MATCH($E357,Establishment!$A$2:$A$1042,0))</f>
        <v xml:space="preserve"> </v>
      </c>
      <c r="G357" t="str">
        <f t="array" ref="G357">INDEX(Establishment!C$2:C$1042,MATCH($E357,Establishment!$A$2:$A$1042,0))</f>
        <v xml:space="preserve"> </v>
      </c>
      <c r="M357">
        <f t="shared" si="7"/>
        <v>0</v>
      </c>
      <c r="N357">
        <f t="shared" si="8"/>
        <v>0</v>
      </c>
      <c r="O357" t="s">
        <v>20</v>
      </c>
      <c r="P357" t="str">
        <f t="array" ref="P357">INDEX(Items!B$2:B$1090,MATCH($O357,Items!$A$2:$A$1090,0))</f>
        <v xml:space="preserve"> </v>
      </c>
      <c r="Q357" t="str">
        <f t="array" ref="Q357">INDEX(Items!C$2:C$1090,MATCH($O357,Items!$A$2:$A$1090,0))</f>
        <v xml:space="preserve"> </v>
      </c>
      <c r="R357" t="str">
        <f t="array" ref="R357">INDEX(Items!D$2:D$1090,MATCH($O357,Items!$A$2:$A$1090,0))</f>
        <v xml:space="preserve"> </v>
      </c>
    </row>
    <row r="358" spans="1:18" ht="15.75" customHeight="1" x14ac:dyDescent="0.25">
      <c r="A358">
        <f t="shared" si="6"/>
        <v>1</v>
      </c>
      <c r="B358" t="str">
        <f t="shared" si="9"/>
        <v/>
      </c>
      <c r="C358">
        <f t="shared" si="10"/>
        <v>1</v>
      </c>
      <c r="D358" s="4"/>
      <c r="E358" t="s">
        <v>20</v>
      </c>
      <c r="F358" t="str">
        <f t="array" ref="F358">INDEX(Establishment!B$2:B$1042,MATCH($E358,Establishment!$A$2:$A$1042,0))</f>
        <v xml:space="preserve"> </v>
      </c>
      <c r="G358" t="str">
        <f t="array" ref="G358">INDEX(Establishment!C$2:C$1042,MATCH($E358,Establishment!$A$2:$A$1042,0))</f>
        <v xml:space="preserve"> </v>
      </c>
      <c r="M358">
        <f t="shared" si="7"/>
        <v>0</v>
      </c>
      <c r="N358">
        <f t="shared" si="8"/>
        <v>0</v>
      </c>
      <c r="O358" t="s">
        <v>20</v>
      </c>
      <c r="P358" t="str">
        <f t="array" ref="P358">INDEX(Items!B$2:B$1090,MATCH($O358,Items!$A$2:$A$1090,0))</f>
        <v xml:space="preserve"> </v>
      </c>
      <c r="Q358" t="str">
        <f t="array" ref="Q358">INDEX(Items!C$2:C$1090,MATCH($O358,Items!$A$2:$A$1090,0))</f>
        <v xml:space="preserve"> </v>
      </c>
      <c r="R358" t="str">
        <f t="array" ref="R358">INDEX(Items!D$2:D$1090,MATCH($O358,Items!$A$2:$A$1090,0))</f>
        <v xml:space="preserve"> </v>
      </c>
    </row>
    <row r="359" spans="1:18" ht="15.75" customHeight="1" x14ac:dyDescent="0.25">
      <c r="A359">
        <f t="shared" si="6"/>
        <v>1</v>
      </c>
      <c r="B359" t="str">
        <f t="shared" si="9"/>
        <v/>
      </c>
      <c r="C359">
        <f t="shared" si="10"/>
        <v>1</v>
      </c>
      <c r="D359" s="4"/>
      <c r="E359" t="s">
        <v>20</v>
      </c>
      <c r="F359" t="str">
        <f t="array" ref="F359">INDEX(Establishment!B$2:B$1042,MATCH($E359,Establishment!$A$2:$A$1042,0))</f>
        <v xml:space="preserve"> </v>
      </c>
      <c r="G359" t="str">
        <f t="array" ref="G359">INDEX(Establishment!C$2:C$1042,MATCH($E359,Establishment!$A$2:$A$1042,0))</f>
        <v xml:space="preserve"> </v>
      </c>
      <c r="M359">
        <f t="shared" si="7"/>
        <v>0</v>
      </c>
      <c r="N359">
        <f t="shared" si="8"/>
        <v>0</v>
      </c>
      <c r="O359" t="s">
        <v>20</v>
      </c>
      <c r="P359" t="str">
        <f t="array" ref="P359">INDEX(Items!B$2:B$1090,MATCH($O359,Items!$A$2:$A$1090,0))</f>
        <v xml:space="preserve"> </v>
      </c>
      <c r="Q359" t="str">
        <f t="array" ref="Q359">INDEX(Items!C$2:C$1090,MATCH($O359,Items!$A$2:$A$1090,0))</f>
        <v xml:space="preserve"> </v>
      </c>
      <c r="R359" t="str">
        <f t="array" ref="R359">INDEX(Items!D$2:D$1090,MATCH($O359,Items!$A$2:$A$1090,0))</f>
        <v xml:space="preserve"> </v>
      </c>
    </row>
    <row r="360" spans="1:18" ht="15.75" customHeight="1" x14ac:dyDescent="0.25">
      <c r="A360">
        <f t="shared" si="6"/>
        <v>1</v>
      </c>
      <c r="B360" t="str">
        <f t="shared" si="9"/>
        <v/>
      </c>
      <c r="C360">
        <f t="shared" si="10"/>
        <v>1</v>
      </c>
      <c r="D360" s="4"/>
      <c r="E360" t="s">
        <v>20</v>
      </c>
      <c r="F360" t="str">
        <f t="array" ref="F360">INDEX(Establishment!B$2:B$1042,MATCH($E360,Establishment!$A$2:$A$1042,0))</f>
        <v xml:space="preserve"> </v>
      </c>
      <c r="G360" t="str">
        <f t="array" ref="G360">INDEX(Establishment!C$2:C$1042,MATCH($E360,Establishment!$A$2:$A$1042,0))</f>
        <v xml:space="preserve"> </v>
      </c>
      <c r="M360">
        <f t="shared" si="7"/>
        <v>0</v>
      </c>
      <c r="N360">
        <f t="shared" si="8"/>
        <v>0</v>
      </c>
      <c r="O360" t="s">
        <v>20</v>
      </c>
      <c r="P360" t="str">
        <f t="array" ref="P360">INDEX(Items!B$2:B$1090,MATCH($O360,Items!$A$2:$A$1090,0))</f>
        <v xml:space="preserve"> </v>
      </c>
      <c r="Q360" t="str">
        <f t="array" ref="Q360">INDEX(Items!C$2:C$1090,MATCH($O360,Items!$A$2:$A$1090,0))</f>
        <v xml:space="preserve"> </v>
      </c>
      <c r="R360" t="str">
        <f t="array" ref="R360">INDEX(Items!D$2:D$1090,MATCH($O360,Items!$A$2:$A$1090,0))</f>
        <v xml:space="preserve"> </v>
      </c>
    </row>
    <row r="361" spans="1:18" ht="15.75" customHeight="1" x14ac:dyDescent="0.25">
      <c r="A361">
        <f t="shared" si="6"/>
        <v>1</v>
      </c>
      <c r="B361" t="str">
        <f t="shared" si="9"/>
        <v/>
      </c>
      <c r="C361">
        <f t="shared" si="10"/>
        <v>1</v>
      </c>
      <c r="D361" s="4"/>
      <c r="E361" t="s">
        <v>20</v>
      </c>
      <c r="F361" t="str">
        <f t="array" ref="F361">INDEX(Establishment!B$2:B$1042,MATCH($E361,Establishment!$A$2:$A$1042,0))</f>
        <v xml:space="preserve"> </v>
      </c>
      <c r="G361" t="str">
        <f t="array" ref="G361">INDEX(Establishment!C$2:C$1042,MATCH($E361,Establishment!$A$2:$A$1042,0))</f>
        <v xml:space="preserve"> </v>
      </c>
      <c r="M361">
        <f t="shared" si="7"/>
        <v>0</v>
      </c>
      <c r="N361">
        <f t="shared" si="8"/>
        <v>0</v>
      </c>
      <c r="O361" t="s">
        <v>20</v>
      </c>
      <c r="P361" t="str">
        <f t="array" ref="P361">INDEX(Items!B$2:B$1090,MATCH($O361,Items!$A$2:$A$1090,0))</f>
        <v xml:space="preserve"> </v>
      </c>
      <c r="Q361" t="str">
        <f t="array" ref="Q361">INDEX(Items!C$2:C$1090,MATCH($O361,Items!$A$2:$A$1090,0))</f>
        <v xml:space="preserve"> </v>
      </c>
      <c r="R361" t="str">
        <f t="array" ref="R361">INDEX(Items!D$2:D$1090,MATCH($O361,Items!$A$2:$A$1090,0))</f>
        <v xml:space="preserve"> </v>
      </c>
    </row>
    <row r="362" spans="1:18" ht="15.75" customHeight="1" x14ac:dyDescent="0.25">
      <c r="A362">
        <f t="shared" si="6"/>
        <v>1</v>
      </c>
      <c r="B362" t="str">
        <f t="shared" si="9"/>
        <v/>
      </c>
      <c r="C362">
        <f t="shared" si="10"/>
        <v>1</v>
      </c>
      <c r="D362" s="4"/>
      <c r="E362" t="s">
        <v>20</v>
      </c>
      <c r="F362" t="str">
        <f t="array" ref="F362">INDEX(Establishment!B$2:B$1042,MATCH($E362,Establishment!$A$2:$A$1042,0))</f>
        <v xml:space="preserve"> </v>
      </c>
      <c r="G362" t="str">
        <f t="array" ref="G362">INDEX(Establishment!C$2:C$1042,MATCH($E362,Establishment!$A$2:$A$1042,0))</f>
        <v xml:space="preserve"> </v>
      </c>
      <c r="M362">
        <f t="shared" si="7"/>
        <v>0</v>
      </c>
      <c r="N362">
        <f t="shared" si="8"/>
        <v>0</v>
      </c>
      <c r="O362" t="s">
        <v>20</v>
      </c>
      <c r="P362" t="str">
        <f t="array" ref="P362">INDEX(Items!B$2:B$1090,MATCH($O362,Items!$A$2:$A$1090,0))</f>
        <v xml:space="preserve"> </v>
      </c>
      <c r="Q362" t="str">
        <f t="array" ref="Q362">INDEX(Items!C$2:C$1090,MATCH($O362,Items!$A$2:$A$1090,0))</f>
        <v xml:space="preserve"> </v>
      </c>
      <c r="R362" t="str">
        <f t="array" ref="R362">INDEX(Items!D$2:D$1090,MATCH($O362,Items!$A$2:$A$1090,0))</f>
        <v xml:space="preserve"> </v>
      </c>
    </row>
    <row r="363" spans="1:18" ht="15.75" customHeight="1" x14ac:dyDescent="0.25">
      <c r="A363">
        <f t="shared" si="6"/>
        <v>1</v>
      </c>
      <c r="B363" t="str">
        <f t="shared" si="9"/>
        <v/>
      </c>
      <c r="C363">
        <f t="shared" si="10"/>
        <v>1</v>
      </c>
      <c r="D363" s="4"/>
      <c r="E363" t="s">
        <v>20</v>
      </c>
      <c r="F363" t="str">
        <f t="array" ref="F363">INDEX(Establishment!B$2:B$1042,MATCH($E363,Establishment!$A$2:$A$1042,0))</f>
        <v xml:space="preserve"> </v>
      </c>
      <c r="G363" t="str">
        <f t="array" ref="G363">INDEX(Establishment!C$2:C$1042,MATCH($E363,Establishment!$A$2:$A$1042,0))</f>
        <v xml:space="preserve"> </v>
      </c>
      <c r="M363">
        <f t="shared" si="7"/>
        <v>0</v>
      </c>
      <c r="N363">
        <f t="shared" si="8"/>
        <v>0</v>
      </c>
      <c r="O363" t="s">
        <v>20</v>
      </c>
      <c r="P363" t="str">
        <f t="array" ref="P363">INDEX(Items!B$2:B$1090,MATCH($O363,Items!$A$2:$A$1090,0))</f>
        <v xml:space="preserve"> </v>
      </c>
      <c r="Q363" t="str">
        <f t="array" ref="Q363">INDEX(Items!C$2:C$1090,MATCH($O363,Items!$A$2:$A$1090,0))</f>
        <v xml:space="preserve"> </v>
      </c>
      <c r="R363" t="str">
        <f t="array" ref="R363">INDEX(Items!D$2:D$1090,MATCH($O363,Items!$A$2:$A$1090,0))</f>
        <v xml:space="preserve"> </v>
      </c>
    </row>
    <row r="364" spans="1:18" ht="15.75" customHeight="1" x14ac:dyDescent="0.25">
      <c r="A364">
        <f t="shared" si="6"/>
        <v>1</v>
      </c>
      <c r="B364" t="str">
        <f t="shared" si="9"/>
        <v/>
      </c>
      <c r="C364">
        <f t="shared" si="10"/>
        <v>1</v>
      </c>
      <c r="D364" s="4"/>
      <c r="E364" t="s">
        <v>20</v>
      </c>
      <c r="F364" t="str">
        <f t="array" ref="F364">INDEX(Establishment!B$2:B$1042,MATCH($E364,Establishment!$A$2:$A$1042,0))</f>
        <v xml:space="preserve"> </v>
      </c>
      <c r="G364" t="str">
        <f t="array" ref="G364">INDEX(Establishment!C$2:C$1042,MATCH($E364,Establishment!$A$2:$A$1042,0))</f>
        <v xml:space="preserve"> </v>
      </c>
      <c r="M364">
        <f t="shared" si="7"/>
        <v>0</v>
      </c>
      <c r="N364">
        <f t="shared" si="8"/>
        <v>0</v>
      </c>
      <c r="O364" t="s">
        <v>20</v>
      </c>
      <c r="P364" t="str">
        <f t="array" ref="P364">INDEX(Items!B$2:B$1090,MATCH($O364,Items!$A$2:$A$1090,0))</f>
        <v xml:space="preserve"> </v>
      </c>
      <c r="Q364" t="str">
        <f t="array" ref="Q364">INDEX(Items!C$2:C$1090,MATCH($O364,Items!$A$2:$A$1090,0))</f>
        <v xml:space="preserve"> </v>
      </c>
      <c r="R364" t="str">
        <f t="array" ref="R364">INDEX(Items!D$2:D$1090,MATCH($O364,Items!$A$2:$A$1090,0))</f>
        <v xml:space="preserve"> </v>
      </c>
    </row>
    <row r="365" spans="1:18" ht="15.75" customHeight="1" x14ac:dyDescent="0.25">
      <c r="A365">
        <f t="shared" si="6"/>
        <v>1</v>
      </c>
      <c r="B365" t="str">
        <f t="shared" si="9"/>
        <v/>
      </c>
      <c r="C365">
        <f t="shared" si="10"/>
        <v>1</v>
      </c>
      <c r="D365" s="4"/>
      <c r="E365" t="s">
        <v>20</v>
      </c>
      <c r="F365" t="str">
        <f t="array" ref="F365">INDEX(Establishment!B$2:B$1042,MATCH($E365,Establishment!$A$2:$A$1042,0))</f>
        <v xml:space="preserve"> </v>
      </c>
      <c r="G365" t="str">
        <f t="array" ref="G365">INDEX(Establishment!C$2:C$1042,MATCH($E365,Establishment!$A$2:$A$1042,0))</f>
        <v xml:space="preserve"> </v>
      </c>
      <c r="M365">
        <f t="shared" si="7"/>
        <v>0</v>
      </c>
      <c r="N365">
        <f t="shared" si="8"/>
        <v>0</v>
      </c>
      <c r="O365" t="s">
        <v>20</v>
      </c>
      <c r="P365" t="str">
        <f t="array" ref="P365">INDEX(Items!B$2:B$1090,MATCH($O365,Items!$A$2:$A$1090,0))</f>
        <v xml:space="preserve"> </v>
      </c>
      <c r="Q365" t="str">
        <f t="array" ref="Q365">INDEX(Items!C$2:C$1090,MATCH($O365,Items!$A$2:$A$1090,0))</f>
        <v xml:space="preserve"> </v>
      </c>
      <c r="R365" t="str">
        <f t="array" ref="R365">INDEX(Items!D$2:D$1090,MATCH($O365,Items!$A$2:$A$1090,0))</f>
        <v xml:space="preserve"> </v>
      </c>
    </row>
    <row r="366" spans="1:18" ht="15.75" customHeight="1" x14ac:dyDescent="0.25">
      <c r="A366">
        <f t="shared" si="6"/>
        <v>1</v>
      </c>
      <c r="B366" t="str">
        <f t="shared" si="9"/>
        <v/>
      </c>
      <c r="C366">
        <f t="shared" si="10"/>
        <v>1</v>
      </c>
      <c r="D366" s="4"/>
      <c r="E366" t="s">
        <v>20</v>
      </c>
      <c r="F366" t="str">
        <f t="array" ref="F366">INDEX(Establishment!B$2:B$1042,MATCH($E366,Establishment!$A$2:$A$1042,0))</f>
        <v xml:space="preserve"> </v>
      </c>
      <c r="G366" t="str">
        <f t="array" ref="G366">INDEX(Establishment!C$2:C$1042,MATCH($E366,Establishment!$A$2:$A$1042,0))</f>
        <v xml:space="preserve"> </v>
      </c>
      <c r="M366">
        <f t="shared" si="7"/>
        <v>0</v>
      </c>
      <c r="N366">
        <f t="shared" si="8"/>
        <v>0</v>
      </c>
      <c r="O366" t="s">
        <v>20</v>
      </c>
      <c r="P366" t="str">
        <f t="array" ref="P366">INDEX(Items!B$2:B$1090,MATCH($O366,Items!$A$2:$A$1090,0))</f>
        <v xml:space="preserve"> </v>
      </c>
      <c r="Q366" t="str">
        <f t="array" ref="Q366">INDEX(Items!C$2:C$1090,MATCH($O366,Items!$A$2:$A$1090,0))</f>
        <v xml:space="preserve"> </v>
      </c>
      <c r="R366" t="str">
        <f t="array" ref="R366">INDEX(Items!D$2:D$1090,MATCH($O366,Items!$A$2:$A$1090,0))</f>
        <v xml:space="preserve"> </v>
      </c>
    </row>
    <row r="367" spans="1:18" ht="15.75" customHeight="1" x14ac:dyDescent="0.25">
      <c r="A367">
        <f t="shared" si="6"/>
        <v>1</v>
      </c>
      <c r="B367" t="str">
        <f t="shared" si="9"/>
        <v/>
      </c>
      <c r="C367">
        <f t="shared" si="10"/>
        <v>1</v>
      </c>
      <c r="D367" s="4"/>
      <c r="E367" t="s">
        <v>20</v>
      </c>
      <c r="F367" t="str">
        <f t="array" ref="F367">INDEX(Establishment!B$2:B$1042,MATCH($E367,Establishment!$A$2:$A$1042,0))</f>
        <v xml:space="preserve"> </v>
      </c>
      <c r="G367" t="str">
        <f t="array" ref="G367">INDEX(Establishment!C$2:C$1042,MATCH($E367,Establishment!$A$2:$A$1042,0))</f>
        <v xml:space="preserve"> </v>
      </c>
      <c r="M367">
        <f t="shared" si="7"/>
        <v>0</v>
      </c>
      <c r="N367">
        <f t="shared" si="8"/>
        <v>0</v>
      </c>
      <c r="O367" t="s">
        <v>20</v>
      </c>
      <c r="P367" t="str">
        <f t="array" ref="P367">INDEX(Items!B$2:B$1090,MATCH($O367,Items!$A$2:$A$1090,0))</f>
        <v xml:space="preserve"> </v>
      </c>
      <c r="Q367" t="str">
        <f t="array" ref="Q367">INDEX(Items!C$2:C$1090,MATCH($O367,Items!$A$2:$A$1090,0))</f>
        <v xml:space="preserve"> </v>
      </c>
      <c r="R367" t="str">
        <f t="array" ref="R367">INDEX(Items!D$2:D$1090,MATCH($O367,Items!$A$2:$A$1090,0))</f>
        <v xml:space="preserve"> </v>
      </c>
    </row>
    <row r="368" spans="1:18" ht="15.75" customHeight="1" x14ac:dyDescent="0.25">
      <c r="A368">
        <f t="shared" si="6"/>
        <v>1</v>
      </c>
      <c r="B368" t="str">
        <f t="shared" si="9"/>
        <v/>
      </c>
      <c r="C368">
        <f t="shared" si="10"/>
        <v>1</v>
      </c>
      <c r="D368" s="4"/>
      <c r="E368" t="s">
        <v>20</v>
      </c>
      <c r="F368" t="str">
        <f t="array" ref="F368">INDEX(Establishment!B$2:B$1042,MATCH($E368,Establishment!$A$2:$A$1042,0))</f>
        <v xml:space="preserve"> </v>
      </c>
      <c r="G368" t="str">
        <f t="array" ref="G368">INDEX(Establishment!C$2:C$1042,MATCH($E368,Establishment!$A$2:$A$1042,0))</f>
        <v xml:space="preserve"> </v>
      </c>
      <c r="M368">
        <f t="shared" si="7"/>
        <v>0</v>
      </c>
      <c r="N368">
        <f t="shared" si="8"/>
        <v>0</v>
      </c>
      <c r="O368" t="s">
        <v>20</v>
      </c>
      <c r="P368" t="str">
        <f t="array" ref="P368">INDEX(Items!B$2:B$1090,MATCH($O368,Items!$A$2:$A$1090,0))</f>
        <v xml:space="preserve"> </v>
      </c>
      <c r="Q368" t="str">
        <f t="array" ref="Q368">INDEX(Items!C$2:C$1090,MATCH($O368,Items!$A$2:$A$1090,0))</f>
        <v xml:space="preserve"> </v>
      </c>
      <c r="R368" t="str">
        <f t="array" ref="R368">INDEX(Items!D$2:D$1090,MATCH($O368,Items!$A$2:$A$1090,0))</f>
        <v xml:space="preserve"> </v>
      </c>
    </row>
    <row r="369" spans="1:18" ht="15.75" customHeight="1" x14ac:dyDescent="0.25">
      <c r="A369">
        <f t="shared" si="6"/>
        <v>1</v>
      </c>
      <c r="B369" t="str">
        <f t="shared" si="9"/>
        <v/>
      </c>
      <c r="C369">
        <f t="shared" si="10"/>
        <v>1</v>
      </c>
      <c r="D369" s="4"/>
      <c r="E369" t="s">
        <v>20</v>
      </c>
      <c r="F369" t="str">
        <f t="array" ref="F369">INDEX(Establishment!B$2:B$1042,MATCH($E369,Establishment!$A$2:$A$1042,0))</f>
        <v xml:space="preserve"> </v>
      </c>
      <c r="G369" t="str">
        <f t="array" ref="G369">INDEX(Establishment!C$2:C$1042,MATCH($E369,Establishment!$A$2:$A$1042,0))</f>
        <v xml:space="preserve"> </v>
      </c>
      <c r="M369">
        <f t="shared" si="7"/>
        <v>0</v>
      </c>
      <c r="N369">
        <f t="shared" si="8"/>
        <v>0</v>
      </c>
      <c r="O369" t="s">
        <v>20</v>
      </c>
      <c r="P369" t="str">
        <f t="array" ref="P369">INDEX(Items!B$2:B$1090,MATCH($O369,Items!$A$2:$A$1090,0))</f>
        <v xml:space="preserve"> </v>
      </c>
      <c r="Q369" t="str">
        <f t="array" ref="Q369">INDEX(Items!C$2:C$1090,MATCH($O369,Items!$A$2:$A$1090,0))</f>
        <v xml:space="preserve"> </v>
      </c>
      <c r="R369" t="str">
        <f t="array" ref="R369">INDEX(Items!D$2:D$1090,MATCH($O369,Items!$A$2:$A$1090,0))</f>
        <v xml:space="preserve"> </v>
      </c>
    </row>
    <row r="370" spans="1:18" ht="15.75" customHeight="1" x14ac:dyDescent="0.25">
      <c r="A370">
        <f t="shared" si="6"/>
        <v>1</v>
      </c>
      <c r="B370" t="str">
        <f t="shared" si="9"/>
        <v/>
      </c>
      <c r="C370">
        <f t="shared" si="10"/>
        <v>1</v>
      </c>
      <c r="D370" s="4"/>
      <c r="E370" t="s">
        <v>20</v>
      </c>
      <c r="F370" t="str">
        <f t="array" ref="F370">INDEX(Establishment!B$2:B$1042,MATCH($E370,Establishment!$A$2:$A$1042,0))</f>
        <v xml:space="preserve"> </v>
      </c>
      <c r="G370" t="str">
        <f t="array" ref="G370">INDEX(Establishment!C$2:C$1042,MATCH($E370,Establishment!$A$2:$A$1042,0))</f>
        <v xml:space="preserve"> </v>
      </c>
      <c r="M370">
        <f t="shared" si="7"/>
        <v>0</v>
      </c>
      <c r="N370">
        <f t="shared" si="8"/>
        <v>0</v>
      </c>
      <c r="O370" t="s">
        <v>20</v>
      </c>
      <c r="P370" t="str">
        <f t="array" ref="P370">INDEX(Items!B$2:B$1090,MATCH($O370,Items!$A$2:$A$1090,0))</f>
        <v xml:space="preserve"> </v>
      </c>
      <c r="Q370" t="str">
        <f t="array" ref="Q370">INDEX(Items!C$2:C$1090,MATCH($O370,Items!$A$2:$A$1090,0))</f>
        <v xml:space="preserve"> </v>
      </c>
      <c r="R370" t="str">
        <f t="array" ref="R370">INDEX(Items!D$2:D$1090,MATCH($O370,Items!$A$2:$A$1090,0))</f>
        <v xml:space="preserve"> </v>
      </c>
    </row>
    <row r="371" spans="1:18" ht="15.75" customHeight="1" x14ac:dyDescent="0.25">
      <c r="A371">
        <f t="shared" si="6"/>
        <v>1</v>
      </c>
      <c r="B371" t="str">
        <f t="shared" si="9"/>
        <v/>
      </c>
      <c r="C371">
        <f t="shared" si="10"/>
        <v>1</v>
      </c>
      <c r="D371" s="4"/>
      <c r="E371" t="s">
        <v>20</v>
      </c>
      <c r="F371" t="str">
        <f t="array" ref="F371">INDEX(Establishment!B$2:B$1042,MATCH($E371,Establishment!$A$2:$A$1042,0))</f>
        <v xml:space="preserve"> </v>
      </c>
      <c r="G371" t="str">
        <f t="array" ref="G371">INDEX(Establishment!C$2:C$1042,MATCH($E371,Establishment!$A$2:$A$1042,0))</f>
        <v xml:space="preserve"> </v>
      </c>
      <c r="M371">
        <f t="shared" si="7"/>
        <v>0</v>
      </c>
      <c r="N371">
        <f t="shared" si="8"/>
        <v>0</v>
      </c>
      <c r="O371" t="s">
        <v>20</v>
      </c>
      <c r="P371" t="str">
        <f t="array" ref="P371">INDEX(Items!B$2:B$1090,MATCH($O371,Items!$A$2:$A$1090,0))</f>
        <v xml:space="preserve"> </v>
      </c>
      <c r="Q371" t="str">
        <f t="array" ref="Q371">INDEX(Items!C$2:C$1090,MATCH($O371,Items!$A$2:$A$1090,0))</f>
        <v xml:space="preserve"> </v>
      </c>
      <c r="R371" t="str">
        <f t="array" ref="R371">INDEX(Items!D$2:D$1090,MATCH($O371,Items!$A$2:$A$1090,0))</f>
        <v xml:space="preserve"> </v>
      </c>
    </row>
    <row r="372" spans="1:18" ht="15.75" customHeight="1" x14ac:dyDescent="0.25">
      <c r="A372">
        <f t="shared" si="6"/>
        <v>1</v>
      </c>
      <c r="B372" t="str">
        <f t="shared" si="9"/>
        <v/>
      </c>
      <c r="C372">
        <f t="shared" si="10"/>
        <v>1</v>
      </c>
      <c r="D372" s="4"/>
      <c r="E372" t="s">
        <v>20</v>
      </c>
      <c r="F372" t="str">
        <f t="array" ref="F372">INDEX(Establishment!B$2:B$1042,MATCH($E372,Establishment!$A$2:$A$1042,0))</f>
        <v xml:space="preserve"> </v>
      </c>
      <c r="G372" t="str">
        <f t="array" ref="G372">INDEX(Establishment!C$2:C$1042,MATCH($E372,Establishment!$A$2:$A$1042,0))</f>
        <v xml:space="preserve"> </v>
      </c>
      <c r="M372">
        <f t="shared" si="7"/>
        <v>0</v>
      </c>
      <c r="N372">
        <f t="shared" si="8"/>
        <v>0</v>
      </c>
      <c r="O372" t="s">
        <v>20</v>
      </c>
      <c r="P372" t="str">
        <f t="array" ref="P372">INDEX(Items!B$2:B$1090,MATCH($O372,Items!$A$2:$A$1090,0))</f>
        <v xml:space="preserve"> </v>
      </c>
      <c r="Q372" t="str">
        <f t="array" ref="Q372">INDEX(Items!C$2:C$1090,MATCH($O372,Items!$A$2:$A$1090,0))</f>
        <v xml:space="preserve"> </v>
      </c>
      <c r="R372" t="str">
        <f t="array" ref="R372">INDEX(Items!D$2:D$1090,MATCH($O372,Items!$A$2:$A$1090,0))</f>
        <v xml:space="preserve"> </v>
      </c>
    </row>
    <row r="373" spans="1:18" ht="15.75" customHeight="1" x14ac:dyDescent="0.25">
      <c r="A373">
        <f t="shared" si="6"/>
        <v>1</v>
      </c>
      <c r="B373" t="str">
        <f t="shared" si="9"/>
        <v/>
      </c>
      <c r="C373">
        <f t="shared" si="10"/>
        <v>1</v>
      </c>
      <c r="D373" s="4"/>
      <c r="E373" t="s">
        <v>20</v>
      </c>
      <c r="F373" t="str">
        <f t="array" ref="F373">INDEX(Establishment!B$2:B$1042,MATCH($E373,Establishment!$A$2:$A$1042,0))</f>
        <v xml:space="preserve"> </v>
      </c>
      <c r="G373" t="str">
        <f t="array" ref="G373">INDEX(Establishment!C$2:C$1042,MATCH($E373,Establishment!$A$2:$A$1042,0))</f>
        <v xml:space="preserve"> </v>
      </c>
      <c r="M373">
        <f t="shared" si="7"/>
        <v>0</v>
      </c>
      <c r="N373">
        <f t="shared" si="8"/>
        <v>0</v>
      </c>
      <c r="O373" t="s">
        <v>20</v>
      </c>
      <c r="P373" t="str">
        <f t="array" ref="P373">INDEX(Items!B$2:B$1090,MATCH($O373,Items!$A$2:$A$1090,0))</f>
        <v xml:space="preserve"> </v>
      </c>
      <c r="Q373" t="str">
        <f t="array" ref="Q373">INDEX(Items!C$2:C$1090,MATCH($O373,Items!$A$2:$A$1090,0))</f>
        <v xml:space="preserve"> </v>
      </c>
      <c r="R373" t="str">
        <f t="array" ref="R373">INDEX(Items!D$2:D$1090,MATCH($O373,Items!$A$2:$A$1090,0))</f>
        <v xml:space="preserve"> </v>
      </c>
    </row>
    <row r="374" spans="1:18" ht="15.75" customHeight="1" x14ac:dyDescent="0.25">
      <c r="A374">
        <f t="shared" si="6"/>
        <v>1</v>
      </c>
      <c r="B374" t="str">
        <f t="shared" si="9"/>
        <v/>
      </c>
      <c r="C374">
        <f t="shared" si="10"/>
        <v>1</v>
      </c>
      <c r="D374" s="4"/>
      <c r="E374" t="s">
        <v>20</v>
      </c>
      <c r="F374" t="str">
        <f t="array" ref="F374">INDEX(Establishment!B$2:B$1042,MATCH($E374,Establishment!$A$2:$A$1042,0))</f>
        <v xml:space="preserve"> </v>
      </c>
      <c r="G374" t="str">
        <f t="array" ref="G374">INDEX(Establishment!C$2:C$1042,MATCH($E374,Establishment!$A$2:$A$1042,0))</f>
        <v xml:space="preserve"> </v>
      </c>
      <c r="M374">
        <f t="shared" si="7"/>
        <v>0</v>
      </c>
      <c r="N374">
        <f t="shared" si="8"/>
        <v>0</v>
      </c>
      <c r="O374" t="s">
        <v>20</v>
      </c>
      <c r="P374" t="str">
        <f t="array" ref="P374">INDEX(Items!B$2:B$1090,MATCH($O374,Items!$A$2:$A$1090,0))</f>
        <v xml:space="preserve"> </v>
      </c>
      <c r="Q374" t="str">
        <f t="array" ref="Q374">INDEX(Items!C$2:C$1090,MATCH($O374,Items!$A$2:$A$1090,0))</f>
        <v xml:space="preserve"> </v>
      </c>
      <c r="R374" t="str">
        <f t="array" ref="R374">INDEX(Items!D$2:D$1090,MATCH($O374,Items!$A$2:$A$1090,0))</f>
        <v xml:space="preserve"> </v>
      </c>
    </row>
    <row r="375" spans="1:18" ht="15.75" customHeight="1" x14ac:dyDescent="0.25">
      <c r="A375">
        <f t="shared" si="6"/>
        <v>1</v>
      </c>
      <c r="B375" t="str">
        <f t="shared" si="9"/>
        <v/>
      </c>
      <c r="C375">
        <f t="shared" si="10"/>
        <v>1</v>
      </c>
      <c r="D375" s="4"/>
      <c r="E375" t="s">
        <v>20</v>
      </c>
      <c r="F375" t="str">
        <f t="array" ref="F375">INDEX(Establishment!B$2:B$1042,MATCH($E375,Establishment!$A$2:$A$1042,0))</f>
        <v xml:space="preserve"> </v>
      </c>
      <c r="G375" t="str">
        <f t="array" ref="G375">INDEX(Establishment!C$2:C$1042,MATCH($E375,Establishment!$A$2:$A$1042,0))</f>
        <v xml:space="preserve"> </v>
      </c>
      <c r="M375">
        <f t="shared" si="7"/>
        <v>0</v>
      </c>
      <c r="N375">
        <f t="shared" si="8"/>
        <v>0</v>
      </c>
      <c r="O375" t="s">
        <v>20</v>
      </c>
      <c r="P375" t="str">
        <f t="array" ref="P375">INDEX(Items!B$2:B$1090,MATCH($O375,Items!$A$2:$A$1090,0))</f>
        <v xml:space="preserve"> </v>
      </c>
      <c r="Q375" t="str">
        <f t="array" ref="Q375">INDEX(Items!C$2:C$1090,MATCH($O375,Items!$A$2:$A$1090,0))</f>
        <v xml:space="preserve"> </v>
      </c>
      <c r="R375" t="str">
        <f t="array" ref="R375">INDEX(Items!D$2:D$1090,MATCH($O375,Items!$A$2:$A$1090,0))</f>
        <v xml:space="preserve"> </v>
      </c>
    </row>
    <row r="376" spans="1:18" ht="15.75" customHeight="1" x14ac:dyDescent="0.25">
      <c r="A376">
        <f t="shared" si="6"/>
        <v>1</v>
      </c>
      <c r="B376" t="str">
        <f t="shared" si="9"/>
        <v/>
      </c>
      <c r="C376">
        <f t="shared" si="10"/>
        <v>1</v>
      </c>
      <c r="D376" s="4"/>
      <c r="E376" t="s">
        <v>20</v>
      </c>
      <c r="F376" t="str">
        <f t="array" ref="F376">INDEX(Establishment!B$2:B$1042,MATCH($E376,Establishment!$A$2:$A$1042,0))</f>
        <v xml:space="preserve"> </v>
      </c>
      <c r="G376" t="str">
        <f t="array" ref="G376">INDEX(Establishment!C$2:C$1042,MATCH($E376,Establishment!$A$2:$A$1042,0))</f>
        <v xml:space="preserve"> </v>
      </c>
      <c r="M376">
        <f t="shared" si="7"/>
        <v>0</v>
      </c>
      <c r="N376">
        <f t="shared" si="8"/>
        <v>0</v>
      </c>
      <c r="O376" t="s">
        <v>20</v>
      </c>
      <c r="P376" t="str">
        <f t="array" ref="P376">INDEX(Items!B$2:B$1090,MATCH($O376,Items!$A$2:$A$1090,0))</f>
        <v xml:space="preserve"> </v>
      </c>
      <c r="Q376" t="str">
        <f t="array" ref="Q376">INDEX(Items!C$2:C$1090,MATCH($O376,Items!$A$2:$A$1090,0))</f>
        <v xml:space="preserve"> </v>
      </c>
      <c r="R376" t="str">
        <f t="array" ref="R376">INDEX(Items!D$2:D$1090,MATCH($O376,Items!$A$2:$A$1090,0))</f>
        <v xml:space="preserve"> </v>
      </c>
    </row>
    <row r="377" spans="1:18" ht="15.75" customHeight="1" x14ac:dyDescent="0.25">
      <c r="A377">
        <f t="shared" si="6"/>
        <v>1</v>
      </c>
      <c r="B377" t="str">
        <f t="shared" si="9"/>
        <v/>
      </c>
      <c r="C377">
        <f t="shared" si="10"/>
        <v>1</v>
      </c>
      <c r="D377" s="4"/>
      <c r="E377" t="s">
        <v>20</v>
      </c>
      <c r="F377" t="str">
        <f t="array" ref="F377">INDEX(Establishment!B$2:B$1042,MATCH($E377,Establishment!$A$2:$A$1042,0))</f>
        <v xml:space="preserve"> </v>
      </c>
      <c r="G377" t="str">
        <f t="array" ref="G377">INDEX(Establishment!C$2:C$1042,MATCH($E377,Establishment!$A$2:$A$1042,0))</f>
        <v xml:space="preserve"> </v>
      </c>
      <c r="M377">
        <f t="shared" si="7"/>
        <v>0</v>
      </c>
      <c r="N377">
        <f t="shared" si="8"/>
        <v>0</v>
      </c>
      <c r="O377" t="s">
        <v>20</v>
      </c>
      <c r="P377" t="str">
        <f t="array" ref="P377">INDEX(Items!B$2:B$1090,MATCH($O377,Items!$A$2:$A$1090,0))</f>
        <v xml:space="preserve"> </v>
      </c>
      <c r="Q377" t="str">
        <f t="array" ref="Q377">INDEX(Items!C$2:C$1090,MATCH($O377,Items!$A$2:$A$1090,0))</f>
        <v xml:space="preserve"> </v>
      </c>
      <c r="R377" t="str">
        <f t="array" ref="R377">INDEX(Items!D$2:D$1090,MATCH($O377,Items!$A$2:$A$1090,0))</f>
        <v xml:space="preserve"> </v>
      </c>
    </row>
    <row r="378" spans="1:18" ht="15.75" customHeight="1" x14ac:dyDescent="0.25">
      <c r="A378">
        <f t="shared" si="6"/>
        <v>1</v>
      </c>
      <c r="B378" t="str">
        <f t="shared" si="9"/>
        <v/>
      </c>
      <c r="C378">
        <f t="shared" si="10"/>
        <v>1</v>
      </c>
      <c r="D378" s="4"/>
      <c r="E378" t="s">
        <v>20</v>
      </c>
      <c r="F378" t="str">
        <f t="array" ref="F378">INDEX(Establishment!B$2:B$1042,MATCH($E378,Establishment!$A$2:$A$1042,0))</f>
        <v xml:space="preserve"> </v>
      </c>
      <c r="G378" t="str">
        <f t="array" ref="G378">INDEX(Establishment!C$2:C$1042,MATCH($E378,Establishment!$A$2:$A$1042,0))</f>
        <v xml:space="preserve"> </v>
      </c>
      <c r="M378">
        <f t="shared" si="7"/>
        <v>0</v>
      </c>
      <c r="N378">
        <f t="shared" si="8"/>
        <v>0</v>
      </c>
      <c r="O378" t="s">
        <v>20</v>
      </c>
      <c r="P378" t="str">
        <f t="array" ref="P378">INDEX(Items!B$2:B$1090,MATCH($O378,Items!$A$2:$A$1090,0))</f>
        <v xml:space="preserve"> </v>
      </c>
      <c r="Q378" t="str">
        <f t="array" ref="Q378">INDEX(Items!C$2:C$1090,MATCH($O378,Items!$A$2:$A$1090,0))</f>
        <v xml:space="preserve"> </v>
      </c>
      <c r="R378" t="str">
        <f t="array" ref="R378">INDEX(Items!D$2:D$1090,MATCH($O378,Items!$A$2:$A$1090,0))</f>
        <v xml:space="preserve"> </v>
      </c>
    </row>
    <row r="379" spans="1:18" ht="15.75" customHeight="1" x14ac:dyDescent="0.25">
      <c r="A379">
        <f t="shared" si="6"/>
        <v>1</v>
      </c>
      <c r="B379" t="str">
        <f t="shared" si="9"/>
        <v/>
      </c>
      <c r="C379">
        <f t="shared" si="10"/>
        <v>1</v>
      </c>
      <c r="D379" s="4"/>
      <c r="E379" t="s">
        <v>20</v>
      </c>
      <c r="F379" t="str">
        <f t="array" ref="F379">INDEX(Establishment!B$2:B$1042,MATCH($E379,Establishment!$A$2:$A$1042,0))</f>
        <v xml:space="preserve"> </v>
      </c>
      <c r="G379" t="str">
        <f t="array" ref="G379">INDEX(Establishment!C$2:C$1042,MATCH($E379,Establishment!$A$2:$A$1042,0))</f>
        <v xml:space="preserve"> </v>
      </c>
      <c r="M379">
        <f t="shared" si="7"/>
        <v>0</v>
      </c>
      <c r="N379">
        <f t="shared" si="8"/>
        <v>0</v>
      </c>
      <c r="O379" t="s">
        <v>20</v>
      </c>
      <c r="P379" t="str">
        <f t="array" ref="P379">INDEX(Items!B$2:B$1090,MATCH($O379,Items!$A$2:$A$1090,0))</f>
        <v xml:space="preserve"> </v>
      </c>
      <c r="Q379" t="str">
        <f t="array" ref="Q379">INDEX(Items!C$2:C$1090,MATCH($O379,Items!$A$2:$A$1090,0))</f>
        <v xml:space="preserve"> </v>
      </c>
      <c r="R379" t="str">
        <f t="array" ref="R379">INDEX(Items!D$2:D$1090,MATCH($O379,Items!$A$2:$A$1090,0))</f>
        <v xml:space="preserve"> </v>
      </c>
    </row>
    <row r="380" spans="1:18" ht="15.75" customHeight="1" x14ac:dyDescent="0.25">
      <c r="A380">
        <f t="shared" si="6"/>
        <v>1</v>
      </c>
      <c r="B380" t="str">
        <f t="shared" si="9"/>
        <v/>
      </c>
      <c r="C380">
        <f t="shared" si="10"/>
        <v>1</v>
      </c>
      <c r="D380" s="4"/>
      <c r="E380" t="s">
        <v>20</v>
      </c>
      <c r="F380" t="str">
        <f t="array" ref="F380">INDEX(Establishment!B$2:B$1042,MATCH($E380,Establishment!$A$2:$A$1042,0))</f>
        <v xml:space="preserve"> </v>
      </c>
      <c r="G380" t="str">
        <f t="array" ref="G380">INDEX(Establishment!C$2:C$1042,MATCH($E380,Establishment!$A$2:$A$1042,0))</f>
        <v xml:space="preserve"> </v>
      </c>
      <c r="M380">
        <f t="shared" si="7"/>
        <v>0</v>
      </c>
      <c r="N380">
        <f t="shared" si="8"/>
        <v>0</v>
      </c>
      <c r="O380" t="s">
        <v>20</v>
      </c>
      <c r="P380" t="str">
        <f t="array" ref="P380">INDEX(Items!B$2:B$1090,MATCH($O380,Items!$A$2:$A$1090,0))</f>
        <v xml:space="preserve"> </v>
      </c>
      <c r="Q380" t="str">
        <f t="array" ref="Q380">INDEX(Items!C$2:C$1090,MATCH($O380,Items!$A$2:$A$1090,0))</f>
        <v xml:space="preserve"> </v>
      </c>
      <c r="R380" t="str">
        <f t="array" ref="R380">INDEX(Items!D$2:D$1090,MATCH($O380,Items!$A$2:$A$1090,0))</f>
        <v xml:space="preserve"> </v>
      </c>
    </row>
    <row r="381" spans="1:18" ht="15.75" customHeight="1" x14ac:dyDescent="0.25">
      <c r="A381">
        <f t="shared" si="6"/>
        <v>1</v>
      </c>
      <c r="B381" t="str">
        <f t="shared" si="9"/>
        <v/>
      </c>
      <c r="C381">
        <f t="shared" si="10"/>
        <v>1</v>
      </c>
      <c r="D381" s="4"/>
      <c r="E381" t="s">
        <v>20</v>
      </c>
      <c r="F381" t="str">
        <f t="array" ref="F381">INDEX(Establishment!B$2:B$1042,MATCH($E381,Establishment!$A$2:$A$1042,0))</f>
        <v xml:space="preserve"> </v>
      </c>
      <c r="G381" t="str">
        <f t="array" ref="G381">INDEX(Establishment!C$2:C$1042,MATCH($E381,Establishment!$A$2:$A$1042,0))</f>
        <v xml:space="preserve"> </v>
      </c>
      <c r="M381">
        <f t="shared" si="7"/>
        <v>0</v>
      </c>
      <c r="N381">
        <f t="shared" si="8"/>
        <v>0</v>
      </c>
      <c r="O381" t="s">
        <v>20</v>
      </c>
      <c r="P381" t="str">
        <f t="array" ref="P381">INDEX(Items!B$2:B$1090,MATCH($O381,Items!$A$2:$A$1090,0))</f>
        <v xml:space="preserve"> </v>
      </c>
      <c r="Q381" t="str">
        <f t="array" ref="Q381">INDEX(Items!C$2:C$1090,MATCH($O381,Items!$A$2:$A$1090,0))</f>
        <v xml:space="preserve"> </v>
      </c>
      <c r="R381" t="str">
        <f t="array" ref="R381">INDEX(Items!D$2:D$1090,MATCH($O381,Items!$A$2:$A$1090,0))</f>
        <v xml:space="preserve"> </v>
      </c>
    </row>
    <row r="382" spans="1:18" ht="15.75" customHeight="1" x14ac:dyDescent="0.25">
      <c r="A382">
        <f t="shared" si="6"/>
        <v>1</v>
      </c>
      <c r="B382" t="str">
        <f t="shared" si="9"/>
        <v/>
      </c>
      <c r="C382">
        <f t="shared" si="10"/>
        <v>1</v>
      </c>
      <c r="D382" s="4"/>
      <c r="E382" t="s">
        <v>20</v>
      </c>
      <c r="F382" t="str">
        <f t="array" ref="F382">INDEX(Establishment!B$2:B$1042,MATCH($E382,Establishment!$A$2:$A$1042,0))</f>
        <v xml:space="preserve"> </v>
      </c>
      <c r="G382" t="str">
        <f t="array" ref="G382">INDEX(Establishment!C$2:C$1042,MATCH($E382,Establishment!$A$2:$A$1042,0))</f>
        <v xml:space="preserve"> </v>
      </c>
      <c r="M382">
        <f t="shared" si="7"/>
        <v>0</v>
      </c>
      <c r="N382">
        <f t="shared" si="8"/>
        <v>0</v>
      </c>
      <c r="O382" t="s">
        <v>20</v>
      </c>
      <c r="P382" t="str">
        <f t="array" ref="P382">INDEX(Items!B$2:B$1090,MATCH($O382,Items!$A$2:$A$1090,0))</f>
        <v xml:space="preserve"> </v>
      </c>
      <c r="Q382" t="str">
        <f t="array" ref="Q382">INDEX(Items!C$2:C$1090,MATCH($O382,Items!$A$2:$A$1090,0))</f>
        <v xml:space="preserve"> </v>
      </c>
      <c r="R382" t="str">
        <f t="array" ref="R382">INDEX(Items!D$2:D$1090,MATCH($O382,Items!$A$2:$A$1090,0))</f>
        <v xml:space="preserve"> </v>
      </c>
    </row>
    <row r="383" spans="1:18" ht="15.75" customHeight="1" x14ac:dyDescent="0.25">
      <c r="A383">
        <f t="shared" si="6"/>
        <v>1</v>
      </c>
      <c r="B383" t="str">
        <f t="shared" si="9"/>
        <v/>
      </c>
      <c r="C383">
        <f t="shared" si="10"/>
        <v>1</v>
      </c>
      <c r="D383" s="4"/>
      <c r="E383" t="s">
        <v>20</v>
      </c>
      <c r="F383" t="str">
        <f t="array" ref="F383">INDEX(Establishment!B$2:B$1042,MATCH($E383,Establishment!$A$2:$A$1042,0))</f>
        <v xml:space="preserve"> </v>
      </c>
      <c r="G383" t="str">
        <f t="array" ref="G383">INDEX(Establishment!C$2:C$1042,MATCH($E383,Establishment!$A$2:$A$1042,0))</f>
        <v xml:space="preserve"> </v>
      </c>
      <c r="M383">
        <f t="shared" si="7"/>
        <v>0</v>
      </c>
      <c r="N383">
        <f t="shared" si="8"/>
        <v>0</v>
      </c>
      <c r="O383" t="s">
        <v>20</v>
      </c>
      <c r="P383" t="str">
        <f t="array" ref="P383">INDEX(Items!B$2:B$1090,MATCH($O383,Items!$A$2:$A$1090,0))</f>
        <v xml:space="preserve"> </v>
      </c>
      <c r="Q383" t="str">
        <f t="array" ref="Q383">INDEX(Items!C$2:C$1090,MATCH($O383,Items!$A$2:$A$1090,0))</f>
        <v xml:space="preserve"> </v>
      </c>
      <c r="R383" t="str">
        <f t="array" ref="R383">INDEX(Items!D$2:D$1090,MATCH($O383,Items!$A$2:$A$1090,0))</f>
        <v xml:space="preserve"> </v>
      </c>
    </row>
    <row r="384" spans="1:18" ht="15.75" customHeight="1" x14ac:dyDescent="0.25">
      <c r="A384">
        <f t="shared" si="6"/>
        <v>1</v>
      </c>
      <c r="B384" t="str">
        <f t="shared" si="9"/>
        <v/>
      </c>
      <c r="C384">
        <f t="shared" si="10"/>
        <v>1</v>
      </c>
      <c r="D384" s="4"/>
      <c r="E384" t="s">
        <v>20</v>
      </c>
      <c r="F384" t="str">
        <f t="array" ref="F384">INDEX(Establishment!B$2:B$1042,MATCH($E384,Establishment!$A$2:$A$1042,0))</f>
        <v xml:space="preserve"> </v>
      </c>
      <c r="G384" t="str">
        <f t="array" ref="G384">INDEX(Establishment!C$2:C$1042,MATCH($E384,Establishment!$A$2:$A$1042,0))</f>
        <v xml:space="preserve"> </v>
      </c>
      <c r="M384">
        <f t="shared" si="7"/>
        <v>0</v>
      </c>
      <c r="N384">
        <f t="shared" si="8"/>
        <v>0</v>
      </c>
      <c r="O384" t="s">
        <v>20</v>
      </c>
      <c r="P384" t="str">
        <f t="array" ref="P384">INDEX(Items!B$2:B$1090,MATCH($O384,Items!$A$2:$A$1090,0))</f>
        <v xml:space="preserve"> </v>
      </c>
      <c r="Q384" t="str">
        <f t="array" ref="Q384">INDEX(Items!C$2:C$1090,MATCH($O384,Items!$A$2:$A$1090,0))</f>
        <v xml:space="preserve"> </v>
      </c>
      <c r="R384" t="str">
        <f t="array" ref="R384">INDEX(Items!D$2:D$1090,MATCH($O384,Items!$A$2:$A$1090,0))</f>
        <v xml:space="preserve"> </v>
      </c>
    </row>
    <row r="385" spans="1:18" ht="15.75" customHeight="1" x14ac:dyDescent="0.25">
      <c r="A385">
        <f t="shared" si="6"/>
        <v>1</v>
      </c>
      <c r="B385" t="str">
        <f t="shared" si="9"/>
        <v/>
      </c>
      <c r="C385">
        <f t="shared" si="10"/>
        <v>1</v>
      </c>
      <c r="D385" s="4"/>
      <c r="E385" t="s">
        <v>20</v>
      </c>
      <c r="F385" t="str">
        <f t="array" ref="F385">INDEX(Establishment!B$2:B$1042,MATCH($E385,Establishment!$A$2:$A$1042,0))</f>
        <v xml:space="preserve"> </v>
      </c>
      <c r="G385" t="str">
        <f t="array" ref="G385">INDEX(Establishment!C$2:C$1042,MATCH($E385,Establishment!$A$2:$A$1042,0))</f>
        <v xml:space="preserve"> </v>
      </c>
      <c r="M385">
        <f t="shared" si="7"/>
        <v>0</v>
      </c>
      <c r="N385">
        <f t="shared" si="8"/>
        <v>0</v>
      </c>
      <c r="O385" t="s">
        <v>20</v>
      </c>
      <c r="P385" t="str">
        <f t="array" ref="P385">INDEX(Items!B$2:B$1090,MATCH($O385,Items!$A$2:$A$1090,0))</f>
        <v xml:space="preserve"> </v>
      </c>
      <c r="Q385" t="str">
        <f t="array" ref="Q385">INDEX(Items!C$2:C$1090,MATCH($O385,Items!$A$2:$A$1090,0))</f>
        <v xml:space="preserve"> </v>
      </c>
      <c r="R385" t="str">
        <f t="array" ref="R385">INDEX(Items!D$2:D$1090,MATCH($O385,Items!$A$2:$A$1090,0))</f>
        <v xml:space="preserve"> </v>
      </c>
    </row>
    <row r="386" spans="1:18" ht="15.75" customHeight="1" x14ac:dyDescent="0.25">
      <c r="A386">
        <f t="shared" si="6"/>
        <v>1</v>
      </c>
      <c r="B386" t="str">
        <f t="shared" si="9"/>
        <v/>
      </c>
      <c r="C386">
        <f t="shared" si="10"/>
        <v>1</v>
      </c>
      <c r="D386" s="4"/>
      <c r="E386" t="s">
        <v>20</v>
      </c>
      <c r="F386" t="str">
        <f t="array" ref="F386">INDEX(Establishment!B$2:B$1042,MATCH($E386,Establishment!$A$2:$A$1042,0))</f>
        <v xml:space="preserve"> </v>
      </c>
      <c r="G386" t="str">
        <f t="array" ref="G386">INDEX(Establishment!C$2:C$1042,MATCH($E386,Establishment!$A$2:$A$1042,0))</f>
        <v xml:space="preserve"> </v>
      </c>
      <c r="M386">
        <f t="shared" si="7"/>
        <v>0</v>
      </c>
      <c r="N386">
        <f t="shared" si="8"/>
        <v>0</v>
      </c>
      <c r="O386" t="s">
        <v>20</v>
      </c>
      <c r="P386" t="str">
        <f t="array" ref="P386">INDEX(Items!B$2:B$1090,MATCH($O386,Items!$A$2:$A$1090,0))</f>
        <v xml:space="preserve"> </v>
      </c>
      <c r="Q386" t="str">
        <f t="array" ref="Q386">INDEX(Items!C$2:C$1090,MATCH($O386,Items!$A$2:$A$1090,0))</f>
        <v xml:space="preserve"> </v>
      </c>
      <c r="R386" t="str">
        <f t="array" ref="R386">INDEX(Items!D$2:D$1090,MATCH($O386,Items!$A$2:$A$1090,0))</f>
        <v xml:space="preserve"> </v>
      </c>
    </row>
    <row r="387" spans="1:18" ht="15.75" customHeight="1" x14ac:dyDescent="0.25">
      <c r="A387">
        <f t="shared" si="6"/>
        <v>1</v>
      </c>
      <c r="B387" t="str">
        <f t="shared" si="9"/>
        <v/>
      </c>
      <c r="C387">
        <f t="shared" si="10"/>
        <v>1</v>
      </c>
      <c r="D387" s="4"/>
      <c r="E387" t="s">
        <v>20</v>
      </c>
      <c r="F387" t="str">
        <f t="array" ref="F387">INDEX(Establishment!B$2:B$1042,MATCH($E387,Establishment!$A$2:$A$1042,0))</f>
        <v xml:space="preserve"> </v>
      </c>
      <c r="G387" t="str">
        <f t="array" ref="G387">INDEX(Establishment!C$2:C$1042,MATCH($E387,Establishment!$A$2:$A$1042,0))</f>
        <v xml:space="preserve"> </v>
      </c>
      <c r="M387">
        <f t="shared" si="7"/>
        <v>0</v>
      </c>
      <c r="N387">
        <f t="shared" si="8"/>
        <v>0</v>
      </c>
      <c r="O387" t="s">
        <v>20</v>
      </c>
      <c r="P387" t="str">
        <f t="array" ref="P387">INDEX(Items!B$2:B$1090,MATCH($O387,Items!$A$2:$A$1090,0))</f>
        <v xml:space="preserve"> </v>
      </c>
      <c r="Q387" t="str">
        <f t="array" ref="Q387">INDEX(Items!C$2:C$1090,MATCH($O387,Items!$A$2:$A$1090,0))</f>
        <v xml:space="preserve"> </v>
      </c>
      <c r="R387" t="str">
        <f t="array" ref="R387">INDEX(Items!D$2:D$1090,MATCH($O387,Items!$A$2:$A$1090,0))</f>
        <v xml:space="preserve"> </v>
      </c>
    </row>
    <row r="388" spans="1:18" ht="15.75" customHeight="1" x14ac:dyDescent="0.25">
      <c r="A388">
        <f t="shared" si="6"/>
        <v>1</v>
      </c>
      <c r="B388" t="str">
        <f t="shared" si="9"/>
        <v/>
      </c>
      <c r="C388">
        <f t="shared" si="10"/>
        <v>1</v>
      </c>
      <c r="D388" s="4"/>
      <c r="E388" t="s">
        <v>20</v>
      </c>
      <c r="F388" t="str">
        <f t="array" ref="F388">INDEX(Establishment!B$2:B$1042,MATCH($E388,Establishment!$A$2:$A$1042,0))</f>
        <v xml:space="preserve"> </v>
      </c>
      <c r="G388" t="str">
        <f t="array" ref="G388">INDEX(Establishment!C$2:C$1042,MATCH($E388,Establishment!$A$2:$A$1042,0))</f>
        <v xml:space="preserve"> </v>
      </c>
      <c r="M388">
        <f t="shared" si="7"/>
        <v>0</v>
      </c>
      <c r="N388">
        <f t="shared" si="8"/>
        <v>0</v>
      </c>
      <c r="O388" t="s">
        <v>20</v>
      </c>
      <c r="P388" t="str">
        <f t="array" ref="P388">INDEX(Items!B$2:B$1090,MATCH($O388,Items!$A$2:$A$1090,0))</f>
        <v xml:space="preserve"> </v>
      </c>
      <c r="Q388" t="str">
        <f t="array" ref="Q388">INDEX(Items!C$2:C$1090,MATCH($O388,Items!$A$2:$A$1090,0))</f>
        <v xml:space="preserve"> </v>
      </c>
      <c r="R388" t="str">
        <f t="array" ref="R388">INDEX(Items!D$2:D$1090,MATCH($O388,Items!$A$2:$A$1090,0))</f>
        <v xml:space="preserve"> </v>
      </c>
    </row>
    <row r="389" spans="1:18" ht="15.75" customHeight="1" x14ac:dyDescent="0.25">
      <c r="A389">
        <f t="shared" si="6"/>
        <v>1</v>
      </c>
      <c r="B389" t="str">
        <f t="shared" si="9"/>
        <v/>
      </c>
      <c r="C389">
        <f t="shared" si="10"/>
        <v>1</v>
      </c>
      <c r="D389" s="4"/>
      <c r="E389" t="s">
        <v>20</v>
      </c>
      <c r="F389" t="str">
        <f t="array" ref="F389">INDEX(Establishment!B$2:B$1042,MATCH($E389,Establishment!$A$2:$A$1042,0))</f>
        <v xml:space="preserve"> </v>
      </c>
      <c r="G389" t="str">
        <f t="array" ref="G389">INDEX(Establishment!C$2:C$1042,MATCH($E389,Establishment!$A$2:$A$1042,0))</f>
        <v xml:space="preserve"> </v>
      </c>
      <c r="M389">
        <f t="shared" si="7"/>
        <v>0</v>
      </c>
      <c r="N389">
        <f t="shared" si="8"/>
        <v>0</v>
      </c>
      <c r="O389" t="s">
        <v>20</v>
      </c>
      <c r="P389" t="str">
        <f t="array" ref="P389">INDEX(Items!B$2:B$1090,MATCH($O389,Items!$A$2:$A$1090,0))</f>
        <v xml:space="preserve"> </v>
      </c>
      <c r="Q389" t="str">
        <f t="array" ref="Q389">INDEX(Items!C$2:C$1090,MATCH($O389,Items!$A$2:$A$1090,0))</f>
        <v xml:space="preserve"> </v>
      </c>
      <c r="R389" t="str">
        <f t="array" ref="R389">INDEX(Items!D$2:D$1090,MATCH($O389,Items!$A$2:$A$1090,0))</f>
        <v xml:space="preserve"> </v>
      </c>
    </row>
    <row r="390" spans="1:18" ht="15.75" customHeight="1" x14ac:dyDescent="0.25">
      <c r="A390">
        <f t="shared" si="6"/>
        <v>1</v>
      </c>
      <c r="B390" t="str">
        <f t="shared" si="9"/>
        <v/>
      </c>
      <c r="C390">
        <f t="shared" si="10"/>
        <v>1</v>
      </c>
      <c r="D390" s="4"/>
      <c r="E390" t="s">
        <v>20</v>
      </c>
      <c r="F390" t="str">
        <f t="array" ref="F390">INDEX(Establishment!B$2:B$1042,MATCH($E390,Establishment!$A$2:$A$1042,0))</f>
        <v xml:space="preserve"> </v>
      </c>
      <c r="G390" t="str">
        <f t="array" ref="G390">INDEX(Establishment!C$2:C$1042,MATCH($E390,Establishment!$A$2:$A$1042,0))</f>
        <v xml:space="preserve"> </v>
      </c>
      <c r="M390">
        <f t="shared" si="7"/>
        <v>0</v>
      </c>
      <c r="N390">
        <f t="shared" si="8"/>
        <v>0</v>
      </c>
      <c r="O390" t="s">
        <v>20</v>
      </c>
      <c r="P390" t="str">
        <f t="array" ref="P390">INDEX(Items!B$2:B$1090,MATCH($O390,Items!$A$2:$A$1090,0))</f>
        <v xml:space="preserve"> </v>
      </c>
      <c r="Q390" t="str">
        <f t="array" ref="Q390">INDEX(Items!C$2:C$1090,MATCH($O390,Items!$A$2:$A$1090,0))</f>
        <v xml:space="preserve"> </v>
      </c>
      <c r="R390" t="str">
        <f t="array" ref="R390">INDEX(Items!D$2:D$1090,MATCH($O390,Items!$A$2:$A$1090,0))</f>
        <v xml:space="preserve"> </v>
      </c>
    </row>
    <row r="391" spans="1:18" ht="15.75" customHeight="1" x14ac:dyDescent="0.25">
      <c r="A391">
        <f t="shared" si="6"/>
        <v>1</v>
      </c>
      <c r="B391" t="str">
        <f t="shared" si="9"/>
        <v/>
      </c>
      <c r="C391">
        <f t="shared" si="10"/>
        <v>1</v>
      </c>
      <c r="D391" s="4"/>
      <c r="E391" t="s">
        <v>20</v>
      </c>
      <c r="F391" t="str">
        <f t="array" ref="F391">INDEX(Establishment!B$2:B$1042,MATCH($E391,Establishment!$A$2:$A$1042,0))</f>
        <v xml:space="preserve"> </v>
      </c>
      <c r="G391" t="str">
        <f t="array" ref="G391">INDEX(Establishment!C$2:C$1042,MATCH($E391,Establishment!$A$2:$A$1042,0))</f>
        <v xml:space="preserve"> </v>
      </c>
      <c r="M391">
        <f t="shared" si="7"/>
        <v>0</v>
      </c>
      <c r="N391">
        <f t="shared" si="8"/>
        <v>0</v>
      </c>
      <c r="O391" t="s">
        <v>20</v>
      </c>
      <c r="P391" t="str">
        <f t="array" ref="P391">INDEX(Items!B$2:B$1090,MATCH($O391,Items!$A$2:$A$1090,0))</f>
        <v xml:space="preserve"> </v>
      </c>
      <c r="Q391" t="str">
        <f t="array" ref="Q391">INDEX(Items!C$2:C$1090,MATCH($O391,Items!$A$2:$A$1090,0))</f>
        <v xml:space="preserve"> </v>
      </c>
      <c r="R391" t="str">
        <f t="array" ref="R391">INDEX(Items!D$2:D$1090,MATCH($O391,Items!$A$2:$A$1090,0))</f>
        <v xml:space="preserve"> </v>
      </c>
    </row>
    <row r="392" spans="1:18" ht="15.75" customHeight="1" x14ac:dyDescent="0.25">
      <c r="A392">
        <f t="shared" si="6"/>
        <v>1</v>
      </c>
      <c r="B392" t="str">
        <f t="shared" si="9"/>
        <v/>
      </c>
      <c r="C392">
        <f t="shared" si="10"/>
        <v>1</v>
      </c>
      <c r="D392" s="4"/>
      <c r="E392" t="s">
        <v>20</v>
      </c>
      <c r="F392" t="str">
        <f t="array" ref="F392">INDEX(Establishment!B$2:B$1042,MATCH($E392,Establishment!$A$2:$A$1042,0))</f>
        <v xml:space="preserve"> </v>
      </c>
      <c r="G392" t="str">
        <f t="array" ref="G392">INDEX(Establishment!C$2:C$1042,MATCH($E392,Establishment!$A$2:$A$1042,0))</f>
        <v xml:space="preserve"> </v>
      </c>
      <c r="M392">
        <f t="shared" si="7"/>
        <v>0</v>
      </c>
      <c r="N392">
        <f t="shared" si="8"/>
        <v>0</v>
      </c>
      <c r="O392" t="s">
        <v>20</v>
      </c>
      <c r="P392" t="str">
        <f t="array" ref="P392">INDEX(Items!B$2:B$1090,MATCH($O392,Items!$A$2:$A$1090,0))</f>
        <v xml:space="preserve"> </v>
      </c>
      <c r="Q392" t="str">
        <f t="array" ref="Q392">INDEX(Items!C$2:C$1090,MATCH($O392,Items!$A$2:$A$1090,0))</f>
        <v xml:space="preserve"> </v>
      </c>
      <c r="R392" t="str">
        <f t="array" ref="R392">INDEX(Items!D$2:D$1090,MATCH($O392,Items!$A$2:$A$1090,0))</f>
        <v xml:space="preserve"> </v>
      </c>
    </row>
    <row r="393" spans="1:18" ht="15.75" customHeight="1" x14ac:dyDescent="0.25">
      <c r="A393">
        <f t="shared" si="6"/>
        <v>1</v>
      </c>
      <c r="B393" t="str">
        <f t="shared" si="9"/>
        <v/>
      </c>
      <c r="C393">
        <f t="shared" si="10"/>
        <v>1</v>
      </c>
      <c r="D393" s="4"/>
      <c r="E393" t="s">
        <v>20</v>
      </c>
      <c r="F393" t="str">
        <f t="array" ref="F393">INDEX(Establishment!B$2:B$1042,MATCH($E393,Establishment!$A$2:$A$1042,0))</f>
        <v xml:space="preserve"> </v>
      </c>
      <c r="G393" t="str">
        <f t="array" ref="G393">INDEX(Establishment!C$2:C$1042,MATCH($E393,Establishment!$A$2:$A$1042,0))</f>
        <v xml:space="preserve"> </v>
      </c>
      <c r="M393">
        <f t="shared" si="7"/>
        <v>0</v>
      </c>
      <c r="N393">
        <f t="shared" si="8"/>
        <v>0</v>
      </c>
      <c r="O393" t="s">
        <v>20</v>
      </c>
      <c r="P393" t="str">
        <f t="array" ref="P393">INDEX(Items!B$2:B$1090,MATCH($O393,Items!$A$2:$A$1090,0))</f>
        <v xml:space="preserve"> </v>
      </c>
      <c r="Q393" t="str">
        <f t="array" ref="Q393">INDEX(Items!C$2:C$1090,MATCH($O393,Items!$A$2:$A$1090,0))</f>
        <v xml:space="preserve"> </v>
      </c>
      <c r="R393" t="str">
        <f t="array" ref="R393">INDEX(Items!D$2:D$1090,MATCH($O393,Items!$A$2:$A$1090,0))</f>
        <v xml:space="preserve"> </v>
      </c>
    </row>
    <row r="394" spans="1:18" ht="15.75" customHeight="1" x14ac:dyDescent="0.25">
      <c r="A394">
        <f t="shared" si="6"/>
        <v>1</v>
      </c>
      <c r="B394" t="str">
        <f t="shared" si="9"/>
        <v/>
      </c>
      <c r="C394">
        <f t="shared" si="10"/>
        <v>1</v>
      </c>
      <c r="D394" s="4"/>
      <c r="E394" t="s">
        <v>20</v>
      </c>
      <c r="F394" t="str">
        <f t="array" ref="F394">INDEX(Establishment!B$2:B$1042,MATCH($E394,Establishment!$A$2:$A$1042,0))</f>
        <v xml:space="preserve"> </v>
      </c>
      <c r="G394" t="str">
        <f t="array" ref="G394">INDEX(Establishment!C$2:C$1042,MATCH($E394,Establishment!$A$2:$A$1042,0))</f>
        <v xml:space="preserve"> </v>
      </c>
      <c r="M394">
        <f t="shared" si="7"/>
        <v>0</v>
      </c>
      <c r="N394">
        <f t="shared" si="8"/>
        <v>0</v>
      </c>
      <c r="O394" t="s">
        <v>20</v>
      </c>
      <c r="P394" t="str">
        <f t="array" ref="P394">INDEX(Items!B$2:B$1090,MATCH($O394,Items!$A$2:$A$1090,0))</f>
        <v xml:space="preserve"> </v>
      </c>
      <c r="Q394" t="str">
        <f t="array" ref="Q394">INDEX(Items!C$2:C$1090,MATCH($O394,Items!$A$2:$A$1090,0))</f>
        <v xml:space="preserve"> </v>
      </c>
      <c r="R394" t="str">
        <f t="array" ref="R394">INDEX(Items!D$2:D$1090,MATCH($O394,Items!$A$2:$A$1090,0))</f>
        <v xml:space="preserve"> </v>
      </c>
    </row>
    <row r="395" spans="1:18" ht="15.75" customHeight="1" x14ac:dyDescent="0.25">
      <c r="A395">
        <f t="shared" si="6"/>
        <v>1</v>
      </c>
      <c r="B395" t="str">
        <f t="shared" si="9"/>
        <v/>
      </c>
      <c r="C395">
        <f t="shared" si="10"/>
        <v>1</v>
      </c>
      <c r="D395" s="4"/>
      <c r="E395" t="s">
        <v>20</v>
      </c>
      <c r="F395" t="str">
        <f t="array" ref="F395">INDEX(Establishment!B$2:B$1042,MATCH($E395,Establishment!$A$2:$A$1042,0))</f>
        <v xml:space="preserve"> </v>
      </c>
      <c r="G395" t="str">
        <f t="array" ref="G395">INDEX(Establishment!C$2:C$1042,MATCH($E395,Establishment!$A$2:$A$1042,0))</f>
        <v xml:space="preserve"> </v>
      </c>
      <c r="M395">
        <f t="shared" si="7"/>
        <v>0</v>
      </c>
      <c r="N395">
        <f t="shared" si="8"/>
        <v>0</v>
      </c>
      <c r="O395" t="s">
        <v>20</v>
      </c>
      <c r="P395" t="str">
        <f t="array" ref="P395">INDEX(Items!B$2:B$1090,MATCH($O395,Items!$A$2:$A$1090,0))</f>
        <v xml:space="preserve"> </v>
      </c>
      <c r="Q395" t="str">
        <f t="array" ref="Q395">INDEX(Items!C$2:C$1090,MATCH($O395,Items!$A$2:$A$1090,0))</f>
        <v xml:space="preserve"> </v>
      </c>
      <c r="R395" t="str">
        <f t="array" ref="R395">INDEX(Items!D$2:D$1090,MATCH($O395,Items!$A$2:$A$1090,0))</f>
        <v xml:space="preserve"> </v>
      </c>
    </row>
    <row r="396" spans="1:18" ht="15.75" customHeight="1" x14ac:dyDescent="0.25">
      <c r="A396">
        <f t="shared" si="6"/>
        <v>1</v>
      </c>
      <c r="B396" t="str">
        <f t="shared" si="9"/>
        <v/>
      </c>
      <c r="C396">
        <f t="shared" si="10"/>
        <v>1</v>
      </c>
      <c r="D396" s="4"/>
      <c r="E396" t="s">
        <v>20</v>
      </c>
      <c r="F396" t="str">
        <f t="array" ref="F396">INDEX(Establishment!B$2:B$1042,MATCH($E396,Establishment!$A$2:$A$1042,0))</f>
        <v xml:space="preserve"> </v>
      </c>
      <c r="G396" t="str">
        <f t="array" ref="G396">INDEX(Establishment!C$2:C$1042,MATCH($E396,Establishment!$A$2:$A$1042,0))</f>
        <v xml:space="preserve"> </v>
      </c>
      <c r="M396">
        <f t="shared" si="7"/>
        <v>0</v>
      </c>
      <c r="N396">
        <f t="shared" si="8"/>
        <v>0</v>
      </c>
      <c r="O396" t="s">
        <v>20</v>
      </c>
      <c r="P396" t="str">
        <f t="array" ref="P396">INDEX(Items!B$2:B$1090,MATCH($O396,Items!$A$2:$A$1090,0))</f>
        <v xml:space="preserve"> </v>
      </c>
      <c r="Q396" t="str">
        <f t="array" ref="Q396">INDEX(Items!C$2:C$1090,MATCH($O396,Items!$A$2:$A$1090,0))</f>
        <v xml:space="preserve"> </v>
      </c>
      <c r="R396" t="str">
        <f t="array" ref="R396">INDEX(Items!D$2:D$1090,MATCH($O396,Items!$A$2:$A$1090,0))</f>
        <v xml:space="preserve"> </v>
      </c>
    </row>
    <row r="397" spans="1:18" ht="15.75" customHeight="1" x14ac:dyDescent="0.25">
      <c r="A397">
        <f t="shared" si="6"/>
        <v>1</v>
      </c>
      <c r="B397" t="str">
        <f t="shared" si="9"/>
        <v/>
      </c>
      <c r="C397">
        <f t="shared" si="10"/>
        <v>1</v>
      </c>
      <c r="D397" s="4"/>
      <c r="E397" t="s">
        <v>20</v>
      </c>
      <c r="F397" t="str">
        <f t="array" ref="F397">INDEX(Establishment!B$2:B$1042,MATCH($E397,Establishment!$A$2:$A$1042,0))</f>
        <v xml:space="preserve"> </v>
      </c>
      <c r="G397" t="str">
        <f t="array" ref="G397">INDEX(Establishment!C$2:C$1042,MATCH($E397,Establishment!$A$2:$A$1042,0))</f>
        <v xml:space="preserve"> </v>
      </c>
      <c r="M397">
        <f t="shared" si="7"/>
        <v>0</v>
      </c>
      <c r="N397">
        <f t="shared" si="8"/>
        <v>0</v>
      </c>
      <c r="O397" t="s">
        <v>20</v>
      </c>
      <c r="P397" t="str">
        <f t="array" ref="P397">INDEX(Items!B$2:B$1090,MATCH($O397,Items!$A$2:$A$1090,0))</f>
        <v xml:space="preserve"> </v>
      </c>
      <c r="Q397" t="str">
        <f t="array" ref="Q397">INDEX(Items!C$2:C$1090,MATCH($O397,Items!$A$2:$A$1090,0))</f>
        <v xml:space="preserve"> </v>
      </c>
      <c r="R397" t="str">
        <f t="array" ref="R397">INDEX(Items!D$2:D$1090,MATCH($O397,Items!$A$2:$A$1090,0))</f>
        <v xml:space="preserve"> </v>
      </c>
    </row>
    <row r="398" spans="1:18" ht="15.75" customHeight="1" x14ac:dyDescent="0.25">
      <c r="A398">
        <f t="shared" si="6"/>
        <v>1</v>
      </c>
      <c r="B398" t="str">
        <f t="shared" si="9"/>
        <v/>
      </c>
      <c r="C398">
        <f t="shared" si="10"/>
        <v>1</v>
      </c>
      <c r="D398" s="4"/>
      <c r="E398" t="s">
        <v>20</v>
      </c>
      <c r="F398" t="str">
        <f t="array" ref="F398">INDEX(Establishment!B$2:B$1042,MATCH($E398,Establishment!$A$2:$A$1042,0))</f>
        <v xml:space="preserve"> </v>
      </c>
      <c r="G398" t="str">
        <f t="array" ref="G398">INDEX(Establishment!C$2:C$1042,MATCH($E398,Establishment!$A$2:$A$1042,0))</f>
        <v xml:space="preserve"> </v>
      </c>
      <c r="M398">
        <f t="shared" si="7"/>
        <v>0</v>
      </c>
      <c r="N398">
        <f t="shared" si="8"/>
        <v>0</v>
      </c>
      <c r="O398" t="s">
        <v>20</v>
      </c>
      <c r="P398" t="str">
        <f t="array" ref="P398">INDEX(Items!B$2:B$1090,MATCH($O398,Items!$A$2:$A$1090,0))</f>
        <v xml:space="preserve"> </v>
      </c>
      <c r="Q398" t="str">
        <f t="array" ref="Q398">INDEX(Items!C$2:C$1090,MATCH($O398,Items!$A$2:$A$1090,0))</f>
        <v xml:space="preserve"> </v>
      </c>
      <c r="R398" t="str">
        <f t="array" ref="R398">INDEX(Items!D$2:D$1090,MATCH($O398,Items!$A$2:$A$1090,0))</f>
        <v xml:space="preserve"> </v>
      </c>
    </row>
    <row r="399" spans="1:18" ht="15.75" customHeight="1" x14ac:dyDescent="0.25">
      <c r="A399">
        <f t="shared" si="6"/>
        <v>1</v>
      </c>
      <c r="B399" t="str">
        <f t="shared" si="9"/>
        <v/>
      </c>
      <c r="C399">
        <f t="shared" si="10"/>
        <v>1</v>
      </c>
      <c r="D399" s="4"/>
      <c r="E399" t="s">
        <v>20</v>
      </c>
      <c r="F399" t="str">
        <f t="array" ref="F399">INDEX(Establishment!B$2:B$1042,MATCH($E399,Establishment!$A$2:$A$1042,0))</f>
        <v xml:space="preserve"> </v>
      </c>
      <c r="G399" t="str">
        <f t="array" ref="G399">INDEX(Establishment!C$2:C$1042,MATCH($E399,Establishment!$A$2:$A$1042,0))</f>
        <v xml:space="preserve"> </v>
      </c>
      <c r="M399">
        <f t="shared" si="7"/>
        <v>0</v>
      </c>
      <c r="N399">
        <f t="shared" si="8"/>
        <v>0</v>
      </c>
      <c r="O399" t="s">
        <v>20</v>
      </c>
      <c r="P399" t="str">
        <f t="array" ref="P399">INDEX(Items!B$2:B$1090,MATCH($O399,Items!$A$2:$A$1090,0))</f>
        <v xml:space="preserve"> </v>
      </c>
      <c r="Q399" t="str">
        <f t="array" ref="Q399">INDEX(Items!C$2:C$1090,MATCH($O399,Items!$A$2:$A$1090,0))</f>
        <v xml:space="preserve"> </v>
      </c>
      <c r="R399" t="str">
        <f t="array" ref="R399">INDEX(Items!D$2:D$1090,MATCH($O399,Items!$A$2:$A$1090,0))</f>
        <v xml:space="preserve"> </v>
      </c>
    </row>
    <row r="400" spans="1:18" ht="15.75" customHeight="1" x14ac:dyDescent="0.25">
      <c r="A400">
        <f t="shared" si="6"/>
        <v>1</v>
      </c>
      <c r="B400" t="str">
        <f t="shared" si="9"/>
        <v/>
      </c>
      <c r="C400">
        <f t="shared" si="10"/>
        <v>1</v>
      </c>
      <c r="D400" s="4"/>
      <c r="E400" t="s">
        <v>20</v>
      </c>
      <c r="F400" t="str">
        <f t="array" ref="F400">INDEX(Establishment!B$2:B$1042,MATCH($E400,Establishment!$A$2:$A$1042,0))</f>
        <v xml:space="preserve"> </v>
      </c>
      <c r="G400" t="str">
        <f t="array" ref="G400">INDEX(Establishment!C$2:C$1042,MATCH($E400,Establishment!$A$2:$A$1042,0))</f>
        <v xml:space="preserve"> </v>
      </c>
      <c r="M400">
        <f t="shared" si="7"/>
        <v>0</v>
      </c>
      <c r="N400">
        <f t="shared" si="8"/>
        <v>0</v>
      </c>
      <c r="O400" t="s">
        <v>20</v>
      </c>
      <c r="P400" t="str">
        <f t="array" ref="P400">INDEX(Items!B$2:B$1090,MATCH($O400,Items!$A$2:$A$1090,0))</f>
        <v xml:space="preserve"> </v>
      </c>
      <c r="Q400" t="str">
        <f t="array" ref="Q400">INDEX(Items!C$2:C$1090,MATCH($O400,Items!$A$2:$A$1090,0))</f>
        <v xml:space="preserve"> </v>
      </c>
      <c r="R400" t="str">
        <f t="array" ref="R400">INDEX(Items!D$2:D$1090,MATCH($O400,Items!$A$2:$A$1090,0))</f>
        <v xml:space="preserve"> </v>
      </c>
    </row>
    <row r="401" spans="1:18" ht="15.75" customHeight="1" x14ac:dyDescent="0.25">
      <c r="A401">
        <f t="shared" si="6"/>
        <v>1</v>
      </c>
      <c r="B401" t="str">
        <f t="shared" si="9"/>
        <v/>
      </c>
      <c r="C401">
        <f t="shared" si="10"/>
        <v>1</v>
      </c>
      <c r="D401" s="4"/>
      <c r="E401" t="s">
        <v>20</v>
      </c>
      <c r="F401" t="str">
        <f t="array" ref="F401">INDEX(Establishment!B$2:B$1042,MATCH($E401,Establishment!$A$2:$A$1042,0))</f>
        <v xml:space="preserve"> </v>
      </c>
      <c r="G401" t="str">
        <f t="array" ref="G401">INDEX(Establishment!C$2:C$1042,MATCH($E401,Establishment!$A$2:$A$1042,0))</f>
        <v xml:space="preserve"> </v>
      </c>
      <c r="M401">
        <f t="shared" si="7"/>
        <v>0</v>
      </c>
      <c r="N401">
        <f t="shared" si="8"/>
        <v>0</v>
      </c>
      <c r="O401" t="s">
        <v>20</v>
      </c>
      <c r="P401" t="str">
        <f t="array" ref="P401">INDEX(Items!B$2:B$1090,MATCH($O401,Items!$A$2:$A$1090,0))</f>
        <v xml:space="preserve"> </v>
      </c>
      <c r="Q401" t="str">
        <f t="array" ref="Q401">INDEX(Items!C$2:C$1090,MATCH($O401,Items!$A$2:$A$1090,0))</f>
        <v xml:space="preserve"> </v>
      </c>
      <c r="R401" t="str">
        <f t="array" ref="R401">INDEX(Items!D$2:D$1090,MATCH($O401,Items!$A$2:$A$1090,0))</f>
        <v xml:space="preserve"> </v>
      </c>
    </row>
    <row r="402" spans="1:18" ht="15.75" customHeight="1" x14ac:dyDescent="0.25">
      <c r="A402">
        <f t="shared" si="6"/>
        <v>1</v>
      </c>
      <c r="B402" t="str">
        <f t="shared" si="9"/>
        <v/>
      </c>
      <c r="C402">
        <f t="shared" si="10"/>
        <v>1</v>
      </c>
      <c r="D402" s="4"/>
      <c r="E402" t="s">
        <v>20</v>
      </c>
      <c r="F402" t="str">
        <f t="array" ref="F402">INDEX(Establishment!B$2:B$1042,MATCH($E402,Establishment!$A$2:$A$1042,0))</f>
        <v xml:space="preserve"> </v>
      </c>
      <c r="G402" t="str">
        <f t="array" ref="G402">INDEX(Establishment!C$2:C$1042,MATCH($E402,Establishment!$A$2:$A$1042,0))</f>
        <v xml:space="preserve"> </v>
      </c>
      <c r="M402">
        <f t="shared" si="7"/>
        <v>0</v>
      </c>
      <c r="N402">
        <f t="shared" si="8"/>
        <v>0</v>
      </c>
      <c r="O402" t="s">
        <v>20</v>
      </c>
      <c r="P402" t="str">
        <f t="array" ref="P402">INDEX(Items!B$2:B$1090,MATCH($O402,Items!$A$2:$A$1090,0))</f>
        <v xml:space="preserve"> </v>
      </c>
      <c r="Q402" t="str">
        <f t="array" ref="Q402">INDEX(Items!C$2:C$1090,MATCH($O402,Items!$A$2:$A$1090,0))</f>
        <v xml:space="preserve"> </v>
      </c>
      <c r="R402" t="str">
        <f t="array" ref="R402">INDEX(Items!D$2:D$1090,MATCH($O402,Items!$A$2:$A$1090,0))</f>
        <v xml:space="preserve"> </v>
      </c>
    </row>
    <row r="403" spans="1:18" ht="15.75" customHeight="1" x14ac:dyDescent="0.25">
      <c r="A403">
        <f t="shared" si="6"/>
        <v>1</v>
      </c>
      <c r="B403" t="str">
        <f t="shared" si="9"/>
        <v/>
      </c>
      <c r="C403">
        <f t="shared" si="10"/>
        <v>1</v>
      </c>
      <c r="D403" s="4"/>
      <c r="E403" t="s">
        <v>20</v>
      </c>
      <c r="F403" t="str">
        <f t="array" ref="F403">INDEX(Establishment!B$2:B$1042,MATCH($E403,Establishment!$A$2:$A$1042,0))</f>
        <v xml:space="preserve"> </v>
      </c>
      <c r="G403" t="str">
        <f t="array" ref="G403">INDEX(Establishment!C$2:C$1042,MATCH($E403,Establishment!$A$2:$A$1042,0))</f>
        <v xml:space="preserve"> </v>
      </c>
      <c r="M403">
        <f t="shared" si="7"/>
        <v>0</v>
      </c>
      <c r="N403">
        <f t="shared" si="8"/>
        <v>0</v>
      </c>
      <c r="O403" t="s">
        <v>20</v>
      </c>
      <c r="P403" t="str">
        <f t="array" ref="P403">INDEX(Items!B$2:B$1090,MATCH($O403,Items!$A$2:$A$1090,0))</f>
        <v xml:space="preserve"> </v>
      </c>
      <c r="Q403" t="str">
        <f t="array" ref="Q403">INDEX(Items!C$2:C$1090,MATCH($O403,Items!$A$2:$A$1090,0))</f>
        <v xml:space="preserve"> </v>
      </c>
      <c r="R403" t="str">
        <f t="array" ref="R403">INDEX(Items!D$2:D$1090,MATCH($O403,Items!$A$2:$A$1090,0))</f>
        <v xml:space="preserve"> </v>
      </c>
    </row>
    <row r="404" spans="1:18" ht="15.75" customHeight="1" x14ac:dyDescent="0.25">
      <c r="A404">
        <f t="shared" si="6"/>
        <v>1</v>
      </c>
      <c r="B404" t="str">
        <f t="shared" si="9"/>
        <v/>
      </c>
      <c r="C404">
        <f t="shared" si="10"/>
        <v>1</v>
      </c>
      <c r="D404" s="4"/>
      <c r="E404" t="s">
        <v>20</v>
      </c>
      <c r="F404" t="str">
        <f t="array" ref="F404">INDEX(Establishment!B$2:B$1042,MATCH($E404,Establishment!$A$2:$A$1042,0))</f>
        <v xml:space="preserve"> </v>
      </c>
      <c r="G404" t="str">
        <f t="array" ref="G404">INDEX(Establishment!C$2:C$1042,MATCH($E404,Establishment!$A$2:$A$1042,0))</f>
        <v xml:space="preserve"> </v>
      </c>
      <c r="M404">
        <f t="shared" si="7"/>
        <v>0</v>
      </c>
      <c r="N404">
        <f t="shared" si="8"/>
        <v>0</v>
      </c>
      <c r="O404" t="s">
        <v>20</v>
      </c>
      <c r="P404" t="str">
        <f t="array" ref="P404">INDEX(Items!B$2:B$1090,MATCH($O404,Items!$A$2:$A$1090,0))</f>
        <v xml:space="preserve"> </v>
      </c>
      <c r="Q404" t="str">
        <f t="array" ref="Q404">INDEX(Items!C$2:C$1090,MATCH($O404,Items!$A$2:$A$1090,0))</f>
        <v xml:space="preserve"> </v>
      </c>
      <c r="R404" t="str">
        <f t="array" ref="R404">INDEX(Items!D$2:D$1090,MATCH($O404,Items!$A$2:$A$1090,0))</f>
        <v xml:space="preserve"> </v>
      </c>
    </row>
    <row r="405" spans="1:18" ht="15.75" customHeight="1" x14ac:dyDescent="0.25">
      <c r="A405">
        <f t="shared" si="6"/>
        <v>1</v>
      </c>
      <c r="B405" t="str">
        <f t="shared" si="9"/>
        <v/>
      </c>
      <c r="C405">
        <f t="shared" si="10"/>
        <v>1</v>
      </c>
      <c r="D405" s="4"/>
      <c r="E405" t="s">
        <v>20</v>
      </c>
      <c r="F405" t="str">
        <f t="array" ref="F405">INDEX(Establishment!B$2:B$1042,MATCH($E405,Establishment!$A$2:$A$1042,0))</f>
        <v xml:space="preserve"> </v>
      </c>
      <c r="G405" t="str">
        <f t="array" ref="G405">INDEX(Establishment!C$2:C$1042,MATCH($E405,Establishment!$A$2:$A$1042,0))</f>
        <v xml:space="preserve"> </v>
      </c>
      <c r="M405">
        <f t="shared" si="7"/>
        <v>0</v>
      </c>
      <c r="N405">
        <f t="shared" si="8"/>
        <v>0</v>
      </c>
      <c r="O405" t="s">
        <v>20</v>
      </c>
      <c r="P405" t="str">
        <f t="array" ref="P405">INDEX(Items!B$2:B$1090,MATCH($O405,Items!$A$2:$A$1090,0))</f>
        <v xml:space="preserve"> </v>
      </c>
      <c r="Q405" t="str">
        <f t="array" ref="Q405">INDEX(Items!C$2:C$1090,MATCH($O405,Items!$A$2:$A$1090,0))</f>
        <v xml:space="preserve"> </v>
      </c>
      <c r="R405" t="str">
        <f t="array" ref="R405">INDEX(Items!D$2:D$1090,MATCH($O405,Items!$A$2:$A$1090,0))</f>
        <v xml:space="preserve"> </v>
      </c>
    </row>
    <row r="406" spans="1:18" ht="15.75" customHeight="1" x14ac:dyDescent="0.25">
      <c r="A406">
        <f t="shared" si="6"/>
        <v>1</v>
      </c>
      <c r="B406" t="str">
        <f t="shared" si="9"/>
        <v/>
      </c>
      <c r="C406">
        <f t="shared" si="10"/>
        <v>1</v>
      </c>
      <c r="D406" s="4"/>
      <c r="E406" t="s">
        <v>20</v>
      </c>
      <c r="F406" t="str">
        <f t="array" ref="F406">INDEX(Establishment!B$2:B$1042,MATCH($E406,Establishment!$A$2:$A$1042,0))</f>
        <v xml:space="preserve"> </v>
      </c>
      <c r="G406" t="str">
        <f t="array" ref="G406">INDEX(Establishment!C$2:C$1042,MATCH($E406,Establishment!$A$2:$A$1042,0))</f>
        <v xml:space="preserve"> </v>
      </c>
      <c r="M406">
        <f t="shared" si="7"/>
        <v>0</v>
      </c>
      <c r="N406">
        <f t="shared" si="8"/>
        <v>0</v>
      </c>
      <c r="O406" t="s">
        <v>20</v>
      </c>
      <c r="P406" t="str">
        <f t="array" ref="P406">INDEX(Items!B$2:B$1090,MATCH($O406,Items!$A$2:$A$1090,0))</f>
        <v xml:space="preserve"> </v>
      </c>
      <c r="Q406" t="str">
        <f t="array" ref="Q406">INDEX(Items!C$2:C$1090,MATCH($O406,Items!$A$2:$A$1090,0))</f>
        <v xml:space="preserve"> </v>
      </c>
      <c r="R406" t="str">
        <f t="array" ref="R406">INDEX(Items!D$2:D$1090,MATCH($O406,Items!$A$2:$A$1090,0))</f>
        <v xml:space="preserve"> </v>
      </c>
    </row>
    <row r="407" spans="1:18" ht="15.75" customHeight="1" x14ac:dyDescent="0.25">
      <c r="A407">
        <f t="shared" si="6"/>
        <v>1</v>
      </c>
      <c r="B407" t="str">
        <f t="shared" si="9"/>
        <v/>
      </c>
      <c r="C407">
        <f t="shared" si="10"/>
        <v>1</v>
      </c>
      <c r="D407" s="4"/>
      <c r="E407" t="s">
        <v>20</v>
      </c>
      <c r="F407" t="str">
        <f t="array" ref="F407">INDEX(Establishment!B$2:B$1042,MATCH($E407,Establishment!$A$2:$A$1042,0))</f>
        <v xml:space="preserve"> </v>
      </c>
      <c r="G407" t="str">
        <f t="array" ref="G407">INDEX(Establishment!C$2:C$1042,MATCH($E407,Establishment!$A$2:$A$1042,0))</f>
        <v xml:space="preserve"> </v>
      </c>
      <c r="M407">
        <f t="shared" si="7"/>
        <v>0</v>
      </c>
      <c r="N407">
        <f t="shared" si="8"/>
        <v>0</v>
      </c>
      <c r="O407" t="s">
        <v>20</v>
      </c>
      <c r="P407" t="str">
        <f t="array" ref="P407">INDEX(Items!B$2:B$1090,MATCH($O407,Items!$A$2:$A$1090,0))</f>
        <v xml:space="preserve"> </v>
      </c>
      <c r="Q407" t="str">
        <f t="array" ref="Q407">INDEX(Items!C$2:C$1090,MATCH($O407,Items!$A$2:$A$1090,0))</f>
        <v xml:space="preserve"> </v>
      </c>
      <c r="R407" t="str">
        <f t="array" ref="R407">INDEX(Items!D$2:D$1090,MATCH($O407,Items!$A$2:$A$1090,0))</f>
        <v xml:space="preserve"> </v>
      </c>
    </row>
    <row r="408" spans="1:18" ht="15.75" customHeight="1" x14ac:dyDescent="0.25">
      <c r="A408">
        <f t="shared" si="6"/>
        <v>1</v>
      </c>
      <c r="B408" t="str">
        <f t="shared" si="9"/>
        <v/>
      </c>
      <c r="C408">
        <f t="shared" si="10"/>
        <v>1</v>
      </c>
      <c r="D408" s="4"/>
      <c r="E408" t="s">
        <v>20</v>
      </c>
      <c r="F408" t="str">
        <f t="array" ref="F408">INDEX(Establishment!B$2:B$1042,MATCH($E408,Establishment!$A$2:$A$1042,0))</f>
        <v xml:space="preserve"> </v>
      </c>
      <c r="G408" t="str">
        <f t="array" ref="G408">INDEX(Establishment!C$2:C$1042,MATCH($E408,Establishment!$A$2:$A$1042,0))</f>
        <v xml:space="preserve"> </v>
      </c>
      <c r="M408">
        <f t="shared" si="7"/>
        <v>0</v>
      </c>
      <c r="N408">
        <f t="shared" si="8"/>
        <v>0</v>
      </c>
      <c r="O408" t="s">
        <v>20</v>
      </c>
      <c r="P408" t="str">
        <f t="array" ref="P408">INDEX(Items!B$2:B$1090,MATCH($O408,Items!$A$2:$A$1090,0))</f>
        <v xml:space="preserve"> </v>
      </c>
      <c r="Q408" t="str">
        <f t="array" ref="Q408">INDEX(Items!C$2:C$1090,MATCH($O408,Items!$A$2:$A$1090,0))</f>
        <v xml:space="preserve"> </v>
      </c>
      <c r="R408" t="str">
        <f t="array" ref="R408">INDEX(Items!D$2:D$1090,MATCH($O408,Items!$A$2:$A$1090,0))</f>
        <v xml:space="preserve"> </v>
      </c>
    </row>
    <row r="409" spans="1:18" ht="15.75" customHeight="1" x14ac:dyDescent="0.25">
      <c r="A409">
        <f t="shared" si="6"/>
        <v>1</v>
      </c>
      <c r="B409" t="str">
        <f t="shared" si="9"/>
        <v/>
      </c>
      <c r="C409">
        <f t="shared" si="10"/>
        <v>1</v>
      </c>
      <c r="D409" s="4"/>
      <c r="E409" t="s">
        <v>20</v>
      </c>
      <c r="F409" t="str">
        <f t="array" ref="F409">INDEX(Establishment!B$2:B$1042,MATCH($E409,Establishment!$A$2:$A$1042,0))</f>
        <v xml:space="preserve"> </v>
      </c>
      <c r="G409" t="str">
        <f t="array" ref="G409">INDEX(Establishment!C$2:C$1042,MATCH($E409,Establishment!$A$2:$A$1042,0))</f>
        <v xml:space="preserve"> </v>
      </c>
      <c r="M409">
        <f t="shared" si="7"/>
        <v>0</v>
      </c>
      <c r="N409">
        <f t="shared" si="8"/>
        <v>0</v>
      </c>
      <c r="O409" t="s">
        <v>20</v>
      </c>
      <c r="P409" t="str">
        <f t="array" ref="P409">INDEX(Items!B$2:B$1090,MATCH($O409,Items!$A$2:$A$1090,0))</f>
        <v xml:space="preserve"> </v>
      </c>
      <c r="Q409" t="str">
        <f t="array" ref="Q409">INDEX(Items!C$2:C$1090,MATCH($O409,Items!$A$2:$A$1090,0))</f>
        <v xml:space="preserve"> </v>
      </c>
      <c r="R409" t="str">
        <f t="array" ref="R409">INDEX(Items!D$2:D$1090,MATCH($O409,Items!$A$2:$A$1090,0))</f>
        <v xml:space="preserve"> </v>
      </c>
    </row>
    <row r="410" spans="1:18" ht="15.75" customHeight="1" x14ac:dyDescent="0.25">
      <c r="A410">
        <f t="shared" si="6"/>
        <v>1</v>
      </c>
      <c r="B410" t="str">
        <f t="shared" si="9"/>
        <v/>
      </c>
      <c r="C410">
        <f t="shared" si="10"/>
        <v>1</v>
      </c>
      <c r="D410" s="4"/>
      <c r="E410" t="s">
        <v>20</v>
      </c>
      <c r="F410" t="str">
        <f t="array" ref="F410">INDEX(Establishment!B$2:B$1042,MATCH($E410,Establishment!$A$2:$A$1042,0))</f>
        <v xml:space="preserve"> </v>
      </c>
      <c r="G410" t="str">
        <f t="array" ref="G410">INDEX(Establishment!C$2:C$1042,MATCH($E410,Establishment!$A$2:$A$1042,0))</f>
        <v xml:space="preserve"> </v>
      </c>
      <c r="M410">
        <f t="shared" si="7"/>
        <v>0</v>
      </c>
      <c r="N410">
        <f t="shared" si="8"/>
        <v>0</v>
      </c>
      <c r="O410" t="s">
        <v>20</v>
      </c>
      <c r="P410" t="str">
        <f t="array" ref="P410">INDEX(Items!B$2:B$1090,MATCH($O410,Items!$A$2:$A$1090,0))</f>
        <v xml:space="preserve"> </v>
      </c>
      <c r="Q410" t="str">
        <f t="array" ref="Q410">INDEX(Items!C$2:C$1090,MATCH($O410,Items!$A$2:$A$1090,0))</f>
        <v xml:space="preserve"> </v>
      </c>
      <c r="R410" t="str">
        <f t="array" ref="R410">INDEX(Items!D$2:D$1090,MATCH($O410,Items!$A$2:$A$1090,0))</f>
        <v xml:space="preserve"> </v>
      </c>
    </row>
    <row r="411" spans="1:18" ht="15.75" customHeight="1" x14ac:dyDescent="0.25">
      <c r="A411">
        <f t="shared" si="6"/>
        <v>1</v>
      </c>
      <c r="B411" t="str">
        <f t="shared" si="9"/>
        <v/>
      </c>
      <c r="C411">
        <f t="shared" si="10"/>
        <v>1</v>
      </c>
      <c r="D411" s="4"/>
      <c r="E411" t="s">
        <v>20</v>
      </c>
      <c r="F411" t="str">
        <f t="array" ref="F411">INDEX(Establishment!B$2:B$1042,MATCH($E411,Establishment!$A$2:$A$1042,0))</f>
        <v xml:space="preserve"> </v>
      </c>
      <c r="G411" t="str">
        <f t="array" ref="G411">INDEX(Establishment!C$2:C$1042,MATCH($E411,Establishment!$A$2:$A$1042,0))</f>
        <v xml:space="preserve"> </v>
      </c>
      <c r="M411">
        <f t="shared" si="7"/>
        <v>0</v>
      </c>
      <c r="N411">
        <f t="shared" si="8"/>
        <v>0</v>
      </c>
      <c r="O411" t="s">
        <v>20</v>
      </c>
      <c r="P411" t="str">
        <f t="array" ref="P411">INDEX(Items!B$2:B$1090,MATCH($O411,Items!$A$2:$A$1090,0))</f>
        <v xml:space="preserve"> </v>
      </c>
      <c r="Q411" t="str">
        <f t="array" ref="Q411">INDEX(Items!C$2:C$1090,MATCH($O411,Items!$A$2:$A$1090,0))</f>
        <v xml:space="preserve"> </v>
      </c>
      <c r="R411" t="str">
        <f t="array" ref="R411">INDEX(Items!D$2:D$1090,MATCH($O411,Items!$A$2:$A$1090,0))</f>
        <v xml:space="preserve"> </v>
      </c>
    </row>
    <row r="412" spans="1:18" ht="15.75" customHeight="1" x14ac:dyDescent="0.25">
      <c r="A412">
        <f t="shared" si="6"/>
        <v>1</v>
      </c>
      <c r="B412" t="str">
        <f t="shared" si="9"/>
        <v/>
      </c>
      <c r="C412">
        <f t="shared" si="10"/>
        <v>1</v>
      </c>
      <c r="D412" s="4"/>
      <c r="E412" t="s">
        <v>20</v>
      </c>
      <c r="F412" t="str">
        <f t="array" ref="F412">INDEX(Establishment!B$2:B$1042,MATCH($E412,Establishment!$A$2:$A$1042,0))</f>
        <v xml:space="preserve"> </v>
      </c>
      <c r="G412" t="str">
        <f t="array" ref="G412">INDEX(Establishment!C$2:C$1042,MATCH($E412,Establishment!$A$2:$A$1042,0))</f>
        <v xml:space="preserve"> </v>
      </c>
      <c r="M412">
        <f t="shared" si="7"/>
        <v>0</v>
      </c>
      <c r="N412">
        <f t="shared" si="8"/>
        <v>0</v>
      </c>
      <c r="O412" t="s">
        <v>20</v>
      </c>
      <c r="P412" t="str">
        <f t="array" ref="P412">INDEX(Items!B$2:B$1090,MATCH($O412,Items!$A$2:$A$1090,0))</f>
        <v xml:space="preserve"> </v>
      </c>
      <c r="Q412" t="str">
        <f t="array" ref="Q412">INDEX(Items!C$2:C$1090,MATCH($O412,Items!$A$2:$A$1090,0))</f>
        <v xml:space="preserve"> </v>
      </c>
      <c r="R412" t="str">
        <f t="array" ref="R412">INDEX(Items!D$2:D$1090,MATCH($O412,Items!$A$2:$A$1090,0))</f>
        <v xml:space="preserve"> </v>
      </c>
    </row>
    <row r="413" spans="1:18" ht="15.75" customHeight="1" x14ac:dyDescent="0.25">
      <c r="A413">
        <f t="shared" si="6"/>
        <v>1</v>
      </c>
      <c r="B413" t="str">
        <f t="shared" si="9"/>
        <v/>
      </c>
      <c r="C413">
        <f t="shared" si="10"/>
        <v>1</v>
      </c>
      <c r="D413" s="4"/>
      <c r="E413" t="s">
        <v>20</v>
      </c>
      <c r="F413" t="str">
        <f t="array" ref="F413">INDEX(Establishment!B$2:B$1042,MATCH($E413,Establishment!$A$2:$A$1042,0))</f>
        <v xml:space="preserve"> </v>
      </c>
      <c r="G413" t="str">
        <f t="array" ref="G413">INDEX(Establishment!C$2:C$1042,MATCH($E413,Establishment!$A$2:$A$1042,0))</f>
        <v xml:space="preserve"> </v>
      </c>
      <c r="M413">
        <f t="shared" si="7"/>
        <v>0</v>
      </c>
      <c r="N413">
        <f t="shared" si="8"/>
        <v>0</v>
      </c>
      <c r="O413" t="s">
        <v>20</v>
      </c>
      <c r="P413" t="str">
        <f t="array" ref="P413">INDEX(Items!B$2:B$1090,MATCH($O413,Items!$A$2:$A$1090,0))</f>
        <v xml:space="preserve"> </v>
      </c>
      <c r="Q413" t="str">
        <f t="array" ref="Q413">INDEX(Items!C$2:C$1090,MATCH($O413,Items!$A$2:$A$1090,0))</f>
        <v xml:space="preserve"> </v>
      </c>
      <c r="R413" t="str">
        <f t="array" ref="R413">INDEX(Items!D$2:D$1090,MATCH($O413,Items!$A$2:$A$1090,0))</f>
        <v xml:space="preserve"> </v>
      </c>
    </row>
    <row r="414" spans="1:18" ht="15.75" customHeight="1" x14ac:dyDescent="0.25">
      <c r="A414">
        <f t="shared" si="6"/>
        <v>1</v>
      </c>
      <c r="B414" t="str">
        <f t="shared" si="9"/>
        <v/>
      </c>
      <c r="C414">
        <f t="shared" si="10"/>
        <v>1</v>
      </c>
      <c r="D414" s="4"/>
      <c r="E414" t="s">
        <v>20</v>
      </c>
      <c r="F414" t="str">
        <f t="array" ref="F414">INDEX(Establishment!B$2:B$1042,MATCH($E414,Establishment!$A$2:$A$1042,0))</f>
        <v xml:space="preserve"> </v>
      </c>
      <c r="G414" t="str">
        <f t="array" ref="G414">INDEX(Establishment!C$2:C$1042,MATCH($E414,Establishment!$A$2:$A$1042,0))</f>
        <v xml:space="preserve"> </v>
      </c>
      <c r="M414">
        <f t="shared" si="7"/>
        <v>0</v>
      </c>
      <c r="N414">
        <f t="shared" si="8"/>
        <v>0</v>
      </c>
      <c r="O414" t="s">
        <v>20</v>
      </c>
      <c r="P414" t="str">
        <f t="array" ref="P414">INDEX(Items!B$2:B$1090,MATCH($O414,Items!$A$2:$A$1090,0))</f>
        <v xml:space="preserve"> </v>
      </c>
      <c r="Q414" t="str">
        <f t="array" ref="Q414">INDEX(Items!C$2:C$1090,MATCH($O414,Items!$A$2:$A$1090,0))</f>
        <v xml:space="preserve"> </v>
      </c>
      <c r="R414" t="str">
        <f t="array" ref="R414">INDEX(Items!D$2:D$1090,MATCH($O414,Items!$A$2:$A$1090,0))</f>
        <v xml:space="preserve"> </v>
      </c>
    </row>
    <row r="415" spans="1:18" ht="15.75" customHeight="1" x14ac:dyDescent="0.25">
      <c r="A415">
        <f t="shared" si="6"/>
        <v>1</v>
      </c>
      <c r="B415" t="str">
        <f t="shared" si="9"/>
        <v/>
      </c>
      <c r="C415">
        <f t="shared" si="10"/>
        <v>1</v>
      </c>
      <c r="D415" s="4"/>
      <c r="E415" t="s">
        <v>20</v>
      </c>
      <c r="F415" t="str">
        <f t="array" ref="F415">INDEX(Establishment!B$2:B$1042,MATCH($E415,Establishment!$A$2:$A$1042,0))</f>
        <v xml:space="preserve"> </v>
      </c>
      <c r="G415" t="str">
        <f t="array" ref="G415">INDEX(Establishment!C$2:C$1042,MATCH($E415,Establishment!$A$2:$A$1042,0))</f>
        <v xml:space="preserve"> </v>
      </c>
      <c r="M415">
        <f t="shared" si="7"/>
        <v>0</v>
      </c>
      <c r="N415">
        <f t="shared" si="8"/>
        <v>0</v>
      </c>
      <c r="O415" t="s">
        <v>20</v>
      </c>
      <c r="P415" t="str">
        <f t="array" ref="P415">INDEX(Items!B$2:B$1090,MATCH($O415,Items!$A$2:$A$1090,0))</f>
        <v xml:space="preserve"> </v>
      </c>
      <c r="Q415" t="str">
        <f t="array" ref="Q415">INDEX(Items!C$2:C$1090,MATCH($O415,Items!$A$2:$A$1090,0))</f>
        <v xml:space="preserve"> </v>
      </c>
      <c r="R415" t="str">
        <f t="array" ref="R415">INDEX(Items!D$2:D$1090,MATCH($O415,Items!$A$2:$A$1090,0))</f>
        <v xml:space="preserve"> </v>
      </c>
    </row>
    <row r="416" spans="1:18" ht="15.75" customHeight="1" x14ac:dyDescent="0.25">
      <c r="A416">
        <f t="shared" si="6"/>
        <v>1</v>
      </c>
      <c r="B416" t="str">
        <f t="shared" si="9"/>
        <v/>
      </c>
      <c r="C416">
        <f t="shared" si="10"/>
        <v>1</v>
      </c>
      <c r="D416" s="4"/>
      <c r="E416" t="s">
        <v>20</v>
      </c>
      <c r="F416" t="str">
        <f t="array" ref="F416">INDEX(Establishment!B$2:B$1042,MATCH($E416,Establishment!$A$2:$A$1042,0))</f>
        <v xml:space="preserve"> </v>
      </c>
      <c r="G416" t="str">
        <f t="array" ref="G416">INDEX(Establishment!C$2:C$1042,MATCH($E416,Establishment!$A$2:$A$1042,0))</f>
        <v xml:space="preserve"> </v>
      </c>
      <c r="M416">
        <f t="shared" si="7"/>
        <v>0</v>
      </c>
      <c r="N416">
        <f t="shared" si="8"/>
        <v>0</v>
      </c>
      <c r="O416" t="s">
        <v>20</v>
      </c>
      <c r="P416" t="str">
        <f t="array" ref="P416">INDEX(Items!B$2:B$1090,MATCH($O416,Items!$A$2:$A$1090,0))</f>
        <v xml:space="preserve"> </v>
      </c>
      <c r="Q416" t="str">
        <f t="array" ref="Q416">INDEX(Items!C$2:C$1090,MATCH($O416,Items!$A$2:$A$1090,0))</f>
        <v xml:space="preserve"> </v>
      </c>
      <c r="R416" t="str">
        <f t="array" ref="R416">INDEX(Items!D$2:D$1090,MATCH($O416,Items!$A$2:$A$1090,0))</f>
        <v xml:space="preserve"> </v>
      </c>
    </row>
    <row r="417" spans="1:18" ht="15.75" customHeight="1" x14ac:dyDescent="0.25">
      <c r="A417">
        <f t="shared" si="6"/>
        <v>1</v>
      </c>
      <c r="B417" t="str">
        <f t="shared" si="9"/>
        <v/>
      </c>
      <c r="C417">
        <f t="shared" si="10"/>
        <v>1</v>
      </c>
      <c r="D417" s="4"/>
      <c r="E417" t="s">
        <v>20</v>
      </c>
      <c r="F417" t="str">
        <f t="array" ref="F417">INDEX(Establishment!B$2:B$1042,MATCH($E417,Establishment!$A$2:$A$1042,0))</f>
        <v xml:space="preserve"> </v>
      </c>
      <c r="G417" t="str">
        <f t="array" ref="G417">INDEX(Establishment!C$2:C$1042,MATCH($E417,Establishment!$A$2:$A$1042,0))</f>
        <v xml:space="preserve"> </v>
      </c>
      <c r="M417">
        <f t="shared" si="7"/>
        <v>0</v>
      </c>
      <c r="N417">
        <f t="shared" si="8"/>
        <v>0</v>
      </c>
      <c r="O417" t="s">
        <v>20</v>
      </c>
      <c r="P417" t="str">
        <f t="array" ref="P417">INDEX(Items!B$2:B$1090,MATCH($O417,Items!$A$2:$A$1090,0))</f>
        <v xml:space="preserve"> </v>
      </c>
      <c r="Q417" t="str">
        <f t="array" ref="Q417">INDEX(Items!C$2:C$1090,MATCH($O417,Items!$A$2:$A$1090,0))</f>
        <v xml:space="preserve"> </v>
      </c>
      <c r="R417" t="str">
        <f t="array" ref="R417">INDEX(Items!D$2:D$1090,MATCH($O417,Items!$A$2:$A$1090,0))</f>
        <v xml:space="preserve"> </v>
      </c>
    </row>
    <row r="418" spans="1:18" ht="15.75" customHeight="1" x14ac:dyDescent="0.25">
      <c r="A418">
        <f t="shared" si="6"/>
        <v>1</v>
      </c>
      <c r="B418" t="str">
        <f t="shared" si="9"/>
        <v/>
      </c>
      <c r="C418">
        <f t="shared" si="10"/>
        <v>1</v>
      </c>
      <c r="D418" s="4"/>
      <c r="E418" t="s">
        <v>20</v>
      </c>
      <c r="F418" t="str">
        <f t="array" ref="F418">INDEX(Establishment!B$2:B$1042,MATCH($E418,Establishment!$A$2:$A$1042,0))</f>
        <v xml:space="preserve"> </v>
      </c>
      <c r="G418" t="str">
        <f t="array" ref="G418">INDEX(Establishment!C$2:C$1042,MATCH($E418,Establishment!$A$2:$A$1042,0))</f>
        <v xml:space="preserve"> </v>
      </c>
      <c r="M418">
        <f t="shared" si="7"/>
        <v>0</v>
      </c>
      <c r="N418">
        <f t="shared" si="8"/>
        <v>0</v>
      </c>
      <c r="O418" t="s">
        <v>20</v>
      </c>
      <c r="P418" t="str">
        <f t="array" ref="P418">INDEX(Items!B$2:B$1090,MATCH($O418,Items!$A$2:$A$1090,0))</f>
        <v xml:space="preserve"> </v>
      </c>
      <c r="Q418" t="str">
        <f t="array" ref="Q418">INDEX(Items!C$2:C$1090,MATCH($O418,Items!$A$2:$A$1090,0))</f>
        <v xml:space="preserve"> </v>
      </c>
      <c r="R418" t="str">
        <f t="array" ref="R418">INDEX(Items!D$2:D$1090,MATCH($O418,Items!$A$2:$A$1090,0))</f>
        <v xml:space="preserve"> </v>
      </c>
    </row>
    <row r="419" spans="1:18" ht="15.75" customHeight="1" x14ac:dyDescent="0.25">
      <c r="A419">
        <f t="shared" si="6"/>
        <v>1</v>
      </c>
      <c r="B419" t="str">
        <f t="shared" si="9"/>
        <v/>
      </c>
      <c r="C419">
        <f t="shared" si="10"/>
        <v>1</v>
      </c>
      <c r="D419" s="4"/>
      <c r="E419" t="s">
        <v>20</v>
      </c>
      <c r="F419" t="str">
        <f t="array" ref="F419">INDEX(Establishment!B$2:B$1042,MATCH($E419,Establishment!$A$2:$A$1042,0))</f>
        <v xml:space="preserve"> </v>
      </c>
      <c r="G419" t="str">
        <f t="array" ref="G419">INDEX(Establishment!C$2:C$1042,MATCH($E419,Establishment!$A$2:$A$1042,0))</f>
        <v xml:space="preserve"> </v>
      </c>
      <c r="M419">
        <f t="shared" si="7"/>
        <v>0</v>
      </c>
      <c r="N419">
        <f t="shared" si="8"/>
        <v>0</v>
      </c>
      <c r="O419" t="s">
        <v>20</v>
      </c>
      <c r="P419" t="str">
        <f t="array" ref="P419">INDEX(Items!B$2:B$1090,MATCH($O419,Items!$A$2:$A$1090,0))</f>
        <v xml:space="preserve"> </v>
      </c>
      <c r="Q419" t="str">
        <f t="array" ref="Q419">INDEX(Items!C$2:C$1090,MATCH($O419,Items!$A$2:$A$1090,0))</f>
        <v xml:space="preserve"> </v>
      </c>
      <c r="R419" t="str">
        <f t="array" ref="R419">INDEX(Items!D$2:D$1090,MATCH($O419,Items!$A$2:$A$1090,0))</f>
        <v xml:space="preserve"> </v>
      </c>
    </row>
    <row r="420" spans="1:18" ht="15.75" customHeight="1" x14ac:dyDescent="0.25">
      <c r="A420">
        <f t="shared" si="6"/>
        <v>1</v>
      </c>
      <c r="B420" t="str">
        <f t="shared" si="9"/>
        <v/>
      </c>
      <c r="C420">
        <f t="shared" si="10"/>
        <v>1</v>
      </c>
      <c r="D420" s="4"/>
      <c r="E420" t="s">
        <v>20</v>
      </c>
      <c r="F420" t="str">
        <f t="array" ref="F420">INDEX(Establishment!B$2:B$1042,MATCH($E420,Establishment!$A$2:$A$1042,0))</f>
        <v xml:space="preserve"> </v>
      </c>
      <c r="G420" t="str">
        <f t="array" ref="G420">INDEX(Establishment!C$2:C$1042,MATCH($E420,Establishment!$A$2:$A$1042,0))</f>
        <v xml:space="preserve"> </v>
      </c>
      <c r="M420">
        <f t="shared" si="7"/>
        <v>0</v>
      </c>
      <c r="N420">
        <f t="shared" si="8"/>
        <v>0</v>
      </c>
      <c r="O420" t="s">
        <v>20</v>
      </c>
      <c r="P420" t="str">
        <f t="array" ref="P420">INDEX(Items!B$2:B$1090,MATCH($O420,Items!$A$2:$A$1090,0))</f>
        <v xml:space="preserve"> </v>
      </c>
      <c r="Q420" t="str">
        <f t="array" ref="Q420">INDEX(Items!C$2:C$1090,MATCH($O420,Items!$A$2:$A$1090,0))</f>
        <v xml:space="preserve"> </v>
      </c>
      <c r="R420" t="str">
        <f t="array" ref="R420">INDEX(Items!D$2:D$1090,MATCH($O420,Items!$A$2:$A$1090,0))</f>
        <v xml:space="preserve"> </v>
      </c>
    </row>
    <row r="421" spans="1:18" ht="15.75" customHeight="1" x14ac:dyDescent="0.25">
      <c r="A421">
        <f t="shared" si="6"/>
        <v>1</v>
      </c>
      <c r="B421" t="str">
        <f t="shared" si="9"/>
        <v/>
      </c>
      <c r="C421">
        <f t="shared" si="10"/>
        <v>1</v>
      </c>
      <c r="D421" s="4"/>
      <c r="E421" t="s">
        <v>20</v>
      </c>
      <c r="F421" t="str">
        <f t="array" ref="F421">INDEX(Establishment!B$2:B$1042,MATCH($E421,Establishment!$A$2:$A$1042,0))</f>
        <v xml:space="preserve"> </v>
      </c>
      <c r="G421" t="str">
        <f t="array" ref="G421">INDEX(Establishment!C$2:C$1042,MATCH($E421,Establishment!$A$2:$A$1042,0))</f>
        <v xml:space="preserve"> </v>
      </c>
      <c r="M421">
        <f t="shared" si="7"/>
        <v>0</v>
      </c>
      <c r="N421">
        <f t="shared" si="8"/>
        <v>0</v>
      </c>
      <c r="O421" t="s">
        <v>20</v>
      </c>
      <c r="P421" t="str">
        <f t="array" ref="P421">INDEX(Items!B$2:B$1090,MATCH($O421,Items!$A$2:$A$1090,0))</f>
        <v xml:space="preserve"> </v>
      </c>
      <c r="Q421" t="str">
        <f t="array" ref="Q421">INDEX(Items!C$2:C$1090,MATCH($O421,Items!$A$2:$A$1090,0))</f>
        <v xml:space="preserve"> </v>
      </c>
      <c r="R421" t="str">
        <f t="array" ref="R421">INDEX(Items!D$2:D$1090,MATCH($O421,Items!$A$2:$A$1090,0))</f>
        <v xml:space="preserve"> </v>
      </c>
    </row>
    <row r="422" spans="1:18" ht="15.75" customHeight="1" x14ac:dyDescent="0.25">
      <c r="A422">
        <f t="shared" si="6"/>
        <v>1</v>
      </c>
      <c r="B422" t="str">
        <f t="shared" si="9"/>
        <v/>
      </c>
      <c r="C422">
        <f t="shared" si="10"/>
        <v>1</v>
      </c>
      <c r="D422" s="4"/>
      <c r="E422" t="s">
        <v>20</v>
      </c>
      <c r="F422" t="str">
        <f t="array" ref="F422">INDEX(Establishment!B$2:B$1042,MATCH($E422,Establishment!$A$2:$A$1042,0))</f>
        <v xml:space="preserve"> </v>
      </c>
      <c r="G422" t="str">
        <f t="array" ref="G422">INDEX(Establishment!C$2:C$1042,MATCH($E422,Establishment!$A$2:$A$1042,0))</f>
        <v xml:space="preserve"> </v>
      </c>
      <c r="M422">
        <f t="shared" si="7"/>
        <v>0</v>
      </c>
      <c r="N422">
        <f t="shared" si="8"/>
        <v>0</v>
      </c>
      <c r="O422" t="s">
        <v>20</v>
      </c>
      <c r="P422" t="str">
        <f t="array" ref="P422">INDEX(Items!B$2:B$1090,MATCH($O422,Items!$A$2:$A$1090,0))</f>
        <v xml:space="preserve"> </v>
      </c>
      <c r="Q422" t="str">
        <f t="array" ref="Q422">INDEX(Items!C$2:C$1090,MATCH($O422,Items!$A$2:$A$1090,0))</f>
        <v xml:space="preserve"> </v>
      </c>
      <c r="R422" t="str">
        <f t="array" ref="R422">INDEX(Items!D$2:D$1090,MATCH($O422,Items!$A$2:$A$1090,0))</f>
        <v xml:space="preserve"> </v>
      </c>
    </row>
    <row r="423" spans="1:18" ht="15.75" customHeight="1" x14ac:dyDescent="0.25">
      <c r="A423">
        <f t="shared" si="6"/>
        <v>1</v>
      </c>
      <c r="B423" t="str">
        <f t="shared" si="9"/>
        <v/>
      </c>
      <c r="C423">
        <f t="shared" si="10"/>
        <v>1</v>
      </c>
      <c r="D423" s="4"/>
      <c r="E423" t="s">
        <v>20</v>
      </c>
      <c r="F423" t="str">
        <f t="array" ref="F423">INDEX(Establishment!B$2:B$1042,MATCH($E423,Establishment!$A$2:$A$1042,0))</f>
        <v xml:space="preserve"> </v>
      </c>
      <c r="G423" t="str">
        <f t="array" ref="G423">INDEX(Establishment!C$2:C$1042,MATCH($E423,Establishment!$A$2:$A$1042,0))</f>
        <v xml:space="preserve"> </v>
      </c>
      <c r="M423">
        <f t="shared" si="7"/>
        <v>0</v>
      </c>
      <c r="N423">
        <f t="shared" si="8"/>
        <v>0</v>
      </c>
      <c r="O423" t="s">
        <v>20</v>
      </c>
      <c r="P423" t="str">
        <f t="array" ref="P423">INDEX(Items!B$2:B$1090,MATCH($O423,Items!$A$2:$A$1090,0))</f>
        <v xml:space="preserve"> </v>
      </c>
      <c r="Q423" t="str">
        <f t="array" ref="Q423">INDEX(Items!C$2:C$1090,MATCH($O423,Items!$A$2:$A$1090,0))</f>
        <v xml:space="preserve"> </v>
      </c>
      <c r="R423" t="str">
        <f t="array" ref="R423">INDEX(Items!D$2:D$1090,MATCH($O423,Items!$A$2:$A$1090,0))</f>
        <v xml:space="preserve"> </v>
      </c>
    </row>
    <row r="424" spans="1:18" ht="15.75" customHeight="1" x14ac:dyDescent="0.25">
      <c r="A424">
        <f t="shared" si="6"/>
        <v>1</v>
      </c>
      <c r="B424" t="str">
        <f t="shared" si="9"/>
        <v/>
      </c>
      <c r="C424">
        <f t="shared" si="10"/>
        <v>1</v>
      </c>
      <c r="D424" s="4"/>
      <c r="E424" t="s">
        <v>20</v>
      </c>
      <c r="F424" t="str">
        <f t="array" ref="F424">INDEX(Establishment!B$2:B$1042,MATCH($E424,Establishment!$A$2:$A$1042,0))</f>
        <v xml:space="preserve"> </v>
      </c>
      <c r="G424" t="str">
        <f t="array" ref="G424">INDEX(Establishment!C$2:C$1042,MATCH($E424,Establishment!$A$2:$A$1042,0))</f>
        <v xml:space="preserve"> </v>
      </c>
      <c r="M424">
        <f t="shared" si="7"/>
        <v>0</v>
      </c>
      <c r="N424">
        <f t="shared" si="8"/>
        <v>0</v>
      </c>
      <c r="O424" t="s">
        <v>20</v>
      </c>
      <c r="P424" t="str">
        <f t="array" ref="P424">INDEX(Items!B$2:B$1090,MATCH($O424,Items!$A$2:$A$1090,0))</f>
        <v xml:space="preserve"> </v>
      </c>
      <c r="Q424" t="str">
        <f t="array" ref="Q424">INDEX(Items!C$2:C$1090,MATCH($O424,Items!$A$2:$A$1090,0))</f>
        <v xml:space="preserve"> </v>
      </c>
      <c r="R424" t="str">
        <f t="array" ref="R424">INDEX(Items!D$2:D$1090,MATCH($O424,Items!$A$2:$A$1090,0))</f>
        <v xml:space="preserve"> </v>
      </c>
    </row>
    <row r="425" spans="1:18" ht="15.75" customHeight="1" x14ac:dyDescent="0.25">
      <c r="A425">
        <f t="shared" si="6"/>
        <v>1</v>
      </c>
      <c r="B425" t="str">
        <f t="shared" si="9"/>
        <v/>
      </c>
      <c r="C425">
        <f t="shared" si="10"/>
        <v>1</v>
      </c>
      <c r="D425" s="4"/>
      <c r="E425" t="s">
        <v>20</v>
      </c>
      <c r="F425" t="str">
        <f t="array" ref="F425">INDEX(Establishment!B$2:B$1042,MATCH($E425,Establishment!$A$2:$A$1042,0))</f>
        <v xml:space="preserve"> </v>
      </c>
      <c r="G425" t="str">
        <f t="array" ref="G425">INDEX(Establishment!C$2:C$1042,MATCH($E425,Establishment!$A$2:$A$1042,0))</f>
        <v xml:space="preserve"> </v>
      </c>
      <c r="M425">
        <f t="shared" si="7"/>
        <v>0</v>
      </c>
      <c r="N425">
        <f t="shared" si="8"/>
        <v>0</v>
      </c>
      <c r="O425" t="s">
        <v>20</v>
      </c>
      <c r="P425" t="str">
        <f t="array" ref="P425">INDEX(Items!B$2:B$1090,MATCH($O425,Items!$A$2:$A$1090,0))</f>
        <v xml:space="preserve"> </v>
      </c>
      <c r="Q425" t="str">
        <f t="array" ref="Q425">INDEX(Items!C$2:C$1090,MATCH($O425,Items!$A$2:$A$1090,0))</f>
        <v xml:space="preserve"> </v>
      </c>
      <c r="R425" t="str">
        <f t="array" ref="R425">INDEX(Items!D$2:D$1090,MATCH($O425,Items!$A$2:$A$1090,0))</f>
        <v xml:space="preserve"> </v>
      </c>
    </row>
    <row r="426" spans="1:18" ht="15.75" customHeight="1" x14ac:dyDescent="0.25">
      <c r="A426">
        <f t="shared" si="6"/>
        <v>1</v>
      </c>
      <c r="B426" t="str">
        <f t="shared" si="9"/>
        <v/>
      </c>
      <c r="C426">
        <f t="shared" si="10"/>
        <v>1</v>
      </c>
      <c r="D426" s="4"/>
      <c r="E426" t="s">
        <v>20</v>
      </c>
      <c r="F426" t="str">
        <f t="array" ref="F426">INDEX(Establishment!B$2:B$1042,MATCH($E426,Establishment!$A$2:$A$1042,0))</f>
        <v xml:space="preserve"> </v>
      </c>
      <c r="G426" t="str">
        <f t="array" ref="G426">INDEX(Establishment!C$2:C$1042,MATCH($E426,Establishment!$A$2:$A$1042,0))</f>
        <v xml:space="preserve"> </v>
      </c>
      <c r="M426">
        <f t="shared" si="7"/>
        <v>0</v>
      </c>
      <c r="N426">
        <f t="shared" si="8"/>
        <v>0</v>
      </c>
      <c r="O426" t="s">
        <v>20</v>
      </c>
      <c r="P426" t="str">
        <f t="array" ref="P426">INDEX(Items!B$2:B$1090,MATCH($O426,Items!$A$2:$A$1090,0))</f>
        <v xml:space="preserve"> </v>
      </c>
      <c r="Q426" t="str">
        <f t="array" ref="Q426">INDEX(Items!C$2:C$1090,MATCH($O426,Items!$A$2:$A$1090,0))</f>
        <v xml:space="preserve"> </v>
      </c>
      <c r="R426" t="str">
        <f t="array" ref="R426">INDEX(Items!D$2:D$1090,MATCH($O426,Items!$A$2:$A$1090,0))</f>
        <v xml:space="preserve"> </v>
      </c>
    </row>
    <row r="427" spans="1:18" ht="15.75" customHeight="1" x14ac:dyDescent="0.25">
      <c r="A427">
        <f t="shared" si="6"/>
        <v>1</v>
      </c>
      <c r="B427" t="str">
        <f t="shared" si="9"/>
        <v/>
      </c>
      <c r="C427">
        <f t="shared" si="10"/>
        <v>1</v>
      </c>
      <c r="D427" s="4"/>
      <c r="E427" t="s">
        <v>20</v>
      </c>
      <c r="F427" t="str">
        <f t="array" ref="F427">INDEX(Establishment!B$2:B$1042,MATCH($E427,Establishment!$A$2:$A$1042,0))</f>
        <v xml:space="preserve"> </v>
      </c>
      <c r="G427" t="str">
        <f t="array" ref="G427">INDEX(Establishment!C$2:C$1042,MATCH($E427,Establishment!$A$2:$A$1042,0))</f>
        <v xml:space="preserve"> </v>
      </c>
      <c r="M427">
        <f t="shared" si="7"/>
        <v>0</v>
      </c>
      <c r="N427">
        <f t="shared" si="8"/>
        <v>0</v>
      </c>
      <c r="O427" t="s">
        <v>20</v>
      </c>
      <c r="P427" t="str">
        <f t="array" ref="P427">INDEX(Items!B$2:B$1090,MATCH($O427,Items!$A$2:$A$1090,0))</f>
        <v xml:space="preserve"> </v>
      </c>
      <c r="Q427" t="str">
        <f t="array" ref="Q427">INDEX(Items!C$2:C$1090,MATCH($O427,Items!$A$2:$A$1090,0))</f>
        <v xml:space="preserve"> </v>
      </c>
      <c r="R427" t="str">
        <f t="array" ref="R427">INDEX(Items!D$2:D$1090,MATCH($O427,Items!$A$2:$A$1090,0))</f>
        <v xml:space="preserve"> </v>
      </c>
    </row>
    <row r="428" spans="1:18" ht="15.75" customHeight="1" x14ac:dyDescent="0.25">
      <c r="A428">
        <f t="shared" si="6"/>
        <v>1</v>
      </c>
      <c r="B428" t="str">
        <f t="shared" si="9"/>
        <v/>
      </c>
      <c r="C428">
        <f t="shared" si="10"/>
        <v>1</v>
      </c>
      <c r="D428" s="4"/>
      <c r="E428" t="s">
        <v>20</v>
      </c>
      <c r="F428" t="str">
        <f t="array" ref="F428">INDEX(Establishment!B$2:B$1042,MATCH($E428,Establishment!$A$2:$A$1042,0))</f>
        <v xml:space="preserve"> </v>
      </c>
      <c r="G428" t="str">
        <f t="array" ref="G428">INDEX(Establishment!C$2:C$1042,MATCH($E428,Establishment!$A$2:$A$1042,0))</f>
        <v xml:space="preserve"> </v>
      </c>
      <c r="M428">
        <f t="shared" si="7"/>
        <v>0</v>
      </c>
      <c r="N428">
        <f t="shared" si="8"/>
        <v>0</v>
      </c>
      <c r="O428" t="s">
        <v>20</v>
      </c>
      <c r="P428" t="str">
        <f t="array" ref="P428">INDEX(Items!B$2:B$1090,MATCH($O428,Items!$A$2:$A$1090,0))</f>
        <v xml:space="preserve"> </v>
      </c>
      <c r="Q428" t="str">
        <f t="array" ref="Q428">INDEX(Items!C$2:C$1090,MATCH($O428,Items!$A$2:$A$1090,0))</f>
        <v xml:space="preserve"> </v>
      </c>
      <c r="R428" t="str">
        <f t="array" ref="R428">INDEX(Items!D$2:D$1090,MATCH($O428,Items!$A$2:$A$1090,0))</f>
        <v xml:space="preserve"> </v>
      </c>
    </row>
    <row r="429" spans="1:18" ht="15.75" customHeight="1" x14ac:dyDescent="0.25">
      <c r="A429">
        <f t="shared" si="6"/>
        <v>1</v>
      </c>
      <c r="B429" t="str">
        <f t="shared" si="9"/>
        <v/>
      </c>
      <c r="C429">
        <f t="shared" si="10"/>
        <v>1</v>
      </c>
      <c r="D429" s="4"/>
      <c r="E429" t="s">
        <v>20</v>
      </c>
      <c r="F429" t="str">
        <f t="array" ref="F429">INDEX(Establishment!B$2:B$1042,MATCH($E429,Establishment!$A$2:$A$1042,0))</f>
        <v xml:space="preserve"> </v>
      </c>
      <c r="G429" t="str">
        <f t="array" ref="G429">INDEX(Establishment!C$2:C$1042,MATCH($E429,Establishment!$A$2:$A$1042,0))</f>
        <v xml:space="preserve"> </v>
      </c>
      <c r="M429">
        <f t="shared" si="7"/>
        <v>0</v>
      </c>
      <c r="N429">
        <f t="shared" si="8"/>
        <v>0</v>
      </c>
      <c r="O429" t="s">
        <v>20</v>
      </c>
      <c r="P429" t="str">
        <f t="array" ref="P429">INDEX(Items!B$2:B$1090,MATCH($O429,Items!$A$2:$A$1090,0))</f>
        <v xml:space="preserve"> </v>
      </c>
      <c r="Q429" t="str">
        <f t="array" ref="Q429">INDEX(Items!C$2:C$1090,MATCH($O429,Items!$A$2:$A$1090,0))</f>
        <v xml:space="preserve"> </v>
      </c>
      <c r="R429" t="str">
        <f t="array" ref="R429">INDEX(Items!D$2:D$1090,MATCH($O429,Items!$A$2:$A$1090,0))</f>
        <v xml:space="preserve"> </v>
      </c>
    </row>
    <row r="430" spans="1:18" ht="15.75" customHeight="1" x14ac:dyDescent="0.25">
      <c r="A430">
        <f t="shared" si="6"/>
        <v>1</v>
      </c>
      <c r="B430" t="str">
        <f t="shared" si="9"/>
        <v/>
      </c>
      <c r="C430">
        <f t="shared" si="10"/>
        <v>1</v>
      </c>
      <c r="D430" s="4"/>
      <c r="E430" t="s">
        <v>20</v>
      </c>
      <c r="F430" t="str">
        <f t="array" ref="F430">INDEX(Establishment!B$2:B$1042,MATCH($E430,Establishment!$A$2:$A$1042,0))</f>
        <v xml:space="preserve"> </v>
      </c>
      <c r="G430" t="str">
        <f t="array" ref="G430">INDEX(Establishment!C$2:C$1042,MATCH($E430,Establishment!$A$2:$A$1042,0))</f>
        <v xml:space="preserve"> </v>
      </c>
      <c r="M430">
        <f t="shared" si="7"/>
        <v>0</v>
      </c>
      <c r="N430">
        <f t="shared" si="8"/>
        <v>0</v>
      </c>
      <c r="O430" t="s">
        <v>20</v>
      </c>
      <c r="P430" t="str">
        <f t="array" ref="P430">INDEX(Items!B$2:B$1090,MATCH($O430,Items!$A$2:$A$1090,0))</f>
        <v xml:space="preserve"> </v>
      </c>
      <c r="Q430" t="str">
        <f t="array" ref="Q430">INDEX(Items!C$2:C$1090,MATCH($O430,Items!$A$2:$A$1090,0))</f>
        <v xml:space="preserve"> </v>
      </c>
      <c r="R430" t="str">
        <f t="array" ref="R430">INDEX(Items!D$2:D$1090,MATCH($O430,Items!$A$2:$A$1090,0))</f>
        <v xml:space="preserve"> </v>
      </c>
    </row>
    <row r="431" spans="1:18" ht="15.75" customHeight="1" x14ac:dyDescent="0.25">
      <c r="A431">
        <f t="shared" si="6"/>
        <v>1</v>
      </c>
      <c r="B431" t="str">
        <f t="shared" si="9"/>
        <v/>
      </c>
      <c r="C431">
        <f t="shared" si="10"/>
        <v>1</v>
      </c>
      <c r="D431" s="4"/>
      <c r="E431" t="s">
        <v>20</v>
      </c>
      <c r="F431" t="str">
        <f t="array" ref="F431">INDEX(Establishment!B$2:B$1042,MATCH($E431,Establishment!$A$2:$A$1042,0))</f>
        <v xml:space="preserve"> </v>
      </c>
      <c r="G431" t="str">
        <f t="array" ref="G431">INDEX(Establishment!C$2:C$1042,MATCH($E431,Establishment!$A$2:$A$1042,0))</f>
        <v xml:space="preserve"> </v>
      </c>
      <c r="M431">
        <f t="shared" si="7"/>
        <v>0</v>
      </c>
      <c r="N431">
        <f t="shared" si="8"/>
        <v>0</v>
      </c>
      <c r="O431" t="s">
        <v>20</v>
      </c>
      <c r="P431" t="str">
        <f t="array" ref="P431">INDEX(Items!B$2:B$1090,MATCH($O431,Items!$A$2:$A$1090,0))</f>
        <v xml:space="preserve"> </v>
      </c>
      <c r="Q431" t="str">
        <f t="array" ref="Q431">INDEX(Items!C$2:C$1090,MATCH($O431,Items!$A$2:$A$1090,0))</f>
        <v xml:space="preserve"> </v>
      </c>
      <c r="R431" t="str">
        <f t="array" ref="R431">INDEX(Items!D$2:D$1090,MATCH($O431,Items!$A$2:$A$1090,0))</f>
        <v xml:space="preserve"> </v>
      </c>
    </row>
    <row r="432" spans="1:18" ht="15.75" customHeight="1" x14ac:dyDescent="0.25">
      <c r="A432">
        <f t="shared" si="6"/>
        <v>1</v>
      </c>
      <c r="B432" t="str">
        <f t="shared" si="9"/>
        <v/>
      </c>
      <c r="C432">
        <f t="shared" si="10"/>
        <v>1</v>
      </c>
      <c r="D432" s="4"/>
      <c r="E432" t="s">
        <v>20</v>
      </c>
      <c r="F432" t="str">
        <f t="array" ref="F432">INDEX(Establishment!B$2:B$1042,MATCH($E432,Establishment!$A$2:$A$1042,0))</f>
        <v xml:space="preserve"> </v>
      </c>
      <c r="G432" t="str">
        <f t="array" ref="G432">INDEX(Establishment!C$2:C$1042,MATCH($E432,Establishment!$A$2:$A$1042,0))</f>
        <v xml:space="preserve"> </v>
      </c>
      <c r="M432">
        <f t="shared" si="7"/>
        <v>0</v>
      </c>
      <c r="N432">
        <f t="shared" si="8"/>
        <v>0</v>
      </c>
      <c r="O432" t="s">
        <v>20</v>
      </c>
      <c r="P432" t="str">
        <f t="array" ref="P432">INDEX(Items!B$2:B$1090,MATCH($O432,Items!$A$2:$A$1090,0))</f>
        <v xml:space="preserve"> </v>
      </c>
      <c r="Q432" t="str">
        <f t="array" ref="Q432">INDEX(Items!C$2:C$1090,MATCH($O432,Items!$A$2:$A$1090,0))</f>
        <v xml:space="preserve"> </v>
      </c>
      <c r="R432" t="str">
        <f t="array" ref="R432">INDEX(Items!D$2:D$1090,MATCH($O432,Items!$A$2:$A$1090,0))</f>
        <v xml:space="preserve"> </v>
      </c>
    </row>
    <row r="433" spans="1:18" ht="15.75" customHeight="1" x14ac:dyDescent="0.25">
      <c r="A433">
        <f t="shared" si="6"/>
        <v>1</v>
      </c>
      <c r="B433" t="str">
        <f t="shared" si="9"/>
        <v/>
      </c>
      <c r="C433">
        <f t="shared" si="10"/>
        <v>1</v>
      </c>
      <c r="D433" s="4"/>
      <c r="E433" t="s">
        <v>20</v>
      </c>
      <c r="F433" t="str">
        <f t="array" ref="F433">INDEX(Establishment!B$2:B$1042,MATCH($E433,Establishment!$A$2:$A$1042,0))</f>
        <v xml:space="preserve"> </v>
      </c>
      <c r="G433" t="str">
        <f t="array" ref="G433">INDEX(Establishment!C$2:C$1042,MATCH($E433,Establishment!$A$2:$A$1042,0))</f>
        <v xml:space="preserve"> </v>
      </c>
      <c r="M433">
        <f t="shared" si="7"/>
        <v>0</v>
      </c>
      <c r="N433">
        <f t="shared" si="8"/>
        <v>0</v>
      </c>
      <c r="O433" t="s">
        <v>20</v>
      </c>
      <c r="P433" t="str">
        <f t="array" ref="P433">INDEX(Items!B$2:B$1090,MATCH($O433,Items!$A$2:$A$1090,0))</f>
        <v xml:space="preserve"> </v>
      </c>
      <c r="Q433" t="str">
        <f t="array" ref="Q433">INDEX(Items!C$2:C$1090,MATCH($O433,Items!$A$2:$A$1090,0))</f>
        <v xml:space="preserve"> </v>
      </c>
      <c r="R433" t="str">
        <f t="array" ref="R433">INDEX(Items!D$2:D$1090,MATCH($O433,Items!$A$2:$A$1090,0))</f>
        <v xml:space="preserve"> </v>
      </c>
    </row>
    <row r="434" spans="1:18" ht="15.75" customHeight="1" x14ac:dyDescent="0.25">
      <c r="A434">
        <f t="shared" si="6"/>
        <v>1</v>
      </c>
      <c r="B434" t="str">
        <f t="shared" si="9"/>
        <v/>
      </c>
      <c r="C434">
        <f t="shared" si="10"/>
        <v>1</v>
      </c>
      <c r="D434" s="4"/>
      <c r="E434" t="s">
        <v>20</v>
      </c>
      <c r="F434" t="str">
        <f t="array" ref="F434">INDEX(Establishment!B$2:B$1042,MATCH($E434,Establishment!$A$2:$A$1042,0))</f>
        <v xml:space="preserve"> </v>
      </c>
      <c r="G434" t="str">
        <f t="array" ref="G434">INDEX(Establishment!C$2:C$1042,MATCH($E434,Establishment!$A$2:$A$1042,0))</f>
        <v xml:space="preserve"> </v>
      </c>
      <c r="M434">
        <f t="shared" si="7"/>
        <v>0</v>
      </c>
      <c r="N434">
        <f t="shared" si="8"/>
        <v>0</v>
      </c>
      <c r="O434" t="s">
        <v>20</v>
      </c>
      <c r="P434" t="str">
        <f t="array" ref="P434">INDEX(Items!B$2:B$1090,MATCH($O434,Items!$A$2:$A$1090,0))</f>
        <v xml:space="preserve"> </v>
      </c>
      <c r="Q434" t="str">
        <f t="array" ref="Q434">INDEX(Items!C$2:C$1090,MATCH($O434,Items!$A$2:$A$1090,0))</f>
        <v xml:space="preserve"> </v>
      </c>
      <c r="R434" t="str">
        <f t="array" ref="R434">INDEX(Items!D$2:D$1090,MATCH($O434,Items!$A$2:$A$1090,0))</f>
        <v xml:space="preserve"> </v>
      </c>
    </row>
    <row r="435" spans="1:18" ht="15.75" customHeight="1" x14ac:dyDescent="0.25">
      <c r="A435">
        <f t="shared" si="6"/>
        <v>1</v>
      </c>
      <c r="B435" t="str">
        <f t="shared" si="9"/>
        <v/>
      </c>
      <c r="C435">
        <f t="shared" si="10"/>
        <v>1</v>
      </c>
      <c r="D435" s="4"/>
      <c r="E435" t="s">
        <v>20</v>
      </c>
      <c r="F435" t="str">
        <f t="array" ref="F435">INDEX(Establishment!B$2:B$1042,MATCH($E435,Establishment!$A$2:$A$1042,0))</f>
        <v xml:space="preserve"> </v>
      </c>
      <c r="G435" t="str">
        <f t="array" ref="G435">INDEX(Establishment!C$2:C$1042,MATCH($E435,Establishment!$A$2:$A$1042,0))</f>
        <v xml:space="preserve"> </v>
      </c>
      <c r="M435">
        <f t="shared" si="7"/>
        <v>0</v>
      </c>
      <c r="N435">
        <f t="shared" si="8"/>
        <v>0</v>
      </c>
      <c r="O435" t="s">
        <v>20</v>
      </c>
      <c r="P435" t="str">
        <f t="array" ref="P435">INDEX(Items!B$2:B$1090,MATCH($O435,Items!$A$2:$A$1090,0))</f>
        <v xml:space="preserve"> </v>
      </c>
      <c r="Q435" t="str">
        <f t="array" ref="Q435">INDEX(Items!C$2:C$1090,MATCH($O435,Items!$A$2:$A$1090,0))</f>
        <v xml:space="preserve"> </v>
      </c>
      <c r="R435" t="str">
        <f t="array" ref="R435">INDEX(Items!D$2:D$1090,MATCH($O435,Items!$A$2:$A$1090,0))</f>
        <v xml:space="preserve"> </v>
      </c>
    </row>
    <row r="436" spans="1:18" ht="15.75" customHeight="1" x14ac:dyDescent="0.25">
      <c r="A436">
        <f t="shared" si="6"/>
        <v>1</v>
      </c>
      <c r="B436" t="str">
        <f t="shared" si="9"/>
        <v/>
      </c>
      <c r="C436">
        <f t="shared" si="10"/>
        <v>1</v>
      </c>
      <c r="D436" s="4"/>
      <c r="E436" t="s">
        <v>20</v>
      </c>
      <c r="F436" t="str">
        <f t="array" ref="F436">INDEX(Establishment!B$2:B$1042,MATCH($E436,Establishment!$A$2:$A$1042,0))</f>
        <v xml:space="preserve"> </v>
      </c>
      <c r="G436" t="str">
        <f t="array" ref="G436">INDEX(Establishment!C$2:C$1042,MATCH($E436,Establishment!$A$2:$A$1042,0))</f>
        <v xml:space="preserve"> </v>
      </c>
      <c r="M436">
        <f t="shared" si="7"/>
        <v>0</v>
      </c>
      <c r="N436">
        <f t="shared" si="8"/>
        <v>0</v>
      </c>
      <c r="O436" t="s">
        <v>20</v>
      </c>
      <c r="P436" t="str">
        <f t="array" ref="P436">INDEX(Items!B$2:B$1090,MATCH($O436,Items!$A$2:$A$1090,0))</f>
        <v xml:space="preserve"> </v>
      </c>
      <c r="Q436" t="str">
        <f t="array" ref="Q436">INDEX(Items!C$2:C$1090,MATCH($O436,Items!$A$2:$A$1090,0))</f>
        <v xml:space="preserve"> </v>
      </c>
      <c r="R436" t="str">
        <f t="array" ref="R436">INDEX(Items!D$2:D$1090,MATCH($O436,Items!$A$2:$A$1090,0))</f>
        <v xml:space="preserve"> </v>
      </c>
    </row>
    <row r="437" spans="1:18" ht="15.75" customHeight="1" x14ac:dyDescent="0.25">
      <c r="A437">
        <f t="shared" si="6"/>
        <v>1</v>
      </c>
      <c r="B437" t="str">
        <f t="shared" si="9"/>
        <v/>
      </c>
      <c r="C437">
        <f t="shared" si="10"/>
        <v>1</v>
      </c>
      <c r="D437" s="4"/>
      <c r="E437" t="s">
        <v>20</v>
      </c>
      <c r="F437" t="str">
        <f t="array" ref="F437">INDEX(Establishment!B$2:B$1042,MATCH($E437,Establishment!$A$2:$A$1042,0))</f>
        <v xml:space="preserve"> </v>
      </c>
      <c r="G437" t="str">
        <f t="array" ref="G437">INDEX(Establishment!C$2:C$1042,MATCH($E437,Establishment!$A$2:$A$1042,0))</f>
        <v xml:space="preserve"> </v>
      </c>
      <c r="M437">
        <f t="shared" si="7"/>
        <v>0</v>
      </c>
      <c r="N437">
        <f t="shared" si="8"/>
        <v>0</v>
      </c>
      <c r="O437" t="s">
        <v>20</v>
      </c>
      <c r="P437" t="str">
        <f t="array" ref="P437">INDEX(Items!B$2:B$1090,MATCH($O437,Items!$A$2:$A$1090,0))</f>
        <v xml:space="preserve"> </v>
      </c>
      <c r="Q437" t="str">
        <f t="array" ref="Q437">INDEX(Items!C$2:C$1090,MATCH($O437,Items!$A$2:$A$1090,0))</f>
        <v xml:space="preserve"> </v>
      </c>
      <c r="R437" t="str">
        <f t="array" ref="R437">INDEX(Items!D$2:D$1090,MATCH($O437,Items!$A$2:$A$1090,0))</f>
        <v xml:space="preserve"> </v>
      </c>
    </row>
    <row r="438" spans="1:18" ht="15.75" customHeight="1" x14ac:dyDescent="0.25">
      <c r="A438">
        <f t="shared" si="6"/>
        <v>1</v>
      </c>
      <c r="B438" t="str">
        <f t="shared" si="9"/>
        <v/>
      </c>
      <c r="C438">
        <f t="shared" si="10"/>
        <v>1</v>
      </c>
      <c r="D438" s="4"/>
      <c r="E438" t="s">
        <v>20</v>
      </c>
      <c r="F438" t="str">
        <f t="array" ref="F438">INDEX(Establishment!B$2:B$1042,MATCH($E438,Establishment!$A$2:$A$1042,0))</f>
        <v xml:space="preserve"> </v>
      </c>
      <c r="G438" t="str">
        <f t="array" ref="G438">INDEX(Establishment!C$2:C$1042,MATCH($E438,Establishment!$A$2:$A$1042,0))</f>
        <v xml:space="preserve"> </v>
      </c>
      <c r="M438">
        <f t="shared" si="7"/>
        <v>0</v>
      </c>
      <c r="N438">
        <f t="shared" si="8"/>
        <v>0</v>
      </c>
      <c r="O438" t="s">
        <v>20</v>
      </c>
      <c r="P438" t="str">
        <f t="array" ref="P438">INDEX(Items!B$2:B$1090,MATCH($O438,Items!$A$2:$A$1090,0))</f>
        <v xml:space="preserve"> </v>
      </c>
      <c r="Q438" t="str">
        <f t="array" ref="Q438">INDEX(Items!C$2:C$1090,MATCH($O438,Items!$A$2:$A$1090,0))</f>
        <v xml:space="preserve"> </v>
      </c>
      <c r="R438" t="str">
        <f t="array" ref="R438">INDEX(Items!D$2:D$1090,MATCH($O438,Items!$A$2:$A$1090,0))</f>
        <v xml:space="preserve"> </v>
      </c>
    </row>
    <row r="439" spans="1:18" ht="15.75" customHeight="1" x14ac:dyDescent="0.25">
      <c r="A439">
        <f t="shared" si="6"/>
        <v>1</v>
      </c>
      <c r="B439" t="str">
        <f t="shared" si="9"/>
        <v/>
      </c>
      <c r="C439">
        <f t="shared" si="10"/>
        <v>1</v>
      </c>
      <c r="D439" s="4"/>
      <c r="E439" t="s">
        <v>20</v>
      </c>
      <c r="F439" t="str">
        <f t="array" ref="F439">INDEX(Establishment!B$2:B$1042,MATCH($E439,Establishment!$A$2:$A$1042,0))</f>
        <v xml:space="preserve"> </v>
      </c>
      <c r="G439" t="str">
        <f t="array" ref="G439">INDEX(Establishment!C$2:C$1042,MATCH($E439,Establishment!$A$2:$A$1042,0))</f>
        <v xml:space="preserve"> </v>
      </c>
      <c r="M439">
        <f t="shared" si="7"/>
        <v>0</v>
      </c>
      <c r="N439">
        <f t="shared" si="8"/>
        <v>0</v>
      </c>
      <c r="O439" t="s">
        <v>20</v>
      </c>
      <c r="P439" t="str">
        <f t="array" ref="P439">INDEX(Items!B$2:B$1090,MATCH($O439,Items!$A$2:$A$1090,0))</f>
        <v xml:space="preserve"> </v>
      </c>
      <c r="Q439" t="str">
        <f t="array" ref="Q439">INDEX(Items!C$2:C$1090,MATCH($O439,Items!$A$2:$A$1090,0))</f>
        <v xml:space="preserve"> </v>
      </c>
      <c r="R439" t="str">
        <f t="array" ref="R439">INDEX(Items!D$2:D$1090,MATCH($O439,Items!$A$2:$A$1090,0))</f>
        <v xml:space="preserve"> </v>
      </c>
    </row>
    <row r="440" spans="1:18" ht="15.75" customHeight="1" x14ac:dyDescent="0.25">
      <c r="A440">
        <f t="shared" si="6"/>
        <v>1</v>
      </c>
      <c r="B440" t="str">
        <f t="shared" si="9"/>
        <v/>
      </c>
      <c r="C440">
        <f t="shared" si="10"/>
        <v>1</v>
      </c>
      <c r="D440" s="4"/>
      <c r="E440" t="s">
        <v>20</v>
      </c>
      <c r="F440" t="str">
        <f t="array" ref="F440">INDEX(Establishment!B$2:B$1042,MATCH($E440,Establishment!$A$2:$A$1042,0))</f>
        <v xml:space="preserve"> </v>
      </c>
      <c r="G440" t="str">
        <f t="array" ref="G440">INDEX(Establishment!C$2:C$1042,MATCH($E440,Establishment!$A$2:$A$1042,0))</f>
        <v xml:space="preserve"> </v>
      </c>
      <c r="M440">
        <f t="shared" si="7"/>
        <v>0</v>
      </c>
      <c r="N440">
        <f t="shared" si="8"/>
        <v>0</v>
      </c>
      <c r="O440" t="s">
        <v>20</v>
      </c>
      <c r="P440" t="str">
        <f t="array" ref="P440">INDEX(Items!B$2:B$1090,MATCH($O440,Items!$A$2:$A$1090,0))</f>
        <v xml:space="preserve"> </v>
      </c>
      <c r="Q440" t="str">
        <f t="array" ref="Q440">INDEX(Items!C$2:C$1090,MATCH($O440,Items!$A$2:$A$1090,0))</f>
        <v xml:space="preserve"> </v>
      </c>
      <c r="R440" t="str">
        <f t="array" ref="R440">INDEX(Items!D$2:D$1090,MATCH($O440,Items!$A$2:$A$1090,0))</f>
        <v xml:space="preserve"> </v>
      </c>
    </row>
    <row r="441" spans="1:18" ht="15.75" customHeight="1" x14ac:dyDescent="0.25">
      <c r="A441">
        <f t="shared" si="6"/>
        <v>1</v>
      </c>
      <c r="B441" t="str">
        <f t="shared" si="9"/>
        <v/>
      </c>
      <c r="C441">
        <f t="shared" si="10"/>
        <v>1</v>
      </c>
      <c r="D441" s="4"/>
      <c r="E441" t="s">
        <v>20</v>
      </c>
      <c r="F441" t="str">
        <f t="array" ref="F441">INDEX(Establishment!B$2:B$1042,MATCH($E441,Establishment!$A$2:$A$1042,0))</f>
        <v xml:space="preserve"> </v>
      </c>
      <c r="G441" t="str">
        <f t="array" ref="G441">INDEX(Establishment!C$2:C$1042,MATCH($E441,Establishment!$A$2:$A$1042,0))</f>
        <v xml:space="preserve"> </v>
      </c>
      <c r="M441">
        <f t="shared" si="7"/>
        <v>0</v>
      </c>
      <c r="N441">
        <f t="shared" si="8"/>
        <v>0</v>
      </c>
      <c r="O441" t="s">
        <v>20</v>
      </c>
      <c r="P441" t="str">
        <f t="array" ref="P441">INDEX(Items!B$2:B$1090,MATCH($O441,Items!$A$2:$A$1090,0))</f>
        <v xml:space="preserve"> </v>
      </c>
      <c r="Q441" t="str">
        <f t="array" ref="Q441">INDEX(Items!C$2:C$1090,MATCH($O441,Items!$A$2:$A$1090,0))</f>
        <v xml:space="preserve"> </v>
      </c>
      <c r="R441" t="str">
        <f t="array" ref="R441">INDEX(Items!D$2:D$1090,MATCH($O441,Items!$A$2:$A$1090,0))</f>
        <v xml:space="preserve"> </v>
      </c>
    </row>
    <row r="442" spans="1:18" ht="15.75" customHeight="1" x14ac:dyDescent="0.25">
      <c r="A442">
        <f t="shared" si="6"/>
        <v>1</v>
      </c>
      <c r="B442" t="str">
        <f t="shared" si="9"/>
        <v/>
      </c>
      <c r="C442">
        <f t="shared" si="10"/>
        <v>1</v>
      </c>
      <c r="D442" s="4"/>
      <c r="E442" t="s">
        <v>20</v>
      </c>
      <c r="F442" t="str">
        <f t="array" ref="F442">INDEX(Establishment!B$2:B$1042,MATCH($E442,Establishment!$A$2:$A$1042,0))</f>
        <v xml:space="preserve"> </v>
      </c>
      <c r="G442" t="str">
        <f t="array" ref="G442">INDEX(Establishment!C$2:C$1042,MATCH($E442,Establishment!$A$2:$A$1042,0))</f>
        <v xml:space="preserve"> </v>
      </c>
      <c r="M442">
        <f t="shared" si="7"/>
        <v>0</v>
      </c>
      <c r="N442">
        <f t="shared" si="8"/>
        <v>0</v>
      </c>
      <c r="O442" t="s">
        <v>20</v>
      </c>
      <c r="P442" t="str">
        <f t="array" ref="P442">INDEX(Items!B$2:B$1090,MATCH($O442,Items!$A$2:$A$1090,0))</f>
        <v xml:space="preserve"> </v>
      </c>
      <c r="Q442" t="str">
        <f t="array" ref="Q442">INDEX(Items!C$2:C$1090,MATCH($O442,Items!$A$2:$A$1090,0))</f>
        <v xml:space="preserve"> </v>
      </c>
      <c r="R442" t="str">
        <f t="array" ref="R442">INDEX(Items!D$2:D$1090,MATCH($O442,Items!$A$2:$A$1090,0))</f>
        <v xml:space="preserve"> </v>
      </c>
    </row>
    <row r="443" spans="1:18" ht="15.75" customHeight="1" x14ac:dyDescent="0.25">
      <c r="A443">
        <f t="shared" si="6"/>
        <v>1</v>
      </c>
      <c r="B443" t="str">
        <f t="shared" si="9"/>
        <v/>
      </c>
      <c r="C443">
        <f t="shared" si="10"/>
        <v>1</v>
      </c>
      <c r="D443" s="4"/>
      <c r="E443" t="s">
        <v>20</v>
      </c>
      <c r="F443" t="str">
        <f t="array" ref="F443">INDEX(Establishment!B$2:B$1042,MATCH($E443,Establishment!$A$2:$A$1042,0))</f>
        <v xml:space="preserve"> </v>
      </c>
      <c r="G443" t="str">
        <f t="array" ref="G443">INDEX(Establishment!C$2:C$1042,MATCH($E443,Establishment!$A$2:$A$1042,0))</f>
        <v xml:space="preserve"> </v>
      </c>
      <c r="M443">
        <f t="shared" si="7"/>
        <v>0</v>
      </c>
      <c r="N443">
        <f t="shared" si="8"/>
        <v>0</v>
      </c>
      <c r="O443" t="s">
        <v>20</v>
      </c>
      <c r="P443" t="str">
        <f t="array" ref="P443">INDEX(Items!B$2:B$1090,MATCH($O443,Items!$A$2:$A$1090,0))</f>
        <v xml:space="preserve"> </v>
      </c>
      <c r="Q443" t="str">
        <f t="array" ref="Q443">INDEX(Items!C$2:C$1090,MATCH($O443,Items!$A$2:$A$1090,0))</f>
        <v xml:space="preserve"> </v>
      </c>
      <c r="R443" t="str">
        <f t="array" ref="R443">INDEX(Items!D$2:D$1090,MATCH($O443,Items!$A$2:$A$1090,0))</f>
        <v xml:space="preserve"> </v>
      </c>
    </row>
    <row r="444" spans="1:18" ht="15.75" customHeight="1" x14ac:dyDescent="0.25">
      <c r="A444">
        <f t="shared" si="6"/>
        <v>1</v>
      </c>
      <c r="B444" t="str">
        <f t="shared" si="9"/>
        <v/>
      </c>
      <c r="C444">
        <f t="shared" si="10"/>
        <v>1</v>
      </c>
      <c r="D444" s="4"/>
      <c r="E444" t="s">
        <v>20</v>
      </c>
      <c r="F444" t="str">
        <f t="array" ref="F444">INDEX(Establishment!B$2:B$1042,MATCH($E444,Establishment!$A$2:$A$1042,0))</f>
        <v xml:space="preserve"> </v>
      </c>
      <c r="G444" t="str">
        <f t="array" ref="G444">INDEX(Establishment!C$2:C$1042,MATCH($E444,Establishment!$A$2:$A$1042,0))</f>
        <v xml:space="preserve"> </v>
      </c>
      <c r="M444">
        <f t="shared" si="7"/>
        <v>0</v>
      </c>
      <c r="N444">
        <f t="shared" si="8"/>
        <v>0</v>
      </c>
      <c r="O444" t="s">
        <v>20</v>
      </c>
      <c r="P444" t="str">
        <f t="array" ref="P444">INDEX(Items!B$2:B$1090,MATCH($O444,Items!$A$2:$A$1090,0))</f>
        <v xml:space="preserve"> </v>
      </c>
      <c r="Q444" t="str">
        <f t="array" ref="Q444">INDEX(Items!C$2:C$1090,MATCH($O444,Items!$A$2:$A$1090,0))</f>
        <v xml:space="preserve"> </v>
      </c>
      <c r="R444" t="str">
        <f t="array" ref="R444">INDEX(Items!D$2:D$1090,MATCH($O444,Items!$A$2:$A$1090,0))</f>
        <v xml:space="preserve"> </v>
      </c>
    </row>
    <row r="445" spans="1:18" ht="15.75" customHeight="1" x14ac:dyDescent="0.25">
      <c r="A445">
        <f t="shared" si="6"/>
        <v>1</v>
      </c>
      <c r="B445" t="str">
        <f t="shared" si="9"/>
        <v/>
      </c>
      <c r="C445">
        <f t="shared" si="10"/>
        <v>1</v>
      </c>
      <c r="D445" s="4"/>
      <c r="E445" t="s">
        <v>20</v>
      </c>
      <c r="F445" t="str">
        <f t="array" ref="F445">INDEX(Establishment!B$2:B$1042,MATCH($E445,Establishment!$A$2:$A$1042,0))</f>
        <v xml:space="preserve"> </v>
      </c>
      <c r="G445" t="str">
        <f t="array" ref="G445">INDEX(Establishment!C$2:C$1042,MATCH($E445,Establishment!$A$2:$A$1042,0))</f>
        <v xml:space="preserve"> </v>
      </c>
      <c r="M445">
        <f t="shared" si="7"/>
        <v>0</v>
      </c>
      <c r="N445">
        <f t="shared" si="8"/>
        <v>0</v>
      </c>
      <c r="O445" t="s">
        <v>20</v>
      </c>
      <c r="P445" t="str">
        <f t="array" ref="P445">INDEX(Items!B$2:B$1090,MATCH($O445,Items!$A$2:$A$1090,0))</f>
        <v xml:space="preserve"> </v>
      </c>
      <c r="Q445" t="str">
        <f t="array" ref="Q445">INDEX(Items!C$2:C$1090,MATCH($O445,Items!$A$2:$A$1090,0))</f>
        <v xml:space="preserve"> </v>
      </c>
      <c r="R445" t="str">
        <f t="array" ref="R445">INDEX(Items!D$2:D$1090,MATCH($O445,Items!$A$2:$A$1090,0))</f>
        <v xml:space="preserve"> </v>
      </c>
    </row>
    <row r="446" spans="1:18" ht="15.75" customHeight="1" x14ac:dyDescent="0.25">
      <c r="A446">
        <f t="shared" si="6"/>
        <v>1</v>
      </c>
      <c r="B446" t="str">
        <f t="shared" si="9"/>
        <v/>
      </c>
      <c r="C446">
        <f t="shared" si="10"/>
        <v>1</v>
      </c>
      <c r="D446" s="4"/>
      <c r="E446" t="s">
        <v>20</v>
      </c>
      <c r="F446" t="str">
        <f t="array" ref="F446">INDEX(Establishment!B$2:B$1042,MATCH($E446,Establishment!$A$2:$A$1042,0))</f>
        <v xml:space="preserve"> </v>
      </c>
      <c r="G446" t="str">
        <f t="array" ref="G446">INDEX(Establishment!C$2:C$1042,MATCH($E446,Establishment!$A$2:$A$1042,0))</f>
        <v xml:space="preserve"> </v>
      </c>
      <c r="M446">
        <f t="shared" si="7"/>
        <v>0</v>
      </c>
      <c r="N446">
        <f t="shared" si="8"/>
        <v>0</v>
      </c>
      <c r="O446" t="s">
        <v>20</v>
      </c>
      <c r="P446" t="str">
        <f t="array" ref="P446">INDEX(Items!B$2:B$1090,MATCH($O446,Items!$A$2:$A$1090,0))</f>
        <v xml:space="preserve"> </v>
      </c>
      <c r="Q446" t="str">
        <f t="array" ref="Q446">INDEX(Items!C$2:C$1090,MATCH($O446,Items!$A$2:$A$1090,0))</f>
        <v xml:space="preserve"> </v>
      </c>
      <c r="R446" t="str">
        <f t="array" ref="R446">INDEX(Items!D$2:D$1090,MATCH($O446,Items!$A$2:$A$1090,0))</f>
        <v xml:space="preserve"> </v>
      </c>
    </row>
    <row r="447" spans="1:18" ht="15.75" customHeight="1" x14ac:dyDescent="0.25">
      <c r="A447">
        <f t="shared" si="6"/>
        <v>1</v>
      </c>
      <c r="B447" t="str">
        <f t="shared" si="9"/>
        <v/>
      </c>
      <c r="C447">
        <f t="shared" si="10"/>
        <v>1</v>
      </c>
      <c r="D447" s="4"/>
      <c r="E447" t="s">
        <v>20</v>
      </c>
      <c r="F447" t="str">
        <f t="array" ref="F447">INDEX(Establishment!B$2:B$1042,MATCH($E447,Establishment!$A$2:$A$1042,0))</f>
        <v xml:space="preserve"> </v>
      </c>
      <c r="G447" t="str">
        <f t="array" ref="G447">INDEX(Establishment!C$2:C$1042,MATCH($E447,Establishment!$A$2:$A$1042,0))</f>
        <v xml:space="preserve"> </v>
      </c>
      <c r="M447">
        <f t="shared" si="7"/>
        <v>0</v>
      </c>
      <c r="N447">
        <f t="shared" si="8"/>
        <v>0</v>
      </c>
      <c r="O447" t="s">
        <v>20</v>
      </c>
      <c r="P447" t="str">
        <f t="array" ref="P447">INDEX(Items!B$2:B$1090,MATCH($O447,Items!$A$2:$A$1090,0))</f>
        <v xml:space="preserve"> </v>
      </c>
      <c r="Q447" t="str">
        <f t="array" ref="Q447">INDEX(Items!C$2:C$1090,MATCH($O447,Items!$A$2:$A$1090,0))</f>
        <v xml:space="preserve"> </v>
      </c>
      <c r="R447" t="str">
        <f t="array" ref="R447">INDEX(Items!D$2:D$1090,MATCH($O447,Items!$A$2:$A$1090,0))</f>
        <v xml:space="preserve"> </v>
      </c>
    </row>
    <row r="448" spans="1:18" ht="15.75" customHeight="1" x14ac:dyDescent="0.25">
      <c r="A448">
        <f t="shared" si="6"/>
        <v>1</v>
      </c>
      <c r="B448" t="str">
        <f t="shared" si="9"/>
        <v/>
      </c>
      <c r="C448">
        <f t="shared" si="10"/>
        <v>1</v>
      </c>
      <c r="D448" s="4"/>
      <c r="E448" t="s">
        <v>20</v>
      </c>
      <c r="F448" t="str">
        <f t="array" ref="F448">INDEX(Establishment!B$2:B$1042,MATCH($E448,Establishment!$A$2:$A$1042,0))</f>
        <v xml:space="preserve"> </v>
      </c>
      <c r="G448" t="str">
        <f t="array" ref="G448">INDEX(Establishment!C$2:C$1042,MATCH($E448,Establishment!$A$2:$A$1042,0))</f>
        <v xml:space="preserve"> </v>
      </c>
      <c r="M448">
        <f t="shared" si="7"/>
        <v>0</v>
      </c>
      <c r="N448">
        <f t="shared" si="8"/>
        <v>0</v>
      </c>
      <c r="O448" t="s">
        <v>20</v>
      </c>
      <c r="P448" t="str">
        <f t="array" ref="P448">INDEX(Items!B$2:B$1090,MATCH($O448,Items!$A$2:$A$1090,0))</f>
        <v xml:space="preserve"> </v>
      </c>
      <c r="Q448" t="str">
        <f t="array" ref="Q448">INDEX(Items!C$2:C$1090,MATCH($O448,Items!$A$2:$A$1090,0))</f>
        <v xml:space="preserve"> </v>
      </c>
      <c r="R448" t="str">
        <f t="array" ref="R448">INDEX(Items!D$2:D$1090,MATCH($O448,Items!$A$2:$A$1090,0))</f>
        <v xml:space="preserve"> </v>
      </c>
    </row>
    <row r="449" spans="1:18" ht="15.75" customHeight="1" x14ac:dyDescent="0.25">
      <c r="A449">
        <f t="shared" si="6"/>
        <v>1</v>
      </c>
      <c r="B449" t="str">
        <f t="shared" si="9"/>
        <v/>
      </c>
      <c r="C449">
        <f t="shared" si="10"/>
        <v>1</v>
      </c>
      <c r="D449" s="4"/>
      <c r="E449" t="s">
        <v>20</v>
      </c>
      <c r="F449" t="str">
        <f t="array" ref="F449">INDEX(Establishment!B$2:B$1042,MATCH($E449,Establishment!$A$2:$A$1042,0))</f>
        <v xml:space="preserve"> </v>
      </c>
      <c r="G449" t="str">
        <f t="array" ref="G449">INDEX(Establishment!C$2:C$1042,MATCH($E449,Establishment!$A$2:$A$1042,0))</f>
        <v xml:space="preserve"> </v>
      </c>
      <c r="M449">
        <f t="shared" si="7"/>
        <v>0</v>
      </c>
      <c r="N449">
        <f t="shared" si="8"/>
        <v>0</v>
      </c>
      <c r="O449" t="s">
        <v>20</v>
      </c>
      <c r="P449" t="str">
        <f t="array" ref="P449">INDEX(Items!B$2:B$1090,MATCH($O449,Items!$A$2:$A$1090,0))</f>
        <v xml:space="preserve"> </v>
      </c>
      <c r="Q449" t="str">
        <f t="array" ref="Q449">INDEX(Items!C$2:C$1090,MATCH($O449,Items!$A$2:$A$1090,0))</f>
        <v xml:space="preserve"> </v>
      </c>
      <c r="R449" t="str">
        <f t="array" ref="R449">INDEX(Items!D$2:D$1090,MATCH($O449,Items!$A$2:$A$1090,0))</f>
        <v xml:space="preserve"> </v>
      </c>
    </row>
    <row r="450" spans="1:18" ht="15.75" customHeight="1" x14ac:dyDescent="0.25">
      <c r="A450">
        <f t="shared" si="6"/>
        <v>1</v>
      </c>
      <c r="B450" t="str">
        <f t="shared" si="9"/>
        <v/>
      </c>
      <c r="C450">
        <f t="shared" si="10"/>
        <v>1</v>
      </c>
      <c r="D450" s="4"/>
      <c r="E450" t="s">
        <v>20</v>
      </c>
      <c r="F450" t="str">
        <f t="array" ref="F450">INDEX(Establishment!B$2:B$1042,MATCH($E450,Establishment!$A$2:$A$1042,0))</f>
        <v xml:space="preserve"> </v>
      </c>
      <c r="G450" t="str">
        <f t="array" ref="G450">INDEX(Establishment!C$2:C$1042,MATCH($E450,Establishment!$A$2:$A$1042,0))</f>
        <v xml:space="preserve"> </v>
      </c>
      <c r="M450">
        <f t="shared" si="7"/>
        <v>0</v>
      </c>
      <c r="N450">
        <f t="shared" si="8"/>
        <v>0</v>
      </c>
      <c r="O450" t="s">
        <v>20</v>
      </c>
      <c r="P450" t="str">
        <f t="array" ref="P450">INDEX(Items!B$2:B$1090,MATCH($O450,Items!$A$2:$A$1090,0))</f>
        <v xml:space="preserve"> </v>
      </c>
      <c r="Q450" t="str">
        <f t="array" ref="Q450">INDEX(Items!C$2:C$1090,MATCH($O450,Items!$A$2:$A$1090,0))</f>
        <v xml:space="preserve"> </v>
      </c>
      <c r="R450" t="str">
        <f t="array" ref="R450">INDEX(Items!D$2:D$1090,MATCH($O450,Items!$A$2:$A$1090,0))</f>
        <v xml:space="preserve"> </v>
      </c>
    </row>
    <row r="451" spans="1:18" ht="15.75" customHeight="1" x14ac:dyDescent="0.25">
      <c r="A451">
        <f t="shared" si="6"/>
        <v>1</v>
      </c>
      <c r="B451" t="str">
        <f t="shared" si="9"/>
        <v/>
      </c>
      <c r="C451">
        <f t="shared" si="10"/>
        <v>1</v>
      </c>
      <c r="D451" s="4"/>
      <c r="E451" t="s">
        <v>20</v>
      </c>
      <c r="F451" t="str">
        <f t="array" ref="F451">INDEX(Establishment!B$2:B$1042,MATCH($E451,Establishment!$A$2:$A$1042,0))</f>
        <v xml:space="preserve"> </v>
      </c>
      <c r="G451" t="str">
        <f t="array" ref="G451">INDEX(Establishment!C$2:C$1042,MATCH($E451,Establishment!$A$2:$A$1042,0))</f>
        <v xml:space="preserve"> </v>
      </c>
      <c r="M451">
        <f t="shared" si="7"/>
        <v>0</v>
      </c>
      <c r="N451">
        <f t="shared" si="8"/>
        <v>0</v>
      </c>
      <c r="O451" t="s">
        <v>20</v>
      </c>
      <c r="P451" t="str">
        <f t="array" ref="P451">INDEX(Items!B$2:B$1090,MATCH($O451,Items!$A$2:$A$1090,0))</f>
        <v xml:space="preserve"> </v>
      </c>
      <c r="Q451" t="str">
        <f t="array" ref="Q451">INDEX(Items!C$2:C$1090,MATCH($O451,Items!$A$2:$A$1090,0))</f>
        <v xml:space="preserve"> </v>
      </c>
      <c r="R451" t="str">
        <f t="array" ref="R451">INDEX(Items!D$2:D$1090,MATCH($O451,Items!$A$2:$A$1090,0))</f>
        <v xml:space="preserve"> </v>
      </c>
    </row>
    <row r="452" spans="1:18" ht="15.75" customHeight="1" x14ac:dyDescent="0.25">
      <c r="A452">
        <f t="shared" si="6"/>
        <v>1</v>
      </c>
      <c r="B452" t="str">
        <f t="shared" si="9"/>
        <v/>
      </c>
      <c r="C452">
        <f t="shared" si="10"/>
        <v>1</v>
      </c>
      <c r="D452" s="4"/>
      <c r="E452" t="s">
        <v>20</v>
      </c>
      <c r="F452" t="str">
        <f t="array" ref="F452">INDEX(Establishment!B$2:B$1042,MATCH($E452,Establishment!$A$2:$A$1042,0))</f>
        <v xml:space="preserve"> </v>
      </c>
      <c r="G452" t="str">
        <f t="array" ref="G452">INDEX(Establishment!C$2:C$1042,MATCH($E452,Establishment!$A$2:$A$1042,0))</f>
        <v xml:space="preserve"> </v>
      </c>
      <c r="M452">
        <f t="shared" si="7"/>
        <v>0</v>
      </c>
      <c r="N452">
        <f t="shared" si="8"/>
        <v>0</v>
      </c>
      <c r="O452" t="s">
        <v>20</v>
      </c>
      <c r="P452" t="str">
        <f t="array" ref="P452">INDEX(Items!B$2:B$1090,MATCH($O452,Items!$A$2:$A$1090,0))</f>
        <v xml:space="preserve"> </v>
      </c>
      <c r="Q452" t="str">
        <f t="array" ref="Q452">INDEX(Items!C$2:C$1090,MATCH($O452,Items!$A$2:$A$1090,0))</f>
        <v xml:space="preserve"> </v>
      </c>
      <c r="R452" t="str">
        <f t="array" ref="R452">INDEX(Items!D$2:D$1090,MATCH($O452,Items!$A$2:$A$1090,0))</f>
        <v xml:space="preserve"> </v>
      </c>
    </row>
    <row r="453" spans="1:18" ht="15.75" customHeight="1" x14ac:dyDescent="0.25">
      <c r="A453">
        <f t="shared" si="6"/>
        <v>1</v>
      </c>
      <c r="B453" t="str">
        <f t="shared" si="9"/>
        <v/>
      </c>
      <c r="C453">
        <f t="shared" si="10"/>
        <v>1</v>
      </c>
      <c r="D453" s="4"/>
      <c r="E453" t="s">
        <v>20</v>
      </c>
      <c r="F453" t="str">
        <f t="array" ref="F453">INDEX(Establishment!B$2:B$1042,MATCH($E453,Establishment!$A$2:$A$1042,0))</f>
        <v xml:space="preserve"> </v>
      </c>
      <c r="G453" t="str">
        <f t="array" ref="G453">INDEX(Establishment!C$2:C$1042,MATCH($E453,Establishment!$A$2:$A$1042,0))</f>
        <v xml:space="preserve"> </v>
      </c>
      <c r="M453">
        <f t="shared" si="7"/>
        <v>0</v>
      </c>
      <c r="N453">
        <f t="shared" si="8"/>
        <v>0</v>
      </c>
      <c r="O453" t="s">
        <v>20</v>
      </c>
      <c r="P453" t="str">
        <f t="array" ref="P453">INDEX(Items!B$2:B$1090,MATCH($O453,Items!$A$2:$A$1090,0))</f>
        <v xml:space="preserve"> </v>
      </c>
      <c r="Q453" t="str">
        <f t="array" ref="Q453">INDEX(Items!C$2:C$1090,MATCH($O453,Items!$A$2:$A$1090,0))</f>
        <v xml:space="preserve"> </v>
      </c>
      <c r="R453" t="str">
        <f t="array" ref="R453">INDEX(Items!D$2:D$1090,MATCH($O453,Items!$A$2:$A$1090,0))</f>
        <v xml:space="preserve"> </v>
      </c>
    </row>
    <row r="454" spans="1:18" ht="15.75" customHeight="1" x14ac:dyDescent="0.25">
      <c r="A454">
        <f t="shared" si="6"/>
        <v>1</v>
      </c>
      <c r="B454" t="str">
        <f t="shared" si="9"/>
        <v/>
      </c>
      <c r="C454">
        <f t="shared" si="10"/>
        <v>1</v>
      </c>
      <c r="D454" s="4"/>
      <c r="E454" t="s">
        <v>20</v>
      </c>
      <c r="F454" t="str">
        <f t="array" ref="F454">INDEX(Establishment!B$2:B$1042,MATCH($E454,Establishment!$A$2:$A$1042,0))</f>
        <v xml:space="preserve"> </v>
      </c>
      <c r="G454" t="str">
        <f t="array" ref="G454">INDEX(Establishment!C$2:C$1042,MATCH($E454,Establishment!$A$2:$A$1042,0))</f>
        <v xml:space="preserve"> </v>
      </c>
      <c r="M454">
        <f t="shared" si="7"/>
        <v>0</v>
      </c>
      <c r="N454">
        <f t="shared" si="8"/>
        <v>0</v>
      </c>
      <c r="O454" t="s">
        <v>20</v>
      </c>
      <c r="P454" t="str">
        <f t="array" ref="P454">INDEX(Items!B$2:B$1090,MATCH($O454,Items!$A$2:$A$1090,0))</f>
        <v xml:space="preserve"> </v>
      </c>
      <c r="Q454" t="str">
        <f t="array" ref="Q454">INDEX(Items!C$2:C$1090,MATCH($O454,Items!$A$2:$A$1090,0))</f>
        <v xml:space="preserve"> </v>
      </c>
      <c r="R454" t="str">
        <f t="array" ref="R454">INDEX(Items!D$2:D$1090,MATCH($O454,Items!$A$2:$A$1090,0))</f>
        <v xml:space="preserve"> </v>
      </c>
    </row>
    <row r="455" spans="1:18" ht="15.75" customHeight="1" x14ac:dyDescent="0.25">
      <c r="A455">
        <f t="shared" si="6"/>
        <v>1</v>
      </c>
      <c r="B455" t="str">
        <f t="shared" si="9"/>
        <v/>
      </c>
      <c r="C455">
        <f t="shared" si="10"/>
        <v>1</v>
      </c>
      <c r="D455" s="4"/>
      <c r="E455" t="s">
        <v>20</v>
      </c>
      <c r="F455" t="str">
        <f t="array" ref="F455">INDEX(Establishment!B$2:B$1042,MATCH($E455,Establishment!$A$2:$A$1042,0))</f>
        <v xml:space="preserve"> </v>
      </c>
      <c r="G455" t="str">
        <f t="array" ref="G455">INDEX(Establishment!C$2:C$1042,MATCH($E455,Establishment!$A$2:$A$1042,0))</f>
        <v xml:space="preserve"> </v>
      </c>
      <c r="M455">
        <f t="shared" si="7"/>
        <v>0</v>
      </c>
      <c r="N455">
        <f t="shared" si="8"/>
        <v>0</v>
      </c>
      <c r="O455" t="s">
        <v>20</v>
      </c>
      <c r="P455" t="str">
        <f t="array" ref="P455">INDEX(Items!B$2:B$1090,MATCH($O455,Items!$A$2:$A$1090,0))</f>
        <v xml:space="preserve"> </v>
      </c>
      <c r="Q455" t="str">
        <f t="array" ref="Q455">INDEX(Items!C$2:C$1090,MATCH($O455,Items!$A$2:$A$1090,0))</f>
        <v xml:space="preserve"> </v>
      </c>
      <c r="R455" t="str">
        <f t="array" ref="R455">INDEX(Items!D$2:D$1090,MATCH($O455,Items!$A$2:$A$1090,0))</f>
        <v xml:space="preserve"> </v>
      </c>
    </row>
    <row r="456" spans="1:18" ht="15.75" customHeight="1" x14ac:dyDescent="0.25">
      <c r="A456">
        <f t="shared" si="6"/>
        <v>1</v>
      </c>
      <c r="B456" t="str">
        <f t="shared" si="9"/>
        <v/>
      </c>
      <c r="C456">
        <f t="shared" si="10"/>
        <v>1</v>
      </c>
      <c r="D456" s="4"/>
      <c r="E456" t="s">
        <v>20</v>
      </c>
      <c r="F456" t="str">
        <f t="array" ref="F456">INDEX(Establishment!B$2:B$1042,MATCH($E456,Establishment!$A$2:$A$1042,0))</f>
        <v xml:space="preserve"> </v>
      </c>
      <c r="G456" t="str">
        <f t="array" ref="G456">INDEX(Establishment!C$2:C$1042,MATCH($E456,Establishment!$A$2:$A$1042,0))</f>
        <v xml:space="preserve"> </v>
      </c>
      <c r="M456">
        <f t="shared" si="7"/>
        <v>0</v>
      </c>
      <c r="N456">
        <f t="shared" si="8"/>
        <v>0</v>
      </c>
      <c r="O456" t="s">
        <v>20</v>
      </c>
      <c r="P456" t="str">
        <f t="array" ref="P456">INDEX(Items!B$2:B$1090,MATCH($O456,Items!$A$2:$A$1090,0))</f>
        <v xml:space="preserve"> </v>
      </c>
      <c r="Q456" t="str">
        <f t="array" ref="Q456">INDEX(Items!C$2:C$1090,MATCH($O456,Items!$A$2:$A$1090,0))</f>
        <v xml:space="preserve"> </v>
      </c>
      <c r="R456" t="str">
        <f t="array" ref="R456">INDEX(Items!D$2:D$1090,MATCH($O456,Items!$A$2:$A$1090,0))</f>
        <v xml:space="preserve"> </v>
      </c>
    </row>
    <row r="457" spans="1:18" ht="15.75" customHeight="1" x14ac:dyDescent="0.25">
      <c r="A457">
        <f t="shared" si="6"/>
        <v>1</v>
      </c>
      <c r="B457" t="str">
        <f t="shared" si="9"/>
        <v/>
      </c>
      <c r="C457">
        <f t="shared" si="10"/>
        <v>1</v>
      </c>
      <c r="D457" s="4"/>
      <c r="E457" t="s">
        <v>20</v>
      </c>
      <c r="F457" t="str">
        <f t="array" ref="F457">INDEX(Establishment!B$2:B$1042,MATCH($E457,Establishment!$A$2:$A$1042,0))</f>
        <v xml:space="preserve"> </v>
      </c>
      <c r="G457" t="str">
        <f t="array" ref="G457">INDEX(Establishment!C$2:C$1042,MATCH($E457,Establishment!$A$2:$A$1042,0))</f>
        <v xml:space="preserve"> </v>
      </c>
      <c r="M457">
        <f t="shared" si="7"/>
        <v>0</v>
      </c>
      <c r="N457">
        <f t="shared" si="8"/>
        <v>0</v>
      </c>
      <c r="O457" t="s">
        <v>20</v>
      </c>
      <c r="P457" t="str">
        <f t="array" ref="P457">INDEX(Items!B$2:B$1090,MATCH($O457,Items!$A$2:$A$1090,0))</f>
        <v xml:space="preserve"> </v>
      </c>
      <c r="Q457" t="str">
        <f t="array" ref="Q457">INDEX(Items!C$2:C$1090,MATCH($O457,Items!$A$2:$A$1090,0))</f>
        <v xml:space="preserve"> </v>
      </c>
      <c r="R457" t="str">
        <f t="array" ref="R457">INDEX(Items!D$2:D$1090,MATCH($O457,Items!$A$2:$A$1090,0))</f>
        <v xml:space="preserve"> </v>
      </c>
    </row>
    <row r="458" spans="1:18" ht="15.75" customHeight="1" x14ac:dyDescent="0.25">
      <c r="A458">
        <f t="shared" si="6"/>
        <v>1</v>
      </c>
      <c r="B458" t="str">
        <f t="shared" si="9"/>
        <v/>
      </c>
      <c r="C458">
        <f t="shared" si="10"/>
        <v>1</v>
      </c>
      <c r="D458" s="4"/>
      <c r="E458" t="s">
        <v>20</v>
      </c>
      <c r="F458" t="str">
        <f t="array" ref="F458">INDEX(Establishment!B$2:B$1042,MATCH($E458,Establishment!$A$2:$A$1042,0))</f>
        <v xml:space="preserve"> </v>
      </c>
      <c r="G458" t="str">
        <f t="array" ref="G458">INDEX(Establishment!C$2:C$1042,MATCH($E458,Establishment!$A$2:$A$1042,0))</f>
        <v xml:space="preserve"> </v>
      </c>
      <c r="M458">
        <f t="shared" si="7"/>
        <v>0</v>
      </c>
      <c r="N458">
        <f t="shared" si="8"/>
        <v>0</v>
      </c>
      <c r="O458" t="s">
        <v>20</v>
      </c>
      <c r="P458" t="str">
        <f t="array" ref="P458">INDEX(Items!B$2:B$1090,MATCH($O458,Items!$A$2:$A$1090,0))</f>
        <v xml:space="preserve"> </v>
      </c>
      <c r="Q458" t="str">
        <f t="array" ref="Q458">INDEX(Items!C$2:C$1090,MATCH($O458,Items!$A$2:$A$1090,0))</f>
        <v xml:space="preserve"> </v>
      </c>
      <c r="R458" t="str">
        <f t="array" ref="R458">INDEX(Items!D$2:D$1090,MATCH($O458,Items!$A$2:$A$1090,0))</f>
        <v xml:space="preserve"> </v>
      </c>
    </row>
    <row r="459" spans="1:18" ht="15.75" customHeight="1" x14ac:dyDescent="0.25">
      <c r="A459">
        <f t="shared" si="6"/>
        <v>1</v>
      </c>
      <c r="B459" t="str">
        <f t="shared" si="9"/>
        <v/>
      </c>
      <c r="C459">
        <f t="shared" si="10"/>
        <v>1</v>
      </c>
      <c r="D459" s="4"/>
      <c r="E459" t="s">
        <v>20</v>
      </c>
      <c r="F459" t="str">
        <f t="array" ref="F459">INDEX(Establishment!B$2:B$1042,MATCH($E459,Establishment!$A$2:$A$1042,0))</f>
        <v xml:space="preserve"> </v>
      </c>
      <c r="G459" t="str">
        <f t="array" ref="G459">INDEX(Establishment!C$2:C$1042,MATCH($E459,Establishment!$A$2:$A$1042,0))</f>
        <v xml:space="preserve"> </v>
      </c>
      <c r="M459">
        <f t="shared" si="7"/>
        <v>0</v>
      </c>
      <c r="N459">
        <f t="shared" si="8"/>
        <v>0</v>
      </c>
      <c r="O459" t="s">
        <v>20</v>
      </c>
      <c r="P459" t="str">
        <f t="array" ref="P459">INDEX(Items!B$2:B$1090,MATCH($O459,Items!$A$2:$A$1090,0))</f>
        <v xml:space="preserve"> </v>
      </c>
      <c r="Q459" t="str">
        <f t="array" ref="Q459">INDEX(Items!C$2:C$1090,MATCH($O459,Items!$A$2:$A$1090,0))</f>
        <v xml:space="preserve"> </v>
      </c>
      <c r="R459" t="str">
        <f t="array" ref="R459">INDEX(Items!D$2:D$1090,MATCH($O459,Items!$A$2:$A$1090,0))</f>
        <v xml:space="preserve"> </v>
      </c>
    </row>
    <row r="460" spans="1:18" ht="15.75" customHeight="1" x14ac:dyDescent="0.25">
      <c r="A460">
        <f t="shared" si="6"/>
        <v>1</v>
      </c>
      <c r="B460" t="str">
        <f t="shared" si="9"/>
        <v/>
      </c>
      <c r="C460">
        <f t="shared" si="10"/>
        <v>1</v>
      </c>
      <c r="D460" s="4"/>
      <c r="E460" t="s">
        <v>20</v>
      </c>
      <c r="F460" t="str">
        <f t="array" ref="F460">INDEX(Establishment!B$2:B$1042,MATCH($E460,Establishment!$A$2:$A$1042,0))</f>
        <v xml:space="preserve"> </v>
      </c>
      <c r="G460" t="str">
        <f t="array" ref="G460">INDEX(Establishment!C$2:C$1042,MATCH($E460,Establishment!$A$2:$A$1042,0))</f>
        <v xml:space="preserve"> </v>
      </c>
      <c r="M460">
        <f t="shared" si="7"/>
        <v>0</v>
      </c>
      <c r="N460">
        <f t="shared" si="8"/>
        <v>0</v>
      </c>
      <c r="O460" t="s">
        <v>20</v>
      </c>
      <c r="P460" t="str">
        <f t="array" ref="P460">INDEX(Items!B$2:B$1090,MATCH($O460,Items!$A$2:$A$1090,0))</f>
        <v xml:space="preserve"> </v>
      </c>
      <c r="Q460" t="str">
        <f t="array" ref="Q460">INDEX(Items!C$2:C$1090,MATCH($O460,Items!$A$2:$A$1090,0))</f>
        <v xml:space="preserve"> </v>
      </c>
      <c r="R460" t="str">
        <f t="array" ref="R460">INDEX(Items!D$2:D$1090,MATCH($O460,Items!$A$2:$A$1090,0))</f>
        <v xml:space="preserve"> </v>
      </c>
    </row>
    <row r="461" spans="1:18" ht="15.75" customHeight="1" x14ac:dyDescent="0.25">
      <c r="A461">
        <f t="shared" si="6"/>
        <v>1</v>
      </c>
      <c r="B461" t="str">
        <f t="shared" si="9"/>
        <v/>
      </c>
      <c r="C461">
        <f t="shared" si="10"/>
        <v>1</v>
      </c>
      <c r="D461" s="4"/>
      <c r="E461" t="s">
        <v>20</v>
      </c>
      <c r="F461" t="str">
        <f t="array" ref="F461">INDEX(Establishment!B$2:B$1042,MATCH($E461,Establishment!$A$2:$A$1042,0))</f>
        <v xml:space="preserve"> </v>
      </c>
      <c r="G461" t="str">
        <f t="array" ref="G461">INDEX(Establishment!C$2:C$1042,MATCH($E461,Establishment!$A$2:$A$1042,0))</f>
        <v xml:space="preserve"> </v>
      </c>
      <c r="M461">
        <f t="shared" si="7"/>
        <v>0</v>
      </c>
      <c r="N461">
        <f t="shared" si="8"/>
        <v>0</v>
      </c>
      <c r="O461" t="s">
        <v>20</v>
      </c>
      <c r="P461" t="str">
        <f t="array" ref="P461">INDEX(Items!B$2:B$1090,MATCH($O461,Items!$A$2:$A$1090,0))</f>
        <v xml:space="preserve"> </v>
      </c>
      <c r="Q461" t="str">
        <f t="array" ref="Q461">INDEX(Items!C$2:C$1090,MATCH($O461,Items!$A$2:$A$1090,0))</f>
        <v xml:space="preserve"> </v>
      </c>
      <c r="R461" t="str">
        <f t="array" ref="R461">INDEX(Items!D$2:D$1090,MATCH($O461,Items!$A$2:$A$1090,0))</f>
        <v xml:space="preserve"> </v>
      </c>
    </row>
    <row r="462" spans="1:18" ht="15.75" customHeight="1" x14ac:dyDescent="0.25">
      <c r="A462">
        <f t="shared" si="6"/>
        <v>1</v>
      </c>
      <c r="B462" t="str">
        <f t="shared" si="9"/>
        <v/>
      </c>
      <c r="C462">
        <f t="shared" si="10"/>
        <v>1</v>
      </c>
      <c r="D462" s="4"/>
      <c r="E462" t="s">
        <v>20</v>
      </c>
      <c r="F462" t="str">
        <f t="array" ref="F462">INDEX(Establishment!B$2:B$1042,MATCH($E462,Establishment!$A$2:$A$1042,0))</f>
        <v xml:space="preserve"> </v>
      </c>
      <c r="G462" t="str">
        <f t="array" ref="G462">INDEX(Establishment!C$2:C$1042,MATCH($E462,Establishment!$A$2:$A$1042,0))</f>
        <v xml:space="preserve"> </v>
      </c>
      <c r="M462">
        <f t="shared" si="7"/>
        <v>0</v>
      </c>
      <c r="N462">
        <f t="shared" si="8"/>
        <v>0</v>
      </c>
      <c r="O462" t="s">
        <v>20</v>
      </c>
      <c r="P462" t="str">
        <f t="array" ref="P462">INDEX(Items!B$2:B$1090,MATCH($O462,Items!$A$2:$A$1090,0))</f>
        <v xml:space="preserve"> </v>
      </c>
      <c r="Q462" t="str">
        <f t="array" ref="Q462">INDEX(Items!C$2:C$1090,MATCH($O462,Items!$A$2:$A$1090,0))</f>
        <v xml:space="preserve"> </v>
      </c>
      <c r="R462" t="str">
        <f t="array" ref="R462">INDEX(Items!D$2:D$1090,MATCH($O462,Items!$A$2:$A$1090,0))</f>
        <v xml:space="preserve"> </v>
      </c>
    </row>
    <row r="463" spans="1:18" ht="15.75" customHeight="1" x14ac:dyDescent="0.25">
      <c r="A463">
        <f t="shared" si="6"/>
        <v>1</v>
      </c>
      <c r="B463" t="str">
        <f t="shared" si="9"/>
        <v/>
      </c>
      <c r="C463">
        <f t="shared" si="10"/>
        <v>1</v>
      </c>
      <c r="D463" s="4"/>
      <c r="E463" t="s">
        <v>20</v>
      </c>
      <c r="F463" t="str">
        <f t="array" ref="F463">INDEX(Establishment!B$2:B$1042,MATCH($E463,Establishment!$A$2:$A$1042,0))</f>
        <v xml:space="preserve"> </v>
      </c>
      <c r="G463" t="str">
        <f t="array" ref="G463">INDEX(Establishment!C$2:C$1042,MATCH($E463,Establishment!$A$2:$A$1042,0))</f>
        <v xml:space="preserve"> </v>
      </c>
      <c r="M463">
        <f t="shared" si="7"/>
        <v>0</v>
      </c>
      <c r="N463">
        <f t="shared" si="8"/>
        <v>0</v>
      </c>
      <c r="O463" t="s">
        <v>20</v>
      </c>
      <c r="P463" t="str">
        <f t="array" ref="P463">INDEX(Items!B$2:B$1090,MATCH($O463,Items!$A$2:$A$1090,0))</f>
        <v xml:space="preserve"> </v>
      </c>
      <c r="Q463" t="str">
        <f t="array" ref="Q463">INDEX(Items!C$2:C$1090,MATCH($O463,Items!$A$2:$A$1090,0))</f>
        <v xml:space="preserve"> </v>
      </c>
      <c r="R463" t="str">
        <f t="array" ref="R463">INDEX(Items!D$2:D$1090,MATCH($O463,Items!$A$2:$A$1090,0))</f>
        <v xml:space="preserve"> </v>
      </c>
    </row>
    <row r="464" spans="1:18" ht="15.75" customHeight="1" x14ac:dyDescent="0.25">
      <c r="A464">
        <f t="shared" si="6"/>
        <v>1</v>
      </c>
      <c r="B464" t="str">
        <f t="shared" si="9"/>
        <v/>
      </c>
      <c r="C464">
        <f t="shared" si="10"/>
        <v>1</v>
      </c>
      <c r="D464" s="4"/>
      <c r="E464" t="s">
        <v>20</v>
      </c>
      <c r="F464" t="str">
        <f t="array" ref="F464">INDEX(Establishment!B$2:B$1042,MATCH($E464,Establishment!$A$2:$A$1042,0))</f>
        <v xml:space="preserve"> </v>
      </c>
      <c r="G464" t="str">
        <f t="array" ref="G464">INDEX(Establishment!C$2:C$1042,MATCH($E464,Establishment!$A$2:$A$1042,0))</f>
        <v xml:space="preserve"> </v>
      </c>
      <c r="M464">
        <f t="shared" si="7"/>
        <v>0</v>
      </c>
      <c r="N464">
        <f t="shared" si="8"/>
        <v>0</v>
      </c>
      <c r="O464" t="s">
        <v>20</v>
      </c>
      <c r="P464" t="str">
        <f t="array" ref="P464">INDEX(Items!B$2:B$1090,MATCH($O464,Items!$A$2:$A$1090,0))</f>
        <v xml:space="preserve"> </v>
      </c>
      <c r="Q464" t="str">
        <f t="array" ref="Q464">INDEX(Items!C$2:C$1090,MATCH($O464,Items!$A$2:$A$1090,0))</f>
        <v xml:space="preserve"> </v>
      </c>
      <c r="R464" t="str">
        <f t="array" ref="R464">INDEX(Items!D$2:D$1090,MATCH($O464,Items!$A$2:$A$1090,0))</f>
        <v xml:space="preserve"> </v>
      </c>
    </row>
    <row r="465" spans="1:18" ht="15.75" customHeight="1" x14ac:dyDescent="0.25">
      <c r="A465">
        <f t="shared" si="6"/>
        <v>1</v>
      </c>
      <c r="B465" t="str">
        <f t="shared" si="9"/>
        <v/>
      </c>
      <c r="C465">
        <f t="shared" si="10"/>
        <v>1</v>
      </c>
      <c r="D465" s="4"/>
      <c r="E465" t="s">
        <v>20</v>
      </c>
      <c r="F465" t="str">
        <f t="array" ref="F465">INDEX(Establishment!B$2:B$1042,MATCH($E465,Establishment!$A$2:$A$1042,0))</f>
        <v xml:space="preserve"> </v>
      </c>
      <c r="G465" t="str">
        <f t="array" ref="G465">INDEX(Establishment!C$2:C$1042,MATCH($E465,Establishment!$A$2:$A$1042,0))</f>
        <v xml:space="preserve"> </v>
      </c>
      <c r="M465">
        <f t="shared" si="7"/>
        <v>0</v>
      </c>
      <c r="N465">
        <f t="shared" si="8"/>
        <v>0</v>
      </c>
      <c r="O465" t="s">
        <v>20</v>
      </c>
      <c r="P465" t="str">
        <f t="array" ref="P465">INDEX(Items!B$2:B$1090,MATCH($O465,Items!$A$2:$A$1090,0))</f>
        <v xml:space="preserve"> </v>
      </c>
      <c r="Q465" t="str">
        <f t="array" ref="Q465">INDEX(Items!C$2:C$1090,MATCH($O465,Items!$A$2:$A$1090,0))</f>
        <v xml:space="preserve"> </v>
      </c>
      <c r="R465" t="str">
        <f t="array" ref="R465">INDEX(Items!D$2:D$1090,MATCH($O465,Items!$A$2:$A$1090,0))</f>
        <v xml:space="preserve"> </v>
      </c>
    </row>
    <row r="466" spans="1:18" ht="15.75" customHeight="1" x14ac:dyDescent="0.25">
      <c r="A466">
        <f t="shared" si="6"/>
        <v>1</v>
      </c>
      <c r="B466" t="str">
        <f t="shared" si="9"/>
        <v/>
      </c>
      <c r="C466">
        <f t="shared" si="10"/>
        <v>1</v>
      </c>
      <c r="D466" s="4"/>
      <c r="E466" t="s">
        <v>20</v>
      </c>
      <c r="F466" t="str">
        <f t="array" ref="F466">INDEX(Establishment!B$2:B$1042,MATCH($E466,Establishment!$A$2:$A$1042,0))</f>
        <v xml:space="preserve"> </v>
      </c>
      <c r="G466" t="str">
        <f t="array" ref="G466">INDEX(Establishment!C$2:C$1042,MATCH($E466,Establishment!$A$2:$A$1042,0))</f>
        <v xml:space="preserve"> </v>
      </c>
      <c r="M466">
        <f t="shared" si="7"/>
        <v>0</v>
      </c>
      <c r="N466">
        <f t="shared" si="8"/>
        <v>0</v>
      </c>
      <c r="O466" t="s">
        <v>20</v>
      </c>
      <c r="P466" t="str">
        <f t="array" ref="P466">INDEX(Items!B$2:B$1090,MATCH($O466,Items!$A$2:$A$1090,0))</f>
        <v xml:space="preserve"> </v>
      </c>
      <c r="Q466" t="str">
        <f t="array" ref="Q466">INDEX(Items!C$2:C$1090,MATCH($O466,Items!$A$2:$A$1090,0))</f>
        <v xml:space="preserve"> </v>
      </c>
      <c r="R466" t="str">
        <f t="array" ref="R466">INDEX(Items!D$2:D$1090,MATCH($O466,Items!$A$2:$A$1090,0))</f>
        <v xml:space="preserve"> </v>
      </c>
    </row>
    <row r="467" spans="1:18" ht="15.75" customHeight="1" x14ac:dyDescent="0.25">
      <c r="A467">
        <f t="shared" si="6"/>
        <v>1</v>
      </c>
      <c r="B467" t="str">
        <f t="shared" si="9"/>
        <v/>
      </c>
      <c r="C467">
        <f t="shared" si="10"/>
        <v>1</v>
      </c>
      <c r="D467" s="4"/>
      <c r="E467" t="s">
        <v>20</v>
      </c>
      <c r="F467" t="str">
        <f t="array" ref="F467">INDEX(Establishment!B$2:B$1042,MATCH($E467,Establishment!$A$2:$A$1042,0))</f>
        <v xml:space="preserve"> </v>
      </c>
      <c r="G467" t="str">
        <f t="array" ref="G467">INDEX(Establishment!C$2:C$1042,MATCH($E467,Establishment!$A$2:$A$1042,0))</f>
        <v xml:space="preserve"> </v>
      </c>
      <c r="M467">
        <f t="shared" si="7"/>
        <v>0</v>
      </c>
      <c r="N467">
        <f t="shared" si="8"/>
        <v>0</v>
      </c>
      <c r="O467" t="s">
        <v>20</v>
      </c>
      <c r="P467" t="str">
        <f t="array" ref="P467">INDEX(Items!B$2:B$1090,MATCH($O467,Items!$A$2:$A$1090,0))</f>
        <v xml:space="preserve"> </v>
      </c>
      <c r="Q467" t="str">
        <f t="array" ref="Q467">INDEX(Items!C$2:C$1090,MATCH($O467,Items!$A$2:$A$1090,0))</f>
        <v xml:space="preserve"> </v>
      </c>
      <c r="R467" t="str">
        <f t="array" ref="R467">INDEX(Items!D$2:D$1090,MATCH($O467,Items!$A$2:$A$1090,0))</f>
        <v xml:space="preserve"> </v>
      </c>
    </row>
    <row r="468" spans="1:18" ht="15.75" customHeight="1" x14ac:dyDescent="0.25">
      <c r="A468">
        <f t="shared" si="6"/>
        <v>1</v>
      </c>
      <c r="B468" t="str">
        <f t="shared" si="9"/>
        <v/>
      </c>
      <c r="C468">
        <f t="shared" si="10"/>
        <v>1</v>
      </c>
      <c r="D468" s="4"/>
      <c r="E468" t="s">
        <v>20</v>
      </c>
      <c r="F468" t="str">
        <f t="array" ref="F468">INDEX(Establishment!B$2:B$1042,MATCH($E468,Establishment!$A$2:$A$1042,0))</f>
        <v xml:space="preserve"> </v>
      </c>
      <c r="G468" t="str">
        <f t="array" ref="G468">INDEX(Establishment!C$2:C$1042,MATCH($E468,Establishment!$A$2:$A$1042,0))</f>
        <v xml:space="preserve"> </v>
      </c>
      <c r="M468">
        <f t="shared" si="7"/>
        <v>0</v>
      </c>
      <c r="N468">
        <f t="shared" si="8"/>
        <v>0</v>
      </c>
      <c r="O468" t="s">
        <v>20</v>
      </c>
      <c r="P468" t="str">
        <f t="array" ref="P468">INDEX(Items!B$2:B$1090,MATCH($O468,Items!$A$2:$A$1090,0))</f>
        <v xml:space="preserve"> </v>
      </c>
      <c r="Q468" t="str">
        <f t="array" ref="Q468">INDEX(Items!C$2:C$1090,MATCH($O468,Items!$A$2:$A$1090,0))</f>
        <v xml:space="preserve"> </v>
      </c>
      <c r="R468" t="str">
        <f t="array" ref="R468">INDEX(Items!D$2:D$1090,MATCH($O468,Items!$A$2:$A$1090,0))</f>
        <v xml:space="preserve"> </v>
      </c>
    </row>
    <row r="469" spans="1:18" ht="15.75" customHeight="1" x14ac:dyDescent="0.25">
      <c r="A469">
        <f t="shared" si="6"/>
        <v>1</v>
      </c>
      <c r="B469" t="str">
        <f t="shared" si="9"/>
        <v/>
      </c>
      <c r="C469">
        <f t="shared" si="10"/>
        <v>1</v>
      </c>
      <c r="D469" s="4"/>
      <c r="E469" t="s">
        <v>20</v>
      </c>
      <c r="F469" t="str">
        <f t="array" ref="F469">INDEX(Establishment!B$2:B$1042,MATCH($E469,Establishment!$A$2:$A$1042,0))</f>
        <v xml:space="preserve"> </v>
      </c>
      <c r="G469" t="str">
        <f t="array" ref="G469">INDEX(Establishment!C$2:C$1042,MATCH($E469,Establishment!$A$2:$A$1042,0))</f>
        <v xml:space="preserve"> </v>
      </c>
      <c r="M469">
        <f t="shared" si="7"/>
        <v>0</v>
      </c>
      <c r="N469">
        <f t="shared" si="8"/>
        <v>0</v>
      </c>
      <c r="O469" t="s">
        <v>20</v>
      </c>
      <c r="P469" t="str">
        <f t="array" ref="P469">INDEX(Items!B$2:B$1090,MATCH($O469,Items!$A$2:$A$1090,0))</f>
        <v xml:space="preserve"> </v>
      </c>
      <c r="Q469" t="str">
        <f t="array" ref="Q469">INDEX(Items!C$2:C$1090,MATCH($O469,Items!$A$2:$A$1090,0))</f>
        <v xml:space="preserve"> </v>
      </c>
      <c r="R469" t="str">
        <f t="array" ref="R469">INDEX(Items!D$2:D$1090,MATCH($O469,Items!$A$2:$A$1090,0))</f>
        <v xml:space="preserve"> </v>
      </c>
    </row>
    <row r="470" spans="1:18" ht="15.75" customHeight="1" x14ac:dyDescent="0.25">
      <c r="A470">
        <f t="shared" si="6"/>
        <v>1</v>
      </c>
      <c r="B470" t="str">
        <f t="shared" si="9"/>
        <v/>
      </c>
      <c r="C470">
        <f t="shared" si="10"/>
        <v>1</v>
      </c>
      <c r="D470" s="4"/>
      <c r="E470" t="s">
        <v>20</v>
      </c>
      <c r="F470" t="str">
        <f t="array" ref="F470">INDEX(Establishment!B$2:B$1042,MATCH($E470,Establishment!$A$2:$A$1042,0))</f>
        <v xml:space="preserve"> </v>
      </c>
      <c r="G470" t="str">
        <f t="array" ref="G470">INDEX(Establishment!C$2:C$1042,MATCH($E470,Establishment!$A$2:$A$1042,0))</f>
        <v xml:space="preserve"> </v>
      </c>
      <c r="M470">
        <f t="shared" si="7"/>
        <v>0</v>
      </c>
      <c r="N470">
        <f t="shared" si="8"/>
        <v>0</v>
      </c>
      <c r="O470" t="s">
        <v>20</v>
      </c>
      <c r="P470" t="str">
        <f t="array" ref="P470">INDEX(Items!B$2:B$1090,MATCH($O470,Items!$A$2:$A$1090,0))</f>
        <v xml:space="preserve"> </v>
      </c>
      <c r="Q470" t="str">
        <f t="array" ref="Q470">INDEX(Items!C$2:C$1090,MATCH($O470,Items!$A$2:$A$1090,0))</f>
        <v xml:space="preserve"> </v>
      </c>
      <c r="R470" t="str">
        <f t="array" ref="R470">INDEX(Items!D$2:D$1090,MATCH($O470,Items!$A$2:$A$1090,0))</f>
        <v xml:space="preserve"> </v>
      </c>
    </row>
    <row r="471" spans="1:18" ht="15.75" customHeight="1" x14ac:dyDescent="0.25">
      <c r="A471">
        <f t="shared" si="6"/>
        <v>1</v>
      </c>
      <c r="B471" t="str">
        <f t="shared" si="9"/>
        <v/>
      </c>
      <c r="C471">
        <f t="shared" si="10"/>
        <v>1</v>
      </c>
      <c r="D471" s="4"/>
      <c r="E471" t="s">
        <v>20</v>
      </c>
      <c r="F471" t="str">
        <f t="array" ref="F471">INDEX(Establishment!B$2:B$1042,MATCH($E471,Establishment!$A$2:$A$1042,0))</f>
        <v xml:space="preserve"> </v>
      </c>
      <c r="G471" t="str">
        <f t="array" ref="G471">INDEX(Establishment!C$2:C$1042,MATCH($E471,Establishment!$A$2:$A$1042,0))</f>
        <v xml:space="preserve"> </v>
      </c>
      <c r="M471">
        <f t="shared" si="7"/>
        <v>0</v>
      </c>
      <c r="N471">
        <f t="shared" si="8"/>
        <v>0</v>
      </c>
      <c r="O471" t="s">
        <v>20</v>
      </c>
      <c r="P471" t="str">
        <f t="array" ref="P471">INDEX(Items!B$2:B$1090,MATCH($O471,Items!$A$2:$A$1090,0))</f>
        <v xml:space="preserve"> </v>
      </c>
      <c r="Q471" t="str">
        <f t="array" ref="Q471">INDEX(Items!C$2:C$1090,MATCH($O471,Items!$A$2:$A$1090,0))</f>
        <v xml:space="preserve"> </v>
      </c>
      <c r="R471" t="str">
        <f t="array" ref="R471">INDEX(Items!D$2:D$1090,MATCH($O471,Items!$A$2:$A$1090,0))</f>
        <v xml:space="preserve"> </v>
      </c>
    </row>
    <row r="472" spans="1:18" ht="15.75" customHeight="1" x14ac:dyDescent="0.25">
      <c r="A472">
        <f t="shared" si="6"/>
        <v>1</v>
      </c>
      <c r="B472" t="str">
        <f t="shared" si="9"/>
        <v/>
      </c>
      <c r="C472">
        <f t="shared" si="10"/>
        <v>1</v>
      </c>
      <c r="D472" s="4"/>
      <c r="E472" t="s">
        <v>20</v>
      </c>
      <c r="F472" t="str">
        <f t="array" ref="F472">INDEX(Establishment!B$2:B$1042,MATCH($E472,Establishment!$A$2:$A$1042,0))</f>
        <v xml:space="preserve"> </v>
      </c>
      <c r="G472" t="str">
        <f t="array" ref="G472">INDEX(Establishment!C$2:C$1042,MATCH($E472,Establishment!$A$2:$A$1042,0))</f>
        <v xml:space="preserve"> </v>
      </c>
      <c r="M472">
        <f t="shared" si="7"/>
        <v>0</v>
      </c>
      <c r="N472">
        <f t="shared" si="8"/>
        <v>0</v>
      </c>
      <c r="O472" t="s">
        <v>20</v>
      </c>
      <c r="P472" t="str">
        <f t="array" ref="P472">INDEX(Items!B$2:B$1090,MATCH($O472,Items!$A$2:$A$1090,0))</f>
        <v xml:space="preserve"> </v>
      </c>
      <c r="Q472" t="str">
        <f t="array" ref="Q472">INDEX(Items!C$2:C$1090,MATCH($O472,Items!$A$2:$A$1090,0))</f>
        <v xml:space="preserve"> </v>
      </c>
      <c r="R472" t="str">
        <f t="array" ref="R472">INDEX(Items!D$2:D$1090,MATCH($O472,Items!$A$2:$A$1090,0))</f>
        <v xml:space="preserve"> </v>
      </c>
    </row>
    <row r="473" spans="1:18" ht="15.75" customHeight="1" x14ac:dyDescent="0.25">
      <c r="A473">
        <f t="shared" si="6"/>
        <v>1</v>
      </c>
      <c r="B473" t="str">
        <f t="shared" si="9"/>
        <v/>
      </c>
      <c r="C473">
        <f t="shared" si="10"/>
        <v>1</v>
      </c>
      <c r="D473" s="4"/>
      <c r="E473" t="s">
        <v>20</v>
      </c>
      <c r="F473" t="str">
        <f t="array" ref="F473">INDEX(Establishment!B$2:B$1042,MATCH($E473,Establishment!$A$2:$A$1042,0))</f>
        <v xml:space="preserve"> </v>
      </c>
      <c r="G473" t="str">
        <f t="array" ref="G473">INDEX(Establishment!C$2:C$1042,MATCH($E473,Establishment!$A$2:$A$1042,0))</f>
        <v xml:space="preserve"> </v>
      </c>
      <c r="M473">
        <f t="shared" si="7"/>
        <v>0</v>
      </c>
      <c r="N473">
        <f t="shared" si="8"/>
        <v>0</v>
      </c>
      <c r="O473" t="s">
        <v>20</v>
      </c>
      <c r="P473" t="str">
        <f t="array" ref="P473">INDEX(Items!B$2:B$1090,MATCH($O473,Items!$A$2:$A$1090,0))</f>
        <v xml:space="preserve"> </v>
      </c>
      <c r="Q473" t="str">
        <f t="array" ref="Q473">INDEX(Items!C$2:C$1090,MATCH($O473,Items!$A$2:$A$1090,0))</f>
        <v xml:space="preserve"> </v>
      </c>
      <c r="R473" t="str">
        <f t="array" ref="R473">INDEX(Items!D$2:D$1090,MATCH($O473,Items!$A$2:$A$1090,0))</f>
        <v xml:space="preserve"> </v>
      </c>
    </row>
    <row r="474" spans="1:18" ht="15.75" customHeight="1" x14ac:dyDescent="0.25">
      <c r="A474">
        <f t="shared" si="6"/>
        <v>1</v>
      </c>
      <c r="B474" t="str">
        <f t="shared" si="9"/>
        <v/>
      </c>
      <c r="C474">
        <f t="shared" si="10"/>
        <v>1</v>
      </c>
      <c r="D474" s="4"/>
      <c r="E474" t="s">
        <v>20</v>
      </c>
      <c r="F474" t="str">
        <f t="array" ref="F474">INDEX(Establishment!B$2:B$1042,MATCH($E474,Establishment!$A$2:$A$1042,0))</f>
        <v xml:space="preserve"> </v>
      </c>
      <c r="G474" t="str">
        <f t="array" ref="G474">INDEX(Establishment!C$2:C$1042,MATCH($E474,Establishment!$A$2:$A$1042,0))</f>
        <v xml:space="preserve"> </v>
      </c>
      <c r="M474">
        <f t="shared" si="7"/>
        <v>0</v>
      </c>
      <c r="N474">
        <f t="shared" si="8"/>
        <v>0</v>
      </c>
      <c r="O474" t="s">
        <v>20</v>
      </c>
      <c r="P474" t="str">
        <f t="array" ref="P474">INDEX(Items!B$2:B$1090,MATCH($O474,Items!$A$2:$A$1090,0))</f>
        <v xml:space="preserve"> </v>
      </c>
      <c r="Q474" t="str">
        <f t="array" ref="Q474">INDEX(Items!C$2:C$1090,MATCH($O474,Items!$A$2:$A$1090,0))</f>
        <v xml:space="preserve"> </v>
      </c>
      <c r="R474" t="str">
        <f t="array" ref="R474">INDEX(Items!D$2:D$1090,MATCH($O474,Items!$A$2:$A$1090,0))</f>
        <v xml:space="preserve"> </v>
      </c>
    </row>
    <row r="475" spans="1:18" ht="15.75" customHeight="1" x14ac:dyDescent="0.25">
      <c r="A475">
        <f t="shared" si="6"/>
        <v>1</v>
      </c>
      <c r="B475" t="str">
        <f t="shared" si="9"/>
        <v/>
      </c>
      <c r="C475">
        <f t="shared" si="10"/>
        <v>1</v>
      </c>
      <c r="D475" s="4"/>
      <c r="E475" t="s">
        <v>20</v>
      </c>
      <c r="F475" t="str">
        <f t="array" ref="F475">INDEX(Establishment!B$2:B$1042,MATCH($E475,Establishment!$A$2:$A$1042,0))</f>
        <v xml:space="preserve"> </v>
      </c>
      <c r="G475" t="str">
        <f t="array" ref="G475">INDEX(Establishment!C$2:C$1042,MATCH($E475,Establishment!$A$2:$A$1042,0))</f>
        <v xml:space="preserve"> </v>
      </c>
      <c r="M475">
        <f t="shared" si="7"/>
        <v>0</v>
      </c>
      <c r="N475">
        <f t="shared" si="8"/>
        <v>0</v>
      </c>
      <c r="O475" t="s">
        <v>20</v>
      </c>
      <c r="P475" t="str">
        <f t="array" ref="P475">INDEX(Items!B$2:B$1090,MATCH($O475,Items!$A$2:$A$1090,0))</f>
        <v xml:space="preserve"> </v>
      </c>
      <c r="Q475" t="str">
        <f t="array" ref="Q475">INDEX(Items!C$2:C$1090,MATCH($O475,Items!$A$2:$A$1090,0))</f>
        <v xml:space="preserve"> </v>
      </c>
      <c r="R475" t="str">
        <f t="array" ref="R475">INDEX(Items!D$2:D$1090,MATCH($O475,Items!$A$2:$A$1090,0))</f>
        <v xml:space="preserve"> </v>
      </c>
    </row>
    <row r="476" spans="1:18" ht="15.75" customHeight="1" x14ac:dyDescent="0.25">
      <c r="A476">
        <f t="shared" si="6"/>
        <v>1</v>
      </c>
      <c r="B476" t="str">
        <f t="shared" si="9"/>
        <v/>
      </c>
      <c r="C476">
        <f t="shared" si="10"/>
        <v>1</v>
      </c>
      <c r="D476" s="4"/>
      <c r="E476" t="s">
        <v>20</v>
      </c>
      <c r="F476" t="str">
        <f t="array" ref="F476">INDEX(Establishment!B$2:B$1042,MATCH($E476,Establishment!$A$2:$A$1042,0))</f>
        <v xml:space="preserve"> </v>
      </c>
      <c r="G476" t="str">
        <f t="array" ref="G476">INDEX(Establishment!C$2:C$1042,MATCH($E476,Establishment!$A$2:$A$1042,0))</f>
        <v xml:space="preserve"> </v>
      </c>
      <c r="M476">
        <f t="shared" si="7"/>
        <v>0</v>
      </c>
      <c r="N476">
        <f t="shared" si="8"/>
        <v>0</v>
      </c>
      <c r="O476" t="s">
        <v>20</v>
      </c>
      <c r="P476" t="str">
        <f t="array" ref="P476">INDEX(Items!B$2:B$1090,MATCH($O476,Items!$A$2:$A$1090,0))</f>
        <v xml:space="preserve"> </v>
      </c>
      <c r="Q476" t="str">
        <f t="array" ref="Q476">INDEX(Items!C$2:C$1090,MATCH($O476,Items!$A$2:$A$1090,0))</f>
        <v xml:space="preserve"> </v>
      </c>
      <c r="R476" t="str">
        <f t="array" ref="R476">INDEX(Items!D$2:D$1090,MATCH($O476,Items!$A$2:$A$1090,0))</f>
        <v xml:space="preserve"> </v>
      </c>
    </row>
    <row r="477" spans="1:18" ht="15.75" customHeight="1" x14ac:dyDescent="0.25">
      <c r="A477">
        <f t="shared" si="6"/>
        <v>1</v>
      </c>
      <c r="B477" t="str">
        <f t="shared" si="9"/>
        <v/>
      </c>
      <c r="C477">
        <f t="shared" si="10"/>
        <v>1</v>
      </c>
      <c r="D477" s="4"/>
      <c r="E477" t="s">
        <v>20</v>
      </c>
      <c r="F477" t="str">
        <f t="array" ref="F477">INDEX(Establishment!B$2:B$1042,MATCH($E477,Establishment!$A$2:$A$1042,0))</f>
        <v xml:space="preserve"> </v>
      </c>
      <c r="G477" t="str">
        <f t="array" ref="G477">INDEX(Establishment!C$2:C$1042,MATCH($E477,Establishment!$A$2:$A$1042,0))</f>
        <v xml:space="preserve"> </v>
      </c>
      <c r="M477">
        <f t="shared" si="7"/>
        <v>0</v>
      </c>
      <c r="N477">
        <f t="shared" si="8"/>
        <v>0</v>
      </c>
      <c r="O477" t="s">
        <v>20</v>
      </c>
      <c r="P477" t="str">
        <f t="array" ref="P477">INDEX(Items!B$2:B$1090,MATCH($O477,Items!$A$2:$A$1090,0))</f>
        <v xml:space="preserve"> </v>
      </c>
      <c r="Q477" t="str">
        <f t="array" ref="Q477">INDEX(Items!C$2:C$1090,MATCH($O477,Items!$A$2:$A$1090,0))</f>
        <v xml:space="preserve"> </v>
      </c>
      <c r="R477" t="str">
        <f t="array" ref="R477">INDEX(Items!D$2:D$1090,MATCH($O477,Items!$A$2:$A$1090,0))</f>
        <v xml:space="preserve"> </v>
      </c>
    </row>
    <row r="478" spans="1:18" ht="15.75" customHeight="1" x14ac:dyDescent="0.25">
      <c r="A478">
        <f t="shared" si="6"/>
        <v>1</v>
      </c>
      <c r="B478" t="str">
        <f t="shared" si="9"/>
        <v/>
      </c>
      <c r="C478">
        <f t="shared" si="10"/>
        <v>1</v>
      </c>
      <c r="D478" s="4"/>
      <c r="E478" t="s">
        <v>20</v>
      </c>
      <c r="F478" t="str">
        <f t="array" ref="F478">INDEX(Establishment!B$2:B$1042,MATCH($E478,Establishment!$A$2:$A$1042,0))</f>
        <v xml:space="preserve"> </v>
      </c>
      <c r="G478" t="str">
        <f t="array" ref="G478">INDEX(Establishment!C$2:C$1042,MATCH($E478,Establishment!$A$2:$A$1042,0))</f>
        <v xml:space="preserve"> </v>
      </c>
      <c r="M478">
        <f t="shared" si="7"/>
        <v>0</v>
      </c>
      <c r="N478">
        <f t="shared" si="8"/>
        <v>0</v>
      </c>
      <c r="O478" t="s">
        <v>20</v>
      </c>
      <c r="P478" t="str">
        <f t="array" ref="P478">INDEX(Items!B$2:B$1090,MATCH($O478,Items!$A$2:$A$1090,0))</f>
        <v xml:space="preserve"> </v>
      </c>
      <c r="Q478" t="str">
        <f t="array" ref="Q478">INDEX(Items!C$2:C$1090,MATCH($O478,Items!$A$2:$A$1090,0))</f>
        <v xml:space="preserve"> </v>
      </c>
      <c r="R478" t="str">
        <f t="array" ref="R478">INDEX(Items!D$2:D$1090,MATCH($O478,Items!$A$2:$A$1090,0))</f>
        <v xml:space="preserve"> </v>
      </c>
    </row>
    <row r="479" spans="1:18" ht="15.75" customHeight="1" x14ac:dyDescent="0.25">
      <c r="A479">
        <f t="shared" si="6"/>
        <v>1</v>
      </c>
      <c r="B479" t="str">
        <f t="shared" si="9"/>
        <v/>
      </c>
      <c r="C479">
        <f t="shared" si="10"/>
        <v>1</v>
      </c>
      <c r="D479" s="4"/>
      <c r="E479" t="s">
        <v>20</v>
      </c>
      <c r="F479" t="str">
        <f t="array" ref="F479">INDEX(Establishment!B$2:B$1042,MATCH($E479,Establishment!$A$2:$A$1042,0))</f>
        <v xml:space="preserve"> </v>
      </c>
      <c r="G479" t="str">
        <f t="array" ref="G479">INDEX(Establishment!C$2:C$1042,MATCH($E479,Establishment!$A$2:$A$1042,0))</f>
        <v xml:space="preserve"> </v>
      </c>
      <c r="M479">
        <f t="shared" si="7"/>
        <v>0</v>
      </c>
      <c r="N479">
        <f t="shared" si="8"/>
        <v>0</v>
      </c>
      <c r="O479" t="s">
        <v>20</v>
      </c>
      <c r="P479" t="str">
        <f t="array" ref="P479">INDEX(Items!B$2:B$1090,MATCH($O479,Items!$A$2:$A$1090,0))</f>
        <v xml:space="preserve"> </v>
      </c>
      <c r="Q479" t="str">
        <f t="array" ref="Q479">INDEX(Items!C$2:C$1090,MATCH($O479,Items!$A$2:$A$1090,0))</f>
        <v xml:space="preserve"> </v>
      </c>
      <c r="R479" t="str">
        <f t="array" ref="R479">INDEX(Items!D$2:D$1090,MATCH($O479,Items!$A$2:$A$1090,0))</f>
        <v xml:space="preserve"> </v>
      </c>
    </row>
    <row r="480" spans="1:18" ht="15.75" customHeight="1" x14ac:dyDescent="0.25">
      <c r="A480">
        <f t="shared" si="6"/>
        <v>1</v>
      </c>
      <c r="B480" t="str">
        <f t="shared" si="9"/>
        <v/>
      </c>
      <c r="C480">
        <f t="shared" si="10"/>
        <v>1</v>
      </c>
      <c r="D480" s="4"/>
      <c r="E480" t="s">
        <v>20</v>
      </c>
      <c r="F480" t="str">
        <f t="array" ref="F480">INDEX(Establishment!B$2:B$1042,MATCH($E480,Establishment!$A$2:$A$1042,0))</f>
        <v xml:space="preserve"> </v>
      </c>
      <c r="G480" t="str">
        <f t="array" ref="G480">INDEX(Establishment!C$2:C$1042,MATCH($E480,Establishment!$A$2:$A$1042,0))</f>
        <v xml:space="preserve"> </v>
      </c>
      <c r="M480">
        <f t="shared" si="7"/>
        <v>0</v>
      </c>
      <c r="N480">
        <f t="shared" si="8"/>
        <v>0</v>
      </c>
      <c r="O480" t="s">
        <v>20</v>
      </c>
      <c r="P480" t="str">
        <f t="array" ref="P480">INDEX(Items!B$2:B$1090,MATCH($O480,Items!$A$2:$A$1090,0))</f>
        <v xml:space="preserve"> </v>
      </c>
      <c r="Q480" t="str">
        <f t="array" ref="Q480">INDEX(Items!C$2:C$1090,MATCH($O480,Items!$A$2:$A$1090,0))</f>
        <v xml:space="preserve"> </v>
      </c>
      <c r="R480" t="str">
        <f t="array" ref="R480">INDEX(Items!D$2:D$1090,MATCH($O480,Items!$A$2:$A$1090,0))</f>
        <v xml:space="preserve"> </v>
      </c>
    </row>
    <row r="481" spans="1:18" ht="15.75" customHeight="1" x14ac:dyDescent="0.25">
      <c r="A481">
        <f t="shared" si="6"/>
        <v>1</v>
      </c>
      <c r="B481" t="str">
        <f t="shared" si="9"/>
        <v/>
      </c>
      <c r="C481">
        <f t="shared" si="10"/>
        <v>1</v>
      </c>
      <c r="D481" s="4"/>
      <c r="E481" t="s">
        <v>20</v>
      </c>
      <c r="F481" t="str">
        <f t="array" ref="F481">INDEX(Establishment!B$2:B$1042,MATCH($E481,Establishment!$A$2:$A$1042,0))</f>
        <v xml:space="preserve"> </v>
      </c>
      <c r="G481" t="str">
        <f t="array" ref="G481">INDEX(Establishment!C$2:C$1042,MATCH($E481,Establishment!$A$2:$A$1042,0))</f>
        <v xml:space="preserve"> </v>
      </c>
      <c r="M481">
        <f t="shared" si="7"/>
        <v>0</v>
      </c>
      <c r="N481">
        <f t="shared" si="8"/>
        <v>0</v>
      </c>
      <c r="O481" t="s">
        <v>20</v>
      </c>
      <c r="P481" t="str">
        <f t="array" ref="P481">INDEX(Items!B$2:B$1090,MATCH($O481,Items!$A$2:$A$1090,0))</f>
        <v xml:space="preserve"> </v>
      </c>
      <c r="Q481" t="str">
        <f t="array" ref="Q481">INDEX(Items!C$2:C$1090,MATCH($O481,Items!$A$2:$A$1090,0))</f>
        <v xml:space="preserve"> </v>
      </c>
      <c r="R481" t="str">
        <f t="array" ref="R481">INDEX(Items!D$2:D$1090,MATCH($O481,Items!$A$2:$A$1090,0))</f>
        <v xml:space="preserve"> </v>
      </c>
    </row>
    <row r="482" spans="1:18" ht="15.75" customHeight="1" x14ac:dyDescent="0.25">
      <c r="A482">
        <f t="shared" si="6"/>
        <v>1</v>
      </c>
      <c r="B482" t="str">
        <f t="shared" si="9"/>
        <v/>
      </c>
      <c r="C482">
        <f t="shared" si="10"/>
        <v>1</v>
      </c>
      <c r="D482" s="4"/>
      <c r="E482" t="s">
        <v>20</v>
      </c>
      <c r="F482" t="str">
        <f t="array" ref="F482">INDEX(Establishment!B$2:B$1042,MATCH($E482,Establishment!$A$2:$A$1042,0))</f>
        <v xml:space="preserve"> </v>
      </c>
      <c r="G482" t="str">
        <f t="array" ref="G482">INDEX(Establishment!C$2:C$1042,MATCH($E482,Establishment!$A$2:$A$1042,0))</f>
        <v xml:space="preserve"> </v>
      </c>
      <c r="M482">
        <f t="shared" si="7"/>
        <v>0</v>
      </c>
      <c r="N482">
        <f t="shared" si="8"/>
        <v>0</v>
      </c>
      <c r="O482" t="s">
        <v>20</v>
      </c>
      <c r="P482" t="str">
        <f t="array" ref="P482">INDEX(Items!B$2:B$1090,MATCH($O482,Items!$A$2:$A$1090,0))</f>
        <v xml:space="preserve"> </v>
      </c>
      <c r="Q482" t="str">
        <f t="array" ref="Q482">INDEX(Items!C$2:C$1090,MATCH($O482,Items!$A$2:$A$1090,0))</f>
        <v xml:space="preserve"> </v>
      </c>
      <c r="R482" t="str">
        <f t="array" ref="R482">INDEX(Items!D$2:D$1090,MATCH($O482,Items!$A$2:$A$1090,0))</f>
        <v xml:space="preserve"> </v>
      </c>
    </row>
    <row r="483" spans="1:18" ht="15.75" customHeight="1" x14ac:dyDescent="0.25">
      <c r="A483">
        <f t="shared" si="6"/>
        <v>1</v>
      </c>
      <c r="B483" t="str">
        <f t="shared" si="9"/>
        <v/>
      </c>
      <c r="C483">
        <f t="shared" si="10"/>
        <v>1</v>
      </c>
      <c r="D483" s="4"/>
      <c r="E483" t="s">
        <v>20</v>
      </c>
      <c r="F483" t="str">
        <f t="array" ref="F483">INDEX(Establishment!B$2:B$1042,MATCH($E483,Establishment!$A$2:$A$1042,0))</f>
        <v xml:space="preserve"> </v>
      </c>
      <c r="G483" t="str">
        <f t="array" ref="G483">INDEX(Establishment!C$2:C$1042,MATCH($E483,Establishment!$A$2:$A$1042,0))</f>
        <v xml:space="preserve"> </v>
      </c>
      <c r="M483">
        <f t="shared" si="7"/>
        <v>0</v>
      </c>
      <c r="N483">
        <f t="shared" si="8"/>
        <v>0</v>
      </c>
      <c r="O483" t="s">
        <v>20</v>
      </c>
      <c r="P483" t="str">
        <f t="array" ref="P483">INDEX(Items!B$2:B$1090,MATCH($O483,Items!$A$2:$A$1090,0))</f>
        <v xml:space="preserve"> </v>
      </c>
      <c r="Q483" t="str">
        <f t="array" ref="Q483">INDEX(Items!C$2:C$1090,MATCH($O483,Items!$A$2:$A$1090,0))</f>
        <v xml:space="preserve"> </v>
      </c>
      <c r="R483" t="str">
        <f t="array" ref="R483">INDEX(Items!D$2:D$1090,MATCH($O483,Items!$A$2:$A$1090,0))</f>
        <v xml:space="preserve"> </v>
      </c>
    </row>
    <row r="484" spans="1:18" ht="15.75" customHeight="1" x14ac:dyDescent="0.25">
      <c r="A484">
        <f t="shared" si="6"/>
        <v>1</v>
      </c>
      <c r="B484" t="str">
        <f t="shared" si="9"/>
        <v/>
      </c>
      <c r="C484">
        <f t="shared" si="10"/>
        <v>1</v>
      </c>
      <c r="D484" s="4"/>
      <c r="E484" t="s">
        <v>20</v>
      </c>
      <c r="F484" t="str">
        <f t="array" ref="F484">INDEX(Establishment!B$2:B$1042,MATCH($E484,Establishment!$A$2:$A$1042,0))</f>
        <v xml:space="preserve"> </v>
      </c>
      <c r="G484" t="str">
        <f t="array" ref="G484">INDEX(Establishment!C$2:C$1042,MATCH($E484,Establishment!$A$2:$A$1042,0))</f>
        <v xml:space="preserve"> </v>
      </c>
      <c r="M484">
        <f t="shared" si="7"/>
        <v>0</v>
      </c>
      <c r="N484">
        <f t="shared" si="8"/>
        <v>0</v>
      </c>
      <c r="O484" t="s">
        <v>20</v>
      </c>
      <c r="P484" t="str">
        <f t="array" ref="P484">INDEX(Items!B$2:B$1090,MATCH($O484,Items!$A$2:$A$1090,0))</f>
        <v xml:space="preserve"> </v>
      </c>
      <c r="Q484" t="str">
        <f t="array" ref="Q484">INDEX(Items!C$2:C$1090,MATCH($O484,Items!$A$2:$A$1090,0))</f>
        <v xml:space="preserve"> </v>
      </c>
      <c r="R484" t="str">
        <f t="array" ref="R484">INDEX(Items!D$2:D$1090,MATCH($O484,Items!$A$2:$A$1090,0))</f>
        <v xml:space="preserve"> </v>
      </c>
    </row>
    <row r="485" spans="1:18" ht="15.75" customHeight="1" x14ac:dyDescent="0.25">
      <c r="A485">
        <f t="shared" si="6"/>
        <v>1</v>
      </c>
      <c r="B485" t="str">
        <f t="shared" si="9"/>
        <v/>
      </c>
      <c r="C485">
        <f t="shared" si="10"/>
        <v>1</v>
      </c>
      <c r="D485" s="4"/>
      <c r="E485" t="s">
        <v>20</v>
      </c>
      <c r="F485" t="str">
        <f t="array" ref="F485">INDEX(Establishment!B$2:B$1042,MATCH($E485,Establishment!$A$2:$A$1042,0))</f>
        <v xml:space="preserve"> </v>
      </c>
      <c r="G485" t="str">
        <f t="array" ref="G485">INDEX(Establishment!C$2:C$1042,MATCH($E485,Establishment!$A$2:$A$1042,0))</f>
        <v xml:space="preserve"> </v>
      </c>
      <c r="M485">
        <f t="shared" si="7"/>
        <v>0</v>
      </c>
      <c r="N485">
        <f t="shared" si="8"/>
        <v>0</v>
      </c>
      <c r="O485" t="s">
        <v>20</v>
      </c>
      <c r="P485" t="str">
        <f t="array" ref="P485">INDEX(Items!B$2:B$1090,MATCH($O485,Items!$A$2:$A$1090,0))</f>
        <v xml:space="preserve"> </v>
      </c>
      <c r="Q485" t="str">
        <f t="array" ref="Q485">INDEX(Items!C$2:C$1090,MATCH($O485,Items!$A$2:$A$1090,0))</f>
        <v xml:space="preserve"> </v>
      </c>
      <c r="R485" t="str">
        <f t="array" ref="R485">INDEX(Items!D$2:D$1090,MATCH($O485,Items!$A$2:$A$1090,0))</f>
        <v xml:space="preserve"> </v>
      </c>
    </row>
    <row r="486" spans="1:18" ht="15.75" customHeight="1" x14ac:dyDescent="0.25">
      <c r="A486">
        <f t="shared" si="6"/>
        <v>1</v>
      </c>
      <c r="B486" t="str">
        <f t="shared" si="9"/>
        <v/>
      </c>
      <c r="C486">
        <f t="shared" si="10"/>
        <v>1</v>
      </c>
      <c r="D486" s="4"/>
      <c r="E486" t="s">
        <v>20</v>
      </c>
      <c r="F486" t="str">
        <f t="array" ref="F486">INDEX(Establishment!B$2:B$1042,MATCH($E486,Establishment!$A$2:$A$1042,0))</f>
        <v xml:space="preserve"> </v>
      </c>
      <c r="G486" t="str">
        <f t="array" ref="G486">INDEX(Establishment!C$2:C$1042,MATCH($E486,Establishment!$A$2:$A$1042,0))</f>
        <v xml:space="preserve"> </v>
      </c>
      <c r="M486">
        <f t="shared" si="7"/>
        <v>0</v>
      </c>
      <c r="N486">
        <f t="shared" si="8"/>
        <v>0</v>
      </c>
      <c r="O486" t="s">
        <v>20</v>
      </c>
      <c r="P486" t="str">
        <f t="array" ref="P486">INDEX(Items!B$2:B$1090,MATCH($O486,Items!$A$2:$A$1090,0))</f>
        <v xml:space="preserve"> </v>
      </c>
      <c r="Q486" t="str">
        <f t="array" ref="Q486">INDEX(Items!C$2:C$1090,MATCH($O486,Items!$A$2:$A$1090,0))</f>
        <v xml:space="preserve"> </v>
      </c>
      <c r="R486" t="str">
        <f t="array" ref="R486">INDEX(Items!D$2:D$1090,MATCH($O486,Items!$A$2:$A$1090,0))</f>
        <v xml:space="preserve"> </v>
      </c>
    </row>
    <row r="487" spans="1:18" ht="15.75" customHeight="1" x14ac:dyDescent="0.25">
      <c r="A487">
        <f t="shared" si="6"/>
        <v>1</v>
      </c>
      <c r="B487" t="str">
        <f t="shared" si="9"/>
        <v/>
      </c>
      <c r="C487">
        <f t="shared" si="10"/>
        <v>1</v>
      </c>
      <c r="D487" s="4"/>
      <c r="E487" t="s">
        <v>20</v>
      </c>
      <c r="F487" t="str">
        <f t="array" ref="F487">INDEX(Establishment!B$2:B$1042,MATCH($E487,Establishment!$A$2:$A$1042,0))</f>
        <v xml:space="preserve"> </v>
      </c>
      <c r="G487" t="str">
        <f t="array" ref="G487">INDEX(Establishment!C$2:C$1042,MATCH($E487,Establishment!$A$2:$A$1042,0))</f>
        <v xml:space="preserve"> </v>
      </c>
      <c r="M487">
        <f t="shared" si="7"/>
        <v>0</v>
      </c>
      <c r="N487">
        <f t="shared" si="8"/>
        <v>0</v>
      </c>
      <c r="O487" t="s">
        <v>20</v>
      </c>
      <c r="P487" t="str">
        <f t="array" ref="P487">INDEX(Items!B$2:B$1090,MATCH($O487,Items!$A$2:$A$1090,0))</f>
        <v xml:space="preserve"> </v>
      </c>
      <c r="Q487" t="str">
        <f t="array" ref="Q487">INDEX(Items!C$2:C$1090,MATCH($O487,Items!$A$2:$A$1090,0))</f>
        <v xml:space="preserve"> </v>
      </c>
      <c r="R487" t="str">
        <f t="array" ref="R487">INDEX(Items!D$2:D$1090,MATCH($O487,Items!$A$2:$A$1090,0))</f>
        <v xml:space="preserve"> </v>
      </c>
    </row>
    <row r="488" spans="1:18" ht="15.75" customHeight="1" x14ac:dyDescent="0.25">
      <c r="A488">
        <f t="shared" si="6"/>
        <v>1</v>
      </c>
      <c r="B488" t="str">
        <f t="shared" si="9"/>
        <v/>
      </c>
      <c r="C488">
        <f t="shared" si="10"/>
        <v>1</v>
      </c>
      <c r="D488" s="4"/>
      <c r="E488" t="s">
        <v>20</v>
      </c>
      <c r="F488" t="str">
        <f t="array" ref="F488">INDEX(Establishment!B$2:B$1042,MATCH($E488,Establishment!$A$2:$A$1042,0))</f>
        <v xml:space="preserve"> </v>
      </c>
      <c r="G488" t="str">
        <f t="array" ref="G488">INDEX(Establishment!C$2:C$1042,MATCH($E488,Establishment!$A$2:$A$1042,0))</f>
        <v xml:space="preserve"> </v>
      </c>
      <c r="M488">
        <f t="shared" si="7"/>
        <v>0</v>
      </c>
      <c r="N488">
        <f t="shared" si="8"/>
        <v>0</v>
      </c>
      <c r="O488" t="s">
        <v>20</v>
      </c>
      <c r="P488" t="str">
        <f t="array" ref="P488">INDEX(Items!B$2:B$1090,MATCH($O488,Items!$A$2:$A$1090,0))</f>
        <v xml:space="preserve"> </v>
      </c>
      <c r="Q488" t="str">
        <f t="array" ref="Q488">INDEX(Items!C$2:C$1090,MATCH($O488,Items!$A$2:$A$1090,0))</f>
        <v xml:space="preserve"> </v>
      </c>
      <c r="R488" t="str">
        <f t="array" ref="R488">INDEX(Items!D$2:D$1090,MATCH($O488,Items!$A$2:$A$1090,0))</f>
        <v xml:space="preserve"> </v>
      </c>
    </row>
    <row r="489" spans="1:18" ht="15.75" customHeight="1" x14ac:dyDescent="0.25">
      <c r="A489">
        <f t="shared" si="6"/>
        <v>1</v>
      </c>
      <c r="B489" t="str">
        <f t="shared" si="9"/>
        <v/>
      </c>
      <c r="C489">
        <f t="shared" si="10"/>
        <v>1</v>
      </c>
      <c r="D489" s="4"/>
      <c r="E489" t="s">
        <v>20</v>
      </c>
      <c r="F489" t="str">
        <f t="array" ref="F489">INDEX(Establishment!B$2:B$1042,MATCH($E489,Establishment!$A$2:$A$1042,0))</f>
        <v xml:space="preserve"> </v>
      </c>
      <c r="G489" t="str">
        <f t="array" ref="G489">INDEX(Establishment!C$2:C$1042,MATCH($E489,Establishment!$A$2:$A$1042,0))</f>
        <v xml:space="preserve"> </v>
      </c>
      <c r="M489">
        <f t="shared" si="7"/>
        <v>0</v>
      </c>
      <c r="N489">
        <f t="shared" si="8"/>
        <v>0</v>
      </c>
      <c r="O489" t="s">
        <v>20</v>
      </c>
      <c r="P489" t="str">
        <f t="array" ref="P489">INDEX(Items!B$2:B$1090,MATCH($O489,Items!$A$2:$A$1090,0))</f>
        <v xml:space="preserve"> </v>
      </c>
      <c r="Q489" t="str">
        <f t="array" ref="Q489">INDEX(Items!C$2:C$1090,MATCH($O489,Items!$A$2:$A$1090,0))</f>
        <v xml:space="preserve"> </v>
      </c>
      <c r="R489" t="str">
        <f t="array" ref="R489">INDEX(Items!D$2:D$1090,MATCH($O489,Items!$A$2:$A$1090,0))</f>
        <v xml:space="preserve"> </v>
      </c>
    </row>
    <row r="490" spans="1:18" ht="15.75" customHeight="1" x14ac:dyDescent="0.25">
      <c r="A490">
        <f t="shared" si="6"/>
        <v>1</v>
      </c>
      <c r="B490" t="str">
        <f t="shared" si="9"/>
        <v/>
      </c>
      <c r="C490">
        <f t="shared" si="10"/>
        <v>1</v>
      </c>
      <c r="D490" s="4"/>
      <c r="E490" t="s">
        <v>20</v>
      </c>
      <c r="F490" t="str">
        <f t="array" ref="F490">INDEX(Establishment!B$2:B$1042,MATCH($E490,Establishment!$A$2:$A$1042,0))</f>
        <v xml:space="preserve"> </v>
      </c>
      <c r="G490" t="str">
        <f t="array" ref="G490">INDEX(Establishment!C$2:C$1042,MATCH($E490,Establishment!$A$2:$A$1042,0))</f>
        <v xml:space="preserve"> </v>
      </c>
      <c r="M490">
        <f t="shared" si="7"/>
        <v>0</v>
      </c>
      <c r="N490">
        <f t="shared" si="8"/>
        <v>0</v>
      </c>
      <c r="O490" t="s">
        <v>20</v>
      </c>
      <c r="P490" t="str">
        <f t="array" ref="P490">INDEX(Items!B$2:B$1090,MATCH($O490,Items!$A$2:$A$1090,0))</f>
        <v xml:space="preserve"> </v>
      </c>
      <c r="Q490" t="str">
        <f t="array" ref="Q490">INDEX(Items!C$2:C$1090,MATCH($O490,Items!$A$2:$A$1090,0))</f>
        <v xml:space="preserve"> </v>
      </c>
      <c r="R490" t="str">
        <f t="array" ref="R490">INDEX(Items!D$2:D$1090,MATCH($O490,Items!$A$2:$A$1090,0))</f>
        <v xml:space="preserve"> </v>
      </c>
    </row>
    <row r="491" spans="1:18" ht="15.75" customHeight="1" x14ac:dyDescent="0.25">
      <c r="A491">
        <f t="shared" si="6"/>
        <v>1</v>
      </c>
      <c r="B491" t="str">
        <f t="shared" si="9"/>
        <v/>
      </c>
      <c r="C491">
        <f t="shared" si="10"/>
        <v>1</v>
      </c>
      <c r="D491" s="4"/>
      <c r="E491" t="s">
        <v>20</v>
      </c>
      <c r="F491" t="str">
        <f t="array" ref="F491">INDEX(Establishment!B$2:B$1042,MATCH($E491,Establishment!$A$2:$A$1042,0))</f>
        <v xml:space="preserve"> </v>
      </c>
      <c r="G491" t="str">
        <f t="array" ref="G491">INDEX(Establishment!C$2:C$1042,MATCH($E491,Establishment!$A$2:$A$1042,0))</f>
        <v xml:space="preserve"> </v>
      </c>
      <c r="M491">
        <f t="shared" si="7"/>
        <v>0</v>
      </c>
      <c r="N491">
        <f t="shared" si="8"/>
        <v>0</v>
      </c>
      <c r="O491" t="s">
        <v>20</v>
      </c>
      <c r="P491" t="str">
        <f t="array" ref="P491">INDEX(Items!B$2:B$1090,MATCH($O491,Items!$A$2:$A$1090,0))</f>
        <v xml:space="preserve"> </v>
      </c>
      <c r="Q491" t="str">
        <f t="array" ref="Q491">INDEX(Items!C$2:C$1090,MATCH($O491,Items!$A$2:$A$1090,0))</f>
        <v xml:space="preserve"> </v>
      </c>
      <c r="R491" t="str">
        <f t="array" ref="R491">INDEX(Items!D$2:D$1090,MATCH($O491,Items!$A$2:$A$1090,0))</f>
        <v xml:space="preserve"> </v>
      </c>
    </row>
    <row r="492" spans="1:18" ht="15.75" customHeight="1" x14ac:dyDescent="0.25">
      <c r="A492">
        <f t="shared" si="6"/>
        <v>1</v>
      </c>
      <c r="B492" t="str">
        <f t="shared" si="9"/>
        <v/>
      </c>
      <c r="C492">
        <f t="shared" si="10"/>
        <v>1</v>
      </c>
      <c r="D492" s="4"/>
      <c r="E492" t="s">
        <v>20</v>
      </c>
      <c r="F492" t="str">
        <f t="array" ref="F492">INDEX(Establishment!B$2:B$1042,MATCH($E492,Establishment!$A$2:$A$1042,0))</f>
        <v xml:space="preserve"> </v>
      </c>
      <c r="G492" t="str">
        <f t="array" ref="G492">INDEX(Establishment!C$2:C$1042,MATCH($E492,Establishment!$A$2:$A$1042,0))</f>
        <v xml:space="preserve"> </v>
      </c>
      <c r="M492">
        <f t="shared" si="7"/>
        <v>0</v>
      </c>
      <c r="N492">
        <f t="shared" si="8"/>
        <v>0</v>
      </c>
      <c r="O492" t="s">
        <v>20</v>
      </c>
      <c r="P492" t="str">
        <f t="array" ref="P492">INDEX(Items!B$2:B$1090,MATCH($O492,Items!$A$2:$A$1090,0))</f>
        <v xml:space="preserve"> </v>
      </c>
      <c r="Q492" t="str">
        <f t="array" ref="Q492">INDEX(Items!C$2:C$1090,MATCH($O492,Items!$A$2:$A$1090,0))</f>
        <v xml:space="preserve"> </v>
      </c>
      <c r="R492" t="str">
        <f t="array" ref="R492">INDEX(Items!D$2:D$1090,MATCH($O492,Items!$A$2:$A$1090,0))</f>
        <v xml:space="preserve"> </v>
      </c>
    </row>
    <row r="493" spans="1:18" ht="15.75" customHeight="1" x14ac:dyDescent="0.25">
      <c r="A493">
        <f t="shared" si="6"/>
        <v>1</v>
      </c>
      <c r="B493" t="str">
        <f t="shared" si="9"/>
        <v/>
      </c>
      <c r="C493">
        <f t="shared" si="10"/>
        <v>1</v>
      </c>
      <c r="D493" s="4"/>
      <c r="E493" t="s">
        <v>20</v>
      </c>
      <c r="F493" t="str">
        <f t="array" ref="F493">INDEX(Establishment!B$2:B$1042,MATCH($E493,Establishment!$A$2:$A$1042,0))</f>
        <v xml:space="preserve"> </v>
      </c>
      <c r="G493" t="str">
        <f t="array" ref="G493">INDEX(Establishment!C$2:C$1042,MATCH($E493,Establishment!$A$2:$A$1042,0))</f>
        <v xml:space="preserve"> </v>
      </c>
      <c r="M493">
        <f t="shared" si="7"/>
        <v>0</v>
      </c>
      <c r="N493">
        <f t="shared" si="8"/>
        <v>0</v>
      </c>
      <c r="O493" t="s">
        <v>20</v>
      </c>
      <c r="P493" t="str">
        <f t="array" ref="P493">INDEX(Items!B$2:B$1090,MATCH($O493,Items!$A$2:$A$1090,0))</f>
        <v xml:space="preserve"> </v>
      </c>
      <c r="Q493" t="str">
        <f t="array" ref="Q493">INDEX(Items!C$2:C$1090,MATCH($O493,Items!$A$2:$A$1090,0))</f>
        <v xml:space="preserve"> </v>
      </c>
      <c r="R493" t="str">
        <f t="array" ref="R493">INDEX(Items!D$2:D$1090,MATCH($O493,Items!$A$2:$A$1090,0))</f>
        <v xml:space="preserve"> </v>
      </c>
    </row>
    <row r="494" spans="1:18" ht="15.75" customHeight="1" x14ac:dyDescent="0.25">
      <c r="A494">
        <f t="shared" si="6"/>
        <v>1</v>
      </c>
      <c r="B494" t="str">
        <f t="shared" si="9"/>
        <v/>
      </c>
      <c r="C494">
        <f t="shared" si="10"/>
        <v>1</v>
      </c>
      <c r="D494" s="4"/>
      <c r="E494" t="s">
        <v>20</v>
      </c>
      <c r="F494" t="str">
        <f t="array" ref="F494">INDEX(Establishment!B$2:B$1042,MATCH($E494,Establishment!$A$2:$A$1042,0))</f>
        <v xml:space="preserve"> </v>
      </c>
      <c r="G494" t="str">
        <f t="array" ref="G494">INDEX(Establishment!C$2:C$1042,MATCH($E494,Establishment!$A$2:$A$1042,0))</f>
        <v xml:space="preserve"> </v>
      </c>
      <c r="M494">
        <f t="shared" si="7"/>
        <v>0</v>
      </c>
      <c r="N494">
        <f t="shared" si="8"/>
        <v>0</v>
      </c>
      <c r="O494" t="s">
        <v>20</v>
      </c>
      <c r="P494" t="str">
        <f t="array" ref="P494">INDEX(Items!B$2:B$1090,MATCH($O494,Items!$A$2:$A$1090,0))</f>
        <v xml:space="preserve"> </v>
      </c>
      <c r="Q494" t="str">
        <f t="array" ref="Q494">INDEX(Items!C$2:C$1090,MATCH($O494,Items!$A$2:$A$1090,0))</f>
        <v xml:space="preserve"> </v>
      </c>
      <c r="R494" t="str">
        <f t="array" ref="R494">INDEX(Items!D$2:D$1090,MATCH($O494,Items!$A$2:$A$1090,0))</f>
        <v xml:space="preserve"> </v>
      </c>
    </row>
    <row r="495" spans="1:18" ht="15.75" customHeight="1" x14ac:dyDescent="0.25">
      <c r="A495">
        <f t="shared" si="6"/>
        <v>1</v>
      </c>
      <c r="B495" t="str">
        <f t="shared" si="9"/>
        <v/>
      </c>
      <c r="C495">
        <f t="shared" si="10"/>
        <v>1</v>
      </c>
      <c r="D495" s="4"/>
      <c r="E495" t="s">
        <v>20</v>
      </c>
      <c r="F495" t="str">
        <f t="array" ref="F495">INDEX(Establishment!B$2:B$1042,MATCH($E495,Establishment!$A$2:$A$1042,0))</f>
        <v xml:space="preserve"> </v>
      </c>
      <c r="G495" t="str">
        <f t="array" ref="G495">INDEX(Establishment!C$2:C$1042,MATCH($E495,Establishment!$A$2:$A$1042,0))</f>
        <v xml:space="preserve"> </v>
      </c>
      <c r="M495">
        <f t="shared" si="7"/>
        <v>0</v>
      </c>
      <c r="N495">
        <f t="shared" si="8"/>
        <v>0</v>
      </c>
      <c r="O495" t="s">
        <v>20</v>
      </c>
      <c r="P495" t="str">
        <f t="array" ref="P495">INDEX(Items!B$2:B$1090,MATCH($O495,Items!$A$2:$A$1090,0))</f>
        <v xml:space="preserve"> </v>
      </c>
      <c r="Q495" t="str">
        <f t="array" ref="Q495">INDEX(Items!C$2:C$1090,MATCH($O495,Items!$A$2:$A$1090,0))</f>
        <v xml:space="preserve"> </v>
      </c>
      <c r="R495" t="str">
        <f t="array" ref="R495">INDEX(Items!D$2:D$1090,MATCH($O495,Items!$A$2:$A$1090,0))</f>
        <v xml:space="preserve"> </v>
      </c>
    </row>
    <row r="496" spans="1:18" ht="15.75" customHeight="1" x14ac:dyDescent="0.25">
      <c r="A496">
        <f t="shared" si="6"/>
        <v>1</v>
      </c>
      <c r="B496" t="str">
        <f t="shared" si="9"/>
        <v/>
      </c>
      <c r="C496">
        <f t="shared" si="10"/>
        <v>1</v>
      </c>
      <c r="D496" s="4"/>
      <c r="E496" t="s">
        <v>20</v>
      </c>
      <c r="F496" t="str">
        <f t="array" ref="F496">INDEX(Establishment!B$2:B$1042,MATCH($E496,Establishment!$A$2:$A$1042,0))</f>
        <v xml:space="preserve"> </v>
      </c>
      <c r="G496" t="str">
        <f t="array" ref="G496">INDEX(Establishment!C$2:C$1042,MATCH($E496,Establishment!$A$2:$A$1042,0))</f>
        <v xml:space="preserve"> </v>
      </c>
      <c r="M496">
        <f t="shared" si="7"/>
        <v>0</v>
      </c>
      <c r="N496">
        <f t="shared" si="8"/>
        <v>0</v>
      </c>
      <c r="O496" t="s">
        <v>20</v>
      </c>
      <c r="P496" t="str">
        <f t="array" ref="P496">INDEX(Items!B$2:B$1090,MATCH($O496,Items!$A$2:$A$1090,0))</f>
        <v xml:space="preserve"> </v>
      </c>
      <c r="Q496" t="str">
        <f t="array" ref="Q496">INDEX(Items!C$2:C$1090,MATCH($O496,Items!$A$2:$A$1090,0))</f>
        <v xml:space="preserve"> </v>
      </c>
      <c r="R496" t="str">
        <f t="array" ref="R496">INDEX(Items!D$2:D$1090,MATCH($O496,Items!$A$2:$A$1090,0))</f>
        <v xml:space="preserve"> </v>
      </c>
    </row>
    <row r="497" spans="1:18" ht="15.75" customHeight="1" x14ac:dyDescent="0.25">
      <c r="A497">
        <f t="shared" si="6"/>
        <v>1</v>
      </c>
      <c r="B497" t="str">
        <f t="shared" si="9"/>
        <v/>
      </c>
      <c r="C497">
        <f t="shared" si="10"/>
        <v>1</v>
      </c>
      <c r="D497" s="4"/>
      <c r="E497" t="s">
        <v>20</v>
      </c>
      <c r="F497" t="str">
        <f t="array" ref="F497">INDEX(Establishment!B$2:B$1042,MATCH($E497,Establishment!$A$2:$A$1042,0))</f>
        <v xml:space="preserve"> </v>
      </c>
      <c r="G497" t="str">
        <f t="array" ref="G497">INDEX(Establishment!C$2:C$1042,MATCH($E497,Establishment!$A$2:$A$1042,0))</f>
        <v xml:space="preserve"> </v>
      </c>
      <c r="M497">
        <f t="shared" si="7"/>
        <v>0</v>
      </c>
      <c r="N497">
        <f t="shared" si="8"/>
        <v>0</v>
      </c>
      <c r="O497" t="s">
        <v>20</v>
      </c>
      <c r="P497" t="str">
        <f t="array" ref="P497">INDEX(Items!B$2:B$1090,MATCH($O497,Items!$A$2:$A$1090,0))</f>
        <v xml:space="preserve"> </v>
      </c>
      <c r="Q497" t="str">
        <f t="array" ref="Q497">INDEX(Items!C$2:C$1090,MATCH($O497,Items!$A$2:$A$1090,0))</f>
        <v xml:space="preserve"> </v>
      </c>
      <c r="R497" t="str">
        <f t="array" ref="R497">INDEX(Items!D$2:D$1090,MATCH($O497,Items!$A$2:$A$1090,0))</f>
        <v xml:space="preserve"> </v>
      </c>
    </row>
    <row r="498" spans="1:18" ht="15.75" customHeight="1" x14ac:dyDescent="0.25">
      <c r="A498">
        <f t="shared" si="6"/>
        <v>1</v>
      </c>
      <c r="B498" t="str">
        <f t="shared" si="9"/>
        <v/>
      </c>
      <c r="C498">
        <f t="shared" si="10"/>
        <v>1</v>
      </c>
      <c r="D498" s="4"/>
      <c r="E498" t="s">
        <v>20</v>
      </c>
      <c r="F498" t="str">
        <f t="array" ref="F498">INDEX(Establishment!B$2:B$1042,MATCH($E498,Establishment!$A$2:$A$1042,0))</f>
        <v xml:space="preserve"> </v>
      </c>
      <c r="G498" t="str">
        <f t="array" ref="G498">INDEX(Establishment!C$2:C$1042,MATCH($E498,Establishment!$A$2:$A$1042,0))</f>
        <v xml:space="preserve"> </v>
      </c>
      <c r="M498">
        <f t="shared" si="7"/>
        <v>0</v>
      </c>
      <c r="N498">
        <f t="shared" si="8"/>
        <v>0</v>
      </c>
      <c r="O498" t="s">
        <v>20</v>
      </c>
      <c r="P498" t="str">
        <f t="array" ref="P498">INDEX(Items!B$2:B$1090,MATCH($O498,Items!$A$2:$A$1090,0))</f>
        <v xml:space="preserve"> </v>
      </c>
      <c r="Q498" t="str">
        <f t="array" ref="Q498">INDEX(Items!C$2:C$1090,MATCH($O498,Items!$A$2:$A$1090,0))</f>
        <v xml:space="preserve"> </v>
      </c>
      <c r="R498" t="str">
        <f t="array" ref="R498">INDEX(Items!D$2:D$1090,MATCH($O498,Items!$A$2:$A$1090,0))</f>
        <v xml:space="preserve"> </v>
      </c>
    </row>
    <row r="499" spans="1:18" ht="15.75" customHeight="1" x14ac:dyDescent="0.25">
      <c r="A499">
        <f t="shared" si="6"/>
        <v>1</v>
      </c>
      <c r="B499" t="str">
        <f t="shared" si="9"/>
        <v/>
      </c>
      <c r="C499">
        <f t="shared" si="10"/>
        <v>1</v>
      </c>
      <c r="D499" s="4"/>
      <c r="E499" t="s">
        <v>20</v>
      </c>
      <c r="F499" t="str">
        <f t="array" ref="F499">INDEX(Establishment!B$2:B$1042,MATCH($E499,Establishment!$A$2:$A$1042,0))</f>
        <v xml:space="preserve"> </v>
      </c>
      <c r="G499" t="str">
        <f t="array" ref="G499">INDEX(Establishment!C$2:C$1042,MATCH($E499,Establishment!$A$2:$A$1042,0))</f>
        <v xml:space="preserve"> </v>
      </c>
      <c r="M499">
        <f t="shared" si="7"/>
        <v>0</v>
      </c>
      <c r="N499">
        <f t="shared" si="8"/>
        <v>0</v>
      </c>
      <c r="O499" t="s">
        <v>20</v>
      </c>
      <c r="P499" t="str">
        <f t="array" ref="P499">INDEX(Items!B$2:B$1090,MATCH($O499,Items!$A$2:$A$1090,0))</f>
        <v xml:space="preserve"> </v>
      </c>
      <c r="Q499" t="str">
        <f t="array" ref="Q499">INDEX(Items!C$2:C$1090,MATCH($O499,Items!$A$2:$A$1090,0))</f>
        <v xml:space="preserve"> </v>
      </c>
      <c r="R499" t="str">
        <f t="array" ref="R499">INDEX(Items!D$2:D$1090,MATCH($O499,Items!$A$2:$A$1090,0))</f>
        <v xml:space="preserve"> </v>
      </c>
    </row>
  </sheetData>
  <autoFilter ref="A1:S499" xr:uid="{00000000-0009-0000-0000-000002000000}"/>
  <pageMargins left="0.7" right="0.7" top="0.75" bottom="0.75" header="0" footer="0"/>
  <pageSetup orientation="portrait"/>
  <extLst>
    <ext xmlns:x14="http://schemas.microsoft.com/office/spreadsheetml/2009/9/main" uri="{CCE6A557-97BC-4b89-ADB6-D9C93CAAB3DF}">
      <x14:dataValidations xmlns:xm="http://schemas.microsoft.com/office/excel/2006/main" count="4">
        <x14:dataValidation type="list" allowBlank="1" xr:uid="{00000000-0002-0000-0200-000000000000}">
          <x14:formula1>
            <xm:f>Misc!$A$2:$A$8</xm:f>
          </x14:formula1>
          <xm:sqref>H1:H499</xm:sqref>
        </x14:dataValidation>
        <x14:dataValidation type="list" allowBlank="1" xr:uid="{00000000-0002-0000-0200-000001000000}">
          <x14:formula1>
            <xm:f>ANCHORARRAY('Accounts Search'!$A3)</xm:f>
          </x14:formula1>
          <xm:sqref>J2:J499</xm:sqref>
        </x14:dataValidation>
        <x14:dataValidation type="list" allowBlank="1" xr:uid="{00000000-0002-0000-0200-000002000000}">
          <x14:formula1>
            <xm:f>ANCHORARRAY('Establishment Search'!$A2)</xm:f>
          </x14:formula1>
          <xm:sqref>E2:E499</xm:sqref>
        </x14:dataValidation>
        <x14:dataValidation type="list" allowBlank="1" xr:uid="{00000000-0002-0000-0200-000003000000}">
          <x14:formula1>
            <xm:f>ANCHORARRAY('Items Search'!$A3)</xm:f>
          </x14:formula1>
          <xm:sqref>O2:O499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499"/>
  <sheetViews>
    <sheetView workbookViewId="0">
      <pane xSplit="7" ySplit="1" topLeftCell="H2" activePane="bottomRight" state="frozen"/>
      <selection pane="topRight" activeCell="H1" sqref="H1"/>
      <selection pane="bottomLeft" activeCell="A2" sqref="A2"/>
      <selection pane="bottomRight" activeCell="H2" sqref="H2"/>
    </sheetView>
  </sheetViews>
  <sheetFormatPr defaultColWidth="14.42578125" defaultRowHeight="15" customHeight="1" x14ac:dyDescent="0.25"/>
  <cols>
    <col min="1" max="1" width="8.42578125" customWidth="1"/>
    <col min="2" max="3" width="11.140625" customWidth="1"/>
    <col min="4" max="4" width="10.7109375" customWidth="1"/>
    <col min="5" max="5" width="21.140625" customWidth="1"/>
    <col min="6" max="6" width="13.7109375" customWidth="1"/>
    <col min="7" max="7" width="9.7109375" customWidth="1"/>
    <col min="8" max="8" width="13.7109375" customWidth="1"/>
    <col min="9" max="9" width="8" customWidth="1"/>
    <col min="10" max="10" width="18.5703125" customWidth="1"/>
    <col min="11" max="11" width="8.7109375" customWidth="1"/>
    <col min="12" max="12" width="9.5703125" customWidth="1"/>
    <col min="13" max="13" width="8" customWidth="1"/>
    <col min="14" max="14" width="11.140625" customWidth="1"/>
    <col min="15" max="15" width="25.7109375" customWidth="1"/>
    <col min="16" max="16" width="6.140625" customWidth="1"/>
    <col min="17" max="17" width="12.7109375" customWidth="1"/>
    <col min="18" max="18" width="7.140625" customWidth="1"/>
    <col min="19" max="19" width="8.7109375" customWidth="1"/>
  </cols>
  <sheetData>
    <row r="1" spans="1:19" ht="30" x14ac:dyDescent="0.25">
      <c r="A1" t="s">
        <v>3</v>
      </c>
      <c r="B1" s="2" t="s">
        <v>4</v>
      </c>
      <c r="C1" t="s">
        <v>5</v>
      </c>
      <c r="D1" t="s">
        <v>6</v>
      </c>
      <c r="E1" s="3" t="s">
        <v>7</v>
      </c>
      <c r="F1" t="s">
        <v>8</v>
      </c>
      <c r="G1" t="s">
        <v>9</v>
      </c>
      <c r="H1" t="s">
        <v>10</v>
      </c>
      <c r="I1" t="s">
        <v>11</v>
      </c>
      <c r="J1" t="s">
        <v>12</v>
      </c>
      <c r="K1" t="s">
        <v>13</v>
      </c>
      <c r="L1" t="s">
        <v>14</v>
      </c>
      <c r="M1" t="s">
        <v>11</v>
      </c>
      <c r="N1" t="s">
        <v>1</v>
      </c>
      <c r="O1" t="s">
        <v>15</v>
      </c>
      <c r="P1" t="s">
        <v>16</v>
      </c>
      <c r="Q1" t="s">
        <v>17</v>
      </c>
      <c r="R1" t="s">
        <v>18</v>
      </c>
      <c r="S1" t="s">
        <v>19</v>
      </c>
    </row>
    <row r="2" spans="1:19" x14ac:dyDescent="0.25">
      <c r="A2">
        <f t="shared" ref="A2:A256" si="0">IF(OR(D2&lt;&gt;D1,D2=""),1,IF(NOT(AND(E2=E1,F2=F1,G2=G1)),A1+1,IF(OR(H2="",AND(H2&lt;&gt;"",H2&lt;&gt;H1,H1&lt;&gt;"")),A1,A1+1)))</f>
        <v>1</v>
      </c>
      <c r="B2" t="str">
        <f t="shared" ref="B2:B256" si="1">IF(D2&lt;&gt;"",TEXT(D2,"YYYYMMDD")&amp;CHAR(64+A2),"")</f>
        <v/>
      </c>
      <c r="C2">
        <f t="shared" ref="C2:C7" si="2">IF(OR(B2="",B2&lt;&gt;B10),1,C10+1)</f>
        <v>1</v>
      </c>
      <c r="D2" s="4"/>
      <c r="E2" t="s">
        <v>20</v>
      </c>
      <c r="F2" t="str">
        <f t="array" ref="F2">INDEX(Establishment!B$2:B$1042,MATCH($E2,Establishment!$A$2:$A$1042,0))</f>
        <v xml:space="preserve"> </v>
      </c>
      <c r="G2" t="str">
        <f t="array" ref="G2">INDEX(Establishment!C$2:C$1042,MATCH($E2,Establishment!$A$2:$A$1042,0))</f>
        <v xml:space="preserve"> </v>
      </c>
      <c r="M2">
        <f t="shared" ref="M2:M256" si="3">K2*L2</f>
        <v>0</v>
      </c>
      <c r="N2">
        <f t="shared" ref="N2:N256" si="4">IF(B2=B1,N1+M2,M2)</f>
        <v>0</v>
      </c>
      <c r="O2" t="s">
        <v>20</v>
      </c>
      <c r="P2" t="str">
        <f t="array" ref="P2">INDEX(Items!B$2:B$1090,MATCH($O2,Items!$A$2:$A$1090,0))</f>
        <v xml:space="preserve"> </v>
      </c>
      <c r="Q2" t="str">
        <f t="array" ref="Q2">INDEX(Items!C$2:C$1090,MATCH($O2,Items!$A$2:$A$1090,0))</f>
        <v xml:space="preserve"> </v>
      </c>
      <c r="R2" t="str">
        <f t="array" ref="R2">INDEX(Items!D$2:D$1090,MATCH($O2,Items!$A$2:$A$1090,0))</f>
        <v xml:space="preserve"> </v>
      </c>
    </row>
    <row r="3" spans="1:19" x14ac:dyDescent="0.25">
      <c r="A3">
        <f t="shared" si="0"/>
        <v>1</v>
      </c>
      <c r="B3" t="str">
        <f t="shared" si="1"/>
        <v>20230612A</v>
      </c>
      <c r="C3">
        <f t="shared" si="2"/>
        <v>1</v>
      </c>
      <c r="D3" s="4">
        <v>45089</v>
      </c>
      <c r="E3" t="s">
        <v>95</v>
      </c>
      <c r="F3" t="str">
        <f t="array" ref="F3">INDEX(Establishment!B$2:B$1042,MATCH($E3,Establishment!$A$2:$A$1042,0))</f>
        <v>Chowking</v>
      </c>
      <c r="G3" t="str">
        <f t="array" ref="G3">INDEX(Establishment!C$2:C$1042,MATCH($E3,Establishment!$A$2:$A$1042,0))</f>
        <v>Fuente Osmena</v>
      </c>
      <c r="H3" t="s">
        <v>2</v>
      </c>
      <c r="I3">
        <v>230</v>
      </c>
      <c r="J3" t="s">
        <v>47</v>
      </c>
      <c r="K3">
        <v>1</v>
      </c>
      <c r="L3">
        <v>65</v>
      </c>
      <c r="M3">
        <f t="shared" si="3"/>
        <v>65</v>
      </c>
      <c r="N3">
        <f t="shared" si="4"/>
        <v>65</v>
      </c>
      <c r="O3" t="s">
        <v>96</v>
      </c>
      <c r="P3" t="str">
        <f t="array" ref="P3">INDEX(Items!B$2:B$1090,MATCH($O3,Items!$A$2:$A$1090,0))</f>
        <v>Chowking</v>
      </c>
      <c r="Q3" t="str">
        <f t="array" ref="Q3">INDEX(Items!C$2:C$1090,MATCH($O3,Items!$A$2:$A$1090,0))</f>
        <v>Dish</v>
      </c>
      <c r="R3" t="str">
        <f t="array" ref="R3">INDEX(Items!D$2:D$1090,MATCH($O3,Items!$A$2:$A$1090,0))</f>
        <v>Pork ChowFan with Ice Tea</v>
      </c>
    </row>
    <row r="4" spans="1:19" x14ac:dyDescent="0.25">
      <c r="A4">
        <f t="shared" si="0"/>
        <v>1</v>
      </c>
      <c r="B4" t="str">
        <f t="shared" si="1"/>
        <v>20230612A</v>
      </c>
      <c r="C4">
        <f t="shared" si="2"/>
        <v>1</v>
      </c>
      <c r="D4" s="4">
        <v>45089</v>
      </c>
      <c r="E4" t="s">
        <v>95</v>
      </c>
      <c r="F4" t="str">
        <f t="array" ref="F4">INDEX(Establishment!B$2:B$1042,MATCH($E4,Establishment!$A$2:$A$1042,0))</f>
        <v>Chowking</v>
      </c>
      <c r="G4" t="str">
        <f t="array" ref="G4">INDEX(Establishment!C$2:C$1042,MATCH($E4,Establishment!$A$2:$A$1042,0))</f>
        <v>Fuente Osmena</v>
      </c>
      <c r="J4" t="s">
        <v>47</v>
      </c>
      <c r="K4">
        <v>1</v>
      </c>
      <c r="L4">
        <v>50</v>
      </c>
      <c r="M4">
        <f t="shared" si="3"/>
        <v>50</v>
      </c>
      <c r="N4">
        <f t="shared" si="4"/>
        <v>115</v>
      </c>
      <c r="O4" t="s">
        <v>97</v>
      </c>
      <c r="P4" t="str">
        <f t="array" ref="P4">INDEX(Items!B$2:B$1090,MATCH($O4,Items!$A$2:$A$1090,0))</f>
        <v>Chowking</v>
      </c>
      <c r="Q4" t="str">
        <f t="array" ref="Q4">INDEX(Items!C$2:C$1090,MATCH($O4,Items!$A$2:$A$1090,0))</f>
        <v>Dish</v>
      </c>
      <c r="R4" t="str">
        <f t="array" ref="R4">INDEX(Items!D$2:D$1090,MATCH($O4,Items!$A$2:$A$1090,0))</f>
        <v>Wanton Soup</v>
      </c>
    </row>
    <row r="5" spans="1:19" x14ac:dyDescent="0.25">
      <c r="A5">
        <f t="shared" si="0"/>
        <v>1</v>
      </c>
      <c r="B5" t="str">
        <f t="shared" si="1"/>
        <v>20230612A</v>
      </c>
      <c r="C5">
        <f t="shared" si="2"/>
        <v>1</v>
      </c>
      <c r="D5" s="4">
        <v>45089</v>
      </c>
      <c r="E5" t="s">
        <v>95</v>
      </c>
      <c r="F5" t="str">
        <f t="array" ref="F5">INDEX(Establishment!B$2:B$1042,MATCH($E5,Establishment!$A$2:$A$1042,0))</f>
        <v>Chowking</v>
      </c>
      <c r="G5" t="str">
        <f t="array" ref="G5">INDEX(Establishment!C$2:C$1042,MATCH($E5,Establishment!$A$2:$A$1042,0))</f>
        <v>Fuente Osmena</v>
      </c>
      <c r="J5" t="s">
        <v>44</v>
      </c>
      <c r="K5">
        <v>1</v>
      </c>
      <c r="L5">
        <v>65</v>
      </c>
      <c r="M5">
        <f t="shared" si="3"/>
        <v>65</v>
      </c>
      <c r="N5">
        <f t="shared" si="4"/>
        <v>180</v>
      </c>
      <c r="O5" t="s">
        <v>96</v>
      </c>
      <c r="P5" t="str">
        <f t="array" ref="P5">INDEX(Items!B$2:B$1090,MATCH($O5,Items!$A$2:$A$1090,0))</f>
        <v>Chowking</v>
      </c>
      <c r="Q5" t="str">
        <f t="array" ref="Q5">INDEX(Items!C$2:C$1090,MATCH($O5,Items!$A$2:$A$1090,0))</f>
        <v>Dish</v>
      </c>
      <c r="R5" t="str">
        <f t="array" ref="R5">INDEX(Items!D$2:D$1090,MATCH($O5,Items!$A$2:$A$1090,0))</f>
        <v>Pork ChowFan with Ice Tea</v>
      </c>
    </row>
    <row r="6" spans="1:19" x14ac:dyDescent="0.25">
      <c r="A6">
        <f t="shared" si="0"/>
        <v>1</v>
      </c>
      <c r="B6" t="str">
        <f t="shared" si="1"/>
        <v>20230612A</v>
      </c>
      <c r="C6">
        <f t="shared" si="2"/>
        <v>1</v>
      </c>
      <c r="D6" s="4">
        <v>45089</v>
      </c>
      <c r="E6" t="s">
        <v>95</v>
      </c>
      <c r="F6" t="str">
        <f t="array" ref="F6">INDEX(Establishment!B$2:B$1042,MATCH($E6,Establishment!$A$2:$A$1042,0))</f>
        <v>Chowking</v>
      </c>
      <c r="G6" t="str">
        <f t="array" ref="G6">INDEX(Establishment!C$2:C$1042,MATCH($E6,Establishment!$A$2:$A$1042,0))</f>
        <v>Fuente Osmena</v>
      </c>
      <c r="J6" t="s">
        <v>44</v>
      </c>
      <c r="K6">
        <v>1</v>
      </c>
      <c r="L6">
        <v>50</v>
      </c>
      <c r="M6">
        <f t="shared" si="3"/>
        <v>50</v>
      </c>
      <c r="N6">
        <f t="shared" si="4"/>
        <v>230</v>
      </c>
      <c r="O6" t="s">
        <v>97</v>
      </c>
      <c r="P6" t="str">
        <f t="array" ref="P6">INDEX(Items!B$2:B$1090,MATCH($O6,Items!$A$2:$A$1090,0))</f>
        <v>Chowking</v>
      </c>
      <c r="Q6" t="str">
        <f t="array" ref="Q6">INDEX(Items!C$2:C$1090,MATCH($O6,Items!$A$2:$A$1090,0))</f>
        <v>Dish</v>
      </c>
      <c r="R6" t="str">
        <f t="array" ref="R6">INDEX(Items!D$2:D$1090,MATCH($O6,Items!$A$2:$A$1090,0))</f>
        <v>Wanton Soup</v>
      </c>
    </row>
    <row r="7" spans="1:19" x14ac:dyDescent="0.25">
      <c r="A7">
        <f t="shared" si="0"/>
        <v>2</v>
      </c>
      <c r="B7" t="str">
        <f t="shared" si="1"/>
        <v>20230612B</v>
      </c>
      <c r="C7">
        <f t="shared" si="2"/>
        <v>1</v>
      </c>
      <c r="D7" s="4">
        <v>45089</v>
      </c>
      <c r="E7" t="s">
        <v>98</v>
      </c>
      <c r="F7" t="str">
        <f t="array" ref="F7">INDEX(Establishment!B$2:B$1042,MATCH($E7,Establishment!$A$2:$A$1042,0))</f>
        <v>Department of Health</v>
      </c>
      <c r="G7" t="str">
        <f t="array" ref="G7">INDEX(Establishment!C$2:C$1042,MATCH($E7,Establishment!$A$2:$A$1042,0))</f>
        <v>Vivente Sotto Memorial Medical Center</v>
      </c>
      <c r="H7" t="s">
        <v>2</v>
      </c>
      <c r="J7" t="s">
        <v>58</v>
      </c>
      <c r="K7">
        <v>1</v>
      </c>
      <c r="L7">
        <v>10</v>
      </c>
      <c r="M7">
        <f t="shared" si="3"/>
        <v>10</v>
      </c>
      <c r="N7">
        <f t="shared" si="4"/>
        <v>10</v>
      </c>
      <c r="O7" t="s">
        <v>20</v>
      </c>
      <c r="P7" t="str">
        <f t="array" ref="P7">INDEX(Items!B$2:B$1090,MATCH($O7,Items!$A$2:$A$1090,0))</f>
        <v xml:space="preserve"> </v>
      </c>
      <c r="Q7" t="str">
        <f t="array" ref="Q7">INDEX(Items!C$2:C$1090,MATCH($O7,Items!$A$2:$A$1090,0))</f>
        <v xml:space="preserve"> </v>
      </c>
      <c r="R7" t="str">
        <f t="array" ref="R7">INDEX(Items!D$2:D$1090,MATCH($O7,Items!$A$2:$A$1090,0))</f>
        <v xml:space="preserve"> </v>
      </c>
    </row>
    <row r="8" spans="1:19" x14ac:dyDescent="0.25">
      <c r="A8">
        <f t="shared" si="0"/>
        <v>1</v>
      </c>
      <c r="B8" t="str">
        <f t="shared" si="1"/>
        <v>20230613A</v>
      </c>
      <c r="C8">
        <f t="shared" ref="C8:C262" si="5">IF(OR(B8="",B8&lt;&gt;B7),1,C7+1)</f>
        <v>1</v>
      </c>
      <c r="D8" s="4">
        <v>45090</v>
      </c>
      <c r="E8" t="s">
        <v>21</v>
      </c>
      <c r="F8" t="str">
        <f t="array" ref="F8">INDEX(Establishment!B$2:B$1042,MATCH($E8,Establishment!$A$2:$A$1042,0))</f>
        <v>Metro Grocery</v>
      </c>
      <c r="G8" t="str">
        <f t="array" ref="G8">INDEX(Establishment!C$2:C$1042,MATCH($E8,Establishment!$A$2:$A$1042,0))</f>
        <v>Super Metro (Basak)</v>
      </c>
      <c r="H8" t="s">
        <v>22</v>
      </c>
      <c r="J8" t="s">
        <v>23</v>
      </c>
      <c r="K8">
        <v>1</v>
      </c>
      <c r="L8">
        <v>10</v>
      </c>
      <c r="M8">
        <f t="shared" si="3"/>
        <v>10</v>
      </c>
      <c r="N8">
        <f t="shared" si="4"/>
        <v>10</v>
      </c>
      <c r="O8" t="s">
        <v>20</v>
      </c>
      <c r="P8" t="str">
        <f t="array" ref="P8">INDEX(Items!B$2:B$1090,MATCH($O8,Items!$A$2:$A$1090,0))</f>
        <v xml:space="preserve"> </v>
      </c>
      <c r="Q8" t="str">
        <f t="array" ref="Q8">INDEX(Items!C$2:C$1090,MATCH($O8,Items!$A$2:$A$1090,0))</f>
        <v xml:space="preserve"> </v>
      </c>
      <c r="R8" t="str">
        <f t="array" ref="R8">INDEX(Items!D$2:D$1090,MATCH($O8,Items!$A$2:$A$1090,0))</f>
        <v xml:space="preserve"> </v>
      </c>
    </row>
    <row r="9" spans="1:19" x14ac:dyDescent="0.25">
      <c r="A9">
        <f t="shared" si="0"/>
        <v>1</v>
      </c>
      <c r="B9" t="str">
        <f t="shared" si="1"/>
        <v>20230614A</v>
      </c>
      <c r="C9">
        <f t="shared" si="5"/>
        <v>1</v>
      </c>
      <c r="D9" s="4">
        <v>45091</v>
      </c>
      <c r="E9" t="s">
        <v>39</v>
      </c>
      <c r="F9" t="str">
        <f t="array" ref="F9">INDEX(Establishment!B$2:B$1042,MATCH($E9,Establishment!$A$2:$A$1042,0))</f>
        <v>Chowking</v>
      </c>
      <c r="G9" t="str">
        <f t="array" ref="G9">INDEX(Establishment!C$2:C$1042,MATCH($E9,Establishment!$A$2:$A$1042,0))</f>
        <v>Ayala Center Cebu</v>
      </c>
      <c r="H9" t="s">
        <v>2</v>
      </c>
      <c r="I9">
        <v>100</v>
      </c>
      <c r="J9" t="s">
        <v>44</v>
      </c>
      <c r="K9">
        <v>2</v>
      </c>
      <c r="L9">
        <v>50</v>
      </c>
      <c r="M9">
        <f t="shared" si="3"/>
        <v>100</v>
      </c>
      <c r="N9">
        <f t="shared" si="4"/>
        <v>100</v>
      </c>
      <c r="O9" t="s">
        <v>42</v>
      </c>
      <c r="P9" t="str">
        <f t="array" ref="P9">INDEX(Items!B$2:B$1090,MATCH($O9,Items!$A$2:$A$1090,0))</f>
        <v>Chowking</v>
      </c>
      <c r="Q9" t="str">
        <f t="array" ref="Q9">INDEX(Items!C$2:C$1090,MATCH($O9,Items!$A$2:$A$1090,0))</f>
        <v>Dish</v>
      </c>
      <c r="R9" t="str">
        <f t="array" ref="R9">INDEX(Items!D$2:D$1090,MATCH($O9,Items!$A$2:$A$1090,0))</f>
        <v xml:space="preserve">Pork ChowFan </v>
      </c>
    </row>
    <row r="10" spans="1:19" x14ac:dyDescent="0.25">
      <c r="A10">
        <f t="shared" si="0"/>
        <v>2</v>
      </c>
      <c r="B10" t="str">
        <f t="shared" si="1"/>
        <v>20230614B</v>
      </c>
      <c r="C10">
        <f t="shared" si="5"/>
        <v>1</v>
      </c>
      <c r="D10" s="4">
        <v>45091</v>
      </c>
      <c r="E10" t="s">
        <v>99</v>
      </c>
      <c r="F10" t="str">
        <f t="array" ref="F10">INDEX(Establishment!B$2:B$1042,MATCH($E10,Establishment!$A$2:$A$1042,0))</f>
        <v>Metro Grocery</v>
      </c>
      <c r="G10" t="str">
        <f t="array" ref="G10">INDEX(Establishment!C$2:C$1042,MATCH($E10,Establishment!$A$2:$A$1042,0))</f>
        <v>Ayala Center Cebu</v>
      </c>
      <c r="H10" t="s">
        <v>22</v>
      </c>
      <c r="J10" t="s">
        <v>23</v>
      </c>
      <c r="K10">
        <v>1</v>
      </c>
      <c r="L10">
        <v>10</v>
      </c>
      <c r="M10">
        <f t="shared" si="3"/>
        <v>10</v>
      </c>
      <c r="N10">
        <f t="shared" si="4"/>
        <v>10</v>
      </c>
      <c r="O10" t="s">
        <v>20</v>
      </c>
      <c r="P10" t="str">
        <f t="array" ref="P10">INDEX(Items!B$2:B$1090,MATCH($O10,Items!$A$2:$A$1090,0))</f>
        <v xml:space="preserve"> </v>
      </c>
      <c r="Q10" t="str">
        <f t="array" ref="Q10">INDEX(Items!C$2:C$1090,MATCH($O10,Items!$A$2:$A$1090,0))</f>
        <v xml:space="preserve"> </v>
      </c>
      <c r="R10" t="str">
        <f t="array" ref="R10">INDEX(Items!D$2:D$1090,MATCH($O10,Items!$A$2:$A$1090,0))</f>
        <v xml:space="preserve"> </v>
      </c>
    </row>
    <row r="11" spans="1:19" x14ac:dyDescent="0.25">
      <c r="A11">
        <f t="shared" si="0"/>
        <v>3</v>
      </c>
      <c r="B11" t="str">
        <f t="shared" si="1"/>
        <v>20230614C</v>
      </c>
      <c r="C11">
        <f t="shared" si="5"/>
        <v>1</v>
      </c>
      <c r="D11" s="4">
        <v>45091</v>
      </c>
      <c r="E11" t="s">
        <v>100</v>
      </c>
      <c r="F11" t="str">
        <f t="array" ref="F11">INDEX(Establishment!B$2:B$1042,MATCH($E11,Establishment!$A$2:$A$1042,0))</f>
        <v>Gil's Barbershop</v>
      </c>
      <c r="G11" t="str">
        <f t="array" ref="G11">INDEX(Establishment!C$2:C$1042,MATCH($E11,Establishment!$A$2:$A$1042,0))</f>
        <v>F. Llamas</v>
      </c>
      <c r="H11" t="s">
        <v>2</v>
      </c>
      <c r="I11">
        <v>100</v>
      </c>
      <c r="J11" t="s">
        <v>101</v>
      </c>
      <c r="K11">
        <v>1</v>
      </c>
      <c r="L11">
        <v>80</v>
      </c>
      <c r="M11">
        <f t="shared" si="3"/>
        <v>80</v>
      </c>
      <c r="N11">
        <f t="shared" si="4"/>
        <v>80</v>
      </c>
      <c r="O11" t="s">
        <v>102</v>
      </c>
      <c r="P11" t="str">
        <f t="array" ref="P11">INDEX(Items!B$2:B$1090,MATCH($O11,Items!$A$2:$A$1090,0))</f>
        <v>Body Care</v>
      </c>
      <c r="Q11" t="str">
        <f t="array" ref="Q11">INDEX(Items!C$2:C$1090,MATCH($O11,Items!$A$2:$A$1090,0))</f>
        <v>Service</v>
      </c>
      <c r="R11" t="str">
        <f t="array" ref="R11">INDEX(Items!D$2:D$1090,MATCH($O11,Items!$A$2:$A$1090,0))</f>
        <v>Hair-cut</v>
      </c>
    </row>
    <row r="12" spans="1:19" x14ac:dyDescent="0.25">
      <c r="A12">
        <f t="shared" si="0"/>
        <v>3</v>
      </c>
      <c r="B12" t="str">
        <f t="shared" si="1"/>
        <v>20230614C</v>
      </c>
      <c r="C12">
        <f t="shared" si="5"/>
        <v>2</v>
      </c>
      <c r="D12" s="4">
        <v>45091</v>
      </c>
      <c r="E12" t="s">
        <v>100</v>
      </c>
      <c r="F12" t="str">
        <f t="array" ref="F12">INDEX(Establishment!B$2:B$1042,MATCH($E12,Establishment!$A$2:$A$1042,0))</f>
        <v>Gil's Barbershop</v>
      </c>
      <c r="G12" t="str">
        <f t="array" ref="G12">INDEX(Establishment!C$2:C$1042,MATCH($E12,Establishment!$A$2:$A$1042,0))</f>
        <v>F. Llamas</v>
      </c>
      <c r="K12">
        <v>1</v>
      </c>
      <c r="L12">
        <v>20</v>
      </c>
      <c r="M12">
        <f t="shared" si="3"/>
        <v>20</v>
      </c>
      <c r="N12">
        <f t="shared" si="4"/>
        <v>100</v>
      </c>
      <c r="O12" t="s">
        <v>89</v>
      </c>
      <c r="P12">
        <f t="array" ref="P12">INDEX(Items!B$2:B$1090,MATCH($O12,Items!$A$2:$A$1090,0))</f>
        <v>0</v>
      </c>
      <c r="Q12" t="str">
        <f t="array" ref="Q12">INDEX(Items!C$2:C$1090,MATCH($O12,Items!$A$2:$A$1090,0))</f>
        <v>Service</v>
      </c>
      <c r="R12" t="str">
        <f t="array" ref="R12">INDEX(Items!D$2:D$1090,MATCH($O12,Items!$A$2:$A$1090,0))</f>
        <v>Tips</v>
      </c>
    </row>
    <row r="13" spans="1:19" x14ac:dyDescent="0.25">
      <c r="A13">
        <f t="shared" si="0"/>
        <v>1</v>
      </c>
      <c r="B13" t="str">
        <f t="shared" si="1"/>
        <v/>
      </c>
      <c r="C13">
        <f t="shared" si="5"/>
        <v>1</v>
      </c>
      <c r="D13" s="4"/>
      <c r="E13" t="s">
        <v>20</v>
      </c>
      <c r="F13" t="str">
        <f t="array" ref="F13">INDEX(Establishment!B$2:B$1042,MATCH($E13,Establishment!$A$2:$A$1042,0))</f>
        <v xml:space="preserve"> </v>
      </c>
      <c r="G13" t="str">
        <f t="array" ref="G13">INDEX(Establishment!C$2:C$1042,MATCH($E13,Establishment!$A$2:$A$1042,0))</f>
        <v xml:space="preserve"> </v>
      </c>
      <c r="M13">
        <f t="shared" si="3"/>
        <v>0</v>
      </c>
      <c r="N13">
        <f t="shared" si="4"/>
        <v>0</v>
      </c>
      <c r="O13" t="s">
        <v>20</v>
      </c>
      <c r="P13" t="str">
        <f t="array" ref="P13">INDEX(Items!B$2:B$1090,MATCH($O13,Items!$A$2:$A$1090,0))</f>
        <v xml:space="preserve"> </v>
      </c>
      <c r="Q13" t="str">
        <f t="array" ref="Q13">INDEX(Items!C$2:C$1090,MATCH($O13,Items!$A$2:$A$1090,0))</f>
        <v xml:space="preserve"> </v>
      </c>
      <c r="R13" t="str">
        <f t="array" ref="R13">INDEX(Items!D$2:D$1090,MATCH($O13,Items!$A$2:$A$1090,0))</f>
        <v xml:space="preserve"> </v>
      </c>
    </row>
    <row r="14" spans="1:19" x14ac:dyDescent="0.25">
      <c r="A14">
        <f t="shared" si="0"/>
        <v>1</v>
      </c>
      <c r="B14" t="str">
        <f t="shared" si="1"/>
        <v/>
      </c>
      <c r="C14">
        <f t="shared" si="5"/>
        <v>1</v>
      </c>
      <c r="D14" s="4"/>
      <c r="E14" t="s">
        <v>20</v>
      </c>
      <c r="F14" t="str">
        <f t="array" ref="F14">INDEX(Establishment!B$2:B$1042,MATCH($E14,Establishment!$A$2:$A$1042,0))</f>
        <v xml:space="preserve"> </v>
      </c>
      <c r="G14" t="str">
        <f t="array" ref="G14">INDEX(Establishment!C$2:C$1042,MATCH($E14,Establishment!$A$2:$A$1042,0))</f>
        <v xml:space="preserve"> </v>
      </c>
      <c r="M14">
        <f t="shared" si="3"/>
        <v>0</v>
      </c>
      <c r="N14">
        <f t="shared" si="4"/>
        <v>0</v>
      </c>
      <c r="O14" t="s">
        <v>20</v>
      </c>
      <c r="P14" t="str">
        <f t="array" ref="P14">INDEX(Items!B$2:B$1090,MATCH($O14,Items!$A$2:$A$1090,0))</f>
        <v xml:space="preserve"> </v>
      </c>
      <c r="Q14" t="str">
        <f t="array" ref="Q14">INDEX(Items!C$2:C$1090,MATCH($O14,Items!$A$2:$A$1090,0))</f>
        <v xml:space="preserve"> </v>
      </c>
      <c r="R14" t="str">
        <f t="array" ref="R14">INDEX(Items!D$2:D$1090,MATCH($O14,Items!$A$2:$A$1090,0))</f>
        <v xml:space="preserve"> </v>
      </c>
    </row>
    <row r="15" spans="1:19" x14ac:dyDescent="0.25">
      <c r="A15">
        <f t="shared" si="0"/>
        <v>1</v>
      </c>
      <c r="B15" t="str">
        <f t="shared" si="1"/>
        <v>20230615A</v>
      </c>
      <c r="C15">
        <f t="shared" si="5"/>
        <v>1</v>
      </c>
      <c r="D15" s="4">
        <v>45092</v>
      </c>
      <c r="E15" t="s">
        <v>103</v>
      </c>
      <c r="F15" t="str">
        <f t="array" ref="F15">INDEX(Establishment!B$2:B$1042,MATCH($E15,Establishment!$A$2:$A$1042,0))</f>
        <v>Tiny Bubbles</v>
      </c>
      <c r="G15" t="str">
        <f t="array" ref="G15">INDEX(Establishment!C$2:C$1042,MATCH($E15,Establishment!$A$2:$A$1042,0))</f>
        <v>F. Llamas</v>
      </c>
      <c r="H15" t="s">
        <v>2</v>
      </c>
      <c r="I15">
        <v>180</v>
      </c>
      <c r="J15" t="s">
        <v>104</v>
      </c>
      <c r="K15">
        <v>1</v>
      </c>
      <c r="L15" s="5">
        <v>180</v>
      </c>
      <c r="M15">
        <f t="shared" si="3"/>
        <v>180</v>
      </c>
      <c r="N15">
        <f t="shared" si="4"/>
        <v>180</v>
      </c>
      <c r="O15" t="s">
        <v>105</v>
      </c>
      <c r="P15" t="str">
        <f t="array" ref="P15">INDEX(Items!B$2:B$1090,MATCH($O15,Items!$A$2:$A$1090,0))</f>
        <v>Household</v>
      </c>
      <c r="Q15" t="str">
        <f t="array" ref="Q15">INDEX(Items!C$2:C$1090,MATCH($O15,Items!$A$2:$A$1090,0))</f>
        <v>Service</v>
      </c>
      <c r="R15" t="str">
        <f t="array" ref="R15">INDEX(Items!D$2:D$1090,MATCH($O15,Items!$A$2:$A$1090,0))</f>
        <v>Laundry</v>
      </c>
    </row>
    <row r="16" spans="1:19" x14ac:dyDescent="0.25">
      <c r="A16">
        <f t="shared" si="0"/>
        <v>1</v>
      </c>
      <c r="B16" t="str">
        <f t="shared" si="1"/>
        <v>20230617A</v>
      </c>
      <c r="C16">
        <f t="shared" si="5"/>
        <v>1</v>
      </c>
      <c r="D16" s="4">
        <v>45094</v>
      </c>
      <c r="E16" t="s">
        <v>30</v>
      </c>
      <c r="F16" t="s">
        <v>31</v>
      </c>
      <c r="G16" t="s">
        <v>106</v>
      </c>
      <c r="H16" t="s">
        <v>2</v>
      </c>
      <c r="I16">
        <v>50</v>
      </c>
      <c r="J16" t="s">
        <v>37</v>
      </c>
      <c r="K16">
        <v>1</v>
      </c>
      <c r="L16" s="5"/>
      <c r="M16">
        <f t="shared" si="3"/>
        <v>0</v>
      </c>
      <c r="N16">
        <f t="shared" si="4"/>
        <v>0</v>
      </c>
      <c r="O16" t="s">
        <v>20</v>
      </c>
      <c r="P16" t="str">
        <f t="array" ref="P16">INDEX(Items!B$2:B$1090,MATCH($O16,Items!$A$2:$A$1090,0))</f>
        <v xml:space="preserve"> </v>
      </c>
      <c r="Q16" t="str">
        <f t="array" ref="Q16">INDEX(Items!C$2:C$1090,MATCH($O16,Items!$A$2:$A$1090,0))</f>
        <v xml:space="preserve"> </v>
      </c>
      <c r="R16" t="str">
        <f t="array" ref="R16">INDEX(Items!D$2:D$1090,MATCH($O16,Items!$A$2:$A$1090,0))</f>
        <v xml:space="preserve"> </v>
      </c>
    </row>
    <row r="17" spans="1:18" x14ac:dyDescent="0.25">
      <c r="A17">
        <f t="shared" si="0"/>
        <v>1</v>
      </c>
      <c r="B17" t="str">
        <f t="shared" si="1"/>
        <v/>
      </c>
      <c r="C17">
        <f t="shared" si="5"/>
        <v>1</v>
      </c>
      <c r="D17" s="4"/>
      <c r="E17" t="s">
        <v>20</v>
      </c>
      <c r="F17" t="str">
        <f t="array" ref="F17">INDEX(Establishment!B$2:B$1042,MATCH($E17,Establishment!$A$2:$A$1042,0))</f>
        <v xml:space="preserve"> </v>
      </c>
      <c r="G17" t="str">
        <f t="array" ref="G17">INDEX(Establishment!C$2:C$1042,MATCH($E17,Establishment!$A$2:$A$1042,0))</f>
        <v xml:space="preserve"> </v>
      </c>
      <c r="J17" t="s">
        <v>20</v>
      </c>
      <c r="K17">
        <v>1</v>
      </c>
      <c r="L17" s="5"/>
      <c r="M17">
        <f t="shared" si="3"/>
        <v>0</v>
      </c>
      <c r="N17">
        <f t="shared" si="4"/>
        <v>0</v>
      </c>
      <c r="O17" t="s">
        <v>20</v>
      </c>
      <c r="P17" t="str">
        <f t="array" ref="P17">INDEX(Items!B$2:B$1090,MATCH($O17,Items!$A$2:$A$1090,0))</f>
        <v xml:space="preserve"> </v>
      </c>
      <c r="Q17" t="str">
        <f t="array" ref="Q17">INDEX(Items!C$2:C$1090,MATCH($O17,Items!$A$2:$A$1090,0))</f>
        <v xml:space="preserve"> </v>
      </c>
      <c r="R17" t="str">
        <f t="array" ref="R17">INDEX(Items!D$2:D$1090,MATCH($O17,Items!$A$2:$A$1090,0))</f>
        <v xml:space="preserve"> </v>
      </c>
    </row>
    <row r="18" spans="1:18" x14ac:dyDescent="0.25">
      <c r="A18">
        <f t="shared" si="0"/>
        <v>1</v>
      </c>
      <c r="B18" t="str">
        <f t="shared" si="1"/>
        <v>20230617A</v>
      </c>
      <c r="C18">
        <f t="shared" si="5"/>
        <v>1</v>
      </c>
      <c r="D18" s="4">
        <v>45094</v>
      </c>
      <c r="E18" t="s">
        <v>107</v>
      </c>
      <c r="F18" t="str">
        <f t="array" ref="F18">INDEX(Establishment!B$2:B$1042,MATCH($E18,Establishment!$A$2:$A$1042,0))</f>
        <v xml:space="preserve">Squeeze It Lemons and Juices </v>
      </c>
      <c r="G18" t="str">
        <f t="array" ref="G18">INDEX(Establishment!C$2:C$1042,MATCH($E18,Establishment!$A$2:$A$1042,0))</f>
        <v>SM Seaside, Cebu</v>
      </c>
      <c r="I18">
        <v>85</v>
      </c>
      <c r="J18" t="s">
        <v>37</v>
      </c>
      <c r="K18">
        <v>1</v>
      </c>
      <c r="L18" s="5">
        <v>85</v>
      </c>
      <c r="M18">
        <f t="shared" si="3"/>
        <v>85</v>
      </c>
      <c r="N18">
        <f t="shared" si="4"/>
        <v>85</v>
      </c>
      <c r="O18" t="s">
        <v>81</v>
      </c>
      <c r="P18">
        <f t="array" ref="P18">INDEX(Items!B$2:B$1090,MATCH($O18,Items!$A$2:$A$1090,0))</f>
        <v>0</v>
      </c>
      <c r="Q18" t="str">
        <f t="array" ref="Q18">INDEX(Items!C$2:C$1090,MATCH($O18,Items!$A$2:$A$1090,0))</f>
        <v>Old Fashion Lemonade Juice</v>
      </c>
      <c r="R18" t="str">
        <f t="array" ref="R18">INDEX(Items!D$2:D$1090,MATCH($O18,Items!$A$2:$A$1090,0))</f>
        <v>22Oz</v>
      </c>
    </row>
    <row r="19" spans="1:18" x14ac:dyDescent="0.25">
      <c r="A19">
        <f t="shared" si="0"/>
        <v>2</v>
      </c>
      <c r="B19" t="str">
        <f t="shared" si="1"/>
        <v>20230617B</v>
      </c>
      <c r="C19">
        <f t="shared" si="5"/>
        <v>1</v>
      </c>
      <c r="D19" s="4">
        <v>45094</v>
      </c>
      <c r="E19" t="s">
        <v>108</v>
      </c>
      <c r="F19" t="str">
        <f t="array" ref="F19">INDEX(Establishment!B$2:B$1042,MATCH($E19,Establishment!$A$2:$A$1042,0))</f>
        <v>Leylam</v>
      </c>
      <c r="G19" t="str">
        <f t="array" ref="G19">INDEX(Establishment!C$2:C$1042,MATCH($E19,Establishment!$A$2:$A$1042,0))</f>
        <v>SM Seaside, Cebu</v>
      </c>
      <c r="I19">
        <v>125</v>
      </c>
      <c r="J19" t="s">
        <v>109</v>
      </c>
      <c r="K19">
        <v>1</v>
      </c>
      <c r="L19" s="5">
        <v>125</v>
      </c>
      <c r="M19">
        <f t="shared" si="3"/>
        <v>125</v>
      </c>
      <c r="N19">
        <f t="shared" si="4"/>
        <v>125</v>
      </c>
      <c r="O19" t="s">
        <v>20</v>
      </c>
      <c r="P19" t="str">
        <f t="array" ref="P19">INDEX(Items!B$2:B$1090,MATCH($O19,Items!$A$2:$A$1090,0))</f>
        <v xml:space="preserve"> </v>
      </c>
      <c r="Q19" t="str">
        <f t="array" ref="Q19">INDEX(Items!C$2:C$1090,MATCH($O19,Items!$A$2:$A$1090,0))</f>
        <v xml:space="preserve"> </v>
      </c>
      <c r="R19" t="str">
        <f t="array" ref="R19">INDEX(Items!D$2:D$1090,MATCH($O19,Items!$A$2:$A$1090,0))</f>
        <v xml:space="preserve"> </v>
      </c>
    </row>
    <row r="20" spans="1:18" x14ac:dyDescent="0.25">
      <c r="A20">
        <f t="shared" si="0"/>
        <v>3</v>
      </c>
      <c r="B20" t="str">
        <f t="shared" si="1"/>
        <v>20230617C</v>
      </c>
      <c r="C20">
        <f t="shared" si="5"/>
        <v>1</v>
      </c>
      <c r="D20" s="4">
        <v>45094</v>
      </c>
      <c r="E20" t="s">
        <v>103</v>
      </c>
      <c r="F20" t="str">
        <f t="array" ref="F20">INDEX(Establishment!B$2:B$1042,MATCH($E20,Establishment!$A$2:$A$1042,0))</f>
        <v>Tiny Bubbles</v>
      </c>
      <c r="G20" t="str">
        <f t="array" ref="G20">INDEX(Establishment!C$2:C$1042,MATCH($E20,Establishment!$A$2:$A$1042,0))</f>
        <v>F. Llamas</v>
      </c>
      <c r="H20" t="s">
        <v>2</v>
      </c>
      <c r="I20">
        <v>180</v>
      </c>
      <c r="J20" t="s">
        <v>104</v>
      </c>
      <c r="K20">
        <v>1</v>
      </c>
      <c r="L20" s="5">
        <v>180</v>
      </c>
      <c r="M20">
        <f t="shared" si="3"/>
        <v>180</v>
      </c>
      <c r="N20">
        <f t="shared" si="4"/>
        <v>180</v>
      </c>
      <c r="O20" t="s">
        <v>105</v>
      </c>
      <c r="P20" t="str">
        <f t="array" ref="P20">INDEX(Items!B$2:B$1090,MATCH($O20,Items!$A$2:$A$1090,0))</f>
        <v>Household</v>
      </c>
      <c r="Q20" t="str">
        <f t="array" ref="Q20">INDEX(Items!C$2:C$1090,MATCH($O20,Items!$A$2:$A$1090,0))</f>
        <v>Service</v>
      </c>
      <c r="R20" t="str">
        <f t="array" ref="R20">INDEX(Items!D$2:D$1090,MATCH($O20,Items!$A$2:$A$1090,0))</f>
        <v>Laundry</v>
      </c>
    </row>
    <row r="21" spans="1:18" ht="15.75" customHeight="1" x14ac:dyDescent="0.25">
      <c r="A21">
        <f t="shared" si="0"/>
        <v>1</v>
      </c>
      <c r="B21" t="str">
        <f t="shared" si="1"/>
        <v/>
      </c>
      <c r="C21">
        <f t="shared" si="5"/>
        <v>1</v>
      </c>
      <c r="D21" s="4"/>
      <c r="E21" t="s">
        <v>20</v>
      </c>
      <c r="F21" t="str">
        <f t="array" ref="F21">INDEX(Establishment!B$2:B$1042,MATCH($E21,Establishment!$A$2:$A$1042,0))</f>
        <v xml:space="preserve"> </v>
      </c>
      <c r="G21" t="str">
        <f t="array" ref="G21">INDEX(Establishment!C$2:C$1042,MATCH($E21,Establishment!$A$2:$A$1042,0))</f>
        <v xml:space="preserve"> </v>
      </c>
      <c r="M21">
        <f t="shared" si="3"/>
        <v>0</v>
      </c>
      <c r="N21">
        <f t="shared" si="4"/>
        <v>0</v>
      </c>
      <c r="O21" t="s">
        <v>20</v>
      </c>
      <c r="P21" t="str">
        <f t="array" ref="P21">INDEX(Items!B$2:B$1090,MATCH($O21,Items!$A$2:$A$1090,0))</f>
        <v xml:space="preserve"> </v>
      </c>
      <c r="Q21" t="str">
        <f t="array" ref="Q21">INDEX(Items!C$2:C$1090,MATCH($O21,Items!$A$2:$A$1090,0))</f>
        <v xml:space="preserve"> </v>
      </c>
      <c r="R21" t="str">
        <f t="array" ref="R21">INDEX(Items!D$2:D$1090,MATCH($O21,Items!$A$2:$A$1090,0))</f>
        <v xml:space="preserve"> </v>
      </c>
    </row>
    <row r="22" spans="1:18" ht="15.75" customHeight="1" x14ac:dyDescent="0.25">
      <c r="A22">
        <f t="shared" si="0"/>
        <v>1</v>
      </c>
      <c r="B22" t="str">
        <f t="shared" si="1"/>
        <v/>
      </c>
      <c r="C22">
        <f t="shared" si="5"/>
        <v>1</v>
      </c>
      <c r="D22" s="4"/>
      <c r="E22" t="s">
        <v>20</v>
      </c>
      <c r="F22" t="str">
        <f t="array" ref="F22">INDEX(Establishment!B$2:B$1042,MATCH($E22,Establishment!$A$2:$A$1042,0))</f>
        <v xml:space="preserve"> </v>
      </c>
      <c r="G22" t="str">
        <f t="array" ref="G22">INDEX(Establishment!C$2:C$1042,MATCH($E22,Establishment!$A$2:$A$1042,0))</f>
        <v xml:space="preserve"> </v>
      </c>
      <c r="M22">
        <f t="shared" si="3"/>
        <v>0</v>
      </c>
      <c r="N22">
        <f t="shared" si="4"/>
        <v>0</v>
      </c>
      <c r="O22" t="s">
        <v>20</v>
      </c>
      <c r="P22" t="str">
        <f t="array" ref="P22">INDEX(Items!B$2:B$1090,MATCH($O22,Items!$A$2:$A$1090,0))</f>
        <v xml:space="preserve"> </v>
      </c>
      <c r="Q22" t="str">
        <f t="array" ref="Q22">INDEX(Items!C$2:C$1090,MATCH($O22,Items!$A$2:$A$1090,0))</f>
        <v xml:space="preserve"> </v>
      </c>
      <c r="R22" t="str">
        <f t="array" ref="R22">INDEX(Items!D$2:D$1090,MATCH($O22,Items!$A$2:$A$1090,0))</f>
        <v xml:space="preserve"> </v>
      </c>
    </row>
    <row r="23" spans="1:18" ht="15.75" customHeight="1" x14ac:dyDescent="0.25">
      <c r="A23">
        <f t="shared" si="0"/>
        <v>1</v>
      </c>
      <c r="B23" t="str">
        <f t="shared" si="1"/>
        <v/>
      </c>
      <c r="C23">
        <f t="shared" si="5"/>
        <v>1</v>
      </c>
      <c r="D23" s="4"/>
      <c r="E23" t="s">
        <v>20</v>
      </c>
      <c r="F23" t="str">
        <f t="array" ref="F23">INDEX(Establishment!B$2:B$1042,MATCH($E23,Establishment!$A$2:$A$1042,0))</f>
        <v xml:space="preserve"> </v>
      </c>
      <c r="G23" t="str">
        <f t="array" ref="G23">INDEX(Establishment!C$2:C$1042,MATCH($E23,Establishment!$A$2:$A$1042,0))</f>
        <v xml:space="preserve"> </v>
      </c>
      <c r="M23">
        <f t="shared" si="3"/>
        <v>0</v>
      </c>
      <c r="N23">
        <f t="shared" si="4"/>
        <v>0</v>
      </c>
      <c r="O23" t="s">
        <v>20</v>
      </c>
      <c r="P23" t="str">
        <f t="array" ref="P23">INDEX(Items!B$2:B$1090,MATCH($O23,Items!$A$2:$A$1090,0))</f>
        <v xml:space="preserve"> </v>
      </c>
      <c r="Q23" t="str">
        <f t="array" ref="Q23">INDEX(Items!C$2:C$1090,MATCH($O23,Items!$A$2:$A$1090,0))</f>
        <v xml:space="preserve"> </v>
      </c>
      <c r="R23" t="str">
        <f t="array" ref="R23">INDEX(Items!D$2:D$1090,MATCH($O23,Items!$A$2:$A$1090,0))</f>
        <v xml:space="preserve"> </v>
      </c>
    </row>
    <row r="24" spans="1:18" ht="15.75" customHeight="1" x14ac:dyDescent="0.25">
      <c r="A24">
        <f t="shared" si="0"/>
        <v>1</v>
      </c>
      <c r="B24" t="str">
        <f t="shared" si="1"/>
        <v/>
      </c>
      <c r="C24">
        <f t="shared" si="5"/>
        <v>1</v>
      </c>
      <c r="D24" s="4"/>
      <c r="E24" t="s">
        <v>20</v>
      </c>
      <c r="F24" t="str">
        <f t="array" ref="F24">INDEX(Establishment!B$2:B$1042,MATCH($E24,Establishment!$A$2:$A$1042,0))</f>
        <v xml:space="preserve"> </v>
      </c>
      <c r="G24" t="str">
        <f t="array" ref="G24">INDEX(Establishment!C$2:C$1042,MATCH($E24,Establishment!$A$2:$A$1042,0))</f>
        <v xml:space="preserve"> </v>
      </c>
      <c r="M24">
        <f t="shared" si="3"/>
        <v>0</v>
      </c>
      <c r="N24">
        <f t="shared" si="4"/>
        <v>0</v>
      </c>
      <c r="O24" t="s">
        <v>20</v>
      </c>
      <c r="P24" t="str">
        <f t="array" ref="P24">INDEX(Items!B$2:B$1090,MATCH($O24,Items!$A$2:$A$1090,0))</f>
        <v xml:space="preserve"> </v>
      </c>
      <c r="Q24" t="str">
        <f t="array" ref="Q24">INDEX(Items!C$2:C$1090,MATCH($O24,Items!$A$2:$A$1090,0))</f>
        <v xml:space="preserve"> </v>
      </c>
      <c r="R24" t="str">
        <f t="array" ref="R24">INDEX(Items!D$2:D$1090,MATCH($O24,Items!$A$2:$A$1090,0))</f>
        <v xml:space="preserve"> </v>
      </c>
    </row>
    <row r="25" spans="1:18" ht="15.75" customHeight="1" x14ac:dyDescent="0.25">
      <c r="A25">
        <f t="shared" si="0"/>
        <v>1</v>
      </c>
      <c r="B25" t="str">
        <f t="shared" si="1"/>
        <v/>
      </c>
      <c r="C25">
        <f t="shared" si="5"/>
        <v>1</v>
      </c>
      <c r="D25" s="4"/>
      <c r="E25" t="s">
        <v>20</v>
      </c>
      <c r="F25" t="str">
        <f t="array" ref="F25">INDEX(Establishment!B$2:B$1042,MATCH($E25,Establishment!$A$2:$A$1042,0))</f>
        <v xml:space="preserve"> </v>
      </c>
      <c r="G25" t="str">
        <f t="array" ref="G25">INDEX(Establishment!C$2:C$1042,MATCH($E25,Establishment!$A$2:$A$1042,0))</f>
        <v xml:space="preserve"> </v>
      </c>
      <c r="M25">
        <f t="shared" si="3"/>
        <v>0</v>
      </c>
      <c r="N25">
        <f t="shared" si="4"/>
        <v>0</v>
      </c>
      <c r="O25" t="s">
        <v>20</v>
      </c>
      <c r="P25" t="str">
        <f t="array" ref="P25">INDEX(Items!B$2:B$1090,MATCH($O25,Items!$A$2:$A$1090,0))</f>
        <v xml:space="preserve"> </v>
      </c>
      <c r="Q25" t="str">
        <f t="array" ref="Q25">INDEX(Items!C$2:C$1090,MATCH($O25,Items!$A$2:$A$1090,0))</f>
        <v xml:space="preserve"> </v>
      </c>
      <c r="R25" t="str">
        <f t="array" ref="R25">INDEX(Items!D$2:D$1090,MATCH($O25,Items!$A$2:$A$1090,0))</f>
        <v xml:space="preserve"> </v>
      </c>
    </row>
    <row r="26" spans="1:18" ht="15.75" customHeight="1" x14ac:dyDescent="0.25">
      <c r="A26">
        <f t="shared" si="0"/>
        <v>1</v>
      </c>
      <c r="B26" t="str">
        <f t="shared" si="1"/>
        <v/>
      </c>
      <c r="C26">
        <f t="shared" si="5"/>
        <v>1</v>
      </c>
      <c r="D26" s="4"/>
      <c r="E26" t="s">
        <v>20</v>
      </c>
      <c r="F26" t="str">
        <f t="array" ref="F26">INDEX(Establishment!B$2:B$1042,MATCH($E26,Establishment!$A$2:$A$1042,0))</f>
        <v xml:space="preserve"> </v>
      </c>
      <c r="G26" t="str">
        <f t="array" ref="G26">INDEX(Establishment!C$2:C$1042,MATCH($E26,Establishment!$A$2:$A$1042,0))</f>
        <v xml:space="preserve"> </v>
      </c>
      <c r="M26">
        <f t="shared" si="3"/>
        <v>0</v>
      </c>
      <c r="N26">
        <f t="shared" si="4"/>
        <v>0</v>
      </c>
      <c r="O26" t="s">
        <v>20</v>
      </c>
      <c r="P26" t="str">
        <f t="array" ref="P26">INDEX(Items!B$2:B$1090,MATCH($O26,Items!$A$2:$A$1090,0))</f>
        <v xml:space="preserve"> </v>
      </c>
      <c r="Q26" t="str">
        <f t="array" ref="Q26">INDEX(Items!C$2:C$1090,MATCH($O26,Items!$A$2:$A$1090,0))</f>
        <v xml:space="preserve"> </v>
      </c>
      <c r="R26" t="str">
        <f t="array" ref="R26">INDEX(Items!D$2:D$1090,MATCH($O26,Items!$A$2:$A$1090,0))</f>
        <v xml:space="preserve"> </v>
      </c>
    </row>
    <row r="27" spans="1:18" ht="15.75" customHeight="1" x14ac:dyDescent="0.25">
      <c r="A27">
        <f t="shared" si="0"/>
        <v>1</v>
      </c>
      <c r="B27" t="str">
        <f t="shared" si="1"/>
        <v/>
      </c>
      <c r="C27">
        <f t="shared" si="5"/>
        <v>1</v>
      </c>
      <c r="D27" s="4"/>
      <c r="E27" t="s">
        <v>20</v>
      </c>
      <c r="F27" t="str">
        <f t="array" ref="F27">INDEX(Establishment!B$2:B$1042,MATCH($E27,Establishment!$A$2:$A$1042,0))</f>
        <v xml:space="preserve"> </v>
      </c>
      <c r="G27" t="str">
        <f t="array" ref="G27">INDEX(Establishment!C$2:C$1042,MATCH($E27,Establishment!$A$2:$A$1042,0))</f>
        <v xml:space="preserve"> </v>
      </c>
      <c r="M27">
        <f t="shared" si="3"/>
        <v>0</v>
      </c>
      <c r="N27">
        <f t="shared" si="4"/>
        <v>0</v>
      </c>
      <c r="O27" t="s">
        <v>20</v>
      </c>
      <c r="P27" t="str">
        <f t="array" ref="P27">INDEX(Items!B$2:B$1090,MATCH($O27,Items!$A$2:$A$1090,0))</f>
        <v xml:space="preserve"> </v>
      </c>
      <c r="Q27" t="str">
        <f t="array" ref="Q27">INDEX(Items!C$2:C$1090,MATCH($O27,Items!$A$2:$A$1090,0))</f>
        <v xml:space="preserve"> </v>
      </c>
      <c r="R27" t="str">
        <f t="array" ref="R27">INDEX(Items!D$2:D$1090,MATCH($O27,Items!$A$2:$A$1090,0))</f>
        <v xml:space="preserve"> </v>
      </c>
    </row>
    <row r="28" spans="1:18" ht="15.75" customHeight="1" x14ac:dyDescent="0.25">
      <c r="A28">
        <f t="shared" si="0"/>
        <v>1</v>
      </c>
      <c r="B28" t="str">
        <f t="shared" si="1"/>
        <v/>
      </c>
      <c r="C28">
        <f t="shared" si="5"/>
        <v>1</v>
      </c>
      <c r="D28" s="4"/>
      <c r="E28" t="s">
        <v>20</v>
      </c>
      <c r="F28" t="str">
        <f t="array" ref="F28">INDEX(Establishment!B$2:B$1042,MATCH($E28,Establishment!$A$2:$A$1042,0))</f>
        <v xml:space="preserve"> </v>
      </c>
      <c r="G28" t="str">
        <f t="array" ref="G28">INDEX(Establishment!C$2:C$1042,MATCH($E28,Establishment!$A$2:$A$1042,0))</f>
        <v xml:space="preserve"> </v>
      </c>
      <c r="M28">
        <f t="shared" si="3"/>
        <v>0</v>
      </c>
      <c r="N28">
        <f t="shared" si="4"/>
        <v>0</v>
      </c>
      <c r="O28" t="s">
        <v>20</v>
      </c>
      <c r="P28" t="str">
        <f t="array" ref="P28">INDEX(Items!B$2:B$1090,MATCH($O28,Items!$A$2:$A$1090,0))</f>
        <v xml:space="preserve"> </v>
      </c>
      <c r="Q28" t="str">
        <f t="array" ref="Q28">INDEX(Items!C$2:C$1090,MATCH($O28,Items!$A$2:$A$1090,0))</f>
        <v xml:space="preserve"> </v>
      </c>
      <c r="R28" t="str">
        <f t="array" ref="R28">INDEX(Items!D$2:D$1090,MATCH($O28,Items!$A$2:$A$1090,0))</f>
        <v xml:space="preserve"> </v>
      </c>
    </row>
    <row r="29" spans="1:18" ht="15.75" customHeight="1" x14ac:dyDescent="0.25">
      <c r="A29">
        <f t="shared" si="0"/>
        <v>1</v>
      </c>
      <c r="B29" t="str">
        <f t="shared" si="1"/>
        <v/>
      </c>
      <c r="C29">
        <f t="shared" si="5"/>
        <v>1</v>
      </c>
      <c r="D29" s="4"/>
      <c r="E29" t="s">
        <v>20</v>
      </c>
      <c r="F29" t="str">
        <f t="array" ref="F29">INDEX(Establishment!B$2:B$1042,MATCH($E29,Establishment!$A$2:$A$1042,0))</f>
        <v xml:space="preserve"> </v>
      </c>
      <c r="G29" t="str">
        <f t="array" ref="G29">INDEX(Establishment!C$2:C$1042,MATCH($E29,Establishment!$A$2:$A$1042,0))</f>
        <v xml:space="preserve"> </v>
      </c>
      <c r="M29">
        <f t="shared" si="3"/>
        <v>0</v>
      </c>
      <c r="N29">
        <f t="shared" si="4"/>
        <v>0</v>
      </c>
      <c r="O29" t="s">
        <v>20</v>
      </c>
      <c r="P29" t="str">
        <f t="array" ref="P29">INDEX(Items!B$2:B$1090,MATCH($O29,Items!$A$2:$A$1090,0))</f>
        <v xml:space="preserve"> </v>
      </c>
      <c r="Q29" t="str">
        <f t="array" ref="Q29">INDEX(Items!C$2:C$1090,MATCH($O29,Items!$A$2:$A$1090,0))</f>
        <v xml:space="preserve"> </v>
      </c>
      <c r="R29" t="str">
        <f t="array" ref="R29">INDEX(Items!D$2:D$1090,MATCH($O29,Items!$A$2:$A$1090,0))</f>
        <v xml:space="preserve"> </v>
      </c>
    </row>
    <row r="30" spans="1:18" ht="15.75" customHeight="1" x14ac:dyDescent="0.25">
      <c r="A30">
        <f t="shared" si="0"/>
        <v>1</v>
      </c>
      <c r="B30" t="str">
        <f t="shared" si="1"/>
        <v/>
      </c>
      <c r="C30">
        <f t="shared" si="5"/>
        <v>1</v>
      </c>
      <c r="D30" s="4"/>
      <c r="E30" t="s">
        <v>20</v>
      </c>
      <c r="F30" t="str">
        <f t="array" ref="F30">INDEX(Establishment!B$2:B$1042,MATCH($E30,Establishment!$A$2:$A$1042,0))</f>
        <v xml:space="preserve"> </v>
      </c>
      <c r="G30" t="str">
        <f t="array" ref="G30">INDEX(Establishment!C$2:C$1042,MATCH($E30,Establishment!$A$2:$A$1042,0))</f>
        <v xml:space="preserve"> </v>
      </c>
      <c r="M30">
        <f t="shared" si="3"/>
        <v>0</v>
      </c>
      <c r="N30">
        <f t="shared" si="4"/>
        <v>0</v>
      </c>
      <c r="O30" t="s">
        <v>20</v>
      </c>
      <c r="P30" t="str">
        <f t="array" ref="P30">INDEX(Items!B$2:B$1090,MATCH($O30,Items!$A$2:$A$1090,0))</f>
        <v xml:space="preserve"> </v>
      </c>
      <c r="Q30" t="str">
        <f t="array" ref="Q30">INDEX(Items!C$2:C$1090,MATCH($O30,Items!$A$2:$A$1090,0))</f>
        <v xml:space="preserve"> </v>
      </c>
      <c r="R30" t="str">
        <f t="array" ref="R30">INDEX(Items!D$2:D$1090,MATCH($O30,Items!$A$2:$A$1090,0))</f>
        <v xml:space="preserve"> </v>
      </c>
    </row>
    <row r="31" spans="1:18" ht="15.75" customHeight="1" x14ac:dyDescent="0.25">
      <c r="A31">
        <f t="shared" si="0"/>
        <v>1</v>
      </c>
      <c r="B31" t="str">
        <f t="shared" si="1"/>
        <v/>
      </c>
      <c r="C31">
        <f t="shared" si="5"/>
        <v>1</v>
      </c>
      <c r="D31" s="4"/>
      <c r="E31" t="s">
        <v>20</v>
      </c>
      <c r="F31" t="str">
        <f t="array" ref="F31">INDEX(Establishment!B$2:B$1042,MATCH($E31,Establishment!$A$2:$A$1042,0))</f>
        <v xml:space="preserve"> </v>
      </c>
      <c r="G31" t="str">
        <f t="array" ref="G31">INDEX(Establishment!C$2:C$1042,MATCH($E31,Establishment!$A$2:$A$1042,0))</f>
        <v xml:space="preserve"> </v>
      </c>
      <c r="M31">
        <f t="shared" si="3"/>
        <v>0</v>
      </c>
      <c r="N31">
        <f t="shared" si="4"/>
        <v>0</v>
      </c>
      <c r="O31" t="s">
        <v>20</v>
      </c>
      <c r="P31" t="str">
        <f t="array" ref="P31">INDEX(Items!B$2:B$1090,MATCH($O31,Items!$A$2:$A$1090,0))</f>
        <v xml:space="preserve"> </v>
      </c>
      <c r="Q31" t="str">
        <f t="array" ref="Q31">INDEX(Items!C$2:C$1090,MATCH($O31,Items!$A$2:$A$1090,0))</f>
        <v xml:space="preserve"> </v>
      </c>
      <c r="R31" t="str">
        <f t="array" ref="R31">INDEX(Items!D$2:D$1090,MATCH($O31,Items!$A$2:$A$1090,0))</f>
        <v xml:space="preserve"> </v>
      </c>
    </row>
    <row r="32" spans="1:18" ht="15.75" customHeight="1" x14ac:dyDescent="0.25">
      <c r="A32">
        <f t="shared" si="0"/>
        <v>1</v>
      </c>
      <c r="B32" t="str">
        <f t="shared" si="1"/>
        <v/>
      </c>
      <c r="C32">
        <f t="shared" si="5"/>
        <v>1</v>
      </c>
      <c r="D32" s="4"/>
      <c r="E32" t="s">
        <v>20</v>
      </c>
      <c r="F32" t="str">
        <f t="array" ref="F32">INDEX(Establishment!B$2:B$1042,MATCH($E32,Establishment!$A$2:$A$1042,0))</f>
        <v xml:space="preserve"> </v>
      </c>
      <c r="G32" t="str">
        <f t="array" ref="G32">INDEX(Establishment!C$2:C$1042,MATCH($E32,Establishment!$A$2:$A$1042,0))</f>
        <v xml:space="preserve"> </v>
      </c>
      <c r="M32">
        <f t="shared" si="3"/>
        <v>0</v>
      </c>
      <c r="N32">
        <f t="shared" si="4"/>
        <v>0</v>
      </c>
      <c r="O32" t="s">
        <v>20</v>
      </c>
      <c r="P32" t="str">
        <f t="array" ref="P32">INDEX(Items!B$2:B$1090,MATCH($O32,Items!$A$2:$A$1090,0))</f>
        <v xml:space="preserve"> </v>
      </c>
      <c r="Q32" t="str">
        <f t="array" ref="Q32">INDEX(Items!C$2:C$1090,MATCH($O32,Items!$A$2:$A$1090,0))</f>
        <v xml:space="preserve"> </v>
      </c>
      <c r="R32" t="str">
        <f t="array" ref="R32">INDEX(Items!D$2:D$1090,MATCH($O32,Items!$A$2:$A$1090,0))</f>
        <v xml:space="preserve"> </v>
      </c>
    </row>
    <row r="33" spans="1:18" ht="15.75" customHeight="1" x14ac:dyDescent="0.25">
      <c r="A33">
        <f t="shared" si="0"/>
        <v>1</v>
      </c>
      <c r="B33" t="str">
        <f t="shared" si="1"/>
        <v/>
      </c>
      <c r="C33">
        <f t="shared" si="5"/>
        <v>1</v>
      </c>
      <c r="D33" s="4"/>
      <c r="E33" t="s">
        <v>20</v>
      </c>
      <c r="F33" t="str">
        <f t="array" ref="F33">INDEX(Establishment!B$2:B$1042,MATCH($E33,Establishment!$A$2:$A$1042,0))</f>
        <v xml:space="preserve"> </v>
      </c>
      <c r="G33" t="str">
        <f t="array" ref="G33">INDEX(Establishment!C$2:C$1042,MATCH($E33,Establishment!$A$2:$A$1042,0))</f>
        <v xml:space="preserve"> </v>
      </c>
      <c r="M33">
        <f t="shared" si="3"/>
        <v>0</v>
      </c>
      <c r="N33">
        <f t="shared" si="4"/>
        <v>0</v>
      </c>
      <c r="O33" t="s">
        <v>20</v>
      </c>
      <c r="P33" t="str">
        <f t="array" ref="P33">INDEX(Items!B$2:B$1090,MATCH($O33,Items!$A$2:$A$1090,0))</f>
        <v xml:space="preserve"> </v>
      </c>
      <c r="Q33" t="str">
        <f t="array" ref="Q33">INDEX(Items!C$2:C$1090,MATCH($O33,Items!$A$2:$A$1090,0))</f>
        <v xml:space="preserve"> </v>
      </c>
      <c r="R33" t="str">
        <f t="array" ref="R33">INDEX(Items!D$2:D$1090,MATCH($O33,Items!$A$2:$A$1090,0))</f>
        <v xml:space="preserve"> </v>
      </c>
    </row>
    <row r="34" spans="1:18" ht="15.75" customHeight="1" x14ac:dyDescent="0.25">
      <c r="A34">
        <f t="shared" si="0"/>
        <v>1</v>
      </c>
      <c r="B34" t="str">
        <f t="shared" si="1"/>
        <v/>
      </c>
      <c r="C34">
        <f t="shared" si="5"/>
        <v>1</v>
      </c>
      <c r="D34" s="4"/>
      <c r="E34" t="s">
        <v>20</v>
      </c>
      <c r="F34" t="str">
        <f t="array" ref="F34">INDEX(Establishment!B$2:B$1042,MATCH($E34,Establishment!$A$2:$A$1042,0))</f>
        <v xml:space="preserve"> </v>
      </c>
      <c r="G34" t="str">
        <f t="array" ref="G34">INDEX(Establishment!C$2:C$1042,MATCH($E34,Establishment!$A$2:$A$1042,0))</f>
        <v xml:space="preserve"> </v>
      </c>
      <c r="M34">
        <f t="shared" si="3"/>
        <v>0</v>
      </c>
      <c r="N34">
        <f t="shared" si="4"/>
        <v>0</v>
      </c>
      <c r="O34" t="s">
        <v>20</v>
      </c>
      <c r="P34" t="str">
        <f t="array" ref="P34">INDEX(Items!B$2:B$1090,MATCH($O34,Items!$A$2:$A$1090,0))</f>
        <v xml:space="preserve"> </v>
      </c>
      <c r="Q34" t="str">
        <f t="array" ref="Q34">INDEX(Items!C$2:C$1090,MATCH($O34,Items!$A$2:$A$1090,0))</f>
        <v xml:space="preserve"> </v>
      </c>
      <c r="R34" t="str">
        <f t="array" ref="R34">INDEX(Items!D$2:D$1090,MATCH($O34,Items!$A$2:$A$1090,0))</f>
        <v xml:space="preserve"> </v>
      </c>
    </row>
    <row r="35" spans="1:18" ht="15.75" customHeight="1" x14ac:dyDescent="0.25">
      <c r="A35">
        <f t="shared" si="0"/>
        <v>1</v>
      </c>
      <c r="B35" t="str">
        <f t="shared" si="1"/>
        <v/>
      </c>
      <c r="C35">
        <f t="shared" si="5"/>
        <v>1</v>
      </c>
      <c r="D35" s="4"/>
      <c r="E35" t="s">
        <v>20</v>
      </c>
      <c r="F35" t="str">
        <f t="array" ref="F35">INDEX(Establishment!B$2:B$1042,MATCH($E35,Establishment!$A$2:$A$1042,0))</f>
        <v xml:space="preserve"> </v>
      </c>
      <c r="G35" t="str">
        <f t="array" ref="G35">INDEX(Establishment!C$2:C$1042,MATCH($E35,Establishment!$A$2:$A$1042,0))</f>
        <v xml:space="preserve"> </v>
      </c>
      <c r="M35">
        <f t="shared" si="3"/>
        <v>0</v>
      </c>
      <c r="N35">
        <f t="shared" si="4"/>
        <v>0</v>
      </c>
      <c r="O35" t="s">
        <v>20</v>
      </c>
      <c r="P35" t="str">
        <f t="array" ref="P35">INDEX(Items!B$2:B$1090,MATCH($O35,Items!$A$2:$A$1090,0))</f>
        <v xml:space="preserve"> </v>
      </c>
      <c r="Q35" t="str">
        <f t="array" ref="Q35">INDEX(Items!C$2:C$1090,MATCH($O35,Items!$A$2:$A$1090,0))</f>
        <v xml:space="preserve"> </v>
      </c>
      <c r="R35" t="str">
        <f t="array" ref="R35">INDEX(Items!D$2:D$1090,MATCH($O35,Items!$A$2:$A$1090,0))</f>
        <v xml:space="preserve"> </v>
      </c>
    </row>
    <row r="36" spans="1:18" ht="15.75" customHeight="1" x14ac:dyDescent="0.25">
      <c r="A36">
        <f t="shared" si="0"/>
        <v>1</v>
      </c>
      <c r="B36" t="str">
        <f t="shared" si="1"/>
        <v/>
      </c>
      <c r="C36">
        <f t="shared" si="5"/>
        <v>1</v>
      </c>
      <c r="D36" s="4"/>
      <c r="E36" t="s">
        <v>20</v>
      </c>
      <c r="F36" t="str">
        <f t="array" ref="F36">INDEX(Establishment!B$2:B$1042,MATCH($E36,Establishment!$A$2:$A$1042,0))</f>
        <v xml:space="preserve"> </v>
      </c>
      <c r="G36" t="str">
        <f t="array" ref="G36">INDEX(Establishment!C$2:C$1042,MATCH($E36,Establishment!$A$2:$A$1042,0))</f>
        <v xml:space="preserve"> </v>
      </c>
      <c r="M36">
        <f t="shared" si="3"/>
        <v>0</v>
      </c>
      <c r="N36">
        <f t="shared" si="4"/>
        <v>0</v>
      </c>
      <c r="O36" t="s">
        <v>20</v>
      </c>
      <c r="P36" t="str">
        <f t="array" ref="P36">INDEX(Items!B$2:B$1090,MATCH($O36,Items!$A$2:$A$1090,0))</f>
        <v xml:space="preserve"> </v>
      </c>
      <c r="Q36" t="str">
        <f t="array" ref="Q36">INDEX(Items!C$2:C$1090,MATCH($O36,Items!$A$2:$A$1090,0))</f>
        <v xml:space="preserve"> </v>
      </c>
      <c r="R36" t="str">
        <f t="array" ref="R36">INDEX(Items!D$2:D$1090,MATCH($O36,Items!$A$2:$A$1090,0))</f>
        <v xml:space="preserve"> </v>
      </c>
    </row>
    <row r="37" spans="1:18" ht="15.75" customHeight="1" x14ac:dyDescent="0.25">
      <c r="A37">
        <f t="shared" si="0"/>
        <v>1</v>
      </c>
      <c r="B37" t="str">
        <f t="shared" si="1"/>
        <v/>
      </c>
      <c r="C37">
        <f t="shared" si="5"/>
        <v>1</v>
      </c>
      <c r="D37" s="4"/>
      <c r="E37" t="s">
        <v>20</v>
      </c>
      <c r="F37" t="str">
        <f t="array" ref="F37">INDEX(Establishment!B$2:B$1042,MATCH($E37,Establishment!$A$2:$A$1042,0))</f>
        <v xml:space="preserve"> </v>
      </c>
      <c r="G37" t="str">
        <f t="array" ref="G37">INDEX(Establishment!C$2:C$1042,MATCH($E37,Establishment!$A$2:$A$1042,0))</f>
        <v xml:space="preserve"> </v>
      </c>
      <c r="M37">
        <f t="shared" si="3"/>
        <v>0</v>
      </c>
      <c r="N37">
        <f t="shared" si="4"/>
        <v>0</v>
      </c>
      <c r="O37" t="s">
        <v>20</v>
      </c>
      <c r="P37" t="str">
        <f t="array" ref="P37">INDEX(Items!B$2:B$1090,MATCH($O37,Items!$A$2:$A$1090,0))</f>
        <v xml:space="preserve"> </v>
      </c>
      <c r="Q37" t="str">
        <f t="array" ref="Q37">INDEX(Items!C$2:C$1090,MATCH($O37,Items!$A$2:$A$1090,0))</f>
        <v xml:space="preserve"> </v>
      </c>
      <c r="R37" t="str">
        <f t="array" ref="R37">INDEX(Items!D$2:D$1090,MATCH($O37,Items!$A$2:$A$1090,0))</f>
        <v xml:space="preserve"> </v>
      </c>
    </row>
    <row r="38" spans="1:18" ht="15.75" customHeight="1" x14ac:dyDescent="0.25">
      <c r="A38">
        <f t="shared" si="0"/>
        <v>1</v>
      </c>
      <c r="B38" t="str">
        <f t="shared" si="1"/>
        <v/>
      </c>
      <c r="C38">
        <f t="shared" si="5"/>
        <v>1</v>
      </c>
      <c r="D38" s="4"/>
      <c r="E38" t="s">
        <v>20</v>
      </c>
      <c r="F38" t="str">
        <f t="array" ref="F38">INDEX(Establishment!B$2:B$1042,MATCH($E38,Establishment!$A$2:$A$1042,0))</f>
        <v xml:space="preserve"> </v>
      </c>
      <c r="G38" t="str">
        <f t="array" ref="G38">INDEX(Establishment!C$2:C$1042,MATCH($E38,Establishment!$A$2:$A$1042,0))</f>
        <v xml:space="preserve"> </v>
      </c>
      <c r="M38">
        <f t="shared" si="3"/>
        <v>0</v>
      </c>
      <c r="N38">
        <f t="shared" si="4"/>
        <v>0</v>
      </c>
      <c r="O38" t="s">
        <v>20</v>
      </c>
      <c r="P38" t="str">
        <f t="array" ref="P38">INDEX(Items!B$2:B$1090,MATCH($O38,Items!$A$2:$A$1090,0))</f>
        <v xml:space="preserve"> </v>
      </c>
      <c r="Q38" t="str">
        <f t="array" ref="Q38">INDEX(Items!C$2:C$1090,MATCH($O38,Items!$A$2:$A$1090,0))</f>
        <v xml:space="preserve"> </v>
      </c>
      <c r="R38" t="str">
        <f t="array" ref="R38">INDEX(Items!D$2:D$1090,MATCH($O38,Items!$A$2:$A$1090,0))</f>
        <v xml:space="preserve"> </v>
      </c>
    </row>
    <row r="39" spans="1:18" ht="15.75" customHeight="1" x14ac:dyDescent="0.25">
      <c r="A39">
        <f t="shared" si="0"/>
        <v>1</v>
      </c>
      <c r="B39" t="str">
        <f t="shared" si="1"/>
        <v/>
      </c>
      <c r="C39">
        <f t="shared" si="5"/>
        <v>1</v>
      </c>
      <c r="D39" s="4"/>
      <c r="E39" t="s">
        <v>20</v>
      </c>
      <c r="F39" t="str">
        <f t="array" ref="F39">INDEX(Establishment!B$2:B$1042,MATCH($E39,Establishment!$A$2:$A$1042,0))</f>
        <v xml:space="preserve"> </v>
      </c>
      <c r="G39" t="str">
        <f t="array" ref="G39">INDEX(Establishment!C$2:C$1042,MATCH($E39,Establishment!$A$2:$A$1042,0))</f>
        <v xml:space="preserve"> </v>
      </c>
      <c r="M39">
        <f t="shared" si="3"/>
        <v>0</v>
      </c>
      <c r="N39">
        <f t="shared" si="4"/>
        <v>0</v>
      </c>
      <c r="O39" t="s">
        <v>20</v>
      </c>
      <c r="P39" t="str">
        <f t="array" ref="P39">INDEX(Items!B$2:B$1090,MATCH($O39,Items!$A$2:$A$1090,0))</f>
        <v xml:space="preserve"> </v>
      </c>
      <c r="Q39" t="str">
        <f t="array" ref="Q39">INDEX(Items!C$2:C$1090,MATCH($O39,Items!$A$2:$A$1090,0))</f>
        <v xml:space="preserve"> </v>
      </c>
      <c r="R39" t="str">
        <f t="array" ref="R39">INDEX(Items!D$2:D$1090,MATCH($O39,Items!$A$2:$A$1090,0))</f>
        <v xml:space="preserve"> </v>
      </c>
    </row>
    <row r="40" spans="1:18" ht="15.75" customHeight="1" x14ac:dyDescent="0.25">
      <c r="A40">
        <f t="shared" si="0"/>
        <v>1</v>
      </c>
      <c r="B40" t="str">
        <f t="shared" si="1"/>
        <v/>
      </c>
      <c r="C40">
        <f t="shared" si="5"/>
        <v>1</v>
      </c>
      <c r="D40" s="4"/>
      <c r="E40" t="s">
        <v>20</v>
      </c>
      <c r="F40" t="str">
        <f t="array" ref="F40">INDEX(Establishment!B$2:B$1042,MATCH($E40,Establishment!$A$2:$A$1042,0))</f>
        <v xml:space="preserve"> </v>
      </c>
      <c r="G40" t="str">
        <f t="array" ref="G40">INDEX(Establishment!C$2:C$1042,MATCH($E40,Establishment!$A$2:$A$1042,0))</f>
        <v xml:space="preserve"> </v>
      </c>
      <c r="M40">
        <f t="shared" si="3"/>
        <v>0</v>
      </c>
      <c r="N40">
        <f t="shared" si="4"/>
        <v>0</v>
      </c>
      <c r="O40" t="s">
        <v>20</v>
      </c>
      <c r="P40" t="str">
        <f t="array" ref="P40">INDEX(Items!B$2:B$1090,MATCH($O40,Items!$A$2:$A$1090,0))</f>
        <v xml:space="preserve"> </v>
      </c>
      <c r="Q40" t="str">
        <f t="array" ref="Q40">INDEX(Items!C$2:C$1090,MATCH($O40,Items!$A$2:$A$1090,0))</f>
        <v xml:space="preserve"> </v>
      </c>
      <c r="R40" t="str">
        <f t="array" ref="R40">INDEX(Items!D$2:D$1090,MATCH($O40,Items!$A$2:$A$1090,0))</f>
        <v xml:space="preserve"> </v>
      </c>
    </row>
    <row r="41" spans="1:18" ht="15.75" customHeight="1" x14ac:dyDescent="0.25">
      <c r="A41">
        <f t="shared" si="0"/>
        <v>1</v>
      </c>
      <c r="B41" t="str">
        <f t="shared" si="1"/>
        <v/>
      </c>
      <c r="C41">
        <f t="shared" si="5"/>
        <v>1</v>
      </c>
      <c r="D41" s="4"/>
      <c r="E41" t="s">
        <v>20</v>
      </c>
      <c r="F41" t="str">
        <f t="array" ref="F41">INDEX(Establishment!B$2:B$1042,MATCH($E41,Establishment!$A$2:$A$1042,0))</f>
        <v xml:space="preserve"> </v>
      </c>
      <c r="G41" t="str">
        <f t="array" ref="G41">INDEX(Establishment!C$2:C$1042,MATCH($E41,Establishment!$A$2:$A$1042,0))</f>
        <v xml:space="preserve"> </v>
      </c>
      <c r="M41">
        <f t="shared" si="3"/>
        <v>0</v>
      </c>
      <c r="N41">
        <f t="shared" si="4"/>
        <v>0</v>
      </c>
      <c r="O41" t="s">
        <v>20</v>
      </c>
      <c r="P41" t="str">
        <f t="array" ref="P41">INDEX(Items!B$2:B$1090,MATCH($O41,Items!$A$2:$A$1090,0))</f>
        <v xml:space="preserve"> </v>
      </c>
      <c r="Q41" t="str">
        <f t="array" ref="Q41">INDEX(Items!C$2:C$1090,MATCH($O41,Items!$A$2:$A$1090,0))</f>
        <v xml:space="preserve"> </v>
      </c>
      <c r="R41" t="str">
        <f t="array" ref="R41">INDEX(Items!D$2:D$1090,MATCH($O41,Items!$A$2:$A$1090,0))</f>
        <v xml:space="preserve"> </v>
      </c>
    </row>
    <row r="42" spans="1:18" ht="15.75" customHeight="1" x14ac:dyDescent="0.25">
      <c r="A42">
        <f t="shared" si="0"/>
        <v>1</v>
      </c>
      <c r="B42" t="str">
        <f t="shared" si="1"/>
        <v/>
      </c>
      <c r="C42">
        <f t="shared" si="5"/>
        <v>1</v>
      </c>
      <c r="D42" s="4"/>
      <c r="E42" t="s">
        <v>20</v>
      </c>
      <c r="F42" t="str">
        <f t="array" ref="F42">INDEX(Establishment!B$2:B$1042,MATCH($E42,Establishment!$A$2:$A$1042,0))</f>
        <v xml:space="preserve"> </v>
      </c>
      <c r="G42" t="str">
        <f t="array" ref="G42">INDEX(Establishment!C$2:C$1042,MATCH($E42,Establishment!$A$2:$A$1042,0))</f>
        <v xml:space="preserve"> </v>
      </c>
      <c r="M42">
        <f t="shared" si="3"/>
        <v>0</v>
      </c>
      <c r="N42">
        <f t="shared" si="4"/>
        <v>0</v>
      </c>
      <c r="O42" t="s">
        <v>20</v>
      </c>
      <c r="P42" t="str">
        <f t="array" ref="P42">INDEX(Items!B$2:B$1090,MATCH($O42,Items!$A$2:$A$1090,0))</f>
        <v xml:space="preserve"> </v>
      </c>
      <c r="Q42" t="str">
        <f t="array" ref="Q42">INDEX(Items!C$2:C$1090,MATCH($O42,Items!$A$2:$A$1090,0))</f>
        <v xml:space="preserve"> </v>
      </c>
      <c r="R42" t="str">
        <f t="array" ref="R42">INDEX(Items!D$2:D$1090,MATCH($O42,Items!$A$2:$A$1090,0))</f>
        <v xml:space="preserve"> </v>
      </c>
    </row>
    <row r="43" spans="1:18" ht="15.75" customHeight="1" x14ac:dyDescent="0.25">
      <c r="A43">
        <f t="shared" si="0"/>
        <v>1</v>
      </c>
      <c r="B43" t="str">
        <f t="shared" si="1"/>
        <v/>
      </c>
      <c r="C43">
        <f t="shared" si="5"/>
        <v>1</v>
      </c>
      <c r="D43" s="4"/>
      <c r="E43" t="s">
        <v>20</v>
      </c>
      <c r="F43" t="str">
        <f t="array" ref="F43">INDEX(Establishment!B$2:B$1042,MATCH($E43,Establishment!$A$2:$A$1042,0))</f>
        <v xml:space="preserve"> </v>
      </c>
      <c r="G43" t="str">
        <f t="array" ref="G43">INDEX(Establishment!C$2:C$1042,MATCH($E43,Establishment!$A$2:$A$1042,0))</f>
        <v xml:space="preserve"> </v>
      </c>
      <c r="M43">
        <f t="shared" si="3"/>
        <v>0</v>
      </c>
      <c r="N43">
        <f t="shared" si="4"/>
        <v>0</v>
      </c>
      <c r="O43" t="s">
        <v>20</v>
      </c>
      <c r="P43" t="str">
        <f t="array" ref="P43">INDEX(Items!B$2:B$1090,MATCH($O43,Items!$A$2:$A$1090,0))</f>
        <v xml:space="preserve"> </v>
      </c>
      <c r="Q43" t="str">
        <f t="array" ref="Q43">INDEX(Items!C$2:C$1090,MATCH($O43,Items!$A$2:$A$1090,0))</f>
        <v xml:space="preserve"> </v>
      </c>
      <c r="R43" t="str">
        <f t="array" ref="R43">INDEX(Items!D$2:D$1090,MATCH($O43,Items!$A$2:$A$1090,0))</f>
        <v xml:space="preserve"> </v>
      </c>
    </row>
    <row r="44" spans="1:18" ht="15.75" customHeight="1" x14ac:dyDescent="0.25">
      <c r="A44">
        <f t="shared" si="0"/>
        <v>1</v>
      </c>
      <c r="B44" t="str">
        <f t="shared" si="1"/>
        <v/>
      </c>
      <c r="C44">
        <f t="shared" si="5"/>
        <v>1</v>
      </c>
      <c r="D44" s="4"/>
      <c r="E44" t="s">
        <v>20</v>
      </c>
      <c r="F44" t="str">
        <f t="array" ref="F44">INDEX(Establishment!B$2:B$1042,MATCH($E44,Establishment!$A$2:$A$1042,0))</f>
        <v xml:space="preserve"> </v>
      </c>
      <c r="G44" t="str">
        <f t="array" ref="G44">INDEX(Establishment!C$2:C$1042,MATCH($E44,Establishment!$A$2:$A$1042,0))</f>
        <v xml:space="preserve"> </v>
      </c>
      <c r="M44">
        <f t="shared" si="3"/>
        <v>0</v>
      </c>
      <c r="N44">
        <f t="shared" si="4"/>
        <v>0</v>
      </c>
      <c r="O44" t="s">
        <v>20</v>
      </c>
      <c r="P44" t="str">
        <f t="array" ref="P44">INDEX(Items!B$2:B$1090,MATCH($O44,Items!$A$2:$A$1090,0))</f>
        <v xml:space="preserve"> </v>
      </c>
      <c r="Q44" t="str">
        <f t="array" ref="Q44">INDEX(Items!C$2:C$1090,MATCH($O44,Items!$A$2:$A$1090,0))</f>
        <v xml:space="preserve"> </v>
      </c>
      <c r="R44" t="str">
        <f t="array" ref="R44">INDEX(Items!D$2:D$1090,MATCH($O44,Items!$A$2:$A$1090,0))</f>
        <v xml:space="preserve"> </v>
      </c>
    </row>
    <row r="45" spans="1:18" ht="15.75" customHeight="1" x14ac:dyDescent="0.25">
      <c r="A45">
        <f t="shared" si="0"/>
        <v>1</v>
      </c>
      <c r="B45" t="str">
        <f t="shared" si="1"/>
        <v/>
      </c>
      <c r="C45">
        <f t="shared" si="5"/>
        <v>1</v>
      </c>
      <c r="D45" s="4"/>
      <c r="E45" t="s">
        <v>20</v>
      </c>
      <c r="F45" t="str">
        <f t="array" ref="F45">INDEX(Establishment!B$2:B$1042,MATCH($E45,Establishment!$A$2:$A$1042,0))</f>
        <v xml:space="preserve"> </v>
      </c>
      <c r="G45" t="str">
        <f t="array" ref="G45">INDEX(Establishment!C$2:C$1042,MATCH($E45,Establishment!$A$2:$A$1042,0))</f>
        <v xml:space="preserve"> </v>
      </c>
      <c r="M45">
        <f t="shared" si="3"/>
        <v>0</v>
      </c>
      <c r="N45">
        <f t="shared" si="4"/>
        <v>0</v>
      </c>
      <c r="O45" t="s">
        <v>20</v>
      </c>
      <c r="P45" t="str">
        <f t="array" ref="P45">INDEX(Items!B$2:B$1090,MATCH($O45,Items!$A$2:$A$1090,0))</f>
        <v xml:space="preserve"> </v>
      </c>
      <c r="Q45" t="str">
        <f t="array" ref="Q45">INDEX(Items!C$2:C$1090,MATCH($O45,Items!$A$2:$A$1090,0))</f>
        <v xml:space="preserve"> </v>
      </c>
      <c r="R45" t="str">
        <f t="array" ref="R45">INDEX(Items!D$2:D$1090,MATCH($O45,Items!$A$2:$A$1090,0))</f>
        <v xml:space="preserve"> </v>
      </c>
    </row>
    <row r="46" spans="1:18" ht="15.75" customHeight="1" x14ac:dyDescent="0.25">
      <c r="A46">
        <f t="shared" si="0"/>
        <v>1</v>
      </c>
      <c r="B46" t="str">
        <f t="shared" si="1"/>
        <v/>
      </c>
      <c r="C46">
        <f t="shared" si="5"/>
        <v>1</v>
      </c>
      <c r="D46" s="4"/>
      <c r="E46" t="s">
        <v>20</v>
      </c>
      <c r="F46" t="str">
        <f t="array" ref="F46">INDEX(Establishment!B$2:B$1042,MATCH($E46,Establishment!$A$2:$A$1042,0))</f>
        <v xml:space="preserve"> </v>
      </c>
      <c r="G46" t="str">
        <f t="array" ref="G46">INDEX(Establishment!C$2:C$1042,MATCH($E46,Establishment!$A$2:$A$1042,0))</f>
        <v xml:space="preserve"> </v>
      </c>
      <c r="M46">
        <f t="shared" si="3"/>
        <v>0</v>
      </c>
      <c r="N46">
        <f t="shared" si="4"/>
        <v>0</v>
      </c>
      <c r="O46" t="s">
        <v>20</v>
      </c>
      <c r="P46" t="str">
        <f t="array" ref="P46">INDEX(Items!B$2:B$1090,MATCH($O46,Items!$A$2:$A$1090,0))</f>
        <v xml:space="preserve"> </v>
      </c>
      <c r="Q46" t="str">
        <f t="array" ref="Q46">INDEX(Items!C$2:C$1090,MATCH($O46,Items!$A$2:$A$1090,0))</f>
        <v xml:space="preserve"> </v>
      </c>
      <c r="R46" t="str">
        <f t="array" ref="R46">INDEX(Items!D$2:D$1090,MATCH($O46,Items!$A$2:$A$1090,0))</f>
        <v xml:space="preserve"> </v>
      </c>
    </row>
    <row r="47" spans="1:18" ht="15.75" customHeight="1" x14ac:dyDescent="0.25">
      <c r="A47">
        <f t="shared" si="0"/>
        <v>1</v>
      </c>
      <c r="B47" t="str">
        <f t="shared" si="1"/>
        <v/>
      </c>
      <c r="C47">
        <f t="shared" si="5"/>
        <v>1</v>
      </c>
      <c r="D47" s="4"/>
      <c r="E47" t="s">
        <v>20</v>
      </c>
      <c r="F47" t="str">
        <f t="array" ref="F47">INDEX(Establishment!B$2:B$1042,MATCH($E47,Establishment!$A$2:$A$1042,0))</f>
        <v xml:space="preserve"> </v>
      </c>
      <c r="G47" t="str">
        <f t="array" ref="G47">INDEX(Establishment!C$2:C$1042,MATCH($E47,Establishment!$A$2:$A$1042,0))</f>
        <v xml:space="preserve"> </v>
      </c>
      <c r="M47">
        <f t="shared" si="3"/>
        <v>0</v>
      </c>
      <c r="N47">
        <f t="shared" si="4"/>
        <v>0</v>
      </c>
      <c r="O47" t="s">
        <v>20</v>
      </c>
      <c r="P47" t="str">
        <f t="array" ref="P47">INDEX(Items!B$2:B$1090,MATCH($O47,Items!$A$2:$A$1090,0))</f>
        <v xml:space="preserve"> </v>
      </c>
      <c r="Q47" t="str">
        <f t="array" ref="Q47">INDEX(Items!C$2:C$1090,MATCH($O47,Items!$A$2:$A$1090,0))</f>
        <v xml:space="preserve"> </v>
      </c>
      <c r="R47" t="str">
        <f t="array" ref="R47">INDEX(Items!D$2:D$1090,MATCH($O47,Items!$A$2:$A$1090,0))</f>
        <v xml:space="preserve"> </v>
      </c>
    </row>
    <row r="48" spans="1:18" ht="15.75" customHeight="1" x14ac:dyDescent="0.25">
      <c r="A48">
        <f t="shared" si="0"/>
        <v>1</v>
      </c>
      <c r="B48" t="str">
        <f t="shared" si="1"/>
        <v/>
      </c>
      <c r="C48">
        <f t="shared" si="5"/>
        <v>1</v>
      </c>
      <c r="D48" s="4"/>
      <c r="E48" t="s">
        <v>20</v>
      </c>
      <c r="F48" t="str">
        <f t="array" ref="F48">INDEX(Establishment!B$2:B$1042,MATCH($E48,Establishment!$A$2:$A$1042,0))</f>
        <v xml:space="preserve"> </v>
      </c>
      <c r="G48" t="str">
        <f t="array" ref="G48">INDEX(Establishment!C$2:C$1042,MATCH($E48,Establishment!$A$2:$A$1042,0))</f>
        <v xml:space="preserve"> </v>
      </c>
      <c r="M48">
        <f t="shared" si="3"/>
        <v>0</v>
      </c>
      <c r="N48">
        <f t="shared" si="4"/>
        <v>0</v>
      </c>
      <c r="O48" t="s">
        <v>20</v>
      </c>
      <c r="P48" t="str">
        <f t="array" ref="P48">INDEX(Items!B$2:B$1090,MATCH($O48,Items!$A$2:$A$1090,0))</f>
        <v xml:space="preserve"> </v>
      </c>
      <c r="Q48" t="str">
        <f t="array" ref="Q48">INDEX(Items!C$2:C$1090,MATCH($O48,Items!$A$2:$A$1090,0))</f>
        <v xml:space="preserve"> </v>
      </c>
      <c r="R48" t="str">
        <f t="array" ref="R48">INDEX(Items!D$2:D$1090,MATCH($O48,Items!$A$2:$A$1090,0))</f>
        <v xml:space="preserve"> </v>
      </c>
    </row>
    <row r="49" spans="1:18" ht="15.75" customHeight="1" x14ac:dyDescent="0.25">
      <c r="A49">
        <f t="shared" si="0"/>
        <v>1</v>
      </c>
      <c r="B49" t="str">
        <f t="shared" si="1"/>
        <v/>
      </c>
      <c r="C49">
        <f t="shared" si="5"/>
        <v>1</v>
      </c>
      <c r="D49" s="4"/>
      <c r="E49" t="s">
        <v>20</v>
      </c>
      <c r="F49" t="str">
        <f t="array" ref="F49">INDEX(Establishment!B$2:B$1042,MATCH($E49,Establishment!$A$2:$A$1042,0))</f>
        <v xml:space="preserve"> </v>
      </c>
      <c r="G49" t="str">
        <f t="array" ref="G49">INDEX(Establishment!C$2:C$1042,MATCH($E49,Establishment!$A$2:$A$1042,0))</f>
        <v xml:space="preserve"> </v>
      </c>
      <c r="M49">
        <f t="shared" si="3"/>
        <v>0</v>
      </c>
      <c r="N49">
        <f t="shared" si="4"/>
        <v>0</v>
      </c>
      <c r="O49" t="s">
        <v>20</v>
      </c>
      <c r="P49" t="str">
        <f t="array" ref="P49">INDEX(Items!B$2:B$1090,MATCH($O49,Items!$A$2:$A$1090,0))</f>
        <v xml:space="preserve"> </v>
      </c>
      <c r="Q49" t="str">
        <f t="array" ref="Q49">INDEX(Items!C$2:C$1090,MATCH($O49,Items!$A$2:$A$1090,0))</f>
        <v xml:space="preserve"> </v>
      </c>
      <c r="R49" t="str">
        <f t="array" ref="R49">INDEX(Items!D$2:D$1090,MATCH($O49,Items!$A$2:$A$1090,0))</f>
        <v xml:space="preserve"> </v>
      </c>
    </row>
    <row r="50" spans="1:18" ht="15.75" customHeight="1" x14ac:dyDescent="0.25">
      <c r="A50">
        <f t="shared" si="0"/>
        <v>1</v>
      </c>
      <c r="B50" t="str">
        <f t="shared" si="1"/>
        <v/>
      </c>
      <c r="C50">
        <f t="shared" si="5"/>
        <v>1</v>
      </c>
      <c r="D50" s="4"/>
      <c r="E50" t="s">
        <v>20</v>
      </c>
      <c r="F50" t="str">
        <f t="array" ref="F50">INDEX(Establishment!B$2:B$1042,MATCH($E50,Establishment!$A$2:$A$1042,0))</f>
        <v xml:space="preserve"> </v>
      </c>
      <c r="G50" t="str">
        <f t="array" ref="G50">INDEX(Establishment!C$2:C$1042,MATCH($E50,Establishment!$A$2:$A$1042,0))</f>
        <v xml:space="preserve"> </v>
      </c>
      <c r="M50">
        <f t="shared" si="3"/>
        <v>0</v>
      </c>
      <c r="N50">
        <f t="shared" si="4"/>
        <v>0</v>
      </c>
      <c r="O50" t="s">
        <v>20</v>
      </c>
      <c r="P50" t="str">
        <f t="array" ref="P50">INDEX(Items!B$2:B$1090,MATCH($O50,Items!$A$2:$A$1090,0))</f>
        <v xml:space="preserve"> </v>
      </c>
      <c r="Q50" t="str">
        <f t="array" ref="Q50">INDEX(Items!C$2:C$1090,MATCH($O50,Items!$A$2:$A$1090,0))</f>
        <v xml:space="preserve"> </v>
      </c>
      <c r="R50" t="str">
        <f t="array" ref="R50">INDEX(Items!D$2:D$1090,MATCH($O50,Items!$A$2:$A$1090,0))</f>
        <v xml:space="preserve"> </v>
      </c>
    </row>
    <row r="51" spans="1:18" ht="15.75" customHeight="1" x14ac:dyDescent="0.25">
      <c r="A51">
        <f t="shared" si="0"/>
        <v>1</v>
      </c>
      <c r="B51" t="str">
        <f t="shared" si="1"/>
        <v/>
      </c>
      <c r="C51">
        <f t="shared" si="5"/>
        <v>1</v>
      </c>
      <c r="D51" s="4"/>
      <c r="E51" t="s">
        <v>20</v>
      </c>
      <c r="F51" t="str">
        <f t="array" ref="F51">INDEX(Establishment!B$2:B$1042,MATCH($E51,Establishment!$A$2:$A$1042,0))</f>
        <v xml:space="preserve"> </v>
      </c>
      <c r="G51" t="str">
        <f t="array" ref="G51">INDEX(Establishment!C$2:C$1042,MATCH($E51,Establishment!$A$2:$A$1042,0))</f>
        <v xml:space="preserve"> </v>
      </c>
      <c r="M51">
        <f t="shared" si="3"/>
        <v>0</v>
      </c>
      <c r="N51">
        <f t="shared" si="4"/>
        <v>0</v>
      </c>
      <c r="O51" t="s">
        <v>20</v>
      </c>
      <c r="P51" t="str">
        <f t="array" ref="P51">INDEX(Items!B$2:B$1090,MATCH($O51,Items!$A$2:$A$1090,0))</f>
        <v xml:space="preserve"> </v>
      </c>
      <c r="Q51" t="str">
        <f t="array" ref="Q51">INDEX(Items!C$2:C$1090,MATCH($O51,Items!$A$2:$A$1090,0))</f>
        <v xml:space="preserve"> </v>
      </c>
      <c r="R51" t="str">
        <f t="array" ref="R51">INDEX(Items!D$2:D$1090,MATCH($O51,Items!$A$2:$A$1090,0))</f>
        <v xml:space="preserve"> </v>
      </c>
    </row>
    <row r="52" spans="1:18" ht="15.75" customHeight="1" x14ac:dyDescent="0.25">
      <c r="A52">
        <f t="shared" si="0"/>
        <v>1</v>
      </c>
      <c r="B52" t="str">
        <f t="shared" si="1"/>
        <v/>
      </c>
      <c r="C52">
        <f t="shared" si="5"/>
        <v>1</v>
      </c>
      <c r="D52" s="4"/>
      <c r="E52" t="s">
        <v>20</v>
      </c>
      <c r="F52" t="str">
        <f t="array" ref="F52">INDEX(Establishment!B$2:B$1042,MATCH($E52,Establishment!$A$2:$A$1042,0))</f>
        <v xml:space="preserve"> </v>
      </c>
      <c r="G52" t="str">
        <f t="array" ref="G52">INDEX(Establishment!C$2:C$1042,MATCH($E52,Establishment!$A$2:$A$1042,0))</f>
        <v xml:space="preserve"> </v>
      </c>
      <c r="M52">
        <f t="shared" si="3"/>
        <v>0</v>
      </c>
      <c r="N52">
        <f t="shared" si="4"/>
        <v>0</v>
      </c>
      <c r="O52" t="s">
        <v>20</v>
      </c>
      <c r="P52" t="str">
        <f t="array" ref="P52">INDEX(Items!B$2:B$1090,MATCH($O52,Items!$A$2:$A$1090,0))</f>
        <v xml:space="preserve"> </v>
      </c>
      <c r="Q52" t="str">
        <f t="array" ref="Q52">INDEX(Items!C$2:C$1090,MATCH($O52,Items!$A$2:$A$1090,0))</f>
        <v xml:space="preserve"> </v>
      </c>
      <c r="R52" t="str">
        <f t="array" ref="R52">INDEX(Items!D$2:D$1090,MATCH($O52,Items!$A$2:$A$1090,0))</f>
        <v xml:space="preserve"> </v>
      </c>
    </row>
    <row r="53" spans="1:18" ht="15.75" customHeight="1" x14ac:dyDescent="0.25">
      <c r="A53">
        <f t="shared" si="0"/>
        <v>1</v>
      </c>
      <c r="B53" t="str">
        <f t="shared" si="1"/>
        <v/>
      </c>
      <c r="C53">
        <f t="shared" si="5"/>
        <v>1</v>
      </c>
      <c r="D53" s="4"/>
      <c r="E53" t="s">
        <v>20</v>
      </c>
      <c r="F53" t="str">
        <f t="array" ref="F53">INDEX(Establishment!B$2:B$1042,MATCH($E53,Establishment!$A$2:$A$1042,0))</f>
        <v xml:space="preserve"> </v>
      </c>
      <c r="G53" t="str">
        <f t="array" ref="G53">INDEX(Establishment!C$2:C$1042,MATCH($E53,Establishment!$A$2:$A$1042,0))</f>
        <v xml:space="preserve"> </v>
      </c>
      <c r="M53">
        <f t="shared" si="3"/>
        <v>0</v>
      </c>
      <c r="N53">
        <f t="shared" si="4"/>
        <v>0</v>
      </c>
      <c r="O53" t="s">
        <v>20</v>
      </c>
      <c r="P53" t="str">
        <f t="array" ref="P53">INDEX(Items!B$2:B$1090,MATCH($O53,Items!$A$2:$A$1090,0))</f>
        <v xml:space="preserve"> </v>
      </c>
      <c r="Q53" t="str">
        <f t="array" ref="Q53">INDEX(Items!C$2:C$1090,MATCH($O53,Items!$A$2:$A$1090,0))</f>
        <v xml:space="preserve"> </v>
      </c>
      <c r="R53" t="str">
        <f t="array" ref="R53">INDEX(Items!D$2:D$1090,MATCH($O53,Items!$A$2:$A$1090,0))</f>
        <v xml:space="preserve"> </v>
      </c>
    </row>
    <row r="54" spans="1:18" ht="15.75" customHeight="1" x14ac:dyDescent="0.25">
      <c r="A54">
        <f t="shared" si="0"/>
        <v>1</v>
      </c>
      <c r="B54" t="str">
        <f t="shared" si="1"/>
        <v/>
      </c>
      <c r="C54">
        <f t="shared" si="5"/>
        <v>1</v>
      </c>
      <c r="D54" s="4"/>
      <c r="E54" t="s">
        <v>20</v>
      </c>
      <c r="F54" t="str">
        <f t="array" ref="F54">INDEX(Establishment!B$2:B$1042,MATCH($E54,Establishment!$A$2:$A$1042,0))</f>
        <v xml:space="preserve"> </v>
      </c>
      <c r="G54" t="str">
        <f t="array" ref="G54">INDEX(Establishment!C$2:C$1042,MATCH($E54,Establishment!$A$2:$A$1042,0))</f>
        <v xml:space="preserve"> </v>
      </c>
      <c r="M54">
        <f t="shared" si="3"/>
        <v>0</v>
      </c>
      <c r="N54">
        <f t="shared" si="4"/>
        <v>0</v>
      </c>
      <c r="O54" t="s">
        <v>20</v>
      </c>
      <c r="P54" t="str">
        <f t="array" ref="P54">INDEX(Items!B$2:B$1090,MATCH($O54,Items!$A$2:$A$1090,0))</f>
        <v xml:space="preserve"> </v>
      </c>
      <c r="Q54" t="str">
        <f t="array" ref="Q54">INDEX(Items!C$2:C$1090,MATCH($O54,Items!$A$2:$A$1090,0))</f>
        <v xml:space="preserve"> </v>
      </c>
      <c r="R54" t="str">
        <f t="array" ref="R54">INDEX(Items!D$2:D$1090,MATCH($O54,Items!$A$2:$A$1090,0))</f>
        <v xml:space="preserve"> </v>
      </c>
    </row>
    <row r="55" spans="1:18" ht="15.75" customHeight="1" x14ac:dyDescent="0.25">
      <c r="A55">
        <f t="shared" si="0"/>
        <v>1</v>
      </c>
      <c r="B55" t="str">
        <f t="shared" si="1"/>
        <v/>
      </c>
      <c r="C55">
        <f t="shared" si="5"/>
        <v>1</v>
      </c>
      <c r="D55" s="4"/>
      <c r="E55" t="s">
        <v>20</v>
      </c>
      <c r="F55" t="str">
        <f t="array" ref="F55">INDEX(Establishment!B$2:B$1042,MATCH($E55,Establishment!$A$2:$A$1042,0))</f>
        <v xml:space="preserve"> </v>
      </c>
      <c r="G55" t="str">
        <f t="array" ref="G55">INDEX(Establishment!C$2:C$1042,MATCH($E55,Establishment!$A$2:$A$1042,0))</f>
        <v xml:space="preserve"> </v>
      </c>
      <c r="M55">
        <f t="shared" si="3"/>
        <v>0</v>
      </c>
      <c r="N55">
        <f t="shared" si="4"/>
        <v>0</v>
      </c>
      <c r="O55" t="s">
        <v>20</v>
      </c>
      <c r="P55" t="str">
        <f t="array" ref="P55">INDEX(Items!B$2:B$1090,MATCH($O55,Items!$A$2:$A$1090,0))</f>
        <v xml:space="preserve"> </v>
      </c>
      <c r="Q55" t="str">
        <f t="array" ref="Q55">INDEX(Items!C$2:C$1090,MATCH($O55,Items!$A$2:$A$1090,0))</f>
        <v xml:space="preserve"> </v>
      </c>
      <c r="R55" t="str">
        <f t="array" ref="R55">INDEX(Items!D$2:D$1090,MATCH($O55,Items!$A$2:$A$1090,0))</f>
        <v xml:space="preserve"> </v>
      </c>
    </row>
    <row r="56" spans="1:18" ht="15.75" customHeight="1" x14ac:dyDescent="0.25">
      <c r="A56">
        <f t="shared" si="0"/>
        <v>1</v>
      </c>
      <c r="B56" t="str">
        <f t="shared" si="1"/>
        <v/>
      </c>
      <c r="C56">
        <f t="shared" si="5"/>
        <v>1</v>
      </c>
      <c r="D56" s="4"/>
      <c r="E56" t="s">
        <v>20</v>
      </c>
      <c r="F56" t="str">
        <f t="array" ref="F56">INDEX(Establishment!B$2:B$1042,MATCH($E56,Establishment!$A$2:$A$1042,0))</f>
        <v xml:space="preserve"> </v>
      </c>
      <c r="G56" t="str">
        <f t="array" ref="G56">INDEX(Establishment!C$2:C$1042,MATCH($E56,Establishment!$A$2:$A$1042,0))</f>
        <v xml:space="preserve"> </v>
      </c>
      <c r="M56">
        <f t="shared" si="3"/>
        <v>0</v>
      </c>
      <c r="N56">
        <f t="shared" si="4"/>
        <v>0</v>
      </c>
      <c r="O56" t="s">
        <v>20</v>
      </c>
      <c r="P56" t="str">
        <f t="array" ref="P56">INDEX(Items!B$2:B$1090,MATCH($O56,Items!$A$2:$A$1090,0))</f>
        <v xml:space="preserve"> </v>
      </c>
      <c r="Q56" t="str">
        <f t="array" ref="Q56">INDEX(Items!C$2:C$1090,MATCH($O56,Items!$A$2:$A$1090,0))</f>
        <v xml:space="preserve"> </v>
      </c>
      <c r="R56" t="str">
        <f t="array" ref="R56">INDEX(Items!D$2:D$1090,MATCH($O56,Items!$A$2:$A$1090,0))</f>
        <v xml:space="preserve"> </v>
      </c>
    </row>
    <row r="57" spans="1:18" ht="15.75" customHeight="1" x14ac:dyDescent="0.25">
      <c r="A57">
        <f t="shared" si="0"/>
        <v>1</v>
      </c>
      <c r="B57" t="str">
        <f t="shared" si="1"/>
        <v/>
      </c>
      <c r="C57">
        <f t="shared" si="5"/>
        <v>1</v>
      </c>
      <c r="D57" s="4"/>
      <c r="E57" t="s">
        <v>20</v>
      </c>
      <c r="F57" t="str">
        <f t="array" ref="F57">INDEX(Establishment!B$2:B$1042,MATCH($E57,Establishment!$A$2:$A$1042,0))</f>
        <v xml:space="preserve"> </v>
      </c>
      <c r="G57" t="str">
        <f t="array" ref="G57">INDEX(Establishment!C$2:C$1042,MATCH($E57,Establishment!$A$2:$A$1042,0))</f>
        <v xml:space="preserve"> </v>
      </c>
      <c r="M57">
        <f t="shared" si="3"/>
        <v>0</v>
      </c>
      <c r="N57">
        <f t="shared" si="4"/>
        <v>0</v>
      </c>
      <c r="O57" t="s">
        <v>20</v>
      </c>
      <c r="P57" t="str">
        <f t="array" ref="P57">INDEX(Items!B$2:B$1090,MATCH($O57,Items!$A$2:$A$1090,0))</f>
        <v xml:space="preserve"> </v>
      </c>
      <c r="Q57" t="str">
        <f t="array" ref="Q57">INDEX(Items!C$2:C$1090,MATCH($O57,Items!$A$2:$A$1090,0))</f>
        <v xml:space="preserve"> </v>
      </c>
      <c r="R57" t="str">
        <f t="array" ref="R57">INDEX(Items!D$2:D$1090,MATCH($O57,Items!$A$2:$A$1090,0))</f>
        <v xml:space="preserve"> </v>
      </c>
    </row>
    <row r="58" spans="1:18" ht="15.75" customHeight="1" x14ac:dyDescent="0.25">
      <c r="A58">
        <f t="shared" si="0"/>
        <v>1</v>
      </c>
      <c r="B58" t="str">
        <f t="shared" si="1"/>
        <v/>
      </c>
      <c r="C58">
        <f t="shared" si="5"/>
        <v>1</v>
      </c>
      <c r="D58" s="4"/>
      <c r="E58" t="s">
        <v>20</v>
      </c>
      <c r="F58" t="str">
        <f t="array" ref="F58">INDEX(Establishment!B$2:B$1042,MATCH($E58,Establishment!$A$2:$A$1042,0))</f>
        <v xml:space="preserve"> </v>
      </c>
      <c r="G58" t="str">
        <f t="array" ref="G58">INDEX(Establishment!C$2:C$1042,MATCH($E58,Establishment!$A$2:$A$1042,0))</f>
        <v xml:space="preserve"> </v>
      </c>
      <c r="M58">
        <f t="shared" si="3"/>
        <v>0</v>
      </c>
      <c r="N58">
        <f t="shared" si="4"/>
        <v>0</v>
      </c>
      <c r="O58" t="s">
        <v>20</v>
      </c>
      <c r="P58" t="str">
        <f t="array" ref="P58">INDEX(Items!B$2:B$1090,MATCH($O58,Items!$A$2:$A$1090,0))</f>
        <v xml:space="preserve"> </v>
      </c>
      <c r="Q58" t="str">
        <f t="array" ref="Q58">INDEX(Items!C$2:C$1090,MATCH($O58,Items!$A$2:$A$1090,0))</f>
        <v xml:space="preserve"> </v>
      </c>
      <c r="R58" t="str">
        <f t="array" ref="R58">INDEX(Items!D$2:D$1090,MATCH($O58,Items!$A$2:$A$1090,0))</f>
        <v xml:space="preserve"> </v>
      </c>
    </row>
    <row r="59" spans="1:18" ht="15.75" customHeight="1" x14ac:dyDescent="0.25">
      <c r="A59">
        <f t="shared" si="0"/>
        <v>1</v>
      </c>
      <c r="B59" t="str">
        <f t="shared" si="1"/>
        <v/>
      </c>
      <c r="C59">
        <f t="shared" si="5"/>
        <v>1</v>
      </c>
      <c r="D59" s="4"/>
      <c r="E59" t="s">
        <v>20</v>
      </c>
      <c r="F59" t="str">
        <f t="array" ref="F59">INDEX(Establishment!B$2:B$1042,MATCH($E59,Establishment!$A$2:$A$1042,0))</f>
        <v xml:space="preserve"> </v>
      </c>
      <c r="G59" t="str">
        <f t="array" ref="G59">INDEX(Establishment!C$2:C$1042,MATCH($E59,Establishment!$A$2:$A$1042,0))</f>
        <v xml:space="preserve"> </v>
      </c>
      <c r="M59">
        <f t="shared" si="3"/>
        <v>0</v>
      </c>
      <c r="N59">
        <f t="shared" si="4"/>
        <v>0</v>
      </c>
      <c r="O59" t="s">
        <v>20</v>
      </c>
      <c r="P59" t="str">
        <f t="array" ref="P59">INDEX(Items!B$2:B$1090,MATCH($O59,Items!$A$2:$A$1090,0))</f>
        <v xml:space="preserve"> </v>
      </c>
      <c r="Q59" t="str">
        <f t="array" ref="Q59">INDEX(Items!C$2:C$1090,MATCH($O59,Items!$A$2:$A$1090,0))</f>
        <v xml:space="preserve"> </v>
      </c>
      <c r="R59" t="str">
        <f t="array" ref="R59">INDEX(Items!D$2:D$1090,MATCH($O59,Items!$A$2:$A$1090,0))</f>
        <v xml:space="preserve"> </v>
      </c>
    </row>
    <row r="60" spans="1:18" ht="15.75" customHeight="1" x14ac:dyDescent="0.25">
      <c r="A60">
        <f t="shared" si="0"/>
        <v>1</v>
      </c>
      <c r="B60" t="str">
        <f t="shared" si="1"/>
        <v/>
      </c>
      <c r="C60">
        <f t="shared" si="5"/>
        <v>1</v>
      </c>
      <c r="D60" s="4"/>
      <c r="E60" t="s">
        <v>20</v>
      </c>
      <c r="F60" t="str">
        <f t="array" ref="F60">INDEX(Establishment!B$2:B$1042,MATCH($E60,Establishment!$A$2:$A$1042,0))</f>
        <v xml:space="preserve"> </v>
      </c>
      <c r="G60" t="str">
        <f t="array" ref="G60">INDEX(Establishment!C$2:C$1042,MATCH($E60,Establishment!$A$2:$A$1042,0))</f>
        <v xml:space="preserve"> </v>
      </c>
      <c r="M60">
        <f t="shared" si="3"/>
        <v>0</v>
      </c>
      <c r="N60">
        <f t="shared" si="4"/>
        <v>0</v>
      </c>
      <c r="O60" t="s">
        <v>20</v>
      </c>
      <c r="P60" t="str">
        <f t="array" ref="P60">INDEX(Items!B$2:B$1090,MATCH($O60,Items!$A$2:$A$1090,0))</f>
        <v xml:space="preserve"> </v>
      </c>
      <c r="Q60" t="str">
        <f t="array" ref="Q60">INDEX(Items!C$2:C$1090,MATCH($O60,Items!$A$2:$A$1090,0))</f>
        <v xml:space="preserve"> </v>
      </c>
      <c r="R60" t="str">
        <f t="array" ref="R60">INDEX(Items!D$2:D$1090,MATCH($O60,Items!$A$2:$A$1090,0))</f>
        <v xml:space="preserve"> </v>
      </c>
    </row>
    <row r="61" spans="1:18" ht="15.75" customHeight="1" x14ac:dyDescent="0.25">
      <c r="A61">
        <f t="shared" si="0"/>
        <v>1</v>
      </c>
      <c r="B61" t="str">
        <f t="shared" si="1"/>
        <v/>
      </c>
      <c r="C61">
        <f t="shared" si="5"/>
        <v>1</v>
      </c>
      <c r="D61" s="4"/>
      <c r="E61" t="s">
        <v>20</v>
      </c>
      <c r="F61" t="str">
        <f t="array" ref="F61">INDEX(Establishment!B$2:B$1042,MATCH($E61,Establishment!$A$2:$A$1042,0))</f>
        <v xml:space="preserve"> </v>
      </c>
      <c r="G61" t="str">
        <f t="array" ref="G61">INDEX(Establishment!C$2:C$1042,MATCH($E61,Establishment!$A$2:$A$1042,0))</f>
        <v xml:space="preserve"> </v>
      </c>
      <c r="M61">
        <f t="shared" si="3"/>
        <v>0</v>
      </c>
      <c r="N61">
        <f t="shared" si="4"/>
        <v>0</v>
      </c>
      <c r="O61" t="s">
        <v>20</v>
      </c>
      <c r="P61" t="str">
        <f t="array" ref="P61">INDEX(Items!B$2:B$1090,MATCH($O61,Items!$A$2:$A$1090,0))</f>
        <v xml:space="preserve"> </v>
      </c>
      <c r="Q61" t="str">
        <f t="array" ref="Q61">INDEX(Items!C$2:C$1090,MATCH($O61,Items!$A$2:$A$1090,0))</f>
        <v xml:space="preserve"> </v>
      </c>
      <c r="R61" t="str">
        <f t="array" ref="R61">INDEX(Items!D$2:D$1090,MATCH($O61,Items!$A$2:$A$1090,0))</f>
        <v xml:space="preserve"> </v>
      </c>
    </row>
    <row r="62" spans="1:18" ht="15.75" customHeight="1" x14ac:dyDescent="0.25">
      <c r="A62">
        <f t="shared" si="0"/>
        <v>1</v>
      </c>
      <c r="B62" t="str">
        <f t="shared" si="1"/>
        <v/>
      </c>
      <c r="C62">
        <f t="shared" si="5"/>
        <v>1</v>
      </c>
      <c r="D62" s="4"/>
      <c r="E62" t="s">
        <v>20</v>
      </c>
      <c r="F62" t="str">
        <f t="array" ref="F62">INDEX(Establishment!B$2:B$1042,MATCH($E62,Establishment!$A$2:$A$1042,0))</f>
        <v xml:space="preserve"> </v>
      </c>
      <c r="G62" t="str">
        <f t="array" ref="G62">INDEX(Establishment!C$2:C$1042,MATCH($E62,Establishment!$A$2:$A$1042,0))</f>
        <v xml:space="preserve"> </v>
      </c>
      <c r="M62">
        <f t="shared" si="3"/>
        <v>0</v>
      </c>
      <c r="N62">
        <f t="shared" si="4"/>
        <v>0</v>
      </c>
      <c r="O62" t="s">
        <v>20</v>
      </c>
      <c r="P62" t="str">
        <f t="array" ref="P62">INDEX(Items!B$2:B$1090,MATCH($O62,Items!$A$2:$A$1090,0))</f>
        <v xml:space="preserve"> </v>
      </c>
      <c r="Q62" t="str">
        <f t="array" ref="Q62">INDEX(Items!C$2:C$1090,MATCH($O62,Items!$A$2:$A$1090,0))</f>
        <v xml:space="preserve"> </v>
      </c>
      <c r="R62" t="str">
        <f t="array" ref="R62">INDEX(Items!D$2:D$1090,MATCH($O62,Items!$A$2:$A$1090,0))</f>
        <v xml:space="preserve"> </v>
      </c>
    </row>
    <row r="63" spans="1:18" ht="15.75" customHeight="1" x14ac:dyDescent="0.25">
      <c r="A63">
        <f t="shared" si="0"/>
        <v>1</v>
      </c>
      <c r="B63" t="str">
        <f t="shared" si="1"/>
        <v/>
      </c>
      <c r="C63">
        <f t="shared" si="5"/>
        <v>1</v>
      </c>
      <c r="D63" s="4"/>
      <c r="E63" t="s">
        <v>20</v>
      </c>
      <c r="F63" t="str">
        <f t="array" ref="F63">INDEX(Establishment!B$2:B$1042,MATCH($E63,Establishment!$A$2:$A$1042,0))</f>
        <v xml:space="preserve"> </v>
      </c>
      <c r="G63" t="str">
        <f t="array" ref="G63">INDEX(Establishment!C$2:C$1042,MATCH($E63,Establishment!$A$2:$A$1042,0))</f>
        <v xml:space="preserve"> </v>
      </c>
      <c r="M63">
        <f t="shared" si="3"/>
        <v>0</v>
      </c>
      <c r="N63">
        <f t="shared" si="4"/>
        <v>0</v>
      </c>
      <c r="O63" t="s">
        <v>20</v>
      </c>
      <c r="P63" t="str">
        <f t="array" ref="P63">INDEX(Items!B$2:B$1090,MATCH($O63,Items!$A$2:$A$1090,0))</f>
        <v xml:space="preserve"> </v>
      </c>
      <c r="Q63" t="str">
        <f t="array" ref="Q63">INDEX(Items!C$2:C$1090,MATCH($O63,Items!$A$2:$A$1090,0))</f>
        <v xml:space="preserve"> </v>
      </c>
      <c r="R63" t="str">
        <f t="array" ref="R63">INDEX(Items!D$2:D$1090,MATCH($O63,Items!$A$2:$A$1090,0))</f>
        <v xml:space="preserve"> </v>
      </c>
    </row>
    <row r="64" spans="1:18" ht="15.75" customHeight="1" x14ac:dyDescent="0.25">
      <c r="A64">
        <f t="shared" si="0"/>
        <v>1</v>
      </c>
      <c r="B64" t="str">
        <f t="shared" si="1"/>
        <v/>
      </c>
      <c r="C64">
        <f t="shared" si="5"/>
        <v>1</v>
      </c>
      <c r="D64" s="4"/>
      <c r="E64" t="s">
        <v>20</v>
      </c>
      <c r="F64" t="str">
        <f t="array" ref="F64">INDEX(Establishment!B$2:B$1042,MATCH($E64,Establishment!$A$2:$A$1042,0))</f>
        <v xml:space="preserve"> </v>
      </c>
      <c r="G64" t="str">
        <f t="array" ref="G64">INDEX(Establishment!C$2:C$1042,MATCH($E64,Establishment!$A$2:$A$1042,0))</f>
        <v xml:space="preserve"> </v>
      </c>
      <c r="M64">
        <f t="shared" si="3"/>
        <v>0</v>
      </c>
      <c r="N64">
        <f t="shared" si="4"/>
        <v>0</v>
      </c>
      <c r="O64" t="s">
        <v>20</v>
      </c>
      <c r="P64" t="str">
        <f t="array" ref="P64">INDEX(Items!B$2:B$1090,MATCH($O64,Items!$A$2:$A$1090,0))</f>
        <v xml:space="preserve"> </v>
      </c>
      <c r="Q64" t="str">
        <f t="array" ref="Q64">INDEX(Items!C$2:C$1090,MATCH($O64,Items!$A$2:$A$1090,0))</f>
        <v xml:space="preserve"> </v>
      </c>
      <c r="R64" t="str">
        <f t="array" ref="R64">INDEX(Items!D$2:D$1090,MATCH($O64,Items!$A$2:$A$1090,0))</f>
        <v xml:space="preserve"> </v>
      </c>
    </row>
    <row r="65" spans="1:18" ht="15.75" customHeight="1" x14ac:dyDescent="0.25">
      <c r="A65">
        <f t="shared" si="0"/>
        <v>1</v>
      </c>
      <c r="B65" t="str">
        <f t="shared" si="1"/>
        <v/>
      </c>
      <c r="C65">
        <f t="shared" si="5"/>
        <v>1</v>
      </c>
      <c r="D65" s="4"/>
      <c r="E65" t="s">
        <v>20</v>
      </c>
      <c r="F65" t="str">
        <f t="array" ref="F65">INDEX(Establishment!B$2:B$1042,MATCH($E65,Establishment!$A$2:$A$1042,0))</f>
        <v xml:space="preserve"> </v>
      </c>
      <c r="G65" t="str">
        <f t="array" ref="G65">INDEX(Establishment!C$2:C$1042,MATCH($E65,Establishment!$A$2:$A$1042,0))</f>
        <v xml:space="preserve"> </v>
      </c>
      <c r="M65">
        <f t="shared" si="3"/>
        <v>0</v>
      </c>
      <c r="N65">
        <f t="shared" si="4"/>
        <v>0</v>
      </c>
      <c r="O65" t="s">
        <v>20</v>
      </c>
      <c r="P65" t="str">
        <f t="array" ref="P65">INDEX(Items!B$2:B$1090,MATCH($O65,Items!$A$2:$A$1090,0))</f>
        <v xml:space="preserve"> </v>
      </c>
      <c r="Q65" t="str">
        <f t="array" ref="Q65">INDEX(Items!C$2:C$1090,MATCH($O65,Items!$A$2:$A$1090,0))</f>
        <v xml:space="preserve"> </v>
      </c>
      <c r="R65" t="str">
        <f t="array" ref="R65">INDEX(Items!D$2:D$1090,MATCH($O65,Items!$A$2:$A$1090,0))</f>
        <v xml:space="preserve"> </v>
      </c>
    </row>
    <row r="66" spans="1:18" ht="15.75" customHeight="1" x14ac:dyDescent="0.25">
      <c r="A66">
        <f t="shared" si="0"/>
        <v>1</v>
      </c>
      <c r="B66" t="str">
        <f t="shared" si="1"/>
        <v/>
      </c>
      <c r="C66">
        <f t="shared" si="5"/>
        <v>1</v>
      </c>
      <c r="D66" s="4"/>
      <c r="E66" t="s">
        <v>20</v>
      </c>
      <c r="F66" t="str">
        <f t="array" ref="F66">INDEX(Establishment!B$2:B$1042,MATCH($E66,Establishment!$A$2:$A$1042,0))</f>
        <v xml:space="preserve"> </v>
      </c>
      <c r="G66" t="str">
        <f t="array" ref="G66">INDEX(Establishment!C$2:C$1042,MATCH($E66,Establishment!$A$2:$A$1042,0))</f>
        <v xml:space="preserve"> </v>
      </c>
      <c r="M66">
        <f t="shared" si="3"/>
        <v>0</v>
      </c>
      <c r="N66">
        <f t="shared" si="4"/>
        <v>0</v>
      </c>
      <c r="O66" t="s">
        <v>20</v>
      </c>
      <c r="P66" t="str">
        <f t="array" ref="P66">INDEX(Items!B$2:B$1090,MATCH($O66,Items!$A$2:$A$1090,0))</f>
        <v xml:space="preserve"> </v>
      </c>
      <c r="Q66" t="str">
        <f t="array" ref="Q66">INDEX(Items!C$2:C$1090,MATCH($O66,Items!$A$2:$A$1090,0))</f>
        <v xml:space="preserve"> </v>
      </c>
      <c r="R66" t="str">
        <f t="array" ref="R66">INDEX(Items!D$2:D$1090,MATCH($O66,Items!$A$2:$A$1090,0))</f>
        <v xml:space="preserve"> </v>
      </c>
    </row>
    <row r="67" spans="1:18" ht="15.75" customHeight="1" x14ac:dyDescent="0.25">
      <c r="A67">
        <f t="shared" si="0"/>
        <v>1</v>
      </c>
      <c r="B67" t="str">
        <f t="shared" si="1"/>
        <v/>
      </c>
      <c r="C67">
        <f t="shared" si="5"/>
        <v>1</v>
      </c>
      <c r="D67" s="4"/>
      <c r="E67" t="s">
        <v>20</v>
      </c>
      <c r="F67" t="str">
        <f t="array" ref="F67">INDEX(Establishment!B$2:B$1042,MATCH($E67,Establishment!$A$2:$A$1042,0))</f>
        <v xml:space="preserve"> </v>
      </c>
      <c r="G67" t="str">
        <f t="array" ref="G67">INDEX(Establishment!C$2:C$1042,MATCH($E67,Establishment!$A$2:$A$1042,0))</f>
        <v xml:space="preserve"> </v>
      </c>
      <c r="M67">
        <f t="shared" si="3"/>
        <v>0</v>
      </c>
      <c r="N67">
        <f t="shared" si="4"/>
        <v>0</v>
      </c>
      <c r="O67" t="s">
        <v>20</v>
      </c>
      <c r="P67" t="str">
        <f t="array" ref="P67">INDEX(Items!B$2:B$1090,MATCH($O67,Items!$A$2:$A$1090,0))</f>
        <v xml:space="preserve"> </v>
      </c>
      <c r="Q67" t="str">
        <f t="array" ref="Q67">INDEX(Items!C$2:C$1090,MATCH($O67,Items!$A$2:$A$1090,0))</f>
        <v xml:space="preserve"> </v>
      </c>
      <c r="R67" t="str">
        <f t="array" ref="R67">INDEX(Items!D$2:D$1090,MATCH($O67,Items!$A$2:$A$1090,0))</f>
        <v xml:space="preserve"> </v>
      </c>
    </row>
    <row r="68" spans="1:18" ht="15.75" customHeight="1" x14ac:dyDescent="0.25">
      <c r="A68">
        <f t="shared" si="0"/>
        <v>1</v>
      </c>
      <c r="B68" t="str">
        <f t="shared" si="1"/>
        <v/>
      </c>
      <c r="C68">
        <f t="shared" si="5"/>
        <v>1</v>
      </c>
      <c r="D68" s="4"/>
      <c r="E68" t="s">
        <v>20</v>
      </c>
      <c r="F68" t="str">
        <f t="array" ref="F68">INDEX(Establishment!B$2:B$1042,MATCH($E68,Establishment!$A$2:$A$1042,0))</f>
        <v xml:space="preserve"> </v>
      </c>
      <c r="G68" t="str">
        <f t="array" ref="G68">INDEX(Establishment!C$2:C$1042,MATCH($E68,Establishment!$A$2:$A$1042,0))</f>
        <v xml:space="preserve"> </v>
      </c>
      <c r="M68">
        <f t="shared" si="3"/>
        <v>0</v>
      </c>
      <c r="N68">
        <f t="shared" si="4"/>
        <v>0</v>
      </c>
      <c r="O68" t="s">
        <v>20</v>
      </c>
      <c r="P68" t="str">
        <f t="array" ref="P68">INDEX(Items!B$2:B$1090,MATCH($O68,Items!$A$2:$A$1090,0))</f>
        <v xml:space="preserve"> </v>
      </c>
      <c r="Q68" t="str">
        <f t="array" ref="Q68">INDEX(Items!C$2:C$1090,MATCH($O68,Items!$A$2:$A$1090,0))</f>
        <v xml:space="preserve"> </v>
      </c>
      <c r="R68" t="str">
        <f t="array" ref="R68">INDEX(Items!D$2:D$1090,MATCH($O68,Items!$A$2:$A$1090,0))</f>
        <v xml:space="preserve"> </v>
      </c>
    </row>
    <row r="69" spans="1:18" ht="15.75" customHeight="1" x14ac:dyDescent="0.25">
      <c r="A69">
        <f t="shared" si="0"/>
        <v>1</v>
      </c>
      <c r="B69" t="str">
        <f t="shared" si="1"/>
        <v/>
      </c>
      <c r="C69">
        <f t="shared" si="5"/>
        <v>1</v>
      </c>
      <c r="D69" s="4"/>
      <c r="E69" t="s">
        <v>20</v>
      </c>
      <c r="F69" t="str">
        <f t="array" ref="F69">INDEX(Establishment!B$2:B$1042,MATCH($E69,Establishment!$A$2:$A$1042,0))</f>
        <v xml:space="preserve"> </v>
      </c>
      <c r="G69" t="str">
        <f t="array" ref="G69">INDEX(Establishment!C$2:C$1042,MATCH($E69,Establishment!$A$2:$A$1042,0))</f>
        <v xml:space="preserve"> </v>
      </c>
      <c r="M69">
        <f t="shared" si="3"/>
        <v>0</v>
      </c>
      <c r="N69">
        <f t="shared" si="4"/>
        <v>0</v>
      </c>
      <c r="O69" t="s">
        <v>20</v>
      </c>
      <c r="P69" t="str">
        <f t="array" ref="P69">INDEX(Items!B$2:B$1090,MATCH($O69,Items!$A$2:$A$1090,0))</f>
        <v xml:space="preserve"> </v>
      </c>
      <c r="Q69" t="str">
        <f t="array" ref="Q69">INDEX(Items!C$2:C$1090,MATCH($O69,Items!$A$2:$A$1090,0))</f>
        <v xml:space="preserve"> </v>
      </c>
      <c r="R69" t="str">
        <f t="array" ref="R69">INDEX(Items!D$2:D$1090,MATCH($O69,Items!$A$2:$A$1090,0))</f>
        <v xml:space="preserve"> </v>
      </c>
    </row>
    <row r="70" spans="1:18" ht="15.75" customHeight="1" x14ac:dyDescent="0.25">
      <c r="A70">
        <f t="shared" si="0"/>
        <v>1</v>
      </c>
      <c r="B70" t="str">
        <f t="shared" si="1"/>
        <v/>
      </c>
      <c r="C70">
        <f t="shared" si="5"/>
        <v>1</v>
      </c>
      <c r="D70" s="4"/>
      <c r="E70" t="s">
        <v>20</v>
      </c>
      <c r="F70" t="str">
        <f t="array" ref="F70">INDEX(Establishment!B$2:B$1042,MATCH($E70,Establishment!$A$2:$A$1042,0))</f>
        <v xml:space="preserve"> </v>
      </c>
      <c r="G70" t="str">
        <f t="array" ref="G70">INDEX(Establishment!C$2:C$1042,MATCH($E70,Establishment!$A$2:$A$1042,0))</f>
        <v xml:space="preserve"> </v>
      </c>
      <c r="M70">
        <f t="shared" si="3"/>
        <v>0</v>
      </c>
      <c r="N70">
        <f t="shared" si="4"/>
        <v>0</v>
      </c>
      <c r="O70" t="s">
        <v>20</v>
      </c>
      <c r="P70" t="str">
        <f t="array" ref="P70">INDEX(Items!B$2:B$1090,MATCH($O70,Items!$A$2:$A$1090,0))</f>
        <v xml:space="preserve"> </v>
      </c>
      <c r="Q70" t="str">
        <f t="array" ref="Q70">INDEX(Items!C$2:C$1090,MATCH($O70,Items!$A$2:$A$1090,0))</f>
        <v xml:space="preserve"> </v>
      </c>
      <c r="R70" t="str">
        <f t="array" ref="R70">INDEX(Items!D$2:D$1090,MATCH($O70,Items!$A$2:$A$1090,0))</f>
        <v xml:space="preserve"> </v>
      </c>
    </row>
    <row r="71" spans="1:18" ht="15.75" customHeight="1" x14ac:dyDescent="0.25">
      <c r="A71">
        <f t="shared" si="0"/>
        <v>1</v>
      </c>
      <c r="B71" t="str">
        <f t="shared" si="1"/>
        <v/>
      </c>
      <c r="C71">
        <f t="shared" si="5"/>
        <v>1</v>
      </c>
      <c r="D71" s="4"/>
      <c r="E71" t="s">
        <v>20</v>
      </c>
      <c r="F71" t="str">
        <f t="array" ref="F71">INDEX(Establishment!B$2:B$1042,MATCH($E71,Establishment!$A$2:$A$1042,0))</f>
        <v xml:space="preserve"> </v>
      </c>
      <c r="G71" t="str">
        <f t="array" ref="G71">INDEX(Establishment!C$2:C$1042,MATCH($E71,Establishment!$A$2:$A$1042,0))</f>
        <v xml:space="preserve"> </v>
      </c>
      <c r="M71">
        <f t="shared" si="3"/>
        <v>0</v>
      </c>
      <c r="N71">
        <f t="shared" si="4"/>
        <v>0</v>
      </c>
      <c r="O71" t="s">
        <v>20</v>
      </c>
      <c r="P71" t="str">
        <f t="array" ref="P71">INDEX(Items!B$2:B$1090,MATCH($O71,Items!$A$2:$A$1090,0))</f>
        <v xml:space="preserve"> </v>
      </c>
      <c r="Q71" t="str">
        <f t="array" ref="Q71">INDEX(Items!C$2:C$1090,MATCH($O71,Items!$A$2:$A$1090,0))</f>
        <v xml:space="preserve"> </v>
      </c>
      <c r="R71" t="str">
        <f t="array" ref="R71">INDEX(Items!D$2:D$1090,MATCH($O71,Items!$A$2:$A$1090,0))</f>
        <v xml:space="preserve"> </v>
      </c>
    </row>
    <row r="72" spans="1:18" ht="15.75" customHeight="1" x14ac:dyDescent="0.25">
      <c r="A72">
        <f t="shared" si="0"/>
        <v>1</v>
      </c>
      <c r="B72" t="str">
        <f t="shared" si="1"/>
        <v/>
      </c>
      <c r="C72">
        <f t="shared" si="5"/>
        <v>1</v>
      </c>
      <c r="D72" s="4"/>
      <c r="E72" t="s">
        <v>20</v>
      </c>
      <c r="F72" t="str">
        <f t="array" ref="F72">INDEX(Establishment!B$2:B$1042,MATCH($E72,Establishment!$A$2:$A$1042,0))</f>
        <v xml:space="preserve"> </v>
      </c>
      <c r="G72" t="str">
        <f t="array" ref="G72">INDEX(Establishment!C$2:C$1042,MATCH($E72,Establishment!$A$2:$A$1042,0))</f>
        <v xml:space="preserve"> </v>
      </c>
      <c r="M72">
        <f t="shared" si="3"/>
        <v>0</v>
      </c>
      <c r="N72">
        <f t="shared" si="4"/>
        <v>0</v>
      </c>
      <c r="O72" t="s">
        <v>20</v>
      </c>
      <c r="P72" t="str">
        <f t="array" ref="P72">INDEX(Items!B$2:B$1090,MATCH($O72,Items!$A$2:$A$1090,0))</f>
        <v xml:space="preserve"> </v>
      </c>
      <c r="Q72" t="str">
        <f t="array" ref="Q72">INDEX(Items!C$2:C$1090,MATCH($O72,Items!$A$2:$A$1090,0))</f>
        <v xml:space="preserve"> </v>
      </c>
      <c r="R72" t="str">
        <f t="array" ref="R72">INDEX(Items!D$2:D$1090,MATCH($O72,Items!$A$2:$A$1090,0))</f>
        <v xml:space="preserve"> </v>
      </c>
    </row>
    <row r="73" spans="1:18" ht="15.75" customHeight="1" x14ac:dyDescent="0.25">
      <c r="A73">
        <f t="shared" si="0"/>
        <v>1</v>
      </c>
      <c r="B73" t="str">
        <f t="shared" si="1"/>
        <v/>
      </c>
      <c r="C73">
        <f t="shared" si="5"/>
        <v>1</v>
      </c>
      <c r="D73" s="4"/>
      <c r="E73" t="s">
        <v>20</v>
      </c>
      <c r="F73" t="str">
        <f t="array" ref="F73">INDEX(Establishment!B$2:B$1042,MATCH($E73,Establishment!$A$2:$A$1042,0))</f>
        <v xml:space="preserve"> </v>
      </c>
      <c r="G73" t="str">
        <f t="array" ref="G73">INDEX(Establishment!C$2:C$1042,MATCH($E73,Establishment!$A$2:$A$1042,0))</f>
        <v xml:space="preserve"> </v>
      </c>
      <c r="M73">
        <f t="shared" si="3"/>
        <v>0</v>
      </c>
      <c r="N73">
        <f t="shared" si="4"/>
        <v>0</v>
      </c>
      <c r="O73" t="s">
        <v>20</v>
      </c>
      <c r="P73" t="str">
        <f t="array" ref="P73">INDEX(Items!B$2:B$1090,MATCH($O73,Items!$A$2:$A$1090,0))</f>
        <v xml:space="preserve"> </v>
      </c>
      <c r="Q73" t="str">
        <f t="array" ref="Q73">INDEX(Items!C$2:C$1090,MATCH($O73,Items!$A$2:$A$1090,0))</f>
        <v xml:space="preserve"> </v>
      </c>
      <c r="R73" t="str">
        <f t="array" ref="R73">INDEX(Items!D$2:D$1090,MATCH($O73,Items!$A$2:$A$1090,0))</f>
        <v xml:space="preserve"> </v>
      </c>
    </row>
    <row r="74" spans="1:18" ht="15.75" customHeight="1" x14ac:dyDescent="0.25">
      <c r="A74">
        <f t="shared" si="0"/>
        <v>1</v>
      </c>
      <c r="B74" t="str">
        <f t="shared" si="1"/>
        <v/>
      </c>
      <c r="C74">
        <f t="shared" si="5"/>
        <v>1</v>
      </c>
      <c r="D74" s="4"/>
      <c r="E74" t="s">
        <v>20</v>
      </c>
      <c r="F74" t="str">
        <f t="array" ref="F74">INDEX(Establishment!B$2:B$1042,MATCH($E74,Establishment!$A$2:$A$1042,0))</f>
        <v xml:space="preserve"> </v>
      </c>
      <c r="G74" t="str">
        <f t="array" ref="G74">INDEX(Establishment!C$2:C$1042,MATCH($E74,Establishment!$A$2:$A$1042,0))</f>
        <v xml:space="preserve"> </v>
      </c>
      <c r="M74">
        <f t="shared" si="3"/>
        <v>0</v>
      </c>
      <c r="N74">
        <f t="shared" si="4"/>
        <v>0</v>
      </c>
      <c r="O74" t="s">
        <v>20</v>
      </c>
      <c r="P74" t="str">
        <f t="array" ref="P74">INDEX(Items!B$2:B$1090,MATCH($O74,Items!$A$2:$A$1090,0))</f>
        <v xml:space="preserve"> </v>
      </c>
      <c r="Q74" t="str">
        <f t="array" ref="Q74">INDEX(Items!C$2:C$1090,MATCH($O74,Items!$A$2:$A$1090,0))</f>
        <v xml:space="preserve"> </v>
      </c>
      <c r="R74" t="str">
        <f t="array" ref="R74">INDEX(Items!D$2:D$1090,MATCH($O74,Items!$A$2:$A$1090,0))</f>
        <v xml:space="preserve"> </v>
      </c>
    </row>
    <row r="75" spans="1:18" ht="15.75" customHeight="1" x14ac:dyDescent="0.25">
      <c r="A75">
        <f t="shared" si="0"/>
        <v>1</v>
      </c>
      <c r="B75" t="str">
        <f t="shared" si="1"/>
        <v/>
      </c>
      <c r="C75">
        <f t="shared" si="5"/>
        <v>1</v>
      </c>
      <c r="D75" s="4"/>
      <c r="E75" t="s">
        <v>20</v>
      </c>
      <c r="F75" t="str">
        <f t="array" ref="F75">INDEX(Establishment!B$2:B$1042,MATCH($E75,Establishment!$A$2:$A$1042,0))</f>
        <v xml:space="preserve"> </v>
      </c>
      <c r="G75" t="str">
        <f t="array" ref="G75">INDEX(Establishment!C$2:C$1042,MATCH($E75,Establishment!$A$2:$A$1042,0))</f>
        <v xml:space="preserve"> </v>
      </c>
      <c r="M75">
        <f t="shared" si="3"/>
        <v>0</v>
      </c>
      <c r="N75">
        <f t="shared" si="4"/>
        <v>0</v>
      </c>
      <c r="O75" t="s">
        <v>20</v>
      </c>
      <c r="P75" t="str">
        <f t="array" ref="P75">INDEX(Items!B$2:B$1090,MATCH($O75,Items!$A$2:$A$1090,0))</f>
        <v xml:space="preserve"> </v>
      </c>
      <c r="Q75" t="str">
        <f t="array" ref="Q75">INDEX(Items!C$2:C$1090,MATCH($O75,Items!$A$2:$A$1090,0))</f>
        <v xml:space="preserve"> </v>
      </c>
      <c r="R75" t="str">
        <f t="array" ref="R75">INDEX(Items!D$2:D$1090,MATCH($O75,Items!$A$2:$A$1090,0))</f>
        <v xml:space="preserve"> </v>
      </c>
    </row>
    <row r="76" spans="1:18" ht="15.75" customHeight="1" x14ac:dyDescent="0.25">
      <c r="A76">
        <f t="shared" si="0"/>
        <v>1</v>
      </c>
      <c r="B76" t="str">
        <f t="shared" si="1"/>
        <v/>
      </c>
      <c r="C76">
        <f t="shared" si="5"/>
        <v>1</v>
      </c>
      <c r="D76" s="4"/>
      <c r="E76" t="s">
        <v>20</v>
      </c>
      <c r="F76" t="str">
        <f t="array" ref="F76">INDEX(Establishment!B$2:B$1042,MATCH($E76,Establishment!$A$2:$A$1042,0))</f>
        <v xml:space="preserve"> </v>
      </c>
      <c r="G76" t="str">
        <f t="array" ref="G76">INDEX(Establishment!C$2:C$1042,MATCH($E76,Establishment!$A$2:$A$1042,0))</f>
        <v xml:space="preserve"> </v>
      </c>
      <c r="M76">
        <f t="shared" si="3"/>
        <v>0</v>
      </c>
      <c r="N76">
        <f t="shared" si="4"/>
        <v>0</v>
      </c>
      <c r="O76" t="s">
        <v>20</v>
      </c>
      <c r="P76" t="str">
        <f t="array" ref="P76">INDEX(Items!B$2:B$1090,MATCH($O76,Items!$A$2:$A$1090,0))</f>
        <v xml:space="preserve"> </v>
      </c>
      <c r="Q76" t="str">
        <f t="array" ref="Q76">INDEX(Items!C$2:C$1090,MATCH($O76,Items!$A$2:$A$1090,0))</f>
        <v xml:space="preserve"> </v>
      </c>
      <c r="R76" t="str">
        <f t="array" ref="R76">INDEX(Items!D$2:D$1090,MATCH($O76,Items!$A$2:$A$1090,0))</f>
        <v xml:space="preserve"> </v>
      </c>
    </row>
    <row r="77" spans="1:18" ht="15.75" customHeight="1" x14ac:dyDescent="0.25">
      <c r="A77">
        <f t="shared" si="0"/>
        <v>1</v>
      </c>
      <c r="B77" t="str">
        <f t="shared" si="1"/>
        <v/>
      </c>
      <c r="C77">
        <f t="shared" si="5"/>
        <v>1</v>
      </c>
      <c r="D77" s="4"/>
      <c r="E77" t="s">
        <v>20</v>
      </c>
      <c r="F77" t="str">
        <f t="array" ref="F77">INDEX(Establishment!B$2:B$1042,MATCH($E77,Establishment!$A$2:$A$1042,0))</f>
        <v xml:space="preserve"> </v>
      </c>
      <c r="G77" t="str">
        <f t="array" ref="G77">INDEX(Establishment!C$2:C$1042,MATCH($E77,Establishment!$A$2:$A$1042,0))</f>
        <v xml:space="preserve"> </v>
      </c>
      <c r="M77">
        <f t="shared" si="3"/>
        <v>0</v>
      </c>
      <c r="N77">
        <f t="shared" si="4"/>
        <v>0</v>
      </c>
      <c r="O77" t="s">
        <v>20</v>
      </c>
      <c r="P77" t="str">
        <f t="array" ref="P77">INDEX(Items!B$2:B$1090,MATCH($O77,Items!$A$2:$A$1090,0))</f>
        <v xml:space="preserve"> </v>
      </c>
      <c r="Q77" t="str">
        <f t="array" ref="Q77">INDEX(Items!C$2:C$1090,MATCH($O77,Items!$A$2:$A$1090,0))</f>
        <v xml:space="preserve"> </v>
      </c>
      <c r="R77" t="str">
        <f t="array" ref="R77">INDEX(Items!D$2:D$1090,MATCH($O77,Items!$A$2:$A$1090,0))</f>
        <v xml:space="preserve"> </v>
      </c>
    </row>
    <row r="78" spans="1:18" ht="15.75" customHeight="1" x14ac:dyDescent="0.25">
      <c r="A78">
        <f t="shared" si="0"/>
        <v>1</v>
      </c>
      <c r="B78" t="str">
        <f t="shared" si="1"/>
        <v/>
      </c>
      <c r="C78">
        <f t="shared" si="5"/>
        <v>1</v>
      </c>
      <c r="D78" s="4"/>
      <c r="E78" t="s">
        <v>20</v>
      </c>
      <c r="F78" t="str">
        <f t="array" ref="F78">INDEX(Establishment!B$2:B$1042,MATCH($E78,Establishment!$A$2:$A$1042,0))</f>
        <v xml:space="preserve"> </v>
      </c>
      <c r="G78" t="str">
        <f t="array" ref="G78">INDEX(Establishment!C$2:C$1042,MATCH($E78,Establishment!$A$2:$A$1042,0))</f>
        <v xml:space="preserve"> </v>
      </c>
      <c r="M78">
        <f t="shared" si="3"/>
        <v>0</v>
      </c>
      <c r="N78">
        <f t="shared" si="4"/>
        <v>0</v>
      </c>
      <c r="O78" t="s">
        <v>20</v>
      </c>
      <c r="P78" t="str">
        <f t="array" ref="P78">INDEX(Items!B$2:B$1090,MATCH($O78,Items!$A$2:$A$1090,0))</f>
        <v xml:space="preserve"> </v>
      </c>
      <c r="Q78" t="str">
        <f t="array" ref="Q78">INDEX(Items!C$2:C$1090,MATCH($O78,Items!$A$2:$A$1090,0))</f>
        <v xml:space="preserve"> </v>
      </c>
      <c r="R78" t="str">
        <f t="array" ref="R78">INDEX(Items!D$2:D$1090,MATCH($O78,Items!$A$2:$A$1090,0))</f>
        <v xml:space="preserve"> </v>
      </c>
    </row>
    <row r="79" spans="1:18" ht="15.75" customHeight="1" x14ac:dyDescent="0.25">
      <c r="A79">
        <f t="shared" si="0"/>
        <v>1</v>
      </c>
      <c r="B79" t="str">
        <f t="shared" si="1"/>
        <v/>
      </c>
      <c r="C79">
        <f t="shared" si="5"/>
        <v>1</v>
      </c>
      <c r="D79" s="4"/>
      <c r="E79" t="s">
        <v>20</v>
      </c>
      <c r="F79" t="str">
        <f t="array" ref="F79">INDEX(Establishment!B$2:B$1042,MATCH($E79,Establishment!$A$2:$A$1042,0))</f>
        <v xml:space="preserve"> </v>
      </c>
      <c r="G79" t="str">
        <f t="array" ref="G79">INDEX(Establishment!C$2:C$1042,MATCH($E79,Establishment!$A$2:$A$1042,0))</f>
        <v xml:space="preserve"> </v>
      </c>
      <c r="M79">
        <f t="shared" si="3"/>
        <v>0</v>
      </c>
      <c r="N79">
        <f t="shared" si="4"/>
        <v>0</v>
      </c>
      <c r="O79" t="s">
        <v>20</v>
      </c>
      <c r="P79" t="str">
        <f t="array" ref="P79">INDEX(Items!B$2:B$1090,MATCH($O79,Items!$A$2:$A$1090,0))</f>
        <v xml:space="preserve"> </v>
      </c>
      <c r="Q79" t="str">
        <f t="array" ref="Q79">INDEX(Items!C$2:C$1090,MATCH($O79,Items!$A$2:$A$1090,0))</f>
        <v xml:space="preserve"> </v>
      </c>
      <c r="R79" t="str">
        <f t="array" ref="R79">INDEX(Items!D$2:D$1090,MATCH($O79,Items!$A$2:$A$1090,0))</f>
        <v xml:space="preserve"> </v>
      </c>
    </row>
    <row r="80" spans="1:18" ht="15.75" customHeight="1" x14ac:dyDescent="0.25">
      <c r="A80">
        <f t="shared" si="0"/>
        <v>1</v>
      </c>
      <c r="B80" t="str">
        <f t="shared" si="1"/>
        <v/>
      </c>
      <c r="C80">
        <f t="shared" si="5"/>
        <v>1</v>
      </c>
      <c r="D80" s="4"/>
      <c r="E80" t="s">
        <v>20</v>
      </c>
      <c r="F80" t="str">
        <f t="array" ref="F80">INDEX(Establishment!B$2:B$1042,MATCH($E80,Establishment!$A$2:$A$1042,0))</f>
        <v xml:space="preserve"> </v>
      </c>
      <c r="G80" t="str">
        <f t="array" ref="G80">INDEX(Establishment!C$2:C$1042,MATCH($E80,Establishment!$A$2:$A$1042,0))</f>
        <v xml:space="preserve"> </v>
      </c>
      <c r="M80">
        <f t="shared" si="3"/>
        <v>0</v>
      </c>
      <c r="N80">
        <f t="shared" si="4"/>
        <v>0</v>
      </c>
      <c r="O80" t="s">
        <v>20</v>
      </c>
      <c r="P80" t="str">
        <f t="array" ref="P80">INDEX(Items!B$2:B$1090,MATCH($O80,Items!$A$2:$A$1090,0))</f>
        <v xml:space="preserve"> </v>
      </c>
      <c r="Q80" t="str">
        <f t="array" ref="Q80">INDEX(Items!C$2:C$1090,MATCH($O80,Items!$A$2:$A$1090,0))</f>
        <v xml:space="preserve"> </v>
      </c>
      <c r="R80" t="str">
        <f t="array" ref="R80">INDEX(Items!D$2:D$1090,MATCH($O80,Items!$A$2:$A$1090,0))</f>
        <v xml:space="preserve"> </v>
      </c>
    </row>
    <row r="81" spans="1:18" ht="15.75" customHeight="1" x14ac:dyDescent="0.25">
      <c r="A81">
        <f t="shared" si="0"/>
        <v>1</v>
      </c>
      <c r="B81" t="str">
        <f t="shared" si="1"/>
        <v/>
      </c>
      <c r="C81">
        <f t="shared" si="5"/>
        <v>1</v>
      </c>
      <c r="D81" s="4"/>
      <c r="E81" t="s">
        <v>20</v>
      </c>
      <c r="F81" t="str">
        <f t="array" ref="F81">INDEX(Establishment!B$2:B$1042,MATCH($E81,Establishment!$A$2:$A$1042,0))</f>
        <v xml:space="preserve"> </v>
      </c>
      <c r="G81" t="str">
        <f t="array" ref="G81">INDEX(Establishment!C$2:C$1042,MATCH($E81,Establishment!$A$2:$A$1042,0))</f>
        <v xml:space="preserve"> </v>
      </c>
      <c r="M81">
        <f t="shared" si="3"/>
        <v>0</v>
      </c>
      <c r="N81">
        <f t="shared" si="4"/>
        <v>0</v>
      </c>
      <c r="O81" t="s">
        <v>20</v>
      </c>
      <c r="P81" t="str">
        <f t="array" ref="P81">INDEX(Items!B$2:B$1090,MATCH($O81,Items!$A$2:$A$1090,0))</f>
        <v xml:space="preserve"> </v>
      </c>
      <c r="Q81" t="str">
        <f t="array" ref="Q81">INDEX(Items!C$2:C$1090,MATCH($O81,Items!$A$2:$A$1090,0))</f>
        <v xml:space="preserve"> </v>
      </c>
      <c r="R81" t="str">
        <f t="array" ref="R81">INDEX(Items!D$2:D$1090,MATCH($O81,Items!$A$2:$A$1090,0))</f>
        <v xml:space="preserve"> </v>
      </c>
    </row>
    <row r="82" spans="1:18" ht="15.75" customHeight="1" x14ac:dyDescent="0.25">
      <c r="A82">
        <f t="shared" si="0"/>
        <v>1</v>
      </c>
      <c r="B82" t="str">
        <f t="shared" si="1"/>
        <v/>
      </c>
      <c r="C82">
        <f t="shared" si="5"/>
        <v>1</v>
      </c>
      <c r="D82" s="4"/>
      <c r="E82" t="s">
        <v>20</v>
      </c>
      <c r="F82" t="str">
        <f t="array" ref="F82">INDEX(Establishment!B$2:B$1042,MATCH($E82,Establishment!$A$2:$A$1042,0))</f>
        <v xml:space="preserve"> </v>
      </c>
      <c r="G82" t="str">
        <f t="array" ref="G82">INDEX(Establishment!C$2:C$1042,MATCH($E82,Establishment!$A$2:$A$1042,0))</f>
        <v xml:space="preserve"> </v>
      </c>
      <c r="M82">
        <f t="shared" si="3"/>
        <v>0</v>
      </c>
      <c r="N82">
        <f t="shared" si="4"/>
        <v>0</v>
      </c>
      <c r="O82" t="s">
        <v>20</v>
      </c>
      <c r="P82" t="str">
        <f t="array" ref="P82">INDEX(Items!B$2:B$1090,MATCH($O82,Items!$A$2:$A$1090,0))</f>
        <v xml:space="preserve"> </v>
      </c>
      <c r="Q82" t="str">
        <f t="array" ref="Q82">INDEX(Items!C$2:C$1090,MATCH($O82,Items!$A$2:$A$1090,0))</f>
        <v xml:space="preserve"> </v>
      </c>
      <c r="R82" t="str">
        <f t="array" ref="R82">INDEX(Items!D$2:D$1090,MATCH($O82,Items!$A$2:$A$1090,0))</f>
        <v xml:space="preserve"> </v>
      </c>
    </row>
    <row r="83" spans="1:18" ht="15.75" customHeight="1" x14ac:dyDescent="0.25">
      <c r="A83">
        <f t="shared" si="0"/>
        <v>1</v>
      </c>
      <c r="B83" t="str">
        <f t="shared" si="1"/>
        <v/>
      </c>
      <c r="C83">
        <f t="shared" si="5"/>
        <v>1</v>
      </c>
      <c r="D83" s="4"/>
      <c r="E83" t="s">
        <v>20</v>
      </c>
      <c r="F83" t="str">
        <f t="array" ref="F83">INDEX(Establishment!B$2:B$1042,MATCH($E83,Establishment!$A$2:$A$1042,0))</f>
        <v xml:space="preserve"> </v>
      </c>
      <c r="G83" t="str">
        <f t="array" ref="G83">INDEX(Establishment!C$2:C$1042,MATCH($E83,Establishment!$A$2:$A$1042,0))</f>
        <v xml:space="preserve"> </v>
      </c>
      <c r="M83">
        <f t="shared" si="3"/>
        <v>0</v>
      </c>
      <c r="N83">
        <f t="shared" si="4"/>
        <v>0</v>
      </c>
      <c r="O83" t="s">
        <v>20</v>
      </c>
      <c r="P83" t="str">
        <f t="array" ref="P83">INDEX(Items!B$2:B$1090,MATCH($O83,Items!$A$2:$A$1090,0))</f>
        <v xml:space="preserve"> </v>
      </c>
      <c r="Q83" t="str">
        <f t="array" ref="Q83">INDEX(Items!C$2:C$1090,MATCH($O83,Items!$A$2:$A$1090,0))</f>
        <v xml:space="preserve"> </v>
      </c>
      <c r="R83" t="str">
        <f t="array" ref="R83">INDEX(Items!D$2:D$1090,MATCH($O83,Items!$A$2:$A$1090,0))</f>
        <v xml:space="preserve"> </v>
      </c>
    </row>
    <row r="84" spans="1:18" ht="15.75" customHeight="1" x14ac:dyDescent="0.25">
      <c r="A84">
        <f t="shared" si="0"/>
        <v>1</v>
      </c>
      <c r="B84" t="str">
        <f t="shared" si="1"/>
        <v/>
      </c>
      <c r="C84">
        <f t="shared" si="5"/>
        <v>1</v>
      </c>
      <c r="D84" s="4"/>
      <c r="E84" t="s">
        <v>20</v>
      </c>
      <c r="F84" t="str">
        <f t="array" ref="F84">INDEX(Establishment!B$2:B$1042,MATCH($E84,Establishment!$A$2:$A$1042,0))</f>
        <v xml:space="preserve"> </v>
      </c>
      <c r="G84" t="str">
        <f t="array" ref="G84">INDEX(Establishment!C$2:C$1042,MATCH($E84,Establishment!$A$2:$A$1042,0))</f>
        <v xml:space="preserve"> </v>
      </c>
      <c r="M84">
        <f t="shared" si="3"/>
        <v>0</v>
      </c>
      <c r="N84">
        <f t="shared" si="4"/>
        <v>0</v>
      </c>
      <c r="O84" t="s">
        <v>20</v>
      </c>
      <c r="P84" t="str">
        <f t="array" ref="P84">INDEX(Items!B$2:B$1090,MATCH($O84,Items!$A$2:$A$1090,0))</f>
        <v xml:space="preserve"> </v>
      </c>
      <c r="Q84" t="str">
        <f t="array" ref="Q84">INDEX(Items!C$2:C$1090,MATCH($O84,Items!$A$2:$A$1090,0))</f>
        <v xml:space="preserve"> </v>
      </c>
      <c r="R84" t="str">
        <f t="array" ref="R84">INDEX(Items!D$2:D$1090,MATCH($O84,Items!$A$2:$A$1090,0))</f>
        <v xml:space="preserve"> </v>
      </c>
    </row>
    <row r="85" spans="1:18" ht="15.75" customHeight="1" x14ac:dyDescent="0.25">
      <c r="A85">
        <f t="shared" si="0"/>
        <v>1</v>
      </c>
      <c r="B85" t="str">
        <f t="shared" si="1"/>
        <v/>
      </c>
      <c r="C85">
        <f t="shared" si="5"/>
        <v>1</v>
      </c>
      <c r="D85" s="4"/>
      <c r="E85" t="s">
        <v>20</v>
      </c>
      <c r="F85" t="str">
        <f t="array" ref="F85">INDEX(Establishment!B$2:B$1042,MATCH($E85,Establishment!$A$2:$A$1042,0))</f>
        <v xml:space="preserve"> </v>
      </c>
      <c r="G85" t="str">
        <f t="array" ref="G85">INDEX(Establishment!C$2:C$1042,MATCH($E85,Establishment!$A$2:$A$1042,0))</f>
        <v xml:space="preserve"> </v>
      </c>
      <c r="M85">
        <f t="shared" si="3"/>
        <v>0</v>
      </c>
      <c r="N85">
        <f t="shared" si="4"/>
        <v>0</v>
      </c>
      <c r="O85" t="s">
        <v>20</v>
      </c>
      <c r="P85" t="str">
        <f t="array" ref="P85">INDEX(Items!B$2:B$1090,MATCH($O85,Items!$A$2:$A$1090,0))</f>
        <v xml:space="preserve"> </v>
      </c>
      <c r="Q85" t="str">
        <f t="array" ref="Q85">INDEX(Items!C$2:C$1090,MATCH($O85,Items!$A$2:$A$1090,0))</f>
        <v xml:space="preserve"> </v>
      </c>
      <c r="R85" t="str">
        <f t="array" ref="R85">INDEX(Items!D$2:D$1090,MATCH($O85,Items!$A$2:$A$1090,0))</f>
        <v xml:space="preserve"> </v>
      </c>
    </row>
    <row r="86" spans="1:18" ht="15.75" customHeight="1" x14ac:dyDescent="0.25">
      <c r="A86">
        <f t="shared" si="0"/>
        <v>1</v>
      </c>
      <c r="B86" t="str">
        <f t="shared" si="1"/>
        <v/>
      </c>
      <c r="C86">
        <f t="shared" si="5"/>
        <v>1</v>
      </c>
      <c r="D86" s="4"/>
      <c r="E86" t="s">
        <v>20</v>
      </c>
      <c r="F86" t="str">
        <f t="array" ref="F86">INDEX(Establishment!B$2:B$1042,MATCH($E86,Establishment!$A$2:$A$1042,0))</f>
        <v xml:space="preserve"> </v>
      </c>
      <c r="G86" t="str">
        <f t="array" ref="G86">INDEX(Establishment!C$2:C$1042,MATCH($E86,Establishment!$A$2:$A$1042,0))</f>
        <v xml:space="preserve"> </v>
      </c>
      <c r="M86">
        <f t="shared" si="3"/>
        <v>0</v>
      </c>
      <c r="N86">
        <f t="shared" si="4"/>
        <v>0</v>
      </c>
      <c r="O86" t="s">
        <v>20</v>
      </c>
      <c r="P86" t="str">
        <f t="array" ref="P86">INDEX(Items!B$2:B$1090,MATCH($O86,Items!$A$2:$A$1090,0))</f>
        <v xml:space="preserve"> </v>
      </c>
      <c r="Q86" t="str">
        <f t="array" ref="Q86">INDEX(Items!C$2:C$1090,MATCH($O86,Items!$A$2:$A$1090,0))</f>
        <v xml:space="preserve"> </v>
      </c>
      <c r="R86" t="str">
        <f t="array" ref="R86">INDEX(Items!D$2:D$1090,MATCH($O86,Items!$A$2:$A$1090,0))</f>
        <v xml:space="preserve"> </v>
      </c>
    </row>
    <row r="87" spans="1:18" ht="15.75" customHeight="1" x14ac:dyDescent="0.25">
      <c r="A87">
        <f t="shared" si="0"/>
        <v>1</v>
      </c>
      <c r="B87" t="str">
        <f t="shared" si="1"/>
        <v/>
      </c>
      <c r="C87">
        <f t="shared" si="5"/>
        <v>1</v>
      </c>
      <c r="D87" s="4"/>
      <c r="E87" t="s">
        <v>20</v>
      </c>
      <c r="F87" t="str">
        <f t="array" ref="F87">INDEX(Establishment!B$2:B$1042,MATCH($E87,Establishment!$A$2:$A$1042,0))</f>
        <v xml:space="preserve"> </v>
      </c>
      <c r="G87" t="str">
        <f t="array" ref="G87">INDEX(Establishment!C$2:C$1042,MATCH($E87,Establishment!$A$2:$A$1042,0))</f>
        <v xml:space="preserve"> </v>
      </c>
      <c r="M87">
        <f t="shared" si="3"/>
        <v>0</v>
      </c>
      <c r="N87">
        <f t="shared" si="4"/>
        <v>0</v>
      </c>
      <c r="O87" t="s">
        <v>20</v>
      </c>
      <c r="P87" t="str">
        <f t="array" ref="P87">INDEX(Items!B$2:B$1090,MATCH($O87,Items!$A$2:$A$1090,0))</f>
        <v xml:space="preserve"> </v>
      </c>
      <c r="Q87" t="str">
        <f t="array" ref="Q87">INDEX(Items!C$2:C$1090,MATCH($O87,Items!$A$2:$A$1090,0))</f>
        <v xml:space="preserve"> </v>
      </c>
      <c r="R87" t="str">
        <f t="array" ref="R87">INDEX(Items!D$2:D$1090,MATCH($O87,Items!$A$2:$A$1090,0))</f>
        <v xml:space="preserve"> </v>
      </c>
    </row>
    <row r="88" spans="1:18" ht="15.75" customHeight="1" x14ac:dyDescent="0.25">
      <c r="A88">
        <f t="shared" si="0"/>
        <v>1</v>
      </c>
      <c r="B88" t="str">
        <f t="shared" si="1"/>
        <v/>
      </c>
      <c r="C88">
        <f t="shared" si="5"/>
        <v>1</v>
      </c>
      <c r="D88" s="4"/>
      <c r="E88" t="s">
        <v>20</v>
      </c>
      <c r="F88" t="str">
        <f t="array" ref="F88">INDEX(Establishment!B$2:B$1042,MATCH($E88,Establishment!$A$2:$A$1042,0))</f>
        <v xml:space="preserve"> </v>
      </c>
      <c r="G88" t="str">
        <f t="array" ref="G88">INDEX(Establishment!C$2:C$1042,MATCH($E88,Establishment!$A$2:$A$1042,0))</f>
        <v xml:space="preserve"> </v>
      </c>
      <c r="M88">
        <f t="shared" si="3"/>
        <v>0</v>
      </c>
      <c r="N88">
        <f t="shared" si="4"/>
        <v>0</v>
      </c>
      <c r="O88" t="s">
        <v>20</v>
      </c>
      <c r="P88" t="str">
        <f t="array" ref="P88">INDEX(Items!B$2:B$1090,MATCH($O88,Items!$A$2:$A$1090,0))</f>
        <v xml:space="preserve"> </v>
      </c>
      <c r="Q88" t="str">
        <f t="array" ref="Q88">INDEX(Items!C$2:C$1090,MATCH($O88,Items!$A$2:$A$1090,0))</f>
        <v xml:space="preserve"> </v>
      </c>
      <c r="R88" t="str">
        <f t="array" ref="R88">INDEX(Items!D$2:D$1090,MATCH($O88,Items!$A$2:$A$1090,0))</f>
        <v xml:space="preserve"> </v>
      </c>
    </row>
    <row r="89" spans="1:18" ht="15.75" customHeight="1" x14ac:dyDescent="0.25">
      <c r="A89">
        <f t="shared" si="0"/>
        <v>1</v>
      </c>
      <c r="B89" t="str">
        <f t="shared" si="1"/>
        <v/>
      </c>
      <c r="C89">
        <f t="shared" si="5"/>
        <v>1</v>
      </c>
      <c r="D89" s="4"/>
      <c r="E89" t="s">
        <v>20</v>
      </c>
      <c r="F89" t="str">
        <f t="array" ref="F89">INDEX(Establishment!B$2:B$1042,MATCH($E89,Establishment!$A$2:$A$1042,0))</f>
        <v xml:space="preserve"> </v>
      </c>
      <c r="G89" t="str">
        <f t="array" ref="G89">INDEX(Establishment!C$2:C$1042,MATCH($E89,Establishment!$A$2:$A$1042,0))</f>
        <v xml:space="preserve"> </v>
      </c>
      <c r="M89">
        <f t="shared" si="3"/>
        <v>0</v>
      </c>
      <c r="N89">
        <f t="shared" si="4"/>
        <v>0</v>
      </c>
      <c r="O89" t="s">
        <v>20</v>
      </c>
      <c r="P89" t="str">
        <f t="array" ref="P89">INDEX(Items!B$2:B$1090,MATCH($O89,Items!$A$2:$A$1090,0))</f>
        <v xml:space="preserve"> </v>
      </c>
      <c r="Q89" t="str">
        <f t="array" ref="Q89">INDEX(Items!C$2:C$1090,MATCH($O89,Items!$A$2:$A$1090,0))</f>
        <v xml:space="preserve"> </v>
      </c>
      <c r="R89" t="str">
        <f t="array" ref="R89">INDEX(Items!D$2:D$1090,MATCH($O89,Items!$A$2:$A$1090,0))</f>
        <v xml:space="preserve"> </v>
      </c>
    </row>
    <row r="90" spans="1:18" ht="15.75" customHeight="1" x14ac:dyDescent="0.25">
      <c r="A90">
        <f t="shared" si="0"/>
        <v>1</v>
      </c>
      <c r="B90" t="str">
        <f t="shared" si="1"/>
        <v/>
      </c>
      <c r="C90">
        <f t="shared" si="5"/>
        <v>1</v>
      </c>
      <c r="D90" s="4"/>
      <c r="E90" t="s">
        <v>20</v>
      </c>
      <c r="F90" t="str">
        <f t="array" ref="F90">INDEX(Establishment!B$2:B$1042,MATCH($E90,Establishment!$A$2:$A$1042,0))</f>
        <v xml:space="preserve"> </v>
      </c>
      <c r="G90" t="str">
        <f t="array" ref="G90">INDEX(Establishment!C$2:C$1042,MATCH($E90,Establishment!$A$2:$A$1042,0))</f>
        <v xml:space="preserve"> </v>
      </c>
      <c r="M90">
        <f t="shared" si="3"/>
        <v>0</v>
      </c>
      <c r="N90">
        <f t="shared" si="4"/>
        <v>0</v>
      </c>
      <c r="O90" t="s">
        <v>20</v>
      </c>
      <c r="P90" t="str">
        <f t="array" ref="P90">INDEX(Items!B$2:B$1090,MATCH($O90,Items!$A$2:$A$1090,0))</f>
        <v xml:space="preserve"> </v>
      </c>
      <c r="Q90" t="str">
        <f t="array" ref="Q90">INDEX(Items!C$2:C$1090,MATCH($O90,Items!$A$2:$A$1090,0))</f>
        <v xml:space="preserve"> </v>
      </c>
      <c r="R90" t="str">
        <f t="array" ref="R90">INDEX(Items!D$2:D$1090,MATCH($O90,Items!$A$2:$A$1090,0))</f>
        <v xml:space="preserve"> </v>
      </c>
    </row>
    <row r="91" spans="1:18" ht="15.75" customHeight="1" x14ac:dyDescent="0.25">
      <c r="A91">
        <f t="shared" si="0"/>
        <v>1</v>
      </c>
      <c r="B91" t="str">
        <f t="shared" si="1"/>
        <v/>
      </c>
      <c r="C91">
        <f t="shared" si="5"/>
        <v>1</v>
      </c>
      <c r="D91" s="4"/>
      <c r="E91" t="s">
        <v>20</v>
      </c>
      <c r="F91" t="str">
        <f t="array" ref="F91">INDEX(Establishment!B$2:B$1042,MATCH($E91,Establishment!$A$2:$A$1042,0))</f>
        <v xml:space="preserve"> </v>
      </c>
      <c r="G91" t="str">
        <f t="array" ref="G91">INDEX(Establishment!C$2:C$1042,MATCH($E91,Establishment!$A$2:$A$1042,0))</f>
        <v xml:space="preserve"> </v>
      </c>
      <c r="M91">
        <f t="shared" si="3"/>
        <v>0</v>
      </c>
      <c r="N91">
        <f t="shared" si="4"/>
        <v>0</v>
      </c>
      <c r="O91" t="s">
        <v>20</v>
      </c>
      <c r="P91" t="str">
        <f t="array" ref="P91">INDEX(Items!B$2:B$1090,MATCH($O91,Items!$A$2:$A$1090,0))</f>
        <v xml:space="preserve"> </v>
      </c>
      <c r="Q91" t="str">
        <f t="array" ref="Q91">INDEX(Items!C$2:C$1090,MATCH($O91,Items!$A$2:$A$1090,0))</f>
        <v xml:space="preserve"> </v>
      </c>
      <c r="R91" t="str">
        <f t="array" ref="R91">INDEX(Items!D$2:D$1090,MATCH($O91,Items!$A$2:$A$1090,0))</f>
        <v xml:space="preserve"> </v>
      </c>
    </row>
    <row r="92" spans="1:18" ht="15.75" customHeight="1" x14ac:dyDescent="0.25">
      <c r="A92">
        <f t="shared" si="0"/>
        <v>1</v>
      </c>
      <c r="B92" t="str">
        <f t="shared" si="1"/>
        <v/>
      </c>
      <c r="C92">
        <f t="shared" si="5"/>
        <v>1</v>
      </c>
      <c r="D92" s="4"/>
      <c r="E92" t="s">
        <v>20</v>
      </c>
      <c r="F92" t="str">
        <f t="array" ref="F92">INDEX(Establishment!B$2:B$1042,MATCH($E92,Establishment!$A$2:$A$1042,0))</f>
        <v xml:space="preserve"> </v>
      </c>
      <c r="G92" t="str">
        <f t="array" ref="G92">INDEX(Establishment!C$2:C$1042,MATCH($E92,Establishment!$A$2:$A$1042,0))</f>
        <v xml:space="preserve"> </v>
      </c>
      <c r="M92">
        <f t="shared" si="3"/>
        <v>0</v>
      </c>
      <c r="N92">
        <f t="shared" si="4"/>
        <v>0</v>
      </c>
      <c r="O92" t="s">
        <v>20</v>
      </c>
      <c r="P92" t="str">
        <f t="array" ref="P92">INDEX(Items!B$2:B$1090,MATCH($O92,Items!$A$2:$A$1090,0))</f>
        <v xml:space="preserve"> </v>
      </c>
      <c r="Q92" t="str">
        <f t="array" ref="Q92">INDEX(Items!C$2:C$1090,MATCH($O92,Items!$A$2:$A$1090,0))</f>
        <v xml:space="preserve"> </v>
      </c>
      <c r="R92" t="str">
        <f t="array" ref="R92">INDEX(Items!D$2:D$1090,MATCH($O92,Items!$A$2:$A$1090,0))</f>
        <v xml:space="preserve"> </v>
      </c>
    </row>
    <row r="93" spans="1:18" ht="15.75" customHeight="1" x14ac:dyDescent="0.25">
      <c r="A93">
        <f t="shared" si="0"/>
        <v>1</v>
      </c>
      <c r="B93" t="str">
        <f t="shared" si="1"/>
        <v/>
      </c>
      <c r="C93">
        <f t="shared" si="5"/>
        <v>1</v>
      </c>
      <c r="D93" s="4"/>
      <c r="E93" t="s">
        <v>20</v>
      </c>
      <c r="F93" t="str">
        <f t="array" ref="F93">INDEX(Establishment!B$2:B$1042,MATCH($E93,Establishment!$A$2:$A$1042,0))</f>
        <v xml:space="preserve"> </v>
      </c>
      <c r="G93" t="str">
        <f t="array" ref="G93">INDEX(Establishment!C$2:C$1042,MATCH($E93,Establishment!$A$2:$A$1042,0))</f>
        <v xml:space="preserve"> </v>
      </c>
      <c r="M93">
        <f t="shared" si="3"/>
        <v>0</v>
      </c>
      <c r="N93">
        <f t="shared" si="4"/>
        <v>0</v>
      </c>
      <c r="O93" t="s">
        <v>20</v>
      </c>
      <c r="P93" t="str">
        <f t="array" ref="P93">INDEX(Items!B$2:B$1090,MATCH($O93,Items!$A$2:$A$1090,0))</f>
        <v xml:space="preserve"> </v>
      </c>
      <c r="Q93" t="str">
        <f t="array" ref="Q93">INDEX(Items!C$2:C$1090,MATCH($O93,Items!$A$2:$A$1090,0))</f>
        <v xml:space="preserve"> </v>
      </c>
      <c r="R93" t="str">
        <f t="array" ref="R93">INDEX(Items!D$2:D$1090,MATCH($O93,Items!$A$2:$A$1090,0))</f>
        <v xml:space="preserve"> </v>
      </c>
    </row>
    <row r="94" spans="1:18" ht="15.75" customHeight="1" x14ac:dyDescent="0.25">
      <c r="A94">
        <f t="shared" si="0"/>
        <v>1</v>
      </c>
      <c r="B94" t="str">
        <f t="shared" si="1"/>
        <v/>
      </c>
      <c r="C94">
        <f t="shared" si="5"/>
        <v>1</v>
      </c>
      <c r="D94" s="4"/>
      <c r="E94" t="s">
        <v>20</v>
      </c>
      <c r="F94" t="str">
        <f t="array" ref="F94">INDEX(Establishment!B$2:B$1042,MATCH($E94,Establishment!$A$2:$A$1042,0))</f>
        <v xml:space="preserve"> </v>
      </c>
      <c r="G94" t="str">
        <f t="array" ref="G94">INDEX(Establishment!C$2:C$1042,MATCH($E94,Establishment!$A$2:$A$1042,0))</f>
        <v xml:space="preserve"> </v>
      </c>
      <c r="M94">
        <f t="shared" si="3"/>
        <v>0</v>
      </c>
      <c r="N94">
        <f t="shared" si="4"/>
        <v>0</v>
      </c>
      <c r="O94" t="s">
        <v>20</v>
      </c>
      <c r="P94" t="str">
        <f t="array" ref="P94">INDEX(Items!B$2:B$1090,MATCH($O94,Items!$A$2:$A$1090,0))</f>
        <v xml:space="preserve"> </v>
      </c>
      <c r="Q94" t="str">
        <f t="array" ref="Q94">INDEX(Items!C$2:C$1090,MATCH($O94,Items!$A$2:$A$1090,0))</f>
        <v xml:space="preserve"> </v>
      </c>
      <c r="R94" t="str">
        <f t="array" ref="R94">INDEX(Items!D$2:D$1090,MATCH($O94,Items!$A$2:$A$1090,0))</f>
        <v xml:space="preserve"> </v>
      </c>
    </row>
    <row r="95" spans="1:18" ht="15.75" customHeight="1" x14ac:dyDescent="0.25">
      <c r="A95">
        <f t="shared" si="0"/>
        <v>1</v>
      </c>
      <c r="B95" t="str">
        <f t="shared" si="1"/>
        <v/>
      </c>
      <c r="C95">
        <f t="shared" si="5"/>
        <v>1</v>
      </c>
      <c r="D95" s="4"/>
      <c r="E95" t="s">
        <v>20</v>
      </c>
      <c r="F95" t="str">
        <f t="array" ref="F95">INDEX(Establishment!B$2:B$1042,MATCH($E95,Establishment!$A$2:$A$1042,0))</f>
        <v xml:space="preserve"> </v>
      </c>
      <c r="G95" t="str">
        <f t="array" ref="G95">INDEX(Establishment!C$2:C$1042,MATCH($E95,Establishment!$A$2:$A$1042,0))</f>
        <v xml:space="preserve"> </v>
      </c>
      <c r="M95">
        <f t="shared" si="3"/>
        <v>0</v>
      </c>
      <c r="N95">
        <f t="shared" si="4"/>
        <v>0</v>
      </c>
      <c r="O95" t="s">
        <v>20</v>
      </c>
      <c r="P95" t="str">
        <f t="array" ref="P95">INDEX(Items!B$2:B$1090,MATCH($O95,Items!$A$2:$A$1090,0))</f>
        <v xml:space="preserve"> </v>
      </c>
      <c r="Q95" t="str">
        <f t="array" ref="Q95">INDEX(Items!C$2:C$1090,MATCH($O95,Items!$A$2:$A$1090,0))</f>
        <v xml:space="preserve"> </v>
      </c>
      <c r="R95" t="str">
        <f t="array" ref="R95">INDEX(Items!D$2:D$1090,MATCH($O95,Items!$A$2:$A$1090,0))</f>
        <v xml:space="preserve"> </v>
      </c>
    </row>
    <row r="96" spans="1:18" ht="15.75" customHeight="1" x14ac:dyDescent="0.25">
      <c r="A96">
        <f t="shared" si="0"/>
        <v>1</v>
      </c>
      <c r="B96" t="str">
        <f t="shared" si="1"/>
        <v/>
      </c>
      <c r="C96">
        <f t="shared" si="5"/>
        <v>1</v>
      </c>
      <c r="D96" s="4"/>
      <c r="E96" t="s">
        <v>20</v>
      </c>
      <c r="F96" t="str">
        <f t="array" ref="F96">INDEX(Establishment!B$2:B$1042,MATCH($E96,Establishment!$A$2:$A$1042,0))</f>
        <v xml:space="preserve"> </v>
      </c>
      <c r="G96" t="str">
        <f t="array" ref="G96">INDEX(Establishment!C$2:C$1042,MATCH($E96,Establishment!$A$2:$A$1042,0))</f>
        <v xml:space="preserve"> </v>
      </c>
      <c r="M96">
        <f t="shared" si="3"/>
        <v>0</v>
      </c>
      <c r="N96">
        <f t="shared" si="4"/>
        <v>0</v>
      </c>
      <c r="O96" t="s">
        <v>20</v>
      </c>
      <c r="P96" t="str">
        <f t="array" ref="P96">INDEX(Items!B$2:B$1090,MATCH($O96,Items!$A$2:$A$1090,0))</f>
        <v xml:space="preserve"> </v>
      </c>
      <c r="Q96" t="str">
        <f t="array" ref="Q96">INDEX(Items!C$2:C$1090,MATCH($O96,Items!$A$2:$A$1090,0))</f>
        <v xml:space="preserve"> </v>
      </c>
      <c r="R96" t="str">
        <f t="array" ref="R96">INDEX(Items!D$2:D$1090,MATCH($O96,Items!$A$2:$A$1090,0))</f>
        <v xml:space="preserve"> </v>
      </c>
    </row>
    <row r="97" spans="1:18" ht="15.75" customHeight="1" x14ac:dyDescent="0.25">
      <c r="A97">
        <f t="shared" si="0"/>
        <v>1</v>
      </c>
      <c r="B97" t="str">
        <f t="shared" si="1"/>
        <v/>
      </c>
      <c r="C97">
        <f t="shared" si="5"/>
        <v>1</v>
      </c>
      <c r="D97" s="4"/>
      <c r="E97" t="s">
        <v>20</v>
      </c>
      <c r="F97" t="str">
        <f t="array" ref="F97">INDEX(Establishment!B$2:B$1042,MATCH($E97,Establishment!$A$2:$A$1042,0))</f>
        <v xml:space="preserve"> </v>
      </c>
      <c r="G97" t="str">
        <f t="array" ref="G97">INDEX(Establishment!C$2:C$1042,MATCH($E97,Establishment!$A$2:$A$1042,0))</f>
        <v xml:space="preserve"> </v>
      </c>
      <c r="M97">
        <f t="shared" si="3"/>
        <v>0</v>
      </c>
      <c r="N97">
        <f t="shared" si="4"/>
        <v>0</v>
      </c>
      <c r="O97" t="s">
        <v>20</v>
      </c>
      <c r="P97" t="str">
        <f t="array" ref="P97">INDEX(Items!B$2:B$1090,MATCH($O97,Items!$A$2:$A$1090,0))</f>
        <v xml:space="preserve"> </v>
      </c>
      <c r="Q97" t="str">
        <f t="array" ref="Q97">INDEX(Items!C$2:C$1090,MATCH($O97,Items!$A$2:$A$1090,0))</f>
        <v xml:space="preserve"> </v>
      </c>
      <c r="R97" t="str">
        <f t="array" ref="R97">INDEX(Items!D$2:D$1090,MATCH($O97,Items!$A$2:$A$1090,0))</f>
        <v xml:space="preserve"> </v>
      </c>
    </row>
    <row r="98" spans="1:18" ht="15.75" customHeight="1" x14ac:dyDescent="0.25">
      <c r="A98">
        <f t="shared" si="0"/>
        <v>1</v>
      </c>
      <c r="B98" t="str">
        <f t="shared" si="1"/>
        <v/>
      </c>
      <c r="C98">
        <f t="shared" si="5"/>
        <v>1</v>
      </c>
      <c r="D98" s="4"/>
      <c r="E98" t="s">
        <v>20</v>
      </c>
      <c r="F98" t="str">
        <f t="array" ref="F98">INDEX(Establishment!B$2:B$1042,MATCH($E98,Establishment!$A$2:$A$1042,0))</f>
        <v xml:space="preserve"> </v>
      </c>
      <c r="G98" t="str">
        <f t="array" ref="G98">INDEX(Establishment!C$2:C$1042,MATCH($E98,Establishment!$A$2:$A$1042,0))</f>
        <v xml:space="preserve"> </v>
      </c>
      <c r="M98">
        <f t="shared" si="3"/>
        <v>0</v>
      </c>
      <c r="N98">
        <f t="shared" si="4"/>
        <v>0</v>
      </c>
      <c r="O98" t="s">
        <v>20</v>
      </c>
      <c r="P98" t="str">
        <f t="array" ref="P98">INDEX(Items!B$2:B$1090,MATCH($O98,Items!$A$2:$A$1090,0))</f>
        <v xml:space="preserve"> </v>
      </c>
      <c r="Q98" t="str">
        <f t="array" ref="Q98">INDEX(Items!C$2:C$1090,MATCH($O98,Items!$A$2:$A$1090,0))</f>
        <v xml:space="preserve"> </v>
      </c>
      <c r="R98" t="str">
        <f t="array" ref="R98">INDEX(Items!D$2:D$1090,MATCH($O98,Items!$A$2:$A$1090,0))</f>
        <v xml:space="preserve"> </v>
      </c>
    </row>
    <row r="99" spans="1:18" ht="15.75" customHeight="1" x14ac:dyDescent="0.25">
      <c r="A99">
        <f t="shared" si="0"/>
        <v>1</v>
      </c>
      <c r="B99" t="str">
        <f t="shared" si="1"/>
        <v/>
      </c>
      <c r="C99">
        <f t="shared" si="5"/>
        <v>1</v>
      </c>
      <c r="D99" s="4"/>
      <c r="E99" t="s">
        <v>20</v>
      </c>
      <c r="F99" t="str">
        <f t="array" ref="F99">INDEX(Establishment!B$2:B$1042,MATCH($E99,Establishment!$A$2:$A$1042,0))</f>
        <v xml:space="preserve"> </v>
      </c>
      <c r="G99" t="str">
        <f t="array" ref="G99">INDEX(Establishment!C$2:C$1042,MATCH($E99,Establishment!$A$2:$A$1042,0))</f>
        <v xml:space="preserve"> </v>
      </c>
      <c r="M99">
        <f t="shared" si="3"/>
        <v>0</v>
      </c>
      <c r="N99">
        <f t="shared" si="4"/>
        <v>0</v>
      </c>
      <c r="O99" t="s">
        <v>20</v>
      </c>
      <c r="P99" t="str">
        <f t="array" ref="P99">INDEX(Items!B$2:B$1090,MATCH($O99,Items!$A$2:$A$1090,0))</f>
        <v xml:space="preserve"> </v>
      </c>
      <c r="Q99" t="str">
        <f t="array" ref="Q99">INDEX(Items!C$2:C$1090,MATCH($O99,Items!$A$2:$A$1090,0))</f>
        <v xml:space="preserve"> </v>
      </c>
      <c r="R99" t="str">
        <f t="array" ref="R99">INDEX(Items!D$2:D$1090,MATCH($O99,Items!$A$2:$A$1090,0))</f>
        <v xml:space="preserve"> </v>
      </c>
    </row>
    <row r="100" spans="1:18" ht="15.75" customHeight="1" x14ac:dyDescent="0.25">
      <c r="A100">
        <f t="shared" si="0"/>
        <v>1</v>
      </c>
      <c r="B100" t="str">
        <f t="shared" si="1"/>
        <v/>
      </c>
      <c r="C100">
        <f t="shared" si="5"/>
        <v>1</v>
      </c>
      <c r="D100" s="4"/>
      <c r="E100" t="s">
        <v>20</v>
      </c>
      <c r="F100" t="str">
        <f t="array" ref="F100">INDEX(Establishment!B$2:B$1042,MATCH($E100,Establishment!$A$2:$A$1042,0))</f>
        <v xml:space="preserve"> </v>
      </c>
      <c r="G100" t="str">
        <f t="array" ref="G100">INDEX(Establishment!C$2:C$1042,MATCH($E100,Establishment!$A$2:$A$1042,0))</f>
        <v xml:space="preserve"> </v>
      </c>
      <c r="M100">
        <f t="shared" si="3"/>
        <v>0</v>
      </c>
      <c r="N100">
        <f t="shared" si="4"/>
        <v>0</v>
      </c>
      <c r="O100" t="s">
        <v>20</v>
      </c>
      <c r="P100" t="str">
        <f t="array" ref="P100">INDEX(Items!B$2:B$1090,MATCH($O100,Items!$A$2:$A$1090,0))</f>
        <v xml:space="preserve"> </v>
      </c>
      <c r="Q100" t="str">
        <f t="array" ref="Q100">INDEX(Items!C$2:C$1090,MATCH($O100,Items!$A$2:$A$1090,0))</f>
        <v xml:space="preserve"> </v>
      </c>
      <c r="R100" t="str">
        <f t="array" ref="R100">INDEX(Items!D$2:D$1090,MATCH($O100,Items!$A$2:$A$1090,0))</f>
        <v xml:space="preserve"> </v>
      </c>
    </row>
    <row r="101" spans="1:18" ht="15.75" customHeight="1" x14ac:dyDescent="0.25">
      <c r="A101">
        <f t="shared" si="0"/>
        <v>1</v>
      </c>
      <c r="B101" t="str">
        <f t="shared" si="1"/>
        <v/>
      </c>
      <c r="C101">
        <f t="shared" si="5"/>
        <v>1</v>
      </c>
      <c r="D101" s="4"/>
      <c r="E101" t="s">
        <v>20</v>
      </c>
      <c r="F101" t="str">
        <f t="array" ref="F101">INDEX(Establishment!B$2:B$1042,MATCH($E101,Establishment!$A$2:$A$1042,0))</f>
        <v xml:space="preserve"> </v>
      </c>
      <c r="G101" t="str">
        <f t="array" ref="G101">INDEX(Establishment!C$2:C$1042,MATCH($E101,Establishment!$A$2:$A$1042,0))</f>
        <v xml:space="preserve"> </v>
      </c>
      <c r="M101">
        <f t="shared" si="3"/>
        <v>0</v>
      </c>
      <c r="N101">
        <f t="shared" si="4"/>
        <v>0</v>
      </c>
      <c r="O101" t="s">
        <v>20</v>
      </c>
      <c r="P101" t="str">
        <f t="array" ref="P101">INDEX(Items!B$2:B$1090,MATCH($O101,Items!$A$2:$A$1090,0))</f>
        <v xml:space="preserve"> </v>
      </c>
      <c r="Q101" t="str">
        <f t="array" ref="Q101">INDEX(Items!C$2:C$1090,MATCH($O101,Items!$A$2:$A$1090,0))</f>
        <v xml:space="preserve"> </v>
      </c>
      <c r="R101" t="str">
        <f t="array" ref="R101">INDEX(Items!D$2:D$1090,MATCH($O101,Items!$A$2:$A$1090,0))</f>
        <v xml:space="preserve"> </v>
      </c>
    </row>
    <row r="102" spans="1:18" ht="15.75" customHeight="1" x14ac:dyDescent="0.25">
      <c r="A102">
        <f t="shared" si="0"/>
        <v>1</v>
      </c>
      <c r="B102" t="str">
        <f t="shared" si="1"/>
        <v/>
      </c>
      <c r="C102">
        <f t="shared" si="5"/>
        <v>1</v>
      </c>
      <c r="D102" s="4"/>
      <c r="E102" t="s">
        <v>20</v>
      </c>
      <c r="F102" t="str">
        <f t="array" ref="F102">INDEX(Establishment!B$2:B$1042,MATCH($E102,Establishment!$A$2:$A$1042,0))</f>
        <v xml:space="preserve"> </v>
      </c>
      <c r="G102" t="str">
        <f t="array" ref="G102">INDEX(Establishment!C$2:C$1042,MATCH($E102,Establishment!$A$2:$A$1042,0))</f>
        <v xml:space="preserve"> </v>
      </c>
      <c r="M102">
        <f t="shared" si="3"/>
        <v>0</v>
      </c>
      <c r="N102">
        <f t="shared" si="4"/>
        <v>0</v>
      </c>
      <c r="O102" t="s">
        <v>20</v>
      </c>
      <c r="P102" t="str">
        <f t="array" ref="P102">INDEX(Items!B$2:B$1090,MATCH($O102,Items!$A$2:$A$1090,0))</f>
        <v xml:space="preserve"> </v>
      </c>
      <c r="Q102" t="str">
        <f t="array" ref="Q102">INDEX(Items!C$2:C$1090,MATCH($O102,Items!$A$2:$A$1090,0))</f>
        <v xml:space="preserve"> </v>
      </c>
      <c r="R102" t="str">
        <f t="array" ref="R102">INDEX(Items!D$2:D$1090,MATCH($O102,Items!$A$2:$A$1090,0))</f>
        <v xml:space="preserve"> </v>
      </c>
    </row>
    <row r="103" spans="1:18" ht="15.75" customHeight="1" x14ac:dyDescent="0.25">
      <c r="A103">
        <f t="shared" si="0"/>
        <v>1</v>
      </c>
      <c r="B103" t="str">
        <f t="shared" si="1"/>
        <v/>
      </c>
      <c r="C103">
        <f t="shared" si="5"/>
        <v>1</v>
      </c>
      <c r="D103" s="4"/>
      <c r="E103" t="s">
        <v>20</v>
      </c>
      <c r="F103" t="str">
        <f t="array" ref="F103">INDEX(Establishment!B$2:B$1042,MATCH($E103,Establishment!$A$2:$A$1042,0))</f>
        <v xml:space="preserve"> </v>
      </c>
      <c r="G103" t="str">
        <f t="array" ref="G103">INDEX(Establishment!C$2:C$1042,MATCH($E103,Establishment!$A$2:$A$1042,0))</f>
        <v xml:space="preserve"> </v>
      </c>
      <c r="M103">
        <f t="shared" si="3"/>
        <v>0</v>
      </c>
      <c r="N103">
        <f t="shared" si="4"/>
        <v>0</v>
      </c>
      <c r="O103" t="s">
        <v>20</v>
      </c>
      <c r="P103" t="str">
        <f t="array" ref="P103">INDEX(Items!B$2:B$1090,MATCH($O103,Items!$A$2:$A$1090,0))</f>
        <v xml:space="preserve"> </v>
      </c>
      <c r="Q103" t="str">
        <f t="array" ref="Q103">INDEX(Items!C$2:C$1090,MATCH($O103,Items!$A$2:$A$1090,0))</f>
        <v xml:space="preserve"> </v>
      </c>
      <c r="R103" t="str">
        <f t="array" ref="R103">INDEX(Items!D$2:D$1090,MATCH($O103,Items!$A$2:$A$1090,0))</f>
        <v xml:space="preserve"> </v>
      </c>
    </row>
    <row r="104" spans="1:18" ht="15.75" customHeight="1" x14ac:dyDescent="0.25">
      <c r="A104">
        <f t="shared" si="0"/>
        <v>1</v>
      </c>
      <c r="B104" t="str">
        <f t="shared" si="1"/>
        <v/>
      </c>
      <c r="C104">
        <f t="shared" si="5"/>
        <v>1</v>
      </c>
      <c r="D104" s="4"/>
      <c r="E104" t="s">
        <v>20</v>
      </c>
      <c r="F104" t="str">
        <f t="array" ref="F104">INDEX(Establishment!B$2:B$1042,MATCH($E104,Establishment!$A$2:$A$1042,0))</f>
        <v xml:space="preserve"> </v>
      </c>
      <c r="G104" t="str">
        <f t="array" ref="G104">INDEX(Establishment!C$2:C$1042,MATCH($E104,Establishment!$A$2:$A$1042,0))</f>
        <v xml:space="preserve"> </v>
      </c>
      <c r="M104">
        <f t="shared" si="3"/>
        <v>0</v>
      </c>
      <c r="N104">
        <f t="shared" si="4"/>
        <v>0</v>
      </c>
      <c r="O104" t="s">
        <v>20</v>
      </c>
      <c r="P104" t="str">
        <f t="array" ref="P104">INDEX(Items!B$2:B$1090,MATCH($O104,Items!$A$2:$A$1090,0))</f>
        <v xml:space="preserve"> </v>
      </c>
      <c r="Q104" t="str">
        <f t="array" ref="Q104">INDEX(Items!C$2:C$1090,MATCH($O104,Items!$A$2:$A$1090,0))</f>
        <v xml:space="preserve"> </v>
      </c>
      <c r="R104" t="str">
        <f t="array" ref="R104">INDEX(Items!D$2:D$1090,MATCH($O104,Items!$A$2:$A$1090,0))</f>
        <v xml:space="preserve"> </v>
      </c>
    </row>
    <row r="105" spans="1:18" ht="15.75" customHeight="1" x14ac:dyDescent="0.25">
      <c r="A105">
        <f t="shared" si="0"/>
        <v>1</v>
      </c>
      <c r="B105" t="str">
        <f t="shared" si="1"/>
        <v/>
      </c>
      <c r="C105">
        <f t="shared" si="5"/>
        <v>1</v>
      </c>
      <c r="D105" s="4"/>
      <c r="E105" t="s">
        <v>20</v>
      </c>
      <c r="F105" t="str">
        <f t="array" ref="F105">INDEX(Establishment!B$2:B$1042,MATCH($E105,Establishment!$A$2:$A$1042,0))</f>
        <v xml:space="preserve"> </v>
      </c>
      <c r="G105" t="str">
        <f t="array" ref="G105">INDEX(Establishment!C$2:C$1042,MATCH($E105,Establishment!$A$2:$A$1042,0))</f>
        <v xml:space="preserve"> </v>
      </c>
      <c r="M105">
        <f t="shared" si="3"/>
        <v>0</v>
      </c>
      <c r="N105">
        <f t="shared" si="4"/>
        <v>0</v>
      </c>
      <c r="O105" t="s">
        <v>20</v>
      </c>
      <c r="P105" t="str">
        <f t="array" ref="P105">INDEX(Items!B$2:B$1090,MATCH($O105,Items!$A$2:$A$1090,0))</f>
        <v xml:space="preserve"> </v>
      </c>
      <c r="Q105" t="str">
        <f t="array" ref="Q105">INDEX(Items!C$2:C$1090,MATCH($O105,Items!$A$2:$A$1090,0))</f>
        <v xml:space="preserve"> </v>
      </c>
      <c r="R105" t="str">
        <f t="array" ref="R105">INDEX(Items!D$2:D$1090,MATCH($O105,Items!$A$2:$A$1090,0))</f>
        <v xml:space="preserve"> </v>
      </c>
    </row>
    <row r="106" spans="1:18" ht="15.75" customHeight="1" x14ac:dyDescent="0.25">
      <c r="A106">
        <f t="shared" si="0"/>
        <v>1</v>
      </c>
      <c r="B106" t="str">
        <f t="shared" si="1"/>
        <v/>
      </c>
      <c r="C106">
        <f t="shared" si="5"/>
        <v>1</v>
      </c>
      <c r="D106" s="4"/>
      <c r="E106" t="s">
        <v>20</v>
      </c>
      <c r="F106" t="str">
        <f t="array" ref="F106">INDEX(Establishment!B$2:B$1042,MATCH($E106,Establishment!$A$2:$A$1042,0))</f>
        <v xml:space="preserve"> </v>
      </c>
      <c r="G106" t="str">
        <f t="array" ref="G106">INDEX(Establishment!C$2:C$1042,MATCH($E106,Establishment!$A$2:$A$1042,0))</f>
        <v xml:space="preserve"> </v>
      </c>
      <c r="M106">
        <f t="shared" si="3"/>
        <v>0</v>
      </c>
      <c r="N106">
        <f t="shared" si="4"/>
        <v>0</v>
      </c>
      <c r="O106" t="s">
        <v>20</v>
      </c>
      <c r="P106" t="str">
        <f t="array" ref="P106">INDEX(Items!B$2:B$1090,MATCH($O106,Items!$A$2:$A$1090,0))</f>
        <v xml:space="preserve"> </v>
      </c>
      <c r="Q106" t="str">
        <f t="array" ref="Q106">INDEX(Items!C$2:C$1090,MATCH($O106,Items!$A$2:$A$1090,0))</f>
        <v xml:space="preserve"> </v>
      </c>
      <c r="R106" t="str">
        <f t="array" ref="R106">INDEX(Items!D$2:D$1090,MATCH($O106,Items!$A$2:$A$1090,0))</f>
        <v xml:space="preserve"> </v>
      </c>
    </row>
    <row r="107" spans="1:18" ht="15.75" customHeight="1" x14ac:dyDescent="0.25">
      <c r="A107">
        <f t="shared" si="0"/>
        <v>1</v>
      </c>
      <c r="B107" t="str">
        <f t="shared" si="1"/>
        <v/>
      </c>
      <c r="C107">
        <f t="shared" si="5"/>
        <v>1</v>
      </c>
      <c r="D107" s="4"/>
      <c r="E107" t="s">
        <v>20</v>
      </c>
      <c r="F107" t="str">
        <f t="array" ref="F107">INDEX(Establishment!B$2:B$1042,MATCH($E107,Establishment!$A$2:$A$1042,0))</f>
        <v xml:space="preserve"> </v>
      </c>
      <c r="G107" t="str">
        <f t="array" ref="G107">INDEX(Establishment!C$2:C$1042,MATCH($E107,Establishment!$A$2:$A$1042,0))</f>
        <v xml:space="preserve"> </v>
      </c>
      <c r="M107">
        <f t="shared" si="3"/>
        <v>0</v>
      </c>
      <c r="N107">
        <f t="shared" si="4"/>
        <v>0</v>
      </c>
      <c r="O107" t="s">
        <v>20</v>
      </c>
      <c r="P107" t="str">
        <f t="array" ref="P107">INDEX(Items!B$2:B$1090,MATCH($O107,Items!$A$2:$A$1090,0))</f>
        <v xml:space="preserve"> </v>
      </c>
      <c r="Q107" t="str">
        <f t="array" ref="Q107">INDEX(Items!C$2:C$1090,MATCH($O107,Items!$A$2:$A$1090,0))</f>
        <v xml:space="preserve"> </v>
      </c>
      <c r="R107" t="str">
        <f t="array" ref="R107">INDEX(Items!D$2:D$1090,MATCH($O107,Items!$A$2:$A$1090,0))</f>
        <v xml:space="preserve"> </v>
      </c>
    </row>
    <row r="108" spans="1:18" ht="15.75" customHeight="1" x14ac:dyDescent="0.25">
      <c r="A108">
        <f t="shared" si="0"/>
        <v>1</v>
      </c>
      <c r="B108" t="str">
        <f t="shared" si="1"/>
        <v/>
      </c>
      <c r="C108">
        <f t="shared" si="5"/>
        <v>1</v>
      </c>
      <c r="D108" s="4"/>
      <c r="E108" t="s">
        <v>20</v>
      </c>
      <c r="F108" t="str">
        <f t="array" ref="F108">INDEX(Establishment!B$2:B$1042,MATCH($E108,Establishment!$A$2:$A$1042,0))</f>
        <v xml:space="preserve"> </v>
      </c>
      <c r="G108" t="str">
        <f t="array" ref="G108">INDEX(Establishment!C$2:C$1042,MATCH($E108,Establishment!$A$2:$A$1042,0))</f>
        <v xml:space="preserve"> </v>
      </c>
      <c r="M108">
        <f t="shared" si="3"/>
        <v>0</v>
      </c>
      <c r="N108">
        <f t="shared" si="4"/>
        <v>0</v>
      </c>
      <c r="O108" t="s">
        <v>20</v>
      </c>
      <c r="P108" t="str">
        <f t="array" ref="P108">INDEX(Items!B$2:B$1090,MATCH($O108,Items!$A$2:$A$1090,0))</f>
        <v xml:space="preserve"> </v>
      </c>
      <c r="Q108" t="str">
        <f t="array" ref="Q108">INDEX(Items!C$2:C$1090,MATCH($O108,Items!$A$2:$A$1090,0))</f>
        <v xml:space="preserve"> </v>
      </c>
      <c r="R108" t="str">
        <f t="array" ref="R108">INDEX(Items!D$2:D$1090,MATCH($O108,Items!$A$2:$A$1090,0))</f>
        <v xml:space="preserve"> </v>
      </c>
    </row>
    <row r="109" spans="1:18" ht="15.75" customHeight="1" x14ac:dyDescent="0.25">
      <c r="A109">
        <f t="shared" si="0"/>
        <v>1</v>
      </c>
      <c r="B109" t="str">
        <f t="shared" si="1"/>
        <v/>
      </c>
      <c r="C109">
        <f t="shared" si="5"/>
        <v>1</v>
      </c>
      <c r="D109" s="4"/>
      <c r="E109" t="s">
        <v>20</v>
      </c>
      <c r="F109" t="str">
        <f t="array" ref="F109">INDEX(Establishment!B$2:B$1042,MATCH($E109,Establishment!$A$2:$A$1042,0))</f>
        <v xml:space="preserve"> </v>
      </c>
      <c r="G109" t="str">
        <f t="array" ref="G109">INDEX(Establishment!C$2:C$1042,MATCH($E109,Establishment!$A$2:$A$1042,0))</f>
        <v xml:space="preserve"> </v>
      </c>
      <c r="M109">
        <f t="shared" si="3"/>
        <v>0</v>
      </c>
      <c r="N109">
        <f t="shared" si="4"/>
        <v>0</v>
      </c>
      <c r="O109" t="s">
        <v>20</v>
      </c>
      <c r="P109" t="str">
        <f t="array" ref="P109">INDEX(Items!B$2:B$1090,MATCH($O109,Items!$A$2:$A$1090,0))</f>
        <v xml:space="preserve"> </v>
      </c>
      <c r="Q109" t="str">
        <f t="array" ref="Q109">INDEX(Items!C$2:C$1090,MATCH($O109,Items!$A$2:$A$1090,0))</f>
        <v xml:space="preserve"> </v>
      </c>
      <c r="R109" t="str">
        <f t="array" ref="R109">INDEX(Items!D$2:D$1090,MATCH($O109,Items!$A$2:$A$1090,0))</f>
        <v xml:space="preserve"> </v>
      </c>
    </row>
    <row r="110" spans="1:18" ht="15.75" customHeight="1" x14ac:dyDescent="0.25">
      <c r="A110">
        <f t="shared" si="0"/>
        <v>1</v>
      </c>
      <c r="B110" t="str">
        <f t="shared" si="1"/>
        <v/>
      </c>
      <c r="C110">
        <f t="shared" si="5"/>
        <v>1</v>
      </c>
      <c r="D110" s="4"/>
      <c r="E110" t="s">
        <v>20</v>
      </c>
      <c r="F110" t="str">
        <f t="array" ref="F110">INDEX(Establishment!B$2:B$1042,MATCH($E110,Establishment!$A$2:$A$1042,0))</f>
        <v xml:space="preserve"> </v>
      </c>
      <c r="G110" t="str">
        <f t="array" ref="G110">INDEX(Establishment!C$2:C$1042,MATCH($E110,Establishment!$A$2:$A$1042,0))</f>
        <v xml:space="preserve"> </v>
      </c>
      <c r="M110">
        <f t="shared" si="3"/>
        <v>0</v>
      </c>
      <c r="N110">
        <f t="shared" si="4"/>
        <v>0</v>
      </c>
      <c r="O110" t="s">
        <v>20</v>
      </c>
      <c r="P110" t="str">
        <f t="array" ref="P110">INDEX(Items!B$2:B$1090,MATCH($O110,Items!$A$2:$A$1090,0))</f>
        <v xml:space="preserve"> </v>
      </c>
      <c r="Q110" t="str">
        <f t="array" ref="Q110">INDEX(Items!C$2:C$1090,MATCH($O110,Items!$A$2:$A$1090,0))</f>
        <v xml:space="preserve"> </v>
      </c>
      <c r="R110" t="str">
        <f t="array" ref="R110">INDEX(Items!D$2:D$1090,MATCH($O110,Items!$A$2:$A$1090,0))</f>
        <v xml:space="preserve"> </v>
      </c>
    </row>
    <row r="111" spans="1:18" ht="15.75" customHeight="1" x14ac:dyDescent="0.25">
      <c r="A111">
        <f t="shared" si="0"/>
        <v>1</v>
      </c>
      <c r="B111" t="str">
        <f t="shared" si="1"/>
        <v/>
      </c>
      <c r="C111">
        <f t="shared" si="5"/>
        <v>1</v>
      </c>
      <c r="D111" s="4"/>
      <c r="E111" t="s">
        <v>20</v>
      </c>
      <c r="F111" t="str">
        <f t="array" ref="F111">INDEX(Establishment!B$2:B$1042,MATCH($E111,Establishment!$A$2:$A$1042,0))</f>
        <v xml:space="preserve"> </v>
      </c>
      <c r="G111" t="str">
        <f t="array" ref="G111">INDEX(Establishment!C$2:C$1042,MATCH($E111,Establishment!$A$2:$A$1042,0))</f>
        <v xml:space="preserve"> </v>
      </c>
      <c r="M111">
        <f t="shared" si="3"/>
        <v>0</v>
      </c>
      <c r="N111">
        <f t="shared" si="4"/>
        <v>0</v>
      </c>
      <c r="O111" t="s">
        <v>20</v>
      </c>
      <c r="P111" t="str">
        <f t="array" ref="P111">INDEX(Items!B$2:B$1090,MATCH($O111,Items!$A$2:$A$1090,0))</f>
        <v xml:space="preserve"> </v>
      </c>
      <c r="Q111" t="str">
        <f t="array" ref="Q111">INDEX(Items!C$2:C$1090,MATCH($O111,Items!$A$2:$A$1090,0))</f>
        <v xml:space="preserve"> </v>
      </c>
      <c r="R111" t="str">
        <f t="array" ref="R111">INDEX(Items!D$2:D$1090,MATCH($O111,Items!$A$2:$A$1090,0))</f>
        <v xml:space="preserve"> </v>
      </c>
    </row>
    <row r="112" spans="1:18" ht="15.75" customHeight="1" x14ac:dyDescent="0.25">
      <c r="A112">
        <f t="shared" si="0"/>
        <v>1</v>
      </c>
      <c r="B112" t="str">
        <f t="shared" si="1"/>
        <v/>
      </c>
      <c r="C112">
        <f t="shared" si="5"/>
        <v>1</v>
      </c>
      <c r="D112" s="4"/>
      <c r="E112" t="s">
        <v>20</v>
      </c>
      <c r="F112" t="str">
        <f t="array" ref="F112">INDEX(Establishment!B$2:B$1042,MATCH($E112,Establishment!$A$2:$A$1042,0))</f>
        <v xml:space="preserve"> </v>
      </c>
      <c r="G112" t="str">
        <f t="array" ref="G112">INDEX(Establishment!C$2:C$1042,MATCH($E112,Establishment!$A$2:$A$1042,0))</f>
        <v xml:space="preserve"> </v>
      </c>
      <c r="M112">
        <f t="shared" si="3"/>
        <v>0</v>
      </c>
      <c r="N112">
        <f t="shared" si="4"/>
        <v>0</v>
      </c>
      <c r="O112" t="s">
        <v>20</v>
      </c>
      <c r="P112" t="str">
        <f t="array" ref="P112">INDEX(Items!B$2:B$1090,MATCH($O112,Items!$A$2:$A$1090,0))</f>
        <v xml:space="preserve"> </v>
      </c>
      <c r="Q112" t="str">
        <f t="array" ref="Q112">INDEX(Items!C$2:C$1090,MATCH($O112,Items!$A$2:$A$1090,0))</f>
        <v xml:space="preserve"> </v>
      </c>
      <c r="R112" t="str">
        <f t="array" ref="R112">INDEX(Items!D$2:D$1090,MATCH($O112,Items!$A$2:$A$1090,0))</f>
        <v xml:space="preserve"> </v>
      </c>
    </row>
    <row r="113" spans="1:18" ht="15.75" customHeight="1" x14ac:dyDescent="0.25">
      <c r="A113">
        <f t="shared" si="0"/>
        <v>1</v>
      </c>
      <c r="B113" t="str">
        <f t="shared" si="1"/>
        <v/>
      </c>
      <c r="C113">
        <f t="shared" si="5"/>
        <v>1</v>
      </c>
      <c r="D113" s="4"/>
      <c r="E113" t="s">
        <v>20</v>
      </c>
      <c r="F113" t="str">
        <f t="array" ref="F113">INDEX(Establishment!B$2:B$1042,MATCH($E113,Establishment!$A$2:$A$1042,0))</f>
        <v xml:space="preserve"> </v>
      </c>
      <c r="G113" t="str">
        <f t="array" ref="G113">INDEX(Establishment!C$2:C$1042,MATCH($E113,Establishment!$A$2:$A$1042,0))</f>
        <v xml:space="preserve"> </v>
      </c>
      <c r="M113">
        <f t="shared" si="3"/>
        <v>0</v>
      </c>
      <c r="N113">
        <f t="shared" si="4"/>
        <v>0</v>
      </c>
      <c r="O113" t="s">
        <v>20</v>
      </c>
      <c r="P113" t="str">
        <f t="array" ref="P113">INDEX(Items!B$2:B$1090,MATCH($O113,Items!$A$2:$A$1090,0))</f>
        <v xml:space="preserve"> </v>
      </c>
      <c r="Q113" t="str">
        <f t="array" ref="Q113">INDEX(Items!C$2:C$1090,MATCH($O113,Items!$A$2:$A$1090,0))</f>
        <v xml:space="preserve"> </v>
      </c>
      <c r="R113" t="str">
        <f t="array" ref="R113">INDEX(Items!D$2:D$1090,MATCH($O113,Items!$A$2:$A$1090,0))</f>
        <v xml:space="preserve"> </v>
      </c>
    </row>
    <row r="114" spans="1:18" ht="15.75" customHeight="1" x14ac:dyDescent="0.25">
      <c r="A114">
        <f t="shared" si="0"/>
        <v>1</v>
      </c>
      <c r="B114" t="str">
        <f t="shared" si="1"/>
        <v/>
      </c>
      <c r="C114">
        <f t="shared" si="5"/>
        <v>1</v>
      </c>
      <c r="D114" s="4"/>
      <c r="E114" t="s">
        <v>20</v>
      </c>
      <c r="F114" t="str">
        <f t="array" ref="F114">INDEX(Establishment!B$2:B$1042,MATCH($E114,Establishment!$A$2:$A$1042,0))</f>
        <v xml:space="preserve"> </v>
      </c>
      <c r="G114" t="str">
        <f t="array" ref="G114">INDEX(Establishment!C$2:C$1042,MATCH($E114,Establishment!$A$2:$A$1042,0))</f>
        <v xml:space="preserve"> </v>
      </c>
      <c r="M114">
        <f t="shared" si="3"/>
        <v>0</v>
      </c>
      <c r="N114">
        <f t="shared" si="4"/>
        <v>0</v>
      </c>
      <c r="O114" t="s">
        <v>20</v>
      </c>
      <c r="P114" t="str">
        <f t="array" ref="P114">INDEX(Items!B$2:B$1090,MATCH($O114,Items!$A$2:$A$1090,0))</f>
        <v xml:space="preserve"> </v>
      </c>
      <c r="Q114" t="str">
        <f t="array" ref="Q114">INDEX(Items!C$2:C$1090,MATCH($O114,Items!$A$2:$A$1090,0))</f>
        <v xml:space="preserve"> </v>
      </c>
      <c r="R114" t="str">
        <f t="array" ref="R114">INDEX(Items!D$2:D$1090,MATCH($O114,Items!$A$2:$A$1090,0))</f>
        <v xml:space="preserve"> </v>
      </c>
    </row>
    <row r="115" spans="1:18" ht="15.75" customHeight="1" x14ac:dyDescent="0.25">
      <c r="A115">
        <f t="shared" si="0"/>
        <v>1</v>
      </c>
      <c r="B115" t="str">
        <f t="shared" si="1"/>
        <v/>
      </c>
      <c r="C115">
        <f t="shared" si="5"/>
        <v>1</v>
      </c>
      <c r="D115" s="4"/>
      <c r="E115" t="s">
        <v>20</v>
      </c>
      <c r="F115" t="str">
        <f t="array" ref="F115">INDEX(Establishment!B$2:B$1042,MATCH($E115,Establishment!$A$2:$A$1042,0))</f>
        <v xml:space="preserve"> </v>
      </c>
      <c r="G115" t="str">
        <f t="array" ref="G115">INDEX(Establishment!C$2:C$1042,MATCH($E115,Establishment!$A$2:$A$1042,0))</f>
        <v xml:space="preserve"> </v>
      </c>
      <c r="M115">
        <f t="shared" si="3"/>
        <v>0</v>
      </c>
      <c r="N115">
        <f t="shared" si="4"/>
        <v>0</v>
      </c>
      <c r="O115" t="s">
        <v>20</v>
      </c>
      <c r="P115" t="str">
        <f t="array" ref="P115">INDEX(Items!B$2:B$1090,MATCH($O115,Items!$A$2:$A$1090,0))</f>
        <v xml:space="preserve"> </v>
      </c>
      <c r="Q115" t="str">
        <f t="array" ref="Q115">INDEX(Items!C$2:C$1090,MATCH($O115,Items!$A$2:$A$1090,0))</f>
        <v xml:space="preserve"> </v>
      </c>
      <c r="R115" t="str">
        <f t="array" ref="R115">INDEX(Items!D$2:D$1090,MATCH($O115,Items!$A$2:$A$1090,0))</f>
        <v xml:space="preserve"> </v>
      </c>
    </row>
    <row r="116" spans="1:18" ht="15.75" customHeight="1" x14ac:dyDescent="0.25">
      <c r="A116">
        <f t="shared" si="0"/>
        <v>1</v>
      </c>
      <c r="B116" t="str">
        <f t="shared" si="1"/>
        <v/>
      </c>
      <c r="C116">
        <f t="shared" si="5"/>
        <v>1</v>
      </c>
      <c r="D116" s="4"/>
      <c r="E116" t="s">
        <v>20</v>
      </c>
      <c r="F116" t="str">
        <f t="array" ref="F116">INDEX(Establishment!B$2:B$1042,MATCH($E116,Establishment!$A$2:$A$1042,0))</f>
        <v xml:space="preserve"> </v>
      </c>
      <c r="G116" t="str">
        <f t="array" ref="G116">INDEX(Establishment!C$2:C$1042,MATCH($E116,Establishment!$A$2:$A$1042,0))</f>
        <v xml:space="preserve"> </v>
      </c>
      <c r="M116">
        <f t="shared" si="3"/>
        <v>0</v>
      </c>
      <c r="N116">
        <f t="shared" si="4"/>
        <v>0</v>
      </c>
      <c r="O116" t="s">
        <v>20</v>
      </c>
      <c r="P116" t="str">
        <f t="array" ref="P116">INDEX(Items!B$2:B$1090,MATCH($O116,Items!$A$2:$A$1090,0))</f>
        <v xml:space="preserve"> </v>
      </c>
      <c r="Q116" t="str">
        <f t="array" ref="Q116">INDEX(Items!C$2:C$1090,MATCH($O116,Items!$A$2:$A$1090,0))</f>
        <v xml:space="preserve"> </v>
      </c>
      <c r="R116" t="str">
        <f t="array" ref="R116">INDEX(Items!D$2:D$1090,MATCH($O116,Items!$A$2:$A$1090,0))</f>
        <v xml:space="preserve"> </v>
      </c>
    </row>
    <row r="117" spans="1:18" ht="15.75" customHeight="1" x14ac:dyDescent="0.25">
      <c r="A117">
        <f t="shared" si="0"/>
        <v>1</v>
      </c>
      <c r="B117" t="str">
        <f t="shared" si="1"/>
        <v/>
      </c>
      <c r="C117">
        <f t="shared" si="5"/>
        <v>1</v>
      </c>
      <c r="D117" s="4"/>
      <c r="E117" t="s">
        <v>20</v>
      </c>
      <c r="F117" t="str">
        <f t="array" ref="F117">INDEX(Establishment!B$2:B$1042,MATCH($E117,Establishment!$A$2:$A$1042,0))</f>
        <v xml:space="preserve"> </v>
      </c>
      <c r="G117" t="str">
        <f t="array" ref="G117">INDEX(Establishment!C$2:C$1042,MATCH($E117,Establishment!$A$2:$A$1042,0))</f>
        <v xml:space="preserve"> </v>
      </c>
      <c r="M117">
        <f t="shared" si="3"/>
        <v>0</v>
      </c>
      <c r="N117">
        <f t="shared" si="4"/>
        <v>0</v>
      </c>
      <c r="O117" t="s">
        <v>20</v>
      </c>
      <c r="P117" t="str">
        <f t="array" ref="P117">INDEX(Items!B$2:B$1090,MATCH($O117,Items!$A$2:$A$1090,0))</f>
        <v xml:space="preserve"> </v>
      </c>
      <c r="Q117" t="str">
        <f t="array" ref="Q117">INDEX(Items!C$2:C$1090,MATCH($O117,Items!$A$2:$A$1090,0))</f>
        <v xml:space="preserve"> </v>
      </c>
      <c r="R117" t="str">
        <f t="array" ref="R117">INDEX(Items!D$2:D$1090,MATCH($O117,Items!$A$2:$A$1090,0))</f>
        <v xml:space="preserve"> </v>
      </c>
    </row>
    <row r="118" spans="1:18" ht="15.75" customHeight="1" x14ac:dyDescent="0.25">
      <c r="A118">
        <f t="shared" si="0"/>
        <v>1</v>
      </c>
      <c r="B118" t="str">
        <f t="shared" si="1"/>
        <v/>
      </c>
      <c r="C118">
        <f t="shared" si="5"/>
        <v>1</v>
      </c>
      <c r="D118" s="4"/>
      <c r="E118" t="s">
        <v>20</v>
      </c>
      <c r="F118" t="str">
        <f t="array" ref="F118">INDEX(Establishment!B$2:B$1042,MATCH($E118,Establishment!$A$2:$A$1042,0))</f>
        <v xml:space="preserve"> </v>
      </c>
      <c r="G118" t="str">
        <f t="array" ref="G118">INDEX(Establishment!C$2:C$1042,MATCH($E118,Establishment!$A$2:$A$1042,0))</f>
        <v xml:space="preserve"> </v>
      </c>
      <c r="M118">
        <f t="shared" si="3"/>
        <v>0</v>
      </c>
      <c r="N118">
        <f t="shared" si="4"/>
        <v>0</v>
      </c>
      <c r="O118" t="s">
        <v>20</v>
      </c>
      <c r="P118" t="str">
        <f t="array" ref="P118">INDEX(Items!B$2:B$1090,MATCH($O118,Items!$A$2:$A$1090,0))</f>
        <v xml:space="preserve"> </v>
      </c>
      <c r="Q118" t="str">
        <f t="array" ref="Q118">INDEX(Items!C$2:C$1090,MATCH($O118,Items!$A$2:$A$1090,0))</f>
        <v xml:space="preserve"> </v>
      </c>
      <c r="R118" t="str">
        <f t="array" ref="R118">INDEX(Items!D$2:D$1090,MATCH($O118,Items!$A$2:$A$1090,0))</f>
        <v xml:space="preserve"> </v>
      </c>
    </row>
    <row r="119" spans="1:18" ht="15.75" customHeight="1" x14ac:dyDescent="0.25">
      <c r="A119">
        <f t="shared" si="0"/>
        <v>1</v>
      </c>
      <c r="B119" t="str">
        <f t="shared" si="1"/>
        <v/>
      </c>
      <c r="C119">
        <f t="shared" si="5"/>
        <v>1</v>
      </c>
      <c r="D119" s="4"/>
      <c r="E119" t="s">
        <v>20</v>
      </c>
      <c r="F119" t="str">
        <f t="array" ref="F119">INDEX(Establishment!B$2:B$1042,MATCH($E119,Establishment!$A$2:$A$1042,0))</f>
        <v xml:space="preserve"> </v>
      </c>
      <c r="G119" t="str">
        <f t="array" ref="G119">INDEX(Establishment!C$2:C$1042,MATCH($E119,Establishment!$A$2:$A$1042,0))</f>
        <v xml:space="preserve"> </v>
      </c>
      <c r="M119">
        <f t="shared" si="3"/>
        <v>0</v>
      </c>
      <c r="N119">
        <f t="shared" si="4"/>
        <v>0</v>
      </c>
      <c r="O119" t="s">
        <v>20</v>
      </c>
      <c r="P119" t="str">
        <f t="array" ref="P119">INDEX(Items!B$2:B$1090,MATCH($O119,Items!$A$2:$A$1090,0))</f>
        <v xml:space="preserve"> </v>
      </c>
      <c r="Q119" t="str">
        <f t="array" ref="Q119">INDEX(Items!C$2:C$1090,MATCH($O119,Items!$A$2:$A$1090,0))</f>
        <v xml:space="preserve"> </v>
      </c>
      <c r="R119" t="str">
        <f t="array" ref="R119">INDEX(Items!D$2:D$1090,MATCH($O119,Items!$A$2:$A$1090,0))</f>
        <v xml:space="preserve"> </v>
      </c>
    </row>
    <row r="120" spans="1:18" ht="15.75" customHeight="1" x14ac:dyDescent="0.25">
      <c r="A120">
        <f t="shared" si="0"/>
        <v>1</v>
      </c>
      <c r="B120" t="str">
        <f t="shared" si="1"/>
        <v/>
      </c>
      <c r="C120">
        <f t="shared" si="5"/>
        <v>1</v>
      </c>
      <c r="D120" s="4"/>
      <c r="E120" t="s">
        <v>20</v>
      </c>
      <c r="F120" t="str">
        <f t="array" ref="F120">INDEX(Establishment!B$2:B$1042,MATCH($E120,Establishment!$A$2:$A$1042,0))</f>
        <v xml:space="preserve"> </v>
      </c>
      <c r="G120" t="str">
        <f t="array" ref="G120">INDEX(Establishment!C$2:C$1042,MATCH($E120,Establishment!$A$2:$A$1042,0))</f>
        <v xml:space="preserve"> </v>
      </c>
      <c r="M120">
        <f t="shared" si="3"/>
        <v>0</v>
      </c>
      <c r="N120">
        <f t="shared" si="4"/>
        <v>0</v>
      </c>
      <c r="O120" t="s">
        <v>20</v>
      </c>
      <c r="P120" t="str">
        <f t="array" ref="P120">INDEX(Items!B$2:B$1090,MATCH($O120,Items!$A$2:$A$1090,0))</f>
        <v xml:space="preserve"> </v>
      </c>
      <c r="Q120" t="str">
        <f t="array" ref="Q120">INDEX(Items!C$2:C$1090,MATCH($O120,Items!$A$2:$A$1090,0))</f>
        <v xml:space="preserve"> </v>
      </c>
      <c r="R120" t="str">
        <f t="array" ref="R120">INDEX(Items!D$2:D$1090,MATCH($O120,Items!$A$2:$A$1090,0))</f>
        <v xml:space="preserve"> </v>
      </c>
    </row>
    <row r="121" spans="1:18" ht="15.75" customHeight="1" x14ac:dyDescent="0.25">
      <c r="A121">
        <f t="shared" si="0"/>
        <v>1</v>
      </c>
      <c r="B121" t="str">
        <f t="shared" si="1"/>
        <v/>
      </c>
      <c r="C121">
        <f t="shared" si="5"/>
        <v>1</v>
      </c>
      <c r="D121" s="4"/>
      <c r="E121" t="s">
        <v>20</v>
      </c>
      <c r="F121" t="str">
        <f t="array" ref="F121">INDEX(Establishment!B$2:B$1042,MATCH($E121,Establishment!$A$2:$A$1042,0))</f>
        <v xml:space="preserve"> </v>
      </c>
      <c r="G121" t="str">
        <f t="array" ref="G121">INDEX(Establishment!C$2:C$1042,MATCH($E121,Establishment!$A$2:$A$1042,0))</f>
        <v xml:space="preserve"> </v>
      </c>
      <c r="M121">
        <f t="shared" si="3"/>
        <v>0</v>
      </c>
      <c r="N121">
        <f t="shared" si="4"/>
        <v>0</v>
      </c>
      <c r="O121" t="s">
        <v>20</v>
      </c>
      <c r="P121" t="str">
        <f t="array" ref="P121">INDEX(Items!B$2:B$1090,MATCH($O121,Items!$A$2:$A$1090,0))</f>
        <v xml:space="preserve"> </v>
      </c>
      <c r="Q121" t="str">
        <f t="array" ref="Q121">INDEX(Items!C$2:C$1090,MATCH($O121,Items!$A$2:$A$1090,0))</f>
        <v xml:space="preserve"> </v>
      </c>
      <c r="R121" t="str">
        <f t="array" ref="R121">INDEX(Items!D$2:D$1090,MATCH($O121,Items!$A$2:$A$1090,0))</f>
        <v xml:space="preserve"> </v>
      </c>
    </row>
    <row r="122" spans="1:18" ht="15.75" customHeight="1" x14ac:dyDescent="0.25">
      <c r="A122">
        <f t="shared" si="0"/>
        <v>1</v>
      </c>
      <c r="B122" t="str">
        <f t="shared" si="1"/>
        <v/>
      </c>
      <c r="C122">
        <f t="shared" si="5"/>
        <v>1</v>
      </c>
      <c r="D122" s="4"/>
      <c r="E122" t="s">
        <v>20</v>
      </c>
      <c r="F122" t="str">
        <f t="array" ref="F122">INDEX(Establishment!B$2:B$1042,MATCH($E122,Establishment!$A$2:$A$1042,0))</f>
        <v xml:space="preserve"> </v>
      </c>
      <c r="G122" t="str">
        <f t="array" ref="G122">INDEX(Establishment!C$2:C$1042,MATCH($E122,Establishment!$A$2:$A$1042,0))</f>
        <v xml:space="preserve"> </v>
      </c>
      <c r="M122">
        <f t="shared" si="3"/>
        <v>0</v>
      </c>
      <c r="N122">
        <f t="shared" si="4"/>
        <v>0</v>
      </c>
      <c r="O122" t="s">
        <v>20</v>
      </c>
      <c r="P122" t="str">
        <f t="array" ref="P122">INDEX(Items!B$2:B$1090,MATCH($O122,Items!$A$2:$A$1090,0))</f>
        <v xml:space="preserve"> </v>
      </c>
      <c r="Q122" t="str">
        <f t="array" ref="Q122">INDEX(Items!C$2:C$1090,MATCH($O122,Items!$A$2:$A$1090,0))</f>
        <v xml:space="preserve"> </v>
      </c>
      <c r="R122" t="str">
        <f t="array" ref="R122">INDEX(Items!D$2:D$1090,MATCH($O122,Items!$A$2:$A$1090,0))</f>
        <v xml:space="preserve"> </v>
      </c>
    </row>
    <row r="123" spans="1:18" ht="15.75" customHeight="1" x14ac:dyDescent="0.25">
      <c r="A123">
        <f t="shared" si="0"/>
        <v>1</v>
      </c>
      <c r="B123" t="str">
        <f t="shared" si="1"/>
        <v/>
      </c>
      <c r="C123">
        <f t="shared" si="5"/>
        <v>1</v>
      </c>
      <c r="D123" s="4"/>
      <c r="E123" t="s">
        <v>20</v>
      </c>
      <c r="F123" t="str">
        <f t="array" ref="F123">INDEX(Establishment!B$2:B$1042,MATCH($E123,Establishment!$A$2:$A$1042,0))</f>
        <v xml:space="preserve"> </v>
      </c>
      <c r="G123" t="str">
        <f t="array" ref="G123">INDEX(Establishment!C$2:C$1042,MATCH($E123,Establishment!$A$2:$A$1042,0))</f>
        <v xml:space="preserve"> </v>
      </c>
      <c r="M123">
        <f t="shared" si="3"/>
        <v>0</v>
      </c>
      <c r="N123">
        <f t="shared" si="4"/>
        <v>0</v>
      </c>
      <c r="O123" t="s">
        <v>20</v>
      </c>
      <c r="P123" t="str">
        <f t="array" ref="P123">INDEX(Items!B$2:B$1090,MATCH($O123,Items!$A$2:$A$1090,0))</f>
        <v xml:space="preserve"> </v>
      </c>
      <c r="Q123" t="str">
        <f t="array" ref="Q123">INDEX(Items!C$2:C$1090,MATCH($O123,Items!$A$2:$A$1090,0))</f>
        <v xml:space="preserve"> </v>
      </c>
      <c r="R123" t="str">
        <f t="array" ref="R123">INDEX(Items!D$2:D$1090,MATCH($O123,Items!$A$2:$A$1090,0))</f>
        <v xml:space="preserve"> </v>
      </c>
    </row>
    <row r="124" spans="1:18" ht="15.75" customHeight="1" x14ac:dyDescent="0.25">
      <c r="A124">
        <f t="shared" si="0"/>
        <v>1</v>
      </c>
      <c r="B124" t="str">
        <f t="shared" si="1"/>
        <v/>
      </c>
      <c r="C124">
        <f t="shared" si="5"/>
        <v>1</v>
      </c>
      <c r="D124" s="4"/>
      <c r="E124" t="s">
        <v>20</v>
      </c>
      <c r="F124" t="str">
        <f t="array" ref="F124">INDEX(Establishment!B$2:B$1042,MATCH($E124,Establishment!$A$2:$A$1042,0))</f>
        <v xml:space="preserve"> </v>
      </c>
      <c r="G124" t="str">
        <f t="array" ref="G124">INDEX(Establishment!C$2:C$1042,MATCH($E124,Establishment!$A$2:$A$1042,0))</f>
        <v xml:space="preserve"> </v>
      </c>
      <c r="M124">
        <f t="shared" si="3"/>
        <v>0</v>
      </c>
      <c r="N124">
        <f t="shared" si="4"/>
        <v>0</v>
      </c>
      <c r="O124" t="s">
        <v>20</v>
      </c>
      <c r="P124" t="str">
        <f t="array" ref="P124">INDEX(Items!B$2:B$1090,MATCH($O124,Items!$A$2:$A$1090,0))</f>
        <v xml:space="preserve"> </v>
      </c>
      <c r="Q124" t="str">
        <f t="array" ref="Q124">INDEX(Items!C$2:C$1090,MATCH($O124,Items!$A$2:$A$1090,0))</f>
        <v xml:space="preserve"> </v>
      </c>
      <c r="R124" t="str">
        <f t="array" ref="R124">INDEX(Items!D$2:D$1090,MATCH($O124,Items!$A$2:$A$1090,0))</f>
        <v xml:space="preserve"> </v>
      </c>
    </row>
    <row r="125" spans="1:18" ht="15.75" customHeight="1" x14ac:dyDescent="0.25">
      <c r="A125">
        <f t="shared" si="0"/>
        <v>1</v>
      </c>
      <c r="B125" t="str">
        <f t="shared" si="1"/>
        <v/>
      </c>
      <c r="C125">
        <f t="shared" si="5"/>
        <v>1</v>
      </c>
      <c r="D125" s="4"/>
      <c r="E125" t="s">
        <v>20</v>
      </c>
      <c r="F125" t="str">
        <f t="array" ref="F125">INDEX(Establishment!B$2:B$1042,MATCH($E125,Establishment!$A$2:$A$1042,0))</f>
        <v xml:space="preserve"> </v>
      </c>
      <c r="G125" t="str">
        <f t="array" ref="G125">INDEX(Establishment!C$2:C$1042,MATCH($E125,Establishment!$A$2:$A$1042,0))</f>
        <v xml:space="preserve"> </v>
      </c>
      <c r="M125">
        <f t="shared" si="3"/>
        <v>0</v>
      </c>
      <c r="N125">
        <f t="shared" si="4"/>
        <v>0</v>
      </c>
      <c r="O125" t="s">
        <v>20</v>
      </c>
      <c r="P125" t="str">
        <f t="array" ref="P125">INDEX(Items!B$2:B$1090,MATCH($O125,Items!$A$2:$A$1090,0))</f>
        <v xml:space="preserve"> </v>
      </c>
      <c r="Q125" t="str">
        <f t="array" ref="Q125">INDEX(Items!C$2:C$1090,MATCH($O125,Items!$A$2:$A$1090,0))</f>
        <v xml:space="preserve"> </v>
      </c>
      <c r="R125" t="str">
        <f t="array" ref="R125">INDEX(Items!D$2:D$1090,MATCH($O125,Items!$A$2:$A$1090,0))</f>
        <v xml:space="preserve"> </v>
      </c>
    </row>
    <row r="126" spans="1:18" ht="15.75" customHeight="1" x14ac:dyDescent="0.25">
      <c r="A126">
        <f t="shared" si="0"/>
        <v>1</v>
      </c>
      <c r="B126" t="str">
        <f t="shared" si="1"/>
        <v/>
      </c>
      <c r="C126">
        <f t="shared" si="5"/>
        <v>1</v>
      </c>
      <c r="D126" s="4"/>
      <c r="E126" t="s">
        <v>20</v>
      </c>
      <c r="F126" t="str">
        <f t="array" ref="F126">INDEX(Establishment!B$2:B$1042,MATCH($E126,Establishment!$A$2:$A$1042,0))</f>
        <v xml:space="preserve"> </v>
      </c>
      <c r="G126" t="str">
        <f t="array" ref="G126">INDEX(Establishment!C$2:C$1042,MATCH($E126,Establishment!$A$2:$A$1042,0))</f>
        <v xml:space="preserve"> </v>
      </c>
      <c r="M126">
        <f t="shared" si="3"/>
        <v>0</v>
      </c>
      <c r="N126">
        <f t="shared" si="4"/>
        <v>0</v>
      </c>
      <c r="O126" t="s">
        <v>20</v>
      </c>
      <c r="P126" t="str">
        <f t="array" ref="P126">INDEX(Items!B$2:B$1090,MATCH($O126,Items!$A$2:$A$1090,0))</f>
        <v xml:space="preserve"> </v>
      </c>
      <c r="Q126" t="str">
        <f t="array" ref="Q126">INDEX(Items!C$2:C$1090,MATCH($O126,Items!$A$2:$A$1090,0))</f>
        <v xml:space="preserve"> </v>
      </c>
      <c r="R126" t="str">
        <f t="array" ref="R126">INDEX(Items!D$2:D$1090,MATCH($O126,Items!$A$2:$A$1090,0))</f>
        <v xml:space="preserve"> </v>
      </c>
    </row>
    <row r="127" spans="1:18" ht="15.75" customHeight="1" x14ac:dyDescent="0.25">
      <c r="A127">
        <f t="shared" si="0"/>
        <v>1</v>
      </c>
      <c r="B127" t="str">
        <f t="shared" si="1"/>
        <v/>
      </c>
      <c r="C127">
        <f t="shared" si="5"/>
        <v>1</v>
      </c>
      <c r="D127" s="4"/>
      <c r="E127" t="s">
        <v>20</v>
      </c>
      <c r="F127" t="str">
        <f t="array" ref="F127">INDEX(Establishment!B$2:B$1042,MATCH($E127,Establishment!$A$2:$A$1042,0))</f>
        <v xml:space="preserve"> </v>
      </c>
      <c r="G127" t="str">
        <f t="array" ref="G127">INDEX(Establishment!C$2:C$1042,MATCH($E127,Establishment!$A$2:$A$1042,0))</f>
        <v xml:space="preserve"> </v>
      </c>
      <c r="M127">
        <f t="shared" si="3"/>
        <v>0</v>
      </c>
      <c r="N127">
        <f t="shared" si="4"/>
        <v>0</v>
      </c>
      <c r="O127" t="s">
        <v>20</v>
      </c>
      <c r="P127" t="str">
        <f t="array" ref="P127">INDEX(Items!B$2:B$1090,MATCH($O127,Items!$A$2:$A$1090,0))</f>
        <v xml:space="preserve"> </v>
      </c>
      <c r="Q127" t="str">
        <f t="array" ref="Q127">INDEX(Items!C$2:C$1090,MATCH($O127,Items!$A$2:$A$1090,0))</f>
        <v xml:space="preserve"> </v>
      </c>
      <c r="R127" t="str">
        <f t="array" ref="R127">INDEX(Items!D$2:D$1090,MATCH($O127,Items!$A$2:$A$1090,0))</f>
        <v xml:space="preserve"> </v>
      </c>
    </row>
    <row r="128" spans="1:18" ht="15.75" customHeight="1" x14ac:dyDescent="0.25">
      <c r="A128">
        <f t="shared" si="0"/>
        <v>1</v>
      </c>
      <c r="B128" t="str">
        <f t="shared" si="1"/>
        <v/>
      </c>
      <c r="C128">
        <f t="shared" si="5"/>
        <v>1</v>
      </c>
      <c r="D128" s="4"/>
      <c r="E128" t="s">
        <v>20</v>
      </c>
      <c r="F128" t="str">
        <f t="array" ref="F128">INDEX(Establishment!B$2:B$1042,MATCH($E128,Establishment!$A$2:$A$1042,0))</f>
        <v xml:space="preserve"> </v>
      </c>
      <c r="G128" t="str">
        <f t="array" ref="G128">INDEX(Establishment!C$2:C$1042,MATCH($E128,Establishment!$A$2:$A$1042,0))</f>
        <v xml:space="preserve"> </v>
      </c>
      <c r="M128">
        <f t="shared" si="3"/>
        <v>0</v>
      </c>
      <c r="N128">
        <f t="shared" si="4"/>
        <v>0</v>
      </c>
      <c r="O128" t="s">
        <v>20</v>
      </c>
      <c r="P128" t="str">
        <f t="array" ref="P128">INDEX(Items!B$2:B$1090,MATCH($O128,Items!$A$2:$A$1090,0))</f>
        <v xml:space="preserve"> </v>
      </c>
      <c r="Q128" t="str">
        <f t="array" ref="Q128">INDEX(Items!C$2:C$1090,MATCH($O128,Items!$A$2:$A$1090,0))</f>
        <v xml:space="preserve"> </v>
      </c>
      <c r="R128" t="str">
        <f t="array" ref="R128">INDEX(Items!D$2:D$1090,MATCH($O128,Items!$A$2:$A$1090,0))</f>
        <v xml:space="preserve"> </v>
      </c>
    </row>
    <row r="129" spans="1:18" ht="15.75" customHeight="1" x14ac:dyDescent="0.25">
      <c r="A129">
        <f t="shared" si="0"/>
        <v>1</v>
      </c>
      <c r="B129" t="str">
        <f t="shared" si="1"/>
        <v/>
      </c>
      <c r="C129">
        <f t="shared" si="5"/>
        <v>1</v>
      </c>
      <c r="D129" s="4"/>
      <c r="E129" t="s">
        <v>20</v>
      </c>
      <c r="F129" t="str">
        <f t="array" ref="F129">INDEX(Establishment!B$2:B$1042,MATCH($E129,Establishment!$A$2:$A$1042,0))</f>
        <v xml:space="preserve"> </v>
      </c>
      <c r="G129" t="str">
        <f t="array" ref="G129">INDEX(Establishment!C$2:C$1042,MATCH($E129,Establishment!$A$2:$A$1042,0))</f>
        <v xml:space="preserve"> </v>
      </c>
      <c r="M129">
        <f t="shared" si="3"/>
        <v>0</v>
      </c>
      <c r="N129">
        <f t="shared" si="4"/>
        <v>0</v>
      </c>
      <c r="O129" t="s">
        <v>20</v>
      </c>
      <c r="P129" t="str">
        <f t="array" ref="P129">INDEX(Items!B$2:B$1090,MATCH($O129,Items!$A$2:$A$1090,0))</f>
        <v xml:space="preserve"> </v>
      </c>
      <c r="Q129" t="str">
        <f t="array" ref="Q129">INDEX(Items!C$2:C$1090,MATCH($O129,Items!$A$2:$A$1090,0))</f>
        <v xml:space="preserve"> </v>
      </c>
      <c r="R129" t="str">
        <f t="array" ref="R129">INDEX(Items!D$2:D$1090,MATCH($O129,Items!$A$2:$A$1090,0))</f>
        <v xml:space="preserve"> </v>
      </c>
    </row>
    <row r="130" spans="1:18" ht="15.75" customHeight="1" x14ac:dyDescent="0.25">
      <c r="A130">
        <f t="shared" si="0"/>
        <v>1</v>
      </c>
      <c r="B130" t="str">
        <f t="shared" si="1"/>
        <v/>
      </c>
      <c r="C130">
        <f t="shared" si="5"/>
        <v>1</v>
      </c>
      <c r="D130" s="4"/>
      <c r="E130" t="s">
        <v>20</v>
      </c>
      <c r="F130" t="str">
        <f t="array" ref="F130">INDEX(Establishment!B$2:B$1042,MATCH($E130,Establishment!$A$2:$A$1042,0))</f>
        <v xml:space="preserve"> </v>
      </c>
      <c r="G130" t="str">
        <f t="array" ref="G130">INDEX(Establishment!C$2:C$1042,MATCH($E130,Establishment!$A$2:$A$1042,0))</f>
        <v xml:space="preserve"> </v>
      </c>
      <c r="M130">
        <f t="shared" si="3"/>
        <v>0</v>
      </c>
      <c r="N130">
        <f t="shared" si="4"/>
        <v>0</v>
      </c>
      <c r="O130" t="s">
        <v>20</v>
      </c>
      <c r="P130" t="str">
        <f t="array" ref="P130">INDEX(Items!B$2:B$1090,MATCH($O130,Items!$A$2:$A$1090,0))</f>
        <v xml:space="preserve"> </v>
      </c>
      <c r="Q130" t="str">
        <f t="array" ref="Q130">INDEX(Items!C$2:C$1090,MATCH($O130,Items!$A$2:$A$1090,0))</f>
        <v xml:space="preserve"> </v>
      </c>
      <c r="R130" t="str">
        <f t="array" ref="R130">INDEX(Items!D$2:D$1090,MATCH($O130,Items!$A$2:$A$1090,0))</f>
        <v xml:space="preserve"> </v>
      </c>
    </row>
    <row r="131" spans="1:18" ht="15.75" customHeight="1" x14ac:dyDescent="0.25">
      <c r="A131">
        <f t="shared" si="0"/>
        <v>1</v>
      </c>
      <c r="B131" t="str">
        <f t="shared" si="1"/>
        <v/>
      </c>
      <c r="C131">
        <f t="shared" si="5"/>
        <v>1</v>
      </c>
      <c r="D131" s="4"/>
      <c r="E131" t="s">
        <v>20</v>
      </c>
      <c r="F131" t="str">
        <f t="array" ref="F131">INDEX(Establishment!B$2:B$1042,MATCH($E131,Establishment!$A$2:$A$1042,0))</f>
        <v xml:space="preserve"> </v>
      </c>
      <c r="G131" t="str">
        <f t="array" ref="G131">INDEX(Establishment!C$2:C$1042,MATCH($E131,Establishment!$A$2:$A$1042,0))</f>
        <v xml:space="preserve"> </v>
      </c>
      <c r="M131">
        <f t="shared" si="3"/>
        <v>0</v>
      </c>
      <c r="N131">
        <f t="shared" si="4"/>
        <v>0</v>
      </c>
      <c r="O131" t="s">
        <v>20</v>
      </c>
      <c r="P131" t="str">
        <f t="array" ref="P131">INDEX(Items!B$2:B$1090,MATCH($O131,Items!$A$2:$A$1090,0))</f>
        <v xml:space="preserve"> </v>
      </c>
      <c r="Q131" t="str">
        <f t="array" ref="Q131">INDEX(Items!C$2:C$1090,MATCH($O131,Items!$A$2:$A$1090,0))</f>
        <v xml:space="preserve"> </v>
      </c>
      <c r="R131" t="str">
        <f t="array" ref="R131">INDEX(Items!D$2:D$1090,MATCH($O131,Items!$A$2:$A$1090,0))</f>
        <v xml:space="preserve"> </v>
      </c>
    </row>
    <row r="132" spans="1:18" ht="15.75" customHeight="1" x14ac:dyDescent="0.25">
      <c r="A132">
        <f t="shared" si="0"/>
        <v>1</v>
      </c>
      <c r="B132" t="str">
        <f t="shared" si="1"/>
        <v/>
      </c>
      <c r="C132">
        <f t="shared" si="5"/>
        <v>1</v>
      </c>
      <c r="D132" s="4"/>
      <c r="E132" t="s">
        <v>20</v>
      </c>
      <c r="F132" t="str">
        <f t="array" ref="F132">INDEX(Establishment!B$2:B$1042,MATCH($E132,Establishment!$A$2:$A$1042,0))</f>
        <v xml:space="preserve"> </v>
      </c>
      <c r="G132" t="str">
        <f t="array" ref="G132">INDEX(Establishment!C$2:C$1042,MATCH($E132,Establishment!$A$2:$A$1042,0))</f>
        <v xml:space="preserve"> </v>
      </c>
      <c r="M132">
        <f t="shared" si="3"/>
        <v>0</v>
      </c>
      <c r="N132">
        <f t="shared" si="4"/>
        <v>0</v>
      </c>
      <c r="O132" t="s">
        <v>20</v>
      </c>
      <c r="P132" t="str">
        <f t="array" ref="P132">INDEX(Items!B$2:B$1090,MATCH($O132,Items!$A$2:$A$1090,0))</f>
        <v xml:space="preserve"> </v>
      </c>
      <c r="Q132" t="str">
        <f t="array" ref="Q132">INDEX(Items!C$2:C$1090,MATCH($O132,Items!$A$2:$A$1090,0))</f>
        <v xml:space="preserve"> </v>
      </c>
      <c r="R132" t="str">
        <f t="array" ref="R132">INDEX(Items!D$2:D$1090,MATCH($O132,Items!$A$2:$A$1090,0))</f>
        <v xml:space="preserve"> </v>
      </c>
    </row>
    <row r="133" spans="1:18" ht="15.75" customHeight="1" x14ac:dyDescent="0.25">
      <c r="A133">
        <f t="shared" si="0"/>
        <v>1</v>
      </c>
      <c r="B133" t="str">
        <f t="shared" si="1"/>
        <v/>
      </c>
      <c r="C133">
        <f t="shared" si="5"/>
        <v>1</v>
      </c>
      <c r="D133" s="4"/>
      <c r="E133" t="s">
        <v>20</v>
      </c>
      <c r="F133" t="str">
        <f t="array" ref="F133">INDEX(Establishment!B$2:B$1042,MATCH($E133,Establishment!$A$2:$A$1042,0))</f>
        <v xml:space="preserve"> </v>
      </c>
      <c r="G133" t="str">
        <f t="array" ref="G133">INDEX(Establishment!C$2:C$1042,MATCH($E133,Establishment!$A$2:$A$1042,0))</f>
        <v xml:space="preserve"> </v>
      </c>
      <c r="M133">
        <f t="shared" si="3"/>
        <v>0</v>
      </c>
      <c r="N133">
        <f t="shared" si="4"/>
        <v>0</v>
      </c>
      <c r="O133" t="s">
        <v>20</v>
      </c>
      <c r="P133" t="str">
        <f t="array" ref="P133">INDEX(Items!B$2:B$1090,MATCH($O133,Items!$A$2:$A$1090,0))</f>
        <v xml:space="preserve"> </v>
      </c>
      <c r="Q133" t="str">
        <f t="array" ref="Q133">INDEX(Items!C$2:C$1090,MATCH($O133,Items!$A$2:$A$1090,0))</f>
        <v xml:space="preserve"> </v>
      </c>
      <c r="R133" t="str">
        <f t="array" ref="R133">INDEX(Items!D$2:D$1090,MATCH($O133,Items!$A$2:$A$1090,0))</f>
        <v xml:space="preserve"> </v>
      </c>
    </row>
    <row r="134" spans="1:18" ht="15.75" customHeight="1" x14ac:dyDescent="0.25">
      <c r="A134">
        <f t="shared" si="0"/>
        <v>1</v>
      </c>
      <c r="B134" t="str">
        <f t="shared" si="1"/>
        <v/>
      </c>
      <c r="C134">
        <f t="shared" si="5"/>
        <v>1</v>
      </c>
      <c r="D134" s="4"/>
      <c r="E134" t="s">
        <v>20</v>
      </c>
      <c r="F134" t="str">
        <f t="array" ref="F134">INDEX(Establishment!B$2:B$1042,MATCH($E134,Establishment!$A$2:$A$1042,0))</f>
        <v xml:space="preserve"> </v>
      </c>
      <c r="G134" t="str">
        <f t="array" ref="G134">INDEX(Establishment!C$2:C$1042,MATCH($E134,Establishment!$A$2:$A$1042,0))</f>
        <v xml:space="preserve"> </v>
      </c>
      <c r="M134">
        <f t="shared" si="3"/>
        <v>0</v>
      </c>
      <c r="N134">
        <f t="shared" si="4"/>
        <v>0</v>
      </c>
      <c r="O134" t="s">
        <v>20</v>
      </c>
      <c r="P134" t="str">
        <f t="array" ref="P134">INDEX(Items!B$2:B$1090,MATCH($O134,Items!$A$2:$A$1090,0))</f>
        <v xml:space="preserve"> </v>
      </c>
      <c r="Q134" t="str">
        <f t="array" ref="Q134">INDEX(Items!C$2:C$1090,MATCH($O134,Items!$A$2:$A$1090,0))</f>
        <v xml:space="preserve"> </v>
      </c>
      <c r="R134" t="str">
        <f t="array" ref="R134">INDEX(Items!D$2:D$1090,MATCH($O134,Items!$A$2:$A$1090,0))</f>
        <v xml:space="preserve"> </v>
      </c>
    </row>
    <row r="135" spans="1:18" ht="15.75" customHeight="1" x14ac:dyDescent="0.25">
      <c r="A135">
        <f t="shared" si="0"/>
        <v>1</v>
      </c>
      <c r="B135" t="str">
        <f t="shared" si="1"/>
        <v/>
      </c>
      <c r="C135">
        <f t="shared" si="5"/>
        <v>1</v>
      </c>
      <c r="D135" s="4"/>
      <c r="E135" t="s">
        <v>20</v>
      </c>
      <c r="F135" t="str">
        <f t="array" ref="F135">INDEX(Establishment!B$2:B$1042,MATCH($E135,Establishment!$A$2:$A$1042,0))</f>
        <v xml:space="preserve"> </v>
      </c>
      <c r="G135" t="str">
        <f t="array" ref="G135">INDEX(Establishment!C$2:C$1042,MATCH($E135,Establishment!$A$2:$A$1042,0))</f>
        <v xml:space="preserve"> </v>
      </c>
      <c r="M135">
        <f t="shared" si="3"/>
        <v>0</v>
      </c>
      <c r="N135">
        <f t="shared" si="4"/>
        <v>0</v>
      </c>
      <c r="O135" t="s">
        <v>20</v>
      </c>
      <c r="P135" t="str">
        <f t="array" ref="P135">INDEX(Items!B$2:B$1090,MATCH($O135,Items!$A$2:$A$1090,0))</f>
        <v xml:space="preserve"> </v>
      </c>
      <c r="Q135" t="str">
        <f t="array" ref="Q135">INDEX(Items!C$2:C$1090,MATCH($O135,Items!$A$2:$A$1090,0))</f>
        <v xml:space="preserve"> </v>
      </c>
      <c r="R135" t="str">
        <f t="array" ref="R135">INDEX(Items!D$2:D$1090,MATCH($O135,Items!$A$2:$A$1090,0))</f>
        <v xml:space="preserve"> </v>
      </c>
    </row>
    <row r="136" spans="1:18" ht="15.75" customHeight="1" x14ac:dyDescent="0.25">
      <c r="A136">
        <f t="shared" si="0"/>
        <v>1</v>
      </c>
      <c r="B136" t="str">
        <f t="shared" si="1"/>
        <v/>
      </c>
      <c r="C136">
        <f t="shared" si="5"/>
        <v>1</v>
      </c>
      <c r="D136" s="4"/>
      <c r="E136" t="s">
        <v>20</v>
      </c>
      <c r="F136" t="str">
        <f t="array" ref="F136">INDEX(Establishment!B$2:B$1042,MATCH($E136,Establishment!$A$2:$A$1042,0))</f>
        <v xml:space="preserve"> </v>
      </c>
      <c r="G136" t="str">
        <f t="array" ref="G136">INDEX(Establishment!C$2:C$1042,MATCH($E136,Establishment!$A$2:$A$1042,0))</f>
        <v xml:space="preserve"> </v>
      </c>
      <c r="M136">
        <f t="shared" si="3"/>
        <v>0</v>
      </c>
      <c r="N136">
        <f t="shared" si="4"/>
        <v>0</v>
      </c>
      <c r="O136" t="s">
        <v>20</v>
      </c>
      <c r="P136" t="str">
        <f t="array" ref="P136">INDEX(Items!B$2:B$1090,MATCH($O136,Items!$A$2:$A$1090,0))</f>
        <v xml:space="preserve"> </v>
      </c>
      <c r="Q136" t="str">
        <f t="array" ref="Q136">INDEX(Items!C$2:C$1090,MATCH($O136,Items!$A$2:$A$1090,0))</f>
        <v xml:space="preserve"> </v>
      </c>
      <c r="R136" t="str">
        <f t="array" ref="R136">INDEX(Items!D$2:D$1090,MATCH($O136,Items!$A$2:$A$1090,0))</f>
        <v xml:space="preserve"> </v>
      </c>
    </row>
    <row r="137" spans="1:18" ht="15.75" customHeight="1" x14ac:dyDescent="0.25">
      <c r="A137">
        <f t="shared" si="0"/>
        <v>1</v>
      </c>
      <c r="B137" t="str">
        <f t="shared" si="1"/>
        <v/>
      </c>
      <c r="C137">
        <f t="shared" si="5"/>
        <v>1</v>
      </c>
      <c r="D137" s="4"/>
      <c r="E137" t="s">
        <v>20</v>
      </c>
      <c r="F137" t="str">
        <f t="array" ref="F137">INDEX(Establishment!B$2:B$1042,MATCH($E137,Establishment!$A$2:$A$1042,0))</f>
        <v xml:space="preserve"> </v>
      </c>
      <c r="G137" t="str">
        <f t="array" ref="G137">INDEX(Establishment!C$2:C$1042,MATCH($E137,Establishment!$A$2:$A$1042,0))</f>
        <v xml:space="preserve"> </v>
      </c>
      <c r="M137">
        <f t="shared" si="3"/>
        <v>0</v>
      </c>
      <c r="N137">
        <f t="shared" si="4"/>
        <v>0</v>
      </c>
      <c r="O137" t="s">
        <v>20</v>
      </c>
      <c r="P137" t="str">
        <f t="array" ref="P137">INDEX(Items!B$2:B$1090,MATCH($O137,Items!$A$2:$A$1090,0))</f>
        <v xml:space="preserve"> </v>
      </c>
      <c r="Q137" t="str">
        <f t="array" ref="Q137">INDEX(Items!C$2:C$1090,MATCH($O137,Items!$A$2:$A$1090,0))</f>
        <v xml:space="preserve"> </v>
      </c>
      <c r="R137" t="str">
        <f t="array" ref="R137">INDEX(Items!D$2:D$1090,MATCH($O137,Items!$A$2:$A$1090,0))</f>
        <v xml:space="preserve"> </v>
      </c>
    </row>
    <row r="138" spans="1:18" ht="15.75" customHeight="1" x14ac:dyDescent="0.25">
      <c r="A138">
        <f t="shared" si="0"/>
        <v>1</v>
      </c>
      <c r="B138" t="str">
        <f t="shared" si="1"/>
        <v/>
      </c>
      <c r="C138">
        <f t="shared" si="5"/>
        <v>1</v>
      </c>
      <c r="D138" s="4"/>
      <c r="E138" t="s">
        <v>20</v>
      </c>
      <c r="F138" t="str">
        <f t="array" ref="F138">INDEX(Establishment!B$2:B$1042,MATCH($E138,Establishment!$A$2:$A$1042,0))</f>
        <v xml:space="preserve"> </v>
      </c>
      <c r="G138" t="str">
        <f t="array" ref="G138">INDEX(Establishment!C$2:C$1042,MATCH($E138,Establishment!$A$2:$A$1042,0))</f>
        <v xml:space="preserve"> </v>
      </c>
      <c r="M138">
        <f t="shared" si="3"/>
        <v>0</v>
      </c>
      <c r="N138">
        <f t="shared" si="4"/>
        <v>0</v>
      </c>
      <c r="O138" t="s">
        <v>20</v>
      </c>
      <c r="P138" t="str">
        <f t="array" ref="P138">INDEX(Items!B$2:B$1090,MATCH($O138,Items!$A$2:$A$1090,0))</f>
        <v xml:space="preserve"> </v>
      </c>
      <c r="Q138" t="str">
        <f t="array" ref="Q138">INDEX(Items!C$2:C$1090,MATCH($O138,Items!$A$2:$A$1090,0))</f>
        <v xml:space="preserve"> </v>
      </c>
      <c r="R138" t="str">
        <f t="array" ref="R138">INDEX(Items!D$2:D$1090,MATCH($O138,Items!$A$2:$A$1090,0))</f>
        <v xml:space="preserve"> </v>
      </c>
    </row>
    <row r="139" spans="1:18" ht="15.75" customHeight="1" x14ac:dyDescent="0.25">
      <c r="A139">
        <f t="shared" si="0"/>
        <v>1</v>
      </c>
      <c r="B139" t="str">
        <f t="shared" si="1"/>
        <v/>
      </c>
      <c r="C139">
        <f t="shared" si="5"/>
        <v>1</v>
      </c>
      <c r="D139" s="4"/>
      <c r="E139" t="s">
        <v>20</v>
      </c>
      <c r="F139" t="str">
        <f t="array" ref="F139">INDEX(Establishment!B$2:B$1042,MATCH($E139,Establishment!$A$2:$A$1042,0))</f>
        <v xml:space="preserve"> </v>
      </c>
      <c r="G139" t="str">
        <f t="array" ref="G139">INDEX(Establishment!C$2:C$1042,MATCH($E139,Establishment!$A$2:$A$1042,0))</f>
        <v xml:space="preserve"> </v>
      </c>
      <c r="M139">
        <f t="shared" si="3"/>
        <v>0</v>
      </c>
      <c r="N139">
        <f t="shared" si="4"/>
        <v>0</v>
      </c>
      <c r="O139" t="s">
        <v>20</v>
      </c>
      <c r="P139" t="str">
        <f t="array" ref="P139">INDEX(Items!B$2:B$1090,MATCH($O139,Items!$A$2:$A$1090,0))</f>
        <v xml:space="preserve"> </v>
      </c>
      <c r="Q139" t="str">
        <f t="array" ref="Q139">INDEX(Items!C$2:C$1090,MATCH($O139,Items!$A$2:$A$1090,0))</f>
        <v xml:space="preserve"> </v>
      </c>
      <c r="R139" t="str">
        <f t="array" ref="R139">INDEX(Items!D$2:D$1090,MATCH($O139,Items!$A$2:$A$1090,0))</f>
        <v xml:space="preserve"> </v>
      </c>
    </row>
    <row r="140" spans="1:18" ht="15.75" customHeight="1" x14ac:dyDescent="0.25">
      <c r="A140">
        <f t="shared" si="0"/>
        <v>1</v>
      </c>
      <c r="B140" t="str">
        <f t="shared" si="1"/>
        <v/>
      </c>
      <c r="C140">
        <f t="shared" si="5"/>
        <v>1</v>
      </c>
      <c r="D140" s="4"/>
      <c r="E140" t="s">
        <v>20</v>
      </c>
      <c r="F140" t="str">
        <f t="array" ref="F140">INDEX(Establishment!B$2:B$1042,MATCH($E140,Establishment!$A$2:$A$1042,0))</f>
        <v xml:space="preserve"> </v>
      </c>
      <c r="G140" t="str">
        <f t="array" ref="G140">INDEX(Establishment!C$2:C$1042,MATCH($E140,Establishment!$A$2:$A$1042,0))</f>
        <v xml:space="preserve"> </v>
      </c>
      <c r="M140">
        <f t="shared" si="3"/>
        <v>0</v>
      </c>
      <c r="N140">
        <f t="shared" si="4"/>
        <v>0</v>
      </c>
      <c r="O140" t="s">
        <v>20</v>
      </c>
      <c r="P140" t="str">
        <f t="array" ref="P140">INDEX(Items!B$2:B$1090,MATCH($O140,Items!$A$2:$A$1090,0))</f>
        <v xml:space="preserve"> </v>
      </c>
      <c r="Q140" t="str">
        <f t="array" ref="Q140">INDEX(Items!C$2:C$1090,MATCH($O140,Items!$A$2:$A$1090,0))</f>
        <v xml:space="preserve"> </v>
      </c>
      <c r="R140" t="str">
        <f t="array" ref="R140">INDEX(Items!D$2:D$1090,MATCH($O140,Items!$A$2:$A$1090,0))</f>
        <v xml:space="preserve"> </v>
      </c>
    </row>
    <row r="141" spans="1:18" ht="15.75" customHeight="1" x14ac:dyDescent="0.25">
      <c r="A141">
        <f t="shared" si="0"/>
        <v>1</v>
      </c>
      <c r="B141" t="str">
        <f t="shared" si="1"/>
        <v/>
      </c>
      <c r="C141">
        <f t="shared" si="5"/>
        <v>1</v>
      </c>
      <c r="D141" s="4"/>
      <c r="E141" t="s">
        <v>20</v>
      </c>
      <c r="F141" t="str">
        <f t="array" ref="F141">INDEX(Establishment!B$2:B$1042,MATCH($E141,Establishment!$A$2:$A$1042,0))</f>
        <v xml:space="preserve"> </v>
      </c>
      <c r="G141" t="str">
        <f t="array" ref="G141">INDEX(Establishment!C$2:C$1042,MATCH($E141,Establishment!$A$2:$A$1042,0))</f>
        <v xml:space="preserve"> </v>
      </c>
      <c r="M141">
        <f t="shared" si="3"/>
        <v>0</v>
      </c>
      <c r="N141">
        <f t="shared" si="4"/>
        <v>0</v>
      </c>
      <c r="O141" t="s">
        <v>20</v>
      </c>
      <c r="P141" t="str">
        <f t="array" ref="P141">INDEX(Items!B$2:B$1090,MATCH($O141,Items!$A$2:$A$1090,0))</f>
        <v xml:space="preserve"> </v>
      </c>
      <c r="Q141" t="str">
        <f t="array" ref="Q141">INDEX(Items!C$2:C$1090,MATCH($O141,Items!$A$2:$A$1090,0))</f>
        <v xml:space="preserve"> </v>
      </c>
      <c r="R141" t="str">
        <f t="array" ref="R141">INDEX(Items!D$2:D$1090,MATCH($O141,Items!$A$2:$A$1090,0))</f>
        <v xml:space="preserve"> </v>
      </c>
    </row>
    <row r="142" spans="1:18" ht="15.75" customHeight="1" x14ac:dyDescent="0.25">
      <c r="A142">
        <f t="shared" si="0"/>
        <v>1</v>
      </c>
      <c r="B142" t="str">
        <f t="shared" si="1"/>
        <v/>
      </c>
      <c r="C142">
        <f t="shared" si="5"/>
        <v>1</v>
      </c>
      <c r="D142" s="4"/>
      <c r="E142" t="s">
        <v>20</v>
      </c>
      <c r="F142" t="str">
        <f t="array" ref="F142">INDEX(Establishment!B$2:B$1042,MATCH($E142,Establishment!$A$2:$A$1042,0))</f>
        <v xml:space="preserve"> </v>
      </c>
      <c r="G142" t="str">
        <f t="array" ref="G142">INDEX(Establishment!C$2:C$1042,MATCH($E142,Establishment!$A$2:$A$1042,0))</f>
        <v xml:space="preserve"> </v>
      </c>
      <c r="M142">
        <f t="shared" si="3"/>
        <v>0</v>
      </c>
      <c r="N142">
        <f t="shared" si="4"/>
        <v>0</v>
      </c>
      <c r="O142" t="s">
        <v>20</v>
      </c>
      <c r="P142" t="str">
        <f t="array" ref="P142">INDEX(Items!B$2:B$1090,MATCH($O142,Items!$A$2:$A$1090,0))</f>
        <v xml:space="preserve"> </v>
      </c>
      <c r="Q142" t="str">
        <f t="array" ref="Q142">INDEX(Items!C$2:C$1090,MATCH($O142,Items!$A$2:$A$1090,0))</f>
        <v xml:space="preserve"> </v>
      </c>
      <c r="R142" t="str">
        <f t="array" ref="R142">INDEX(Items!D$2:D$1090,MATCH($O142,Items!$A$2:$A$1090,0))</f>
        <v xml:space="preserve"> </v>
      </c>
    </row>
    <row r="143" spans="1:18" ht="15.75" customHeight="1" x14ac:dyDescent="0.25">
      <c r="A143">
        <f t="shared" si="0"/>
        <v>1</v>
      </c>
      <c r="B143" t="str">
        <f t="shared" si="1"/>
        <v/>
      </c>
      <c r="C143">
        <f t="shared" si="5"/>
        <v>1</v>
      </c>
      <c r="D143" s="4"/>
      <c r="E143" t="s">
        <v>20</v>
      </c>
      <c r="F143" t="str">
        <f t="array" ref="F143">INDEX(Establishment!B$2:B$1042,MATCH($E143,Establishment!$A$2:$A$1042,0))</f>
        <v xml:space="preserve"> </v>
      </c>
      <c r="G143" t="str">
        <f t="array" ref="G143">INDEX(Establishment!C$2:C$1042,MATCH($E143,Establishment!$A$2:$A$1042,0))</f>
        <v xml:space="preserve"> </v>
      </c>
      <c r="M143">
        <f t="shared" si="3"/>
        <v>0</v>
      </c>
      <c r="N143">
        <f t="shared" si="4"/>
        <v>0</v>
      </c>
      <c r="O143" t="s">
        <v>20</v>
      </c>
      <c r="P143" t="str">
        <f t="array" ref="P143">INDEX(Items!B$2:B$1090,MATCH($O143,Items!$A$2:$A$1090,0))</f>
        <v xml:space="preserve"> </v>
      </c>
      <c r="Q143" t="str">
        <f t="array" ref="Q143">INDEX(Items!C$2:C$1090,MATCH($O143,Items!$A$2:$A$1090,0))</f>
        <v xml:space="preserve"> </v>
      </c>
      <c r="R143" t="str">
        <f t="array" ref="R143">INDEX(Items!D$2:D$1090,MATCH($O143,Items!$A$2:$A$1090,0))</f>
        <v xml:space="preserve"> </v>
      </c>
    </row>
    <row r="144" spans="1:18" ht="15.75" customHeight="1" x14ac:dyDescent="0.25">
      <c r="A144">
        <f t="shared" si="0"/>
        <v>1</v>
      </c>
      <c r="B144" t="str">
        <f t="shared" si="1"/>
        <v/>
      </c>
      <c r="C144">
        <f t="shared" si="5"/>
        <v>1</v>
      </c>
      <c r="D144" s="4"/>
      <c r="E144" t="s">
        <v>20</v>
      </c>
      <c r="F144" t="str">
        <f t="array" ref="F144">INDEX(Establishment!B$2:B$1042,MATCH($E144,Establishment!$A$2:$A$1042,0))</f>
        <v xml:space="preserve"> </v>
      </c>
      <c r="G144" t="str">
        <f t="array" ref="G144">INDEX(Establishment!C$2:C$1042,MATCH($E144,Establishment!$A$2:$A$1042,0))</f>
        <v xml:space="preserve"> </v>
      </c>
      <c r="M144">
        <f t="shared" si="3"/>
        <v>0</v>
      </c>
      <c r="N144">
        <f t="shared" si="4"/>
        <v>0</v>
      </c>
      <c r="O144" t="s">
        <v>20</v>
      </c>
      <c r="P144" t="str">
        <f t="array" ref="P144">INDEX(Items!B$2:B$1090,MATCH($O144,Items!$A$2:$A$1090,0))</f>
        <v xml:space="preserve"> </v>
      </c>
      <c r="Q144" t="str">
        <f t="array" ref="Q144">INDEX(Items!C$2:C$1090,MATCH($O144,Items!$A$2:$A$1090,0))</f>
        <v xml:space="preserve"> </v>
      </c>
      <c r="R144" t="str">
        <f t="array" ref="R144">INDEX(Items!D$2:D$1090,MATCH($O144,Items!$A$2:$A$1090,0))</f>
        <v xml:space="preserve"> </v>
      </c>
    </row>
    <row r="145" spans="1:18" ht="15.75" customHeight="1" x14ac:dyDescent="0.25">
      <c r="A145">
        <f t="shared" si="0"/>
        <v>1</v>
      </c>
      <c r="B145" t="str">
        <f t="shared" si="1"/>
        <v/>
      </c>
      <c r="C145">
        <f t="shared" si="5"/>
        <v>1</v>
      </c>
      <c r="D145" s="4"/>
      <c r="E145" t="s">
        <v>20</v>
      </c>
      <c r="F145" t="str">
        <f t="array" ref="F145">INDEX(Establishment!B$2:B$1042,MATCH($E145,Establishment!$A$2:$A$1042,0))</f>
        <v xml:space="preserve"> </v>
      </c>
      <c r="G145" t="str">
        <f t="array" ref="G145">INDEX(Establishment!C$2:C$1042,MATCH($E145,Establishment!$A$2:$A$1042,0))</f>
        <v xml:space="preserve"> </v>
      </c>
      <c r="M145">
        <f t="shared" si="3"/>
        <v>0</v>
      </c>
      <c r="N145">
        <f t="shared" si="4"/>
        <v>0</v>
      </c>
      <c r="O145" t="s">
        <v>20</v>
      </c>
      <c r="P145" t="str">
        <f t="array" ref="P145">INDEX(Items!B$2:B$1090,MATCH($O145,Items!$A$2:$A$1090,0))</f>
        <v xml:space="preserve"> </v>
      </c>
      <c r="Q145" t="str">
        <f t="array" ref="Q145">INDEX(Items!C$2:C$1090,MATCH($O145,Items!$A$2:$A$1090,0))</f>
        <v xml:space="preserve"> </v>
      </c>
      <c r="R145" t="str">
        <f t="array" ref="R145">INDEX(Items!D$2:D$1090,MATCH($O145,Items!$A$2:$A$1090,0))</f>
        <v xml:space="preserve"> </v>
      </c>
    </row>
    <row r="146" spans="1:18" ht="15.75" customHeight="1" x14ac:dyDescent="0.25">
      <c r="A146">
        <f t="shared" si="0"/>
        <v>1</v>
      </c>
      <c r="B146" t="str">
        <f t="shared" si="1"/>
        <v/>
      </c>
      <c r="C146">
        <f t="shared" si="5"/>
        <v>1</v>
      </c>
      <c r="D146" s="4"/>
      <c r="E146" t="s">
        <v>20</v>
      </c>
      <c r="F146" t="str">
        <f t="array" ref="F146">INDEX(Establishment!B$2:B$1042,MATCH($E146,Establishment!$A$2:$A$1042,0))</f>
        <v xml:space="preserve"> </v>
      </c>
      <c r="G146" t="str">
        <f t="array" ref="G146">INDEX(Establishment!C$2:C$1042,MATCH($E146,Establishment!$A$2:$A$1042,0))</f>
        <v xml:space="preserve"> </v>
      </c>
      <c r="M146">
        <f t="shared" si="3"/>
        <v>0</v>
      </c>
      <c r="N146">
        <f t="shared" si="4"/>
        <v>0</v>
      </c>
      <c r="O146" t="s">
        <v>20</v>
      </c>
      <c r="P146" t="str">
        <f t="array" ref="P146">INDEX(Items!B$2:B$1090,MATCH($O146,Items!$A$2:$A$1090,0))</f>
        <v xml:space="preserve"> </v>
      </c>
      <c r="Q146" t="str">
        <f t="array" ref="Q146">INDEX(Items!C$2:C$1090,MATCH($O146,Items!$A$2:$A$1090,0))</f>
        <v xml:space="preserve"> </v>
      </c>
      <c r="R146" t="str">
        <f t="array" ref="R146">INDEX(Items!D$2:D$1090,MATCH($O146,Items!$A$2:$A$1090,0))</f>
        <v xml:space="preserve"> </v>
      </c>
    </row>
    <row r="147" spans="1:18" ht="15.75" customHeight="1" x14ac:dyDescent="0.25">
      <c r="A147">
        <f t="shared" si="0"/>
        <v>1</v>
      </c>
      <c r="B147" t="str">
        <f t="shared" si="1"/>
        <v/>
      </c>
      <c r="C147">
        <f t="shared" si="5"/>
        <v>1</v>
      </c>
      <c r="D147" s="4"/>
      <c r="E147" t="s">
        <v>20</v>
      </c>
      <c r="F147" t="str">
        <f t="array" ref="F147">INDEX(Establishment!B$2:B$1042,MATCH($E147,Establishment!$A$2:$A$1042,0))</f>
        <v xml:space="preserve"> </v>
      </c>
      <c r="G147" t="str">
        <f t="array" ref="G147">INDEX(Establishment!C$2:C$1042,MATCH($E147,Establishment!$A$2:$A$1042,0))</f>
        <v xml:space="preserve"> </v>
      </c>
      <c r="M147">
        <f t="shared" si="3"/>
        <v>0</v>
      </c>
      <c r="N147">
        <f t="shared" si="4"/>
        <v>0</v>
      </c>
      <c r="O147" t="s">
        <v>20</v>
      </c>
      <c r="P147" t="str">
        <f t="array" ref="P147">INDEX(Items!B$2:B$1090,MATCH($O147,Items!$A$2:$A$1090,0))</f>
        <v xml:space="preserve"> </v>
      </c>
      <c r="Q147" t="str">
        <f t="array" ref="Q147">INDEX(Items!C$2:C$1090,MATCH($O147,Items!$A$2:$A$1090,0))</f>
        <v xml:space="preserve"> </v>
      </c>
      <c r="R147" t="str">
        <f t="array" ref="R147">INDEX(Items!D$2:D$1090,MATCH($O147,Items!$A$2:$A$1090,0))</f>
        <v xml:space="preserve"> </v>
      </c>
    </row>
    <row r="148" spans="1:18" ht="15.75" customHeight="1" x14ac:dyDescent="0.25">
      <c r="A148">
        <f t="shared" si="0"/>
        <v>1</v>
      </c>
      <c r="B148" t="str">
        <f t="shared" si="1"/>
        <v/>
      </c>
      <c r="C148">
        <f t="shared" si="5"/>
        <v>1</v>
      </c>
      <c r="D148" s="4"/>
      <c r="E148" t="s">
        <v>20</v>
      </c>
      <c r="F148" t="str">
        <f t="array" ref="F148">INDEX(Establishment!B$2:B$1042,MATCH($E148,Establishment!$A$2:$A$1042,0))</f>
        <v xml:space="preserve"> </v>
      </c>
      <c r="G148" t="str">
        <f t="array" ref="G148">INDEX(Establishment!C$2:C$1042,MATCH($E148,Establishment!$A$2:$A$1042,0))</f>
        <v xml:space="preserve"> </v>
      </c>
      <c r="M148">
        <f t="shared" si="3"/>
        <v>0</v>
      </c>
      <c r="N148">
        <f t="shared" si="4"/>
        <v>0</v>
      </c>
      <c r="O148" t="s">
        <v>20</v>
      </c>
      <c r="P148" t="str">
        <f t="array" ref="P148">INDEX(Items!B$2:B$1090,MATCH($O148,Items!$A$2:$A$1090,0))</f>
        <v xml:space="preserve"> </v>
      </c>
      <c r="Q148" t="str">
        <f t="array" ref="Q148">INDEX(Items!C$2:C$1090,MATCH($O148,Items!$A$2:$A$1090,0))</f>
        <v xml:space="preserve"> </v>
      </c>
      <c r="R148" t="str">
        <f t="array" ref="R148">INDEX(Items!D$2:D$1090,MATCH($O148,Items!$A$2:$A$1090,0))</f>
        <v xml:space="preserve"> </v>
      </c>
    </row>
    <row r="149" spans="1:18" ht="15.75" customHeight="1" x14ac:dyDescent="0.25">
      <c r="A149">
        <f t="shared" si="0"/>
        <v>1</v>
      </c>
      <c r="B149" t="str">
        <f t="shared" si="1"/>
        <v/>
      </c>
      <c r="C149">
        <f t="shared" si="5"/>
        <v>1</v>
      </c>
      <c r="D149" s="4"/>
      <c r="E149" t="s">
        <v>20</v>
      </c>
      <c r="F149" t="str">
        <f t="array" ref="F149">INDEX(Establishment!B$2:B$1042,MATCH($E149,Establishment!$A$2:$A$1042,0))</f>
        <v xml:space="preserve"> </v>
      </c>
      <c r="G149" t="str">
        <f t="array" ref="G149">INDEX(Establishment!C$2:C$1042,MATCH($E149,Establishment!$A$2:$A$1042,0))</f>
        <v xml:space="preserve"> </v>
      </c>
      <c r="M149">
        <f t="shared" si="3"/>
        <v>0</v>
      </c>
      <c r="N149">
        <f t="shared" si="4"/>
        <v>0</v>
      </c>
      <c r="O149" t="s">
        <v>20</v>
      </c>
      <c r="P149" t="str">
        <f t="array" ref="P149">INDEX(Items!B$2:B$1090,MATCH($O149,Items!$A$2:$A$1090,0))</f>
        <v xml:space="preserve"> </v>
      </c>
      <c r="Q149" t="str">
        <f t="array" ref="Q149">INDEX(Items!C$2:C$1090,MATCH($O149,Items!$A$2:$A$1090,0))</f>
        <v xml:space="preserve"> </v>
      </c>
      <c r="R149" t="str">
        <f t="array" ref="R149">INDEX(Items!D$2:D$1090,MATCH($O149,Items!$A$2:$A$1090,0))</f>
        <v xml:space="preserve"> </v>
      </c>
    </row>
    <row r="150" spans="1:18" ht="15.75" customHeight="1" x14ac:dyDescent="0.25">
      <c r="A150">
        <f t="shared" si="0"/>
        <v>1</v>
      </c>
      <c r="B150" t="str">
        <f t="shared" si="1"/>
        <v/>
      </c>
      <c r="C150">
        <f t="shared" si="5"/>
        <v>1</v>
      </c>
      <c r="D150" s="4"/>
      <c r="E150" t="s">
        <v>20</v>
      </c>
      <c r="F150" t="str">
        <f t="array" ref="F150">INDEX(Establishment!B$2:B$1042,MATCH($E150,Establishment!$A$2:$A$1042,0))</f>
        <v xml:space="preserve"> </v>
      </c>
      <c r="G150" t="str">
        <f t="array" ref="G150">INDEX(Establishment!C$2:C$1042,MATCH($E150,Establishment!$A$2:$A$1042,0))</f>
        <v xml:space="preserve"> </v>
      </c>
      <c r="M150">
        <f t="shared" si="3"/>
        <v>0</v>
      </c>
      <c r="N150">
        <f t="shared" si="4"/>
        <v>0</v>
      </c>
      <c r="O150" t="s">
        <v>20</v>
      </c>
      <c r="P150" t="str">
        <f t="array" ref="P150">INDEX(Items!B$2:B$1090,MATCH($O150,Items!$A$2:$A$1090,0))</f>
        <v xml:space="preserve"> </v>
      </c>
      <c r="Q150" t="str">
        <f t="array" ref="Q150">INDEX(Items!C$2:C$1090,MATCH($O150,Items!$A$2:$A$1090,0))</f>
        <v xml:space="preserve"> </v>
      </c>
      <c r="R150" t="str">
        <f t="array" ref="R150">INDEX(Items!D$2:D$1090,MATCH($O150,Items!$A$2:$A$1090,0))</f>
        <v xml:space="preserve"> </v>
      </c>
    </row>
    <row r="151" spans="1:18" ht="15.75" customHeight="1" x14ac:dyDescent="0.25">
      <c r="A151">
        <f t="shared" si="0"/>
        <v>1</v>
      </c>
      <c r="B151" t="str">
        <f t="shared" si="1"/>
        <v/>
      </c>
      <c r="C151">
        <f t="shared" si="5"/>
        <v>1</v>
      </c>
      <c r="D151" s="4"/>
      <c r="E151" t="s">
        <v>20</v>
      </c>
      <c r="F151" t="str">
        <f t="array" ref="F151">INDEX(Establishment!B$2:B$1042,MATCH($E151,Establishment!$A$2:$A$1042,0))</f>
        <v xml:space="preserve"> </v>
      </c>
      <c r="G151" t="str">
        <f t="array" ref="G151">INDEX(Establishment!C$2:C$1042,MATCH($E151,Establishment!$A$2:$A$1042,0))</f>
        <v xml:space="preserve"> </v>
      </c>
      <c r="M151">
        <f t="shared" si="3"/>
        <v>0</v>
      </c>
      <c r="N151">
        <f t="shared" si="4"/>
        <v>0</v>
      </c>
      <c r="O151" t="s">
        <v>20</v>
      </c>
      <c r="P151" t="str">
        <f t="array" ref="P151">INDEX(Items!B$2:B$1090,MATCH($O151,Items!$A$2:$A$1090,0))</f>
        <v xml:space="preserve"> </v>
      </c>
      <c r="Q151" t="str">
        <f t="array" ref="Q151">INDEX(Items!C$2:C$1090,MATCH($O151,Items!$A$2:$A$1090,0))</f>
        <v xml:space="preserve"> </v>
      </c>
      <c r="R151" t="str">
        <f t="array" ref="R151">INDEX(Items!D$2:D$1090,MATCH($O151,Items!$A$2:$A$1090,0))</f>
        <v xml:space="preserve"> </v>
      </c>
    </row>
    <row r="152" spans="1:18" ht="15.75" customHeight="1" x14ac:dyDescent="0.25">
      <c r="A152">
        <f t="shared" si="0"/>
        <v>1</v>
      </c>
      <c r="B152" t="str">
        <f t="shared" si="1"/>
        <v/>
      </c>
      <c r="C152">
        <f t="shared" si="5"/>
        <v>1</v>
      </c>
      <c r="D152" s="4"/>
      <c r="E152" t="s">
        <v>20</v>
      </c>
      <c r="F152" t="str">
        <f t="array" ref="F152">INDEX(Establishment!B$2:B$1042,MATCH($E152,Establishment!$A$2:$A$1042,0))</f>
        <v xml:space="preserve"> </v>
      </c>
      <c r="G152" t="str">
        <f t="array" ref="G152">INDEX(Establishment!C$2:C$1042,MATCH($E152,Establishment!$A$2:$A$1042,0))</f>
        <v xml:space="preserve"> </v>
      </c>
      <c r="M152">
        <f t="shared" si="3"/>
        <v>0</v>
      </c>
      <c r="N152">
        <f t="shared" si="4"/>
        <v>0</v>
      </c>
      <c r="O152" t="s">
        <v>20</v>
      </c>
      <c r="P152" t="str">
        <f t="array" ref="P152">INDEX(Items!B$2:B$1090,MATCH($O152,Items!$A$2:$A$1090,0))</f>
        <v xml:space="preserve"> </v>
      </c>
      <c r="Q152" t="str">
        <f t="array" ref="Q152">INDEX(Items!C$2:C$1090,MATCH($O152,Items!$A$2:$A$1090,0))</f>
        <v xml:space="preserve"> </v>
      </c>
      <c r="R152" t="str">
        <f t="array" ref="R152">INDEX(Items!D$2:D$1090,MATCH($O152,Items!$A$2:$A$1090,0))</f>
        <v xml:space="preserve"> </v>
      </c>
    </row>
    <row r="153" spans="1:18" ht="15.75" customHeight="1" x14ac:dyDescent="0.25">
      <c r="A153">
        <f t="shared" si="0"/>
        <v>1</v>
      </c>
      <c r="B153" t="str">
        <f t="shared" si="1"/>
        <v/>
      </c>
      <c r="C153">
        <f t="shared" si="5"/>
        <v>1</v>
      </c>
      <c r="D153" s="4"/>
      <c r="E153" t="s">
        <v>20</v>
      </c>
      <c r="F153" t="str">
        <f t="array" ref="F153">INDEX(Establishment!B$2:B$1042,MATCH($E153,Establishment!$A$2:$A$1042,0))</f>
        <v xml:space="preserve"> </v>
      </c>
      <c r="G153" t="str">
        <f t="array" ref="G153">INDEX(Establishment!C$2:C$1042,MATCH($E153,Establishment!$A$2:$A$1042,0))</f>
        <v xml:space="preserve"> </v>
      </c>
      <c r="M153">
        <f t="shared" si="3"/>
        <v>0</v>
      </c>
      <c r="N153">
        <f t="shared" si="4"/>
        <v>0</v>
      </c>
      <c r="O153" t="s">
        <v>20</v>
      </c>
      <c r="P153" t="str">
        <f t="array" ref="P153">INDEX(Items!B$2:B$1090,MATCH($O153,Items!$A$2:$A$1090,0))</f>
        <v xml:space="preserve"> </v>
      </c>
      <c r="Q153" t="str">
        <f t="array" ref="Q153">INDEX(Items!C$2:C$1090,MATCH($O153,Items!$A$2:$A$1090,0))</f>
        <v xml:space="preserve"> </v>
      </c>
      <c r="R153" t="str">
        <f t="array" ref="R153">INDEX(Items!D$2:D$1090,MATCH($O153,Items!$A$2:$A$1090,0))</f>
        <v xml:space="preserve"> </v>
      </c>
    </row>
    <row r="154" spans="1:18" ht="15.75" customHeight="1" x14ac:dyDescent="0.25">
      <c r="A154">
        <f t="shared" si="0"/>
        <v>1</v>
      </c>
      <c r="B154" t="str">
        <f t="shared" si="1"/>
        <v/>
      </c>
      <c r="C154">
        <f t="shared" si="5"/>
        <v>1</v>
      </c>
      <c r="D154" s="4"/>
      <c r="E154" t="s">
        <v>20</v>
      </c>
      <c r="F154" t="str">
        <f t="array" ref="F154">INDEX(Establishment!B$2:B$1042,MATCH($E154,Establishment!$A$2:$A$1042,0))</f>
        <v xml:space="preserve"> </v>
      </c>
      <c r="G154" t="str">
        <f t="array" ref="G154">INDEX(Establishment!C$2:C$1042,MATCH($E154,Establishment!$A$2:$A$1042,0))</f>
        <v xml:space="preserve"> </v>
      </c>
      <c r="M154">
        <f t="shared" si="3"/>
        <v>0</v>
      </c>
      <c r="N154">
        <f t="shared" si="4"/>
        <v>0</v>
      </c>
      <c r="O154" t="s">
        <v>20</v>
      </c>
      <c r="P154" t="str">
        <f t="array" ref="P154">INDEX(Items!B$2:B$1090,MATCH($O154,Items!$A$2:$A$1090,0))</f>
        <v xml:space="preserve"> </v>
      </c>
      <c r="Q154" t="str">
        <f t="array" ref="Q154">INDEX(Items!C$2:C$1090,MATCH($O154,Items!$A$2:$A$1090,0))</f>
        <v xml:space="preserve"> </v>
      </c>
      <c r="R154" t="str">
        <f t="array" ref="R154">INDEX(Items!D$2:D$1090,MATCH($O154,Items!$A$2:$A$1090,0))</f>
        <v xml:space="preserve"> </v>
      </c>
    </row>
    <row r="155" spans="1:18" ht="15.75" customHeight="1" x14ac:dyDescent="0.25">
      <c r="A155">
        <f t="shared" si="0"/>
        <v>1</v>
      </c>
      <c r="B155" t="str">
        <f t="shared" si="1"/>
        <v/>
      </c>
      <c r="C155">
        <f t="shared" si="5"/>
        <v>1</v>
      </c>
      <c r="D155" s="4"/>
      <c r="E155" t="s">
        <v>20</v>
      </c>
      <c r="F155" t="str">
        <f t="array" ref="F155">INDEX(Establishment!B$2:B$1042,MATCH($E155,Establishment!$A$2:$A$1042,0))</f>
        <v xml:space="preserve"> </v>
      </c>
      <c r="G155" t="str">
        <f t="array" ref="G155">INDEX(Establishment!C$2:C$1042,MATCH($E155,Establishment!$A$2:$A$1042,0))</f>
        <v xml:space="preserve"> </v>
      </c>
      <c r="M155">
        <f t="shared" si="3"/>
        <v>0</v>
      </c>
      <c r="N155">
        <f t="shared" si="4"/>
        <v>0</v>
      </c>
      <c r="O155" t="s">
        <v>20</v>
      </c>
      <c r="P155" t="str">
        <f t="array" ref="P155">INDEX(Items!B$2:B$1090,MATCH($O155,Items!$A$2:$A$1090,0))</f>
        <v xml:space="preserve"> </v>
      </c>
      <c r="Q155" t="str">
        <f t="array" ref="Q155">INDEX(Items!C$2:C$1090,MATCH($O155,Items!$A$2:$A$1090,0))</f>
        <v xml:space="preserve"> </v>
      </c>
      <c r="R155" t="str">
        <f t="array" ref="R155">INDEX(Items!D$2:D$1090,MATCH($O155,Items!$A$2:$A$1090,0))</f>
        <v xml:space="preserve"> </v>
      </c>
    </row>
    <row r="156" spans="1:18" ht="15.75" customHeight="1" x14ac:dyDescent="0.25">
      <c r="A156">
        <f t="shared" si="0"/>
        <v>1</v>
      </c>
      <c r="B156" t="str">
        <f t="shared" si="1"/>
        <v/>
      </c>
      <c r="C156">
        <f t="shared" si="5"/>
        <v>1</v>
      </c>
      <c r="D156" s="4"/>
      <c r="E156" t="s">
        <v>20</v>
      </c>
      <c r="F156" t="str">
        <f t="array" ref="F156">INDEX(Establishment!B$2:B$1042,MATCH($E156,Establishment!$A$2:$A$1042,0))</f>
        <v xml:space="preserve"> </v>
      </c>
      <c r="G156" t="str">
        <f t="array" ref="G156">INDEX(Establishment!C$2:C$1042,MATCH($E156,Establishment!$A$2:$A$1042,0))</f>
        <v xml:space="preserve"> </v>
      </c>
      <c r="M156">
        <f t="shared" si="3"/>
        <v>0</v>
      </c>
      <c r="N156">
        <f t="shared" si="4"/>
        <v>0</v>
      </c>
      <c r="O156" t="s">
        <v>20</v>
      </c>
      <c r="P156" t="str">
        <f t="array" ref="P156">INDEX(Items!B$2:B$1090,MATCH($O156,Items!$A$2:$A$1090,0))</f>
        <v xml:space="preserve"> </v>
      </c>
      <c r="Q156" t="str">
        <f t="array" ref="Q156">INDEX(Items!C$2:C$1090,MATCH($O156,Items!$A$2:$A$1090,0))</f>
        <v xml:space="preserve"> </v>
      </c>
      <c r="R156" t="str">
        <f t="array" ref="R156">INDEX(Items!D$2:D$1090,MATCH($O156,Items!$A$2:$A$1090,0))</f>
        <v xml:space="preserve"> </v>
      </c>
    </row>
    <row r="157" spans="1:18" ht="15.75" customHeight="1" x14ac:dyDescent="0.25">
      <c r="A157">
        <f t="shared" si="0"/>
        <v>1</v>
      </c>
      <c r="B157" t="str">
        <f t="shared" si="1"/>
        <v/>
      </c>
      <c r="C157">
        <f t="shared" si="5"/>
        <v>1</v>
      </c>
      <c r="D157" s="4"/>
      <c r="E157" t="s">
        <v>20</v>
      </c>
      <c r="F157" t="str">
        <f t="array" ref="F157">INDEX(Establishment!B$2:B$1042,MATCH($E157,Establishment!$A$2:$A$1042,0))</f>
        <v xml:space="preserve"> </v>
      </c>
      <c r="G157" t="str">
        <f t="array" ref="G157">INDEX(Establishment!C$2:C$1042,MATCH($E157,Establishment!$A$2:$A$1042,0))</f>
        <v xml:space="preserve"> </v>
      </c>
      <c r="M157">
        <f t="shared" si="3"/>
        <v>0</v>
      </c>
      <c r="N157">
        <f t="shared" si="4"/>
        <v>0</v>
      </c>
      <c r="O157" t="s">
        <v>20</v>
      </c>
      <c r="P157" t="str">
        <f t="array" ref="P157">INDEX(Items!B$2:B$1090,MATCH($O157,Items!$A$2:$A$1090,0))</f>
        <v xml:space="preserve"> </v>
      </c>
      <c r="Q157" t="str">
        <f t="array" ref="Q157">INDEX(Items!C$2:C$1090,MATCH($O157,Items!$A$2:$A$1090,0))</f>
        <v xml:space="preserve"> </v>
      </c>
      <c r="R157" t="str">
        <f t="array" ref="R157">INDEX(Items!D$2:D$1090,MATCH($O157,Items!$A$2:$A$1090,0))</f>
        <v xml:space="preserve"> </v>
      </c>
    </row>
    <row r="158" spans="1:18" ht="15.75" customHeight="1" x14ac:dyDescent="0.25">
      <c r="A158">
        <f t="shared" si="0"/>
        <v>1</v>
      </c>
      <c r="B158" t="str">
        <f t="shared" si="1"/>
        <v/>
      </c>
      <c r="C158">
        <f t="shared" si="5"/>
        <v>1</v>
      </c>
      <c r="D158" s="4"/>
      <c r="E158" t="s">
        <v>20</v>
      </c>
      <c r="F158" t="str">
        <f t="array" ref="F158">INDEX(Establishment!B$2:B$1042,MATCH($E158,Establishment!$A$2:$A$1042,0))</f>
        <v xml:space="preserve"> </v>
      </c>
      <c r="G158" t="str">
        <f t="array" ref="G158">INDEX(Establishment!C$2:C$1042,MATCH($E158,Establishment!$A$2:$A$1042,0))</f>
        <v xml:space="preserve"> </v>
      </c>
      <c r="M158">
        <f t="shared" si="3"/>
        <v>0</v>
      </c>
      <c r="N158">
        <f t="shared" si="4"/>
        <v>0</v>
      </c>
      <c r="O158" t="s">
        <v>20</v>
      </c>
      <c r="P158" t="str">
        <f t="array" ref="P158">INDEX(Items!B$2:B$1090,MATCH($O158,Items!$A$2:$A$1090,0))</f>
        <v xml:space="preserve"> </v>
      </c>
      <c r="Q158" t="str">
        <f t="array" ref="Q158">INDEX(Items!C$2:C$1090,MATCH($O158,Items!$A$2:$A$1090,0))</f>
        <v xml:space="preserve"> </v>
      </c>
      <c r="R158" t="str">
        <f t="array" ref="R158">INDEX(Items!D$2:D$1090,MATCH($O158,Items!$A$2:$A$1090,0))</f>
        <v xml:space="preserve"> </v>
      </c>
    </row>
    <row r="159" spans="1:18" ht="15.75" customHeight="1" x14ac:dyDescent="0.25">
      <c r="A159">
        <f t="shared" si="0"/>
        <v>1</v>
      </c>
      <c r="B159" t="str">
        <f t="shared" si="1"/>
        <v/>
      </c>
      <c r="C159">
        <f t="shared" si="5"/>
        <v>1</v>
      </c>
      <c r="D159" s="4"/>
      <c r="E159" t="s">
        <v>20</v>
      </c>
      <c r="F159" t="str">
        <f t="array" ref="F159">INDEX(Establishment!B$2:B$1042,MATCH($E159,Establishment!$A$2:$A$1042,0))</f>
        <v xml:space="preserve"> </v>
      </c>
      <c r="G159" t="str">
        <f t="array" ref="G159">INDEX(Establishment!C$2:C$1042,MATCH($E159,Establishment!$A$2:$A$1042,0))</f>
        <v xml:space="preserve"> </v>
      </c>
      <c r="M159">
        <f t="shared" si="3"/>
        <v>0</v>
      </c>
      <c r="N159">
        <f t="shared" si="4"/>
        <v>0</v>
      </c>
      <c r="O159" t="s">
        <v>20</v>
      </c>
      <c r="P159" t="str">
        <f t="array" ref="P159">INDEX(Items!B$2:B$1090,MATCH($O159,Items!$A$2:$A$1090,0))</f>
        <v xml:space="preserve"> </v>
      </c>
      <c r="Q159" t="str">
        <f t="array" ref="Q159">INDEX(Items!C$2:C$1090,MATCH($O159,Items!$A$2:$A$1090,0))</f>
        <v xml:space="preserve"> </v>
      </c>
      <c r="R159" t="str">
        <f t="array" ref="R159">INDEX(Items!D$2:D$1090,MATCH($O159,Items!$A$2:$A$1090,0))</f>
        <v xml:space="preserve"> </v>
      </c>
    </row>
    <row r="160" spans="1:18" ht="15.75" customHeight="1" x14ac:dyDescent="0.25">
      <c r="A160">
        <f t="shared" si="0"/>
        <v>1</v>
      </c>
      <c r="B160" t="str">
        <f t="shared" si="1"/>
        <v/>
      </c>
      <c r="C160">
        <f t="shared" si="5"/>
        <v>1</v>
      </c>
      <c r="D160" s="4"/>
      <c r="E160" t="s">
        <v>20</v>
      </c>
      <c r="F160" t="str">
        <f t="array" ref="F160">INDEX(Establishment!B$2:B$1042,MATCH($E160,Establishment!$A$2:$A$1042,0))</f>
        <v xml:space="preserve"> </v>
      </c>
      <c r="G160" t="str">
        <f t="array" ref="G160">INDEX(Establishment!C$2:C$1042,MATCH($E160,Establishment!$A$2:$A$1042,0))</f>
        <v xml:space="preserve"> </v>
      </c>
      <c r="M160">
        <f t="shared" si="3"/>
        <v>0</v>
      </c>
      <c r="N160">
        <f t="shared" si="4"/>
        <v>0</v>
      </c>
      <c r="O160" t="s">
        <v>20</v>
      </c>
      <c r="P160" t="str">
        <f t="array" ref="P160">INDEX(Items!B$2:B$1090,MATCH($O160,Items!$A$2:$A$1090,0))</f>
        <v xml:space="preserve"> </v>
      </c>
      <c r="Q160" t="str">
        <f t="array" ref="Q160">INDEX(Items!C$2:C$1090,MATCH($O160,Items!$A$2:$A$1090,0))</f>
        <v xml:space="preserve"> </v>
      </c>
      <c r="R160" t="str">
        <f t="array" ref="R160">INDEX(Items!D$2:D$1090,MATCH($O160,Items!$A$2:$A$1090,0))</f>
        <v xml:space="preserve"> </v>
      </c>
    </row>
    <row r="161" spans="1:18" ht="15.75" customHeight="1" x14ac:dyDescent="0.25">
      <c r="A161">
        <f t="shared" si="0"/>
        <v>1</v>
      </c>
      <c r="B161" t="str">
        <f t="shared" si="1"/>
        <v/>
      </c>
      <c r="C161">
        <f t="shared" si="5"/>
        <v>1</v>
      </c>
      <c r="D161" s="4"/>
      <c r="E161" t="s">
        <v>20</v>
      </c>
      <c r="F161" t="str">
        <f t="array" ref="F161">INDEX(Establishment!B$2:B$1042,MATCH($E161,Establishment!$A$2:$A$1042,0))</f>
        <v xml:space="preserve"> </v>
      </c>
      <c r="G161" t="str">
        <f t="array" ref="G161">INDEX(Establishment!C$2:C$1042,MATCH($E161,Establishment!$A$2:$A$1042,0))</f>
        <v xml:space="preserve"> </v>
      </c>
      <c r="M161">
        <f t="shared" si="3"/>
        <v>0</v>
      </c>
      <c r="N161">
        <f t="shared" si="4"/>
        <v>0</v>
      </c>
      <c r="O161" t="s">
        <v>20</v>
      </c>
      <c r="P161" t="str">
        <f t="array" ref="P161">INDEX(Items!B$2:B$1090,MATCH($O161,Items!$A$2:$A$1090,0))</f>
        <v xml:space="preserve"> </v>
      </c>
      <c r="Q161" t="str">
        <f t="array" ref="Q161">INDEX(Items!C$2:C$1090,MATCH($O161,Items!$A$2:$A$1090,0))</f>
        <v xml:space="preserve"> </v>
      </c>
      <c r="R161" t="str">
        <f t="array" ref="R161">INDEX(Items!D$2:D$1090,MATCH($O161,Items!$A$2:$A$1090,0))</f>
        <v xml:space="preserve"> </v>
      </c>
    </row>
    <row r="162" spans="1:18" ht="15.75" customHeight="1" x14ac:dyDescent="0.25">
      <c r="A162">
        <f t="shared" si="0"/>
        <v>1</v>
      </c>
      <c r="B162" t="str">
        <f t="shared" si="1"/>
        <v/>
      </c>
      <c r="C162">
        <f t="shared" si="5"/>
        <v>1</v>
      </c>
      <c r="D162" s="4"/>
      <c r="E162" t="s">
        <v>20</v>
      </c>
      <c r="F162" t="str">
        <f t="array" ref="F162">INDEX(Establishment!B$2:B$1042,MATCH($E162,Establishment!$A$2:$A$1042,0))</f>
        <v xml:space="preserve"> </v>
      </c>
      <c r="G162" t="str">
        <f t="array" ref="G162">INDEX(Establishment!C$2:C$1042,MATCH($E162,Establishment!$A$2:$A$1042,0))</f>
        <v xml:space="preserve"> </v>
      </c>
      <c r="M162">
        <f t="shared" si="3"/>
        <v>0</v>
      </c>
      <c r="N162">
        <f t="shared" si="4"/>
        <v>0</v>
      </c>
      <c r="O162" t="s">
        <v>20</v>
      </c>
      <c r="P162" t="str">
        <f t="array" ref="P162">INDEX(Items!B$2:B$1090,MATCH($O162,Items!$A$2:$A$1090,0))</f>
        <v xml:space="preserve"> </v>
      </c>
      <c r="Q162" t="str">
        <f t="array" ref="Q162">INDEX(Items!C$2:C$1090,MATCH($O162,Items!$A$2:$A$1090,0))</f>
        <v xml:space="preserve"> </v>
      </c>
      <c r="R162" t="str">
        <f t="array" ref="R162">INDEX(Items!D$2:D$1090,MATCH($O162,Items!$A$2:$A$1090,0))</f>
        <v xml:space="preserve"> </v>
      </c>
    </row>
    <row r="163" spans="1:18" ht="15.75" customHeight="1" x14ac:dyDescent="0.25">
      <c r="A163">
        <f t="shared" si="0"/>
        <v>1</v>
      </c>
      <c r="B163" t="str">
        <f t="shared" si="1"/>
        <v/>
      </c>
      <c r="C163">
        <f t="shared" si="5"/>
        <v>1</v>
      </c>
      <c r="D163" s="4"/>
      <c r="E163" t="s">
        <v>20</v>
      </c>
      <c r="F163" t="str">
        <f t="array" ref="F163">INDEX(Establishment!B$2:B$1042,MATCH($E163,Establishment!$A$2:$A$1042,0))</f>
        <v xml:space="preserve"> </v>
      </c>
      <c r="G163" t="str">
        <f t="array" ref="G163">INDEX(Establishment!C$2:C$1042,MATCH($E163,Establishment!$A$2:$A$1042,0))</f>
        <v xml:space="preserve"> </v>
      </c>
      <c r="M163">
        <f t="shared" si="3"/>
        <v>0</v>
      </c>
      <c r="N163">
        <f t="shared" si="4"/>
        <v>0</v>
      </c>
      <c r="O163" t="s">
        <v>20</v>
      </c>
      <c r="P163" t="str">
        <f t="array" ref="P163">INDEX(Items!B$2:B$1090,MATCH($O163,Items!$A$2:$A$1090,0))</f>
        <v xml:space="preserve"> </v>
      </c>
      <c r="Q163" t="str">
        <f t="array" ref="Q163">INDEX(Items!C$2:C$1090,MATCH($O163,Items!$A$2:$A$1090,0))</f>
        <v xml:space="preserve"> </v>
      </c>
      <c r="R163" t="str">
        <f t="array" ref="R163">INDEX(Items!D$2:D$1090,MATCH($O163,Items!$A$2:$A$1090,0))</f>
        <v xml:space="preserve"> </v>
      </c>
    </row>
    <row r="164" spans="1:18" ht="15.75" customHeight="1" x14ac:dyDescent="0.25">
      <c r="A164">
        <f t="shared" si="0"/>
        <v>1</v>
      </c>
      <c r="B164" t="str">
        <f t="shared" si="1"/>
        <v/>
      </c>
      <c r="C164">
        <f t="shared" si="5"/>
        <v>1</v>
      </c>
      <c r="D164" s="4"/>
      <c r="E164" t="s">
        <v>20</v>
      </c>
      <c r="F164" t="str">
        <f t="array" ref="F164">INDEX(Establishment!B$2:B$1042,MATCH($E164,Establishment!$A$2:$A$1042,0))</f>
        <v xml:space="preserve"> </v>
      </c>
      <c r="G164" t="str">
        <f t="array" ref="G164">INDEX(Establishment!C$2:C$1042,MATCH($E164,Establishment!$A$2:$A$1042,0))</f>
        <v xml:space="preserve"> </v>
      </c>
      <c r="M164">
        <f t="shared" si="3"/>
        <v>0</v>
      </c>
      <c r="N164">
        <f t="shared" si="4"/>
        <v>0</v>
      </c>
      <c r="O164" t="s">
        <v>20</v>
      </c>
      <c r="P164" t="str">
        <f t="array" ref="P164">INDEX(Items!B$2:B$1090,MATCH($O164,Items!$A$2:$A$1090,0))</f>
        <v xml:space="preserve"> </v>
      </c>
      <c r="Q164" t="str">
        <f t="array" ref="Q164">INDEX(Items!C$2:C$1090,MATCH($O164,Items!$A$2:$A$1090,0))</f>
        <v xml:space="preserve"> </v>
      </c>
      <c r="R164" t="str">
        <f t="array" ref="R164">INDEX(Items!D$2:D$1090,MATCH($O164,Items!$A$2:$A$1090,0))</f>
        <v xml:space="preserve"> </v>
      </c>
    </row>
    <row r="165" spans="1:18" ht="15.75" customHeight="1" x14ac:dyDescent="0.25">
      <c r="A165">
        <f t="shared" si="0"/>
        <v>1</v>
      </c>
      <c r="B165" t="str">
        <f t="shared" si="1"/>
        <v/>
      </c>
      <c r="C165">
        <f t="shared" si="5"/>
        <v>1</v>
      </c>
      <c r="D165" s="4"/>
      <c r="E165" t="s">
        <v>20</v>
      </c>
      <c r="F165" t="str">
        <f t="array" ref="F165">INDEX(Establishment!B$2:B$1042,MATCH($E165,Establishment!$A$2:$A$1042,0))</f>
        <v xml:space="preserve"> </v>
      </c>
      <c r="G165" t="str">
        <f t="array" ref="G165">INDEX(Establishment!C$2:C$1042,MATCH($E165,Establishment!$A$2:$A$1042,0))</f>
        <v xml:space="preserve"> </v>
      </c>
      <c r="M165">
        <f t="shared" si="3"/>
        <v>0</v>
      </c>
      <c r="N165">
        <f t="shared" si="4"/>
        <v>0</v>
      </c>
      <c r="O165" t="s">
        <v>20</v>
      </c>
      <c r="P165" t="str">
        <f t="array" ref="P165">INDEX(Items!B$2:B$1090,MATCH($O165,Items!$A$2:$A$1090,0))</f>
        <v xml:space="preserve"> </v>
      </c>
      <c r="Q165" t="str">
        <f t="array" ref="Q165">INDEX(Items!C$2:C$1090,MATCH($O165,Items!$A$2:$A$1090,0))</f>
        <v xml:space="preserve"> </v>
      </c>
      <c r="R165" t="str">
        <f t="array" ref="R165">INDEX(Items!D$2:D$1090,MATCH($O165,Items!$A$2:$A$1090,0))</f>
        <v xml:space="preserve"> </v>
      </c>
    </row>
    <row r="166" spans="1:18" ht="15.75" customHeight="1" x14ac:dyDescent="0.25">
      <c r="A166">
        <f t="shared" si="0"/>
        <v>1</v>
      </c>
      <c r="B166" t="str">
        <f t="shared" si="1"/>
        <v/>
      </c>
      <c r="C166">
        <f t="shared" si="5"/>
        <v>1</v>
      </c>
      <c r="D166" s="4"/>
      <c r="E166" t="s">
        <v>20</v>
      </c>
      <c r="F166" t="str">
        <f t="array" ref="F166">INDEX(Establishment!B$2:B$1042,MATCH($E166,Establishment!$A$2:$A$1042,0))</f>
        <v xml:space="preserve"> </v>
      </c>
      <c r="G166" t="str">
        <f t="array" ref="G166">INDEX(Establishment!C$2:C$1042,MATCH($E166,Establishment!$A$2:$A$1042,0))</f>
        <v xml:space="preserve"> </v>
      </c>
      <c r="M166">
        <f t="shared" si="3"/>
        <v>0</v>
      </c>
      <c r="N166">
        <f t="shared" si="4"/>
        <v>0</v>
      </c>
      <c r="O166" t="s">
        <v>20</v>
      </c>
      <c r="P166" t="str">
        <f t="array" ref="P166">INDEX(Items!B$2:B$1090,MATCH($O166,Items!$A$2:$A$1090,0))</f>
        <v xml:space="preserve"> </v>
      </c>
      <c r="Q166" t="str">
        <f t="array" ref="Q166">INDEX(Items!C$2:C$1090,MATCH($O166,Items!$A$2:$A$1090,0))</f>
        <v xml:space="preserve"> </v>
      </c>
      <c r="R166" t="str">
        <f t="array" ref="R166">INDEX(Items!D$2:D$1090,MATCH($O166,Items!$A$2:$A$1090,0))</f>
        <v xml:space="preserve"> </v>
      </c>
    </row>
    <row r="167" spans="1:18" ht="15.75" customHeight="1" x14ac:dyDescent="0.25">
      <c r="A167">
        <f t="shared" si="0"/>
        <v>1</v>
      </c>
      <c r="B167" t="str">
        <f t="shared" si="1"/>
        <v/>
      </c>
      <c r="C167">
        <f t="shared" si="5"/>
        <v>1</v>
      </c>
      <c r="D167" s="4"/>
      <c r="E167" t="s">
        <v>20</v>
      </c>
      <c r="F167" t="str">
        <f t="array" ref="F167">INDEX(Establishment!B$2:B$1042,MATCH($E167,Establishment!$A$2:$A$1042,0))</f>
        <v xml:space="preserve"> </v>
      </c>
      <c r="G167" t="str">
        <f t="array" ref="G167">INDEX(Establishment!C$2:C$1042,MATCH($E167,Establishment!$A$2:$A$1042,0))</f>
        <v xml:space="preserve"> </v>
      </c>
      <c r="M167">
        <f t="shared" si="3"/>
        <v>0</v>
      </c>
      <c r="N167">
        <f t="shared" si="4"/>
        <v>0</v>
      </c>
      <c r="O167" t="s">
        <v>20</v>
      </c>
      <c r="P167" t="str">
        <f t="array" ref="P167">INDEX(Items!B$2:B$1090,MATCH($O167,Items!$A$2:$A$1090,0))</f>
        <v xml:space="preserve"> </v>
      </c>
      <c r="Q167" t="str">
        <f t="array" ref="Q167">INDEX(Items!C$2:C$1090,MATCH($O167,Items!$A$2:$A$1090,0))</f>
        <v xml:space="preserve"> </v>
      </c>
      <c r="R167" t="str">
        <f t="array" ref="R167">INDEX(Items!D$2:D$1090,MATCH($O167,Items!$A$2:$A$1090,0))</f>
        <v xml:space="preserve"> </v>
      </c>
    </row>
    <row r="168" spans="1:18" ht="15.75" customHeight="1" x14ac:dyDescent="0.25">
      <c r="A168">
        <f t="shared" si="0"/>
        <v>1</v>
      </c>
      <c r="B168" t="str">
        <f t="shared" si="1"/>
        <v/>
      </c>
      <c r="C168">
        <f t="shared" si="5"/>
        <v>1</v>
      </c>
      <c r="D168" s="4"/>
      <c r="E168" t="s">
        <v>20</v>
      </c>
      <c r="F168" t="str">
        <f t="array" ref="F168">INDEX(Establishment!B$2:B$1042,MATCH($E168,Establishment!$A$2:$A$1042,0))</f>
        <v xml:space="preserve"> </v>
      </c>
      <c r="G168" t="str">
        <f t="array" ref="G168">INDEX(Establishment!C$2:C$1042,MATCH($E168,Establishment!$A$2:$A$1042,0))</f>
        <v xml:space="preserve"> </v>
      </c>
      <c r="M168">
        <f t="shared" si="3"/>
        <v>0</v>
      </c>
      <c r="N168">
        <f t="shared" si="4"/>
        <v>0</v>
      </c>
      <c r="O168" t="s">
        <v>20</v>
      </c>
      <c r="P168" t="str">
        <f t="array" ref="P168">INDEX(Items!B$2:B$1090,MATCH($O168,Items!$A$2:$A$1090,0))</f>
        <v xml:space="preserve"> </v>
      </c>
      <c r="Q168" t="str">
        <f t="array" ref="Q168">INDEX(Items!C$2:C$1090,MATCH($O168,Items!$A$2:$A$1090,0))</f>
        <v xml:space="preserve"> </v>
      </c>
      <c r="R168" t="str">
        <f t="array" ref="R168">INDEX(Items!D$2:D$1090,MATCH($O168,Items!$A$2:$A$1090,0))</f>
        <v xml:space="preserve"> </v>
      </c>
    </row>
    <row r="169" spans="1:18" ht="15.75" customHeight="1" x14ac:dyDescent="0.25">
      <c r="A169">
        <f t="shared" si="0"/>
        <v>1</v>
      </c>
      <c r="B169" t="str">
        <f t="shared" si="1"/>
        <v/>
      </c>
      <c r="C169">
        <f t="shared" si="5"/>
        <v>1</v>
      </c>
      <c r="D169" s="4"/>
      <c r="E169" t="s">
        <v>20</v>
      </c>
      <c r="F169" t="str">
        <f t="array" ref="F169">INDEX(Establishment!B$2:B$1042,MATCH($E169,Establishment!$A$2:$A$1042,0))</f>
        <v xml:space="preserve"> </v>
      </c>
      <c r="G169" t="str">
        <f t="array" ref="G169">INDEX(Establishment!C$2:C$1042,MATCH($E169,Establishment!$A$2:$A$1042,0))</f>
        <v xml:space="preserve"> </v>
      </c>
      <c r="M169">
        <f t="shared" si="3"/>
        <v>0</v>
      </c>
      <c r="N169">
        <f t="shared" si="4"/>
        <v>0</v>
      </c>
      <c r="O169" t="s">
        <v>20</v>
      </c>
      <c r="P169" t="str">
        <f t="array" ref="P169">INDEX(Items!B$2:B$1090,MATCH($O169,Items!$A$2:$A$1090,0))</f>
        <v xml:space="preserve"> </v>
      </c>
      <c r="Q169" t="str">
        <f t="array" ref="Q169">INDEX(Items!C$2:C$1090,MATCH($O169,Items!$A$2:$A$1090,0))</f>
        <v xml:space="preserve"> </v>
      </c>
      <c r="R169" t="str">
        <f t="array" ref="R169">INDEX(Items!D$2:D$1090,MATCH($O169,Items!$A$2:$A$1090,0))</f>
        <v xml:space="preserve"> </v>
      </c>
    </row>
    <row r="170" spans="1:18" ht="15.75" customHeight="1" x14ac:dyDescent="0.25">
      <c r="A170">
        <f t="shared" si="0"/>
        <v>1</v>
      </c>
      <c r="B170" t="str">
        <f t="shared" si="1"/>
        <v/>
      </c>
      <c r="C170">
        <f t="shared" si="5"/>
        <v>1</v>
      </c>
      <c r="D170" s="4"/>
      <c r="E170" t="s">
        <v>20</v>
      </c>
      <c r="F170" t="str">
        <f t="array" ref="F170">INDEX(Establishment!B$2:B$1042,MATCH($E170,Establishment!$A$2:$A$1042,0))</f>
        <v xml:space="preserve"> </v>
      </c>
      <c r="G170" t="str">
        <f t="array" ref="G170">INDEX(Establishment!C$2:C$1042,MATCH($E170,Establishment!$A$2:$A$1042,0))</f>
        <v xml:space="preserve"> </v>
      </c>
      <c r="M170">
        <f t="shared" si="3"/>
        <v>0</v>
      </c>
      <c r="N170">
        <f t="shared" si="4"/>
        <v>0</v>
      </c>
      <c r="O170" t="s">
        <v>20</v>
      </c>
      <c r="P170" t="str">
        <f t="array" ref="P170">INDEX(Items!B$2:B$1090,MATCH($O170,Items!$A$2:$A$1090,0))</f>
        <v xml:space="preserve"> </v>
      </c>
      <c r="Q170" t="str">
        <f t="array" ref="Q170">INDEX(Items!C$2:C$1090,MATCH($O170,Items!$A$2:$A$1090,0))</f>
        <v xml:space="preserve"> </v>
      </c>
      <c r="R170" t="str">
        <f t="array" ref="R170">INDEX(Items!D$2:D$1090,MATCH($O170,Items!$A$2:$A$1090,0))</f>
        <v xml:space="preserve"> </v>
      </c>
    </row>
    <row r="171" spans="1:18" ht="15.75" customHeight="1" x14ac:dyDescent="0.25">
      <c r="A171">
        <f t="shared" si="0"/>
        <v>1</v>
      </c>
      <c r="B171" t="str">
        <f t="shared" si="1"/>
        <v/>
      </c>
      <c r="C171">
        <f t="shared" si="5"/>
        <v>1</v>
      </c>
      <c r="D171" s="4"/>
      <c r="E171" t="s">
        <v>20</v>
      </c>
      <c r="F171" t="str">
        <f t="array" ref="F171">INDEX(Establishment!B$2:B$1042,MATCH($E171,Establishment!$A$2:$A$1042,0))</f>
        <v xml:space="preserve"> </v>
      </c>
      <c r="G171" t="str">
        <f t="array" ref="G171">INDEX(Establishment!C$2:C$1042,MATCH($E171,Establishment!$A$2:$A$1042,0))</f>
        <v xml:space="preserve"> </v>
      </c>
      <c r="M171">
        <f t="shared" si="3"/>
        <v>0</v>
      </c>
      <c r="N171">
        <f t="shared" si="4"/>
        <v>0</v>
      </c>
      <c r="O171" t="s">
        <v>20</v>
      </c>
      <c r="P171" t="str">
        <f t="array" ref="P171">INDEX(Items!B$2:B$1090,MATCH($O171,Items!$A$2:$A$1090,0))</f>
        <v xml:space="preserve"> </v>
      </c>
      <c r="Q171" t="str">
        <f t="array" ref="Q171">INDEX(Items!C$2:C$1090,MATCH($O171,Items!$A$2:$A$1090,0))</f>
        <v xml:space="preserve"> </v>
      </c>
      <c r="R171" t="str">
        <f t="array" ref="R171">INDEX(Items!D$2:D$1090,MATCH($O171,Items!$A$2:$A$1090,0))</f>
        <v xml:space="preserve"> </v>
      </c>
    </row>
    <row r="172" spans="1:18" ht="15.75" customHeight="1" x14ac:dyDescent="0.25">
      <c r="A172">
        <f t="shared" si="0"/>
        <v>1</v>
      </c>
      <c r="B172" t="str">
        <f t="shared" si="1"/>
        <v/>
      </c>
      <c r="C172">
        <f t="shared" si="5"/>
        <v>1</v>
      </c>
      <c r="D172" s="4"/>
      <c r="E172" t="s">
        <v>20</v>
      </c>
      <c r="F172" t="str">
        <f t="array" ref="F172">INDEX(Establishment!B$2:B$1042,MATCH($E172,Establishment!$A$2:$A$1042,0))</f>
        <v xml:space="preserve"> </v>
      </c>
      <c r="G172" t="str">
        <f t="array" ref="G172">INDEX(Establishment!C$2:C$1042,MATCH($E172,Establishment!$A$2:$A$1042,0))</f>
        <v xml:space="preserve"> </v>
      </c>
      <c r="M172">
        <f t="shared" si="3"/>
        <v>0</v>
      </c>
      <c r="N172">
        <f t="shared" si="4"/>
        <v>0</v>
      </c>
      <c r="O172" t="s">
        <v>20</v>
      </c>
      <c r="P172" t="str">
        <f t="array" ref="P172">INDEX(Items!B$2:B$1090,MATCH($O172,Items!$A$2:$A$1090,0))</f>
        <v xml:space="preserve"> </v>
      </c>
      <c r="Q172" t="str">
        <f t="array" ref="Q172">INDEX(Items!C$2:C$1090,MATCH($O172,Items!$A$2:$A$1090,0))</f>
        <v xml:space="preserve"> </v>
      </c>
      <c r="R172" t="str">
        <f t="array" ref="R172">INDEX(Items!D$2:D$1090,MATCH($O172,Items!$A$2:$A$1090,0))</f>
        <v xml:space="preserve"> </v>
      </c>
    </row>
    <row r="173" spans="1:18" ht="15.75" customHeight="1" x14ac:dyDescent="0.25">
      <c r="A173">
        <f t="shared" si="0"/>
        <v>1</v>
      </c>
      <c r="B173" t="str">
        <f t="shared" si="1"/>
        <v/>
      </c>
      <c r="C173">
        <f t="shared" si="5"/>
        <v>1</v>
      </c>
      <c r="D173" s="4"/>
      <c r="E173" t="s">
        <v>20</v>
      </c>
      <c r="F173" t="str">
        <f t="array" ref="F173">INDEX(Establishment!B$2:B$1042,MATCH($E173,Establishment!$A$2:$A$1042,0))</f>
        <v xml:space="preserve"> </v>
      </c>
      <c r="G173" t="str">
        <f t="array" ref="G173">INDEX(Establishment!C$2:C$1042,MATCH($E173,Establishment!$A$2:$A$1042,0))</f>
        <v xml:space="preserve"> </v>
      </c>
      <c r="M173">
        <f t="shared" si="3"/>
        <v>0</v>
      </c>
      <c r="N173">
        <f t="shared" si="4"/>
        <v>0</v>
      </c>
      <c r="O173" t="s">
        <v>20</v>
      </c>
      <c r="P173" t="str">
        <f t="array" ref="P173">INDEX(Items!B$2:B$1090,MATCH($O173,Items!$A$2:$A$1090,0))</f>
        <v xml:space="preserve"> </v>
      </c>
      <c r="Q173" t="str">
        <f t="array" ref="Q173">INDEX(Items!C$2:C$1090,MATCH($O173,Items!$A$2:$A$1090,0))</f>
        <v xml:space="preserve"> </v>
      </c>
      <c r="R173" t="str">
        <f t="array" ref="R173">INDEX(Items!D$2:D$1090,MATCH($O173,Items!$A$2:$A$1090,0))</f>
        <v xml:space="preserve"> </v>
      </c>
    </row>
    <row r="174" spans="1:18" ht="15.75" customHeight="1" x14ac:dyDescent="0.25">
      <c r="A174">
        <f t="shared" si="0"/>
        <v>1</v>
      </c>
      <c r="B174" t="str">
        <f t="shared" si="1"/>
        <v/>
      </c>
      <c r="C174">
        <f t="shared" si="5"/>
        <v>1</v>
      </c>
      <c r="D174" s="4"/>
      <c r="E174" t="s">
        <v>20</v>
      </c>
      <c r="F174" t="str">
        <f t="array" ref="F174">INDEX(Establishment!B$2:B$1042,MATCH($E174,Establishment!$A$2:$A$1042,0))</f>
        <v xml:space="preserve"> </v>
      </c>
      <c r="G174" t="str">
        <f t="array" ref="G174">INDEX(Establishment!C$2:C$1042,MATCH($E174,Establishment!$A$2:$A$1042,0))</f>
        <v xml:space="preserve"> </v>
      </c>
      <c r="M174">
        <f t="shared" si="3"/>
        <v>0</v>
      </c>
      <c r="N174">
        <f t="shared" si="4"/>
        <v>0</v>
      </c>
      <c r="O174" t="s">
        <v>20</v>
      </c>
      <c r="P174" t="str">
        <f t="array" ref="P174">INDEX(Items!B$2:B$1090,MATCH($O174,Items!$A$2:$A$1090,0))</f>
        <v xml:space="preserve"> </v>
      </c>
      <c r="Q174" t="str">
        <f t="array" ref="Q174">INDEX(Items!C$2:C$1090,MATCH($O174,Items!$A$2:$A$1090,0))</f>
        <v xml:space="preserve"> </v>
      </c>
      <c r="R174" t="str">
        <f t="array" ref="R174">INDEX(Items!D$2:D$1090,MATCH($O174,Items!$A$2:$A$1090,0))</f>
        <v xml:space="preserve"> </v>
      </c>
    </row>
    <row r="175" spans="1:18" ht="15.75" customHeight="1" x14ac:dyDescent="0.25">
      <c r="A175">
        <f t="shared" si="0"/>
        <v>1</v>
      </c>
      <c r="B175" t="str">
        <f t="shared" si="1"/>
        <v/>
      </c>
      <c r="C175">
        <f t="shared" si="5"/>
        <v>1</v>
      </c>
      <c r="D175" s="4"/>
      <c r="E175" t="s">
        <v>20</v>
      </c>
      <c r="F175" t="str">
        <f t="array" ref="F175">INDEX(Establishment!B$2:B$1042,MATCH($E175,Establishment!$A$2:$A$1042,0))</f>
        <v xml:space="preserve"> </v>
      </c>
      <c r="G175" t="str">
        <f t="array" ref="G175">INDEX(Establishment!C$2:C$1042,MATCH($E175,Establishment!$A$2:$A$1042,0))</f>
        <v xml:space="preserve"> </v>
      </c>
      <c r="M175">
        <f t="shared" si="3"/>
        <v>0</v>
      </c>
      <c r="N175">
        <f t="shared" si="4"/>
        <v>0</v>
      </c>
      <c r="O175" t="s">
        <v>20</v>
      </c>
      <c r="P175" t="str">
        <f t="array" ref="P175">INDEX(Items!B$2:B$1090,MATCH($O175,Items!$A$2:$A$1090,0))</f>
        <v xml:space="preserve"> </v>
      </c>
      <c r="Q175" t="str">
        <f t="array" ref="Q175">INDEX(Items!C$2:C$1090,MATCH($O175,Items!$A$2:$A$1090,0))</f>
        <v xml:space="preserve"> </v>
      </c>
      <c r="R175" t="str">
        <f t="array" ref="R175">INDEX(Items!D$2:D$1090,MATCH($O175,Items!$A$2:$A$1090,0))</f>
        <v xml:space="preserve"> </v>
      </c>
    </row>
    <row r="176" spans="1:18" ht="15.75" customHeight="1" x14ac:dyDescent="0.25">
      <c r="A176">
        <f t="shared" si="0"/>
        <v>1</v>
      </c>
      <c r="B176" t="str">
        <f t="shared" si="1"/>
        <v/>
      </c>
      <c r="C176">
        <f t="shared" si="5"/>
        <v>1</v>
      </c>
      <c r="D176" s="4"/>
      <c r="E176" t="s">
        <v>20</v>
      </c>
      <c r="F176" t="str">
        <f t="array" ref="F176">INDEX(Establishment!B$2:B$1042,MATCH($E176,Establishment!$A$2:$A$1042,0))</f>
        <v xml:space="preserve"> </v>
      </c>
      <c r="G176" t="str">
        <f t="array" ref="G176">INDEX(Establishment!C$2:C$1042,MATCH($E176,Establishment!$A$2:$A$1042,0))</f>
        <v xml:space="preserve"> </v>
      </c>
      <c r="M176">
        <f t="shared" si="3"/>
        <v>0</v>
      </c>
      <c r="N176">
        <f t="shared" si="4"/>
        <v>0</v>
      </c>
      <c r="O176" t="s">
        <v>20</v>
      </c>
      <c r="P176" t="str">
        <f t="array" ref="P176">INDEX(Items!B$2:B$1090,MATCH($O176,Items!$A$2:$A$1090,0))</f>
        <v xml:space="preserve"> </v>
      </c>
      <c r="Q176" t="str">
        <f t="array" ref="Q176">INDEX(Items!C$2:C$1090,MATCH($O176,Items!$A$2:$A$1090,0))</f>
        <v xml:space="preserve"> </v>
      </c>
      <c r="R176" t="str">
        <f t="array" ref="R176">INDEX(Items!D$2:D$1090,MATCH($O176,Items!$A$2:$A$1090,0))</f>
        <v xml:space="preserve"> </v>
      </c>
    </row>
    <row r="177" spans="1:18" ht="15.75" customHeight="1" x14ac:dyDescent="0.25">
      <c r="A177">
        <f t="shared" si="0"/>
        <v>1</v>
      </c>
      <c r="B177" t="str">
        <f t="shared" si="1"/>
        <v/>
      </c>
      <c r="C177">
        <f t="shared" si="5"/>
        <v>1</v>
      </c>
      <c r="D177" s="4"/>
      <c r="E177" t="s">
        <v>20</v>
      </c>
      <c r="F177" t="str">
        <f t="array" ref="F177">INDEX(Establishment!B$2:B$1042,MATCH($E177,Establishment!$A$2:$A$1042,0))</f>
        <v xml:space="preserve"> </v>
      </c>
      <c r="G177" t="str">
        <f t="array" ref="G177">INDEX(Establishment!C$2:C$1042,MATCH($E177,Establishment!$A$2:$A$1042,0))</f>
        <v xml:space="preserve"> </v>
      </c>
      <c r="M177">
        <f t="shared" si="3"/>
        <v>0</v>
      </c>
      <c r="N177">
        <f t="shared" si="4"/>
        <v>0</v>
      </c>
      <c r="O177" t="s">
        <v>20</v>
      </c>
      <c r="P177" t="str">
        <f t="array" ref="P177">INDEX(Items!B$2:B$1090,MATCH($O177,Items!$A$2:$A$1090,0))</f>
        <v xml:space="preserve"> </v>
      </c>
      <c r="Q177" t="str">
        <f t="array" ref="Q177">INDEX(Items!C$2:C$1090,MATCH($O177,Items!$A$2:$A$1090,0))</f>
        <v xml:space="preserve"> </v>
      </c>
      <c r="R177" t="str">
        <f t="array" ref="R177">INDEX(Items!D$2:D$1090,MATCH($O177,Items!$A$2:$A$1090,0))</f>
        <v xml:space="preserve"> </v>
      </c>
    </row>
    <row r="178" spans="1:18" ht="15.75" customHeight="1" x14ac:dyDescent="0.25">
      <c r="A178">
        <f t="shared" si="0"/>
        <v>1</v>
      </c>
      <c r="B178" t="str">
        <f t="shared" si="1"/>
        <v/>
      </c>
      <c r="C178">
        <f t="shared" si="5"/>
        <v>1</v>
      </c>
      <c r="D178" s="4"/>
      <c r="E178" t="s">
        <v>20</v>
      </c>
      <c r="F178" t="str">
        <f t="array" ref="F178">INDEX(Establishment!B$2:B$1042,MATCH($E178,Establishment!$A$2:$A$1042,0))</f>
        <v xml:space="preserve"> </v>
      </c>
      <c r="G178" t="str">
        <f t="array" ref="G178">INDEX(Establishment!C$2:C$1042,MATCH($E178,Establishment!$A$2:$A$1042,0))</f>
        <v xml:space="preserve"> </v>
      </c>
      <c r="M178">
        <f t="shared" si="3"/>
        <v>0</v>
      </c>
      <c r="N178">
        <f t="shared" si="4"/>
        <v>0</v>
      </c>
      <c r="O178" t="s">
        <v>20</v>
      </c>
      <c r="P178" t="str">
        <f t="array" ref="P178">INDEX(Items!B$2:B$1090,MATCH($O178,Items!$A$2:$A$1090,0))</f>
        <v xml:space="preserve"> </v>
      </c>
      <c r="Q178" t="str">
        <f t="array" ref="Q178">INDEX(Items!C$2:C$1090,MATCH($O178,Items!$A$2:$A$1090,0))</f>
        <v xml:space="preserve"> </v>
      </c>
      <c r="R178" t="str">
        <f t="array" ref="R178">INDEX(Items!D$2:D$1090,MATCH($O178,Items!$A$2:$A$1090,0))</f>
        <v xml:space="preserve"> </v>
      </c>
    </row>
    <row r="179" spans="1:18" ht="15.75" customHeight="1" x14ac:dyDescent="0.25">
      <c r="A179">
        <f t="shared" si="0"/>
        <v>1</v>
      </c>
      <c r="B179" t="str">
        <f t="shared" si="1"/>
        <v/>
      </c>
      <c r="C179">
        <f t="shared" si="5"/>
        <v>1</v>
      </c>
      <c r="D179" s="4"/>
      <c r="E179" t="s">
        <v>20</v>
      </c>
      <c r="F179" t="str">
        <f t="array" ref="F179">INDEX(Establishment!B$2:B$1042,MATCH($E179,Establishment!$A$2:$A$1042,0))</f>
        <v xml:space="preserve"> </v>
      </c>
      <c r="G179" t="str">
        <f t="array" ref="G179">INDEX(Establishment!C$2:C$1042,MATCH($E179,Establishment!$A$2:$A$1042,0))</f>
        <v xml:space="preserve"> </v>
      </c>
      <c r="M179">
        <f t="shared" si="3"/>
        <v>0</v>
      </c>
      <c r="N179">
        <f t="shared" si="4"/>
        <v>0</v>
      </c>
      <c r="O179" t="s">
        <v>20</v>
      </c>
      <c r="P179" t="str">
        <f t="array" ref="P179">INDEX(Items!B$2:B$1090,MATCH($O179,Items!$A$2:$A$1090,0))</f>
        <v xml:space="preserve"> </v>
      </c>
      <c r="Q179" t="str">
        <f t="array" ref="Q179">INDEX(Items!C$2:C$1090,MATCH($O179,Items!$A$2:$A$1090,0))</f>
        <v xml:space="preserve"> </v>
      </c>
      <c r="R179" t="str">
        <f t="array" ref="R179">INDEX(Items!D$2:D$1090,MATCH($O179,Items!$A$2:$A$1090,0))</f>
        <v xml:space="preserve"> </v>
      </c>
    </row>
    <row r="180" spans="1:18" ht="15.75" customHeight="1" x14ac:dyDescent="0.25">
      <c r="A180">
        <f t="shared" si="0"/>
        <v>1</v>
      </c>
      <c r="B180" t="str">
        <f t="shared" si="1"/>
        <v/>
      </c>
      <c r="C180">
        <f t="shared" si="5"/>
        <v>1</v>
      </c>
      <c r="D180" s="4"/>
      <c r="E180" t="s">
        <v>20</v>
      </c>
      <c r="F180" t="str">
        <f t="array" ref="F180">INDEX(Establishment!B$2:B$1042,MATCH($E180,Establishment!$A$2:$A$1042,0))</f>
        <v xml:space="preserve"> </v>
      </c>
      <c r="G180" t="str">
        <f t="array" ref="G180">INDEX(Establishment!C$2:C$1042,MATCH($E180,Establishment!$A$2:$A$1042,0))</f>
        <v xml:space="preserve"> </v>
      </c>
      <c r="M180">
        <f t="shared" si="3"/>
        <v>0</v>
      </c>
      <c r="N180">
        <f t="shared" si="4"/>
        <v>0</v>
      </c>
      <c r="O180" t="s">
        <v>20</v>
      </c>
      <c r="P180" t="str">
        <f t="array" ref="P180">INDEX(Items!B$2:B$1090,MATCH($O180,Items!$A$2:$A$1090,0))</f>
        <v xml:space="preserve"> </v>
      </c>
      <c r="Q180" t="str">
        <f t="array" ref="Q180">INDEX(Items!C$2:C$1090,MATCH($O180,Items!$A$2:$A$1090,0))</f>
        <v xml:space="preserve"> </v>
      </c>
      <c r="R180" t="str">
        <f t="array" ref="R180">INDEX(Items!D$2:D$1090,MATCH($O180,Items!$A$2:$A$1090,0))</f>
        <v xml:space="preserve"> </v>
      </c>
    </row>
    <row r="181" spans="1:18" ht="15.75" customHeight="1" x14ac:dyDescent="0.25">
      <c r="A181">
        <f t="shared" si="0"/>
        <v>1</v>
      </c>
      <c r="B181" t="str">
        <f t="shared" si="1"/>
        <v/>
      </c>
      <c r="C181">
        <f t="shared" si="5"/>
        <v>1</v>
      </c>
      <c r="D181" s="4"/>
      <c r="E181" t="s">
        <v>20</v>
      </c>
      <c r="F181" t="str">
        <f t="array" ref="F181">INDEX(Establishment!B$2:B$1042,MATCH($E181,Establishment!$A$2:$A$1042,0))</f>
        <v xml:space="preserve"> </v>
      </c>
      <c r="G181" t="str">
        <f t="array" ref="G181">INDEX(Establishment!C$2:C$1042,MATCH($E181,Establishment!$A$2:$A$1042,0))</f>
        <v xml:space="preserve"> </v>
      </c>
      <c r="M181">
        <f t="shared" si="3"/>
        <v>0</v>
      </c>
      <c r="N181">
        <f t="shared" si="4"/>
        <v>0</v>
      </c>
      <c r="O181" t="s">
        <v>20</v>
      </c>
      <c r="P181" t="str">
        <f t="array" ref="P181">INDEX(Items!B$2:B$1090,MATCH($O181,Items!$A$2:$A$1090,0))</f>
        <v xml:space="preserve"> </v>
      </c>
      <c r="Q181" t="str">
        <f t="array" ref="Q181">INDEX(Items!C$2:C$1090,MATCH($O181,Items!$A$2:$A$1090,0))</f>
        <v xml:space="preserve"> </v>
      </c>
      <c r="R181" t="str">
        <f t="array" ref="R181">INDEX(Items!D$2:D$1090,MATCH($O181,Items!$A$2:$A$1090,0))</f>
        <v xml:space="preserve"> </v>
      </c>
    </row>
    <row r="182" spans="1:18" ht="15.75" customHeight="1" x14ac:dyDescent="0.25">
      <c r="A182">
        <f t="shared" si="0"/>
        <v>1</v>
      </c>
      <c r="B182" t="str">
        <f t="shared" si="1"/>
        <v/>
      </c>
      <c r="C182">
        <f t="shared" si="5"/>
        <v>1</v>
      </c>
      <c r="D182" s="4"/>
      <c r="E182" t="s">
        <v>20</v>
      </c>
      <c r="F182" t="str">
        <f t="array" ref="F182">INDEX(Establishment!B$2:B$1042,MATCH($E182,Establishment!$A$2:$A$1042,0))</f>
        <v xml:space="preserve"> </v>
      </c>
      <c r="G182" t="str">
        <f t="array" ref="G182">INDEX(Establishment!C$2:C$1042,MATCH($E182,Establishment!$A$2:$A$1042,0))</f>
        <v xml:space="preserve"> </v>
      </c>
      <c r="M182">
        <f t="shared" si="3"/>
        <v>0</v>
      </c>
      <c r="N182">
        <f t="shared" si="4"/>
        <v>0</v>
      </c>
      <c r="O182" t="s">
        <v>20</v>
      </c>
      <c r="P182" t="str">
        <f t="array" ref="P182">INDEX(Items!B$2:B$1090,MATCH($O182,Items!$A$2:$A$1090,0))</f>
        <v xml:space="preserve"> </v>
      </c>
      <c r="Q182" t="str">
        <f t="array" ref="Q182">INDEX(Items!C$2:C$1090,MATCH($O182,Items!$A$2:$A$1090,0))</f>
        <v xml:space="preserve"> </v>
      </c>
      <c r="R182" t="str">
        <f t="array" ref="R182">INDEX(Items!D$2:D$1090,MATCH($O182,Items!$A$2:$A$1090,0))</f>
        <v xml:space="preserve"> </v>
      </c>
    </row>
    <row r="183" spans="1:18" ht="15.75" customHeight="1" x14ac:dyDescent="0.25">
      <c r="A183">
        <f t="shared" si="0"/>
        <v>1</v>
      </c>
      <c r="B183" t="str">
        <f t="shared" si="1"/>
        <v/>
      </c>
      <c r="C183">
        <f t="shared" si="5"/>
        <v>1</v>
      </c>
      <c r="D183" s="4"/>
      <c r="E183" t="s">
        <v>20</v>
      </c>
      <c r="F183" t="str">
        <f t="array" ref="F183">INDEX(Establishment!B$2:B$1042,MATCH($E183,Establishment!$A$2:$A$1042,0))</f>
        <v xml:space="preserve"> </v>
      </c>
      <c r="G183" t="str">
        <f t="array" ref="G183">INDEX(Establishment!C$2:C$1042,MATCH($E183,Establishment!$A$2:$A$1042,0))</f>
        <v xml:space="preserve"> </v>
      </c>
      <c r="M183">
        <f t="shared" si="3"/>
        <v>0</v>
      </c>
      <c r="N183">
        <f t="shared" si="4"/>
        <v>0</v>
      </c>
      <c r="O183" t="s">
        <v>20</v>
      </c>
      <c r="P183" t="str">
        <f t="array" ref="P183">INDEX(Items!B$2:B$1090,MATCH($O183,Items!$A$2:$A$1090,0))</f>
        <v xml:space="preserve"> </v>
      </c>
      <c r="Q183" t="str">
        <f t="array" ref="Q183">INDEX(Items!C$2:C$1090,MATCH($O183,Items!$A$2:$A$1090,0))</f>
        <v xml:space="preserve"> </v>
      </c>
      <c r="R183" t="str">
        <f t="array" ref="R183">INDEX(Items!D$2:D$1090,MATCH($O183,Items!$A$2:$A$1090,0))</f>
        <v xml:space="preserve"> </v>
      </c>
    </row>
    <row r="184" spans="1:18" ht="15.75" customHeight="1" x14ac:dyDescent="0.25">
      <c r="A184">
        <f t="shared" si="0"/>
        <v>1</v>
      </c>
      <c r="B184" t="str">
        <f t="shared" si="1"/>
        <v/>
      </c>
      <c r="C184">
        <f t="shared" si="5"/>
        <v>1</v>
      </c>
      <c r="D184" s="4"/>
      <c r="E184" t="s">
        <v>20</v>
      </c>
      <c r="F184" t="str">
        <f t="array" ref="F184">INDEX(Establishment!B$2:B$1042,MATCH($E184,Establishment!$A$2:$A$1042,0))</f>
        <v xml:space="preserve"> </v>
      </c>
      <c r="G184" t="str">
        <f t="array" ref="G184">INDEX(Establishment!C$2:C$1042,MATCH($E184,Establishment!$A$2:$A$1042,0))</f>
        <v xml:space="preserve"> </v>
      </c>
      <c r="M184">
        <f t="shared" si="3"/>
        <v>0</v>
      </c>
      <c r="N184">
        <f t="shared" si="4"/>
        <v>0</v>
      </c>
      <c r="O184" t="s">
        <v>20</v>
      </c>
      <c r="P184" t="str">
        <f t="array" ref="P184">INDEX(Items!B$2:B$1090,MATCH($O184,Items!$A$2:$A$1090,0))</f>
        <v xml:space="preserve"> </v>
      </c>
      <c r="Q184" t="str">
        <f t="array" ref="Q184">INDEX(Items!C$2:C$1090,MATCH($O184,Items!$A$2:$A$1090,0))</f>
        <v xml:space="preserve"> </v>
      </c>
      <c r="R184" t="str">
        <f t="array" ref="R184">INDEX(Items!D$2:D$1090,MATCH($O184,Items!$A$2:$A$1090,0))</f>
        <v xml:space="preserve"> </v>
      </c>
    </row>
    <row r="185" spans="1:18" ht="15.75" customHeight="1" x14ac:dyDescent="0.25">
      <c r="A185">
        <f t="shared" si="0"/>
        <v>1</v>
      </c>
      <c r="B185" t="str">
        <f t="shared" si="1"/>
        <v/>
      </c>
      <c r="C185">
        <f t="shared" si="5"/>
        <v>1</v>
      </c>
      <c r="D185" s="4"/>
      <c r="E185" t="s">
        <v>20</v>
      </c>
      <c r="F185" t="str">
        <f t="array" ref="F185">INDEX(Establishment!B$2:B$1042,MATCH($E185,Establishment!$A$2:$A$1042,0))</f>
        <v xml:space="preserve"> </v>
      </c>
      <c r="G185" t="str">
        <f t="array" ref="G185">INDEX(Establishment!C$2:C$1042,MATCH($E185,Establishment!$A$2:$A$1042,0))</f>
        <v xml:space="preserve"> </v>
      </c>
      <c r="M185">
        <f t="shared" si="3"/>
        <v>0</v>
      </c>
      <c r="N185">
        <f t="shared" si="4"/>
        <v>0</v>
      </c>
      <c r="O185" t="s">
        <v>20</v>
      </c>
      <c r="P185" t="str">
        <f t="array" ref="P185">INDEX(Items!B$2:B$1090,MATCH($O185,Items!$A$2:$A$1090,0))</f>
        <v xml:space="preserve"> </v>
      </c>
      <c r="Q185" t="str">
        <f t="array" ref="Q185">INDEX(Items!C$2:C$1090,MATCH($O185,Items!$A$2:$A$1090,0))</f>
        <v xml:space="preserve"> </v>
      </c>
      <c r="R185" t="str">
        <f t="array" ref="R185">INDEX(Items!D$2:D$1090,MATCH($O185,Items!$A$2:$A$1090,0))</f>
        <v xml:space="preserve"> </v>
      </c>
    </row>
    <row r="186" spans="1:18" ht="15.75" customHeight="1" x14ac:dyDescent="0.25">
      <c r="A186">
        <f t="shared" si="0"/>
        <v>1</v>
      </c>
      <c r="B186" t="str">
        <f t="shared" si="1"/>
        <v/>
      </c>
      <c r="C186">
        <f t="shared" si="5"/>
        <v>1</v>
      </c>
      <c r="D186" s="4"/>
      <c r="E186" t="s">
        <v>20</v>
      </c>
      <c r="F186" t="str">
        <f t="array" ref="F186">INDEX(Establishment!B$2:B$1042,MATCH($E186,Establishment!$A$2:$A$1042,0))</f>
        <v xml:space="preserve"> </v>
      </c>
      <c r="G186" t="str">
        <f t="array" ref="G186">INDEX(Establishment!C$2:C$1042,MATCH($E186,Establishment!$A$2:$A$1042,0))</f>
        <v xml:space="preserve"> </v>
      </c>
      <c r="M186">
        <f t="shared" si="3"/>
        <v>0</v>
      </c>
      <c r="N186">
        <f t="shared" si="4"/>
        <v>0</v>
      </c>
      <c r="O186" t="s">
        <v>20</v>
      </c>
      <c r="P186" t="str">
        <f t="array" ref="P186">INDEX(Items!B$2:B$1090,MATCH($O186,Items!$A$2:$A$1090,0))</f>
        <v xml:space="preserve"> </v>
      </c>
      <c r="Q186" t="str">
        <f t="array" ref="Q186">INDEX(Items!C$2:C$1090,MATCH($O186,Items!$A$2:$A$1090,0))</f>
        <v xml:space="preserve"> </v>
      </c>
      <c r="R186" t="str">
        <f t="array" ref="R186">INDEX(Items!D$2:D$1090,MATCH($O186,Items!$A$2:$A$1090,0))</f>
        <v xml:space="preserve"> </v>
      </c>
    </row>
    <row r="187" spans="1:18" ht="15.75" customHeight="1" x14ac:dyDescent="0.25">
      <c r="A187">
        <f t="shared" si="0"/>
        <v>1</v>
      </c>
      <c r="B187" t="str">
        <f t="shared" si="1"/>
        <v/>
      </c>
      <c r="C187">
        <f t="shared" si="5"/>
        <v>1</v>
      </c>
      <c r="D187" s="4"/>
      <c r="E187" t="s">
        <v>20</v>
      </c>
      <c r="F187" t="str">
        <f t="array" ref="F187">INDEX(Establishment!B$2:B$1042,MATCH($E187,Establishment!$A$2:$A$1042,0))</f>
        <v xml:space="preserve"> </v>
      </c>
      <c r="G187" t="str">
        <f t="array" ref="G187">INDEX(Establishment!C$2:C$1042,MATCH($E187,Establishment!$A$2:$A$1042,0))</f>
        <v xml:space="preserve"> </v>
      </c>
      <c r="M187">
        <f t="shared" si="3"/>
        <v>0</v>
      </c>
      <c r="N187">
        <f t="shared" si="4"/>
        <v>0</v>
      </c>
      <c r="O187" t="s">
        <v>20</v>
      </c>
      <c r="P187" t="str">
        <f t="array" ref="P187">INDEX(Items!B$2:B$1090,MATCH($O187,Items!$A$2:$A$1090,0))</f>
        <v xml:space="preserve"> </v>
      </c>
      <c r="Q187" t="str">
        <f t="array" ref="Q187">INDEX(Items!C$2:C$1090,MATCH($O187,Items!$A$2:$A$1090,0))</f>
        <v xml:space="preserve"> </v>
      </c>
      <c r="R187" t="str">
        <f t="array" ref="R187">INDEX(Items!D$2:D$1090,MATCH($O187,Items!$A$2:$A$1090,0))</f>
        <v xml:space="preserve"> </v>
      </c>
    </row>
    <row r="188" spans="1:18" ht="15.75" customHeight="1" x14ac:dyDescent="0.25">
      <c r="A188">
        <f t="shared" si="0"/>
        <v>1</v>
      </c>
      <c r="B188" t="str">
        <f t="shared" si="1"/>
        <v/>
      </c>
      <c r="C188">
        <f t="shared" si="5"/>
        <v>1</v>
      </c>
      <c r="D188" s="4"/>
      <c r="E188" t="s">
        <v>20</v>
      </c>
      <c r="F188" t="str">
        <f t="array" ref="F188">INDEX(Establishment!B$2:B$1042,MATCH($E188,Establishment!$A$2:$A$1042,0))</f>
        <v xml:space="preserve"> </v>
      </c>
      <c r="G188" t="str">
        <f t="array" ref="G188">INDEX(Establishment!C$2:C$1042,MATCH($E188,Establishment!$A$2:$A$1042,0))</f>
        <v xml:space="preserve"> </v>
      </c>
      <c r="M188">
        <f t="shared" si="3"/>
        <v>0</v>
      </c>
      <c r="N188">
        <f t="shared" si="4"/>
        <v>0</v>
      </c>
      <c r="O188" t="s">
        <v>20</v>
      </c>
      <c r="P188" t="str">
        <f t="array" ref="P188">INDEX(Items!B$2:B$1090,MATCH($O188,Items!$A$2:$A$1090,0))</f>
        <v xml:space="preserve"> </v>
      </c>
      <c r="Q188" t="str">
        <f t="array" ref="Q188">INDEX(Items!C$2:C$1090,MATCH($O188,Items!$A$2:$A$1090,0))</f>
        <v xml:space="preserve"> </v>
      </c>
      <c r="R188" t="str">
        <f t="array" ref="R188">INDEX(Items!D$2:D$1090,MATCH($O188,Items!$A$2:$A$1090,0))</f>
        <v xml:space="preserve"> </v>
      </c>
    </row>
    <row r="189" spans="1:18" ht="15.75" customHeight="1" x14ac:dyDescent="0.25">
      <c r="A189">
        <f t="shared" si="0"/>
        <v>1</v>
      </c>
      <c r="B189" t="str">
        <f t="shared" si="1"/>
        <v/>
      </c>
      <c r="C189">
        <f t="shared" si="5"/>
        <v>1</v>
      </c>
      <c r="D189" s="4"/>
      <c r="E189" t="s">
        <v>20</v>
      </c>
      <c r="F189" t="str">
        <f t="array" ref="F189">INDEX(Establishment!B$2:B$1042,MATCH($E189,Establishment!$A$2:$A$1042,0))</f>
        <v xml:space="preserve"> </v>
      </c>
      <c r="G189" t="str">
        <f t="array" ref="G189">INDEX(Establishment!C$2:C$1042,MATCH($E189,Establishment!$A$2:$A$1042,0))</f>
        <v xml:space="preserve"> </v>
      </c>
      <c r="M189">
        <f t="shared" si="3"/>
        <v>0</v>
      </c>
      <c r="N189">
        <f t="shared" si="4"/>
        <v>0</v>
      </c>
      <c r="O189" t="s">
        <v>20</v>
      </c>
      <c r="P189" t="str">
        <f t="array" ref="P189">INDEX(Items!B$2:B$1090,MATCH($O189,Items!$A$2:$A$1090,0))</f>
        <v xml:space="preserve"> </v>
      </c>
      <c r="Q189" t="str">
        <f t="array" ref="Q189">INDEX(Items!C$2:C$1090,MATCH($O189,Items!$A$2:$A$1090,0))</f>
        <v xml:space="preserve"> </v>
      </c>
      <c r="R189" t="str">
        <f t="array" ref="R189">INDEX(Items!D$2:D$1090,MATCH($O189,Items!$A$2:$A$1090,0))</f>
        <v xml:space="preserve"> </v>
      </c>
    </row>
    <row r="190" spans="1:18" ht="15.75" customHeight="1" x14ac:dyDescent="0.25">
      <c r="A190">
        <f t="shared" si="0"/>
        <v>1</v>
      </c>
      <c r="B190" t="str">
        <f t="shared" si="1"/>
        <v/>
      </c>
      <c r="C190">
        <f t="shared" si="5"/>
        <v>1</v>
      </c>
      <c r="D190" s="4"/>
      <c r="E190" t="s">
        <v>20</v>
      </c>
      <c r="F190" t="str">
        <f t="array" ref="F190">INDEX(Establishment!B$2:B$1042,MATCH($E190,Establishment!$A$2:$A$1042,0))</f>
        <v xml:space="preserve"> </v>
      </c>
      <c r="G190" t="str">
        <f t="array" ref="G190">INDEX(Establishment!C$2:C$1042,MATCH($E190,Establishment!$A$2:$A$1042,0))</f>
        <v xml:space="preserve"> </v>
      </c>
      <c r="M190">
        <f t="shared" si="3"/>
        <v>0</v>
      </c>
      <c r="N190">
        <f t="shared" si="4"/>
        <v>0</v>
      </c>
      <c r="O190" t="s">
        <v>20</v>
      </c>
      <c r="P190" t="str">
        <f t="array" ref="P190">INDEX(Items!B$2:B$1090,MATCH($O190,Items!$A$2:$A$1090,0))</f>
        <v xml:space="preserve"> </v>
      </c>
      <c r="Q190" t="str">
        <f t="array" ref="Q190">INDEX(Items!C$2:C$1090,MATCH($O190,Items!$A$2:$A$1090,0))</f>
        <v xml:space="preserve"> </v>
      </c>
      <c r="R190" t="str">
        <f t="array" ref="R190">INDEX(Items!D$2:D$1090,MATCH($O190,Items!$A$2:$A$1090,0))</f>
        <v xml:space="preserve"> </v>
      </c>
    </row>
    <row r="191" spans="1:18" ht="15.75" customHeight="1" x14ac:dyDescent="0.25">
      <c r="A191">
        <f t="shared" si="0"/>
        <v>1</v>
      </c>
      <c r="B191" t="str">
        <f t="shared" si="1"/>
        <v/>
      </c>
      <c r="C191">
        <f t="shared" si="5"/>
        <v>1</v>
      </c>
      <c r="D191" s="4"/>
      <c r="E191" t="s">
        <v>20</v>
      </c>
      <c r="F191" t="str">
        <f t="array" ref="F191">INDEX(Establishment!B$2:B$1042,MATCH($E191,Establishment!$A$2:$A$1042,0))</f>
        <v xml:space="preserve"> </v>
      </c>
      <c r="G191" t="str">
        <f t="array" ref="G191">INDEX(Establishment!C$2:C$1042,MATCH($E191,Establishment!$A$2:$A$1042,0))</f>
        <v xml:space="preserve"> </v>
      </c>
      <c r="M191">
        <f t="shared" si="3"/>
        <v>0</v>
      </c>
      <c r="N191">
        <f t="shared" si="4"/>
        <v>0</v>
      </c>
      <c r="O191" t="s">
        <v>20</v>
      </c>
      <c r="P191" t="str">
        <f t="array" ref="P191">INDEX(Items!B$2:B$1090,MATCH($O191,Items!$A$2:$A$1090,0))</f>
        <v xml:space="preserve"> </v>
      </c>
      <c r="Q191" t="str">
        <f t="array" ref="Q191">INDEX(Items!C$2:C$1090,MATCH($O191,Items!$A$2:$A$1090,0))</f>
        <v xml:space="preserve"> </v>
      </c>
      <c r="R191" t="str">
        <f t="array" ref="R191">INDEX(Items!D$2:D$1090,MATCH($O191,Items!$A$2:$A$1090,0))</f>
        <v xml:space="preserve"> </v>
      </c>
    </row>
    <row r="192" spans="1:18" ht="15.75" customHeight="1" x14ac:dyDescent="0.25">
      <c r="A192">
        <f t="shared" si="0"/>
        <v>1</v>
      </c>
      <c r="B192" t="str">
        <f t="shared" si="1"/>
        <v/>
      </c>
      <c r="C192">
        <f t="shared" si="5"/>
        <v>1</v>
      </c>
      <c r="D192" s="4"/>
      <c r="E192" t="s">
        <v>20</v>
      </c>
      <c r="F192" t="str">
        <f t="array" ref="F192">INDEX(Establishment!B$2:B$1042,MATCH($E192,Establishment!$A$2:$A$1042,0))</f>
        <v xml:space="preserve"> </v>
      </c>
      <c r="G192" t="str">
        <f t="array" ref="G192">INDEX(Establishment!C$2:C$1042,MATCH($E192,Establishment!$A$2:$A$1042,0))</f>
        <v xml:space="preserve"> </v>
      </c>
      <c r="M192">
        <f t="shared" si="3"/>
        <v>0</v>
      </c>
      <c r="N192">
        <f t="shared" si="4"/>
        <v>0</v>
      </c>
      <c r="O192" t="s">
        <v>20</v>
      </c>
      <c r="P192" t="str">
        <f t="array" ref="P192">INDEX(Items!B$2:B$1090,MATCH($O192,Items!$A$2:$A$1090,0))</f>
        <v xml:space="preserve"> </v>
      </c>
      <c r="Q192" t="str">
        <f t="array" ref="Q192">INDEX(Items!C$2:C$1090,MATCH($O192,Items!$A$2:$A$1090,0))</f>
        <v xml:space="preserve"> </v>
      </c>
      <c r="R192" t="str">
        <f t="array" ref="R192">INDEX(Items!D$2:D$1090,MATCH($O192,Items!$A$2:$A$1090,0))</f>
        <v xml:space="preserve"> </v>
      </c>
    </row>
    <row r="193" spans="1:18" ht="15.75" customHeight="1" x14ac:dyDescent="0.25">
      <c r="A193">
        <f t="shared" si="0"/>
        <v>1</v>
      </c>
      <c r="B193" t="str">
        <f t="shared" si="1"/>
        <v/>
      </c>
      <c r="C193">
        <f t="shared" si="5"/>
        <v>1</v>
      </c>
      <c r="D193" s="4"/>
      <c r="E193" t="s">
        <v>20</v>
      </c>
      <c r="F193" t="str">
        <f t="array" ref="F193">INDEX(Establishment!B$2:B$1042,MATCH($E193,Establishment!$A$2:$A$1042,0))</f>
        <v xml:space="preserve"> </v>
      </c>
      <c r="G193" t="str">
        <f t="array" ref="G193">INDEX(Establishment!C$2:C$1042,MATCH($E193,Establishment!$A$2:$A$1042,0))</f>
        <v xml:space="preserve"> </v>
      </c>
      <c r="M193">
        <f t="shared" si="3"/>
        <v>0</v>
      </c>
      <c r="N193">
        <f t="shared" si="4"/>
        <v>0</v>
      </c>
      <c r="O193" t="s">
        <v>20</v>
      </c>
      <c r="P193" t="str">
        <f t="array" ref="P193">INDEX(Items!B$2:B$1090,MATCH($O193,Items!$A$2:$A$1090,0))</f>
        <v xml:space="preserve"> </v>
      </c>
      <c r="Q193" t="str">
        <f t="array" ref="Q193">INDEX(Items!C$2:C$1090,MATCH($O193,Items!$A$2:$A$1090,0))</f>
        <v xml:space="preserve"> </v>
      </c>
      <c r="R193" t="str">
        <f t="array" ref="R193">INDEX(Items!D$2:D$1090,MATCH($O193,Items!$A$2:$A$1090,0))</f>
        <v xml:space="preserve"> </v>
      </c>
    </row>
    <row r="194" spans="1:18" ht="15.75" customHeight="1" x14ac:dyDescent="0.25">
      <c r="A194">
        <f t="shared" si="0"/>
        <v>1</v>
      </c>
      <c r="B194" t="str">
        <f t="shared" si="1"/>
        <v/>
      </c>
      <c r="C194">
        <f t="shared" si="5"/>
        <v>1</v>
      </c>
      <c r="D194" s="4"/>
      <c r="E194" t="s">
        <v>20</v>
      </c>
      <c r="F194" t="str">
        <f t="array" ref="F194">INDEX(Establishment!B$2:B$1042,MATCH($E194,Establishment!$A$2:$A$1042,0))</f>
        <v xml:space="preserve"> </v>
      </c>
      <c r="G194" t="str">
        <f t="array" ref="G194">INDEX(Establishment!C$2:C$1042,MATCH($E194,Establishment!$A$2:$A$1042,0))</f>
        <v xml:space="preserve"> </v>
      </c>
      <c r="M194">
        <f t="shared" si="3"/>
        <v>0</v>
      </c>
      <c r="N194">
        <f t="shared" si="4"/>
        <v>0</v>
      </c>
      <c r="O194" t="s">
        <v>20</v>
      </c>
      <c r="P194" t="str">
        <f t="array" ref="P194">INDEX(Items!B$2:B$1090,MATCH($O194,Items!$A$2:$A$1090,0))</f>
        <v xml:space="preserve"> </v>
      </c>
      <c r="Q194" t="str">
        <f t="array" ref="Q194">INDEX(Items!C$2:C$1090,MATCH($O194,Items!$A$2:$A$1090,0))</f>
        <v xml:space="preserve"> </v>
      </c>
      <c r="R194" t="str">
        <f t="array" ref="R194">INDEX(Items!D$2:D$1090,MATCH($O194,Items!$A$2:$A$1090,0))</f>
        <v xml:space="preserve"> </v>
      </c>
    </row>
    <row r="195" spans="1:18" ht="15.75" customHeight="1" x14ac:dyDescent="0.25">
      <c r="A195">
        <f t="shared" si="0"/>
        <v>1</v>
      </c>
      <c r="B195" t="str">
        <f t="shared" si="1"/>
        <v/>
      </c>
      <c r="C195">
        <f t="shared" si="5"/>
        <v>1</v>
      </c>
      <c r="D195" s="4"/>
      <c r="E195" t="s">
        <v>20</v>
      </c>
      <c r="F195" t="str">
        <f t="array" ref="F195">INDEX(Establishment!B$2:B$1042,MATCH($E195,Establishment!$A$2:$A$1042,0))</f>
        <v xml:space="preserve"> </v>
      </c>
      <c r="G195" t="str">
        <f t="array" ref="G195">INDEX(Establishment!C$2:C$1042,MATCH($E195,Establishment!$A$2:$A$1042,0))</f>
        <v xml:space="preserve"> </v>
      </c>
      <c r="M195">
        <f t="shared" si="3"/>
        <v>0</v>
      </c>
      <c r="N195">
        <f t="shared" si="4"/>
        <v>0</v>
      </c>
      <c r="O195" t="s">
        <v>20</v>
      </c>
      <c r="P195" t="str">
        <f t="array" ref="P195">INDEX(Items!B$2:B$1090,MATCH($O195,Items!$A$2:$A$1090,0))</f>
        <v xml:space="preserve"> </v>
      </c>
      <c r="Q195" t="str">
        <f t="array" ref="Q195">INDEX(Items!C$2:C$1090,MATCH($O195,Items!$A$2:$A$1090,0))</f>
        <v xml:space="preserve"> </v>
      </c>
      <c r="R195" t="str">
        <f t="array" ref="R195">INDEX(Items!D$2:D$1090,MATCH($O195,Items!$A$2:$A$1090,0))</f>
        <v xml:space="preserve"> </v>
      </c>
    </row>
    <row r="196" spans="1:18" ht="15.75" customHeight="1" x14ac:dyDescent="0.25">
      <c r="A196">
        <f t="shared" si="0"/>
        <v>1</v>
      </c>
      <c r="B196" t="str">
        <f t="shared" si="1"/>
        <v/>
      </c>
      <c r="C196">
        <f t="shared" si="5"/>
        <v>1</v>
      </c>
      <c r="D196" s="4"/>
      <c r="E196" t="s">
        <v>20</v>
      </c>
      <c r="F196" t="str">
        <f t="array" ref="F196">INDEX(Establishment!B$2:B$1042,MATCH($E196,Establishment!$A$2:$A$1042,0))</f>
        <v xml:space="preserve"> </v>
      </c>
      <c r="G196" t="str">
        <f t="array" ref="G196">INDEX(Establishment!C$2:C$1042,MATCH($E196,Establishment!$A$2:$A$1042,0))</f>
        <v xml:space="preserve"> </v>
      </c>
      <c r="M196">
        <f t="shared" si="3"/>
        <v>0</v>
      </c>
      <c r="N196">
        <f t="shared" si="4"/>
        <v>0</v>
      </c>
      <c r="O196" t="s">
        <v>20</v>
      </c>
      <c r="P196" t="str">
        <f t="array" ref="P196">INDEX(Items!B$2:B$1090,MATCH($O196,Items!$A$2:$A$1090,0))</f>
        <v xml:space="preserve"> </v>
      </c>
      <c r="Q196" t="str">
        <f t="array" ref="Q196">INDEX(Items!C$2:C$1090,MATCH($O196,Items!$A$2:$A$1090,0))</f>
        <v xml:space="preserve"> </v>
      </c>
      <c r="R196" t="str">
        <f t="array" ref="R196">INDEX(Items!D$2:D$1090,MATCH($O196,Items!$A$2:$A$1090,0))</f>
        <v xml:space="preserve"> </v>
      </c>
    </row>
    <row r="197" spans="1:18" ht="15.75" customHeight="1" x14ac:dyDescent="0.25">
      <c r="A197">
        <f t="shared" si="0"/>
        <v>1</v>
      </c>
      <c r="B197" t="str">
        <f t="shared" si="1"/>
        <v/>
      </c>
      <c r="C197">
        <f t="shared" si="5"/>
        <v>1</v>
      </c>
      <c r="D197" s="4"/>
      <c r="E197" t="s">
        <v>20</v>
      </c>
      <c r="F197" t="str">
        <f t="array" ref="F197">INDEX(Establishment!B$2:B$1042,MATCH($E197,Establishment!$A$2:$A$1042,0))</f>
        <v xml:space="preserve"> </v>
      </c>
      <c r="G197" t="str">
        <f t="array" ref="G197">INDEX(Establishment!C$2:C$1042,MATCH($E197,Establishment!$A$2:$A$1042,0))</f>
        <v xml:space="preserve"> </v>
      </c>
      <c r="M197">
        <f t="shared" si="3"/>
        <v>0</v>
      </c>
      <c r="N197">
        <f t="shared" si="4"/>
        <v>0</v>
      </c>
      <c r="O197" t="s">
        <v>20</v>
      </c>
      <c r="P197" t="str">
        <f t="array" ref="P197">INDEX(Items!B$2:B$1090,MATCH($O197,Items!$A$2:$A$1090,0))</f>
        <v xml:space="preserve"> </v>
      </c>
      <c r="Q197" t="str">
        <f t="array" ref="Q197">INDEX(Items!C$2:C$1090,MATCH($O197,Items!$A$2:$A$1090,0))</f>
        <v xml:space="preserve"> </v>
      </c>
      <c r="R197" t="str">
        <f t="array" ref="R197">INDEX(Items!D$2:D$1090,MATCH($O197,Items!$A$2:$A$1090,0))</f>
        <v xml:space="preserve"> </v>
      </c>
    </row>
    <row r="198" spans="1:18" ht="15.75" customHeight="1" x14ac:dyDescent="0.25">
      <c r="A198">
        <f t="shared" si="0"/>
        <v>1</v>
      </c>
      <c r="B198" t="str">
        <f t="shared" si="1"/>
        <v/>
      </c>
      <c r="C198">
        <f t="shared" si="5"/>
        <v>1</v>
      </c>
      <c r="D198" s="4"/>
      <c r="E198" t="s">
        <v>20</v>
      </c>
      <c r="F198" t="str">
        <f t="array" ref="F198">INDEX(Establishment!B$2:B$1042,MATCH($E198,Establishment!$A$2:$A$1042,0))</f>
        <v xml:space="preserve"> </v>
      </c>
      <c r="G198" t="str">
        <f t="array" ref="G198">INDEX(Establishment!C$2:C$1042,MATCH($E198,Establishment!$A$2:$A$1042,0))</f>
        <v xml:space="preserve"> </v>
      </c>
      <c r="M198">
        <f t="shared" si="3"/>
        <v>0</v>
      </c>
      <c r="N198">
        <f t="shared" si="4"/>
        <v>0</v>
      </c>
      <c r="O198" t="s">
        <v>20</v>
      </c>
      <c r="P198" t="str">
        <f t="array" ref="P198">INDEX(Items!B$2:B$1090,MATCH($O198,Items!$A$2:$A$1090,0))</f>
        <v xml:space="preserve"> </v>
      </c>
      <c r="Q198" t="str">
        <f t="array" ref="Q198">INDEX(Items!C$2:C$1090,MATCH($O198,Items!$A$2:$A$1090,0))</f>
        <v xml:space="preserve"> </v>
      </c>
      <c r="R198" t="str">
        <f t="array" ref="R198">INDEX(Items!D$2:D$1090,MATCH($O198,Items!$A$2:$A$1090,0))</f>
        <v xml:space="preserve"> </v>
      </c>
    </row>
    <row r="199" spans="1:18" ht="15.75" customHeight="1" x14ac:dyDescent="0.25">
      <c r="A199">
        <f t="shared" si="0"/>
        <v>1</v>
      </c>
      <c r="B199" t="str">
        <f t="shared" si="1"/>
        <v/>
      </c>
      <c r="C199">
        <f t="shared" si="5"/>
        <v>1</v>
      </c>
      <c r="D199" s="4"/>
      <c r="E199" t="s">
        <v>20</v>
      </c>
      <c r="F199" t="str">
        <f t="array" ref="F199">INDEX(Establishment!B$2:B$1042,MATCH($E199,Establishment!$A$2:$A$1042,0))</f>
        <v xml:space="preserve"> </v>
      </c>
      <c r="G199" t="str">
        <f t="array" ref="G199">INDEX(Establishment!C$2:C$1042,MATCH($E199,Establishment!$A$2:$A$1042,0))</f>
        <v xml:space="preserve"> </v>
      </c>
      <c r="M199">
        <f t="shared" si="3"/>
        <v>0</v>
      </c>
      <c r="N199">
        <f t="shared" si="4"/>
        <v>0</v>
      </c>
      <c r="O199" t="s">
        <v>20</v>
      </c>
      <c r="P199" t="str">
        <f t="array" ref="P199">INDEX(Items!B$2:B$1090,MATCH($O199,Items!$A$2:$A$1090,0))</f>
        <v xml:space="preserve"> </v>
      </c>
      <c r="Q199" t="str">
        <f t="array" ref="Q199">INDEX(Items!C$2:C$1090,MATCH($O199,Items!$A$2:$A$1090,0))</f>
        <v xml:space="preserve"> </v>
      </c>
      <c r="R199" t="str">
        <f t="array" ref="R199">INDEX(Items!D$2:D$1090,MATCH($O199,Items!$A$2:$A$1090,0))</f>
        <v xml:space="preserve"> </v>
      </c>
    </row>
    <row r="200" spans="1:18" ht="15.75" customHeight="1" x14ac:dyDescent="0.25">
      <c r="A200">
        <f t="shared" si="0"/>
        <v>1</v>
      </c>
      <c r="B200" t="str">
        <f t="shared" si="1"/>
        <v/>
      </c>
      <c r="C200">
        <f t="shared" si="5"/>
        <v>1</v>
      </c>
      <c r="D200" s="4"/>
      <c r="E200" t="s">
        <v>20</v>
      </c>
      <c r="F200" t="str">
        <f t="array" ref="F200">INDEX(Establishment!B$2:B$1042,MATCH($E200,Establishment!$A$2:$A$1042,0))</f>
        <v xml:space="preserve"> </v>
      </c>
      <c r="G200" t="str">
        <f t="array" ref="G200">INDEX(Establishment!C$2:C$1042,MATCH($E200,Establishment!$A$2:$A$1042,0))</f>
        <v xml:space="preserve"> </v>
      </c>
      <c r="M200">
        <f t="shared" si="3"/>
        <v>0</v>
      </c>
      <c r="N200">
        <f t="shared" si="4"/>
        <v>0</v>
      </c>
      <c r="O200" t="s">
        <v>20</v>
      </c>
      <c r="P200" t="str">
        <f t="array" ref="P200">INDEX(Items!B$2:B$1090,MATCH($O200,Items!$A$2:$A$1090,0))</f>
        <v xml:space="preserve"> </v>
      </c>
      <c r="Q200" t="str">
        <f t="array" ref="Q200">INDEX(Items!C$2:C$1090,MATCH($O200,Items!$A$2:$A$1090,0))</f>
        <v xml:space="preserve"> </v>
      </c>
      <c r="R200" t="str">
        <f t="array" ref="R200">INDEX(Items!D$2:D$1090,MATCH($O200,Items!$A$2:$A$1090,0))</f>
        <v xml:space="preserve"> </v>
      </c>
    </row>
    <row r="201" spans="1:18" ht="15.75" customHeight="1" x14ac:dyDescent="0.25">
      <c r="A201">
        <f t="shared" si="0"/>
        <v>1</v>
      </c>
      <c r="B201" t="str">
        <f t="shared" si="1"/>
        <v/>
      </c>
      <c r="C201">
        <f t="shared" si="5"/>
        <v>1</v>
      </c>
      <c r="D201" s="4"/>
      <c r="E201" t="s">
        <v>20</v>
      </c>
      <c r="F201" t="str">
        <f t="array" ref="F201">INDEX(Establishment!B$2:B$1042,MATCH($E201,Establishment!$A$2:$A$1042,0))</f>
        <v xml:space="preserve"> </v>
      </c>
      <c r="G201" t="str">
        <f t="array" ref="G201">INDEX(Establishment!C$2:C$1042,MATCH($E201,Establishment!$A$2:$A$1042,0))</f>
        <v xml:space="preserve"> </v>
      </c>
      <c r="M201">
        <f t="shared" si="3"/>
        <v>0</v>
      </c>
      <c r="N201">
        <f t="shared" si="4"/>
        <v>0</v>
      </c>
      <c r="O201" t="s">
        <v>20</v>
      </c>
      <c r="P201" t="str">
        <f t="array" ref="P201">INDEX(Items!B$2:B$1090,MATCH($O201,Items!$A$2:$A$1090,0))</f>
        <v xml:space="preserve"> </v>
      </c>
      <c r="Q201" t="str">
        <f t="array" ref="Q201">INDEX(Items!C$2:C$1090,MATCH($O201,Items!$A$2:$A$1090,0))</f>
        <v xml:space="preserve"> </v>
      </c>
      <c r="R201" t="str">
        <f t="array" ref="R201">INDEX(Items!D$2:D$1090,MATCH($O201,Items!$A$2:$A$1090,0))</f>
        <v xml:space="preserve"> </v>
      </c>
    </row>
    <row r="202" spans="1:18" ht="15.75" customHeight="1" x14ac:dyDescent="0.25">
      <c r="A202">
        <f t="shared" si="0"/>
        <v>1</v>
      </c>
      <c r="B202" t="str">
        <f t="shared" si="1"/>
        <v/>
      </c>
      <c r="C202">
        <f t="shared" si="5"/>
        <v>1</v>
      </c>
      <c r="D202" s="4"/>
      <c r="E202" t="s">
        <v>20</v>
      </c>
      <c r="F202" t="str">
        <f t="array" ref="F202">INDEX(Establishment!B$2:B$1042,MATCH($E202,Establishment!$A$2:$A$1042,0))</f>
        <v xml:space="preserve"> </v>
      </c>
      <c r="G202" t="str">
        <f t="array" ref="G202">INDEX(Establishment!C$2:C$1042,MATCH($E202,Establishment!$A$2:$A$1042,0))</f>
        <v xml:space="preserve"> </v>
      </c>
      <c r="M202">
        <f t="shared" si="3"/>
        <v>0</v>
      </c>
      <c r="N202">
        <f t="shared" si="4"/>
        <v>0</v>
      </c>
      <c r="O202" t="s">
        <v>20</v>
      </c>
      <c r="P202" t="str">
        <f t="array" ref="P202">INDEX(Items!B$2:B$1090,MATCH($O202,Items!$A$2:$A$1090,0))</f>
        <v xml:space="preserve"> </v>
      </c>
      <c r="Q202" t="str">
        <f t="array" ref="Q202">INDEX(Items!C$2:C$1090,MATCH($O202,Items!$A$2:$A$1090,0))</f>
        <v xml:space="preserve"> </v>
      </c>
      <c r="R202" t="str">
        <f t="array" ref="R202">INDEX(Items!D$2:D$1090,MATCH($O202,Items!$A$2:$A$1090,0))</f>
        <v xml:space="preserve"> </v>
      </c>
    </row>
    <row r="203" spans="1:18" ht="15.75" customHeight="1" x14ac:dyDescent="0.25">
      <c r="A203">
        <f t="shared" si="0"/>
        <v>1</v>
      </c>
      <c r="B203" t="str">
        <f t="shared" si="1"/>
        <v/>
      </c>
      <c r="C203">
        <f t="shared" si="5"/>
        <v>1</v>
      </c>
      <c r="D203" s="4"/>
      <c r="E203" t="s">
        <v>20</v>
      </c>
      <c r="F203" t="str">
        <f t="array" ref="F203">INDEX(Establishment!B$2:B$1042,MATCH($E203,Establishment!$A$2:$A$1042,0))</f>
        <v xml:space="preserve"> </v>
      </c>
      <c r="G203" t="str">
        <f t="array" ref="G203">INDEX(Establishment!C$2:C$1042,MATCH($E203,Establishment!$A$2:$A$1042,0))</f>
        <v xml:space="preserve"> </v>
      </c>
      <c r="M203">
        <f t="shared" si="3"/>
        <v>0</v>
      </c>
      <c r="N203">
        <f t="shared" si="4"/>
        <v>0</v>
      </c>
      <c r="O203" t="s">
        <v>20</v>
      </c>
      <c r="P203" t="str">
        <f t="array" ref="P203">INDEX(Items!B$2:B$1090,MATCH($O203,Items!$A$2:$A$1090,0))</f>
        <v xml:space="preserve"> </v>
      </c>
      <c r="Q203" t="str">
        <f t="array" ref="Q203">INDEX(Items!C$2:C$1090,MATCH($O203,Items!$A$2:$A$1090,0))</f>
        <v xml:space="preserve"> </v>
      </c>
      <c r="R203" t="str">
        <f t="array" ref="R203">INDEX(Items!D$2:D$1090,MATCH($O203,Items!$A$2:$A$1090,0))</f>
        <v xml:space="preserve"> </v>
      </c>
    </row>
    <row r="204" spans="1:18" ht="15.75" customHeight="1" x14ac:dyDescent="0.25">
      <c r="A204">
        <f t="shared" si="0"/>
        <v>1</v>
      </c>
      <c r="B204" t="str">
        <f t="shared" si="1"/>
        <v/>
      </c>
      <c r="C204">
        <f t="shared" si="5"/>
        <v>1</v>
      </c>
      <c r="D204" s="4"/>
      <c r="E204" t="s">
        <v>20</v>
      </c>
      <c r="F204" t="str">
        <f t="array" ref="F204">INDEX(Establishment!B$2:B$1042,MATCH($E204,Establishment!$A$2:$A$1042,0))</f>
        <v xml:space="preserve"> </v>
      </c>
      <c r="G204" t="str">
        <f t="array" ref="G204">INDEX(Establishment!C$2:C$1042,MATCH($E204,Establishment!$A$2:$A$1042,0))</f>
        <v xml:space="preserve"> </v>
      </c>
      <c r="M204">
        <f t="shared" si="3"/>
        <v>0</v>
      </c>
      <c r="N204">
        <f t="shared" si="4"/>
        <v>0</v>
      </c>
      <c r="O204" t="s">
        <v>20</v>
      </c>
      <c r="P204" t="str">
        <f t="array" ref="P204">INDEX(Items!B$2:B$1090,MATCH($O204,Items!$A$2:$A$1090,0))</f>
        <v xml:space="preserve"> </v>
      </c>
      <c r="Q204" t="str">
        <f t="array" ref="Q204">INDEX(Items!C$2:C$1090,MATCH($O204,Items!$A$2:$A$1090,0))</f>
        <v xml:space="preserve"> </v>
      </c>
      <c r="R204" t="str">
        <f t="array" ref="R204">INDEX(Items!D$2:D$1090,MATCH($O204,Items!$A$2:$A$1090,0))</f>
        <v xml:space="preserve"> </v>
      </c>
    </row>
    <row r="205" spans="1:18" ht="15.75" customHeight="1" x14ac:dyDescent="0.25">
      <c r="A205">
        <f t="shared" si="0"/>
        <v>1</v>
      </c>
      <c r="B205" t="str">
        <f t="shared" si="1"/>
        <v/>
      </c>
      <c r="C205">
        <f t="shared" si="5"/>
        <v>1</v>
      </c>
      <c r="D205" s="4"/>
      <c r="E205" t="s">
        <v>20</v>
      </c>
      <c r="F205" t="str">
        <f t="array" ref="F205">INDEX(Establishment!B$2:B$1042,MATCH($E205,Establishment!$A$2:$A$1042,0))</f>
        <v xml:space="preserve"> </v>
      </c>
      <c r="G205" t="str">
        <f t="array" ref="G205">INDEX(Establishment!C$2:C$1042,MATCH($E205,Establishment!$A$2:$A$1042,0))</f>
        <v xml:space="preserve"> </v>
      </c>
      <c r="M205">
        <f t="shared" si="3"/>
        <v>0</v>
      </c>
      <c r="N205">
        <f t="shared" si="4"/>
        <v>0</v>
      </c>
      <c r="O205" t="s">
        <v>20</v>
      </c>
      <c r="P205" t="str">
        <f t="array" ref="P205">INDEX(Items!B$2:B$1090,MATCH($O205,Items!$A$2:$A$1090,0))</f>
        <v xml:space="preserve"> </v>
      </c>
      <c r="Q205" t="str">
        <f t="array" ref="Q205">INDEX(Items!C$2:C$1090,MATCH($O205,Items!$A$2:$A$1090,0))</f>
        <v xml:space="preserve"> </v>
      </c>
      <c r="R205" t="str">
        <f t="array" ref="R205">INDEX(Items!D$2:D$1090,MATCH($O205,Items!$A$2:$A$1090,0))</f>
        <v xml:space="preserve"> </v>
      </c>
    </row>
    <row r="206" spans="1:18" ht="15.75" customHeight="1" x14ac:dyDescent="0.25">
      <c r="A206">
        <f t="shared" si="0"/>
        <v>1</v>
      </c>
      <c r="B206" t="str">
        <f t="shared" si="1"/>
        <v/>
      </c>
      <c r="C206">
        <f t="shared" si="5"/>
        <v>1</v>
      </c>
      <c r="D206" s="4"/>
      <c r="E206" t="s">
        <v>20</v>
      </c>
      <c r="F206" t="str">
        <f t="array" ref="F206">INDEX(Establishment!B$2:B$1042,MATCH($E206,Establishment!$A$2:$A$1042,0))</f>
        <v xml:space="preserve"> </v>
      </c>
      <c r="G206" t="str">
        <f t="array" ref="G206">INDEX(Establishment!C$2:C$1042,MATCH($E206,Establishment!$A$2:$A$1042,0))</f>
        <v xml:space="preserve"> </v>
      </c>
      <c r="M206">
        <f t="shared" si="3"/>
        <v>0</v>
      </c>
      <c r="N206">
        <f t="shared" si="4"/>
        <v>0</v>
      </c>
      <c r="O206" t="s">
        <v>20</v>
      </c>
      <c r="P206" t="str">
        <f t="array" ref="P206">INDEX(Items!B$2:B$1090,MATCH($O206,Items!$A$2:$A$1090,0))</f>
        <v xml:space="preserve"> </v>
      </c>
      <c r="Q206" t="str">
        <f t="array" ref="Q206">INDEX(Items!C$2:C$1090,MATCH($O206,Items!$A$2:$A$1090,0))</f>
        <v xml:space="preserve"> </v>
      </c>
      <c r="R206" t="str">
        <f t="array" ref="R206">INDEX(Items!D$2:D$1090,MATCH($O206,Items!$A$2:$A$1090,0))</f>
        <v xml:space="preserve"> </v>
      </c>
    </row>
    <row r="207" spans="1:18" ht="15.75" customHeight="1" x14ac:dyDescent="0.25">
      <c r="A207">
        <f t="shared" si="0"/>
        <v>1</v>
      </c>
      <c r="B207" t="str">
        <f t="shared" si="1"/>
        <v/>
      </c>
      <c r="C207">
        <f t="shared" si="5"/>
        <v>1</v>
      </c>
      <c r="D207" s="4"/>
      <c r="E207" t="s">
        <v>20</v>
      </c>
      <c r="F207" t="str">
        <f t="array" ref="F207">INDEX(Establishment!B$2:B$1042,MATCH($E207,Establishment!$A$2:$A$1042,0))</f>
        <v xml:space="preserve"> </v>
      </c>
      <c r="G207" t="str">
        <f t="array" ref="G207">INDEX(Establishment!C$2:C$1042,MATCH($E207,Establishment!$A$2:$A$1042,0))</f>
        <v xml:space="preserve"> </v>
      </c>
      <c r="M207">
        <f t="shared" si="3"/>
        <v>0</v>
      </c>
      <c r="N207">
        <f t="shared" si="4"/>
        <v>0</v>
      </c>
      <c r="O207" t="s">
        <v>20</v>
      </c>
      <c r="P207" t="str">
        <f t="array" ref="P207">INDEX(Items!B$2:B$1090,MATCH($O207,Items!$A$2:$A$1090,0))</f>
        <v xml:space="preserve"> </v>
      </c>
      <c r="Q207" t="str">
        <f t="array" ref="Q207">INDEX(Items!C$2:C$1090,MATCH($O207,Items!$A$2:$A$1090,0))</f>
        <v xml:space="preserve"> </v>
      </c>
      <c r="R207" t="str">
        <f t="array" ref="R207">INDEX(Items!D$2:D$1090,MATCH($O207,Items!$A$2:$A$1090,0))</f>
        <v xml:space="preserve"> </v>
      </c>
    </row>
    <row r="208" spans="1:18" ht="15.75" customHeight="1" x14ac:dyDescent="0.25">
      <c r="A208">
        <f t="shared" si="0"/>
        <v>1</v>
      </c>
      <c r="B208" t="str">
        <f t="shared" si="1"/>
        <v/>
      </c>
      <c r="C208">
        <f t="shared" si="5"/>
        <v>1</v>
      </c>
      <c r="D208" s="4"/>
      <c r="E208" t="s">
        <v>20</v>
      </c>
      <c r="F208" t="str">
        <f t="array" ref="F208">INDEX(Establishment!B$2:B$1042,MATCH($E208,Establishment!$A$2:$A$1042,0))</f>
        <v xml:space="preserve"> </v>
      </c>
      <c r="G208" t="str">
        <f t="array" ref="G208">INDEX(Establishment!C$2:C$1042,MATCH($E208,Establishment!$A$2:$A$1042,0))</f>
        <v xml:space="preserve"> </v>
      </c>
      <c r="M208">
        <f t="shared" si="3"/>
        <v>0</v>
      </c>
      <c r="N208">
        <f t="shared" si="4"/>
        <v>0</v>
      </c>
      <c r="O208" t="s">
        <v>20</v>
      </c>
      <c r="P208" t="str">
        <f t="array" ref="P208">INDEX(Items!B$2:B$1090,MATCH($O208,Items!$A$2:$A$1090,0))</f>
        <v xml:space="preserve"> </v>
      </c>
      <c r="Q208" t="str">
        <f t="array" ref="Q208">INDEX(Items!C$2:C$1090,MATCH($O208,Items!$A$2:$A$1090,0))</f>
        <v xml:space="preserve"> </v>
      </c>
      <c r="R208" t="str">
        <f t="array" ref="R208">INDEX(Items!D$2:D$1090,MATCH($O208,Items!$A$2:$A$1090,0))</f>
        <v xml:space="preserve"> </v>
      </c>
    </row>
    <row r="209" spans="1:18" ht="15.75" customHeight="1" x14ac:dyDescent="0.25">
      <c r="A209">
        <f t="shared" si="0"/>
        <v>1</v>
      </c>
      <c r="B209" t="str">
        <f t="shared" si="1"/>
        <v/>
      </c>
      <c r="C209">
        <f t="shared" si="5"/>
        <v>1</v>
      </c>
      <c r="D209" s="4"/>
      <c r="E209" t="s">
        <v>20</v>
      </c>
      <c r="F209" t="str">
        <f t="array" ref="F209">INDEX(Establishment!B$2:B$1042,MATCH($E209,Establishment!$A$2:$A$1042,0))</f>
        <v xml:space="preserve"> </v>
      </c>
      <c r="G209" t="str">
        <f t="array" ref="G209">INDEX(Establishment!C$2:C$1042,MATCH($E209,Establishment!$A$2:$A$1042,0))</f>
        <v xml:space="preserve"> </v>
      </c>
      <c r="M209">
        <f t="shared" si="3"/>
        <v>0</v>
      </c>
      <c r="N209">
        <f t="shared" si="4"/>
        <v>0</v>
      </c>
      <c r="O209" t="s">
        <v>20</v>
      </c>
      <c r="P209" t="str">
        <f t="array" ref="P209">INDEX(Items!B$2:B$1090,MATCH($O209,Items!$A$2:$A$1090,0))</f>
        <v xml:space="preserve"> </v>
      </c>
      <c r="Q209" t="str">
        <f t="array" ref="Q209">INDEX(Items!C$2:C$1090,MATCH($O209,Items!$A$2:$A$1090,0))</f>
        <v xml:space="preserve"> </v>
      </c>
      <c r="R209" t="str">
        <f t="array" ref="R209">INDEX(Items!D$2:D$1090,MATCH($O209,Items!$A$2:$A$1090,0))</f>
        <v xml:space="preserve"> </v>
      </c>
    </row>
    <row r="210" spans="1:18" ht="15.75" customHeight="1" x14ac:dyDescent="0.25">
      <c r="A210">
        <f t="shared" si="0"/>
        <v>1</v>
      </c>
      <c r="B210" t="str">
        <f t="shared" si="1"/>
        <v/>
      </c>
      <c r="C210">
        <f t="shared" si="5"/>
        <v>1</v>
      </c>
      <c r="D210" s="4"/>
      <c r="E210" t="s">
        <v>20</v>
      </c>
      <c r="F210" t="str">
        <f t="array" ref="F210">INDEX(Establishment!B$2:B$1042,MATCH($E210,Establishment!$A$2:$A$1042,0))</f>
        <v xml:space="preserve"> </v>
      </c>
      <c r="G210" t="str">
        <f t="array" ref="G210">INDEX(Establishment!C$2:C$1042,MATCH($E210,Establishment!$A$2:$A$1042,0))</f>
        <v xml:space="preserve"> </v>
      </c>
      <c r="M210">
        <f t="shared" si="3"/>
        <v>0</v>
      </c>
      <c r="N210">
        <f t="shared" si="4"/>
        <v>0</v>
      </c>
      <c r="O210" t="s">
        <v>20</v>
      </c>
      <c r="P210" t="str">
        <f t="array" ref="P210">INDEX(Items!B$2:B$1090,MATCH($O210,Items!$A$2:$A$1090,0))</f>
        <v xml:space="preserve"> </v>
      </c>
      <c r="Q210" t="str">
        <f t="array" ref="Q210">INDEX(Items!C$2:C$1090,MATCH($O210,Items!$A$2:$A$1090,0))</f>
        <v xml:space="preserve"> </v>
      </c>
      <c r="R210" t="str">
        <f t="array" ref="R210">INDEX(Items!D$2:D$1090,MATCH($O210,Items!$A$2:$A$1090,0))</f>
        <v xml:space="preserve"> </v>
      </c>
    </row>
    <row r="211" spans="1:18" ht="15.75" customHeight="1" x14ac:dyDescent="0.25">
      <c r="A211">
        <f t="shared" si="0"/>
        <v>1</v>
      </c>
      <c r="B211" t="str">
        <f t="shared" si="1"/>
        <v/>
      </c>
      <c r="C211">
        <f t="shared" si="5"/>
        <v>1</v>
      </c>
      <c r="D211" s="4"/>
      <c r="E211" t="s">
        <v>20</v>
      </c>
      <c r="F211" t="str">
        <f t="array" ref="F211">INDEX(Establishment!B$2:B$1042,MATCH($E211,Establishment!$A$2:$A$1042,0))</f>
        <v xml:space="preserve"> </v>
      </c>
      <c r="G211" t="str">
        <f t="array" ref="G211">INDEX(Establishment!C$2:C$1042,MATCH($E211,Establishment!$A$2:$A$1042,0))</f>
        <v xml:space="preserve"> </v>
      </c>
      <c r="M211">
        <f t="shared" si="3"/>
        <v>0</v>
      </c>
      <c r="N211">
        <f t="shared" si="4"/>
        <v>0</v>
      </c>
      <c r="O211" t="s">
        <v>20</v>
      </c>
      <c r="P211" t="str">
        <f t="array" ref="P211">INDEX(Items!B$2:B$1090,MATCH($O211,Items!$A$2:$A$1090,0))</f>
        <v xml:space="preserve"> </v>
      </c>
      <c r="Q211" t="str">
        <f t="array" ref="Q211">INDEX(Items!C$2:C$1090,MATCH($O211,Items!$A$2:$A$1090,0))</f>
        <v xml:space="preserve"> </v>
      </c>
      <c r="R211" t="str">
        <f t="array" ref="R211">INDEX(Items!D$2:D$1090,MATCH($O211,Items!$A$2:$A$1090,0))</f>
        <v xml:space="preserve"> </v>
      </c>
    </row>
    <row r="212" spans="1:18" ht="15.75" customHeight="1" x14ac:dyDescent="0.25">
      <c r="A212">
        <f t="shared" si="0"/>
        <v>1</v>
      </c>
      <c r="B212" t="str">
        <f t="shared" si="1"/>
        <v/>
      </c>
      <c r="C212">
        <f t="shared" si="5"/>
        <v>1</v>
      </c>
      <c r="D212" s="4"/>
      <c r="E212" t="s">
        <v>20</v>
      </c>
      <c r="F212" t="str">
        <f t="array" ref="F212">INDEX(Establishment!B$2:B$1042,MATCH($E212,Establishment!$A$2:$A$1042,0))</f>
        <v xml:space="preserve"> </v>
      </c>
      <c r="G212" t="str">
        <f t="array" ref="G212">INDEX(Establishment!C$2:C$1042,MATCH($E212,Establishment!$A$2:$A$1042,0))</f>
        <v xml:space="preserve"> </v>
      </c>
      <c r="M212">
        <f t="shared" si="3"/>
        <v>0</v>
      </c>
      <c r="N212">
        <f t="shared" si="4"/>
        <v>0</v>
      </c>
      <c r="O212" t="s">
        <v>20</v>
      </c>
      <c r="P212" t="str">
        <f t="array" ref="P212">INDEX(Items!B$2:B$1090,MATCH($O212,Items!$A$2:$A$1090,0))</f>
        <v xml:space="preserve"> </v>
      </c>
      <c r="Q212" t="str">
        <f t="array" ref="Q212">INDEX(Items!C$2:C$1090,MATCH($O212,Items!$A$2:$A$1090,0))</f>
        <v xml:space="preserve"> </v>
      </c>
      <c r="R212" t="str">
        <f t="array" ref="R212">INDEX(Items!D$2:D$1090,MATCH($O212,Items!$A$2:$A$1090,0))</f>
        <v xml:space="preserve"> </v>
      </c>
    </row>
    <row r="213" spans="1:18" ht="15.75" customHeight="1" x14ac:dyDescent="0.25">
      <c r="A213">
        <f t="shared" si="0"/>
        <v>1</v>
      </c>
      <c r="B213" t="str">
        <f t="shared" si="1"/>
        <v/>
      </c>
      <c r="C213">
        <f t="shared" si="5"/>
        <v>1</v>
      </c>
      <c r="D213" s="4"/>
      <c r="E213" t="s">
        <v>20</v>
      </c>
      <c r="F213" t="str">
        <f t="array" ref="F213">INDEX(Establishment!B$2:B$1042,MATCH($E213,Establishment!$A$2:$A$1042,0))</f>
        <v xml:space="preserve"> </v>
      </c>
      <c r="G213" t="str">
        <f t="array" ref="G213">INDEX(Establishment!C$2:C$1042,MATCH($E213,Establishment!$A$2:$A$1042,0))</f>
        <v xml:space="preserve"> </v>
      </c>
      <c r="M213">
        <f t="shared" si="3"/>
        <v>0</v>
      </c>
      <c r="N213">
        <f t="shared" si="4"/>
        <v>0</v>
      </c>
      <c r="O213" t="s">
        <v>20</v>
      </c>
      <c r="P213" t="str">
        <f t="array" ref="P213">INDEX(Items!B$2:B$1090,MATCH($O213,Items!$A$2:$A$1090,0))</f>
        <v xml:space="preserve"> </v>
      </c>
      <c r="Q213" t="str">
        <f t="array" ref="Q213">INDEX(Items!C$2:C$1090,MATCH($O213,Items!$A$2:$A$1090,0))</f>
        <v xml:space="preserve"> </v>
      </c>
      <c r="R213" t="str">
        <f t="array" ref="R213">INDEX(Items!D$2:D$1090,MATCH($O213,Items!$A$2:$A$1090,0))</f>
        <v xml:space="preserve"> </v>
      </c>
    </row>
    <row r="214" spans="1:18" ht="15.75" customHeight="1" x14ac:dyDescent="0.25">
      <c r="A214">
        <f t="shared" si="0"/>
        <v>1</v>
      </c>
      <c r="B214" t="str">
        <f t="shared" si="1"/>
        <v/>
      </c>
      <c r="C214">
        <f t="shared" si="5"/>
        <v>1</v>
      </c>
      <c r="D214" s="4"/>
      <c r="E214" t="s">
        <v>20</v>
      </c>
      <c r="F214" t="str">
        <f t="array" ref="F214">INDEX(Establishment!B$2:B$1042,MATCH($E214,Establishment!$A$2:$A$1042,0))</f>
        <v xml:space="preserve"> </v>
      </c>
      <c r="G214" t="str">
        <f t="array" ref="G214">INDEX(Establishment!C$2:C$1042,MATCH($E214,Establishment!$A$2:$A$1042,0))</f>
        <v xml:space="preserve"> </v>
      </c>
      <c r="M214">
        <f t="shared" si="3"/>
        <v>0</v>
      </c>
      <c r="N214">
        <f t="shared" si="4"/>
        <v>0</v>
      </c>
      <c r="O214" t="s">
        <v>20</v>
      </c>
      <c r="P214" t="str">
        <f t="array" ref="P214">INDEX(Items!B$2:B$1090,MATCH($O214,Items!$A$2:$A$1090,0))</f>
        <v xml:space="preserve"> </v>
      </c>
      <c r="Q214" t="str">
        <f t="array" ref="Q214">INDEX(Items!C$2:C$1090,MATCH($O214,Items!$A$2:$A$1090,0))</f>
        <v xml:space="preserve"> </v>
      </c>
      <c r="R214" t="str">
        <f t="array" ref="R214">INDEX(Items!D$2:D$1090,MATCH($O214,Items!$A$2:$A$1090,0))</f>
        <v xml:space="preserve"> </v>
      </c>
    </row>
    <row r="215" spans="1:18" ht="15.75" customHeight="1" x14ac:dyDescent="0.25">
      <c r="A215">
        <f t="shared" si="0"/>
        <v>1</v>
      </c>
      <c r="B215" t="str">
        <f t="shared" si="1"/>
        <v/>
      </c>
      <c r="C215">
        <f t="shared" si="5"/>
        <v>1</v>
      </c>
      <c r="D215" s="4"/>
      <c r="E215" t="s">
        <v>20</v>
      </c>
      <c r="F215" t="str">
        <f t="array" ref="F215">INDEX(Establishment!B$2:B$1042,MATCH($E215,Establishment!$A$2:$A$1042,0))</f>
        <v xml:space="preserve"> </v>
      </c>
      <c r="G215" t="str">
        <f t="array" ref="G215">INDEX(Establishment!C$2:C$1042,MATCH($E215,Establishment!$A$2:$A$1042,0))</f>
        <v xml:space="preserve"> </v>
      </c>
      <c r="M215">
        <f t="shared" si="3"/>
        <v>0</v>
      </c>
      <c r="N215">
        <f t="shared" si="4"/>
        <v>0</v>
      </c>
      <c r="O215" t="s">
        <v>20</v>
      </c>
      <c r="P215" t="str">
        <f t="array" ref="P215">INDEX(Items!B$2:B$1090,MATCH($O215,Items!$A$2:$A$1090,0))</f>
        <v xml:space="preserve"> </v>
      </c>
      <c r="Q215" t="str">
        <f t="array" ref="Q215">INDEX(Items!C$2:C$1090,MATCH($O215,Items!$A$2:$A$1090,0))</f>
        <v xml:space="preserve"> </v>
      </c>
      <c r="R215" t="str">
        <f t="array" ref="R215">INDEX(Items!D$2:D$1090,MATCH($O215,Items!$A$2:$A$1090,0))</f>
        <v xml:space="preserve"> </v>
      </c>
    </row>
    <row r="216" spans="1:18" ht="15.75" customHeight="1" x14ac:dyDescent="0.25">
      <c r="A216">
        <f t="shared" si="0"/>
        <v>1</v>
      </c>
      <c r="B216" t="str">
        <f t="shared" si="1"/>
        <v/>
      </c>
      <c r="C216">
        <f t="shared" si="5"/>
        <v>1</v>
      </c>
      <c r="D216" s="4"/>
      <c r="E216" t="s">
        <v>20</v>
      </c>
      <c r="F216" t="str">
        <f t="array" ref="F216">INDEX(Establishment!B$2:B$1042,MATCH($E216,Establishment!$A$2:$A$1042,0))</f>
        <v xml:space="preserve"> </v>
      </c>
      <c r="G216" t="str">
        <f t="array" ref="G216">INDEX(Establishment!C$2:C$1042,MATCH($E216,Establishment!$A$2:$A$1042,0))</f>
        <v xml:space="preserve"> </v>
      </c>
      <c r="M216">
        <f t="shared" si="3"/>
        <v>0</v>
      </c>
      <c r="N216">
        <f t="shared" si="4"/>
        <v>0</v>
      </c>
      <c r="O216" t="s">
        <v>20</v>
      </c>
      <c r="P216" t="str">
        <f t="array" ref="P216">INDEX(Items!B$2:B$1090,MATCH($O216,Items!$A$2:$A$1090,0))</f>
        <v xml:space="preserve"> </v>
      </c>
      <c r="Q216" t="str">
        <f t="array" ref="Q216">INDEX(Items!C$2:C$1090,MATCH($O216,Items!$A$2:$A$1090,0))</f>
        <v xml:space="preserve"> </v>
      </c>
      <c r="R216" t="str">
        <f t="array" ref="R216">INDEX(Items!D$2:D$1090,MATCH($O216,Items!$A$2:$A$1090,0))</f>
        <v xml:space="preserve"> </v>
      </c>
    </row>
    <row r="217" spans="1:18" ht="15.75" customHeight="1" x14ac:dyDescent="0.25">
      <c r="A217">
        <f t="shared" si="0"/>
        <v>1</v>
      </c>
      <c r="B217" t="str">
        <f t="shared" si="1"/>
        <v/>
      </c>
      <c r="C217">
        <f t="shared" si="5"/>
        <v>1</v>
      </c>
      <c r="D217" s="4"/>
      <c r="E217" t="s">
        <v>20</v>
      </c>
      <c r="F217" t="str">
        <f t="array" ref="F217">INDEX(Establishment!B$2:B$1042,MATCH($E217,Establishment!$A$2:$A$1042,0))</f>
        <v xml:space="preserve"> </v>
      </c>
      <c r="G217" t="str">
        <f t="array" ref="G217">INDEX(Establishment!C$2:C$1042,MATCH($E217,Establishment!$A$2:$A$1042,0))</f>
        <v xml:space="preserve"> </v>
      </c>
      <c r="M217">
        <f t="shared" si="3"/>
        <v>0</v>
      </c>
      <c r="N217">
        <f t="shared" si="4"/>
        <v>0</v>
      </c>
      <c r="O217" t="s">
        <v>20</v>
      </c>
      <c r="P217" t="str">
        <f t="array" ref="P217">INDEX(Items!B$2:B$1090,MATCH($O217,Items!$A$2:$A$1090,0))</f>
        <v xml:space="preserve"> </v>
      </c>
      <c r="Q217" t="str">
        <f t="array" ref="Q217">INDEX(Items!C$2:C$1090,MATCH($O217,Items!$A$2:$A$1090,0))</f>
        <v xml:space="preserve"> </v>
      </c>
      <c r="R217" t="str">
        <f t="array" ref="R217">INDEX(Items!D$2:D$1090,MATCH($O217,Items!$A$2:$A$1090,0))</f>
        <v xml:space="preserve"> </v>
      </c>
    </row>
    <row r="218" spans="1:18" ht="15.75" customHeight="1" x14ac:dyDescent="0.25">
      <c r="A218">
        <f t="shared" si="0"/>
        <v>1</v>
      </c>
      <c r="B218" t="str">
        <f t="shared" si="1"/>
        <v/>
      </c>
      <c r="C218">
        <f t="shared" si="5"/>
        <v>1</v>
      </c>
      <c r="D218" s="4"/>
      <c r="E218" t="s">
        <v>20</v>
      </c>
      <c r="F218" t="str">
        <f t="array" ref="F218">INDEX(Establishment!B$2:B$1042,MATCH($E218,Establishment!$A$2:$A$1042,0))</f>
        <v xml:space="preserve"> </v>
      </c>
      <c r="G218" t="str">
        <f t="array" ref="G218">INDEX(Establishment!C$2:C$1042,MATCH($E218,Establishment!$A$2:$A$1042,0))</f>
        <v xml:space="preserve"> </v>
      </c>
      <c r="M218">
        <f t="shared" si="3"/>
        <v>0</v>
      </c>
      <c r="N218">
        <f t="shared" si="4"/>
        <v>0</v>
      </c>
      <c r="O218" t="s">
        <v>20</v>
      </c>
      <c r="P218" t="str">
        <f t="array" ref="P218">INDEX(Items!B$2:B$1090,MATCH($O218,Items!$A$2:$A$1090,0))</f>
        <v xml:space="preserve"> </v>
      </c>
      <c r="Q218" t="str">
        <f t="array" ref="Q218">INDEX(Items!C$2:C$1090,MATCH($O218,Items!$A$2:$A$1090,0))</f>
        <v xml:space="preserve"> </v>
      </c>
      <c r="R218" t="str">
        <f t="array" ref="R218">INDEX(Items!D$2:D$1090,MATCH($O218,Items!$A$2:$A$1090,0))</f>
        <v xml:space="preserve"> </v>
      </c>
    </row>
    <row r="219" spans="1:18" ht="15.75" customHeight="1" x14ac:dyDescent="0.25">
      <c r="A219">
        <f t="shared" si="0"/>
        <v>1</v>
      </c>
      <c r="B219" t="str">
        <f t="shared" si="1"/>
        <v/>
      </c>
      <c r="C219">
        <f t="shared" si="5"/>
        <v>1</v>
      </c>
      <c r="D219" s="4"/>
      <c r="E219" t="s">
        <v>20</v>
      </c>
      <c r="F219" t="str">
        <f t="array" ref="F219">INDEX(Establishment!B$2:B$1042,MATCH($E219,Establishment!$A$2:$A$1042,0))</f>
        <v xml:space="preserve"> </v>
      </c>
      <c r="G219" t="str">
        <f t="array" ref="G219">INDEX(Establishment!C$2:C$1042,MATCH($E219,Establishment!$A$2:$A$1042,0))</f>
        <v xml:space="preserve"> </v>
      </c>
      <c r="M219">
        <f t="shared" si="3"/>
        <v>0</v>
      </c>
      <c r="N219">
        <f t="shared" si="4"/>
        <v>0</v>
      </c>
      <c r="O219" t="s">
        <v>20</v>
      </c>
      <c r="P219" t="str">
        <f t="array" ref="P219">INDEX(Items!B$2:B$1090,MATCH($O219,Items!$A$2:$A$1090,0))</f>
        <v xml:space="preserve"> </v>
      </c>
      <c r="Q219" t="str">
        <f t="array" ref="Q219">INDEX(Items!C$2:C$1090,MATCH($O219,Items!$A$2:$A$1090,0))</f>
        <v xml:space="preserve"> </v>
      </c>
      <c r="R219" t="str">
        <f t="array" ref="R219">INDEX(Items!D$2:D$1090,MATCH($O219,Items!$A$2:$A$1090,0))</f>
        <v xml:space="preserve"> </v>
      </c>
    </row>
    <row r="220" spans="1:18" ht="15.75" customHeight="1" x14ac:dyDescent="0.25">
      <c r="A220">
        <f t="shared" si="0"/>
        <v>1</v>
      </c>
      <c r="B220" t="str">
        <f t="shared" si="1"/>
        <v/>
      </c>
      <c r="C220">
        <f t="shared" si="5"/>
        <v>1</v>
      </c>
      <c r="D220" s="4"/>
      <c r="E220" t="s">
        <v>20</v>
      </c>
      <c r="F220" t="str">
        <f t="array" ref="F220">INDEX(Establishment!B$2:B$1042,MATCH($E220,Establishment!$A$2:$A$1042,0))</f>
        <v xml:space="preserve"> </v>
      </c>
      <c r="G220" t="str">
        <f t="array" ref="G220">INDEX(Establishment!C$2:C$1042,MATCH($E220,Establishment!$A$2:$A$1042,0))</f>
        <v xml:space="preserve"> </v>
      </c>
      <c r="M220">
        <f t="shared" si="3"/>
        <v>0</v>
      </c>
      <c r="N220">
        <f t="shared" si="4"/>
        <v>0</v>
      </c>
      <c r="O220" t="s">
        <v>20</v>
      </c>
      <c r="P220" t="str">
        <f t="array" ref="P220">INDEX(Items!B$2:B$1090,MATCH($O220,Items!$A$2:$A$1090,0))</f>
        <v xml:space="preserve"> </v>
      </c>
      <c r="Q220" t="str">
        <f t="array" ref="Q220">INDEX(Items!C$2:C$1090,MATCH($O220,Items!$A$2:$A$1090,0))</f>
        <v xml:space="preserve"> </v>
      </c>
      <c r="R220" t="str">
        <f t="array" ref="R220">INDEX(Items!D$2:D$1090,MATCH($O220,Items!$A$2:$A$1090,0))</f>
        <v xml:space="preserve"> </v>
      </c>
    </row>
    <row r="221" spans="1:18" ht="15.75" customHeight="1" x14ac:dyDescent="0.25">
      <c r="A221">
        <f t="shared" si="0"/>
        <v>1</v>
      </c>
      <c r="B221" t="str">
        <f t="shared" si="1"/>
        <v/>
      </c>
      <c r="C221">
        <f t="shared" si="5"/>
        <v>1</v>
      </c>
      <c r="D221" s="4"/>
      <c r="E221" t="s">
        <v>20</v>
      </c>
      <c r="F221" t="str">
        <f t="array" ref="F221">INDEX(Establishment!B$2:B$1042,MATCH($E221,Establishment!$A$2:$A$1042,0))</f>
        <v xml:space="preserve"> </v>
      </c>
      <c r="G221" t="str">
        <f t="array" ref="G221">INDEX(Establishment!C$2:C$1042,MATCH($E221,Establishment!$A$2:$A$1042,0))</f>
        <v xml:space="preserve"> </v>
      </c>
      <c r="M221">
        <f t="shared" si="3"/>
        <v>0</v>
      </c>
      <c r="N221">
        <f t="shared" si="4"/>
        <v>0</v>
      </c>
      <c r="O221" t="s">
        <v>20</v>
      </c>
      <c r="P221" t="str">
        <f t="array" ref="P221">INDEX(Items!B$2:B$1090,MATCH($O221,Items!$A$2:$A$1090,0))</f>
        <v xml:space="preserve"> </v>
      </c>
      <c r="Q221" t="str">
        <f t="array" ref="Q221">INDEX(Items!C$2:C$1090,MATCH($O221,Items!$A$2:$A$1090,0))</f>
        <v xml:space="preserve"> </v>
      </c>
      <c r="R221" t="str">
        <f t="array" ref="R221">INDEX(Items!D$2:D$1090,MATCH($O221,Items!$A$2:$A$1090,0))</f>
        <v xml:space="preserve"> </v>
      </c>
    </row>
    <row r="222" spans="1:18" ht="15.75" customHeight="1" x14ac:dyDescent="0.25">
      <c r="A222">
        <f t="shared" si="0"/>
        <v>1</v>
      </c>
      <c r="B222" t="str">
        <f t="shared" si="1"/>
        <v/>
      </c>
      <c r="C222">
        <f t="shared" si="5"/>
        <v>1</v>
      </c>
      <c r="D222" s="4"/>
      <c r="E222" t="s">
        <v>20</v>
      </c>
      <c r="F222" t="str">
        <f t="array" ref="F222">INDEX(Establishment!B$2:B$1042,MATCH($E222,Establishment!$A$2:$A$1042,0))</f>
        <v xml:space="preserve"> </v>
      </c>
      <c r="G222" t="str">
        <f t="array" ref="G222">INDEX(Establishment!C$2:C$1042,MATCH($E222,Establishment!$A$2:$A$1042,0))</f>
        <v xml:space="preserve"> </v>
      </c>
      <c r="M222">
        <f t="shared" si="3"/>
        <v>0</v>
      </c>
      <c r="N222">
        <f t="shared" si="4"/>
        <v>0</v>
      </c>
      <c r="O222" t="s">
        <v>20</v>
      </c>
      <c r="P222" t="str">
        <f t="array" ref="P222">INDEX(Items!B$2:B$1090,MATCH($O222,Items!$A$2:$A$1090,0))</f>
        <v xml:space="preserve"> </v>
      </c>
      <c r="Q222" t="str">
        <f t="array" ref="Q222">INDEX(Items!C$2:C$1090,MATCH($O222,Items!$A$2:$A$1090,0))</f>
        <v xml:space="preserve"> </v>
      </c>
      <c r="R222" t="str">
        <f t="array" ref="R222">INDEX(Items!D$2:D$1090,MATCH($O222,Items!$A$2:$A$1090,0))</f>
        <v xml:space="preserve"> </v>
      </c>
    </row>
    <row r="223" spans="1:18" ht="15.75" customHeight="1" x14ac:dyDescent="0.25">
      <c r="A223">
        <f t="shared" si="0"/>
        <v>1</v>
      </c>
      <c r="B223" t="str">
        <f t="shared" si="1"/>
        <v/>
      </c>
      <c r="C223">
        <f t="shared" si="5"/>
        <v>1</v>
      </c>
      <c r="D223" s="4"/>
      <c r="E223" t="s">
        <v>20</v>
      </c>
      <c r="F223" t="str">
        <f t="array" ref="F223">INDEX(Establishment!B$2:B$1042,MATCH($E223,Establishment!$A$2:$A$1042,0))</f>
        <v xml:space="preserve"> </v>
      </c>
      <c r="G223" t="str">
        <f t="array" ref="G223">INDEX(Establishment!C$2:C$1042,MATCH($E223,Establishment!$A$2:$A$1042,0))</f>
        <v xml:space="preserve"> </v>
      </c>
      <c r="M223">
        <f t="shared" si="3"/>
        <v>0</v>
      </c>
      <c r="N223">
        <f t="shared" si="4"/>
        <v>0</v>
      </c>
      <c r="O223" t="s">
        <v>20</v>
      </c>
      <c r="P223" t="str">
        <f t="array" ref="P223">INDEX(Items!B$2:B$1090,MATCH($O223,Items!$A$2:$A$1090,0))</f>
        <v xml:space="preserve"> </v>
      </c>
      <c r="Q223" t="str">
        <f t="array" ref="Q223">INDEX(Items!C$2:C$1090,MATCH($O223,Items!$A$2:$A$1090,0))</f>
        <v xml:space="preserve"> </v>
      </c>
      <c r="R223" t="str">
        <f t="array" ref="R223">INDEX(Items!D$2:D$1090,MATCH($O223,Items!$A$2:$A$1090,0))</f>
        <v xml:space="preserve"> </v>
      </c>
    </row>
    <row r="224" spans="1:18" ht="15.75" customHeight="1" x14ac:dyDescent="0.25">
      <c r="A224">
        <f t="shared" si="0"/>
        <v>1</v>
      </c>
      <c r="B224" t="str">
        <f t="shared" si="1"/>
        <v/>
      </c>
      <c r="C224">
        <f t="shared" si="5"/>
        <v>1</v>
      </c>
      <c r="D224" s="4"/>
      <c r="E224" t="s">
        <v>20</v>
      </c>
      <c r="F224" t="str">
        <f t="array" ref="F224">INDEX(Establishment!B$2:B$1042,MATCH($E224,Establishment!$A$2:$A$1042,0))</f>
        <v xml:space="preserve"> </v>
      </c>
      <c r="G224" t="str">
        <f t="array" ref="G224">INDEX(Establishment!C$2:C$1042,MATCH($E224,Establishment!$A$2:$A$1042,0))</f>
        <v xml:space="preserve"> </v>
      </c>
      <c r="M224">
        <f t="shared" si="3"/>
        <v>0</v>
      </c>
      <c r="N224">
        <f t="shared" si="4"/>
        <v>0</v>
      </c>
      <c r="O224" t="s">
        <v>20</v>
      </c>
      <c r="P224" t="str">
        <f t="array" ref="P224">INDEX(Items!B$2:B$1090,MATCH($O224,Items!$A$2:$A$1090,0))</f>
        <v xml:space="preserve"> </v>
      </c>
      <c r="Q224" t="str">
        <f t="array" ref="Q224">INDEX(Items!C$2:C$1090,MATCH($O224,Items!$A$2:$A$1090,0))</f>
        <v xml:space="preserve"> </v>
      </c>
      <c r="R224" t="str">
        <f t="array" ref="R224">INDEX(Items!D$2:D$1090,MATCH($O224,Items!$A$2:$A$1090,0))</f>
        <v xml:space="preserve"> </v>
      </c>
    </row>
    <row r="225" spans="1:18" ht="15.75" customHeight="1" x14ac:dyDescent="0.25">
      <c r="A225">
        <f t="shared" si="0"/>
        <v>1</v>
      </c>
      <c r="B225" t="str">
        <f t="shared" si="1"/>
        <v/>
      </c>
      <c r="C225">
        <f t="shared" si="5"/>
        <v>1</v>
      </c>
      <c r="D225" s="4"/>
      <c r="E225" t="s">
        <v>20</v>
      </c>
      <c r="F225" t="str">
        <f t="array" ref="F225">INDEX(Establishment!B$2:B$1042,MATCH($E225,Establishment!$A$2:$A$1042,0))</f>
        <v xml:space="preserve"> </v>
      </c>
      <c r="G225" t="str">
        <f t="array" ref="G225">INDEX(Establishment!C$2:C$1042,MATCH($E225,Establishment!$A$2:$A$1042,0))</f>
        <v xml:space="preserve"> </v>
      </c>
      <c r="M225">
        <f t="shared" si="3"/>
        <v>0</v>
      </c>
      <c r="N225">
        <f t="shared" si="4"/>
        <v>0</v>
      </c>
      <c r="O225" t="s">
        <v>20</v>
      </c>
      <c r="P225" t="str">
        <f t="array" ref="P225">INDEX(Items!B$2:B$1090,MATCH($O225,Items!$A$2:$A$1090,0))</f>
        <v xml:space="preserve"> </v>
      </c>
      <c r="Q225" t="str">
        <f t="array" ref="Q225">INDEX(Items!C$2:C$1090,MATCH($O225,Items!$A$2:$A$1090,0))</f>
        <v xml:space="preserve"> </v>
      </c>
      <c r="R225" t="str">
        <f t="array" ref="R225">INDEX(Items!D$2:D$1090,MATCH($O225,Items!$A$2:$A$1090,0))</f>
        <v xml:space="preserve"> </v>
      </c>
    </row>
    <row r="226" spans="1:18" ht="15.75" customHeight="1" x14ac:dyDescent="0.25">
      <c r="A226">
        <f t="shared" si="0"/>
        <v>1</v>
      </c>
      <c r="B226" t="str">
        <f t="shared" si="1"/>
        <v/>
      </c>
      <c r="C226">
        <f t="shared" si="5"/>
        <v>1</v>
      </c>
      <c r="D226" s="4"/>
      <c r="E226" t="s">
        <v>20</v>
      </c>
      <c r="F226" t="str">
        <f t="array" ref="F226">INDEX(Establishment!B$2:B$1042,MATCH($E226,Establishment!$A$2:$A$1042,0))</f>
        <v xml:space="preserve"> </v>
      </c>
      <c r="G226" t="str">
        <f t="array" ref="G226">INDEX(Establishment!C$2:C$1042,MATCH($E226,Establishment!$A$2:$A$1042,0))</f>
        <v xml:space="preserve"> </v>
      </c>
      <c r="M226">
        <f t="shared" si="3"/>
        <v>0</v>
      </c>
      <c r="N226">
        <f t="shared" si="4"/>
        <v>0</v>
      </c>
      <c r="O226" t="s">
        <v>20</v>
      </c>
      <c r="P226" t="str">
        <f t="array" ref="P226">INDEX(Items!B$2:B$1090,MATCH($O226,Items!$A$2:$A$1090,0))</f>
        <v xml:space="preserve"> </v>
      </c>
      <c r="Q226" t="str">
        <f t="array" ref="Q226">INDEX(Items!C$2:C$1090,MATCH($O226,Items!$A$2:$A$1090,0))</f>
        <v xml:space="preserve"> </v>
      </c>
      <c r="R226" t="str">
        <f t="array" ref="R226">INDEX(Items!D$2:D$1090,MATCH($O226,Items!$A$2:$A$1090,0))</f>
        <v xml:space="preserve"> </v>
      </c>
    </row>
    <row r="227" spans="1:18" ht="15.75" customHeight="1" x14ac:dyDescent="0.25">
      <c r="A227">
        <f t="shared" si="0"/>
        <v>1</v>
      </c>
      <c r="B227" t="str">
        <f t="shared" si="1"/>
        <v/>
      </c>
      <c r="C227">
        <f t="shared" si="5"/>
        <v>1</v>
      </c>
      <c r="D227" s="4"/>
      <c r="E227" t="s">
        <v>20</v>
      </c>
      <c r="F227" t="str">
        <f t="array" ref="F227">INDEX(Establishment!B$2:B$1042,MATCH($E227,Establishment!$A$2:$A$1042,0))</f>
        <v xml:space="preserve"> </v>
      </c>
      <c r="G227" t="str">
        <f t="array" ref="G227">INDEX(Establishment!C$2:C$1042,MATCH($E227,Establishment!$A$2:$A$1042,0))</f>
        <v xml:space="preserve"> </v>
      </c>
      <c r="M227">
        <f t="shared" si="3"/>
        <v>0</v>
      </c>
      <c r="N227">
        <f t="shared" si="4"/>
        <v>0</v>
      </c>
      <c r="O227" t="s">
        <v>20</v>
      </c>
      <c r="P227" t="str">
        <f t="array" ref="P227">INDEX(Items!B$2:B$1090,MATCH($O227,Items!$A$2:$A$1090,0))</f>
        <v xml:space="preserve"> </v>
      </c>
      <c r="Q227" t="str">
        <f t="array" ref="Q227">INDEX(Items!C$2:C$1090,MATCH($O227,Items!$A$2:$A$1090,0))</f>
        <v xml:space="preserve"> </v>
      </c>
      <c r="R227" t="str">
        <f t="array" ref="R227">INDEX(Items!D$2:D$1090,MATCH($O227,Items!$A$2:$A$1090,0))</f>
        <v xml:space="preserve"> </v>
      </c>
    </row>
    <row r="228" spans="1:18" ht="15.75" customHeight="1" x14ac:dyDescent="0.25">
      <c r="A228">
        <f t="shared" si="0"/>
        <v>1</v>
      </c>
      <c r="B228" t="str">
        <f t="shared" si="1"/>
        <v/>
      </c>
      <c r="C228">
        <f t="shared" si="5"/>
        <v>1</v>
      </c>
      <c r="D228" s="4"/>
      <c r="E228" t="s">
        <v>20</v>
      </c>
      <c r="F228" t="str">
        <f t="array" ref="F228">INDEX(Establishment!B$2:B$1042,MATCH($E228,Establishment!$A$2:$A$1042,0))</f>
        <v xml:space="preserve"> </v>
      </c>
      <c r="G228" t="str">
        <f t="array" ref="G228">INDEX(Establishment!C$2:C$1042,MATCH($E228,Establishment!$A$2:$A$1042,0))</f>
        <v xml:space="preserve"> </v>
      </c>
      <c r="M228">
        <f t="shared" si="3"/>
        <v>0</v>
      </c>
      <c r="N228">
        <f t="shared" si="4"/>
        <v>0</v>
      </c>
      <c r="O228" t="s">
        <v>20</v>
      </c>
      <c r="P228" t="str">
        <f t="array" ref="P228">INDEX(Items!B$2:B$1090,MATCH($O228,Items!$A$2:$A$1090,0))</f>
        <v xml:space="preserve"> </v>
      </c>
      <c r="Q228" t="str">
        <f t="array" ref="Q228">INDEX(Items!C$2:C$1090,MATCH($O228,Items!$A$2:$A$1090,0))</f>
        <v xml:space="preserve"> </v>
      </c>
      <c r="R228" t="str">
        <f t="array" ref="R228">INDEX(Items!D$2:D$1090,MATCH($O228,Items!$A$2:$A$1090,0))</f>
        <v xml:space="preserve"> </v>
      </c>
    </row>
    <row r="229" spans="1:18" ht="15.75" customHeight="1" x14ac:dyDescent="0.25">
      <c r="A229">
        <f t="shared" si="0"/>
        <v>1</v>
      </c>
      <c r="B229" t="str">
        <f t="shared" si="1"/>
        <v/>
      </c>
      <c r="C229">
        <f t="shared" si="5"/>
        <v>1</v>
      </c>
      <c r="D229" s="4"/>
      <c r="E229" t="s">
        <v>20</v>
      </c>
      <c r="F229" t="str">
        <f t="array" ref="F229">INDEX(Establishment!B$2:B$1042,MATCH($E229,Establishment!$A$2:$A$1042,0))</f>
        <v xml:space="preserve"> </v>
      </c>
      <c r="G229" t="str">
        <f t="array" ref="G229">INDEX(Establishment!C$2:C$1042,MATCH($E229,Establishment!$A$2:$A$1042,0))</f>
        <v xml:space="preserve"> </v>
      </c>
      <c r="M229">
        <f t="shared" si="3"/>
        <v>0</v>
      </c>
      <c r="N229">
        <f t="shared" si="4"/>
        <v>0</v>
      </c>
      <c r="O229" t="s">
        <v>20</v>
      </c>
      <c r="P229" t="str">
        <f t="array" ref="P229">INDEX(Items!B$2:B$1090,MATCH($O229,Items!$A$2:$A$1090,0))</f>
        <v xml:space="preserve"> </v>
      </c>
      <c r="Q229" t="str">
        <f t="array" ref="Q229">INDEX(Items!C$2:C$1090,MATCH($O229,Items!$A$2:$A$1090,0))</f>
        <v xml:space="preserve"> </v>
      </c>
      <c r="R229" t="str">
        <f t="array" ref="R229">INDEX(Items!D$2:D$1090,MATCH($O229,Items!$A$2:$A$1090,0))</f>
        <v xml:space="preserve"> </v>
      </c>
    </row>
    <row r="230" spans="1:18" ht="15.75" customHeight="1" x14ac:dyDescent="0.25">
      <c r="A230">
        <f t="shared" si="0"/>
        <v>1</v>
      </c>
      <c r="B230" t="str">
        <f t="shared" si="1"/>
        <v/>
      </c>
      <c r="C230">
        <f t="shared" si="5"/>
        <v>1</v>
      </c>
      <c r="D230" s="4"/>
      <c r="E230" t="s">
        <v>20</v>
      </c>
      <c r="F230" t="str">
        <f t="array" ref="F230">INDEX(Establishment!B$2:B$1042,MATCH($E230,Establishment!$A$2:$A$1042,0))</f>
        <v xml:space="preserve"> </v>
      </c>
      <c r="G230" t="str">
        <f t="array" ref="G230">INDEX(Establishment!C$2:C$1042,MATCH($E230,Establishment!$A$2:$A$1042,0))</f>
        <v xml:space="preserve"> </v>
      </c>
      <c r="M230">
        <f t="shared" si="3"/>
        <v>0</v>
      </c>
      <c r="N230">
        <f t="shared" si="4"/>
        <v>0</v>
      </c>
      <c r="O230" t="s">
        <v>20</v>
      </c>
      <c r="P230" t="str">
        <f t="array" ref="P230">INDEX(Items!B$2:B$1090,MATCH($O230,Items!$A$2:$A$1090,0))</f>
        <v xml:space="preserve"> </v>
      </c>
      <c r="Q230" t="str">
        <f t="array" ref="Q230">INDEX(Items!C$2:C$1090,MATCH($O230,Items!$A$2:$A$1090,0))</f>
        <v xml:space="preserve"> </v>
      </c>
      <c r="R230" t="str">
        <f t="array" ref="R230">INDEX(Items!D$2:D$1090,MATCH($O230,Items!$A$2:$A$1090,0))</f>
        <v xml:space="preserve"> </v>
      </c>
    </row>
    <row r="231" spans="1:18" ht="15.75" customHeight="1" x14ac:dyDescent="0.25">
      <c r="A231">
        <f t="shared" si="0"/>
        <v>1</v>
      </c>
      <c r="B231" t="str">
        <f t="shared" si="1"/>
        <v/>
      </c>
      <c r="C231">
        <f t="shared" si="5"/>
        <v>1</v>
      </c>
      <c r="D231" s="4"/>
      <c r="E231" t="s">
        <v>20</v>
      </c>
      <c r="F231" t="str">
        <f t="array" ref="F231">INDEX(Establishment!B$2:B$1042,MATCH($E231,Establishment!$A$2:$A$1042,0))</f>
        <v xml:space="preserve"> </v>
      </c>
      <c r="G231" t="str">
        <f t="array" ref="G231">INDEX(Establishment!C$2:C$1042,MATCH($E231,Establishment!$A$2:$A$1042,0))</f>
        <v xml:space="preserve"> </v>
      </c>
      <c r="M231">
        <f t="shared" si="3"/>
        <v>0</v>
      </c>
      <c r="N231">
        <f t="shared" si="4"/>
        <v>0</v>
      </c>
      <c r="O231" t="s">
        <v>20</v>
      </c>
      <c r="P231" t="str">
        <f t="array" ref="P231">INDEX(Items!B$2:B$1090,MATCH($O231,Items!$A$2:$A$1090,0))</f>
        <v xml:space="preserve"> </v>
      </c>
      <c r="Q231" t="str">
        <f t="array" ref="Q231">INDEX(Items!C$2:C$1090,MATCH($O231,Items!$A$2:$A$1090,0))</f>
        <v xml:space="preserve"> </v>
      </c>
      <c r="R231" t="str">
        <f t="array" ref="R231">INDEX(Items!D$2:D$1090,MATCH($O231,Items!$A$2:$A$1090,0))</f>
        <v xml:space="preserve"> </v>
      </c>
    </row>
    <row r="232" spans="1:18" ht="15.75" customHeight="1" x14ac:dyDescent="0.25">
      <c r="A232">
        <f t="shared" si="0"/>
        <v>1</v>
      </c>
      <c r="B232" t="str">
        <f t="shared" si="1"/>
        <v/>
      </c>
      <c r="C232">
        <f t="shared" si="5"/>
        <v>1</v>
      </c>
      <c r="D232" s="4"/>
      <c r="E232" t="s">
        <v>20</v>
      </c>
      <c r="F232" t="str">
        <f t="array" ref="F232">INDEX(Establishment!B$2:B$1042,MATCH($E232,Establishment!$A$2:$A$1042,0))</f>
        <v xml:space="preserve"> </v>
      </c>
      <c r="G232" t="str">
        <f t="array" ref="G232">INDEX(Establishment!C$2:C$1042,MATCH($E232,Establishment!$A$2:$A$1042,0))</f>
        <v xml:space="preserve"> </v>
      </c>
      <c r="M232">
        <f t="shared" si="3"/>
        <v>0</v>
      </c>
      <c r="N232">
        <f t="shared" si="4"/>
        <v>0</v>
      </c>
      <c r="O232" t="s">
        <v>20</v>
      </c>
      <c r="P232" t="str">
        <f t="array" ref="P232">INDEX(Items!B$2:B$1090,MATCH($O232,Items!$A$2:$A$1090,0))</f>
        <v xml:space="preserve"> </v>
      </c>
      <c r="Q232" t="str">
        <f t="array" ref="Q232">INDEX(Items!C$2:C$1090,MATCH($O232,Items!$A$2:$A$1090,0))</f>
        <v xml:space="preserve"> </v>
      </c>
      <c r="R232" t="str">
        <f t="array" ref="R232">INDEX(Items!D$2:D$1090,MATCH($O232,Items!$A$2:$A$1090,0))</f>
        <v xml:space="preserve"> </v>
      </c>
    </row>
    <row r="233" spans="1:18" ht="15.75" customHeight="1" x14ac:dyDescent="0.25">
      <c r="A233">
        <f t="shared" si="0"/>
        <v>1</v>
      </c>
      <c r="B233" t="str">
        <f t="shared" si="1"/>
        <v/>
      </c>
      <c r="C233">
        <f t="shared" si="5"/>
        <v>1</v>
      </c>
      <c r="D233" s="4"/>
      <c r="E233" t="s">
        <v>20</v>
      </c>
      <c r="F233" t="str">
        <f t="array" ref="F233">INDEX(Establishment!B$2:B$1042,MATCH($E233,Establishment!$A$2:$A$1042,0))</f>
        <v xml:space="preserve"> </v>
      </c>
      <c r="G233" t="str">
        <f t="array" ref="G233">INDEX(Establishment!C$2:C$1042,MATCH($E233,Establishment!$A$2:$A$1042,0))</f>
        <v xml:space="preserve"> </v>
      </c>
      <c r="M233">
        <f t="shared" si="3"/>
        <v>0</v>
      </c>
      <c r="N233">
        <f t="shared" si="4"/>
        <v>0</v>
      </c>
      <c r="O233" t="s">
        <v>20</v>
      </c>
      <c r="P233" t="str">
        <f t="array" ref="P233">INDEX(Items!B$2:B$1090,MATCH($O233,Items!$A$2:$A$1090,0))</f>
        <v xml:space="preserve"> </v>
      </c>
      <c r="Q233" t="str">
        <f t="array" ref="Q233">INDEX(Items!C$2:C$1090,MATCH($O233,Items!$A$2:$A$1090,0))</f>
        <v xml:space="preserve"> </v>
      </c>
      <c r="R233" t="str">
        <f t="array" ref="R233">INDEX(Items!D$2:D$1090,MATCH($O233,Items!$A$2:$A$1090,0))</f>
        <v xml:space="preserve"> </v>
      </c>
    </row>
    <row r="234" spans="1:18" ht="15.75" customHeight="1" x14ac:dyDescent="0.25">
      <c r="A234">
        <f t="shared" si="0"/>
        <v>1</v>
      </c>
      <c r="B234" t="str">
        <f t="shared" si="1"/>
        <v/>
      </c>
      <c r="C234">
        <f t="shared" si="5"/>
        <v>1</v>
      </c>
      <c r="D234" s="4"/>
      <c r="E234" t="s">
        <v>20</v>
      </c>
      <c r="F234" t="str">
        <f t="array" ref="F234">INDEX(Establishment!B$2:B$1042,MATCH($E234,Establishment!$A$2:$A$1042,0))</f>
        <v xml:space="preserve"> </v>
      </c>
      <c r="G234" t="str">
        <f t="array" ref="G234">INDEX(Establishment!C$2:C$1042,MATCH($E234,Establishment!$A$2:$A$1042,0))</f>
        <v xml:space="preserve"> </v>
      </c>
      <c r="M234">
        <f t="shared" si="3"/>
        <v>0</v>
      </c>
      <c r="N234">
        <f t="shared" si="4"/>
        <v>0</v>
      </c>
      <c r="O234" t="s">
        <v>20</v>
      </c>
      <c r="P234" t="str">
        <f t="array" ref="P234">INDEX(Items!B$2:B$1090,MATCH($O234,Items!$A$2:$A$1090,0))</f>
        <v xml:space="preserve"> </v>
      </c>
      <c r="Q234" t="str">
        <f t="array" ref="Q234">INDEX(Items!C$2:C$1090,MATCH($O234,Items!$A$2:$A$1090,0))</f>
        <v xml:space="preserve"> </v>
      </c>
      <c r="R234" t="str">
        <f t="array" ref="R234">INDEX(Items!D$2:D$1090,MATCH($O234,Items!$A$2:$A$1090,0))</f>
        <v xml:space="preserve"> </v>
      </c>
    </row>
    <row r="235" spans="1:18" ht="15.75" customHeight="1" x14ac:dyDescent="0.25">
      <c r="A235">
        <f t="shared" si="0"/>
        <v>1</v>
      </c>
      <c r="B235" t="str">
        <f t="shared" si="1"/>
        <v/>
      </c>
      <c r="C235">
        <f t="shared" si="5"/>
        <v>1</v>
      </c>
      <c r="D235" s="4"/>
      <c r="E235" t="s">
        <v>20</v>
      </c>
      <c r="F235" t="str">
        <f t="array" ref="F235">INDEX(Establishment!B$2:B$1042,MATCH($E235,Establishment!$A$2:$A$1042,0))</f>
        <v xml:space="preserve"> </v>
      </c>
      <c r="G235" t="str">
        <f t="array" ref="G235">INDEX(Establishment!C$2:C$1042,MATCH($E235,Establishment!$A$2:$A$1042,0))</f>
        <v xml:space="preserve"> </v>
      </c>
      <c r="M235">
        <f t="shared" si="3"/>
        <v>0</v>
      </c>
      <c r="N235">
        <f t="shared" si="4"/>
        <v>0</v>
      </c>
      <c r="O235" t="s">
        <v>20</v>
      </c>
      <c r="P235" t="str">
        <f t="array" ref="P235">INDEX(Items!B$2:B$1090,MATCH($O235,Items!$A$2:$A$1090,0))</f>
        <v xml:space="preserve"> </v>
      </c>
      <c r="Q235" t="str">
        <f t="array" ref="Q235">INDEX(Items!C$2:C$1090,MATCH($O235,Items!$A$2:$A$1090,0))</f>
        <v xml:space="preserve"> </v>
      </c>
      <c r="R235" t="str">
        <f t="array" ref="R235">INDEX(Items!D$2:D$1090,MATCH($O235,Items!$A$2:$A$1090,0))</f>
        <v xml:space="preserve"> </v>
      </c>
    </row>
    <row r="236" spans="1:18" ht="15.75" customHeight="1" x14ac:dyDescent="0.25">
      <c r="A236">
        <f t="shared" si="0"/>
        <v>1</v>
      </c>
      <c r="B236" t="str">
        <f t="shared" si="1"/>
        <v/>
      </c>
      <c r="C236">
        <f t="shared" si="5"/>
        <v>1</v>
      </c>
      <c r="D236" s="4"/>
      <c r="E236" t="s">
        <v>20</v>
      </c>
      <c r="F236" t="str">
        <f t="array" ref="F236">INDEX(Establishment!B$2:B$1042,MATCH($E236,Establishment!$A$2:$A$1042,0))</f>
        <v xml:space="preserve"> </v>
      </c>
      <c r="G236" t="str">
        <f t="array" ref="G236">INDEX(Establishment!C$2:C$1042,MATCH($E236,Establishment!$A$2:$A$1042,0))</f>
        <v xml:space="preserve"> </v>
      </c>
      <c r="M236">
        <f t="shared" si="3"/>
        <v>0</v>
      </c>
      <c r="N236">
        <f t="shared" si="4"/>
        <v>0</v>
      </c>
      <c r="O236" t="s">
        <v>20</v>
      </c>
      <c r="P236" t="str">
        <f t="array" ref="P236">INDEX(Items!B$2:B$1090,MATCH($O236,Items!$A$2:$A$1090,0))</f>
        <v xml:space="preserve"> </v>
      </c>
      <c r="Q236" t="str">
        <f t="array" ref="Q236">INDEX(Items!C$2:C$1090,MATCH($O236,Items!$A$2:$A$1090,0))</f>
        <v xml:space="preserve"> </v>
      </c>
      <c r="R236" t="str">
        <f t="array" ref="R236">INDEX(Items!D$2:D$1090,MATCH($O236,Items!$A$2:$A$1090,0))</f>
        <v xml:space="preserve"> </v>
      </c>
    </row>
    <row r="237" spans="1:18" ht="15.75" customHeight="1" x14ac:dyDescent="0.25">
      <c r="A237">
        <f t="shared" si="0"/>
        <v>1</v>
      </c>
      <c r="B237" t="str">
        <f t="shared" si="1"/>
        <v/>
      </c>
      <c r="C237">
        <f t="shared" si="5"/>
        <v>1</v>
      </c>
      <c r="D237" s="4"/>
      <c r="E237" t="s">
        <v>20</v>
      </c>
      <c r="F237" t="str">
        <f t="array" ref="F237">INDEX(Establishment!B$2:B$1042,MATCH($E237,Establishment!$A$2:$A$1042,0))</f>
        <v xml:space="preserve"> </v>
      </c>
      <c r="G237" t="str">
        <f t="array" ref="G237">INDEX(Establishment!C$2:C$1042,MATCH($E237,Establishment!$A$2:$A$1042,0))</f>
        <v xml:space="preserve"> </v>
      </c>
      <c r="M237">
        <f t="shared" si="3"/>
        <v>0</v>
      </c>
      <c r="N237">
        <f t="shared" si="4"/>
        <v>0</v>
      </c>
      <c r="O237" t="s">
        <v>20</v>
      </c>
      <c r="P237" t="str">
        <f t="array" ref="P237">INDEX(Items!B$2:B$1090,MATCH($O237,Items!$A$2:$A$1090,0))</f>
        <v xml:space="preserve"> </v>
      </c>
      <c r="Q237" t="str">
        <f t="array" ref="Q237">INDEX(Items!C$2:C$1090,MATCH($O237,Items!$A$2:$A$1090,0))</f>
        <v xml:space="preserve"> </v>
      </c>
      <c r="R237" t="str">
        <f t="array" ref="R237">INDEX(Items!D$2:D$1090,MATCH($O237,Items!$A$2:$A$1090,0))</f>
        <v xml:space="preserve"> </v>
      </c>
    </row>
    <row r="238" spans="1:18" ht="15.75" customHeight="1" x14ac:dyDescent="0.25">
      <c r="A238">
        <f t="shared" si="0"/>
        <v>1</v>
      </c>
      <c r="B238" t="str">
        <f t="shared" si="1"/>
        <v/>
      </c>
      <c r="C238">
        <f t="shared" si="5"/>
        <v>1</v>
      </c>
      <c r="D238" s="4"/>
      <c r="E238" t="s">
        <v>20</v>
      </c>
      <c r="F238" t="str">
        <f t="array" ref="F238">INDEX(Establishment!B$2:B$1042,MATCH($E238,Establishment!$A$2:$A$1042,0))</f>
        <v xml:space="preserve"> </v>
      </c>
      <c r="G238" t="str">
        <f t="array" ref="G238">INDEX(Establishment!C$2:C$1042,MATCH($E238,Establishment!$A$2:$A$1042,0))</f>
        <v xml:space="preserve"> </v>
      </c>
      <c r="M238">
        <f t="shared" si="3"/>
        <v>0</v>
      </c>
      <c r="N238">
        <f t="shared" si="4"/>
        <v>0</v>
      </c>
      <c r="O238" t="s">
        <v>20</v>
      </c>
      <c r="P238" t="str">
        <f t="array" ref="P238">INDEX(Items!B$2:B$1090,MATCH($O238,Items!$A$2:$A$1090,0))</f>
        <v xml:space="preserve"> </v>
      </c>
      <c r="Q238" t="str">
        <f t="array" ref="Q238">INDEX(Items!C$2:C$1090,MATCH($O238,Items!$A$2:$A$1090,0))</f>
        <v xml:space="preserve"> </v>
      </c>
      <c r="R238" t="str">
        <f t="array" ref="R238">INDEX(Items!D$2:D$1090,MATCH($O238,Items!$A$2:$A$1090,0))</f>
        <v xml:space="preserve"> </v>
      </c>
    </row>
    <row r="239" spans="1:18" ht="15.75" customHeight="1" x14ac:dyDescent="0.25">
      <c r="A239">
        <f t="shared" si="0"/>
        <v>1</v>
      </c>
      <c r="B239" t="str">
        <f t="shared" si="1"/>
        <v/>
      </c>
      <c r="C239">
        <f t="shared" si="5"/>
        <v>1</v>
      </c>
      <c r="D239" s="4"/>
      <c r="E239" t="s">
        <v>20</v>
      </c>
      <c r="F239" t="str">
        <f t="array" ref="F239">INDEX(Establishment!B$2:B$1042,MATCH($E239,Establishment!$A$2:$A$1042,0))</f>
        <v xml:space="preserve"> </v>
      </c>
      <c r="G239" t="str">
        <f t="array" ref="G239">INDEX(Establishment!C$2:C$1042,MATCH($E239,Establishment!$A$2:$A$1042,0))</f>
        <v xml:space="preserve"> </v>
      </c>
      <c r="M239">
        <f t="shared" si="3"/>
        <v>0</v>
      </c>
      <c r="N239">
        <f t="shared" si="4"/>
        <v>0</v>
      </c>
      <c r="O239" t="s">
        <v>20</v>
      </c>
      <c r="P239" t="str">
        <f t="array" ref="P239">INDEX(Items!B$2:B$1090,MATCH($O239,Items!$A$2:$A$1090,0))</f>
        <v xml:space="preserve"> </v>
      </c>
      <c r="Q239" t="str">
        <f t="array" ref="Q239">INDEX(Items!C$2:C$1090,MATCH($O239,Items!$A$2:$A$1090,0))</f>
        <v xml:space="preserve"> </v>
      </c>
      <c r="R239" t="str">
        <f t="array" ref="R239">INDEX(Items!D$2:D$1090,MATCH($O239,Items!$A$2:$A$1090,0))</f>
        <v xml:space="preserve"> </v>
      </c>
    </row>
    <row r="240" spans="1:18" ht="15.75" customHeight="1" x14ac:dyDescent="0.25">
      <c r="A240">
        <f t="shared" si="0"/>
        <v>1</v>
      </c>
      <c r="B240" t="str">
        <f t="shared" si="1"/>
        <v/>
      </c>
      <c r="C240">
        <f t="shared" si="5"/>
        <v>1</v>
      </c>
      <c r="D240" s="4"/>
      <c r="E240" t="s">
        <v>20</v>
      </c>
      <c r="F240" t="str">
        <f t="array" ref="F240">INDEX(Establishment!B$2:B$1042,MATCH($E240,Establishment!$A$2:$A$1042,0))</f>
        <v xml:space="preserve"> </v>
      </c>
      <c r="G240" t="str">
        <f t="array" ref="G240">INDEX(Establishment!C$2:C$1042,MATCH($E240,Establishment!$A$2:$A$1042,0))</f>
        <v xml:space="preserve"> </v>
      </c>
      <c r="M240">
        <f t="shared" si="3"/>
        <v>0</v>
      </c>
      <c r="N240">
        <f t="shared" si="4"/>
        <v>0</v>
      </c>
      <c r="O240" t="s">
        <v>20</v>
      </c>
      <c r="P240" t="str">
        <f t="array" ref="P240">INDEX(Items!B$2:B$1090,MATCH($O240,Items!$A$2:$A$1090,0))</f>
        <v xml:space="preserve"> </v>
      </c>
      <c r="Q240" t="str">
        <f t="array" ref="Q240">INDEX(Items!C$2:C$1090,MATCH($O240,Items!$A$2:$A$1090,0))</f>
        <v xml:space="preserve"> </v>
      </c>
      <c r="R240" t="str">
        <f t="array" ref="R240">INDEX(Items!D$2:D$1090,MATCH($O240,Items!$A$2:$A$1090,0))</f>
        <v xml:space="preserve"> </v>
      </c>
    </row>
    <row r="241" spans="1:18" ht="15.75" customHeight="1" x14ac:dyDescent="0.25">
      <c r="A241">
        <f t="shared" si="0"/>
        <v>1</v>
      </c>
      <c r="B241" t="str">
        <f t="shared" si="1"/>
        <v/>
      </c>
      <c r="C241">
        <f t="shared" si="5"/>
        <v>1</v>
      </c>
      <c r="D241" s="4"/>
      <c r="E241" t="s">
        <v>20</v>
      </c>
      <c r="F241" t="str">
        <f t="array" ref="F241">INDEX(Establishment!B$2:B$1042,MATCH($E241,Establishment!$A$2:$A$1042,0))</f>
        <v xml:space="preserve"> </v>
      </c>
      <c r="G241" t="str">
        <f t="array" ref="G241">INDEX(Establishment!C$2:C$1042,MATCH($E241,Establishment!$A$2:$A$1042,0))</f>
        <v xml:space="preserve"> </v>
      </c>
      <c r="M241">
        <f t="shared" si="3"/>
        <v>0</v>
      </c>
      <c r="N241">
        <f t="shared" si="4"/>
        <v>0</v>
      </c>
      <c r="O241" t="s">
        <v>20</v>
      </c>
      <c r="P241" t="str">
        <f t="array" ref="P241">INDEX(Items!B$2:B$1090,MATCH($O241,Items!$A$2:$A$1090,0))</f>
        <v xml:space="preserve"> </v>
      </c>
      <c r="Q241" t="str">
        <f t="array" ref="Q241">INDEX(Items!C$2:C$1090,MATCH($O241,Items!$A$2:$A$1090,0))</f>
        <v xml:space="preserve"> </v>
      </c>
      <c r="R241" t="str">
        <f t="array" ref="R241">INDEX(Items!D$2:D$1090,MATCH($O241,Items!$A$2:$A$1090,0))</f>
        <v xml:space="preserve"> </v>
      </c>
    </row>
    <row r="242" spans="1:18" ht="15.75" customHeight="1" x14ac:dyDescent="0.25">
      <c r="A242">
        <f t="shared" si="0"/>
        <v>1</v>
      </c>
      <c r="B242" t="str">
        <f t="shared" si="1"/>
        <v/>
      </c>
      <c r="C242">
        <f t="shared" si="5"/>
        <v>1</v>
      </c>
      <c r="D242" s="4"/>
      <c r="E242" t="s">
        <v>20</v>
      </c>
      <c r="F242" t="str">
        <f t="array" ref="F242">INDEX(Establishment!B$2:B$1042,MATCH($E242,Establishment!$A$2:$A$1042,0))</f>
        <v xml:space="preserve"> </v>
      </c>
      <c r="G242" t="str">
        <f t="array" ref="G242">INDEX(Establishment!C$2:C$1042,MATCH($E242,Establishment!$A$2:$A$1042,0))</f>
        <v xml:space="preserve"> </v>
      </c>
      <c r="M242">
        <f t="shared" si="3"/>
        <v>0</v>
      </c>
      <c r="N242">
        <f t="shared" si="4"/>
        <v>0</v>
      </c>
      <c r="O242" t="s">
        <v>20</v>
      </c>
      <c r="P242" t="str">
        <f t="array" ref="P242">INDEX(Items!B$2:B$1090,MATCH($O242,Items!$A$2:$A$1090,0))</f>
        <v xml:space="preserve"> </v>
      </c>
      <c r="Q242" t="str">
        <f t="array" ref="Q242">INDEX(Items!C$2:C$1090,MATCH($O242,Items!$A$2:$A$1090,0))</f>
        <v xml:space="preserve"> </v>
      </c>
      <c r="R242" t="str">
        <f t="array" ref="R242">INDEX(Items!D$2:D$1090,MATCH($O242,Items!$A$2:$A$1090,0))</f>
        <v xml:space="preserve"> </v>
      </c>
    </row>
    <row r="243" spans="1:18" ht="15.75" customHeight="1" x14ac:dyDescent="0.25">
      <c r="A243">
        <f t="shared" si="0"/>
        <v>1</v>
      </c>
      <c r="B243" t="str">
        <f t="shared" si="1"/>
        <v/>
      </c>
      <c r="C243">
        <f t="shared" si="5"/>
        <v>1</v>
      </c>
      <c r="D243" s="4"/>
      <c r="E243" t="s">
        <v>20</v>
      </c>
      <c r="F243" t="str">
        <f t="array" ref="F243">INDEX(Establishment!B$2:B$1042,MATCH($E243,Establishment!$A$2:$A$1042,0))</f>
        <v xml:space="preserve"> </v>
      </c>
      <c r="G243" t="str">
        <f t="array" ref="G243">INDEX(Establishment!C$2:C$1042,MATCH($E243,Establishment!$A$2:$A$1042,0))</f>
        <v xml:space="preserve"> </v>
      </c>
      <c r="M243">
        <f t="shared" si="3"/>
        <v>0</v>
      </c>
      <c r="N243">
        <f t="shared" si="4"/>
        <v>0</v>
      </c>
      <c r="O243" t="s">
        <v>20</v>
      </c>
      <c r="P243" t="str">
        <f t="array" ref="P243">INDEX(Items!B$2:B$1090,MATCH($O243,Items!$A$2:$A$1090,0))</f>
        <v xml:space="preserve"> </v>
      </c>
      <c r="Q243" t="str">
        <f t="array" ref="Q243">INDEX(Items!C$2:C$1090,MATCH($O243,Items!$A$2:$A$1090,0))</f>
        <v xml:space="preserve"> </v>
      </c>
      <c r="R243" t="str">
        <f t="array" ref="R243">INDEX(Items!D$2:D$1090,MATCH($O243,Items!$A$2:$A$1090,0))</f>
        <v xml:space="preserve"> </v>
      </c>
    </row>
    <row r="244" spans="1:18" ht="15.75" customHeight="1" x14ac:dyDescent="0.25">
      <c r="A244">
        <f t="shared" si="0"/>
        <v>1</v>
      </c>
      <c r="B244" t="str">
        <f t="shared" si="1"/>
        <v/>
      </c>
      <c r="C244">
        <f t="shared" si="5"/>
        <v>1</v>
      </c>
      <c r="D244" s="4"/>
      <c r="E244" t="s">
        <v>20</v>
      </c>
      <c r="F244" t="str">
        <f t="array" ref="F244">INDEX(Establishment!B$2:B$1042,MATCH($E244,Establishment!$A$2:$A$1042,0))</f>
        <v xml:space="preserve"> </v>
      </c>
      <c r="G244" t="str">
        <f t="array" ref="G244">INDEX(Establishment!C$2:C$1042,MATCH($E244,Establishment!$A$2:$A$1042,0))</f>
        <v xml:space="preserve"> </v>
      </c>
      <c r="M244">
        <f t="shared" si="3"/>
        <v>0</v>
      </c>
      <c r="N244">
        <f t="shared" si="4"/>
        <v>0</v>
      </c>
      <c r="O244" t="s">
        <v>20</v>
      </c>
      <c r="P244" t="str">
        <f t="array" ref="P244">INDEX(Items!B$2:B$1090,MATCH($O244,Items!$A$2:$A$1090,0))</f>
        <v xml:space="preserve"> </v>
      </c>
      <c r="Q244" t="str">
        <f t="array" ref="Q244">INDEX(Items!C$2:C$1090,MATCH($O244,Items!$A$2:$A$1090,0))</f>
        <v xml:space="preserve"> </v>
      </c>
      <c r="R244" t="str">
        <f t="array" ref="R244">INDEX(Items!D$2:D$1090,MATCH($O244,Items!$A$2:$A$1090,0))</f>
        <v xml:space="preserve"> </v>
      </c>
    </row>
    <row r="245" spans="1:18" ht="15.75" customHeight="1" x14ac:dyDescent="0.25">
      <c r="A245">
        <f t="shared" si="0"/>
        <v>1</v>
      </c>
      <c r="B245" t="str">
        <f t="shared" si="1"/>
        <v/>
      </c>
      <c r="C245">
        <f t="shared" si="5"/>
        <v>1</v>
      </c>
      <c r="D245" s="4"/>
      <c r="E245" t="s">
        <v>20</v>
      </c>
      <c r="F245" t="str">
        <f t="array" ref="F245">INDEX(Establishment!B$2:B$1042,MATCH($E245,Establishment!$A$2:$A$1042,0))</f>
        <v xml:space="preserve"> </v>
      </c>
      <c r="G245" t="str">
        <f t="array" ref="G245">INDEX(Establishment!C$2:C$1042,MATCH($E245,Establishment!$A$2:$A$1042,0))</f>
        <v xml:space="preserve"> </v>
      </c>
      <c r="M245">
        <f t="shared" si="3"/>
        <v>0</v>
      </c>
      <c r="N245">
        <f t="shared" si="4"/>
        <v>0</v>
      </c>
      <c r="O245" t="s">
        <v>20</v>
      </c>
      <c r="P245" t="str">
        <f t="array" ref="P245">INDEX(Items!B$2:B$1090,MATCH($O245,Items!$A$2:$A$1090,0))</f>
        <v xml:space="preserve"> </v>
      </c>
      <c r="Q245" t="str">
        <f t="array" ref="Q245">INDEX(Items!C$2:C$1090,MATCH($O245,Items!$A$2:$A$1090,0))</f>
        <v xml:space="preserve"> </v>
      </c>
      <c r="R245" t="str">
        <f t="array" ref="R245">INDEX(Items!D$2:D$1090,MATCH($O245,Items!$A$2:$A$1090,0))</f>
        <v xml:space="preserve"> </v>
      </c>
    </row>
    <row r="246" spans="1:18" ht="15.75" customHeight="1" x14ac:dyDescent="0.25">
      <c r="A246">
        <f t="shared" si="0"/>
        <v>1</v>
      </c>
      <c r="B246" t="str">
        <f t="shared" si="1"/>
        <v/>
      </c>
      <c r="C246">
        <f t="shared" si="5"/>
        <v>1</v>
      </c>
      <c r="D246" s="4"/>
      <c r="E246" t="s">
        <v>20</v>
      </c>
      <c r="F246" t="str">
        <f t="array" ref="F246">INDEX(Establishment!B$2:B$1042,MATCH($E246,Establishment!$A$2:$A$1042,0))</f>
        <v xml:space="preserve"> </v>
      </c>
      <c r="G246" t="str">
        <f t="array" ref="G246">INDEX(Establishment!C$2:C$1042,MATCH($E246,Establishment!$A$2:$A$1042,0))</f>
        <v xml:space="preserve"> </v>
      </c>
      <c r="M246">
        <f t="shared" si="3"/>
        <v>0</v>
      </c>
      <c r="N246">
        <f t="shared" si="4"/>
        <v>0</v>
      </c>
      <c r="O246" t="s">
        <v>20</v>
      </c>
      <c r="P246" t="str">
        <f t="array" ref="P246">INDEX(Items!B$2:B$1090,MATCH($O246,Items!$A$2:$A$1090,0))</f>
        <v xml:space="preserve"> </v>
      </c>
      <c r="Q246" t="str">
        <f t="array" ref="Q246">INDEX(Items!C$2:C$1090,MATCH($O246,Items!$A$2:$A$1090,0))</f>
        <v xml:space="preserve"> </v>
      </c>
      <c r="R246" t="str">
        <f t="array" ref="R246">INDEX(Items!D$2:D$1090,MATCH($O246,Items!$A$2:$A$1090,0))</f>
        <v xml:space="preserve"> </v>
      </c>
    </row>
    <row r="247" spans="1:18" ht="15.75" customHeight="1" x14ac:dyDescent="0.25">
      <c r="A247">
        <f t="shared" si="0"/>
        <v>1</v>
      </c>
      <c r="B247" t="str">
        <f t="shared" si="1"/>
        <v/>
      </c>
      <c r="C247">
        <f t="shared" si="5"/>
        <v>1</v>
      </c>
      <c r="D247" s="4"/>
      <c r="E247" t="s">
        <v>20</v>
      </c>
      <c r="F247" t="str">
        <f t="array" ref="F247">INDEX(Establishment!B$2:B$1042,MATCH($E247,Establishment!$A$2:$A$1042,0))</f>
        <v xml:space="preserve"> </v>
      </c>
      <c r="G247" t="str">
        <f t="array" ref="G247">INDEX(Establishment!C$2:C$1042,MATCH($E247,Establishment!$A$2:$A$1042,0))</f>
        <v xml:space="preserve"> </v>
      </c>
      <c r="M247">
        <f t="shared" si="3"/>
        <v>0</v>
      </c>
      <c r="N247">
        <f t="shared" si="4"/>
        <v>0</v>
      </c>
      <c r="O247" t="s">
        <v>20</v>
      </c>
      <c r="P247" t="str">
        <f t="array" ref="P247">INDEX(Items!B$2:B$1090,MATCH($O247,Items!$A$2:$A$1090,0))</f>
        <v xml:space="preserve"> </v>
      </c>
      <c r="Q247" t="str">
        <f t="array" ref="Q247">INDEX(Items!C$2:C$1090,MATCH($O247,Items!$A$2:$A$1090,0))</f>
        <v xml:space="preserve"> </v>
      </c>
      <c r="R247" t="str">
        <f t="array" ref="R247">INDEX(Items!D$2:D$1090,MATCH($O247,Items!$A$2:$A$1090,0))</f>
        <v xml:space="preserve"> </v>
      </c>
    </row>
    <row r="248" spans="1:18" ht="15.75" customHeight="1" x14ac:dyDescent="0.25">
      <c r="A248">
        <f t="shared" si="0"/>
        <v>1</v>
      </c>
      <c r="B248" t="str">
        <f t="shared" si="1"/>
        <v/>
      </c>
      <c r="C248">
        <f t="shared" si="5"/>
        <v>1</v>
      </c>
      <c r="D248" s="4"/>
      <c r="E248" t="s">
        <v>20</v>
      </c>
      <c r="F248" t="str">
        <f t="array" ref="F248">INDEX(Establishment!B$2:B$1042,MATCH($E248,Establishment!$A$2:$A$1042,0))</f>
        <v xml:space="preserve"> </v>
      </c>
      <c r="G248" t="str">
        <f t="array" ref="G248">INDEX(Establishment!C$2:C$1042,MATCH($E248,Establishment!$A$2:$A$1042,0))</f>
        <v xml:space="preserve"> </v>
      </c>
      <c r="M248">
        <f t="shared" si="3"/>
        <v>0</v>
      </c>
      <c r="N248">
        <f t="shared" si="4"/>
        <v>0</v>
      </c>
      <c r="O248" t="s">
        <v>20</v>
      </c>
      <c r="P248" t="str">
        <f t="array" ref="P248">INDEX(Items!B$2:B$1090,MATCH($O248,Items!$A$2:$A$1090,0))</f>
        <v xml:space="preserve"> </v>
      </c>
      <c r="Q248" t="str">
        <f t="array" ref="Q248">INDEX(Items!C$2:C$1090,MATCH($O248,Items!$A$2:$A$1090,0))</f>
        <v xml:space="preserve"> </v>
      </c>
      <c r="R248" t="str">
        <f t="array" ref="R248">INDEX(Items!D$2:D$1090,MATCH($O248,Items!$A$2:$A$1090,0))</f>
        <v xml:space="preserve"> </v>
      </c>
    </row>
    <row r="249" spans="1:18" ht="15.75" customHeight="1" x14ac:dyDescent="0.25">
      <c r="A249">
        <f t="shared" si="0"/>
        <v>1</v>
      </c>
      <c r="B249" t="str">
        <f t="shared" si="1"/>
        <v/>
      </c>
      <c r="C249">
        <f t="shared" si="5"/>
        <v>1</v>
      </c>
      <c r="D249" s="4"/>
      <c r="E249" t="s">
        <v>20</v>
      </c>
      <c r="F249" t="str">
        <f t="array" ref="F249">INDEX(Establishment!B$2:B$1042,MATCH($E249,Establishment!$A$2:$A$1042,0))</f>
        <v xml:space="preserve"> </v>
      </c>
      <c r="G249" t="str">
        <f t="array" ref="G249">INDEX(Establishment!C$2:C$1042,MATCH($E249,Establishment!$A$2:$A$1042,0))</f>
        <v xml:space="preserve"> </v>
      </c>
      <c r="M249">
        <f t="shared" si="3"/>
        <v>0</v>
      </c>
      <c r="N249">
        <f t="shared" si="4"/>
        <v>0</v>
      </c>
      <c r="O249" t="s">
        <v>20</v>
      </c>
      <c r="P249" t="str">
        <f t="array" ref="P249">INDEX(Items!B$2:B$1090,MATCH($O249,Items!$A$2:$A$1090,0))</f>
        <v xml:space="preserve"> </v>
      </c>
      <c r="Q249" t="str">
        <f t="array" ref="Q249">INDEX(Items!C$2:C$1090,MATCH($O249,Items!$A$2:$A$1090,0))</f>
        <v xml:space="preserve"> </v>
      </c>
      <c r="R249" t="str">
        <f t="array" ref="R249">INDEX(Items!D$2:D$1090,MATCH($O249,Items!$A$2:$A$1090,0))</f>
        <v xml:space="preserve"> </v>
      </c>
    </row>
    <row r="250" spans="1:18" ht="15.75" customHeight="1" x14ac:dyDescent="0.25">
      <c r="A250">
        <f t="shared" si="0"/>
        <v>1</v>
      </c>
      <c r="B250" t="str">
        <f t="shared" si="1"/>
        <v/>
      </c>
      <c r="C250">
        <f t="shared" si="5"/>
        <v>1</v>
      </c>
      <c r="D250" s="4"/>
      <c r="E250" t="s">
        <v>20</v>
      </c>
      <c r="F250" t="str">
        <f t="array" ref="F250">INDEX(Establishment!B$2:B$1042,MATCH($E250,Establishment!$A$2:$A$1042,0))</f>
        <v xml:space="preserve"> </v>
      </c>
      <c r="G250" t="str">
        <f t="array" ref="G250">INDEX(Establishment!C$2:C$1042,MATCH($E250,Establishment!$A$2:$A$1042,0))</f>
        <v xml:space="preserve"> </v>
      </c>
      <c r="M250">
        <f t="shared" si="3"/>
        <v>0</v>
      </c>
      <c r="N250">
        <f t="shared" si="4"/>
        <v>0</v>
      </c>
      <c r="O250" t="s">
        <v>20</v>
      </c>
      <c r="P250" t="str">
        <f t="array" ref="P250">INDEX(Items!B$2:B$1090,MATCH($O250,Items!$A$2:$A$1090,0))</f>
        <v xml:space="preserve"> </v>
      </c>
      <c r="Q250" t="str">
        <f t="array" ref="Q250">INDEX(Items!C$2:C$1090,MATCH($O250,Items!$A$2:$A$1090,0))</f>
        <v xml:space="preserve"> </v>
      </c>
      <c r="R250" t="str">
        <f t="array" ref="R250">INDEX(Items!D$2:D$1090,MATCH($O250,Items!$A$2:$A$1090,0))</f>
        <v xml:space="preserve"> </v>
      </c>
    </row>
    <row r="251" spans="1:18" ht="15.75" customHeight="1" x14ac:dyDescent="0.25">
      <c r="A251">
        <f t="shared" si="0"/>
        <v>1</v>
      </c>
      <c r="B251" t="str">
        <f t="shared" si="1"/>
        <v/>
      </c>
      <c r="C251">
        <f t="shared" si="5"/>
        <v>1</v>
      </c>
      <c r="D251" s="4"/>
      <c r="E251" t="s">
        <v>20</v>
      </c>
      <c r="F251" t="str">
        <f t="array" ref="F251">INDEX(Establishment!B$2:B$1042,MATCH($E251,Establishment!$A$2:$A$1042,0))</f>
        <v xml:space="preserve"> </v>
      </c>
      <c r="G251" t="str">
        <f t="array" ref="G251">INDEX(Establishment!C$2:C$1042,MATCH($E251,Establishment!$A$2:$A$1042,0))</f>
        <v xml:space="preserve"> </v>
      </c>
      <c r="M251">
        <f t="shared" si="3"/>
        <v>0</v>
      </c>
      <c r="N251">
        <f t="shared" si="4"/>
        <v>0</v>
      </c>
      <c r="O251" t="s">
        <v>20</v>
      </c>
      <c r="P251" t="str">
        <f t="array" ref="P251">INDEX(Items!B$2:B$1090,MATCH($O251,Items!$A$2:$A$1090,0))</f>
        <v xml:space="preserve"> </v>
      </c>
      <c r="Q251" t="str">
        <f t="array" ref="Q251">INDEX(Items!C$2:C$1090,MATCH($O251,Items!$A$2:$A$1090,0))</f>
        <v xml:space="preserve"> </v>
      </c>
      <c r="R251" t="str">
        <f t="array" ref="R251">INDEX(Items!D$2:D$1090,MATCH($O251,Items!$A$2:$A$1090,0))</f>
        <v xml:space="preserve"> </v>
      </c>
    </row>
    <row r="252" spans="1:18" ht="15.75" customHeight="1" x14ac:dyDescent="0.25">
      <c r="A252">
        <f t="shared" si="0"/>
        <v>1</v>
      </c>
      <c r="B252" t="str">
        <f t="shared" si="1"/>
        <v/>
      </c>
      <c r="C252">
        <f t="shared" si="5"/>
        <v>1</v>
      </c>
      <c r="D252" s="4"/>
      <c r="E252" t="s">
        <v>20</v>
      </c>
      <c r="F252" t="str">
        <f t="array" ref="F252">INDEX(Establishment!B$2:B$1042,MATCH($E252,Establishment!$A$2:$A$1042,0))</f>
        <v xml:space="preserve"> </v>
      </c>
      <c r="G252" t="str">
        <f t="array" ref="G252">INDEX(Establishment!C$2:C$1042,MATCH($E252,Establishment!$A$2:$A$1042,0))</f>
        <v xml:space="preserve"> </v>
      </c>
      <c r="M252">
        <f t="shared" si="3"/>
        <v>0</v>
      </c>
      <c r="N252">
        <f t="shared" si="4"/>
        <v>0</v>
      </c>
      <c r="O252" t="s">
        <v>20</v>
      </c>
      <c r="P252" t="str">
        <f t="array" ref="P252">INDEX(Items!B$2:B$1090,MATCH($O252,Items!$A$2:$A$1090,0))</f>
        <v xml:space="preserve"> </v>
      </c>
      <c r="Q252" t="str">
        <f t="array" ref="Q252">INDEX(Items!C$2:C$1090,MATCH($O252,Items!$A$2:$A$1090,0))</f>
        <v xml:space="preserve"> </v>
      </c>
      <c r="R252" t="str">
        <f t="array" ref="R252">INDEX(Items!D$2:D$1090,MATCH($O252,Items!$A$2:$A$1090,0))</f>
        <v xml:space="preserve"> </v>
      </c>
    </row>
    <row r="253" spans="1:18" ht="15.75" customHeight="1" x14ac:dyDescent="0.25">
      <c r="A253">
        <f t="shared" si="0"/>
        <v>1</v>
      </c>
      <c r="B253" t="str">
        <f t="shared" si="1"/>
        <v/>
      </c>
      <c r="C253">
        <f t="shared" si="5"/>
        <v>1</v>
      </c>
      <c r="D253" s="4"/>
      <c r="E253" t="s">
        <v>20</v>
      </c>
      <c r="F253" t="str">
        <f t="array" ref="F253">INDEX(Establishment!B$2:B$1042,MATCH($E253,Establishment!$A$2:$A$1042,0))</f>
        <v xml:space="preserve"> </v>
      </c>
      <c r="G253" t="str">
        <f t="array" ref="G253">INDEX(Establishment!C$2:C$1042,MATCH($E253,Establishment!$A$2:$A$1042,0))</f>
        <v xml:space="preserve"> </v>
      </c>
      <c r="M253">
        <f t="shared" si="3"/>
        <v>0</v>
      </c>
      <c r="N253">
        <f t="shared" si="4"/>
        <v>0</v>
      </c>
      <c r="O253" t="s">
        <v>20</v>
      </c>
      <c r="P253" t="str">
        <f t="array" ref="P253">INDEX(Items!B$2:B$1090,MATCH($O253,Items!$A$2:$A$1090,0))</f>
        <v xml:space="preserve"> </v>
      </c>
      <c r="Q253" t="str">
        <f t="array" ref="Q253">INDEX(Items!C$2:C$1090,MATCH($O253,Items!$A$2:$A$1090,0))</f>
        <v xml:space="preserve"> </v>
      </c>
      <c r="R253" t="str">
        <f t="array" ref="R253">INDEX(Items!D$2:D$1090,MATCH($O253,Items!$A$2:$A$1090,0))</f>
        <v xml:space="preserve"> </v>
      </c>
    </row>
    <row r="254" spans="1:18" ht="15.75" customHeight="1" x14ac:dyDescent="0.25">
      <c r="A254">
        <f t="shared" si="0"/>
        <v>1</v>
      </c>
      <c r="B254" t="str">
        <f t="shared" si="1"/>
        <v/>
      </c>
      <c r="C254">
        <f t="shared" si="5"/>
        <v>1</v>
      </c>
      <c r="D254" s="4"/>
      <c r="E254" t="s">
        <v>20</v>
      </c>
      <c r="F254" t="str">
        <f t="array" ref="F254">INDEX(Establishment!B$2:B$1042,MATCH($E254,Establishment!$A$2:$A$1042,0))</f>
        <v xml:space="preserve"> </v>
      </c>
      <c r="G254" t="str">
        <f t="array" ref="G254">INDEX(Establishment!C$2:C$1042,MATCH($E254,Establishment!$A$2:$A$1042,0))</f>
        <v xml:space="preserve"> </v>
      </c>
      <c r="M254">
        <f t="shared" si="3"/>
        <v>0</v>
      </c>
      <c r="N254">
        <f t="shared" si="4"/>
        <v>0</v>
      </c>
      <c r="O254" t="s">
        <v>20</v>
      </c>
      <c r="P254" t="str">
        <f t="array" ref="P254">INDEX(Items!B$2:B$1090,MATCH($O254,Items!$A$2:$A$1090,0))</f>
        <v xml:space="preserve"> </v>
      </c>
      <c r="Q254" t="str">
        <f t="array" ref="Q254">INDEX(Items!C$2:C$1090,MATCH($O254,Items!$A$2:$A$1090,0))</f>
        <v xml:space="preserve"> </v>
      </c>
      <c r="R254" t="str">
        <f t="array" ref="R254">INDEX(Items!D$2:D$1090,MATCH($O254,Items!$A$2:$A$1090,0))</f>
        <v xml:space="preserve"> </v>
      </c>
    </row>
    <row r="255" spans="1:18" ht="15.75" customHeight="1" x14ac:dyDescent="0.25">
      <c r="A255">
        <f t="shared" si="0"/>
        <v>1</v>
      </c>
      <c r="B255" t="str">
        <f t="shared" si="1"/>
        <v/>
      </c>
      <c r="C255">
        <f t="shared" si="5"/>
        <v>1</v>
      </c>
      <c r="D255" s="4"/>
      <c r="E255" t="s">
        <v>20</v>
      </c>
      <c r="F255" t="str">
        <f t="array" ref="F255">INDEX(Establishment!B$2:B$1042,MATCH($E255,Establishment!$A$2:$A$1042,0))</f>
        <v xml:space="preserve"> </v>
      </c>
      <c r="G255" t="str">
        <f t="array" ref="G255">INDEX(Establishment!C$2:C$1042,MATCH($E255,Establishment!$A$2:$A$1042,0))</f>
        <v xml:space="preserve"> </v>
      </c>
      <c r="M255">
        <f t="shared" si="3"/>
        <v>0</v>
      </c>
      <c r="N255">
        <f t="shared" si="4"/>
        <v>0</v>
      </c>
      <c r="O255" t="s">
        <v>20</v>
      </c>
      <c r="P255" t="str">
        <f t="array" ref="P255">INDEX(Items!B$2:B$1090,MATCH($O255,Items!$A$2:$A$1090,0))</f>
        <v xml:space="preserve"> </v>
      </c>
      <c r="Q255" t="str">
        <f t="array" ref="Q255">INDEX(Items!C$2:C$1090,MATCH($O255,Items!$A$2:$A$1090,0))</f>
        <v xml:space="preserve"> </v>
      </c>
      <c r="R255" t="str">
        <f t="array" ref="R255">INDEX(Items!D$2:D$1090,MATCH($O255,Items!$A$2:$A$1090,0))</f>
        <v xml:space="preserve"> </v>
      </c>
    </row>
    <row r="256" spans="1:18" ht="15.75" customHeight="1" x14ac:dyDescent="0.25">
      <c r="A256">
        <f t="shared" si="0"/>
        <v>1</v>
      </c>
      <c r="B256" t="str">
        <f t="shared" si="1"/>
        <v/>
      </c>
      <c r="C256">
        <f t="shared" si="5"/>
        <v>1</v>
      </c>
      <c r="D256" s="4"/>
      <c r="E256" t="s">
        <v>20</v>
      </c>
      <c r="F256" t="str">
        <f t="array" ref="F256">INDEX(Establishment!B$2:B$1042,MATCH($E256,Establishment!$A$2:$A$1042,0))</f>
        <v xml:space="preserve"> </v>
      </c>
      <c r="G256" t="str">
        <f t="array" ref="G256">INDEX(Establishment!C$2:C$1042,MATCH($E256,Establishment!$A$2:$A$1042,0))</f>
        <v xml:space="preserve"> </v>
      </c>
      <c r="M256">
        <f t="shared" si="3"/>
        <v>0</v>
      </c>
      <c r="N256">
        <f t="shared" si="4"/>
        <v>0</v>
      </c>
      <c r="O256" t="s">
        <v>20</v>
      </c>
      <c r="P256" t="str">
        <f t="array" ref="P256">INDEX(Items!B$2:B$1090,MATCH($O256,Items!$A$2:$A$1090,0))</f>
        <v xml:space="preserve"> </v>
      </c>
      <c r="Q256" t="str">
        <f t="array" ref="Q256">INDEX(Items!C$2:C$1090,MATCH($O256,Items!$A$2:$A$1090,0))</f>
        <v xml:space="preserve"> </v>
      </c>
      <c r="R256" t="str">
        <f t="array" ref="R256">INDEX(Items!D$2:D$1090,MATCH($O256,Items!$A$2:$A$1090,0))</f>
        <v xml:space="preserve"> </v>
      </c>
    </row>
    <row r="257" spans="1:18" ht="15.75" customHeight="1" x14ac:dyDescent="0.25">
      <c r="A257">
        <f t="shared" ref="A257:A499" si="6">IF(OR(D257&lt;&gt;D256,D257=""),1,IF(NOT(AND(E257=E256,F257=F256,G257=G256)),A256+1,IF(OR(H257="",AND(H257&lt;&gt;"",H257&lt;&gt;H256,H256&lt;&gt;"")),A256,A256+1)))</f>
        <v>1</v>
      </c>
      <c r="B257" t="str">
        <f t="shared" ref="B257:B499" si="7">IF(D257&lt;&gt;"",TEXT(D257,"YYYYMMDD")&amp;CHAR(64+A257),"")</f>
        <v/>
      </c>
      <c r="C257">
        <f t="shared" si="5"/>
        <v>1</v>
      </c>
      <c r="D257" s="4"/>
      <c r="E257" t="s">
        <v>20</v>
      </c>
      <c r="F257" t="str">
        <f t="array" ref="F257">INDEX(Establishment!B$2:B$1042,MATCH($E257,Establishment!$A$2:$A$1042,0))</f>
        <v xml:space="preserve"> </v>
      </c>
      <c r="G257" t="str">
        <f t="array" ref="G257">INDEX(Establishment!C$2:C$1042,MATCH($E257,Establishment!$A$2:$A$1042,0))</f>
        <v xml:space="preserve"> </v>
      </c>
      <c r="M257">
        <f t="shared" ref="M257:M499" si="8">K257*L257</f>
        <v>0</v>
      </c>
      <c r="N257">
        <f t="shared" ref="N257:N499" si="9">IF(B257=B256,N256+M257,M257)</f>
        <v>0</v>
      </c>
      <c r="O257" t="s">
        <v>20</v>
      </c>
      <c r="P257" t="str">
        <f t="array" ref="P257">INDEX(Items!B$2:B$1090,MATCH($O257,Items!$A$2:$A$1090,0))</f>
        <v xml:space="preserve"> </v>
      </c>
      <c r="Q257" t="str">
        <f t="array" ref="Q257">INDEX(Items!C$2:C$1090,MATCH($O257,Items!$A$2:$A$1090,0))</f>
        <v xml:space="preserve"> </v>
      </c>
      <c r="R257" t="str">
        <f t="array" ref="R257">INDEX(Items!D$2:D$1090,MATCH($O257,Items!$A$2:$A$1090,0))</f>
        <v xml:space="preserve"> </v>
      </c>
    </row>
    <row r="258" spans="1:18" ht="15.75" customHeight="1" x14ac:dyDescent="0.25">
      <c r="A258">
        <f t="shared" si="6"/>
        <v>1</v>
      </c>
      <c r="B258" t="str">
        <f t="shared" si="7"/>
        <v/>
      </c>
      <c r="C258">
        <f t="shared" si="5"/>
        <v>1</v>
      </c>
      <c r="D258" s="4"/>
      <c r="E258" t="s">
        <v>20</v>
      </c>
      <c r="F258" t="str">
        <f t="array" ref="F258">INDEX(Establishment!B$2:B$1042,MATCH($E258,Establishment!$A$2:$A$1042,0))</f>
        <v xml:space="preserve"> </v>
      </c>
      <c r="G258" t="str">
        <f t="array" ref="G258">INDEX(Establishment!C$2:C$1042,MATCH($E258,Establishment!$A$2:$A$1042,0))</f>
        <v xml:space="preserve"> </v>
      </c>
      <c r="M258">
        <f t="shared" si="8"/>
        <v>0</v>
      </c>
      <c r="N258">
        <f t="shared" si="9"/>
        <v>0</v>
      </c>
      <c r="O258" t="s">
        <v>20</v>
      </c>
      <c r="P258" t="str">
        <f t="array" ref="P258">INDEX(Items!B$2:B$1090,MATCH($O258,Items!$A$2:$A$1090,0))</f>
        <v xml:space="preserve"> </v>
      </c>
      <c r="Q258" t="str">
        <f t="array" ref="Q258">INDEX(Items!C$2:C$1090,MATCH($O258,Items!$A$2:$A$1090,0))</f>
        <v xml:space="preserve"> </v>
      </c>
      <c r="R258" t="str">
        <f t="array" ref="R258">INDEX(Items!D$2:D$1090,MATCH($O258,Items!$A$2:$A$1090,0))</f>
        <v xml:space="preserve"> </v>
      </c>
    </row>
    <row r="259" spans="1:18" ht="15.75" customHeight="1" x14ac:dyDescent="0.25">
      <c r="A259">
        <f t="shared" si="6"/>
        <v>1</v>
      </c>
      <c r="B259" t="str">
        <f t="shared" si="7"/>
        <v/>
      </c>
      <c r="C259">
        <f t="shared" si="5"/>
        <v>1</v>
      </c>
      <c r="D259" s="4"/>
      <c r="E259" t="s">
        <v>20</v>
      </c>
      <c r="F259" t="str">
        <f t="array" ref="F259">INDEX(Establishment!B$2:B$1042,MATCH($E259,Establishment!$A$2:$A$1042,0))</f>
        <v xml:space="preserve"> </v>
      </c>
      <c r="G259" t="str">
        <f t="array" ref="G259">INDEX(Establishment!C$2:C$1042,MATCH($E259,Establishment!$A$2:$A$1042,0))</f>
        <v xml:space="preserve"> </v>
      </c>
      <c r="M259">
        <f t="shared" si="8"/>
        <v>0</v>
      </c>
      <c r="N259">
        <f t="shared" si="9"/>
        <v>0</v>
      </c>
      <c r="O259" t="s">
        <v>20</v>
      </c>
      <c r="P259" t="str">
        <f t="array" ref="P259">INDEX(Items!B$2:B$1090,MATCH($O259,Items!$A$2:$A$1090,0))</f>
        <v xml:space="preserve"> </v>
      </c>
      <c r="Q259" t="str">
        <f t="array" ref="Q259">INDEX(Items!C$2:C$1090,MATCH($O259,Items!$A$2:$A$1090,0))</f>
        <v xml:space="preserve"> </v>
      </c>
      <c r="R259" t="str">
        <f t="array" ref="R259">INDEX(Items!D$2:D$1090,MATCH($O259,Items!$A$2:$A$1090,0))</f>
        <v xml:space="preserve"> </v>
      </c>
    </row>
    <row r="260" spans="1:18" ht="15.75" customHeight="1" x14ac:dyDescent="0.25">
      <c r="A260">
        <f t="shared" si="6"/>
        <v>1</v>
      </c>
      <c r="B260" t="str">
        <f t="shared" si="7"/>
        <v/>
      </c>
      <c r="C260">
        <f t="shared" si="5"/>
        <v>1</v>
      </c>
      <c r="D260" s="4"/>
      <c r="E260" t="s">
        <v>20</v>
      </c>
      <c r="F260" t="str">
        <f t="array" ref="F260">INDEX(Establishment!B$2:B$1042,MATCH($E260,Establishment!$A$2:$A$1042,0))</f>
        <v xml:space="preserve"> </v>
      </c>
      <c r="G260" t="str">
        <f t="array" ref="G260">INDEX(Establishment!C$2:C$1042,MATCH($E260,Establishment!$A$2:$A$1042,0))</f>
        <v xml:space="preserve"> </v>
      </c>
      <c r="M260">
        <f t="shared" si="8"/>
        <v>0</v>
      </c>
      <c r="N260">
        <f t="shared" si="9"/>
        <v>0</v>
      </c>
      <c r="O260" t="s">
        <v>20</v>
      </c>
      <c r="P260" t="str">
        <f t="array" ref="P260">INDEX(Items!B$2:B$1090,MATCH($O260,Items!$A$2:$A$1090,0))</f>
        <v xml:space="preserve"> </v>
      </c>
      <c r="Q260" t="str">
        <f t="array" ref="Q260">INDEX(Items!C$2:C$1090,MATCH($O260,Items!$A$2:$A$1090,0))</f>
        <v xml:space="preserve"> </v>
      </c>
      <c r="R260" t="str">
        <f t="array" ref="R260">INDEX(Items!D$2:D$1090,MATCH($O260,Items!$A$2:$A$1090,0))</f>
        <v xml:space="preserve"> </v>
      </c>
    </row>
    <row r="261" spans="1:18" ht="15.75" customHeight="1" x14ac:dyDescent="0.25">
      <c r="A261">
        <f t="shared" si="6"/>
        <v>1</v>
      </c>
      <c r="B261" t="str">
        <f t="shared" si="7"/>
        <v/>
      </c>
      <c r="C261">
        <f t="shared" si="5"/>
        <v>1</v>
      </c>
      <c r="D261" s="4"/>
      <c r="E261" t="s">
        <v>20</v>
      </c>
      <c r="F261" t="str">
        <f t="array" ref="F261">INDEX(Establishment!B$2:B$1042,MATCH($E261,Establishment!$A$2:$A$1042,0))</f>
        <v xml:space="preserve"> </v>
      </c>
      <c r="G261" t="str">
        <f t="array" ref="G261">INDEX(Establishment!C$2:C$1042,MATCH($E261,Establishment!$A$2:$A$1042,0))</f>
        <v xml:space="preserve"> </v>
      </c>
      <c r="M261">
        <f t="shared" si="8"/>
        <v>0</v>
      </c>
      <c r="N261">
        <f t="shared" si="9"/>
        <v>0</v>
      </c>
      <c r="O261" t="s">
        <v>20</v>
      </c>
      <c r="P261" t="str">
        <f t="array" ref="P261">INDEX(Items!B$2:B$1090,MATCH($O261,Items!$A$2:$A$1090,0))</f>
        <v xml:space="preserve"> </v>
      </c>
      <c r="Q261" t="str">
        <f t="array" ref="Q261">INDEX(Items!C$2:C$1090,MATCH($O261,Items!$A$2:$A$1090,0))</f>
        <v xml:space="preserve"> </v>
      </c>
      <c r="R261" t="str">
        <f t="array" ref="R261">INDEX(Items!D$2:D$1090,MATCH($O261,Items!$A$2:$A$1090,0))</f>
        <v xml:space="preserve"> </v>
      </c>
    </row>
    <row r="262" spans="1:18" ht="15.75" customHeight="1" x14ac:dyDescent="0.25">
      <c r="A262">
        <f t="shared" si="6"/>
        <v>1</v>
      </c>
      <c r="B262" t="str">
        <f t="shared" si="7"/>
        <v/>
      </c>
      <c r="C262">
        <f t="shared" si="5"/>
        <v>1</v>
      </c>
      <c r="D262" s="4"/>
      <c r="E262" t="s">
        <v>20</v>
      </c>
      <c r="F262" t="str">
        <f t="array" ref="F262">INDEX(Establishment!B$2:B$1042,MATCH($E262,Establishment!$A$2:$A$1042,0))</f>
        <v xml:space="preserve"> </v>
      </c>
      <c r="G262" t="str">
        <f t="array" ref="G262">INDEX(Establishment!C$2:C$1042,MATCH($E262,Establishment!$A$2:$A$1042,0))</f>
        <v xml:space="preserve"> </v>
      </c>
      <c r="M262">
        <f t="shared" si="8"/>
        <v>0</v>
      </c>
      <c r="N262">
        <f t="shared" si="9"/>
        <v>0</v>
      </c>
      <c r="O262" t="s">
        <v>20</v>
      </c>
      <c r="P262" t="str">
        <f t="array" ref="P262">INDEX(Items!B$2:B$1090,MATCH($O262,Items!$A$2:$A$1090,0))</f>
        <v xml:space="preserve"> </v>
      </c>
      <c r="Q262" t="str">
        <f t="array" ref="Q262">INDEX(Items!C$2:C$1090,MATCH($O262,Items!$A$2:$A$1090,0))</f>
        <v xml:space="preserve"> </v>
      </c>
      <c r="R262" t="str">
        <f t="array" ref="R262">INDEX(Items!D$2:D$1090,MATCH($O262,Items!$A$2:$A$1090,0))</f>
        <v xml:space="preserve"> </v>
      </c>
    </row>
    <row r="263" spans="1:18" ht="15.75" customHeight="1" x14ac:dyDescent="0.25">
      <c r="A263">
        <f t="shared" si="6"/>
        <v>1</v>
      </c>
      <c r="B263" t="str">
        <f t="shared" si="7"/>
        <v/>
      </c>
      <c r="C263">
        <f t="shared" ref="C263:C499" si="10">IF(OR(B263="",B263&lt;&gt;B262),1,C262+1)</f>
        <v>1</v>
      </c>
      <c r="D263" s="4"/>
      <c r="E263" t="s">
        <v>20</v>
      </c>
      <c r="F263" t="str">
        <f t="array" ref="F263">INDEX(Establishment!B$2:B$1042,MATCH($E263,Establishment!$A$2:$A$1042,0))</f>
        <v xml:space="preserve"> </v>
      </c>
      <c r="G263" t="str">
        <f t="array" ref="G263">INDEX(Establishment!C$2:C$1042,MATCH($E263,Establishment!$A$2:$A$1042,0))</f>
        <v xml:space="preserve"> </v>
      </c>
      <c r="M263">
        <f t="shared" si="8"/>
        <v>0</v>
      </c>
      <c r="N263">
        <f t="shared" si="9"/>
        <v>0</v>
      </c>
      <c r="O263" t="s">
        <v>20</v>
      </c>
      <c r="P263" t="str">
        <f t="array" ref="P263">INDEX(Items!B$2:B$1090,MATCH($O263,Items!$A$2:$A$1090,0))</f>
        <v xml:space="preserve"> </v>
      </c>
      <c r="Q263" t="str">
        <f t="array" ref="Q263">INDEX(Items!C$2:C$1090,MATCH($O263,Items!$A$2:$A$1090,0))</f>
        <v xml:space="preserve"> </v>
      </c>
      <c r="R263" t="str">
        <f t="array" ref="R263">INDEX(Items!D$2:D$1090,MATCH($O263,Items!$A$2:$A$1090,0))</f>
        <v xml:space="preserve"> </v>
      </c>
    </row>
    <row r="264" spans="1:18" ht="15.75" customHeight="1" x14ac:dyDescent="0.25">
      <c r="A264">
        <f t="shared" si="6"/>
        <v>1</v>
      </c>
      <c r="B264" t="str">
        <f t="shared" si="7"/>
        <v/>
      </c>
      <c r="C264">
        <f t="shared" si="10"/>
        <v>1</v>
      </c>
      <c r="D264" s="4"/>
      <c r="E264" t="s">
        <v>20</v>
      </c>
      <c r="F264" t="str">
        <f t="array" ref="F264">INDEX(Establishment!B$2:B$1042,MATCH($E264,Establishment!$A$2:$A$1042,0))</f>
        <v xml:space="preserve"> </v>
      </c>
      <c r="G264" t="str">
        <f t="array" ref="G264">INDEX(Establishment!C$2:C$1042,MATCH($E264,Establishment!$A$2:$A$1042,0))</f>
        <v xml:space="preserve"> </v>
      </c>
      <c r="M264">
        <f t="shared" si="8"/>
        <v>0</v>
      </c>
      <c r="N264">
        <f t="shared" si="9"/>
        <v>0</v>
      </c>
      <c r="O264" t="s">
        <v>20</v>
      </c>
      <c r="P264" t="str">
        <f t="array" ref="P264">INDEX(Items!B$2:B$1090,MATCH($O264,Items!$A$2:$A$1090,0))</f>
        <v xml:space="preserve"> </v>
      </c>
      <c r="Q264" t="str">
        <f t="array" ref="Q264">INDEX(Items!C$2:C$1090,MATCH($O264,Items!$A$2:$A$1090,0))</f>
        <v xml:space="preserve"> </v>
      </c>
      <c r="R264" t="str">
        <f t="array" ref="R264">INDEX(Items!D$2:D$1090,MATCH($O264,Items!$A$2:$A$1090,0))</f>
        <v xml:space="preserve"> </v>
      </c>
    </row>
    <row r="265" spans="1:18" ht="15.75" customHeight="1" x14ac:dyDescent="0.25">
      <c r="A265">
        <f t="shared" si="6"/>
        <v>1</v>
      </c>
      <c r="B265" t="str">
        <f t="shared" si="7"/>
        <v/>
      </c>
      <c r="C265">
        <f t="shared" si="10"/>
        <v>1</v>
      </c>
      <c r="D265" s="4"/>
      <c r="E265" t="s">
        <v>20</v>
      </c>
      <c r="F265" t="str">
        <f t="array" ref="F265">INDEX(Establishment!B$2:B$1042,MATCH($E265,Establishment!$A$2:$A$1042,0))</f>
        <v xml:space="preserve"> </v>
      </c>
      <c r="G265" t="str">
        <f t="array" ref="G265">INDEX(Establishment!C$2:C$1042,MATCH($E265,Establishment!$A$2:$A$1042,0))</f>
        <v xml:space="preserve"> </v>
      </c>
      <c r="M265">
        <f t="shared" si="8"/>
        <v>0</v>
      </c>
      <c r="N265">
        <f t="shared" si="9"/>
        <v>0</v>
      </c>
      <c r="O265" t="s">
        <v>20</v>
      </c>
      <c r="P265" t="str">
        <f t="array" ref="P265">INDEX(Items!B$2:B$1090,MATCH($O265,Items!$A$2:$A$1090,0))</f>
        <v xml:space="preserve"> </v>
      </c>
      <c r="Q265" t="str">
        <f t="array" ref="Q265">INDEX(Items!C$2:C$1090,MATCH($O265,Items!$A$2:$A$1090,0))</f>
        <v xml:space="preserve"> </v>
      </c>
      <c r="R265" t="str">
        <f t="array" ref="R265">INDEX(Items!D$2:D$1090,MATCH($O265,Items!$A$2:$A$1090,0))</f>
        <v xml:space="preserve"> </v>
      </c>
    </row>
    <row r="266" spans="1:18" ht="15.75" customHeight="1" x14ac:dyDescent="0.25">
      <c r="A266">
        <f t="shared" si="6"/>
        <v>1</v>
      </c>
      <c r="B266" t="str">
        <f t="shared" si="7"/>
        <v/>
      </c>
      <c r="C266">
        <f t="shared" si="10"/>
        <v>1</v>
      </c>
      <c r="D266" s="4"/>
      <c r="E266" t="s">
        <v>20</v>
      </c>
      <c r="F266" t="str">
        <f t="array" ref="F266">INDEX(Establishment!B$2:B$1042,MATCH($E266,Establishment!$A$2:$A$1042,0))</f>
        <v xml:space="preserve"> </v>
      </c>
      <c r="G266" t="str">
        <f t="array" ref="G266">INDEX(Establishment!C$2:C$1042,MATCH($E266,Establishment!$A$2:$A$1042,0))</f>
        <v xml:space="preserve"> </v>
      </c>
      <c r="M266">
        <f t="shared" si="8"/>
        <v>0</v>
      </c>
      <c r="N266">
        <f t="shared" si="9"/>
        <v>0</v>
      </c>
      <c r="O266" t="s">
        <v>20</v>
      </c>
      <c r="P266" t="str">
        <f t="array" ref="P266">INDEX(Items!B$2:B$1090,MATCH($O266,Items!$A$2:$A$1090,0))</f>
        <v xml:space="preserve"> </v>
      </c>
      <c r="Q266" t="str">
        <f t="array" ref="Q266">INDEX(Items!C$2:C$1090,MATCH($O266,Items!$A$2:$A$1090,0))</f>
        <v xml:space="preserve"> </v>
      </c>
      <c r="R266" t="str">
        <f t="array" ref="R266">INDEX(Items!D$2:D$1090,MATCH($O266,Items!$A$2:$A$1090,0))</f>
        <v xml:space="preserve"> </v>
      </c>
    </row>
    <row r="267" spans="1:18" ht="15.75" customHeight="1" x14ac:dyDescent="0.25">
      <c r="A267">
        <f t="shared" si="6"/>
        <v>1</v>
      </c>
      <c r="B267" t="str">
        <f t="shared" si="7"/>
        <v/>
      </c>
      <c r="C267">
        <f t="shared" si="10"/>
        <v>1</v>
      </c>
      <c r="D267" s="4"/>
      <c r="E267" t="s">
        <v>20</v>
      </c>
      <c r="F267" t="str">
        <f t="array" ref="F267">INDEX(Establishment!B$2:B$1042,MATCH($E267,Establishment!$A$2:$A$1042,0))</f>
        <v xml:space="preserve"> </v>
      </c>
      <c r="G267" t="str">
        <f t="array" ref="G267">INDEX(Establishment!C$2:C$1042,MATCH($E267,Establishment!$A$2:$A$1042,0))</f>
        <v xml:space="preserve"> </v>
      </c>
      <c r="M267">
        <f t="shared" si="8"/>
        <v>0</v>
      </c>
      <c r="N267">
        <f t="shared" si="9"/>
        <v>0</v>
      </c>
      <c r="O267" t="s">
        <v>20</v>
      </c>
      <c r="P267" t="str">
        <f t="array" ref="P267">INDEX(Items!B$2:B$1090,MATCH($O267,Items!$A$2:$A$1090,0))</f>
        <v xml:space="preserve"> </v>
      </c>
      <c r="Q267" t="str">
        <f t="array" ref="Q267">INDEX(Items!C$2:C$1090,MATCH($O267,Items!$A$2:$A$1090,0))</f>
        <v xml:space="preserve"> </v>
      </c>
      <c r="R267" t="str">
        <f t="array" ref="R267">INDEX(Items!D$2:D$1090,MATCH($O267,Items!$A$2:$A$1090,0))</f>
        <v xml:space="preserve"> </v>
      </c>
    </row>
    <row r="268" spans="1:18" ht="15.75" customHeight="1" x14ac:dyDescent="0.25">
      <c r="A268">
        <f t="shared" si="6"/>
        <v>1</v>
      </c>
      <c r="B268" t="str">
        <f t="shared" si="7"/>
        <v/>
      </c>
      <c r="C268">
        <f t="shared" si="10"/>
        <v>1</v>
      </c>
      <c r="D268" s="4"/>
      <c r="E268" t="s">
        <v>20</v>
      </c>
      <c r="F268" t="str">
        <f t="array" ref="F268">INDEX(Establishment!B$2:B$1042,MATCH($E268,Establishment!$A$2:$A$1042,0))</f>
        <v xml:space="preserve"> </v>
      </c>
      <c r="G268" t="str">
        <f t="array" ref="G268">INDEX(Establishment!C$2:C$1042,MATCH($E268,Establishment!$A$2:$A$1042,0))</f>
        <v xml:space="preserve"> </v>
      </c>
      <c r="M268">
        <f t="shared" si="8"/>
        <v>0</v>
      </c>
      <c r="N268">
        <f t="shared" si="9"/>
        <v>0</v>
      </c>
      <c r="O268" t="s">
        <v>20</v>
      </c>
      <c r="P268" t="str">
        <f t="array" ref="P268">INDEX(Items!B$2:B$1090,MATCH($O268,Items!$A$2:$A$1090,0))</f>
        <v xml:space="preserve"> </v>
      </c>
      <c r="Q268" t="str">
        <f t="array" ref="Q268">INDEX(Items!C$2:C$1090,MATCH($O268,Items!$A$2:$A$1090,0))</f>
        <v xml:space="preserve"> </v>
      </c>
      <c r="R268" t="str">
        <f t="array" ref="R268">INDEX(Items!D$2:D$1090,MATCH($O268,Items!$A$2:$A$1090,0))</f>
        <v xml:space="preserve"> </v>
      </c>
    </row>
    <row r="269" spans="1:18" ht="15.75" customHeight="1" x14ac:dyDescent="0.25">
      <c r="A269">
        <f t="shared" si="6"/>
        <v>1</v>
      </c>
      <c r="B269" t="str">
        <f t="shared" si="7"/>
        <v/>
      </c>
      <c r="C269">
        <f t="shared" si="10"/>
        <v>1</v>
      </c>
      <c r="D269" s="4"/>
      <c r="E269" t="s">
        <v>20</v>
      </c>
      <c r="F269" t="str">
        <f t="array" ref="F269">INDEX(Establishment!B$2:B$1042,MATCH($E269,Establishment!$A$2:$A$1042,0))</f>
        <v xml:space="preserve"> </v>
      </c>
      <c r="G269" t="str">
        <f t="array" ref="G269">INDEX(Establishment!C$2:C$1042,MATCH($E269,Establishment!$A$2:$A$1042,0))</f>
        <v xml:space="preserve"> </v>
      </c>
      <c r="M269">
        <f t="shared" si="8"/>
        <v>0</v>
      </c>
      <c r="N269">
        <f t="shared" si="9"/>
        <v>0</v>
      </c>
      <c r="O269" t="s">
        <v>20</v>
      </c>
      <c r="P269" t="str">
        <f t="array" ref="P269">INDEX(Items!B$2:B$1090,MATCH($O269,Items!$A$2:$A$1090,0))</f>
        <v xml:space="preserve"> </v>
      </c>
      <c r="Q269" t="str">
        <f t="array" ref="Q269">INDEX(Items!C$2:C$1090,MATCH($O269,Items!$A$2:$A$1090,0))</f>
        <v xml:space="preserve"> </v>
      </c>
      <c r="R269" t="str">
        <f t="array" ref="R269">INDEX(Items!D$2:D$1090,MATCH($O269,Items!$A$2:$A$1090,0))</f>
        <v xml:space="preserve"> </v>
      </c>
    </row>
    <row r="270" spans="1:18" ht="15.75" customHeight="1" x14ac:dyDescent="0.25">
      <c r="A270">
        <f t="shared" si="6"/>
        <v>1</v>
      </c>
      <c r="B270" t="str">
        <f t="shared" si="7"/>
        <v/>
      </c>
      <c r="C270">
        <f t="shared" si="10"/>
        <v>1</v>
      </c>
      <c r="D270" s="4"/>
      <c r="E270" t="s">
        <v>20</v>
      </c>
      <c r="F270" t="str">
        <f t="array" ref="F270">INDEX(Establishment!B$2:B$1042,MATCH($E270,Establishment!$A$2:$A$1042,0))</f>
        <v xml:space="preserve"> </v>
      </c>
      <c r="G270" t="str">
        <f t="array" ref="G270">INDEX(Establishment!C$2:C$1042,MATCH($E270,Establishment!$A$2:$A$1042,0))</f>
        <v xml:space="preserve"> </v>
      </c>
      <c r="M270">
        <f t="shared" si="8"/>
        <v>0</v>
      </c>
      <c r="N270">
        <f t="shared" si="9"/>
        <v>0</v>
      </c>
      <c r="O270" t="s">
        <v>20</v>
      </c>
      <c r="P270" t="str">
        <f t="array" ref="P270">INDEX(Items!B$2:B$1090,MATCH($O270,Items!$A$2:$A$1090,0))</f>
        <v xml:space="preserve"> </v>
      </c>
      <c r="Q270" t="str">
        <f t="array" ref="Q270">INDEX(Items!C$2:C$1090,MATCH($O270,Items!$A$2:$A$1090,0))</f>
        <v xml:space="preserve"> </v>
      </c>
      <c r="R270" t="str">
        <f t="array" ref="R270">INDEX(Items!D$2:D$1090,MATCH($O270,Items!$A$2:$A$1090,0))</f>
        <v xml:space="preserve"> </v>
      </c>
    </row>
    <row r="271" spans="1:18" ht="15.75" customHeight="1" x14ac:dyDescent="0.25">
      <c r="A271">
        <f t="shared" si="6"/>
        <v>1</v>
      </c>
      <c r="B271" t="str">
        <f t="shared" si="7"/>
        <v/>
      </c>
      <c r="C271">
        <f t="shared" si="10"/>
        <v>1</v>
      </c>
      <c r="D271" s="4"/>
      <c r="E271" t="s">
        <v>20</v>
      </c>
      <c r="F271" t="str">
        <f t="array" ref="F271">INDEX(Establishment!B$2:B$1042,MATCH($E271,Establishment!$A$2:$A$1042,0))</f>
        <v xml:space="preserve"> </v>
      </c>
      <c r="G271" t="str">
        <f t="array" ref="G271">INDEX(Establishment!C$2:C$1042,MATCH($E271,Establishment!$A$2:$A$1042,0))</f>
        <v xml:space="preserve"> </v>
      </c>
      <c r="M271">
        <f t="shared" si="8"/>
        <v>0</v>
      </c>
      <c r="N271">
        <f t="shared" si="9"/>
        <v>0</v>
      </c>
      <c r="O271" t="s">
        <v>20</v>
      </c>
      <c r="P271" t="str">
        <f t="array" ref="P271">INDEX(Items!B$2:B$1090,MATCH($O271,Items!$A$2:$A$1090,0))</f>
        <v xml:space="preserve"> </v>
      </c>
      <c r="Q271" t="str">
        <f t="array" ref="Q271">INDEX(Items!C$2:C$1090,MATCH($O271,Items!$A$2:$A$1090,0))</f>
        <v xml:space="preserve"> </v>
      </c>
      <c r="R271" t="str">
        <f t="array" ref="R271">INDEX(Items!D$2:D$1090,MATCH($O271,Items!$A$2:$A$1090,0))</f>
        <v xml:space="preserve"> </v>
      </c>
    </row>
    <row r="272" spans="1:18" ht="15.75" customHeight="1" x14ac:dyDescent="0.25">
      <c r="A272">
        <f t="shared" si="6"/>
        <v>1</v>
      </c>
      <c r="B272" t="str">
        <f t="shared" si="7"/>
        <v/>
      </c>
      <c r="C272">
        <f t="shared" si="10"/>
        <v>1</v>
      </c>
      <c r="D272" s="4"/>
      <c r="E272" t="s">
        <v>20</v>
      </c>
      <c r="F272" t="str">
        <f t="array" ref="F272">INDEX(Establishment!B$2:B$1042,MATCH($E272,Establishment!$A$2:$A$1042,0))</f>
        <v xml:space="preserve"> </v>
      </c>
      <c r="G272" t="str">
        <f t="array" ref="G272">INDEX(Establishment!C$2:C$1042,MATCH($E272,Establishment!$A$2:$A$1042,0))</f>
        <v xml:space="preserve"> </v>
      </c>
      <c r="M272">
        <f t="shared" si="8"/>
        <v>0</v>
      </c>
      <c r="N272">
        <f t="shared" si="9"/>
        <v>0</v>
      </c>
      <c r="O272" t="s">
        <v>20</v>
      </c>
      <c r="P272" t="str">
        <f t="array" ref="P272">INDEX(Items!B$2:B$1090,MATCH($O272,Items!$A$2:$A$1090,0))</f>
        <v xml:space="preserve"> </v>
      </c>
      <c r="Q272" t="str">
        <f t="array" ref="Q272">INDEX(Items!C$2:C$1090,MATCH($O272,Items!$A$2:$A$1090,0))</f>
        <v xml:space="preserve"> </v>
      </c>
      <c r="R272" t="str">
        <f t="array" ref="R272">INDEX(Items!D$2:D$1090,MATCH($O272,Items!$A$2:$A$1090,0))</f>
        <v xml:space="preserve"> </v>
      </c>
    </row>
    <row r="273" spans="1:18" ht="15.75" customHeight="1" x14ac:dyDescent="0.25">
      <c r="A273">
        <f t="shared" si="6"/>
        <v>1</v>
      </c>
      <c r="B273" t="str">
        <f t="shared" si="7"/>
        <v/>
      </c>
      <c r="C273">
        <f t="shared" si="10"/>
        <v>1</v>
      </c>
      <c r="D273" s="4"/>
      <c r="E273" t="s">
        <v>20</v>
      </c>
      <c r="F273" t="str">
        <f t="array" ref="F273">INDEX(Establishment!B$2:B$1042,MATCH($E273,Establishment!$A$2:$A$1042,0))</f>
        <v xml:space="preserve"> </v>
      </c>
      <c r="G273" t="str">
        <f t="array" ref="G273">INDEX(Establishment!C$2:C$1042,MATCH($E273,Establishment!$A$2:$A$1042,0))</f>
        <v xml:space="preserve"> </v>
      </c>
      <c r="M273">
        <f t="shared" si="8"/>
        <v>0</v>
      </c>
      <c r="N273">
        <f t="shared" si="9"/>
        <v>0</v>
      </c>
      <c r="O273" t="s">
        <v>20</v>
      </c>
      <c r="P273" t="str">
        <f t="array" ref="P273">INDEX(Items!B$2:B$1090,MATCH($O273,Items!$A$2:$A$1090,0))</f>
        <v xml:space="preserve"> </v>
      </c>
      <c r="Q273" t="str">
        <f t="array" ref="Q273">INDEX(Items!C$2:C$1090,MATCH($O273,Items!$A$2:$A$1090,0))</f>
        <v xml:space="preserve"> </v>
      </c>
      <c r="R273" t="str">
        <f t="array" ref="R273">INDEX(Items!D$2:D$1090,MATCH($O273,Items!$A$2:$A$1090,0))</f>
        <v xml:space="preserve"> </v>
      </c>
    </row>
    <row r="274" spans="1:18" ht="15.75" customHeight="1" x14ac:dyDescent="0.25">
      <c r="A274">
        <f t="shared" si="6"/>
        <v>1</v>
      </c>
      <c r="B274" t="str">
        <f t="shared" si="7"/>
        <v/>
      </c>
      <c r="C274">
        <f t="shared" si="10"/>
        <v>1</v>
      </c>
      <c r="D274" s="4"/>
      <c r="E274" t="s">
        <v>20</v>
      </c>
      <c r="F274" t="str">
        <f t="array" ref="F274">INDEX(Establishment!B$2:B$1042,MATCH($E274,Establishment!$A$2:$A$1042,0))</f>
        <v xml:space="preserve"> </v>
      </c>
      <c r="G274" t="str">
        <f t="array" ref="G274">INDEX(Establishment!C$2:C$1042,MATCH($E274,Establishment!$A$2:$A$1042,0))</f>
        <v xml:space="preserve"> </v>
      </c>
      <c r="M274">
        <f t="shared" si="8"/>
        <v>0</v>
      </c>
      <c r="N274">
        <f t="shared" si="9"/>
        <v>0</v>
      </c>
      <c r="O274" t="s">
        <v>20</v>
      </c>
      <c r="P274" t="str">
        <f t="array" ref="P274">INDEX(Items!B$2:B$1090,MATCH($O274,Items!$A$2:$A$1090,0))</f>
        <v xml:space="preserve"> </v>
      </c>
      <c r="Q274" t="str">
        <f t="array" ref="Q274">INDEX(Items!C$2:C$1090,MATCH($O274,Items!$A$2:$A$1090,0))</f>
        <v xml:space="preserve"> </v>
      </c>
      <c r="R274" t="str">
        <f t="array" ref="R274">INDEX(Items!D$2:D$1090,MATCH($O274,Items!$A$2:$A$1090,0))</f>
        <v xml:space="preserve"> </v>
      </c>
    </row>
    <row r="275" spans="1:18" ht="15.75" customHeight="1" x14ac:dyDescent="0.25">
      <c r="A275">
        <f t="shared" si="6"/>
        <v>1</v>
      </c>
      <c r="B275" t="str">
        <f t="shared" si="7"/>
        <v/>
      </c>
      <c r="C275">
        <f t="shared" si="10"/>
        <v>1</v>
      </c>
      <c r="D275" s="4"/>
      <c r="E275" t="s">
        <v>20</v>
      </c>
      <c r="F275" t="str">
        <f t="array" ref="F275">INDEX(Establishment!B$2:B$1042,MATCH($E275,Establishment!$A$2:$A$1042,0))</f>
        <v xml:space="preserve"> </v>
      </c>
      <c r="G275" t="str">
        <f t="array" ref="G275">INDEX(Establishment!C$2:C$1042,MATCH($E275,Establishment!$A$2:$A$1042,0))</f>
        <v xml:space="preserve"> </v>
      </c>
      <c r="M275">
        <f t="shared" si="8"/>
        <v>0</v>
      </c>
      <c r="N275">
        <f t="shared" si="9"/>
        <v>0</v>
      </c>
      <c r="O275" t="s">
        <v>20</v>
      </c>
      <c r="P275" t="str">
        <f t="array" ref="P275">INDEX(Items!B$2:B$1090,MATCH($O275,Items!$A$2:$A$1090,0))</f>
        <v xml:space="preserve"> </v>
      </c>
      <c r="Q275" t="str">
        <f t="array" ref="Q275">INDEX(Items!C$2:C$1090,MATCH($O275,Items!$A$2:$A$1090,0))</f>
        <v xml:space="preserve"> </v>
      </c>
      <c r="R275" t="str">
        <f t="array" ref="R275">INDEX(Items!D$2:D$1090,MATCH($O275,Items!$A$2:$A$1090,0))</f>
        <v xml:space="preserve"> </v>
      </c>
    </row>
    <row r="276" spans="1:18" ht="15.75" customHeight="1" x14ac:dyDescent="0.25">
      <c r="A276">
        <f t="shared" si="6"/>
        <v>1</v>
      </c>
      <c r="B276" t="str">
        <f t="shared" si="7"/>
        <v/>
      </c>
      <c r="C276">
        <f t="shared" si="10"/>
        <v>1</v>
      </c>
      <c r="D276" s="4"/>
      <c r="E276" t="s">
        <v>20</v>
      </c>
      <c r="F276" t="str">
        <f t="array" ref="F276">INDEX(Establishment!B$2:B$1042,MATCH($E276,Establishment!$A$2:$A$1042,0))</f>
        <v xml:space="preserve"> </v>
      </c>
      <c r="G276" t="str">
        <f t="array" ref="G276">INDEX(Establishment!C$2:C$1042,MATCH($E276,Establishment!$A$2:$A$1042,0))</f>
        <v xml:space="preserve"> </v>
      </c>
      <c r="M276">
        <f t="shared" si="8"/>
        <v>0</v>
      </c>
      <c r="N276">
        <f t="shared" si="9"/>
        <v>0</v>
      </c>
      <c r="O276" t="s">
        <v>20</v>
      </c>
      <c r="P276" t="str">
        <f t="array" ref="P276">INDEX(Items!B$2:B$1090,MATCH($O276,Items!$A$2:$A$1090,0))</f>
        <v xml:space="preserve"> </v>
      </c>
      <c r="Q276" t="str">
        <f t="array" ref="Q276">INDEX(Items!C$2:C$1090,MATCH($O276,Items!$A$2:$A$1090,0))</f>
        <v xml:space="preserve"> </v>
      </c>
      <c r="R276" t="str">
        <f t="array" ref="R276">INDEX(Items!D$2:D$1090,MATCH($O276,Items!$A$2:$A$1090,0))</f>
        <v xml:space="preserve"> </v>
      </c>
    </row>
    <row r="277" spans="1:18" ht="15.75" customHeight="1" x14ac:dyDescent="0.25">
      <c r="A277">
        <f t="shared" si="6"/>
        <v>1</v>
      </c>
      <c r="B277" t="str">
        <f t="shared" si="7"/>
        <v/>
      </c>
      <c r="C277">
        <f t="shared" si="10"/>
        <v>1</v>
      </c>
      <c r="D277" s="4"/>
      <c r="E277" t="s">
        <v>20</v>
      </c>
      <c r="F277" t="str">
        <f t="array" ref="F277">INDEX(Establishment!B$2:B$1042,MATCH($E277,Establishment!$A$2:$A$1042,0))</f>
        <v xml:space="preserve"> </v>
      </c>
      <c r="G277" t="str">
        <f t="array" ref="G277">INDEX(Establishment!C$2:C$1042,MATCH($E277,Establishment!$A$2:$A$1042,0))</f>
        <v xml:space="preserve"> </v>
      </c>
      <c r="M277">
        <f t="shared" si="8"/>
        <v>0</v>
      </c>
      <c r="N277">
        <f t="shared" si="9"/>
        <v>0</v>
      </c>
      <c r="O277" t="s">
        <v>20</v>
      </c>
      <c r="P277" t="str">
        <f t="array" ref="P277">INDEX(Items!B$2:B$1090,MATCH($O277,Items!$A$2:$A$1090,0))</f>
        <v xml:space="preserve"> </v>
      </c>
      <c r="Q277" t="str">
        <f t="array" ref="Q277">INDEX(Items!C$2:C$1090,MATCH($O277,Items!$A$2:$A$1090,0))</f>
        <v xml:space="preserve"> </v>
      </c>
      <c r="R277" t="str">
        <f t="array" ref="R277">INDEX(Items!D$2:D$1090,MATCH($O277,Items!$A$2:$A$1090,0))</f>
        <v xml:space="preserve"> </v>
      </c>
    </row>
    <row r="278" spans="1:18" ht="15.75" customHeight="1" x14ac:dyDescent="0.25">
      <c r="A278">
        <f t="shared" si="6"/>
        <v>1</v>
      </c>
      <c r="B278" t="str">
        <f t="shared" si="7"/>
        <v/>
      </c>
      <c r="C278">
        <f t="shared" si="10"/>
        <v>1</v>
      </c>
      <c r="D278" s="4"/>
      <c r="E278" t="s">
        <v>20</v>
      </c>
      <c r="F278" t="str">
        <f t="array" ref="F278">INDEX(Establishment!B$2:B$1042,MATCH($E278,Establishment!$A$2:$A$1042,0))</f>
        <v xml:space="preserve"> </v>
      </c>
      <c r="G278" t="str">
        <f t="array" ref="G278">INDEX(Establishment!C$2:C$1042,MATCH($E278,Establishment!$A$2:$A$1042,0))</f>
        <v xml:space="preserve"> </v>
      </c>
      <c r="M278">
        <f t="shared" si="8"/>
        <v>0</v>
      </c>
      <c r="N278">
        <f t="shared" si="9"/>
        <v>0</v>
      </c>
      <c r="O278" t="s">
        <v>20</v>
      </c>
      <c r="P278" t="str">
        <f t="array" ref="P278">INDEX(Items!B$2:B$1090,MATCH($O278,Items!$A$2:$A$1090,0))</f>
        <v xml:space="preserve"> </v>
      </c>
      <c r="Q278" t="str">
        <f t="array" ref="Q278">INDEX(Items!C$2:C$1090,MATCH($O278,Items!$A$2:$A$1090,0))</f>
        <v xml:space="preserve"> </v>
      </c>
      <c r="R278" t="str">
        <f t="array" ref="R278">INDEX(Items!D$2:D$1090,MATCH($O278,Items!$A$2:$A$1090,0))</f>
        <v xml:space="preserve"> </v>
      </c>
    </row>
    <row r="279" spans="1:18" ht="15.75" customHeight="1" x14ac:dyDescent="0.25">
      <c r="A279">
        <f t="shared" si="6"/>
        <v>1</v>
      </c>
      <c r="B279" t="str">
        <f t="shared" si="7"/>
        <v/>
      </c>
      <c r="C279">
        <f t="shared" si="10"/>
        <v>1</v>
      </c>
      <c r="D279" s="4"/>
      <c r="E279" t="s">
        <v>20</v>
      </c>
      <c r="F279" t="str">
        <f t="array" ref="F279">INDEX(Establishment!B$2:B$1042,MATCH($E279,Establishment!$A$2:$A$1042,0))</f>
        <v xml:space="preserve"> </v>
      </c>
      <c r="G279" t="str">
        <f t="array" ref="G279">INDEX(Establishment!C$2:C$1042,MATCH($E279,Establishment!$A$2:$A$1042,0))</f>
        <v xml:space="preserve"> </v>
      </c>
      <c r="M279">
        <f t="shared" si="8"/>
        <v>0</v>
      </c>
      <c r="N279">
        <f t="shared" si="9"/>
        <v>0</v>
      </c>
      <c r="O279" t="s">
        <v>20</v>
      </c>
      <c r="P279" t="str">
        <f t="array" ref="P279">INDEX(Items!B$2:B$1090,MATCH($O279,Items!$A$2:$A$1090,0))</f>
        <v xml:space="preserve"> </v>
      </c>
      <c r="Q279" t="str">
        <f t="array" ref="Q279">INDEX(Items!C$2:C$1090,MATCH($O279,Items!$A$2:$A$1090,0))</f>
        <v xml:space="preserve"> </v>
      </c>
      <c r="R279" t="str">
        <f t="array" ref="R279">INDEX(Items!D$2:D$1090,MATCH($O279,Items!$A$2:$A$1090,0))</f>
        <v xml:space="preserve"> </v>
      </c>
    </row>
    <row r="280" spans="1:18" ht="15.75" customHeight="1" x14ac:dyDescent="0.25">
      <c r="A280">
        <f t="shared" si="6"/>
        <v>1</v>
      </c>
      <c r="B280" t="str">
        <f t="shared" si="7"/>
        <v/>
      </c>
      <c r="C280">
        <f t="shared" si="10"/>
        <v>1</v>
      </c>
      <c r="D280" s="4"/>
      <c r="E280" t="s">
        <v>20</v>
      </c>
      <c r="F280" t="str">
        <f t="array" ref="F280">INDEX(Establishment!B$2:B$1042,MATCH($E280,Establishment!$A$2:$A$1042,0))</f>
        <v xml:space="preserve"> </v>
      </c>
      <c r="G280" t="str">
        <f t="array" ref="G280">INDEX(Establishment!C$2:C$1042,MATCH($E280,Establishment!$A$2:$A$1042,0))</f>
        <v xml:space="preserve"> </v>
      </c>
      <c r="M280">
        <f t="shared" si="8"/>
        <v>0</v>
      </c>
      <c r="N280">
        <f t="shared" si="9"/>
        <v>0</v>
      </c>
      <c r="O280" t="s">
        <v>20</v>
      </c>
      <c r="P280" t="str">
        <f t="array" ref="P280">INDEX(Items!B$2:B$1090,MATCH($O280,Items!$A$2:$A$1090,0))</f>
        <v xml:space="preserve"> </v>
      </c>
      <c r="Q280" t="str">
        <f t="array" ref="Q280">INDEX(Items!C$2:C$1090,MATCH($O280,Items!$A$2:$A$1090,0))</f>
        <v xml:space="preserve"> </v>
      </c>
      <c r="R280" t="str">
        <f t="array" ref="R280">INDEX(Items!D$2:D$1090,MATCH($O280,Items!$A$2:$A$1090,0))</f>
        <v xml:space="preserve"> </v>
      </c>
    </row>
    <row r="281" spans="1:18" ht="15.75" customHeight="1" x14ac:dyDescent="0.25">
      <c r="A281">
        <f t="shared" si="6"/>
        <v>1</v>
      </c>
      <c r="B281" t="str">
        <f t="shared" si="7"/>
        <v/>
      </c>
      <c r="C281">
        <f t="shared" si="10"/>
        <v>1</v>
      </c>
      <c r="D281" s="4"/>
      <c r="E281" t="s">
        <v>20</v>
      </c>
      <c r="F281" t="str">
        <f t="array" ref="F281">INDEX(Establishment!B$2:B$1042,MATCH($E281,Establishment!$A$2:$A$1042,0))</f>
        <v xml:space="preserve"> </v>
      </c>
      <c r="G281" t="str">
        <f t="array" ref="G281">INDEX(Establishment!C$2:C$1042,MATCH($E281,Establishment!$A$2:$A$1042,0))</f>
        <v xml:space="preserve"> </v>
      </c>
      <c r="M281">
        <f t="shared" si="8"/>
        <v>0</v>
      </c>
      <c r="N281">
        <f t="shared" si="9"/>
        <v>0</v>
      </c>
      <c r="O281" t="s">
        <v>20</v>
      </c>
      <c r="P281" t="str">
        <f t="array" ref="P281">INDEX(Items!B$2:B$1090,MATCH($O281,Items!$A$2:$A$1090,0))</f>
        <v xml:space="preserve"> </v>
      </c>
      <c r="Q281" t="str">
        <f t="array" ref="Q281">INDEX(Items!C$2:C$1090,MATCH($O281,Items!$A$2:$A$1090,0))</f>
        <v xml:space="preserve"> </v>
      </c>
      <c r="R281" t="str">
        <f t="array" ref="R281">INDEX(Items!D$2:D$1090,MATCH($O281,Items!$A$2:$A$1090,0))</f>
        <v xml:space="preserve"> </v>
      </c>
    </row>
    <row r="282" spans="1:18" ht="15.75" customHeight="1" x14ac:dyDescent="0.25">
      <c r="A282">
        <f t="shared" si="6"/>
        <v>1</v>
      </c>
      <c r="B282" t="str">
        <f t="shared" si="7"/>
        <v/>
      </c>
      <c r="C282">
        <f t="shared" si="10"/>
        <v>1</v>
      </c>
      <c r="D282" s="4"/>
      <c r="E282" t="s">
        <v>20</v>
      </c>
      <c r="F282" t="str">
        <f t="array" ref="F282">INDEX(Establishment!B$2:B$1042,MATCH($E282,Establishment!$A$2:$A$1042,0))</f>
        <v xml:space="preserve"> </v>
      </c>
      <c r="G282" t="str">
        <f t="array" ref="G282">INDEX(Establishment!C$2:C$1042,MATCH($E282,Establishment!$A$2:$A$1042,0))</f>
        <v xml:space="preserve"> </v>
      </c>
      <c r="M282">
        <f t="shared" si="8"/>
        <v>0</v>
      </c>
      <c r="N282">
        <f t="shared" si="9"/>
        <v>0</v>
      </c>
      <c r="O282" t="s">
        <v>20</v>
      </c>
      <c r="P282" t="str">
        <f t="array" ref="P282">INDEX(Items!B$2:B$1090,MATCH($O282,Items!$A$2:$A$1090,0))</f>
        <v xml:space="preserve"> </v>
      </c>
      <c r="Q282" t="str">
        <f t="array" ref="Q282">INDEX(Items!C$2:C$1090,MATCH($O282,Items!$A$2:$A$1090,0))</f>
        <v xml:space="preserve"> </v>
      </c>
      <c r="R282" t="str">
        <f t="array" ref="R282">INDEX(Items!D$2:D$1090,MATCH($O282,Items!$A$2:$A$1090,0))</f>
        <v xml:space="preserve"> </v>
      </c>
    </row>
    <row r="283" spans="1:18" ht="15.75" customHeight="1" x14ac:dyDescent="0.25">
      <c r="A283">
        <f t="shared" si="6"/>
        <v>1</v>
      </c>
      <c r="B283" t="str">
        <f t="shared" si="7"/>
        <v/>
      </c>
      <c r="C283">
        <f t="shared" si="10"/>
        <v>1</v>
      </c>
      <c r="D283" s="4"/>
      <c r="E283" t="s">
        <v>20</v>
      </c>
      <c r="F283" t="str">
        <f t="array" ref="F283">INDEX(Establishment!B$2:B$1042,MATCH($E283,Establishment!$A$2:$A$1042,0))</f>
        <v xml:space="preserve"> </v>
      </c>
      <c r="G283" t="str">
        <f t="array" ref="G283">INDEX(Establishment!C$2:C$1042,MATCH($E283,Establishment!$A$2:$A$1042,0))</f>
        <v xml:space="preserve"> </v>
      </c>
      <c r="M283">
        <f t="shared" si="8"/>
        <v>0</v>
      </c>
      <c r="N283">
        <f t="shared" si="9"/>
        <v>0</v>
      </c>
      <c r="O283" t="s">
        <v>20</v>
      </c>
      <c r="P283" t="str">
        <f t="array" ref="P283">INDEX(Items!B$2:B$1090,MATCH($O283,Items!$A$2:$A$1090,0))</f>
        <v xml:space="preserve"> </v>
      </c>
      <c r="Q283" t="str">
        <f t="array" ref="Q283">INDEX(Items!C$2:C$1090,MATCH($O283,Items!$A$2:$A$1090,0))</f>
        <v xml:space="preserve"> </v>
      </c>
      <c r="R283" t="str">
        <f t="array" ref="R283">INDEX(Items!D$2:D$1090,MATCH($O283,Items!$A$2:$A$1090,0))</f>
        <v xml:space="preserve"> </v>
      </c>
    </row>
    <row r="284" spans="1:18" ht="15.75" customHeight="1" x14ac:dyDescent="0.25">
      <c r="A284">
        <f t="shared" si="6"/>
        <v>1</v>
      </c>
      <c r="B284" t="str">
        <f t="shared" si="7"/>
        <v/>
      </c>
      <c r="C284">
        <f t="shared" si="10"/>
        <v>1</v>
      </c>
      <c r="D284" s="4"/>
      <c r="E284" t="s">
        <v>20</v>
      </c>
      <c r="F284" t="str">
        <f t="array" ref="F284">INDEX(Establishment!B$2:B$1042,MATCH($E284,Establishment!$A$2:$A$1042,0))</f>
        <v xml:space="preserve"> </v>
      </c>
      <c r="G284" t="str">
        <f t="array" ref="G284">INDEX(Establishment!C$2:C$1042,MATCH($E284,Establishment!$A$2:$A$1042,0))</f>
        <v xml:space="preserve"> </v>
      </c>
      <c r="M284">
        <f t="shared" si="8"/>
        <v>0</v>
      </c>
      <c r="N284">
        <f t="shared" si="9"/>
        <v>0</v>
      </c>
      <c r="O284" t="s">
        <v>20</v>
      </c>
      <c r="P284" t="str">
        <f t="array" ref="P284">INDEX(Items!B$2:B$1090,MATCH($O284,Items!$A$2:$A$1090,0))</f>
        <v xml:space="preserve"> </v>
      </c>
      <c r="Q284" t="str">
        <f t="array" ref="Q284">INDEX(Items!C$2:C$1090,MATCH($O284,Items!$A$2:$A$1090,0))</f>
        <v xml:space="preserve"> </v>
      </c>
      <c r="R284" t="str">
        <f t="array" ref="R284">INDEX(Items!D$2:D$1090,MATCH($O284,Items!$A$2:$A$1090,0))</f>
        <v xml:space="preserve"> </v>
      </c>
    </row>
    <row r="285" spans="1:18" ht="15.75" customHeight="1" x14ac:dyDescent="0.25">
      <c r="A285">
        <f t="shared" si="6"/>
        <v>1</v>
      </c>
      <c r="B285" t="str">
        <f t="shared" si="7"/>
        <v/>
      </c>
      <c r="C285">
        <f t="shared" si="10"/>
        <v>1</v>
      </c>
      <c r="D285" s="4"/>
      <c r="E285" t="s">
        <v>20</v>
      </c>
      <c r="F285" t="str">
        <f t="array" ref="F285">INDEX(Establishment!B$2:B$1042,MATCH($E285,Establishment!$A$2:$A$1042,0))</f>
        <v xml:space="preserve"> </v>
      </c>
      <c r="G285" t="str">
        <f t="array" ref="G285">INDEX(Establishment!C$2:C$1042,MATCH($E285,Establishment!$A$2:$A$1042,0))</f>
        <v xml:space="preserve"> </v>
      </c>
      <c r="M285">
        <f t="shared" si="8"/>
        <v>0</v>
      </c>
      <c r="N285">
        <f t="shared" si="9"/>
        <v>0</v>
      </c>
      <c r="O285" t="s">
        <v>20</v>
      </c>
      <c r="P285" t="str">
        <f t="array" ref="P285">INDEX(Items!B$2:B$1090,MATCH($O285,Items!$A$2:$A$1090,0))</f>
        <v xml:space="preserve"> </v>
      </c>
      <c r="Q285" t="str">
        <f t="array" ref="Q285">INDEX(Items!C$2:C$1090,MATCH($O285,Items!$A$2:$A$1090,0))</f>
        <v xml:space="preserve"> </v>
      </c>
      <c r="R285" t="str">
        <f t="array" ref="R285">INDEX(Items!D$2:D$1090,MATCH($O285,Items!$A$2:$A$1090,0))</f>
        <v xml:space="preserve"> </v>
      </c>
    </row>
    <row r="286" spans="1:18" ht="15.75" customHeight="1" x14ac:dyDescent="0.25">
      <c r="A286">
        <f t="shared" si="6"/>
        <v>1</v>
      </c>
      <c r="B286" t="str">
        <f t="shared" si="7"/>
        <v/>
      </c>
      <c r="C286">
        <f t="shared" si="10"/>
        <v>1</v>
      </c>
      <c r="D286" s="4"/>
      <c r="E286" t="s">
        <v>20</v>
      </c>
      <c r="F286" t="str">
        <f t="array" ref="F286">INDEX(Establishment!B$2:B$1042,MATCH($E286,Establishment!$A$2:$A$1042,0))</f>
        <v xml:space="preserve"> </v>
      </c>
      <c r="G286" t="str">
        <f t="array" ref="G286">INDEX(Establishment!C$2:C$1042,MATCH($E286,Establishment!$A$2:$A$1042,0))</f>
        <v xml:space="preserve"> </v>
      </c>
      <c r="M286">
        <f t="shared" si="8"/>
        <v>0</v>
      </c>
      <c r="N286">
        <f t="shared" si="9"/>
        <v>0</v>
      </c>
      <c r="O286" t="s">
        <v>20</v>
      </c>
      <c r="P286" t="str">
        <f t="array" ref="P286">INDEX(Items!B$2:B$1090,MATCH($O286,Items!$A$2:$A$1090,0))</f>
        <v xml:space="preserve"> </v>
      </c>
      <c r="Q286" t="str">
        <f t="array" ref="Q286">INDEX(Items!C$2:C$1090,MATCH($O286,Items!$A$2:$A$1090,0))</f>
        <v xml:space="preserve"> </v>
      </c>
      <c r="R286" t="str">
        <f t="array" ref="R286">INDEX(Items!D$2:D$1090,MATCH($O286,Items!$A$2:$A$1090,0))</f>
        <v xml:space="preserve"> </v>
      </c>
    </row>
    <row r="287" spans="1:18" ht="15.75" customHeight="1" x14ac:dyDescent="0.25">
      <c r="A287">
        <f t="shared" si="6"/>
        <v>1</v>
      </c>
      <c r="B287" t="str">
        <f t="shared" si="7"/>
        <v/>
      </c>
      <c r="C287">
        <f t="shared" si="10"/>
        <v>1</v>
      </c>
      <c r="D287" s="4"/>
      <c r="E287" t="s">
        <v>20</v>
      </c>
      <c r="F287" t="str">
        <f t="array" ref="F287">INDEX(Establishment!B$2:B$1042,MATCH($E287,Establishment!$A$2:$A$1042,0))</f>
        <v xml:space="preserve"> </v>
      </c>
      <c r="G287" t="str">
        <f t="array" ref="G287">INDEX(Establishment!C$2:C$1042,MATCH($E287,Establishment!$A$2:$A$1042,0))</f>
        <v xml:space="preserve"> </v>
      </c>
      <c r="M287">
        <f t="shared" si="8"/>
        <v>0</v>
      </c>
      <c r="N287">
        <f t="shared" si="9"/>
        <v>0</v>
      </c>
      <c r="O287" t="s">
        <v>20</v>
      </c>
      <c r="P287" t="str">
        <f t="array" ref="P287">INDEX(Items!B$2:B$1090,MATCH($O287,Items!$A$2:$A$1090,0))</f>
        <v xml:space="preserve"> </v>
      </c>
      <c r="Q287" t="str">
        <f t="array" ref="Q287">INDEX(Items!C$2:C$1090,MATCH($O287,Items!$A$2:$A$1090,0))</f>
        <v xml:space="preserve"> </v>
      </c>
      <c r="R287" t="str">
        <f t="array" ref="R287">INDEX(Items!D$2:D$1090,MATCH($O287,Items!$A$2:$A$1090,0))</f>
        <v xml:space="preserve"> </v>
      </c>
    </row>
    <row r="288" spans="1:18" ht="15.75" customHeight="1" x14ac:dyDescent="0.25">
      <c r="A288">
        <f t="shared" si="6"/>
        <v>1</v>
      </c>
      <c r="B288" t="str">
        <f t="shared" si="7"/>
        <v/>
      </c>
      <c r="C288">
        <f t="shared" si="10"/>
        <v>1</v>
      </c>
      <c r="D288" s="4"/>
      <c r="E288" t="s">
        <v>20</v>
      </c>
      <c r="F288" t="str">
        <f t="array" ref="F288">INDEX(Establishment!B$2:B$1042,MATCH($E288,Establishment!$A$2:$A$1042,0))</f>
        <v xml:space="preserve"> </v>
      </c>
      <c r="G288" t="str">
        <f t="array" ref="G288">INDEX(Establishment!C$2:C$1042,MATCH($E288,Establishment!$A$2:$A$1042,0))</f>
        <v xml:space="preserve"> </v>
      </c>
      <c r="M288">
        <f t="shared" si="8"/>
        <v>0</v>
      </c>
      <c r="N288">
        <f t="shared" si="9"/>
        <v>0</v>
      </c>
      <c r="O288" t="s">
        <v>20</v>
      </c>
      <c r="P288" t="str">
        <f t="array" ref="P288">INDEX(Items!B$2:B$1090,MATCH($O288,Items!$A$2:$A$1090,0))</f>
        <v xml:space="preserve"> </v>
      </c>
      <c r="Q288" t="str">
        <f t="array" ref="Q288">INDEX(Items!C$2:C$1090,MATCH($O288,Items!$A$2:$A$1090,0))</f>
        <v xml:space="preserve"> </v>
      </c>
      <c r="R288" t="str">
        <f t="array" ref="R288">INDEX(Items!D$2:D$1090,MATCH($O288,Items!$A$2:$A$1090,0))</f>
        <v xml:space="preserve"> </v>
      </c>
    </row>
    <row r="289" spans="1:18" ht="15.75" customHeight="1" x14ac:dyDescent="0.25">
      <c r="A289">
        <f t="shared" si="6"/>
        <v>1</v>
      </c>
      <c r="B289" t="str">
        <f t="shared" si="7"/>
        <v/>
      </c>
      <c r="C289">
        <f t="shared" si="10"/>
        <v>1</v>
      </c>
      <c r="D289" s="4"/>
      <c r="E289" t="s">
        <v>20</v>
      </c>
      <c r="F289" t="str">
        <f t="array" ref="F289">INDEX(Establishment!B$2:B$1042,MATCH($E289,Establishment!$A$2:$A$1042,0))</f>
        <v xml:space="preserve"> </v>
      </c>
      <c r="G289" t="str">
        <f t="array" ref="G289">INDEX(Establishment!C$2:C$1042,MATCH($E289,Establishment!$A$2:$A$1042,0))</f>
        <v xml:space="preserve"> </v>
      </c>
      <c r="M289">
        <f t="shared" si="8"/>
        <v>0</v>
      </c>
      <c r="N289">
        <f t="shared" si="9"/>
        <v>0</v>
      </c>
      <c r="O289" t="s">
        <v>20</v>
      </c>
      <c r="P289" t="str">
        <f t="array" ref="P289">INDEX(Items!B$2:B$1090,MATCH($O289,Items!$A$2:$A$1090,0))</f>
        <v xml:space="preserve"> </v>
      </c>
      <c r="Q289" t="str">
        <f t="array" ref="Q289">INDEX(Items!C$2:C$1090,MATCH($O289,Items!$A$2:$A$1090,0))</f>
        <v xml:space="preserve"> </v>
      </c>
      <c r="R289" t="str">
        <f t="array" ref="R289">INDEX(Items!D$2:D$1090,MATCH($O289,Items!$A$2:$A$1090,0))</f>
        <v xml:space="preserve"> </v>
      </c>
    </row>
    <row r="290" spans="1:18" ht="15.75" customHeight="1" x14ac:dyDescent="0.25">
      <c r="A290">
        <f t="shared" si="6"/>
        <v>1</v>
      </c>
      <c r="B290" t="str">
        <f t="shared" si="7"/>
        <v/>
      </c>
      <c r="C290">
        <f t="shared" si="10"/>
        <v>1</v>
      </c>
      <c r="D290" s="4"/>
      <c r="E290" t="s">
        <v>20</v>
      </c>
      <c r="F290" t="str">
        <f t="array" ref="F290">INDEX(Establishment!B$2:B$1042,MATCH($E290,Establishment!$A$2:$A$1042,0))</f>
        <v xml:space="preserve"> </v>
      </c>
      <c r="G290" t="str">
        <f t="array" ref="G290">INDEX(Establishment!C$2:C$1042,MATCH($E290,Establishment!$A$2:$A$1042,0))</f>
        <v xml:space="preserve"> </v>
      </c>
      <c r="M290">
        <f t="shared" si="8"/>
        <v>0</v>
      </c>
      <c r="N290">
        <f t="shared" si="9"/>
        <v>0</v>
      </c>
      <c r="O290" t="s">
        <v>20</v>
      </c>
      <c r="P290" t="str">
        <f t="array" ref="P290">INDEX(Items!B$2:B$1090,MATCH($O290,Items!$A$2:$A$1090,0))</f>
        <v xml:space="preserve"> </v>
      </c>
      <c r="Q290" t="str">
        <f t="array" ref="Q290">INDEX(Items!C$2:C$1090,MATCH($O290,Items!$A$2:$A$1090,0))</f>
        <v xml:space="preserve"> </v>
      </c>
      <c r="R290" t="str">
        <f t="array" ref="R290">INDEX(Items!D$2:D$1090,MATCH($O290,Items!$A$2:$A$1090,0))</f>
        <v xml:space="preserve"> </v>
      </c>
    </row>
    <row r="291" spans="1:18" ht="15.75" customHeight="1" x14ac:dyDescent="0.25">
      <c r="A291">
        <f t="shared" si="6"/>
        <v>1</v>
      </c>
      <c r="B291" t="str">
        <f t="shared" si="7"/>
        <v/>
      </c>
      <c r="C291">
        <f t="shared" si="10"/>
        <v>1</v>
      </c>
      <c r="D291" s="4"/>
      <c r="E291" t="s">
        <v>20</v>
      </c>
      <c r="F291" t="str">
        <f t="array" ref="F291">INDEX(Establishment!B$2:B$1042,MATCH($E291,Establishment!$A$2:$A$1042,0))</f>
        <v xml:space="preserve"> </v>
      </c>
      <c r="G291" t="str">
        <f t="array" ref="G291">INDEX(Establishment!C$2:C$1042,MATCH($E291,Establishment!$A$2:$A$1042,0))</f>
        <v xml:space="preserve"> </v>
      </c>
      <c r="M291">
        <f t="shared" si="8"/>
        <v>0</v>
      </c>
      <c r="N291">
        <f t="shared" si="9"/>
        <v>0</v>
      </c>
      <c r="O291" t="s">
        <v>20</v>
      </c>
      <c r="P291" t="str">
        <f t="array" ref="P291">INDEX(Items!B$2:B$1090,MATCH($O291,Items!$A$2:$A$1090,0))</f>
        <v xml:space="preserve"> </v>
      </c>
      <c r="Q291" t="str">
        <f t="array" ref="Q291">INDEX(Items!C$2:C$1090,MATCH($O291,Items!$A$2:$A$1090,0))</f>
        <v xml:space="preserve"> </v>
      </c>
      <c r="R291" t="str">
        <f t="array" ref="R291">INDEX(Items!D$2:D$1090,MATCH($O291,Items!$A$2:$A$1090,0))</f>
        <v xml:space="preserve"> </v>
      </c>
    </row>
    <row r="292" spans="1:18" ht="15.75" customHeight="1" x14ac:dyDescent="0.25">
      <c r="A292">
        <f t="shared" si="6"/>
        <v>1</v>
      </c>
      <c r="B292" t="str">
        <f t="shared" si="7"/>
        <v/>
      </c>
      <c r="C292">
        <f t="shared" si="10"/>
        <v>1</v>
      </c>
      <c r="D292" s="4"/>
      <c r="E292" t="s">
        <v>20</v>
      </c>
      <c r="F292" t="str">
        <f t="array" ref="F292">INDEX(Establishment!B$2:B$1042,MATCH($E292,Establishment!$A$2:$A$1042,0))</f>
        <v xml:space="preserve"> </v>
      </c>
      <c r="G292" t="str">
        <f t="array" ref="G292">INDEX(Establishment!C$2:C$1042,MATCH($E292,Establishment!$A$2:$A$1042,0))</f>
        <v xml:space="preserve"> </v>
      </c>
      <c r="M292">
        <f t="shared" si="8"/>
        <v>0</v>
      </c>
      <c r="N292">
        <f t="shared" si="9"/>
        <v>0</v>
      </c>
      <c r="O292" t="s">
        <v>20</v>
      </c>
      <c r="P292" t="str">
        <f t="array" ref="P292">INDEX(Items!B$2:B$1090,MATCH($O292,Items!$A$2:$A$1090,0))</f>
        <v xml:space="preserve"> </v>
      </c>
      <c r="Q292" t="str">
        <f t="array" ref="Q292">INDEX(Items!C$2:C$1090,MATCH($O292,Items!$A$2:$A$1090,0))</f>
        <v xml:space="preserve"> </v>
      </c>
      <c r="R292" t="str">
        <f t="array" ref="R292">INDEX(Items!D$2:D$1090,MATCH($O292,Items!$A$2:$A$1090,0))</f>
        <v xml:space="preserve"> </v>
      </c>
    </row>
    <row r="293" spans="1:18" ht="15.75" customHeight="1" x14ac:dyDescent="0.25">
      <c r="A293">
        <f t="shared" si="6"/>
        <v>1</v>
      </c>
      <c r="B293" t="str">
        <f t="shared" si="7"/>
        <v/>
      </c>
      <c r="C293">
        <f t="shared" si="10"/>
        <v>1</v>
      </c>
      <c r="D293" s="4"/>
      <c r="E293" t="s">
        <v>20</v>
      </c>
      <c r="F293" t="str">
        <f t="array" ref="F293">INDEX(Establishment!B$2:B$1042,MATCH($E293,Establishment!$A$2:$A$1042,0))</f>
        <v xml:space="preserve"> </v>
      </c>
      <c r="G293" t="str">
        <f t="array" ref="G293">INDEX(Establishment!C$2:C$1042,MATCH($E293,Establishment!$A$2:$A$1042,0))</f>
        <v xml:space="preserve"> </v>
      </c>
      <c r="M293">
        <f t="shared" si="8"/>
        <v>0</v>
      </c>
      <c r="N293">
        <f t="shared" si="9"/>
        <v>0</v>
      </c>
      <c r="O293" t="s">
        <v>20</v>
      </c>
      <c r="P293" t="str">
        <f t="array" ref="P293">INDEX(Items!B$2:B$1090,MATCH($O293,Items!$A$2:$A$1090,0))</f>
        <v xml:space="preserve"> </v>
      </c>
      <c r="Q293" t="str">
        <f t="array" ref="Q293">INDEX(Items!C$2:C$1090,MATCH($O293,Items!$A$2:$A$1090,0))</f>
        <v xml:space="preserve"> </v>
      </c>
      <c r="R293" t="str">
        <f t="array" ref="R293">INDEX(Items!D$2:D$1090,MATCH($O293,Items!$A$2:$A$1090,0))</f>
        <v xml:space="preserve"> </v>
      </c>
    </row>
    <row r="294" spans="1:18" ht="15.75" customHeight="1" x14ac:dyDescent="0.25">
      <c r="A294">
        <f t="shared" si="6"/>
        <v>1</v>
      </c>
      <c r="B294" t="str">
        <f t="shared" si="7"/>
        <v/>
      </c>
      <c r="C294">
        <f t="shared" si="10"/>
        <v>1</v>
      </c>
      <c r="D294" s="4"/>
      <c r="E294" t="s">
        <v>20</v>
      </c>
      <c r="F294" t="str">
        <f t="array" ref="F294">INDEX(Establishment!B$2:B$1042,MATCH($E294,Establishment!$A$2:$A$1042,0))</f>
        <v xml:space="preserve"> </v>
      </c>
      <c r="G294" t="str">
        <f t="array" ref="G294">INDEX(Establishment!C$2:C$1042,MATCH($E294,Establishment!$A$2:$A$1042,0))</f>
        <v xml:space="preserve"> </v>
      </c>
      <c r="M294">
        <f t="shared" si="8"/>
        <v>0</v>
      </c>
      <c r="N294">
        <f t="shared" si="9"/>
        <v>0</v>
      </c>
      <c r="O294" t="s">
        <v>20</v>
      </c>
      <c r="P294" t="str">
        <f t="array" ref="P294">INDEX(Items!B$2:B$1090,MATCH($O294,Items!$A$2:$A$1090,0))</f>
        <v xml:space="preserve"> </v>
      </c>
      <c r="Q294" t="str">
        <f t="array" ref="Q294">INDEX(Items!C$2:C$1090,MATCH($O294,Items!$A$2:$A$1090,0))</f>
        <v xml:space="preserve"> </v>
      </c>
      <c r="R294" t="str">
        <f t="array" ref="R294">INDEX(Items!D$2:D$1090,MATCH($O294,Items!$A$2:$A$1090,0))</f>
        <v xml:space="preserve"> </v>
      </c>
    </row>
    <row r="295" spans="1:18" ht="15.75" customHeight="1" x14ac:dyDescent="0.25">
      <c r="A295">
        <f t="shared" si="6"/>
        <v>1</v>
      </c>
      <c r="B295" t="str">
        <f t="shared" si="7"/>
        <v/>
      </c>
      <c r="C295">
        <f t="shared" si="10"/>
        <v>1</v>
      </c>
      <c r="D295" s="4"/>
      <c r="E295" t="s">
        <v>20</v>
      </c>
      <c r="F295" t="str">
        <f t="array" ref="F295">INDEX(Establishment!B$2:B$1042,MATCH($E295,Establishment!$A$2:$A$1042,0))</f>
        <v xml:space="preserve"> </v>
      </c>
      <c r="G295" t="str">
        <f t="array" ref="G295">INDEX(Establishment!C$2:C$1042,MATCH($E295,Establishment!$A$2:$A$1042,0))</f>
        <v xml:space="preserve"> </v>
      </c>
      <c r="M295">
        <f t="shared" si="8"/>
        <v>0</v>
      </c>
      <c r="N295">
        <f t="shared" si="9"/>
        <v>0</v>
      </c>
      <c r="O295" t="s">
        <v>20</v>
      </c>
      <c r="P295" t="str">
        <f t="array" ref="P295">INDEX(Items!B$2:B$1090,MATCH($O295,Items!$A$2:$A$1090,0))</f>
        <v xml:space="preserve"> </v>
      </c>
      <c r="Q295" t="str">
        <f t="array" ref="Q295">INDEX(Items!C$2:C$1090,MATCH($O295,Items!$A$2:$A$1090,0))</f>
        <v xml:space="preserve"> </v>
      </c>
      <c r="R295" t="str">
        <f t="array" ref="R295">INDEX(Items!D$2:D$1090,MATCH($O295,Items!$A$2:$A$1090,0))</f>
        <v xml:space="preserve"> </v>
      </c>
    </row>
    <row r="296" spans="1:18" ht="15.75" customHeight="1" x14ac:dyDescent="0.25">
      <c r="A296">
        <f t="shared" si="6"/>
        <v>1</v>
      </c>
      <c r="B296" t="str">
        <f t="shared" si="7"/>
        <v/>
      </c>
      <c r="C296">
        <f t="shared" si="10"/>
        <v>1</v>
      </c>
      <c r="D296" s="4"/>
      <c r="E296" t="s">
        <v>20</v>
      </c>
      <c r="F296" t="str">
        <f t="array" ref="F296">INDEX(Establishment!B$2:B$1042,MATCH($E296,Establishment!$A$2:$A$1042,0))</f>
        <v xml:space="preserve"> </v>
      </c>
      <c r="G296" t="str">
        <f t="array" ref="G296">INDEX(Establishment!C$2:C$1042,MATCH($E296,Establishment!$A$2:$A$1042,0))</f>
        <v xml:space="preserve"> </v>
      </c>
      <c r="M296">
        <f t="shared" si="8"/>
        <v>0</v>
      </c>
      <c r="N296">
        <f t="shared" si="9"/>
        <v>0</v>
      </c>
      <c r="O296" t="s">
        <v>20</v>
      </c>
      <c r="P296" t="str">
        <f t="array" ref="P296">INDEX(Items!B$2:B$1090,MATCH($O296,Items!$A$2:$A$1090,0))</f>
        <v xml:space="preserve"> </v>
      </c>
      <c r="Q296" t="str">
        <f t="array" ref="Q296">INDEX(Items!C$2:C$1090,MATCH($O296,Items!$A$2:$A$1090,0))</f>
        <v xml:space="preserve"> </v>
      </c>
      <c r="R296" t="str">
        <f t="array" ref="R296">INDEX(Items!D$2:D$1090,MATCH($O296,Items!$A$2:$A$1090,0))</f>
        <v xml:space="preserve"> </v>
      </c>
    </row>
    <row r="297" spans="1:18" ht="15.75" customHeight="1" x14ac:dyDescent="0.25">
      <c r="A297">
        <f t="shared" si="6"/>
        <v>1</v>
      </c>
      <c r="B297" t="str">
        <f t="shared" si="7"/>
        <v/>
      </c>
      <c r="C297">
        <f t="shared" si="10"/>
        <v>1</v>
      </c>
      <c r="D297" s="4"/>
      <c r="E297" t="s">
        <v>20</v>
      </c>
      <c r="F297" t="str">
        <f t="array" ref="F297">INDEX(Establishment!B$2:B$1042,MATCH($E297,Establishment!$A$2:$A$1042,0))</f>
        <v xml:space="preserve"> </v>
      </c>
      <c r="G297" t="str">
        <f t="array" ref="G297">INDEX(Establishment!C$2:C$1042,MATCH($E297,Establishment!$A$2:$A$1042,0))</f>
        <v xml:space="preserve"> </v>
      </c>
      <c r="M297">
        <f t="shared" si="8"/>
        <v>0</v>
      </c>
      <c r="N297">
        <f t="shared" si="9"/>
        <v>0</v>
      </c>
      <c r="O297" t="s">
        <v>20</v>
      </c>
      <c r="P297" t="str">
        <f t="array" ref="P297">INDEX(Items!B$2:B$1090,MATCH($O297,Items!$A$2:$A$1090,0))</f>
        <v xml:space="preserve"> </v>
      </c>
      <c r="Q297" t="str">
        <f t="array" ref="Q297">INDEX(Items!C$2:C$1090,MATCH($O297,Items!$A$2:$A$1090,0))</f>
        <v xml:space="preserve"> </v>
      </c>
      <c r="R297" t="str">
        <f t="array" ref="R297">INDEX(Items!D$2:D$1090,MATCH($O297,Items!$A$2:$A$1090,0))</f>
        <v xml:space="preserve"> </v>
      </c>
    </row>
    <row r="298" spans="1:18" ht="15.75" customHeight="1" x14ac:dyDescent="0.25">
      <c r="A298">
        <f t="shared" si="6"/>
        <v>1</v>
      </c>
      <c r="B298" t="str">
        <f t="shared" si="7"/>
        <v/>
      </c>
      <c r="C298">
        <f t="shared" si="10"/>
        <v>1</v>
      </c>
      <c r="D298" s="4"/>
      <c r="E298" t="s">
        <v>20</v>
      </c>
      <c r="F298" t="str">
        <f t="array" ref="F298">INDEX(Establishment!B$2:B$1042,MATCH($E298,Establishment!$A$2:$A$1042,0))</f>
        <v xml:space="preserve"> </v>
      </c>
      <c r="G298" t="str">
        <f t="array" ref="G298">INDEX(Establishment!C$2:C$1042,MATCH($E298,Establishment!$A$2:$A$1042,0))</f>
        <v xml:space="preserve"> </v>
      </c>
      <c r="M298">
        <f t="shared" si="8"/>
        <v>0</v>
      </c>
      <c r="N298">
        <f t="shared" si="9"/>
        <v>0</v>
      </c>
      <c r="O298" t="s">
        <v>20</v>
      </c>
      <c r="P298" t="str">
        <f t="array" ref="P298">INDEX(Items!B$2:B$1090,MATCH($O298,Items!$A$2:$A$1090,0))</f>
        <v xml:space="preserve"> </v>
      </c>
      <c r="Q298" t="str">
        <f t="array" ref="Q298">INDEX(Items!C$2:C$1090,MATCH($O298,Items!$A$2:$A$1090,0))</f>
        <v xml:space="preserve"> </v>
      </c>
      <c r="R298" t="str">
        <f t="array" ref="R298">INDEX(Items!D$2:D$1090,MATCH($O298,Items!$A$2:$A$1090,0))</f>
        <v xml:space="preserve"> </v>
      </c>
    </row>
    <row r="299" spans="1:18" ht="15.75" customHeight="1" x14ac:dyDescent="0.25">
      <c r="A299">
        <f t="shared" si="6"/>
        <v>1</v>
      </c>
      <c r="B299" t="str">
        <f t="shared" si="7"/>
        <v/>
      </c>
      <c r="C299">
        <f t="shared" si="10"/>
        <v>1</v>
      </c>
      <c r="D299" s="4"/>
      <c r="E299" t="s">
        <v>20</v>
      </c>
      <c r="F299" t="str">
        <f t="array" ref="F299">INDEX(Establishment!B$2:B$1042,MATCH($E299,Establishment!$A$2:$A$1042,0))</f>
        <v xml:space="preserve"> </v>
      </c>
      <c r="G299" t="str">
        <f t="array" ref="G299">INDEX(Establishment!C$2:C$1042,MATCH($E299,Establishment!$A$2:$A$1042,0))</f>
        <v xml:space="preserve"> </v>
      </c>
      <c r="M299">
        <f t="shared" si="8"/>
        <v>0</v>
      </c>
      <c r="N299">
        <f t="shared" si="9"/>
        <v>0</v>
      </c>
      <c r="O299" t="s">
        <v>20</v>
      </c>
      <c r="P299" t="str">
        <f t="array" ref="P299">INDEX(Items!B$2:B$1090,MATCH($O299,Items!$A$2:$A$1090,0))</f>
        <v xml:space="preserve"> </v>
      </c>
      <c r="Q299" t="str">
        <f t="array" ref="Q299">INDEX(Items!C$2:C$1090,MATCH($O299,Items!$A$2:$A$1090,0))</f>
        <v xml:space="preserve"> </v>
      </c>
      <c r="R299" t="str">
        <f t="array" ref="R299">INDEX(Items!D$2:D$1090,MATCH($O299,Items!$A$2:$A$1090,0))</f>
        <v xml:space="preserve"> </v>
      </c>
    </row>
    <row r="300" spans="1:18" ht="15.75" customHeight="1" x14ac:dyDescent="0.25">
      <c r="A300">
        <f t="shared" si="6"/>
        <v>1</v>
      </c>
      <c r="B300" t="str">
        <f t="shared" si="7"/>
        <v/>
      </c>
      <c r="C300">
        <f t="shared" si="10"/>
        <v>1</v>
      </c>
      <c r="D300" s="4"/>
      <c r="E300" t="s">
        <v>20</v>
      </c>
      <c r="F300" t="str">
        <f t="array" ref="F300">INDEX(Establishment!B$2:B$1042,MATCH($E300,Establishment!$A$2:$A$1042,0))</f>
        <v xml:space="preserve"> </v>
      </c>
      <c r="G300" t="str">
        <f t="array" ref="G300">INDEX(Establishment!C$2:C$1042,MATCH($E300,Establishment!$A$2:$A$1042,0))</f>
        <v xml:space="preserve"> </v>
      </c>
      <c r="M300">
        <f t="shared" si="8"/>
        <v>0</v>
      </c>
      <c r="N300">
        <f t="shared" si="9"/>
        <v>0</v>
      </c>
      <c r="O300" t="s">
        <v>20</v>
      </c>
      <c r="P300" t="str">
        <f t="array" ref="P300">INDEX(Items!B$2:B$1090,MATCH($O300,Items!$A$2:$A$1090,0))</f>
        <v xml:space="preserve"> </v>
      </c>
      <c r="Q300" t="str">
        <f t="array" ref="Q300">INDEX(Items!C$2:C$1090,MATCH($O300,Items!$A$2:$A$1090,0))</f>
        <v xml:space="preserve"> </v>
      </c>
      <c r="R300" t="str">
        <f t="array" ref="R300">INDEX(Items!D$2:D$1090,MATCH($O300,Items!$A$2:$A$1090,0))</f>
        <v xml:space="preserve"> </v>
      </c>
    </row>
    <row r="301" spans="1:18" ht="15.75" customHeight="1" x14ac:dyDescent="0.25">
      <c r="A301">
        <f t="shared" si="6"/>
        <v>1</v>
      </c>
      <c r="B301" t="str">
        <f t="shared" si="7"/>
        <v/>
      </c>
      <c r="C301">
        <f t="shared" si="10"/>
        <v>1</v>
      </c>
      <c r="D301" s="4"/>
      <c r="E301" t="s">
        <v>20</v>
      </c>
      <c r="F301" t="str">
        <f t="array" ref="F301">INDEX(Establishment!B$2:B$1042,MATCH($E301,Establishment!$A$2:$A$1042,0))</f>
        <v xml:space="preserve"> </v>
      </c>
      <c r="G301" t="str">
        <f t="array" ref="G301">INDEX(Establishment!C$2:C$1042,MATCH($E301,Establishment!$A$2:$A$1042,0))</f>
        <v xml:space="preserve"> </v>
      </c>
      <c r="M301">
        <f t="shared" si="8"/>
        <v>0</v>
      </c>
      <c r="N301">
        <f t="shared" si="9"/>
        <v>0</v>
      </c>
      <c r="O301" t="s">
        <v>20</v>
      </c>
      <c r="P301" t="str">
        <f t="array" ref="P301">INDEX(Items!B$2:B$1090,MATCH($O301,Items!$A$2:$A$1090,0))</f>
        <v xml:space="preserve"> </v>
      </c>
      <c r="Q301" t="str">
        <f t="array" ref="Q301">INDEX(Items!C$2:C$1090,MATCH($O301,Items!$A$2:$A$1090,0))</f>
        <v xml:space="preserve"> </v>
      </c>
      <c r="R301" t="str">
        <f t="array" ref="R301">INDEX(Items!D$2:D$1090,MATCH($O301,Items!$A$2:$A$1090,0))</f>
        <v xml:space="preserve"> </v>
      </c>
    </row>
    <row r="302" spans="1:18" ht="15.75" customHeight="1" x14ac:dyDescent="0.25">
      <c r="A302">
        <f t="shared" si="6"/>
        <v>1</v>
      </c>
      <c r="B302" t="str">
        <f t="shared" si="7"/>
        <v/>
      </c>
      <c r="C302">
        <f t="shared" si="10"/>
        <v>1</v>
      </c>
      <c r="D302" s="4"/>
      <c r="E302" t="s">
        <v>20</v>
      </c>
      <c r="F302" t="str">
        <f t="array" ref="F302">INDEX(Establishment!B$2:B$1042,MATCH($E302,Establishment!$A$2:$A$1042,0))</f>
        <v xml:space="preserve"> </v>
      </c>
      <c r="G302" t="str">
        <f t="array" ref="G302">INDEX(Establishment!C$2:C$1042,MATCH($E302,Establishment!$A$2:$A$1042,0))</f>
        <v xml:space="preserve"> </v>
      </c>
      <c r="M302">
        <f t="shared" si="8"/>
        <v>0</v>
      </c>
      <c r="N302">
        <f t="shared" si="9"/>
        <v>0</v>
      </c>
      <c r="O302" t="s">
        <v>20</v>
      </c>
      <c r="P302" t="str">
        <f t="array" ref="P302">INDEX(Items!B$2:B$1090,MATCH($O302,Items!$A$2:$A$1090,0))</f>
        <v xml:space="preserve"> </v>
      </c>
      <c r="Q302" t="str">
        <f t="array" ref="Q302">INDEX(Items!C$2:C$1090,MATCH($O302,Items!$A$2:$A$1090,0))</f>
        <v xml:space="preserve"> </v>
      </c>
      <c r="R302" t="str">
        <f t="array" ref="R302">INDEX(Items!D$2:D$1090,MATCH($O302,Items!$A$2:$A$1090,0))</f>
        <v xml:space="preserve"> </v>
      </c>
    </row>
    <row r="303" spans="1:18" ht="15.75" customHeight="1" x14ac:dyDescent="0.25">
      <c r="A303">
        <f t="shared" si="6"/>
        <v>1</v>
      </c>
      <c r="B303" t="str">
        <f t="shared" si="7"/>
        <v/>
      </c>
      <c r="C303">
        <f t="shared" si="10"/>
        <v>1</v>
      </c>
      <c r="D303" s="4"/>
      <c r="E303" t="s">
        <v>20</v>
      </c>
      <c r="F303" t="str">
        <f t="array" ref="F303">INDEX(Establishment!B$2:B$1042,MATCH($E303,Establishment!$A$2:$A$1042,0))</f>
        <v xml:space="preserve"> </v>
      </c>
      <c r="G303" t="str">
        <f t="array" ref="G303">INDEX(Establishment!C$2:C$1042,MATCH($E303,Establishment!$A$2:$A$1042,0))</f>
        <v xml:space="preserve"> </v>
      </c>
      <c r="M303">
        <f t="shared" si="8"/>
        <v>0</v>
      </c>
      <c r="N303">
        <f t="shared" si="9"/>
        <v>0</v>
      </c>
      <c r="O303" t="s">
        <v>20</v>
      </c>
      <c r="P303" t="str">
        <f t="array" ref="P303">INDEX(Items!B$2:B$1090,MATCH($O303,Items!$A$2:$A$1090,0))</f>
        <v xml:space="preserve"> </v>
      </c>
      <c r="Q303" t="str">
        <f t="array" ref="Q303">INDEX(Items!C$2:C$1090,MATCH($O303,Items!$A$2:$A$1090,0))</f>
        <v xml:space="preserve"> </v>
      </c>
      <c r="R303" t="str">
        <f t="array" ref="R303">INDEX(Items!D$2:D$1090,MATCH($O303,Items!$A$2:$A$1090,0))</f>
        <v xml:space="preserve"> </v>
      </c>
    </row>
    <row r="304" spans="1:18" ht="15.75" customHeight="1" x14ac:dyDescent="0.25">
      <c r="A304">
        <f t="shared" si="6"/>
        <v>1</v>
      </c>
      <c r="B304" t="str">
        <f t="shared" si="7"/>
        <v/>
      </c>
      <c r="C304">
        <f t="shared" si="10"/>
        <v>1</v>
      </c>
      <c r="D304" s="4"/>
      <c r="E304" t="s">
        <v>20</v>
      </c>
      <c r="F304" t="str">
        <f t="array" ref="F304">INDEX(Establishment!B$2:B$1042,MATCH($E304,Establishment!$A$2:$A$1042,0))</f>
        <v xml:space="preserve"> </v>
      </c>
      <c r="G304" t="str">
        <f t="array" ref="G304">INDEX(Establishment!C$2:C$1042,MATCH($E304,Establishment!$A$2:$A$1042,0))</f>
        <v xml:space="preserve"> </v>
      </c>
      <c r="M304">
        <f t="shared" si="8"/>
        <v>0</v>
      </c>
      <c r="N304">
        <f t="shared" si="9"/>
        <v>0</v>
      </c>
      <c r="O304" t="s">
        <v>20</v>
      </c>
      <c r="P304" t="str">
        <f t="array" ref="P304">INDEX(Items!B$2:B$1090,MATCH($O304,Items!$A$2:$A$1090,0))</f>
        <v xml:space="preserve"> </v>
      </c>
      <c r="Q304" t="str">
        <f t="array" ref="Q304">INDEX(Items!C$2:C$1090,MATCH($O304,Items!$A$2:$A$1090,0))</f>
        <v xml:space="preserve"> </v>
      </c>
      <c r="R304" t="str">
        <f t="array" ref="R304">INDEX(Items!D$2:D$1090,MATCH($O304,Items!$A$2:$A$1090,0))</f>
        <v xml:space="preserve"> </v>
      </c>
    </row>
    <row r="305" spans="1:18" ht="15.75" customHeight="1" x14ac:dyDescent="0.25">
      <c r="A305">
        <f t="shared" si="6"/>
        <v>1</v>
      </c>
      <c r="B305" t="str">
        <f t="shared" si="7"/>
        <v/>
      </c>
      <c r="C305">
        <f t="shared" si="10"/>
        <v>1</v>
      </c>
      <c r="D305" s="4"/>
      <c r="E305" t="s">
        <v>20</v>
      </c>
      <c r="F305" t="str">
        <f t="array" ref="F305">INDEX(Establishment!B$2:B$1042,MATCH($E305,Establishment!$A$2:$A$1042,0))</f>
        <v xml:space="preserve"> </v>
      </c>
      <c r="G305" t="str">
        <f t="array" ref="G305">INDEX(Establishment!C$2:C$1042,MATCH($E305,Establishment!$A$2:$A$1042,0))</f>
        <v xml:space="preserve"> </v>
      </c>
      <c r="M305">
        <f t="shared" si="8"/>
        <v>0</v>
      </c>
      <c r="N305">
        <f t="shared" si="9"/>
        <v>0</v>
      </c>
      <c r="O305" t="s">
        <v>20</v>
      </c>
      <c r="P305" t="str">
        <f t="array" ref="P305">INDEX(Items!B$2:B$1090,MATCH($O305,Items!$A$2:$A$1090,0))</f>
        <v xml:space="preserve"> </v>
      </c>
      <c r="Q305" t="str">
        <f t="array" ref="Q305">INDEX(Items!C$2:C$1090,MATCH($O305,Items!$A$2:$A$1090,0))</f>
        <v xml:space="preserve"> </v>
      </c>
      <c r="R305" t="str">
        <f t="array" ref="R305">INDEX(Items!D$2:D$1090,MATCH($O305,Items!$A$2:$A$1090,0))</f>
        <v xml:space="preserve"> </v>
      </c>
    </row>
    <row r="306" spans="1:18" ht="15.75" customHeight="1" x14ac:dyDescent="0.25">
      <c r="A306">
        <f t="shared" si="6"/>
        <v>1</v>
      </c>
      <c r="B306" t="str">
        <f t="shared" si="7"/>
        <v/>
      </c>
      <c r="C306">
        <f t="shared" si="10"/>
        <v>1</v>
      </c>
      <c r="D306" s="4"/>
      <c r="E306" t="s">
        <v>20</v>
      </c>
      <c r="F306" t="str">
        <f t="array" ref="F306">INDEX(Establishment!B$2:B$1042,MATCH($E306,Establishment!$A$2:$A$1042,0))</f>
        <v xml:space="preserve"> </v>
      </c>
      <c r="G306" t="str">
        <f t="array" ref="G306">INDEX(Establishment!C$2:C$1042,MATCH($E306,Establishment!$A$2:$A$1042,0))</f>
        <v xml:space="preserve"> </v>
      </c>
      <c r="M306">
        <f t="shared" si="8"/>
        <v>0</v>
      </c>
      <c r="N306">
        <f t="shared" si="9"/>
        <v>0</v>
      </c>
      <c r="O306" t="s">
        <v>20</v>
      </c>
      <c r="P306" t="str">
        <f t="array" ref="P306">INDEX(Items!B$2:B$1090,MATCH($O306,Items!$A$2:$A$1090,0))</f>
        <v xml:space="preserve"> </v>
      </c>
      <c r="Q306" t="str">
        <f t="array" ref="Q306">INDEX(Items!C$2:C$1090,MATCH($O306,Items!$A$2:$A$1090,0))</f>
        <v xml:space="preserve"> </v>
      </c>
      <c r="R306" t="str">
        <f t="array" ref="R306">INDEX(Items!D$2:D$1090,MATCH($O306,Items!$A$2:$A$1090,0))</f>
        <v xml:space="preserve"> </v>
      </c>
    </row>
    <row r="307" spans="1:18" ht="15.75" customHeight="1" x14ac:dyDescent="0.25">
      <c r="A307">
        <f t="shared" si="6"/>
        <v>1</v>
      </c>
      <c r="B307" t="str">
        <f t="shared" si="7"/>
        <v/>
      </c>
      <c r="C307">
        <f t="shared" si="10"/>
        <v>1</v>
      </c>
      <c r="D307" s="4"/>
      <c r="E307" t="s">
        <v>20</v>
      </c>
      <c r="F307" t="str">
        <f t="array" ref="F307">INDEX(Establishment!B$2:B$1042,MATCH($E307,Establishment!$A$2:$A$1042,0))</f>
        <v xml:space="preserve"> </v>
      </c>
      <c r="G307" t="str">
        <f t="array" ref="G307">INDEX(Establishment!C$2:C$1042,MATCH($E307,Establishment!$A$2:$A$1042,0))</f>
        <v xml:space="preserve"> </v>
      </c>
      <c r="M307">
        <f t="shared" si="8"/>
        <v>0</v>
      </c>
      <c r="N307">
        <f t="shared" si="9"/>
        <v>0</v>
      </c>
      <c r="O307" t="s">
        <v>20</v>
      </c>
      <c r="P307" t="str">
        <f t="array" ref="P307">INDEX(Items!B$2:B$1090,MATCH($O307,Items!$A$2:$A$1090,0))</f>
        <v xml:space="preserve"> </v>
      </c>
      <c r="Q307" t="str">
        <f t="array" ref="Q307">INDEX(Items!C$2:C$1090,MATCH($O307,Items!$A$2:$A$1090,0))</f>
        <v xml:space="preserve"> </v>
      </c>
      <c r="R307" t="str">
        <f t="array" ref="R307">INDEX(Items!D$2:D$1090,MATCH($O307,Items!$A$2:$A$1090,0))</f>
        <v xml:space="preserve"> </v>
      </c>
    </row>
    <row r="308" spans="1:18" ht="15.75" customHeight="1" x14ac:dyDescent="0.25">
      <c r="A308">
        <f t="shared" si="6"/>
        <v>1</v>
      </c>
      <c r="B308" t="str">
        <f t="shared" si="7"/>
        <v/>
      </c>
      <c r="C308">
        <f t="shared" si="10"/>
        <v>1</v>
      </c>
      <c r="D308" s="4"/>
      <c r="E308" t="s">
        <v>20</v>
      </c>
      <c r="F308" t="str">
        <f t="array" ref="F308">INDEX(Establishment!B$2:B$1042,MATCH($E308,Establishment!$A$2:$A$1042,0))</f>
        <v xml:space="preserve"> </v>
      </c>
      <c r="G308" t="str">
        <f t="array" ref="G308">INDEX(Establishment!C$2:C$1042,MATCH($E308,Establishment!$A$2:$A$1042,0))</f>
        <v xml:space="preserve"> </v>
      </c>
      <c r="M308">
        <f t="shared" si="8"/>
        <v>0</v>
      </c>
      <c r="N308">
        <f t="shared" si="9"/>
        <v>0</v>
      </c>
      <c r="O308" t="s">
        <v>20</v>
      </c>
      <c r="P308" t="str">
        <f t="array" ref="P308">INDEX(Items!B$2:B$1090,MATCH($O308,Items!$A$2:$A$1090,0))</f>
        <v xml:space="preserve"> </v>
      </c>
      <c r="Q308" t="str">
        <f t="array" ref="Q308">INDEX(Items!C$2:C$1090,MATCH($O308,Items!$A$2:$A$1090,0))</f>
        <v xml:space="preserve"> </v>
      </c>
      <c r="R308" t="str">
        <f t="array" ref="R308">INDEX(Items!D$2:D$1090,MATCH($O308,Items!$A$2:$A$1090,0))</f>
        <v xml:space="preserve"> </v>
      </c>
    </row>
    <row r="309" spans="1:18" ht="15.75" customHeight="1" x14ac:dyDescent="0.25">
      <c r="A309">
        <f t="shared" si="6"/>
        <v>1</v>
      </c>
      <c r="B309" t="str">
        <f t="shared" si="7"/>
        <v/>
      </c>
      <c r="C309">
        <f t="shared" si="10"/>
        <v>1</v>
      </c>
      <c r="D309" s="4"/>
      <c r="E309" t="s">
        <v>20</v>
      </c>
      <c r="F309" t="str">
        <f t="array" ref="F309">INDEX(Establishment!B$2:B$1042,MATCH($E309,Establishment!$A$2:$A$1042,0))</f>
        <v xml:space="preserve"> </v>
      </c>
      <c r="G309" t="str">
        <f t="array" ref="G309">INDEX(Establishment!C$2:C$1042,MATCH($E309,Establishment!$A$2:$A$1042,0))</f>
        <v xml:space="preserve"> </v>
      </c>
      <c r="M309">
        <f t="shared" si="8"/>
        <v>0</v>
      </c>
      <c r="N309">
        <f t="shared" si="9"/>
        <v>0</v>
      </c>
      <c r="O309" t="s">
        <v>20</v>
      </c>
      <c r="P309" t="str">
        <f t="array" ref="P309">INDEX(Items!B$2:B$1090,MATCH($O309,Items!$A$2:$A$1090,0))</f>
        <v xml:space="preserve"> </v>
      </c>
      <c r="Q309" t="str">
        <f t="array" ref="Q309">INDEX(Items!C$2:C$1090,MATCH($O309,Items!$A$2:$A$1090,0))</f>
        <v xml:space="preserve"> </v>
      </c>
      <c r="R309" t="str">
        <f t="array" ref="R309">INDEX(Items!D$2:D$1090,MATCH($O309,Items!$A$2:$A$1090,0))</f>
        <v xml:space="preserve"> </v>
      </c>
    </row>
    <row r="310" spans="1:18" ht="15.75" customHeight="1" x14ac:dyDescent="0.25">
      <c r="A310">
        <f t="shared" si="6"/>
        <v>1</v>
      </c>
      <c r="B310" t="str">
        <f t="shared" si="7"/>
        <v/>
      </c>
      <c r="C310">
        <f t="shared" si="10"/>
        <v>1</v>
      </c>
      <c r="D310" s="4"/>
      <c r="E310" t="s">
        <v>20</v>
      </c>
      <c r="F310" t="str">
        <f t="array" ref="F310">INDEX(Establishment!B$2:B$1042,MATCH($E310,Establishment!$A$2:$A$1042,0))</f>
        <v xml:space="preserve"> </v>
      </c>
      <c r="G310" t="str">
        <f t="array" ref="G310">INDEX(Establishment!C$2:C$1042,MATCH($E310,Establishment!$A$2:$A$1042,0))</f>
        <v xml:space="preserve"> </v>
      </c>
      <c r="M310">
        <f t="shared" si="8"/>
        <v>0</v>
      </c>
      <c r="N310">
        <f t="shared" si="9"/>
        <v>0</v>
      </c>
      <c r="O310" t="s">
        <v>20</v>
      </c>
      <c r="P310" t="str">
        <f t="array" ref="P310">INDEX(Items!B$2:B$1090,MATCH($O310,Items!$A$2:$A$1090,0))</f>
        <v xml:space="preserve"> </v>
      </c>
      <c r="Q310" t="str">
        <f t="array" ref="Q310">INDEX(Items!C$2:C$1090,MATCH($O310,Items!$A$2:$A$1090,0))</f>
        <v xml:space="preserve"> </v>
      </c>
      <c r="R310" t="str">
        <f t="array" ref="R310">INDEX(Items!D$2:D$1090,MATCH($O310,Items!$A$2:$A$1090,0))</f>
        <v xml:space="preserve"> </v>
      </c>
    </row>
    <row r="311" spans="1:18" ht="15.75" customHeight="1" x14ac:dyDescent="0.25">
      <c r="A311">
        <f t="shared" si="6"/>
        <v>1</v>
      </c>
      <c r="B311" t="str">
        <f t="shared" si="7"/>
        <v/>
      </c>
      <c r="C311">
        <f t="shared" si="10"/>
        <v>1</v>
      </c>
      <c r="D311" s="4"/>
      <c r="E311" t="s">
        <v>20</v>
      </c>
      <c r="F311" t="str">
        <f t="array" ref="F311">INDEX(Establishment!B$2:B$1042,MATCH($E311,Establishment!$A$2:$A$1042,0))</f>
        <v xml:space="preserve"> </v>
      </c>
      <c r="G311" t="str">
        <f t="array" ref="G311">INDEX(Establishment!C$2:C$1042,MATCH($E311,Establishment!$A$2:$A$1042,0))</f>
        <v xml:space="preserve"> </v>
      </c>
      <c r="M311">
        <f t="shared" si="8"/>
        <v>0</v>
      </c>
      <c r="N311">
        <f t="shared" si="9"/>
        <v>0</v>
      </c>
      <c r="O311" t="s">
        <v>20</v>
      </c>
      <c r="P311" t="str">
        <f t="array" ref="P311">INDEX(Items!B$2:B$1090,MATCH($O311,Items!$A$2:$A$1090,0))</f>
        <v xml:space="preserve"> </v>
      </c>
      <c r="Q311" t="str">
        <f t="array" ref="Q311">INDEX(Items!C$2:C$1090,MATCH($O311,Items!$A$2:$A$1090,0))</f>
        <v xml:space="preserve"> </v>
      </c>
      <c r="R311" t="str">
        <f t="array" ref="R311">INDEX(Items!D$2:D$1090,MATCH($O311,Items!$A$2:$A$1090,0))</f>
        <v xml:space="preserve"> </v>
      </c>
    </row>
    <row r="312" spans="1:18" ht="15.75" customHeight="1" x14ac:dyDescent="0.25">
      <c r="A312">
        <f t="shared" si="6"/>
        <v>1</v>
      </c>
      <c r="B312" t="str">
        <f t="shared" si="7"/>
        <v/>
      </c>
      <c r="C312">
        <f t="shared" si="10"/>
        <v>1</v>
      </c>
      <c r="D312" s="4"/>
      <c r="E312" t="s">
        <v>20</v>
      </c>
      <c r="F312" t="str">
        <f t="array" ref="F312">INDEX(Establishment!B$2:B$1042,MATCH($E312,Establishment!$A$2:$A$1042,0))</f>
        <v xml:space="preserve"> </v>
      </c>
      <c r="G312" t="str">
        <f t="array" ref="G312">INDEX(Establishment!C$2:C$1042,MATCH($E312,Establishment!$A$2:$A$1042,0))</f>
        <v xml:space="preserve"> </v>
      </c>
      <c r="M312">
        <f t="shared" si="8"/>
        <v>0</v>
      </c>
      <c r="N312">
        <f t="shared" si="9"/>
        <v>0</v>
      </c>
      <c r="O312" t="s">
        <v>20</v>
      </c>
      <c r="P312" t="str">
        <f t="array" ref="P312">INDEX(Items!B$2:B$1090,MATCH($O312,Items!$A$2:$A$1090,0))</f>
        <v xml:space="preserve"> </v>
      </c>
      <c r="Q312" t="str">
        <f t="array" ref="Q312">INDEX(Items!C$2:C$1090,MATCH($O312,Items!$A$2:$A$1090,0))</f>
        <v xml:space="preserve"> </v>
      </c>
      <c r="R312" t="str">
        <f t="array" ref="R312">INDEX(Items!D$2:D$1090,MATCH($O312,Items!$A$2:$A$1090,0))</f>
        <v xml:space="preserve"> </v>
      </c>
    </row>
    <row r="313" spans="1:18" ht="15.75" customHeight="1" x14ac:dyDescent="0.25">
      <c r="A313">
        <f t="shared" si="6"/>
        <v>1</v>
      </c>
      <c r="B313" t="str">
        <f t="shared" si="7"/>
        <v/>
      </c>
      <c r="C313">
        <f t="shared" si="10"/>
        <v>1</v>
      </c>
      <c r="D313" s="4"/>
      <c r="E313" t="s">
        <v>20</v>
      </c>
      <c r="F313" t="str">
        <f t="array" ref="F313">INDEX(Establishment!B$2:B$1042,MATCH($E313,Establishment!$A$2:$A$1042,0))</f>
        <v xml:space="preserve"> </v>
      </c>
      <c r="G313" t="str">
        <f t="array" ref="G313">INDEX(Establishment!C$2:C$1042,MATCH($E313,Establishment!$A$2:$A$1042,0))</f>
        <v xml:space="preserve"> </v>
      </c>
      <c r="M313">
        <f t="shared" si="8"/>
        <v>0</v>
      </c>
      <c r="N313">
        <f t="shared" si="9"/>
        <v>0</v>
      </c>
      <c r="O313" t="s">
        <v>20</v>
      </c>
      <c r="P313" t="str">
        <f t="array" ref="P313">INDEX(Items!B$2:B$1090,MATCH($O313,Items!$A$2:$A$1090,0))</f>
        <v xml:space="preserve"> </v>
      </c>
      <c r="Q313" t="str">
        <f t="array" ref="Q313">INDEX(Items!C$2:C$1090,MATCH($O313,Items!$A$2:$A$1090,0))</f>
        <v xml:space="preserve"> </v>
      </c>
      <c r="R313" t="str">
        <f t="array" ref="R313">INDEX(Items!D$2:D$1090,MATCH($O313,Items!$A$2:$A$1090,0))</f>
        <v xml:space="preserve"> </v>
      </c>
    </row>
    <row r="314" spans="1:18" ht="15.75" customHeight="1" x14ac:dyDescent="0.25">
      <c r="A314">
        <f t="shared" si="6"/>
        <v>1</v>
      </c>
      <c r="B314" t="str">
        <f t="shared" si="7"/>
        <v/>
      </c>
      <c r="C314">
        <f t="shared" si="10"/>
        <v>1</v>
      </c>
      <c r="D314" s="4"/>
      <c r="E314" t="s">
        <v>20</v>
      </c>
      <c r="F314" t="str">
        <f t="array" ref="F314">INDEX(Establishment!B$2:B$1042,MATCH($E314,Establishment!$A$2:$A$1042,0))</f>
        <v xml:space="preserve"> </v>
      </c>
      <c r="G314" t="str">
        <f t="array" ref="G314">INDEX(Establishment!C$2:C$1042,MATCH($E314,Establishment!$A$2:$A$1042,0))</f>
        <v xml:space="preserve"> </v>
      </c>
      <c r="M314">
        <f t="shared" si="8"/>
        <v>0</v>
      </c>
      <c r="N314">
        <f t="shared" si="9"/>
        <v>0</v>
      </c>
      <c r="O314" t="s">
        <v>20</v>
      </c>
      <c r="P314" t="str">
        <f t="array" ref="P314">INDEX(Items!B$2:B$1090,MATCH($O314,Items!$A$2:$A$1090,0))</f>
        <v xml:space="preserve"> </v>
      </c>
      <c r="Q314" t="str">
        <f t="array" ref="Q314">INDEX(Items!C$2:C$1090,MATCH($O314,Items!$A$2:$A$1090,0))</f>
        <v xml:space="preserve"> </v>
      </c>
      <c r="R314" t="str">
        <f t="array" ref="R314">INDEX(Items!D$2:D$1090,MATCH($O314,Items!$A$2:$A$1090,0))</f>
        <v xml:space="preserve"> </v>
      </c>
    </row>
    <row r="315" spans="1:18" ht="15.75" customHeight="1" x14ac:dyDescent="0.25">
      <c r="A315">
        <f t="shared" si="6"/>
        <v>1</v>
      </c>
      <c r="B315" t="str">
        <f t="shared" si="7"/>
        <v/>
      </c>
      <c r="C315">
        <f t="shared" si="10"/>
        <v>1</v>
      </c>
      <c r="D315" s="4"/>
      <c r="E315" t="s">
        <v>20</v>
      </c>
      <c r="F315" t="str">
        <f t="array" ref="F315">INDEX(Establishment!B$2:B$1042,MATCH($E315,Establishment!$A$2:$A$1042,0))</f>
        <v xml:space="preserve"> </v>
      </c>
      <c r="G315" t="str">
        <f t="array" ref="G315">INDEX(Establishment!C$2:C$1042,MATCH($E315,Establishment!$A$2:$A$1042,0))</f>
        <v xml:space="preserve"> </v>
      </c>
      <c r="M315">
        <f t="shared" si="8"/>
        <v>0</v>
      </c>
      <c r="N315">
        <f t="shared" si="9"/>
        <v>0</v>
      </c>
      <c r="O315" t="s">
        <v>20</v>
      </c>
      <c r="P315" t="str">
        <f t="array" ref="P315">INDEX(Items!B$2:B$1090,MATCH($O315,Items!$A$2:$A$1090,0))</f>
        <v xml:space="preserve"> </v>
      </c>
      <c r="Q315" t="str">
        <f t="array" ref="Q315">INDEX(Items!C$2:C$1090,MATCH($O315,Items!$A$2:$A$1090,0))</f>
        <v xml:space="preserve"> </v>
      </c>
      <c r="R315" t="str">
        <f t="array" ref="R315">INDEX(Items!D$2:D$1090,MATCH($O315,Items!$A$2:$A$1090,0))</f>
        <v xml:space="preserve"> </v>
      </c>
    </row>
    <row r="316" spans="1:18" ht="15.75" customHeight="1" x14ac:dyDescent="0.25">
      <c r="A316">
        <f t="shared" si="6"/>
        <v>1</v>
      </c>
      <c r="B316" t="str">
        <f t="shared" si="7"/>
        <v/>
      </c>
      <c r="C316">
        <f t="shared" si="10"/>
        <v>1</v>
      </c>
      <c r="D316" s="4"/>
      <c r="E316" t="s">
        <v>20</v>
      </c>
      <c r="F316" t="str">
        <f t="array" ref="F316">INDEX(Establishment!B$2:B$1042,MATCH($E316,Establishment!$A$2:$A$1042,0))</f>
        <v xml:space="preserve"> </v>
      </c>
      <c r="G316" t="str">
        <f t="array" ref="G316">INDEX(Establishment!C$2:C$1042,MATCH($E316,Establishment!$A$2:$A$1042,0))</f>
        <v xml:space="preserve"> </v>
      </c>
      <c r="M316">
        <f t="shared" si="8"/>
        <v>0</v>
      </c>
      <c r="N316">
        <f t="shared" si="9"/>
        <v>0</v>
      </c>
      <c r="O316" t="s">
        <v>20</v>
      </c>
      <c r="P316" t="str">
        <f t="array" ref="P316">INDEX(Items!B$2:B$1090,MATCH($O316,Items!$A$2:$A$1090,0))</f>
        <v xml:space="preserve"> </v>
      </c>
      <c r="Q316" t="str">
        <f t="array" ref="Q316">INDEX(Items!C$2:C$1090,MATCH($O316,Items!$A$2:$A$1090,0))</f>
        <v xml:space="preserve"> </v>
      </c>
      <c r="R316" t="str">
        <f t="array" ref="R316">INDEX(Items!D$2:D$1090,MATCH($O316,Items!$A$2:$A$1090,0))</f>
        <v xml:space="preserve"> </v>
      </c>
    </row>
    <row r="317" spans="1:18" ht="15.75" customHeight="1" x14ac:dyDescent="0.25">
      <c r="A317">
        <f t="shared" si="6"/>
        <v>1</v>
      </c>
      <c r="B317" t="str">
        <f t="shared" si="7"/>
        <v/>
      </c>
      <c r="C317">
        <f t="shared" si="10"/>
        <v>1</v>
      </c>
      <c r="D317" s="4"/>
      <c r="E317" t="s">
        <v>20</v>
      </c>
      <c r="F317" t="str">
        <f t="array" ref="F317">INDEX(Establishment!B$2:B$1042,MATCH($E317,Establishment!$A$2:$A$1042,0))</f>
        <v xml:space="preserve"> </v>
      </c>
      <c r="G317" t="str">
        <f t="array" ref="G317">INDEX(Establishment!C$2:C$1042,MATCH($E317,Establishment!$A$2:$A$1042,0))</f>
        <v xml:space="preserve"> </v>
      </c>
      <c r="M317">
        <f t="shared" si="8"/>
        <v>0</v>
      </c>
      <c r="N317">
        <f t="shared" si="9"/>
        <v>0</v>
      </c>
      <c r="O317" t="s">
        <v>20</v>
      </c>
      <c r="P317" t="str">
        <f t="array" ref="P317">INDEX(Items!B$2:B$1090,MATCH($O317,Items!$A$2:$A$1090,0))</f>
        <v xml:space="preserve"> </v>
      </c>
      <c r="Q317" t="str">
        <f t="array" ref="Q317">INDEX(Items!C$2:C$1090,MATCH($O317,Items!$A$2:$A$1090,0))</f>
        <v xml:space="preserve"> </v>
      </c>
      <c r="R317" t="str">
        <f t="array" ref="R317">INDEX(Items!D$2:D$1090,MATCH($O317,Items!$A$2:$A$1090,0))</f>
        <v xml:space="preserve"> </v>
      </c>
    </row>
    <row r="318" spans="1:18" ht="15.75" customHeight="1" x14ac:dyDescent="0.25">
      <c r="A318">
        <f t="shared" si="6"/>
        <v>1</v>
      </c>
      <c r="B318" t="str">
        <f t="shared" si="7"/>
        <v/>
      </c>
      <c r="C318">
        <f t="shared" si="10"/>
        <v>1</v>
      </c>
      <c r="D318" s="4"/>
      <c r="E318" t="s">
        <v>20</v>
      </c>
      <c r="F318" t="str">
        <f t="array" ref="F318">INDEX(Establishment!B$2:B$1042,MATCH($E318,Establishment!$A$2:$A$1042,0))</f>
        <v xml:space="preserve"> </v>
      </c>
      <c r="G318" t="str">
        <f t="array" ref="G318">INDEX(Establishment!C$2:C$1042,MATCH($E318,Establishment!$A$2:$A$1042,0))</f>
        <v xml:space="preserve"> </v>
      </c>
      <c r="M318">
        <f t="shared" si="8"/>
        <v>0</v>
      </c>
      <c r="N318">
        <f t="shared" si="9"/>
        <v>0</v>
      </c>
      <c r="O318" t="s">
        <v>20</v>
      </c>
      <c r="P318" t="str">
        <f t="array" ref="P318">INDEX(Items!B$2:B$1090,MATCH($O318,Items!$A$2:$A$1090,0))</f>
        <v xml:space="preserve"> </v>
      </c>
      <c r="Q318" t="str">
        <f t="array" ref="Q318">INDEX(Items!C$2:C$1090,MATCH($O318,Items!$A$2:$A$1090,0))</f>
        <v xml:space="preserve"> </v>
      </c>
      <c r="R318" t="str">
        <f t="array" ref="R318">INDEX(Items!D$2:D$1090,MATCH($O318,Items!$A$2:$A$1090,0))</f>
        <v xml:space="preserve"> </v>
      </c>
    </row>
    <row r="319" spans="1:18" ht="15.75" customHeight="1" x14ac:dyDescent="0.25">
      <c r="A319">
        <f t="shared" si="6"/>
        <v>1</v>
      </c>
      <c r="B319" t="str">
        <f t="shared" si="7"/>
        <v/>
      </c>
      <c r="C319">
        <f t="shared" si="10"/>
        <v>1</v>
      </c>
      <c r="D319" s="4"/>
      <c r="E319" t="s">
        <v>20</v>
      </c>
      <c r="F319" t="str">
        <f t="array" ref="F319">INDEX(Establishment!B$2:B$1042,MATCH($E319,Establishment!$A$2:$A$1042,0))</f>
        <v xml:space="preserve"> </v>
      </c>
      <c r="G319" t="str">
        <f t="array" ref="G319">INDEX(Establishment!C$2:C$1042,MATCH($E319,Establishment!$A$2:$A$1042,0))</f>
        <v xml:space="preserve"> </v>
      </c>
      <c r="M319">
        <f t="shared" si="8"/>
        <v>0</v>
      </c>
      <c r="N319">
        <f t="shared" si="9"/>
        <v>0</v>
      </c>
      <c r="O319" t="s">
        <v>20</v>
      </c>
      <c r="P319" t="str">
        <f t="array" ref="P319">INDEX(Items!B$2:B$1090,MATCH($O319,Items!$A$2:$A$1090,0))</f>
        <v xml:space="preserve"> </v>
      </c>
      <c r="Q319" t="str">
        <f t="array" ref="Q319">INDEX(Items!C$2:C$1090,MATCH($O319,Items!$A$2:$A$1090,0))</f>
        <v xml:space="preserve"> </v>
      </c>
      <c r="R319" t="str">
        <f t="array" ref="R319">INDEX(Items!D$2:D$1090,MATCH($O319,Items!$A$2:$A$1090,0))</f>
        <v xml:space="preserve"> </v>
      </c>
    </row>
    <row r="320" spans="1:18" ht="15.75" customHeight="1" x14ac:dyDescent="0.25">
      <c r="A320">
        <f t="shared" si="6"/>
        <v>1</v>
      </c>
      <c r="B320" t="str">
        <f t="shared" si="7"/>
        <v/>
      </c>
      <c r="C320">
        <f t="shared" si="10"/>
        <v>1</v>
      </c>
      <c r="D320" s="4"/>
      <c r="E320" t="s">
        <v>20</v>
      </c>
      <c r="F320" t="str">
        <f t="array" ref="F320">INDEX(Establishment!B$2:B$1042,MATCH($E320,Establishment!$A$2:$A$1042,0))</f>
        <v xml:space="preserve"> </v>
      </c>
      <c r="G320" t="str">
        <f t="array" ref="G320">INDEX(Establishment!C$2:C$1042,MATCH($E320,Establishment!$A$2:$A$1042,0))</f>
        <v xml:space="preserve"> </v>
      </c>
      <c r="M320">
        <f t="shared" si="8"/>
        <v>0</v>
      </c>
      <c r="N320">
        <f t="shared" si="9"/>
        <v>0</v>
      </c>
      <c r="O320" t="s">
        <v>20</v>
      </c>
      <c r="P320" t="str">
        <f t="array" ref="P320">INDEX(Items!B$2:B$1090,MATCH($O320,Items!$A$2:$A$1090,0))</f>
        <v xml:space="preserve"> </v>
      </c>
      <c r="Q320" t="str">
        <f t="array" ref="Q320">INDEX(Items!C$2:C$1090,MATCH($O320,Items!$A$2:$A$1090,0))</f>
        <v xml:space="preserve"> </v>
      </c>
      <c r="R320" t="str">
        <f t="array" ref="R320">INDEX(Items!D$2:D$1090,MATCH($O320,Items!$A$2:$A$1090,0))</f>
        <v xml:space="preserve"> </v>
      </c>
    </row>
    <row r="321" spans="1:18" ht="15.75" customHeight="1" x14ac:dyDescent="0.25">
      <c r="A321">
        <f t="shared" si="6"/>
        <v>1</v>
      </c>
      <c r="B321" t="str">
        <f t="shared" si="7"/>
        <v/>
      </c>
      <c r="C321">
        <f t="shared" si="10"/>
        <v>1</v>
      </c>
      <c r="D321" s="4"/>
      <c r="E321" t="s">
        <v>20</v>
      </c>
      <c r="F321" t="str">
        <f t="array" ref="F321">INDEX(Establishment!B$2:B$1042,MATCH($E321,Establishment!$A$2:$A$1042,0))</f>
        <v xml:space="preserve"> </v>
      </c>
      <c r="G321" t="str">
        <f t="array" ref="G321">INDEX(Establishment!C$2:C$1042,MATCH($E321,Establishment!$A$2:$A$1042,0))</f>
        <v xml:space="preserve"> </v>
      </c>
      <c r="M321">
        <f t="shared" si="8"/>
        <v>0</v>
      </c>
      <c r="N321">
        <f t="shared" si="9"/>
        <v>0</v>
      </c>
      <c r="O321" t="s">
        <v>20</v>
      </c>
      <c r="P321" t="str">
        <f t="array" ref="P321">INDEX(Items!B$2:B$1090,MATCH($O321,Items!$A$2:$A$1090,0))</f>
        <v xml:space="preserve"> </v>
      </c>
      <c r="Q321" t="str">
        <f t="array" ref="Q321">INDEX(Items!C$2:C$1090,MATCH($O321,Items!$A$2:$A$1090,0))</f>
        <v xml:space="preserve"> </v>
      </c>
      <c r="R321" t="str">
        <f t="array" ref="R321">INDEX(Items!D$2:D$1090,MATCH($O321,Items!$A$2:$A$1090,0))</f>
        <v xml:space="preserve"> </v>
      </c>
    </row>
    <row r="322" spans="1:18" ht="15.75" customHeight="1" x14ac:dyDescent="0.25">
      <c r="A322">
        <f t="shared" si="6"/>
        <v>1</v>
      </c>
      <c r="B322" t="str">
        <f t="shared" si="7"/>
        <v/>
      </c>
      <c r="C322">
        <f t="shared" si="10"/>
        <v>1</v>
      </c>
      <c r="D322" s="4"/>
      <c r="E322" t="s">
        <v>20</v>
      </c>
      <c r="F322" t="str">
        <f t="array" ref="F322">INDEX(Establishment!B$2:B$1042,MATCH($E322,Establishment!$A$2:$A$1042,0))</f>
        <v xml:space="preserve"> </v>
      </c>
      <c r="G322" t="str">
        <f t="array" ref="G322">INDEX(Establishment!C$2:C$1042,MATCH($E322,Establishment!$A$2:$A$1042,0))</f>
        <v xml:space="preserve"> </v>
      </c>
      <c r="M322">
        <f t="shared" si="8"/>
        <v>0</v>
      </c>
      <c r="N322">
        <f t="shared" si="9"/>
        <v>0</v>
      </c>
      <c r="O322" t="s">
        <v>20</v>
      </c>
      <c r="P322" t="str">
        <f t="array" ref="P322">INDEX(Items!B$2:B$1090,MATCH($O322,Items!$A$2:$A$1090,0))</f>
        <v xml:space="preserve"> </v>
      </c>
      <c r="Q322" t="str">
        <f t="array" ref="Q322">INDEX(Items!C$2:C$1090,MATCH($O322,Items!$A$2:$A$1090,0))</f>
        <v xml:space="preserve"> </v>
      </c>
      <c r="R322" t="str">
        <f t="array" ref="R322">INDEX(Items!D$2:D$1090,MATCH($O322,Items!$A$2:$A$1090,0))</f>
        <v xml:space="preserve"> </v>
      </c>
    </row>
    <row r="323" spans="1:18" ht="15.75" customHeight="1" x14ac:dyDescent="0.25">
      <c r="A323">
        <f t="shared" si="6"/>
        <v>1</v>
      </c>
      <c r="B323" t="str">
        <f t="shared" si="7"/>
        <v/>
      </c>
      <c r="C323">
        <f t="shared" si="10"/>
        <v>1</v>
      </c>
      <c r="D323" s="4"/>
      <c r="E323" t="s">
        <v>20</v>
      </c>
      <c r="F323" t="str">
        <f t="array" ref="F323">INDEX(Establishment!B$2:B$1042,MATCH($E323,Establishment!$A$2:$A$1042,0))</f>
        <v xml:space="preserve"> </v>
      </c>
      <c r="G323" t="str">
        <f t="array" ref="G323">INDEX(Establishment!C$2:C$1042,MATCH($E323,Establishment!$A$2:$A$1042,0))</f>
        <v xml:space="preserve"> </v>
      </c>
      <c r="M323">
        <f t="shared" si="8"/>
        <v>0</v>
      </c>
      <c r="N323">
        <f t="shared" si="9"/>
        <v>0</v>
      </c>
      <c r="O323" t="s">
        <v>20</v>
      </c>
      <c r="P323" t="str">
        <f t="array" ref="P323">INDEX(Items!B$2:B$1090,MATCH($O323,Items!$A$2:$A$1090,0))</f>
        <v xml:space="preserve"> </v>
      </c>
      <c r="Q323" t="str">
        <f t="array" ref="Q323">INDEX(Items!C$2:C$1090,MATCH($O323,Items!$A$2:$A$1090,0))</f>
        <v xml:space="preserve"> </v>
      </c>
      <c r="R323" t="str">
        <f t="array" ref="R323">INDEX(Items!D$2:D$1090,MATCH($O323,Items!$A$2:$A$1090,0))</f>
        <v xml:space="preserve"> </v>
      </c>
    </row>
    <row r="324" spans="1:18" ht="15.75" customHeight="1" x14ac:dyDescent="0.25">
      <c r="A324">
        <f t="shared" si="6"/>
        <v>1</v>
      </c>
      <c r="B324" t="str">
        <f t="shared" si="7"/>
        <v/>
      </c>
      <c r="C324">
        <f t="shared" si="10"/>
        <v>1</v>
      </c>
      <c r="D324" s="4"/>
      <c r="E324" t="s">
        <v>20</v>
      </c>
      <c r="F324" t="str">
        <f t="array" ref="F324">INDEX(Establishment!B$2:B$1042,MATCH($E324,Establishment!$A$2:$A$1042,0))</f>
        <v xml:space="preserve"> </v>
      </c>
      <c r="G324" t="str">
        <f t="array" ref="G324">INDEX(Establishment!C$2:C$1042,MATCH($E324,Establishment!$A$2:$A$1042,0))</f>
        <v xml:space="preserve"> </v>
      </c>
      <c r="M324">
        <f t="shared" si="8"/>
        <v>0</v>
      </c>
      <c r="N324">
        <f t="shared" si="9"/>
        <v>0</v>
      </c>
      <c r="O324" t="s">
        <v>20</v>
      </c>
      <c r="P324" t="str">
        <f t="array" ref="P324">INDEX(Items!B$2:B$1090,MATCH($O324,Items!$A$2:$A$1090,0))</f>
        <v xml:space="preserve"> </v>
      </c>
      <c r="Q324" t="str">
        <f t="array" ref="Q324">INDEX(Items!C$2:C$1090,MATCH($O324,Items!$A$2:$A$1090,0))</f>
        <v xml:space="preserve"> </v>
      </c>
      <c r="R324" t="str">
        <f t="array" ref="R324">INDEX(Items!D$2:D$1090,MATCH($O324,Items!$A$2:$A$1090,0))</f>
        <v xml:space="preserve"> </v>
      </c>
    </row>
    <row r="325" spans="1:18" ht="15.75" customHeight="1" x14ac:dyDescent="0.25">
      <c r="A325">
        <f t="shared" si="6"/>
        <v>1</v>
      </c>
      <c r="B325" t="str">
        <f t="shared" si="7"/>
        <v/>
      </c>
      <c r="C325">
        <f t="shared" si="10"/>
        <v>1</v>
      </c>
      <c r="D325" s="4"/>
      <c r="E325" t="s">
        <v>20</v>
      </c>
      <c r="F325" t="str">
        <f t="array" ref="F325">INDEX(Establishment!B$2:B$1042,MATCH($E325,Establishment!$A$2:$A$1042,0))</f>
        <v xml:space="preserve"> </v>
      </c>
      <c r="G325" t="str">
        <f t="array" ref="G325">INDEX(Establishment!C$2:C$1042,MATCH($E325,Establishment!$A$2:$A$1042,0))</f>
        <v xml:space="preserve"> </v>
      </c>
      <c r="M325">
        <f t="shared" si="8"/>
        <v>0</v>
      </c>
      <c r="N325">
        <f t="shared" si="9"/>
        <v>0</v>
      </c>
      <c r="O325" t="s">
        <v>20</v>
      </c>
      <c r="P325" t="str">
        <f t="array" ref="P325">INDEX(Items!B$2:B$1090,MATCH($O325,Items!$A$2:$A$1090,0))</f>
        <v xml:space="preserve"> </v>
      </c>
      <c r="Q325" t="str">
        <f t="array" ref="Q325">INDEX(Items!C$2:C$1090,MATCH($O325,Items!$A$2:$A$1090,0))</f>
        <v xml:space="preserve"> </v>
      </c>
      <c r="R325" t="str">
        <f t="array" ref="R325">INDEX(Items!D$2:D$1090,MATCH($O325,Items!$A$2:$A$1090,0))</f>
        <v xml:space="preserve"> </v>
      </c>
    </row>
    <row r="326" spans="1:18" ht="15.75" customHeight="1" x14ac:dyDescent="0.25">
      <c r="A326">
        <f t="shared" si="6"/>
        <v>1</v>
      </c>
      <c r="B326" t="str">
        <f t="shared" si="7"/>
        <v/>
      </c>
      <c r="C326">
        <f t="shared" si="10"/>
        <v>1</v>
      </c>
      <c r="D326" s="4"/>
      <c r="E326" t="s">
        <v>20</v>
      </c>
      <c r="F326" t="str">
        <f t="array" ref="F326">INDEX(Establishment!B$2:B$1042,MATCH($E326,Establishment!$A$2:$A$1042,0))</f>
        <v xml:space="preserve"> </v>
      </c>
      <c r="G326" t="str">
        <f t="array" ref="G326">INDEX(Establishment!C$2:C$1042,MATCH($E326,Establishment!$A$2:$A$1042,0))</f>
        <v xml:space="preserve"> </v>
      </c>
      <c r="M326">
        <f t="shared" si="8"/>
        <v>0</v>
      </c>
      <c r="N326">
        <f t="shared" si="9"/>
        <v>0</v>
      </c>
      <c r="O326" t="s">
        <v>20</v>
      </c>
      <c r="P326" t="str">
        <f t="array" ref="P326">INDEX(Items!B$2:B$1090,MATCH($O326,Items!$A$2:$A$1090,0))</f>
        <v xml:space="preserve"> </v>
      </c>
      <c r="Q326" t="str">
        <f t="array" ref="Q326">INDEX(Items!C$2:C$1090,MATCH($O326,Items!$A$2:$A$1090,0))</f>
        <v xml:space="preserve"> </v>
      </c>
      <c r="R326" t="str">
        <f t="array" ref="R326">INDEX(Items!D$2:D$1090,MATCH($O326,Items!$A$2:$A$1090,0))</f>
        <v xml:space="preserve"> </v>
      </c>
    </row>
    <row r="327" spans="1:18" ht="15.75" customHeight="1" x14ac:dyDescent="0.25">
      <c r="A327">
        <f t="shared" si="6"/>
        <v>1</v>
      </c>
      <c r="B327" t="str">
        <f t="shared" si="7"/>
        <v/>
      </c>
      <c r="C327">
        <f t="shared" si="10"/>
        <v>1</v>
      </c>
      <c r="D327" s="4"/>
      <c r="E327" t="s">
        <v>20</v>
      </c>
      <c r="F327" t="str">
        <f t="array" ref="F327">INDEX(Establishment!B$2:B$1042,MATCH($E327,Establishment!$A$2:$A$1042,0))</f>
        <v xml:space="preserve"> </v>
      </c>
      <c r="G327" t="str">
        <f t="array" ref="G327">INDEX(Establishment!C$2:C$1042,MATCH($E327,Establishment!$A$2:$A$1042,0))</f>
        <v xml:space="preserve"> </v>
      </c>
      <c r="M327">
        <f t="shared" si="8"/>
        <v>0</v>
      </c>
      <c r="N327">
        <f t="shared" si="9"/>
        <v>0</v>
      </c>
      <c r="O327" t="s">
        <v>20</v>
      </c>
      <c r="P327" t="str">
        <f t="array" ref="P327">INDEX(Items!B$2:B$1090,MATCH($O327,Items!$A$2:$A$1090,0))</f>
        <v xml:space="preserve"> </v>
      </c>
      <c r="Q327" t="str">
        <f t="array" ref="Q327">INDEX(Items!C$2:C$1090,MATCH($O327,Items!$A$2:$A$1090,0))</f>
        <v xml:space="preserve"> </v>
      </c>
      <c r="R327" t="str">
        <f t="array" ref="R327">INDEX(Items!D$2:D$1090,MATCH($O327,Items!$A$2:$A$1090,0))</f>
        <v xml:space="preserve"> </v>
      </c>
    </row>
    <row r="328" spans="1:18" ht="15.75" customHeight="1" x14ac:dyDescent="0.25">
      <c r="A328">
        <f t="shared" si="6"/>
        <v>1</v>
      </c>
      <c r="B328" t="str">
        <f t="shared" si="7"/>
        <v/>
      </c>
      <c r="C328">
        <f t="shared" si="10"/>
        <v>1</v>
      </c>
      <c r="D328" s="4"/>
      <c r="E328" t="s">
        <v>20</v>
      </c>
      <c r="F328" t="str">
        <f t="array" ref="F328">INDEX(Establishment!B$2:B$1042,MATCH($E328,Establishment!$A$2:$A$1042,0))</f>
        <v xml:space="preserve"> </v>
      </c>
      <c r="G328" t="str">
        <f t="array" ref="G328">INDEX(Establishment!C$2:C$1042,MATCH($E328,Establishment!$A$2:$A$1042,0))</f>
        <v xml:space="preserve"> </v>
      </c>
      <c r="M328">
        <f t="shared" si="8"/>
        <v>0</v>
      </c>
      <c r="N328">
        <f t="shared" si="9"/>
        <v>0</v>
      </c>
      <c r="O328" t="s">
        <v>20</v>
      </c>
      <c r="P328" t="str">
        <f t="array" ref="P328">INDEX(Items!B$2:B$1090,MATCH($O328,Items!$A$2:$A$1090,0))</f>
        <v xml:space="preserve"> </v>
      </c>
      <c r="Q328" t="str">
        <f t="array" ref="Q328">INDEX(Items!C$2:C$1090,MATCH($O328,Items!$A$2:$A$1090,0))</f>
        <v xml:space="preserve"> </v>
      </c>
      <c r="R328" t="str">
        <f t="array" ref="R328">INDEX(Items!D$2:D$1090,MATCH($O328,Items!$A$2:$A$1090,0))</f>
        <v xml:space="preserve"> </v>
      </c>
    </row>
    <row r="329" spans="1:18" ht="15.75" customHeight="1" x14ac:dyDescent="0.25">
      <c r="A329">
        <f t="shared" si="6"/>
        <v>1</v>
      </c>
      <c r="B329" t="str">
        <f t="shared" si="7"/>
        <v/>
      </c>
      <c r="C329">
        <f t="shared" si="10"/>
        <v>1</v>
      </c>
      <c r="D329" s="4"/>
      <c r="E329" t="s">
        <v>20</v>
      </c>
      <c r="F329" t="str">
        <f t="array" ref="F329">INDEX(Establishment!B$2:B$1042,MATCH($E329,Establishment!$A$2:$A$1042,0))</f>
        <v xml:space="preserve"> </v>
      </c>
      <c r="G329" t="str">
        <f t="array" ref="G329">INDEX(Establishment!C$2:C$1042,MATCH($E329,Establishment!$A$2:$A$1042,0))</f>
        <v xml:space="preserve"> </v>
      </c>
      <c r="M329">
        <f t="shared" si="8"/>
        <v>0</v>
      </c>
      <c r="N329">
        <f t="shared" si="9"/>
        <v>0</v>
      </c>
      <c r="O329" t="s">
        <v>20</v>
      </c>
      <c r="P329" t="str">
        <f t="array" ref="P329">INDEX(Items!B$2:B$1090,MATCH($O329,Items!$A$2:$A$1090,0))</f>
        <v xml:space="preserve"> </v>
      </c>
      <c r="Q329" t="str">
        <f t="array" ref="Q329">INDEX(Items!C$2:C$1090,MATCH($O329,Items!$A$2:$A$1090,0))</f>
        <v xml:space="preserve"> </v>
      </c>
      <c r="R329" t="str">
        <f t="array" ref="R329">INDEX(Items!D$2:D$1090,MATCH($O329,Items!$A$2:$A$1090,0))</f>
        <v xml:space="preserve"> </v>
      </c>
    </row>
    <row r="330" spans="1:18" ht="15.75" customHeight="1" x14ac:dyDescent="0.25">
      <c r="A330">
        <f t="shared" si="6"/>
        <v>1</v>
      </c>
      <c r="B330" t="str">
        <f t="shared" si="7"/>
        <v/>
      </c>
      <c r="C330">
        <f t="shared" si="10"/>
        <v>1</v>
      </c>
      <c r="D330" s="4"/>
      <c r="E330" t="s">
        <v>20</v>
      </c>
      <c r="F330" t="str">
        <f t="array" ref="F330">INDEX(Establishment!B$2:B$1042,MATCH($E330,Establishment!$A$2:$A$1042,0))</f>
        <v xml:space="preserve"> </v>
      </c>
      <c r="G330" t="str">
        <f t="array" ref="G330">INDEX(Establishment!C$2:C$1042,MATCH($E330,Establishment!$A$2:$A$1042,0))</f>
        <v xml:space="preserve"> </v>
      </c>
      <c r="M330">
        <f t="shared" si="8"/>
        <v>0</v>
      </c>
      <c r="N330">
        <f t="shared" si="9"/>
        <v>0</v>
      </c>
      <c r="O330" t="s">
        <v>20</v>
      </c>
      <c r="P330" t="str">
        <f t="array" ref="P330">INDEX(Items!B$2:B$1090,MATCH($O330,Items!$A$2:$A$1090,0))</f>
        <v xml:space="preserve"> </v>
      </c>
      <c r="Q330" t="str">
        <f t="array" ref="Q330">INDEX(Items!C$2:C$1090,MATCH($O330,Items!$A$2:$A$1090,0))</f>
        <v xml:space="preserve"> </v>
      </c>
      <c r="R330" t="str">
        <f t="array" ref="R330">INDEX(Items!D$2:D$1090,MATCH($O330,Items!$A$2:$A$1090,0))</f>
        <v xml:space="preserve"> </v>
      </c>
    </row>
    <row r="331" spans="1:18" ht="15.75" customHeight="1" x14ac:dyDescent="0.25">
      <c r="A331">
        <f t="shared" si="6"/>
        <v>1</v>
      </c>
      <c r="B331" t="str">
        <f t="shared" si="7"/>
        <v/>
      </c>
      <c r="C331">
        <f t="shared" si="10"/>
        <v>1</v>
      </c>
      <c r="D331" s="4"/>
      <c r="E331" t="s">
        <v>20</v>
      </c>
      <c r="F331" t="str">
        <f t="array" ref="F331">INDEX(Establishment!B$2:B$1042,MATCH($E331,Establishment!$A$2:$A$1042,0))</f>
        <v xml:space="preserve"> </v>
      </c>
      <c r="G331" t="str">
        <f t="array" ref="G331">INDEX(Establishment!C$2:C$1042,MATCH($E331,Establishment!$A$2:$A$1042,0))</f>
        <v xml:space="preserve"> </v>
      </c>
      <c r="M331">
        <f t="shared" si="8"/>
        <v>0</v>
      </c>
      <c r="N331">
        <f t="shared" si="9"/>
        <v>0</v>
      </c>
      <c r="O331" t="s">
        <v>20</v>
      </c>
      <c r="P331" t="str">
        <f t="array" ref="P331">INDEX(Items!B$2:B$1090,MATCH($O331,Items!$A$2:$A$1090,0))</f>
        <v xml:space="preserve"> </v>
      </c>
      <c r="Q331" t="str">
        <f t="array" ref="Q331">INDEX(Items!C$2:C$1090,MATCH($O331,Items!$A$2:$A$1090,0))</f>
        <v xml:space="preserve"> </v>
      </c>
      <c r="R331" t="str">
        <f t="array" ref="R331">INDEX(Items!D$2:D$1090,MATCH($O331,Items!$A$2:$A$1090,0))</f>
        <v xml:space="preserve"> </v>
      </c>
    </row>
    <row r="332" spans="1:18" ht="15.75" customHeight="1" x14ac:dyDescent="0.25">
      <c r="A332">
        <f t="shared" si="6"/>
        <v>1</v>
      </c>
      <c r="B332" t="str">
        <f t="shared" si="7"/>
        <v/>
      </c>
      <c r="C332">
        <f t="shared" si="10"/>
        <v>1</v>
      </c>
      <c r="D332" s="4"/>
      <c r="E332" t="s">
        <v>20</v>
      </c>
      <c r="F332" t="str">
        <f t="array" ref="F332">INDEX(Establishment!B$2:B$1042,MATCH($E332,Establishment!$A$2:$A$1042,0))</f>
        <v xml:space="preserve"> </v>
      </c>
      <c r="G332" t="str">
        <f t="array" ref="G332">INDEX(Establishment!C$2:C$1042,MATCH($E332,Establishment!$A$2:$A$1042,0))</f>
        <v xml:space="preserve"> </v>
      </c>
      <c r="M332">
        <f t="shared" si="8"/>
        <v>0</v>
      </c>
      <c r="N332">
        <f t="shared" si="9"/>
        <v>0</v>
      </c>
      <c r="O332" t="s">
        <v>20</v>
      </c>
      <c r="P332" t="str">
        <f t="array" ref="P332">INDEX(Items!B$2:B$1090,MATCH($O332,Items!$A$2:$A$1090,0))</f>
        <v xml:space="preserve"> </v>
      </c>
      <c r="Q332" t="str">
        <f t="array" ref="Q332">INDEX(Items!C$2:C$1090,MATCH($O332,Items!$A$2:$A$1090,0))</f>
        <v xml:space="preserve"> </v>
      </c>
      <c r="R332" t="str">
        <f t="array" ref="R332">INDEX(Items!D$2:D$1090,MATCH($O332,Items!$A$2:$A$1090,0))</f>
        <v xml:space="preserve"> </v>
      </c>
    </row>
    <row r="333" spans="1:18" ht="15.75" customHeight="1" x14ac:dyDescent="0.25">
      <c r="A333">
        <f t="shared" si="6"/>
        <v>1</v>
      </c>
      <c r="B333" t="str">
        <f t="shared" si="7"/>
        <v/>
      </c>
      <c r="C333">
        <f t="shared" si="10"/>
        <v>1</v>
      </c>
      <c r="D333" s="4"/>
      <c r="E333" t="s">
        <v>20</v>
      </c>
      <c r="F333" t="str">
        <f t="array" ref="F333">INDEX(Establishment!B$2:B$1042,MATCH($E333,Establishment!$A$2:$A$1042,0))</f>
        <v xml:space="preserve"> </v>
      </c>
      <c r="G333" t="str">
        <f t="array" ref="G333">INDEX(Establishment!C$2:C$1042,MATCH($E333,Establishment!$A$2:$A$1042,0))</f>
        <v xml:space="preserve"> </v>
      </c>
      <c r="M333">
        <f t="shared" si="8"/>
        <v>0</v>
      </c>
      <c r="N333">
        <f t="shared" si="9"/>
        <v>0</v>
      </c>
      <c r="O333" t="s">
        <v>20</v>
      </c>
      <c r="P333" t="str">
        <f t="array" ref="P333">INDEX(Items!B$2:B$1090,MATCH($O333,Items!$A$2:$A$1090,0))</f>
        <v xml:space="preserve"> </v>
      </c>
      <c r="Q333" t="str">
        <f t="array" ref="Q333">INDEX(Items!C$2:C$1090,MATCH($O333,Items!$A$2:$A$1090,0))</f>
        <v xml:space="preserve"> </v>
      </c>
      <c r="R333" t="str">
        <f t="array" ref="R333">INDEX(Items!D$2:D$1090,MATCH($O333,Items!$A$2:$A$1090,0))</f>
        <v xml:space="preserve"> </v>
      </c>
    </row>
    <row r="334" spans="1:18" ht="15.75" customHeight="1" x14ac:dyDescent="0.25">
      <c r="A334">
        <f t="shared" si="6"/>
        <v>1</v>
      </c>
      <c r="B334" t="str">
        <f t="shared" si="7"/>
        <v/>
      </c>
      <c r="C334">
        <f t="shared" si="10"/>
        <v>1</v>
      </c>
      <c r="D334" s="4"/>
      <c r="E334" t="s">
        <v>20</v>
      </c>
      <c r="F334" t="str">
        <f t="array" ref="F334">INDEX(Establishment!B$2:B$1042,MATCH($E334,Establishment!$A$2:$A$1042,0))</f>
        <v xml:space="preserve"> </v>
      </c>
      <c r="G334" t="str">
        <f t="array" ref="G334">INDEX(Establishment!C$2:C$1042,MATCH($E334,Establishment!$A$2:$A$1042,0))</f>
        <v xml:space="preserve"> </v>
      </c>
      <c r="M334">
        <f t="shared" si="8"/>
        <v>0</v>
      </c>
      <c r="N334">
        <f t="shared" si="9"/>
        <v>0</v>
      </c>
      <c r="O334" t="s">
        <v>20</v>
      </c>
      <c r="P334" t="str">
        <f t="array" ref="P334">INDEX(Items!B$2:B$1090,MATCH($O334,Items!$A$2:$A$1090,0))</f>
        <v xml:space="preserve"> </v>
      </c>
      <c r="Q334" t="str">
        <f t="array" ref="Q334">INDEX(Items!C$2:C$1090,MATCH($O334,Items!$A$2:$A$1090,0))</f>
        <v xml:space="preserve"> </v>
      </c>
      <c r="R334" t="str">
        <f t="array" ref="R334">INDEX(Items!D$2:D$1090,MATCH($O334,Items!$A$2:$A$1090,0))</f>
        <v xml:space="preserve"> </v>
      </c>
    </row>
    <row r="335" spans="1:18" ht="15.75" customHeight="1" x14ac:dyDescent="0.25">
      <c r="A335">
        <f t="shared" si="6"/>
        <v>1</v>
      </c>
      <c r="B335" t="str">
        <f t="shared" si="7"/>
        <v/>
      </c>
      <c r="C335">
        <f t="shared" si="10"/>
        <v>1</v>
      </c>
      <c r="D335" s="4"/>
      <c r="E335" t="s">
        <v>20</v>
      </c>
      <c r="F335" t="str">
        <f t="array" ref="F335">INDEX(Establishment!B$2:B$1042,MATCH($E335,Establishment!$A$2:$A$1042,0))</f>
        <v xml:space="preserve"> </v>
      </c>
      <c r="G335" t="str">
        <f t="array" ref="G335">INDEX(Establishment!C$2:C$1042,MATCH($E335,Establishment!$A$2:$A$1042,0))</f>
        <v xml:space="preserve"> </v>
      </c>
      <c r="M335">
        <f t="shared" si="8"/>
        <v>0</v>
      </c>
      <c r="N335">
        <f t="shared" si="9"/>
        <v>0</v>
      </c>
      <c r="O335" t="s">
        <v>20</v>
      </c>
      <c r="P335" t="str">
        <f t="array" ref="P335">INDEX(Items!B$2:B$1090,MATCH($O335,Items!$A$2:$A$1090,0))</f>
        <v xml:space="preserve"> </v>
      </c>
      <c r="Q335" t="str">
        <f t="array" ref="Q335">INDEX(Items!C$2:C$1090,MATCH($O335,Items!$A$2:$A$1090,0))</f>
        <v xml:space="preserve"> </v>
      </c>
      <c r="R335" t="str">
        <f t="array" ref="R335">INDEX(Items!D$2:D$1090,MATCH($O335,Items!$A$2:$A$1090,0))</f>
        <v xml:space="preserve"> </v>
      </c>
    </row>
    <row r="336" spans="1:18" ht="15.75" customHeight="1" x14ac:dyDescent="0.25">
      <c r="A336">
        <f t="shared" si="6"/>
        <v>1</v>
      </c>
      <c r="B336" t="str">
        <f t="shared" si="7"/>
        <v/>
      </c>
      <c r="C336">
        <f t="shared" si="10"/>
        <v>1</v>
      </c>
      <c r="D336" s="4"/>
      <c r="E336" t="s">
        <v>20</v>
      </c>
      <c r="F336" t="str">
        <f t="array" ref="F336">INDEX(Establishment!B$2:B$1042,MATCH($E336,Establishment!$A$2:$A$1042,0))</f>
        <v xml:space="preserve"> </v>
      </c>
      <c r="G336" t="str">
        <f t="array" ref="G336">INDEX(Establishment!C$2:C$1042,MATCH($E336,Establishment!$A$2:$A$1042,0))</f>
        <v xml:space="preserve"> </v>
      </c>
      <c r="M336">
        <f t="shared" si="8"/>
        <v>0</v>
      </c>
      <c r="N336">
        <f t="shared" si="9"/>
        <v>0</v>
      </c>
      <c r="O336" t="s">
        <v>20</v>
      </c>
      <c r="P336" t="str">
        <f t="array" ref="P336">INDEX(Items!B$2:B$1090,MATCH($O336,Items!$A$2:$A$1090,0))</f>
        <v xml:space="preserve"> </v>
      </c>
      <c r="Q336" t="str">
        <f t="array" ref="Q336">INDEX(Items!C$2:C$1090,MATCH($O336,Items!$A$2:$A$1090,0))</f>
        <v xml:space="preserve"> </v>
      </c>
      <c r="R336" t="str">
        <f t="array" ref="R336">INDEX(Items!D$2:D$1090,MATCH($O336,Items!$A$2:$A$1090,0))</f>
        <v xml:space="preserve"> </v>
      </c>
    </row>
    <row r="337" spans="1:18" ht="15.75" customHeight="1" x14ac:dyDescent="0.25">
      <c r="A337">
        <f t="shared" si="6"/>
        <v>1</v>
      </c>
      <c r="B337" t="str">
        <f t="shared" si="7"/>
        <v/>
      </c>
      <c r="C337">
        <f t="shared" si="10"/>
        <v>1</v>
      </c>
      <c r="D337" s="4"/>
      <c r="E337" t="s">
        <v>20</v>
      </c>
      <c r="F337" t="str">
        <f t="array" ref="F337">INDEX(Establishment!B$2:B$1042,MATCH($E337,Establishment!$A$2:$A$1042,0))</f>
        <v xml:space="preserve"> </v>
      </c>
      <c r="G337" t="str">
        <f t="array" ref="G337">INDEX(Establishment!C$2:C$1042,MATCH($E337,Establishment!$A$2:$A$1042,0))</f>
        <v xml:space="preserve"> </v>
      </c>
      <c r="M337">
        <f t="shared" si="8"/>
        <v>0</v>
      </c>
      <c r="N337">
        <f t="shared" si="9"/>
        <v>0</v>
      </c>
      <c r="O337" t="s">
        <v>20</v>
      </c>
      <c r="P337" t="str">
        <f t="array" ref="P337">INDEX(Items!B$2:B$1090,MATCH($O337,Items!$A$2:$A$1090,0))</f>
        <v xml:space="preserve"> </v>
      </c>
      <c r="Q337" t="str">
        <f t="array" ref="Q337">INDEX(Items!C$2:C$1090,MATCH($O337,Items!$A$2:$A$1090,0))</f>
        <v xml:space="preserve"> </v>
      </c>
      <c r="R337" t="str">
        <f t="array" ref="R337">INDEX(Items!D$2:D$1090,MATCH($O337,Items!$A$2:$A$1090,0))</f>
        <v xml:space="preserve"> </v>
      </c>
    </row>
    <row r="338" spans="1:18" ht="15.75" customHeight="1" x14ac:dyDescent="0.25">
      <c r="A338">
        <f t="shared" si="6"/>
        <v>1</v>
      </c>
      <c r="B338" t="str">
        <f t="shared" si="7"/>
        <v/>
      </c>
      <c r="C338">
        <f t="shared" si="10"/>
        <v>1</v>
      </c>
      <c r="D338" s="4"/>
      <c r="E338" t="s">
        <v>20</v>
      </c>
      <c r="F338" t="str">
        <f t="array" ref="F338">INDEX(Establishment!B$2:B$1042,MATCH($E338,Establishment!$A$2:$A$1042,0))</f>
        <v xml:space="preserve"> </v>
      </c>
      <c r="G338" t="str">
        <f t="array" ref="G338">INDEX(Establishment!C$2:C$1042,MATCH($E338,Establishment!$A$2:$A$1042,0))</f>
        <v xml:space="preserve"> </v>
      </c>
      <c r="M338">
        <f t="shared" si="8"/>
        <v>0</v>
      </c>
      <c r="N338">
        <f t="shared" si="9"/>
        <v>0</v>
      </c>
      <c r="O338" t="s">
        <v>20</v>
      </c>
      <c r="P338" t="str">
        <f t="array" ref="P338">INDEX(Items!B$2:B$1090,MATCH($O338,Items!$A$2:$A$1090,0))</f>
        <v xml:space="preserve"> </v>
      </c>
      <c r="Q338" t="str">
        <f t="array" ref="Q338">INDEX(Items!C$2:C$1090,MATCH($O338,Items!$A$2:$A$1090,0))</f>
        <v xml:space="preserve"> </v>
      </c>
      <c r="R338" t="str">
        <f t="array" ref="R338">INDEX(Items!D$2:D$1090,MATCH($O338,Items!$A$2:$A$1090,0))</f>
        <v xml:space="preserve"> </v>
      </c>
    </row>
    <row r="339" spans="1:18" ht="15.75" customHeight="1" x14ac:dyDescent="0.25">
      <c r="A339">
        <f t="shared" si="6"/>
        <v>1</v>
      </c>
      <c r="B339" t="str">
        <f t="shared" si="7"/>
        <v/>
      </c>
      <c r="C339">
        <f t="shared" si="10"/>
        <v>1</v>
      </c>
      <c r="D339" s="4"/>
      <c r="E339" t="s">
        <v>20</v>
      </c>
      <c r="F339" t="str">
        <f t="array" ref="F339">INDEX(Establishment!B$2:B$1042,MATCH($E339,Establishment!$A$2:$A$1042,0))</f>
        <v xml:space="preserve"> </v>
      </c>
      <c r="G339" t="str">
        <f t="array" ref="G339">INDEX(Establishment!C$2:C$1042,MATCH($E339,Establishment!$A$2:$A$1042,0))</f>
        <v xml:space="preserve"> </v>
      </c>
      <c r="M339">
        <f t="shared" si="8"/>
        <v>0</v>
      </c>
      <c r="N339">
        <f t="shared" si="9"/>
        <v>0</v>
      </c>
      <c r="O339" t="s">
        <v>20</v>
      </c>
      <c r="P339" t="str">
        <f t="array" ref="P339">INDEX(Items!B$2:B$1090,MATCH($O339,Items!$A$2:$A$1090,0))</f>
        <v xml:space="preserve"> </v>
      </c>
      <c r="Q339" t="str">
        <f t="array" ref="Q339">INDEX(Items!C$2:C$1090,MATCH($O339,Items!$A$2:$A$1090,0))</f>
        <v xml:space="preserve"> </v>
      </c>
      <c r="R339" t="str">
        <f t="array" ref="R339">INDEX(Items!D$2:D$1090,MATCH($O339,Items!$A$2:$A$1090,0))</f>
        <v xml:space="preserve"> </v>
      </c>
    </row>
    <row r="340" spans="1:18" ht="15.75" customHeight="1" x14ac:dyDescent="0.25">
      <c r="A340">
        <f t="shared" si="6"/>
        <v>1</v>
      </c>
      <c r="B340" t="str">
        <f t="shared" si="7"/>
        <v/>
      </c>
      <c r="C340">
        <f t="shared" si="10"/>
        <v>1</v>
      </c>
      <c r="D340" s="4"/>
      <c r="E340" t="s">
        <v>20</v>
      </c>
      <c r="F340" t="str">
        <f t="array" ref="F340">INDEX(Establishment!B$2:B$1042,MATCH($E340,Establishment!$A$2:$A$1042,0))</f>
        <v xml:space="preserve"> </v>
      </c>
      <c r="G340" t="str">
        <f t="array" ref="G340">INDEX(Establishment!C$2:C$1042,MATCH($E340,Establishment!$A$2:$A$1042,0))</f>
        <v xml:space="preserve"> </v>
      </c>
      <c r="M340">
        <f t="shared" si="8"/>
        <v>0</v>
      </c>
      <c r="N340">
        <f t="shared" si="9"/>
        <v>0</v>
      </c>
      <c r="O340" t="s">
        <v>20</v>
      </c>
      <c r="P340" t="str">
        <f t="array" ref="P340">INDEX(Items!B$2:B$1090,MATCH($O340,Items!$A$2:$A$1090,0))</f>
        <v xml:space="preserve"> </v>
      </c>
      <c r="Q340" t="str">
        <f t="array" ref="Q340">INDEX(Items!C$2:C$1090,MATCH($O340,Items!$A$2:$A$1090,0))</f>
        <v xml:space="preserve"> </v>
      </c>
      <c r="R340" t="str">
        <f t="array" ref="R340">INDEX(Items!D$2:D$1090,MATCH($O340,Items!$A$2:$A$1090,0))</f>
        <v xml:space="preserve"> </v>
      </c>
    </row>
    <row r="341" spans="1:18" ht="15.75" customHeight="1" x14ac:dyDescent="0.25">
      <c r="A341">
        <f t="shared" si="6"/>
        <v>1</v>
      </c>
      <c r="B341" t="str">
        <f t="shared" si="7"/>
        <v/>
      </c>
      <c r="C341">
        <f t="shared" si="10"/>
        <v>1</v>
      </c>
      <c r="D341" s="4"/>
      <c r="E341" t="s">
        <v>20</v>
      </c>
      <c r="F341" t="str">
        <f t="array" ref="F341">INDEX(Establishment!B$2:B$1042,MATCH($E341,Establishment!$A$2:$A$1042,0))</f>
        <v xml:space="preserve"> </v>
      </c>
      <c r="G341" t="str">
        <f t="array" ref="G341">INDEX(Establishment!C$2:C$1042,MATCH($E341,Establishment!$A$2:$A$1042,0))</f>
        <v xml:space="preserve"> </v>
      </c>
      <c r="M341">
        <f t="shared" si="8"/>
        <v>0</v>
      </c>
      <c r="N341">
        <f t="shared" si="9"/>
        <v>0</v>
      </c>
      <c r="O341" t="s">
        <v>20</v>
      </c>
      <c r="P341" t="str">
        <f t="array" ref="P341">INDEX(Items!B$2:B$1090,MATCH($O341,Items!$A$2:$A$1090,0))</f>
        <v xml:space="preserve"> </v>
      </c>
      <c r="Q341" t="str">
        <f t="array" ref="Q341">INDEX(Items!C$2:C$1090,MATCH($O341,Items!$A$2:$A$1090,0))</f>
        <v xml:space="preserve"> </v>
      </c>
      <c r="R341" t="str">
        <f t="array" ref="R341">INDEX(Items!D$2:D$1090,MATCH($O341,Items!$A$2:$A$1090,0))</f>
        <v xml:space="preserve"> </v>
      </c>
    </row>
    <row r="342" spans="1:18" ht="15.75" customHeight="1" x14ac:dyDescent="0.25">
      <c r="A342">
        <f t="shared" si="6"/>
        <v>1</v>
      </c>
      <c r="B342" t="str">
        <f t="shared" si="7"/>
        <v/>
      </c>
      <c r="C342">
        <f t="shared" si="10"/>
        <v>1</v>
      </c>
      <c r="D342" s="4"/>
      <c r="E342" t="s">
        <v>20</v>
      </c>
      <c r="F342" t="str">
        <f t="array" ref="F342">INDEX(Establishment!B$2:B$1042,MATCH($E342,Establishment!$A$2:$A$1042,0))</f>
        <v xml:space="preserve"> </v>
      </c>
      <c r="G342" t="str">
        <f t="array" ref="G342">INDEX(Establishment!C$2:C$1042,MATCH($E342,Establishment!$A$2:$A$1042,0))</f>
        <v xml:space="preserve"> </v>
      </c>
      <c r="M342">
        <f t="shared" si="8"/>
        <v>0</v>
      </c>
      <c r="N342">
        <f t="shared" si="9"/>
        <v>0</v>
      </c>
      <c r="O342" t="s">
        <v>20</v>
      </c>
      <c r="P342" t="str">
        <f t="array" ref="P342">INDEX(Items!B$2:B$1090,MATCH($O342,Items!$A$2:$A$1090,0))</f>
        <v xml:space="preserve"> </v>
      </c>
      <c r="Q342" t="str">
        <f t="array" ref="Q342">INDEX(Items!C$2:C$1090,MATCH($O342,Items!$A$2:$A$1090,0))</f>
        <v xml:space="preserve"> </v>
      </c>
      <c r="R342" t="str">
        <f t="array" ref="R342">INDEX(Items!D$2:D$1090,MATCH($O342,Items!$A$2:$A$1090,0))</f>
        <v xml:space="preserve"> </v>
      </c>
    </row>
    <row r="343" spans="1:18" ht="15.75" customHeight="1" x14ac:dyDescent="0.25">
      <c r="A343">
        <f t="shared" si="6"/>
        <v>1</v>
      </c>
      <c r="B343" t="str">
        <f t="shared" si="7"/>
        <v/>
      </c>
      <c r="C343">
        <f t="shared" si="10"/>
        <v>1</v>
      </c>
      <c r="D343" s="4"/>
      <c r="E343" t="s">
        <v>20</v>
      </c>
      <c r="F343" t="str">
        <f t="array" ref="F343">INDEX(Establishment!B$2:B$1042,MATCH($E343,Establishment!$A$2:$A$1042,0))</f>
        <v xml:space="preserve"> </v>
      </c>
      <c r="G343" t="str">
        <f t="array" ref="G343">INDEX(Establishment!C$2:C$1042,MATCH($E343,Establishment!$A$2:$A$1042,0))</f>
        <v xml:space="preserve"> </v>
      </c>
      <c r="M343">
        <f t="shared" si="8"/>
        <v>0</v>
      </c>
      <c r="N343">
        <f t="shared" si="9"/>
        <v>0</v>
      </c>
      <c r="O343" t="s">
        <v>20</v>
      </c>
      <c r="P343" t="str">
        <f t="array" ref="P343">INDEX(Items!B$2:B$1090,MATCH($O343,Items!$A$2:$A$1090,0))</f>
        <v xml:space="preserve"> </v>
      </c>
      <c r="Q343" t="str">
        <f t="array" ref="Q343">INDEX(Items!C$2:C$1090,MATCH($O343,Items!$A$2:$A$1090,0))</f>
        <v xml:space="preserve"> </v>
      </c>
      <c r="R343" t="str">
        <f t="array" ref="R343">INDEX(Items!D$2:D$1090,MATCH($O343,Items!$A$2:$A$1090,0))</f>
        <v xml:space="preserve"> </v>
      </c>
    </row>
    <row r="344" spans="1:18" ht="15.75" customHeight="1" x14ac:dyDescent="0.25">
      <c r="A344">
        <f t="shared" si="6"/>
        <v>1</v>
      </c>
      <c r="B344" t="str">
        <f t="shared" si="7"/>
        <v/>
      </c>
      <c r="C344">
        <f t="shared" si="10"/>
        <v>1</v>
      </c>
      <c r="D344" s="4"/>
      <c r="E344" t="s">
        <v>20</v>
      </c>
      <c r="F344" t="str">
        <f t="array" ref="F344">INDEX(Establishment!B$2:B$1042,MATCH($E344,Establishment!$A$2:$A$1042,0))</f>
        <v xml:space="preserve"> </v>
      </c>
      <c r="G344" t="str">
        <f t="array" ref="G344">INDEX(Establishment!C$2:C$1042,MATCH($E344,Establishment!$A$2:$A$1042,0))</f>
        <v xml:space="preserve"> </v>
      </c>
      <c r="M344">
        <f t="shared" si="8"/>
        <v>0</v>
      </c>
      <c r="N344">
        <f t="shared" si="9"/>
        <v>0</v>
      </c>
      <c r="O344" t="s">
        <v>20</v>
      </c>
      <c r="P344" t="str">
        <f t="array" ref="P344">INDEX(Items!B$2:B$1090,MATCH($O344,Items!$A$2:$A$1090,0))</f>
        <v xml:space="preserve"> </v>
      </c>
      <c r="Q344" t="str">
        <f t="array" ref="Q344">INDEX(Items!C$2:C$1090,MATCH($O344,Items!$A$2:$A$1090,0))</f>
        <v xml:space="preserve"> </v>
      </c>
      <c r="R344" t="str">
        <f t="array" ref="R344">INDEX(Items!D$2:D$1090,MATCH($O344,Items!$A$2:$A$1090,0))</f>
        <v xml:space="preserve"> </v>
      </c>
    </row>
    <row r="345" spans="1:18" ht="15.75" customHeight="1" x14ac:dyDescent="0.25">
      <c r="A345">
        <f t="shared" si="6"/>
        <v>1</v>
      </c>
      <c r="B345" t="str">
        <f t="shared" si="7"/>
        <v/>
      </c>
      <c r="C345">
        <f t="shared" si="10"/>
        <v>1</v>
      </c>
      <c r="D345" s="4"/>
      <c r="E345" t="s">
        <v>20</v>
      </c>
      <c r="F345" t="str">
        <f t="array" ref="F345">INDEX(Establishment!B$2:B$1042,MATCH($E345,Establishment!$A$2:$A$1042,0))</f>
        <v xml:space="preserve"> </v>
      </c>
      <c r="G345" t="str">
        <f t="array" ref="G345">INDEX(Establishment!C$2:C$1042,MATCH($E345,Establishment!$A$2:$A$1042,0))</f>
        <v xml:space="preserve"> </v>
      </c>
      <c r="M345">
        <f t="shared" si="8"/>
        <v>0</v>
      </c>
      <c r="N345">
        <f t="shared" si="9"/>
        <v>0</v>
      </c>
      <c r="O345" t="s">
        <v>20</v>
      </c>
      <c r="P345" t="str">
        <f t="array" ref="P345">INDEX(Items!B$2:B$1090,MATCH($O345,Items!$A$2:$A$1090,0))</f>
        <v xml:space="preserve"> </v>
      </c>
      <c r="Q345" t="str">
        <f t="array" ref="Q345">INDEX(Items!C$2:C$1090,MATCH($O345,Items!$A$2:$A$1090,0))</f>
        <v xml:space="preserve"> </v>
      </c>
      <c r="R345" t="str">
        <f t="array" ref="R345">INDEX(Items!D$2:D$1090,MATCH($O345,Items!$A$2:$A$1090,0))</f>
        <v xml:space="preserve"> </v>
      </c>
    </row>
    <row r="346" spans="1:18" ht="15.75" customHeight="1" x14ac:dyDescent="0.25">
      <c r="A346">
        <f t="shared" si="6"/>
        <v>1</v>
      </c>
      <c r="B346" t="str">
        <f t="shared" si="7"/>
        <v/>
      </c>
      <c r="C346">
        <f t="shared" si="10"/>
        <v>1</v>
      </c>
      <c r="D346" s="4"/>
      <c r="E346" t="s">
        <v>20</v>
      </c>
      <c r="F346" t="str">
        <f t="array" ref="F346">INDEX(Establishment!B$2:B$1042,MATCH($E346,Establishment!$A$2:$A$1042,0))</f>
        <v xml:space="preserve"> </v>
      </c>
      <c r="G346" t="str">
        <f t="array" ref="G346">INDEX(Establishment!C$2:C$1042,MATCH($E346,Establishment!$A$2:$A$1042,0))</f>
        <v xml:space="preserve"> </v>
      </c>
      <c r="M346">
        <f t="shared" si="8"/>
        <v>0</v>
      </c>
      <c r="N346">
        <f t="shared" si="9"/>
        <v>0</v>
      </c>
      <c r="O346" t="s">
        <v>20</v>
      </c>
      <c r="P346" t="str">
        <f t="array" ref="P346">INDEX(Items!B$2:B$1090,MATCH($O346,Items!$A$2:$A$1090,0))</f>
        <v xml:space="preserve"> </v>
      </c>
      <c r="Q346" t="str">
        <f t="array" ref="Q346">INDEX(Items!C$2:C$1090,MATCH($O346,Items!$A$2:$A$1090,0))</f>
        <v xml:space="preserve"> </v>
      </c>
      <c r="R346" t="str">
        <f t="array" ref="R346">INDEX(Items!D$2:D$1090,MATCH($O346,Items!$A$2:$A$1090,0))</f>
        <v xml:space="preserve"> </v>
      </c>
    </row>
    <row r="347" spans="1:18" ht="15.75" customHeight="1" x14ac:dyDescent="0.25">
      <c r="A347">
        <f t="shared" si="6"/>
        <v>1</v>
      </c>
      <c r="B347" t="str">
        <f t="shared" si="7"/>
        <v/>
      </c>
      <c r="C347">
        <f t="shared" si="10"/>
        <v>1</v>
      </c>
      <c r="D347" s="4"/>
      <c r="E347" t="s">
        <v>20</v>
      </c>
      <c r="F347" t="str">
        <f t="array" ref="F347">INDEX(Establishment!B$2:B$1042,MATCH($E347,Establishment!$A$2:$A$1042,0))</f>
        <v xml:space="preserve"> </v>
      </c>
      <c r="G347" t="str">
        <f t="array" ref="G347">INDEX(Establishment!C$2:C$1042,MATCH($E347,Establishment!$A$2:$A$1042,0))</f>
        <v xml:space="preserve"> </v>
      </c>
      <c r="M347">
        <f t="shared" si="8"/>
        <v>0</v>
      </c>
      <c r="N347">
        <f t="shared" si="9"/>
        <v>0</v>
      </c>
      <c r="O347" t="s">
        <v>20</v>
      </c>
      <c r="P347" t="str">
        <f t="array" ref="P347">INDEX(Items!B$2:B$1090,MATCH($O347,Items!$A$2:$A$1090,0))</f>
        <v xml:space="preserve"> </v>
      </c>
      <c r="Q347" t="str">
        <f t="array" ref="Q347">INDEX(Items!C$2:C$1090,MATCH($O347,Items!$A$2:$A$1090,0))</f>
        <v xml:space="preserve"> </v>
      </c>
      <c r="R347" t="str">
        <f t="array" ref="R347">INDEX(Items!D$2:D$1090,MATCH($O347,Items!$A$2:$A$1090,0))</f>
        <v xml:space="preserve"> </v>
      </c>
    </row>
    <row r="348" spans="1:18" ht="15.75" customHeight="1" x14ac:dyDescent="0.25">
      <c r="A348">
        <f t="shared" si="6"/>
        <v>1</v>
      </c>
      <c r="B348" t="str">
        <f t="shared" si="7"/>
        <v/>
      </c>
      <c r="C348">
        <f t="shared" si="10"/>
        <v>1</v>
      </c>
      <c r="D348" s="4"/>
      <c r="E348" t="s">
        <v>20</v>
      </c>
      <c r="F348" t="str">
        <f t="array" ref="F348">INDEX(Establishment!B$2:B$1042,MATCH($E348,Establishment!$A$2:$A$1042,0))</f>
        <v xml:space="preserve"> </v>
      </c>
      <c r="G348" t="str">
        <f t="array" ref="G348">INDEX(Establishment!C$2:C$1042,MATCH($E348,Establishment!$A$2:$A$1042,0))</f>
        <v xml:space="preserve"> </v>
      </c>
      <c r="M348">
        <f t="shared" si="8"/>
        <v>0</v>
      </c>
      <c r="N348">
        <f t="shared" si="9"/>
        <v>0</v>
      </c>
      <c r="O348" t="s">
        <v>20</v>
      </c>
      <c r="P348" t="str">
        <f t="array" ref="P348">INDEX(Items!B$2:B$1090,MATCH($O348,Items!$A$2:$A$1090,0))</f>
        <v xml:space="preserve"> </v>
      </c>
      <c r="Q348" t="str">
        <f t="array" ref="Q348">INDEX(Items!C$2:C$1090,MATCH($O348,Items!$A$2:$A$1090,0))</f>
        <v xml:space="preserve"> </v>
      </c>
      <c r="R348" t="str">
        <f t="array" ref="R348">INDEX(Items!D$2:D$1090,MATCH($O348,Items!$A$2:$A$1090,0))</f>
        <v xml:space="preserve"> </v>
      </c>
    </row>
    <row r="349" spans="1:18" ht="15.75" customHeight="1" x14ac:dyDescent="0.25">
      <c r="A349">
        <f t="shared" si="6"/>
        <v>1</v>
      </c>
      <c r="B349" t="str">
        <f t="shared" si="7"/>
        <v/>
      </c>
      <c r="C349">
        <f t="shared" si="10"/>
        <v>1</v>
      </c>
      <c r="D349" s="4"/>
      <c r="E349" t="s">
        <v>20</v>
      </c>
      <c r="F349" t="str">
        <f t="array" ref="F349">INDEX(Establishment!B$2:B$1042,MATCH($E349,Establishment!$A$2:$A$1042,0))</f>
        <v xml:space="preserve"> </v>
      </c>
      <c r="G349" t="str">
        <f t="array" ref="G349">INDEX(Establishment!C$2:C$1042,MATCH($E349,Establishment!$A$2:$A$1042,0))</f>
        <v xml:space="preserve"> </v>
      </c>
      <c r="M349">
        <f t="shared" si="8"/>
        <v>0</v>
      </c>
      <c r="N349">
        <f t="shared" si="9"/>
        <v>0</v>
      </c>
      <c r="O349" t="s">
        <v>20</v>
      </c>
      <c r="P349" t="str">
        <f t="array" ref="P349">INDEX(Items!B$2:B$1090,MATCH($O349,Items!$A$2:$A$1090,0))</f>
        <v xml:space="preserve"> </v>
      </c>
      <c r="Q349" t="str">
        <f t="array" ref="Q349">INDEX(Items!C$2:C$1090,MATCH($O349,Items!$A$2:$A$1090,0))</f>
        <v xml:space="preserve"> </v>
      </c>
      <c r="R349" t="str">
        <f t="array" ref="R349">INDEX(Items!D$2:D$1090,MATCH($O349,Items!$A$2:$A$1090,0))</f>
        <v xml:space="preserve"> </v>
      </c>
    </row>
    <row r="350" spans="1:18" ht="15.75" customHeight="1" x14ac:dyDescent="0.25">
      <c r="A350">
        <f t="shared" si="6"/>
        <v>1</v>
      </c>
      <c r="B350" t="str">
        <f t="shared" si="7"/>
        <v/>
      </c>
      <c r="C350">
        <f t="shared" si="10"/>
        <v>1</v>
      </c>
      <c r="D350" s="4"/>
      <c r="E350" t="s">
        <v>20</v>
      </c>
      <c r="F350" t="str">
        <f t="array" ref="F350">INDEX(Establishment!B$2:B$1042,MATCH($E350,Establishment!$A$2:$A$1042,0))</f>
        <v xml:space="preserve"> </v>
      </c>
      <c r="G350" t="str">
        <f t="array" ref="G350">INDEX(Establishment!C$2:C$1042,MATCH($E350,Establishment!$A$2:$A$1042,0))</f>
        <v xml:space="preserve"> </v>
      </c>
      <c r="M350">
        <f t="shared" si="8"/>
        <v>0</v>
      </c>
      <c r="N350">
        <f t="shared" si="9"/>
        <v>0</v>
      </c>
      <c r="O350" t="s">
        <v>20</v>
      </c>
      <c r="P350" t="str">
        <f t="array" ref="P350">INDEX(Items!B$2:B$1090,MATCH($O350,Items!$A$2:$A$1090,0))</f>
        <v xml:space="preserve"> </v>
      </c>
      <c r="Q350" t="str">
        <f t="array" ref="Q350">INDEX(Items!C$2:C$1090,MATCH($O350,Items!$A$2:$A$1090,0))</f>
        <v xml:space="preserve"> </v>
      </c>
      <c r="R350" t="str">
        <f t="array" ref="R350">INDEX(Items!D$2:D$1090,MATCH($O350,Items!$A$2:$A$1090,0))</f>
        <v xml:space="preserve"> </v>
      </c>
    </row>
    <row r="351" spans="1:18" ht="15.75" customHeight="1" x14ac:dyDescent="0.25">
      <c r="A351">
        <f t="shared" si="6"/>
        <v>1</v>
      </c>
      <c r="B351" t="str">
        <f t="shared" si="7"/>
        <v/>
      </c>
      <c r="C351">
        <f t="shared" si="10"/>
        <v>1</v>
      </c>
      <c r="D351" s="4"/>
      <c r="E351" t="s">
        <v>20</v>
      </c>
      <c r="F351" t="str">
        <f t="array" ref="F351">INDEX(Establishment!B$2:B$1042,MATCH($E351,Establishment!$A$2:$A$1042,0))</f>
        <v xml:space="preserve"> </v>
      </c>
      <c r="G351" t="str">
        <f t="array" ref="G351">INDEX(Establishment!C$2:C$1042,MATCH($E351,Establishment!$A$2:$A$1042,0))</f>
        <v xml:space="preserve"> </v>
      </c>
      <c r="M351">
        <f t="shared" si="8"/>
        <v>0</v>
      </c>
      <c r="N351">
        <f t="shared" si="9"/>
        <v>0</v>
      </c>
      <c r="O351" t="s">
        <v>20</v>
      </c>
      <c r="P351" t="str">
        <f t="array" ref="P351">INDEX(Items!B$2:B$1090,MATCH($O351,Items!$A$2:$A$1090,0))</f>
        <v xml:space="preserve"> </v>
      </c>
      <c r="Q351" t="str">
        <f t="array" ref="Q351">INDEX(Items!C$2:C$1090,MATCH($O351,Items!$A$2:$A$1090,0))</f>
        <v xml:space="preserve"> </v>
      </c>
      <c r="R351" t="str">
        <f t="array" ref="R351">INDEX(Items!D$2:D$1090,MATCH($O351,Items!$A$2:$A$1090,0))</f>
        <v xml:space="preserve"> </v>
      </c>
    </row>
    <row r="352" spans="1:18" ht="15.75" customHeight="1" x14ac:dyDescent="0.25">
      <c r="A352">
        <f t="shared" si="6"/>
        <v>1</v>
      </c>
      <c r="B352" t="str">
        <f t="shared" si="7"/>
        <v/>
      </c>
      <c r="C352">
        <f t="shared" si="10"/>
        <v>1</v>
      </c>
      <c r="D352" s="4"/>
      <c r="E352" t="s">
        <v>20</v>
      </c>
      <c r="F352" t="str">
        <f t="array" ref="F352">INDEX(Establishment!B$2:B$1042,MATCH($E352,Establishment!$A$2:$A$1042,0))</f>
        <v xml:space="preserve"> </v>
      </c>
      <c r="G352" t="str">
        <f t="array" ref="G352">INDEX(Establishment!C$2:C$1042,MATCH($E352,Establishment!$A$2:$A$1042,0))</f>
        <v xml:space="preserve"> </v>
      </c>
      <c r="M352">
        <f t="shared" si="8"/>
        <v>0</v>
      </c>
      <c r="N352">
        <f t="shared" si="9"/>
        <v>0</v>
      </c>
      <c r="O352" t="s">
        <v>20</v>
      </c>
      <c r="P352" t="str">
        <f t="array" ref="P352">INDEX(Items!B$2:B$1090,MATCH($O352,Items!$A$2:$A$1090,0))</f>
        <v xml:space="preserve"> </v>
      </c>
      <c r="Q352" t="str">
        <f t="array" ref="Q352">INDEX(Items!C$2:C$1090,MATCH($O352,Items!$A$2:$A$1090,0))</f>
        <v xml:space="preserve"> </v>
      </c>
      <c r="R352" t="str">
        <f t="array" ref="R352">INDEX(Items!D$2:D$1090,MATCH($O352,Items!$A$2:$A$1090,0))</f>
        <v xml:space="preserve"> </v>
      </c>
    </row>
    <row r="353" spans="1:18" ht="15.75" customHeight="1" x14ac:dyDescent="0.25">
      <c r="A353">
        <f t="shared" si="6"/>
        <v>1</v>
      </c>
      <c r="B353" t="str">
        <f t="shared" si="7"/>
        <v/>
      </c>
      <c r="C353">
        <f t="shared" si="10"/>
        <v>1</v>
      </c>
      <c r="D353" s="4"/>
      <c r="E353" t="s">
        <v>20</v>
      </c>
      <c r="F353" t="str">
        <f t="array" ref="F353">INDEX(Establishment!B$2:B$1042,MATCH($E353,Establishment!$A$2:$A$1042,0))</f>
        <v xml:space="preserve"> </v>
      </c>
      <c r="G353" t="str">
        <f t="array" ref="G353">INDEX(Establishment!C$2:C$1042,MATCH($E353,Establishment!$A$2:$A$1042,0))</f>
        <v xml:space="preserve"> </v>
      </c>
      <c r="M353">
        <f t="shared" si="8"/>
        <v>0</v>
      </c>
      <c r="N353">
        <f t="shared" si="9"/>
        <v>0</v>
      </c>
      <c r="O353" t="s">
        <v>20</v>
      </c>
      <c r="P353" t="str">
        <f t="array" ref="P353">INDEX(Items!B$2:B$1090,MATCH($O353,Items!$A$2:$A$1090,0))</f>
        <v xml:space="preserve"> </v>
      </c>
      <c r="Q353" t="str">
        <f t="array" ref="Q353">INDEX(Items!C$2:C$1090,MATCH($O353,Items!$A$2:$A$1090,0))</f>
        <v xml:space="preserve"> </v>
      </c>
      <c r="R353" t="str">
        <f t="array" ref="R353">INDEX(Items!D$2:D$1090,MATCH($O353,Items!$A$2:$A$1090,0))</f>
        <v xml:space="preserve"> </v>
      </c>
    </row>
    <row r="354" spans="1:18" ht="15.75" customHeight="1" x14ac:dyDescent="0.25">
      <c r="A354">
        <f t="shared" si="6"/>
        <v>1</v>
      </c>
      <c r="B354" t="str">
        <f t="shared" si="7"/>
        <v/>
      </c>
      <c r="C354">
        <f t="shared" si="10"/>
        <v>1</v>
      </c>
      <c r="D354" s="4"/>
      <c r="E354" t="s">
        <v>20</v>
      </c>
      <c r="F354" t="str">
        <f t="array" ref="F354">INDEX(Establishment!B$2:B$1042,MATCH($E354,Establishment!$A$2:$A$1042,0))</f>
        <v xml:space="preserve"> </v>
      </c>
      <c r="G354" t="str">
        <f t="array" ref="G354">INDEX(Establishment!C$2:C$1042,MATCH($E354,Establishment!$A$2:$A$1042,0))</f>
        <v xml:space="preserve"> </v>
      </c>
      <c r="M354">
        <f t="shared" si="8"/>
        <v>0</v>
      </c>
      <c r="N354">
        <f t="shared" si="9"/>
        <v>0</v>
      </c>
      <c r="O354" t="s">
        <v>20</v>
      </c>
      <c r="P354" t="str">
        <f t="array" ref="P354">INDEX(Items!B$2:B$1090,MATCH($O354,Items!$A$2:$A$1090,0))</f>
        <v xml:space="preserve"> </v>
      </c>
      <c r="Q354" t="str">
        <f t="array" ref="Q354">INDEX(Items!C$2:C$1090,MATCH($O354,Items!$A$2:$A$1090,0))</f>
        <v xml:space="preserve"> </v>
      </c>
      <c r="R354" t="str">
        <f t="array" ref="R354">INDEX(Items!D$2:D$1090,MATCH($O354,Items!$A$2:$A$1090,0))</f>
        <v xml:space="preserve"> </v>
      </c>
    </row>
    <row r="355" spans="1:18" ht="15.75" customHeight="1" x14ac:dyDescent="0.25">
      <c r="A355">
        <f t="shared" si="6"/>
        <v>1</v>
      </c>
      <c r="B355" t="str">
        <f t="shared" si="7"/>
        <v/>
      </c>
      <c r="C355">
        <f t="shared" si="10"/>
        <v>1</v>
      </c>
      <c r="D355" s="4"/>
      <c r="E355" t="s">
        <v>20</v>
      </c>
      <c r="F355" t="str">
        <f t="array" ref="F355">INDEX(Establishment!B$2:B$1042,MATCH($E355,Establishment!$A$2:$A$1042,0))</f>
        <v xml:space="preserve"> </v>
      </c>
      <c r="G355" t="str">
        <f t="array" ref="G355">INDEX(Establishment!C$2:C$1042,MATCH($E355,Establishment!$A$2:$A$1042,0))</f>
        <v xml:space="preserve"> </v>
      </c>
      <c r="M355">
        <f t="shared" si="8"/>
        <v>0</v>
      </c>
      <c r="N355">
        <f t="shared" si="9"/>
        <v>0</v>
      </c>
      <c r="O355" t="s">
        <v>20</v>
      </c>
      <c r="P355" t="str">
        <f t="array" ref="P355">INDEX(Items!B$2:B$1090,MATCH($O355,Items!$A$2:$A$1090,0))</f>
        <v xml:space="preserve"> </v>
      </c>
      <c r="Q355" t="str">
        <f t="array" ref="Q355">INDEX(Items!C$2:C$1090,MATCH($O355,Items!$A$2:$A$1090,0))</f>
        <v xml:space="preserve"> </v>
      </c>
      <c r="R355" t="str">
        <f t="array" ref="R355">INDEX(Items!D$2:D$1090,MATCH($O355,Items!$A$2:$A$1090,0))</f>
        <v xml:space="preserve"> </v>
      </c>
    </row>
    <row r="356" spans="1:18" ht="15.75" customHeight="1" x14ac:dyDescent="0.25">
      <c r="A356">
        <f t="shared" si="6"/>
        <v>1</v>
      </c>
      <c r="B356" t="str">
        <f t="shared" si="7"/>
        <v/>
      </c>
      <c r="C356">
        <f t="shared" si="10"/>
        <v>1</v>
      </c>
      <c r="D356" s="4"/>
      <c r="E356" t="s">
        <v>20</v>
      </c>
      <c r="F356" t="str">
        <f t="array" ref="F356">INDEX(Establishment!B$2:B$1042,MATCH($E356,Establishment!$A$2:$A$1042,0))</f>
        <v xml:space="preserve"> </v>
      </c>
      <c r="G356" t="str">
        <f t="array" ref="G356">INDEX(Establishment!C$2:C$1042,MATCH($E356,Establishment!$A$2:$A$1042,0))</f>
        <v xml:space="preserve"> </v>
      </c>
      <c r="M356">
        <f t="shared" si="8"/>
        <v>0</v>
      </c>
      <c r="N356">
        <f t="shared" si="9"/>
        <v>0</v>
      </c>
      <c r="O356" t="s">
        <v>20</v>
      </c>
      <c r="P356" t="str">
        <f t="array" ref="P356">INDEX(Items!B$2:B$1090,MATCH($O356,Items!$A$2:$A$1090,0))</f>
        <v xml:space="preserve"> </v>
      </c>
      <c r="Q356" t="str">
        <f t="array" ref="Q356">INDEX(Items!C$2:C$1090,MATCH($O356,Items!$A$2:$A$1090,0))</f>
        <v xml:space="preserve"> </v>
      </c>
      <c r="R356" t="str">
        <f t="array" ref="R356">INDEX(Items!D$2:D$1090,MATCH($O356,Items!$A$2:$A$1090,0))</f>
        <v xml:space="preserve"> </v>
      </c>
    </row>
    <row r="357" spans="1:18" ht="15.75" customHeight="1" x14ac:dyDescent="0.25">
      <c r="A357">
        <f t="shared" si="6"/>
        <v>1</v>
      </c>
      <c r="B357" t="str">
        <f t="shared" si="7"/>
        <v/>
      </c>
      <c r="C357">
        <f t="shared" si="10"/>
        <v>1</v>
      </c>
      <c r="D357" s="4"/>
      <c r="E357" t="s">
        <v>20</v>
      </c>
      <c r="F357" t="str">
        <f t="array" ref="F357">INDEX(Establishment!B$2:B$1042,MATCH($E357,Establishment!$A$2:$A$1042,0))</f>
        <v xml:space="preserve"> </v>
      </c>
      <c r="G357" t="str">
        <f t="array" ref="G357">INDEX(Establishment!C$2:C$1042,MATCH($E357,Establishment!$A$2:$A$1042,0))</f>
        <v xml:space="preserve"> </v>
      </c>
      <c r="M357">
        <f t="shared" si="8"/>
        <v>0</v>
      </c>
      <c r="N357">
        <f t="shared" si="9"/>
        <v>0</v>
      </c>
      <c r="O357" t="s">
        <v>20</v>
      </c>
      <c r="P357" t="str">
        <f t="array" ref="P357">INDEX(Items!B$2:B$1090,MATCH($O357,Items!$A$2:$A$1090,0))</f>
        <v xml:space="preserve"> </v>
      </c>
      <c r="Q357" t="str">
        <f t="array" ref="Q357">INDEX(Items!C$2:C$1090,MATCH($O357,Items!$A$2:$A$1090,0))</f>
        <v xml:space="preserve"> </v>
      </c>
      <c r="R357" t="str">
        <f t="array" ref="R357">INDEX(Items!D$2:D$1090,MATCH($O357,Items!$A$2:$A$1090,0))</f>
        <v xml:space="preserve"> </v>
      </c>
    </row>
    <row r="358" spans="1:18" ht="15.75" customHeight="1" x14ac:dyDescent="0.25">
      <c r="A358">
        <f t="shared" si="6"/>
        <v>1</v>
      </c>
      <c r="B358" t="str">
        <f t="shared" si="7"/>
        <v/>
      </c>
      <c r="C358">
        <f t="shared" si="10"/>
        <v>1</v>
      </c>
      <c r="D358" s="4"/>
      <c r="E358" t="s">
        <v>20</v>
      </c>
      <c r="F358" t="str">
        <f t="array" ref="F358">INDEX(Establishment!B$2:B$1042,MATCH($E358,Establishment!$A$2:$A$1042,0))</f>
        <v xml:space="preserve"> </v>
      </c>
      <c r="G358" t="str">
        <f t="array" ref="G358">INDEX(Establishment!C$2:C$1042,MATCH($E358,Establishment!$A$2:$A$1042,0))</f>
        <v xml:space="preserve"> </v>
      </c>
      <c r="M358">
        <f t="shared" si="8"/>
        <v>0</v>
      </c>
      <c r="N358">
        <f t="shared" si="9"/>
        <v>0</v>
      </c>
      <c r="O358" t="s">
        <v>20</v>
      </c>
      <c r="P358" t="str">
        <f t="array" ref="P358">INDEX(Items!B$2:B$1090,MATCH($O358,Items!$A$2:$A$1090,0))</f>
        <v xml:space="preserve"> </v>
      </c>
      <c r="Q358" t="str">
        <f t="array" ref="Q358">INDEX(Items!C$2:C$1090,MATCH($O358,Items!$A$2:$A$1090,0))</f>
        <v xml:space="preserve"> </v>
      </c>
      <c r="R358" t="str">
        <f t="array" ref="R358">INDEX(Items!D$2:D$1090,MATCH($O358,Items!$A$2:$A$1090,0))</f>
        <v xml:space="preserve"> </v>
      </c>
    </row>
    <row r="359" spans="1:18" ht="15.75" customHeight="1" x14ac:dyDescent="0.25">
      <c r="A359">
        <f t="shared" si="6"/>
        <v>1</v>
      </c>
      <c r="B359" t="str">
        <f t="shared" si="7"/>
        <v/>
      </c>
      <c r="C359">
        <f t="shared" si="10"/>
        <v>1</v>
      </c>
      <c r="D359" s="4"/>
      <c r="E359" t="s">
        <v>20</v>
      </c>
      <c r="F359" t="str">
        <f t="array" ref="F359">INDEX(Establishment!B$2:B$1042,MATCH($E359,Establishment!$A$2:$A$1042,0))</f>
        <v xml:space="preserve"> </v>
      </c>
      <c r="G359" t="str">
        <f t="array" ref="G359">INDEX(Establishment!C$2:C$1042,MATCH($E359,Establishment!$A$2:$A$1042,0))</f>
        <v xml:space="preserve"> </v>
      </c>
      <c r="M359">
        <f t="shared" si="8"/>
        <v>0</v>
      </c>
      <c r="N359">
        <f t="shared" si="9"/>
        <v>0</v>
      </c>
      <c r="O359" t="s">
        <v>20</v>
      </c>
      <c r="P359" t="str">
        <f t="array" ref="P359">INDEX(Items!B$2:B$1090,MATCH($O359,Items!$A$2:$A$1090,0))</f>
        <v xml:space="preserve"> </v>
      </c>
      <c r="Q359" t="str">
        <f t="array" ref="Q359">INDEX(Items!C$2:C$1090,MATCH($O359,Items!$A$2:$A$1090,0))</f>
        <v xml:space="preserve"> </v>
      </c>
      <c r="R359" t="str">
        <f t="array" ref="R359">INDEX(Items!D$2:D$1090,MATCH($O359,Items!$A$2:$A$1090,0))</f>
        <v xml:space="preserve"> </v>
      </c>
    </row>
    <row r="360" spans="1:18" ht="15.75" customHeight="1" x14ac:dyDescent="0.25">
      <c r="A360">
        <f t="shared" si="6"/>
        <v>1</v>
      </c>
      <c r="B360" t="str">
        <f t="shared" si="7"/>
        <v/>
      </c>
      <c r="C360">
        <f t="shared" si="10"/>
        <v>1</v>
      </c>
      <c r="D360" s="4"/>
      <c r="E360" t="s">
        <v>20</v>
      </c>
      <c r="F360" t="str">
        <f t="array" ref="F360">INDEX(Establishment!B$2:B$1042,MATCH($E360,Establishment!$A$2:$A$1042,0))</f>
        <v xml:space="preserve"> </v>
      </c>
      <c r="G360" t="str">
        <f t="array" ref="G360">INDEX(Establishment!C$2:C$1042,MATCH($E360,Establishment!$A$2:$A$1042,0))</f>
        <v xml:space="preserve"> </v>
      </c>
      <c r="M360">
        <f t="shared" si="8"/>
        <v>0</v>
      </c>
      <c r="N360">
        <f t="shared" si="9"/>
        <v>0</v>
      </c>
      <c r="O360" t="s">
        <v>20</v>
      </c>
      <c r="P360" t="str">
        <f t="array" ref="P360">INDEX(Items!B$2:B$1090,MATCH($O360,Items!$A$2:$A$1090,0))</f>
        <v xml:space="preserve"> </v>
      </c>
      <c r="Q360" t="str">
        <f t="array" ref="Q360">INDEX(Items!C$2:C$1090,MATCH($O360,Items!$A$2:$A$1090,0))</f>
        <v xml:space="preserve"> </v>
      </c>
      <c r="R360" t="str">
        <f t="array" ref="R360">INDEX(Items!D$2:D$1090,MATCH($O360,Items!$A$2:$A$1090,0))</f>
        <v xml:space="preserve"> </v>
      </c>
    </row>
    <row r="361" spans="1:18" ht="15.75" customHeight="1" x14ac:dyDescent="0.25">
      <c r="A361">
        <f t="shared" si="6"/>
        <v>1</v>
      </c>
      <c r="B361" t="str">
        <f t="shared" si="7"/>
        <v/>
      </c>
      <c r="C361">
        <f t="shared" si="10"/>
        <v>1</v>
      </c>
      <c r="D361" s="4"/>
      <c r="E361" t="s">
        <v>20</v>
      </c>
      <c r="F361" t="str">
        <f t="array" ref="F361">INDEX(Establishment!B$2:B$1042,MATCH($E361,Establishment!$A$2:$A$1042,0))</f>
        <v xml:space="preserve"> </v>
      </c>
      <c r="G361" t="str">
        <f t="array" ref="G361">INDEX(Establishment!C$2:C$1042,MATCH($E361,Establishment!$A$2:$A$1042,0))</f>
        <v xml:space="preserve"> </v>
      </c>
      <c r="M361">
        <f t="shared" si="8"/>
        <v>0</v>
      </c>
      <c r="N361">
        <f t="shared" si="9"/>
        <v>0</v>
      </c>
      <c r="O361" t="s">
        <v>20</v>
      </c>
      <c r="P361" t="str">
        <f t="array" ref="P361">INDEX(Items!B$2:B$1090,MATCH($O361,Items!$A$2:$A$1090,0))</f>
        <v xml:space="preserve"> </v>
      </c>
      <c r="Q361" t="str">
        <f t="array" ref="Q361">INDEX(Items!C$2:C$1090,MATCH($O361,Items!$A$2:$A$1090,0))</f>
        <v xml:space="preserve"> </v>
      </c>
      <c r="R361" t="str">
        <f t="array" ref="R361">INDEX(Items!D$2:D$1090,MATCH($O361,Items!$A$2:$A$1090,0))</f>
        <v xml:space="preserve"> </v>
      </c>
    </row>
    <row r="362" spans="1:18" ht="15.75" customHeight="1" x14ac:dyDescent="0.25">
      <c r="A362">
        <f t="shared" si="6"/>
        <v>1</v>
      </c>
      <c r="B362" t="str">
        <f t="shared" si="7"/>
        <v/>
      </c>
      <c r="C362">
        <f t="shared" si="10"/>
        <v>1</v>
      </c>
      <c r="D362" s="4"/>
      <c r="E362" t="s">
        <v>20</v>
      </c>
      <c r="F362" t="str">
        <f t="array" ref="F362">INDEX(Establishment!B$2:B$1042,MATCH($E362,Establishment!$A$2:$A$1042,0))</f>
        <v xml:space="preserve"> </v>
      </c>
      <c r="G362" t="str">
        <f t="array" ref="G362">INDEX(Establishment!C$2:C$1042,MATCH($E362,Establishment!$A$2:$A$1042,0))</f>
        <v xml:space="preserve"> </v>
      </c>
      <c r="M362">
        <f t="shared" si="8"/>
        <v>0</v>
      </c>
      <c r="N362">
        <f t="shared" si="9"/>
        <v>0</v>
      </c>
      <c r="O362" t="s">
        <v>20</v>
      </c>
      <c r="P362" t="str">
        <f t="array" ref="P362">INDEX(Items!B$2:B$1090,MATCH($O362,Items!$A$2:$A$1090,0))</f>
        <v xml:space="preserve"> </v>
      </c>
      <c r="Q362" t="str">
        <f t="array" ref="Q362">INDEX(Items!C$2:C$1090,MATCH($O362,Items!$A$2:$A$1090,0))</f>
        <v xml:space="preserve"> </v>
      </c>
      <c r="R362" t="str">
        <f t="array" ref="R362">INDEX(Items!D$2:D$1090,MATCH($O362,Items!$A$2:$A$1090,0))</f>
        <v xml:space="preserve"> </v>
      </c>
    </row>
    <row r="363" spans="1:18" ht="15.75" customHeight="1" x14ac:dyDescent="0.25">
      <c r="A363">
        <f t="shared" si="6"/>
        <v>1</v>
      </c>
      <c r="B363" t="str">
        <f t="shared" si="7"/>
        <v/>
      </c>
      <c r="C363">
        <f t="shared" si="10"/>
        <v>1</v>
      </c>
      <c r="D363" s="4"/>
      <c r="E363" t="s">
        <v>20</v>
      </c>
      <c r="F363" t="str">
        <f t="array" ref="F363">INDEX(Establishment!B$2:B$1042,MATCH($E363,Establishment!$A$2:$A$1042,0))</f>
        <v xml:space="preserve"> </v>
      </c>
      <c r="G363" t="str">
        <f t="array" ref="G363">INDEX(Establishment!C$2:C$1042,MATCH($E363,Establishment!$A$2:$A$1042,0))</f>
        <v xml:space="preserve"> </v>
      </c>
      <c r="M363">
        <f t="shared" si="8"/>
        <v>0</v>
      </c>
      <c r="N363">
        <f t="shared" si="9"/>
        <v>0</v>
      </c>
      <c r="O363" t="s">
        <v>20</v>
      </c>
      <c r="P363" t="str">
        <f t="array" ref="P363">INDEX(Items!B$2:B$1090,MATCH($O363,Items!$A$2:$A$1090,0))</f>
        <v xml:space="preserve"> </v>
      </c>
      <c r="Q363" t="str">
        <f t="array" ref="Q363">INDEX(Items!C$2:C$1090,MATCH($O363,Items!$A$2:$A$1090,0))</f>
        <v xml:space="preserve"> </v>
      </c>
      <c r="R363" t="str">
        <f t="array" ref="R363">INDEX(Items!D$2:D$1090,MATCH($O363,Items!$A$2:$A$1090,0))</f>
        <v xml:space="preserve"> </v>
      </c>
    </row>
    <row r="364" spans="1:18" ht="15.75" customHeight="1" x14ac:dyDescent="0.25">
      <c r="A364">
        <f t="shared" si="6"/>
        <v>1</v>
      </c>
      <c r="B364" t="str">
        <f t="shared" si="7"/>
        <v/>
      </c>
      <c r="C364">
        <f t="shared" si="10"/>
        <v>1</v>
      </c>
      <c r="D364" s="4"/>
      <c r="E364" t="s">
        <v>20</v>
      </c>
      <c r="F364" t="str">
        <f t="array" ref="F364">INDEX(Establishment!B$2:B$1042,MATCH($E364,Establishment!$A$2:$A$1042,0))</f>
        <v xml:space="preserve"> </v>
      </c>
      <c r="G364" t="str">
        <f t="array" ref="G364">INDEX(Establishment!C$2:C$1042,MATCH($E364,Establishment!$A$2:$A$1042,0))</f>
        <v xml:space="preserve"> </v>
      </c>
      <c r="M364">
        <f t="shared" si="8"/>
        <v>0</v>
      </c>
      <c r="N364">
        <f t="shared" si="9"/>
        <v>0</v>
      </c>
      <c r="O364" t="s">
        <v>20</v>
      </c>
      <c r="P364" t="str">
        <f t="array" ref="P364">INDEX(Items!B$2:B$1090,MATCH($O364,Items!$A$2:$A$1090,0))</f>
        <v xml:space="preserve"> </v>
      </c>
      <c r="Q364" t="str">
        <f t="array" ref="Q364">INDEX(Items!C$2:C$1090,MATCH($O364,Items!$A$2:$A$1090,0))</f>
        <v xml:space="preserve"> </v>
      </c>
      <c r="R364" t="str">
        <f t="array" ref="R364">INDEX(Items!D$2:D$1090,MATCH($O364,Items!$A$2:$A$1090,0))</f>
        <v xml:space="preserve"> </v>
      </c>
    </row>
    <row r="365" spans="1:18" ht="15.75" customHeight="1" x14ac:dyDescent="0.25">
      <c r="A365">
        <f t="shared" si="6"/>
        <v>1</v>
      </c>
      <c r="B365" t="str">
        <f t="shared" si="7"/>
        <v/>
      </c>
      <c r="C365">
        <f t="shared" si="10"/>
        <v>1</v>
      </c>
      <c r="D365" s="4"/>
      <c r="E365" t="s">
        <v>20</v>
      </c>
      <c r="F365" t="str">
        <f t="array" ref="F365">INDEX(Establishment!B$2:B$1042,MATCH($E365,Establishment!$A$2:$A$1042,0))</f>
        <v xml:space="preserve"> </v>
      </c>
      <c r="G365" t="str">
        <f t="array" ref="G365">INDEX(Establishment!C$2:C$1042,MATCH($E365,Establishment!$A$2:$A$1042,0))</f>
        <v xml:space="preserve"> </v>
      </c>
      <c r="M365">
        <f t="shared" si="8"/>
        <v>0</v>
      </c>
      <c r="N365">
        <f t="shared" si="9"/>
        <v>0</v>
      </c>
      <c r="O365" t="s">
        <v>20</v>
      </c>
      <c r="P365" t="str">
        <f t="array" ref="P365">INDEX(Items!B$2:B$1090,MATCH($O365,Items!$A$2:$A$1090,0))</f>
        <v xml:space="preserve"> </v>
      </c>
      <c r="Q365" t="str">
        <f t="array" ref="Q365">INDEX(Items!C$2:C$1090,MATCH($O365,Items!$A$2:$A$1090,0))</f>
        <v xml:space="preserve"> </v>
      </c>
      <c r="R365" t="str">
        <f t="array" ref="R365">INDEX(Items!D$2:D$1090,MATCH($O365,Items!$A$2:$A$1090,0))</f>
        <v xml:space="preserve"> </v>
      </c>
    </row>
    <row r="366" spans="1:18" ht="15.75" customHeight="1" x14ac:dyDescent="0.25">
      <c r="A366">
        <f t="shared" si="6"/>
        <v>1</v>
      </c>
      <c r="B366" t="str">
        <f t="shared" si="7"/>
        <v/>
      </c>
      <c r="C366">
        <f t="shared" si="10"/>
        <v>1</v>
      </c>
      <c r="D366" s="4"/>
      <c r="E366" t="s">
        <v>20</v>
      </c>
      <c r="F366" t="str">
        <f t="array" ref="F366">INDEX(Establishment!B$2:B$1042,MATCH($E366,Establishment!$A$2:$A$1042,0))</f>
        <v xml:space="preserve"> </v>
      </c>
      <c r="G366" t="str">
        <f t="array" ref="G366">INDEX(Establishment!C$2:C$1042,MATCH($E366,Establishment!$A$2:$A$1042,0))</f>
        <v xml:space="preserve"> </v>
      </c>
      <c r="M366">
        <f t="shared" si="8"/>
        <v>0</v>
      </c>
      <c r="N366">
        <f t="shared" si="9"/>
        <v>0</v>
      </c>
      <c r="O366" t="s">
        <v>20</v>
      </c>
      <c r="P366" t="str">
        <f t="array" ref="P366">INDEX(Items!B$2:B$1090,MATCH($O366,Items!$A$2:$A$1090,0))</f>
        <v xml:space="preserve"> </v>
      </c>
      <c r="Q366" t="str">
        <f t="array" ref="Q366">INDEX(Items!C$2:C$1090,MATCH($O366,Items!$A$2:$A$1090,0))</f>
        <v xml:space="preserve"> </v>
      </c>
      <c r="R366" t="str">
        <f t="array" ref="R366">INDEX(Items!D$2:D$1090,MATCH($O366,Items!$A$2:$A$1090,0))</f>
        <v xml:space="preserve"> </v>
      </c>
    </row>
    <row r="367" spans="1:18" ht="15.75" customHeight="1" x14ac:dyDescent="0.25">
      <c r="A367">
        <f t="shared" si="6"/>
        <v>1</v>
      </c>
      <c r="B367" t="str">
        <f t="shared" si="7"/>
        <v/>
      </c>
      <c r="C367">
        <f t="shared" si="10"/>
        <v>1</v>
      </c>
      <c r="D367" s="4"/>
      <c r="E367" t="s">
        <v>20</v>
      </c>
      <c r="F367" t="str">
        <f t="array" ref="F367">INDEX(Establishment!B$2:B$1042,MATCH($E367,Establishment!$A$2:$A$1042,0))</f>
        <v xml:space="preserve"> </v>
      </c>
      <c r="G367" t="str">
        <f t="array" ref="G367">INDEX(Establishment!C$2:C$1042,MATCH($E367,Establishment!$A$2:$A$1042,0))</f>
        <v xml:space="preserve"> </v>
      </c>
      <c r="M367">
        <f t="shared" si="8"/>
        <v>0</v>
      </c>
      <c r="N367">
        <f t="shared" si="9"/>
        <v>0</v>
      </c>
      <c r="O367" t="s">
        <v>20</v>
      </c>
      <c r="P367" t="str">
        <f t="array" ref="P367">INDEX(Items!B$2:B$1090,MATCH($O367,Items!$A$2:$A$1090,0))</f>
        <v xml:space="preserve"> </v>
      </c>
      <c r="Q367" t="str">
        <f t="array" ref="Q367">INDEX(Items!C$2:C$1090,MATCH($O367,Items!$A$2:$A$1090,0))</f>
        <v xml:space="preserve"> </v>
      </c>
      <c r="R367" t="str">
        <f t="array" ref="R367">INDEX(Items!D$2:D$1090,MATCH($O367,Items!$A$2:$A$1090,0))</f>
        <v xml:space="preserve"> </v>
      </c>
    </row>
    <row r="368" spans="1:18" ht="15.75" customHeight="1" x14ac:dyDescent="0.25">
      <c r="A368">
        <f t="shared" si="6"/>
        <v>1</v>
      </c>
      <c r="B368" t="str">
        <f t="shared" si="7"/>
        <v/>
      </c>
      <c r="C368">
        <f t="shared" si="10"/>
        <v>1</v>
      </c>
      <c r="D368" s="4"/>
      <c r="E368" t="s">
        <v>20</v>
      </c>
      <c r="F368" t="str">
        <f t="array" ref="F368">INDEX(Establishment!B$2:B$1042,MATCH($E368,Establishment!$A$2:$A$1042,0))</f>
        <v xml:space="preserve"> </v>
      </c>
      <c r="G368" t="str">
        <f t="array" ref="G368">INDEX(Establishment!C$2:C$1042,MATCH($E368,Establishment!$A$2:$A$1042,0))</f>
        <v xml:space="preserve"> </v>
      </c>
      <c r="M368">
        <f t="shared" si="8"/>
        <v>0</v>
      </c>
      <c r="N368">
        <f t="shared" si="9"/>
        <v>0</v>
      </c>
      <c r="O368" t="s">
        <v>20</v>
      </c>
      <c r="P368" t="str">
        <f t="array" ref="P368">INDEX(Items!B$2:B$1090,MATCH($O368,Items!$A$2:$A$1090,0))</f>
        <v xml:space="preserve"> </v>
      </c>
      <c r="Q368" t="str">
        <f t="array" ref="Q368">INDEX(Items!C$2:C$1090,MATCH($O368,Items!$A$2:$A$1090,0))</f>
        <v xml:space="preserve"> </v>
      </c>
      <c r="R368" t="str">
        <f t="array" ref="R368">INDEX(Items!D$2:D$1090,MATCH($O368,Items!$A$2:$A$1090,0))</f>
        <v xml:space="preserve"> </v>
      </c>
    </row>
    <row r="369" spans="1:18" ht="15.75" customHeight="1" x14ac:dyDescent="0.25">
      <c r="A369">
        <f t="shared" si="6"/>
        <v>1</v>
      </c>
      <c r="B369" t="str">
        <f t="shared" si="7"/>
        <v/>
      </c>
      <c r="C369">
        <f t="shared" si="10"/>
        <v>1</v>
      </c>
      <c r="D369" s="4"/>
      <c r="E369" t="s">
        <v>20</v>
      </c>
      <c r="F369" t="str">
        <f t="array" ref="F369">INDEX(Establishment!B$2:B$1042,MATCH($E369,Establishment!$A$2:$A$1042,0))</f>
        <v xml:space="preserve"> </v>
      </c>
      <c r="G369" t="str">
        <f t="array" ref="G369">INDEX(Establishment!C$2:C$1042,MATCH($E369,Establishment!$A$2:$A$1042,0))</f>
        <v xml:space="preserve"> </v>
      </c>
      <c r="M369">
        <f t="shared" si="8"/>
        <v>0</v>
      </c>
      <c r="N369">
        <f t="shared" si="9"/>
        <v>0</v>
      </c>
      <c r="O369" t="s">
        <v>20</v>
      </c>
      <c r="P369" t="str">
        <f t="array" ref="P369">INDEX(Items!B$2:B$1090,MATCH($O369,Items!$A$2:$A$1090,0))</f>
        <v xml:space="preserve"> </v>
      </c>
      <c r="Q369" t="str">
        <f t="array" ref="Q369">INDEX(Items!C$2:C$1090,MATCH($O369,Items!$A$2:$A$1090,0))</f>
        <v xml:space="preserve"> </v>
      </c>
      <c r="R369" t="str">
        <f t="array" ref="R369">INDEX(Items!D$2:D$1090,MATCH($O369,Items!$A$2:$A$1090,0))</f>
        <v xml:space="preserve"> </v>
      </c>
    </row>
    <row r="370" spans="1:18" ht="15.75" customHeight="1" x14ac:dyDescent="0.25">
      <c r="A370">
        <f t="shared" si="6"/>
        <v>1</v>
      </c>
      <c r="B370" t="str">
        <f t="shared" si="7"/>
        <v/>
      </c>
      <c r="C370">
        <f t="shared" si="10"/>
        <v>1</v>
      </c>
      <c r="D370" s="4"/>
      <c r="E370" t="s">
        <v>20</v>
      </c>
      <c r="F370" t="str">
        <f t="array" ref="F370">INDEX(Establishment!B$2:B$1042,MATCH($E370,Establishment!$A$2:$A$1042,0))</f>
        <v xml:space="preserve"> </v>
      </c>
      <c r="G370" t="str">
        <f t="array" ref="G370">INDEX(Establishment!C$2:C$1042,MATCH($E370,Establishment!$A$2:$A$1042,0))</f>
        <v xml:space="preserve"> </v>
      </c>
      <c r="M370">
        <f t="shared" si="8"/>
        <v>0</v>
      </c>
      <c r="N370">
        <f t="shared" si="9"/>
        <v>0</v>
      </c>
      <c r="O370" t="s">
        <v>20</v>
      </c>
      <c r="P370" t="str">
        <f t="array" ref="P370">INDEX(Items!B$2:B$1090,MATCH($O370,Items!$A$2:$A$1090,0))</f>
        <v xml:space="preserve"> </v>
      </c>
      <c r="Q370" t="str">
        <f t="array" ref="Q370">INDEX(Items!C$2:C$1090,MATCH($O370,Items!$A$2:$A$1090,0))</f>
        <v xml:space="preserve"> </v>
      </c>
      <c r="R370" t="str">
        <f t="array" ref="R370">INDEX(Items!D$2:D$1090,MATCH($O370,Items!$A$2:$A$1090,0))</f>
        <v xml:space="preserve"> </v>
      </c>
    </row>
    <row r="371" spans="1:18" ht="15.75" customHeight="1" x14ac:dyDescent="0.25">
      <c r="A371">
        <f t="shared" si="6"/>
        <v>1</v>
      </c>
      <c r="B371" t="str">
        <f t="shared" si="7"/>
        <v/>
      </c>
      <c r="C371">
        <f t="shared" si="10"/>
        <v>1</v>
      </c>
      <c r="D371" s="4"/>
      <c r="E371" t="s">
        <v>20</v>
      </c>
      <c r="F371" t="str">
        <f t="array" ref="F371">INDEX(Establishment!B$2:B$1042,MATCH($E371,Establishment!$A$2:$A$1042,0))</f>
        <v xml:space="preserve"> </v>
      </c>
      <c r="G371" t="str">
        <f t="array" ref="G371">INDEX(Establishment!C$2:C$1042,MATCH($E371,Establishment!$A$2:$A$1042,0))</f>
        <v xml:space="preserve"> </v>
      </c>
      <c r="M371">
        <f t="shared" si="8"/>
        <v>0</v>
      </c>
      <c r="N371">
        <f t="shared" si="9"/>
        <v>0</v>
      </c>
      <c r="O371" t="s">
        <v>20</v>
      </c>
      <c r="P371" t="str">
        <f t="array" ref="P371">INDEX(Items!B$2:B$1090,MATCH($O371,Items!$A$2:$A$1090,0))</f>
        <v xml:space="preserve"> </v>
      </c>
      <c r="Q371" t="str">
        <f t="array" ref="Q371">INDEX(Items!C$2:C$1090,MATCH($O371,Items!$A$2:$A$1090,0))</f>
        <v xml:space="preserve"> </v>
      </c>
      <c r="R371" t="str">
        <f t="array" ref="R371">INDEX(Items!D$2:D$1090,MATCH($O371,Items!$A$2:$A$1090,0))</f>
        <v xml:space="preserve"> </v>
      </c>
    </row>
    <row r="372" spans="1:18" ht="15.75" customHeight="1" x14ac:dyDescent="0.25">
      <c r="A372">
        <f t="shared" si="6"/>
        <v>1</v>
      </c>
      <c r="B372" t="str">
        <f t="shared" si="7"/>
        <v/>
      </c>
      <c r="C372">
        <f t="shared" si="10"/>
        <v>1</v>
      </c>
      <c r="D372" s="4"/>
      <c r="E372" t="s">
        <v>20</v>
      </c>
      <c r="F372" t="str">
        <f t="array" ref="F372">INDEX(Establishment!B$2:B$1042,MATCH($E372,Establishment!$A$2:$A$1042,0))</f>
        <v xml:space="preserve"> </v>
      </c>
      <c r="G372" t="str">
        <f t="array" ref="G372">INDEX(Establishment!C$2:C$1042,MATCH($E372,Establishment!$A$2:$A$1042,0))</f>
        <v xml:space="preserve"> </v>
      </c>
      <c r="M372">
        <f t="shared" si="8"/>
        <v>0</v>
      </c>
      <c r="N372">
        <f t="shared" si="9"/>
        <v>0</v>
      </c>
      <c r="O372" t="s">
        <v>20</v>
      </c>
      <c r="P372" t="str">
        <f t="array" ref="P372">INDEX(Items!B$2:B$1090,MATCH($O372,Items!$A$2:$A$1090,0))</f>
        <v xml:space="preserve"> </v>
      </c>
      <c r="Q372" t="str">
        <f t="array" ref="Q372">INDEX(Items!C$2:C$1090,MATCH($O372,Items!$A$2:$A$1090,0))</f>
        <v xml:space="preserve"> </v>
      </c>
      <c r="R372" t="str">
        <f t="array" ref="R372">INDEX(Items!D$2:D$1090,MATCH($O372,Items!$A$2:$A$1090,0))</f>
        <v xml:space="preserve"> </v>
      </c>
    </row>
    <row r="373" spans="1:18" ht="15.75" customHeight="1" x14ac:dyDescent="0.25">
      <c r="A373">
        <f t="shared" si="6"/>
        <v>1</v>
      </c>
      <c r="B373" t="str">
        <f t="shared" si="7"/>
        <v/>
      </c>
      <c r="C373">
        <f t="shared" si="10"/>
        <v>1</v>
      </c>
      <c r="D373" s="4"/>
      <c r="E373" t="s">
        <v>20</v>
      </c>
      <c r="F373" t="str">
        <f t="array" ref="F373">INDEX(Establishment!B$2:B$1042,MATCH($E373,Establishment!$A$2:$A$1042,0))</f>
        <v xml:space="preserve"> </v>
      </c>
      <c r="G373" t="str">
        <f t="array" ref="G373">INDEX(Establishment!C$2:C$1042,MATCH($E373,Establishment!$A$2:$A$1042,0))</f>
        <v xml:space="preserve"> </v>
      </c>
      <c r="M373">
        <f t="shared" si="8"/>
        <v>0</v>
      </c>
      <c r="N373">
        <f t="shared" si="9"/>
        <v>0</v>
      </c>
      <c r="O373" t="s">
        <v>20</v>
      </c>
      <c r="P373" t="str">
        <f t="array" ref="P373">INDEX(Items!B$2:B$1090,MATCH($O373,Items!$A$2:$A$1090,0))</f>
        <v xml:space="preserve"> </v>
      </c>
      <c r="Q373" t="str">
        <f t="array" ref="Q373">INDEX(Items!C$2:C$1090,MATCH($O373,Items!$A$2:$A$1090,0))</f>
        <v xml:space="preserve"> </v>
      </c>
      <c r="R373" t="str">
        <f t="array" ref="R373">INDEX(Items!D$2:D$1090,MATCH($O373,Items!$A$2:$A$1090,0))</f>
        <v xml:space="preserve"> </v>
      </c>
    </row>
    <row r="374" spans="1:18" ht="15.75" customHeight="1" x14ac:dyDescent="0.25">
      <c r="A374">
        <f t="shared" si="6"/>
        <v>1</v>
      </c>
      <c r="B374" t="str">
        <f t="shared" si="7"/>
        <v/>
      </c>
      <c r="C374">
        <f t="shared" si="10"/>
        <v>1</v>
      </c>
      <c r="D374" s="4"/>
      <c r="E374" t="s">
        <v>20</v>
      </c>
      <c r="F374" t="str">
        <f t="array" ref="F374">INDEX(Establishment!B$2:B$1042,MATCH($E374,Establishment!$A$2:$A$1042,0))</f>
        <v xml:space="preserve"> </v>
      </c>
      <c r="G374" t="str">
        <f t="array" ref="G374">INDEX(Establishment!C$2:C$1042,MATCH($E374,Establishment!$A$2:$A$1042,0))</f>
        <v xml:space="preserve"> </v>
      </c>
      <c r="M374">
        <f t="shared" si="8"/>
        <v>0</v>
      </c>
      <c r="N374">
        <f t="shared" si="9"/>
        <v>0</v>
      </c>
      <c r="O374" t="s">
        <v>20</v>
      </c>
      <c r="P374" t="str">
        <f t="array" ref="P374">INDEX(Items!B$2:B$1090,MATCH($O374,Items!$A$2:$A$1090,0))</f>
        <v xml:space="preserve"> </v>
      </c>
      <c r="Q374" t="str">
        <f t="array" ref="Q374">INDEX(Items!C$2:C$1090,MATCH($O374,Items!$A$2:$A$1090,0))</f>
        <v xml:space="preserve"> </v>
      </c>
      <c r="R374" t="str">
        <f t="array" ref="R374">INDEX(Items!D$2:D$1090,MATCH($O374,Items!$A$2:$A$1090,0))</f>
        <v xml:space="preserve"> </v>
      </c>
    </row>
    <row r="375" spans="1:18" ht="15.75" customHeight="1" x14ac:dyDescent="0.25">
      <c r="A375">
        <f t="shared" si="6"/>
        <v>1</v>
      </c>
      <c r="B375" t="str">
        <f t="shared" si="7"/>
        <v/>
      </c>
      <c r="C375">
        <f t="shared" si="10"/>
        <v>1</v>
      </c>
      <c r="D375" s="4"/>
      <c r="E375" t="s">
        <v>20</v>
      </c>
      <c r="F375" t="str">
        <f t="array" ref="F375">INDEX(Establishment!B$2:B$1042,MATCH($E375,Establishment!$A$2:$A$1042,0))</f>
        <v xml:space="preserve"> </v>
      </c>
      <c r="G375" t="str">
        <f t="array" ref="G375">INDEX(Establishment!C$2:C$1042,MATCH($E375,Establishment!$A$2:$A$1042,0))</f>
        <v xml:space="preserve"> </v>
      </c>
      <c r="M375">
        <f t="shared" si="8"/>
        <v>0</v>
      </c>
      <c r="N375">
        <f t="shared" si="9"/>
        <v>0</v>
      </c>
      <c r="O375" t="s">
        <v>20</v>
      </c>
      <c r="P375" t="str">
        <f t="array" ref="P375">INDEX(Items!B$2:B$1090,MATCH($O375,Items!$A$2:$A$1090,0))</f>
        <v xml:space="preserve"> </v>
      </c>
      <c r="Q375" t="str">
        <f t="array" ref="Q375">INDEX(Items!C$2:C$1090,MATCH($O375,Items!$A$2:$A$1090,0))</f>
        <v xml:space="preserve"> </v>
      </c>
      <c r="R375" t="str">
        <f t="array" ref="R375">INDEX(Items!D$2:D$1090,MATCH($O375,Items!$A$2:$A$1090,0))</f>
        <v xml:space="preserve"> </v>
      </c>
    </row>
    <row r="376" spans="1:18" ht="15.75" customHeight="1" x14ac:dyDescent="0.25">
      <c r="A376">
        <f t="shared" si="6"/>
        <v>1</v>
      </c>
      <c r="B376" t="str">
        <f t="shared" si="7"/>
        <v/>
      </c>
      <c r="C376">
        <f t="shared" si="10"/>
        <v>1</v>
      </c>
      <c r="D376" s="4"/>
      <c r="E376" t="s">
        <v>20</v>
      </c>
      <c r="F376" t="str">
        <f t="array" ref="F376">INDEX(Establishment!B$2:B$1042,MATCH($E376,Establishment!$A$2:$A$1042,0))</f>
        <v xml:space="preserve"> </v>
      </c>
      <c r="G376" t="str">
        <f t="array" ref="G376">INDEX(Establishment!C$2:C$1042,MATCH($E376,Establishment!$A$2:$A$1042,0))</f>
        <v xml:space="preserve"> </v>
      </c>
      <c r="M376">
        <f t="shared" si="8"/>
        <v>0</v>
      </c>
      <c r="N376">
        <f t="shared" si="9"/>
        <v>0</v>
      </c>
      <c r="O376" t="s">
        <v>20</v>
      </c>
      <c r="P376" t="str">
        <f t="array" ref="P376">INDEX(Items!B$2:B$1090,MATCH($O376,Items!$A$2:$A$1090,0))</f>
        <v xml:space="preserve"> </v>
      </c>
      <c r="Q376" t="str">
        <f t="array" ref="Q376">INDEX(Items!C$2:C$1090,MATCH($O376,Items!$A$2:$A$1090,0))</f>
        <v xml:space="preserve"> </v>
      </c>
      <c r="R376" t="str">
        <f t="array" ref="R376">INDEX(Items!D$2:D$1090,MATCH($O376,Items!$A$2:$A$1090,0))</f>
        <v xml:space="preserve"> </v>
      </c>
    </row>
    <row r="377" spans="1:18" ht="15.75" customHeight="1" x14ac:dyDescent="0.25">
      <c r="A377">
        <f t="shared" si="6"/>
        <v>1</v>
      </c>
      <c r="B377" t="str">
        <f t="shared" si="7"/>
        <v/>
      </c>
      <c r="C377">
        <f t="shared" si="10"/>
        <v>1</v>
      </c>
      <c r="D377" s="4"/>
      <c r="E377" t="s">
        <v>20</v>
      </c>
      <c r="F377" t="str">
        <f t="array" ref="F377">INDEX(Establishment!B$2:B$1042,MATCH($E377,Establishment!$A$2:$A$1042,0))</f>
        <v xml:space="preserve"> </v>
      </c>
      <c r="G377" t="str">
        <f t="array" ref="G377">INDEX(Establishment!C$2:C$1042,MATCH($E377,Establishment!$A$2:$A$1042,0))</f>
        <v xml:space="preserve"> </v>
      </c>
      <c r="M377">
        <f t="shared" si="8"/>
        <v>0</v>
      </c>
      <c r="N377">
        <f t="shared" si="9"/>
        <v>0</v>
      </c>
      <c r="O377" t="s">
        <v>20</v>
      </c>
      <c r="P377" t="str">
        <f t="array" ref="P377">INDEX(Items!B$2:B$1090,MATCH($O377,Items!$A$2:$A$1090,0))</f>
        <v xml:space="preserve"> </v>
      </c>
      <c r="Q377" t="str">
        <f t="array" ref="Q377">INDEX(Items!C$2:C$1090,MATCH($O377,Items!$A$2:$A$1090,0))</f>
        <v xml:space="preserve"> </v>
      </c>
      <c r="R377" t="str">
        <f t="array" ref="R377">INDEX(Items!D$2:D$1090,MATCH($O377,Items!$A$2:$A$1090,0))</f>
        <v xml:space="preserve"> </v>
      </c>
    </row>
    <row r="378" spans="1:18" ht="15.75" customHeight="1" x14ac:dyDescent="0.25">
      <c r="A378">
        <f t="shared" si="6"/>
        <v>1</v>
      </c>
      <c r="B378" t="str">
        <f t="shared" si="7"/>
        <v/>
      </c>
      <c r="C378">
        <f t="shared" si="10"/>
        <v>1</v>
      </c>
      <c r="D378" s="4"/>
      <c r="E378" t="s">
        <v>20</v>
      </c>
      <c r="F378" t="str">
        <f t="array" ref="F378">INDEX(Establishment!B$2:B$1042,MATCH($E378,Establishment!$A$2:$A$1042,0))</f>
        <v xml:space="preserve"> </v>
      </c>
      <c r="G378" t="str">
        <f t="array" ref="G378">INDEX(Establishment!C$2:C$1042,MATCH($E378,Establishment!$A$2:$A$1042,0))</f>
        <v xml:space="preserve"> </v>
      </c>
      <c r="M378">
        <f t="shared" si="8"/>
        <v>0</v>
      </c>
      <c r="N378">
        <f t="shared" si="9"/>
        <v>0</v>
      </c>
      <c r="O378" t="s">
        <v>20</v>
      </c>
      <c r="P378" t="str">
        <f t="array" ref="P378">INDEX(Items!B$2:B$1090,MATCH($O378,Items!$A$2:$A$1090,0))</f>
        <v xml:space="preserve"> </v>
      </c>
      <c r="Q378" t="str">
        <f t="array" ref="Q378">INDEX(Items!C$2:C$1090,MATCH($O378,Items!$A$2:$A$1090,0))</f>
        <v xml:space="preserve"> </v>
      </c>
      <c r="R378" t="str">
        <f t="array" ref="R378">INDEX(Items!D$2:D$1090,MATCH($O378,Items!$A$2:$A$1090,0))</f>
        <v xml:space="preserve"> </v>
      </c>
    </row>
    <row r="379" spans="1:18" ht="15.75" customHeight="1" x14ac:dyDescent="0.25">
      <c r="A379">
        <f t="shared" si="6"/>
        <v>1</v>
      </c>
      <c r="B379" t="str">
        <f t="shared" si="7"/>
        <v/>
      </c>
      <c r="C379">
        <f t="shared" si="10"/>
        <v>1</v>
      </c>
      <c r="D379" s="4"/>
      <c r="E379" t="s">
        <v>20</v>
      </c>
      <c r="F379" t="str">
        <f t="array" ref="F379">INDEX(Establishment!B$2:B$1042,MATCH($E379,Establishment!$A$2:$A$1042,0))</f>
        <v xml:space="preserve"> </v>
      </c>
      <c r="G379" t="str">
        <f t="array" ref="G379">INDEX(Establishment!C$2:C$1042,MATCH($E379,Establishment!$A$2:$A$1042,0))</f>
        <v xml:space="preserve"> </v>
      </c>
      <c r="M379">
        <f t="shared" si="8"/>
        <v>0</v>
      </c>
      <c r="N379">
        <f t="shared" si="9"/>
        <v>0</v>
      </c>
      <c r="O379" t="s">
        <v>20</v>
      </c>
      <c r="P379" t="str">
        <f t="array" ref="P379">INDEX(Items!B$2:B$1090,MATCH($O379,Items!$A$2:$A$1090,0))</f>
        <v xml:space="preserve"> </v>
      </c>
      <c r="Q379" t="str">
        <f t="array" ref="Q379">INDEX(Items!C$2:C$1090,MATCH($O379,Items!$A$2:$A$1090,0))</f>
        <v xml:space="preserve"> </v>
      </c>
      <c r="R379" t="str">
        <f t="array" ref="R379">INDEX(Items!D$2:D$1090,MATCH($O379,Items!$A$2:$A$1090,0))</f>
        <v xml:space="preserve"> </v>
      </c>
    </row>
    <row r="380" spans="1:18" ht="15.75" customHeight="1" x14ac:dyDescent="0.25">
      <c r="A380">
        <f t="shared" si="6"/>
        <v>1</v>
      </c>
      <c r="B380" t="str">
        <f t="shared" si="7"/>
        <v/>
      </c>
      <c r="C380">
        <f t="shared" si="10"/>
        <v>1</v>
      </c>
      <c r="D380" s="4"/>
      <c r="E380" t="s">
        <v>20</v>
      </c>
      <c r="F380" t="str">
        <f t="array" ref="F380">INDEX(Establishment!B$2:B$1042,MATCH($E380,Establishment!$A$2:$A$1042,0))</f>
        <v xml:space="preserve"> </v>
      </c>
      <c r="G380" t="str">
        <f t="array" ref="G380">INDEX(Establishment!C$2:C$1042,MATCH($E380,Establishment!$A$2:$A$1042,0))</f>
        <v xml:space="preserve"> </v>
      </c>
      <c r="M380">
        <f t="shared" si="8"/>
        <v>0</v>
      </c>
      <c r="N380">
        <f t="shared" si="9"/>
        <v>0</v>
      </c>
      <c r="O380" t="s">
        <v>20</v>
      </c>
      <c r="P380" t="str">
        <f t="array" ref="P380">INDEX(Items!B$2:B$1090,MATCH($O380,Items!$A$2:$A$1090,0))</f>
        <v xml:space="preserve"> </v>
      </c>
      <c r="Q380" t="str">
        <f t="array" ref="Q380">INDEX(Items!C$2:C$1090,MATCH($O380,Items!$A$2:$A$1090,0))</f>
        <v xml:space="preserve"> </v>
      </c>
      <c r="R380" t="str">
        <f t="array" ref="R380">INDEX(Items!D$2:D$1090,MATCH($O380,Items!$A$2:$A$1090,0))</f>
        <v xml:space="preserve"> </v>
      </c>
    </row>
    <row r="381" spans="1:18" ht="15.75" customHeight="1" x14ac:dyDescent="0.25">
      <c r="A381">
        <f t="shared" si="6"/>
        <v>1</v>
      </c>
      <c r="B381" t="str">
        <f t="shared" si="7"/>
        <v/>
      </c>
      <c r="C381">
        <f t="shared" si="10"/>
        <v>1</v>
      </c>
      <c r="D381" s="4"/>
      <c r="E381" t="s">
        <v>20</v>
      </c>
      <c r="F381" t="str">
        <f t="array" ref="F381">INDEX(Establishment!B$2:B$1042,MATCH($E381,Establishment!$A$2:$A$1042,0))</f>
        <v xml:space="preserve"> </v>
      </c>
      <c r="G381" t="str">
        <f t="array" ref="G381">INDEX(Establishment!C$2:C$1042,MATCH($E381,Establishment!$A$2:$A$1042,0))</f>
        <v xml:space="preserve"> </v>
      </c>
      <c r="M381">
        <f t="shared" si="8"/>
        <v>0</v>
      </c>
      <c r="N381">
        <f t="shared" si="9"/>
        <v>0</v>
      </c>
      <c r="O381" t="s">
        <v>20</v>
      </c>
      <c r="P381" t="str">
        <f t="array" ref="P381">INDEX(Items!B$2:B$1090,MATCH($O381,Items!$A$2:$A$1090,0))</f>
        <v xml:space="preserve"> </v>
      </c>
      <c r="Q381" t="str">
        <f t="array" ref="Q381">INDEX(Items!C$2:C$1090,MATCH($O381,Items!$A$2:$A$1090,0))</f>
        <v xml:space="preserve"> </v>
      </c>
      <c r="R381" t="str">
        <f t="array" ref="R381">INDEX(Items!D$2:D$1090,MATCH($O381,Items!$A$2:$A$1090,0))</f>
        <v xml:space="preserve"> </v>
      </c>
    </row>
    <row r="382" spans="1:18" ht="15.75" customHeight="1" x14ac:dyDescent="0.25">
      <c r="A382">
        <f t="shared" si="6"/>
        <v>1</v>
      </c>
      <c r="B382" t="str">
        <f t="shared" si="7"/>
        <v/>
      </c>
      <c r="C382">
        <f t="shared" si="10"/>
        <v>1</v>
      </c>
      <c r="D382" s="4"/>
      <c r="E382" t="s">
        <v>20</v>
      </c>
      <c r="F382" t="str">
        <f t="array" ref="F382">INDEX(Establishment!B$2:B$1042,MATCH($E382,Establishment!$A$2:$A$1042,0))</f>
        <v xml:space="preserve"> </v>
      </c>
      <c r="G382" t="str">
        <f t="array" ref="G382">INDEX(Establishment!C$2:C$1042,MATCH($E382,Establishment!$A$2:$A$1042,0))</f>
        <v xml:space="preserve"> </v>
      </c>
      <c r="M382">
        <f t="shared" si="8"/>
        <v>0</v>
      </c>
      <c r="N382">
        <f t="shared" si="9"/>
        <v>0</v>
      </c>
      <c r="O382" t="s">
        <v>20</v>
      </c>
      <c r="P382" t="str">
        <f t="array" ref="P382">INDEX(Items!B$2:B$1090,MATCH($O382,Items!$A$2:$A$1090,0))</f>
        <v xml:space="preserve"> </v>
      </c>
      <c r="Q382" t="str">
        <f t="array" ref="Q382">INDEX(Items!C$2:C$1090,MATCH($O382,Items!$A$2:$A$1090,0))</f>
        <v xml:space="preserve"> </v>
      </c>
      <c r="R382" t="str">
        <f t="array" ref="R382">INDEX(Items!D$2:D$1090,MATCH($O382,Items!$A$2:$A$1090,0))</f>
        <v xml:space="preserve"> </v>
      </c>
    </row>
    <row r="383" spans="1:18" ht="15.75" customHeight="1" x14ac:dyDescent="0.25">
      <c r="A383">
        <f t="shared" si="6"/>
        <v>1</v>
      </c>
      <c r="B383" t="str">
        <f t="shared" si="7"/>
        <v/>
      </c>
      <c r="C383">
        <f t="shared" si="10"/>
        <v>1</v>
      </c>
      <c r="D383" s="4"/>
      <c r="E383" t="s">
        <v>20</v>
      </c>
      <c r="F383" t="str">
        <f t="array" ref="F383">INDEX(Establishment!B$2:B$1042,MATCH($E383,Establishment!$A$2:$A$1042,0))</f>
        <v xml:space="preserve"> </v>
      </c>
      <c r="G383" t="str">
        <f t="array" ref="G383">INDEX(Establishment!C$2:C$1042,MATCH($E383,Establishment!$A$2:$A$1042,0))</f>
        <v xml:space="preserve"> </v>
      </c>
      <c r="M383">
        <f t="shared" si="8"/>
        <v>0</v>
      </c>
      <c r="N383">
        <f t="shared" si="9"/>
        <v>0</v>
      </c>
      <c r="O383" t="s">
        <v>20</v>
      </c>
      <c r="P383" t="str">
        <f t="array" ref="P383">INDEX(Items!B$2:B$1090,MATCH($O383,Items!$A$2:$A$1090,0))</f>
        <v xml:space="preserve"> </v>
      </c>
      <c r="Q383" t="str">
        <f t="array" ref="Q383">INDEX(Items!C$2:C$1090,MATCH($O383,Items!$A$2:$A$1090,0))</f>
        <v xml:space="preserve"> </v>
      </c>
      <c r="R383" t="str">
        <f t="array" ref="R383">INDEX(Items!D$2:D$1090,MATCH($O383,Items!$A$2:$A$1090,0))</f>
        <v xml:space="preserve"> </v>
      </c>
    </row>
    <row r="384" spans="1:18" ht="15.75" customHeight="1" x14ac:dyDescent="0.25">
      <c r="A384">
        <f t="shared" si="6"/>
        <v>1</v>
      </c>
      <c r="B384" t="str">
        <f t="shared" si="7"/>
        <v/>
      </c>
      <c r="C384">
        <f t="shared" si="10"/>
        <v>1</v>
      </c>
      <c r="D384" s="4"/>
      <c r="E384" t="s">
        <v>20</v>
      </c>
      <c r="F384" t="str">
        <f t="array" ref="F384">INDEX(Establishment!B$2:B$1042,MATCH($E384,Establishment!$A$2:$A$1042,0))</f>
        <v xml:space="preserve"> </v>
      </c>
      <c r="G384" t="str">
        <f t="array" ref="G384">INDEX(Establishment!C$2:C$1042,MATCH($E384,Establishment!$A$2:$A$1042,0))</f>
        <v xml:space="preserve"> </v>
      </c>
      <c r="M384">
        <f t="shared" si="8"/>
        <v>0</v>
      </c>
      <c r="N384">
        <f t="shared" si="9"/>
        <v>0</v>
      </c>
      <c r="O384" t="s">
        <v>20</v>
      </c>
      <c r="P384" t="str">
        <f t="array" ref="P384">INDEX(Items!B$2:B$1090,MATCH($O384,Items!$A$2:$A$1090,0))</f>
        <v xml:space="preserve"> </v>
      </c>
      <c r="Q384" t="str">
        <f t="array" ref="Q384">INDEX(Items!C$2:C$1090,MATCH($O384,Items!$A$2:$A$1090,0))</f>
        <v xml:space="preserve"> </v>
      </c>
      <c r="R384" t="str">
        <f t="array" ref="R384">INDEX(Items!D$2:D$1090,MATCH($O384,Items!$A$2:$A$1090,0))</f>
        <v xml:space="preserve"> </v>
      </c>
    </row>
    <row r="385" spans="1:18" ht="15.75" customHeight="1" x14ac:dyDescent="0.25">
      <c r="A385">
        <f t="shared" si="6"/>
        <v>1</v>
      </c>
      <c r="B385" t="str">
        <f t="shared" si="7"/>
        <v/>
      </c>
      <c r="C385">
        <f t="shared" si="10"/>
        <v>1</v>
      </c>
      <c r="D385" s="4"/>
      <c r="E385" t="s">
        <v>20</v>
      </c>
      <c r="F385" t="str">
        <f t="array" ref="F385">INDEX(Establishment!B$2:B$1042,MATCH($E385,Establishment!$A$2:$A$1042,0))</f>
        <v xml:space="preserve"> </v>
      </c>
      <c r="G385" t="str">
        <f t="array" ref="G385">INDEX(Establishment!C$2:C$1042,MATCH($E385,Establishment!$A$2:$A$1042,0))</f>
        <v xml:space="preserve"> </v>
      </c>
      <c r="M385">
        <f t="shared" si="8"/>
        <v>0</v>
      </c>
      <c r="N385">
        <f t="shared" si="9"/>
        <v>0</v>
      </c>
      <c r="O385" t="s">
        <v>20</v>
      </c>
      <c r="P385" t="str">
        <f t="array" ref="P385">INDEX(Items!B$2:B$1090,MATCH($O385,Items!$A$2:$A$1090,0))</f>
        <v xml:space="preserve"> </v>
      </c>
      <c r="Q385" t="str">
        <f t="array" ref="Q385">INDEX(Items!C$2:C$1090,MATCH($O385,Items!$A$2:$A$1090,0))</f>
        <v xml:space="preserve"> </v>
      </c>
      <c r="R385" t="str">
        <f t="array" ref="R385">INDEX(Items!D$2:D$1090,MATCH($O385,Items!$A$2:$A$1090,0))</f>
        <v xml:space="preserve"> </v>
      </c>
    </row>
    <row r="386" spans="1:18" ht="15.75" customHeight="1" x14ac:dyDescent="0.25">
      <c r="A386">
        <f t="shared" si="6"/>
        <v>1</v>
      </c>
      <c r="B386" t="str">
        <f t="shared" si="7"/>
        <v/>
      </c>
      <c r="C386">
        <f t="shared" si="10"/>
        <v>1</v>
      </c>
      <c r="D386" s="4"/>
      <c r="E386" t="s">
        <v>20</v>
      </c>
      <c r="F386" t="str">
        <f t="array" ref="F386">INDEX(Establishment!B$2:B$1042,MATCH($E386,Establishment!$A$2:$A$1042,0))</f>
        <v xml:space="preserve"> </v>
      </c>
      <c r="G386" t="str">
        <f t="array" ref="G386">INDEX(Establishment!C$2:C$1042,MATCH($E386,Establishment!$A$2:$A$1042,0))</f>
        <v xml:space="preserve"> </v>
      </c>
      <c r="M386">
        <f t="shared" si="8"/>
        <v>0</v>
      </c>
      <c r="N386">
        <f t="shared" si="9"/>
        <v>0</v>
      </c>
      <c r="O386" t="s">
        <v>20</v>
      </c>
      <c r="P386" t="str">
        <f t="array" ref="P386">INDEX(Items!B$2:B$1090,MATCH($O386,Items!$A$2:$A$1090,0))</f>
        <v xml:space="preserve"> </v>
      </c>
      <c r="Q386" t="str">
        <f t="array" ref="Q386">INDEX(Items!C$2:C$1090,MATCH($O386,Items!$A$2:$A$1090,0))</f>
        <v xml:space="preserve"> </v>
      </c>
      <c r="R386" t="str">
        <f t="array" ref="R386">INDEX(Items!D$2:D$1090,MATCH($O386,Items!$A$2:$A$1090,0))</f>
        <v xml:space="preserve"> </v>
      </c>
    </row>
    <row r="387" spans="1:18" ht="15.75" customHeight="1" x14ac:dyDescent="0.25">
      <c r="A387">
        <f t="shared" si="6"/>
        <v>1</v>
      </c>
      <c r="B387" t="str">
        <f t="shared" si="7"/>
        <v/>
      </c>
      <c r="C387">
        <f t="shared" si="10"/>
        <v>1</v>
      </c>
      <c r="D387" s="4"/>
      <c r="E387" t="s">
        <v>20</v>
      </c>
      <c r="F387" t="str">
        <f t="array" ref="F387">INDEX(Establishment!B$2:B$1042,MATCH($E387,Establishment!$A$2:$A$1042,0))</f>
        <v xml:space="preserve"> </v>
      </c>
      <c r="G387" t="str">
        <f t="array" ref="G387">INDEX(Establishment!C$2:C$1042,MATCH($E387,Establishment!$A$2:$A$1042,0))</f>
        <v xml:space="preserve"> </v>
      </c>
      <c r="M387">
        <f t="shared" si="8"/>
        <v>0</v>
      </c>
      <c r="N387">
        <f t="shared" si="9"/>
        <v>0</v>
      </c>
      <c r="O387" t="s">
        <v>20</v>
      </c>
      <c r="P387" t="str">
        <f t="array" ref="P387">INDEX(Items!B$2:B$1090,MATCH($O387,Items!$A$2:$A$1090,0))</f>
        <v xml:space="preserve"> </v>
      </c>
      <c r="Q387" t="str">
        <f t="array" ref="Q387">INDEX(Items!C$2:C$1090,MATCH($O387,Items!$A$2:$A$1090,0))</f>
        <v xml:space="preserve"> </v>
      </c>
      <c r="R387" t="str">
        <f t="array" ref="R387">INDEX(Items!D$2:D$1090,MATCH($O387,Items!$A$2:$A$1090,0))</f>
        <v xml:space="preserve"> </v>
      </c>
    </row>
    <row r="388" spans="1:18" ht="15.75" customHeight="1" x14ac:dyDescent="0.25">
      <c r="A388">
        <f t="shared" si="6"/>
        <v>1</v>
      </c>
      <c r="B388" t="str">
        <f t="shared" si="7"/>
        <v/>
      </c>
      <c r="C388">
        <f t="shared" si="10"/>
        <v>1</v>
      </c>
      <c r="D388" s="4"/>
      <c r="E388" t="s">
        <v>20</v>
      </c>
      <c r="F388" t="str">
        <f t="array" ref="F388">INDEX(Establishment!B$2:B$1042,MATCH($E388,Establishment!$A$2:$A$1042,0))</f>
        <v xml:space="preserve"> </v>
      </c>
      <c r="G388" t="str">
        <f t="array" ref="G388">INDEX(Establishment!C$2:C$1042,MATCH($E388,Establishment!$A$2:$A$1042,0))</f>
        <v xml:space="preserve"> </v>
      </c>
      <c r="M388">
        <f t="shared" si="8"/>
        <v>0</v>
      </c>
      <c r="N388">
        <f t="shared" si="9"/>
        <v>0</v>
      </c>
      <c r="O388" t="s">
        <v>20</v>
      </c>
      <c r="P388" t="str">
        <f t="array" ref="P388">INDEX(Items!B$2:B$1090,MATCH($O388,Items!$A$2:$A$1090,0))</f>
        <v xml:space="preserve"> </v>
      </c>
      <c r="Q388" t="str">
        <f t="array" ref="Q388">INDEX(Items!C$2:C$1090,MATCH($O388,Items!$A$2:$A$1090,0))</f>
        <v xml:space="preserve"> </v>
      </c>
      <c r="R388" t="str">
        <f t="array" ref="R388">INDEX(Items!D$2:D$1090,MATCH($O388,Items!$A$2:$A$1090,0))</f>
        <v xml:space="preserve"> </v>
      </c>
    </row>
    <row r="389" spans="1:18" ht="15.75" customHeight="1" x14ac:dyDescent="0.25">
      <c r="A389">
        <f t="shared" si="6"/>
        <v>1</v>
      </c>
      <c r="B389" t="str">
        <f t="shared" si="7"/>
        <v/>
      </c>
      <c r="C389">
        <f t="shared" si="10"/>
        <v>1</v>
      </c>
      <c r="D389" s="4"/>
      <c r="E389" t="s">
        <v>20</v>
      </c>
      <c r="F389" t="str">
        <f t="array" ref="F389">INDEX(Establishment!B$2:B$1042,MATCH($E389,Establishment!$A$2:$A$1042,0))</f>
        <v xml:space="preserve"> </v>
      </c>
      <c r="G389" t="str">
        <f t="array" ref="G389">INDEX(Establishment!C$2:C$1042,MATCH($E389,Establishment!$A$2:$A$1042,0))</f>
        <v xml:space="preserve"> </v>
      </c>
      <c r="M389">
        <f t="shared" si="8"/>
        <v>0</v>
      </c>
      <c r="N389">
        <f t="shared" si="9"/>
        <v>0</v>
      </c>
      <c r="O389" t="s">
        <v>20</v>
      </c>
      <c r="P389" t="str">
        <f t="array" ref="P389">INDEX(Items!B$2:B$1090,MATCH($O389,Items!$A$2:$A$1090,0))</f>
        <v xml:space="preserve"> </v>
      </c>
      <c r="Q389" t="str">
        <f t="array" ref="Q389">INDEX(Items!C$2:C$1090,MATCH($O389,Items!$A$2:$A$1090,0))</f>
        <v xml:space="preserve"> </v>
      </c>
      <c r="R389" t="str">
        <f t="array" ref="R389">INDEX(Items!D$2:D$1090,MATCH($O389,Items!$A$2:$A$1090,0))</f>
        <v xml:space="preserve"> </v>
      </c>
    </row>
    <row r="390" spans="1:18" ht="15.75" customHeight="1" x14ac:dyDescent="0.25">
      <c r="A390">
        <f t="shared" si="6"/>
        <v>1</v>
      </c>
      <c r="B390" t="str">
        <f t="shared" si="7"/>
        <v/>
      </c>
      <c r="C390">
        <f t="shared" si="10"/>
        <v>1</v>
      </c>
      <c r="D390" s="4"/>
      <c r="E390" t="s">
        <v>20</v>
      </c>
      <c r="F390" t="str">
        <f t="array" ref="F390">INDEX(Establishment!B$2:B$1042,MATCH($E390,Establishment!$A$2:$A$1042,0))</f>
        <v xml:space="preserve"> </v>
      </c>
      <c r="G390" t="str">
        <f t="array" ref="G390">INDEX(Establishment!C$2:C$1042,MATCH($E390,Establishment!$A$2:$A$1042,0))</f>
        <v xml:space="preserve"> </v>
      </c>
      <c r="M390">
        <f t="shared" si="8"/>
        <v>0</v>
      </c>
      <c r="N390">
        <f t="shared" si="9"/>
        <v>0</v>
      </c>
      <c r="O390" t="s">
        <v>20</v>
      </c>
      <c r="P390" t="str">
        <f t="array" ref="P390">INDEX(Items!B$2:B$1090,MATCH($O390,Items!$A$2:$A$1090,0))</f>
        <v xml:space="preserve"> </v>
      </c>
      <c r="Q390" t="str">
        <f t="array" ref="Q390">INDEX(Items!C$2:C$1090,MATCH($O390,Items!$A$2:$A$1090,0))</f>
        <v xml:space="preserve"> </v>
      </c>
      <c r="R390" t="str">
        <f t="array" ref="R390">INDEX(Items!D$2:D$1090,MATCH($O390,Items!$A$2:$A$1090,0))</f>
        <v xml:space="preserve"> </v>
      </c>
    </row>
    <row r="391" spans="1:18" ht="15.75" customHeight="1" x14ac:dyDescent="0.25">
      <c r="A391">
        <f t="shared" si="6"/>
        <v>1</v>
      </c>
      <c r="B391" t="str">
        <f t="shared" si="7"/>
        <v/>
      </c>
      <c r="C391">
        <f t="shared" si="10"/>
        <v>1</v>
      </c>
      <c r="D391" s="4"/>
      <c r="E391" t="s">
        <v>20</v>
      </c>
      <c r="F391" t="str">
        <f t="array" ref="F391">INDEX(Establishment!B$2:B$1042,MATCH($E391,Establishment!$A$2:$A$1042,0))</f>
        <v xml:space="preserve"> </v>
      </c>
      <c r="G391" t="str">
        <f t="array" ref="G391">INDEX(Establishment!C$2:C$1042,MATCH($E391,Establishment!$A$2:$A$1042,0))</f>
        <v xml:space="preserve"> </v>
      </c>
      <c r="M391">
        <f t="shared" si="8"/>
        <v>0</v>
      </c>
      <c r="N391">
        <f t="shared" si="9"/>
        <v>0</v>
      </c>
      <c r="O391" t="s">
        <v>20</v>
      </c>
      <c r="P391" t="str">
        <f t="array" ref="P391">INDEX(Items!B$2:B$1090,MATCH($O391,Items!$A$2:$A$1090,0))</f>
        <v xml:space="preserve"> </v>
      </c>
      <c r="Q391" t="str">
        <f t="array" ref="Q391">INDEX(Items!C$2:C$1090,MATCH($O391,Items!$A$2:$A$1090,0))</f>
        <v xml:space="preserve"> </v>
      </c>
      <c r="R391" t="str">
        <f t="array" ref="R391">INDEX(Items!D$2:D$1090,MATCH($O391,Items!$A$2:$A$1090,0))</f>
        <v xml:space="preserve"> </v>
      </c>
    </row>
    <row r="392" spans="1:18" ht="15.75" customHeight="1" x14ac:dyDescent="0.25">
      <c r="A392">
        <f t="shared" si="6"/>
        <v>1</v>
      </c>
      <c r="B392" t="str">
        <f t="shared" si="7"/>
        <v/>
      </c>
      <c r="C392">
        <f t="shared" si="10"/>
        <v>1</v>
      </c>
      <c r="D392" s="4"/>
      <c r="E392" t="s">
        <v>20</v>
      </c>
      <c r="F392" t="str">
        <f t="array" ref="F392">INDEX(Establishment!B$2:B$1042,MATCH($E392,Establishment!$A$2:$A$1042,0))</f>
        <v xml:space="preserve"> </v>
      </c>
      <c r="G392" t="str">
        <f t="array" ref="G392">INDEX(Establishment!C$2:C$1042,MATCH($E392,Establishment!$A$2:$A$1042,0))</f>
        <v xml:space="preserve"> </v>
      </c>
      <c r="M392">
        <f t="shared" si="8"/>
        <v>0</v>
      </c>
      <c r="N392">
        <f t="shared" si="9"/>
        <v>0</v>
      </c>
      <c r="O392" t="s">
        <v>20</v>
      </c>
      <c r="P392" t="str">
        <f t="array" ref="P392">INDEX(Items!B$2:B$1090,MATCH($O392,Items!$A$2:$A$1090,0))</f>
        <v xml:space="preserve"> </v>
      </c>
      <c r="Q392" t="str">
        <f t="array" ref="Q392">INDEX(Items!C$2:C$1090,MATCH($O392,Items!$A$2:$A$1090,0))</f>
        <v xml:space="preserve"> </v>
      </c>
      <c r="R392" t="str">
        <f t="array" ref="R392">INDEX(Items!D$2:D$1090,MATCH($O392,Items!$A$2:$A$1090,0))</f>
        <v xml:space="preserve"> </v>
      </c>
    </row>
    <row r="393" spans="1:18" ht="15.75" customHeight="1" x14ac:dyDescent="0.25">
      <c r="A393">
        <f t="shared" si="6"/>
        <v>1</v>
      </c>
      <c r="B393" t="str">
        <f t="shared" si="7"/>
        <v/>
      </c>
      <c r="C393">
        <f t="shared" si="10"/>
        <v>1</v>
      </c>
      <c r="D393" s="4"/>
      <c r="E393" t="s">
        <v>20</v>
      </c>
      <c r="F393" t="str">
        <f t="array" ref="F393">INDEX(Establishment!B$2:B$1042,MATCH($E393,Establishment!$A$2:$A$1042,0))</f>
        <v xml:space="preserve"> </v>
      </c>
      <c r="G393" t="str">
        <f t="array" ref="G393">INDEX(Establishment!C$2:C$1042,MATCH($E393,Establishment!$A$2:$A$1042,0))</f>
        <v xml:space="preserve"> </v>
      </c>
      <c r="M393">
        <f t="shared" si="8"/>
        <v>0</v>
      </c>
      <c r="N393">
        <f t="shared" si="9"/>
        <v>0</v>
      </c>
      <c r="O393" t="s">
        <v>20</v>
      </c>
      <c r="P393" t="str">
        <f t="array" ref="P393">INDEX(Items!B$2:B$1090,MATCH($O393,Items!$A$2:$A$1090,0))</f>
        <v xml:space="preserve"> </v>
      </c>
      <c r="Q393" t="str">
        <f t="array" ref="Q393">INDEX(Items!C$2:C$1090,MATCH($O393,Items!$A$2:$A$1090,0))</f>
        <v xml:space="preserve"> </v>
      </c>
      <c r="R393" t="str">
        <f t="array" ref="R393">INDEX(Items!D$2:D$1090,MATCH($O393,Items!$A$2:$A$1090,0))</f>
        <v xml:space="preserve"> </v>
      </c>
    </row>
    <row r="394" spans="1:18" ht="15.75" customHeight="1" x14ac:dyDescent="0.25">
      <c r="A394">
        <f t="shared" si="6"/>
        <v>1</v>
      </c>
      <c r="B394" t="str">
        <f t="shared" si="7"/>
        <v/>
      </c>
      <c r="C394">
        <f t="shared" si="10"/>
        <v>1</v>
      </c>
      <c r="D394" s="4"/>
      <c r="E394" t="s">
        <v>20</v>
      </c>
      <c r="F394" t="str">
        <f t="array" ref="F394">INDEX(Establishment!B$2:B$1042,MATCH($E394,Establishment!$A$2:$A$1042,0))</f>
        <v xml:space="preserve"> </v>
      </c>
      <c r="G394" t="str">
        <f t="array" ref="G394">INDEX(Establishment!C$2:C$1042,MATCH($E394,Establishment!$A$2:$A$1042,0))</f>
        <v xml:space="preserve"> </v>
      </c>
      <c r="M394">
        <f t="shared" si="8"/>
        <v>0</v>
      </c>
      <c r="N394">
        <f t="shared" si="9"/>
        <v>0</v>
      </c>
      <c r="O394" t="s">
        <v>20</v>
      </c>
      <c r="P394" t="str">
        <f t="array" ref="P394">INDEX(Items!B$2:B$1090,MATCH($O394,Items!$A$2:$A$1090,0))</f>
        <v xml:space="preserve"> </v>
      </c>
      <c r="Q394" t="str">
        <f t="array" ref="Q394">INDEX(Items!C$2:C$1090,MATCH($O394,Items!$A$2:$A$1090,0))</f>
        <v xml:space="preserve"> </v>
      </c>
      <c r="R394" t="str">
        <f t="array" ref="R394">INDEX(Items!D$2:D$1090,MATCH($O394,Items!$A$2:$A$1090,0))</f>
        <v xml:space="preserve"> </v>
      </c>
    </row>
    <row r="395" spans="1:18" ht="15.75" customHeight="1" x14ac:dyDescent="0.25">
      <c r="A395">
        <f t="shared" si="6"/>
        <v>1</v>
      </c>
      <c r="B395" t="str">
        <f t="shared" si="7"/>
        <v/>
      </c>
      <c r="C395">
        <f t="shared" si="10"/>
        <v>1</v>
      </c>
      <c r="D395" s="4"/>
      <c r="E395" t="s">
        <v>20</v>
      </c>
      <c r="F395" t="str">
        <f t="array" ref="F395">INDEX(Establishment!B$2:B$1042,MATCH($E395,Establishment!$A$2:$A$1042,0))</f>
        <v xml:space="preserve"> </v>
      </c>
      <c r="G395" t="str">
        <f t="array" ref="G395">INDEX(Establishment!C$2:C$1042,MATCH($E395,Establishment!$A$2:$A$1042,0))</f>
        <v xml:space="preserve"> </v>
      </c>
      <c r="M395">
        <f t="shared" si="8"/>
        <v>0</v>
      </c>
      <c r="N395">
        <f t="shared" si="9"/>
        <v>0</v>
      </c>
      <c r="O395" t="s">
        <v>20</v>
      </c>
      <c r="P395" t="str">
        <f t="array" ref="P395">INDEX(Items!B$2:B$1090,MATCH($O395,Items!$A$2:$A$1090,0))</f>
        <v xml:space="preserve"> </v>
      </c>
      <c r="Q395" t="str">
        <f t="array" ref="Q395">INDEX(Items!C$2:C$1090,MATCH($O395,Items!$A$2:$A$1090,0))</f>
        <v xml:space="preserve"> </v>
      </c>
      <c r="R395" t="str">
        <f t="array" ref="R395">INDEX(Items!D$2:D$1090,MATCH($O395,Items!$A$2:$A$1090,0))</f>
        <v xml:space="preserve"> </v>
      </c>
    </row>
    <row r="396" spans="1:18" ht="15.75" customHeight="1" x14ac:dyDescent="0.25">
      <c r="A396">
        <f t="shared" si="6"/>
        <v>1</v>
      </c>
      <c r="B396" t="str">
        <f t="shared" si="7"/>
        <v/>
      </c>
      <c r="C396">
        <f t="shared" si="10"/>
        <v>1</v>
      </c>
      <c r="D396" s="4"/>
      <c r="E396" t="s">
        <v>20</v>
      </c>
      <c r="F396" t="str">
        <f t="array" ref="F396">INDEX(Establishment!B$2:B$1042,MATCH($E396,Establishment!$A$2:$A$1042,0))</f>
        <v xml:space="preserve"> </v>
      </c>
      <c r="G396" t="str">
        <f t="array" ref="G396">INDEX(Establishment!C$2:C$1042,MATCH($E396,Establishment!$A$2:$A$1042,0))</f>
        <v xml:space="preserve"> </v>
      </c>
      <c r="M396">
        <f t="shared" si="8"/>
        <v>0</v>
      </c>
      <c r="N396">
        <f t="shared" si="9"/>
        <v>0</v>
      </c>
      <c r="O396" t="s">
        <v>20</v>
      </c>
      <c r="P396" t="str">
        <f t="array" ref="P396">INDEX(Items!B$2:B$1090,MATCH($O396,Items!$A$2:$A$1090,0))</f>
        <v xml:space="preserve"> </v>
      </c>
      <c r="Q396" t="str">
        <f t="array" ref="Q396">INDEX(Items!C$2:C$1090,MATCH($O396,Items!$A$2:$A$1090,0))</f>
        <v xml:space="preserve"> </v>
      </c>
      <c r="R396" t="str">
        <f t="array" ref="R396">INDEX(Items!D$2:D$1090,MATCH($O396,Items!$A$2:$A$1090,0))</f>
        <v xml:space="preserve"> </v>
      </c>
    </row>
    <row r="397" spans="1:18" ht="15.75" customHeight="1" x14ac:dyDescent="0.25">
      <c r="A397">
        <f t="shared" si="6"/>
        <v>1</v>
      </c>
      <c r="B397" t="str">
        <f t="shared" si="7"/>
        <v/>
      </c>
      <c r="C397">
        <f t="shared" si="10"/>
        <v>1</v>
      </c>
      <c r="D397" s="4"/>
      <c r="E397" t="s">
        <v>20</v>
      </c>
      <c r="F397" t="str">
        <f t="array" ref="F397">INDEX(Establishment!B$2:B$1042,MATCH($E397,Establishment!$A$2:$A$1042,0))</f>
        <v xml:space="preserve"> </v>
      </c>
      <c r="G397" t="str">
        <f t="array" ref="G397">INDEX(Establishment!C$2:C$1042,MATCH($E397,Establishment!$A$2:$A$1042,0))</f>
        <v xml:space="preserve"> </v>
      </c>
      <c r="M397">
        <f t="shared" si="8"/>
        <v>0</v>
      </c>
      <c r="N397">
        <f t="shared" si="9"/>
        <v>0</v>
      </c>
      <c r="O397" t="s">
        <v>20</v>
      </c>
      <c r="P397" t="str">
        <f t="array" ref="P397">INDEX(Items!B$2:B$1090,MATCH($O397,Items!$A$2:$A$1090,0))</f>
        <v xml:space="preserve"> </v>
      </c>
      <c r="Q397" t="str">
        <f t="array" ref="Q397">INDEX(Items!C$2:C$1090,MATCH($O397,Items!$A$2:$A$1090,0))</f>
        <v xml:space="preserve"> </v>
      </c>
      <c r="R397" t="str">
        <f t="array" ref="R397">INDEX(Items!D$2:D$1090,MATCH($O397,Items!$A$2:$A$1090,0))</f>
        <v xml:space="preserve"> </v>
      </c>
    </row>
    <row r="398" spans="1:18" ht="15.75" customHeight="1" x14ac:dyDescent="0.25">
      <c r="A398">
        <f t="shared" si="6"/>
        <v>1</v>
      </c>
      <c r="B398" t="str">
        <f t="shared" si="7"/>
        <v/>
      </c>
      <c r="C398">
        <f t="shared" si="10"/>
        <v>1</v>
      </c>
      <c r="D398" s="4"/>
      <c r="E398" t="s">
        <v>20</v>
      </c>
      <c r="F398" t="str">
        <f t="array" ref="F398">INDEX(Establishment!B$2:B$1042,MATCH($E398,Establishment!$A$2:$A$1042,0))</f>
        <v xml:space="preserve"> </v>
      </c>
      <c r="G398" t="str">
        <f t="array" ref="G398">INDEX(Establishment!C$2:C$1042,MATCH($E398,Establishment!$A$2:$A$1042,0))</f>
        <v xml:space="preserve"> </v>
      </c>
      <c r="M398">
        <f t="shared" si="8"/>
        <v>0</v>
      </c>
      <c r="N398">
        <f t="shared" si="9"/>
        <v>0</v>
      </c>
      <c r="O398" t="s">
        <v>20</v>
      </c>
      <c r="P398" t="str">
        <f t="array" ref="P398">INDEX(Items!B$2:B$1090,MATCH($O398,Items!$A$2:$A$1090,0))</f>
        <v xml:space="preserve"> </v>
      </c>
      <c r="Q398" t="str">
        <f t="array" ref="Q398">INDEX(Items!C$2:C$1090,MATCH($O398,Items!$A$2:$A$1090,0))</f>
        <v xml:space="preserve"> </v>
      </c>
      <c r="R398" t="str">
        <f t="array" ref="R398">INDEX(Items!D$2:D$1090,MATCH($O398,Items!$A$2:$A$1090,0))</f>
        <v xml:space="preserve"> </v>
      </c>
    </row>
    <row r="399" spans="1:18" ht="15.75" customHeight="1" x14ac:dyDescent="0.25">
      <c r="A399">
        <f t="shared" si="6"/>
        <v>1</v>
      </c>
      <c r="B399" t="str">
        <f t="shared" si="7"/>
        <v/>
      </c>
      <c r="C399">
        <f t="shared" si="10"/>
        <v>1</v>
      </c>
      <c r="D399" s="4"/>
      <c r="E399" t="s">
        <v>20</v>
      </c>
      <c r="F399" t="str">
        <f t="array" ref="F399">INDEX(Establishment!B$2:B$1042,MATCH($E399,Establishment!$A$2:$A$1042,0))</f>
        <v xml:space="preserve"> </v>
      </c>
      <c r="G399" t="str">
        <f t="array" ref="G399">INDEX(Establishment!C$2:C$1042,MATCH($E399,Establishment!$A$2:$A$1042,0))</f>
        <v xml:space="preserve"> </v>
      </c>
      <c r="M399">
        <f t="shared" si="8"/>
        <v>0</v>
      </c>
      <c r="N399">
        <f t="shared" si="9"/>
        <v>0</v>
      </c>
      <c r="O399" t="s">
        <v>20</v>
      </c>
      <c r="P399" t="str">
        <f t="array" ref="P399">INDEX(Items!B$2:B$1090,MATCH($O399,Items!$A$2:$A$1090,0))</f>
        <v xml:space="preserve"> </v>
      </c>
      <c r="Q399" t="str">
        <f t="array" ref="Q399">INDEX(Items!C$2:C$1090,MATCH($O399,Items!$A$2:$A$1090,0))</f>
        <v xml:space="preserve"> </v>
      </c>
      <c r="R399" t="str">
        <f t="array" ref="R399">INDEX(Items!D$2:D$1090,MATCH($O399,Items!$A$2:$A$1090,0))</f>
        <v xml:space="preserve"> </v>
      </c>
    </row>
    <row r="400" spans="1:18" ht="15.75" customHeight="1" x14ac:dyDescent="0.25">
      <c r="A400">
        <f t="shared" si="6"/>
        <v>1</v>
      </c>
      <c r="B400" t="str">
        <f t="shared" si="7"/>
        <v/>
      </c>
      <c r="C400">
        <f t="shared" si="10"/>
        <v>1</v>
      </c>
      <c r="D400" s="4"/>
      <c r="E400" t="s">
        <v>20</v>
      </c>
      <c r="F400" t="str">
        <f t="array" ref="F400">INDEX(Establishment!B$2:B$1042,MATCH($E400,Establishment!$A$2:$A$1042,0))</f>
        <v xml:space="preserve"> </v>
      </c>
      <c r="G400" t="str">
        <f t="array" ref="G400">INDEX(Establishment!C$2:C$1042,MATCH($E400,Establishment!$A$2:$A$1042,0))</f>
        <v xml:space="preserve"> </v>
      </c>
      <c r="M400">
        <f t="shared" si="8"/>
        <v>0</v>
      </c>
      <c r="N400">
        <f t="shared" si="9"/>
        <v>0</v>
      </c>
      <c r="O400" t="s">
        <v>20</v>
      </c>
      <c r="P400" t="str">
        <f t="array" ref="P400">INDEX(Items!B$2:B$1090,MATCH($O400,Items!$A$2:$A$1090,0))</f>
        <v xml:space="preserve"> </v>
      </c>
      <c r="Q400" t="str">
        <f t="array" ref="Q400">INDEX(Items!C$2:C$1090,MATCH($O400,Items!$A$2:$A$1090,0))</f>
        <v xml:space="preserve"> </v>
      </c>
      <c r="R400" t="str">
        <f t="array" ref="R400">INDEX(Items!D$2:D$1090,MATCH($O400,Items!$A$2:$A$1090,0))</f>
        <v xml:space="preserve"> </v>
      </c>
    </row>
    <row r="401" spans="1:18" ht="15.75" customHeight="1" x14ac:dyDescent="0.25">
      <c r="A401">
        <f t="shared" si="6"/>
        <v>1</v>
      </c>
      <c r="B401" t="str">
        <f t="shared" si="7"/>
        <v/>
      </c>
      <c r="C401">
        <f t="shared" si="10"/>
        <v>1</v>
      </c>
      <c r="D401" s="4"/>
      <c r="E401" t="s">
        <v>20</v>
      </c>
      <c r="F401" t="str">
        <f t="array" ref="F401">INDEX(Establishment!B$2:B$1042,MATCH($E401,Establishment!$A$2:$A$1042,0))</f>
        <v xml:space="preserve"> </v>
      </c>
      <c r="G401" t="str">
        <f t="array" ref="G401">INDEX(Establishment!C$2:C$1042,MATCH($E401,Establishment!$A$2:$A$1042,0))</f>
        <v xml:space="preserve"> </v>
      </c>
      <c r="M401">
        <f t="shared" si="8"/>
        <v>0</v>
      </c>
      <c r="N401">
        <f t="shared" si="9"/>
        <v>0</v>
      </c>
      <c r="O401" t="s">
        <v>20</v>
      </c>
      <c r="P401" t="str">
        <f t="array" ref="P401">INDEX(Items!B$2:B$1090,MATCH($O401,Items!$A$2:$A$1090,0))</f>
        <v xml:space="preserve"> </v>
      </c>
      <c r="Q401" t="str">
        <f t="array" ref="Q401">INDEX(Items!C$2:C$1090,MATCH($O401,Items!$A$2:$A$1090,0))</f>
        <v xml:space="preserve"> </v>
      </c>
      <c r="R401" t="str">
        <f t="array" ref="R401">INDEX(Items!D$2:D$1090,MATCH($O401,Items!$A$2:$A$1090,0))</f>
        <v xml:space="preserve"> </v>
      </c>
    </row>
    <row r="402" spans="1:18" ht="15.75" customHeight="1" x14ac:dyDescent="0.25">
      <c r="A402">
        <f t="shared" si="6"/>
        <v>1</v>
      </c>
      <c r="B402" t="str">
        <f t="shared" si="7"/>
        <v/>
      </c>
      <c r="C402">
        <f t="shared" si="10"/>
        <v>1</v>
      </c>
      <c r="D402" s="4"/>
      <c r="E402" t="s">
        <v>20</v>
      </c>
      <c r="F402" t="str">
        <f t="array" ref="F402">INDEX(Establishment!B$2:B$1042,MATCH($E402,Establishment!$A$2:$A$1042,0))</f>
        <v xml:space="preserve"> </v>
      </c>
      <c r="G402" t="str">
        <f t="array" ref="G402">INDEX(Establishment!C$2:C$1042,MATCH($E402,Establishment!$A$2:$A$1042,0))</f>
        <v xml:space="preserve"> </v>
      </c>
      <c r="M402">
        <f t="shared" si="8"/>
        <v>0</v>
      </c>
      <c r="N402">
        <f t="shared" si="9"/>
        <v>0</v>
      </c>
      <c r="O402" t="s">
        <v>20</v>
      </c>
      <c r="P402" t="str">
        <f t="array" ref="P402">INDEX(Items!B$2:B$1090,MATCH($O402,Items!$A$2:$A$1090,0))</f>
        <v xml:space="preserve"> </v>
      </c>
      <c r="Q402" t="str">
        <f t="array" ref="Q402">INDEX(Items!C$2:C$1090,MATCH($O402,Items!$A$2:$A$1090,0))</f>
        <v xml:space="preserve"> </v>
      </c>
      <c r="R402" t="str">
        <f t="array" ref="R402">INDEX(Items!D$2:D$1090,MATCH($O402,Items!$A$2:$A$1090,0))</f>
        <v xml:space="preserve"> </v>
      </c>
    </row>
    <row r="403" spans="1:18" ht="15.75" customHeight="1" x14ac:dyDescent="0.25">
      <c r="A403">
        <f t="shared" si="6"/>
        <v>1</v>
      </c>
      <c r="B403" t="str">
        <f t="shared" si="7"/>
        <v/>
      </c>
      <c r="C403">
        <f t="shared" si="10"/>
        <v>1</v>
      </c>
      <c r="D403" s="4"/>
      <c r="E403" t="s">
        <v>20</v>
      </c>
      <c r="F403" t="str">
        <f t="array" ref="F403">INDEX(Establishment!B$2:B$1042,MATCH($E403,Establishment!$A$2:$A$1042,0))</f>
        <v xml:space="preserve"> </v>
      </c>
      <c r="G403" t="str">
        <f t="array" ref="G403">INDEX(Establishment!C$2:C$1042,MATCH($E403,Establishment!$A$2:$A$1042,0))</f>
        <v xml:space="preserve"> </v>
      </c>
      <c r="M403">
        <f t="shared" si="8"/>
        <v>0</v>
      </c>
      <c r="N403">
        <f t="shared" si="9"/>
        <v>0</v>
      </c>
      <c r="O403" t="s">
        <v>20</v>
      </c>
      <c r="P403" t="str">
        <f t="array" ref="P403">INDEX(Items!B$2:B$1090,MATCH($O403,Items!$A$2:$A$1090,0))</f>
        <v xml:space="preserve"> </v>
      </c>
      <c r="Q403" t="str">
        <f t="array" ref="Q403">INDEX(Items!C$2:C$1090,MATCH($O403,Items!$A$2:$A$1090,0))</f>
        <v xml:space="preserve"> </v>
      </c>
      <c r="R403" t="str">
        <f t="array" ref="R403">INDEX(Items!D$2:D$1090,MATCH($O403,Items!$A$2:$A$1090,0))</f>
        <v xml:space="preserve"> </v>
      </c>
    </row>
    <row r="404" spans="1:18" ht="15.75" customHeight="1" x14ac:dyDescent="0.25">
      <c r="A404">
        <f t="shared" si="6"/>
        <v>1</v>
      </c>
      <c r="B404" t="str">
        <f t="shared" si="7"/>
        <v/>
      </c>
      <c r="C404">
        <f t="shared" si="10"/>
        <v>1</v>
      </c>
      <c r="D404" s="4"/>
      <c r="E404" t="s">
        <v>20</v>
      </c>
      <c r="F404" t="str">
        <f t="array" ref="F404">INDEX(Establishment!B$2:B$1042,MATCH($E404,Establishment!$A$2:$A$1042,0))</f>
        <v xml:space="preserve"> </v>
      </c>
      <c r="G404" t="str">
        <f t="array" ref="G404">INDEX(Establishment!C$2:C$1042,MATCH($E404,Establishment!$A$2:$A$1042,0))</f>
        <v xml:space="preserve"> </v>
      </c>
      <c r="M404">
        <f t="shared" si="8"/>
        <v>0</v>
      </c>
      <c r="N404">
        <f t="shared" si="9"/>
        <v>0</v>
      </c>
      <c r="O404" t="s">
        <v>20</v>
      </c>
      <c r="P404" t="str">
        <f t="array" ref="P404">INDEX(Items!B$2:B$1090,MATCH($O404,Items!$A$2:$A$1090,0))</f>
        <v xml:space="preserve"> </v>
      </c>
      <c r="Q404" t="str">
        <f t="array" ref="Q404">INDEX(Items!C$2:C$1090,MATCH($O404,Items!$A$2:$A$1090,0))</f>
        <v xml:space="preserve"> </v>
      </c>
      <c r="R404" t="str">
        <f t="array" ref="R404">INDEX(Items!D$2:D$1090,MATCH($O404,Items!$A$2:$A$1090,0))</f>
        <v xml:space="preserve"> </v>
      </c>
    </row>
    <row r="405" spans="1:18" ht="15.75" customHeight="1" x14ac:dyDescent="0.25">
      <c r="A405">
        <f t="shared" si="6"/>
        <v>1</v>
      </c>
      <c r="B405" t="str">
        <f t="shared" si="7"/>
        <v/>
      </c>
      <c r="C405">
        <f t="shared" si="10"/>
        <v>1</v>
      </c>
      <c r="D405" s="4"/>
      <c r="E405" t="s">
        <v>20</v>
      </c>
      <c r="F405" t="str">
        <f t="array" ref="F405">INDEX(Establishment!B$2:B$1042,MATCH($E405,Establishment!$A$2:$A$1042,0))</f>
        <v xml:space="preserve"> </v>
      </c>
      <c r="G405" t="str">
        <f t="array" ref="G405">INDEX(Establishment!C$2:C$1042,MATCH($E405,Establishment!$A$2:$A$1042,0))</f>
        <v xml:space="preserve"> </v>
      </c>
      <c r="M405">
        <f t="shared" si="8"/>
        <v>0</v>
      </c>
      <c r="N405">
        <f t="shared" si="9"/>
        <v>0</v>
      </c>
      <c r="O405" t="s">
        <v>20</v>
      </c>
      <c r="P405" t="str">
        <f t="array" ref="P405">INDEX(Items!B$2:B$1090,MATCH($O405,Items!$A$2:$A$1090,0))</f>
        <v xml:space="preserve"> </v>
      </c>
      <c r="Q405" t="str">
        <f t="array" ref="Q405">INDEX(Items!C$2:C$1090,MATCH($O405,Items!$A$2:$A$1090,0))</f>
        <v xml:space="preserve"> </v>
      </c>
      <c r="R405" t="str">
        <f t="array" ref="R405">INDEX(Items!D$2:D$1090,MATCH($O405,Items!$A$2:$A$1090,0))</f>
        <v xml:space="preserve"> </v>
      </c>
    </row>
    <row r="406" spans="1:18" ht="15.75" customHeight="1" x14ac:dyDescent="0.25">
      <c r="A406">
        <f t="shared" si="6"/>
        <v>1</v>
      </c>
      <c r="B406" t="str">
        <f t="shared" si="7"/>
        <v/>
      </c>
      <c r="C406">
        <f t="shared" si="10"/>
        <v>1</v>
      </c>
      <c r="D406" s="4"/>
      <c r="E406" t="s">
        <v>20</v>
      </c>
      <c r="F406" t="str">
        <f t="array" ref="F406">INDEX(Establishment!B$2:B$1042,MATCH($E406,Establishment!$A$2:$A$1042,0))</f>
        <v xml:space="preserve"> </v>
      </c>
      <c r="G406" t="str">
        <f t="array" ref="G406">INDEX(Establishment!C$2:C$1042,MATCH($E406,Establishment!$A$2:$A$1042,0))</f>
        <v xml:space="preserve"> </v>
      </c>
      <c r="M406">
        <f t="shared" si="8"/>
        <v>0</v>
      </c>
      <c r="N406">
        <f t="shared" si="9"/>
        <v>0</v>
      </c>
      <c r="O406" t="s">
        <v>20</v>
      </c>
      <c r="P406" t="str">
        <f t="array" ref="P406">INDEX(Items!B$2:B$1090,MATCH($O406,Items!$A$2:$A$1090,0))</f>
        <v xml:space="preserve"> </v>
      </c>
      <c r="Q406" t="str">
        <f t="array" ref="Q406">INDEX(Items!C$2:C$1090,MATCH($O406,Items!$A$2:$A$1090,0))</f>
        <v xml:space="preserve"> </v>
      </c>
      <c r="R406" t="str">
        <f t="array" ref="R406">INDEX(Items!D$2:D$1090,MATCH($O406,Items!$A$2:$A$1090,0))</f>
        <v xml:space="preserve"> </v>
      </c>
    </row>
    <row r="407" spans="1:18" ht="15.75" customHeight="1" x14ac:dyDescent="0.25">
      <c r="A407">
        <f t="shared" si="6"/>
        <v>1</v>
      </c>
      <c r="B407" t="str">
        <f t="shared" si="7"/>
        <v/>
      </c>
      <c r="C407">
        <f t="shared" si="10"/>
        <v>1</v>
      </c>
      <c r="D407" s="4"/>
      <c r="E407" t="s">
        <v>20</v>
      </c>
      <c r="F407" t="str">
        <f t="array" ref="F407">INDEX(Establishment!B$2:B$1042,MATCH($E407,Establishment!$A$2:$A$1042,0))</f>
        <v xml:space="preserve"> </v>
      </c>
      <c r="G407" t="str">
        <f t="array" ref="G407">INDEX(Establishment!C$2:C$1042,MATCH($E407,Establishment!$A$2:$A$1042,0))</f>
        <v xml:space="preserve"> </v>
      </c>
      <c r="M407">
        <f t="shared" si="8"/>
        <v>0</v>
      </c>
      <c r="N407">
        <f t="shared" si="9"/>
        <v>0</v>
      </c>
      <c r="O407" t="s">
        <v>20</v>
      </c>
      <c r="P407" t="str">
        <f t="array" ref="P407">INDEX(Items!B$2:B$1090,MATCH($O407,Items!$A$2:$A$1090,0))</f>
        <v xml:space="preserve"> </v>
      </c>
      <c r="Q407" t="str">
        <f t="array" ref="Q407">INDEX(Items!C$2:C$1090,MATCH($O407,Items!$A$2:$A$1090,0))</f>
        <v xml:space="preserve"> </v>
      </c>
      <c r="R407" t="str">
        <f t="array" ref="R407">INDEX(Items!D$2:D$1090,MATCH($O407,Items!$A$2:$A$1090,0))</f>
        <v xml:space="preserve"> </v>
      </c>
    </row>
    <row r="408" spans="1:18" ht="15.75" customHeight="1" x14ac:dyDescent="0.25">
      <c r="A408">
        <f t="shared" si="6"/>
        <v>1</v>
      </c>
      <c r="B408" t="str">
        <f t="shared" si="7"/>
        <v/>
      </c>
      <c r="C408">
        <f t="shared" si="10"/>
        <v>1</v>
      </c>
      <c r="D408" s="4"/>
      <c r="E408" t="s">
        <v>20</v>
      </c>
      <c r="F408" t="str">
        <f t="array" ref="F408">INDEX(Establishment!B$2:B$1042,MATCH($E408,Establishment!$A$2:$A$1042,0))</f>
        <v xml:space="preserve"> </v>
      </c>
      <c r="G408" t="str">
        <f t="array" ref="G408">INDEX(Establishment!C$2:C$1042,MATCH($E408,Establishment!$A$2:$A$1042,0))</f>
        <v xml:space="preserve"> </v>
      </c>
      <c r="M408">
        <f t="shared" si="8"/>
        <v>0</v>
      </c>
      <c r="N408">
        <f t="shared" si="9"/>
        <v>0</v>
      </c>
      <c r="O408" t="s">
        <v>20</v>
      </c>
      <c r="P408" t="str">
        <f t="array" ref="P408">INDEX(Items!B$2:B$1090,MATCH($O408,Items!$A$2:$A$1090,0))</f>
        <v xml:space="preserve"> </v>
      </c>
      <c r="Q408" t="str">
        <f t="array" ref="Q408">INDEX(Items!C$2:C$1090,MATCH($O408,Items!$A$2:$A$1090,0))</f>
        <v xml:space="preserve"> </v>
      </c>
      <c r="R408" t="str">
        <f t="array" ref="R408">INDEX(Items!D$2:D$1090,MATCH($O408,Items!$A$2:$A$1090,0))</f>
        <v xml:space="preserve"> </v>
      </c>
    </row>
    <row r="409" spans="1:18" ht="15.75" customHeight="1" x14ac:dyDescent="0.25">
      <c r="A409">
        <f t="shared" si="6"/>
        <v>1</v>
      </c>
      <c r="B409" t="str">
        <f t="shared" si="7"/>
        <v/>
      </c>
      <c r="C409">
        <f t="shared" si="10"/>
        <v>1</v>
      </c>
      <c r="D409" s="4"/>
      <c r="E409" t="s">
        <v>20</v>
      </c>
      <c r="F409" t="str">
        <f t="array" ref="F409">INDEX(Establishment!B$2:B$1042,MATCH($E409,Establishment!$A$2:$A$1042,0))</f>
        <v xml:space="preserve"> </v>
      </c>
      <c r="G409" t="str">
        <f t="array" ref="G409">INDEX(Establishment!C$2:C$1042,MATCH($E409,Establishment!$A$2:$A$1042,0))</f>
        <v xml:space="preserve"> </v>
      </c>
      <c r="M409">
        <f t="shared" si="8"/>
        <v>0</v>
      </c>
      <c r="N409">
        <f t="shared" si="9"/>
        <v>0</v>
      </c>
      <c r="O409" t="s">
        <v>20</v>
      </c>
      <c r="P409" t="str">
        <f t="array" ref="P409">INDEX(Items!B$2:B$1090,MATCH($O409,Items!$A$2:$A$1090,0))</f>
        <v xml:space="preserve"> </v>
      </c>
      <c r="Q409" t="str">
        <f t="array" ref="Q409">INDEX(Items!C$2:C$1090,MATCH($O409,Items!$A$2:$A$1090,0))</f>
        <v xml:space="preserve"> </v>
      </c>
      <c r="R409" t="str">
        <f t="array" ref="R409">INDEX(Items!D$2:D$1090,MATCH($O409,Items!$A$2:$A$1090,0))</f>
        <v xml:space="preserve"> </v>
      </c>
    </row>
    <row r="410" spans="1:18" ht="15.75" customHeight="1" x14ac:dyDescent="0.25">
      <c r="A410">
        <f t="shared" si="6"/>
        <v>1</v>
      </c>
      <c r="B410" t="str">
        <f t="shared" si="7"/>
        <v/>
      </c>
      <c r="C410">
        <f t="shared" si="10"/>
        <v>1</v>
      </c>
      <c r="D410" s="4"/>
      <c r="E410" t="s">
        <v>20</v>
      </c>
      <c r="F410" t="str">
        <f t="array" ref="F410">INDEX(Establishment!B$2:B$1042,MATCH($E410,Establishment!$A$2:$A$1042,0))</f>
        <v xml:space="preserve"> </v>
      </c>
      <c r="G410" t="str">
        <f t="array" ref="G410">INDEX(Establishment!C$2:C$1042,MATCH($E410,Establishment!$A$2:$A$1042,0))</f>
        <v xml:space="preserve"> </v>
      </c>
      <c r="M410">
        <f t="shared" si="8"/>
        <v>0</v>
      </c>
      <c r="N410">
        <f t="shared" si="9"/>
        <v>0</v>
      </c>
      <c r="O410" t="s">
        <v>20</v>
      </c>
      <c r="P410" t="str">
        <f t="array" ref="P410">INDEX(Items!B$2:B$1090,MATCH($O410,Items!$A$2:$A$1090,0))</f>
        <v xml:space="preserve"> </v>
      </c>
      <c r="Q410" t="str">
        <f t="array" ref="Q410">INDEX(Items!C$2:C$1090,MATCH($O410,Items!$A$2:$A$1090,0))</f>
        <v xml:space="preserve"> </v>
      </c>
      <c r="R410" t="str">
        <f t="array" ref="R410">INDEX(Items!D$2:D$1090,MATCH($O410,Items!$A$2:$A$1090,0))</f>
        <v xml:space="preserve"> </v>
      </c>
    </row>
    <row r="411" spans="1:18" ht="15.75" customHeight="1" x14ac:dyDescent="0.25">
      <c r="A411">
        <f t="shared" si="6"/>
        <v>1</v>
      </c>
      <c r="B411" t="str">
        <f t="shared" si="7"/>
        <v/>
      </c>
      <c r="C411">
        <f t="shared" si="10"/>
        <v>1</v>
      </c>
      <c r="D411" s="4"/>
      <c r="E411" t="s">
        <v>20</v>
      </c>
      <c r="F411" t="str">
        <f t="array" ref="F411">INDEX(Establishment!B$2:B$1042,MATCH($E411,Establishment!$A$2:$A$1042,0))</f>
        <v xml:space="preserve"> </v>
      </c>
      <c r="G411" t="str">
        <f t="array" ref="G411">INDEX(Establishment!C$2:C$1042,MATCH($E411,Establishment!$A$2:$A$1042,0))</f>
        <v xml:space="preserve"> </v>
      </c>
      <c r="M411">
        <f t="shared" si="8"/>
        <v>0</v>
      </c>
      <c r="N411">
        <f t="shared" si="9"/>
        <v>0</v>
      </c>
      <c r="O411" t="s">
        <v>20</v>
      </c>
      <c r="P411" t="str">
        <f t="array" ref="P411">INDEX(Items!B$2:B$1090,MATCH($O411,Items!$A$2:$A$1090,0))</f>
        <v xml:space="preserve"> </v>
      </c>
      <c r="Q411" t="str">
        <f t="array" ref="Q411">INDEX(Items!C$2:C$1090,MATCH($O411,Items!$A$2:$A$1090,0))</f>
        <v xml:space="preserve"> </v>
      </c>
      <c r="R411" t="str">
        <f t="array" ref="R411">INDEX(Items!D$2:D$1090,MATCH($O411,Items!$A$2:$A$1090,0))</f>
        <v xml:space="preserve"> </v>
      </c>
    </row>
    <row r="412" spans="1:18" ht="15.75" customHeight="1" x14ac:dyDescent="0.25">
      <c r="A412">
        <f t="shared" si="6"/>
        <v>1</v>
      </c>
      <c r="B412" t="str">
        <f t="shared" si="7"/>
        <v/>
      </c>
      <c r="C412">
        <f t="shared" si="10"/>
        <v>1</v>
      </c>
      <c r="D412" s="4"/>
      <c r="E412" t="s">
        <v>20</v>
      </c>
      <c r="F412" t="str">
        <f t="array" ref="F412">INDEX(Establishment!B$2:B$1042,MATCH($E412,Establishment!$A$2:$A$1042,0))</f>
        <v xml:space="preserve"> </v>
      </c>
      <c r="G412" t="str">
        <f t="array" ref="G412">INDEX(Establishment!C$2:C$1042,MATCH($E412,Establishment!$A$2:$A$1042,0))</f>
        <v xml:space="preserve"> </v>
      </c>
      <c r="M412">
        <f t="shared" si="8"/>
        <v>0</v>
      </c>
      <c r="N412">
        <f t="shared" si="9"/>
        <v>0</v>
      </c>
      <c r="O412" t="s">
        <v>20</v>
      </c>
      <c r="P412" t="str">
        <f t="array" ref="P412">INDEX(Items!B$2:B$1090,MATCH($O412,Items!$A$2:$A$1090,0))</f>
        <v xml:space="preserve"> </v>
      </c>
      <c r="Q412" t="str">
        <f t="array" ref="Q412">INDEX(Items!C$2:C$1090,MATCH($O412,Items!$A$2:$A$1090,0))</f>
        <v xml:space="preserve"> </v>
      </c>
      <c r="R412" t="str">
        <f t="array" ref="R412">INDEX(Items!D$2:D$1090,MATCH($O412,Items!$A$2:$A$1090,0))</f>
        <v xml:space="preserve"> </v>
      </c>
    </row>
    <row r="413" spans="1:18" ht="15.75" customHeight="1" x14ac:dyDescent="0.25">
      <c r="A413">
        <f t="shared" si="6"/>
        <v>1</v>
      </c>
      <c r="B413" t="str">
        <f t="shared" si="7"/>
        <v/>
      </c>
      <c r="C413">
        <f t="shared" si="10"/>
        <v>1</v>
      </c>
      <c r="D413" s="4"/>
      <c r="E413" t="s">
        <v>20</v>
      </c>
      <c r="F413" t="str">
        <f t="array" ref="F413">INDEX(Establishment!B$2:B$1042,MATCH($E413,Establishment!$A$2:$A$1042,0))</f>
        <v xml:space="preserve"> </v>
      </c>
      <c r="G413" t="str">
        <f t="array" ref="G413">INDEX(Establishment!C$2:C$1042,MATCH($E413,Establishment!$A$2:$A$1042,0))</f>
        <v xml:space="preserve"> </v>
      </c>
      <c r="M413">
        <f t="shared" si="8"/>
        <v>0</v>
      </c>
      <c r="N413">
        <f t="shared" si="9"/>
        <v>0</v>
      </c>
      <c r="O413" t="s">
        <v>20</v>
      </c>
      <c r="P413" t="str">
        <f t="array" ref="P413">INDEX(Items!B$2:B$1090,MATCH($O413,Items!$A$2:$A$1090,0))</f>
        <v xml:space="preserve"> </v>
      </c>
      <c r="Q413" t="str">
        <f t="array" ref="Q413">INDEX(Items!C$2:C$1090,MATCH($O413,Items!$A$2:$A$1090,0))</f>
        <v xml:space="preserve"> </v>
      </c>
      <c r="R413" t="str">
        <f t="array" ref="R413">INDEX(Items!D$2:D$1090,MATCH($O413,Items!$A$2:$A$1090,0))</f>
        <v xml:space="preserve"> </v>
      </c>
    </row>
    <row r="414" spans="1:18" ht="15.75" customHeight="1" x14ac:dyDescent="0.25">
      <c r="A414">
        <f t="shared" si="6"/>
        <v>1</v>
      </c>
      <c r="B414" t="str">
        <f t="shared" si="7"/>
        <v/>
      </c>
      <c r="C414">
        <f t="shared" si="10"/>
        <v>1</v>
      </c>
      <c r="D414" s="4"/>
      <c r="E414" t="s">
        <v>20</v>
      </c>
      <c r="F414" t="str">
        <f t="array" ref="F414">INDEX(Establishment!B$2:B$1042,MATCH($E414,Establishment!$A$2:$A$1042,0))</f>
        <v xml:space="preserve"> </v>
      </c>
      <c r="G414" t="str">
        <f t="array" ref="G414">INDEX(Establishment!C$2:C$1042,MATCH($E414,Establishment!$A$2:$A$1042,0))</f>
        <v xml:space="preserve"> </v>
      </c>
      <c r="M414">
        <f t="shared" si="8"/>
        <v>0</v>
      </c>
      <c r="N414">
        <f t="shared" si="9"/>
        <v>0</v>
      </c>
      <c r="O414" t="s">
        <v>20</v>
      </c>
      <c r="P414" t="str">
        <f t="array" ref="P414">INDEX(Items!B$2:B$1090,MATCH($O414,Items!$A$2:$A$1090,0))</f>
        <v xml:space="preserve"> </v>
      </c>
      <c r="Q414" t="str">
        <f t="array" ref="Q414">INDEX(Items!C$2:C$1090,MATCH($O414,Items!$A$2:$A$1090,0))</f>
        <v xml:space="preserve"> </v>
      </c>
      <c r="R414" t="str">
        <f t="array" ref="R414">INDEX(Items!D$2:D$1090,MATCH($O414,Items!$A$2:$A$1090,0))</f>
        <v xml:space="preserve"> </v>
      </c>
    </row>
    <row r="415" spans="1:18" ht="15.75" customHeight="1" x14ac:dyDescent="0.25">
      <c r="A415">
        <f t="shared" si="6"/>
        <v>1</v>
      </c>
      <c r="B415" t="str">
        <f t="shared" si="7"/>
        <v/>
      </c>
      <c r="C415">
        <f t="shared" si="10"/>
        <v>1</v>
      </c>
      <c r="D415" s="4"/>
      <c r="E415" t="s">
        <v>20</v>
      </c>
      <c r="F415" t="str">
        <f t="array" ref="F415">INDEX(Establishment!B$2:B$1042,MATCH($E415,Establishment!$A$2:$A$1042,0))</f>
        <v xml:space="preserve"> </v>
      </c>
      <c r="G415" t="str">
        <f t="array" ref="G415">INDEX(Establishment!C$2:C$1042,MATCH($E415,Establishment!$A$2:$A$1042,0))</f>
        <v xml:space="preserve"> </v>
      </c>
      <c r="M415">
        <f t="shared" si="8"/>
        <v>0</v>
      </c>
      <c r="N415">
        <f t="shared" si="9"/>
        <v>0</v>
      </c>
      <c r="O415" t="s">
        <v>20</v>
      </c>
      <c r="P415" t="str">
        <f t="array" ref="P415">INDEX(Items!B$2:B$1090,MATCH($O415,Items!$A$2:$A$1090,0))</f>
        <v xml:space="preserve"> </v>
      </c>
      <c r="Q415" t="str">
        <f t="array" ref="Q415">INDEX(Items!C$2:C$1090,MATCH($O415,Items!$A$2:$A$1090,0))</f>
        <v xml:space="preserve"> </v>
      </c>
      <c r="R415" t="str">
        <f t="array" ref="R415">INDEX(Items!D$2:D$1090,MATCH($O415,Items!$A$2:$A$1090,0))</f>
        <v xml:space="preserve"> </v>
      </c>
    </row>
    <row r="416" spans="1:18" ht="15.75" customHeight="1" x14ac:dyDescent="0.25">
      <c r="A416">
        <f t="shared" si="6"/>
        <v>1</v>
      </c>
      <c r="B416" t="str">
        <f t="shared" si="7"/>
        <v/>
      </c>
      <c r="C416">
        <f t="shared" si="10"/>
        <v>1</v>
      </c>
      <c r="D416" s="4"/>
      <c r="E416" t="s">
        <v>20</v>
      </c>
      <c r="F416" t="str">
        <f t="array" ref="F416">INDEX(Establishment!B$2:B$1042,MATCH($E416,Establishment!$A$2:$A$1042,0))</f>
        <v xml:space="preserve"> </v>
      </c>
      <c r="G416" t="str">
        <f t="array" ref="G416">INDEX(Establishment!C$2:C$1042,MATCH($E416,Establishment!$A$2:$A$1042,0))</f>
        <v xml:space="preserve"> </v>
      </c>
      <c r="M416">
        <f t="shared" si="8"/>
        <v>0</v>
      </c>
      <c r="N416">
        <f t="shared" si="9"/>
        <v>0</v>
      </c>
      <c r="O416" t="s">
        <v>20</v>
      </c>
      <c r="P416" t="str">
        <f t="array" ref="P416">INDEX(Items!B$2:B$1090,MATCH($O416,Items!$A$2:$A$1090,0))</f>
        <v xml:space="preserve"> </v>
      </c>
      <c r="Q416" t="str">
        <f t="array" ref="Q416">INDEX(Items!C$2:C$1090,MATCH($O416,Items!$A$2:$A$1090,0))</f>
        <v xml:space="preserve"> </v>
      </c>
      <c r="R416" t="str">
        <f t="array" ref="R416">INDEX(Items!D$2:D$1090,MATCH($O416,Items!$A$2:$A$1090,0))</f>
        <v xml:space="preserve"> </v>
      </c>
    </row>
    <row r="417" spans="1:18" ht="15.75" customHeight="1" x14ac:dyDescent="0.25">
      <c r="A417">
        <f t="shared" si="6"/>
        <v>1</v>
      </c>
      <c r="B417" t="str">
        <f t="shared" si="7"/>
        <v/>
      </c>
      <c r="C417">
        <f t="shared" si="10"/>
        <v>1</v>
      </c>
      <c r="D417" s="4"/>
      <c r="E417" t="s">
        <v>20</v>
      </c>
      <c r="F417" t="str">
        <f t="array" ref="F417">INDEX(Establishment!B$2:B$1042,MATCH($E417,Establishment!$A$2:$A$1042,0))</f>
        <v xml:space="preserve"> </v>
      </c>
      <c r="G417" t="str">
        <f t="array" ref="G417">INDEX(Establishment!C$2:C$1042,MATCH($E417,Establishment!$A$2:$A$1042,0))</f>
        <v xml:space="preserve"> </v>
      </c>
      <c r="M417">
        <f t="shared" si="8"/>
        <v>0</v>
      </c>
      <c r="N417">
        <f t="shared" si="9"/>
        <v>0</v>
      </c>
      <c r="O417" t="s">
        <v>20</v>
      </c>
      <c r="P417" t="str">
        <f t="array" ref="P417">INDEX(Items!B$2:B$1090,MATCH($O417,Items!$A$2:$A$1090,0))</f>
        <v xml:space="preserve"> </v>
      </c>
      <c r="Q417" t="str">
        <f t="array" ref="Q417">INDEX(Items!C$2:C$1090,MATCH($O417,Items!$A$2:$A$1090,0))</f>
        <v xml:space="preserve"> </v>
      </c>
      <c r="R417" t="str">
        <f t="array" ref="R417">INDEX(Items!D$2:D$1090,MATCH($O417,Items!$A$2:$A$1090,0))</f>
        <v xml:space="preserve"> </v>
      </c>
    </row>
    <row r="418" spans="1:18" ht="15.75" customHeight="1" x14ac:dyDescent="0.25">
      <c r="A418">
        <f t="shared" si="6"/>
        <v>1</v>
      </c>
      <c r="B418" t="str">
        <f t="shared" si="7"/>
        <v/>
      </c>
      <c r="C418">
        <f t="shared" si="10"/>
        <v>1</v>
      </c>
      <c r="D418" s="4"/>
      <c r="E418" t="s">
        <v>20</v>
      </c>
      <c r="F418" t="str">
        <f t="array" ref="F418">INDEX(Establishment!B$2:B$1042,MATCH($E418,Establishment!$A$2:$A$1042,0))</f>
        <v xml:space="preserve"> </v>
      </c>
      <c r="G418" t="str">
        <f t="array" ref="G418">INDEX(Establishment!C$2:C$1042,MATCH($E418,Establishment!$A$2:$A$1042,0))</f>
        <v xml:space="preserve"> </v>
      </c>
      <c r="M418">
        <f t="shared" si="8"/>
        <v>0</v>
      </c>
      <c r="N418">
        <f t="shared" si="9"/>
        <v>0</v>
      </c>
      <c r="O418" t="s">
        <v>20</v>
      </c>
      <c r="P418" t="str">
        <f t="array" ref="P418">INDEX(Items!B$2:B$1090,MATCH($O418,Items!$A$2:$A$1090,0))</f>
        <v xml:space="preserve"> </v>
      </c>
      <c r="Q418" t="str">
        <f t="array" ref="Q418">INDEX(Items!C$2:C$1090,MATCH($O418,Items!$A$2:$A$1090,0))</f>
        <v xml:space="preserve"> </v>
      </c>
      <c r="R418" t="str">
        <f t="array" ref="R418">INDEX(Items!D$2:D$1090,MATCH($O418,Items!$A$2:$A$1090,0))</f>
        <v xml:space="preserve"> </v>
      </c>
    </row>
    <row r="419" spans="1:18" ht="15.75" customHeight="1" x14ac:dyDescent="0.25">
      <c r="A419">
        <f t="shared" si="6"/>
        <v>1</v>
      </c>
      <c r="B419" t="str">
        <f t="shared" si="7"/>
        <v/>
      </c>
      <c r="C419">
        <f t="shared" si="10"/>
        <v>1</v>
      </c>
      <c r="D419" s="4"/>
      <c r="E419" t="s">
        <v>20</v>
      </c>
      <c r="F419" t="str">
        <f t="array" ref="F419">INDEX(Establishment!B$2:B$1042,MATCH($E419,Establishment!$A$2:$A$1042,0))</f>
        <v xml:space="preserve"> </v>
      </c>
      <c r="G419" t="str">
        <f t="array" ref="G419">INDEX(Establishment!C$2:C$1042,MATCH($E419,Establishment!$A$2:$A$1042,0))</f>
        <v xml:space="preserve"> </v>
      </c>
      <c r="M419">
        <f t="shared" si="8"/>
        <v>0</v>
      </c>
      <c r="N419">
        <f t="shared" si="9"/>
        <v>0</v>
      </c>
      <c r="O419" t="s">
        <v>20</v>
      </c>
      <c r="P419" t="str">
        <f t="array" ref="P419">INDEX(Items!B$2:B$1090,MATCH($O419,Items!$A$2:$A$1090,0))</f>
        <v xml:space="preserve"> </v>
      </c>
      <c r="Q419" t="str">
        <f t="array" ref="Q419">INDEX(Items!C$2:C$1090,MATCH($O419,Items!$A$2:$A$1090,0))</f>
        <v xml:space="preserve"> </v>
      </c>
      <c r="R419" t="str">
        <f t="array" ref="R419">INDEX(Items!D$2:D$1090,MATCH($O419,Items!$A$2:$A$1090,0))</f>
        <v xml:space="preserve"> </v>
      </c>
    </row>
    <row r="420" spans="1:18" ht="15.75" customHeight="1" x14ac:dyDescent="0.25">
      <c r="A420">
        <f t="shared" si="6"/>
        <v>1</v>
      </c>
      <c r="B420" t="str">
        <f t="shared" si="7"/>
        <v/>
      </c>
      <c r="C420">
        <f t="shared" si="10"/>
        <v>1</v>
      </c>
      <c r="D420" s="4"/>
      <c r="E420" t="s">
        <v>20</v>
      </c>
      <c r="F420" t="str">
        <f t="array" ref="F420">INDEX(Establishment!B$2:B$1042,MATCH($E420,Establishment!$A$2:$A$1042,0))</f>
        <v xml:space="preserve"> </v>
      </c>
      <c r="G420" t="str">
        <f t="array" ref="G420">INDEX(Establishment!C$2:C$1042,MATCH($E420,Establishment!$A$2:$A$1042,0))</f>
        <v xml:space="preserve"> </v>
      </c>
      <c r="M420">
        <f t="shared" si="8"/>
        <v>0</v>
      </c>
      <c r="N420">
        <f t="shared" si="9"/>
        <v>0</v>
      </c>
      <c r="O420" t="s">
        <v>20</v>
      </c>
      <c r="P420" t="str">
        <f t="array" ref="P420">INDEX(Items!B$2:B$1090,MATCH($O420,Items!$A$2:$A$1090,0))</f>
        <v xml:space="preserve"> </v>
      </c>
      <c r="Q420" t="str">
        <f t="array" ref="Q420">INDEX(Items!C$2:C$1090,MATCH($O420,Items!$A$2:$A$1090,0))</f>
        <v xml:space="preserve"> </v>
      </c>
      <c r="R420" t="str">
        <f t="array" ref="R420">INDEX(Items!D$2:D$1090,MATCH($O420,Items!$A$2:$A$1090,0))</f>
        <v xml:space="preserve"> </v>
      </c>
    </row>
    <row r="421" spans="1:18" ht="15.75" customHeight="1" x14ac:dyDescent="0.25">
      <c r="A421">
        <f t="shared" si="6"/>
        <v>1</v>
      </c>
      <c r="B421" t="str">
        <f t="shared" si="7"/>
        <v/>
      </c>
      <c r="C421">
        <f t="shared" si="10"/>
        <v>1</v>
      </c>
      <c r="D421" s="4"/>
      <c r="E421" t="s">
        <v>20</v>
      </c>
      <c r="F421" t="str">
        <f t="array" ref="F421">INDEX(Establishment!B$2:B$1042,MATCH($E421,Establishment!$A$2:$A$1042,0))</f>
        <v xml:space="preserve"> </v>
      </c>
      <c r="G421" t="str">
        <f t="array" ref="G421">INDEX(Establishment!C$2:C$1042,MATCH($E421,Establishment!$A$2:$A$1042,0))</f>
        <v xml:space="preserve"> </v>
      </c>
      <c r="M421">
        <f t="shared" si="8"/>
        <v>0</v>
      </c>
      <c r="N421">
        <f t="shared" si="9"/>
        <v>0</v>
      </c>
      <c r="O421" t="s">
        <v>20</v>
      </c>
      <c r="P421" t="str">
        <f t="array" ref="P421">INDEX(Items!B$2:B$1090,MATCH($O421,Items!$A$2:$A$1090,0))</f>
        <v xml:space="preserve"> </v>
      </c>
      <c r="Q421" t="str">
        <f t="array" ref="Q421">INDEX(Items!C$2:C$1090,MATCH($O421,Items!$A$2:$A$1090,0))</f>
        <v xml:space="preserve"> </v>
      </c>
      <c r="R421" t="str">
        <f t="array" ref="R421">INDEX(Items!D$2:D$1090,MATCH($O421,Items!$A$2:$A$1090,0))</f>
        <v xml:space="preserve"> </v>
      </c>
    </row>
    <row r="422" spans="1:18" ht="15.75" customHeight="1" x14ac:dyDescent="0.25">
      <c r="A422">
        <f t="shared" si="6"/>
        <v>1</v>
      </c>
      <c r="B422" t="str">
        <f t="shared" si="7"/>
        <v/>
      </c>
      <c r="C422">
        <f t="shared" si="10"/>
        <v>1</v>
      </c>
      <c r="D422" s="4"/>
      <c r="E422" t="s">
        <v>20</v>
      </c>
      <c r="F422" t="str">
        <f t="array" ref="F422">INDEX(Establishment!B$2:B$1042,MATCH($E422,Establishment!$A$2:$A$1042,0))</f>
        <v xml:space="preserve"> </v>
      </c>
      <c r="G422" t="str">
        <f t="array" ref="G422">INDEX(Establishment!C$2:C$1042,MATCH($E422,Establishment!$A$2:$A$1042,0))</f>
        <v xml:space="preserve"> </v>
      </c>
      <c r="M422">
        <f t="shared" si="8"/>
        <v>0</v>
      </c>
      <c r="N422">
        <f t="shared" si="9"/>
        <v>0</v>
      </c>
      <c r="O422" t="s">
        <v>20</v>
      </c>
      <c r="P422" t="str">
        <f t="array" ref="P422">INDEX(Items!B$2:B$1090,MATCH($O422,Items!$A$2:$A$1090,0))</f>
        <v xml:space="preserve"> </v>
      </c>
      <c r="Q422" t="str">
        <f t="array" ref="Q422">INDEX(Items!C$2:C$1090,MATCH($O422,Items!$A$2:$A$1090,0))</f>
        <v xml:space="preserve"> </v>
      </c>
      <c r="R422" t="str">
        <f t="array" ref="R422">INDEX(Items!D$2:D$1090,MATCH($O422,Items!$A$2:$A$1090,0))</f>
        <v xml:space="preserve"> </v>
      </c>
    </row>
    <row r="423" spans="1:18" ht="15.75" customHeight="1" x14ac:dyDescent="0.25">
      <c r="A423">
        <f t="shared" si="6"/>
        <v>1</v>
      </c>
      <c r="B423" t="str">
        <f t="shared" si="7"/>
        <v/>
      </c>
      <c r="C423">
        <f t="shared" si="10"/>
        <v>1</v>
      </c>
      <c r="D423" s="4"/>
      <c r="E423" t="s">
        <v>20</v>
      </c>
      <c r="F423" t="str">
        <f t="array" ref="F423">INDEX(Establishment!B$2:B$1042,MATCH($E423,Establishment!$A$2:$A$1042,0))</f>
        <v xml:space="preserve"> </v>
      </c>
      <c r="G423" t="str">
        <f t="array" ref="G423">INDEX(Establishment!C$2:C$1042,MATCH($E423,Establishment!$A$2:$A$1042,0))</f>
        <v xml:space="preserve"> </v>
      </c>
      <c r="M423">
        <f t="shared" si="8"/>
        <v>0</v>
      </c>
      <c r="N423">
        <f t="shared" si="9"/>
        <v>0</v>
      </c>
      <c r="O423" t="s">
        <v>20</v>
      </c>
      <c r="P423" t="str">
        <f t="array" ref="P423">INDEX(Items!B$2:B$1090,MATCH($O423,Items!$A$2:$A$1090,0))</f>
        <v xml:space="preserve"> </v>
      </c>
      <c r="Q423" t="str">
        <f t="array" ref="Q423">INDEX(Items!C$2:C$1090,MATCH($O423,Items!$A$2:$A$1090,0))</f>
        <v xml:space="preserve"> </v>
      </c>
      <c r="R423" t="str">
        <f t="array" ref="R423">INDEX(Items!D$2:D$1090,MATCH($O423,Items!$A$2:$A$1090,0))</f>
        <v xml:space="preserve"> </v>
      </c>
    </row>
    <row r="424" spans="1:18" ht="15.75" customHeight="1" x14ac:dyDescent="0.25">
      <c r="A424">
        <f t="shared" si="6"/>
        <v>1</v>
      </c>
      <c r="B424" t="str">
        <f t="shared" si="7"/>
        <v/>
      </c>
      <c r="C424">
        <f t="shared" si="10"/>
        <v>1</v>
      </c>
      <c r="D424" s="4"/>
      <c r="E424" t="s">
        <v>20</v>
      </c>
      <c r="F424" t="str">
        <f t="array" ref="F424">INDEX(Establishment!B$2:B$1042,MATCH($E424,Establishment!$A$2:$A$1042,0))</f>
        <v xml:space="preserve"> </v>
      </c>
      <c r="G424" t="str">
        <f t="array" ref="G424">INDEX(Establishment!C$2:C$1042,MATCH($E424,Establishment!$A$2:$A$1042,0))</f>
        <v xml:space="preserve"> </v>
      </c>
      <c r="M424">
        <f t="shared" si="8"/>
        <v>0</v>
      </c>
      <c r="N424">
        <f t="shared" si="9"/>
        <v>0</v>
      </c>
      <c r="O424" t="s">
        <v>20</v>
      </c>
      <c r="P424" t="str">
        <f t="array" ref="P424">INDEX(Items!B$2:B$1090,MATCH($O424,Items!$A$2:$A$1090,0))</f>
        <v xml:space="preserve"> </v>
      </c>
      <c r="Q424" t="str">
        <f t="array" ref="Q424">INDEX(Items!C$2:C$1090,MATCH($O424,Items!$A$2:$A$1090,0))</f>
        <v xml:space="preserve"> </v>
      </c>
      <c r="R424" t="str">
        <f t="array" ref="R424">INDEX(Items!D$2:D$1090,MATCH($O424,Items!$A$2:$A$1090,0))</f>
        <v xml:space="preserve"> </v>
      </c>
    </row>
    <row r="425" spans="1:18" ht="15.75" customHeight="1" x14ac:dyDescent="0.25">
      <c r="A425">
        <f t="shared" si="6"/>
        <v>1</v>
      </c>
      <c r="B425" t="str">
        <f t="shared" si="7"/>
        <v/>
      </c>
      <c r="C425">
        <f t="shared" si="10"/>
        <v>1</v>
      </c>
      <c r="D425" s="4"/>
      <c r="E425" t="s">
        <v>20</v>
      </c>
      <c r="F425" t="str">
        <f t="array" ref="F425">INDEX(Establishment!B$2:B$1042,MATCH($E425,Establishment!$A$2:$A$1042,0))</f>
        <v xml:space="preserve"> </v>
      </c>
      <c r="G425" t="str">
        <f t="array" ref="G425">INDEX(Establishment!C$2:C$1042,MATCH($E425,Establishment!$A$2:$A$1042,0))</f>
        <v xml:space="preserve"> </v>
      </c>
      <c r="M425">
        <f t="shared" si="8"/>
        <v>0</v>
      </c>
      <c r="N425">
        <f t="shared" si="9"/>
        <v>0</v>
      </c>
      <c r="O425" t="s">
        <v>20</v>
      </c>
      <c r="P425" t="str">
        <f t="array" ref="P425">INDEX(Items!B$2:B$1090,MATCH($O425,Items!$A$2:$A$1090,0))</f>
        <v xml:space="preserve"> </v>
      </c>
      <c r="Q425" t="str">
        <f t="array" ref="Q425">INDEX(Items!C$2:C$1090,MATCH($O425,Items!$A$2:$A$1090,0))</f>
        <v xml:space="preserve"> </v>
      </c>
      <c r="R425" t="str">
        <f t="array" ref="R425">INDEX(Items!D$2:D$1090,MATCH($O425,Items!$A$2:$A$1090,0))</f>
        <v xml:space="preserve"> </v>
      </c>
    </row>
    <row r="426" spans="1:18" ht="15.75" customHeight="1" x14ac:dyDescent="0.25">
      <c r="A426">
        <f t="shared" si="6"/>
        <v>1</v>
      </c>
      <c r="B426" t="str">
        <f t="shared" si="7"/>
        <v/>
      </c>
      <c r="C426">
        <f t="shared" si="10"/>
        <v>1</v>
      </c>
      <c r="D426" s="4"/>
      <c r="E426" t="s">
        <v>20</v>
      </c>
      <c r="F426" t="str">
        <f t="array" ref="F426">INDEX(Establishment!B$2:B$1042,MATCH($E426,Establishment!$A$2:$A$1042,0))</f>
        <v xml:space="preserve"> </v>
      </c>
      <c r="G426" t="str">
        <f t="array" ref="G426">INDEX(Establishment!C$2:C$1042,MATCH($E426,Establishment!$A$2:$A$1042,0))</f>
        <v xml:space="preserve"> </v>
      </c>
      <c r="M426">
        <f t="shared" si="8"/>
        <v>0</v>
      </c>
      <c r="N426">
        <f t="shared" si="9"/>
        <v>0</v>
      </c>
      <c r="O426" t="s">
        <v>20</v>
      </c>
      <c r="P426" t="str">
        <f t="array" ref="P426">INDEX(Items!B$2:B$1090,MATCH($O426,Items!$A$2:$A$1090,0))</f>
        <v xml:space="preserve"> </v>
      </c>
      <c r="Q426" t="str">
        <f t="array" ref="Q426">INDEX(Items!C$2:C$1090,MATCH($O426,Items!$A$2:$A$1090,0))</f>
        <v xml:space="preserve"> </v>
      </c>
      <c r="R426" t="str">
        <f t="array" ref="R426">INDEX(Items!D$2:D$1090,MATCH($O426,Items!$A$2:$A$1090,0))</f>
        <v xml:space="preserve"> </v>
      </c>
    </row>
    <row r="427" spans="1:18" ht="15.75" customHeight="1" x14ac:dyDescent="0.25">
      <c r="A427">
        <f t="shared" si="6"/>
        <v>1</v>
      </c>
      <c r="B427" t="str">
        <f t="shared" si="7"/>
        <v/>
      </c>
      <c r="C427">
        <f t="shared" si="10"/>
        <v>1</v>
      </c>
      <c r="D427" s="4"/>
      <c r="E427" t="s">
        <v>20</v>
      </c>
      <c r="F427" t="str">
        <f t="array" ref="F427">INDEX(Establishment!B$2:B$1042,MATCH($E427,Establishment!$A$2:$A$1042,0))</f>
        <v xml:space="preserve"> </v>
      </c>
      <c r="G427" t="str">
        <f t="array" ref="G427">INDEX(Establishment!C$2:C$1042,MATCH($E427,Establishment!$A$2:$A$1042,0))</f>
        <v xml:space="preserve"> </v>
      </c>
      <c r="M427">
        <f t="shared" si="8"/>
        <v>0</v>
      </c>
      <c r="N427">
        <f t="shared" si="9"/>
        <v>0</v>
      </c>
      <c r="O427" t="s">
        <v>20</v>
      </c>
      <c r="P427" t="str">
        <f t="array" ref="P427">INDEX(Items!B$2:B$1090,MATCH($O427,Items!$A$2:$A$1090,0))</f>
        <v xml:space="preserve"> </v>
      </c>
      <c r="Q427" t="str">
        <f t="array" ref="Q427">INDEX(Items!C$2:C$1090,MATCH($O427,Items!$A$2:$A$1090,0))</f>
        <v xml:space="preserve"> </v>
      </c>
      <c r="R427" t="str">
        <f t="array" ref="R427">INDEX(Items!D$2:D$1090,MATCH($O427,Items!$A$2:$A$1090,0))</f>
        <v xml:space="preserve"> </v>
      </c>
    </row>
    <row r="428" spans="1:18" ht="15.75" customHeight="1" x14ac:dyDescent="0.25">
      <c r="A428">
        <f t="shared" si="6"/>
        <v>1</v>
      </c>
      <c r="B428" t="str">
        <f t="shared" si="7"/>
        <v/>
      </c>
      <c r="C428">
        <f t="shared" si="10"/>
        <v>1</v>
      </c>
      <c r="D428" s="4"/>
      <c r="E428" t="s">
        <v>20</v>
      </c>
      <c r="F428" t="str">
        <f t="array" ref="F428">INDEX(Establishment!B$2:B$1042,MATCH($E428,Establishment!$A$2:$A$1042,0))</f>
        <v xml:space="preserve"> </v>
      </c>
      <c r="G428" t="str">
        <f t="array" ref="G428">INDEX(Establishment!C$2:C$1042,MATCH($E428,Establishment!$A$2:$A$1042,0))</f>
        <v xml:space="preserve"> </v>
      </c>
      <c r="M428">
        <f t="shared" si="8"/>
        <v>0</v>
      </c>
      <c r="N428">
        <f t="shared" si="9"/>
        <v>0</v>
      </c>
      <c r="O428" t="s">
        <v>20</v>
      </c>
      <c r="P428" t="str">
        <f t="array" ref="P428">INDEX(Items!B$2:B$1090,MATCH($O428,Items!$A$2:$A$1090,0))</f>
        <v xml:space="preserve"> </v>
      </c>
      <c r="Q428" t="str">
        <f t="array" ref="Q428">INDEX(Items!C$2:C$1090,MATCH($O428,Items!$A$2:$A$1090,0))</f>
        <v xml:space="preserve"> </v>
      </c>
      <c r="R428" t="str">
        <f t="array" ref="R428">INDEX(Items!D$2:D$1090,MATCH($O428,Items!$A$2:$A$1090,0))</f>
        <v xml:space="preserve"> </v>
      </c>
    </row>
    <row r="429" spans="1:18" ht="15.75" customHeight="1" x14ac:dyDescent="0.25">
      <c r="A429">
        <f t="shared" si="6"/>
        <v>1</v>
      </c>
      <c r="B429" t="str">
        <f t="shared" si="7"/>
        <v/>
      </c>
      <c r="C429">
        <f t="shared" si="10"/>
        <v>1</v>
      </c>
      <c r="D429" s="4"/>
      <c r="E429" t="s">
        <v>20</v>
      </c>
      <c r="F429" t="str">
        <f t="array" ref="F429">INDEX(Establishment!B$2:B$1042,MATCH($E429,Establishment!$A$2:$A$1042,0))</f>
        <v xml:space="preserve"> </v>
      </c>
      <c r="G429" t="str">
        <f t="array" ref="G429">INDEX(Establishment!C$2:C$1042,MATCH($E429,Establishment!$A$2:$A$1042,0))</f>
        <v xml:space="preserve"> </v>
      </c>
      <c r="M429">
        <f t="shared" si="8"/>
        <v>0</v>
      </c>
      <c r="N429">
        <f t="shared" si="9"/>
        <v>0</v>
      </c>
      <c r="O429" t="s">
        <v>20</v>
      </c>
      <c r="P429" t="str">
        <f t="array" ref="P429">INDEX(Items!B$2:B$1090,MATCH($O429,Items!$A$2:$A$1090,0))</f>
        <v xml:space="preserve"> </v>
      </c>
      <c r="Q429" t="str">
        <f t="array" ref="Q429">INDEX(Items!C$2:C$1090,MATCH($O429,Items!$A$2:$A$1090,0))</f>
        <v xml:space="preserve"> </v>
      </c>
      <c r="R429" t="str">
        <f t="array" ref="R429">INDEX(Items!D$2:D$1090,MATCH($O429,Items!$A$2:$A$1090,0))</f>
        <v xml:space="preserve"> </v>
      </c>
    </row>
    <row r="430" spans="1:18" ht="15.75" customHeight="1" x14ac:dyDescent="0.25">
      <c r="A430">
        <f t="shared" si="6"/>
        <v>1</v>
      </c>
      <c r="B430" t="str">
        <f t="shared" si="7"/>
        <v/>
      </c>
      <c r="C430">
        <f t="shared" si="10"/>
        <v>1</v>
      </c>
      <c r="D430" s="4"/>
      <c r="E430" t="s">
        <v>20</v>
      </c>
      <c r="F430" t="str">
        <f t="array" ref="F430">INDEX(Establishment!B$2:B$1042,MATCH($E430,Establishment!$A$2:$A$1042,0))</f>
        <v xml:space="preserve"> </v>
      </c>
      <c r="G430" t="str">
        <f t="array" ref="G430">INDEX(Establishment!C$2:C$1042,MATCH($E430,Establishment!$A$2:$A$1042,0))</f>
        <v xml:space="preserve"> </v>
      </c>
      <c r="M430">
        <f t="shared" si="8"/>
        <v>0</v>
      </c>
      <c r="N430">
        <f t="shared" si="9"/>
        <v>0</v>
      </c>
      <c r="O430" t="s">
        <v>20</v>
      </c>
      <c r="P430" t="str">
        <f t="array" ref="P430">INDEX(Items!B$2:B$1090,MATCH($O430,Items!$A$2:$A$1090,0))</f>
        <v xml:space="preserve"> </v>
      </c>
      <c r="Q430" t="str">
        <f t="array" ref="Q430">INDEX(Items!C$2:C$1090,MATCH($O430,Items!$A$2:$A$1090,0))</f>
        <v xml:space="preserve"> </v>
      </c>
      <c r="R430" t="str">
        <f t="array" ref="R430">INDEX(Items!D$2:D$1090,MATCH($O430,Items!$A$2:$A$1090,0))</f>
        <v xml:space="preserve"> </v>
      </c>
    </row>
    <row r="431" spans="1:18" ht="15.75" customHeight="1" x14ac:dyDescent="0.25">
      <c r="A431">
        <f t="shared" si="6"/>
        <v>1</v>
      </c>
      <c r="B431" t="str">
        <f t="shared" si="7"/>
        <v/>
      </c>
      <c r="C431">
        <f t="shared" si="10"/>
        <v>1</v>
      </c>
      <c r="D431" s="4"/>
      <c r="E431" t="s">
        <v>20</v>
      </c>
      <c r="F431" t="str">
        <f t="array" ref="F431">INDEX(Establishment!B$2:B$1042,MATCH($E431,Establishment!$A$2:$A$1042,0))</f>
        <v xml:space="preserve"> </v>
      </c>
      <c r="G431" t="str">
        <f t="array" ref="G431">INDEX(Establishment!C$2:C$1042,MATCH($E431,Establishment!$A$2:$A$1042,0))</f>
        <v xml:space="preserve"> </v>
      </c>
      <c r="M431">
        <f t="shared" si="8"/>
        <v>0</v>
      </c>
      <c r="N431">
        <f t="shared" si="9"/>
        <v>0</v>
      </c>
      <c r="O431" t="s">
        <v>20</v>
      </c>
      <c r="P431" t="str">
        <f t="array" ref="P431">INDEX(Items!B$2:B$1090,MATCH($O431,Items!$A$2:$A$1090,0))</f>
        <v xml:space="preserve"> </v>
      </c>
      <c r="Q431" t="str">
        <f t="array" ref="Q431">INDEX(Items!C$2:C$1090,MATCH($O431,Items!$A$2:$A$1090,0))</f>
        <v xml:space="preserve"> </v>
      </c>
      <c r="R431" t="str">
        <f t="array" ref="R431">INDEX(Items!D$2:D$1090,MATCH($O431,Items!$A$2:$A$1090,0))</f>
        <v xml:space="preserve"> </v>
      </c>
    </row>
    <row r="432" spans="1:18" ht="15.75" customHeight="1" x14ac:dyDescent="0.25">
      <c r="A432">
        <f t="shared" si="6"/>
        <v>1</v>
      </c>
      <c r="B432" t="str">
        <f t="shared" si="7"/>
        <v/>
      </c>
      <c r="C432">
        <f t="shared" si="10"/>
        <v>1</v>
      </c>
      <c r="D432" s="4"/>
      <c r="E432" t="s">
        <v>20</v>
      </c>
      <c r="F432" t="str">
        <f t="array" ref="F432">INDEX(Establishment!B$2:B$1042,MATCH($E432,Establishment!$A$2:$A$1042,0))</f>
        <v xml:space="preserve"> </v>
      </c>
      <c r="G432" t="str">
        <f t="array" ref="G432">INDEX(Establishment!C$2:C$1042,MATCH($E432,Establishment!$A$2:$A$1042,0))</f>
        <v xml:space="preserve"> </v>
      </c>
      <c r="M432">
        <f t="shared" si="8"/>
        <v>0</v>
      </c>
      <c r="N432">
        <f t="shared" si="9"/>
        <v>0</v>
      </c>
      <c r="O432" t="s">
        <v>20</v>
      </c>
      <c r="P432" t="str">
        <f t="array" ref="P432">INDEX(Items!B$2:B$1090,MATCH($O432,Items!$A$2:$A$1090,0))</f>
        <v xml:space="preserve"> </v>
      </c>
      <c r="Q432" t="str">
        <f t="array" ref="Q432">INDEX(Items!C$2:C$1090,MATCH($O432,Items!$A$2:$A$1090,0))</f>
        <v xml:space="preserve"> </v>
      </c>
      <c r="R432" t="str">
        <f t="array" ref="R432">INDEX(Items!D$2:D$1090,MATCH($O432,Items!$A$2:$A$1090,0))</f>
        <v xml:space="preserve"> </v>
      </c>
    </row>
    <row r="433" spans="1:18" ht="15.75" customHeight="1" x14ac:dyDescent="0.25">
      <c r="A433">
        <f t="shared" si="6"/>
        <v>1</v>
      </c>
      <c r="B433" t="str">
        <f t="shared" si="7"/>
        <v/>
      </c>
      <c r="C433">
        <f t="shared" si="10"/>
        <v>1</v>
      </c>
      <c r="D433" s="4"/>
      <c r="E433" t="s">
        <v>20</v>
      </c>
      <c r="F433" t="str">
        <f t="array" ref="F433">INDEX(Establishment!B$2:B$1042,MATCH($E433,Establishment!$A$2:$A$1042,0))</f>
        <v xml:space="preserve"> </v>
      </c>
      <c r="G433" t="str">
        <f t="array" ref="G433">INDEX(Establishment!C$2:C$1042,MATCH($E433,Establishment!$A$2:$A$1042,0))</f>
        <v xml:space="preserve"> </v>
      </c>
      <c r="M433">
        <f t="shared" si="8"/>
        <v>0</v>
      </c>
      <c r="N433">
        <f t="shared" si="9"/>
        <v>0</v>
      </c>
      <c r="O433" t="s">
        <v>20</v>
      </c>
      <c r="P433" t="str">
        <f t="array" ref="P433">INDEX(Items!B$2:B$1090,MATCH($O433,Items!$A$2:$A$1090,0))</f>
        <v xml:space="preserve"> </v>
      </c>
      <c r="Q433" t="str">
        <f t="array" ref="Q433">INDEX(Items!C$2:C$1090,MATCH($O433,Items!$A$2:$A$1090,0))</f>
        <v xml:space="preserve"> </v>
      </c>
      <c r="R433" t="str">
        <f t="array" ref="R433">INDEX(Items!D$2:D$1090,MATCH($O433,Items!$A$2:$A$1090,0))</f>
        <v xml:space="preserve"> </v>
      </c>
    </row>
    <row r="434" spans="1:18" ht="15.75" customHeight="1" x14ac:dyDescent="0.25">
      <c r="A434">
        <f t="shared" si="6"/>
        <v>1</v>
      </c>
      <c r="B434" t="str">
        <f t="shared" si="7"/>
        <v/>
      </c>
      <c r="C434">
        <f t="shared" si="10"/>
        <v>1</v>
      </c>
      <c r="D434" s="4"/>
      <c r="E434" t="s">
        <v>20</v>
      </c>
      <c r="F434" t="str">
        <f t="array" ref="F434">INDEX(Establishment!B$2:B$1042,MATCH($E434,Establishment!$A$2:$A$1042,0))</f>
        <v xml:space="preserve"> </v>
      </c>
      <c r="G434" t="str">
        <f t="array" ref="G434">INDEX(Establishment!C$2:C$1042,MATCH($E434,Establishment!$A$2:$A$1042,0))</f>
        <v xml:space="preserve"> </v>
      </c>
      <c r="M434">
        <f t="shared" si="8"/>
        <v>0</v>
      </c>
      <c r="N434">
        <f t="shared" si="9"/>
        <v>0</v>
      </c>
      <c r="O434" t="s">
        <v>20</v>
      </c>
      <c r="P434" t="str">
        <f t="array" ref="P434">INDEX(Items!B$2:B$1090,MATCH($O434,Items!$A$2:$A$1090,0))</f>
        <v xml:space="preserve"> </v>
      </c>
      <c r="Q434" t="str">
        <f t="array" ref="Q434">INDEX(Items!C$2:C$1090,MATCH($O434,Items!$A$2:$A$1090,0))</f>
        <v xml:space="preserve"> </v>
      </c>
      <c r="R434" t="str">
        <f t="array" ref="R434">INDEX(Items!D$2:D$1090,MATCH($O434,Items!$A$2:$A$1090,0))</f>
        <v xml:space="preserve"> </v>
      </c>
    </row>
    <row r="435" spans="1:18" ht="15.75" customHeight="1" x14ac:dyDescent="0.25">
      <c r="A435">
        <f t="shared" si="6"/>
        <v>1</v>
      </c>
      <c r="B435" t="str">
        <f t="shared" si="7"/>
        <v/>
      </c>
      <c r="C435">
        <f t="shared" si="10"/>
        <v>1</v>
      </c>
      <c r="D435" s="4"/>
      <c r="E435" t="s">
        <v>20</v>
      </c>
      <c r="F435" t="str">
        <f t="array" ref="F435">INDEX(Establishment!B$2:B$1042,MATCH($E435,Establishment!$A$2:$A$1042,0))</f>
        <v xml:space="preserve"> </v>
      </c>
      <c r="G435" t="str">
        <f t="array" ref="G435">INDEX(Establishment!C$2:C$1042,MATCH($E435,Establishment!$A$2:$A$1042,0))</f>
        <v xml:space="preserve"> </v>
      </c>
      <c r="M435">
        <f t="shared" si="8"/>
        <v>0</v>
      </c>
      <c r="N435">
        <f t="shared" si="9"/>
        <v>0</v>
      </c>
      <c r="O435" t="s">
        <v>20</v>
      </c>
      <c r="P435" t="str">
        <f t="array" ref="P435">INDEX(Items!B$2:B$1090,MATCH($O435,Items!$A$2:$A$1090,0))</f>
        <v xml:space="preserve"> </v>
      </c>
      <c r="Q435" t="str">
        <f t="array" ref="Q435">INDEX(Items!C$2:C$1090,MATCH($O435,Items!$A$2:$A$1090,0))</f>
        <v xml:space="preserve"> </v>
      </c>
      <c r="R435" t="str">
        <f t="array" ref="R435">INDEX(Items!D$2:D$1090,MATCH($O435,Items!$A$2:$A$1090,0))</f>
        <v xml:space="preserve"> </v>
      </c>
    </row>
    <row r="436" spans="1:18" ht="15.75" customHeight="1" x14ac:dyDescent="0.25">
      <c r="A436">
        <f t="shared" si="6"/>
        <v>1</v>
      </c>
      <c r="B436" t="str">
        <f t="shared" si="7"/>
        <v/>
      </c>
      <c r="C436">
        <f t="shared" si="10"/>
        <v>1</v>
      </c>
      <c r="D436" s="4"/>
      <c r="E436" t="s">
        <v>20</v>
      </c>
      <c r="F436" t="str">
        <f t="array" ref="F436">INDEX(Establishment!B$2:B$1042,MATCH($E436,Establishment!$A$2:$A$1042,0))</f>
        <v xml:space="preserve"> </v>
      </c>
      <c r="G436" t="str">
        <f t="array" ref="G436">INDEX(Establishment!C$2:C$1042,MATCH($E436,Establishment!$A$2:$A$1042,0))</f>
        <v xml:space="preserve"> </v>
      </c>
      <c r="M436">
        <f t="shared" si="8"/>
        <v>0</v>
      </c>
      <c r="N436">
        <f t="shared" si="9"/>
        <v>0</v>
      </c>
      <c r="O436" t="s">
        <v>20</v>
      </c>
      <c r="P436" t="str">
        <f t="array" ref="P436">INDEX(Items!B$2:B$1090,MATCH($O436,Items!$A$2:$A$1090,0))</f>
        <v xml:space="preserve"> </v>
      </c>
      <c r="Q436" t="str">
        <f t="array" ref="Q436">INDEX(Items!C$2:C$1090,MATCH($O436,Items!$A$2:$A$1090,0))</f>
        <v xml:space="preserve"> </v>
      </c>
      <c r="R436" t="str">
        <f t="array" ref="R436">INDEX(Items!D$2:D$1090,MATCH($O436,Items!$A$2:$A$1090,0))</f>
        <v xml:space="preserve"> </v>
      </c>
    </row>
    <row r="437" spans="1:18" ht="15.75" customHeight="1" x14ac:dyDescent="0.25">
      <c r="A437">
        <f t="shared" si="6"/>
        <v>1</v>
      </c>
      <c r="B437" t="str">
        <f t="shared" si="7"/>
        <v/>
      </c>
      <c r="C437">
        <f t="shared" si="10"/>
        <v>1</v>
      </c>
      <c r="D437" s="4"/>
      <c r="E437" t="s">
        <v>20</v>
      </c>
      <c r="F437" t="str">
        <f t="array" ref="F437">INDEX(Establishment!B$2:B$1042,MATCH($E437,Establishment!$A$2:$A$1042,0))</f>
        <v xml:space="preserve"> </v>
      </c>
      <c r="G437" t="str">
        <f t="array" ref="G437">INDEX(Establishment!C$2:C$1042,MATCH($E437,Establishment!$A$2:$A$1042,0))</f>
        <v xml:space="preserve"> </v>
      </c>
      <c r="M437">
        <f t="shared" si="8"/>
        <v>0</v>
      </c>
      <c r="N437">
        <f t="shared" si="9"/>
        <v>0</v>
      </c>
      <c r="O437" t="s">
        <v>20</v>
      </c>
      <c r="P437" t="str">
        <f t="array" ref="P437">INDEX(Items!B$2:B$1090,MATCH($O437,Items!$A$2:$A$1090,0))</f>
        <v xml:space="preserve"> </v>
      </c>
      <c r="Q437" t="str">
        <f t="array" ref="Q437">INDEX(Items!C$2:C$1090,MATCH($O437,Items!$A$2:$A$1090,0))</f>
        <v xml:space="preserve"> </v>
      </c>
      <c r="R437" t="str">
        <f t="array" ref="R437">INDEX(Items!D$2:D$1090,MATCH($O437,Items!$A$2:$A$1090,0))</f>
        <v xml:space="preserve"> </v>
      </c>
    </row>
    <row r="438" spans="1:18" ht="15.75" customHeight="1" x14ac:dyDescent="0.25">
      <c r="A438">
        <f t="shared" si="6"/>
        <v>1</v>
      </c>
      <c r="B438" t="str">
        <f t="shared" si="7"/>
        <v/>
      </c>
      <c r="C438">
        <f t="shared" si="10"/>
        <v>1</v>
      </c>
      <c r="D438" s="4"/>
      <c r="E438" t="s">
        <v>20</v>
      </c>
      <c r="F438" t="str">
        <f t="array" ref="F438">INDEX(Establishment!B$2:B$1042,MATCH($E438,Establishment!$A$2:$A$1042,0))</f>
        <v xml:space="preserve"> </v>
      </c>
      <c r="G438" t="str">
        <f t="array" ref="G438">INDEX(Establishment!C$2:C$1042,MATCH($E438,Establishment!$A$2:$A$1042,0))</f>
        <v xml:space="preserve"> </v>
      </c>
      <c r="M438">
        <f t="shared" si="8"/>
        <v>0</v>
      </c>
      <c r="N438">
        <f t="shared" si="9"/>
        <v>0</v>
      </c>
      <c r="O438" t="s">
        <v>20</v>
      </c>
      <c r="P438" t="str">
        <f t="array" ref="P438">INDEX(Items!B$2:B$1090,MATCH($O438,Items!$A$2:$A$1090,0))</f>
        <v xml:space="preserve"> </v>
      </c>
      <c r="Q438" t="str">
        <f t="array" ref="Q438">INDEX(Items!C$2:C$1090,MATCH($O438,Items!$A$2:$A$1090,0))</f>
        <v xml:space="preserve"> </v>
      </c>
      <c r="R438" t="str">
        <f t="array" ref="R438">INDEX(Items!D$2:D$1090,MATCH($O438,Items!$A$2:$A$1090,0))</f>
        <v xml:space="preserve"> </v>
      </c>
    </row>
    <row r="439" spans="1:18" ht="15.75" customHeight="1" x14ac:dyDescent="0.25">
      <c r="A439">
        <f t="shared" si="6"/>
        <v>1</v>
      </c>
      <c r="B439" t="str">
        <f t="shared" si="7"/>
        <v/>
      </c>
      <c r="C439">
        <f t="shared" si="10"/>
        <v>1</v>
      </c>
      <c r="D439" s="4"/>
      <c r="E439" t="s">
        <v>20</v>
      </c>
      <c r="F439" t="str">
        <f t="array" ref="F439">INDEX(Establishment!B$2:B$1042,MATCH($E439,Establishment!$A$2:$A$1042,0))</f>
        <v xml:space="preserve"> </v>
      </c>
      <c r="G439" t="str">
        <f t="array" ref="G439">INDEX(Establishment!C$2:C$1042,MATCH($E439,Establishment!$A$2:$A$1042,0))</f>
        <v xml:space="preserve"> </v>
      </c>
      <c r="M439">
        <f t="shared" si="8"/>
        <v>0</v>
      </c>
      <c r="N439">
        <f t="shared" si="9"/>
        <v>0</v>
      </c>
      <c r="O439" t="s">
        <v>20</v>
      </c>
      <c r="P439" t="str">
        <f t="array" ref="P439">INDEX(Items!B$2:B$1090,MATCH($O439,Items!$A$2:$A$1090,0))</f>
        <v xml:space="preserve"> </v>
      </c>
      <c r="Q439" t="str">
        <f t="array" ref="Q439">INDEX(Items!C$2:C$1090,MATCH($O439,Items!$A$2:$A$1090,0))</f>
        <v xml:space="preserve"> </v>
      </c>
      <c r="R439" t="str">
        <f t="array" ref="R439">INDEX(Items!D$2:D$1090,MATCH($O439,Items!$A$2:$A$1090,0))</f>
        <v xml:space="preserve"> </v>
      </c>
    </row>
    <row r="440" spans="1:18" ht="15.75" customHeight="1" x14ac:dyDescent="0.25">
      <c r="A440">
        <f t="shared" si="6"/>
        <v>1</v>
      </c>
      <c r="B440" t="str">
        <f t="shared" si="7"/>
        <v/>
      </c>
      <c r="C440">
        <f t="shared" si="10"/>
        <v>1</v>
      </c>
      <c r="D440" s="4"/>
      <c r="E440" t="s">
        <v>20</v>
      </c>
      <c r="F440" t="str">
        <f t="array" ref="F440">INDEX(Establishment!B$2:B$1042,MATCH($E440,Establishment!$A$2:$A$1042,0))</f>
        <v xml:space="preserve"> </v>
      </c>
      <c r="G440" t="str">
        <f t="array" ref="G440">INDEX(Establishment!C$2:C$1042,MATCH($E440,Establishment!$A$2:$A$1042,0))</f>
        <v xml:space="preserve"> </v>
      </c>
      <c r="M440">
        <f t="shared" si="8"/>
        <v>0</v>
      </c>
      <c r="N440">
        <f t="shared" si="9"/>
        <v>0</v>
      </c>
      <c r="O440" t="s">
        <v>20</v>
      </c>
      <c r="P440" t="str">
        <f t="array" ref="P440">INDEX(Items!B$2:B$1090,MATCH($O440,Items!$A$2:$A$1090,0))</f>
        <v xml:space="preserve"> </v>
      </c>
      <c r="Q440" t="str">
        <f t="array" ref="Q440">INDEX(Items!C$2:C$1090,MATCH($O440,Items!$A$2:$A$1090,0))</f>
        <v xml:space="preserve"> </v>
      </c>
      <c r="R440" t="str">
        <f t="array" ref="R440">INDEX(Items!D$2:D$1090,MATCH($O440,Items!$A$2:$A$1090,0))</f>
        <v xml:space="preserve"> </v>
      </c>
    </row>
    <row r="441" spans="1:18" ht="15.75" customHeight="1" x14ac:dyDescent="0.25">
      <c r="A441">
        <f t="shared" si="6"/>
        <v>1</v>
      </c>
      <c r="B441" t="str">
        <f t="shared" si="7"/>
        <v/>
      </c>
      <c r="C441">
        <f t="shared" si="10"/>
        <v>1</v>
      </c>
      <c r="D441" s="4"/>
      <c r="E441" t="s">
        <v>20</v>
      </c>
      <c r="F441" t="str">
        <f t="array" ref="F441">INDEX(Establishment!B$2:B$1042,MATCH($E441,Establishment!$A$2:$A$1042,0))</f>
        <v xml:space="preserve"> </v>
      </c>
      <c r="G441" t="str">
        <f t="array" ref="G441">INDEX(Establishment!C$2:C$1042,MATCH($E441,Establishment!$A$2:$A$1042,0))</f>
        <v xml:space="preserve"> </v>
      </c>
      <c r="M441">
        <f t="shared" si="8"/>
        <v>0</v>
      </c>
      <c r="N441">
        <f t="shared" si="9"/>
        <v>0</v>
      </c>
      <c r="O441" t="s">
        <v>20</v>
      </c>
      <c r="P441" t="str">
        <f t="array" ref="P441">INDEX(Items!B$2:B$1090,MATCH($O441,Items!$A$2:$A$1090,0))</f>
        <v xml:space="preserve"> </v>
      </c>
      <c r="Q441" t="str">
        <f t="array" ref="Q441">INDEX(Items!C$2:C$1090,MATCH($O441,Items!$A$2:$A$1090,0))</f>
        <v xml:space="preserve"> </v>
      </c>
      <c r="R441" t="str">
        <f t="array" ref="R441">INDEX(Items!D$2:D$1090,MATCH($O441,Items!$A$2:$A$1090,0))</f>
        <v xml:space="preserve"> </v>
      </c>
    </row>
    <row r="442" spans="1:18" ht="15.75" customHeight="1" x14ac:dyDescent="0.25">
      <c r="A442">
        <f t="shared" si="6"/>
        <v>1</v>
      </c>
      <c r="B442" t="str">
        <f t="shared" si="7"/>
        <v/>
      </c>
      <c r="C442">
        <f t="shared" si="10"/>
        <v>1</v>
      </c>
      <c r="D442" s="4"/>
      <c r="E442" t="s">
        <v>20</v>
      </c>
      <c r="F442" t="str">
        <f t="array" ref="F442">INDEX(Establishment!B$2:B$1042,MATCH($E442,Establishment!$A$2:$A$1042,0))</f>
        <v xml:space="preserve"> </v>
      </c>
      <c r="G442" t="str">
        <f t="array" ref="G442">INDEX(Establishment!C$2:C$1042,MATCH($E442,Establishment!$A$2:$A$1042,0))</f>
        <v xml:space="preserve"> </v>
      </c>
      <c r="M442">
        <f t="shared" si="8"/>
        <v>0</v>
      </c>
      <c r="N442">
        <f t="shared" si="9"/>
        <v>0</v>
      </c>
      <c r="O442" t="s">
        <v>20</v>
      </c>
      <c r="P442" t="str">
        <f t="array" ref="P442">INDEX(Items!B$2:B$1090,MATCH($O442,Items!$A$2:$A$1090,0))</f>
        <v xml:space="preserve"> </v>
      </c>
      <c r="Q442" t="str">
        <f t="array" ref="Q442">INDEX(Items!C$2:C$1090,MATCH($O442,Items!$A$2:$A$1090,0))</f>
        <v xml:space="preserve"> </v>
      </c>
      <c r="R442" t="str">
        <f t="array" ref="R442">INDEX(Items!D$2:D$1090,MATCH($O442,Items!$A$2:$A$1090,0))</f>
        <v xml:space="preserve"> </v>
      </c>
    </row>
    <row r="443" spans="1:18" ht="15.75" customHeight="1" x14ac:dyDescent="0.25">
      <c r="A443">
        <f t="shared" si="6"/>
        <v>1</v>
      </c>
      <c r="B443" t="str">
        <f t="shared" si="7"/>
        <v/>
      </c>
      <c r="C443">
        <f t="shared" si="10"/>
        <v>1</v>
      </c>
      <c r="D443" s="4"/>
      <c r="E443" t="s">
        <v>20</v>
      </c>
      <c r="F443" t="str">
        <f t="array" ref="F443">INDEX(Establishment!B$2:B$1042,MATCH($E443,Establishment!$A$2:$A$1042,0))</f>
        <v xml:space="preserve"> </v>
      </c>
      <c r="G443" t="str">
        <f t="array" ref="G443">INDEX(Establishment!C$2:C$1042,MATCH($E443,Establishment!$A$2:$A$1042,0))</f>
        <v xml:space="preserve"> </v>
      </c>
      <c r="M443">
        <f t="shared" si="8"/>
        <v>0</v>
      </c>
      <c r="N443">
        <f t="shared" si="9"/>
        <v>0</v>
      </c>
      <c r="O443" t="s">
        <v>20</v>
      </c>
      <c r="P443" t="str">
        <f t="array" ref="P443">INDEX(Items!B$2:B$1090,MATCH($O443,Items!$A$2:$A$1090,0))</f>
        <v xml:space="preserve"> </v>
      </c>
      <c r="Q443" t="str">
        <f t="array" ref="Q443">INDEX(Items!C$2:C$1090,MATCH($O443,Items!$A$2:$A$1090,0))</f>
        <v xml:space="preserve"> </v>
      </c>
      <c r="R443" t="str">
        <f t="array" ref="R443">INDEX(Items!D$2:D$1090,MATCH($O443,Items!$A$2:$A$1090,0))</f>
        <v xml:space="preserve"> </v>
      </c>
    </row>
    <row r="444" spans="1:18" ht="15.75" customHeight="1" x14ac:dyDescent="0.25">
      <c r="A444">
        <f t="shared" si="6"/>
        <v>1</v>
      </c>
      <c r="B444" t="str">
        <f t="shared" si="7"/>
        <v/>
      </c>
      <c r="C444">
        <f t="shared" si="10"/>
        <v>1</v>
      </c>
      <c r="D444" s="4"/>
      <c r="E444" t="s">
        <v>20</v>
      </c>
      <c r="F444" t="str">
        <f t="array" ref="F444">INDEX(Establishment!B$2:B$1042,MATCH($E444,Establishment!$A$2:$A$1042,0))</f>
        <v xml:space="preserve"> </v>
      </c>
      <c r="G444" t="str">
        <f t="array" ref="G444">INDEX(Establishment!C$2:C$1042,MATCH($E444,Establishment!$A$2:$A$1042,0))</f>
        <v xml:space="preserve"> </v>
      </c>
      <c r="M444">
        <f t="shared" si="8"/>
        <v>0</v>
      </c>
      <c r="N444">
        <f t="shared" si="9"/>
        <v>0</v>
      </c>
      <c r="O444" t="s">
        <v>20</v>
      </c>
      <c r="P444" t="str">
        <f t="array" ref="P444">INDEX(Items!B$2:B$1090,MATCH($O444,Items!$A$2:$A$1090,0))</f>
        <v xml:space="preserve"> </v>
      </c>
      <c r="Q444" t="str">
        <f t="array" ref="Q444">INDEX(Items!C$2:C$1090,MATCH($O444,Items!$A$2:$A$1090,0))</f>
        <v xml:space="preserve"> </v>
      </c>
      <c r="R444" t="str">
        <f t="array" ref="R444">INDEX(Items!D$2:D$1090,MATCH($O444,Items!$A$2:$A$1090,0))</f>
        <v xml:space="preserve"> </v>
      </c>
    </row>
    <row r="445" spans="1:18" ht="15.75" customHeight="1" x14ac:dyDescent="0.25">
      <c r="A445">
        <f t="shared" si="6"/>
        <v>1</v>
      </c>
      <c r="B445" t="str">
        <f t="shared" si="7"/>
        <v/>
      </c>
      <c r="C445">
        <f t="shared" si="10"/>
        <v>1</v>
      </c>
      <c r="D445" s="4"/>
      <c r="E445" t="s">
        <v>20</v>
      </c>
      <c r="F445" t="str">
        <f t="array" ref="F445">INDEX(Establishment!B$2:B$1042,MATCH($E445,Establishment!$A$2:$A$1042,0))</f>
        <v xml:space="preserve"> </v>
      </c>
      <c r="G445" t="str">
        <f t="array" ref="G445">INDEX(Establishment!C$2:C$1042,MATCH($E445,Establishment!$A$2:$A$1042,0))</f>
        <v xml:space="preserve"> </v>
      </c>
      <c r="M445">
        <f t="shared" si="8"/>
        <v>0</v>
      </c>
      <c r="N445">
        <f t="shared" si="9"/>
        <v>0</v>
      </c>
      <c r="O445" t="s">
        <v>20</v>
      </c>
      <c r="P445" t="str">
        <f t="array" ref="P445">INDEX(Items!B$2:B$1090,MATCH($O445,Items!$A$2:$A$1090,0))</f>
        <v xml:space="preserve"> </v>
      </c>
      <c r="Q445" t="str">
        <f t="array" ref="Q445">INDEX(Items!C$2:C$1090,MATCH($O445,Items!$A$2:$A$1090,0))</f>
        <v xml:space="preserve"> </v>
      </c>
      <c r="R445" t="str">
        <f t="array" ref="R445">INDEX(Items!D$2:D$1090,MATCH($O445,Items!$A$2:$A$1090,0))</f>
        <v xml:space="preserve"> </v>
      </c>
    </row>
    <row r="446" spans="1:18" ht="15.75" customHeight="1" x14ac:dyDescent="0.25">
      <c r="A446">
        <f t="shared" si="6"/>
        <v>1</v>
      </c>
      <c r="B446" t="str">
        <f t="shared" si="7"/>
        <v/>
      </c>
      <c r="C446">
        <f t="shared" si="10"/>
        <v>1</v>
      </c>
      <c r="D446" s="4"/>
      <c r="E446" t="s">
        <v>20</v>
      </c>
      <c r="F446" t="str">
        <f t="array" ref="F446">INDEX(Establishment!B$2:B$1042,MATCH($E446,Establishment!$A$2:$A$1042,0))</f>
        <v xml:space="preserve"> </v>
      </c>
      <c r="G446" t="str">
        <f t="array" ref="G446">INDEX(Establishment!C$2:C$1042,MATCH($E446,Establishment!$A$2:$A$1042,0))</f>
        <v xml:space="preserve"> </v>
      </c>
      <c r="M446">
        <f t="shared" si="8"/>
        <v>0</v>
      </c>
      <c r="N446">
        <f t="shared" si="9"/>
        <v>0</v>
      </c>
      <c r="O446" t="s">
        <v>20</v>
      </c>
      <c r="P446" t="str">
        <f t="array" ref="P446">INDEX(Items!B$2:B$1090,MATCH($O446,Items!$A$2:$A$1090,0))</f>
        <v xml:space="preserve"> </v>
      </c>
      <c r="Q446" t="str">
        <f t="array" ref="Q446">INDEX(Items!C$2:C$1090,MATCH($O446,Items!$A$2:$A$1090,0))</f>
        <v xml:space="preserve"> </v>
      </c>
      <c r="R446" t="str">
        <f t="array" ref="R446">INDEX(Items!D$2:D$1090,MATCH($O446,Items!$A$2:$A$1090,0))</f>
        <v xml:space="preserve"> </v>
      </c>
    </row>
    <row r="447" spans="1:18" ht="15.75" customHeight="1" x14ac:dyDescent="0.25">
      <c r="A447">
        <f t="shared" si="6"/>
        <v>1</v>
      </c>
      <c r="B447" t="str">
        <f t="shared" si="7"/>
        <v/>
      </c>
      <c r="C447">
        <f t="shared" si="10"/>
        <v>1</v>
      </c>
      <c r="D447" s="4"/>
      <c r="E447" t="s">
        <v>20</v>
      </c>
      <c r="F447" t="str">
        <f t="array" ref="F447">INDEX(Establishment!B$2:B$1042,MATCH($E447,Establishment!$A$2:$A$1042,0))</f>
        <v xml:space="preserve"> </v>
      </c>
      <c r="G447" t="str">
        <f t="array" ref="G447">INDEX(Establishment!C$2:C$1042,MATCH($E447,Establishment!$A$2:$A$1042,0))</f>
        <v xml:space="preserve"> </v>
      </c>
      <c r="M447">
        <f t="shared" si="8"/>
        <v>0</v>
      </c>
      <c r="N447">
        <f t="shared" si="9"/>
        <v>0</v>
      </c>
      <c r="O447" t="s">
        <v>20</v>
      </c>
      <c r="P447" t="str">
        <f t="array" ref="P447">INDEX(Items!B$2:B$1090,MATCH($O447,Items!$A$2:$A$1090,0))</f>
        <v xml:space="preserve"> </v>
      </c>
      <c r="Q447" t="str">
        <f t="array" ref="Q447">INDEX(Items!C$2:C$1090,MATCH($O447,Items!$A$2:$A$1090,0))</f>
        <v xml:space="preserve"> </v>
      </c>
      <c r="R447" t="str">
        <f t="array" ref="R447">INDEX(Items!D$2:D$1090,MATCH($O447,Items!$A$2:$A$1090,0))</f>
        <v xml:space="preserve"> </v>
      </c>
    </row>
    <row r="448" spans="1:18" ht="15.75" customHeight="1" x14ac:dyDescent="0.25">
      <c r="A448">
        <f t="shared" si="6"/>
        <v>1</v>
      </c>
      <c r="B448" t="str">
        <f t="shared" si="7"/>
        <v/>
      </c>
      <c r="C448">
        <f t="shared" si="10"/>
        <v>1</v>
      </c>
      <c r="D448" s="4"/>
      <c r="E448" t="s">
        <v>20</v>
      </c>
      <c r="F448" t="str">
        <f t="array" ref="F448">INDEX(Establishment!B$2:B$1042,MATCH($E448,Establishment!$A$2:$A$1042,0))</f>
        <v xml:space="preserve"> </v>
      </c>
      <c r="G448" t="str">
        <f t="array" ref="G448">INDEX(Establishment!C$2:C$1042,MATCH($E448,Establishment!$A$2:$A$1042,0))</f>
        <v xml:space="preserve"> </v>
      </c>
      <c r="M448">
        <f t="shared" si="8"/>
        <v>0</v>
      </c>
      <c r="N448">
        <f t="shared" si="9"/>
        <v>0</v>
      </c>
      <c r="O448" t="s">
        <v>20</v>
      </c>
      <c r="P448" t="str">
        <f t="array" ref="P448">INDEX(Items!B$2:B$1090,MATCH($O448,Items!$A$2:$A$1090,0))</f>
        <v xml:space="preserve"> </v>
      </c>
      <c r="Q448" t="str">
        <f t="array" ref="Q448">INDEX(Items!C$2:C$1090,MATCH($O448,Items!$A$2:$A$1090,0))</f>
        <v xml:space="preserve"> </v>
      </c>
      <c r="R448" t="str">
        <f t="array" ref="R448">INDEX(Items!D$2:D$1090,MATCH($O448,Items!$A$2:$A$1090,0))</f>
        <v xml:space="preserve"> </v>
      </c>
    </row>
    <row r="449" spans="1:18" ht="15.75" customHeight="1" x14ac:dyDescent="0.25">
      <c r="A449">
        <f t="shared" si="6"/>
        <v>1</v>
      </c>
      <c r="B449" t="str">
        <f t="shared" si="7"/>
        <v/>
      </c>
      <c r="C449">
        <f t="shared" si="10"/>
        <v>1</v>
      </c>
      <c r="D449" s="4"/>
      <c r="E449" t="s">
        <v>20</v>
      </c>
      <c r="F449" t="str">
        <f t="array" ref="F449">INDEX(Establishment!B$2:B$1042,MATCH($E449,Establishment!$A$2:$A$1042,0))</f>
        <v xml:space="preserve"> </v>
      </c>
      <c r="G449" t="str">
        <f t="array" ref="G449">INDEX(Establishment!C$2:C$1042,MATCH($E449,Establishment!$A$2:$A$1042,0))</f>
        <v xml:space="preserve"> </v>
      </c>
      <c r="M449">
        <f t="shared" si="8"/>
        <v>0</v>
      </c>
      <c r="N449">
        <f t="shared" si="9"/>
        <v>0</v>
      </c>
      <c r="O449" t="s">
        <v>20</v>
      </c>
      <c r="P449" t="str">
        <f t="array" ref="P449">INDEX(Items!B$2:B$1090,MATCH($O449,Items!$A$2:$A$1090,0))</f>
        <v xml:space="preserve"> </v>
      </c>
      <c r="Q449" t="str">
        <f t="array" ref="Q449">INDEX(Items!C$2:C$1090,MATCH($O449,Items!$A$2:$A$1090,0))</f>
        <v xml:space="preserve"> </v>
      </c>
      <c r="R449" t="str">
        <f t="array" ref="R449">INDEX(Items!D$2:D$1090,MATCH($O449,Items!$A$2:$A$1090,0))</f>
        <v xml:space="preserve"> </v>
      </c>
    </row>
    <row r="450" spans="1:18" ht="15.75" customHeight="1" x14ac:dyDescent="0.25">
      <c r="A450">
        <f t="shared" si="6"/>
        <v>1</v>
      </c>
      <c r="B450" t="str">
        <f t="shared" si="7"/>
        <v/>
      </c>
      <c r="C450">
        <f t="shared" si="10"/>
        <v>1</v>
      </c>
      <c r="D450" s="4"/>
      <c r="E450" t="s">
        <v>20</v>
      </c>
      <c r="F450" t="str">
        <f t="array" ref="F450">INDEX(Establishment!B$2:B$1042,MATCH($E450,Establishment!$A$2:$A$1042,0))</f>
        <v xml:space="preserve"> </v>
      </c>
      <c r="G450" t="str">
        <f t="array" ref="G450">INDEX(Establishment!C$2:C$1042,MATCH($E450,Establishment!$A$2:$A$1042,0))</f>
        <v xml:space="preserve"> </v>
      </c>
      <c r="M450">
        <f t="shared" si="8"/>
        <v>0</v>
      </c>
      <c r="N450">
        <f t="shared" si="9"/>
        <v>0</v>
      </c>
      <c r="O450" t="s">
        <v>20</v>
      </c>
      <c r="P450" t="str">
        <f t="array" ref="P450">INDEX(Items!B$2:B$1090,MATCH($O450,Items!$A$2:$A$1090,0))</f>
        <v xml:space="preserve"> </v>
      </c>
      <c r="Q450" t="str">
        <f t="array" ref="Q450">INDEX(Items!C$2:C$1090,MATCH($O450,Items!$A$2:$A$1090,0))</f>
        <v xml:space="preserve"> </v>
      </c>
      <c r="R450" t="str">
        <f t="array" ref="R450">INDEX(Items!D$2:D$1090,MATCH($O450,Items!$A$2:$A$1090,0))</f>
        <v xml:space="preserve"> </v>
      </c>
    </row>
    <row r="451" spans="1:18" ht="15.75" customHeight="1" x14ac:dyDescent="0.25">
      <c r="A451">
        <f t="shared" si="6"/>
        <v>1</v>
      </c>
      <c r="B451" t="str">
        <f t="shared" si="7"/>
        <v/>
      </c>
      <c r="C451">
        <f t="shared" si="10"/>
        <v>1</v>
      </c>
      <c r="D451" s="4"/>
      <c r="E451" t="s">
        <v>20</v>
      </c>
      <c r="F451" t="str">
        <f t="array" ref="F451">INDEX(Establishment!B$2:B$1042,MATCH($E451,Establishment!$A$2:$A$1042,0))</f>
        <v xml:space="preserve"> </v>
      </c>
      <c r="G451" t="str">
        <f t="array" ref="G451">INDEX(Establishment!C$2:C$1042,MATCH($E451,Establishment!$A$2:$A$1042,0))</f>
        <v xml:space="preserve"> </v>
      </c>
      <c r="M451">
        <f t="shared" si="8"/>
        <v>0</v>
      </c>
      <c r="N451">
        <f t="shared" si="9"/>
        <v>0</v>
      </c>
      <c r="O451" t="s">
        <v>20</v>
      </c>
      <c r="P451" t="str">
        <f t="array" ref="P451">INDEX(Items!B$2:B$1090,MATCH($O451,Items!$A$2:$A$1090,0))</f>
        <v xml:space="preserve"> </v>
      </c>
      <c r="Q451" t="str">
        <f t="array" ref="Q451">INDEX(Items!C$2:C$1090,MATCH($O451,Items!$A$2:$A$1090,0))</f>
        <v xml:space="preserve"> </v>
      </c>
      <c r="R451" t="str">
        <f t="array" ref="R451">INDEX(Items!D$2:D$1090,MATCH($O451,Items!$A$2:$A$1090,0))</f>
        <v xml:space="preserve"> </v>
      </c>
    </row>
    <row r="452" spans="1:18" ht="15.75" customHeight="1" x14ac:dyDescent="0.25">
      <c r="A452">
        <f t="shared" si="6"/>
        <v>1</v>
      </c>
      <c r="B452" t="str">
        <f t="shared" si="7"/>
        <v/>
      </c>
      <c r="C452">
        <f t="shared" si="10"/>
        <v>1</v>
      </c>
      <c r="D452" s="4"/>
      <c r="E452" t="s">
        <v>20</v>
      </c>
      <c r="F452" t="str">
        <f t="array" ref="F452">INDEX(Establishment!B$2:B$1042,MATCH($E452,Establishment!$A$2:$A$1042,0))</f>
        <v xml:space="preserve"> </v>
      </c>
      <c r="G452" t="str">
        <f t="array" ref="G452">INDEX(Establishment!C$2:C$1042,MATCH($E452,Establishment!$A$2:$A$1042,0))</f>
        <v xml:space="preserve"> </v>
      </c>
      <c r="M452">
        <f t="shared" si="8"/>
        <v>0</v>
      </c>
      <c r="N452">
        <f t="shared" si="9"/>
        <v>0</v>
      </c>
      <c r="O452" t="s">
        <v>20</v>
      </c>
      <c r="P452" t="str">
        <f t="array" ref="P452">INDEX(Items!B$2:B$1090,MATCH($O452,Items!$A$2:$A$1090,0))</f>
        <v xml:space="preserve"> </v>
      </c>
      <c r="Q452" t="str">
        <f t="array" ref="Q452">INDEX(Items!C$2:C$1090,MATCH($O452,Items!$A$2:$A$1090,0))</f>
        <v xml:space="preserve"> </v>
      </c>
      <c r="R452" t="str">
        <f t="array" ref="R452">INDEX(Items!D$2:D$1090,MATCH($O452,Items!$A$2:$A$1090,0))</f>
        <v xml:space="preserve"> </v>
      </c>
    </row>
    <row r="453" spans="1:18" ht="15.75" customHeight="1" x14ac:dyDescent="0.25">
      <c r="A453">
        <f t="shared" si="6"/>
        <v>1</v>
      </c>
      <c r="B453" t="str">
        <f t="shared" si="7"/>
        <v/>
      </c>
      <c r="C453">
        <f t="shared" si="10"/>
        <v>1</v>
      </c>
      <c r="D453" s="4"/>
      <c r="E453" t="s">
        <v>20</v>
      </c>
      <c r="F453" t="str">
        <f t="array" ref="F453">INDEX(Establishment!B$2:B$1042,MATCH($E453,Establishment!$A$2:$A$1042,0))</f>
        <v xml:space="preserve"> </v>
      </c>
      <c r="G453" t="str">
        <f t="array" ref="G453">INDEX(Establishment!C$2:C$1042,MATCH($E453,Establishment!$A$2:$A$1042,0))</f>
        <v xml:space="preserve"> </v>
      </c>
      <c r="M453">
        <f t="shared" si="8"/>
        <v>0</v>
      </c>
      <c r="N453">
        <f t="shared" si="9"/>
        <v>0</v>
      </c>
      <c r="O453" t="s">
        <v>20</v>
      </c>
      <c r="P453" t="str">
        <f t="array" ref="P453">INDEX(Items!B$2:B$1090,MATCH($O453,Items!$A$2:$A$1090,0))</f>
        <v xml:space="preserve"> </v>
      </c>
      <c r="Q453" t="str">
        <f t="array" ref="Q453">INDEX(Items!C$2:C$1090,MATCH($O453,Items!$A$2:$A$1090,0))</f>
        <v xml:space="preserve"> </v>
      </c>
      <c r="R453" t="str">
        <f t="array" ref="R453">INDEX(Items!D$2:D$1090,MATCH($O453,Items!$A$2:$A$1090,0))</f>
        <v xml:space="preserve"> </v>
      </c>
    </row>
    <row r="454" spans="1:18" ht="15.75" customHeight="1" x14ac:dyDescent="0.25">
      <c r="A454">
        <f t="shared" si="6"/>
        <v>1</v>
      </c>
      <c r="B454" t="str">
        <f t="shared" si="7"/>
        <v/>
      </c>
      <c r="C454">
        <f t="shared" si="10"/>
        <v>1</v>
      </c>
      <c r="D454" s="4"/>
      <c r="E454" t="s">
        <v>20</v>
      </c>
      <c r="F454" t="str">
        <f t="array" ref="F454">INDEX(Establishment!B$2:B$1042,MATCH($E454,Establishment!$A$2:$A$1042,0))</f>
        <v xml:space="preserve"> </v>
      </c>
      <c r="G454" t="str">
        <f t="array" ref="G454">INDEX(Establishment!C$2:C$1042,MATCH($E454,Establishment!$A$2:$A$1042,0))</f>
        <v xml:space="preserve"> </v>
      </c>
      <c r="M454">
        <f t="shared" si="8"/>
        <v>0</v>
      </c>
      <c r="N454">
        <f t="shared" si="9"/>
        <v>0</v>
      </c>
      <c r="O454" t="s">
        <v>20</v>
      </c>
      <c r="P454" t="str">
        <f t="array" ref="P454">INDEX(Items!B$2:B$1090,MATCH($O454,Items!$A$2:$A$1090,0))</f>
        <v xml:space="preserve"> </v>
      </c>
      <c r="Q454" t="str">
        <f t="array" ref="Q454">INDEX(Items!C$2:C$1090,MATCH($O454,Items!$A$2:$A$1090,0))</f>
        <v xml:space="preserve"> </v>
      </c>
      <c r="R454" t="str">
        <f t="array" ref="R454">INDEX(Items!D$2:D$1090,MATCH($O454,Items!$A$2:$A$1090,0))</f>
        <v xml:space="preserve"> </v>
      </c>
    </row>
    <row r="455" spans="1:18" ht="15.75" customHeight="1" x14ac:dyDescent="0.25">
      <c r="A455">
        <f t="shared" si="6"/>
        <v>1</v>
      </c>
      <c r="B455" t="str">
        <f t="shared" si="7"/>
        <v/>
      </c>
      <c r="C455">
        <f t="shared" si="10"/>
        <v>1</v>
      </c>
      <c r="D455" s="4"/>
      <c r="E455" t="s">
        <v>20</v>
      </c>
      <c r="F455" t="str">
        <f t="array" ref="F455">INDEX(Establishment!B$2:B$1042,MATCH($E455,Establishment!$A$2:$A$1042,0))</f>
        <v xml:space="preserve"> </v>
      </c>
      <c r="G455" t="str">
        <f t="array" ref="G455">INDEX(Establishment!C$2:C$1042,MATCH($E455,Establishment!$A$2:$A$1042,0))</f>
        <v xml:space="preserve"> </v>
      </c>
      <c r="M455">
        <f t="shared" si="8"/>
        <v>0</v>
      </c>
      <c r="N455">
        <f t="shared" si="9"/>
        <v>0</v>
      </c>
      <c r="O455" t="s">
        <v>20</v>
      </c>
      <c r="P455" t="str">
        <f t="array" ref="P455">INDEX(Items!B$2:B$1090,MATCH($O455,Items!$A$2:$A$1090,0))</f>
        <v xml:space="preserve"> </v>
      </c>
      <c r="Q455" t="str">
        <f t="array" ref="Q455">INDEX(Items!C$2:C$1090,MATCH($O455,Items!$A$2:$A$1090,0))</f>
        <v xml:space="preserve"> </v>
      </c>
      <c r="R455" t="str">
        <f t="array" ref="R455">INDEX(Items!D$2:D$1090,MATCH($O455,Items!$A$2:$A$1090,0))</f>
        <v xml:space="preserve"> </v>
      </c>
    </row>
    <row r="456" spans="1:18" ht="15.75" customHeight="1" x14ac:dyDescent="0.25">
      <c r="A456">
        <f t="shared" si="6"/>
        <v>1</v>
      </c>
      <c r="B456" t="str">
        <f t="shared" si="7"/>
        <v/>
      </c>
      <c r="C456">
        <f t="shared" si="10"/>
        <v>1</v>
      </c>
      <c r="D456" s="4"/>
      <c r="E456" t="s">
        <v>20</v>
      </c>
      <c r="F456" t="str">
        <f t="array" ref="F456">INDEX(Establishment!B$2:B$1042,MATCH($E456,Establishment!$A$2:$A$1042,0))</f>
        <v xml:space="preserve"> </v>
      </c>
      <c r="G456" t="str">
        <f t="array" ref="G456">INDEX(Establishment!C$2:C$1042,MATCH($E456,Establishment!$A$2:$A$1042,0))</f>
        <v xml:space="preserve"> </v>
      </c>
      <c r="M456">
        <f t="shared" si="8"/>
        <v>0</v>
      </c>
      <c r="N456">
        <f t="shared" si="9"/>
        <v>0</v>
      </c>
      <c r="O456" t="s">
        <v>20</v>
      </c>
      <c r="P456" t="str">
        <f t="array" ref="P456">INDEX(Items!B$2:B$1090,MATCH($O456,Items!$A$2:$A$1090,0))</f>
        <v xml:space="preserve"> </v>
      </c>
      <c r="Q456" t="str">
        <f t="array" ref="Q456">INDEX(Items!C$2:C$1090,MATCH($O456,Items!$A$2:$A$1090,0))</f>
        <v xml:space="preserve"> </v>
      </c>
      <c r="R456" t="str">
        <f t="array" ref="R456">INDEX(Items!D$2:D$1090,MATCH($O456,Items!$A$2:$A$1090,0))</f>
        <v xml:space="preserve"> </v>
      </c>
    </row>
    <row r="457" spans="1:18" ht="15.75" customHeight="1" x14ac:dyDescent="0.25">
      <c r="A457">
        <f t="shared" si="6"/>
        <v>1</v>
      </c>
      <c r="B457" t="str">
        <f t="shared" si="7"/>
        <v/>
      </c>
      <c r="C457">
        <f t="shared" si="10"/>
        <v>1</v>
      </c>
      <c r="D457" s="4"/>
      <c r="E457" t="s">
        <v>20</v>
      </c>
      <c r="F457" t="str">
        <f t="array" ref="F457">INDEX(Establishment!B$2:B$1042,MATCH($E457,Establishment!$A$2:$A$1042,0))</f>
        <v xml:space="preserve"> </v>
      </c>
      <c r="G457" t="str">
        <f t="array" ref="G457">INDEX(Establishment!C$2:C$1042,MATCH($E457,Establishment!$A$2:$A$1042,0))</f>
        <v xml:space="preserve"> </v>
      </c>
      <c r="M457">
        <f t="shared" si="8"/>
        <v>0</v>
      </c>
      <c r="N457">
        <f t="shared" si="9"/>
        <v>0</v>
      </c>
      <c r="O457" t="s">
        <v>20</v>
      </c>
      <c r="P457" t="str">
        <f t="array" ref="P457">INDEX(Items!B$2:B$1090,MATCH($O457,Items!$A$2:$A$1090,0))</f>
        <v xml:space="preserve"> </v>
      </c>
      <c r="Q457" t="str">
        <f t="array" ref="Q457">INDEX(Items!C$2:C$1090,MATCH($O457,Items!$A$2:$A$1090,0))</f>
        <v xml:space="preserve"> </v>
      </c>
      <c r="R457" t="str">
        <f t="array" ref="R457">INDEX(Items!D$2:D$1090,MATCH($O457,Items!$A$2:$A$1090,0))</f>
        <v xml:space="preserve"> </v>
      </c>
    </row>
    <row r="458" spans="1:18" ht="15.75" customHeight="1" x14ac:dyDescent="0.25">
      <c r="A458">
        <f t="shared" si="6"/>
        <v>1</v>
      </c>
      <c r="B458" t="str">
        <f t="shared" si="7"/>
        <v/>
      </c>
      <c r="C458">
        <f t="shared" si="10"/>
        <v>1</v>
      </c>
      <c r="D458" s="4"/>
      <c r="E458" t="s">
        <v>20</v>
      </c>
      <c r="F458" t="str">
        <f t="array" ref="F458">INDEX(Establishment!B$2:B$1042,MATCH($E458,Establishment!$A$2:$A$1042,0))</f>
        <v xml:space="preserve"> </v>
      </c>
      <c r="G458" t="str">
        <f t="array" ref="G458">INDEX(Establishment!C$2:C$1042,MATCH($E458,Establishment!$A$2:$A$1042,0))</f>
        <v xml:space="preserve"> </v>
      </c>
      <c r="M458">
        <f t="shared" si="8"/>
        <v>0</v>
      </c>
      <c r="N458">
        <f t="shared" si="9"/>
        <v>0</v>
      </c>
      <c r="O458" t="s">
        <v>20</v>
      </c>
      <c r="P458" t="str">
        <f t="array" ref="P458">INDEX(Items!B$2:B$1090,MATCH($O458,Items!$A$2:$A$1090,0))</f>
        <v xml:space="preserve"> </v>
      </c>
      <c r="Q458" t="str">
        <f t="array" ref="Q458">INDEX(Items!C$2:C$1090,MATCH($O458,Items!$A$2:$A$1090,0))</f>
        <v xml:space="preserve"> </v>
      </c>
      <c r="R458" t="str">
        <f t="array" ref="R458">INDEX(Items!D$2:D$1090,MATCH($O458,Items!$A$2:$A$1090,0))</f>
        <v xml:space="preserve"> </v>
      </c>
    </row>
    <row r="459" spans="1:18" ht="15.75" customHeight="1" x14ac:dyDescent="0.25">
      <c r="A459">
        <f t="shared" si="6"/>
        <v>1</v>
      </c>
      <c r="B459" t="str">
        <f t="shared" si="7"/>
        <v/>
      </c>
      <c r="C459">
        <f t="shared" si="10"/>
        <v>1</v>
      </c>
      <c r="D459" s="4"/>
      <c r="E459" t="s">
        <v>20</v>
      </c>
      <c r="F459" t="str">
        <f t="array" ref="F459">INDEX(Establishment!B$2:B$1042,MATCH($E459,Establishment!$A$2:$A$1042,0))</f>
        <v xml:space="preserve"> </v>
      </c>
      <c r="G459" t="str">
        <f t="array" ref="G459">INDEX(Establishment!C$2:C$1042,MATCH($E459,Establishment!$A$2:$A$1042,0))</f>
        <v xml:space="preserve"> </v>
      </c>
      <c r="M459">
        <f t="shared" si="8"/>
        <v>0</v>
      </c>
      <c r="N459">
        <f t="shared" si="9"/>
        <v>0</v>
      </c>
      <c r="O459" t="s">
        <v>20</v>
      </c>
      <c r="P459" t="str">
        <f t="array" ref="P459">INDEX(Items!B$2:B$1090,MATCH($O459,Items!$A$2:$A$1090,0))</f>
        <v xml:space="preserve"> </v>
      </c>
      <c r="Q459" t="str">
        <f t="array" ref="Q459">INDEX(Items!C$2:C$1090,MATCH($O459,Items!$A$2:$A$1090,0))</f>
        <v xml:space="preserve"> </v>
      </c>
      <c r="R459" t="str">
        <f t="array" ref="R459">INDEX(Items!D$2:D$1090,MATCH($O459,Items!$A$2:$A$1090,0))</f>
        <v xml:space="preserve"> </v>
      </c>
    </row>
    <row r="460" spans="1:18" ht="15.75" customHeight="1" x14ac:dyDescent="0.25">
      <c r="A460">
        <f t="shared" si="6"/>
        <v>1</v>
      </c>
      <c r="B460" t="str">
        <f t="shared" si="7"/>
        <v/>
      </c>
      <c r="C460">
        <f t="shared" si="10"/>
        <v>1</v>
      </c>
      <c r="D460" s="4"/>
      <c r="E460" t="s">
        <v>20</v>
      </c>
      <c r="F460" t="str">
        <f t="array" ref="F460">INDEX(Establishment!B$2:B$1042,MATCH($E460,Establishment!$A$2:$A$1042,0))</f>
        <v xml:space="preserve"> </v>
      </c>
      <c r="G460" t="str">
        <f t="array" ref="G460">INDEX(Establishment!C$2:C$1042,MATCH($E460,Establishment!$A$2:$A$1042,0))</f>
        <v xml:space="preserve"> </v>
      </c>
      <c r="M460">
        <f t="shared" si="8"/>
        <v>0</v>
      </c>
      <c r="N460">
        <f t="shared" si="9"/>
        <v>0</v>
      </c>
      <c r="O460" t="s">
        <v>20</v>
      </c>
      <c r="P460" t="str">
        <f t="array" ref="P460">INDEX(Items!B$2:B$1090,MATCH($O460,Items!$A$2:$A$1090,0))</f>
        <v xml:space="preserve"> </v>
      </c>
      <c r="Q460" t="str">
        <f t="array" ref="Q460">INDEX(Items!C$2:C$1090,MATCH($O460,Items!$A$2:$A$1090,0))</f>
        <v xml:space="preserve"> </v>
      </c>
      <c r="R460" t="str">
        <f t="array" ref="R460">INDEX(Items!D$2:D$1090,MATCH($O460,Items!$A$2:$A$1090,0))</f>
        <v xml:space="preserve"> </v>
      </c>
    </row>
    <row r="461" spans="1:18" ht="15.75" customHeight="1" x14ac:dyDescent="0.25">
      <c r="A461">
        <f t="shared" si="6"/>
        <v>1</v>
      </c>
      <c r="B461" t="str">
        <f t="shared" si="7"/>
        <v/>
      </c>
      <c r="C461">
        <f t="shared" si="10"/>
        <v>1</v>
      </c>
      <c r="D461" s="4"/>
      <c r="E461" t="s">
        <v>20</v>
      </c>
      <c r="F461" t="str">
        <f t="array" ref="F461">INDEX(Establishment!B$2:B$1042,MATCH($E461,Establishment!$A$2:$A$1042,0))</f>
        <v xml:space="preserve"> </v>
      </c>
      <c r="G461" t="str">
        <f t="array" ref="G461">INDEX(Establishment!C$2:C$1042,MATCH($E461,Establishment!$A$2:$A$1042,0))</f>
        <v xml:space="preserve"> </v>
      </c>
      <c r="M461">
        <f t="shared" si="8"/>
        <v>0</v>
      </c>
      <c r="N461">
        <f t="shared" si="9"/>
        <v>0</v>
      </c>
      <c r="O461" t="s">
        <v>20</v>
      </c>
      <c r="P461" t="str">
        <f t="array" ref="P461">INDEX(Items!B$2:B$1090,MATCH($O461,Items!$A$2:$A$1090,0))</f>
        <v xml:space="preserve"> </v>
      </c>
      <c r="Q461" t="str">
        <f t="array" ref="Q461">INDEX(Items!C$2:C$1090,MATCH($O461,Items!$A$2:$A$1090,0))</f>
        <v xml:space="preserve"> </v>
      </c>
      <c r="R461" t="str">
        <f t="array" ref="R461">INDEX(Items!D$2:D$1090,MATCH($O461,Items!$A$2:$A$1090,0))</f>
        <v xml:space="preserve"> </v>
      </c>
    </row>
    <row r="462" spans="1:18" ht="15.75" customHeight="1" x14ac:dyDescent="0.25">
      <c r="A462">
        <f t="shared" si="6"/>
        <v>1</v>
      </c>
      <c r="B462" t="str">
        <f t="shared" si="7"/>
        <v/>
      </c>
      <c r="C462">
        <f t="shared" si="10"/>
        <v>1</v>
      </c>
      <c r="D462" s="4"/>
      <c r="E462" t="s">
        <v>20</v>
      </c>
      <c r="F462" t="str">
        <f t="array" ref="F462">INDEX(Establishment!B$2:B$1042,MATCH($E462,Establishment!$A$2:$A$1042,0))</f>
        <v xml:space="preserve"> </v>
      </c>
      <c r="G462" t="str">
        <f t="array" ref="G462">INDEX(Establishment!C$2:C$1042,MATCH($E462,Establishment!$A$2:$A$1042,0))</f>
        <v xml:space="preserve"> </v>
      </c>
      <c r="M462">
        <f t="shared" si="8"/>
        <v>0</v>
      </c>
      <c r="N462">
        <f t="shared" si="9"/>
        <v>0</v>
      </c>
      <c r="O462" t="s">
        <v>20</v>
      </c>
      <c r="P462" t="str">
        <f t="array" ref="P462">INDEX(Items!B$2:B$1090,MATCH($O462,Items!$A$2:$A$1090,0))</f>
        <v xml:space="preserve"> </v>
      </c>
      <c r="Q462" t="str">
        <f t="array" ref="Q462">INDEX(Items!C$2:C$1090,MATCH($O462,Items!$A$2:$A$1090,0))</f>
        <v xml:space="preserve"> </v>
      </c>
      <c r="R462" t="str">
        <f t="array" ref="R462">INDEX(Items!D$2:D$1090,MATCH($O462,Items!$A$2:$A$1090,0))</f>
        <v xml:space="preserve"> </v>
      </c>
    </row>
    <row r="463" spans="1:18" ht="15.75" customHeight="1" x14ac:dyDescent="0.25">
      <c r="A463">
        <f t="shared" si="6"/>
        <v>1</v>
      </c>
      <c r="B463" t="str">
        <f t="shared" si="7"/>
        <v/>
      </c>
      <c r="C463">
        <f t="shared" si="10"/>
        <v>1</v>
      </c>
      <c r="D463" s="4"/>
      <c r="E463" t="s">
        <v>20</v>
      </c>
      <c r="F463" t="str">
        <f t="array" ref="F463">INDEX(Establishment!B$2:B$1042,MATCH($E463,Establishment!$A$2:$A$1042,0))</f>
        <v xml:space="preserve"> </v>
      </c>
      <c r="G463" t="str">
        <f t="array" ref="G463">INDEX(Establishment!C$2:C$1042,MATCH($E463,Establishment!$A$2:$A$1042,0))</f>
        <v xml:space="preserve"> </v>
      </c>
      <c r="M463">
        <f t="shared" si="8"/>
        <v>0</v>
      </c>
      <c r="N463">
        <f t="shared" si="9"/>
        <v>0</v>
      </c>
      <c r="O463" t="s">
        <v>20</v>
      </c>
      <c r="P463" t="str">
        <f t="array" ref="P463">INDEX(Items!B$2:B$1090,MATCH($O463,Items!$A$2:$A$1090,0))</f>
        <v xml:space="preserve"> </v>
      </c>
      <c r="Q463" t="str">
        <f t="array" ref="Q463">INDEX(Items!C$2:C$1090,MATCH($O463,Items!$A$2:$A$1090,0))</f>
        <v xml:space="preserve"> </v>
      </c>
      <c r="R463" t="str">
        <f t="array" ref="R463">INDEX(Items!D$2:D$1090,MATCH($O463,Items!$A$2:$A$1090,0))</f>
        <v xml:space="preserve"> </v>
      </c>
    </row>
    <row r="464" spans="1:18" ht="15.75" customHeight="1" x14ac:dyDescent="0.25">
      <c r="A464">
        <f t="shared" si="6"/>
        <v>1</v>
      </c>
      <c r="B464" t="str">
        <f t="shared" si="7"/>
        <v/>
      </c>
      <c r="C464">
        <f t="shared" si="10"/>
        <v>1</v>
      </c>
      <c r="D464" s="4"/>
      <c r="E464" t="s">
        <v>20</v>
      </c>
      <c r="F464" t="str">
        <f t="array" ref="F464">INDEX(Establishment!B$2:B$1042,MATCH($E464,Establishment!$A$2:$A$1042,0))</f>
        <v xml:space="preserve"> </v>
      </c>
      <c r="G464" t="str">
        <f t="array" ref="G464">INDEX(Establishment!C$2:C$1042,MATCH($E464,Establishment!$A$2:$A$1042,0))</f>
        <v xml:space="preserve"> </v>
      </c>
      <c r="M464">
        <f t="shared" si="8"/>
        <v>0</v>
      </c>
      <c r="N464">
        <f t="shared" si="9"/>
        <v>0</v>
      </c>
      <c r="O464" t="s">
        <v>20</v>
      </c>
      <c r="P464" t="str">
        <f t="array" ref="P464">INDEX(Items!B$2:B$1090,MATCH($O464,Items!$A$2:$A$1090,0))</f>
        <v xml:space="preserve"> </v>
      </c>
      <c r="Q464" t="str">
        <f t="array" ref="Q464">INDEX(Items!C$2:C$1090,MATCH($O464,Items!$A$2:$A$1090,0))</f>
        <v xml:space="preserve"> </v>
      </c>
      <c r="R464" t="str">
        <f t="array" ref="R464">INDEX(Items!D$2:D$1090,MATCH($O464,Items!$A$2:$A$1090,0))</f>
        <v xml:space="preserve"> </v>
      </c>
    </row>
    <row r="465" spans="1:18" ht="15.75" customHeight="1" x14ac:dyDescent="0.25">
      <c r="A465">
        <f t="shared" si="6"/>
        <v>1</v>
      </c>
      <c r="B465" t="str">
        <f t="shared" si="7"/>
        <v/>
      </c>
      <c r="C465">
        <f t="shared" si="10"/>
        <v>1</v>
      </c>
      <c r="D465" s="4"/>
      <c r="E465" t="s">
        <v>20</v>
      </c>
      <c r="F465" t="str">
        <f t="array" ref="F465">INDEX(Establishment!B$2:B$1042,MATCH($E465,Establishment!$A$2:$A$1042,0))</f>
        <v xml:space="preserve"> </v>
      </c>
      <c r="G465" t="str">
        <f t="array" ref="G465">INDEX(Establishment!C$2:C$1042,MATCH($E465,Establishment!$A$2:$A$1042,0))</f>
        <v xml:space="preserve"> </v>
      </c>
      <c r="M465">
        <f t="shared" si="8"/>
        <v>0</v>
      </c>
      <c r="N465">
        <f t="shared" si="9"/>
        <v>0</v>
      </c>
      <c r="O465" t="s">
        <v>20</v>
      </c>
      <c r="P465" t="str">
        <f t="array" ref="P465">INDEX(Items!B$2:B$1090,MATCH($O465,Items!$A$2:$A$1090,0))</f>
        <v xml:space="preserve"> </v>
      </c>
      <c r="Q465" t="str">
        <f t="array" ref="Q465">INDEX(Items!C$2:C$1090,MATCH($O465,Items!$A$2:$A$1090,0))</f>
        <v xml:space="preserve"> </v>
      </c>
      <c r="R465" t="str">
        <f t="array" ref="R465">INDEX(Items!D$2:D$1090,MATCH($O465,Items!$A$2:$A$1090,0))</f>
        <v xml:space="preserve"> </v>
      </c>
    </row>
    <row r="466" spans="1:18" ht="15.75" customHeight="1" x14ac:dyDescent="0.25">
      <c r="A466">
        <f t="shared" si="6"/>
        <v>1</v>
      </c>
      <c r="B466" t="str">
        <f t="shared" si="7"/>
        <v/>
      </c>
      <c r="C466">
        <f t="shared" si="10"/>
        <v>1</v>
      </c>
      <c r="D466" s="4"/>
      <c r="E466" t="s">
        <v>20</v>
      </c>
      <c r="F466" t="str">
        <f t="array" ref="F466">INDEX(Establishment!B$2:B$1042,MATCH($E466,Establishment!$A$2:$A$1042,0))</f>
        <v xml:space="preserve"> </v>
      </c>
      <c r="G466" t="str">
        <f t="array" ref="G466">INDEX(Establishment!C$2:C$1042,MATCH($E466,Establishment!$A$2:$A$1042,0))</f>
        <v xml:space="preserve"> </v>
      </c>
      <c r="M466">
        <f t="shared" si="8"/>
        <v>0</v>
      </c>
      <c r="N466">
        <f t="shared" si="9"/>
        <v>0</v>
      </c>
      <c r="O466" t="s">
        <v>20</v>
      </c>
      <c r="P466" t="str">
        <f t="array" ref="P466">INDEX(Items!B$2:B$1090,MATCH($O466,Items!$A$2:$A$1090,0))</f>
        <v xml:space="preserve"> </v>
      </c>
      <c r="Q466" t="str">
        <f t="array" ref="Q466">INDEX(Items!C$2:C$1090,MATCH($O466,Items!$A$2:$A$1090,0))</f>
        <v xml:space="preserve"> </v>
      </c>
      <c r="R466" t="str">
        <f t="array" ref="R466">INDEX(Items!D$2:D$1090,MATCH($O466,Items!$A$2:$A$1090,0))</f>
        <v xml:space="preserve"> </v>
      </c>
    </row>
    <row r="467" spans="1:18" ht="15.75" customHeight="1" x14ac:dyDescent="0.25">
      <c r="A467">
        <f t="shared" si="6"/>
        <v>1</v>
      </c>
      <c r="B467" t="str">
        <f t="shared" si="7"/>
        <v/>
      </c>
      <c r="C467">
        <f t="shared" si="10"/>
        <v>1</v>
      </c>
      <c r="D467" s="4"/>
      <c r="E467" t="s">
        <v>20</v>
      </c>
      <c r="F467" t="str">
        <f t="array" ref="F467">INDEX(Establishment!B$2:B$1042,MATCH($E467,Establishment!$A$2:$A$1042,0))</f>
        <v xml:space="preserve"> </v>
      </c>
      <c r="G467" t="str">
        <f t="array" ref="G467">INDEX(Establishment!C$2:C$1042,MATCH($E467,Establishment!$A$2:$A$1042,0))</f>
        <v xml:space="preserve"> </v>
      </c>
      <c r="M467">
        <f t="shared" si="8"/>
        <v>0</v>
      </c>
      <c r="N467">
        <f t="shared" si="9"/>
        <v>0</v>
      </c>
      <c r="O467" t="s">
        <v>20</v>
      </c>
      <c r="P467" t="str">
        <f t="array" ref="P467">INDEX(Items!B$2:B$1090,MATCH($O467,Items!$A$2:$A$1090,0))</f>
        <v xml:space="preserve"> </v>
      </c>
      <c r="Q467" t="str">
        <f t="array" ref="Q467">INDEX(Items!C$2:C$1090,MATCH($O467,Items!$A$2:$A$1090,0))</f>
        <v xml:space="preserve"> </v>
      </c>
      <c r="R467" t="str">
        <f t="array" ref="R467">INDEX(Items!D$2:D$1090,MATCH($O467,Items!$A$2:$A$1090,0))</f>
        <v xml:space="preserve"> </v>
      </c>
    </row>
    <row r="468" spans="1:18" ht="15.75" customHeight="1" x14ac:dyDescent="0.25">
      <c r="A468">
        <f t="shared" si="6"/>
        <v>1</v>
      </c>
      <c r="B468" t="str">
        <f t="shared" si="7"/>
        <v/>
      </c>
      <c r="C468">
        <f t="shared" si="10"/>
        <v>1</v>
      </c>
      <c r="D468" s="4"/>
      <c r="E468" t="s">
        <v>20</v>
      </c>
      <c r="F468" t="str">
        <f t="array" ref="F468">INDEX(Establishment!B$2:B$1042,MATCH($E468,Establishment!$A$2:$A$1042,0))</f>
        <v xml:space="preserve"> </v>
      </c>
      <c r="G468" t="str">
        <f t="array" ref="G468">INDEX(Establishment!C$2:C$1042,MATCH($E468,Establishment!$A$2:$A$1042,0))</f>
        <v xml:space="preserve"> </v>
      </c>
      <c r="M468">
        <f t="shared" si="8"/>
        <v>0</v>
      </c>
      <c r="N468">
        <f t="shared" si="9"/>
        <v>0</v>
      </c>
      <c r="O468" t="s">
        <v>20</v>
      </c>
      <c r="P468" t="str">
        <f t="array" ref="P468">INDEX(Items!B$2:B$1090,MATCH($O468,Items!$A$2:$A$1090,0))</f>
        <v xml:space="preserve"> </v>
      </c>
      <c r="Q468" t="str">
        <f t="array" ref="Q468">INDEX(Items!C$2:C$1090,MATCH($O468,Items!$A$2:$A$1090,0))</f>
        <v xml:space="preserve"> </v>
      </c>
      <c r="R468" t="str">
        <f t="array" ref="R468">INDEX(Items!D$2:D$1090,MATCH($O468,Items!$A$2:$A$1090,0))</f>
        <v xml:space="preserve"> </v>
      </c>
    </row>
    <row r="469" spans="1:18" ht="15.75" customHeight="1" x14ac:dyDescent="0.25">
      <c r="A469">
        <f t="shared" si="6"/>
        <v>1</v>
      </c>
      <c r="B469" t="str">
        <f t="shared" si="7"/>
        <v/>
      </c>
      <c r="C469">
        <f t="shared" si="10"/>
        <v>1</v>
      </c>
      <c r="D469" s="4"/>
      <c r="E469" t="s">
        <v>20</v>
      </c>
      <c r="F469" t="str">
        <f t="array" ref="F469">INDEX(Establishment!B$2:B$1042,MATCH($E469,Establishment!$A$2:$A$1042,0))</f>
        <v xml:space="preserve"> </v>
      </c>
      <c r="G469" t="str">
        <f t="array" ref="G469">INDEX(Establishment!C$2:C$1042,MATCH($E469,Establishment!$A$2:$A$1042,0))</f>
        <v xml:space="preserve"> </v>
      </c>
      <c r="M469">
        <f t="shared" si="8"/>
        <v>0</v>
      </c>
      <c r="N469">
        <f t="shared" si="9"/>
        <v>0</v>
      </c>
      <c r="O469" t="s">
        <v>20</v>
      </c>
      <c r="P469" t="str">
        <f t="array" ref="P469">INDEX(Items!B$2:B$1090,MATCH($O469,Items!$A$2:$A$1090,0))</f>
        <v xml:space="preserve"> </v>
      </c>
      <c r="Q469" t="str">
        <f t="array" ref="Q469">INDEX(Items!C$2:C$1090,MATCH($O469,Items!$A$2:$A$1090,0))</f>
        <v xml:space="preserve"> </v>
      </c>
      <c r="R469" t="str">
        <f t="array" ref="R469">INDEX(Items!D$2:D$1090,MATCH($O469,Items!$A$2:$A$1090,0))</f>
        <v xml:space="preserve"> </v>
      </c>
    </row>
    <row r="470" spans="1:18" ht="15.75" customHeight="1" x14ac:dyDescent="0.25">
      <c r="A470">
        <f t="shared" si="6"/>
        <v>1</v>
      </c>
      <c r="B470" t="str">
        <f t="shared" si="7"/>
        <v/>
      </c>
      <c r="C470">
        <f t="shared" si="10"/>
        <v>1</v>
      </c>
      <c r="D470" s="4"/>
      <c r="E470" t="s">
        <v>20</v>
      </c>
      <c r="F470" t="str">
        <f t="array" ref="F470">INDEX(Establishment!B$2:B$1042,MATCH($E470,Establishment!$A$2:$A$1042,0))</f>
        <v xml:space="preserve"> </v>
      </c>
      <c r="G470" t="str">
        <f t="array" ref="G470">INDEX(Establishment!C$2:C$1042,MATCH($E470,Establishment!$A$2:$A$1042,0))</f>
        <v xml:space="preserve"> </v>
      </c>
      <c r="M470">
        <f t="shared" si="8"/>
        <v>0</v>
      </c>
      <c r="N470">
        <f t="shared" si="9"/>
        <v>0</v>
      </c>
      <c r="O470" t="s">
        <v>20</v>
      </c>
      <c r="P470" t="str">
        <f t="array" ref="P470">INDEX(Items!B$2:B$1090,MATCH($O470,Items!$A$2:$A$1090,0))</f>
        <v xml:space="preserve"> </v>
      </c>
      <c r="Q470" t="str">
        <f t="array" ref="Q470">INDEX(Items!C$2:C$1090,MATCH($O470,Items!$A$2:$A$1090,0))</f>
        <v xml:space="preserve"> </v>
      </c>
      <c r="R470" t="str">
        <f t="array" ref="R470">INDEX(Items!D$2:D$1090,MATCH($O470,Items!$A$2:$A$1090,0))</f>
        <v xml:space="preserve"> </v>
      </c>
    </row>
    <row r="471" spans="1:18" ht="15.75" customHeight="1" x14ac:dyDescent="0.25">
      <c r="A471">
        <f t="shared" si="6"/>
        <v>1</v>
      </c>
      <c r="B471" t="str">
        <f t="shared" si="7"/>
        <v/>
      </c>
      <c r="C471">
        <f t="shared" si="10"/>
        <v>1</v>
      </c>
      <c r="D471" s="4"/>
      <c r="E471" t="s">
        <v>20</v>
      </c>
      <c r="F471" t="str">
        <f t="array" ref="F471">INDEX(Establishment!B$2:B$1042,MATCH($E471,Establishment!$A$2:$A$1042,0))</f>
        <v xml:space="preserve"> </v>
      </c>
      <c r="G471" t="str">
        <f t="array" ref="G471">INDEX(Establishment!C$2:C$1042,MATCH($E471,Establishment!$A$2:$A$1042,0))</f>
        <v xml:space="preserve"> </v>
      </c>
      <c r="M471">
        <f t="shared" si="8"/>
        <v>0</v>
      </c>
      <c r="N471">
        <f t="shared" si="9"/>
        <v>0</v>
      </c>
      <c r="O471" t="s">
        <v>20</v>
      </c>
      <c r="P471" t="str">
        <f t="array" ref="P471">INDEX(Items!B$2:B$1090,MATCH($O471,Items!$A$2:$A$1090,0))</f>
        <v xml:space="preserve"> </v>
      </c>
      <c r="Q471" t="str">
        <f t="array" ref="Q471">INDEX(Items!C$2:C$1090,MATCH($O471,Items!$A$2:$A$1090,0))</f>
        <v xml:space="preserve"> </v>
      </c>
      <c r="R471" t="str">
        <f t="array" ref="R471">INDEX(Items!D$2:D$1090,MATCH($O471,Items!$A$2:$A$1090,0))</f>
        <v xml:space="preserve"> </v>
      </c>
    </row>
    <row r="472" spans="1:18" ht="15.75" customHeight="1" x14ac:dyDescent="0.25">
      <c r="A472">
        <f t="shared" si="6"/>
        <v>1</v>
      </c>
      <c r="B472" t="str">
        <f t="shared" si="7"/>
        <v/>
      </c>
      <c r="C472">
        <f t="shared" si="10"/>
        <v>1</v>
      </c>
      <c r="D472" s="4"/>
      <c r="E472" t="s">
        <v>20</v>
      </c>
      <c r="F472" t="str">
        <f t="array" ref="F472">INDEX(Establishment!B$2:B$1042,MATCH($E472,Establishment!$A$2:$A$1042,0))</f>
        <v xml:space="preserve"> </v>
      </c>
      <c r="G472" t="str">
        <f t="array" ref="G472">INDEX(Establishment!C$2:C$1042,MATCH($E472,Establishment!$A$2:$A$1042,0))</f>
        <v xml:space="preserve"> </v>
      </c>
      <c r="M472">
        <f t="shared" si="8"/>
        <v>0</v>
      </c>
      <c r="N472">
        <f t="shared" si="9"/>
        <v>0</v>
      </c>
      <c r="O472" t="s">
        <v>20</v>
      </c>
      <c r="P472" t="str">
        <f t="array" ref="P472">INDEX(Items!B$2:B$1090,MATCH($O472,Items!$A$2:$A$1090,0))</f>
        <v xml:space="preserve"> </v>
      </c>
      <c r="Q472" t="str">
        <f t="array" ref="Q472">INDEX(Items!C$2:C$1090,MATCH($O472,Items!$A$2:$A$1090,0))</f>
        <v xml:space="preserve"> </v>
      </c>
      <c r="R472" t="str">
        <f t="array" ref="R472">INDEX(Items!D$2:D$1090,MATCH($O472,Items!$A$2:$A$1090,0))</f>
        <v xml:space="preserve"> </v>
      </c>
    </row>
    <row r="473" spans="1:18" ht="15.75" customHeight="1" x14ac:dyDescent="0.25">
      <c r="A473">
        <f t="shared" si="6"/>
        <v>1</v>
      </c>
      <c r="B473" t="str">
        <f t="shared" si="7"/>
        <v/>
      </c>
      <c r="C473">
        <f t="shared" si="10"/>
        <v>1</v>
      </c>
      <c r="D473" s="4"/>
      <c r="E473" t="s">
        <v>20</v>
      </c>
      <c r="F473" t="str">
        <f t="array" ref="F473">INDEX(Establishment!B$2:B$1042,MATCH($E473,Establishment!$A$2:$A$1042,0))</f>
        <v xml:space="preserve"> </v>
      </c>
      <c r="G473" t="str">
        <f t="array" ref="G473">INDEX(Establishment!C$2:C$1042,MATCH($E473,Establishment!$A$2:$A$1042,0))</f>
        <v xml:space="preserve"> </v>
      </c>
      <c r="M473">
        <f t="shared" si="8"/>
        <v>0</v>
      </c>
      <c r="N473">
        <f t="shared" si="9"/>
        <v>0</v>
      </c>
      <c r="O473" t="s">
        <v>20</v>
      </c>
      <c r="P473" t="str">
        <f t="array" ref="P473">INDEX(Items!B$2:B$1090,MATCH($O473,Items!$A$2:$A$1090,0))</f>
        <v xml:space="preserve"> </v>
      </c>
      <c r="Q473" t="str">
        <f t="array" ref="Q473">INDEX(Items!C$2:C$1090,MATCH($O473,Items!$A$2:$A$1090,0))</f>
        <v xml:space="preserve"> </v>
      </c>
      <c r="R473" t="str">
        <f t="array" ref="R473">INDEX(Items!D$2:D$1090,MATCH($O473,Items!$A$2:$A$1090,0))</f>
        <v xml:space="preserve"> </v>
      </c>
    </row>
    <row r="474" spans="1:18" ht="15.75" customHeight="1" x14ac:dyDescent="0.25">
      <c r="A474">
        <f t="shared" si="6"/>
        <v>1</v>
      </c>
      <c r="B474" t="str">
        <f t="shared" si="7"/>
        <v/>
      </c>
      <c r="C474">
        <f t="shared" si="10"/>
        <v>1</v>
      </c>
      <c r="D474" s="4"/>
      <c r="E474" t="s">
        <v>20</v>
      </c>
      <c r="F474" t="str">
        <f t="array" ref="F474">INDEX(Establishment!B$2:B$1042,MATCH($E474,Establishment!$A$2:$A$1042,0))</f>
        <v xml:space="preserve"> </v>
      </c>
      <c r="G474" t="str">
        <f t="array" ref="G474">INDEX(Establishment!C$2:C$1042,MATCH($E474,Establishment!$A$2:$A$1042,0))</f>
        <v xml:space="preserve"> </v>
      </c>
      <c r="M474">
        <f t="shared" si="8"/>
        <v>0</v>
      </c>
      <c r="N474">
        <f t="shared" si="9"/>
        <v>0</v>
      </c>
      <c r="O474" t="s">
        <v>20</v>
      </c>
      <c r="P474" t="str">
        <f t="array" ref="P474">INDEX(Items!B$2:B$1090,MATCH($O474,Items!$A$2:$A$1090,0))</f>
        <v xml:space="preserve"> </v>
      </c>
      <c r="Q474" t="str">
        <f t="array" ref="Q474">INDEX(Items!C$2:C$1090,MATCH($O474,Items!$A$2:$A$1090,0))</f>
        <v xml:space="preserve"> </v>
      </c>
      <c r="R474" t="str">
        <f t="array" ref="R474">INDEX(Items!D$2:D$1090,MATCH($O474,Items!$A$2:$A$1090,0))</f>
        <v xml:space="preserve"> </v>
      </c>
    </row>
    <row r="475" spans="1:18" ht="15.75" customHeight="1" x14ac:dyDescent="0.25">
      <c r="A475">
        <f t="shared" si="6"/>
        <v>1</v>
      </c>
      <c r="B475" t="str">
        <f t="shared" si="7"/>
        <v/>
      </c>
      <c r="C475">
        <f t="shared" si="10"/>
        <v>1</v>
      </c>
      <c r="D475" s="4"/>
      <c r="E475" t="s">
        <v>20</v>
      </c>
      <c r="F475" t="str">
        <f t="array" ref="F475">INDEX(Establishment!B$2:B$1042,MATCH($E475,Establishment!$A$2:$A$1042,0))</f>
        <v xml:space="preserve"> </v>
      </c>
      <c r="G475" t="str">
        <f t="array" ref="G475">INDEX(Establishment!C$2:C$1042,MATCH($E475,Establishment!$A$2:$A$1042,0))</f>
        <v xml:space="preserve"> </v>
      </c>
      <c r="M475">
        <f t="shared" si="8"/>
        <v>0</v>
      </c>
      <c r="N475">
        <f t="shared" si="9"/>
        <v>0</v>
      </c>
      <c r="O475" t="s">
        <v>20</v>
      </c>
      <c r="P475" t="str">
        <f t="array" ref="P475">INDEX(Items!B$2:B$1090,MATCH($O475,Items!$A$2:$A$1090,0))</f>
        <v xml:space="preserve"> </v>
      </c>
      <c r="Q475" t="str">
        <f t="array" ref="Q475">INDEX(Items!C$2:C$1090,MATCH($O475,Items!$A$2:$A$1090,0))</f>
        <v xml:space="preserve"> </v>
      </c>
      <c r="R475" t="str">
        <f t="array" ref="R475">INDEX(Items!D$2:D$1090,MATCH($O475,Items!$A$2:$A$1090,0))</f>
        <v xml:space="preserve"> </v>
      </c>
    </row>
    <row r="476" spans="1:18" ht="15.75" customHeight="1" x14ac:dyDescent="0.25">
      <c r="A476">
        <f t="shared" si="6"/>
        <v>1</v>
      </c>
      <c r="B476" t="str">
        <f t="shared" si="7"/>
        <v/>
      </c>
      <c r="C476">
        <f t="shared" si="10"/>
        <v>1</v>
      </c>
      <c r="D476" s="4"/>
      <c r="E476" t="s">
        <v>20</v>
      </c>
      <c r="F476" t="str">
        <f t="array" ref="F476">INDEX(Establishment!B$2:B$1042,MATCH($E476,Establishment!$A$2:$A$1042,0))</f>
        <v xml:space="preserve"> </v>
      </c>
      <c r="G476" t="str">
        <f t="array" ref="G476">INDEX(Establishment!C$2:C$1042,MATCH($E476,Establishment!$A$2:$A$1042,0))</f>
        <v xml:space="preserve"> </v>
      </c>
      <c r="M476">
        <f t="shared" si="8"/>
        <v>0</v>
      </c>
      <c r="N476">
        <f t="shared" si="9"/>
        <v>0</v>
      </c>
      <c r="O476" t="s">
        <v>20</v>
      </c>
      <c r="P476" t="str">
        <f t="array" ref="P476">INDEX(Items!B$2:B$1090,MATCH($O476,Items!$A$2:$A$1090,0))</f>
        <v xml:space="preserve"> </v>
      </c>
      <c r="Q476" t="str">
        <f t="array" ref="Q476">INDEX(Items!C$2:C$1090,MATCH($O476,Items!$A$2:$A$1090,0))</f>
        <v xml:space="preserve"> </v>
      </c>
      <c r="R476" t="str">
        <f t="array" ref="R476">INDEX(Items!D$2:D$1090,MATCH($O476,Items!$A$2:$A$1090,0))</f>
        <v xml:space="preserve"> </v>
      </c>
    </row>
    <row r="477" spans="1:18" ht="15.75" customHeight="1" x14ac:dyDescent="0.25">
      <c r="A477">
        <f t="shared" si="6"/>
        <v>1</v>
      </c>
      <c r="B477" t="str">
        <f t="shared" si="7"/>
        <v/>
      </c>
      <c r="C477">
        <f t="shared" si="10"/>
        <v>1</v>
      </c>
      <c r="D477" s="4"/>
      <c r="E477" t="s">
        <v>20</v>
      </c>
      <c r="F477" t="str">
        <f t="array" ref="F477">INDEX(Establishment!B$2:B$1042,MATCH($E477,Establishment!$A$2:$A$1042,0))</f>
        <v xml:space="preserve"> </v>
      </c>
      <c r="G477" t="str">
        <f t="array" ref="G477">INDEX(Establishment!C$2:C$1042,MATCH($E477,Establishment!$A$2:$A$1042,0))</f>
        <v xml:space="preserve"> </v>
      </c>
      <c r="M477">
        <f t="shared" si="8"/>
        <v>0</v>
      </c>
      <c r="N477">
        <f t="shared" si="9"/>
        <v>0</v>
      </c>
      <c r="O477" t="s">
        <v>20</v>
      </c>
      <c r="P477" t="str">
        <f t="array" ref="P477">INDEX(Items!B$2:B$1090,MATCH($O477,Items!$A$2:$A$1090,0))</f>
        <v xml:space="preserve"> </v>
      </c>
      <c r="Q477" t="str">
        <f t="array" ref="Q477">INDEX(Items!C$2:C$1090,MATCH($O477,Items!$A$2:$A$1090,0))</f>
        <v xml:space="preserve"> </v>
      </c>
      <c r="R477" t="str">
        <f t="array" ref="R477">INDEX(Items!D$2:D$1090,MATCH($O477,Items!$A$2:$A$1090,0))</f>
        <v xml:space="preserve"> </v>
      </c>
    </row>
    <row r="478" spans="1:18" ht="15.75" customHeight="1" x14ac:dyDescent="0.25">
      <c r="A478">
        <f t="shared" si="6"/>
        <v>1</v>
      </c>
      <c r="B478" t="str">
        <f t="shared" si="7"/>
        <v/>
      </c>
      <c r="C478">
        <f t="shared" si="10"/>
        <v>1</v>
      </c>
      <c r="D478" s="4"/>
      <c r="E478" t="s">
        <v>20</v>
      </c>
      <c r="F478" t="str">
        <f t="array" ref="F478">INDEX(Establishment!B$2:B$1042,MATCH($E478,Establishment!$A$2:$A$1042,0))</f>
        <v xml:space="preserve"> </v>
      </c>
      <c r="G478" t="str">
        <f t="array" ref="G478">INDEX(Establishment!C$2:C$1042,MATCH($E478,Establishment!$A$2:$A$1042,0))</f>
        <v xml:space="preserve"> </v>
      </c>
      <c r="M478">
        <f t="shared" si="8"/>
        <v>0</v>
      </c>
      <c r="N478">
        <f t="shared" si="9"/>
        <v>0</v>
      </c>
      <c r="O478" t="s">
        <v>20</v>
      </c>
      <c r="P478" t="str">
        <f t="array" ref="P478">INDEX(Items!B$2:B$1090,MATCH($O478,Items!$A$2:$A$1090,0))</f>
        <v xml:space="preserve"> </v>
      </c>
      <c r="Q478" t="str">
        <f t="array" ref="Q478">INDEX(Items!C$2:C$1090,MATCH($O478,Items!$A$2:$A$1090,0))</f>
        <v xml:space="preserve"> </v>
      </c>
      <c r="R478" t="str">
        <f t="array" ref="R478">INDEX(Items!D$2:D$1090,MATCH($O478,Items!$A$2:$A$1090,0))</f>
        <v xml:space="preserve"> </v>
      </c>
    </row>
    <row r="479" spans="1:18" ht="15.75" customHeight="1" x14ac:dyDescent="0.25">
      <c r="A479">
        <f t="shared" si="6"/>
        <v>1</v>
      </c>
      <c r="B479" t="str">
        <f t="shared" si="7"/>
        <v/>
      </c>
      <c r="C479">
        <f t="shared" si="10"/>
        <v>1</v>
      </c>
      <c r="D479" s="4"/>
      <c r="E479" t="s">
        <v>20</v>
      </c>
      <c r="F479" t="str">
        <f t="array" ref="F479">INDEX(Establishment!B$2:B$1042,MATCH($E479,Establishment!$A$2:$A$1042,0))</f>
        <v xml:space="preserve"> </v>
      </c>
      <c r="G479" t="str">
        <f t="array" ref="G479">INDEX(Establishment!C$2:C$1042,MATCH($E479,Establishment!$A$2:$A$1042,0))</f>
        <v xml:space="preserve"> </v>
      </c>
      <c r="M479">
        <f t="shared" si="8"/>
        <v>0</v>
      </c>
      <c r="N479">
        <f t="shared" si="9"/>
        <v>0</v>
      </c>
      <c r="O479" t="s">
        <v>20</v>
      </c>
      <c r="P479" t="str">
        <f t="array" ref="P479">INDEX(Items!B$2:B$1090,MATCH($O479,Items!$A$2:$A$1090,0))</f>
        <v xml:space="preserve"> </v>
      </c>
      <c r="Q479" t="str">
        <f t="array" ref="Q479">INDEX(Items!C$2:C$1090,MATCH($O479,Items!$A$2:$A$1090,0))</f>
        <v xml:space="preserve"> </v>
      </c>
      <c r="R479" t="str">
        <f t="array" ref="R479">INDEX(Items!D$2:D$1090,MATCH($O479,Items!$A$2:$A$1090,0))</f>
        <v xml:space="preserve"> </v>
      </c>
    </row>
    <row r="480" spans="1:18" ht="15.75" customHeight="1" x14ac:dyDescent="0.25">
      <c r="A480">
        <f t="shared" si="6"/>
        <v>1</v>
      </c>
      <c r="B480" t="str">
        <f t="shared" si="7"/>
        <v/>
      </c>
      <c r="C480">
        <f t="shared" si="10"/>
        <v>1</v>
      </c>
      <c r="D480" s="4"/>
      <c r="E480" t="s">
        <v>20</v>
      </c>
      <c r="F480" t="str">
        <f t="array" ref="F480">INDEX(Establishment!B$2:B$1042,MATCH($E480,Establishment!$A$2:$A$1042,0))</f>
        <v xml:space="preserve"> </v>
      </c>
      <c r="G480" t="str">
        <f t="array" ref="G480">INDEX(Establishment!C$2:C$1042,MATCH($E480,Establishment!$A$2:$A$1042,0))</f>
        <v xml:space="preserve"> </v>
      </c>
      <c r="M480">
        <f t="shared" si="8"/>
        <v>0</v>
      </c>
      <c r="N480">
        <f t="shared" si="9"/>
        <v>0</v>
      </c>
      <c r="O480" t="s">
        <v>20</v>
      </c>
      <c r="P480" t="str">
        <f t="array" ref="P480">INDEX(Items!B$2:B$1090,MATCH($O480,Items!$A$2:$A$1090,0))</f>
        <v xml:space="preserve"> </v>
      </c>
      <c r="Q480" t="str">
        <f t="array" ref="Q480">INDEX(Items!C$2:C$1090,MATCH($O480,Items!$A$2:$A$1090,0))</f>
        <v xml:space="preserve"> </v>
      </c>
      <c r="R480" t="str">
        <f t="array" ref="R480">INDEX(Items!D$2:D$1090,MATCH($O480,Items!$A$2:$A$1090,0))</f>
        <v xml:space="preserve"> </v>
      </c>
    </row>
    <row r="481" spans="1:18" ht="15.75" customHeight="1" x14ac:dyDescent="0.25">
      <c r="A481">
        <f t="shared" si="6"/>
        <v>1</v>
      </c>
      <c r="B481" t="str">
        <f t="shared" si="7"/>
        <v/>
      </c>
      <c r="C481">
        <f t="shared" si="10"/>
        <v>1</v>
      </c>
      <c r="D481" s="4"/>
      <c r="E481" t="s">
        <v>20</v>
      </c>
      <c r="F481" t="str">
        <f t="array" ref="F481">INDEX(Establishment!B$2:B$1042,MATCH($E481,Establishment!$A$2:$A$1042,0))</f>
        <v xml:space="preserve"> </v>
      </c>
      <c r="G481" t="str">
        <f t="array" ref="G481">INDEX(Establishment!C$2:C$1042,MATCH($E481,Establishment!$A$2:$A$1042,0))</f>
        <v xml:space="preserve"> </v>
      </c>
      <c r="M481">
        <f t="shared" si="8"/>
        <v>0</v>
      </c>
      <c r="N481">
        <f t="shared" si="9"/>
        <v>0</v>
      </c>
      <c r="O481" t="s">
        <v>20</v>
      </c>
      <c r="P481" t="str">
        <f t="array" ref="P481">INDEX(Items!B$2:B$1090,MATCH($O481,Items!$A$2:$A$1090,0))</f>
        <v xml:space="preserve"> </v>
      </c>
      <c r="Q481" t="str">
        <f t="array" ref="Q481">INDEX(Items!C$2:C$1090,MATCH($O481,Items!$A$2:$A$1090,0))</f>
        <v xml:space="preserve"> </v>
      </c>
      <c r="R481" t="str">
        <f t="array" ref="R481">INDEX(Items!D$2:D$1090,MATCH($O481,Items!$A$2:$A$1090,0))</f>
        <v xml:space="preserve"> </v>
      </c>
    </row>
    <row r="482" spans="1:18" ht="15.75" customHeight="1" x14ac:dyDescent="0.25">
      <c r="A482">
        <f t="shared" si="6"/>
        <v>1</v>
      </c>
      <c r="B482" t="str">
        <f t="shared" si="7"/>
        <v/>
      </c>
      <c r="C482">
        <f t="shared" si="10"/>
        <v>1</v>
      </c>
      <c r="D482" s="4"/>
      <c r="E482" t="s">
        <v>20</v>
      </c>
      <c r="F482" t="str">
        <f t="array" ref="F482">INDEX(Establishment!B$2:B$1042,MATCH($E482,Establishment!$A$2:$A$1042,0))</f>
        <v xml:space="preserve"> </v>
      </c>
      <c r="G482" t="str">
        <f t="array" ref="G482">INDEX(Establishment!C$2:C$1042,MATCH($E482,Establishment!$A$2:$A$1042,0))</f>
        <v xml:space="preserve"> </v>
      </c>
      <c r="M482">
        <f t="shared" si="8"/>
        <v>0</v>
      </c>
      <c r="N482">
        <f t="shared" si="9"/>
        <v>0</v>
      </c>
      <c r="O482" t="s">
        <v>20</v>
      </c>
      <c r="P482" t="str">
        <f t="array" ref="P482">INDEX(Items!B$2:B$1090,MATCH($O482,Items!$A$2:$A$1090,0))</f>
        <v xml:space="preserve"> </v>
      </c>
      <c r="Q482" t="str">
        <f t="array" ref="Q482">INDEX(Items!C$2:C$1090,MATCH($O482,Items!$A$2:$A$1090,0))</f>
        <v xml:space="preserve"> </v>
      </c>
      <c r="R482" t="str">
        <f t="array" ref="R482">INDEX(Items!D$2:D$1090,MATCH($O482,Items!$A$2:$A$1090,0))</f>
        <v xml:space="preserve"> </v>
      </c>
    </row>
    <row r="483" spans="1:18" ht="15.75" customHeight="1" x14ac:dyDescent="0.25">
      <c r="A483">
        <f t="shared" si="6"/>
        <v>1</v>
      </c>
      <c r="B483" t="str">
        <f t="shared" si="7"/>
        <v/>
      </c>
      <c r="C483">
        <f t="shared" si="10"/>
        <v>1</v>
      </c>
      <c r="D483" s="4"/>
      <c r="E483" t="s">
        <v>20</v>
      </c>
      <c r="F483" t="str">
        <f t="array" ref="F483">INDEX(Establishment!B$2:B$1042,MATCH($E483,Establishment!$A$2:$A$1042,0))</f>
        <v xml:space="preserve"> </v>
      </c>
      <c r="G483" t="str">
        <f t="array" ref="G483">INDEX(Establishment!C$2:C$1042,MATCH($E483,Establishment!$A$2:$A$1042,0))</f>
        <v xml:space="preserve"> </v>
      </c>
      <c r="M483">
        <f t="shared" si="8"/>
        <v>0</v>
      </c>
      <c r="N483">
        <f t="shared" si="9"/>
        <v>0</v>
      </c>
      <c r="O483" t="s">
        <v>20</v>
      </c>
      <c r="P483" t="str">
        <f t="array" ref="P483">INDEX(Items!B$2:B$1090,MATCH($O483,Items!$A$2:$A$1090,0))</f>
        <v xml:space="preserve"> </v>
      </c>
      <c r="Q483" t="str">
        <f t="array" ref="Q483">INDEX(Items!C$2:C$1090,MATCH($O483,Items!$A$2:$A$1090,0))</f>
        <v xml:space="preserve"> </v>
      </c>
      <c r="R483" t="str">
        <f t="array" ref="R483">INDEX(Items!D$2:D$1090,MATCH($O483,Items!$A$2:$A$1090,0))</f>
        <v xml:space="preserve"> </v>
      </c>
    </row>
    <row r="484" spans="1:18" ht="15.75" customHeight="1" x14ac:dyDescent="0.25">
      <c r="A484">
        <f t="shared" si="6"/>
        <v>1</v>
      </c>
      <c r="B484" t="str">
        <f t="shared" si="7"/>
        <v/>
      </c>
      <c r="C484">
        <f t="shared" si="10"/>
        <v>1</v>
      </c>
      <c r="D484" s="4"/>
      <c r="E484" t="s">
        <v>20</v>
      </c>
      <c r="F484" t="str">
        <f t="array" ref="F484">INDEX(Establishment!B$2:B$1042,MATCH($E484,Establishment!$A$2:$A$1042,0))</f>
        <v xml:space="preserve"> </v>
      </c>
      <c r="G484" t="str">
        <f t="array" ref="G484">INDEX(Establishment!C$2:C$1042,MATCH($E484,Establishment!$A$2:$A$1042,0))</f>
        <v xml:space="preserve"> </v>
      </c>
      <c r="M484">
        <f t="shared" si="8"/>
        <v>0</v>
      </c>
      <c r="N484">
        <f t="shared" si="9"/>
        <v>0</v>
      </c>
      <c r="O484" t="s">
        <v>20</v>
      </c>
      <c r="P484" t="str">
        <f t="array" ref="P484">INDEX(Items!B$2:B$1090,MATCH($O484,Items!$A$2:$A$1090,0))</f>
        <v xml:space="preserve"> </v>
      </c>
      <c r="Q484" t="str">
        <f t="array" ref="Q484">INDEX(Items!C$2:C$1090,MATCH($O484,Items!$A$2:$A$1090,0))</f>
        <v xml:space="preserve"> </v>
      </c>
      <c r="R484" t="str">
        <f t="array" ref="R484">INDEX(Items!D$2:D$1090,MATCH($O484,Items!$A$2:$A$1090,0))</f>
        <v xml:space="preserve"> </v>
      </c>
    </row>
    <row r="485" spans="1:18" ht="15.75" customHeight="1" x14ac:dyDescent="0.25">
      <c r="A485">
        <f t="shared" si="6"/>
        <v>1</v>
      </c>
      <c r="B485" t="str">
        <f t="shared" si="7"/>
        <v/>
      </c>
      <c r="C485">
        <f t="shared" si="10"/>
        <v>1</v>
      </c>
      <c r="D485" s="4"/>
      <c r="E485" t="s">
        <v>20</v>
      </c>
      <c r="F485" t="str">
        <f t="array" ref="F485">INDEX(Establishment!B$2:B$1042,MATCH($E485,Establishment!$A$2:$A$1042,0))</f>
        <v xml:space="preserve"> </v>
      </c>
      <c r="G485" t="str">
        <f t="array" ref="G485">INDEX(Establishment!C$2:C$1042,MATCH($E485,Establishment!$A$2:$A$1042,0))</f>
        <v xml:space="preserve"> </v>
      </c>
      <c r="M485">
        <f t="shared" si="8"/>
        <v>0</v>
      </c>
      <c r="N485">
        <f t="shared" si="9"/>
        <v>0</v>
      </c>
      <c r="O485" t="s">
        <v>20</v>
      </c>
      <c r="P485" t="str">
        <f t="array" ref="P485">INDEX(Items!B$2:B$1090,MATCH($O485,Items!$A$2:$A$1090,0))</f>
        <v xml:space="preserve"> </v>
      </c>
      <c r="Q485" t="str">
        <f t="array" ref="Q485">INDEX(Items!C$2:C$1090,MATCH($O485,Items!$A$2:$A$1090,0))</f>
        <v xml:space="preserve"> </v>
      </c>
      <c r="R485" t="str">
        <f t="array" ref="R485">INDEX(Items!D$2:D$1090,MATCH($O485,Items!$A$2:$A$1090,0))</f>
        <v xml:space="preserve"> </v>
      </c>
    </row>
    <row r="486" spans="1:18" ht="15.75" customHeight="1" x14ac:dyDescent="0.25">
      <c r="A486">
        <f t="shared" si="6"/>
        <v>1</v>
      </c>
      <c r="B486" t="str">
        <f t="shared" si="7"/>
        <v/>
      </c>
      <c r="C486">
        <f t="shared" si="10"/>
        <v>1</v>
      </c>
      <c r="D486" s="4"/>
      <c r="E486" t="s">
        <v>20</v>
      </c>
      <c r="F486" t="str">
        <f t="array" ref="F486">INDEX(Establishment!B$2:B$1042,MATCH($E486,Establishment!$A$2:$A$1042,0))</f>
        <v xml:space="preserve"> </v>
      </c>
      <c r="G486" t="str">
        <f t="array" ref="G486">INDEX(Establishment!C$2:C$1042,MATCH($E486,Establishment!$A$2:$A$1042,0))</f>
        <v xml:space="preserve"> </v>
      </c>
      <c r="M486">
        <f t="shared" si="8"/>
        <v>0</v>
      </c>
      <c r="N486">
        <f t="shared" si="9"/>
        <v>0</v>
      </c>
      <c r="O486" t="s">
        <v>20</v>
      </c>
      <c r="P486" t="str">
        <f t="array" ref="P486">INDEX(Items!B$2:B$1090,MATCH($O486,Items!$A$2:$A$1090,0))</f>
        <v xml:space="preserve"> </v>
      </c>
      <c r="Q486" t="str">
        <f t="array" ref="Q486">INDEX(Items!C$2:C$1090,MATCH($O486,Items!$A$2:$A$1090,0))</f>
        <v xml:space="preserve"> </v>
      </c>
      <c r="R486" t="str">
        <f t="array" ref="R486">INDEX(Items!D$2:D$1090,MATCH($O486,Items!$A$2:$A$1090,0))</f>
        <v xml:space="preserve"> </v>
      </c>
    </row>
    <row r="487" spans="1:18" ht="15.75" customHeight="1" x14ac:dyDescent="0.25">
      <c r="A487">
        <f t="shared" si="6"/>
        <v>1</v>
      </c>
      <c r="B487" t="str">
        <f t="shared" si="7"/>
        <v/>
      </c>
      <c r="C487">
        <f t="shared" si="10"/>
        <v>1</v>
      </c>
      <c r="D487" s="4"/>
      <c r="E487" t="s">
        <v>20</v>
      </c>
      <c r="F487" t="str">
        <f t="array" ref="F487">INDEX(Establishment!B$2:B$1042,MATCH($E487,Establishment!$A$2:$A$1042,0))</f>
        <v xml:space="preserve"> </v>
      </c>
      <c r="G487" t="str">
        <f t="array" ref="G487">INDEX(Establishment!C$2:C$1042,MATCH($E487,Establishment!$A$2:$A$1042,0))</f>
        <v xml:space="preserve"> </v>
      </c>
      <c r="M487">
        <f t="shared" si="8"/>
        <v>0</v>
      </c>
      <c r="N487">
        <f t="shared" si="9"/>
        <v>0</v>
      </c>
      <c r="O487" t="s">
        <v>20</v>
      </c>
      <c r="P487" t="str">
        <f t="array" ref="P487">INDEX(Items!B$2:B$1090,MATCH($O487,Items!$A$2:$A$1090,0))</f>
        <v xml:space="preserve"> </v>
      </c>
      <c r="Q487" t="str">
        <f t="array" ref="Q487">INDEX(Items!C$2:C$1090,MATCH($O487,Items!$A$2:$A$1090,0))</f>
        <v xml:space="preserve"> </v>
      </c>
      <c r="R487" t="str">
        <f t="array" ref="R487">INDEX(Items!D$2:D$1090,MATCH($O487,Items!$A$2:$A$1090,0))</f>
        <v xml:space="preserve"> </v>
      </c>
    </row>
    <row r="488" spans="1:18" ht="15.75" customHeight="1" x14ac:dyDescent="0.25">
      <c r="A488">
        <f t="shared" si="6"/>
        <v>1</v>
      </c>
      <c r="B488" t="str">
        <f t="shared" si="7"/>
        <v/>
      </c>
      <c r="C488">
        <f t="shared" si="10"/>
        <v>1</v>
      </c>
      <c r="D488" s="4"/>
      <c r="E488" t="s">
        <v>20</v>
      </c>
      <c r="F488" t="str">
        <f t="array" ref="F488">INDEX(Establishment!B$2:B$1042,MATCH($E488,Establishment!$A$2:$A$1042,0))</f>
        <v xml:space="preserve"> </v>
      </c>
      <c r="G488" t="str">
        <f t="array" ref="G488">INDEX(Establishment!C$2:C$1042,MATCH($E488,Establishment!$A$2:$A$1042,0))</f>
        <v xml:space="preserve"> </v>
      </c>
      <c r="M488">
        <f t="shared" si="8"/>
        <v>0</v>
      </c>
      <c r="N488">
        <f t="shared" si="9"/>
        <v>0</v>
      </c>
      <c r="O488" t="s">
        <v>20</v>
      </c>
      <c r="P488" t="str">
        <f t="array" ref="P488">INDEX(Items!B$2:B$1090,MATCH($O488,Items!$A$2:$A$1090,0))</f>
        <v xml:space="preserve"> </v>
      </c>
      <c r="Q488" t="str">
        <f t="array" ref="Q488">INDEX(Items!C$2:C$1090,MATCH($O488,Items!$A$2:$A$1090,0))</f>
        <v xml:space="preserve"> </v>
      </c>
      <c r="R488" t="str">
        <f t="array" ref="R488">INDEX(Items!D$2:D$1090,MATCH($O488,Items!$A$2:$A$1090,0))</f>
        <v xml:space="preserve"> </v>
      </c>
    </row>
    <row r="489" spans="1:18" ht="15.75" customHeight="1" x14ac:dyDescent="0.25">
      <c r="A489">
        <f t="shared" si="6"/>
        <v>1</v>
      </c>
      <c r="B489" t="str">
        <f t="shared" si="7"/>
        <v/>
      </c>
      <c r="C489">
        <f t="shared" si="10"/>
        <v>1</v>
      </c>
      <c r="D489" s="4"/>
      <c r="E489" t="s">
        <v>20</v>
      </c>
      <c r="F489" t="str">
        <f t="array" ref="F489">INDEX(Establishment!B$2:B$1042,MATCH($E489,Establishment!$A$2:$A$1042,0))</f>
        <v xml:space="preserve"> </v>
      </c>
      <c r="G489" t="str">
        <f t="array" ref="G489">INDEX(Establishment!C$2:C$1042,MATCH($E489,Establishment!$A$2:$A$1042,0))</f>
        <v xml:space="preserve"> </v>
      </c>
      <c r="M489">
        <f t="shared" si="8"/>
        <v>0</v>
      </c>
      <c r="N489">
        <f t="shared" si="9"/>
        <v>0</v>
      </c>
      <c r="O489" t="s">
        <v>20</v>
      </c>
      <c r="P489" t="str">
        <f t="array" ref="P489">INDEX(Items!B$2:B$1090,MATCH($O489,Items!$A$2:$A$1090,0))</f>
        <v xml:space="preserve"> </v>
      </c>
      <c r="Q489" t="str">
        <f t="array" ref="Q489">INDEX(Items!C$2:C$1090,MATCH($O489,Items!$A$2:$A$1090,0))</f>
        <v xml:space="preserve"> </v>
      </c>
      <c r="R489" t="str">
        <f t="array" ref="R489">INDEX(Items!D$2:D$1090,MATCH($O489,Items!$A$2:$A$1090,0))</f>
        <v xml:space="preserve"> </v>
      </c>
    </row>
    <row r="490" spans="1:18" ht="15.75" customHeight="1" x14ac:dyDescent="0.25">
      <c r="A490">
        <f t="shared" si="6"/>
        <v>1</v>
      </c>
      <c r="B490" t="str">
        <f t="shared" si="7"/>
        <v/>
      </c>
      <c r="C490">
        <f t="shared" si="10"/>
        <v>1</v>
      </c>
      <c r="D490" s="4"/>
      <c r="E490" t="s">
        <v>20</v>
      </c>
      <c r="F490" t="str">
        <f t="array" ref="F490">INDEX(Establishment!B$2:B$1042,MATCH($E490,Establishment!$A$2:$A$1042,0))</f>
        <v xml:space="preserve"> </v>
      </c>
      <c r="G490" t="str">
        <f t="array" ref="G490">INDEX(Establishment!C$2:C$1042,MATCH($E490,Establishment!$A$2:$A$1042,0))</f>
        <v xml:space="preserve"> </v>
      </c>
      <c r="M490">
        <f t="shared" si="8"/>
        <v>0</v>
      </c>
      <c r="N490">
        <f t="shared" si="9"/>
        <v>0</v>
      </c>
      <c r="O490" t="s">
        <v>20</v>
      </c>
      <c r="P490" t="str">
        <f t="array" ref="P490">INDEX(Items!B$2:B$1090,MATCH($O490,Items!$A$2:$A$1090,0))</f>
        <v xml:space="preserve"> </v>
      </c>
      <c r="Q490" t="str">
        <f t="array" ref="Q490">INDEX(Items!C$2:C$1090,MATCH($O490,Items!$A$2:$A$1090,0))</f>
        <v xml:space="preserve"> </v>
      </c>
      <c r="R490" t="str">
        <f t="array" ref="R490">INDEX(Items!D$2:D$1090,MATCH($O490,Items!$A$2:$A$1090,0))</f>
        <v xml:space="preserve"> </v>
      </c>
    </row>
    <row r="491" spans="1:18" ht="15.75" customHeight="1" x14ac:dyDescent="0.25">
      <c r="A491">
        <f t="shared" si="6"/>
        <v>1</v>
      </c>
      <c r="B491" t="str">
        <f t="shared" si="7"/>
        <v/>
      </c>
      <c r="C491">
        <f t="shared" si="10"/>
        <v>1</v>
      </c>
      <c r="D491" s="4"/>
      <c r="E491" t="s">
        <v>20</v>
      </c>
      <c r="F491" t="str">
        <f t="array" ref="F491">INDEX(Establishment!B$2:B$1042,MATCH($E491,Establishment!$A$2:$A$1042,0))</f>
        <v xml:space="preserve"> </v>
      </c>
      <c r="G491" t="str">
        <f t="array" ref="G491">INDEX(Establishment!C$2:C$1042,MATCH($E491,Establishment!$A$2:$A$1042,0))</f>
        <v xml:space="preserve"> </v>
      </c>
      <c r="M491">
        <f t="shared" si="8"/>
        <v>0</v>
      </c>
      <c r="N491">
        <f t="shared" si="9"/>
        <v>0</v>
      </c>
      <c r="O491" t="s">
        <v>20</v>
      </c>
      <c r="P491" t="str">
        <f t="array" ref="P491">INDEX(Items!B$2:B$1090,MATCH($O491,Items!$A$2:$A$1090,0))</f>
        <v xml:space="preserve"> </v>
      </c>
      <c r="Q491" t="str">
        <f t="array" ref="Q491">INDEX(Items!C$2:C$1090,MATCH($O491,Items!$A$2:$A$1090,0))</f>
        <v xml:space="preserve"> </v>
      </c>
      <c r="R491" t="str">
        <f t="array" ref="R491">INDEX(Items!D$2:D$1090,MATCH($O491,Items!$A$2:$A$1090,0))</f>
        <v xml:space="preserve"> </v>
      </c>
    </row>
    <row r="492" spans="1:18" ht="15.75" customHeight="1" x14ac:dyDescent="0.25">
      <c r="A492">
        <f t="shared" si="6"/>
        <v>1</v>
      </c>
      <c r="B492" t="str">
        <f t="shared" si="7"/>
        <v/>
      </c>
      <c r="C492">
        <f t="shared" si="10"/>
        <v>1</v>
      </c>
      <c r="D492" s="4"/>
      <c r="E492" t="s">
        <v>20</v>
      </c>
      <c r="F492" t="str">
        <f t="array" ref="F492">INDEX(Establishment!B$2:B$1042,MATCH($E492,Establishment!$A$2:$A$1042,0))</f>
        <v xml:space="preserve"> </v>
      </c>
      <c r="G492" t="str">
        <f t="array" ref="G492">INDEX(Establishment!C$2:C$1042,MATCH($E492,Establishment!$A$2:$A$1042,0))</f>
        <v xml:space="preserve"> </v>
      </c>
      <c r="M492">
        <f t="shared" si="8"/>
        <v>0</v>
      </c>
      <c r="N492">
        <f t="shared" si="9"/>
        <v>0</v>
      </c>
      <c r="O492" t="s">
        <v>20</v>
      </c>
      <c r="P492" t="str">
        <f t="array" ref="P492">INDEX(Items!B$2:B$1090,MATCH($O492,Items!$A$2:$A$1090,0))</f>
        <v xml:space="preserve"> </v>
      </c>
      <c r="Q492" t="str">
        <f t="array" ref="Q492">INDEX(Items!C$2:C$1090,MATCH($O492,Items!$A$2:$A$1090,0))</f>
        <v xml:space="preserve"> </v>
      </c>
      <c r="R492" t="str">
        <f t="array" ref="R492">INDEX(Items!D$2:D$1090,MATCH($O492,Items!$A$2:$A$1090,0))</f>
        <v xml:space="preserve"> </v>
      </c>
    </row>
    <row r="493" spans="1:18" ht="15.75" customHeight="1" x14ac:dyDescent="0.25">
      <c r="A493">
        <f t="shared" si="6"/>
        <v>1</v>
      </c>
      <c r="B493" t="str">
        <f t="shared" si="7"/>
        <v/>
      </c>
      <c r="C493">
        <f t="shared" si="10"/>
        <v>1</v>
      </c>
      <c r="D493" s="4"/>
      <c r="E493" t="s">
        <v>20</v>
      </c>
      <c r="F493" t="str">
        <f t="array" ref="F493">INDEX(Establishment!B$2:B$1042,MATCH($E493,Establishment!$A$2:$A$1042,0))</f>
        <v xml:space="preserve"> </v>
      </c>
      <c r="G493" t="str">
        <f t="array" ref="G493">INDEX(Establishment!C$2:C$1042,MATCH($E493,Establishment!$A$2:$A$1042,0))</f>
        <v xml:space="preserve"> </v>
      </c>
      <c r="M493">
        <f t="shared" si="8"/>
        <v>0</v>
      </c>
      <c r="N493">
        <f t="shared" si="9"/>
        <v>0</v>
      </c>
      <c r="O493" t="s">
        <v>20</v>
      </c>
      <c r="P493" t="str">
        <f t="array" ref="P493">INDEX(Items!B$2:B$1090,MATCH($O493,Items!$A$2:$A$1090,0))</f>
        <v xml:space="preserve"> </v>
      </c>
      <c r="Q493" t="str">
        <f t="array" ref="Q493">INDEX(Items!C$2:C$1090,MATCH($O493,Items!$A$2:$A$1090,0))</f>
        <v xml:space="preserve"> </v>
      </c>
      <c r="R493" t="str">
        <f t="array" ref="R493">INDEX(Items!D$2:D$1090,MATCH($O493,Items!$A$2:$A$1090,0))</f>
        <v xml:space="preserve"> </v>
      </c>
    </row>
    <row r="494" spans="1:18" ht="15.75" customHeight="1" x14ac:dyDescent="0.25">
      <c r="A494">
        <f t="shared" si="6"/>
        <v>1</v>
      </c>
      <c r="B494" t="str">
        <f t="shared" si="7"/>
        <v/>
      </c>
      <c r="C494">
        <f t="shared" si="10"/>
        <v>1</v>
      </c>
      <c r="D494" s="4"/>
      <c r="E494" t="s">
        <v>20</v>
      </c>
      <c r="F494" t="str">
        <f t="array" ref="F494">INDEX(Establishment!B$2:B$1042,MATCH($E494,Establishment!$A$2:$A$1042,0))</f>
        <v xml:space="preserve"> </v>
      </c>
      <c r="G494" t="str">
        <f t="array" ref="G494">INDEX(Establishment!C$2:C$1042,MATCH($E494,Establishment!$A$2:$A$1042,0))</f>
        <v xml:space="preserve"> </v>
      </c>
      <c r="M494">
        <f t="shared" si="8"/>
        <v>0</v>
      </c>
      <c r="N494">
        <f t="shared" si="9"/>
        <v>0</v>
      </c>
      <c r="O494" t="s">
        <v>20</v>
      </c>
      <c r="P494" t="str">
        <f t="array" ref="P494">INDEX(Items!B$2:B$1090,MATCH($O494,Items!$A$2:$A$1090,0))</f>
        <v xml:space="preserve"> </v>
      </c>
      <c r="Q494" t="str">
        <f t="array" ref="Q494">INDEX(Items!C$2:C$1090,MATCH($O494,Items!$A$2:$A$1090,0))</f>
        <v xml:space="preserve"> </v>
      </c>
      <c r="R494" t="str">
        <f t="array" ref="R494">INDEX(Items!D$2:D$1090,MATCH($O494,Items!$A$2:$A$1090,0))</f>
        <v xml:space="preserve"> </v>
      </c>
    </row>
    <row r="495" spans="1:18" ht="15.75" customHeight="1" x14ac:dyDescent="0.25">
      <c r="A495">
        <f t="shared" si="6"/>
        <v>1</v>
      </c>
      <c r="B495" t="str">
        <f t="shared" si="7"/>
        <v/>
      </c>
      <c r="C495">
        <f t="shared" si="10"/>
        <v>1</v>
      </c>
      <c r="D495" s="4"/>
      <c r="E495" t="s">
        <v>20</v>
      </c>
      <c r="F495" t="str">
        <f t="array" ref="F495">INDEX(Establishment!B$2:B$1042,MATCH($E495,Establishment!$A$2:$A$1042,0))</f>
        <v xml:space="preserve"> </v>
      </c>
      <c r="G495" t="str">
        <f t="array" ref="G495">INDEX(Establishment!C$2:C$1042,MATCH($E495,Establishment!$A$2:$A$1042,0))</f>
        <v xml:space="preserve"> </v>
      </c>
      <c r="M495">
        <f t="shared" si="8"/>
        <v>0</v>
      </c>
      <c r="N495">
        <f t="shared" si="9"/>
        <v>0</v>
      </c>
      <c r="O495" t="s">
        <v>20</v>
      </c>
      <c r="P495" t="str">
        <f t="array" ref="P495">INDEX(Items!B$2:B$1090,MATCH($O495,Items!$A$2:$A$1090,0))</f>
        <v xml:space="preserve"> </v>
      </c>
      <c r="Q495" t="str">
        <f t="array" ref="Q495">INDEX(Items!C$2:C$1090,MATCH($O495,Items!$A$2:$A$1090,0))</f>
        <v xml:space="preserve"> </v>
      </c>
      <c r="R495" t="str">
        <f t="array" ref="R495">INDEX(Items!D$2:D$1090,MATCH($O495,Items!$A$2:$A$1090,0))</f>
        <v xml:space="preserve"> </v>
      </c>
    </row>
    <row r="496" spans="1:18" ht="15.75" customHeight="1" x14ac:dyDescent="0.25">
      <c r="A496">
        <f t="shared" si="6"/>
        <v>1</v>
      </c>
      <c r="B496" t="str">
        <f t="shared" si="7"/>
        <v/>
      </c>
      <c r="C496">
        <f t="shared" si="10"/>
        <v>1</v>
      </c>
      <c r="D496" s="4"/>
      <c r="E496" t="s">
        <v>20</v>
      </c>
      <c r="F496" t="str">
        <f t="array" ref="F496">INDEX(Establishment!B$2:B$1042,MATCH($E496,Establishment!$A$2:$A$1042,0))</f>
        <v xml:space="preserve"> </v>
      </c>
      <c r="G496" t="str">
        <f t="array" ref="G496">INDEX(Establishment!C$2:C$1042,MATCH($E496,Establishment!$A$2:$A$1042,0))</f>
        <v xml:space="preserve"> </v>
      </c>
      <c r="M496">
        <f t="shared" si="8"/>
        <v>0</v>
      </c>
      <c r="N496">
        <f t="shared" si="9"/>
        <v>0</v>
      </c>
      <c r="O496" t="s">
        <v>20</v>
      </c>
      <c r="P496" t="str">
        <f t="array" ref="P496">INDEX(Items!B$2:B$1090,MATCH($O496,Items!$A$2:$A$1090,0))</f>
        <v xml:space="preserve"> </v>
      </c>
      <c r="Q496" t="str">
        <f t="array" ref="Q496">INDEX(Items!C$2:C$1090,MATCH($O496,Items!$A$2:$A$1090,0))</f>
        <v xml:space="preserve"> </v>
      </c>
      <c r="R496" t="str">
        <f t="array" ref="R496">INDEX(Items!D$2:D$1090,MATCH($O496,Items!$A$2:$A$1090,0))</f>
        <v xml:space="preserve"> </v>
      </c>
    </row>
    <row r="497" spans="1:18" ht="15.75" customHeight="1" x14ac:dyDescent="0.25">
      <c r="A497">
        <f t="shared" si="6"/>
        <v>1</v>
      </c>
      <c r="B497" t="str">
        <f t="shared" si="7"/>
        <v/>
      </c>
      <c r="C497">
        <f t="shared" si="10"/>
        <v>1</v>
      </c>
      <c r="D497" s="4"/>
      <c r="E497" t="s">
        <v>20</v>
      </c>
      <c r="F497" t="str">
        <f t="array" ref="F497">INDEX(Establishment!B$2:B$1042,MATCH($E497,Establishment!$A$2:$A$1042,0))</f>
        <v xml:space="preserve"> </v>
      </c>
      <c r="G497" t="str">
        <f t="array" ref="G497">INDEX(Establishment!C$2:C$1042,MATCH($E497,Establishment!$A$2:$A$1042,0))</f>
        <v xml:space="preserve"> </v>
      </c>
      <c r="M497">
        <f t="shared" si="8"/>
        <v>0</v>
      </c>
      <c r="N497">
        <f t="shared" si="9"/>
        <v>0</v>
      </c>
      <c r="O497" t="s">
        <v>20</v>
      </c>
      <c r="P497" t="str">
        <f t="array" ref="P497">INDEX(Items!B$2:B$1090,MATCH($O497,Items!$A$2:$A$1090,0))</f>
        <v xml:space="preserve"> </v>
      </c>
      <c r="Q497" t="str">
        <f t="array" ref="Q497">INDEX(Items!C$2:C$1090,MATCH($O497,Items!$A$2:$A$1090,0))</f>
        <v xml:space="preserve"> </v>
      </c>
      <c r="R497" t="str">
        <f t="array" ref="R497">INDEX(Items!D$2:D$1090,MATCH($O497,Items!$A$2:$A$1090,0))</f>
        <v xml:space="preserve"> </v>
      </c>
    </row>
    <row r="498" spans="1:18" ht="15.75" customHeight="1" x14ac:dyDescent="0.25">
      <c r="A498">
        <f t="shared" si="6"/>
        <v>1</v>
      </c>
      <c r="B498" t="str">
        <f t="shared" si="7"/>
        <v/>
      </c>
      <c r="C498">
        <f t="shared" si="10"/>
        <v>1</v>
      </c>
      <c r="D498" s="4"/>
      <c r="E498" t="s">
        <v>20</v>
      </c>
      <c r="F498" t="str">
        <f t="array" ref="F498">INDEX(Establishment!B$2:B$1042,MATCH($E498,Establishment!$A$2:$A$1042,0))</f>
        <v xml:space="preserve"> </v>
      </c>
      <c r="G498" t="str">
        <f t="array" ref="G498">INDEX(Establishment!C$2:C$1042,MATCH($E498,Establishment!$A$2:$A$1042,0))</f>
        <v xml:space="preserve"> </v>
      </c>
      <c r="M498">
        <f t="shared" si="8"/>
        <v>0</v>
      </c>
      <c r="N498">
        <f t="shared" si="9"/>
        <v>0</v>
      </c>
      <c r="O498" t="s">
        <v>20</v>
      </c>
      <c r="P498" t="str">
        <f t="array" ref="P498">INDEX(Items!B$2:B$1090,MATCH($O498,Items!$A$2:$A$1090,0))</f>
        <v xml:space="preserve"> </v>
      </c>
      <c r="Q498" t="str">
        <f t="array" ref="Q498">INDEX(Items!C$2:C$1090,MATCH($O498,Items!$A$2:$A$1090,0))</f>
        <v xml:space="preserve"> </v>
      </c>
      <c r="R498" t="str">
        <f t="array" ref="R498">INDEX(Items!D$2:D$1090,MATCH($O498,Items!$A$2:$A$1090,0))</f>
        <v xml:space="preserve"> </v>
      </c>
    </row>
    <row r="499" spans="1:18" ht="15.75" customHeight="1" x14ac:dyDescent="0.25">
      <c r="A499">
        <f t="shared" si="6"/>
        <v>1</v>
      </c>
      <c r="B499" t="str">
        <f t="shared" si="7"/>
        <v/>
      </c>
      <c r="C499">
        <f t="shared" si="10"/>
        <v>1</v>
      </c>
      <c r="D499" s="4"/>
      <c r="E499" t="s">
        <v>20</v>
      </c>
      <c r="F499" t="str">
        <f t="array" ref="F499">INDEX(Establishment!B$2:B$1042,MATCH($E499,Establishment!$A$2:$A$1042,0))</f>
        <v xml:space="preserve"> </v>
      </c>
      <c r="G499" t="str">
        <f t="array" ref="G499">INDEX(Establishment!C$2:C$1042,MATCH($E499,Establishment!$A$2:$A$1042,0))</f>
        <v xml:space="preserve"> </v>
      </c>
      <c r="M499">
        <f t="shared" si="8"/>
        <v>0</v>
      </c>
      <c r="N499">
        <f t="shared" si="9"/>
        <v>0</v>
      </c>
      <c r="O499" t="s">
        <v>20</v>
      </c>
      <c r="P499" t="str">
        <f t="array" ref="P499">INDEX(Items!B$2:B$1090,MATCH($O499,Items!$A$2:$A$1090,0))</f>
        <v xml:space="preserve"> </v>
      </c>
      <c r="Q499" t="str">
        <f t="array" ref="Q499">INDEX(Items!C$2:C$1090,MATCH($O499,Items!$A$2:$A$1090,0))</f>
        <v xml:space="preserve"> </v>
      </c>
      <c r="R499" t="str">
        <f t="array" ref="R499">INDEX(Items!D$2:D$1090,MATCH($O499,Items!$A$2:$A$1090,0))</f>
        <v xml:space="preserve"> </v>
      </c>
    </row>
  </sheetData>
  <autoFilter ref="A1:S499" xr:uid="{00000000-0009-0000-0000-000003000000}"/>
  <pageMargins left="0.7" right="0.7" top="0.75" bottom="0.75" header="0" footer="0"/>
  <pageSetup orientation="portrait"/>
  <extLst>
    <ext xmlns:x14="http://schemas.microsoft.com/office/spreadsheetml/2009/9/main" uri="{CCE6A557-97BC-4b89-ADB6-D9C93CAAB3DF}">
      <x14:dataValidations xmlns:xm="http://schemas.microsoft.com/office/excel/2006/main" count="4">
        <x14:dataValidation type="list" allowBlank="1" xr:uid="{00000000-0002-0000-0300-000000000000}">
          <x14:formula1>
            <xm:f>Misc!$A$2:$A$8</xm:f>
          </x14:formula1>
          <xm:sqref>H1:H499</xm:sqref>
        </x14:dataValidation>
        <x14:dataValidation type="list" allowBlank="1" xr:uid="{00000000-0002-0000-0300-000001000000}">
          <x14:formula1>
            <xm:f>ANCHORARRAY('Accounts Search'!$A3)</xm:f>
          </x14:formula1>
          <xm:sqref>J2:J499</xm:sqref>
        </x14:dataValidation>
        <x14:dataValidation type="list" allowBlank="1" xr:uid="{00000000-0002-0000-0300-000002000000}">
          <x14:formula1>
            <xm:f>ANCHORARRAY('Establishment Search'!$A2)</xm:f>
          </x14:formula1>
          <xm:sqref>E2:E499</xm:sqref>
        </x14:dataValidation>
        <x14:dataValidation type="list" allowBlank="1" xr:uid="{00000000-0002-0000-0300-000003000000}">
          <x14:formula1>
            <xm:f>ANCHORARRAY('Items Search'!$A3)</xm:f>
          </x14:formula1>
          <xm:sqref>O2:O499</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499"/>
  <sheetViews>
    <sheetView workbookViewId="0">
      <pane xSplit="7" ySplit="1" topLeftCell="H2" activePane="bottomRight" state="frozen"/>
      <selection pane="topRight" activeCell="H1" sqref="H1"/>
      <selection pane="bottomLeft" activeCell="A2" sqref="A2"/>
      <selection pane="bottomRight" activeCell="H2" sqref="H2"/>
    </sheetView>
  </sheetViews>
  <sheetFormatPr defaultColWidth="14.42578125" defaultRowHeight="15" customHeight="1" x14ac:dyDescent="0.25"/>
  <cols>
    <col min="1" max="1" width="8.42578125" customWidth="1"/>
    <col min="2" max="3" width="11.140625" customWidth="1"/>
    <col min="4" max="4" width="10.7109375" customWidth="1"/>
    <col min="5" max="5" width="21.140625" customWidth="1"/>
    <col min="6" max="6" width="13.7109375" customWidth="1"/>
    <col min="7" max="7" width="9.7109375" customWidth="1"/>
    <col min="8" max="8" width="13.7109375" customWidth="1"/>
    <col min="9" max="9" width="8" customWidth="1"/>
    <col min="10" max="10" width="18.5703125" customWidth="1"/>
    <col min="11" max="11" width="8.7109375" customWidth="1"/>
    <col min="12" max="12" width="9.5703125" customWidth="1"/>
    <col min="13" max="13" width="8" customWidth="1"/>
    <col min="14" max="14" width="11.140625" customWidth="1"/>
    <col min="15" max="15" width="25.7109375" customWidth="1"/>
    <col min="16" max="16" width="6.140625" customWidth="1"/>
    <col min="17" max="17" width="12.7109375" customWidth="1"/>
    <col min="18" max="18" width="7.140625" customWidth="1"/>
    <col min="19" max="19" width="8.7109375" customWidth="1"/>
  </cols>
  <sheetData>
    <row r="1" spans="1:19" ht="30" x14ac:dyDescent="0.25">
      <c r="A1" t="s">
        <v>3</v>
      </c>
      <c r="B1" s="2" t="s">
        <v>4</v>
      </c>
      <c r="C1" t="s">
        <v>5</v>
      </c>
      <c r="D1" t="s">
        <v>6</v>
      </c>
      <c r="E1" s="3" t="s">
        <v>7</v>
      </c>
      <c r="F1" t="s">
        <v>8</v>
      </c>
      <c r="G1" t="s">
        <v>9</v>
      </c>
      <c r="H1" t="s">
        <v>10</v>
      </c>
      <c r="I1" t="s">
        <v>11</v>
      </c>
      <c r="J1" t="s">
        <v>12</v>
      </c>
      <c r="K1" t="s">
        <v>13</v>
      </c>
      <c r="L1" t="s">
        <v>14</v>
      </c>
      <c r="M1" t="s">
        <v>11</v>
      </c>
      <c r="N1" t="s">
        <v>1</v>
      </c>
      <c r="O1" t="s">
        <v>15</v>
      </c>
      <c r="P1" t="s">
        <v>16</v>
      </c>
      <c r="Q1" t="s">
        <v>17</v>
      </c>
      <c r="R1" t="s">
        <v>18</v>
      </c>
      <c r="S1" t="s">
        <v>19</v>
      </c>
    </row>
    <row r="2" spans="1:19" x14ac:dyDescent="0.25">
      <c r="A2">
        <f t="shared" ref="A2:A256" si="0">IF(OR(D2&lt;&gt;D1,D2=""),1,IF(NOT(AND(E2=E1,F2=F1,G2=G1)),A1+1,IF(OR(H2="",AND(H2&lt;&gt;"",H2&lt;&gt;H1,H1&lt;&gt;"")),A1,A1+1)))</f>
        <v>1</v>
      </c>
      <c r="B2" t="str">
        <f t="shared" ref="B2:B6" si="1">IF(D2&lt;&gt;"",YEAR(D2)&amp;MONTH(D2)&amp;DAY(D2)&amp;CHAR(64+A2),"")</f>
        <v/>
      </c>
      <c r="D2" s="4"/>
      <c r="E2" t="s">
        <v>20</v>
      </c>
      <c r="F2" t="str">
        <f t="array" ref="F2">INDEX(Establishment!B$2:B$1042,MATCH($E2,Establishment!$A$2:$A$1042,0))</f>
        <v xml:space="preserve"> </v>
      </c>
      <c r="G2" t="str">
        <f t="array" ref="G2">INDEX(Establishment!C$2:C$1042,MATCH($E2,Establishment!$A$2:$A$1042,0))</f>
        <v xml:space="preserve"> </v>
      </c>
      <c r="M2">
        <f t="shared" ref="M2:M256" si="2">K2*L2</f>
        <v>0</v>
      </c>
      <c r="N2">
        <f t="shared" ref="N2:N256" si="3">IF(B2=B1,N1+M2,M2)</f>
        <v>0</v>
      </c>
      <c r="O2" t="s">
        <v>20</v>
      </c>
      <c r="P2" t="str">
        <f t="array" ref="P2">INDEX(Items!B$2:B$1090,MATCH($O2,Items!$A$2:$A$1090,0))</f>
        <v xml:space="preserve"> </v>
      </c>
      <c r="Q2" t="str">
        <f t="array" ref="Q2">INDEX(Items!C$2:C$1090,MATCH($O2,Items!$A$2:$A$1090,0))</f>
        <v xml:space="preserve"> </v>
      </c>
      <c r="R2" t="str">
        <f t="array" ref="R2">INDEX(Items!D$2:D$1090,MATCH($O2,Items!$A$2:$A$1090,0))</f>
        <v xml:space="preserve"> </v>
      </c>
    </row>
    <row r="3" spans="1:19" x14ac:dyDescent="0.25">
      <c r="A3">
        <f t="shared" si="0"/>
        <v>1</v>
      </c>
      <c r="B3" t="str">
        <f t="shared" si="1"/>
        <v/>
      </c>
      <c r="D3" s="4"/>
      <c r="E3" t="s">
        <v>20</v>
      </c>
      <c r="F3" t="str">
        <f t="array" ref="F3">INDEX(Establishment!B$2:B$1042,MATCH($E3,Establishment!$A$2:$A$1042,0))</f>
        <v xml:space="preserve"> </v>
      </c>
      <c r="G3" t="str">
        <f t="array" ref="G3">INDEX(Establishment!C$2:C$1042,MATCH($E3,Establishment!$A$2:$A$1042,0))</f>
        <v xml:space="preserve"> </v>
      </c>
      <c r="M3">
        <f t="shared" si="2"/>
        <v>0</v>
      </c>
      <c r="N3">
        <f t="shared" si="3"/>
        <v>0</v>
      </c>
      <c r="O3" t="s">
        <v>20</v>
      </c>
      <c r="P3" t="str">
        <f t="array" ref="P3">INDEX(Items!B$2:B$1090,MATCH($O3,Items!$A$2:$A$1090,0))</f>
        <v xml:space="preserve"> </v>
      </c>
      <c r="Q3" t="str">
        <f t="array" ref="Q3">INDEX(Items!C$2:C$1090,MATCH($O3,Items!$A$2:$A$1090,0))</f>
        <v xml:space="preserve"> </v>
      </c>
      <c r="R3" t="str">
        <f t="array" ref="R3">INDEX(Items!D$2:D$1090,MATCH($O3,Items!$A$2:$A$1090,0))</f>
        <v xml:space="preserve"> </v>
      </c>
    </row>
    <row r="4" spans="1:19" x14ac:dyDescent="0.25">
      <c r="A4">
        <f t="shared" si="0"/>
        <v>1</v>
      </c>
      <c r="B4" t="str">
        <f t="shared" si="1"/>
        <v/>
      </c>
      <c r="D4" s="4"/>
      <c r="E4" t="s">
        <v>20</v>
      </c>
      <c r="F4" t="str">
        <f t="array" ref="F4">INDEX(Establishment!B$2:B$1042,MATCH($E4,Establishment!$A$2:$A$1042,0))</f>
        <v xml:space="preserve"> </v>
      </c>
      <c r="G4" t="str">
        <f t="array" ref="G4">INDEX(Establishment!C$2:C$1042,MATCH($E4,Establishment!$A$2:$A$1042,0))</f>
        <v xml:space="preserve"> </v>
      </c>
      <c r="M4">
        <f t="shared" si="2"/>
        <v>0</v>
      </c>
      <c r="N4">
        <f t="shared" si="3"/>
        <v>0</v>
      </c>
      <c r="O4" t="s">
        <v>20</v>
      </c>
      <c r="P4" t="str">
        <f t="array" ref="P4">INDEX(Items!B$2:B$1090,MATCH($O4,Items!$A$2:$A$1090,0))</f>
        <v xml:space="preserve"> </v>
      </c>
      <c r="Q4" t="str">
        <f t="array" ref="Q4">INDEX(Items!C$2:C$1090,MATCH($O4,Items!$A$2:$A$1090,0))</f>
        <v xml:space="preserve"> </v>
      </c>
      <c r="R4" t="str">
        <f t="array" ref="R4">INDEX(Items!D$2:D$1090,MATCH($O4,Items!$A$2:$A$1090,0))</f>
        <v xml:space="preserve"> </v>
      </c>
    </row>
    <row r="5" spans="1:19" x14ac:dyDescent="0.25">
      <c r="A5">
        <f t="shared" si="0"/>
        <v>1</v>
      </c>
      <c r="B5" t="str">
        <f t="shared" si="1"/>
        <v/>
      </c>
      <c r="D5" s="4"/>
      <c r="E5" t="s">
        <v>20</v>
      </c>
      <c r="F5" t="str">
        <f t="array" ref="F5">INDEX(Establishment!B$2:B$1042,MATCH($E5,Establishment!$A$2:$A$1042,0))</f>
        <v xml:space="preserve"> </v>
      </c>
      <c r="G5" t="str">
        <f t="array" ref="G5">INDEX(Establishment!C$2:C$1042,MATCH($E5,Establishment!$A$2:$A$1042,0))</f>
        <v xml:space="preserve"> </v>
      </c>
      <c r="M5">
        <f t="shared" si="2"/>
        <v>0</v>
      </c>
      <c r="N5">
        <f t="shared" si="3"/>
        <v>0</v>
      </c>
      <c r="O5" t="s">
        <v>20</v>
      </c>
      <c r="P5" t="str">
        <f t="array" ref="P5">INDEX(Items!B$2:B$1090,MATCH($O5,Items!$A$2:$A$1090,0))</f>
        <v xml:space="preserve"> </v>
      </c>
      <c r="Q5" t="str">
        <f t="array" ref="Q5">INDEX(Items!C$2:C$1090,MATCH($O5,Items!$A$2:$A$1090,0))</f>
        <v xml:space="preserve"> </v>
      </c>
      <c r="R5" t="str">
        <f t="array" ref="R5">INDEX(Items!D$2:D$1090,MATCH($O5,Items!$A$2:$A$1090,0))</f>
        <v xml:space="preserve"> </v>
      </c>
    </row>
    <row r="6" spans="1:19" x14ac:dyDescent="0.25">
      <c r="A6">
        <f t="shared" si="0"/>
        <v>1</v>
      </c>
      <c r="B6" t="str">
        <f t="shared" si="1"/>
        <v/>
      </c>
      <c r="D6" s="4"/>
      <c r="E6" t="s">
        <v>20</v>
      </c>
      <c r="F6" t="str">
        <f t="array" ref="F6">INDEX(Establishment!B$2:B$1042,MATCH($E6,Establishment!$A$2:$A$1042,0))</f>
        <v xml:space="preserve"> </v>
      </c>
      <c r="G6" t="str">
        <f t="array" ref="G6">INDEX(Establishment!C$2:C$1042,MATCH($E6,Establishment!$A$2:$A$1042,0))</f>
        <v xml:space="preserve"> </v>
      </c>
      <c r="M6">
        <f t="shared" si="2"/>
        <v>0</v>
      </c>
      <c r="N6">
        <f t="shared" si="3"/>
        <v>0</v>
      </c>
      <c r="O6" t="s">
        <v>20</v>
      </c>
      <c r="P6" t="str">
        <f t="array" ref="P6">INDEX(Items!B$2:B$1090,MATCH($O6,Items!$A$2:$A$1090,0))</f>
        <v xml:space="preserve"> </v>
      </c>
      <c r="Q6" t="str">
        <f t="array" ref="Q6">INDEX(Items!C$2:C$1090,MATCH($O6,Items!$A$2:$A$1090,0))</f>
        <v xml:space="preserve"> </v>
      </c>
      <c r="R6" t="str">
        <f t="array" ref="R6">INDEX(Items!D$2:D$1090,MATCH($O6,Items!$A$2:$A$1090,0))</f>
        <v xml:space="preserve"> </v>
      </c>
    </row>
    <row r="7" spans="1:19" x14ac:dyDescent="0.25">
      <c r="A7">
        <f t="shared" si="0"/>
        <v>1</v>
      </c>
      <c r="B7" t="str">
        <f t="shared" ref="B7:B261" si="4">IF(D7&lt;&gt;"",TEXT(D7,"YYYYMMDD")&amp;CHAR(64+A7),"")</f>
        <v/>
      </c>
      <c r="C7">
        <f>IF(OR(B7="",B7&lt;&gt;B15),1,C15+1)</f>
        <v>1</v>
      </c>
      <c r="D7" s="4"/>
      <c r="E7" t="s">
        <v>20</v>
      </c>
      <c r="F7" t="str">
        <f t="array" ref="F7">INDEX(Establishment!B$2:B$1042,MATCH($E7,Establishment!$A$2:$A$1042,0))</f>
        <v xml:space="preserve"> </v>
      </c>
      <c r="G7" t="str">
        <f t="array" ref="G7">INDEX(Establishment!C$2:C$1042,MATCH($E7,Establishment!$A$2:$A$1042,0))</f>
        <v xml:space="preserve"> </v>
      </c>
      <c r="M7">
        <f t="shared" si="2"/>
        <v>0</v>
      </c>
      <c r="N7">
        <f t="shared" si="3"/>
        <v>0</v>
      </c>
      <c r="O7" t="s">
        <v>20</v>
      </c>
      <c r="P7" t="str">
        <f t="array" ref="P7">INDEX(Items!B$2:B$1090,MATCH($O7,Items!$A$2:$A$1090,0))</f>
        <v xml:space="preserve"> </v>
      </c>
      <c r="Q7" t="str">
        <f t="array" ref="Q7">INDEX(Items!C$2:C$1090,MATCH($O7,Items!$A$2:$A$1090,0))</f>
        <v xml:space="preserve"> </v>
      </c>
      <c r="R7" t="str">
        <f t="array" ref="R7">INDEX(Items!D$2:D$1090,MATCH($O7,Items!$A$2:$A$1090,0))</f>
        <v xml:space="preserve"> </v>
      </c>
    </row>
    <row r="8" spans="1:19" x14ac:dyDescent="0.25">
      <c r="A8">
        <f t="shared" si="0"/>
        <v>1</v>
      </c>
      <c r="B8" t="str">
        <f t="shared" si="4"/>
        <v/>
      </c>
      <c r="C8">
        <f t="shared" ref="C8:C262" si="5">IF(OR(B8="",B8&lt;&gt;B7),1,C7+1)</f>
        <v>1</v>
      </c>
      <c r="D8" s="4"/>
      <c r="E8" t="s">
        <v>20</v>
      </c>
      <c r="F8" t="str">
        <f t="array" ref="F8">INDEX(Establishment!B$2:B$1042,MATCH($E8,Establishment!$A$2:$A$1042,0))</f>
        <v xml:space="preserve"> </v>
      </c>
      <c r="G8" t="str">
        <f t="array" ref="G8">INDEX(Establishment!C$2:C$1042,MATCH($E8,Establishment!$A$2:$A$1042,0))</f>
        <v xml:space="preserve"> </v>
      </c>
      <c r="M8">
        <f t="shared" si="2"/>
        <v>0</v>
      </c>
      <c r="N8">
        <f t="shared" si="3"/>
        <v>0</v>
      </c>
      <c r="O8" t="s">
        <v>20</v>
      </c>
      <c r="P8" t="str">
        <f t="array" ref="P8">INDEX(Items!B$2:B$1090,MATCH($O8,Items!$A$2:$A$1090,0))</f>
        <v xml:space="preserve"> </v>
      </c>
      <c r="Q8" t="str">
        <f t="array" ref="Q8">INDEX(Items!C$2:C$1090,MATCH($O8,Items!$A$2:$A$1090,0))</f>
        <v xml:space="preserve"> </v>
      </c>
      <c r="R8" t="str">
        <f t="array" ref="R8">INDEX(Items!D$2:D$1090,MATCH($O8,Items!$A$2:$A$1090,0))</f>
        <v xml:space="preserve"> </v>
      </c>
    </row>
    <row r="9" spans="1:19" x14ac:dyDescent="0.25">
      <c r="A9">
        <f t="shared" si="0"/>
        <v>1</v>
      </c>
      <c r="B9" t="str">
        <f t="shared" si="4"/>
        <v/>
      </c>
      <c r="C9">
        <f t="shared" si="5"/>
        <v>1</v>
      </c>
      <c r="D9" s="4"/>
      <c r="E9" t="s">
        <v>20</v>
      </c>
      <c r="F9" t="str">
        <f t="array" ref="F9">INDEX(Establishment!B$2:B$1042,MATCH($E9,Establishment!$A$2:$A$1042,0))</f>
        <v xml:space="preserve"> </v>
      </c>
      <c r="G9" t="str">
        <f t="array" ref="G9">INDEX(Establishment!C$2:C$1042,MATCH($E9,Establishment!$A$2:$A$1042,0))</f>
        <v xml:space="preserve"> </v>
      </c>
      <c r="M9">
        <f t="shared" si="2"/>
        <v>0</v>
      </c>
      <c r="N9">
        <f t="shared" si="3"/>
        <v>0</v>
      </c>
      <c r="O9" t="s">
        <v>20</v>
      </c>
      <c r="P9" t="str">
        <f t="array" ref="P9">INDEX(Items!B$2:B$1090,MATCH($O9,Items!$A$2:$A$1090,0))</f>
        <v xml:space="preserve"> </v>
      </c>
      <c r="Q9" t="str">
        <f t="array" ref="Q9">INDEX(Items!C$2:C$1090,MATCH($O9,Items!$A$2:$A$1090,0))</f>
        <v xml:space="preserve"> </v>
      </c>
      <c r="R9" t="str">
        <f t="array" ref="R9">INDEX(Items!D$2:D$1090,MATCH($O9,Items!$A$2:$A$1090,0))</f>
        <v xml:space="preserve"> </v>
      </c>
    </row>
    <row r="10" spans="1:19" x14ac:dyDescent="0.25">
      <c r="A10">
        <f t="shared" si="0"/>
        <v>1</v>
      </c>
      <c r="B10" t="str">
        <f t="shared" si="4"/>
        <v/>
      </c>
      <c r="C10">
        <f t="shared" si="5"/>
        <v>1</v>
      </c>
      <c r="D10" s="4"/>
      <c r="E10" t="s">
        <v>20</v>
      </c>
      <c r="F10" t="str">
        <f t="array" ref="F10">INDEX(Establishment!B$2:B$1042,MATCH($E10,Establishment!$A$2:$A$1042,0))</f>
        <v xml:space="preserve"> </v>
      </c>
      <c r="G10" t="str">
        <f t="array" ref="G10">INDEX(Establishment!C$2:C$1042,MATCH($E10,Establishment!$A$2:$A$1042,0))</f>
        <v xml:space="preserve"> </v>
      </c>
      <c r="M10">
        <f t="shared" si="2"/>
        <v>0</v>
      </c>
      <c r="N10">
        <f t="shared" si="3"/>
        <v>0</v>
      </c>
      <c r="O10" t="s">
        <v>20</v>
      </c>
      <c r="P10" t="str">
        <f t="array" ref="P10">INDEX(Items!B$2:B$1090,MATCH($O10,Items!$A$2:$A$1090,0))</f>
        <v xml:space="preserve"> </v>
      </c>
      <c r="Q10" t="str">
        <f t="array" ref="Q10">INDEX(Items!C$2:C$1090,MATCH($O10,Items!$A$2:$A$1090,0))</f>
        <v xml:space="preserve"> </v>
      </c>
      <c r="R10" t="str">
        <f t="array" ref="R10">INDEX(Items!D$2:D$1090,MATCH($O10,Items!$A$2:$A$1090,0))</f>
        <v xml:space="preserve"> </v>
      </c>
    </row>
    <row r="11" spans="1:19" x14ac:dyDescent="0.25">
      <c r="A11">
        <f t="shared" si="0"/>
        <v>1</v>
      </c>
      <c r="B11" t="str">
        <f t="shared" si="4"/>
        <v/>
      </c>
      <c r="C11">
        <f t="shared" si="5"/>
        <v>1</v>
      </c>
      <c r="D11" s="4"/>
      <c r="E11" t="s">
        <v>20</v>
      </c>
      <c r="F11" t="str">
        <f t="array" ref="F11">INDEX(Establishment!B$2:B$1042,MATCH($E11,Establishment!$A$2:$A$1042,0))</f>
        <v xml:space="preserve"> </v>
      </c>
      <c r="G11" t="str">
        <f t="array" ref="G11">INDEX(Establishment!C$2:C$1042,MATCH($E11,Establishment!$A$2:$A$1042,0))</f>
        <v xml:space="preserve"> </v>
      </c>
      <c r="M11">
        <f t="shared" si="2"/>
        <v>0</v>
      </c>
      <c r="N11">
        <f t="shared" si="3"/>
        <v>0</v>
      </c>
      <c r="O11" t="s">
        <v>20</v>
      </c>
      <c r="P11" t="str">
        <f t="array" ref="P11">INDEX(Items!B$2:B$1090,MATCH($O11,Items!$A$2:$A$1090,0))</f>
        <v xml:space="preserve"> </v>
      </c>
      <c r="Q11" t="str">
        <f t="array" ref="Q11">INDEX(Items!C$2:C$1090,MATCH($O11,Items!$A$2:$A$1090,0))</f>
        <v xml:space="preserve"> </v>
      </c>
      <c r="R11" t="str">
        <f t="array" ref="R11">INDEX(Items!D$2:D$1090,MATCH($O11,Items!$A$2:$A$1090,0))</f>
        <v xml:space="preserve"> </v>
      </c>
    </row>
    <row r="12" spans="1:19" x14ac:dyDescent="0.25">
      <c r="A12">
        <f t="shared" si="0"/>
        <v>1</v>
      </c>
      <c r="B12" t="str">
        <f t="shared" si="4"/>
        <v/>
      </c>
      <c r="C12">
        <f t="shared" si="5"/>
        <v>1</v>
      </c>
      <c r="D12" s="4"/>
      <c r="E12" t="s">
        <v>20</v>
      </c>
      <c r="F12" t="str">
        <f t="array" ref="F12">INDEX(Establishment!B$2:B$1042,MATCH($E12,Establishment!$A$2:$A$1042,0))</f>
        <v xml:space="preserve"> </v>
      </c>
      <c r="G12" t="str">
        <f t="array" ref="G12">INDEX(Establishment!C$2:C$1042,MATCH($E12,Establishment!$A$2:$A$1042,0))</f>
        <v xml:space="preserve"> </v>
      </c>
      <c r="M12">
        <f t="shared" si="2"/>
        <v>0</v>
      </c>
      <c r="N12">
        <f t="shared" si="3"/>
        <v>0</v>
      </c>
      <c r="O12" t="s">
        <v>20</v>
      </c>
      <c r="P12" t="str">
        <f t="array" ref="P12">INDEX(Items!B$2:B$1090,MATCH($O12,Items!$A$2:$A$1090,0))</f>
        <v xml:space="preserve"> </v>
      </c>
      <c r="Q12" t="str">
        <f t="array" ref="Q12">INDEX(Items!C$2:C$1090,MATCH($O12,Items!$A$2:$A$1090,0))</f>
        <v xml:space="preserve"> </v>
      </c>
      <c r="R12" t="str">
        <f t="array" ref="R12">INDEX(Items!D$2:D$1090,MATCH($O12,Items!$A$2:$A$1090,0))</f>
        <v xml:space="preserve"> </v>
      </c>
    </row>
    <row r="13" spans="1:19" x14ac:dyDescent="0.25">
      <c r="A13">
        <f t="shared" si="0"/>
        <v>1</v>
      </c>
      <c r="B13" t="str">
        <f t="shared" si="4"/>
        <v/>
      </c>
      <c r="C13">
        <f t="shared" si="5"/>
        <v>1</v>
      </c>
      <c r="D13" s="4"/>
      <c r="E13" t="s">
        <v>20</v>
      </c>
      <c r="F13" t="str">
        <f t="array" ref="F13">INDEX(Establishment!B$2:B$1042,MATCH($E13,Establishment!$A$2:$A$1042,0))</f>
        <v xml:space="preserve"> </v>
      </c>
      <c r="G13" t="str">
        <f t="array" ref="G13">INDEX(Establishment!C$2:C$1042,MATCH($E13,Establishment!$A$2:$A$1042,0))</f>
        <v xml:space="preserve"> </v>
      </c>
      <c r="M13">
        <f t="shared" si="2"/>
        <v>0</v>
      </c>
      <c r="N13">
        <f t="shared" si="3"/>
        <v>0</v>
      </c>
      <c r="O13" t="s">
        <v>20</v>
      </c>
      <c r="P13" t="str">
        <f t="array" ref="P13">INDEX(Items!B$2:B$1090,MATCH($O13,Items!$A$2:$A$1090,0))</f>
        <v xml:space="preserve"> </v>
      </c>
      <c r="Q13" t="str">
        <f t="array" ref="Q13">INDEX(Items!C$2:C$1090,MATCH($O13,Items!$A$2:$A$1090,0))</f>
        <v xml:space="preserve"> </v>
      </c>
      <c r="R13" t="str">
        <f t="array" ref="R13">INDEX(Items!D$2:D$1090,MATCH($O13,Items!$A$2:$A$1090,0))</f>
        <v xml:space="preserve"> </v>
      </c>
    </row>
    <row r="14" spans="1:19" x14ac:dyDescent="0.25">
      <c r="A14">
        <f t="shared" si="0"/>
        <v>1</v>
      </c>
      <c r="B14" t="str">
        <f t="shared" si="4"/>
        <v/>
      </c>
      <c r="C14">
        <f t="shared" si="5"/>
        <v>1</v>
      </c>
      <c r="D14" s="4"/>
      <c r="E14" t="s">
        <v>20</v>
      </c>
      <c r="F14" t="str">
        <f t="array" ref="F14">INDEX(Establishment!B$2:B$1042,MATCH($E14,Establishment!$A$2:$A$1042,0))</f>
        <v xml:space="preserve"> </v>
      </c>
      <c r="G14" t="str">
        <f t="array" ref="G14">INDEX(Establishment!C$2:C$1042,MATCH($E14,Establishment!$A$2:$A$1042,0))</f>
        <v xml:space="preserve"> </v>
      </c>
      <c r="M14">
        <f t="shared" si="2"/>
        <v>0</v>
      </c>
      <c r="N14">
        <f t="shared" si="3"/>
        <v>0</v>
      </c>
      <c r="O14" t="s">
        <v>20</v>
      </c>
      <c r="P14" t="str">
        <f t="array" ref="P14">INDEX(Items!B$2:B$1090,MATCH($O14,Items!$A$2:$A$1090,0))</f>
        <v xml:space="preserve"> </v>
      </c>
      <c r="Q14" t="str">
        <f t="array" ref="Q14">INDEX(Items!C$2:C$1090,MATCH($O14,Items!$A$2:$A$1090,0))</f>
        <v xml:space="preserve"> </v>
      </c>
      <c r="R14" t="str">
        <f t="array" ref="R14">INDEX(Items!D$2:D$1090,MATCH($O14,Items!$A$2:$A$1090,0))</f>
        <v xml:space="preserve"> </v>
      </c>
    </row>
    <row r="15" spans="1:19" x14ac:dyDescent="0.25">
      <c r="A15">
        <f t="shared" si="0"/>
        <v>1</v>
      </c>
      <c r="B15" t="str">
        <f t="shared" si="4"/>
        <v>20230619A</v>
      </c>
      <c r="C15">
        <f t="shared" si="5"/>
        <v>1</v>
      </c>
      <c r="D15" s="4">
        <v>45096</v>
      </c>
      <c r="E15" t="s">
        <v>110</v>
      </c>
      <c r="F15" t="str">
        <f t="array" ref="F15">INDEX(Establishment!B$2:B$1042,MATCH($E15,Establishment!$A$2:$A$1042,0))</f>
        <v>7-Eleven</v>
      </c>
      <c r="G15" t="s">
        <v>111</v>
      </c>
      <c r="H15" t="s">
        <v>2</v>
      </c>
      <c r="I15">
        <v>211</v>
      </c>
      <c r="J15" t="s">
        <v>112</v>
      </c>
      <c r="K15">
        <v>1</v>
      </c>
      <c r="L15">
        <v>211</v>
      </c>
      <c r="M15">
        <f t="shared" si="2"/>
        <v>211</v>
      </c>
      <c r="N15">
        <f t="shared" si="3"/>
        <v>211</v>
      </c>
      <c r="O15" t="s">
        <v>113</v>
      </c>
      <c r="P15" t="str">
        <f t="array" ref="P15">INDEX(Items!B$2:B$1090,MATCH($O15,Items!$A$2:$A$1090,0))</f>
        <v>Items</v>
      </c>
      <c r="Q15" t="str">
        <f t="array" ref="Q15">INDEX(Items!C$2:C$1090,MATCH($O15,Items!$A$2:$A$1090,0))</f>
        <v>Unliquidated</v>
      </c>
      <c r="R15">
        <f t="array" ref="R15">INDEX(Items!D$2:D$1090,MATCH($O15,Items!$A$2:$A$1090,0))</f>
        <v>0</v>
      </c>
    </row>
    <row r="16" spans="1:19" x14ac:dyDescent="0.25">
      <c r="A16">
        <f t="shared" si="0"/>
        <v>1</v>
      </c>
      <c r="B16" t="str">
        <f t="shared" si="4"/>
        <v/>
      </c>
      <c r="C16">
        <f t="shared" si="5"/>
        <v>1</v>
      </c>
      <c r="D16" s="4"/>
      <c r="E16" t="s">
        <v>20</v>
      </c>
      <c r="F16" t="str">
        <f t="array" ref="F16">INDEX(Establishment!B$2:B$1042,MATCH($E16,Establishment!$A$2:$A$1042,0))</f>
        <v xml:space="preserve"> </v>
      </c>
      <c r="G16" t="str">
        <f t="array" ref="G16">INDEX(Establishment!C$2:C$1042,MATCH($E16,Establishment!$A$2:$A$1042,0))</f>
        <v xml:space="preserve"> </v>
      </c>
      <c r="M16">
        <f t="shared" si="2"/>
        <v>0</v>
      </c>
      <c r="N16">
        <f t="shared" si="3"/>
        <v>0</v>
      </c>
      <c r="O16" t="s">
        <v>20</v>
      </c>
      <c r="P16" t="str">
        <f t="array" ref="P16">INDEX(Items!B$2:B$1090,MATCH($O16,Items!$A$2:$A$1090,0))</f>
        <v xml:space="preserve"> </v>
      </c>
      <c r="Q16" t="str">
        <f t="array" ref="Q16">INDEX(Items!C$2:C$1090,MATCH($O16,Items!$A$2:$A$1090,0))</f>
        <v xml:space="preserve"> </v>
      </c>
      <c r="R16" t="str">
        <f t="array" ref="R16">INDEX(Items!D$2:D$1090,MATCH($O16,Items!$A$2:$A$1090,0))</f>
        <v xml:space="preserve"> </v>
      </c>
    </row>
    <row r="17" spans="1:18" x14ac:dyDescent="0.25">
      <c r="A17">
        <f t="shared" si="0"/>
        <v>1</v>
      </c>
      <c r="B17" t="str">
        <f t="shared" si="4"/>
        <v/>
      </c>
      <c r="C17">
        <f t="shared" si="5"/>
        <v>1</v>
      </c>
      <c r="D17" s="4"/>
      <c r="E17" t="s">
        <v>20</v>
      </c>
      <c r="F17" t="str">
        <f t="array" ref="F17">INDEX(Establishment!B$2:B$1042,MATCH($E17,Establishment!$A$2:$A$1042,0))</f>
        <v xml:space="preserve"> </v>
      </c>
      <c r="G17" t="str">
        <f t="array" ref="G17">INDEX(Establishment!C$2:C$1042,MATCH($E17,Establishment!$A$2:$A$1042,0))</f>
        <v xml:space="preserve"> </v>
      </c>
      <c r="M17">
        <f t="shared" si="2"/>
        <v>0</v>
      </c>
      <c r="N17">
        <f t="shared" si="3"/>
        <v>0</v>
      </c>
      <c r="O17" t="s">
        <v>20</v>
      </c>
      <c r="P17" t="str">
        <f t="array" ref="P17">INDEX(Items!B$2:B$1090,MATCH($O17,Items!$A$2:$A$1090,0))</f>
        <v xml:space="preserve"> </v>
      </c>
      <c r="Q17" t="str">
        <f t="array" ref="Q17">INDEX(Items!C$2:C$1090,MATCH($O17,Items!$A$2:$A$1090,0))</f>
        <v xml:space="preserve"> </v>
      </c>
      <c r="R17" t="str">
        <f t="array" ref="R17">INDEX(Items!D$2:D$1090,MATCH($O17,Items!$A$2:$A$1090,0))</f>
        <v xml:space="preserve"> </v>
      </c>
    </row>
    <row r="18" spans="1:18" x14ac:dyDescent="0.25">
      <c r="A18">
        <f t="shared" si="0"/>
        <v>1</v>
      </c>
      <c r="B18" t="str">
        <f t="shared" si="4"/>
        <v/>
      </c>
      <c r="C18">
        <f t="shared" si="5"/>
        <v>1</v>
      </c>
      <c r="D18" s="4"/>
      <c r="E18" t="s">
        <v>20</v>
      </c>
      <c r="F18" t="str">
        <f t="array" ref="F18">INDEX(Establishment!B$2:B$1042,MATCH($E18,Establishment!$A$2:$A$1042,0))</f>
        <v xml:space="preserve"> </v>
      </c>
      <c r="G18" t="str">
        <f t="array" ref="G18">INDEX(Establishment!C$2:C$1042,MATCH($E18,Establishment!$A$2:$A$1042,0))</f>
        <v xml:space="preserve"> </v>
      </c>
      <c r="M18">
        <f t="shared" si="2"/>
        <v>0</v>
      </c>
      <c r="N18">
        <f t="shared" si="3"/>
        <v>0</v>
      </c>
      <c r="O18" t="s">
        <v>20</v>
      </c>
      <c r="P18" t="str">
        <f t="array" ref="P18">INDEX(Items!B$2:B$1090,MATCH($O18,Items!$A$2:$A$1090,0))</f>
        <v xml:space="preserve"> </v>
      </c>
      <c r="Q18" t="str">
        <f t="array" ref="Q18">INDEX(Items!C$2:C$1090,MATCH($O18,Items!$A$2:$A$1090,0))</f>
        <v xml:space="preserve"> </v>
      </c>
      <c r="R18" t="str">
        <f t="array" ref="R18">INDEX(Items!D$2:D$1090,MATCH($O18,Items!$A$2:$A$1090,0))</f>
        <v xml:space="preserve"> </v>
      </c>
    </row>
    <row r="19" spans="1:18" x14ac:dyDescent="0.25">
      <c r="A19">
        <f t="shared" si="0"/>
        <v>1</v>
      </c>
      <c r="B19" t="str">
        <f t="shared" si="4"/>
        <v/>
      </c>
      <c r="C19">
        <f t="shared" si="5"/>
        <v>1</v>
      </c>
      <c r="D19" s="4"/>
      <c r="E19" t="s">
        <v>20</v>
      </c>
      <c r="F19" t="str">
        <f t="array" ref="F19">INDEX(Establishment!B$2:B$1042,MATCH($E19,Establishment!$A$2:$A$1042,0))</f>
        <v xml:space="preserve"> </v>
      </c>
      <c r="G19" t="str">
        <f t="array" ref="G19">INDEX(Establishment!C$2:C$1042,MATCH($E19,Establishment!$A$2:$A$1042,0))</f>
        <v xml:space="preserve"> </v>
      </c>
      <c r="M19">
        <f t="shared" si="2"/>
        <v>0</v>
      </c>
      <c r="N19">
        <f t="shared" si="3"/>
        <v>0</v>
      </c>
      <c r="O19" t="s">
        <v>20</v>
      </c>
      <c r="P19" t="str">
        <f t="array" ref="P19">INDEX(Items!B$2:B$1090,MATCH($O19,Items!$A$2:$A$1090,0))</f>
        <v xml:space="preserve"> </v>
      </c>
      <c r="Q19" t="str">
        <f t="array" ref="Q19">INDEX(Items!C$2:C$1090,MATCH($O19,Items!$A$2:$A$1090,0))</f>
        <v xml:space="preserve"> </v>
      </c>
      <c r="R19" t="str">
        <f t="array" ref="R19">INDEX(Items!D$2:D$1090,MATCH($O19,Items!$A$2:$A$1090,0))</f>
        <v xml:space="preserve"> </v>
      </c>
    </row>
    <row r="20" spans="1:18" x14ac:dyDescent="0.25">
      <c r="A20">
        <f t="shared" si="0"/>
        <v>1</v>
      </c>
      <c r="B20" t="str">
        <f t="shared" si="4"/>
        <v/>
      </c>
      <c r="C20">
        <f t="shared" si="5"/>
        <v>1</v>
      </c>
      <c r="D20" s="4"/>
      <c r="E20" t="s">
        <v>20</v>
      </c>
      <c r="F20" t="str">
        <f t="array" ref="F20">INDEX(Establishment!B$2:B$1042,MATCH($E20,Establishment!$A$2:$A$1042,0))</f>
        <v xml:space="preserve"> </v>
      </c>
      <c r="G20" t="str">
        <f t="array" ref="G20">INDEX(Establishment!C$2:C$1042,MATCH($E20,Establishment!$A$2:$A$1042,0))</f>
        <v xml:space="preserve"> </v>
      </c>
      <c r="M20">
        <f t="shared" si="2"/>
        <v>0</v>
      </c>
      <c r="N20">
        <f t="shared" si="3"/>
        <v>0</v>
      </c>
      <c r="O20" t="s">
        <v>20</v>
      </c>
      <c r="P20" t="str">
        <f t="array" ref="P20">INDEX(Items!B$2:B$1090,MATCH($O20,Items!$A$2:$A$1090,0))</f>
        <v xml:space="preserve"> </v>
      </c>
      <c r="Q20" t="str">
        <f t="array" ref="Q20">INDEX(Items!C$2:C$1090,MATCH($O20,Items!$A$2:$A$1090,0))</f>
        <v xml:space="preserve"> </v>
      </c>
      <c r="R20" t="str">
        <f t="array" ref="R20">INDEX(Items!D$2:D$1090,MATCH($O20,Items!$A$2:$A$1090,0))</f>
        <v xml:space="preserve"> </v>
      </c>
    </row>
    <row r="21" spans="1:18" ht="15.75" customHeight="1" x14ac:dyDescent="0.25">
      <c r="A21">
        <f t="shared" si="0"/>
        <v>1</v>
      </c>
      <c r="B21" t="str">
        <f t="shared" si="4"/>
        <v>20230621A</v>
      </c>
      <c r="C21">
        <f t="shared" si="5"/>
        <v>1</v>
      </c>
      <c r="D21" s="4">
        <v>45098</v>
      </c>
      <c r="E21" t="s">
        <v>114</v>
      </c>
      <c r="F21" t="str">
        <f t="array" ref="F21">INDEX(Establishment!B$2:B$1042,MATCH($E21,Establishment!$A$2:$A$1042,0))</f>
        <v>Carenderia 14th Floor</v>
      </c>
      <c r="G21" t="str">
        <f t="array" ref="G21">INDEX(Establishment!C$2:C$1042,MATCH($E21,Establishment!$A$2:$A$1042,0))</f>
        <v>ACC Tower Cebu Business Park</v>
      </c>
      <c r="H21" t="s">
        <v>2</v>
      </c>
      <c r="I21">
        <v>15</v>
      </c>
      <c r="J21" t="s">
        <v>44</v>
      </c>
      <c r="K21">
        <v>1</v>
      </c>
      <c r="L21">
        <v>15</v>
      </c>
      <c r="M21">
        <f t="shared" si="2"/>
        <v>15</v>
      </c>
      <c r="N21">
        <f t="shared" si="3"/>
        <v>15</v>
      </c>
      <c r="O21" t="s">
        <v>115</v>
      </c>
      <c r="P21">
        <f t="array" ref="P21">INDEX(Items!B$2:B$1090,MATCH($O21,Items!$A$2:$A$1090,0))</f>
        <v>0</v>
      </c>
      <c r="Q21" t="str">
        <f t="array" ref="Q21">INDEX(Items!C$2:C$1090,MATCH($O21,Items!$A$2:$A$1090,0))</f>
        <v>Dish</v>
      </c>
      <c r="R21" t="str">
        <f t="array" ref="R21">INDEX(Items!D$2:D$1090,MATCH($O21,Items!$A$2:$A$1090,0))</f>
        <v>Bihon</v>
      </c>
    </row>
    <row r="22" spans="1:18" ht="15.75" customHeight="1" x14ac:dyDescent="0.25">
      <c r="A22">
        <f t="shared" si="0"/>
        <v>1</v>
      </c>
      <c r="B22" t="str">
        <f t="shared" si="4"/>
        <v/>
      </c>
      <c r="C22">
        <f t="shared" si="5"/>
        <v>1</v>
      </c>
      <c r="D22" s="4"/>
      <c r="E22" t="s">
        <v>20</v>
      </c>
      <c r="F22" t="str">
        <f t="array" ref="F22">INDEX(Establishment!B$2:B$1042,MATCH($E22,Establishment!$A$2:$A$1042,0))</f>
        <v xml:space="preserve"> </v>
      </c>
      <c r="G22" t="str">
        <f t="array" ref="G22">INDEX(Establishment!C$2:C$1042,MATCH($E22,Establishment!$A$2:$A$1042,0))</f>
        <v xml:space="preserve"> </v>
      </c>
      <c r="M22">
        <f t="shared" si="2"/>
        <v>0</v>
      </c>
      <c r="N22">
        <f t="shared" si="3"/>
        <v>0</v>
      </c>
      <c r="O22" t="s">
        <v>20</v>
      </c>
      <c r="P22" t="str">
        <f t="array" ref="P22">INDEX(Items!B$2:B$1090,MATCH($O22,Items!$A$2:$A$1090,0))</f>
        <v xml:space="preserve"> </v>
      </c>
      <c r="Q22" t="str">
        <f t="array" ref="Q22">INDEX(Items!C$2:C$1090,MATCH($O22,Items!$A$2:$A$1090,0))</f>
        <v xml:space="preserve"> </v>
      </c>
      <c r="R22" t="str">
        <f t="array" ref="R22">INDEX(Items!D$2:D$1090,MATCH($O22,Items!$A$2:$A$1090,0))</f>
        <v xml:space="preserve"> </v>
      </c>
    </row>
    <row r="23" spans="1:18" ht="15.75" customHeight="1" x14ac:dyDescent="0.25">
      <c r="A23">
        <f t="shared" si="0"/>
        <v>1</v>
      </c>
      <c r="B23" t="str">
        <f t="shared" si="4"/>
        <v/>
      </c>
      <c r="C23">
        <f t="shared" si="5"/>
        <v>1</v>
      </c>
      <c r="D23" s="4"/>
      <c r="E23" t="s">
        <v>20</v>
      </c>
      <c r="F23" t="str">
        <f t="array" ref="F23">INDEX(Establishment!B$2:B$1042,MATCH($E23,Establishment!$A$2:$A$1042,0))</f>
        <v xml:space="preserve"> </v>
      </c>
      <c r="G23" t="str">
        <f t="array" ref="G23">INDEX(Establishment!C$2:C$1042,MATCH($E23,Establishment!$A$2:$A$1042,0))</f>
        <v xml:space="preserve"> </v>
      </c>
      <c r="M23">
        <f t="shared" si="2"/>
        <v>0</v>
      </c>
      <c r="N23">
        <f t="shared" si="3"/>
        <v>0</v>
      </c>
      <c r="O23" t="s">
        <v>20</v>
      </c>
      <c r="P23" t="str">
        <f t="array" ref="P23">INDEX(Items!B$2:B$1090,MATCH($O23,Items!$A$2:$A$1090,0))</f>
        <v xml:space="preserve"> </v>
      </c>
      <c r="Q23" t="str">
        <f t="array" ref="Q23">INDEX(Items!C$2:C$1090,MATCH($O23,Items!$A$2:$A$1090,0))</f>
        <v xml:space="preserve"> </v>
      </c>
      <c r="R23" t="str">
        <f t="array" ref="R23">INDEX(Items!D$2:D$1090,MATCH($O23,Items!$A$2:$A$1090,0))</f>
        <v xml:space="preserve"> </v>
      </c>
    </row>
    <row r="24" spans="1:18" ht="15.75" customHeight="1" x14ac:dyDescent="0.25">
      <c r="A24">
        <f t="shared" si="0"/>
        <v>1</v>
      </c>
      <c r="B24" t="str">
        <f t="shared" si="4"/>
        <v/>
      </c>
      <c r="C24">
        <f t="shared" si="5"/>
        <v>1</v>
      </c>
      <c r="D24" s="4"/>
      <c r="E24" t="s">
        <v>20</v>
      </c>
      <c r="F24" t="str">
        <f t="array" ref="F24">INDEX(Establishment!B$2:B$1042,MATCH($E24,Establishment!$A$2:$A$1042,0))</f>
        <v xml:space="preserve"> </v>
      </c>
      <c r="G24" t="str">
        <f t="array" ref="G24">INDEX(Establishment!C$2:C$1042,MATCH($E24,Establishment!$A$2:$A$1042,0))</f>
        <v xml:space="preserve"> </v>
      </c>
      <c r="M24">
        <f t="shared" si="2"/>
        <v>0</v>
      </c>
      <c r="N24">
        <f t="shared" si="3"/>
        <v>0</v>
      </c>
      <c r="O24" t="s">
        <v>20</v>
      </c>
      <c r="P24" t="str">
        <f t="array" ref="P24">INDEX(Items!B$2:B$1090,MATCH($O24,Items!$A$2:$A$1090,0))</f>
        <v xml:space="preserve"> </v>
      </c>
      <c r="Q24" t="str">
        <f t="array" ref="Q24">INDEX(Items!C$2:C$1090,MATCH($O24,Items!$A$2:$A$1090,0))</f>
        <v xml:space="preserve"> </v>
      </c>
      <c r="R24" t="str">
        <f t="array" ref="R24">INDEX(Items!D$2:D$1090,MATCH($O24,Items!$A$2:$A$1090,0))</f>
        <v xml:space="preserve"> </v>
      </c>
    </row>
    <row r="25" spans="1:18" ht="15.75" customHeight="1" x14ac:dyDescent="0.25">
      <c r="A25">
        <f t="shared" si="0"/>
        <v>1</v>
      </c>
      <c r="B25" t="str">
        <f t="shared" si="4"/>
        <v/>
      </c>
      <c r="C25">
        <f t="shared" si="5"/>
        <v>1</v>
      </c>
      <c r="D25" s="4"/>
      <c r="E25" t="s">
        <v>20</v>
      </c>
      <c r="F25" t="str">
        <f t="array" ref="F25">INDEX(Establishment!B$2:B$1042,MATCH($E25,Establishment!$A$2:$A$1042,0))</f>
        <v xml:space="preserve"> </v>
      </c>
      <c r="G25" t="str">
        <f t="array" ref="G25">INDEX(Establishment!C$2:C$1042,MATCH($E25,Establishment!$A$2:$A$1042,0))</f>
        <v xml:space="preserve"> </v>
      </c>
      <c r="M25">
        <f t="shared" si="2"/>
        <v>0</v>
      </c>
      <c r="N25">
        <f t="shared" si="3"/>
        <v>0</v>
      </c>
      <c r="O25" t="s">
        <v>20</v>
      </c>
      <c r="P25" t="str">
        <f t="array" ref="P25">INDEX(Items!B$2:B$1090,MATCH($O25,Items!$A$2:$A$1090,0))</f>
        <v xml:space="preserve"> </v>
      </c>
      <c r="Q25" t="str">
        <f t="array" ref="Q25">INDEX(Items!C$2:C$1090,MATCH($O25,Items!$A$2:$A$1090,0))</f>
        <v xml:space="preserve"> </v>
      </c>
      <c r="R25" t="str">
        <f t="array" ref="R25">INDEX(Items!D$2:D$1090,MATCH($O25,Items!$A$2:$A$1090,0))</f>
        <v xml:space="preserve"> </v>
      </c>
    </row>
    <row r="26" spans="1:18" ht="15.75" customHeight="1" x14ac:dyDescent="0.25">
      <c r="A26">
        <f t="shared" si="0"/>
        <v>1</v>
      </c>
      <c r="B26" t="str">
        <f t="shared" si="4"/>
        <v/>
      </c>
      <c r="C26">
        <f t="shared" si="5"/>
        <v>1</v>
      </c>
      <c r="D26" s="4"/>
      <c r="E26" t="s">
        <v>20</v>
      </c>
      <c r="F26" t="str">
        <f t="array" ref="F26">INDEX(Establishment!B$2:B$1042,MATCH($E26,Establishment!$A$2:$A$1042,0))</f>
        <v xml:space="preserve"> </v>
      </c>
      <c r="G26" t="str">
        <f t="array" ref="G26">INDEX(Establishment!C$2:C$1042,MATCH($E26,Establishment!$A$2:$A$1042,0))</f>
        <v xml:space="preserve"> </v>
      </c>
      <c r="M26">
        <f t="shared" si="2"/>
        <v>0</v>
      </c>
      <c r="N26">
        <f t="shared" si="3"/>
        <v>0</v>
      </c>
      <c r="O26" t="s">
        <v>20</v>
      </c>
      <c r="P26" t="str">
        <f t="array" ref="P26">INDEX(Items!B$2:B$1090,MATCH($O26,Items!$A$2:$A$1090,0))</f>
        <v xml:space="preserve"> </v>
      </c>
      <c r="Q26" t="str">
        <f t="array" ref="Q26">INDEX(Items!C$2:C$1090,MATCH($O26,Items!$A$2:$A$1090,0))</f>
        <v xml:space="preserve"> </v>
      </c>
      <c r="R26" t="str">
        <f t="array" ref="R26">INDEX(Items!D$2:D$1090,MATCH($O26,Items!$A$2:$A$1090,0))</f>
        <v xml:space="preserve"> </v>
      </c>
    </row>
    <row r="27" spans="1:18" ht="15.75" customHeight="1" x14ac:dyDescent="0.25">
      <c r="A27">
        <f t="shared" si="0"/>
        <v>1</v>
      </c>
      <c r="B27" t="str">
        <f t="shared" si="4"/>
        <v/>
      </c>
      <c r="C27">
        <f t="shared" si="5"/>
        <v>1</v>
      </c>
      <c r="D27" s="4"/>
      <c r="E27" t="s">
        <v>20</v>
      </c>
      <c r="F27" t="str">
        <f t="array" ref="F27">INDEX(Establishment!B$2:B$1042,MATCH($E27,Establishment!$A$2:$A$1042,0))</f>
        <v xml:space="preserve"> </v>
      </c>
      <c r="G27" t="str">
        <f t="array" ref="G27">INDEX(Establishment!C$2:C$1042,MATCH($E27,Establishment!$A$2:$A$1042,0))</f>
        <v xml:space="preserve"> </v>
      </c>
      <c r="M27">
        <f t="shared" si="2"/>
        <v>0</v>
      </c>
      <c r="N27">
        <f t="shared" si="3"/>
        <v>0</v>
      </c>
      <c r="O27" t="s">
        <v>20</v>
      </c>
      <c r="P27" t="str">
        <f t="array" ref="P27">INDEX(Items!B$2:B$1090,MATCH($O27,Items!$A$2:$A$1090,0))</f>
        <v xml:space="preserve"> </v>
      </c>
      <c r="Q27" t="str">
        <f t="array" ref="Q27">INDEX(Items!C$2:C$1090,MATCH($O27,Items!$A$2:$A$1090,0))</f>
        <v xml:space="preserve"> </v>
      </c>
      <c r="R27" t="str">
        <f t="array" ref="R27">INDEX(Items!D$2:D$1090,MATCH($O27,Items!$A$2:$A$1090,0))</f>
        <v xml:space="preserve"> </v>
      </c>
    </row>
    <row r="28" spans="1:18" ht="15.75" customHeight="1" x14ac:dyDescent="0.25">
      <c r="A28">
        <f t="shared" si="0"/>
        <v>1</v>
      </c>
      <c r="B28" t="str">
        <f t="shared" si="4"/>
        <v/>
      </c>
      <c r="C28">
        <f t="shared" si="5"/>
        <v>1</v>
      </c>
      <c r="D28" s="4"/>
      <c r="E28" t="s">
        <v>20</v>
      </c>
      <c r="F28" t="str">
        <f t="array" ref="F28">INDEX(Establishment!B$2:B$1042,MATCH($E28,Establishment!$A$2:$A$1042,0))</f>
        <v xml:space="preserve"> </v>
      </c>
      <c r="G28" t="str">
        <f t="array" ref="G28">INDEX(Establishment!C$2:C$1042,MATCH($E28,Establishment!$A$2:$A$1042,0))</f>
        <v xml:space="preserve"> </v>
      </c>
      <c r="M28">
        <f t="shared" si="2"/>
        <v>0</v>
      </c>
      <c r="N28">
        <f t="shared" si="3"/>
        <v>0</v>
      </c>
      <c r="O28" t="s">
        <v>20</v>
      </c>
      <c r="P28" t="str">
        <f t="array" ref="P28">INDEX(Items!B$2:B$1090,MATCH($O28,Items!$A$2:$A$1090,0))</f>
        <v xml:space="preserve"> </v>
      </c>
      <c r="Q28" t="str">
        <f t="array" ref="Q28">INDEX(Items!C$2:C$1090,MATCH($O28,Items!$A$2:$A$1090,0))</f>
        <v xml:space="preserve"> </v>
      </c>
      <c r="R28" t="str">
        <f t="array" ref="R28">INDEX(Items!D$2:D$1090,MATCH($O28,Items!$A$2:$A$1090,0))</f>
        <v xml:space="preserve"> </v>
      </c>
    </row>
    <row r="29" spans="1:18" ht="15.75" customHeight="1" x14ac:dyDescent="0.25">
      <c r="A29">
        <f t="shared" si="0"/>
        <v>1</v>
      </c>
      <c r="B29" t="str">
        <f t="shared" si="4"/>
        <v>20230622A</v>
      </c>
      <c r="C29">
        <f t="shared" si="5"/>
        <v>1</v>
      </c>
      <c r="D29" s="4">
        <v>45099</v>
      </c>
      <c r="E29" t="s">
        <v>116</v>
      </c>
      <c r="F29" t="str">
        <f t="array" ref="F29">INDEX(Establishment!B$2:B$1042,MATCH($E29,Establishment!$A$2:$A$1042,0))</f>
        <v>Chowking</v>
      </c>
      <c r="G29" t="str">
        <f t="array" ref="G29">INDEX(Establishment!C$2:C$1042,MATCH($E29,Establishment!$A$2:$A$1042,0))</f>
        <v>SM Seaside, Cebu</v>
      </c>
      <c r="H29" t="s">
        <v>22</v>
      </c>
      <c r="I29">
        <v>280</v>
      </c>
      <c r="K29">
        <v>1</v>
      </c>
      <c r="L29" s="5">
        <v>65</v>
      </c>
      <c r="M29">
        <f t="shared" si="2"/>
        <v>65</v>
      </c>
      <c r="N29">
        <f t="shared" si="3"/>
        <v>65</v>
      </c>
      <c r="O29" t="s">
        <v>96</v>
      </c>
      <c r="P29" t="str">
        <f t="array" ref="P29">INDEX(Items!B$2:B$1090,MATCH($O29,Items!$A$2:$A$1090,0))</f>
        <v>Chowking</v>
      </c>
      <c r="Q29" t="str">
        <f t="array" ref="Q29">INDEX(Items!C$2:C$1090,MATCH($O29,Items!$A$2:$A$1090,0))</f>
        <v>Dish</v>
      </c>
      <c r="R29" t="str">
        <f t="array" ref="R29">INDEX(Items!D$2:D$1090,MATCH($O29,Items!$A$2:$A$1090,0))</f>
        <v>Pork ChowFan with Ice Tea</v>
      </c>
    </row>
    <row r="30" spans="1:18" ht="15.75" customHeight="1" x14ac:dyDescent="0.25">
      <c r="A30">
        <f t="shared" si="0"/>
        <v>1</v>
      </c>
      <c r="B30" t="str">
        <f t="shared" si="4"/>
        <v>20230622A</v>
      </c>
      <c r="C30">
        <f t="shared" si="5"/>
        <v>2</v>
      </c>
      <c r="D30" s="4">
        <v>45099</v>
      </c>
      <c r="E30" t="s">
        <v>116</v>
      </c>
      <c r="F30" t="str">
        <f t="array" ref="F30">INDEX(Establishment!B$2:B$1042,MATCH($E30,Establishment!$A$2:$A$1042,0))</f>
        <v>Chowking</v>
      </c>
      <c r="G30" t="str">
        <f t="array" ref="G30">INDEX(Establishment!C$2:C$1042,MATCH($E30,Establishment!$A$2:$A$1042,0))</f>
        <v>SM Seaside, Cebu</v>
      </c>
      <c r="K30">
        <v>1</v>
      </c>
      <c r="L30" s="5">
        <v>50</v>
      </c>
      <c r="M30">
        <f t="shared" si="2"/>
        <v>50</v>
      </c>
      <c r="N30">
        <f t="shared" si="3"/>
        <v>115</v>
      </c>
      <c r="O30" t="s">
        <v>42</v>
      </c>
      <c r="P30" t="str">
        <f t="array" ref="P30">INDEX(Items!B$2:B$1090,MATCH($O30,Items!$A$2:$A$1090,0))</f>
        <v>Chowking</v>
      </c>
      <c r="Q30" t="str">
        <f t="array" ref="Q30">INDEX(Items!C$2:C$1090,MATCH($O30,Items!$A$2:$A$1090,0))</f>
        <v>Dish</v>
      </c>
      <c r="R30" t="str">
        <f t="array" ref="R30">INDEX(Items!D$2:D$1090,MATCH($O30,Items!$A$2:$A$1090,0))</f>
        <v xml:space="preserve">Pork ChowFan </v>
      </c>
    </row>
    <row r="31" spans="1:18" ht="15.75" customHeight="1" x14ac:dyDescent="0.25">
      <c r="A31">
        <f t="shared" si="0"/>
        <v>1</v>
      </c>
      <c r="B31" t="str">
        <f t="shared" si="4"/>
        <v>20230622A</v>
      </c>
      <c r="C31">
        <f t="shared" si="5"/>
        <v>3</v>
      </c>
      <c r="D31" s="4">
        <v>45099</v>
      </c>
      <c r="E31" t="s">
        <v>116</v>
      </c>
      <c r="F31" t="str">
        <f t="array" ref="F31">INDEX(Establishment!B$2:B$1042,MATCH($E31,Establishment!$A$2:$A$1042,0))</f>
        <v>Chowking</v>
      </c>
      <c r="G31" t="str">
        <f t="array" ref="G31">INDEX(Establishment!C$2:C$1042,MATCH($E31,Establishment!$A$2:$A$1042,0))</f>
        <v>SM Seaside, Cebu</v>
      </c>
      <c r="K31">
        <v>1</v>
      </c>
      <c r="L31" s="5">
        <v>50</v>
      </c>
      <c r="M31">
        <f t="shared" si="2"/>
        <v>50</v>
      </c>
      <c r="N31">
        <f t="shared" si="3"/>
        <v>165</v>
      </c>
      <c r="O31" t="s">
        <v>97</v>
      </c>
      <c r="P31" t="str">
        <f t="array" ref="P31">INDEX(Items!B$2:B$1090,MATCH($O31,Items!$A$2:$A$1090,0))</f>
        <v>Chowking</v>
      </c>
      <c r="Q31" t="str">
        <f t="array" ref="Q31">INDEX(Items!C$2:C$1090,MATCH($O31,Items!$A$2:$A$1090,0))</f>
        <v>Dish</v>
      </c>
      <c r="R31" t="str">
        <f t="array" ref="R31">INDEX(Items!D$2:D$1090,MATCH($O31,Items!$A$2:$A$1090,0))</f>
        <v>Wanton Soup</v>
      </c>
    </row>
    <row r="32" spans="1:18" ht="15.75" customHeight="1" x14ac:dyDescent="0.25">
      <c r="A32">
        <f t="shared" si="0"/>
        <v>1</v>
      </c>
      <c r="B32" t="str">
        <f t="shared" si="4"/>
        <v>20230622A</v>
      </c>
      <c r="C32">
        <f t="shared" si="5"/>
        <v>4</v>
      </c>
      <c r="D32" s="4">
        <v>45099</v>
      </c>
      <c r="E32" t="s">
        <v>116</v>
      </c>
      <c r="F32" t="str">
        <f t="array" ref="F32">INDEX(Establishment!B$2:B$1042,MATCH($E32,Establishment!$A$2:$A$1042,0))</f>
        <v>Chowking</v>
      </c>
      <c r="G32" t="str">
        <f t="array" ref="G32">INDEX(Establishment!C$2:C$1042,MATCH($E32,Establishment!$A$2:$A$1042,0))</f>
        <v>SM Seaside, Cebu</v>
      </c>
      <c r="K32">
        <v>1</v>
      </c>
      <c r="L32" s="5">
        <v>65</v>
      </c>
      <c r="M32">
        <f t="shared" si="2"/>
        <v>65</v>
      </c>
      <c r="N32">
        <f t="shared" si="3"/>
        <v>230</v>
      </c>
      <c r="O32" t="s">
        <v>96</v>
      </c>
      <c r="P32" t="str">
        <f t="array" ref="P32">INDEX(Items!B$2:B$1090,MATCH($O32,Items!$A$2:$A$1090,0))</f>
        <v>Chowking</v>
      </c>
      <c r="Q32" t="str">
        <f t="array" ref="Q32">INDEX(Items!C$2:C$1090,MATCH($O32,Items!$A$2:$A$1090,0))</f>
        <v>Dish</v>
      </c>
      <c r="R32" t="str">
        <f t="array" ref="R32">INDEX(Items!D$2:D$1090,MATCH($O32,Items!$A$2:$A$1090,0))</f>
        <v>Pork ChowFan with Ice Tea</v>
      </c>
    </row>
    <row r="33" spans="1:18" ht="15.75" customHeight="1" x14ac:dyDescent="0.25">
      <c r="A33">
        <f t="shared" si="0"/>
        <v>1</v>
      </c>
      <c r="B33" t="str">
        <f t="shared" si="4"/>
        <v>20230622A</v>
      </c>
      <c r="C33">
        <f t="shared" si="5"/>
        <v>5</v>
      </c>
      <c r="D33" s="4">
        <v>45099</v>
      </c>
      <c r="E33" t="s">
        <v>116</v>
      </c>
      <c r="F33" t="str">
        <f t="array" ref="F33">INDEX(Establishment!B$2:B$1042,MATCH($E33,Establishment!$A$2:$A$1042,0))</f>
        <v>Chowking</v>
      </c>
      <c r="G33" t="str">
        <f t="array" ref="G33">INDEX(Establishment!C$2:C$1042,MATCH($E33,Establishment!$A$2:$A$1042,0))</f>
        <v>SM Seaside, Cebu</v>
      </c>
      <c r="K33">
        <v>1</v>
      </c>
      <c r="L33" s="5">
        <v>50</v>
      </c>
      <c r="M33">
        <f t="shared" si="2"/>
        <v>50</v>
      </c>
      <c r="N33">
        <f t="shared" si="3"/>
        <v>280</v>
      </c>
      <c r="O33" t="s">
        <v>97</v>
      </c>
      <c r="P33" t="str">
        <f t="array" ref="P33">INDEX(Items!B$2:B$1090,MATCH($O33,Items!$A$2:$A$1090,0))</f>
        <v>Chowking</v>
      </c>
      <c r="Q33" t="str">
        <f t="array" ref="Q33">INDEX(Items!C$2:C$1090,MATCH($O33,Items!$A$2:$A$1090,0))</f>
        <v>Dish</v>
      </c>
      <c r="R33" t="str">
        <f t="array" ref="R33">INDEX(Items!D$2:D$1090,MATCH($O33,Items!$A$2:$A$1090,0))</f>
        <v>Wanton Soup</v>
      </c>
    </row>
    <row r="34" spans="1:18" ht="15.75" customHeight="1" x14ac:dyDescent="0.25">
      <c r="A34">
        <f t="shared" si="0"/>
        <v>2</v>
      </c>
      <c r="B34" t="str">
        <f t="shared" si="4"/>
        <v>20230622B</v>
      </c>
      <c r="C34">
        <f t="shared" si="5"/>
        <v>1</v>
      </c>
      <c r="D34" s="4">
        <v>45099</v>
      </c>
      <c r="E34" t="s">
        <v>117</v>
      </c>
      <c r="F34" t="str">
        <f t="array" ref="F34">INDEX(Establishment!B$2:B$1042,MATCH($E34,Establishment!$A$2:$A$1042,0))</f>
        <v>Brownies Unlimited</v>
      </c>
      <c r="G34" t="str">
        <f t="array" ref="G34">INDEX(Establishment!C$2:C$1042,MATCH($E34,Establishment!$A$2:$A$1042,0))</f>
        <v>SM Seaside, Cebu</v>
      </c>
      <c r="H34" t="s">
        <v>2</v>
      </c>
      <c r="J34" t="s">
        <v>20</v>
      </c>
      <c r="K34">
        <v>1</v>
      </c>
      <c r="L34" s="5">
        <v>65</v>
      </c>
      <c r="M34">
        <f t="shared" si="2"/>
        <v>65</v>
      </c>
      <c r="N34">
        <f t="shared" si="3"/>
        <v>65</v>
      </c>
      <c r="O34" t="s">
        <v>118</v>
      </c>
      <c r="P34" t="s">
        <v>119</v>
      </c>
      <c r="Q34" t="s">
        <v>120</v>
      </c>
      <c r="R34" t="s">
        <v>121</v>
      </c>
    </row>
    <row r="35" spans="1:18" ht="15.75" customHeight="1" x14ac:dyDescent="0.25">
      <c r="A35">
        <f t="shared" si="0"/>
        <v>2</v>
      </c>
      <c r="B35" t="str">
        <f t="shared" si="4"/>
        <v>20230622B</v>
      </c>
      <c r="C35">
        <f t="shared" si="5"/>
        <v>2</v>
      </c>
      <c r="D35" s="4">
        <v>45099</v>
      </c>
      <c r="E35" t="s">
        <v>117</v>
      </c>
      <c r="F35" t="str">
        <f t="array" ref="F35">INDEX(Establishment!B$2:B$1042,MATCH($E35,Establishment!$A$2:$A$1042,0))</f>
        <v>Brownies Unlimited</v>
      </c>
      <c r="G35" t="str">
        <f t="array" ref="G35">INDEX(Establishment!C$2:C$1042,MATCH($E35,Establishment!$A$2:$A$1042,0))</f>
        <v>SM Seaside, Cebu</v>
      </c>
      <c r="J35" t="s">
        <v>20</v>
      </c>
      <c r="K35">
        <v>1</v>
      </c>
      <c r="L35" s="5">
        <v>30</v>
      </c>
      <c r="M35">
        <f t="shared" si="2"/>
        <v>30</v>
      </c>
      <c r="N35">
        <f t="shared" si="3"/>
        <v>95</v>
      </c>
      <c r="O35" t="s">
        <v>118</v>
      </c>
      <c r="P35" t="s">
        <v>119</v>
      </c>
      <c r="Q35" t="s">
        <v>122</v>
      </c>
      <c r="R35" t="s">
        <v>123</v>
      </c>
    </row>
    <row r="36" spans="1:18" ht="15.75" customHeight="1" x14ac:dyDescent="0.25">
      <c r="A36">
        <f t="shared" si="0"/>
        <v>2</v>
      </c>
      <c r="B36" t="str">
        <f t="shared" si="4"/>
        <v>20230622B</v>
      </c>
      <c r="C36">
        <f t="shared" si="5"/>
        <v>3</v>
      </c>
      <c r="D36" s="4">
        <v>45099</v>
      </c>
      <c r="E36" t="s">
        <v>117</v>
      </c>
      <c r="F36" t="str">
        <f t="array" ref="F36">INDEX(Establishment!B$2:B$1042,MATCH($E36,Establishment!$A$2:$A$1042,0))</f>
        <v>Brownies Unlimited</v>
      </c>
      <c r="G36" t="str">
        <f t="array" ref="G36">INDEX(Establishment!C$2:C$1042,MATCH($E36,Establishment!$A$2:$A$1042,0))</f>
        <v>SM Seaside, Cebu</v>
      </c>
      <c r="J36" t="s">
        <v>20</v>
      </c>
      <c r="K36">
        <v>1</v>
      </c>
      <c r="L36" s="5">
        <v>30</v>
      </c>
      <c r="M36">
        <f t="shared" si="2"/>
        <v>30</v>
      </c>
      <c r="N36">
        <f t="shared" si="3"/>
        <v>125</v>
      </c>
      <c r="O36" t="s">
        <v>118</v>
      </c>
      <c r="P36" t="s">
        <v>119</v>
      </c>
      <c r="Q36" t="s">
        <v>122</v>
      </c>
      <c r="R36" t="s">
        <v>124</v>
      </c>
    </row>
    <row r="37" spans="1:18" ht="15.75" customHeight="1" x14ac:dyDescent="0.25">
      <c r="A37">
        <f t="shared" si="0"/>
        <v>3</v>
      </c>
      <c r="B37" t="str">
        <f t="shared" si="4"/>
        <v>20230622C</v>
      </c>
      <c r="C37">
        <f t="shared" si="5"/>
        <v>1</v>
      </c>
      <c r="D37" s="4">
        <v>45099</v>
      </c>
      <c r="E37" t="s">
        <v>125</v>
      </c>
      <c r="F37" t="str">
        <f t="array" ref="F37">INDEX(Establishment!B$2:B$1042,MATCH($E37,Establishment!$A$2:$A$1042,0))</f>
        <v>Fruitas</v>
      </c>
      <c r="G37" t="str">
        <f t="array" ref="G37">INDEX(Establishment!C$2:C$1042,MATCH($E37,Establishment!$A$2:$A$1042,0))</f>
        <v>SM Seaside, Cebu</v>
      </c>
      <c r="I37">
        <v>139</v>
      </c>
      <c r="J37" t="s">
        <v>20</v>
      </c>
      <c r="K37">
        <v>1</v>
      </c>
      <c r="L37" s="5">
        <v>139</v>
      </c>
      <c r="M37">
        <f t="shared" si="2"/>
        <v>139</v>
      </c>
      <c r="N37">
        <f t="shared" si="3"/>
        <v>139</v>
      </c>
      <c r="O37" t="s">
        <v>118</v>
      </c>
      <c r="P37" t="s">
        <v>126</v>
      </c>
      <c r="Q37" t="s">
        <v>127</v>
      </c>
      <c r="R37" t="s">
        <v>128</v>
      </c>
    </row>
    <row r="38" spans="1:18" ht="15.75" customHeight="1" x14ac:dyDescent="0.25">
      <c r="A38">
        <f t="shared" si="0"/>
        <v>1</v>
      </c>
      <c r="B38" t="str">
        <f t="shared" si="4"/>
        <v/>
      </c>
      <c r="C38">
        <f t="shared" si="5"/>
        <v>1</v>
      </c>
      <c r="D38" s="4"/>
      <c r="E38" t="s">
        <v>20</v>
      </c>
      <c r="F38" t="str">
        <f t="array" ref="F38">INDEX(Establishment!B$2:B$1042,MATCH($E38,Establishment!$A$2:$A$1042,0))</f>
        <v xml:space="preserve"> </v>
      </c>
      <c r="G38" t="str">
        <f t="array" ref="G38">INDEX(Establishment!C$2:C$1042,MATCH($E38,Establishment!$A$2:$A$1042,0))</f>
        <v xml:space="preserve"> </v>
      </c>
      <c r="M38">
        <f t="shared" si="2"/>
        <v>0</v>
      </c>
      <c r="N38">
        <f t="shared" si="3"/>
        <v>0</v>
      </c>
      <c r="O38" t="s">
        <v>20</v>
      </c>
      <c r="P38" t="str">
        <f t="array" ref="P38">INDEX(Items!B$2:B$1090,MATCH($O38,Items!$A$2:$A$1090,0))</f>
        <v xml:space="preserve"> </v>
      </c>
      <c r="Q38" t="str">
        <f t="array" ref="Q38">INDEX(Items!C$2:C$1090,MATCH($O38,Items!$A$2:$A$1090,0))</f>
        <v xml:space="preserve"> </v>
      </c>
      <c r="R38" t="str">
        <f t="array" ref="R38">INDEX(Items!D$2:D$1090,MATCH($O38,Items!$A$2:$A$1090,0))</f>
        <v xml:space="preserve"> </v>
      </c>
    </row>
    <row r="39" spans="1:18" ht="15.75" customHeight="1" x14ac:dyDescent="0.25">
      <c r="A39">
        <f t="shared" si="0"/>
        <v>1</v>
      </c>
      <c r="B39" t="str">
        <f t="shared" si="4"/>
        <v/>
      </c>
      <c r="C39">
        <f t="shared" si="5"/>
        <v>1</v>
      </c>
      <c r="D39" s="4"/>
      <c r="E39" t="s">
        <v>20</v>
      </c>
      <c r="F39" t="str">
        <f t="array" ref="F39">INDEX(Establishment!B$2:B$1042,MATCH($E39,Establishment!$A$2:$A$1042,0))</f>
        <v xml:space="preserve"> </v>
      </c>
      <c r="G39" t="str">
        <f t="array" ref="G39">INDEX(Establishment!C$2:C$1042,MATCH($E39,Establishment!$A$2:$A$1042,0))</f>
        <v xml:space="preserve"> </v>
      </c>
      <c r="M39">
        <f t="shared" si="2"/>
        <v>0</v>
      </c>
      <c r="N39">
        <f t="shared" si="3"/>
        <v>0</v>
      </c>
      <c r="O39" t="s">
        <v>20</v>
      </c>
      <c r="P39" t="str">
        <f t="array" ref="P39">INDEX(Items!B$2:B$1090,MATCH($O39,Items!$A$2:$A$1090,0))</f>
        <v xml:space="preserve"> </v>
      </c>
      <c r="Q39" t="str">
        <f t="array" ref="Q39">INDEX(Items!C$2:C$1090,MATCH($O39,Items!$A$2:$A$1090,0))</f>
        <v xml:space="preserve"> </v>
      </c>
      <c r="R39" t="str">
        <f t="array" ref="R39">INDEX(Items!D$2:D$1090,MATCH($O39,Items!$A$2:$A$1090,0))</f>
        <v xml:space="preserve"> </v>
      </c>
    </row>
    <row r="40" spans="1:18" ht="15.75" customHeight="1" x14ac:dyDescent="0.25">
      <c r="A40">
        <f t="shared" si="0"/>
        <v>1</v>
      </c>
      <c r="B40" t="str">
        <f t="shared" si="4"/>
        <v/>
      </c>
      <c r="C40">
        <f t="shared" si="5"/>
        <v>1</v>
      </c>
      <c r="D40" s="4"/>
      <c r="E40" t="s">
        <v>20</v>
      </c>
      <c r="F40" t="str">
        <f t="array" ref="F40">INDEX(Establishment!B$2:B$1042,MATCH($E40,Establishment!$A$2:$A$1042,0))</f>
        <v xml:space="preserve"> </v>
      </c>
      <c r="G40" t="str">
        <f t="array" ref="G40">INDEX(Establishment!C$2:C$1042,MATCH($E40,Establishment!$A$2:$A$1042,0))</f>
        <v xml:space="preserve"> </v>
      </c>
      <c r="M40">
        <f t="shared" si="2"/>
        <v>0</v>
      </c>
      <c r="N40">
        <f t="shared" si="3"/>
        <v>0</v>
      </c>
      <c r="O40" t="s">
        <v>20</v>
      </c>
      <c r="P40" t="str">
        <f t="array" ref="P40">INDEX(Items!B$2:B$1090,MATCH($O40,Items!$A$2:$A$1090,0))</f>
        <v xml:space="preserve"> </v>
      </c>
      <c r="Q40" t="str">
        <f t="array" ref="Q40">INDEX(Items!C$2:C$1090,MATCH($O40,Items!$A$2:$A$1090,0))</f>
        <v xml:space="preserve"> </v>
      </c>
      <c r="R40" t="str">
        <f t="array" ref="R40">INDEX(Items!D$2:D$1090,MATCH($O40,Items!$A$2:$A$1090,0))</f>
        <v xml:space="preserve"> </v>
      </c>
    </row>
    <row r="41" spans="1:18" ht="15.75" customHeight="1" x14ac:dyDescent="0.25">
      <c r="A41">
        <f t="shared" si="0"/>
        <v>1</v>
      </c>
      <c r="B41" t="str">
        <f t="shared" si="4"/>
        <v/>
      </c>
      <c r="C41">
        <f t="shared" si="5"/>
        <v>1</v>
      </c>
      <c r="D41" s="4"/>
      <c r="E41" t="s">
        <v>20</v>
      </c>
      <c r="F41" t="str">
        <f t="array" ref="F41">INDEX(Establishment!B$2:B$1042,MATCH($E41,Establishment!$A$2:$A$1042,0))</f>
        <v xml:space="preserve"> </v>
      </c>
      <c r="G41" t="str">
        <f t="array" ref="G41">INDEX(Establishment!C$2:C$1042,MATCH($E41,Establishment!$A$2:$A$1042,0))</f>
        <v xml:space="preserve"> </v>
      </c>
      <c r="M41">
        <f t="shared" si="2"/>
        <v>0</v>
      </c>
      <c r="N41">
        <f t="shared" si="3"/>
        <v>0</v>
      </c>
      <c r="O41" t="s">
        <v>20</v>
      </c>
      <c r="P41" t="str">
        <f t="array" ref="P41">INDEX(Items!B$2:B$1090,MATCH($O41,Items!$A$2:$A$1090,0))</f>
        <v xml:space="preserve"> </v>
      </c>
      <c r="Q41" t="str">
        <f t="array" ref="Q41">INDEX(Items!C$2:C$1090,MATCH($O41,Items!$A$2:$A$1090,0))</f>
        <v xml:space="preserve"> </v>
      </c>
      <c r="R41" t="str">
        <f t="array" ref="R41">INDEX(Items!D$2:D$1090,MATCH($O41,Items!$A$2:$A$1090,0))</f>
        <v xml:space="preserve"> </v>
      </c>
    </row>
    <row r="42" spans="1:18" ht="15.75" customHeight="1" x14ac:dyDescent="0.25">
      <c r="A42">
        <f t="shared" si="0"/>
        <v>1</v>
      </c>
      <c r="B42" t="str">
        <f t="shared" si="4"/>
        <v/>
      </c>
      <c r="C42">
        <f t="shared" si="5"/>
        <v>1</v>
      </c>
      <c r="D42" s="4"/>
      <c r="E42" t="s">
        <v>20</v>
      </c>
      <c r="F42" t="str">
        <f t="array" ref="F42">INDEX(Establishment!B$2:B$1042,MATCH($E42,Establishment!$A$2:$A$1042,0))</f>
        <v xml:space="preserve"> </v>
      </c>
      <c r="G42" t="str">
        <f t="array" ref="G42">INDEX(Establishment!C$2:C$1042,MATCH($E42,Establishment!$A$2:$A$1042,0))</f>
        <v xml:space="preserve"> </v>
      </c>
      <c r="M42">
        <f t="shared" si="2"/>
        <v>0</v>
      </c>
      <c r="N42">
        <f t="shared" si="3"/>
        <v>0</v>
      </c>
      <c r="O42" t="s">
        <v>20</v>
      </c>
      <c r="P42" t="str">
        <f t="array" ref="P42">INDEX(Items!B$2:B$1090,MATCH($O42,Items!$A$2:$A$1090,0))</f>
        <v xml:space="preserve"> </v>
      </c>
      <c r="Q42" t="str">
        <f t="array" ref="Q42">INDEX(Items!C$2:C$1090,MATCH($O42,Items!$A$2:$A$1090,0))</f>
        <v xml:space="preserve"> </v>
      </c>
      <c r="R42" t="str">
        <f t="array" ref="R42">INDEX(Items!D$2:D$1090,MATCH($O42,Items!$A$2:$A$1090,0))</f>
        <v xml:space="preserve"> </v>
      </c>
    </row>
    <row r="43" spans="1:18" ht="15.75" customHeight="1" x14ac:dyDescent="0.25">
      <c r="A43">
        <f t="shared" si="0"/>
        <v>1</v>
      </c>
      <c r="B43" t="str">
        <f t="shared" si="4"/>
        <v/>
      </c>
      <c r="C43">
        <f t="shared" si="5"/>
        <v>1</v>
      </c>
      <c r="D43" s="4"/>
      <c r="E43" t="s">
        <v>20</v>
      </c>
      <c r="F43" t="str">
        <f t="array" ref="F43">INDEX(Establishment!B$2:B$1042,MATCH($E43,Establishment!$A$2:$A$1042,0))</f>
        <v xml:space="preserve"> </v>
      </c>
      <c r="G43" t="str">
        <f t="array" ref="G43">INDEX(Establishment!C$2:C$1042,MATCH($E43,Establishment!$A$2:$A$1042,0))</f>
        <v xml:space="preserve"> </v>
      </c>
      <c r="M43">
        <f t="shared" si="2"/>
        <v>0</v>
      </c>
      <c r="N43">
        <f t="shared" si="3"/>
        <v>0</v>
      </c>
      <c r="O43" t="s">
        <v>20</v>
      </c>
      <c r="P43" t="str">
        <f t="array" ref="P43">INDEX(Items!B$2:B$1090,MATCH($O43,Items!$A$2:$A$1090,0))</f>
        <v xml:space="preserve"> </v>
      </c>
      <c r="Q43" t="str">
        <f t="array" ref="Q43">INDEX(Items!C$2:C$1090,MATCH($O43,Items!$A$2:$A$1090,0))</f>
        <v xml:space="preserve"> </v>
      </c>
      <c r="R43" t="str">
        <f t="array" ref="R43">INDEX(Items!D$2:D$1090,MATCH($O43,Items!$A$2:$A$1090,0))</f>
        <v xml:space="preserve"> </v>
      </c>
    </row>
    <row r="44" spans="1:18" ht="15.75" customHeight="1" x14ac:dyDescent="0.25">
      <c r="A44">
        <f t="shared" si="0"/>
        <v>1</v>
      </c>
      <c r="B44" t="str">
        <f t="shared" si="4"/>
        <v/>
      </c>
      <c r="C44">
        <f t="shared" si="5"/>
        <v>1</v>
      </c>
      <c r="D44" s="4"/>
      <c r="E44" t="s">
        <v>20</v>
      </c>
      <c r="F44" t="str">
        <f t="array" ref="F44">INDEX(Establishment!B$2:B$1042,MATCH($E44,Establishment!$A$2:$A$1042,0))</f>
        <v xml:space="preserve"> </v>
      </c>
      <c r="G44" t="str">
        <f t="array" ref="G44">INDEX(Establishment!C$2:C$1042,MATCH($E44,Establishment!$A$2:$A$1042,0))</f>
        <v xml:space="preserve"> </v>
      </c>
      <c r="M44">
        <f t="shared" si="2"/>
        <v>0</v>
      </c>
      <c r="N44">
        <f t="shared" si="3"/>
        <v>0</v>
      </c>
      <c r="O44" t="s">
        <v>20</v>
      </c>
      <c r="P44" t="str">
        <f t="array" ref="P44">INDEX(Items!B$2:B$1090,MATCH($O44,Items!$A$2:$A$1090,0))</f>
        <v xml:space="preserve"> </v>
      </c>
      <c r="Q44" t="str">
        <f t="array" ref="Q44">INDEX(Items!C$2:C$1090,MATCH($O44,Items!$A$2:$A$1090,0))</f>
        <v xml:space="preserve"> </v>
      </c>
      <c r="R44" t="str">
        <f t="array" ref="R44">INDEX(Items!D$2:D$1090,MATCH($O44,Items!$A$2:$A$1090,0))</f>
        <v xml:space="preserve"> </v>
      </c>
    </row>
    <row r="45" spans="1:18" ht="15.75" customHeight="1" x14ac:dyDescent="0.25">
      <c r="A45">
        <f t="shared" si="0"/>
        <v>1</v>
      </c>
      <c r="B45" t="str">
        <f t="shared" si="4"/>
        <v/>
      </c>
      <c r="C45">
        <f t="shared" si="5"/>
        <v>1</v>
      </c>
      <c r="D45" s="4"/>
      <c r="E45" t="s">
        <v>20</v>
      </c>
      <c r="F45" t="str">
        <f t="array" ref="F45">INDEX(Establishment!B$2:B$1042,MATCH($E45,Establishment!$A$2:$A$1042,0))</f>
        <v xml:space="preserve"> </v>
      </c>
      <c r="G45" t="str">
        <f t="array" ref="G45">INDEX(Establishment!C$2:C$1042,MATCH($E45,Establishment!$A$2:$A$1042,0))</f>
        <v xml:space="preserve"> </v>
      </c>
      <c r="M45">
        <f t="shared" si="2"/>
        <v>0</v>
      </c>
      <c r="N45">
        <f t="shared" si="3"/>
        <v>0</v>
      </c>
      <c r="O45" t="s">
        <v>20</v>
      </c>
      <c r="P45" t="str">
        <f t="array" ref="P45">INDEX(Items!B$2:B$1090,MATCH($O45,Items!$A$2:$A$1090,0))</f>
        <v xml:space="preserve"> </v>
      </c>
      <c r="Q45" t="str">
        <f t="array" ref="Q45">INDEX(Items!C$2:C$1090,MATCH($O45,Items!$A$2:$A$1090,0))</f>
        <v xml:space="preserve"> </v>
      </c>
      <c r="R45" t="str">
        <f t="array" ref="R45">INDEX(Items!D$2:D$1090,MATCH($O45,Items!$A$2:$A$1090,0))</f>
        <v xml:space="preserve"> </v>
      </c>
    </row>
    <row r="46" spans="1:18" ht="15.75" customHeight="1" x14ac:dyDescent="0.25">
      <c r="A46">
        <f t="shared" si="0"/>
        <v>1</v>
      </c>
      <c r="B46" t="str">
        <f t="shared" si="4"/>
        <v/>
      </c>
      <c r="C46">
        <f t="shared" si="5"/>
        <v>1</v>
      </c>
      <c r="D46" s="4"/>
      <c r="E46" t="s">
        <v>20</v>
      </c>
      <c r="F46" t="str">
        <f t="array" ref="F46">INDEX(Establishment!B$2:B$1042,MATCH($E46,Establishment!$A$2:$A$1042,0))</f>
        <v xml:space="preserve"> </v>
      </c>
      <c r="G46" t="str">
        <f t="array" ref="G46">INDEX(Establishment!C$2:C$1042,MATCH($E46,Establishment!$A$2:$A$1042,0))</f>
        <v xml:space="preserve"> </v>
      </c>
      <c r="M46">
        <f t="shared" si="2"/>
        <v>0</v>
      </c>
      <c r="N46">
        <f t="shared" si="3"/>
        <v>0</v>
      </c>
      <c r="O46" t="s">
        <v>20</v>
      </c>
      <c r="P46" t="str">
        <f t="array" ref="P46">INDEX(Items!B$2:B$1090,MATCH($O46,Items!$A$2:$A$1090,0))</f>
        <v xml:space="preserve"> </v>
      </c>
      <c r="Q46" t="str">
        <f t="array" ref="Q46">INDEX(Items!C$2:C$1090,MATCH($O46,Items!$A$2:$A$1090,0))</f>
        <v xml:space="preserve"> </v>
      </c>
      <c r="R46" t="str">
        <f t="array" ref="R46">INDEX(Items!D$2:D$1090,MATCH($O46,Items!$A$2:$A$1090,0))</f>
        <v xml:space="preserve"> </v>
      </c>
    </row>
    <row r="47" spans="1:18" ht="15.75" customHeight="1" x14ac:dyDescent="0.25">
      <c r="A47">
        <f t="shared" si="0"/>
        <v>1</v>
      </c>
      <c r="B47" t="str">
        <f t="shared" si="4"/>
        <v/>
      </c>
      <c r="C47">
        <f t="shared" si="5"/>
        <v>1</v>
      </c>
      <c r="D47" s="4"/>
      <c r="E47" t="s">
        <v>20</v>
      </c>
      <c r="F47" t="str">
        <f t="array" ref="F47">INDEX(Establishment!B$2:B$1042,MATCH($E47,Establishment!$A$2:$A$1042,0))</f>
        <v xml:space="preserve"> </v>
      </c>
      <c r="G47" t="str">
        <f t="array" ref="G47">INDEX(Establishment!C$2:C$1042,MATCH($E47,Establishment!$A$2:$A$1042,0))</f>
        <v xml:space="preserve"> </v>
      </c>
      <c r="M47">
        <f t="shared" si="2"/>
        <v>0</v>
      </c>
      <c r="N47">
        <f t="shared" si="3"/>
        <v>0</v>
      </c>
      <c r="O47" t="s">
        <v>20</v>
      </c>
      <c r="P47" t="str">
        <f t="array" ref="P47">INDEX(Items!B$2:B$1090,MATCH($O47,Items!$A$2:$A$1090,0))</f>
        <v xml:space="preserve"> </v>
      </c>
      <c r="Q47" t="str">
        <f t="array" ref="Q47">INDEX(Items!C$2:C$1090,MATCH($O47,Items!$A$2:$A$1090,0))</f>
        <v xml:space="preserve"> </v>
      </c>
      <c r="R47" t="str">
        <f t="array" ref="R47">INDEX(Items!D$2:D$1090,MATCH($O47,Items!$A$2:$A$1090,0))</f>
        <v xml:space="preserve"> </v>
      </c>
    </row>
    <row r="48" spans="1:18" ht="15.75" customHeight="1" x14ac:dyDescent="0.25">
      <c r="A48">
        <f t="shared" si="0"/>
        <v>1</v>
      </c>
      <c r="B48" t="str">
        <f t="shared" si="4"/>
        <v/>
      </c>
      <c r="C48">
        <f t="shared" si="5"/>
        <v>1</v>
      </c>
      <c r="D48" s="4"/>
      <c r="E48" t="s">
        <v>20</v>
      </c>
      <c r="F48" t="str">
        <f t="array" ref="F48">INDEX(Establishment!B$2:B$1042,MATCH($E48,Establishment!$A$2:$A$1042,0))</f>
        <v xml:space="preserve"> </v>
      </c>
      <c r="G48" t="str">
        <f t="array" ref="G48">INDEX(Establishment!C$2:C$1042,MATCH($E48,Establishment!$A$2:$A$1042,0))</f>
        <v xml:space="preserve"> </v>
      </c>
      <c r="M48">
        <f t="shared" si="2"/>
        <v>0</v>
      </c>
      <c r="N48">
        <f t="shared" si="3"/>
        <v>0</v>
      </c>
      <c r="O48" t="s">
        <v>20</v>
      </c>
      <c r="P48" t="str">
        <f t="array" ref="P48">INDEX(Items!B$2:B$1090,MATCH($O48,Items!$A$2:$A$1090,0))</f>
        <v xml:space="preserve"> </v>
      </c>
      <c r="Q48" t="str">
        <f t="array" ref="Q48">INDEX(Items!C$2:C$1090,MATCH($O48,Items!$A$2:$A$1090,0))</f>
        <v xml:space="preserve"> </v>
      </c>
      <c r="R48" t="str">
        <f t="array" ref="R48">INDEX(Items!D$2:D$1090,MATCH($O48,Items!$A$2:$A$1090,0))</f>
        <v xml:space="preserve"> </v>
      </c>
    </row>
    <row r="49" spans="1:18" ht="15.75" customHeight="1" x14ac:dyDescent="0.25">
      <c r="A49">
        <f t="shared" si="0"/>
        <v>1</v>
      </c>
      <c r="B49" t="str">
        <f t="shared" si="4"/>
        <v/>
      </c>
      <c r="C49">
        <f t="shared" si="5"/>
        <v>1</v>
      </c>
      <c r="D49" s="4"/>
      <c r="E49" t="s">
        <v>20</v>
      </c>
      <c r="F49" t="str">
        <f t="array" ref="F49">INDEX(Establishment!B$2:B$1042,MATCH($E49,Establishment!$A$2:$A$1042,0))</f>
        <v xml:space="preserve"> </v>
      </c>
      <c r="G49" t="str">
        <f t="array" ref="G49">INDEX(Establishment!C$2:C$1042,MATCH($E49,Establishment!$A$2:$A$1042,0))</f>
        <v xml:space="preserve"> </v>
      </c>
      <c r="M49">
        <f t="shared" si="2"/>
        <v>0</v>
      </c>
      <c r="N49">
        <f t="shared" si="3"/>
        <v>0</v>
      </c>
      <c r="O49" t="s">
        <v>20</v>
      </c>
      <c r="P49" t="str">
        <f t="array" ref="P49">INDEX(Items!B$2:B$1090,MATCH($O49,Items!$A$2:$A$1090,0))</f>
        <v xml:space="preserve"> </v>
      </c>
      <c r="Q49" t="str">
        <f t="array" ref="Q49">INDEX(Items!C$2:C$1090,MATCH($O49,Items!$A$2:$A$1090,0))</f>
        <v xml:space="preserve"> </v>
      </c>
      <c r="R49" t="str">
        <f t="array" ref="R49">INDEX(Items!D$2:D$1090,MATCH($O49,Items!$A$2:$A$1090,0))</f>
        <v xml:space="preserve"> </v>
      </c>
    </row>
    <row r="50" spans="1:18" ht="15.75" customHeight="1" x14ac:dyDescent="0.25">
      <c r="A50">
        <f t="shared" si="0"/>
        <v>1</v>
      </c>
      <c r="B50" t="str">
        <f t="shared" si="4"/>
        <v/>
      </c>
      <c r="C50">
        <f t="shared" si="5"/>
        <v>1</v>
      </c>
      <c r="D50" s="4"/>
      <c r="E50" t="s">
        <v>20</v>
      </c>
      <c r="F50" t="str">
        <f t="array" ref="F50">INDEX(Establishment!B$2:B$1042,MATCH($E50,Establishment!$A$2:$A$1042,0))</f>
        <v xml:space="preserve"> </v>
      </c>
      <c r="G50" t="str">
        <f t="array" ref="G50">INDEX(Establishment!C$2:C$1042,MATCH($E50,Establishment!$A$2:$A$1042,0))</f>
        <v xml:space="preserve"> </v>
      </c>
      <c r="M50">
        <f t="shared" si="2"/>
        <v>0</v>
      </c>
      <c r="N50">
        <f t="shared" si="3"/>
        <v>0</v>
      </c>
      <c r="O50" t="s">
        <v>20</v>
      </c>
      <c r="P50" t="str">
        <f t="array" ref="P50">INDEX(Items!B$2:B$1090,MATCH($O50,Items!$A$2:$A$1090,0))</f>
        <v xml:space="preserve"> </v>
      </c>
      <c r="Q50" t="str">
        <f t="array" ref="Q50">INDEX(Items!C$2:C$1090,MATCH($O50,Items!$A$2:$A$1090,0))</f>
        <v xml:space="preserve"> </v>
      </c>
      <c r="R50" t="str">
        <f t="array" ref="R50">INDEX(Items!D$2:D$1090,MATCH($O50,Items!$A$2:$A$1090,0))</f>
        <v xml:space="preserve"> </v>
      </c>
    </row>
    <row r="51" spans="1:18" ht="15.75" customHeight="1" x14ac:dyDescent="0.25">
      <c r="A51">
        <f t="shared" si="0"/>
        <v>1</v>
      </c>
      <c r="B51" t="str">
        <f t="shared" si="4"/>
        <v/>
      </c>
      <c r="C51">
        <f t="shared" si="5"/>
        <v>1</v>
      </c>
      <c r="D51" s="4"/>
      <c r="E51" t="s">
        <v>20</v>
      </c>
      <c r="F51" t="str">
        <f t="array" ref="F51">INDEX(Establishment!B$2:B$1042,MATCH($E51,Establishment!$A$2:$A$1042,0))</f>
        <v xml:space="preserve"> </v>
      </c>
      <c r="G51" t="str">
        <f t="array" ref="G51">INDEX(Establishment!C$2:C$1042,MATCH($E51,Establishment!$A$2:$A$1042,0))</f>
        <v xml:space="preserve"> </v>
      </c>
      <c r="M51">
        <f t="shared" si="2"/>
        <v>0</v>
      </c>
      <c r="N51">
        <f t="shared" si="3"/>
        <v>0</v>
      </c>
      <c r="O51" t="s">
        <v>20</v>
      </c>
      <c r="P51" t="str">
        <f t="array" ref="P51">INDEX(Items!B$2:B$1090,MATCH($O51,Items!$A$2:$A$1090,0))</f>
        <v xml:space="preserve"> </v>
      </c>
      <c r="Q51" t="str">
        <f t="array" ref="Q51">INDEX(Items!C$2:C$1090,MATCH($O51,Items!$A$2:$A$1090,0))</f>
        <v xml:space="preserve"> </v>
      </c>
      <c r="R51" t="str">
        <f t="array" ref="R51">INDEX(Items!D$2:D$1090,MATCH($O51,Items!$A$2:$A$1090,0))</f>
        <v xml:space="preserve"> </v>
      </c>
    </row>
    <row r="52" spans="1:18" ht="15.75" customHeight="1" x14ac:dyDescent="0.25">
      <c r="A52">
        <f t="shared" si="0"/>
        <v>1</v>
      </c>
      <c r="B52" t="str">
        <f t="shared" si="4"/>
        <v/>
      </c>
      <c r="C52">
        <f t="shared" si="5"/>
        <v>1</v>
      </c>
      <c r="D52" s="4"/>
      <c r="E52" t="s">
        <v>20</v>
      </c>
      <c r="F52" t="str">
        <f t="array" ref="F52">INDEX(Establishment!B$2:B$1042,MATCH($E52,Establishment!$A$2:$A$1042,0))</f>
        <v xml:space="preserve"> </v>
      </c>
      <c r="G52" t="str">
        <f t="array" ref="G52">INDEX(Establishment!C$2:C$1042,MATCH($E52,Establishment!$A$2:$A$1042,0))</f>
        <v xml:space="preserve"> </v>
      </c>
      <c r="M52">
        <f t="shared" si="2"/>
        <v>0</v>
      </c>
      <c r="N52">
        <f t="shared" si="3"/>
        <v>0</v>
      </c>
      <c r="O52" t="s">
        <v>20</v>
      </c>
      <c r="P52" t="str">
        <f t="array" ref="P52">INDEX(Items!B$2:B$1090,MATCH($O52,Items!$A$2:$A$1090,0))</f>
        <v xml:space="preserve"> </v>
      </c>
      <c r="Q52" t="str">
        <f t="array" ref="Q52">INDEX(Items!C$2:C$1090,MATCH($O52,Items!$A$2:$A$1090,0))</f>
        <v xml:space="preserve"> </v>
      </c>
      <c r="R52" t="str">
        <f t="array" ref="R52">INDEX(Items!D$2:D$1090,MATCH($O52,Items!$A$2:$A$1090,0))</f>
        <v xml:space="preserve"> </v>
      </c>
    </row>
    <row r="53" spans="1:18" ht="15.75" customHeight="1" x14ac:dyDescent="0.25">
      <c r="A53">
        <f t="shared" si="0"/>
        <v>1</v>
      </c>
      <c r="B53" t="str">
        <f t="shared" si="4"/>
        <v/>
      </c>
      <c r="C53">
        <f t="shared" si="5"/>
        <v>1</v>
      </c>
      <c r="D53" s="4"/>
      <c r="E53" t="s">
        <v>20</v>
      </c>
      <c r="F53" t="str">
        <f t="array" ref="F53">INDEX(Establishment!B$2:B$1042,MATCH($E53,Establishment!$A$2:$A$1042,0))</f>
        <v xml:space="preserve"> </v>
      </c>
      <c r="G53" t="str">
        <f t="array" ref="G53">INDEX(Establishment!C$2:C$1042,MATCH($E53,Establishment!$A$2:$A$1042,0))</f>
        <v xml:space="preserve"> </v>
      </c>
      <c r="M53">
        <f t="shared" si="2"/>
        <v>0</v>
      </c>
      <c r="N53">
        <f t="shared" si="3"/>
        <v>0</v>
      </c>
      <c r="O53" t="s">
        <v>20</v>
      </c>
      <c r="P53" t="str">
        <f t="array" ref="P53">INDEX(Items!B$2:B$1090,MATCH($O53,Items!$A$2:$A$1090,0))</f>
        <v xml:space="preserve"> </v>
      </c>
      <c r="Q53" t="str">
        <f t="array" ref="Q53">INDEX(Items!C$2:C$1090,MATCH($O53,Items!$A$2:$A$1090,0))</f>
        <v xml:space="preserve"> </v>
      </c>
      <c r="R53" t="str">
        <f t="array" ref="R53">INDEX(Items!D$2:D$1090,MATCH($O53,Items!$A$2:$A$1090,0))</f>
        <v xml:space="preserve"> </v>
      </c>
    </row>
    <row r="54" spans="1:18" ht="15.75" customHeight="1" x14ac:dyDescent="0.25">
      <c r="A54">
        <f t="shared" si="0"/>
        <v>1</v>
      </c>
      <c r="B54" t="str">
        <f t="shared" si="4"/>
        <v/>
      </c>
      <c r="C54">
        <f t="shared" si="5"/>
        <v>1</v>
      </c>
      <c r="D54" s="4"/>
      <c r="E54" t="s">
        <v>20</v>
      </c>
      <c r="F54" t="str">
        <f t="array" ref="F54">INDEX(Establishment!B$2:B$1042,MATCH($E54,Establishment!$A$2:$A$1042,0))</f>
        <v xml:space="preserve"> </v>
      </c>
      <c r="G54" t="str">
        <f t="array" ref="G54">INDEX(Establishment!C$2:C$1042,MATCH($E54,Establishment!$A$2:$A$1042,0))</f>
        <v xml:space="preserve"> </v>
      </c>
      <c r="M54">
        <f t="shared" si="2"/>
        <v>0</v>
      </c>
      <c r="N54">
        <f t="shared" si="3"/>
        <v>0</v>
      </c>
      <c r="O54" t="s">
        <v>20</v>
      </c>
      <c r="P54" t="str">
        <f t="array" ref="P54">INDEX(Items!B$2:B$1090,MATCH($O54,Items!$A$2:$A$1090,0))</f>
        <v xml:space="preserve"> </v>
      </c>
      <c r="Q54" t="str">
        <f t="array" ref="Q54">INDEX(Items!C$2:C$1090,MATCH($O54,Items!$A$2:$A$1090,0))</f>
        <v xml:space="preserve"> </v>
      </c>
      <c r="R54" t="str">
        <f t="array" ref="R54">INDEX(Items!D$2:D$1090,MATCH($O54,Items!$A$2:$A$1090,0))</f>
        <v xml:space="preserve"> </v>
      </c>
    </row>
    <row r="55" spans="1:18" ht="15.75" customHeight="1" x14ac:dyDescent="0.25">
      <c r="A55">
        <f t="shared" si="0"/>
        <v>1</v>
      </c>
      <c r="B55" t="str">
        <f t="shared" si="4"/>
        <v/>
      </c>
      <c r="C55">
        <f t="shared" si="5"/>
        <v>1</v>
      </c>
      <c r="D55" s="4"/>
      <c r="E55" t="s">
        <v>20</v>
      </c>
      <c r="F55" t="str">
        <f t="array" ref="F55">INDEX(Establishment!B$2:B$1042,MATCH($E55,Establishment!$A$2:$A$1042,0))</f>
        <v xml:space="preserve"> </v>
      </c>
      <c r="G55" t="str">
        <f t="array" ref="G55">INDEX(Establishment!C$2:C$1042,MATCH($E55,Establishment!$A$2:$A$1042,0))</f>
        <v xml:space="preserve"> </v>
      </c>
      <c r="M55">
        <f t="shared" si="2"/>
        <v>0</v>
      </c>
      <c r="N55">
        <f t="shared" si="3"/>
        <v>0</v>
      </c>
      <c r="O55" t="s">
        <v>20</v>
      </c>
      <c r="P55" t="str">
        <f t="array" ref="P55">INDEX(Items!B$2:B$1090,MATCH($O55,Items!$A$2:$A$1090,0))</f>
        <v xml:space="preserve"> </v>
      </c>
      <c r="Q55" t="str">
        <f t="array" ref="Q55">INDEX(Items!C$2:C$1090,MATCH($O55,Items!$A$2:$A$1090,0))</f>
        <v xml:space="preserve"> </v>
      </c>
      <c r="R55" t="str">
        <f t="array" ref="R55">INDEX(Items!D$2:D$1090,MATCH($O55,Items!$A$2:$A$1090,0))</f>
        <v xml:space="preserve"> </v>
      </c>
    </row>
    <row r="56" spans="1:18" ht="15.75" customHeight="1" x14ac:dyDescent="0.25">
      <c r="A56">
        <f t="shared" si="0"/>
        <v>1</v>
      </c>
      <c r="B56" t="str">
        <f t="shared" si="4"/>
        <v/>
      </c>
      <c r="C56">
        <f t="shared" si="5"/>
        <v>1</v>
      </c>
      <c r="D56" s="4"/>
      <c r="E56" t="s">
        <v>20</v>
      </c>
      <c r="F56" t="str">
        <f t="array" ref="F56">INDEX(Establishment!B$2:B$1042,MATCH($E56,Establishment!$A$2:$A$1042,0))</f>
        <v xml:space="preserve"> </v>
      </c>
      <c r="G56" t="str">
        <f t="array" ref="G56">INDEX(Establishment!C$2:C$1042,MATCH($E56,Establishment!$A$2:$A$1042,0))</f>
        <v xml:space="preserve"> </v>
      </c>
      <c r="M56">
        <f t="shared" si="2"/>
        <v>0</v>
      </c>
      <c r="N56">
        <f t="shared" si="3"/>
        <v>0</v>
      </c>
      <c r="O56" t="s">
        <v>20</v>
      </c>
      <c r="P56" t="str">
        <f t="array" ref="P56">INDEX(Items!B$2:B$1090,MATCH($O56,Items!$A$2:$A$1090,0))</f>
        <v xml:space="preserve"> </v>
      </c>
      <c r="Q56" t="str">
        <f t="array" ref="Q56">INDEX(Items!C$2:C$1090,MATCH($O56,Items!$A$2:$A$1090,0))</f>
        <v xml:space="preserve"> </v>
      </c>
      <c r="R56" t="str">
        <f t="array" ref="R56">INDEX(Items!D$2:D$1090,MATCH($O56,Items!$A$2:$A$1090,0))</f>
        <v xml:space="preserve"> </v>
      </c>
    </row>
    <row r="57" spans="1:18" ht="15.75" customHeight="1" x14ac:dyDescent="0.25">
      <c r="A57">
        <f t="shared" si="0"/>
        <v>1</v>
      </c>
      <c r="B57" t="str">
        <f t="shared" si="4"/>
        <v/>
      </c>
      <c r="C57">
        <f t="shared" si="5"/>
        <v>1</v>
      </c>
      <c r="D57" s="4"/>
      <c r="E57" t="s">
        <v>20</v>
      </c>
      <c r="F57" t="str">
        <f t="array" ref="F57">INDEX(Establishment!B$2:B$1042,MATCH($E57,Establishment!$A$2:$A$1042,0))</f>
        <v xml:space="preserve"> </v>
      </c>
      <c r="G57" t="str">
        <f t="array" ref="G57">INDEX(Establishment!C$2:C$1042,MATCH($E57,Establishment!$A$2:$A$1042,0))</f>
        <v xml:space="preserve"> </v>
      </c>
      <c r="M57">
        <f t="shared" si="2"/>
        <v>0</v>
      </c>
      <c r="N57">
        <f t="shared" si="3"/>
        <v>0</v>
      </c>
      <c r="O57" t="s">
        <v>20</v>
      </c>
      <c r="P57" t="str">
        <f t="array" ref="P57">INDEX(Items!B$2:B$1090,MATCH($O57,Items!$A$2:$A$1090,0))</f>
        <v xml:space="preserve"> </v>
      </c>
      <c r="Q57" t="str">
        <f t="array" ref="Q57">INDEX(Items!C$2:C$1090,MATCH($O57,Items!$A$2:$A$1090,0))</f>
        <v xml:space="preserve"> </v>
      </c>
      <c r="R57" t="str">
        <f t="array" ref="R57">INDEX(Items!D$2:D$1090,MATCH($O57,Items!$A$2:$A$1090,0))</f>
        <v xml:space="preserve"> </v>
      </c>
    </row>
    <row r="58" spans="1:18" ht="15.75" customHeight="1" x14ac:dyDescent="0.25">
      <c r="A58">
        <f t="shared" si="0"/>
        <v>1</v>
      </c>
      <c r="B58" t="str">
        <f t="shared" si="4"/>
        <v/>
      </c>
      <c r="C58">
        <f t="shared" si="5"/>
        <v>1</v>
      </c>
      <c r="D58" s="4"/>
      <c r="E58" t="s">
        <v>20</v>
      </c>
      <c r="F58" t="str">
        <f t="array" ref="F58">INDEX(Establishment!B$2:B$1042,MATCH($E58,Establishment!$A$2:$A$1042,0))</f>
        <v xml:space="preserve"> </v>
      </c>
      <c r="G58" t="str">
        <f t="array" ref="G58">INDEX(Establishment!C$2:C$1042,MATCH($E58,Establishment!$A$2:$A$1042,0))</f>
        <v xml:space="preserve"> </v>
      </c>
      <c r="M58">
        <f t="shared" si="2"/>
        <v>0</v>
      </c>
      <c r="N58">
        <f t="shared" si="3"/>
        <v>0</v>
      </c>
      <c r="O58" t="s">
        <v>20</v>
      </c>
      <c r="P58" t="str">
        <f t="array" ref="P58">INDEX(Items!B$2:B$1090,MATCH($O58,Items!$A$2:$A$1090,0))</f>
        <v xml:space="preserve"> </v>
      </c>
      <c r="Q58" t="str">
        <f t="array" ref="Q58">INDEX(Items!C$2:C$1090,MATCH($O58,Items!$A$2:$A$1090,0))</f>
        <v xml:space="preserve"> </v>
      </c>
      <c r="R58" t="str">
        <f t="array" ref="R58">INDEX(Items!D$2:D$1090,MATCH($O58,Items!$A$2:$A$1090,0))</f>
        <v xml:space="preserve"> </v>
      </c>
    </row>
    <row r="59" spans="1:18" ht="15.75" customHeight="1" x14ac:dyDescent="0.25">
      <c r="A59">
        <f t="shared" si="0"/>
        <v>1</v>
      </c>
      <c r="B59" t="str">
        <f t="shared" si="4"/>
        <v/>
      </c>
      <c r="C59">
        <f t="shared" si="5"/>
        <v>1</v>
      </c>
      <c r="D59" s="4"/>
      <c r="E59" t="s">
        <v>20</v>
      </c>
      <c r="F59" t="str">
        <f t="array" ref="F59">INDEX(Establishment!B$2:B$1042,MATCH($E59,Establishment!$A$2:$A$1042,0))</f>
        <v xml:space="preserve"> </v>
      </c>
      <c r="G59" t="str">
        <f t="array" ref="G59">INDEX(Establishment!C$2:C$1042,MATCH($E59,Establishment!$A$2:$A$1042,0))</f>
        <v xml:space="preserve"> </v>
      </c>
      <c r="M59">
        <f t="shared" si="2"/>
        <v>0</v>
      </c>
      <c r="N59">
        <f t="shared" si="3"/>
        <v>0</v>
      </c>
      <c r="O59" t="s">
        <v>20</v>
      </c>
      <c r="P59" t="str">
        <f t="array" ref="P59">INDEX(Items!B$2:B$1090,MATCH($O59,Items!$A$2:$A$1090,0))</f>
        <v xml:space="preserve"> </v>
      </c>
      <c r="Q59" t="str">
        <f t="array" ref="Q59">INDEX(Items!C$2:C$1090,MATCH($O59,Items!$A$2:$A$1090,0))</f>
        <v xml:space="preserve"> </v>
      </c>
      <c r="R59" t="str">
        <f t="array" ref="R59">INDEX(Items!D$2:D$1090,MATCH($O59,Items!$A$2:$A$1090,0))</f>
        <v xml:space="preserve"> </v>
      </c>
    </row>
    <row r="60" spans="1:18" ht="15.75" customHeight="1" x14ac:dyDescent="0.25">
      <c r="A60">
        <f t="shared" si="0"/>
        <v>1</v>
      </c>
      <c r="B60" t="str">
        <f t="shared" si="4"/>
        <v/>
      </c>
      <c r="C60">
        <f t="shared" si="5"/>
        <v>1</v>
      </c>
      <c r="D60" s="4"/>
      <c r="E60" t="s">
        <v>20</v>
      </c>
      <c r="F60" t="str">
        <f t="array" ref="F60">INDEX(Establishment!B$2:B$1042,MATCH($E60,Establishment!$A$2:$A$1042,0))</f>
        <v xml:space="preserve"> </v>
      </c>
      <c r="G60" t="str">
        <f t="array" ref="G60">INDEX(Establishment!C$2:C$1042,MATCH($E60,Establishment!$A$2:$A$1042,0))</f>
        <v xml:space="preserve"> </v>
      </c>
      <c r="M60">
        <f t="shared" si="2"/>
        <v>0</v>
      </c>
      <c r="N60">
        <f t="shared" si="3"/>
        <v>0</v>
      </c>
      <c r="O60" t="s">
        <v>20</v>
      </c>
      <c r="P60" t="str">
        <f t="array" ref="P60">INDEX(Items!B$2:B$1090,MATCH($O60,Items!$A$2:$A$1090,0))</f>
        <v xml:space="preserve"> </v>
      </c>
      <c r="Q60" t="str">
        <f t="array" ref="Q60">INDEX(Items!C$2:C$1090,MATCH($O60,Items!$A$2:$A$1090,0))</f>
        <v xml:space="preserve"> </v>
      </c>
      <c r="R60" t="str">
        <f t="array" ref="R60">INDEX(Items!D$2:D$1090,MATCH($O60,Items!$A$2:$A$1090,0))</f>
        <v xml:space="preserve"> </v>
      </c>
    </row>
    <row r="61" spans="1:18" ht="15.75" customHeight="1" x14ac:dyDescent="0.25">
      <c r="A61">
        <f t="shared" si="0"/>
        <v>1</v>
      </c>
      <c r="B61" t="str">
        <f t="shared" si="4"/>
        <v/>
      </c>
      <c r="C61">
        <f t="shared" si="5"/>
        <v>1</v>
      </c>
      <c r="D61" s="4"/>
      <c r="E61" t="s">
        <v>20</v>
      </c>
      <c r="F61" t="str">
        <f t="array" ref="F61">INDEX(Establishment!B$2:B$1042,MATCH($E61,Establishment!$A$2:$A$1042,0))</f>
        <v xml:space="preserve"> </v>
      </c>
      <c r="G61" t="str">
        <f t="array" ref="G61">INDEX(Establishment!C$2:C$1042,MATCH($E61,Establishment!$A$2:$A$1042,0))</f>
        <v xml:space="preserve"> </v>
      </c>
      <c r="M61">
        <f t="shared" si="2"/>
        <v>0</v>
      </c>
      <c r="N61">
        <f t="shared" si="3"/>
        <v>0</v>
      </c>
      <c r="O61" t="s">
        <v>20</v>
      </c>
      <c r="P61" t="str">
        <f t="array" ref="P61">INDEX(Items!B$2:B$1090,MATCH($O61,Items!$A$2:$A$1090,0))</f>
        <v xml:space="preserve"> </v>
      </c>
      <c r="Q61" t="str">
        <f t="array" ref="Q61">INDEX(Items!C$2:C$1090,MATCH($O61,Items!$A$2:$A$1090,0))</f>
        <v xml:space="preserve"> </v>
      </c>
      <c r="R61" t="str">
        <f t="array" ref="R61">INDEX(Items!D$2:D$1090,MATCH($O61,Items!$A$2:$A$1090,0))</f>
        <v xml:space="preserve"> </v>
      </c>
    </row>
    <row r="62" spans="1:18" ht="15.75" customHeight="1" x14ac:dyDescent="0.25">
      <c r="A62">
        <f t="shared" si="0"/>
        <v>1</v>
      </c>
      <c r="B62" t="str">
        <f t="shared" si="4"/>
        <v/>
      </c>
      <c r="C62">
        <f t="shared" si="5"/>
        <v>1</v>
      </c>
      <c r="D62" s="4"/>
      <c r="E62" t="s">
        <v>20</v>
      </c>
      <c r="F62" t="str">
        <f t="array" ref="F62">INDEX(Establishment!B$2:B$1042,MATCH($E62,Establishment!$A$2:$A$1042,0))</f>
        <v xml:space="preserve"> </v>
      </c>
      <c r="G62" t="str">
        <f t="array" ref="G62">INDEX(Establishment!C$2:C$1042,MATCH($E62,Establishment!$A$2:$A$1042,0))</f>
        <v xml:space="preserve"> </v>
      </c>
      <c r="M62">
        <f t="shared" si="2"/>
        <v>0</v>
      </c>
      <c r="N62">
        <f t="shared" si="3"/>
        <v>0</v>
      </c>
      <c r="O62" t="s">
        <v>20</v>
      </c>
      <c r="P62" t="str">
        <f t="array" ref="P62">INDEX(Items!B$2:B$1090,MATCH($O62,Items!$A$2:$A$1090,0))</f>
        <v xml:space="preserve"> </v>
      </c>
      <c r="Q62" t="str">
        <f t="array" ref="Q62">INDEX(Items!C$2:C$1090,MATCH($O62,Items!$A$2:$A$1090,0))</f>
        <v xml:space="preserve"> </v>
      </c>
      <c r="R62" t="str">
        <f t="array" ref="R62">INDEX(Items!D$2:D$1090,MATCH($O62,Items!$A$2:$A$1090,0))</f>
        <v xml:space="preserve"> </v>
      </c>
    </row>
    <row r="63" spans="1:18" ht="15.75" customHeight="1" x14ac:dyDescent="0.25">
      <c r="A63">
        <f t="shared" si="0"/>
        <v>1</v>
      </c>
      <c r="B63" t="str">
        <f t="shared" si="4"/>
        <v/>
      </c>
      <c r="C63">
        <f t="shared" si="5"/>
        <v>1</v>
      </c>
      <c r="D63" s="4"/>
      <c r="E63" t="s">
        <v>20</v>
      </c>
      <c r="F63" t="str">
        <f t="array" ref="F63">INDEX(Establishment!B$2:B$1042,MATCH($E63,Establishment!$A$2:$A$1042,0))</f>
        <v xml:space="preserve"> </v>
      </c>
      <c r="G63" t="str">
        <f t="array" ref="G63">INDEX(Establishment!C$2:C$1042,MATCH($E63,Establishment!$A$2:$A$1042,0))</f>
        <v xml:space="preserve"> </v>
      </c>
      <c r="M63">
        <f t="shared" si="2"/>
        <v>0</v>
      </c>
      <c r="N63">
        <f t="shared" si="3"/>
        <v>0</v>
      </c>
      <c r="O63" t="s">
        <v>20</v>
      </c>
      <c r="P63" t="str">
        <f t="array" ref="P63">INDEX(Items!B$2:B$1090,MATCH($O63,Items!$A$2:$A$1090,0))</f>
        <v xml:space="preserve"> </v>
      </c>
      <c r="Q63" t="str">
        <f t="array" ref="Q63">INDEX(Items!C$2:C$1090,MATCH($O63,Items!$A$2:$A$1090,0))</f>
        <v xml:space="preserve"> </v>
      </c>
      <c r="R63" t="str">
        <f t="array" ref="R63">INDEX(Items!D$2:D$1090,MATCH($O63,Items!$A$2:$A$1090,0))</f>
        <v xml:space="preserve"> </v>
      </c>
    </row>
    <row r="64" spans="1:18" ht="15.75" customHeight="1" x14ac:dyDescent="0.25">
      <c r="A64">
        <f t="shared" si="0"/>
        <v>1</v>
      </c>
      <c r="B64" t="str">
        <f t="shared" si="4"/>
        <v/>
      </c>
      <c r="C64">
        <f t="shared" si="5"/>
        <v>1</v>
      </c>
      <c r="D64" s="4"/>
      <c r="E64" t="s">
        <v>20</v>
      </c>
      <c r="F64" t="str">
        <f t="array" ref="F64">INDEX(Establishment!B$2:B$1042,MATCH($E64,Establishment!$A$2:$A$1042,0))</f>
        <v xml:space="preserve"> </v>
      </c>
      <c r="G64" t="str">
        <f t="array" ref="G64">INDEX(Establishment!C$2:C$1042,MATCH($E64,Establishment!$A$2:$A$1042,0))</f>
        <v xml:space="preserve"> </v>
      </c>
      <c r="M64">
        <f t="shared" si="2"/>
        <v>0</v>
      </c>
      <c r="N64">
        <f t="shared" si="3"/>
        <v>0</v>
      </c>
      <c r="O64" t="s">
        <v>20</v>
      </c>
      <c r="P64" t="str">
        <f t="array" ref="P64">INDEX(Items!B$2:B$1090,MATCH($O64,Items!$A$2:$A$1090,0))</f>
        <v xml:space="preserve"> </v>
      </c>
      <c r="Q64" t="str">
        <f t="array" ref="Q64">INDEX(Items!C$2:C$1090,MATCH($O64,Items!$A$2:$A$1090,0))</f>
        <v xml:space="preserve"> </v>
      </c>
      <c r="R64" t="str">
        <f t="array" ref="R64">INDEX(Items!D$2:D$1090,MATCH($O64,Items!$A$2:$A$1090,0))</f>
        <v xml:space="preserve"> </v>
      </c>
    </row>
    <row r="65" spans="1:18" ht="15.75" customHeight="1" x14ac:dyDescent="0.25">
      <c r="A65">
        <f t="shared" si="0"/>
        <v>1</v>
      </c>
      <c r="B65" t="str">
        <f t="shared" si="4"/>
        <v/>
      </c>
      <c r="C65">
        <f t="shared" si="5"/>
        <v>1</v>
      </c>
      <c r="D65" s="4"/>
      <c r="E65" t="s">
        <v>20</v>
      </c>
      <c r="F65" t="str">
        <f t="array" ref="F65">INDEX(Establishment!B$2:B$1042,MATCH($E65,Establishment!$A$2:$A$1042,0))</f>
        <v xml:space="preserve"> </v>
      </c>
      <c r="G65" t="str">
        <f t="array" ref="G65">INDEX(Establishment!C$2:C$1042,MATCH($E65,Establishment!$A$2:$A$1042,0))</f>
        <v xml:space="preserve"> </v>
      </c>
      <c r="M65">
        <f t="shared" si="2"/>
        <v>0</v>
      </c>
      <c r="N65">
        <f t="shared" si="3"/>
        <v>0</v>
      </c>
      <c r="O65" t="s">
        <v>20</v>
      </c>
      <c r="P65" t="str">
        <f t="array" ref="P65">INDEX(Items!B$2:B$1090,MATCH($O65,Items!$A$2:$A$1090,0))</f>
        <v xml:space="preserve"> </v>
      </c>
      <c r="Q65" t="str">
        <f t="array" ref="Q65">INDEX(Items!C$2:C$1090,MATCH($O65,Items!$A$2:$A$1090,0))</f>
        <v xml:space="preserve"> </v>
      </c>
      <c r="R65" t="str">
        <f t="array" ref="R65">INDEX(Items!D$2:D$1090,MATCH($O65,Items!$A$2:$A$1090,0))</f>
        <v xml:space="preserve"> </v>
      </c>
    </row>
    <row r="66" spans="1:18" ht="15.75" customHeight="1" x14ac:dyDescent="0.25">
      <c r="A66">
        <f t="shared" si="0"/>
        <v>1</v>
      </c>
      <c r="B66" t="str">
        <f t="shared" si="4"/>
        <v/>
      </c>
      <c r="C66">
        <f t="shared" si="5"/>
        <v>1</v>
      </c>
      <c r="D66" s="4"/>
      <c r="E66" t="s">
        <v>20</v>
      </c>
      <c r="F66" t="str">
        <f t="array" ref="F66">INDEX(Establishment!B$2:B$1042,MATCH($E66,Establishment!$A$2:$A$1042,0))</f>
        <v xml:space="preserve"> </v>
      </c>
      <c r="G66" t="str">
        <f t="array" ref="G66">INDEX(Establishment!C$2:C$1042,MATCH($E66,Establishment!$A$2:$A$1042,0))</f>
        <v xml:space="preserve"> </v>
      </c>
      <c r="M66">
        <f t="shared" si="2"/>
        <v>0</v>
      </c>
      <c r="N66">
        <f t="shared" si="3"/>
        <v>0</v>
      </c>
      <c r="O66" t="s">
        <v>20</v>
      </c>
      <c r="P66" t="str">
        <f t="array" ref="P66">INDEX(Items!B$2:B$1090,MATCH($O66,Items!$A$2:$A$1090,0))</f>
        <v xml:space="preserve"> </v>
      </c>
      <c r="Q66" t="str">
        <f t="array" ref="Q66">INDEX(Items!C$2:C$1090,MATCH($O66,Items!$A$2:$A$1090,0))</f>
        <v xml:space="preserve"> </v>
      </c>
      <c r="R66" t="str">
        <f t="array" ref="R66">INDEX(Items!D$2:D$1090,MATCH($O66,Items!$A$2:$A$1090,0))</f>
        <v xml:space="preserve"> </v>
      </c>
    </row>
    <row r="67" spans="1:18" ht="15.75" customHeight="1" x14ac:dyDescent="0.25">
      <c r="A67">
        <f t="shared" si="0"/>
        <v>1</v>
      </c>
      <c r="B67" t="str">
        <f t="shared" si="4"/>
        <v/>
      </c>
      <c r="C67">
        <f t="shared" si="5"/>
        <v>1</v>
      </c>
      <c r="D67" s="4"/>
      <c r="E67" t="s">
        <v>20</v>
      </c>
      <c r="F67" t="str">
        <f t="array" ref="F67">INDEX(Establishment!B$2:B$1042,MATCH($E67,Establishment!$A$2:$A$1042,0))</f>
        <v xml:space="preserve"> </v>
      </c>
      <c r="G67" t="str">
        <f t="array" ref="G67">INDEX(Establishment!C$2:C$1042,MATCH($E67,Establishment!$A$2:$A$1042,0))</f>
        <v xml:space="preserve"> </v>
      </c>
      <c r="M67">
        <f t="shared" si="2"/>
        <v>0</v>
      </c>
      <c r="N67">
        <f t="shared" si="3"/>
        <v>0</v>
      </c>
      <c r="O67" t="s">
        <v>20</v>
      </c>
      <c r="P67" t="str">
        <f t="array" ref="P67">INDEX(Items!B$2:B$1090,MATCH($O67,Items!$A$2:$A$1090,0))</f>
        <v xml:space="preserve"> </v>
      </c>
      <c r="Q67" t="str">
        <f t="array" ref="Q67">INDEX(Items!C$2:C$1090,MATCH($O67,Items!$A$2:$A$1090,0))</f>
        <v xml:space="preserve"> </v>
      </c>
      <c r="R67" t="str">
        <f t="array" ref="R67">INDEX(Items!D$2:D$1090,MATCH($O67,Items!$A$2:$A$1090,0))</f>
        <v xml:space="preserve"> </v>
      </c>
    </row>
    <row r="68" spans="1:18" ht="15.75" customHeight="1" x14ac:dyDescent="0.25">
      <c r="A68">
        <f t="shared" si="0"/>
        <v>1</v>
      </c>
      <c r="B68" t="str">
        <f t="shared" si="4"/>
        <v/>
      </c>
      <c r="C68">
        <f t="shared" si="5"/>
        <v>1</v>
      </c>
      <c r="D68" s="4"/>
      <c r="E68" t="s">
        <v>20</v>
      </c>
      <c r="F68" t="str">
        <f t="array" ref="F68">INDEX(Establishment!B$2:B$1042,MATCH($E68,Establishment!$A$2:$A$1042,0))</f>
        <v xml:space="preserve"> </v>
      </c>
      <c r="G68" t="str">
        <f t="array" ref="G68">INDEX(Establishment!C$2:C$1042,MATCH($E68,Establishment!$A$2:$A$1042,0))</f>
        <v xml:space="preserve"> </v>
      </c>
      <c r="M68">
        <f t="shared" si="2"/>
        <v>0</v>
      </c>
      <c r="N68">
        <f t="shared" si="3"/>
        <v>0</v>
      </c>
      <c r="O68" t="s">
        <v>20</v>
      </c>
      <c r="P68" t="str">
        <f t="array" ref="P68">INDEX(Items!B$2:B$1090,MATCH($O68,Items!$A$2:$A$1090,0))</f>
        <v xml:space="preserve"> </v>
      </c>
      <c r="Q68" t="str">
        <f t="array" ref="Q68">INDEX(Items!C$2:C$1090,MATCH($O68,Items!$A$2:$A$1090,0))</f>
        <v xml:space="preserve"> </v>
      </c>
      <c r="R68" t="str">
        <f t="array" ref="R68">INDEX(Items!D$2:D$1090,MATCH($O68,Items!$A$2:$A$1090,0))</f>
        <v xml:space="preserve"> </v>
      </c>
    </row>
    <row r="69" spans="1:18" ht="15.75" customHeight="1" x14ac:dyDescent="0.25">
      <c r="A69">
        <f t="shared" si="0"/>
        <v>1</v>
      </c>
      <c r="B69" t="str">
        <f t="shared" si="4"/>
        <v/>
      </c>
      <c r="C69">
        <f t="shared" si="5"/>
        <v>1</v>
      </c>
      <c r="D69" s="4"/>
      <c r="E69" t="s">
        <v>20</v>
      </c>
      <c r="F69" t="str">
        <f t="array" ref="F69">INDEX(Establishment!B$2:B$1042,MATCH($E69,Establishment!$A$2:$A$1042,0))</f>
        <v xml:space="preserve"> </v>
      </c>
      <c r="G69" t="str">
        <f t="array" ref="G69">INDEX(Establishment!C$2:C$1042,MATCH($E69,Establishment!$A$2:$A$1042,0))</f>
        <v xml:space="preserve"> </v>
      </c>
      <c r="M69">
        <f t="shared" si="2"/>
        <v>0</v>
      </c>
      <c r="N69">
        <f t="shared" si="3"/>
        <v>0</v>
      </c>
      <c r="O69" t="s">
        <v>20</v>
      </c>
      <c r="P69" t="str">
        <f t="array" ref="P69">INDEX(Items!B$2:B$1090,MATCH($O69,Items!$A$2:$A$1090,0))</f>
        <v xml:space="preserve"> </v>
      </c>
      <c r="Q69" t="str">
        <f t="array" ref="Q69">INDEX(Items!C$2:C$1090,MATCH($O69,Items!$A$2:$A$1090,0))</f>
        <v xml:space="preserve"> </v>
      </c>
      <c r="R69" t="str">
        <f t="array" ref="R69">INDEX(Items!D$2:D$1090,MATCH($O69,Items!$A$2:$A$1090,0))</f>
        <v xml:space="preserve"> </v>
      </c>
    </row>
    <row r="70" spans="1:18" ht="15.75" customHeight="1" x14ac:dyDescent="0.25">
      <c r="A70">
        <f t="shared" si="0"/>
        <v>1</v>
      </c>
      <c r="B70" t="str">
        <f t="shared" si="4"/>
        <v/>
      </c>
      <c r="C70">
        <f t="shared" si="5"/>
        <v>1</v>
      </c>
      <c r="D70" s="4"/>
      <c r="E70" t="s">
        <v>20</v>
      </c>
      <c r="F70" t="str">
        <f t="array" ref="F70">INDEX(Establishment!B$2:B$1042,MATCH($E70,Establishment!$A$2:$A$1042,0))</f>
        <v xml:space="preserve"> </v>
      </c>
      <c r="G70" t="str">
        <f t="array" ref="G70">INDEX(Establishment!C$2:C$1042,MATCH($E70,Establishment!$A$2:$A$1042,0))</f>
        <v xml:space="preserve"> </v>
      </c>
      <c r="M70">
        <f t="shared" si="2"/>
        <v>0</v>
      </c>
      <c r="N70">
        <f t="shared" si="3"/>
        <v>0</v>
      </c>
      <c r="O70" t="s">
        <v>20</v>
      </c>
      <c r="P70" t="str">
        <f t="array" ref="P70">INDEX(Items!B$2:B$1090,MATCH($O70,Items!$A$2:$A$1090,0))</f>
        <v xml:space="preserve"> </v>
      </c>
      <c r="Q70" t="str">
        <f t="array" ref="Q70">INDEX(Items!C$2:C$1090,MATCH($O70,Items!$A$2:$A$1090,0))</f>
        <v xml:space="preserve"> </v>
      </c>
      <c r="R70" t="str">
        <f t="array" ref="R70">INDEX(Items!D$2:D$1090,MATCH($O70,Items!$A$2:$A$1090,0))</f>
        <v xml:space="preserve"> </v>
      </c>
    </row>
    <row r="71" spans="1:18" ht="15.75" customHeight="1" x14ac:dyDescent="0.25">
      <c r="A71">
        <f t="shared" si="0"/>
        <v>1</v>
      </c>
      <c r="B71" t="str">
        <f t="shared" si="4"/>
        <v/>
      </c>
      <c r="C71">
        <f t="shared" si="5"/>
        <v>1</v>
      </c>
      <c r="D71" s="4"/>
      <c r="E71" t="s">
        <v>20</v>
      </c>
      <c r="F71" t="str">
        <f t="array" ref="F71">INDEX(Establishment!B$2:B$1042,MATCH($E71,Establishment!$A$2:$A$1042,0))</f>
        <v xml:space="preserve"> </v>
      </c>
      <c r="G71" t="str">
        <f t="array" ref="G71">INDEX(Establishment!C$2:C$1042,MATCH($E71,Establishment!$A$2:$A$1042,0))</f>
        <v xml:space="preserve"> </v>
      </c>
      <c r="M71">
        <f t="shared" si="2"/>
        <v>0</v>
      </c>
      <c r="N71">
        <f t="shared" si="3"/>
        <v>0</v>
      </c>
      <c r="O71" t="s">
        <v>20</v>
      </c>
      <c r="P71" t="str">
        <f t="array" ref="P71">INDEX(Items!B$2:B$1090,MATCH($O71,Items!$A$2:$A$1090,0))</f>
        <v xml:space="preserve"> </v>
      </c>
      <c r="Q71" t="str">
        <f t="array" ref="Q71">INDEX(Items!C$2:C$1090,MATCH($O71,Items!$A$2:$A$1090,0))</f>
        <v xml:space="preserve"> </v>
      </c>
      <c r="R71" t="str">
        <f t="array" ref="R71">INDEX(Items!D$2:D$1090,MATCH($O71,Items!$A$2:$A$1090,0))</f>
        <v xml:space="preserve"> </v>
      </c>
    </row>
    <row r="72" spans="1:18" ht="15.75" customHeight="1" x14ac:dyDescent="0.25">
      <c r="A72">
        <f t="shared" si="0"/>
        <v>1</v>
      </c>
      <c r="B72" t="str">
        <f t="shared" si="4"/>
        <v/>
      </c>
      <c r="C72">
        <f t="shared" si="5"/>
        <v>1</v>
      </c>
      <c r="D72" s="4"/>
      <c r="E72" t="s">
        <v>20</v>
      </c>
      <c r="F72" t="str">
        <f t="array" ref="F72">INDEX(Establishment!B$2:B$1042,MATCH($E72,Establishment!$A$2:$A$1042,0))</f>
        <v xml:space="preserve"> </v>
      </c>
      <c r="G72" t="str">
        <f t="array" ref="G72">INDEX(Establishment!C$2:C$1042,MATCH($E72,Establishment!$A$2:$A$1042,0))</f>
        <v xml:space="preserve"> </v>
      </c>
      <c r="M72">
        <f t="shared" si="2"/>
        <v>0</v>
      </c>
      <c r="N72">
        <f t="shared" si="3"/>
        <v>0</v>
      </c>
      <c r="O72" t="s">
        <v>20</v>
      </c>
      <c r="P72" t="str">
        <f t="array" ref="P72">INDEX(Items!B$2:B$1090,MATCH($O72,Items!$A$2:$A$1090,0))</f>
        <v xml:space="preserve"> </v>
      </c>
      <c r="Q72" t="str">
        <f t="array" ref="Q72">INDEX(Items!C$2:C$1090,MATCH($O72,Items!$A$2:$A$1090,0))</f>
        <v xml:space="preserve"> </v>
      </c>
      <c r="R72" t="str">
        <f t="array" ref="R72">INDEX(Items!D$2:D$1090,MATCH($O72,Items!$A$2:$A$1090,0))</f>
        <v xml:space="preserve"> </v>
      </c>
    </row>
    <row r="73" spans="1:18" ht="15.75" customHeight="1" x14ac:dyDescent="0.25">
      <c r="A73">
        <f t="shared" si="0"/>
        <v>1</v>
      </c>
      <c r="B73" t="str">
        <f t="shared" si="4"/>
        <v/>
      </c>
      <c r="C73">
        <f t="shared" si="5"/>
        <v>1</v>
      </c>
      <c r="D73" s="4"/>
      <c r="E73" t="s">
        <v>20</v>
      </c>
      <c r="F73" t="str">
        <f t="array" ref="F73">INDEX(Establishment!B$2:B$1042,MATCH($E73,Establishment!$A$2:$A$1042,0))</f>
        <v xml:space="preserve"> </v>
      </c>
      <c r="G73" t="str">
        <f t="array" ref="G73">INDEX(Establishment!C$2:C$1042,MATCH($E73,Establishment!$A$2:$A$1042,0))</f>
        <v xml:space="preserve"> </v>
      </c>
      <c r="M73">
        <f t="shared" si="2"/>
        <v>0</v>
      </c>
      <c r="N73">
        <f t="shared" si="3"/>
        <v>0</v>
      </c>
      <c r="O73" t="s">
        <v>20</v>
      </c>
      <c r="P73" t="str">
        <f t="array" ref="P73">INDEX(Items!B$2:B$1090,MATCH($O73,Items!$A$2:$A$1090,0))</f>
        <v xml:space="preserve"> </v>
      </c>
      <c r="Q73" t="str">
        <f t="array" ref="Q73">INDEX(Items!C$2:C$1090,MATCH($O73,Items!$A$2:$A$1090,0))</f>
        <v xml:space="preserve"> </v>
      </c>
      <c r="R73" t="str">
        <f t="array" ref="R73">INDEX(Items!D$2:D$1090,MATCH($O73,Items!$A$2:$A$1090,0))</f>
        <v xml:space="preserve"> </v>
      </c>
    </row>
    <row r="74" spans="1:18" ht="15.75" customHeight="1" x14ac:dyDescent="0.25">
      <c r="A74">
        <f t="shared" si="0"/>
        <v>1</v>
      </c>
      <c r="B74" t="str">
        <f t="shared" si="4"/>
        <v/>
      </c>
      <c r="C74">
        <f t="shared" si="5"/>
        <v>1</v>
      </c>
      <c r="D74" s="4"/>
      <c r="E74" t="s">
        <v>20</v>
      </c>
      <c r="F74" t="str">
        <f t="array" ref="F74">INDEX(Establishment!B$2:B$1042,MATCH($E74,Establishment!$A$2:$A$1042,0))</f>
        <v xml:space="preserve"> </v>
      </c>
      <c r="G74" t="str">
        <f t="array" ref="G74">INDEX(Establishment!C$2:C$1042,MATCH($E74,Establishment!$A$2:$A$1042,0))</f>
        <v xml:space="preserve"> </v>
      </c>
      <c r="M74">
        <f t="shared" si="2"/>
        <v>0</v>
      </c>
      <c r="N74">
        <f t="shared" si="3"/>
        <v>0</v>
      </c>
      <c r="O74" t="s">
        <v>20</v>
      </c>
      <c r="P74" t="str">
        <f t="array" ref="P74">INDEX(Items!B$2:B$1090,MATCH($O74,Items!$A$2:$A$1090,0))</f>
        <v xml:space="preserve"> </v>
      </c>
      <c r="Q74" t="str">
        <f t="array" ref="Q74">INDEX(Items!C$2:C$1090,MATCH($O74,Items!$A$2:$A$1090,0))</f>
        <v xml:space="preserve"> </v>
      </c>
      <c r="R74" t="str">
        <f t="array" ref="R74">INDEX(Items!D$2:D$1090,MATCH($O74,Items!$A$2:$A$1090,0))</f>
        <v xml:space="preserve"> </v>
      </c>
    </row>
    <row r="75" spans="1:18" ht="15.75" customHeight="1" x14ac:dyDescent="0.25">
      <c r="A75">
        <f t="shared" si="0"/>
        <v>1</v>
      </c>
      <c r="B75" t="str">
        <f t="shared" si="4"/>
        <v/>
      </c>
      <c r="C75">
        <f t="shared" si="5"/>
        <v>1</v>
      </c>
      <c r="D75" s="4"/>
      <c r="E75" t="s">
        <v>20</v>
      </c>
      <c r="F75" t="str">
        <f t="array" ref="F75">INDEX(Establishment!B$2:B$1042,MATCH($E75,Establishment!$A$2:$A$1042,0))</f>
        <v xml:space="preserve"> </v>
      </c>
      <c r="G75" t="str">
        <f t="array" ref="G75">INDEX(Establishment!C$2:C$1042,MATCH($E75,Establishment!$A$2:$A$1042,0))</f>
        <v xml:space="preserve"> </v>
      </c>
      <c r="M75">
        <f t="shared" si="2"/>
        <v>0</v>
      </c>
      <c r="N75">
        <f t="shared" si="3"/>
        <v>0</v>
      </c>
      <c r="O75" t="s">
        <v>20</v>
      </c>
      <c r="P75" t="str">
        <f t="array" ref="P75">INDEX(Items!B$2:B$1090,MATCH($O75,Items!$A$2:$A$1090,0))</f>
        <v xml:space="preserve"> </v>
      </c>
      <c r="Q75" t="str">
        <f t="array" ref="Q75">INDEX(Items!C$2:C$1090,MATCH($O75,Items!$A$2:$A$1090,0))</f>
        <v xml:space="preserve"> </v>
      </c>
      <c r="R75" t="str">
        <f t="array" ref="R75">INDEX(Items!D$2:D$1090,MATCH($O75,Items!$A$2:$A$1090,0))</f>
        <v xml:space="preserve"> </v>
      </c>
    </row>
    <row r="76" spans="1:18" ht="15.75" customHeight="1" x14ac:dyDescent="0.25">
      <c r="A76">
        <f t="shared" si="0"/>
        <v>1</v>
      </c>
      <c r="B76" t="str">
        <f t="shared" si="4"/>
        <v/>
      </c>
      <c r="C76">
        <f t="shared" si="5"/>
        <v>1</v>
      </c>
      <c r="D76" s="4"/>
      <c r="E76" t="s">
        <v>20</v>
      </c>
      <c r="F76" t="str">
        <f t="array" ref="F76">INDEX(Establishment!B$2:B$1042,MATCH($E76,Establishment!$A$2:$A$1042,0))</f>
        <v xml:space="preserve"> </v>
      </c>
      <c r="G76" t="str">
        <f t="array" ref="G76">INDEX(Establishment!C$2:C$1042,MATCH($E76,Establishment!$A$2:$A$1042,0))</f>
        <v xml:space="preserve"> </v>
      </c>
      <c r="M76">
        <f t="shared" si="2"/>
        <v>0</v>
      </c>
      <c r="N76">
        <f t="shared" si="3"/>
        <v>0</v>
      </c>
      <c r="O76" t="s">
        <v>20</v>
      </c>
      <c r="P76" t="str">
        <f t="array" ref="P76">INDEX(Items!B$2:B$1090,MATCH($O76,Items!$A$2:$A$1090,0))</f>
        <v xml:space="preserve"> </v>
      </c>
      <c r="Q76" t="str">
        <f t="array" ref="Q76">INDEX(Items!C$2:C$1090,MATCH($O76,Items!$A$2:$A$1090,0))</f>
        <v xml:space="preserve"> </v>
      </c>
      <c r="R76" t="str">
        <f t="array" ref="R76">INDEX(Items!D$2:D$1090,MATCH($O76,Items!$A$2:$A$1090,0))</f>
        <v xml:space="preserve"> </v>
      </c>
    </row>
    <row r="77" spans="1:18" ht="15.75" customHeight="1" x14ac:dyDescent="0.25">
      <c r="A77">
        <f t="shared" si="0"/>
        <v>1</v>
      </c>
      <c r="B77" t="str">
        <f t="shared" si="4"/>
        <v/>
      </c>
      <c r="C77">
        <f t="shared" si="5"/>
        <v>1</v>
      </c>
      <c r="D77" s="4"/>
      <c r="E77" t="s">
        <v>20</v>
      </c>
      <c r="F77" t="str">
        <f t="array" ref="F77">INDEX(Establishment!B$2:B$1042,MATCH($E77,Establishment!$A$2:$A$1042,0))</f>
        <v xml:space="preserve"> </v>
      </c>
      <c r="G77" t="str">
        <f t="array" ref="G77">INDEX(Establishment!C$2:C$1042,MATCH($E77,Establishment!$A$2:$A$1042,0))</f>
        <v xml:space="preserve"> </v>
      </c>
      <c r="M77">
        <f t="shared" si="2"/>
        <v>0</v>
      </c>
      <c r="N77">
        <f t="shared" si="3"/>
        <v>0</v>
      </c>
      <c r="O77" t="s">
        <v>20</v>
      </c>
      <c r="P77" t="str">
        <f t="array" ref="P77">INDEX(Items!B$2:B$1090,MATCH($O77,Items!$A$2:$A$1090,0))</f>
        <v xml:space="preserve"> </v>
      </c>
      <c r="Q77" t="str">
        <f t="array" ref="Q77">INDEX(Items!C$2:C$1090,MATCH($O77,Items!$A$2:$A$1090,0))</f>
        <v xml:space="preserve"> </v>
      </c>
      <c r="R77" t="str">
        <f t="array" ref="R77">INDEX(Items!D$2:D$1090,MATCH($O77,Items!$A$2:$A$1090,0))</f>
        <v xml:space="preserve"> </v>
      </c>
    </row>
    <row r="78" spans="1:18" ht="15.75" customHeight="1" x14ac:dyDescent="0.25">
      <c r="A78">
        <f t="shared" si="0"/>
        <v>1</v>
      </c>
      <c r="B78" t="str">
        <f t="shared" si="4"/>
        <v/>
      </c>
      <c r="C78">
        <f t="shared" si="5"/>
        <v>1</v>
      </c>
      <c r="D78" s="4"/>
      <c r="E78" t="s">
        <v>20</v>
      </c>
      <c r="F78" t="str">
        <f t="array" ref="F78">INDEX(Establishment!B$2:B$1042,MATCH($E78,Establishment!$A$2:$A$1042,0))</f>
        <v xml:space="preserve"> </v>
      </c>
      <c r="G78" t="str">
        <f t="array" ref="G78">INDEX(Establishment!C$2:C$1042,MATCH($E78,Establishment!$A$2:$A$1042,0))</f>
        <v xml:space="preserve"> </v>
      </c>
      <c r="M78">
        <f t="shared" si="2"/>
        <v>0</v>
      </c>
      <c r="N78">
        <f t="shared" si="3"/>
        <v>0</v>
      </c>
      <c r="O78" t="s">
        <v>20</v>
      </c>
      <c r="P78" t="str">
        <f t="array" ref="P78">INDEX(Items!B$2:B$1090,MATCH($O78,Items!$A$2:$A$1090,0))</f>
        <v xml:space="preserve"> </v>
      </c>
      <c r="Q78" t="str">
        <f t="array" ref="Q78">INDEX(Items!C$2:C$1090,MATCH($O78,Items!$A$2:$A$1090,0))</f>
        <v xml:space="preserve"> </v>
      </c>
      <c r="R78" t="str">
        <f t="array" ref="R78">INDEX(Items!D$2:D$1090,MATCH($O78,Items!$A$2:$A$1090,0))</f>
        <v xml:space="preserve"> </v>
      </c>
    </row>
    <row r="79" spans="1:18" ht="15.75" customHeight="1" x14ac:dyDescent="0.25">
      <c r="A79">
        <f t="shared" si="0"/>
        <v>1</v>
      </c>
      <c r="B79" t="str">
        <f t="shared" si="4"/>
        <v/>
      </c>
      <c r="C79">
        <f t="shared" si="5"/>
        <v>1</v>
      </c>
      <c r="D79" s="4"/>
      <c r="E79" t="s">
        <v>20</v>
      </c>
      <c r="F79" t="str">
        <f t="array" ref="F79">INDEX(Establishment!B$2:B$1042,MATCH($E79,Establishment!$A$2:$A$1042,0))</f>
        <v xml:space="preserve"> </v>
      </c>
      <c r="G79" t="str">
        <f t="array" ref="G79">INDEX(Establishment!C$2:C$1042,MATCH($E79,Establishment!$A$2:$A$1042,0))</f>
        <v xml:space="preserve"> </v>
      </c>
      <c r="M79">
        <f t="shared" si="2"/>
        <v>0</v>
      </c>
      <c r="N79">
        <f t="shared" si="3"/>
        <v>0</v>
      </c>
      <c r="O79" t="s">
        <v>20</v>
      </c>
      <c r="P79" t="str">
        <f t="array" ref="P79">INDEX(Items!B$2:B$1090,MATCH($O79,Items!$A$2:$A$1090,0))</f>
        <v xml:space="preserve"> </v>
      </c>
      <c r="Q79" t="str">
        <f t="array" ref="Q79">INDEX(Items!C$2:C$1090,MATCH($O79,Items!$A$2:$A$1090,0))</f>
        <v xml:space="preserve"> </v>
      </c>
      <c r="R79" t="str">
        <f t="array" ref="R79">INDEX(Items!D$2:D$1090,MATCH($O79,Items!$A$2:$A$1090,0))</f>
        <v xml:space="preserve"> </v>
      </c>
    </row>
    <row r="80" spans="1:18" ht="15.75" customHeight="1" x14ac:dyDescent="0.25">
      <c r="A80">
        <f t="shared" si="0"/>
        <v>1</v>
      </c>
      <c r="B80" t="str">
        <f t="shared" si="4"/>
        <v/>
      </c>
      <c r="C80">
        <f t="shared" si="5"/>
        <v>1</v>
      </c>
      <c r="D80" s="4"/>
      <c r="E80" t="s">
        <v>20</v>
      </c>
      <c r="F80" t="str">
        <f t="array" ref="F80">INDEX(Establishment!B$2:B$1042,MATCH($E80,Establishment!$A$2:$A$1042,0))</f>
        <v xml:space="preserve"> </v>
      </c>
      <c r="G80" t="str">
        <f t="array" ref="G80">INDEX(Establishment!C$2:C$1042,MATCH($E80,Establishment!$A$2:$A$1042,0))</f>
        <v xml:space="preserve"> </v>
      </c>
      <c r="M80">
        <f t="shared" si="2"/>
        <v>0</v>
      </c>
      <c r="N80">
        <f t="shared" si="3"/>
        <v>0</v>
      </c>
      <c r="O80" t="s">
        <v>20</v>
      </c>
      <c r="P80" t="str">
        <f t="array" ref="P80">INDEX(Items!B$2:B$1090,MATCH($O80,Items!$A$2:$A$1090,0))</f>
        <v xml:space="preserve"> </v>
      </c>
      <c r="Q80" t="str">
        <f t="array" ref="Q80">INDEX(Items!C$2:C$1090,MATCH($O80,Items!$A$2:$A$1090,0))</f>
        <v xml:space="preserve"> </v>
      </c>
      <c r="R80" t="str">
        <f t="array" ref="R80">INDEX(Items!D$2:D$1090,MATCH($O80,Items!$A$2:$A$1090,0))</f>
        <v xml:space="preserve"> </v>
      </c>
    </row>
    <row r="81" spans="1:18" ht="15.75" customHeight="1" x14ac:dyDescent="0.25">
      <c r="A81">
        <f t="shared" si="0"/>
        <v>1</v>
      </c>
      <c r="B81" t="str">
        <f t="shared" si="4"/>
        <v/>
      </c>
      <c r="C81">
        <f t="shared" si="5"/>
        <v>1</v>
      </c>
      <c r="D81" s="4"/>
      <c r="E81" t="s">
        <v>20</v>
      </c>
      <c r="F81" t="str">
        <f t="array" ref="F81">INDEX(Establishment!B$2:B$1042,MATCH($E81,Establishment!$A$2:$A$1042,0))</f>
        <v xml:space="preserve"> </v>
      </c>
      <c r="G81" t="str">
        <f t="array" ref="G81">INDEX(Establishment!C$2:C$1042,MATCH($E81,Establishment!$A$2:$A$1042,0))</f>
        <v xml:space="preserve"> </v>
      </c>
      <c r="M81">
        <f t="shared" si="2"/>
        <v>0</v>
      </c>
      <c r="N81">
        <f t="shared" si="3"/>
        <v>0</v>
      </c>
      <c r="O81" t="s">
        <v>20</v>
      </c>
      <c r="P81" t="str">
        <f t="array" ref="P81">INDEX(Items!B$2:B$1090,MATCH($O81,Items!$A$2:$A$1090,0))</f>
        <v xml:space="preserve"> </v>
      </c>
      <c r="Q81" t="str">
        <f t="array" ref="Q81">INDEX(Items!C$2:C$1090,MATCH($O81,Items!$A$2:$A$1090,0))</f>
        <v xml:space="preserve"> </v>
      </c>
      <c r="R81" t="str">
        <f t="array" ref="R81">INDEX(Items!D$2:D$1090,MATCH($O81,Items!$A$2:$A$1090,0))</f>
        <v xml:space="preserve"> </v>
      </c>
    </row>
    <row r="82" spans="1:18" ht="15.75" customHeight="1" x14ac:dyDescent="0.25">
      <c r="A82">
        <f t="shared" si="0"/>
        <v>1</v>
      </c>
      <c r="B82" t="str">
        <f t="shared" si="4"/>
        <v/>
      </c>
      <c r="C82">
        <f t="shared" si="5"/>
        <v>1</v>
      </c>
      <c r="D82" s="4"/>
      <c r="E82" t="s">
        <v>20</v>
      </c>
      <c r="F82" t="str">
        <f t="array" ref="F82">INDEX(Establishment!B$2:B$1042,MATCH($E82,Establishment!$A$2:$A$1042,0))</f>
        <v xml:space="preserve"> </v>
      </c>
      <c r="G82" t="str">
        <f t="array" ref="G82">INDEX(Establishment!C$2:C$1042,MATCH($E82,Establishment!$A$2:$A$1042,0))</f>
        <v xml:space="preserve"> </v>
      </c>
      <c r="M82">
        <f t="shared" si="2"/>
        <v>0</v>
      </c>
      <c r="N82">
        <f t="shared" si="3"/>
        <v>0</v>
      </c>
      <c r="O82" t="s">
        <v>20</v>
      </c>
      <c r="P82" t="str">
        <f t="array" ref="P82">INDEX(Items!B$2:B$1090,MATCH($O82,Items!$A$2:$A$1090,0))</f>
        <v xml:space="preserve"> </v>
      </c>
      <c r="Q82" t="str">
        <f t="array" ref="Q82">INDEX(Items!C$2:C$1090,MATCH($O82,Items!$A$2:$A$1090,0))</f>
        <v xml:space="preserve"> </v>
      </c>
      <c r="R82" t="str">
        <f t="array" ref="R82">INDEX(Items!D$2:D$1090,MATCH($O82,Items!$A$2:$A$1090,0))</f>
        <v xml:space="preserve"> </v>
      </c>
    </row>
    <row r="83" spans="1:18" ht="15.75" customHeight="1" x14ac:dyDescent="0.25">
      <c r="A83">
        <f t="shared" si="0"/>
        <v>1</v>
      </c>
      <c r="B83" t="str">
        <f t="shared" si="4"/>
        <v/>
      </c>
      <c r="C83">
        <f t="shared" si="5"/>
        <v>1</v>
      </c>
      <c r="D83" s="4"/>
      <c r="E83" t="s">
        <v>20</v>
      </c>
      <c r="F83" t="str">
        <f t="array" ref="F83">INDEX(Establishment!B$2:B$1042,MATCH($E83,Establishment!$A$2:$A$1042,0))</f>
        <v xml:space="preserve"> </v>
      </c>
      <c r="G83" t="str">
        <f t="array" ref="G83">INDEX(Establishment!C$2:C$1042,MATCH($E83,Establishment!$A$2:$A$1042,0))</f>
        <v xml:space="preserve"> </v>
      </c>
      <c r="M83">
        <f t="shared" si="2"/>
        <v>0</v>
      </c>
      <c r="N83">
        <f t="shared" si="3"/>
        <v>0</v>
      </c>
      <c r="O83" t="s">
        <v>20</v>
      </c>
      <c r="P83" t="str">
        <f t="array" ref="P83">INDEX(Items!B$2:B$1090,MATCH($O83,Items!$A$2:$A$1090,0))</f>
        <v xml:space="preserve"> </v>
      </c>
      <c r="Q83" t="str">
        <f t="array" ref="Q83">INDEX(Items!C$2:C$1090,MATCH($O83,Items!$A$2:$A$1090,0))</f>
        <v xml:space="preserve"> </v>
      </c>
      <c r="R83" t="str">
        <f t="array" ref="R83">INDEX(Items!D$2:D$1090,MATCH($O83,Items!$A$2:$A$1090,0))</f>
        <v xml:space="preserve"> </v>
      </c>
    </row>
    <row r="84" spans="1:18" ht="15.75" customHeight="1" x14ac:dyDescent="0.25">
      <c r="A84">
        <f t="shared" si="0"/>
        <v>1</v>
      </c>
      <c r="B84" t="str">
        <f t="shared" si="4"/>
        <v/>
      </c>
      <c r="C84">
        <f t="shared" si="5"/>
        <v>1</v>
      </c>
      <c r="D84" s="4"/>
      <c r="E84" t="s">
        <v>20</v>
      </c>
      <c r="F84" t="str">
        <f t="array" ref="F84">INDEX(Establishment!B$2:B$1042,MATCH($E84,Establishment!$A$2:$A$1042,0))</f>
        <v xml:space="preserve"> </v>
      </c>
      <c r="G84" t="str">
        <f t="array" ref="G84">INDEX(Establishment!C$2:C$1042,MATCH($E84,Establishment!$A$2:$A$1042,0))</f>
        <v xml:space="preserve"> </v>
      </c>
      <c r="M84">
        <f t="shared" si="2"/>
        <v>0</v>
      </c>
      <c r="N84">
        <f t="shared" si="3"/>
        <v>0</v>
      </c>
      <c r="O84" t="s">
        <v>20</v>
      </c>
      <c r="P84" t="str">
        <f t="array" ref="P84">INDEX(Items!B$2:B$1090,MATCH($O84,Items!$A$2:$A$1090,0))</f>
        <v xml:space="preserve"> </v>
      </c>
      <c r="Q84" t="str">
        <f t="array" ref="Q84">INDEX(Items!C$2:C$1090,MATCH($O84,Items!$A$2:$A$1090,0))</f>
        <v xml:space="preserve"> </v>
      </c>
      <c r="R84" t="str">
        <f t="array" ref="R84">INDEX(Items!D$2:D$1090,MATCH($O84,Items!$A$2:$A$1090,0))</f>
        <v xml:space="preserve"> </v>
      </c>
    </row>
    <row r="85" spans="1:18" ht="15.75" customHeight="1" x14ac:dyDescent="0.25">
      <c r="A85">
        <f t="shared" si="0"/>
        <v>1</v>
      </c>
      <c r="B85" t="str">
        <f t="shared" si="4"/>
        <v/>
      </c>
      <c r="C85">
        <f t="shared" si="5"/>
        <v>1</v>
      </c>
      <c r="D85" s="4"/>
      <c r="E85" t="s">
        <v>20</v>
      </c>
      <c r="F85" t="str">
        <f t="array" ref="F85">INDEX(Establishment!B$2:B$1042,MATCH($E85,Establishment!$A$2:$A$1042,0))</f>
        <v xml:space="preserve"> </v>
      </c>
      <c r="G85" t="str">
        <f t="array" ref="G85">INDEX(Establishment!C$2:C$1042,MATCH($E85,Establishment!$A$2:$A$1042,0))</f>
        <v xml:space="preserve"> </v>
      </c>
      <c r="M85">
        <f t="shared" si="2"/>
        <v>0</v>
      </c>
      <c r="N85">
        <f t="shared" si="3"/>
        <v>0</v>
      </c>
      <c r="O85" t="s">
        <v>20</v>
      </c>
      <c r="P85" t="str">
        <f t="array" ref="P85">INDEX(Items!B$2:B$1090,MATCH($O85,Items!$A$2:$A$1090,0))</f>
        <v xml:space="preserve"> </v>
      </c>
      <c r="Q85" t="str">
        <f t="array" ref="Q85">INDEX(Items!C$2:C$1090,MATCH($O85,Items!$A$2:$A$1090,0))</f>
        <v xml:space="preserve"> </v>
      </c>
      <c r="R85" t="str">
        <f t="array" ref="R85">INDEX(Items!D$2:D$1090,MATCH($O85,Items!$A$2:$A$1090,0))</f>
        <v xml:space="preserve"> </v>
      </c>
    </row>
    <row r="86" spans="1:18" ht="15.75" customHeight="1" x14ac:dyDescent="0.25">
      <c r="A86">
        <f t="shared" si="0"/>
        <v>1</v>
      </c>
      <c r="B86" t="str">
        <f t="shared" si="4"/>
        <v/>
      </c>
      <c r="C86">
        <f t="shared" si="5"/>
        <v>1</v>
      </c>
      <c r="D86" s="4"/>
      <c r="E86" t="s">
        <v>20</v>
      </c>
      <c r="F86" t="str">
        <f t="array" ref="F86">INDEX(Establishment!B$2:B$1042,MATCH($E86,Establishment!$A$2:$A$1042,0))</f>
        <v xml:space="preserve"> </v>
      </c>
      <c r="G86" t="str">
        <f t="array" ref="G86">INDEX(Establishment!C$2:C$1042,MATCH($E86,Establishment!$A$2:$A$1042,0))</f>
        <v xml:space="preserve"> </v>
      </c>
      <c r="M86">
        <f t="shared" si="2"/>
        <v>0</v>
      </c>
      <c r="N86">
        <f t="shared" si="3"/>
        <v>0</v>
      </c>
      <c r="O86" t="s">
        <v>20</v>
      </c>
      <c r="P86" t="str">
        <f t="array" ref="P86">INDEX(Items!B$2:B$1090,MATCH($O86,Items!$A$2:$A$1090,0))</f>
        <v xml:space="preserve"> </v>
      </c>
      <c r="Q86" t="str">
        <f t="array" ref="Q86">INDEX(Items!C$2:C$1090,MATCH($O86,Items!$A$2:$A$1090,0))</f>
        <v xml:space="preserve"> </v>
      </c>
      <c r="R86" t="str">
        <f t="array" ref="R86">INDEX(Items!D$2:D$1090,MATCH($O86,Items!$A$2:$A$1090,0))</f>
        <v xml:space="preserve"> </v>
      </c>
    </row>
    <row r="87" spans="1:18" ht="15.75" customHeight="1" x14ac:dyDescent="0.25">
      <c r="A87">
        <f t="shared" si="0"/>
        <v>1</v>
      </c>
      <c r="B87" t="str">
        <f t="shared" si="4"/>
        <v/>
      </c>
      <c r="C87">
        <f t="shared" si="5"/>
        <v>1</v>
      </c>
      <c r="D87" s="4"/>
      <c r="E87" t="s">
        <v>20</v>
      </c>
      <c r="F87" t="str">
        <f t="array" ref="F87">INDEX(Establishment!B$2:B$1042,MATCH($E87,Establishment!$A$2:$A$1042,0))</f>
        <v xml:space="preserve"> </v>
      </c>
      <c r="G87" t="str">
        <f t="array" ref="G87">INDEX(Establishment!C$2:C$1042,MATCH($E87,Establishment!$A$2:$A$1042,0))</f>
        <v xml:space="preserve"> </v>
      </c>
      <c r="M87">
        <f t="shared" si="2"/>
        <v>0</v>
      </c>
      <c r="N87">
        <f t="shared" si="3"/>
        <v>0</v>
      </c>
      <c r="O87" t="s">
        <v>20</v>
      </c>
      <c r="P87" t="str">
        <f t="array" ref="P87">INDEX(Items!B$2:B$1090,MATCH($O87,Items!$A$2:$A$1090,0))</f>
        <v xml:space="preserve"> </v>
      </c>
      <c r="Q87" t="str">
        <f t="array" ref="Q87">INDEX(Items!C$2:C$1090,MATCH($O87,Items!$A$2:$A$1090,0))</f>
        <v xml:space="preserve"> </v>
      </c>
      <c r="R87" t="str">
        <f t="array" ref="R87">INDEX(Items!D$2:D$1090,MATCH($O87,Items!$A$2:$A$1090,0))</f>
        <v xml:space="preserve"> </v>
      </c>
    </row>
    <row r="88" spans="1:18" ht="15.75" customHeight="1" x14ac:dyDescent="0.25">
      <c r="A88">
        <f t="shared" si="0"/>
        <v>1</v>
      </c>
      <c r="B88" t="str">
        <f t="shared" si="4"/>
        <v/>
      </c>
      <c r="C88">
        <f t="shared" si="5"/>
        <v>1</v>
      </c>
      <c r="D88" s="4"/>
      <c r="E88" t="s">
        <v>20</v>
      </c>
      <c r="F88" t="str">
        <f t="array" ref="F88">INDEX(Establishment!B$2:B$1042,MATCH($E88,Establishment!$A$2:$A$1042,0))</f>
        <v xml:space="preserve"> </v>
      </c>
      <c r="G88" t="str">
        <f t="array" ref="G88">INDEX(Establishment!C$2:C$1042,MATCH($E88,Establishment!$A$2:$A$1042,0))</f>
        <v xml:space="preserve"> </v>
      </c>
      <c r="M88">
        <f t="shared" si="2"/>
        <v>0</v>
      </c>
      <c r="N88">
        <f t="shared" si="3"/>
        <v>0</v>
      </c>
      <c r="O88" t="s">
        <v>20</v>
      </c>
      <c r="P88" t="str">
        <f t="array" ref="P88">INDEX(Items!B$2:B$1090,MATCH($O88,Items!$A$2:$A$1090,0))</f>
        <v xml:space="preserve"> </v>
      </c>
      <c r="Q88" t="str">
        <f t="array" ref="Q88">INDEX(Items!C$2:C$1090,MATCH($O88,Items!$A$2:$A$1090,0))</f>
        <v xml:space="preserve"> </v>
      </c>
      <c r="R88" t="str">
        <f t="array" ref="R88">INDEX(Items!D$2:D$1090,MATCH($O88,Items!$A$2:$A$1090,0))</f>
        <v xml:space="preserve"> </v>
      </c>
    </row>
    <row r="89" spans="1:18" ht="15.75" customHeight="1" x14ac:dyDescent="0.25">
      <c r="A89">
        <f t="shared" si="0"/>
        <v>1</v>
      </c>
      <c r="B89" t="str">
        <f t="shared" si="4"/>
        <v/>
      </c>
      <c r="C89">
        <f t="shared" si="5"/>
        <v>1</v>
      </c>
      <c r="D89" s="4"/>
      <c r="E89" t="s">
        <v>20</v>
      </c>
      <c r="F89" t="str">
        <f t="array" ref="F89">INDEX(Establishment!B$2:B$1042,MATCH($E89,Establishment!$A$2:$A$1042,0))</f>
        <v xml:space="preserve"> </v>
      </c>
      <c r="G89" t="str">
        <f t="array" ref="G89">INDEX(Establishment!C$2:C$1042,MATCH($E89,Establishment!$A$2:$A$1042,0))</f>
        <v xml:space="preserve"> </v>
      </c>
      <c r="M89">
        <f t="shared" si="2"/>
        <v>0</v>
      </c>
      <c r="N89">
        <f t="shared" si="3"/>
        <v>0</v>
      </c>
      <c r="O89" t="s">
        <v>20</v>
      </c>
      <c r="P89" t="str">
        <f t="array" ref="P89">INDEX(Items!B$2:B$1090,MATCH($O89,Items!$A$2:$A$1090,0))</f>
        <v xml:space="preserve"> </v>
      </c>
      <c r="Q89" t="str">
        <f t="array" ref="Q89">INDEX(Items!C$2:C$1090,MATCH($O89,Items!$A$2:$A$1090,0))</f>
        <v xml:space="preserve"> </v>
      </c>
      <c r="R89" t="str">
        <f t="array" ref="R89">INDEX(Items!D$2:D$1090,MATCH($O89,Items!$A$2:$A$1090,0))</f>
        <v xml:space="preserve"> </v>
      </c>
    </row>
    <row r="90" spans="1:18" ht="15.75" customHeight="1" x14ac:dyDescent="0.25">
      <c r="A90">
        <f t="shared" si="0"/>
        <v>1</v>
      </c>
      <c r="B90" t="str">
        <f t="shared" si="4"/>
        <v/>
      </c>
      <c r="C90">
        <f t="shared" si="5"/>
        <v>1</v>
      </c>
      <c r="D90" s="4"/>
      <c r="E90" t="s">
        <v>20</v>
      </c>
      <c r="F90" t="str">
        <f t="array" ref="F90">INDEX(Establishment!B$2:B$1042,MATCH($E90,Establishment!$A$2:$A$1042,0))</f>
        <v xml:space="preserve"> </v>
      </c>
      <c r="G90" t="str">
        <f t="array" ref="G90">INDEX(Establishment!C$2:C$1042,MATCH($E90,Establishment!$A$2:$A$1042,0))</f>
        <v xml:space="preserve"> </v>
      </c>
      <c r="M90">
        <f t="shared" si="2"/>
        <v>0</v>
      </c>
      <c r="N90">
        <f t="shared" si="3"/>
        <v>0</v>
      </c>
      <c r="O90" t="s">
        <v>20</v>
      </c>
      <c r="P90" t="str">
        <f t="array" ref="P90">INDEX(Items!B$2:B$1090,MATCH($O90,Items!$A$2:$A$1090,0))</f>
        <v xml:space="preserve"> </v>
      </c>
      <c r="Q90" t="str">
        <f t="array" ref="Q90">INDEX(Items!C$2:C$1090,MATCH($O90,Items!$A$2:$A$1090,0))</f>
        <v xml:space="preserve"> </v>
      </c>
      <c r="R90" t="str">
        <f t="array" ref="R90">INDEX(Items!D$2:D$1090,MATCH($O90,Items!$A$2:$A$1090,0))</f>
        <v xml:space="preserve"> </v>
      </c>
    </row>
    <row r="91" spans="1:18" ht="15.75" customHeight="1" x14ac:dyDescent="0.25">
      <c r="A91">
        <f t="shared" si="0"/>
        <v>1</v>
      </c>
      <c r="B91" t="str">
        <f t="shared" si="4"/>
        <v/>
      </c>
      <c r="C91">
        <f t="shared" si="5"/>
        <v>1</v>
      </c>
      <c r="D91" s="4"/>
      <c r="E91" t="s">
        <v>20</v>
      </c>
      <c r="F91" t="str">
        <f t="array" ref="F91">INDEX(Establishment!B$2:B$1042,MATCH($E91,Establishment!$A$2:$A$1042,0))</f>
        <v xml:space="preserve"> </v>
      </c>
      <c r="G91" t="str">
        <f t="array" ref="G91">INDEX(Establishment!C$2:C$1042,MATCH($E91,Establishment!$A$2:$A$1042,0))</f>
        <v xml:space="preserve"> </v>
      </c>
      <c r="M91">
        <f t="shared" si="2"/>
        <v>0</v>
      </c>
      <c r="N91">
        <f t="shared" si="3"/>
        <v>0</v>
      </c>
      <c r="O91" t="s">
        <v>20</v>
      </c>
      <c r="P91" t="str">
        <f t="array" ref="P91">INDEX(Items!B$2:B$1090,MATCH($O91,Items!$A$2:$A$1090,0))</f>
        <v xml:space="preserve"> </v>
      </c>
      <c r="Q91" t="str">
        <f t="array" ref="Q91">INDEX(Items!C$2:C$1090,MATCH($O91,Items!$A$2:$A$1090,0))</f>
        <v xml:space="preserve"> </v>
      </c>
      <c r="R91" t="str">
        <f t="array" ref="R91">INDEX(Items!D$2:D$1090,MATCH($O91,Items!$A$2:$A$1090,0))</f>
        <v xml:space="preserve"> </v>
      </c>
    </row>
    <row r="92" spans="1:18" ht="15.75" customHeight="1" x14ac:dyDescent="0.25">
      <c r="A92">
        <f t="shared" si="0"/>
        <v>1</v>
      </c>
      <c r="B92" t="str">
        <f t="shared" si="4"/>
        <v/>
      </c>
      <c r="C92">
        <f t="shared" si="5"/>
        <v>1</v>
      </c>
      <c r="D92" s="4"/>
      <c r="E92" t="s">
        <v>20</v>
      </c>
      <c r="F92" t="str">
        <f t="array" ref="F92">INDEX(Establishment!B$2:B$1042,MATCH($E92,Establishment!$A$2:$A$1042,0))</f>
        <v xml:space="preserve"> </v>
      </c>
      <c r="G92" t="str">
        <f t="array" ref="G92">INDEX(Establishment!C$2:C$1042,MATCH($E92,Establishment!$A$2:$A$1042,0))</f>
        <v xml:space="preserve"> </v>
      </c>
      <c r="M92">
        <f t="shared" si="2"/>
        <v>0</v>
      </c>
      <c r="N92">
        <f t="shared" si="3"/>
        <v>0</v>
      </c>
      <c r="O92" t="s">
        <v>20</v>
      </c>
      <c r="P92" t="str">
        <f t="array" ref="P92">INDEX(Items!B$2:B$1090,MATCH($O92,Items!$A$2:$A$1090,0))</f>
        <v xml:space="preserve"> </v>
      </c>
      <c r="Q92" t="str">
        <f t="array" ref="Q92">INDEX(Items!C$2:C$1090,MATCH($O92,Items!$A$2:$A$1090,0))</f>
        <v xml:space="preserve"> </v>
      </c>
      <c r="R92" t="str">
        <f t="array" ref="R92">INDEX(Items!D$2:D$1090,MATCH($O92,Items!$A$2:$A$1090,0))</f>
        <v xml:space="preserve"> </v>
      </c>
    </row>
    <row r="93" spans="1:18" ht="15.75" customHeight="1" x14ac:dyDescent="0.25">
      <c r="A93">
        <f t="shared" si="0"/>
        <v>1</v>
      </c>
      <c r="B93" t="str">
        <f t="shared" si="4"/>
        <v/>
      </c>
      <c r="C93">
        <f t="shared" si="5"/>
        <v>1</v>
      </c>
      <c r="D93" s="4"/>
      <c r="E93" t="s">
        <v>20</v>
      </c>
      <c r="F93" t="str">
        <f t="array" ref="F93">INDEX(Establishment!B$2:B$1042,MATCH($E93,Establishment!$A$2:$A$1042,0))</f>
        <v xml:space="preserve"> </v>
      </c>
      <c r="G93" t="str">
        <f t="array" ref="G93">INDEX(Establishment!C$2:C$1042,MATCH($E93,Establishment!$A$2:$A$1042,0))</f>
        <v xml:space="preserve"> </v>
      </c>
      <c r="M93">
        <f t="shared" si="2"/>
        <v>0</v>
      </c>
      <c r="N93">
        <f t="shared" si="3"/>
        <v>0</v>
      </c>
      <c r="O93" t="s">
        <v>20</v>
      </c>
      <c r="P93" t="str">
        <f t="array" ref="P93">INDEX(Items!B$2:B$1090,MATCH($O93,Items!$A$2:$A$1090,0))</f>
        <v xml:space="preserve"> </v>
      </c>
      <c r="Q93" t="str">
        <f t="array" ref="Q93">INDEX(Items!C$2:C$1090,MATCH($O93,Items!$A$2:$A$1090,0))</f>
        <v xml:space="preserve"> </v>
      </c>
      <c r="R93" t="str">
        <f t="array" ref="R93">INDEX(Items!D$2:D$1090,MATCH($O93,Items!$A$2:$A$1090,0))</f>
        <v xml:space="preserve"> </v>
      </c>
    </row>
    <row r="94" spans="1:18" ht="15.75" customHeight="1" x14ac:dyDescent="0.25">
      <c r="A94">
        <f t="shared" si="0"/>
        <v>1</v>
      </c>
      <c r="B94" t="str">
        <f t="shared" si="4"/>
        <v/>
      </c>
      <c r="C94">
        <f t="shared" si="5"/>
        <v>1</v>
      </c>
      <c r="D94" s="4"/>
      <c r="E94" t="s">
        <v>20</v>
      </c>
      <c r="F94" t="str">
        <f t="array" ref="F94">INDEX(Establishment!B$2:B$1042,MATCH($E94,Establishment!$A$2:$A$1042,0))</f>
        <v xml:space="preserve"> </v>
      </c>
      <c r="G94" t="str">
        <f t="array" ref="G94">INDEX(Establishment!C$2:C$1042,MATCH($E94,Establishment!$A$2:$A$1042,0))</f>
        <v xml:space="preserve"> </v>
      </c>
      <c r="M94">
        <f t="shared" si="2"/>
        <v>0</v>
      </c>
      <c r="N94">
        <f t="shared" si="3"/>
        <v>0</v>
      </c>
      <c r="O94" t="s">
        <v>20</v>
      </c>
      <c r="P94" t="str">
        <f t="array" ref="P94">INDEX(Items!B$2:B$1090,MATCH($O94,Items!$A$2:$A$1090,0))</f>
        <v xml:space="preserve"> </v>
      </c>
      <c r="Q94" t="str">
        <f t="array" ref="Q94">INDEX(Items!C$2:C$1090,MATCH($O94,Items!$A$2:$A$1090,0))</f>
        <v xml:space="preserve"> </v>
      </c>
      <c r="R94" t="str">
        <f t="array" ref="R94">INDEX(Items!D$2:D$1090,MATCH($O94,Items!$A$2:$A$1090,0))</f>
        <v xml:space="preserve"> </v>
      </c>
    </row>
    <row r="95" spans="1:18" ht="15.75" customHeight="1" x14ac:dyDescent="0.25">
      <c r="A95">
        <f t="shared" si="0"/>
        <v>1</v>
      </c>
      <c r="B95" t="str">
        <f t="shared" si="4"/>
        <v/>
      </c>
      <c r="C95">
        <f t="shared" si="5"/>
        <v>1</v>
      </c>
      <c r="D95" s="4"/>
      <c r="E95" t="s">
        <v>20</v>
      </c>
      <c r="F95" t="str">
        <f t="array" ref="F95">INDEX(Establishment!B$2:B$1042,MATCH($E95,Establishment!$A$2:$A$1042,0))</f>
        <v xml:space="preserve"> </v>
      </c>
      <c r="G95" t="str">
        <f t="array" ref="G95">INDEX(Establishment!C$2:C$1042,MATCH($E95,Establishment!$A$2:$A$1042,0))</f>
        <v xml:space="preserve"> </v>
      </c>
      <c r="M95">
        <f t="shared" si="2"/>
        <v>0</v>
      </c>
      <c r="N95">
        <f t="shared" si="3"/>
        <v>0</v>
      </c>
      <c r="O95" t="s">
        <v>20</v>
      </c>
      <c r="P95" t="str">
        <f t="array" ref="P95">INDEX(Items!B$2:B$1090,MATCH($O95,Items!$A$2:$A$1090,0))</f>
        <v xml:space="preserve"> </v>
      </c>
      <c r="Q95" t="str">
        <f t="array" ref="Q95">INDEX(Items!C$2:C$1090,MATCH($O95,Items!$A$2:$A$1090,0))</f>
        <v xml:space="preserve"> </v>
      </c>
      <c r="R95" t="str">
        <f t="array" ref="R95">INDEX(Items!D$2:D$1090,MATCH($O95,Items!$A$2:$A$1090,0))</f>
        <v xml:space="preserve"> </v>
      </c>
    </row>
    <row r="96" spans="1:18" ht="15.75" customHeight="1" x14ac:dyDescent="0.25">
      <c r="A96">
        <f t="shared" si="0"/>
        <v>1</v>
      </c>
      <c r="B96" t="str">
        <f t="shared" si="4"/>
        <v/>
      </c>
      <c r="C96">
        <f t="shared" si="5"/>
        <v>1</v>
      </c>
      <c r="D96" s="4"/>
      <c r="E96" t="s">
        <v>20</v>
      </c>
      <c r="F96" t="str">
        <f t="array" ref="F96">INDEX(Establishment!B$2:B$1042,MATCH($E96,Establishment!$A$2:$A$1042,0))</f>
        <v xml:space="preserve"> </v>
      </c>
      <c r="G96" t="str">
        <f t="array" ref="G96">INDEX(Establishment!C$2:C$1042,MATCH($E96,Establishment!$A$2:$A$1042,0))</f>
        <v xml:space="preserve"> </v>
      </c>
      <c r="M96">
        <f t="shared" si="2"/>
        <v>0</v>
      </c>
      <c r="N96">
        <f t="shared" si="3"/>
        <v>0</v>
      </c>
      <c r="O96" t="s">
        <v>20</v>
      </c>
      <c r="P96" t="str">
        <f t="array" ref="P96">INDEX(Items!B$2:B$1090,MATCH($O96,Items!$A$2:$A$1090,0))</f>
        <v xml:space="preserve"> </v>
      </c>
      <c r="Q96" t="str">
        <f t="array" ref="Q96">INDEX(Items!C$2:C$1090,MATCH($O96,Items!$A$2:$A$1090,0))</f>
        <v xml:space="preserve"> </v>
      </c>
      <c r="R96" t="str">
        <f t="array" ref="R96">INDEX(Items!D$2:D$1090,MATCH($O96,Items!$A$2:$A$1090,0))</f>
        <v xml:space="preserve"> </v>
      </c>
    </row>
    <row r="97" spans="1:18" ht="15.75" customHeight="1" x14ac:dyDescent="0.25">
      <c r="A97">
        <f t="shared" si="0"/>
        <v>1</v>
      </c>
      <c r="B97" t="str">
        <f t="shared" si="4"/>
        <v/>
      </c>
      <c r="C97">
        <f t="shared" si="5"/>
        <v>1</v>
      </c>
      <c r="D97" s="4"/>
      <c r="E97" t="s">
        <v>20</v>
      </c>
      <c r="F97" t="str">
        <f t="array" ref="F97">INDEX(Establishment!B$2:B$1042,MATCH($E97,Establishment!$A$2:$A$1042,0))</f>
        <v xml:space="preserve"> </v>
      </c>
      <c r="G97" t="str">
        <f t="array" ref="G97">INDEX(Establishment!C$2:C$1042,MATCH($E97,Establishment!$A$2:$A$1042,0))</f>
        <v xml:space="preserve"> </v>
      </c>
      <c r="M97">
        <f t="shared" si="2"/>
        <v>0</v>
      </c>
      <c r="N97">
        <f t="shared" si="3"/>
        <v>0</v>
      </c>
      <c r="O97" t="s">
        <v>20</v>
      </c>
      <c r="P97" t="str">
        <f t="array" ref="P97">INDEX(Items!B$2:B$1090,MATCH($O97,Items!$A$2:$A$1090,0))</f>
        <v xml:space="preserve"> </v>
      </c>
      <c r="Q97" t="str">
        <f t="array" ref="Q97">INDEX(Items!C$2:C$1090,MATCH($O97,Items!$A$2:$A$1090,0))</f>
        <v xml:space="preserve"> </v>
      </c>
      <c r="R97" t="str">
        <f t="array" ref="R97">INDEX(Items!D$2:D$1090,MATCH($O97,Items!$A$2:$A$1090,0))</f>
        <v xml:space="preserve"> </v>
      </c>
    </row>
    <row r="98" spans="1:18" ht="15.75" customHeight="1" x14ac:dyDescent="0.25">
      <c r="A98">
        <f t="shared" si="0"/>
        <v>1</v>
      </c>
      <c r="B98" t="str">
        <f t="shared" si="4"/>
        <v/>
      </c>
      <c r="C98">
        <f t="shared" si="5"/>
        <v>1</v>
      </c>
      <c r="D98" s="4"/>
      <c r="E98" t="s">
        <v>20</v>
      </c>
      <c r="F98" t="str">
        <f t="array" ref="F98">INDEX(Establishment!B$2:B$1042,MATCH($E98,Establishment!$A$2:$A$1042,0))</f>
        <v xml:space="preserve"> </v>
      </c>
      <c r="G98" t="str">
        <f t="array" ref="G98">INDEX(Establishment!C$2:C$1042,MATCH($E98,Establishment!$A$2:$A$1042,0))</f>
        <v xml:space="preserve"> </v>
      </c>
      <c r="M98">
        <f t="shared" si="2"/>
        <v>0</v>
      </c>
      <c r="N98">
        <f t="shared" si="3"/>
        <v>0</v>
      </c>
      <c r="O98" t="s">
        <v>20</v>
      </c>
      <c r="P98" t="str">
        <f t="array" ref="P98">INDEX(Items!B$2:B$1090,MATCH($O98,Items!$A$2:$A$1090,0))</f>
        <v xml:space="preserve"> </v>
      </c>
      <c r="Q98" t="str">
        <f t="array" ref="Q98">INDEX(Items!C$2:C$1090,MATCH($O98,Items!$A$2:$A$1090,0))</f>
        <v xml:space="preserve"> </v>
      </c>
      <c r="R98" t="str">
        <f t="array" ref="R98">INDEX(Items!D$2:D$1090,MATCH($O98,Items!$A$2:$A$1090,0))</f>
        <v xml:space="preserve"> </v>
      </c>
    </row>
    <row r="99" spans="1:18" ht="15.75" customHeight="1" x14ac:dyDescent="0.25">
      <c r="A99">
        <f t="shared" si="0"/>
        <v>1</v>
      </c>
      <c r="B99" t="str">
        <f t="shared" si="4"/>
        <v/>
      </c>
      <c r="C99">
        <f t="shared" si="5"/>
        <v>1</v>
      </c>
      <c r="D99" s="4"/>
      <c r="E99" t="s">
        <v>20</v>
      </c>
      <c r="F99" t="str">
        <f t="array" ref="F99">INDEX(Establishment!B$2:B$1042,MATCH($E99,Establishment!$A$2:$A$1042,0))</f>
        <v xml:space="preserve"> </v>
      </c>
      <c r="G99" t="str">
        <f t="array" ref="G99">INDEX(Establishment!C$2:C$1042,MATCH($E99,Establishment!$A$2:$A$1042,0))</f>
        <v xml:space="preserve"> </v>
      </c>
      <c r="M99">
        <f t="shared" si="2"/>
        <v>0</v>
      </c>
      <c r="N99">
        <f t="shared" si="3"/>
        <v>0</v>
      </c>
      <c r="O99" t="s">
        <v>20</v>
      </c>
      <c r="P99" t="str">
        <f t="array" ref="P99">INDEX(Items!B$2:B$1090,MATCH($O99,Items!$A$2:$A$1090,0))</f>
        <v xml:space="preserve"> </v>
      </c>
      <c r="Q99" t="str">
        <f t="array" ref="Q99">INDEX(Items!C$2:C$1090,MATCH($O99,Items!$A$2:$A$1090,0))</f>
        <v xml:space="preserve"> </v>
      </c>
      <c r="R99" t="str">
        <f t="array" ref="R99">INDEX(Items!D$2:D$1090,MATCH($O99,Items!$A$2:$A$1090,0))</f>
        <v xml:space="preserve"> </v>
      </c>
    </row>
    <row r="100" spans="1:18" ht="15.75" customHeight="1" x14ac:dyDescent="0.25">
      <c r="A100">
        <f t="shared" si="0"/>
        <v>1</v>
      </c>
      <c r="B100" t="str">
        <f t="shared" si="4"/>
        <v/>
      </c>
      <c r="C100">
        <f t="shared" si="5"/>
        <v>1</v>
      </c>
      <c r="D100" s="4"/>
      <c r="E100" t="s">
        <v>20</v>
      </c>
      <c r="F100" t="str">
        <f t="array" ref="F100">INDEX(Establishment!B$2:B$1042,MATCH($E100,Establishment!$A$2:$A$1042,0))</f>
        <v xml:space="preserve"> </v>
      </c>
      <c r="G100" t="str">
        <f t="array" ref="G100">INDEX(Establishment!C$2:C$1042,MATCH($E100,Establishment!$A$2:$A$1042,0))</f>
        <v xml:space="preserve"> </v>
      </c>
      <c r="M100">
        <f t="shared" si="2"/>
        <v>0</v>
      </c>
      <c r="N100">
        <f t="shared" si="3"/>
        <v>0</v>
      </c>
      <c r="O100" t="s">
        <v>20</v>
      </c>
      <c r="P100" t="str">
        <f t="array" ref="P100">INDEX(Items!B$2:B$1090,MATCH($O100,Items!$A$2:$A$1090,0))</f>
        <v xml:space="preserve"> </v>
      </c>
      <c r="Q100" t="str">
        <f t="array" ref="Q100">INDEX(Items!C$2:C$1090,MATCH($O100,Items!$A$2:$A$1090,0))</f>
        <v xml:space="preserve"> </v>
      </c>
      <c r="R100" t="str">
        <f t="array" ref="R100">INDEX(Items!D$2:D$1090,MATCH($O100,Items!$A$2:$A$1090,0))</f>
        <v xml:space="preserve"> </v>
      </c>
    </row>
    <row r="101" spans="1:18" ht="15.75" customHeight="1" x14ac:dyDescent="0.25">
      <c r="A101">
        <f t="shared" si="0"/>
        <v>1</v>
      </c>
      <c r="B101" t="str">
        <f t="shared" si="4"/>
        <v/>
      </c>
      <c r="C101">
        <f t="shared" si="5"/>
        <v>1</v>
      </c>
      <c r="D101" s="4"/>
      <c r="E101" t="s">
        <v>20</v>
      </c>
      <c r="F101" t="str">
        <f t="array" ref="F101">INDEX(Establishment!B$2:B$1042,MATCH($E101,Establishment!$A$2:$A$1042,0))</f>
        <v xml:space="preserve"> </v>
      </c>
      <c r="G101" t="str">
        <f t="array" ref="G101">INDEX(Establishment!C$2:C$1042,MATCH($E101,Establishment!$A$2:$A$1042,0))</f>
        <v xml:space="preserve"> </v>
      </c>
      <c r="M101">
        <f t="shared" si="2"/>
        <v>0</v>
      </c>
      <c r="N101">
        <f t="shared" si="3"/>
        <v>0</v>
      </c>
      <c r="O101" t="s">
        <v>20</v>
      </c>
      <c r="P101" t="str">
        <f t="array" ref="P101">INDEX(Items!B$2:B$1090,MATCH($O101,Items!$A$2:$A$1090,0))</f>
        <v xml:space="preserve"> </v>
      </c>
      <c r="Q101" t="str">
        <f t="array" ref="Q101">INDEX(Items!C$2:C$1090,MATCH($O101,Items!$A$2:$A$1090,0))</f>
        <v xml:space="preserve"> </v>
      </c>
      <c r="R101" t="str">
        <f t="array" ref="R101">INDEX(Items!D$2:D$1090,MATCH($O101,Items!$A$2:$A$1090,0))</f>
        <v xml:space="preserve"> </v>
      </c>
    </row>
    <row r="102" spans="1:18" ht="15.75" customHeight="1" x14ac:dyDescent="0.25">
      <c r="A102">
        <f t="shared" si="0"/>
        <v>1</v>
      </c>
      <c r="B102" t="str">
        <f t="shared" si="4"/>
        <v/>
      </c>
      <c r="C102">
        <f t="shared" si="5"/>
        <v>1</v>
      </c>
      <c r="D102" s="4"/>
      <c r="E102" t="s">
        <v>20</v>
      </c>
      <c r="F102" t="str">
        <f t="array" ref="F102">INDEX(Establishment!B$2:B$1042,MATCH($E102,Establishment!$A$2:$A$1042,0))</f>
        <v xml:space="preserve"> </v>
      </c>
      <c r="G102" t="str">
        <f t="array" ref="G102">INDEX(Establishment!C$2:C$1042,MATCH($E102,Establishment!$A$2:$A$1042,0))</f>
        <v xml:space="preserve"> </v>
      </c>
      <c r="M102">
        <f t="shared" si="2"/>
        <v>0</v>
      </c>
      <c r="N102">
        <f t="shared" si="3"/>
        <v>0</v>
      </c>
      <c r="O102" t="s">
        <v>20</v>
      </c>
      <c r="P102" t="str">
        <f t="array" ref="P102">INDEX(Items!B$2:B$1090,MATCH($O102,Items!$A$2:$A$1090,0))</f>
        <v xml:space="preserve"> </v>
      </c>
      <c r="Q102" t="str">
        <f t="array" ref="Q102">INDEX(Items!C$2:C$1090,MATCH($O102,Items!$A$2:$A$1090,0))</f>
        <v xml:space="preserve"> </v>
      </c>
      <c r="R102" t="str">
        <f t="array" ref="R102">INDEX(Items!D$2:D$1090,MATCH($O102,Items!$A$2:$A$1090,0))</f>
        <v xml:space="preserve"> </v>
      </c>
    </row>
    <row r="103" spans="1:18" ht="15.75" customHeight="1" x14ac:dyDescent="0.25">
      <c r="A103">
        <f t="shared" si="0"/>
        <v>1</v>
      </c>
      <c r="B103" t="str">
        <f t="shared" si="4"/>
        <v/>
      </c>
      <c r="C103">
        <f t="shared" si="5"/>
        <v>1</v>
      </c>
      <c r="D103" s="4"/>
      <c r="E103" t="s">
        <v>20</v>
      </c>
      <c r="F103" t="str">
        <f t="array" ref="F103">INDEX(Establishment!B$2:B$1042,MATCH($E103,Establishment!$A$2:$A$1042,0))</f>
        <v xml:space="preserve"> </v>
      </c>
      <c r="G103" t="str">
        <f t="array" ref="G103">INDEX(Establishment!C$2:C$1042,MATCH($E103,Establishment!$A$2:$A$1042,0))</f>
        <v xml:space="preserve"> </v>
      </c>
      <c r="M103">
        <f t="shared" si="2"/>
        <v>0</v>
      </c>
      <c r="N103">
        <f t="shared" si="3"/>
        <v>0</v>
      </c>
      <c r="O103" t="s">
        <v>20</v>
      </c>
      <c r="P103" t="str">
        <f t="array" ref="P103">INDEX(Items!B$2:B$1090,MATCH($O103,Items!$A$2:$A$1090,0))</f>
        <v xml:space="preserve"> </v>
      </c>
      <c r="Q103" t="str">
        <f t="array" ref="Q103">INDEX(Items!C$2:C$1090,MATCH($O103,Items!$A$2:$A$1090,0))</f>
        <v xml:space="preserve"> </v>
      </c>
      <c r="R103" t="str">
        <f t="array" ref="R103">INDEX(Items!D$2:D$1090,MATCH($O103,Items!$A$2:$A$1090,0))</f>
        <v xml:space="preserve"> </v>
      </c>
    </row>
    <row r="104" spans="1:18" ht="15.75" customHeight="1" x14ac:dyDescent="0.25">
      <c r="A104">
        <f t="shared" si="0"/>
        <v>1</v>
      </c>
      <c r="B104" t="str">
        <f t="shared" si="4"/>
        <v/>
      </c>
      <c r="C104">
        <f t="shared" si="5"/>
        <v>1</v>
      </c>
      <c r="D104" s="4"/>
      <c r="E104" t="s">
        <v>20</v>
      </c>
      <c r="F104" t="str">
        <f t="array" ref="F104">INDEX(Establishment!B$2:B$1042,MATCH($E104,Establishment!$A$2:$A$1042,0))</f>
        <v xml:space="preserve"> </v>
      </c>
      <c r="G104" t="str">
        <f t="array" ref="G104">INDEX(Establishment!C$2:C$1042,MATCH($E104,Establishment!$A$2:$A$1042,0))</f>
        <v xml:space="preserve"> </v>
      </c>
      <c r="M104">
        <f t="shared" si="2"/>
        <v>0</v>
      </c>
      <c r="N104">
        <f t="shared" si="3"/>
        <v>0</v>
      </c>
      <c r="O104" t="s">
        <v>20</v>
      </c>
      <c r="P104" t="str">
        <f t="array" ref="P104">INDEX(Items!B$2:B$1090,MATCH($O104,Items!$A$2:$A$1090,0))</f>
        <v xml:space="preserve"> </v>
      </c>
      <c r="Q104" t="str">
        <f t="array" ref="Q104">INDEX(Items!C$2:C$1090,MATCH($O104,Items!$A$2:$A$1090,0))</f>
        <v xml:space="preserve"> </v>
      </c>
      <c r="R104" t="str">
        <f t="array" ref="R104">INDEX(Items!D$2:D$1090,MATCH($O104,Items!$A$2:$A$1090,0))</f>
        <v xml:space="preserve"> </v>
      </c>
    </row>
    <row r="105" spans="1:18" ht="15.75" customHeight="1" x14ac:dyDescent="0.25">
      <c r="A105">
        <f t="shared" si="0"/>
        <v>1</v>
      </c>
      <c r="B105" t="str">
        <f t="shared" si="4"/>
        <v/>
      </c>
      <c r="C105">
        <f t="shared" si="5"/>
        <v>1</v>
      </c>
      <c r="D105" s="4"/>
      <c r="E105" t="s">
        <v>20</v>
      </c>
      <c r="F105" t="str">
        <f t="array" ref="F105">INDEX(Establishment!B$2:B$1042,MATCH($E105,Establishment!$A$2:$A$1042,0))</f>
        <v xml:space="preserve"> </v>
      </c>
      <c r="G105" t="str">
        <f t="array" ref="G105">INDEX(Establishment!C$2:C$1042,MATCH($E105,Establishment!$A$2:$A$1042,0))</f>
        <v xml:space="preserve"> </v>
      </c>
      <c r="M105">
        <f t="shared" si="2"/>
        <v>0</v>
      </c>
      <c r="N105">
        <f t="shared" si="3"/>
        <v>0</v>
      </c>
      <c r="O105" t="s">
        <v>20</v>
      </c>
      <c r="P105" t="str">
        <f t="array" ref="P105">INDEX(Items!B$2:B$1090,MATCH($O105,Items!$A$2:$A$1090,0))</f>
        <v xml:space="preserve"> </v>
      </c>
      <c r="Q105" t="str">
        <f t="array" ref="Q105">INDEX(Items!C$2:C$1090,MATCH($O105,Items!$A$2:$A$1090,0))</f>
        <v xml:space="preserve"> </v>
      </c>
      <c r="R105" t="str">
        <f t="array" ref="R105">INDEX(Items!D$2:D$1090,MATCH($O105,Items!$A$2:$A$1090,0))</f>
        <v xml:space="preserve"> </v>
      </c>
    </row>
    <row r="106" spans="1:18" ht="15.75" customHeight="1" x14ac:dyDescent="0.25">
      <c r="A106">
        <f t="shared" si="0"/>
        <v>1</v>
      </c>
      <c r="B106" t="str">
        <f t="shared" si="4"/>
        <v/>
      </c>
      <c r="C106">
        <f t="shared" si="5"/>
        <v>1</v>
      </c>
      <c r="D106" s="4"/>
      <c r="E106" t="s">
        <v>20</v>
      </c>
      <c r="F106" t="str">
        <f t="array" ref="F106">INDEX(Establishment!B$2:B$1042,MATCH($E106,Establishment!$A$2:$A$1042,0))</f>
        <v xml:space="preserve"> </v>
      </c>
      <c r="G106" t="str">
        <f t="array" ref="G106">INDEX(Establishment!C$2:C$1042,MATCH($E106,Establishment!$A$2:$A$1042,0))</f>
        <v xml:space="preserve"> </v>
      </c>
      <c r="M106">
        <f t="shared" si="2"/>
        <v>0</v>
      </c>
      <c r="N106">
        <f t="shared" si="3"/>
        <v>0</v>
      </c>
      <c r="O106" t="s">
        <v>20</v>
      </c>
      <c r="P106" t="str">
        <f t="array" ref="P106">INDEX(Items!B$2:B$1090,MATCH($O106,Items!$A$2:$A$1090,0))</f>
        <v xml:space="preserve"> </v>
      </c>
      <c r="Q106" t="str">
        <f t="array" ref="Q106">INDEX(Items!C$2:C$1090,MATCH($O106,Items!$A$2:$A$1090,0))</f>
        <v xml:space="preserve"> </v>
      </c>
      <c r="R106" t="str">
        <f t="array" ref="R106">INDEX(Items!D$2:D$1090,MATCH($O106,Items!$A$2:$A$1090,0))</f>
        <v xml:space="preserve"> </v>
      </c>
    </row>
    <row r="107" spans="1:18" ht="15.75" customHeight="1" x14ac:dyDescent="0.25">
      <c r="A107">
        <f t="shared" si="0"/>
        <v>1</v>
      </c>
      <c r="B107" t="str">
        <f t="shared" si="4"/>
        <v/>
      </c>
      <c r="C107">
        <f t="shared" si="5"/>
        <v>1</v>
      </c>
      <c r="D107" s="4"/>
      <c r="E107" t="s">
        <v>20</v>
      </c>
      <c r="F107" t="str">
        <f t="array" ref="F107">INDEX(Establishment!B$2:B$1042,MATCH($E107,Establishment!$A$2:$A$1042,0))</f>
        <v xml:space="preserve"> </v>
      </c>
      <c r="G107" t="str">
        <f t="array" ref="G107">INDEX(Establishment!C$2:C$1042,MATCH($E107,Establishment!$A$2:$A$1042,0))</f>
        <v xml:space="preserve"> </v>
      </c>
      <c r="M107">
        <f t="shared" si="2"/>
        <v>0</v>
      </c>
      <c r="N107">
        <f t="shared" si="3"/>
        <v>0</v>
      </c>
      <c r="O107" t="s">
        <v>20</v>
      </c>
      <c r="P107" t="str">
        <f t="array" ref="P107">INDEX(Items!B$2:B$1090,MATCH($O107,Items!$A$2:$A$1090,0))</f>
        <v xml:space="preserve"> </v>
      </c>
      <c r="Q107" t="str">
        <f t="array" ref="Q107">INDEX(Items!C$2:C$1090,MATCH($O107,Items!$A$2:$A$1090,0))</f>
        <v xml:space="preserve"> </v>
      </c>
      <c r="R107" t="str">
        <f t="array" ref="R107">INDEX(Items!D$2:D$1090,MATCH($O107,Items!$A$2:$A$1090,0))</f>
        <v xml:space="preserve"> </v>
      </c>
    </row>
    <row r="108" spans="1:18" ht="15.75" customHeight="1" x14ac:dyDescent="0.25">
      <c r="A108">
        <f t="shared" si="0"/>
        <v>1</v>
      </c>
      <c r="B108" t="str">
        <f t="shared" si="4"/>
        <v/>
      </c>
      <c r="C108">
        <f t="shared" si="5"/>
        <v>1</v>
      </c>
      <c r="D108" s="4"/>
      <c r="E108" t="s">
        <v>20</v>
      </c>
      <c r="F108" t="str">
        <f t="array" ref="F108">INDEX(Establishment!B$2:B$1042,MATCH($E108,Establishment!$A$2:$A$1042,0))</f>
        <v xml:space="preserve"> </v>
      </c>
      <c r="G108" t="str">
        <f t="array" ref="G108">INDEX(Establishment!C$2:C$1042,MATCH($E108,Establishment!$A$2:$A$1042,0))</f>
        <v xml:space="preserve"> </v>
      </c>
      <c r="M108">
        <f t="shared" si="2"/>
        <v>0</v>
      </c>
      <c r="N108">
        <f t="shared" si="3"/>
        <v>0</v>
      </c>
      <c r="O108" t="s">
        <v>20</v>
      </c>
      <c r="P108" t="str">
        <f t="array" ref="P108">INDEX(Items!B$2:B$1090,MATCH($O108,Items!$A$2:$A$1090,0))</f>
        <v xml:space="preserve"> </v>
      </c>
      <c r="Q108" t="str">
        <f t="array" ref="Q108">INDEX(Items!C$2:C$1090,MATCH($O108,Items!$A$2:$A$1090,0))</f>
        <v xml:space="preserve"> </v>
      </c>
      <c r="R108" t="str">
        <f t="array" ref="R108">INDEX(Items!D$2:D$1090,MATCH($O108,Items!$A$2:$A$1090,0))</f>
        <v xml:space="preserve"> </v>
      </c>
    </row>
    <row r="109" spans="1:18" ht="15.75" customHeight="1" x14ac:dyDescent="0.25">
      <c r="A109">
        <f t="shared" si="0"/>
        <v>1</v>
      </c>
      <c r="B109" t="str">
        <f t="shared" si="4"/>
        <v/>
      </c>
      <c r="C109">
        <f t="shared" si="5"/>
        <v>1</v>
      </c>
      <c r="D109" s="4"/>
      <c r="E109" t="s">
        <v>20</v>
      </c>
      <c r="F109" t="str">
        <f t="array" ref="F109">INDEX(Establishment!B$2:B$1042,MATCH($E109,Establishment!$A$2:$A$1042,0))</f>
        <v xml:space="preserve"> </v>
      </c>
      <c r="G109" t="str">
        <f t="array" ref="G109">INDEX(Establishment!C$2:C$1042,MATCH($E109,Establishment!$A$2:$A$1042,0))</f>
        <v xml:space="preserve"> </v>
      </c>
      <c r="M109">
        <f t="shared" si="2"/>
        <v>0</v>
      </c>
      <c r="N109">
        <f t="shared" si="3"/>
        <v>0</v>
      </c>
      <c r="O109" t="s">
        <v>20</v>
      </c>
      <c r="P109" t="str">
        <f t="array" ref="P109">INDEX(Items!B$2:B$1090,MATCH($O109,Items!$A$2:$A$1090,0))</f>
        <v xml:space="preserve"> </v>
      </c>
      <c r="Q109" t="str">
        <f t="array" ref="Q109">INDEX(Items!C$2:C$1090,MATCH($O109,Items!$A$2:$A$1090,0))</f>
        <v xml:space="preserve"> </v>
      </c>
      <c r="R109" t="str">
        <f t="array" ref="R109">INDEX(Items!D$2:D$1090,MATCH($O109,Items!$A$2:$A$1090,0))</f>
        <v xml:space="preserve"> </v>
      </c>
    </row>
    <row r="110" spans="1:18" ht="15.75" customHeight="1" x14ac:dyDescent="0.25">
      <c r="A110">
        <f t="shared" si="0"/>
        <v>1</v>
      </c>
      <c r="B110" t="str">
        <f t="shared" si="4"/>
        <v/>
      </c>
      <c r="C110">
        <f t="shared" si="5"/>
        <v>1</v>
      </c>
      <c r="D110" s="4"/>
      <c r="E110" t="s">
        <v>20</v>
      </c>
      <c r="F110" t="str">
        <f t="array" ref="F110">INDEX(Establishment!B$2:B$1042,MATCH($E110,Establishment!$A$2:$A$1042,0))</f>
        <v xml:space="preserve"> </v>
      </c>
      <c r="G110" t="str">
        <f t="array" ref="G110">INDEX(Establishment!C$2:C$1042,MATCH($E110,Establishment!$A$2:$A$1042,0))</f>
        <v xml:space="preserve"> </v>
      </c>
      <c r="M110">
        <f t="shared" si="2"/>
        <v>0</v>
      </c>
      <c r="N110">
        <f t="shared" si="3"/>
        <v>0</v>
      </c>
      <c r="O110" t="s">
        <v>20</v>
      </c>
      <c r="P110" t="str">
        <f t="array" ref="P110">INDEX(Items!B$2:B$1090,MATCH($O110,Items!$A$2:$A$1090,0))</f>
        <v xml:space="preserve"> </v>
      </c>
      <c r="Q110" t="str">
        <f t="array" ref="Q110">INDEX(Items!C$2:C$1090,MATCH($O110,Items!$A$2:$A$1090,0))</f>
        <v xml:space="preserve"> </v>
      </c>
      <c r="R110" t="str">
        <f t="array" ref="R110">INDEX(Items!D$2:D$1090,MATCH($O110,Items!$A$2:$A$1090,0))</f>
        <v xml:space="preserve"> </v>
      </c>
    </row>
    <row r="111" spans="1:18" ht="15.75" customHeight="1" x14ac:dyDescent="0.25">
      <c r="A111">
        <f t="shared" si="0"/>
        <v>1</v>
      </c>
      <c r="B111" t="str">
        <f t="shared" si="4"/>
        <v/>
      </c>
      <c r="C111">
        <f t="shared" si="5"/>
        <v>1</v>
      </c>
      <c r="D111" s="4"/>
      <c r="E111" t="s">
        <v>20</v>
      </c>
      <c r="F111" t="str">
        <f t="array" ref="F111">INDEX(Establishment!B$2:B$1042,MATCH($E111,Establishment!$A$2:$A$1042,0))</f>
        <v xml:space="preserve"> </v>
      </c>
      <c r="G111" t="str">
        <f t="array" ref="G111">INDEX(Establishment!C$2:C$1042,MATCH($E111,Establishment!$A$2:$A$1042,0))</f>
        <v xml:space="preserve"> </v>
      </c>
      <c r="M111">
        <f t="shared" si="2"/>
        <v>0</v>
      </c>
      <c r="N111">
        <f t="shared" si="3"/>
        <v>0</v>
      </c>
      <c r="O111" t="s">
        <v>20</v>
      </c>
      <c r="P111" t="str">
        <f t="array" ref="P111">INDEX(Items!B$2:B$1090,MATCH($O111,Items!$A$2:$A$1090,0))</f>
        <v xml:space="preserve"> </v>
      </c>
      <c r="Q111" t="str">
        <f t="array" ref="Q111">INDEX(Items!C$2:C$1090,MATCH($O111,Items!$A$2:$A$1090,0))</f>
        <v xml:space="preserve"> </v>
      </c>
      <c r="R111" t="str">
        <f t="array" ref="R111">INDEX(Items!D$2:D$1090,MATCH($O111,Items!$A$2:$A$1090,0))</f>
        <v xml:space="preserve"> </v>
      </c>
    </row>
    <row r="112" spans="1:18" ht="15.75" customHeight="1" x14ac:dyDescent="0.25">
      <c r="A112">
        <f t="shared" si="0"/>
        <v>1</v>
      </c>
      <c r="B112" t="str">
        <f t="shared" si="4"/>
        <v/>
      </c>
      <c r="C112">
        <f t="shared" si="5"/>
        <v>1</v>
      </c>
      <c r="D112" s="4"/>
      <c r="E112" t="s">
        <v>20</v>
      </c>
      <c r="F112" t="str">
        <f t="array" ref="F112">INDEX(Establishment!B$2:B$1042,MATCH($E112,Establishment!$A$2:$A$1042,0))</f>
        <v xml:space="preserve"> </v>
      </c>
      <c r="G112" t="str">
        <f t="array" ref="G112">INDEX(Establishment!C$2:C$1042,MATCH($E112,Establishment!$A$2:$A$1042,0))</f>
        <v xml:space="preserve"> </v>
      </c>
      <c r="M112">
        <f t="shared" si="2"/>
        <v>0</v>
      </c>
      <c r="N112">
        <f t="shared" si="3"/>
        <v>0</v>
      </c>
      <c r="O112" t="s">
        <v>20</v>
      </c>
      <c r="P112" t="str">
        <f t="array" ref="P112">INDEX(Items!B$2:B$1090,MATCH($O112,Items!$A$2:$A$1090,0))</f>
        <v xml:space="preserve"> </v>
      </c>
      <c r="Q112" t="str">
        <f t="array" ref="Q112">INDEX(Items!C$2:C$1090,MATCH($O112,Items!$A$2:$A$1090,0))</f>
        <v xml:space="preserve"> </v>
      </c>
      <c r="R112" t="str">
        <f t="array" ref="R112">INDEX(Items!D$2:D$1090,MATCH($O112,Items!$A$2:$A$1090,0))</f>
        <v xml:space="preserve"> </v>
      </c>
    </row>
    <row r="113" spans="1:18" ht="15.75" customHeight="1" x14ac:dyDescent="0.25">
      <c r="A113">
        <f t="shared" si="0"/>
        <v>1</v>
      </c>
      <c r="B113" t="str">
        <f t="shared" si="4"/>
        <v/>
      </c>
      <c r="C113">
        <f t="shared" si="5"/>
        <v>1</v>
      </c>
      <c r="D113" s="4"/>
      <c r="E113" t="s">
        <v>20</v>
      </c>
      <c r="F113" t="str">
        <f t="array" ref="F113">INDEX(Establishment!B$2:B$1042,MATCH($E113,Establishment!$A$2:$A$1042,0))</f>
        <v xml:space="preserve"> </v>
      </c>
      <c r="G113" t="str">
        <f t="array" ref="G113">INDEX(Establishment!C$2:C$1042,MATCH($E113,Establishment!$A$2:$A$1042,0))</f>
        <v xml:space="preserve"> </v>
      </c>
      <c r="M113">
        <f t="shared" si="2"/>
        <v>0</v>
      </c>
      <c r="N113">
        <f t="shared" si="3"/>
        <v>0</v>
      </c>
      <c r="O113" t="s">
        <v>20</v>
      </c>
      <c r="P113" t="str">
        <f t="array" ref="P113">INDEX(Items!B$2:B$1090,MATCH($O113,Items!$A$2:$A$1090,0))</f>
        <v xml:space="preserve"> </v>
      </c>
      <c r="Q113" t="str">
        <f t="array" ref="Q113">INDEX(Items!C$2:C$1090,MATCH($O113,Items!$A$2:$A$1090,0))</f>
        <v xml:space="preserve"> </v>
      </c>
      <c r="R113" t="str">
        <f t="array" ref="R113">INDEX(Items!D$2:D$1090,MATCH($O113,Items!$A$2:$A$1090,0))</f>
        <v xml:space="preserve"> </v>
      </c>
    </row>
    <row r="114" spans="1:18" ht="15.75" customHeight="1" x14ac:dyDescent="0.25">
      <c r="A114">
        <f t="shared" si="0"/>
        <v>1</v>
      </c>
      <c r="B114" t="str">
        <f t="shared" si="4"/>
        <v/>
      </c>
      <c r="C114">
        <f t="shared" si="5"/>
        <v>1</v>
      </c>
      <c r="D114" s="4"/>
      <c r="E114" t="s">
        <v>20</v>
      </c>
      <c r="F114" t="str">
        <f t="array" ref="F114">INDEX(Establishment!B$2:B$1042,MATCH($E114,Establishment!$A$2:$A$1042,0))</f>
        <v xml:space="preserve"> </v>
      </c>
      <c r="G114" t="str">
        <f t="array" ref="G114">INDEX(Establishment!C$2:C$1042,MATCH($E114,Establishment!$A$2:$A$1042,0))</f>
        <v xml:space="preserve"> </v>
      </c>
      <c r="M114">
        <f t="shared" si="2"/>
        <v>0</v>
      </c>
      <c r="N114">
        <f t="shared" si="3"/>
        <v>0</v>
      </c>
      <c r="O114" t="s">
        <v>20</v>
      </c>
      <c r="P114" t="str">
        <f t="array" ref="P114">INDEX(Items!B$2:B$1090,MATCH($O114,Items!$A$2:$A$1090,0))</f>
        <v xml:space="preserve"> </v>
      </c>
      <c r="Q114" t="str">
        <f t="array" ref="Q114">INDEX(Items!C$2:C$1090,MATCH($O114,Items!$A$2:$A$1090,0))</f>
        <v xml:space="preserve"> </v>
      </c>
      <c r="R114" t="str">
        <f t="array" ref="R114">INDEX(Items!D$2:D$1090,MATCH($O114,Items!$A$2:$A$1090,0))</f>
        <v xml:space="preserve"> </v>
      </c>
    </row>
    <row r="115" spans="1:18" ht="15.75" customHeight="1" x14ac:dyDescent="0.25">
      <c r="A115">
        <f t="shared" si="0"/>
        <v>1</v>
      </c>
      <c r="B115" t="str">
        <f t="shared" si="4"/>
        <v/>
      </c>
      <c r="C115">
        <f t="shared" si="5"/>
        <v>1</v>
      </c>
      <c r="D115" s="4"/>
      <c r="E115" t="s">
        <v>20</v>
      </c>
      <c r="F115" t="str">
        <f t="array" ref="F115">INDEX(Establishment!B$2:B$1042,MATCH($E115,Establishment!$A$2:$A$1042,0))</f>
        <v xml:space="preserve"> </v>
      </c>
      <c r="G115" t="str">
        <f t="array" ref="G115">INDEX(Establishment!C$2:C$1042,MATCH($E115,Establishment!$A$2:$A$1042,0))</f>
        <v xml:space="preserve"> </v>
      </c>
      <c r="M115">
        <f t="shared" si="2"/>
        <v>0</v>
      </c>
      <c r="N115">
        <f t="shared" si="3"/>
        <v>0</v>
      </c>
      <c r="O115" t="s">
        <v>20</v>
      </c>
      <c r="P115" t="str">
        <f t="array" ref="P115">INDEX(Items!B$2:B$1090,MATCH($O115,Items!$A$2:$A$1090,0))</f>
        <v xml:space="preserve"> </v>
      </c>
      <c r="Q115" t="str">
        <f t="array" ref="Q115">INDEX(Items!C$2:C$1090,MATCH($O115,Items!$A$2:$A$1090,0))</f>
        <v xml:space="preserve"> </v>
      </c>
      <c r="R115" t="str">
        <f t="array" ref="R115">INDEX(Items!D$2:D$1090,MATCH($O115,Items!$A$2:$A$1090,0))</f>
        <v xml:space="preserve"> </v>
      </c>
    </row>
    <row r="116" spans="1:18" ht="15.75" customHeight="1" x14ac:dyDescent="0.25">
      <c r="A116">
        <f t="shared" si="0"/>
        <v>1</v>
      </c>
      <c r="B116" t="str">
        <f t="shared" si="4"/>
        <v/>
      </c>
      <c r="C116">
        <f t="shared" si="5"/>
        <v>1</v>
      </c>
      <c r="D116" s="4"/>
      <c r="E116" t="s">
        <v>20</v>
      </c>
      <c r="F116" t="str">
        <f t="array" ref="F116">INDEX(Establishment!B$2:B$1042,MATCH($E116,Establishment!$A$2:$A$1042,0))</f>
        <v xml:space="preserve"> </v>
      </c>
      <c r="G116" t="str">
        <f t="array" ref="G116">INDEX(Establishment!C$2:C$1042,MATCH($E116,Establishment!$A$2:$A$1042,0))</f>
        <v xml:space="preserve"> </v>
      </c>
      <c r="M116">
        <f t="shared" si="2"/>
        <v>0</v>
      </c>
      <c r="N116">
        <f t="shared" si="3"/>
        <v>0</v>
      </c>
      <c r="O116" t="s">
        <v>20</v>
      </c>
      <c r="P116" t="str">
        <f t="array" ref="P116">INDEX(Items!B$2:B$1090,MATCH($O116,Items!$A$2:$A$1090,0))</f>
        <v xml:space="preserve"> </v>
      </c>
      <c r="Q116" t="str">
        <f t="array" ref="Q116">INDEX(Items!C$2:C$1090,MATCH($O116,Items!$A$2:$A$1090,0))</f>
        <v xml:space="preserve"> </v>
      </c>
      <c r="R116" t="str">
        <f t="array" ref="R116">INDEX(Items!D$2:D$1090,MATCH($O116,Items!$A$2:$A$1090,0))</f>
        <v xml:space="preserve"> </v>
      </c>
    </row>
    <row r="117" spans="1:18" ht="15.75" customHeight="1" x14ac:dyDescent="0.25">
      <c r="A117">
        <f t="shared" si="0"/>
        <v>1</v>
      </c>
      <c r="B117" t="str">
        <f t="shared" si="4"/>
        <v/>
      </c>
      <c r="C117">
        <f t="shared" si="5"/>
        <v>1</v>
      </c>
      <c r="D117" s="4"/>
      <c r="E117" t="s">
        <v>20</v>
      </c>
      <c r="F117" t="str">
        <f t="array" ref="F117">INDEX(Establishment!B$2:B$1042,MATCH($E117,Establishment!$A$2:$A$1042,0))</f>
        <v xml:space="preserve"> </v>
      </c>
      <c r="G117" t="str">
        <f t="array" ref="G117">INDEX(Establishment!C$2:C$1042,MATCH($E117,Establishment!$A$2:$A$1042,0))</f>
        <v xml:space="preserve"> </v>
      </c>
      <c r="M117">
        <f t="shared" si="2"/>
        <v>0</v>
      </c>
      <c r="N117">
        <f t="shared" si="3"/>
        <v>0</v>
      </c>
      <c r="O117" t="s">
        <v>20</v>
      </c>
      <c r="P117" t="str">
        <f t="array" ref="P117">INDEX(Items!B$2:B$1090,MATCH($O117,Items!$A$2:$A$1090,0))</f>
        <v xml:space="preserve"> </v>
      </c>
      <c r="Q117" t="str">
        <f t="array" ref="Q117">INDEX(Items!C$2:C$1090,MATCH($O117,Items!$A$2:$A$1090,0))</f>
        <v xml:space="preserve"> </v>
      </c>
      <c r="R117" t="str">
        <f t="array" ref="R117">INDEX(Items!D$2:D$1090,MATCH($O117,Items!$A$2:$A$1090,0))</f>
        <v xml:space="preserve"> </v>
      </c>
    </row>
    <row r="118" spans="1:18" ht="15.75" customHeight="1" x14ac:dyDescent="0.25">
      <c r="A118">
        <f t="shared" si="0"/>
        <v>1</v>
      </c>
      <c r="B118" t="str">
        <f t="shared" si="4"/>
        <v/>
      </c>
      <c r="C118">
        <f t="shared" si="5"/>
        <v>1</v>
      </c>
      <c r="D118" s="4"/>
      <c r="E118" t="s">
        <v>20</v>
      </c>
      <c r="F118" t="str">
        <f t="array" ref="F118">INDEX(Establishment!B$2:B$1042,MATCH($E118,Establishment!$A$2:$A$1042,0))</f>
        <v xml:space="preserve"> </v>
      </c>
      <c r="G118" t="str">
        <f t="array" ref="G118">INDEX(Establishment!C$2:C$1042,MATCH($E118,Establishment!$A$2:$A$1042,0))</f>
        <v xml:space="preserve"> </v>
      </c>
      <c r="M118">
        <f t="shared" si="2"/>
        <v>0</v>
      </c>
      <c r="N118">
        <f t="shared" si="3"/>
        <v>0</v>
      </c>
      <c r="O118" t="s">
        <v>20</v>
      </c>
      <c r="P118" t="str">
        <f t="array" ref="P118">INDEX(Items!B$2:B$1090,MATCH($O118,Items!$A$2:$A$1090,0))</f>
        <v xml:space="preserve"> </v>
      </c>
      <c r="Q118" t="str">
        <f t="array" ref="Q118">INDEX(Items!C$2:C$1090,MATCH($O118,Items!$A$2:$A$1090,0))</f>
        <v xml:space="preserve"> </v>
      </c>
      <c r="R118" t="str">
        <f t="array" ref="R118">INDEX(Items!D$2:D$1090,MATCH($O118,Items!$A$2:$A$1090,0))</f>
        <v xml:space="preserve"> </v>
      </c>
    </row>
    <row r="119" spans="1:18" ht="15.75" customHeight="1" x14ac:dyDescent="0.25">
      <c r="A119">
        <f t="shared" si="0"/>
        <v>1</v>
      </c>
      <c r="B119" t="str">
        <f t="shared" si="4"/>
        <v/>
      </c>
      <c r="C119">
        <f t="shared" si="5"/>
        <v>1</v>
      </c>
      <c r="D119" s="4"/>
      <c r="E119" t="s">
        <v>20</v>
      </c>
      <c r="F119" t="str">
        <f t="array" ref="F119">INDEX(Establishment!B$2:B$1042,MATCH($E119,Establishment!$A$2:$A$1042,0))</f>
        <v xml:space="preserve"> </v>
      </c>
      <c r="G119" t="str">
        <f t="array" ref="G119">INDEX(Establishment!C$2:C$1042,MATCH($E119,Establishment!$A$2:$A$1042,0))</f>
        <v xml:space="preserve"> </v>
      </c>
      <c r="M119">
        <f t="shared" si="2"/>
        <v>0</v>
      </c>
      <c r="N119">
        <f t="shared" si="3"/>
        <v>0</v>
      </c>
      <c r="O119" t="s">
        <v>20</v>
      </c>
      <c r="P119" t="str">
        <f t="array" ref="P119">INDEX(Items!B$2:B$1090,MATCH($O119,Items!$A$2:$A$1090,0))</f>
        <v xml:space="preserve"> </v>
      </c>
      <c r="Q119" t="str">
        <f t="array" ref="Q119">INDEX(Items!C$2:C$1090,MATCH($O119,Items!$A$2:$A$1090,0))</f>
        <v xml:space="preserve"> </v>
      </c>
      <c r="R119" t="str">
        <f t="array" ref="R119">INDEX(Items!D$2:D$1090,MATCH($O119,Items!$A$2:$A$1090,0))</f>
        <v xml:space="preserve"> </v>
      </c>
    </row>
    <row r="120" spans="1:18" ht="15.75" customHeight="1" x14ac:dyDescent="0.25">
      <c r="A120">
        <f t="shared" si="0"/>
        <v>1</v>
      </c>
      <c r="B120" t="str">
        <f t="shared" si="4"/>
        <v/>
      </c>
      <c r="C120">
        <f t="shared" si="5"/>
        <v>1</v>
      </c>
      <c r="D120" s="4"/>
      <c r="E120" t="s">
        <v>20</v>
      </c>
      <c r="F120" t="str">
        <f t="array" ref="F120">INDEX(Establishment!B$2:B$1042,MATCH($E120,Establishment!$A$2:$A$1042,0))</f>
        <v xml:space="preserve"> </v>
      </c>
      <c r="G120" t="str">
        <f t="array" ref="G120">INDEX(Establishment!C$2:C$1042,MATCH($E120,Establishment!$A$2:$A$1042,0))</f>
        <v xml:space="preserve"> </v>
      </c>
      <c r="M120">
        <f t="shared" si="2"/>
        <v>0</v>
      </c>
      <c r="N120">
        <f t="shared" si="3"/>
        <v>0</v>
      </c>
      <c r="O120" t="s">
        <v>20</v>
      </c>
      <c r="P120" t="str">
        <f t="array" ref="P120">INDEX(Items!B$2:B$1090,MATCH($O120,Items!$A$2:$A$1090,0))</f>
        <v xml:space="preserve"> </v>
      </c>
      <c r="Q120" t="str">
        <f t="array" ref="Q120">INDEX(Items!C$2:C$1090,MATCH($O120,Items!$A$2:$A$1090,0))</f>
        <v xml:space="preserve"> </v>
      </c>
      <c r="R120" t="str">
        <f t="array" ref="R120">INDEX(Items!D$2:D$1090,MATCH($O120,Items!$A$2:$A$1090,0))</f>
        <v xml:space="preserve"> </v>
      </c>
    </row>
    <row r="121" spans="1:18" ht="15.75" customHeight="1" x14ac:dyDescent="0.25">
      <c r="A121">
        <f t="shared" si="0"/>
        <v>1</v>
      </c>
      <c r="B121" t="str">
        <f t="shared" si="4"/>
        <v/>
      </c>
      <c r="C121">
        <f t="shared" si="5"/>
        <v>1</v>
      </c>
      <c r="D121" s="4"/>
      <c r="E121" t="s">
        <v>20</v>
      </c>
      <c r="F121" t="str">
        <f t="array" ref="F121">INDEX(Establishment!B$2:B$1042,MATCH($E121,Establishment!$A$2:$A$1042,0))</f>
        <v xml:space="preserve"> </v>
      </c>
      <c r="G121" t="str">
        <f t="array" ref="G121">INDEX(Establishment!C$2:C$1042,MATCH($E121,Establishment!$A$2:$A$1042,0))</f>
        <v xml:space="preserve"> </v>
      </c>
      <c r="M121">
        <f t="shared" si="2"/>
        <v>0</v>
      </c>
      <c r="N121">
        <f t="shared" si="3"/>
        <v>0</v>
      </c>
      <c r="O121" t="s">
        <v>20</v>
      </c>
      <c r="P121" t="str">
        <f t="array" ref="P121">INDEX(Items!B$2:B$1090,MATCH($O121,Items!$A$2:$A$1090,0))</f>
        <v xml:space="preserve"> </v>
      </c>
      <c r="Q121" t="str">
        <f t="array" ref="Q121">INDEX(Items!C$2:C$1090,MATCH($O121,Items!$A$2:$A$1090,0))</f>
        <v xml:space="preserve"> </v>
      </c>
      <c r="R121" t="str">
        <f t="array" ref="R121">INDEX(Items!D$2:D$1090,MATCH($O121,Items!$A$2:$A$1090,0))</f>
        <v xml:space="preserve"> </v>
      </c>
    </row>
    <row r="122" spans="1:18" ht="15.75" customHeight="1" x14ac:dyDescent="0.25">
      <c r="A122">
        <f t="shared" si="0"/>
        <v>1</v>
      </c>
      <c r="B122" t="str">
        <f t="shared" si="4"/>
        <v/>
      </c>
      <c r="C122">
        <f t="shared" si="5"/>
        <v>1</v>
      </c>
      <c r="D122" s="4"/>
      <c r="E122" t="s">
        <v>20</v>
      </c>
      <c r="F122" t="str">
        <f t="array" ref="F122">INDEX(Establishment!B$2:B$1042,MATCH($E122,Establishment!$A$2:$A$1042,0))</f>
        <v xml:space="preserve"> </v>
      </c>
      <c r="G122" t="str">
        <f t="array" ref="G122">INDEX(Establishment!C$2:C$1042,MATCH($E122,Establishment!$A$2:$A$1042,0))</f>
        <v xml:space="preserve"> </v>
      </c>
      <c r="M122">
        <f t="shared" si="2"/>
        <v>0</v>
      </c>
      <c r="N122">
        <f t="shared" si="3"/>
        <v>0</v>
      </c>
      <c r="O122" t="s">
        <v>20</v>
      </c>
      <c r="P122" t="str">
        <f t="array" ref="P122">INDEX(Items!B$2:B$1090,MATCH($O122,Items!$A$2:$A$1090,0))</f>
        <v xml:space="preserve"> </v>
      </c>
      <c r="Q122" t="str">
        <f t="array" ref="Q122">INDEX(Items!C$2:C$1090,MATCH($O122,Items!$A$2:$A$1090,0))</f>
        <v xml:space="preserve"> </v>
      </c>
      <c r="R122" t="str">
        <f t="array" ref="R122">INDEX(Items!D$2:D$1090,MATCH($O122,Items!$A$2:$A$1090,0))</f>
        <v xml:space="preserve"> </v>
      </c>
    </row>
    <row r="123" spans="1:18" ht="15.75" customHeight="1" x14ac:dyDescent="0.25">
      <c r="A123">
        <f t="shared" si="0"/>
        <v>1</v>
      </c>
      <c r="B123" t="str">
        <f t="shared" si="4"/>
        <v/>
      </c>
      <c r="C123">
        <f t="shared" si="5"/>
        <v>1</v>
      </c>
      <c r="D123" s="4"/>
      <c r="E123" t="s">
        <v>20</v>
      </c>
      <c r="F123" t="str">
        <f t="array" ref="F123">INDEX(Establishment!B$2:B$1042,MATCH($E123,Establishment!$A$2:$A$1042,0))</f>
        <v xml:space="preserve"> </v>
      </c>
      <c r="G123" t="str">
        <f t="array" ref="G123">INDEX(Establishment!C$2:C$1042,MATCH($E123,Establishment!$A$2:$A$1042,0))</f>
        <v xml:space="preserve"> </v>
      </c>
      <c r="M123">
        <f t="shared" si="2"/>
        <v>0</v>
      </c>
      <c r="N123">
        <f t="shared" si="3"/>
        <v>0</v>
      </c>
      <c r="O123" t="s">
        <v>20</v>
      </c>
      <c r="P123" t="str">
        <f t="array" ref="P123">INDEX(Items!B$2:B$1090,MATCH($O123,Items!$A$2:$A$1090,0))</f>
        <v xml:space="preserve"> </v>
      </c>
      <c r="Q123" t="str">
        <f t="array" ref="Q123">INDEX(Items!C$2:C$1090,MATCH($O123,Items!$A$2:$A$1090,0))</f>
        <v xml:space="preserve"> </v>
      </c>
      <c r="R123" t="str">
        <f t="array" ref="R123">INDEX(Items!D$2:D$1090,MATCH($O123,Items!$A$2:$A$1090,0))</f>
        <v xml:space="preserve"> </v>
      </c>
    </row>
    <row r="124" spans="1:18" ht="15.75" customHeight="1" x14ac:dyDescent="0.25">
      <c r="A124">
        <f t="shared" si="0"/>
        <v>1</v>
      </c>
      <c r="B124" t="str">
        <f t="shared" si="4"/>
        <v/>
      </c>
      <c r="C124">
        <f t="shared" si="5"/>
        <v>1</v>
      </c>
      <c r="D124" s="4"/>
      <c r="E124" t="s">
        <v>20</v>
      </c>
      <c r="F124" t="str">
        <f t="array" ref="F124">INDEX(Establishment!B$2:B$1042,MATCH($E124,Establishment!$A$2:$A$1042,0))</f>
        <v xml:space="preserve"> </v>
      </c>
      <c r="G124" t="str">
        <f t="array" ref="G124">INDEX(Establishment!C$2:C$1042,MATCH($E124,Establishment!$A$2:$A$1042,0))</f>
        <v xml:space="preserve"> </v>
      </c>
      <c r="M124">
        <f t="shared" si="2"/>
        <v>0</v>
      </c>
      <c r="N124">
        <f t="shared" si="3"/>
        <v>0</v>
      </c>
      <c r="O124" t="s">
        <v>20</v>
      </c>
      <c r="P124" t="str">
        <f t="array" ref="P124">INDEX(Items!B$2:B$1090,MATCH($O124,Items!$A$2:$A$1090,0))</f>
        <v xml:space="preserve"> </v>
      </c>
      <c r="Q124" t="str">
        <f t="array" ref="Q124">INDEX(Items!C$2:C$1090,MATCH($O124,Items!$A$2:$A$1090,0))</f>
        <v xml:space="preserve"> </v>
      </c>
      <c r="R124" t="str">
        <f t="array" ref="R124">INDEX(Items!D$2:D$1090,MATCH($O124,Items!$A$2:$A$1090,0))</f>
        <v xml:space="preserve"> </v>
      </c>
    </row>
    <row r="125" spans="1:18" ht="15.75" customHeight="1" x14ac:dyDescent="0.25">
      <c r="A125">
        <f t="shared" si="0"/>
        <v>1</v>
      </c>
      <c r="B125" t="str">
        <f t="shared" si="4"/>
        <v/>
      </c>
      <c r="C125">
        <f t="shared" si="5"/>
        <v>1</v>
      </c>
      <c r="D125" s="4"/>
      <c r="E125" t="s">
        <v>20</v>
      </c>
      <c r="F125" t="str">
        <f t="array" ref="F125">INDEX(Establishment!B$2:B$1042,MATCH($E125,Establishment!$A$2:$A$1042,0))</f>
        <v xml:space="preserve"> </v>
      </c>
      <c r="G125" t="str">
        <f t="array" ref="G125">INDEX(Establishment!C$2:C$1042,MATCH($E125,Establishment!$A$2:$A$1042,0))</f>
        <v xml:space="preserve"> </v>
      </c>
      <c r="M125">
        <f t="shared" si="2"/>
        <v>0</v>
      </c>
      <c r="N125">
        <f t="shared" si="3"/>
        <v>0</v>
      </c>
      <c r="O125" t="s">
        <v>20</v>
      </c>
      <c r="P125" t="str">
        <f t="array" ref="P125">INDEX(Items!B$2:B$1090,MATCH($O125,Items!$A$2:$A$1090,0))</f>
        <v xml:space="preserve"> </v>
      </c>
      <c r="Q125" t="str">
        <f t="array" ref="Q125">INDEX(Items!C$2:C$1090,MATCH($O125,Items!$A$2:$A$1090,0))</f>
        <v xml:space="preserve"> </v>
      </c>
      <c r="R125" t="str">
        <f t="array" ref="R125">INDEX(Items!D$2:D$1090,MATCH($O125,Items!$A$2:$A$1090,0))</f>
        <v xml:space="preserve"> </v>
      </c>
    </row>
    <row r="126" spans="1:18" ht="15.75" customHeight="1" x14ac:dyDescent="0.25">
      <c r="A126">
        <f t="shared" si="0"/>
        <v>1</v>
      </c>
      <c r="B126" t="str">
        <f t="shared" si="4"/>
        <v/>
      </c>
      <c r="C126">
        <f t="shared" si="5"/>
        <v>1</v>
      </c>
      <c r="D126" s="4"/>
      <c r="E126" t="s">
        <v>20</v>
      </c>
      <c r="F126" t="str">
        <f t="array" ref="F126">INDEX(Establishment!B$2:B$1042,MATCH($E126,Establishment!$A$2:$A$1042,0))</f>
        <v xml:space="preserve"> </v>
      </c>
      <c r="G126" t="str">
        <f t="array" ref="G126">INDEX(Establishment!C$2:C$1042,MATCH($E126,Establishment!$A$2:$A$1042,0))</f>
        <v xml:space="preserve"> </v>
      </c>
      <c r="M126">
        <f t="shared" si="2"/>
        <v>0</v>
      </c>
      <c r="N126">
        <f t="shared" si="3"/>
        <v>0</v>
      </c>
      <c r="O126" t="s">
        <v>20</v>
      </c>
      <c r="P126" t="str">
        <f t="array" ref="P126">INDEX(Items!B$2:B$1090,MATCH($O126,Items!$A$2:$A$1090,0))</f>
        <v xml:space="preserve"> </v>
      </c>
      <c r="Q126" t="str">
        <f t="array" ref="Q126">INDEX(Items!C$2:C$1090,MATCH($O126,Items!$A$2:$A$1090,0))</f>
        <v xml:space="preserve"> </v>
      </c>
      <c r="R126" t="str">
        <f t="array" ref="R126">INDEX(Items!D$2:D$1090,MATCH($O126,Items!$A$2:$A$1090,0))</f>
        <v xml:space="preserve"> </v>
      </c>
    </row>
    <row r="127" spans="1:18" ht="15.75" customHeight="1" x14ac:dyDescent="0.25">
      <c r="A127">
        <f t="shared" si="0"/>
        <v>1</v>
      </c>
      <c r="B127" t="str">
        <f t="shared" si="4"/>
        <v/>
      </c>
      <c r="C127">
        <f t="shared" si="5"/>
        <v>1</v>
      </c>
      <c r="D127" s="4"/>
      <c r="E127" t="s">
        <v>20</v>
      </c>
      <c r="F127" t="str">
        <f t="array" ref="F127">INDEX(Establishment!B$2:B$1042,MATCH($E127,Establishment!$A$2:$A$1042,0))</f>
        <v xml:space="preserve"> </v>
      </c>
      <c r="G127" t="str">
        <f t="array" ref="G127">INDEX(Establishment!C$2:C$1042,MATCH($E127,Establishment!$A$2:$A$1042,0))</f>
        <v xml:space="preserve"> </v>
      </c>
      <c r="M127">
        <f t="shared" si="2"/>
        <v>0</v>
      </c>
      <c r="N127">
        <f t="shared" si="3"/>
        <v>0</v>
      </c>
      <c r="O127" t="s">
        <v>20</v>
      </c>
      <c r="P127" t="str">
        <f t="array" ref="P127">INDEX(Items!B$2:B$1090,MATCH($O127,Items!$A$2:$A$1090,0))</f>
        <v xml:space="preserve"> </v>
      </c>
      <c r="Q127" t="str">
        <f t="array" ref="Q127">INDEX(Items!C$2:C$1090,MATCH($O127,Items!$A$2:$A$1090,0))</f>
        <v xml:space="preserve"> </v>
      </c>
      <c r="R127" t="str">
        <f t="array" ref="R127">INDEX(Items!D$2:D$1090,MATCH($O127,Items!$A$2:$A$1090,0))</f>
        <v xml:space="preserve"> </v>
      </c>
    </row>
    <row r="128" spans="1:18" ht="15.75" customHeight="1" x14ac:dyDescent="0.25">
      <c r="A128">
        <f t="shared" si="0"/>
        <v>1</v>
      </c>
      <c r="B128" t="str">
        <f t="shared" si="4"/>
        <v/>
      </c>
      <c r="C128">
        <f t="shared" si="5"/>
        <v>1</v>
      </c>
      <c r="D128" s="4"/>
      <c r="E128" t="s">
        <v>20</v>
      </c>
      <c r="F128" t="str">
        <f t="array" ref="F128">INDEX(Establishment!B$2:B$1042,MATCH($E128,Establishment!$A$2:$A$1042,0))</f>
        <v xml:space="preserve"> </v>
      </c>
      <c r="G128" t="str">
        <f t="array" ref="G128">INDEX(Establishment!C$2:C$1042,MATCH($E128,Establishment!$A$2:$A$1042,0))</f>
        <v xml:space="preserve"> </v>
      </c>
      <c r="M128">
        <f t="shared" si="2"/>
        <v>0</v>
      </c>
      <c r="N128">
        <f t="shared" si="3"/>
        <v>0</v>
      </c>
      <c r="O128" t="s">
        <v>20</v>
      </c>
      <c r="P128" t="str">
        <f t="array" ref="P128">INDEX(Items!B$2:B$1090,MATCH($O128,Items!$A$2:$A$1090,0))</f>
        <v xml:space="preserve"> </v>
      </c>
      <c r="Q128" t="str">
        <f t="array" ref="Q128">INDEX(Items!C$2:C$1090,MATCH($O128,Items!$A$2:$A$1090,0))</f>
        <v xml:space="preserve"> </v>
      </c>
      <c r="R128" t="str">
        <f t="array" ref="R128">INDEX(Items!D$2:D$1090,MATCH($O128,Items!$A$2:$A$1090,0))</f>
        <v xml:space="preserve"> </v>
      </c>
    </row>
    <row r="129" spans="1:18" ht="15.75" customHeight="1" x14ac:dyDescent="0.25">
      <c r="A129">
        <f t="shared" si="0"/>
        <v>1</v>
      </c>
      <c r="B129" t="str">
        <f t="shared" si="4"/>
        <v/>
      </c>
      <c r="C129">
        <f t="shared" si="5"/>
        <v>1</v>
      </c>
      <c r="D129" s="4"/>
      <c r="E129" t="s">
        <v>20</v>
      </c>
      <c r="F129" t="str">
        <f t="array" ref="F129">INDEX(Establishment!B$2:B$1042,MATCH($E129,Establishment!$A$2:$A$1042,0))</f>
        <v xml:space="preserve"> </v>
      </c>
      <c r="G129" t="str">
        <f t="array" ref="G129">INDEX(Establishment!C$2:C$1042,MATCH($E129,Establishment!$A$2:$A$1042,0))</f>
        <v xml:space="preserve"> </v>
      </c>
      <c r="M129">
        <f t="shared" si="2"/>
        <v>0</v>
      </c>
      <c r="N129">
        <f t="shared" si="3"/>
        <v>0</v>
      </c>
      <c r="O129" t="s">
        <v>20</v>
      </c>
      <c r="P129" t="str">
        <f t="array" ref="P129">INDEX(Items!B$2:B$1090,MATCH($O129,Items!$A$2:$A$1090,0))</f>
        <v xml:space="preserve"> </v>
      </c>
      <c r="Q129" t="str">
        <f t="array" ref="Q129">INDEX(Items!C$2:C$1090,MATCH($O129,Items!$A$2:$A$1090,0))</f>
        <v xml:space="preserve"> </v>
      </c>
      <c r="R129" t="str">
        <f t="array" ref="R129">INDEX(Items!D$2:D$1090,MATCH($O129,Items!$A$2:$A$1090,0))</f>
        <v xml:space="preserve"> </v>
      </c>
    </row>
    <row r="130" spans="1:18" ht="15.75" customHeight="1" x14ac:dyDescent="0.25">
      <c r="A130">
        <f t="shared" si="0"/>
        <v>1</v>
      </c>
      <c r="B130" t="str">
        <f t="shared" si="4"/>
        <v/>
      </c>
      <c r="C130">
        <f t="shared" si="5"/>
        <v>1</v>
      </c>
      <c r="D130" s="4"/>
      <c r="E130" t="s">
        <v>20</v>
      </c>
      <c r="F130" t="str">
        <f t="array" ref="F130">INDEX(Establishment!B$2:B$1042,MATCH($E130,Establishment!$A$2:$A$1042,0))</f>
        <v xml:space="preserve"> </v>
      </c>
      <c r="G130" t="str">
        <f t="array" ref="G130">INDEX(Establishment!C$2:C$1042,MATCH($E130,Establishment!$A$2:$A$1042,0))</f>
        <v xml:space="preserve"> </v>
      </c>
      <c r="M130">
        <f t="shared" si="2"/>
        <v>0</v>
      </c>
      <c r="N130">
        <f t="shared" si="3"/>
        <v>0</v>
      </c>
      <c r="O130" t="s">
        <v>20</v>
      </c>
      <c r="P130" t="str">
        <f t="array" ref="P130">INDEX(Items!B$2:B$1090,MATCH($O130,Items!$A$2:$A$1090,0))</f>
        <v xml:space="preserve"> </v>
      </c>
      <c r="Q130" t="str">
        <f t="array" ref="Q130">INDEX(Items!C$2:C$1090,MATCH($O130,Items!$A$2:$A$1090,0))</f>
        <v xml:space="preserve"> </v>
      </c>
      <c r="R130" t="str">
        <f t="array" ref="R130">INDEX(Items!D$2:D$1090,MATCH($O130,Items!$A$2:$A$1090,0))</f>
        <v xml:space="preserve"> </v>
      </c>
    </row>
    <row r="131" spans="1:18" ht="15.75" customHeight="1" x14ac:dyDescent="0.25">
      <c r="A131">
        <f t="shared" si="0"/>
        <v>1</v>
      </c>
      <c r="B131" t="str">
        <f t="shared" si="4"/>
        <v/>
      </c>
      <c r="C131">
        <f t="shared" si="5"/>
        <v>1</v>
      </c>
      <c r="D131" s="4"/>
      <c r="E131" t="s">
        <v>20</v>
      </c>
      <c r="F131" t="str">
        <f t="array" ref="F131">INDEX(Establishment!B$2:B$1042,MATCH($E131,Establishment!$A$2:$A$1042,0))</f>
        <v xml:space="preserve"> </v>
      </c>
      <c r="G131" t="str">
        <f t="array" ref="G131">INDEX(Establishment!C$2:C$1042,MATCH($E131,Establishment!$A$2:$A$1042,0))</f>
        <v xml:space="preserve"> </v>
      </c>
      <c r="M131">
        <f t="shared" si="2"/>
        <v>0</v>
      </c>
      <c r="N131">
        <f t="shared" si="3"/>
        <v>0</v>
      </c>
      <c r="O131" t="s">
        <v>20</v>
      </c>
      <c r="P131" t="str">
        <f t="array" ref="P131">INDEX(Items!B$2:B$1090,MATCH($O131,Items!$A$2:$A$1090,0))</f>
        <v xml:space="preserve"> </v>
      </c>
      <c r="Q131" t="str">
        <f t="array" ref="Q131">INDEX(Items!C$2:C$1090,MATCH($O131,Items!$A$2:$A$1090,0))</f>
        <v xml:space="preserve"> </v>
      </c>
      <c r="R131" t="str">
        <f t="array" ref="R131">INDEX(Items!D$2:D$1090,MATCH($O131,Items!$A$2:$A$1090,0))</f>
        <v xml:space="preserve"> </v>
      </c>
    </row>
    <row r="132" spans="1:18" ht="15.75" customHeight="1" x14ac:dyDescent="0.25">
      <c r="A132">
        <f t="shared" si="0"/>
        <v>1</v>
      </c>
      <c r="B132" t="str">
        <f t="shared" si="4"/>
        <v/>
      </c>
      <c r="C132">
        <f t="shared" si="5"/>
        <v>1</v>
      </c>
      <c r="D132" s="4"/>
      <c r="E132" t="s">
        <v>20</v>
      </c>
      <c r="F132" t="str">
        <f t="array" ref="F132">INDEX(Establishment!B$2:B$1042,MATCH($E132,Establishment!$A$2:$A$1042,0))</f>
        <v xml:space="preserve"> </v>
      </c>
      <c r="G132" t="str">
        <f t="array" ref="G132">INDEX(Establishment!C$2:C$1042,MATCH($E132,Establishment!$A$2:$A$1042,0))</f>
        <v xml:space="preserve"> </v>
      </c>
      <c r="M132">
        <f t="shared" si="2"/>
        <v>0</v>
      </c>
      <c r="N132">
        <f t="shared" si="3"/>
        <v>0</v>
      </c>
      <c r="O132" t="s">
        <v>20</v>
      </c>
      <c r="P132" t="str">
        <f t="array" ref="P132">INDEX(Items!B$2:B$1090,MATCH($O132,Items!$A$2:$A$1090,0))</f>
        <v xml:space="preserve"> </v>
      </c>
      <c r="Q132" t="str">
        <f t="array" ref="Q132">INDEX(Items!C$2:C$1090,MATCH($O132,Items!$A$2:$A$1090,0))</f>
        <v xml:space="preserve"> </v>
      </c>
      <c r="R132" t="str">
        <f t="array" ref="R132">INDEX(Items!D$2:D$1090,MATCH($O132,Items!$A$2:$A$1090,0))</f>
        <v xml:space="preserve"> </v>
      </c>
    </row>
    <row r="133" spans="1:18" ht="15.75" customHeight="1" x14ac:dyDescent="0.25">
      <c r="A133">
        <f t="shared" si="0"/>
        <v>1</v>
      </c>
      <c r="B133" t="str">
        <f t="shared" si="4"/>
        <v/>
      </c>
      <c r="C133">
        <f t="shared" si="5"/>
        <v>1</v>
      </c>
      <c r="D133" s="4"/>
      <c r="E133" t="s">
        <v>20</v>
      </c>
      <c r="F133" t="str">
        <f t="array" ref="F133">INDEX(Establishment!B$2:B$1042,MATCH($E133,Establishment!$A$2:$A$1042,0))</f>
        <v xml:space="preserve"> </v>
      </c>
      <c r="G133" t="str">
        <f t="array" ref="G133">INDEX(Establishment!C$2:C$1042,MATCH($E133,Establishment!$A$2:$A$1042,0))</f>
        <v xml:space="preserve"> </v>
      </c>
      <c r="M133">
        <f t="shared" si="2"/>
        <v>0</v>
      </c>
      <c r="N133">
        <f t="shared" si="3"/>
        <v>0</v>
      </c>
      <c r="O133" t="s">
        <v>20</v>
      </c>
      <c r="P133" t="str">
        <f t="array" ref="P133">INDEX(Items!B$2:B$1090,MATCH($O133,Items!$A$2:$A$1090,0))</f>
        <v xml:space="preserve"> </v>
      </c>
      <c r="Q133" t="str">
        <f t="array" ref="Q133">INDEX(Items!C$2:C$1090,MATCH($O133,Items!$A$2:$A$1090,0))</f>
        <v xml:space="preserve"> </v>
      </c>
      <c r="R133" t="str">
        <f t="array" ref="R133">INDEX(Items!D$2:D$1090,MATCH($O133,Items!$A$2:$A$1090,0))</f>
        <v xml:space="preserve"> </v>
      </c>
    </row>
    <row r="134" spans="1:18" ht="15.75" customHeight="1" x14ac:dyDescent="0.25">
      <c r="A134">
        <f t="shared" si="0"/>
        <v>1</v>
      </c>
      <c r="B134" t="str">
        <f t="shared" si="4"/>
        <v/>
      </c>
      <c r="C134">
        <f t="shared" si="5"/>
        <v>1</v>
      </c>
      <c r="D134" s="4"/>
      <c r="E134" t="s">
        <v>20</v>
      </c>
      <c r="F134" t="str">
        <f t="array" ref="F134">INDEX(Establishment!B$2:B$1042,MATCH($E134,Establishment!$A$2:$A$1042,0))</f>
        <v xml:space="preserve"> </v>
      </c>
      <c r="G134" t="str">
        <f t="array" ref="G134">INDEX(Establishment!C$2:C$1042,MATCH($E134,Establishment!$A$2:$A$1042,0))</f>
        <v xml:space="preserve"> </v>
      </c>
      <c r="M134">
        <f t="shared" si="2"/>
        <v>0</v>
      </c>
      <c r="N134">
        <f t="shared" si="3"/>
        <v>0</v>
      </c>
      <c r="O134" t="s">
        <v>20</v>
      </c>
      <c r="P134" t="str">
        <f t="array" ref="P134">INDEX(Items!B$2:B$1090,MATCH($O134,Items!$A$2:$A$1090,0))</f>
        <v xml:space="preserve"> </v>
      </c>
      <c r="Q134" t="str">
        <f t="array" ref="Q134">INDEX(Items!C$2:C$1090,MATCH($O134,Items!$A$2:$A$1090,0))</f>
        <v xml:space="preserve"> </v>
      </c>
      <c r="R134" t="str">
        <f t="array" ref="R134">INDEX(Items!D$2:D$1090,MATCH($O134,Items!$A$2:$A$1090,0))</f>
        <v xml:space="preserve"> </v>
      </c>
    </row>
    <row r="135" spans="1:18" ht="15.75" customHeight="1" x14ac:dyDescent="0.25">
      <c r="A135">
        <f t="shared" si="0"/>
        <v>1</v>
      </c>
      <c r="B135" t="str">
        <f t="shared" si="4"/>
        <v/>
      </c>
      <c r="C135">
        <f t="shared" si="5"/>
        <v>1</v>
      </c>
      <c r="D135" s="4"/>
      <c r="E135" t="s">
        <v>20</v>
      </c>
      <c r="F135" t="str">
        <f t="array" ref="F135">INDEX(Establishment!B$2:B$1042,MATCH($E135,Establishment!$A$2:$A$1042,0))</f>
        <v xml:space="preserve"> </v>
      </c>
      <c r="G135" t="str">
        <f t="array" ref="G135">INDEX(Establishment!C$2:C$1042,MATCH($E135,Establishment!$A$2:$A$1042,0))</f>
        <v xml:space="preserve"> </v>
      </c>
      <c r="M135">
        <f t="shared" si="2"/>
        <v>0</v>
      </c>
      <c r="N135">
        <f t="shared" si="3"/>
        <v>0</v>
      </c>
      <c r="O135" t="s">
        <v>20</v>
      </c>
      <c r="P135" t="str">
        <f t="array" ref="P135">INDEX(Items!B$2:B$1090,MATCH($O135,Items!$A$2:$A$1090,0))</f>
        <v xml:space="preserve"> </v>
      </c>
      <c r="Q135" t="str">
        <f t="array" ref="Q135">INDEX(Items!C$2:C$1090,MATCH($O135,Items!$A$2:$A$1090,0))</f>
        <v xml:space="preserve"> </v>
      </c>
      <c r="R135" t="str">
        <f t="array" ref="R135">INDEX(Items!D$2:D$1090,MATCH($O135,Items!$A$2:$A$1090,0))</f>
        <v xml:space="preserve"> </v>
      </c>
    </row>
    <row r="136" spans="1:18" ht="15.75" customHeight="1" x14ac:dyDescent="0.25">
      <c r="A136">
        <f t="shared" si="0"/>
        <v>1</v>
      </c>
      <c r="B136" t="str">
        <f t="shared" si="4"/>
        <v/>
      </c>
      <c r="C136">
        <f t="shared" si="5"/>
        <v>1</v>
      </c>
      <c r="D136" s="4"/>
      <c r="E136" t="s">
        <v>20</v>
      </c>
      <c r="F136" t="str">
        <f t="array" ref="F136">INDEX(Establishment!B$2:B$1042,MATCH($E136,Establishment!$A$2:$A$1042,0))</f>
        <v xml:space="preserve"> </v>
      </c>
      <c r="G136" t="str">
        <f t="array" ref="G136">INDEX(Establishment!C$2:C$1042,MATCH($E136,Establishment!$A$2:$A$1042,0))</f>
        <v xml:space="preserve"> </v>
      </c>
      <c r="M136">
        <f t="shared" si="2"/>
        <v>0</v>
      </c>
      <c r="N136">
        <f t="shared" si="3"/>
        <v>0</v>
      </c>
      <c r="O136" t="s">
        <v>20</v>
      </c>
      <c r="P136" t="str">
        <f t="array" ref="P136">INDEX(Items!B$2:B$1090,MATCH($O136,Items!$A$2:$A$1090,0))</f>
        <v xml:space="preserve"> </v>
      </c>
      <c r="Q136" t="str">
        <f t="array" ref="Q136">INDEX(Items!C$2:C$1090,MATCH($O136,Items!$A$2:$A$1090,0))</f>
        <v xml:space="preserve"> </v>
      </c>
      <c r="R136" t="str">
        <f t="array" ref="R136">INDEX(Items!D$2:D$1090,MATCH($O136,Items!$A$2:$A$1090,0))</f>
        <v xml:space="preserve"> </v>
      </c>
    </row>
    <row r="137" spans="1:18" ht="15.75" customHeight="1" x14ac:dyDescent="0.25">
      <c r="A137">
        <f t="shared" si="0"/>
        <v>1</v>
      </c>
      <c r="B137" t="str">
        <f t="shared" si="4"/>
        <v/>
      </c>
      <c r="C137">
        <f t="shared" si="5"/>
        <v>1</v>
      </c>
      <c r="D137" s="4"/>
      <c r="E137" t="s">
        <v>20</v>
      </c>
      <c r="F137" t="str">
        <f t="array" ref="F137">INDEX(Establishment!B$2:B$1042,MATCH($E137,Establishment!$A$2:$A$1042,0))</f>
        <v xml:space="preserve"> </v>
      </c>
      <c r="G137" t="str">
        <f t="array" ref="G137">INDEX(Establishment!C$2:C$1042,MATCH($E137,Establishment!$A$2:$A$1042,0))</f>
        <v xml:space="preserve"> </v>
      </c>
      <c r="M137">
        <f t="shared" si="2"/>
        <v>0</v>
      </c>
      <c r="N137">
        <f t="shared" si="3"/>
        <v>0</v>
      </c>
      <c r="O137" t="s">
        <v>20</v>
      </c>
      <c r="P137" t="str">
        <f t="array" ref="P137">INDEX(Items!B$2:B$1090,MATCH($O137,Items!$A$2:$A$1090,0))</f>
        <v xml:space="preserve"> </v>
      </c>
      <c r="Q137" t="str">
        <f t="array" ref="Q137">INDEX(Items!C$2:C$1090,MATCH($O137,Items!$A$2:$A$1090,0))</f>
        <v xml:space="preserve"> </v>
      </c>
      <c r="R137" t="str">
        <f t="array" ref="R137">INDEX(Items!D$2:D$1090,MATCH($O137,Items!$A$2:$A$1090,0))</f>
        <v xml:space="preserve"> </v>
      </c>
    </row>
    <row r="138" spans="1:18" ht="15.75" customHeight="1" x14ac:dyDescent="0.25">
      <c r="A138">
        <f t="shared" si="0"/>
        <v>1</v>
      </c>
      <c r="B138" t="str">
        <f t="shared" si="4"/>
        <v/>
      </c>
      <c r="C138">
        <f t="shared" si="5"/>
        <v>1</v>
      </c>
      <c r="D138" s="4"/>
      <c r="E138" t="s">
        <v>20</v>
      </c>
      <c r="F138" t="str">
        <f t="array" ref="F138">INDEX(Establishment!B$2:B$1042,MATCH($E138,Establishment!$A$2:$A$1042,0))</f>
        <v xml:space="preserve"> </v>
      </c>
      <c r="G138" t="str">
        <f t="array" ref="G138">INDEX(Establishment!C$2:C$1042,MATCH($E138,Establishment!$A$2:$A$1042,0))</f>
        <v xml:space="preserve"> </v>
      </c>
      <c r="M138">
        <f t="shared" si="2"/>
        <v>0</v>
      </c>
      <c r="N138">
        <f t="shared" si="3"/>
        <v>0</v>
      </c>
      <c r="O138" t="s">
        <v>20</v>
      </c>
      <c r="P138" t="str">
        <f t="array" ref="P138">INDEX(Items!B$2:B$1090,MATCH($O138,Items!$A$2:$A$1090,0))</f>
        <v xml:space="preserve"> </v>
      </c>
      <c r="Q138" t="str">
        <f t="array" ref="Q138">INDEX(Items!C$2:C$1090,MATCH($O138,Items!$A$2:$A$1090,0))</f>
        <v xml:space="preserve"> </v>
      </c>
      <c r="R138" t="str">
        <f t="array" ref="R138">INDEX(Items!D$2:D$1090,MATCH($O138,Items!$A$2:$A$1090,0))</f>
        <v xml:space="preserve"> </v>
      </c>
    </row>
    <row r="139" spans="1:18" ht="15.75" customHeight="1" x14ac:dyDescent="0.25">
      <c r="A139">
        <f t="shared" si="0"/>
        <v>1</v>
      </c>
      <c r="B139" t="str">
        <f t="shared" si="4"/>
        <v/>
      </c>
      <c r="C139">
        <f t="shared" si="5"/>
        <v>1</v>
      </c>
      <c r="D139" s="4"/>
      <c r="E139" t="s">
        <v>20</v>
      </c>
      <c r="F139" t="str">
        <f t="array" ref="F139">INDEX(Establishment!B$2:B$1042,MATCH($E139,Establishment!$A$2:$A$1042,0))</f>
        <v xml:space="preserve"> </v>
      </c>
      <c r="G139" t="str">
        <f t="array" ref="G139">INDEX(Establishment!C$2:C$1042,MATCH($E139,Establishment!$A$2:$A$1042,0))</f>
        <v xml:space="preserve"> </v>
      </c>
      <c r="M139">
        <f t="shared" si="2"/>
        <v>0</v>
      </c>
      <c r="N139">
        <f t="shared" si="3"/>
        <v>0</v>
      </c>
      <c r="O139" t="s">
        <v>20</v>
      </c>
      <c r="P139" t="str">
        <f t="array" ref="P139">INDEX(Items!B$2:B$1090,MATCH($O139,Items!$A$2:$A$1090,0))</f>
        <v xml:space="preserve"> </v>
      </c>
      <c r="Q139" t="str">
        <f t="array" ref="Q139">INDEX(Items!C$2:C$1090,MATCH($O139,Items!$A$2:$A$1090,0))</f>
        <v xml:space="preserve"> </v>
      </c>
      <c r="R139" t="str">
        <f t="array" ref="R139">INDEX(Items!D$2:D$1090,MATCH($O139,Items!$A$2:$A$1090,0))</f>
        <v xml:space="preserve"> </v>
      </c>
    </row>
    <row r="140" spans="1:18" ht="15.75" customHeight="1" x14ac:dyDescent="0.25">
      <c r="A140">
        <f t="shared" si="0"/>
        <v>1</v>
      </c>
      <c r="B140" t="str">
        <f t="shared" si="4"/>
        <v/>
      </c>
      <c r="C140">
        <f t="shared" si="5"/>
        <v>1</v>
      </c>
      <c r="D140" s="4"/>
      <c r="E140" t="s">
        <v>20</v>
      </c>
      <c r="F140" t="str">
        <f t="array" ref="F140">INDEX(Establishment!B$2:B$1042,MATCH($E140,Establishment!$A$2:$A$1042,0))</f>
        <v xml:space="preserve"> </v>
      </c>
      <c r="G140" t="str">
        <f t="array" ref="G140">INDEX(Establishment!C$2:C$1042,MATCH($E140,Establishment!$A$2:$A$1042,0))</f>
        <v xml:space="preserve"> </v>
      </c>
      <c r="M140">
        <f t="shared" si="2"/>
        <v>0</v>
      </c>
      <c r="N140">
        <f t="shared" si="3"/>
        <v>0</v>
      </c>
      <c r="O140" t="s">
        <v>20</v>
      </c>
      <c r="P140" t="str">
        <f t="array" ref="P140">INDEX(Items!B$2:B$1090,MATCH($O140,Items!$A$2:$A$1090,0))</f>
        <v xml:space="preserve"> </v>
      </c>
      <c r="Q140" t="str">
        <f t="array" ref="Q140">INDEX(Items!C$2:C$1090,MATCH($O140,Items!$A$2:$A$1090,0))</f>
        <v xml:space="preserve"> </v>
      </c>
      <c r="R140" t="str">
        <f t="array" ref="R140">INDEX(Items!D$2:D$1090,MATCH($O140,Items!$A$2:$A$1090,0))</f>
        <v xml:space="preserve"> </v>
      </c>
    </row>
    <row r="141" spans="1:18" ht="15.75" customHeight="1" x14ac:dyDescent="0.25">
      <c r="A141">
        <f t="shared" si="0"/>
        <v>1</v>
      </c>
      <c r="B141" t="str">
        <f t="shared" si="4"/>
        <v/>
      </c>
      <c r="C141">
        <f t="shared" si="5"/>
        <v>1</v>
      </c>
      <c r="D141" s="4"/>
      <c r="E141" t="s">
        <v>20</v>
      </c>
      <c r="F141" t="str">
        <f t="array" ref="F141">INDEX(Establishment!B$2:B$1042,MATCH($E141,Establishment!$A$2:$A$1042,0))</f>
        <v xml:space="preserve"> </v>
      </c>
      <c r="G141" t="str">
        <f t="array" ref="G141">INDEX(Establishment!C$2:C$1042,MATCH($E141,Establishment!$A$2:$A$1042,0))</f>
        <v xml:space="preserve"> </v>
      </c>
      <c r="M141">
        <f t="shared" si="2"/>
        <v>0</v>
      </c>
      <c r="N141">
        <f t="shared" si="3"/>
        <v>0</v>
      </c>
      <c r="O141" t="s">
        <v>20</v>
      </c>
      <c r="P141" t="str">
        <f t="array" ref="P141">INDEX(Items!B$2:B$1090,MATCH($O141,Items!$A$2:$A$1090,0))</f>
        <v xml:space="preserve"> </v>
      </c>
      <c r="Q141" t="str">
        <f t="array" ref="Q141">INDEX(Items!C$2:C$1090,MATCH($O141,Items!$A$2:$A$1090,0))</f>
        <v xml:space="preserve"> </v>
      </c>
      <c r="R141" t="str">
        <f t="array" ref="R141">INDEX(Items!D$2:D$1090,MATCH($O141,Items!$A$2:$A$1090,0))</f>
        <v xml:space="preserve"> </v>
      </c>
    </row>
    <row r="142" spans="1:18" ht="15.75" customHeight="1" x14ac:dyDescent="0.25">
      <c r="A142">
        <f t="shared" si="0"/>
        <v>1</v>
      </c>
      <c r="B142" t="str">
        <f t="shared" si="4"/>
        <v/>
      </c>
      <c r="C142">
        <f t="shared" si="5"/>
        <v>1</v>
      </c>
      <c r="D142" s="4"/>
      <c r="E142" t="s">
        <v>20</v>
      </c>
      <c r="F142" t="str">
        <f t="array" ref="F142">INDEX(Establishment!B$2:B$1042,MATCH($E142,Establishment!$A$2:$A$1042,0))</f>
        <v xml:space="preserve"> </v>
      </c>
      <c r="G142" t="str">
        <f t="array" ref="G142">INDEX(Establishment!C$2:C$1042,MATCH($E142,Establishment!$A$2:$A$1042,0))</f>
        <v xml:space="preserve"> </v>
      </c>
      <c r="M142">
        <f t="shared" si="2"/>
        <v>0</v>
      </c>
      <c r="N142">
        <f t="shared" si="3"/>
        <v>0</v>
      </c>
      <c r="O142" t="s">
        <v>20</v>
      </c>
      <c r="P142" t="str">
        <f t="array" ref="P142">INDEX(Items!B$2:B$1090,MATCH($O142,Items!$A$2:$A$1090,0))</f>
        <v xml:space="preserve"> </v>
      </c>
      <c r="Q142" t="str">
        <f t="array" ref="Q142">INDEX(Items!C$2:C$1090,MATCH($O142,Items!$A$2:$A$1090,0))</f>
        <v xml:space="preserve"> </v>
      </c>
      <c r="R142" t="str">
        <f t="array" ref="R142">INDEX(Items!D$2:D$1090,MATCH($O142,Items!$A$2:$A$1090,0))</f>
        <v xml:space="preserve"> </v>
      </c>
    </row>
    <row r="143" spans="1:18" ht="15.75" customHeight="1" x14ac:dyDescent="0.25">
      <c r="A143">
        <f t="shared" si="0"/>
        <v>1</v>
      </c>
      <c r="B143" t="str">
        <f t="shared" si="4"/>
        <v/>
      </c>
      <c r="C143">
        <f t="shared" si="5"/>
        <v>1</v>
      </c>
      <c r="D143" s="4"/>
      <c r="E143" t="s">
        <v>20</v>
      </c>
      <c r="F143" t="str">
        <f t="array" ref="F143">INDEX(Establishment!B$2:B$1042,MATCH($E143,Establishment!$A$2:$A$1042,0))</f>
        <v xml:space="preserve"> </v>
      </c>
      <c r="G143" t="str">
        <f t="array" ref="G143">INDEX(Establishment!C$2:C$1042,MATCH($E143,Establishment!$A$2:$A$1042,0))</f>
        <v xml:space="preserve"> </v>
      </c>
      <c r="M143">
        <f t="shared" si="2"/>
        <v>0</v>
      </c>
      <c r="N143">
        <f t="shared" si="3"/>
        <v>0</v>
      </c>
      <c r="O143" t="s">
        <v>20</v>
      </c>
      <c r="P143" t="str">
        <f t="array" ref="P143">INDEX(Items!B$2:B$1090,MATCH($O143,Items!$A$2:$A$1090,0))</f>
        <v xml:space="preserve"> </v>
      </c>
      <c r="Q143" t="str">
        <f t="array" ref="Q143">INDEX(Items!C$2:C$1090,MATCH($O143,Items!$A$2:$A$1090,0))</f>
        <v xml:space="preserve"> </v>
      </c>
      <c r="R143" t="str">
        <f t="array" ref="R143">INDEX(Items!D$2:D$1090,MATCH($O143,Items!$A$2:$A$1090,0))</f>
        <v xml:space="preserve"> </v>
      </c>
    </row>
    <row r="144" spans="1:18" ht="15.75" customHeight="1" x14ac:dyDescent="0.25">
      <c r="A144">
        <f t="shared" si="0"/>
        <v>1</v>
      </c>
      <c r="B144" t="str">
        <f t="shared" si="4"/>
        <v/>
      </c>
      <c r="C144">
        <f t="shared" si="5"/>
        <v>1</v>
      </c>
      <c r="D144" s="4"/>
      <c r="E144" t="s">
        <v>20</v>
      </c>
      <c r="F144" t="str">
        <f t="array" ref="F144">INDEX(Establishment!B$2:B$1042,MATCH($E144,Establishment!$A$2:$A$1042,0))</f>
        <v xml:space="preserve"> </v>
      </c>
      <c r="G144" t="str">
        <f t="array" ref="G144">INDEX(Establishment!C$2:C$1042,MATCH($E144,Establishment!$A$2:$A$1042,0))</f>
        <v xml:space="preserve"> </v>
      </c>
      <c r="M144">
        <f t="shared" si="2"/>
        <v>0</v>
      </c>
      <c r="N144">
        <f t="shared" si="3"/>
        <v>0</v>
      </c>
      <c r="O144" t="s">
        <v>20</v>
      </c>
      <c r="P144" t="str">
        <f t="array" ref="P144">INDEX(Items!B$2:B$1090,MATCH($O144,Items!$A$2:$A$1090,0))</f>
        <v xml:space="preserve"> </v>
      </c>
      <c r="Q144" t="str">
        <f t="array" ref="Q144">INDEX(Items!C$2:C$1090,MATCH($O144,Items!$A$2:$A$1090,0))</f>
        <v xml:space="preserve"> </v>
      </c>
      <c r="R144" t="str">
        <f t="array" ref="R144">INDEX(Items!D$2:D$1090,MATCH($O144,Items!$A$2:$A$1090,0))</f>
        <v xml:space="preserve"> </v>
      </c>
    </row>
    <row r="145" spans="1:18" ht="15.75" customHeight="1" x14ac:dyDescent="0.25">
      <c r="A145">
        <f t="shared" si="0"/>
        <v>1</v>
      </c>
      <c r="B145" t="str">
        <f t="shared" si="4"/>
        <v/>
      </c>
      <c r="C145">
        <f t="shared" si="5"/>
        <v>1</v>
      </c>
      <c r="D145" s="4"/>
      <c r="E145" t="s">
        <v>20</v>
      </c>
      <c r="F145" t="str">
        <f t="array" ref="F145">INDEX(Establishment!B$2:B$1042,MATCH($E145,Establishment!$A$2:$A$1042,0))</f>
        <v xml:space="preserve"> </v>
      </c>
      <c r="G145" t="str">
        <f t="array" ref="G145">INDEX(Establishment!C$2:C$1042,MATCH($E145,Establishment!$A$2:$A$1042,0))</f>
        <v xml:space="preserve"> </v>
      </c>
      <c r="M145">
        <f t="shared" si="2"/>
        <v>0</v>
      </c>
      <c r="N145">
        <f t="shared" si="3"/>
        <v>0</v>
      </c>
      <c r="O145" t="s">
        <v>20</v>
      </c>
      <c r="P145" t="str">
        <f t="array" ref="P145">INDEX(Items!B$2:B$1090,MATCH($O145,Items!$A$2:$A$1090,0))</f>
        <v xml:space="preserve"> </v>
      </c>
      <c r="Q145" t="str">
        <f t="array" ref="Q145">INDEX(Items!C$2:C$1090,MATCH($O145,Items!$A$2:$A$1090,0))</f>
        <v xml:space="preserve"> </v>
      </c>
      <c r="R145" t="str">
        <f t="array" ref="R145">INDEX(Items!D$2:D$1090,MATCH($O145,Items!$A$2:$A$1090,0))</f>
        <v xml:space="preserve"> </v>
      </c>
    </row>
    <row r="146" spans="1:18" ht="15.75" customHeight="1" x14ac:dyDescent="0.25">
      <c r="A146">
        <f t="shared" si="0"/>
        <v>1</v>
      </c>
      <c r="B146" t="str">
        <f t="shared" si="4"/>
        <v/>
      </c>
      <c r="C146">
        <f t="shared" si="5"/>
        <v>1</v>
      </c>
      <c r="D146" s="4"/>
      <c r="E146" t="s">
        <v>20</v>
      </c>
      <c r="F146" t="str">
        <f t="array" ref="F146">INDEX(Establishment!B$2:B$1042,MATCH($E146,Establishment!$A$2:$A$1042,0))</f>
        <v xml:space="preserve"> </v>
      </c>
      <c r="G146" t="str">
        <f t="array" ref="G146">INDEX(Establishment!C$2:C$1042,MATCH($E146,Establishment!$A$2:$A$1042,0))</f>
        <v xml:space="preserve"> </v>
      </c>
      <c r="M146">
        <f t="shared" si="2"/>
        <v>0</v>
      </c>
      <c r="N146">
        <f t="shared" si="3"/>
        <v>0</v>
      </c>
      <c r="O146" t="s">
        <v>20</v>
      </c>
      <c r="P146" t="str">
        <f t="array" ref="P146">INDEX(Items!B$2:B$1090,MATCH($O146,Items!$A$2:$A$1090,0))</f>
        <v xml:space="preserve"> </v>
      </c>
      <c r="Q146" t="str">
        <f t="array" ref="Q146">INDEX(Items!C$2:C$1090,MATCH($O146,Items!$A$2:$A$1090,0))</f>
        <v xml:space="preserve"> </v>
      </c>
      <c r="R146" t="str">
        <f t="array" ref="R146">INDEX(Items!D$2:D$1090,MATCH($O146,Items!$A$2:$A$1090,0))</f>
        <v xml:space="preserve"> </v>
      </c>
    </row>
    <row r="147" spans="1:18" ht="15.75" customHeight="1" x14ac:dyDescent="0.25">
      <c r="A147">
        <f t="shared" si="0"/>
        <v>1</v>
      </c>
      <c r="B147" t="str">
        <f t="shared" si="4"/>
        <v/>
      </c>
      <c r="C147">
        <f t="shared" si="5"/>
        <v>1</v>
      </c>
      <c r="D147" s="4"/>
      <c r="E147" t="s">
        <v>20</v>
      </c>
      <c r="F147" t="str">
        <f t="array" ref="F147">INDEX(Establishment!B$2:B$1042,MATCH($E147,Establishment!$A$2:$A$1042,0))</f>
        <v xml:space="preserve"> </v>
      </c>
      <c r="G147" t="str">
        <f t="array" ref="G147">INDEX(Establishment!C$2:C$1042,MATCH($E147,Establishment!$A$2:$A$1042,0))</f>
        <v xml:space="preserve"> </v>
      </c>
      <c r="M147">
        <f t="shared" si="2"/>
        <v>0</v>
      </c>
      <c r="N147">
        <f t="shared" si="3"/>
        <v>0</v>
      </c>
      <c r="O147" t="s">
        <v>20</v>
      </c>
      <c r="P147" t="str">
        <f t="array" ref="P147">INDEX(Items!B$2:B$1090,MATCH($O147,Items!$A$2:$A$1090,0))</f>
        <v xml:space="preserve"> </v>
      </c>
      <c r="Q147" t="str">
        <f t="array" ref="Q147">INDEX(Items!C$2:C$1090,MATCH($O147,Items!$A$2:$A$1090,0))</f>
        <v xml:space="preserve"> </v>
      </c>
      <c r="R147" t="str">
        <f t="array" ref="R147">INDEX(Items!D$2:D$1090,MATCH($O147,Items!$A$2:$A$1090,0))</f>
        <v xml:space="preserve"> </v>
      </c>
    </row>
    <row r="148" spans="1:18" ht="15.75" customHeight="1" x14ac:dyDescent="0.25">
      <c r="A148">
        <f t="shared" si="0"/>
        <v>1</v>
      </c>
      <c r="B148" t="str">
        <f t="shared" si="4"/>
        <v/>
      </c>
      <c r="C148">
        <f t="shared" si="5"/>
        <v>1</v>
      </c>
      <c r="D148" s="4"/>
      <c r="E148" t="s">
        <v>20</v>
      </c>
      <c r="F148" t="str">
        <f t="array" ref="F148">INDEX(Establishment!B$2:B$1042,MATCH($E148,Establishment!$A$2:$A$1042,0))</f>
        <v xml:space="preserve"> </v>
      </c>
      <c r="G148" t="str">
        <f t="array" ref="G148">INDEX(Establishment!C$2:C$1042,MATCH($E148,Establishment!$A$2:$A$1042,0))</f>
        <v xml:space="preserve"> </v>
      </c>
      <c r="M148">
        <f t="shared" si="2"/>
        <v>0</v>
      </c>
      <c r="N148">
        <f t="shared" si="3"/>
        <v>0</v>
      </c>
      <c r="O148" t="s">
        <v>20</v>
      </c>
      <c r="P148" t="str">
        <f t="array" ref="P148">INDEX(Items!B$2:B$1090,MATCH($O148,Items!$A$2:$A$1090,0))</f>
        <v xml:space="preserve"> </v>
      </c>
      <c r="Q148" t="str">
        <f t="array" ref="Q148">INDEX(Items!C$2:C$1090,MATCH($O148,Items!$A$2:$A$1090,0))</f>
        <v xml:space="preserve"> </v>
      </c>
      <c r="R148" t="str">
        <f t="array" ref="R148">INDEX(Items!D$2:D$1090,MATCH($O148,Items!$A$2:$A$1090,0))</f>
        <v xml:space="preserve"> </v>
      </c>
    </row>
    <row r="149" spans="1:18" ht="15.75" customHeight="1" x14ac:dyDescent="0.25">
      <c r="A149">
        <f t="shared" si="0"/>
        <v>1</v>
      </c>
      <c r="B149" t="str">
        <f t="shared" si="4"/>
        <v/>
      </c>
      <c r="C149">
        <f t="shared" si="5"/>
        <v>1</v>
      </c>
      <c r="D149" s="4"/>
      <c r="E149" t="s">
        <v>20</v>
      </c>
      <c r="F149" t="str">
        <f t="array" ref="F149">INDEX(Establishment!B$2:B$1042,MATCH($E149,Establishment!$A$2:$A$1042,0))</f>
        <v xml:space="preserve"> </v>
      </c>
      <c r="G149" t="str">
        <f t="array" ref="G149">INDEX(Establishment!C$2:C$1042,MATCH($E149,Establishment!$A$2:$A$1042,0))</f>
        <v xml:space="preserve"> </v>
      </c>
      <c r="M149">
        <f t="shared" si="2"/>
        <v>0</v>
      </c>
      <c r="N149">
        <f t="shared" si="3"/>
        <v>0</v>
      </c>
      <c r="O149" t="s">
        <v>20</v>
      </c>
      <c r="P149" t="str">
        <f t="array" ref="P149">INDEX(Items!B$2:B$1090,MATCH($O149,Items!$A$2:$A$1090,0))</f>
        <v xml:space="preserve"> </v>
      </c>
      <c r="Q149" t="str">
        <f t="array" ref="Q149">INDEX(Items!C$2:C$1090,MATCH($O149,Items!$A$2:$A$1090,0))</f>
        <v xml:space="preserve"> </v>
      </c>
      <c r="R149" t="str">
        <f t="array" ref="R149">INDEX(Items!D$2:D$1090,MATCH($O149,Items!$A$2:$A$1090,0))</f>
        <v xml:space="preserve"> </v>
      </c>
    </row>
    <row r="150" spans="1:18" ht="15.75" customHeight="1" x14ac:dyDescent="0.25">
      <c r="A150">
        <f t="shared" si="0"/>
        <v>1</v>
      </c>
      <c r="B150" t="str">
        <f t="shared" si="4"/>
        <v/>
      </c>
      <c r="C150">
        <f t="shared" si="5"/>
        <v>1</v>
      </c>
      <c r="D150" s="4"/>
      <c r="E150" t="s">
        <v>20</v>
      </c>
      <c r="F150" t="str">
        <f t="array" ref="F150">INDEX(Establishment!B$2:B$1042,MATCH($E150,Establishment!$A$2:$A$1042,0))</f>
        <v xml:space="preserve"> </v>
      </c>
      <c r="G150" t="str">
        <f t="array" ref="G150">INDEX(Establishment!C$2:C$1042,MATCH($E150,Establishment!$A$2:$A$1042,0))</f>
        <v xml:space="preserve"> </v>
      </c>
      <c r="M150">
        <f t="shared" si="2"/>
        <v>0</v>
      </c>
      <c r="N150">
        <f t="shared" si="3"/>
        <v>0</v>
      </c>
      <c r="O150" t="s">
        <v>20</v>
      </c>
      <c r="P150" t="str">
        <f t="array" ref="P150">INDEX(Items!B$2:B$1090,MATCH($O150,Items!$A$2:$A$1090,0))</f>
        <v xml:space="preserve"> </v>
      </c>
      <c r="Q150" t="str">
        <f t="array" ref="Q150">INDEX(Items!C$2:C$1090,MATCH($O150,Items!$A$2:$A$1090,0))</f>
        <v xml:space="preserve"> </v>
      </c>
      <c r="R150" t="str">
        <f t="array" ref="R150">INDEX(Items!D$2:D$1090,MATCH($O150,Items!$A$2:$A$1090,0))</f>
        <v xml:space="preserve"> </v>
      </c>
    </row>
    <row r="151" spans="1:18" ht="15.75" customHeight="1" x14ac:dyDescent="0.25">
      <c r="A151">
        <f t="shared" si="0"/>
        <v>1</v>
      </c>
      <c r="B151" t="str">
        <f t="shared" si="4"/>
        <v/>
      </c>
      <c r="C151">
        <f t="shared" si="5"/>
        <v>1</v>
      </c>
      <c r="D151" s="4"/>
      <c r="E151" t="s">
        <v>20</v>
      </c>
      <c r="F151" t="str">
        <f t="array" ref="F151">INDEX(Establishment!B$2:B$1042,MATCH($E151,Establishment!$A$2:$A$1042,0))</f>
        <v xml:space="preserve"> </v>
      </c>
      <c r="G151" t="str">
        <f t="array" ref="G151">INDEX(Establishment!C$2:C$1042,MATCH($E151,Establishment!$A$2:$A$1042,0))</f>
        <v xml:space="preserve"> </v>
      </c>
      <c r="M151">
        <f t="shared" si="2"/>
        <v>0</v>
      </c>
      <c r="N151">
        <f t="shared" si="3"/>
        <v>0</v>
      </c>
      <c r="O151" t="s">
        <v>20</v>
      </c>
      <c r="P151" t="str">
        <f t="array" ref="P151">INDEX(Items!B$2:B$1090,MATCH($O151,Items!$A$2:$A$1090,0))</f>
        <v xml:space="preserve"> </v>
      </c>
      <c r="Q151" t="str">
        <f t="array" ref="Q151">INDEX(Items!C$2:C$1090,MATCH($O151,Items!$A$2:$A$1090,0))</f>
        <v xml:space="preserve"> </v>
      </c>
      <c r="R151" t="str">
        <f t="array" ref="R151">INDEX(Items!D$2:D$1090,MATCH($O151,Items!$A$2:$A$1090,0))</f>
        <v xml:space="preserve"> </v>
      </c>
    </row>
    <row r="152" spans="1:18" ht="15.75" customHeight="1" x14ac:dyDescent="0.25">
      <c r="A152">
        <f t="shared" si="0"/>
        <v>1</v>
      </c>
      <c r="B152" t="str">
        <f t="shared" si="4"/>
        <v/>
      </c>
      <c r="C152">
        <f t="shared" si="5"/>
        <v>1</v>
      </c>
      <c r="D152" s="4"/>
      <c r="E152" t="s">
        <v>20</v>
      </c>
      <c r="F152" t="str">
        <f t="array" ref="F152">INDEX(Establishment!B$2:B$1042,MATCH($E152,Establishment!$A$2:$A$1042,0))</f>
        <v xml:space="preserve"> </v>
      </c>
      <c r="G152" t="str">
        <f t="array" ref="G152">INDEX(Establishment!C$2:C$1042,MATCH($E152,Establishment!$A$2:$A$1042,0))</f>
        <v xml:space="preserve"> </v>
      </c>
      <c r="M152">
        <f t="shared" si="2"/>
        <v>0</v>
      </c>
      <c r="N152">
        <f t="shared" si="3"/>
        <v>0</v>
      </c>
      <c r="O152" t="s">
        <v>20</v>
      </c>
      <c r="P152" t="str">
        <f t="array" ref="P152">INDEX(Items!B$2:B$1090,MATCH($O152,Items!$A$2:$A$1090,0))</f>
        <v xml:space="preserve"> </v>
      </c>
      <c r="Q152" t="str">
        <f t="array" ref="Q152">INDEX(Items!C$2:C$1090,MATCH($O152,Items!$A$2:$A$1090,0))</f>
        <v xml:space="preserve"> </v>
      </c>
      <c r="R152" t="str">
        <f t="array" ref="R152">INDEX(Items!D$2:D$1090,MATCH($O152,Items!$A$2:$A$1090,0))</f>
        <v xml:space="preserve"> </v>
      </c>
    </row>
    <row r="153" spans="1:18" ht="15.75" customHeight="1" x14ac:dyDescent="0.25">
      <c r="A153">
        <f t="shared" si="0"/>
        <v>1</v>
      </c>
      <c r="B153" t="str">
        <f t="shared" si="4"/>
        <v/>
      </c>
      <c r="C153">
        <f t="shared" si="5"/>
        <v>1</v>
      </c>
      <c r="D153" s="4"/>
      <c r="E153" t="s">
        <v>20</v>
      </c>
      <c r="F153" t="str">
        <f t="array" ref="F153">INDEX(Establishment!B$2:B$1042,MATCH($E153,Establishment!$A$2:$A$1042,0))</f>
        <v xml:space="preserve"> </v>
      </c>
      <c r="G153" t="str">
        <f t="array" ref="G153">INDEX(Establishment!C$2:C$1042,MATCH($E153,Establishment!$A$2:$A$1042,0))</f>
        <v xml:space="preserve"> </v>
      </c>
      <c r="M153">
        <f t="shared" si="2"/>
        <v>0</v>
      </c>
      <c r="N153">
        <f t="shared" si="3"/>
        <v>0</v>
      </c>
      <c r="O153" t="s">
        <v>20</v>
      </c>
      <c r="P153" t="str">
        <f t="array" ref="P153">INDEX(Items!B$2:B$1090,MATCH($O153,Items!$A$2:$A$1090,0))</f>
        <v xml:space="preserve"> </v>
      </c>
      <c r="Q153" t="str">
        <f t="array" ref="Q153">INDEX(Items!C$2:C$1090,MATCH($O153,Items!$A$2:$A$1090,0))</f>
        <v xml:space="preserve"> </v>
      </c>
      <c r="R153" t="str">
        <f t="array" ref="R153">INDEX(Items!D$2:D$1090,MATCH($O153,Items!$A$2:$A$1090,0))</f>
        <v xml:space="preserve"> </v>
      </c>
    </row>
    <row r="154" spans="1:18" ht="15.75" customHeight="1" x14ac:dyDescent="0.25">
      <c r="A154">
        <f t="shared" si="0"/>
        <v>1</v>
      </c>
      <c r="B154" t="str">
        <f t="shared" si="4"/>
        <v/>
      </c>
      <c r="C154">
        <f t="shared" si="5"/>
        <v>1</v>
      </c>
      <c r="D154" s="4"/>
      <c r="E154" t="s">
        <v>20</v>
      </c>
      <c r="F154" t="str">
        <f t="array" ref="F154">INDEX(Establishment!B$2:B$1042,MATCH($E154,Establishment!$A$2:$A$1042,0))</f>
        <v xml:space="preserve"> </v>
      </c>
      <c r="G154" t="str">
        <f t="array" ref="G154">INDEX(Establishment!C$2:C$1042,MATCH($E154,Establishment!$A$2:$A$1042,0))</f>
        <v xml:space="preserve"> </v>
      </c>
      <c r="M154">
        <f t="shared" si="2"/>
        <v>0</v>
      </c>
      <c r="N154">
        <f t="shared" si="3"/>
        <v>0</v>
      </c>
      <c r="O154" t="s">
        <v>20</v>
      </c>
      <c r="P154" t="str">
        <f t="array" ref="P154">INDEX(Items!B$2:B$1090,MATCH($O154,Items!$A$2:$A$1090,0))</f>
        <v xml:space="preserve"> </v>
      </c>
      <c r="Q154" t="str">
        <f t="array" ref="Q154">INDEX(Items!C$2:C$1090,MATCH($O154,Items!$A$2:$A$1090,0))</f>
        <v xml:space="preserve"> </v>
      </c>
      <c r="R154" t="str">
        <f t="array" ref="R154">INDEX(Items!D$2:D$1090,MATCH($O154,Items!$A$2:$A$1090,0))</f>
        <v xml:space="preserve"> </v>
      </c>
    </row>
    <row r="155" spans="1:18" ht="15.75" customHeight="1" x14ac:dyDescent="0.25">
      <c r="A155">
        <f t="shared" si="0"/>
        <v>1</v>
      </c>
      <c r="B155" t="str">
        <f t="shared" si="4"/>
        <v/>
      </c>
      <c r="C155">
        <f t="shared" si="5"/>
        <v>1</v>
      </c>
      <c r="D155" s="4"/>
      <c r="E155" t="s">
        <v>20</v>
      </c>
      <c r="F155" t="str">
        <f t="array" ref="F155">INDEX(Establishment!B$2:B$1042,MATCH($E155,Establishment!$A$2:$A$1042,0))</f>
        <v xml:space="preserve"> </v>
      </c>
      <c r="G155" t="str">
        <f t="array" ref="G155">INDEX(Establishment!C$2:C$1042,MATCH($E155,Establishment!$A$2:$A$1042,0))</f>
        <v xml:space="preserve"> </v>
      </c>
      <c r="M155">
        <f t="shared" si="2"/>
        <v>0</v>
      </c>
      <c r="N155">
        <f t="shared" si="3"/>
        <v>0</v>
      </c>
      <c r="O155" t="s">
        <v>20</v>
      </c>
      <c r="P155" t="str">
        <f t="array" ref="P155">INDEX(Items!B$2:B$1090,MATCH($O155,Items!$A$2:$A$1090,0))</f>
        <v xml:space="preserve"> </v>
      </c>
      <c r="Q155" t="str">
        <f t="array" ref="Q155">INDEX(Items!C$2:C$1090,MATCH($O155,Items!$A$2:$A$1090,0))</f>
        <v xml:space="preserve"> </v>
      </c>
      <c r="R155" t="str">
        <f t="array" ref="R155">INDEX(Items!D$2:D$1090,MATCH($O155,Items!$A$2:$A$1090,0))</f>
        <v xml:space="preserve"> </v>
      </c>
    </row>
    <row r="156" spans="1:18" ht="15.75" customHeight="1" x14ac:dyDescent="0.25">
      <c r="A156">
        <f t="shared" si="0"/>
        <v>1</v>
      </c>
      <c r="B156" t="str">
        <f t="shared" si="4"/>
        <v/>
      </c>
      <c r="C156">
        <f t="shared" si="5"/>
        <v>1</v>
      </c>
      <c r="D156" s="4"/>
      <c r="E156" t="s">
        <v>20</v>
      </c>
      <c r="F156" t="str">
        <f t="array" ref="F156">INDEX(Establishment!B$2:B$1042,MATCH($E156,Establishment!$A$2:$A$1042,0))</f>
        <v xml:space="preserve"> </v>
      </c>
      <c r="G156" t="str">
        <f t="array" ref="G156">INDEX(Establishment!C$2:C$1042,MATCH($E156,Establishment!$A$2:$A$1042,0))</f>
        <v xml:space="preserve"> </v>
      </c>
      <c r="M156">
        <f t="shared" si="2"/>
        <v>0</v>
      </c>
      <c r="N156">
        <f t="shared" si="3"/>
        <v>0</v>
      </c>
      <c r="O156" t="s">
        <v>20</v>
      </c>
      <c r="P156" t="str">
        <f t="array" ref="P156">INDEX(Items!B$2:B$1090,MATCH($O156,Items!$A$2:$A$1090,0))</f>
        <v xml:space="preserve"> </v>
      </c>
      <c r="Q156" t="str">
        <f t="array" ref="Q156">INDEX(Items!C$2:C$1090,MATCH($O156,Items!$A$2:$A$1090,0))</f>
        <v xml:space="preserve"> </v>
      </c>
      <c r="R156" t="str">
        <f t="array" ref="R156">INDEX(Items!D$2:D$1090,MATCH($O156,Items!$A$2:$A$1090,0))</f>
        <v xml:space="preserve"> </v>
      </c>
    </row>
    <row r="157" spans="1:18" ht="15.75" customHeight="1" x14ac:dyDescent="0.25">
      <c r="A157">
        <f t="shared" si="0"/>
        <v>1</v>
      </c>
      <c r="B157" t="str">
        <f t="shared" si="4"/>
        <v/>
      </c>
      <c r="C157">
        <f t="shared" si="5"/>
        <v>1</v>
      </c>
      <c r="D157" s="4"/>
      <c r="E157" t="s">
        <v>20</v>
      </c>
      <c r="F157" t="str">
        <f t="array" ref="F157">INDEX(Establishment!B$2:B$1042,MATCH($E157,Establishment!$A$2:$A$1042,0))</f>
        <v xml:space="preserve"> </v>
      </c>
      <c r="G157" t="str">
        <f t="array" ref="G157">INDEX(Establishment!C$2:C$1042,MATCH($E157,Establishment!$A$2:$A$1042,0))</f>
        <v xml:space="preserve"> </v>
      </c>
      <c r="M157">
        <f t="shared" si="2"/>
        <v>0</v>
      </c>
      <c r="N157">
        <f t="shared" si="3"/>
        <v>0</v>
      </c>
      <c r="O157" t="s">
        <v>20</v>
      </c>
      <c r="P157" t="str">
        <f t="array" ref="P157">INDEX(Items!B$2:B$1090,MATCH($O157,Items!$A$2:$A$1090,0))</f>
        <v xml:space="preserve"> </v>
      </c>
      <c r="Q157" t="str">
        <f t="array" ref="Q157">INDEX(Items!C$2:C$1090,MATCH($O157,Items!$A$2:$A$1090,0))</f>
        <v xml:space="preserve"> </v>
      </c>
      <c r="R157" t="str">
        <f t="array" ref="R157">INDEX(Items!D$2:D$1090,MATCH($O157,Items!$A$2:$A$1090,0))</f>
        <v xml:space="preserve"> </v>
      </c>
    </row>
    <row r="158" spans="1:18" ht="15.75" customHeight="1" x14ac:dyDescent="0.25">
      <c r="A158">
        <f t="shared" si="0"/>
        <v>1</v>
      </c>
      <c r="B158" t="str">
        <f t="shared" si="4"/>
        <v/>
      </c>
      <c r="C158">
        <f t="shared" si="5"/>
        <v>1</v>
      </c>
      <c r="D158" s="4"/>
      <c r="E158" t="s">
        <v>20</v>
      </c>
      <c r="F158" t="str">
        <f t="array" ref="F158">INDEX(Establishment!B$2:B$1042,MATCH($E158,Establishment!$A$2:$A$1042,0))</f>
        <v xml:space="preserve"> </v>
      </c>
      <c r="G158" t="str">
        <f t="array" ref="G158">INDEX(Establishment!C$2:C$1042,MATCH($E158,Establishment!$A$2:$A$1042,0))</f>
        <v xml:space="preserve"> </v>
      </c>
      <c r="M158">
        <f t="shared" si="2"/>
        <v>0</v>
      </c>
      <c r="N158">
        <f t="shared" si="3"/>
        <v>0</v>
      </c>
      <c r="O158" t="s">
        <v>20</v>
      </c>
      <c r="P158" t="str">
        <f t="array" ref="P158">INDEX(Items!B$2:B$1090,MATCH($O158,Items!$A$2:$A$1090,0))</f>
        <v xml:space="preserve"> </v>
      </c>
      <c r="Q158" t="str">
        <f t="array" ref="Q158">INDEX(Items!C$2:C$1090,MATCH($O158,Items!$A$2:$A$1090,0))</f>
        <v xml:space="preserve"> </v>
      </c>
      <c r="R158" t="str">
        <f t="array" ref="R158">INDEX(Items!D$2:D$1090,MATCH($O158,Items!$A$2:$A$1090,0))</f>
        <v xml:space="preserve"> </v>
      </c>
    </row>
    <row r="159" spans="1:18" ht="15.75" customHeight="1" x14ac:dyDescent="0.25">
      <c r="A159">
        <f t="shared" si="0"/>
        <v>1</v>
      </c>
      <c r="B159" t="str">
        <f t="shared" si="4"/>
        <v/>
      </c>
      <c r="C159">
        <f t="shared" si="5"/>
        <v>1</v>
      </c>
      <c r="D159" s="4"/>
      <c r="E159" t="s">
        <v>20</v>
      </c>
      <c r="F159" t="str">
        <f t="array" ref="F159">INDEX(Establishment!B$2:B$1042,MATCH($E159,Establishment!$A$2:$A$1042,0))</f>
        <v xml:space="preserve"> </v>
      </c>
      <c r="G159" t="str">
        <f t="array" ref="G159">INDEX(Establishment!C$2:C$1042,MATCH($E159,Establishment!$A$2:$A$1042,0))</f>
        <v xml:space="preserve"> </v>
      </c>
      <c r="M159">
        <f t="shared" si="2"/>
        <v>0</v>
      </c>
      <c r="N159">
        <f t="shared" si="3"/>
        <v>0</v>
      </c>
      <c r="O159" t="s">
        <v>20</v>
      </c>
      <c r="P159" t="str">
        <f t="array" ref="P159">INDEX(Items!B$2:B$1090,MATCH($O159,Items!$A$2:$A$1090,0))</f>
        <v xml:space="preserve"> </v>
      </c>
      <c r="Q159" t="str">
        <f t="array" ref="Q159">INDEX(Items!C$2:C$1090,MATCH($O159,Items!$A$2:$A$1090,0))</f>
        <v xml:space="preserve"> </v>
      </c>
      <c r="R159" t="str">
        <f t="array" ref="R159">INDEX(Items!D$2:D$1090,MATCH($O159,Items!$A$2:$A$1090,0))</f>
        <v xml:space="preserve"> </v>
      </c>
    </row>
    <row r="160" spans="1:18" ht="15.75" customHeight="1" x14ac:dyDescent="0.25">
      <c r="A160">
        <f t="shared" si="0"/>
        <v>1</v>
      </c>
      <c r="B160" t="str">
        <f t="shared" si="4"/>
        <v/>
      </c>
      <c r="C160">
        <f t="shared" si="5"/>
        <v>1</v>
      </c>
      <c r="D160" s="4"/>
      <c r="E160" t="s">
        <v>20</v>
      </c>
      <c r="F160" t="str">
        <f t="array" ref="F160">INDEX(Establishment!B$2:B$1042,MATCH($E160,Establishment!$A$2:$A$1042,0))</f>
        <v xml:space="preserve"> </v>
      </c>
      <c r="G160" t="str">
        <f t="array" ref="G160">INDEX(Establishment!C$2:C$1042,MATCH($E160,Establishment!$A$2:$A$1042,0))</f>
        <v xml:space="preserve"> </v>
      </c>
      <c r="M160">
        <f t="shared" si="2"/>
        <v>0</v>
      </c>
      <c r="N160">
        <f t="shared" si="3"/>
        <v>0</v>
      </c>
      <c r="O160" t="s">
        <v>20</v>
      </c>
      <c r="P160" t="str">
        <f t="array" ref="P160">INDEX(Items!B$2:B$1090,MATCH($O160,Items!$A$2:$A$1090,0))</f>
        <v xml:space="preserve"> </v>
      </c>
      <c r="Q160" t="str">
        <f t="array" ref="Q160">INDEX(Items!C$2:C$1090,MATCH($O160,Items!$A$2:$A$1090,0))</f>
        <v xml:space="preserve"> </v>
      </c>
      <c r="R160" t="str">
        <f t="array" ref="R160">INDEX(Items!D$2:D$1090,MATCH($O160,Items!$A$2:$A$1090,0))</f>
        <v xml:space="preserve"> </v>
      </c>
    </row>
    <row r="161" spans="1:18" ht="15.75" customHeight="1" x14ac:dyDescent="0.25">
      <c r="A161">
        <f t="shared" si="0"/>
        <v>1</v>
      </c>
      <c r="B161" t="str">
        <f t="shared" si="4"/>
        <v/>
      </c>
      <c r="C161">
        <f t="shared" si="5"/>
        <v>1</v>
      </c>
      <c r="D161" s="4"/>
      <c r="E161" t="s">
        <v>20</v>
      </c>
      <c r="F161" t="str">
        <f t="array" ref="F161">INDEX(Establishment!B$2:B$1042,MATCH($E161,Establishment!$A$2:$A$1042,0))</f>
        <v xml:space="preserve"> </v>
      </c>
      <c r="G161" t="str">
        <f t="array" ref="G161">INDEX(Establishment!C$2:C$1042,MATCH($E161,Establishment!$A$2:$A$1042,0))</f>
        <v xml:space="preserve"> </v>
      </c>
      <c r="M161">
        <f t="shared" si="2"/>
        <v>0</v>
      </c>
      <c r="N161">
        <f t="shared" si="3"/>
        <v>0</v>
      </c>
      <c r="O161" t="s">
        <v>20</v>
      </c>
      <c r="P161" t="str">
        <f t="array" ref="P161">INDEX(Items!B$2:B$1090,MATCH($O161,Items!$A$2:$A$1090,0))</f>
        <v xml:space="preserve"> </v>
      </c>
      <c r="Q161" t="str">
        <f t="array" ref="Q161">INDEX(Items!C$2:C$1090,MATCH($O161,Items!$A$2:$A$1090,0))</f>
        <v xml:space="preserve"> </v>
      </c>
      <c r="R161" t="str">
        <f t="array" ref="R161">INDEX(Items!D$2:D$1090,MATCH($O161,Items!$A$2:$A$1090,0))</f>
        <v xml:space="preserve"> </v>
      </c>
    </row>
    <row r="162" spans="1:18" ht="15.75" customHeight="1" x14ac:dyDescent="0.25">
      <c r="A162">
        <f t="shared" si="0"/>
        <v>1</v>
      </c>
      <c r="B162" t="str">
        <f t="shared" si="4"/>
        <v/>
      </c>
      <c r="C162">
        <f t="shared" si="5"/>
        <v>1</v>
      </c>
      <c r="D162" s="4"/>
      <c r="E162" t="s">
        <v>20</v>
      </c>
      <c r="F162" t="str">
        <f t="array" ref="F162">INDEX(Establishment!B$2:B$1042,MATCH($E162,Establishment!$A$2:$A$1042,0))</f>
        <v xml:space="preserve"> </v>
      </c>
      <c r="G162" t="str">
        <f t="array" ref="G162">INDEX(Establishment!C$2:C$1042,MATCH($E162,Establishment!$A$2:$A$1042,0))</f>
        <v xml:space="preserve"> </v>
      </c>
      <c r="M162">
        <f t="shared" si="2"/>
        <v>0</v>
      </c>
      <c r="N162">
        <f t="shared" si="3"/>
        <v>0</v>
      </c>
      <c r="O162" t="s">
        <v>20</v>
      </c>
      <c r="P162" t="str">
        <f t="array" ref="P162">INDEX(Items!B$2:B$1090,MATCH($O162,Items!$A$2:$A$1090,0))</f>
        <v xml:space="preserve"> </v>
      </c>
      <c r="Q162" t="str">
        <f t="array" ref="Q162">INDEX(Items!C$2:C$1090,MATCH($O162,Items!$A$2:$A$1090,0))</f>
        <v xml:space="preserve"> </v>
      </c>
      <c r="R162" t="str">
        <f t="array" ref="R162">INDEX(Items!D$2:D$1090,MATCH($O162,Items!$A$2:$A$1090,0))</f>
        <v xml:space="preserve"> </v>
      </c>
    </row>
    <row r="163" spans="1:18" ht="15.75" customHeight="1" x14ac:dyDescent="0.25">
      <c r="A163">
        <f t="shared" si="0"/>
        <v>1</v>
      </c>
      <c r="B163" t="str">
        <f t="shared" si="4"/>
        <v/>
      </c>
      <c r="C163">
        <f t="shared" si="5"/>
        <v>1</v>
      </c>
      <c r="D163" s="4"/>
      <c r="E163" t="s">
        <v>20</v>
      </c>
      <c r="F163" t="str">
        <f t="array" ref="F163">INDEX(Establishment!B$2:B$1042,MATCH($E163,Establishment!$A$2:$A$1042,0))</f>
        <v xml:space="preserve"> </v>
      </c>
      <c r="G163" t="str">
        <f t="array" ref="G163">INDEX(Establishment!C$2:C$1042,MATCH($E163,Establishment!$A$2:$A$1042,0))</f>
        <v xml:space="preserve"> </v>
      </c>
      <c r="M163">
        <f t="shared" si="2"/>
        <v>0</v>
      </c>
      <c r="N163">
        <f t="shared" si="3"/>
        <v>0</v>
      </c>
      <c r="O163" t="s">
        <v>20</v>
      </c>
      <c r="P163" t="str">
        <f t="array" ref="P163">INDEX(Items!B$2:B$1090,MATCH($O163,Items!$A$2:$A$1090,0))</f>
        <v xml:space="preserve"> </v>
      </c>
      <c r="Q163" t="str">
        <f t="array" ref="Q163">INDEX(Items!C$2:C$1090,MATCH($O163,Items!$A$2:$A$1090,0))</f>
        <v xml:space="preserve"> </v>
      </c>
      <c r="R163" t="str">
        <f t="array" ref="R163">INDEX(Items!D$2:D$1090,MATCH($O163,Items!$A$2:$A$1090,0))</f>
        <v xml:space="preserve"> </v>
      </c>
    </row>
    <row r="164" spans="1:18" ht="15.75" customHeight="1" x14ac:dyDescent="0.25">
      <c r="A164">
        <f t="shared" si="0"/>
        <v>1</v>
      </c>
      <c r="B164" t="str">
        <f t="shared" si="4"/>
        <v/>
      </c>
      <c r="C164">
        <f t="shared" si="5"/>
        <v>1</v>
      </c>
      <c r="D164" s="4"/>
      <c r="E164" t="s">
        <v>20</v>
      </c>
      <c r="F164" t="str">
        <f t="array" ref="F164">INDEX(Establishment!B$2:B$1042,MATCH($E164,Establishment!$A$2:$A$1042,0))</f>
        <v xml:space="preserve"> </v>
      </c>
      <c r="G164" t="str">
        <f t="array" ref="G164">INDEX(Establishment!C$2:C$1042,MATCH($E164,Establishment!$A$2:$A$1042,0))</f>
        <v xml:space="preserve"> </v>
      </c>
      <c r="M164">
        <f t="shared" si="2"/>
        <v>0</v>
      </c>
      <c r="N164">
        <f t="shared" si="3"/>
        <v>0</v>
      </c>
      <c r="O164" t="s">
        <v>20</v>
      </c>
      <c r="P164" t="str">
        <f t="array" ref="P164">INDEX(Items!B$2:B$1090,MATCH($O164,Items!$A$2:$A$1090,0))</f>
        <v xml:space="preserve"> </v>
      </c>
      <c r="Q164" t="str">
        <f t="array" ref="Q164">INDEX(Items!C$2:C$1090,MATCH($O164,Items!$A$2:$A$1090,0))</f>
        <v xml:space="preserve"> </v>
      </c>
      <c r="R164" t="str">
        <f t="array" ref="R164">INDEX(Items!D$2:D$1090,MATCH($O164,Items!$A$2:$A$1090,0))</f>
        <v xml:space="preserve"> </v>
      </c>
    </row>
    <row r="165" spans="1:18" ht="15.75" customHeight="1" x14ac:dyDescent="0.25">
      <c r="A165">
        <f t="shared" si="0"/>
        <v>1</v>
      </c>
      <c r="B165" t="str">
        <f t="shared" si="4"/>
        <v/>
      </c>
      <c r="C165">
        <f t="shared" si="5"/>
        <v>1</v>
      </c>
      <c r="D165" s="4"/>
      <c r="E165" t="s">
        <v>20</v>
      </c>
      <c r="F165" t="str">
        <f t="array" ref="F165">INDEX(Establishment!B$2:B$1042,MATCH($E165,Establishment!$A$2:$A$1042,0))</f>
        <v xml:space="preserve"> </v>
      </c>
      <c r="G165" t="str">
        <f t="array" ref="G165">INDEX(Establishment!C$2:C$1042,MATCH($E165,Establishment!$A$2:$A$1042,0))</f>
        <v xml:space="preserve"> </v>
      </c>
      <c r="M165">
        <f t="shared" si="2"/>
        <v>0</v>
      </c>
      <c r="N165">
        <f t="shared" si="3"/>
        <v>0</v>
      </c>
      <c r="O165" t="s">
        <v>20</v>
      </c>
      <c r="P165" t="str">
        <f t="array" ref="P165">INDEX(Items!B$2:B$1090,MATCH($O165,Items!$A$2:$A$1090,0))</f>
        <v xml:space="preserve"> </v>
      </c>
      <c r="Q165" t="str">
        <f t="array" ref="Q165">INDEX(Items!C$2:C$1090,MATCH($O165,Items!$A$2:$A$1090,0))</f>
        <v xml:space="preserve"> </v>
      </c>
      <c r="R165" t="str">
        <f t="array" ref="R165">INDEX(Items!D$2:D$1090,MATCH($O165,Items!$A$2:$A$1090,0))</f>
        <v xml:space="preserve"> </v>
      </c>
    </row>
    <row r="166" spans="1:18" ht="15.75" customHeight="1" x14ac:dyDescent="0.25">
      <c r="A166">
        <f t="shared" si="0"/>
        <v>1</v>
      </c>
      <c r="B166" t="str">
        <f t="shared" si="4"/>
        <v/>
      </c>
      <c r="C166">
        <f t="shared" si="5"/>
        <v>1</v>
      </c>
      <c r="D166" s="4"/>
      <c r="E166" t="s">
        <v>20</v>
      </c>
      <c r="F166" t="str">
        <f t="array" ref="F166">INDEX(Establishment!B$2:B$1042,MATCH($E166,Establishment!$A$2:$A$1042,0))</f>
        <v xml:space="preserve"> </v>
      </c>
      <c r="G166" t="str">
        <f t="array" ref="G166">INDEX(Establishment!C$2:C$1042,MATCH($E166,Establishment!$A$2:$A$1042,0))</f>
        <v xml:space="preserve"> </v>
      </c>
      <c r="M166">
        <f t="shared" si="2"/>
        <v>0</v>
      </c>
      <c r="N166">
        <f t="shared" si="3"/>
        <v>0</v>
      </c>
      <c r="O166" t="s">
        <v>20</v>
      </c>
      <c r="P166" t="str">
        <f t="array" ref="P166">INDEX(Items!B$2:B$1090,MATCH($O166,Items!$A$2:$A$1090,0))</f>
        <v xml:space="preserve"> </v>
      </c>
      <c r="Q166" t="str">
        <f t="array" ref="Q166">INDEX(Items!C$2:C$1090,MATCH($O166,Items!$A$2:$A$1090,0))</f>
        <v xml:space="preserve"> </v>
      </c>
      <c r="R166" t="str">
        <f t="array" ref="R166">INDEX(Items!D$2:D$1090,MATCH($O166,Items!$A$2:$A$1090,0))</f>
        <v xml:space="preserve"> </v>
      </c>
    </row>
    <row r="167" spans="1:18" ht="15.75" customHeight="1" x14ac:dyDescent="0.25">
      <c r="A167">
        <f t="shared" si="0"/>
        <v>1</v>
      </c>
      <c r="B167" t="str">
        <f t="shared" si="4"/>
        <v/>
      </c>
      <c r="C167">
        <f t="shared" si="5"/>
        <v>1</v>
      </c>
      <c r="D167" s="4"/>
      <c r="E167" t="s">
        <v>20</v>
      </c>
      <c r="F167" t="str">
        <f t="array" ref="F167">INDEX(Establishment!B$2:B$1042,MATCH($E167,Establishment!$A$2:$A$1042,0))</f>
        <v xml:space="preserve"> </v>
      </c>
      <c r="G167" t="str">
        <f t="array" ref="G167">INDEX(Establishment!C$2:C$1042,MATCH($E167,Establishment!$A$2:$A$1042,0))</f>
        <v xml:space="preserve"> </v>
      </c>
      <c r="M167">
        <f t="shared" si="2"/>
        <v>0</v>
      </c>
      <c r="N167">
        <f t="shared" si="3"/>
        <v>0</v>
      </c>
      <c r="O167" t="s">
        <v>20</v>
      </c>
      <c r="P167" t="str">
        <f t="array" ref="P167">INDEX(Items!B$2:B$1090,MATCH($O167,Items!$A$2:$A$1090,0))</f>
        <v xml:space="preserve"> </v>
      </c>
      <c r="Q167" t="str">
        <f t="array" ref="Q167">INDEX(Items!C$2:C$1090,MATCH($O167,Items!$A$2:$A$1090,0))</f>
        <v xml:space="preserve"> </v>
      </c>
      <c r="R167" t="str">
        <f t="array" ref="R167">INDEX(Items!D$2:D$1090,MATCH($O167,Items!$A$2:$A$1090,0))</f>
        <v xml:space="preserve"> </v>
      </c>
    </row>
    <row r="168" spans="1:18" ht="15.75" customHeight="1" x14ac:dyDescent="0.25">
      <c r="A168">
        <f t="shared" si="0"/>
        <v>1</v>
      </c>
      <c r="B168" t="str">
        <f t="shared" si="4"/>
        <v/>
      </c>
      <c r="C168">
        <f t="shared" si="5"/>
        <v>1</v>
      </c>
      <c r="D168" s="4"/>
      <c r="E168" t="s">
        <v>20</v>
      </c>
      <c r="F168" t="str">
        <f t="array" ref="F168">INDEX(Establishment!B$2:B$1042,MATCH($E168,Establishment!$A$2:$A$1042,0))</f>
        <v xml:space="preserve"> </v>
      </c>
      <c r="G168" t="str">
        <f t="array" ref="G168">INDEX(Establishment!C$2:C$1042,MATCH($E168,Establishment!$A$2:$A$1042,0))</f>
        <v xml:space="preserve"> </v>
      </c>
      <c r="M168">
        <f t="shared" si="2"/>
        <v>0</v>
      </c>
      <c r="N168">
        <f t="shared" si="3"/>
        <v>0</v>
      </c>
      <c r="O168" t="s">
        <v>20</v>
      </c>
      <c r="P168" t="str">
        <f t="array" ref="P168">INDEX(Items!B$2:B$1090,MATCH($O168,Items!$A$2:$A$1090,0))</f>
        <v xml:space="preserve"> </v>
      </c>
      <c r="Q168" t="str">
        <f t="array" ref="Q168">INDEX(Items!C$2:C$1090,MATCH($O168,Items!$A$2:$A$1090,0))</f>
        <v xml:space="preserve"> </v>
      </c>
      <c r="R168" t="str">
        <f t="array" ref="R168">INDEX(Items!D$2:D$1090,MATCH($O168,Items!$A$2:$A$1090,0))</f>
        <v xml:space="preserve"> </v>
      </c>
    </row>
    <row r="169" spans="1:18" ht="15.75" customHeight="1" x14ac:dyDescent="0.25">
      <c r="A169">
        <f t="shared" si="0"/>
        <v>1</v>
      </c>
      <c r="B169" t="str">
        <f t="shared" si="4"/>
        <v/>
      </c>
      <c r="C169">
        <f t="shared" si="5"/>
        <v>1</v>
      </c>
      <c r="D169" s="4"/>
      <c r="E169" t="s">
        <v>20</v>
      </c>
      <c r="F169" t="str">
        <f t="array" ref="F169">INDEX(Establishment!B$2:B$1042,MATCH($E169,Establishment!$A$2:$A$1042,0))</f>
        <v xml:space="preserve"> </v>
      </c>
      <c r="G169" t="str">
        <f t="array" ref="G169">INDEX(Establishment!C$2:C$1042,MATCH($E169,Establishment!$A$2:$A$1042,0))</f>
        <v xml:space="preserve"> </v>
      </c>
      <c r="M169">
        <f t="shared" si="2"/>
        <v>0</v>
      </c>
      <c r="N169">
        <f t="shared" si="3"/>
        <v>0</v>
      </c>
      <c r="O169" t="s">
        <v>20</v>
      </c>
      <c r="P169" t="str">
        <f t="array" ref="P169">INDEX(Items!B$2:B$1090,MATCH($O169,Items!$A$2:$A$1090,0))</f>
        <v xml:space="preserve"> </v>
      </c>
      <c r="Q169" t="str">
        <f t="array" ref="Q169">INDEX(Items!C$2:C$1090,MATCH($O169,Items!$A$2:$A$1090,0))</f>
        <v xml:space="preserve"> </v>
      </c>
      <c r="R169" t="str">
        <f t="array" ref="R169">INDEX(Items!D$2:D$1090,MATCH($O169,Items!$A$2:$A$1090,0))</f>
        <v xml:space="preserve"> </v>
      </c>
    </row>
    <row r="170" spans="1:18" ht="15.75" customHeight="1" x14ac:dyDescent="0.25">
      <c r="A170">
        <f t="shared" si="0"/>
        <v>1</v>
      </c>
      <c r="B170" t="str">
        <f t="shared" si="4"/>
        <v/>
      </c>
      <c r="C170">
        <f t="shared" si="5"/>
        <v>1</v>
      </c>
      <c r="D170" s="4"/>
      <c r="E170" t="s">
        <v>20</v>
      </c>
      <c r="F170" t="str">
        <f t="array" ref="F170">INDEX(Establishment!B$2:B$1042,MATCH($E170,Establishment!$A$2:$A$1042,0))</f>
        <v xml:space="preserve"> </v>
      </c>
      <c r="G170" t="str">
        <f t="array" ref="G170">INDEX(Establishment!C$2:C$1042,MATCH($E170,Establishment!$A$2:$A$1042,0))</f>
        <v xml:space="preserve"> </v>
      </c>
      <c r="M170">
        <f t="shared" si="2"/>
        <v>0</v>
      </c>
      <c r="N170">
        <f t="shared" si="3"/>
        <v>0</v>
      </c>
      <c r="O170" t="s">
        <v>20</v>
      </c>
      <c r="P170" t="str">
        <f t="array" ref="P170">INDEX(Items!B$2:B$1090,MATCH($O170,Items!$A$2:$A$1090,0))</f>
        <v xml:space="preserve"> </v>
      </c>
      <c r="Q170" t="str">
        <f t="array" ref="Q170">INDEX(Items!C$2:C$1090,MATCH($O170,Items!$A$2:$A$1090,0))</f>
        <v xml:space="preserve"> </v>
      </c>
      <c r="R170" t="str">
        <f t="array" ref="R170">INDEX(Items!D$2:D$1090,MATCH($O170,Items!$A$2:$A$1090,0))</f>
        <v xml:space="preserve"> </v>
      </c>
    </row>
    <row r="171" spans="1:18" ht="15.75" customHeight="1" x14ac:dyDescent="0.25">
      <c r="A171">
        <f t="shared" si="0"/>
        <v>1</v>
      </c>
      <c r="B171" t="str">
        <f t="shared" si="4"/>
        <v/>
      </c>
      <c r="C171">
        <f t="shared" si="5"/>
        <v>1</v>
      </c>
      <c r="D171" s="4"/>
      <c r="E171" t="s">
        <v>20</v>
      </c>
      <c r="F171" t="str">
        <f t="array" ref="F171">INDEX(Establishment!B$2:B$1042,MATCH($E171,Establishment!$A$2:$A$1042,0))</f>
        <v xml:space="preserve"> </v>
      </c>
      <c r="G171" t="str">
        <f t="array" ref="G171">INDEX(Establishment!C$2:C$1042,MATCH($E171,Establishment!$A$2:$A$1042,0))</f>
        <v xml:space="preserve"> </v>
      </c>
      <c r="M171">
        <f t="shared" si="2"/>
        <v>0</v>
      </c>
      <c r="N171">
        <f t="shared" si="3"/>
        <v>0</v>
      </c>
      <c r="O171" t="s">
        <v>20</v>
      </c>
      <c r="P171" t="str">
        <f t="array" ref="P171">INDEX(Items!B$2:B$1090,MATCH($O171,Items!$A$2:$A$1090,0))</f>
        <v xml:space="preserve"> </v>
      </c>
      <c r="Q171" t="str">
        <f t="array" ref="Q171">INDEX(Items!C$2:C$1090,MATCH($O171,Items!$A$2:$A$1090,0))</f>
        <v xml:space="preserve"> </v>
      </c>
      <c r="R171" t="str">
        <f t="array" ref="R171">INDEX(Items!D$2:D$1090,MATCH($O171,Items!$A$2:$A$1090,0))</f>
        <v xml:space="preserve"> </v>
      </c>
    </row>
    <row r="172" spans="1:18" ht="15.75" customHeight="1" x14ac:dyDescent="0.25">
      <c r="A172">
        <f t="shared" si="0"/>
        <v>1</v>
      </c>
      <c r="B172" t="str">
        <f t="shared" si="4"/>
        <v/>
      </c>
      <c r="C172">
        <f t="shared" si="5"/>
        <v>1</v>
      </c>
      <c r="D172" s="4"/>
      <c r="E172" t="s">
        <v>20</v>
      </c>
      <c r="F172" t="str">
        <f t="array" ref="F172">INDEX(Establishment!B$2:B$1042,MATCH($E172,Establishment!$A$2:$A$1042,0))</f>
        <v xml:space="preserve"> </v>
      </c>
      <c r="G172" t="str">
        <f t="array" ref="G172">INDEX(Establishment!C$2:C$1042,MATCH($E172,Establishment!$A$2:$A$1042,0))</f>
        <v xml:space="preserve"> </v>
      </c>
      <c r="M172">
        <f t="shared" si="2"/>
        <v>0</v>
      </c>
      <c r="N172">
        <f t="shared" si="3"/>
        <v>0</v>
      </c>
      <c r="O172" t="s">
        <v>20</v>
      </c>
      <c r="P172" t="str">
        <f t="array" ref="P172">INDEX(Items!B$2:B$1090,MATCH($O172,Items!$A$2:$A$1090,0))</f>
        <v xml:space="preserve"> </v>
      </c>
      <c r="Q172" t="str">
        <f t="array" ref="Q172">INDEX(Items!C$2:C$1090,MATCH($O172,Items!$A$2:$A$1090,0))</f>
        <v xml:space="preserve"> </v>
      </c>
      <c r="R172" t="str">
        <f t="array" ref="R172">INDEX(Items!D$2:D$1090,MATCH($O172,Items!$A$2:$A$1090,0))</f>
        <v xml:space="preserve"> </v>
      </c>
    </row>
    <row r="173" spans="1:18" ht="15.75" customHeight="1" x14ac:dyDescent="0.25">
      <c r="A173">
        <f t="shared" si="0"/>
        <v>1</v>
      </c>
      <c r="B173" t="str">
        <f t="shared" si="4"/>
        <v/>
      </c>
      <c r="C173">
        <f t="shared" si="5"/>
        <v>1</v>
      </c>
      <c r="D173" s="4"/>
      <c r="E173" t="s">
        <v>20</v>
      </c>
      <c r="F173" t="str">
        <f t="array" ref="F173">INDEX(Establishment!B$2:B$1042,MATCH($E173,Establishment!$A$2:$A$1042,0))</f>
        <v xml:space="preserve"> </v>
      </c>
      <c r="G173" t="str">
        <f t="array" ref="G173">INDEX(Establishment!C$2:C$1042,MATCH($E173,Establishment!$A$2:$A$1042,0))</f>
        <v xml:space="preserve"> </v>
      </c>
      <c r="M173">
        <f t="shared" si="2"/>
        <v>0</v>
      </c>
      <c r="N173">
        <f t="shared" si="3"/>
        <v>0</v>
      </c>
      <c r="O173" t="s">
        <v>20</v>
      </c>
      <c r="P173" t="str">
        <f t="array" ref="P173">INDEX(Items!B$2:B$1090,MATCH($O173,Items!$A$2:$A$1090,0))</f>
        <v xml:space="preserve"> </v>
      </c>
      <c r="Q173" t="str">
        <f t="array" ref="Q173">INDEX(Items!C$2:C$1090,MATCH($O173,Items!$A$2:$A$1090,0))</f>
        <v xml:space="preserve"> </v>
      </c>
      <c r="R173" t="str">
        <f t="array" ref="R173">INDEX(Items!D$2:D$1090,MATCH($O173,Items!$A$2:$A$1090,0))</f>
        <v xml:space="preserve"> </v>
      </c>
    </row>
    <row r="174" spans="1:18" ht="15.75" customHeight="1" x14ac:dyDescent="0.25">
      <c r="A174">
        <f t="shared" si="0"/>
        <v>1</v>
      </c>
      <c r="B174" t="str">
        <f t="shared" si="4"/>
        <v/>
      </c>
      <c r="C174">
        <f t="shared" si="5"/>
        <v>1</v>
      </c>
      <c r="D174" s="4"/>
      <c r="E174" t="s">
        <v>20</v>
      </c>
      <c r="F174" t="str">
        <f t="array" ref="F174">INDEX(Establishment!B$2:B$1042,MATCH($E174,Establishment!$A$2:$A$1042,0))</f>
        <v xml:space="preserve"> </v>
      </c>
      <c r="G174" t="str">
        <f t="array" ref="G174">INDEX(Establishment!C$2:C$1042,MATCH($E174,Establishment!$A$2:$A$1042,0))</f>
        <v xml:space="preserve"> </v>
      </c>
      <c r="M174">
        <f t="shared" si="2"/>
        <v>0</v>
      </c>
      <c r="N174">
        <f t="shared" si="3"/>
        <v>0</v>
      </c>
      <c r="O174" t="s">
        <v>20</v>
      </c>
      <c r="P174" t="str">
        <f t="array" ref="P174">INDEX(Items!B$2:B$1090,MATCH($O174,Items!$A$2:$A$1090,0))</f>
        <v xml:space="preserve"> </v>
      </c>
      <c r="Q174" t="str">
        <f t="array" ref="Q174">INDEX(Items!C$2:C$1090,MATCH($O174,Items!$A$2:$A$1090,0))</f>
        <v xml:space="preserve"> </v>
      </c>
      <c r="R174" t="str">
        <f t="array" ref="R174">INDEX(Items!D$2:D$1090,MATCH($O174,Items!$A$2:$A$1090,0))</f>
        <v xml:space="preserve"> </v>
      </c>
    </row>
    <row r="175" spans="1:18" ht="15.75" customHeight="1" x14ac:dyDescent="0.25">
      <c r="A175">
        <f t="shared" si="0"/>
        <v>1</v>
      </c>
      <c r="B175" t="str">
        <f t="shared" si="4"/>
        <v/>
      </c>
      <c r="C175">
        <f t="shared" si="5"/>
        <v>1</v>
      </c>
      <c r="D175" s="4"/>
      <c r="E175" t="s">
        <v>20</v>
      </c>
      <c r="F175" t="str">
        <f t="array" ref="F175">INDEX(Establishment!B$2:B$1042,MATCH($E175,Establishment!$A$2:$A$1042,0))</f>
        <v xml:space="preserve"> </v>
      </c>
      <c r="G175" t="str">
        <f t="array" ref="G175">INDEX(Establishment!C$2:C$1042,MATCH($E175,Establishment!$A$2:$A$1042,0))</f>
        <v xml:space="preserve"> </v>
      </c>
      <c r="M175">
        <f t="shared" si="2"/>
        <v>0</v>
      </c>
      <c r="N175">
        <f t="shared" si="3"/>
        <v>0</v>
      </c>
      <c r="O175" t="s">
        <v>20</v>
      </c>
      <c r="P175" t="str">
        <f t="array" ref="P175">INDEX(Items!B$2:B$1090,MATCH($O175,Items!$A$2:$A$1090,0))</f>
        <v xml:space="preserve"> </v>
      </c>
      <c r="Q175" t="str">
        <f t="array" ref="Q175">INDEX(Items!C$2:C$1090,MATCH($O175,Items!$A$2:$A$1090,0))</f>
        <v xml:space="preserve"> </v>
      </c>
      <c r="R175" t="str">
        <f t="array" ref="R175">INDEX(Items!D$2:D$1090,MATCH($O175,Items!$A$2:$A$1090,0))</f>
        <v xml:space="preserve"> </v>
      </c>
    </row>
    <row r="176" spans="1:18" ht="15.75" customHeight="1" x14ac:dyDescent="0.25">
      <c r="A176">
        <f t="shared" si="0"/>
        <v>1</v>
      </c>
      <c r="B176" t="str">
        <f t="shared" si="4"/>
        <v/>
      </c>
      <c r="C176">
        <f t="shared" si="5"/>
        <v>1</v>
      </c>
      <c r="D176" s="4"/>
      <c r="E176" t="s">
        <v>20</v>
      </c>
      <c r="F176" t="str">
        <f t="array" ref="F176">INDEX(Establishment!B$2:B$1042,MATCH($E176,Establishment!$A$2:$A$1042,0))</f>
        <v xml:space="preserve"> </v>
      </c>
      <c r="G176" t="str">
        <f t="array" ref="G176">INDEX(Establishment!C$2:C$1042,MATCH($E176,Establishment!$A$2:$A$1042,0))</f>
        <v xml:space="preserve"> </v>
      </c>
      <c r="M176">
        <f t="shared" si="2"/>
        <v>0</v>
      </c>
      <c r="N176">
        <f t="shared" si="3"/>
        <v>0</v>
      </c>
      <c r="O176" t="s">
        <v>20</v>
      </c>
      <c r="P176" t="str">
        <f t="array" ref="P176">INDEX(Items!B$2:B$1090,MATCH($O176,Items!$A$2:$A$1090,0))</f>
        <v xml:space="preserve"> </v>
      </c>
      <c r="Q176" t="str">
        <f t="array" ref="Q176">INDEX(Items!C$2:C$1090,MATCH($O176,Items!$A$2:$A$1090,0))</f>
        <v xml:space="preserve"> </v>
      </c>
      <c r="R176" t="str">
        <f t="array" ref="R176">INDEX(Items!D$2:D$1090,MATCH($O176,Items!$A$2:$A$1090,0))</f>
        <v xml:space="preserve"> </v>
      </c>
    </row>
    <row r="177" spans="1:18" ht="15.75" customHeight="1" x14ac:dyDescent="0.25">
      <c r="A177">
        <f t="shared" si="0"/>
        <v>1</v>
      </c>
      <c r="B177" t="str">
        <f t="shared" si="4"/>
        <v/>
      </c>
      <c r="C177">
        <f t="shared" si="5"/>
        <v>1</v>
      </c>
      <c r="D177" s="4"/>
      <c r="E177" t="s">
        <v>20</v>
      </c>
      <c r="F177" t="str">
        <f t="array" ref="F177">INDEX(Establishment!B$2:B$1042,MATCH($E177,Establishment!$A$2:$A$1042,0))</f>
        <v xml:space="preserve"> </v>
      </c>
      <c r="G177" t="str">
        <f t="array" ref="G177">INDEX(Establishment!C$2:C$1042,MATCH($E177,Establishment!$A$2:$A$1042,0))</f>
        <v xml:space="preserve"> </v>
      </c>
      <c r="M177">
        <f t="shared" si="2"/>
        <v>0</v>
      </c>
      <c r="N177">
        <f t="shared" si="3"/>
        <v>0</v>
      </c>
      <c r="O177" t="s">
        <v>20</v>
      </c>
      <c r="P177" t="str">
        <f t="array" ref="P177">INDEX(Items!B$2:B$1090,MATCH($O177,Items!$A$2:$A$1090,0))</f>
        <v xml:space="preserve"> </v>
      </c>
      <c r="Q177" t="str">
        <f t="array" ref="Q177">INDEX(Items!C$2:C$1090,MATCH($O177,Items!$A$2:$A$1090,0))</f>
        <v xml:space="preserve"> </v>
      </c>
      <c r="R177" t="str">
        <f t="array" ref="R177">INDEX(Items!D$2:D$1090,MATCH($O177,Items!$A$2:$A$1090,0))</f>
        <v xml:space="preserve"> </v>
      </c>
    </row>
    <row r="178" spans="1:18" ht="15.75" customHeight="1" x14ac:dyDescent="0.25">
      <c r="A178">
        <f t="shared" si="0"/>
        <v>1</v>
      </c>
      <c r="B178" t="str">
        <f t="shared" si="4"/>
        <v/>
      </c>
      <c r="C178">
        <f t="shared" si="5"/>
        <v>1</v>
      </c>
      <c r="D178" s="4"/>
      <c r="E178" t="s">
        <v>20</v>
      </c>
      <c r="F178" t="str">
        <f t="array" ref="F178">INDEX(Establishment!B$2:B$1042,MATCH($E178,Establishment!$A$2:$A$1042,0))</f>
        <v xml:space="preserve"> </v>
      </c>
      <c r="G178" t="str">
        <f t="array" ref="G178">INDEX(Establishment!C$2:C$1042,MATCH($E178,Establishment!$A$2:$A$1042,0))</f>
        <v xml:space="preserve"> </v>
      </c>
      <c r="M178">
        <f t="shared" si="2"/>
        <v>0</v>
      </c>
      <c r="N178">
        <f t="shared" si="3"/>
        <v>0</v>
      </c>
      <c r="O178" t="s">
        <v>20</v>
      </c>
      <c r="P178" t="str">
        <f t="array" ref="P178">INDEX(Items!B$2:B$1090,MATCH($O178,Items!$A$2:$A$1090,0))</f>
        <v xml:space="preserve"> </v>
      </c>
      <c r="Q178" t="str">
        <f t="array" ref="Q178">INDEX(Items!C$2:C$1090,MATCH($O178,Items!$A$2:$A$1090,0))</f>
        <v xml:space="preserve"> </v>
      </c>
      <c r="R178" t="str">
        <f t="array" ref="R178">INDEX(Items!D$2:D$1090,MATCH($O178,Items!$A$2:$A$1090,0))</f>
        <v xml:space="preserve"> </v>
      </c>
    </row>
    <row r="179" spans="1:18" ht="15.75" customHeight="1" x14ac:dyDescent="0.25">
      <c r="A179">
        <f t="shared" si="0"/>
        <v>1</v>
      </c>
      <c r="B179" t="str">
        <f t="shared" si="4"/>
        <v/>
      </c>
      <c r="C179">
        <f t="shared" si="5"/>
        <v>1</v>
      </c>
      <c r="D179" s="4"/>
      <c r="E179" t="s">
        <v>20</v>
      </c>
      <c r="F179" t="str">
        <f t="array" ref="F179">INDEX(Establishment!B$2:B$1042,MATCH($E179,Establishment!$A$2:$A$1042,0))</f>
        <v xml:space="preserve"> </v>
      </c>
      <c r="G179" t="str">
        <f t="array" ref="G179">INDEX(Establishment!C$2:C$1042,MATCH($E179,Establishment!$A$2:$A$1042,0))</f>
        <v xml:space="preserve"> </v>
      </c>
      <c r="M179">
        <f t="shared" si="2"/>
        <v>0</v>
      </c>
      <c r="N179">
        <f t="shared" si="3"/>
        <v>0</v>
      </c>
      <c r="O179" t="s">
        <v>20</v>
      </c>
      <c r="P179" t="str">
        <f t="array" ref="P179">INDEX(Items!B$2:B$1090,MATCH($O179,Items!$A$2:$A$1090,0))</f>
        <v xml:space="preserve"> </v>
      </c>
      <c r="Q179" t="str">
        <f t="array" ref="Q179">INDEX(Items!C$2:C$1090,MATCH($O179,Items!$A$2:$A$1090,0))</f>
        <v xml:space="preserve"> </v>
      </c>
      <c r="R179" t="str">
        <f t="array" ref="R179">INDEX(Items!D$2:D$1090,MATCH($O179,Items!$A$2:$A$1090,0))</f>
        <v xml:space="preserve"> </v>
      </c>
    </row>
    <row r="180" spans="1:18" ht="15.75" customHeight="1" x14ac:dyDescent="0.25">
      <c r="A180">
        <f t="shared" si="0"/>
        <v>1</v>
      </c>
      <c r="B180" t="str">
        <f t="shared" si="4"/>
        <v/>
      </c>
      <c r="C180">
        <f t="shared" si="5"/>
        <v>1</v>
      </c>
      <c r="D180" s="4"/>
      <c r="E180" t="s">
        <v>20</v>
      </c>
      <c r="F180" t="str">
        <f t="array" ref="F180">INDEX(Establishment!B$2:B$1042,MATCH($E180,Establishment!$A$2:$A$1042,0))</f>
        <v xml:space="preserve"> </v>
      </c>
      <c r="G180" t="str">
        <f t="array" ref="G180">INDEX(Establishment!C$2:C$1042,MATCH($E180,Establishment!$A$2:$A$1042,0))</f>
        <v xml:space="preserve"> </v>
      </c>
      <c r="M180">
        <f t="shared" si="2"/>
        <v>0</v>
      </c>
      <c r="N180">
        <f t="shared" si="3"/>
        <v>0</v>
      </c>
      <c r="O180" t="s">
        <v>20</v>
      </c>
      <c r="P180" t="str">
        <f t="array" ref="P180">INDEX(Items!B$2:B$1090,MATCH($O180,Items!$A$2:$A$1090,0))</f>
        <v xml:space="preserve"> </v>
      </c>
      <c r="Q180" t="str">
        <f t="array" ref="Q180">INDEX(Items!C$2:C$1090,MATCH($O180,Items!$A$2:$A$1090,0))</f>
        <v xml:space="preserve"> </v>
      </c>
      <c r="R180" t="str">
        <f t="array" ref="R180">INDEX(Items!D$2:D$1090,MATCH($O180,Items!$A$2:$A$1090,0))</f>
        <v xml:space="preserve"> </v>
      </c>
    </row>
    <row r="181" spans="1:18" ht="15.75" customHeight="1" x14ac:dyDescent="0.25">
      <c r="A181">
        <f t="shared" si="0"/>
        <v>1</v>
      </c>
      <c r="B181" t="str">
        <f t="shared" si="4"/>
        <v/>
      </c>
      <c r="C181">
        <f t="shared" si="5"/>
        <v>1</v>
      </c>
      <c r="D181" s="4"/>
      <c r="E181" t="s">
        <v>20</v>
      </c>
      <c r="F181" t="str">
        <f t="array" ref="F181">INDEX(Establishment!B$2:B$1042,MATCH($E181,Establishment!$A$2:$A$1042,0))</f>
        <v xml:space="preserve"> </v>
      </c>
      <c r="G181" t="str">
        <f t="array" ref="G181">INDEX(Establishment!C$2:C$1042,MATCH($E181,Establishment!$A$2:$A$1042,0))</f>
        <v xml:space="preserve"> </v>
      </c>
      <c r="M181">
        <f t="shared" si="2"/>
        <v>0</v>
      </c>
      <c r="N181">
        <f t="shared" si="3"/>
        <v>0</v>
      </c>
      <c r="O181" t="s">
        <v>20</v>
      </c>
      <c r="P181" t="str">
        <f t="array" ref="P181">INDEX(Items!B$2:B$1090,MATCH($O181,Items!$A$2:$A$1090,0))</f>
        <v xml:space="preserve"> </v>
      </c>
      <c r="Q181" t="str">
        <f t="array" ref="Q181">INDEX(Items!C$2:C$1090,MATCH($O181,Items!$A$2:$A$1090,0))</f>
        <v xml:space="preserve"> </v>
      </c>
      <c r="R181" t="str">
        <f t="array" ref="R181">INDEX(Items!D$2:D$1090,MATCH($O181,Items!$A$2:$A$1090,0))</f>
        <v xml:space="preserve"> </v>
      </c>
    </row>
    <row r="182" spans="1:18" ht="15.75" customHeight="1" x14ac:dyDescent="0.25">
      <c r="A182">
        <f t="shared" si="0"/>
        <v>1</v>
      </c>
      <c r="B182" t="str">
        <f t="shared" si="4"/>
        <v/>
      </c>
      <c r="C182">
        <f t="shared" si="5"/>
        <v>1</v>
      </c>
      <c r="D182" s="4"/>
      <c r="E182" t="s">
        <v>20</v>
      </c>
      <c r="F182" t="str">
        <f t="array" ref="F182">INDEX(Establishment!B$2:B$1042,MATCH($E182,Establishment!$A$2:$A$1042,0))</f>
        <v xml:space="preserve"> </v>
      </c>
      <c r="G182" t="str">
        <f t="array" ref="G182">INDEX(Establishment!C$2:C$1042,MATCH($E182,Establishment!$A$2:$A$1042,0))</f>
        <v xml:space="preserve"> </v>
      </c>
      <c r="M182">
        <f t="shared" si="2"/>
        <v>0</v>
      </c>
      <c r="N182">
        <f t="shared" si="3"/>
        <v>0</v>
      </c>
      <c r="O182" t="s">
        <v>20</v>
      </c>
      <c r="P182" t="str">
        <f t="array" ref="P182">INDEX(Items!B$2:B$1090,MATCH($O182,Items!$A$2:$A$1090,0))</f>
        <v xml:space="preserve"> </v>
      </c>
      <c r="Q182" t="str">
        <f t="array" ref="Q182">INDEX(Items!C$2:C$1090,MATCH($O182,Items!$A$2:$A$1090,0))</f>
        <v xml:space="preserve"> </v>
      </c>
      <c r="R182" t="str">
        <f t="array" ref="R182">INDEX(Items!D$2:D$1090,MATCH($O182,Items!$A$2:$A$1090,0))</f>
        <v xml:space="preserve"> </v>
      </c>
    </row>
    <row r="183" spans="1:18" ht="15.75" customHeight="1" x14ac:dyDescent="0.25">
      <c r="A183">
        <f t="shared" si="0"/>
        <v>1</v>
      </c>
      <c r="B183" t="str">
        <f t="shared" si="4"/>
        <v/>
      </c>
      <c r="C183">
        <f t="shared" si="5"/>
        <v>1</v>
      </c>
      <c r="D183" s="4"/>
      <c r="E183" t="s">
        <v>20</v>
      </c>
      <c r="F183" t="str">
        <f t="array" ref="F183">INDEX(Establishment!B$2:B$1042,MATCH($E183,Establishment!$A$2:$A$1042,0))</f>
        <v xml:space="preserve"> </v>
      </c>
      <c r="G183" t="str">
        <f t="array" ref="G183">INDEX(Establishment!C$2:C$1042,MATCH($E183,Establishment!$A$2:$A$1042,0))</f>
        <v xml:space="preserve"> </v>
      </c>
      <c r="M183">
        <f t="shared" si="2"/>
        <v>0</v>
      </c>
      <c r="N183">
        <f t="shared" si="3"/>
        <v>0</v>
      </c>
      <c r="O183" t="s">
        <v>20</v>
      </c>
      <c r="P183" t="str">
        <f t="array" ref="P183">INDEX(Items!B$2:B$1090,MATCH($O183,Items!$A$2:$A$1090,0))</f>
        <v xml:space="preserve"> </v>
      </c>
      <c r="Q183" t="str">
        <f t="array" ref="Q183">INDEX(Items!C$2:C$1090,MATCH($O183,Items!$A$2:$A$1090,0))</f>
        <v xml:space="preserve"> </v>
      </c>
      <c r="R183" t="str">
        <f t="array" ref="R183">INDEX(Items!D$2:D$1090,MATCH($O183,Items!$A$2:$A$1090,0))</f>
        <v xml:space="preserve"> </v>
      </c>
    </row>
    <row r="184" spans="1:18" ht="15.75" customHeight="1" x14ac:dyDescent="0.25">
      <c r="A184">
        <f t="shared" si="0"/>
        <v>1</v>
      </c>
      <c r="B184" t="str">
        <f t="shared" si="4"/>
        <v/>
      </c>
      <c r="C184">
        <f t="shared" si="5"/>
        <v>1</v>
      </c>
      <c r="D184" s="4"/>
      <c r="E184" t="s">
        <v>20</v>
      </c>
      <c r="F184" t="str">
        <f t="array" ref="F184">INDEX(Establishment!B$2:B$1042,MATCH($E184,Establishment!$A$2:$A$1042,0))</f>
        <v xml:space="preserve"> </v>
      </c>
      <c r="G184" t="str">
        <f t="array" ref="G184">INDEX(Establishment!C$2:C$1042,MATCH($E184,Establishment!$A$2:$A$1042,0))</f>
        <v xml:space="preserve"> </v>
      </c>
      <c r="M184">
        <f t="shared" si="2"/>
        <v>0</v>
      </c>
      <c r="N184">
        <f t="shared" si="3"/>
        <v>0</v>
      </c>
      <c r="O184" t="s">
        <v>20</v>
      </c>
      <c r="P184" t="str">
        <f t="array" ref="P184">INDEX(Items!B$2:B$1090,MATCH($O184,Items!$A$2:$A$1090,0))</f>
        <v xml:space="preserve"> </v>
      </c>
      <c r="Q184" t="str">
        <f t="array" ref="Q184">INDEX(Items!C$2:C$1090,MATCH($O184,Items!$A$2:$A$1090,0))</f>
        <v xml:space="preserve"> </v>
      </c>
      <c r="R184" t="str">
        <f t="array" ref="R184">INDEX(Items!D$2:D$1090,MATCH($O184,Items!$A$2:$A$1090,0))</f>
        <v xml:space="preserve"> </v>
      </c>
    </row>
    <row r="185" spans="1:18" ht="15.75" customHeight="1" x14ac:dyDescent="0.25">
      <c r="A185">
        <f t="shared" si="0"/>
        <v>1</v>
      </c>
      <c r="B185" t="str">
        <f t="shared" si="4"/>
        <v/>
      </c>
      <c r="C185">
        <f t="shared" si="5"/>
        <v>1</v>
      </c>
      <c r="D185" s="4"/>
      <c r="E185" t="s">
        <v>20</v>
      </c>
      <c r="F185" t="str">
        <f t="array" ref="F185">INDEX(Establishment!B$2:B$1042,MATCH($E185,Establishment!$A$2:$A$1042,0))</f>
        <v xml:space="preserve"> </v>
      </c>
      <c r="G185" t="str">
        <f t="array" ref="G185">INDEX(Establishment!C$2:C$1042,MATCH($E185,Establishment!$A$2:$A$1042,0))</f>
        <v xml:space="preserve"> </v>
      </c>
      <c r="M185">
        <f t="shared" si="2"/>
        <v>0</v>
      </c>
      <c r="N185">
        <f t="shared" si="3"/>
        <v>0</v>
      </c>
      <c r="O185" t="s">
        <v>20</v>
      </c>
      <c r="P185" t="str">
        <f t="array" ref="P185">INDEX(Items!B$2:B$1090,MATCH($O185,Items!$A$2:$A$1090,0))</f>
        <v xml:space="preserve"> </v>
      </c>
      <c r="Q185" t="str">
        <f t="array" ref="Q185">INDEX(Items!C$2:C$1090,MATCH($O185,Items!$A$2:$A$1090,0))</f>
        <v xml:space="preserve"> </v>
      </c>
      <c r="R185" t="str">
        <f t="array" ref="R185">INDEX(Items!D$2:D$1090,MATCH($O185,Items!$A$2:$A$1090,0))</f>
        <v xml:space="preserve"> </v>
      </c>
    </row>
    <row r="186" spans="1:18" ht="15.75" customHeight="1" x14ac:dyDescent="0.25">
      <c r="A186">
        <f t="shared" si="0"/>
        <v>1</v>
      </c>
      <c r="B186" t="str">
        <f t="shared" si="4"/>
        <v/>
      </c>
      <c r="C186">
        <f t="shared" si="5"/>
        <v>1</v>
      </c>
      <c r="D186" s="4"/>
      <c r="E186" t="s">
        <v>20</v>
      </c>
      <c r="F186" t="str">
        <f t="array" ref="F186">INDEX(Establishment!B$2:B$1042,MATCH($E186,Establishment!$A$2:$A$1042,0))</f>
        <v xml:space="preserve"> </v>
      </c>
      <c r="G186" t="str">
        <f t="array" ref="G186">INDEX(Establishment!C$2:C$1042,MATCH($E186,Establishment!$A$2:$A$1042,0))</f>
        <v xml:space="preserve"> </v>
      </c>
      <c r="M186">
        <f t="shared" si="2"/>
        <v>0</v>
      </c>
      <c r="N186">
        <f t="shared" si="3"/>
        <v>0</v>
      </c>
      <c r="O186" t="s">
        <v>20</v>
      </c>
      <c r="P186" t="str">
        <f t="array" ref="P186">INDEX(Items!B$2:B$1090,MATCH($O186,Items!$A$2:$A$1090,0))</f>
        <v xml:space="preserve"> </v>
      </c>
      <c r="Q186" t="str">
        <f t="array" ref="Q186">INDEX(Items!C$2:C$1090,MATCH($O186,Items!$A$2:$A$1090,0))</f>
        <v xml:space="preserve"> </v>
      </c>
      <c r="R186" t="str">
        <f t="array" ref="R186">INDEX(Items!D$2:D$1090,MATCH($O186,Items!$A$2:$A$1090,0))</f>
        <v xml:space="preserve"> </v>
      </c>
    </row>
    <row r="187" spans="1:18" ht="15.75" customHeight="1" x14ac:dyDescent="0.25">
      <c r="A187">
        <f t="shared" si="0"/>
        <v>1</v>
      </c>
      <c r="B187" t="str">
        <f t="shared" si="4"/>
        <v/>
      </c>
      <c r="C187">
        <f t="shared" si="5"/>
        <v>1</v>
      </c>
      <c r="D187" s="4"/>
      <c r="E187" t="s">
        <v>20</v>
      </c>
      <c r="F187" t="str">
        <f t="array" ref="F187">INDEX(Establishment!B$2:B$1042,MATCH($E187,Establishment!$A$2:$A$1042,0))</f>
        <v xml:space="preserve"> </v>
      </c>
      <c r="G187" t="str">
        <f t="array" ref="G187">INDEX(Establishment!C$2:C$1042,MATCH($E187,Establishment!$A$2:$A$1042,0))</f>
        <v xml:space="preserve"> </v>
      </c>
      <c r="M187">
        <f t="shared" si="2"/>
        <v>0</v>
      </c>
      <c r="N187">
        <f t="shared" si="3"/>
        <v>0</v>
      </c>
      <c r="O187" t="s">
        <v>20</v>
      </c>
      <c r="P187" t="str">
        <f t="array" ref="P187">INDEX(Items!B$2:B$1090,MATCH($O187,Items!$A$2:$A$1090,0))</f>
        <v xml:space="preserve"> </v>
      </c>
      <c r="Q187" t="str">
        <f t="array" ref="Q187">INDEX(Items!C$2:C$1090,MATCH($O187,Items!$A$2:$A$1090,0))</f>
        <v xml:space="preserve"> </v>
      </c>
      <c r="R187" t="str">
        <f t="array" ref="R187">INDEX(Items!D$2:D$1090,MATCH($O187,Items!$A$2:$A$1090,0))</f>
        <v xml:space="preserve"> </v>
      </c>
    </row>
    <row r="188" spans="1:18" ht="15.75" customHeight="1" x14ac:dyDescent="0.25">
      <c r="A188">
        <f t="shared" si="0"/>
        <v>1</v>
      </c>
      <c r="B188" t="str">
        <f t="shared" si="4"/>
        <v/>
      </c>
      <c r="C188">
        <f t="shared" si="5"/>
        <v>1</v>
      </c>
      <c r="D188" s="4"/>
      <c r="E188" t="s">
        <v>20</v>
      </c>
      <c r="F188" t="str">
        <f t="array" ref="F188">INDEX(Establishment!B$2:B$1042,MATCH($E188,Establishment!$A$2:$A$1042,0))</f>
        <v xml:space="preserve"> </v>
      </c>
      <c r="G188" t="str">
        <f t="array" ref="G188">INDEX(Establishment!C$2:C$1042,MATCH($E188,Establishment!$A$2:$A$1042,0))</f>
        <v xml:space="preserve"> </v>
      </c>
      <c r="M188">
        <f t="shared" si="2"/>
        <v>0</v>
      </c>
      <c r="N188">
        <f t="shared" si="3"/>
        <v>0</v>
      </c>
      <c r="O188" t="s">
        <v>20</v>
      </c>
      <c r="P188" t="str">
        <f t="array" ref="P188">INDEX(Items!B$2:B$1090,MATCH($O188,Items!$A$2:$A$1090,0))</f>
        <v xml:space="preserve"> </v>
      </c>
      <c r="Q188" t="str">
        <f t="array" ref="Q188">INDEX(Items!C$2:C$1090,MATCH($O188,Items!$A$2:$A$1090,0))</f>
        <v xml:space="preserve"> </v>
      </c>
      <c r="R188" t="str">
        <f t="array" ref="R188">INDEX(Items!D$2:D$1090,MATCH($O188,Items!$A$2:$A$1090,0))</f>
        <v xml:space="preserve"> </v>
      </c>
    </row>
    <row r="189" spans="1:18" ht="15.75" customHeight="1" x14ac:dyDescent="0.25">
      <c r="A189">
        <f t="shared" si="0"/>
        <v>1</v>
      </c>
      <c r="B189" t="str">
        <f t="shared" si="4"/>
        <v/>
      </c>
      <c r="C189">
        <f t="shared" si="5"/>
        <v>1</v>
      </c>
      <c r="D189" s="4"/>
      <c r="E189" t="s">
        <v>20</v>
      </c>
      <c r="F189" t="str">
        <f t="array" ref="F189">INDEX(Establishment!B$2:B$1042,MATCH($E189,Establishment!$A$2:$A$1042,0))</f>
        <v xml:space="preserve"> </v>
      </c>
      <c r="G189" t="str">
        <f t="array" ref="G189">INDEX(Establishment!C$2:C$1042,MATCH($E189,Establishment!$A$2:$A$1042,0))</f>
        <v xml:space="preserve"> </v>
      </c>
      <c r="M189">
        <f t="shared" si="2"/>
        <v>0</v>
      </c>
      <c r="N189">
        <f t="shared" si="3"/>
        <v>0</v>
      </c>
      <c r="O189" t="s">
        <v>20</v>
      </c>
      <c r="P189" t="str">
        <f t="array" ref="P189">INDEX(Items!B$2:B$1090,MATCH($O189,Items!$A$2:$A$1090,0))</f>
        <v xml:space="preserve"> </v>
      </c>
      <c r="Q189" t="str">
        <f t="array" ref="Q189">INDEX(Items!C$2:C$1090,MATCH($O189,Items!$A$2:$A$1090,0))</f>
        <v xml:space="preserve"> </v>
      </c>
      <c r="R189" t="str">
        <f t="array" ref="R189">INDEX(Items!D$2:D$1090,MATCH($O189,Items!$A$2:$A$1090,0))</f>
        <v xml:space="preserve"> </v>
      </c>
    </row>
    <row r="190" spans="1:18" ht="15.75" customHeight="1" x14ac:dyDescent="0.25">
      <c r="A190">
        <f t="shared" si="0"/>
        <v>1</v>
      </c>
      <c r="B190" t="str">
        <f t="shared" si="4"/>
        <v/>
      </c>
      <c r="C190">
        <f t="shared" si="5"/>
        <v>1</v>
      </c>
      <c r="D190" s="4"/>
      <c r="E190" t="s">
        <v>20</v>
      </c>
      <c r="F190" t="str">
        <f t="array" ref="F190">INDEX(Establishment!B$2:B$1042,MATCH($E190,Establishment!$A$2:$A$1042,0))</f>
        <v xml:space="preserve"> </v>
      </c>
      <c r="G190" t="str">
        <f t="array" ref="G190">INDEX(Establishment!C$2:C$1042,MATCH($E190,Establishment!$A$2:$A$1042,0))</f>
        <v xml:space="preserve"> </v>
      </c>
      <c r="M190">
        <f t="shared" si="2"/>
        <v>0</v>
      </c>
      <c r="N190">
        <f t="shared" si="3"/>
        <v>0</v>
      </c>
      <c r="O190" t="s">
        <v>20</v>
      </c>
      <c r="P190" t="str">
        <f t="array" ref="P190">INDEX(Items!B$2:B$1090,MATCH($O190,Items!$A$2:$A$1090,0))</f>
        <v xml:space="preserve"> </v>
      </c>
      <c r="Q190" t="str">
        <f t="array" ref="Q190">INDEX(Items!C$2:C$1090,MATCH($O190,Items!$A$2:$A$1090,0))</f>
        <v xml:space="preserve"> </v>
      </c>
      <c r="R190" t="str">
        <f t="array" ref="R190">INDEX(Items!D$2:D$1090,MATCH($O190,Items!$A$2:$A$1090,0))</f>
        <v xml:space="preserve"> </v>
      </c>
    </row>
    <row r="191" spans="1:18" ht="15.75" customHeight="1" x14ac:dyDescent="0.25">
      <c r="A191">
        <f t="shared" si="0"/>
        <v>1</v>
      </c>
      <c r="B191" t="str">
        <f t="shared" si="4"/>
        <v/>
      </c>
      <c r="C191">
        <f t="shared" si="5"/>
        <v>1</v>
      </c>
      <c r="D191" s="4"/>
      <c r="E191" t="s">
        <v>20</v>
      </c>
      <c r="F191" t="str">
        <f t="array" ref="F191">INDEX(Establishment!B$2:B$1042,MATCH($E191,Establishment!$A$2:$A$1042,0))</f>
        <v xml:space="preserve"> </v>
      </c>
      <c r="G191" t="str">
        <f t="array" ref="G191">INDEX(Establishment!C$2:C$1042,MATCH($E191,Establishment!$A$2:$A$1042,0))</f>
        <v xml:space="preserve"> </v>
      </c>
      <c r="M191">
        <f t="shared" si="2"/>
        <v>0</v>
      </c>
      <c r="N191">
        <f t="shared" si="3"/>
        <v>0</v>
      </c>
      <c r="O191" t="s">
        <v>20</v>
      </c>
      <c r="P191" t="str">
        <f t="array" ref="P191">INDEX(Items!B$2:B$1090,MATCH($O191,Items!$A$2:$A$1090,0))</f>
        <v xml:space="preserve"> </v>
      </c>
      <c r="Q191" t="str">
        <f t="array" ref="Q191">INDEX(Items!C$2:C$1090,MATCH($O191,Items!$A$2:$A$1090,0))</f>
        <v xml:space="preserve"> </v>
      </c>
      <c r="R191" t="str">
        <f t="array" ref="R191">INDEX(Items!D$2:D$1090,MATCH($O191,Items!$A$2:$A$1090,0))</f>
        <v xml:space="preserve"> </v>
      </c>
    </row>
    <row r="192" spans="1:18" ht="15.75" customHeight="1" x14ac:dyDescent="0.25">
      <c r="A192">
        <f t="shared" si="0"/>
        <v>1</v>
      </c>
      <c r="B192" t="str">
        <f t="shared" si="4"/>
        <v/>
      </c>
      <c r="C192">
        <f t="shared" si="5"/>
        <v>1</v>
      </c>
      <c r="D192" s="4"/>
      <c r="E192" t="s">
        <v>20</v>
      </c>
      <c r="F192" t="str">
        <f t="array" ref="F192">INDEX(Establishment!B$2:B$1042,MATCH($E192,Establishment!$A$2:$A$1042,0))</f>
        <v xml:space="preserve"> </v>
      </c>
      <c r="G192" t="str">
        <f t="array" ref="G192">INDEX(Establishment!C$2:C$1042,MATCH($E192,Establishment!$A$2:$A$1042,0))</f>
        <v xml:space="preserve"> </v>
      </c>
      <c r="M192">
        <f t="shared" si="2"/>
        <v>0</v>
      </c>
      <c r="N192">
        <f t="shared" si="3"/>
        <v>0</v>
      </c>
      <c r="O192" t="s">
        <v>20</v>
      </c>
      <c r="P192" t="str">
        <f t="array" ref="P192">INDEX(Items!B$2:B$1090,MATCH($O192,Items!$A$2:$A$1090,0))</f>
        <v xml:space="preserve"> </v>
      </c>
      <c r="Q192" t="str">
        <f t="array" ref="Q192">INDEX(Items!C$2:C$1090,MATCH($O192,Items!$A$2:$A$1090,0))</f>
        <v xml:space="preserve"> </v>
      </c>
      <c r="R192" t="str">
        <f t="array" ref="R192">INDEX(Items!D$2:D$1090,MATCH($O192,Items!$A$2:$A$1090,0))</f>
        <v xml:space="preserve"> </v>
      </c>
    </row>
    <row r="193" spans="1:18" ht="15.75" customHeight="1" x14ac:dyDescent="0.25">
      <c r="A193">
        <f t="shared" si="0"/>
        <v>1</v>
      </c>
      <c r="B193" t="str">
        <f t="shared" si="4"/>
        <v/>
      </c>
      <c r="C193">
        <f t="shared" si="5"/>
        <v>1</v>
      </c>
      <c r="D193" s="4"/>
      <c r="E193" t="s">
        <v>20</v>
      </c>
      <c r="F193" t="str">
        <f t="array" ref="F193">INDEX(Establishment!B$2:B$1042,MATCH($E193,Establishment!$A$2:$A$1042,0))</f>
        <v xml:space="preserve"> </v>
      </c>
      <c r="G193" t="str">
        <f t="array" ref="G193">INDEX(Establishment!C$2:C$1042,MATCH($E193,Establishment!$A$2:$A$1042,0))</f>
        <v xml:space="preserve"> </v>
      </c>
      <c r="M193">
        <f t="shared" si="2"/>
        <v>0</v>
      </c>
      <c r="N193">
        <f t="shared" si="3"/>
        <v>0</v>
      </c>
      <c r="O193" t="s">
        <v>20</v>
      </c>
      <c r="P193" t="str">
        <f t="array" ref="P193">INDEX(Items!B$2:B$1090,MATCH($O193,Items!$A$2:$A$1090,0))</f>
        <v xml:space="preserve"> </v>
      </c>
      <c r="Q193" t="str">
        <f t="array" ref="Q193">INDEX(Items!C$2:C$1090,MATCH($O193,Items!$A$2:$A$1090,0))</f>
        <v xml:space="preserve"> </v>
      </c>
      <c r="R193" t="str">
        <f t="array" ref="R193">INDEX(Items!D$2:D$1090,MATCH($O193,Items!$A$2:$A$1090,0))</f>
        <v xml:space="preserve"> </v>
      </c>
    </row>
    <row r="194" spans="1:18" ht="15.75" customHeight="1" x14ac:dyDescent="0.25">
      <c r="A194">
        <f t="shared" si="0"/>
        <v>1</v>
      </c>
      <c r="B194" t="str">
        <f t="shared" si="4"/>
        <v/>
      </c>
      <c r="C194">
        <f t="shared" si="5"/>
        <v>1</v>
      </c>
      <c r="D194" s="4"/>
      <c r="E194" t="s">
        <v>20</v>
      </c>
      <c r="F194" t="str">
        <f t="array" ref="F194">INDEX(Establishment!B$2:B$1042,MATCH($E194,Establishment!$A$2:$A$1042,0))</f>
        <v xml:space="preserve"> </v>
      </c>
      <c r="G194" t="str">
        <f t="array" ref="G194">INDEX(Establishment!C$2:C$1042,MATCH($E194,Establishment!$A$2:$A$1042,0))</f>
        <v xml:space="preserve"> </v>
      </c>
      <c r="M194">
        <f t="shared" si="2"/>
        <v>0</v>
      </c>
      <c r="N194">
        <f t="shared" si="3"/>
        <v>0</v>
      </c>
      <c r="O194" t="s">
        <v>20</v>
      </c>
      <c r="P194" t="str">
        <f t="array" ref="P194">INDEX(Items!B$2:B$1090,MATCH($O194,Items!$A$2:$A$1090,0))</f>
        <v xml:space="preserve"> </v>
      </c>
      <c r="Q194" t="str">
        <f t="array" ref="Q194">INDEX(Items!C$2:C$1090,MATCH($O194,Items!$A$2:$A$1090,0))</f>
        <v xml:space="preserve"> </v>
      </c>
      <c r="R194" t="str">
        <f t="array" ref="R194">INDEX(Items!D$2:D$1090,MATCH($O194,Items!$A$2:$A$1090,0))</f>
        <v xml:space="preserve"> </v>
      </c>
    </row>
    <row r="195" spans="1:18" ht="15.75" customHeight="1" x14ac:dyDescent="0.25">
      <c r="A195">
        <f t="shared" si="0"/>
        <v>1</v>
      </c>
      <c r="B195" t="str">
        <f t="shared" si="4"/>
        <v/>
      </c>
      <c r="C195">
        <f t="shared" si="5"/>
        <v>1</v>
      </c>
      <c r="D195" s="4"/>
      <c r="E195" t="s">
        <v>20</v>
      </c>
      <c r="F195" t="str">
        <f t="array" ref="F195">INDEX(Establishment!B$2:B$1042,MATCH($E195,Establishment!$A$2:$A$1042,0))</f>
        <v xml:space="preserve"> </v>
      </c>
      <c r="G195" t="str">
        <f t="array" ref="G195">INDEX(Establishment!C$2:C$1042,MATCH($E195,Establishment!$A$2:$A$1042,0))</f>
        <v xml:space="preserve"> </v>
      </c>
      <c r="M195">
        <f t="shared" si="2"/>
        <v>0</v>
      </c>
      <c r="N195">
        <f t="shared" si="3"/>
        <v>0</v>
      </c>
      <c r="O195" t="s">
        <v>20</v>
      </c>
      <c r="P195" t="str">
        <f t="array" ref="P195">INDEX(Items!B$2:B$1090,MATCH($O195,Items!$A$2:$A$1090,0))</f>
        <v xml:space="preserve"> </v>
      </c>
      <c r="Q195" t="str">
        <f t="array" ref="Q195">INDEX(Items!C$2:C$1090,MATCH($O195,Items!$A$2:$A$1090,0))</f>
        <v xml:space="preserve"> </v>
      </c>
      <c r="R195" t="str">
        <f t="array" ref="R195">INDEX(Items!D$2:D$1090,MATCH($O195,Items!$A$2:$A$1090,0))</f>
        <v xml:space="preserve"> </v>
      </c>
    </row>
    <row r="196" spans="1:18" ht="15.75" customHeight="1" x14ac:dyDescent="0.25">
      <c r="A196">
        <f t="shared" si="0"/>
        <v>1</v>
      </c>
      <c r="B196" t="str">
        <f t="shared" si="4"/>
        <v/>
      </c>
      <c r="C196">
        <f t="shared" si="5"/>
        <v>1</v>
      </c>
      <c r="D196" s="4"/>
      <c r="E196" t="s">
        <v>20</v>
      </c>
      <c r="F196" t="str">
        <f t="array" ref="F196">INDEX(Establishment!B$2:B$1042,MATCH($E196,Establishment!$A$2:$A$1042,0))</f>
        <v xml:space="preserve"> </v>
      </c>
      <c r="G196" t="str">
        <f t="array" ref="G196">INDEX(Establishment!C$2:C$1042,MATCH($E196,Establishment!$A$2:$A$1042,0))</f>
        <v xml:space="preserve"> </v>
      </c>
      <c r="M196">
        <f t="shared" si="2"/>
        <v>0</v>
      </c>
      <c r="N196">
        <f t="shared" si="3"/>
        <v>0</v>
      </c>
      <c r="O196" t="s">
        <v>20</v>
      </c>
      <c r="P196" t="str">
        <f t="array" ref="P196">INDEX(Items!B$2:B$1090,MATCH($O196,Items!$A$2:$A$1090,0))</f>
        <v xml:space="preserve"> </v>
      </c>
      <c r="Q196" t="str">
        <f t="array" ref="Q196">INDEX(Items!C$2:C$1090,MATCH($O196,Items!$A$2:$A$1090,0))</f>
        <v xml:space="preserve"> </v>
      </c>
      <c r="R196" t="str">
        <f t="array" ref="R196">INDEX(Items!D$2:D$1090,MATCH($O196,Items!$A$2:$A$1090,0))</f>
        <v xml:space="preserve"> </v>
      </c>
    </row>
    <row r="197" spans="1:18" ht="15.75" customHeight="1" x14ac:dyDescent="0.25">
      <c r="A197">
        <f t="shared" si="0"/>
        <v>1</v>
      </c>
      <c r="B197" t="str">
        <f t="shared" si="4"/>
        <v/>
      </c>
      <c r="C197">
        <f t="shared" si="5"/>
        <v>1</v>
      </c>
      <c r="D197" s="4"/>
      <c r="E197" t="s">
        <v>20</v>
      </c>
      <c r="F197" t="str">
        <f t="array" ref="F197">INDEX(Establishment!B$2:B$1042,MATCH($E197,Establishment!$A$2:$A$1042,0))</f>
        <v xml:space="preserve"> </v>
      </c>
      <c r="G197" t="str">
        <f t="array" ref="G197">INDEX(Establishment!C$2:C$1042,MATCH($E197,Establishment!$A$2:$A$1042,0))</f>
        <v xml:space="preserve"> </v>
      </c>
      <c r="M197">
        <f t="shared" si="2"/>
        <v>0</v>
      </c>
      <c r="N197">
        <f t="shared" si="3"/>
        <v>0</v>
      </c>
      <c r="O197" t="s">
        <v>20</v>
      </c>
      <c r="P197" t="str">
        <f t="array" ref="P197">INDEX(Items!B$2:B$1090,MATCH($O197,Items!$A$2:$A$1090,0))</f>
        <v xml:space="preserve"> </v>
      </c>
      <c r="Q197" t="str">
        <f t="array" ref="Q197">INDEX(Items!C$2:C$1090,MATCH($O197,Items!$A$2:$A$1090,0))</f>
        <v xml:space="preserve"> </v>
      </c>
      <c r="R197" t="str">
        <f t="array" ref="R197">INDEX(Items!D$2:D$1090,MATCH($O197,Items!$A$2:$A$1090,0))</f>
        <v xml:space="preserve"> </v>
      </c>
    </row>
    <row r="198" spans="1:18" ht="15.75" customHeight="1" x14ac:dyDescent="0.25">
      <c r="A198">
        <f t="shared" si="0"/>
        <v>1</v>
      </c>
      <c r="B198" t="str">
        <f t="shared" si="4"/>
        <v/>
      </c>
      <c r="C198">
        <f t="shared" si="5"/>
        <v>1</v>
      </c>
      <c r="D198" s="4"/>
      <c r="E198" t="s">
        <v>20</v>
      </c>
      <c r="F198" t="str">
        <f t="array" ref="F198">INDEX(Establishment!B$2:B$1042,MATCH($E198,Establishment!$A$2:$A$1042,0))</f>
        <v xml:space="preserve"> </v>
      </c>
      <c r="G198" t="str">
        <f t="array" ref="G198">INDEX(Establishment!C$2:C$1042,MATCH($E198,Establishment!$A$2:$A$1042,0))</f>
        <v xml:space="preserve"> </v>
      </c>
      <c r="M198">
        <f t="shared" si="2"/>
        <v>0</v>
      </c>
      <c r="N198">
        <f t="shared" si="3"/>
        <v>0</v>
      </c>
      <c r="O198" t="s">
        <v>20</v>
      </c>
      <c r="P198" t="str">
        <f t="array" ref="P198">INDEX(Items!B$2:B$1090,MATCH($O198,Items!$A$2:$A$1090,0))</f>
        <v xml:space="preserve"> </v>
      </c>
      <c r="Q198" t="str">
        <f t="array" ref="Q198">INDEX(Items!C$2:C$1090,MATCH($O198,Items!$A$2:$A$1090,0))</f>
        <v xml:space="preserve"> </v>
      </c>
      <c r="R198" t="str">
        <f t="array" ref="R198">INDEX(Items!D$2:D$1090,MATCH($O198,Items!$A$2:$A$1090,0))</f>
        <v xml:space="preserve"> </v>
      </c>
    </row>
    <row r="199" spans="1:18" ht="15.75" customHeight="1" x14ac:dyDescent="0.25">
      <c r="A199">
        <f t="shared" si="0"/>
        <v>1</v>
      </c>
      <c r="B199" t="str">
        <f t="shared" si="4"/>
        <v/>
      </c>
      <c r="C199">
        <f t="shared" si="5"/>
        <v>1</v>
      </c>
      <c r="D199" s="4"/>
      <c r="E199" t="s">
        <v>20</v>
      </c>
      <c r="F199" t="str">
        <f t="array" ref="F199">INDEX(Establishment!B$2:B$1042,MATCH($E199,Establishment!$A$2:$A$1042,0))</f>
        <v xml:space="preserve"> </v>
      </c>
      <c r="G199" t="str">
        <f t="array" ref="G199">INDEX(Establishment!C$2:C$1042,MATCH($E199,Establishment!$A$2:$A$1042,0))</f>
        <v xml:space="preserve"> </v>
      </c>
      <c r="M199">
        <f t="shared" si="2"/>
        <v>0</v>
      </c>
      <c r="N199">
        <f t="shared" si="3"/>
        <v>0</v>
      </c>
      <c r="O199" t="s">
        <v>20</v>
      </c>
      <c r="P199" t="str">
        <f t="array" ref="P199">INDEX(Items!B$2:B$1090,MATCH($O199,Items!$A$2:$A$1090,0))</f>
        <v xml:space="preserve"> </v>
      </c>
      <c r="Q199" t="str">
        <f t="array" ref="Q199">INDEX(Items!C$2:C$1090,MATCH($O199,Items!$A$2:$A$1090,0))</f>
        <v xml:space="preserve"> </v>
      </c>
      <c r="R199" t="str">
        <f t="array" ref="R199">INDEX(Items!D$2:D$1090,MATCH($O199,Items!$A$2:$A$1090,0))</f>
        <v xml:space="preserve"> </v>
      </c>
    </row>
    <row r="200" spans="1:18" ht="15.75" customHeight="1" x14ac:dyDescent="0.25">
      <c r="A200">
        <f t="shared" si="0"/>
        <v>1</v>
      </c>
      <c r="B200" t="str">
        <f t="shared" si="4"/>
        <v/>
      </c>
      <c r="C200">
        <f t="shared" si="5"/>
        <v>1</v>
      </c>
      <c r="D200" s="4"/>
      <c r="E200" t="s">
        <v>20</v>
      </c>
      <c r="F200" t="str">
        <f t="array" ref="F200">INDEX(Establishment!B$2:B$1042,MATCH($E200,Establishment!$A$2:$A$1042,0))</f>
        <v xml:space="preserve"> </v>
      </c>
      <c r="G200" t="str">
        <f t="array" ref="G200">INDEX(Establishment!C$2:C$1042,MATCH($E200,Establishment!$A$2:$A$1042,0))</f>
        <v xml:space="preserve"> </v>
      </c>
      <c r="M200">
        <f t="shared" si="2"/>
        <v>0</v>
      </c>
      <c r="N200">
        <f t="shared" si="3"/>
        <v>0</v>
      </c>
      <c r="O200" t="s">
        <v>20</v>
      </c>
      <c r="P200" t="str">
        <f t="array" ref="P200">INDEX(Items!B$2:B$1090,MATCH($O200,Items!$A$2:$A$1090,0))</f>
        <v xml:space="preserve"> </v>
      </c>
      <c r="Q200" t="str">
        <f t="array" ref="Q200">INDEX(Items!C$2:C$1090,MATCH($O200,Items!$A$2:$A$1090,0))</f>
        <v xml:space="preserve"> </v>
      </c>
      <c r="R200" t="str">
        <f t="array" ref="R200">INDEX(Items!D$2:D$1090,MATCH($O200,Items!$A$2:$A$1090,0))</f>
        <v xml:space="preserve"> </v>
      </c>
    </row>
    <row r="201" spans="1:18" ht="15.75" customHeight="1" x14ac:dyDescent="0.25">
      <c r="A201">
        <f t="shared" si="0"/>
        <v>1</v>
      </c>
      <c r="B201" t="str">
        <f t="shared" si="4"/>
        <v/>
      </c>
      <c r="C201">
        <f t="shared" si="5"/>
        <v>1</v>
      </c>
      <c r="D201" s="4"/>
      <c r="E201" t="s">
        <v>20</v>
      </c>
      <c r="F201" t="str">
        <f t="array" ref="F201">INDEX(Establishment!B$2:B$1042,MATCH($E201,Establishment!$A$2:$A$1042,0))</f>
        <v xml:space="preserve"> </v>
      </c>
      <c r="G201" t="str">
        <f t="array" ref="G201">INDEX(Establishment!C$2:C$1042,MATCH($E201,Establishment!$A$2:$A$1042,0))</f>
        <v xml:space="preserve"> </v>
      </c>
      <c r="M201">
        <f t="shared" si="2"/>
        <v>0</v>
      </c>
      <c r="N201">
        <f t="shared" si="3"/>
        <v>0</v>
      </c>
      <c r="O201" t="s">
        <v>20</v>
      </c>
      <c r="P201" t="str">
        <f t="array" ref="P201">INDEX(Items!B$2:B$1090,MATCH($O201,Items!$A$2:$A$1090,0))</f>
        <v xml:space="preserve"> </v>
      </c>
      <c r="Q201" t="str">
        <f t="array" ref="Q201">INDEX(Items!C$2:C$1090,MATCH($O201,Items!$A$2:$A$1090,0))</f>
        <v xml:space="preserve"> </v>
      </c>
      <c r="R201" t="str">
        <f t="array" ref="R201">INDEX(Items!D$2:D$1090,MATCH($O201,Items!$A$2:$A$1090,0))</f>
        <v xml:space="preserve"> </v>
      </c>
    </row>
    <row r="202" spans="1:18" ht="15.75" customHeight="1" x14ac:dyDescent="0.25">
      <c r="A202">
        <f t="shared" si="0"/>
        <v>1</v>
      </c>
      <c r="B202" t="str">
        <f t="shared" si="4"/>
        <v/>
      </c>
      <c r="C202">
        <f t="shared" si="5"/>
        <v>1</v>
      </c>
      <c r="D202" s="4"/>
      <c r="E202" t="s">
        <v>20</v>
      </c>
      <c r="F202" t="str">
        <f t="array" ref="F202">INDEX(Establishment!B$2:B$1042,MATCH($E202,Establishment!$A$2:$A$1042,0))</f>
        <v xml:space="preserve"> </v>
      </c>
      <c r="G202" t="str">
        <f t="array" ref="G202">INDEX(Establishment!C$2:C$1042,MATCH($E202,Establishment!$A$2:$A$1042,0))</f>
        <v xml:space="preserve"> </v>
      </c>
      <c r="M202">
        <f t="shared" si="2"/>
        <v>0</v>
      </c>
      <c r="N202">
        <f t="shared" si="3"/>
        <v>0</v>
      </c>
      <c r="O202" t="s">
        <v>20</v>
      </c>
      <c r="P202" t="str">
        <f t="array" ref="P202">INDEX(Items!B$2:B$1090,MATCH($O202,Items!$A$2:$A$1090,0))</f>
        <v xml:space="preserve"> </v>
      </c>
      <c r="Q202" t="str">
        <f t="array" ref="Q202">INDEX(Items!C$2:C$1090,MATCH($O202,Items!$A$2:$A$1090,0))</f>
        <v xml:space="preserve"> </v>
      </c>
      <c r="R202" t="str">
        <f t="array" ref="R202">INDEX(Items!D$2:D$1090,MATCH($O202,Items!$A$2:$A$1090,0))</f>
        <v xml:space="preserve"> </v>
      </c>
    </row>
    <row r="203" spans="1:18" ht="15.75" customHeight="1" x14ac:dyDescent="0.25">
      <c r="A203">
        <f t="shared" si="0"/>
        <v>1</v>
      </c>
      <c r="B203" t="str">
        <f t="shared" si="4"/>
        <v/>
      </c>
      <c r="C203">
        <f t="shared" si="5"/>
        <v>1</v>
      </c>
      <c r="D203" s="4"/>
      <c r="E203" t="s">
        <v>20</v>
      </c>
      <c r="F203" t="str">
        <f t="array" ref="F203">INDEX(Establishment!B$2:B$1042,MATCH($E203,Establishment!$A$2:$A$1042,0))</f>
        <v xml:space="preserve"> </v>
      </c>
      <c r="G203" t="str">
        <f t="array" ref="G203">INDEX(Establishment!C$2:C$1042,MATCH($E203,Establishment!$A$2:$A$1042,0))</f>
        <v xml:space="preserve"> </v>
      </c>
      <c r="M203">
        <f t="shared" si="2"/>
        <v>0</v>
      </c>
      <c r="N203">
        <f t="shared" si="3"/>
        <v>0</v>
      </c>
      <c r="O203" t="s">
        <v>20</v>
      </c>
      <c r="P203" t="str">
        <f t="array" ref="P203">INDEX(Items!B$2:B$1090,MATCH($O203,Items!$A$2:$A$1090,0))</f>
        <v xml:space="preserve"> </v>
      </c>
      <c r="Q203" t="str">
        <f t="array" ref="Q203">INDEX(Items!C$2:C$1090,MATCH($O203,Items!$A$2:$A$1090,0))</f>
        <v xml:space="preserve"> </v>
      </c>
      <c r="R203" t="str">
        <f t="array" ref="R203">INDEX(Items!D$2:D$1090,MATCH($O203,Items!$A$2:$A$1090,0))</f>
        <v xml:space="preserve"> </v>
      </c>
    </row>
    <row r="204" spans="1:18" ht="15.75" customHeight="1" x14ac:dyDescent="0.25">
      <c r="A204">
        <f t="shared" si="0"/>
        <v>1</v>
      </c>
      <c r="B204" t="str">
        <f t="shared" si="4"/>
        <v/>
      </c>
      <c r="C204">
        <f t="shared" si="5"/>
        <v>1</v>
      </c>
      <c r="D204" s="4"/>
      <c r="E204" t="s">
        <v>20</v>
      </c>
      <c r="F204" t="str">
        <f t="array" ref="F204">INDEX(Establishment!B$2:B$1042,MATCH($E204,Establishment!$A$2:$A$1042,0))</f>
        <v xml:space="preserve"> </v>
      </c>
      <c r="G204" t="str">
        <f t="array" ref="G204">INDEX(Establishment!C$2:C$1042,MATCH($E204,Establishment!$A$2:$A$1042,0))</f>
        <v xml:space="preserve"> </v>
      </c>
      <c r="M204">
        <f t="shared" si="2"/>
        <v>0</v>
      </c>
      <c r="N204">
        <f t="shared" si="3"/>
        <v>0</v>
      </c>
      <c r="O204" t="s">
        <v>20</v>
      </c>
      <c r="P204" t="str">
        <f t="array" ref="P204">INDEX(Items!B$2:B$1090,MATCH($O204,Items!$A$2:$A$1090,0))</f>
        <v xml:space="preserve"> </v>
      </c>
      <c r="Q204" t="str">
        <f t="array" ref="Q204">INDEX(Items!C$2:C$1090,MATCH($O204,Items!$A$2:$A$1090,0))</f>
        <v xml:space="preserve"> </v>
      </c>
      <c r="R204" t="str">
        <f t="array" ref="R204">INDEX(Items!D$2:D$1090,MATCH($O204,Items!$A$2:$A$1090,0))</f>
        <v xml:space="preserve"> </v>
      </c>
    </row>
    <row r="205" spans="1:18" ht="15.75" customHeight="1" x14ac:dyDescent="0.25">
      <c r="A205">
        <f t="shared" si="0"/>
        <v>1</v>
      </c>
      <c r="B205" t="str">
        <f t="shared" si="4"/>
        <v/>
      </c>
      <c r="C205">
        <f t="shared" si="5"/>
        <v>1</v>
      </c>
      <c r="D205" s="4"/>
      <c r="E205" t="s">
        <v>20</v>
      </c>
      <c r="F205" t="str">
        <f t="array" ref="F205">INDEX(Establishment!B$2:B$1042,MATCH($E205,Establishment!$A$2:$A$1042,0))</f>
        <v xml:space="preserve"> </v>
      </c>
      <c r="G205" t="str">
        <f t="array" ref="G205">INDEX(Establishment!C$2:C$1042,MATCH($E205,Establishment!$A$2:$A$1042,0))</f>
        <v xml:space="preserve"> </v>
      </c>
      <c r="M205">
        <f t="shared" si="2"/>
        <v>0</v>
      </c>
      <c r="N205">
        <f t="shared" si="3"/>
        <v>0</v>
      </c>
      <c r="O205" t="s">
        <v>20</v>
      </c>
      <c r="P205" t="str">
        <f t="array" ref="P205">INDEX(Items!B$2:B$1090,MATCH($O205,Items!$A$2:$A$1090,0))</f>
        <v xml:space="preserve"> </v>
      </c>
      <c r="Q205" t="str">
        <f t="array" ref="Q205">INDEX(Items!C$2:C$1090,MATCH($O205,Items!$A$2:$A$1090,0))</f>
        <v xml:space="preserve"> </v>
      </c>
      <c r="R205" t="str">
        <f t="array" ref="R205">INDEX(Items!D$2:D$1090,MATCH($O205,Items!$A$2:$A$1090,0))</f>
        <v xml:space="preserve"> </v>
      </c>
    </row>
    <row r="206" spans="1:18" ht="15.75" customHeight="1" x14ac:dyDescent="0.25">
      <c r="A206">
        <f t="shared" si="0"/>
        <v>1</v>
      </c>
      <c r="B206" t="str">
        <f t="shared" si="4"/>
        <v/>
      </c>
      <c r="C206">
        <f t="shared" si="5"/>
        <v>1</v>
      </c>
      <c r="D206" s="4"/>
      <c r="E206" t="s">
        <v>20</v>
      </c>
      <c r="F206" t="str">
        <f t="array" ref="F206">INDEX(Establishment!B$2:B$1042,MATCH($E206,Establishment!$A$2:$A$1042,0))</f>
        <v xml:space="preserve"> </v>
      </c>
      <c r="G206" t="str">
        <f t="array" ref="G206">INDEX(Establishment!C$2:C$1042,MATCH($E206,Establishment!$A$2:$A$1042,0))</f>
        <v xml:space="preserve"> </v>
      </c>
      <c r="M206">
        <f t="shared" si="2"/>
        <v>0</v>
      </c>
      <c r="N206">
        <f t="shared" si="3"/>
        <v>0</v>
      </c>
      <c r="O206" t="s">
        <v>20</v>
      </c>
      <c r="P206" t="str">
        <f t="array" ref="P206">INDEX(Items!B$2:B$1090,MATCH($O206,Items!$A$2:$A$1090,0))</f>
        <v xml:space="preserve"> </v>
      </c>
      <c r="Q206" t="str">
        <f t="array" ref="Q206">INDEX(Items!C$2:C$1090,MATCH($O206,Items!$A$2:$A$1090,0))</f>
        <v xml:space="preserve"> </v>
      </c>
      <c r="R206" t="str">
        <f t="array" ref="R206">INDEX(Items!D$2:D$1090,MATCH($O206,Items!$A$2:$A$1090,0))</f>
        <v xml:space="preserve"> </v>
      </c>
    </row>
    <row r="207" spans="1:18" ht="15.75" customHeight="1" x14ac:dyDescent="0.25">
      <c r="A207">
        <f t="shared" si="0"/>
        <v>1</v>
      </c>
      <c r="B207" t="str">
        <f t="shared" si="4"/>
        <v/>
      </c>
      <c r="C207">
        <f t="shared" si="5"/>
        <v>1</v>
      </c>
      <c r="D207" s="4"/>
      <c r="E207" t="s">
        <v>20</v>
      </c>
      <c r="F207" t="str">
        <f t="array" ref="F207">INDEX(Establishment!B$2:B$1042,MATCH($E207,Establishment!$A$2:$A$1042,0))</f>
        <v xml:space="preserve"> </v>
      </c>
      <c r="G207" t="str">
        <f t="array" ref="G207">INDEX(Establishment!C$2:C$1042,MATCH($E207,Establishment!$A$2:$A$1042,0))</f>
        <v xml:space="preserve"> </v>
      </c>
      <c r="M207">
        <f t="shared" si="2"/>
        <v>0</v>
      </c>
      <c r="N207">
        <f t="shared" si="3"/>
        <v>0</v>
      </c>
      <c r="O207" t="s">
        <v>20</v>
      </c>
      <c r="P207" t="str">
        <f t="array" ref="P207">INDEX(Items!B$2:B$1090,MATCH($O207,Items!$A$2:$A$1090,0))</f>
        <v xml:space="preserve"> </v>
      </c>
      <c r="Q207" t="str">
        <f t="array" ref="Q207">INDEX(Items!C$2:C$1090,MATCH($O207,Items!$A$2:$A$1090,0))</f>
        <v xml:space="preserve"> </v>
      </c>
      <c r="R207" t="str">
        <f t="array" ref="R207">INDEX(Items!D$2:D$1090,MATCH($O207,Items!$A$2:$A$1090,0))</f>
        <v xml:space="preserve"> </v>
      </c>
    </row>
    <row r="208" spans="1:18" ht="15.75" customHeight="1" x14ac:dyDescent="0.25">
      <c r="A208">
        <f t="shared" si="0"/>
        <v>1</v>
      </c>
      <c r="B208" t="str">
        <f t="shared" si="4"/>
        <v/>
      </c>
      <c r="C208">
        <f t="shared" si="5"/>
        <v>1</v>
      </c>
      <c r="D208" s="4"/>
      <c r="E208" t="s">
        <v>20</v>
      </c>
      <c r="F208" t="str">
        <f t="array" ref="F208">INDEX(Establishment!B$2:B$1042,MATCH($E208,Establishment!$A$2:$A$1042,0))</f>
        <v xml:space="preserve"> </v>
      </c>
      <c r="G208" t="str">
        <f t="array" ref="G208">INDEX(Establishment!C$2:C$1042,MATCH($E208,Establishment!$A$2:$A$1042,0))</f>
        <v xml:space="preserve"> </v>
      </c>
      <c r="M208">
        <f t="shared" si="2"/>
        <v>0</v>
      </c>
      <c r="N208">
        <f t="shared" si="3"/>
        <v>0</v>
      </c>
      <c r="O208" t="s">
        <v>20</v>
      </c>
      <c r="P208" t="str">
        <f t="array" ref="P208">INDEX(Items!B$2:B$1090,MATCH($O208,Items!$A$2:$A$1090,0))</f>
        <v xml:space="preserve"> </v>
      </c>
      <c r="Q208" t="str">
        <f t="array" ref="Q208">INDEX(Items!C$2:C$1090,MATCH($O208,Items!$A$2:$A$1090,0))</f>
        <v xml:space="preserve"> </v>
      </c>
      <c r="R208" t="str">
        <f t="array" ref="R208">INDEX(Items!D$2:D$1090,MATCH($O208,Items!$A$2:$A$1090,0))</f>
        <v xml:space="preserve"> </v>
      </c>
    </row>
    <row r="209" spans="1:18" ht="15.75" customHeight="1" x14ac:dyDescent="0.25">
      <c r="A209">
        <f t="shared" si="0"/>
        <v>1</v>
      </c>
      <c r="B209" t="str">
        <f t="shared" si="4"/>
        <v/>
      </c>
      <c r="C209">
        <f t="shared" si="5"/>
        <v>1</v>
      </c>
      <c r="D209" s="4"/>
      <c r="E209" t="s">
        <v>20</v>
      </c>
      <c r="F209" t="str">
        <f t="array" ref="F209">INDEX(Establishment!B$2:B$1042,MATCH($E209,Establishment!$A$2:$A$1042,0))</f>
        <v xml:space="preserve"> </v>
      </c>
      <c r="G209" t="str">
        <f t="array" ref="G209">INDEX(Establishment!C$2:C$1042,MATCH($E209,Establishment!$A$2:$A$1042,0))</f>
        <v xml:space="preserve"> </v>
      </c>
      <c r="M209">
        <f t="shared" si="2"/>
        <v>0</v>
      </c>
      <c r="N209">
        <f t="shared" si="3"/>
        <v>0</v>
      </c>
      <c r="O209" t="s">
        <v>20</v>
      </c>
      <c r="P209" t="str">
        <f t="array" ref="P209">INDEX(Items!B$2:B$1090,MATCH($O209,Items!$A$2:$A$1090,0))</f>
        <v xml:space="preserve"> </v>
      </c>
      <c r="Q209" t="str">
        <f t="array" ref="Q209">INDEX(Items!C$2:C$1090,MATCH($O209,Items!$A$2:$A$1090,0))</f>
        <v xml:space="preserve"> </v>
      </c>
      <c r="R209" t="str">
        <f t="array" ref="R209">INDEX(Items!D$2:D$1090,MATCH($O209,Items!$A$2:$A$1090,0))</f>
        <v xml:space="preserve"> </v>
      </c>
    </row>
    <row r="210" spans="1:18" ht="15.75" customHeight="1" x14ac:dyDescent="0.25">
      <c r="A210">
        <f t="shared" si="0"/>
        <v>1</v>
      </c>
      <c r="B210" t="str">
        <f t="shared" si="4"/>
        <v/>
      </c>
      <c r="C210">
        <f t="shared" si="5"/>
        <v>1</v>
      </c>
      <c r="D210" s="4"/>
      <c r="E210" t="s">
        <v>20</v>
      </c>
      <c r="F210" t="str">
        <f t="array" ref="F210">INDEX(Establishment!B$2:B$1042,MATCH($E210,Establishment!$A$2:$A$1042,0))</f>
        <v xml:space="preserve"> </v>
      </c>
      <c r="G210" t="str">
        <f t="array" ref="G210">INDEX(Establishment!C$2:C$1042,MATCH($E210,Establishment!$A$2:$A$1042,0))</f>
        <v xml:space="preserve"> </v>
      </c>
      <c r="M210">
        <f t="shared" si="2"/>
        <v>0</v>
      </c>
      <c r="N210">
        <f t="shared" si="3"/>
        <v>0</v>
      </c>
      <c r="O210" t="s">
        <v>20</v>
      </c>
      <c r="P210" t="str">
        <f t="array" ref="P210">INDEX(Items!B$2:B$1090,MATCH($O210,Items!$A$2:$A$1090,0))</f>
        <v xml:space="preserve"> </v>
      </c>
      <c r="Q210" t="str">
        <f t="array" ref="Q210">INDEX(Items!C$2:C$1090,MATCH($O210,Items!$A$2:$A$1090,0))</f>
        <v xml:space="preserve"> </v>
      </c>
      <c r="R210" t="str">
        <f t="array" ref="R210">INDEX(Items!D$2:D$1090,MATCH($O210,Items!$A$2:$A$1090,0))</f>
        <v xml:space="preserve"> </v>
      </c>
    </row>
    <row r="211" spans="1:18" ht="15.75" customHeight="1" x14ac:dyDescent="0.25">
      <c r="A211">
        <f t="shared" si="0"/>
        <v>1</v>
      </c>
      <c r="B211" t="str">
        <f t="shared" si="4"/>
        <v/>
      </c>
      <c r="C211">
        <f t="shared" si="5"/>
        <v>1</v>
      </c>
      <c r="D211" s="4"/>
      <c r="E211" t="s">
        <v>20</v>
      </c>
      <c r="F211" t="str">
        <f t="array" ref="F211">INDEX(Establishment!B$2:B$1042,MATCH($E211,Establishment!$A$2:$A$1042,0))</f>
        <v xml:space="preserve"> </v>
      </c>
      <c r="G211" t="str">
        <f t="array" ref="G211">INDEX(Establishment!C$2:C$1042,MATCH($E211,Establishment!$A$2:$A$1042,0))</f>
        <v xml:space="preserve"> </v>
      </c>
      <c r="M211">
        <f t="shared" si="2"/>
        <v>0</v>
      </c>
      <c r="N211">
        <f t="shared" si="3"/>
        <v>0</v>
      </c>
      <c r="O211" t="s">
        <v>20</v>
      </c>
      <c r="P211" t="str">
        <f t="array" ref="P211">INDEX(Items!B$2:B$1090,MATCH($O211,Items!$A$2:$A$1090,0))</f>
        <v xml:space="preserve"> </v>
      </c>
      <c r="Q211" t="str">
        <f t="array" ref="Q211">INDEX(Items!C$2:C$1090,MATCH($O211,Items!$A$2:$A$1090,0))</f>
        <v xml:space="preserve"> </v>
      </c>
      <c r="R211" t="str">
        <f t="array" ref="R211">INDEX(Items!D$2:D$1090,MATCH($O211,Items!$A$2:$A$1090,0))</f>
        <v xml:space="preserve"> </v>
      </c>
    </row>
    <row r="212" spans="1:18" ht="15.75" customHeight="1" x14ac:dyDescent="0.25">
      <c r="A212">
        <f t="shared" si="0"/>
        <v>1</v>
      </c>
      <c r="B212" t="str">
        <f t="shared" si="4"/>
        <v/>
      </c>
      <c r="C212">
        <f t="shared" si="5"/>
        <v>1</v>
      </c>
      <c r="D212" s="4"/>
      <c r="E212" t="s">
        <v>20</v>
      </c>
      <c r="F212" t="str">
        <f t="array" ref="F212">INDEX(Establishment!B$2:B$1042,MATCH($E212,Establishment!$A$2:$A$1042,0))</f>
        <v xml:space="preserve"> </v>
      </c>
      <c r="G212" t="str">
        <f t="array" ref="G212">INDEX(Establishment!C$2:C$1042,MATCH($E212,Establishment!$A$2:$A$1042,0))</f>
        <v xml:space="preserve"> </v>
      </c>
      <c r="M212">
        <f t="shared" si="2"/>
        <v>0</v>
      </c>
      <c r="N212">
        <f t="shared" si="3"/>
        <v>0</v>
      </c>
      <c r="O212" t="s">
        <v>20</v>
      </c>
      <c r="P212" t="str">
        <f t="array" ref="P212">INDEX(Items!B$2:B$1090,MATCH($O212,Items!$A$2:$A$1090,0))</f>
        <v xml:space="preserve"> </v>
      </c>
      <c r="Q212" t="str">
        <f t="array" ref="Q212">INDEX(Items!C$2:C$1090,MATCH($O212,Items!$A$2:$A$1090,0))</f>
        <v xml:space="preserve"> </v>
      </c>
      <c r="R212" t="str">
        <f t="array" ref="R212">INDEX(Items!D$2:D$1090,MATCH($O212,Items!$A$2:$A$1090,0))</f>
        <v xml:space="preserve"> </v>
      </c>
    </row>
    <row r="213" spans="1:18" ht="15.75" customHeight="1" x14ac:dyDescent="0.25">
      <c r="A213">
        <f t="shared" si="0"/>
        <v>1</v>
      </c>
      <c r="B213" t="str">
        <f t="shared" si="4"/>
        <v/>
      </c>
      <c r="C213">
        <f t="shared" si="5"/>
        <v>1</v>
      </c>
      <c r="D213" s="4"/>
      <c r="E213" t="s">
        <v>20</v>
      </c>
      <c r="F213" t="str">
        <f t="array" ref="F213">INDEX(Establishment!B$2:B$1042,MATCH($E213,Establishment!$A$2:$A$1042,0))</f>
        <v xml:space="preserve"> </v>
      </c>
      <c r="G213" t="str">
        <f t="array" ref="G213">INDEX(Establishment!C$2:C$1042,MATCH($E213,Establishment!$A$2:$A$1042,0))</f>
        <v xml:space="preserve"> </v>
      </c>
      <c r="M213">
        <f t="shared" si="2"/>
        <v>0</v>
      </c>
      <c r="N213">
        <f t="shared" si="3"/>
        <v>0</v>
      </c>
      <c r="O213" t="s">
        <v>20</v>
      </c>
      <c r="P213" t="str">
        <f t="array" ref="P213">INDEX(Items!B$2:B$1090,MATCH($O213,Items!$A$2:$A$1090,0))</f>
        <v xml:space="preserve"> </v>
      </c>
      <c r="Q213" t="str">
        <f t="array" ref="Q213">INDEX(Items!C$2:C$1090,MATCH($O213,Items!$A$2:$A$1090,0))</f>
        <v xml:space="preserve"> </v>
      </c>
      <c r="R213" t="str">
        <f t="array" ref="R213">INDEX(Items!D$2:D$1090,MATCH($O213,Items!$A$2:$A$1090,0))</f>
        <v xml:space="preserve"> </v>
      </c>
    </row>
    <row r="214" spans="1:18" ht="15.75" customHeight="1" x14ac:dyDescent="0.25">
      <c r="A214">
        <f t="shared" si="0"/>
        <v>1</v>
      </c>
      <c r="B214" t="str">
        <f t="shared" si="4"/>
        <v/>
      </c>
      <c r="C214">
        <f t="shared" si="5"/>
        <v>1</v>
      </c>
      <c r="D214" s="4"/>
      <c r="E214" t="s">
        <v>20</v>
      </c>
      <c r="F214" t="str">
        <f t="array" ref="F214">INDEX(Establishment!B$2:B$1042,MATCH($E214,Establishment!$A$2:$A$1042,0))</f>
        <v xml:space="preserve"> </v>
      </c>
      <c r="G214" t="str">
        <f t="array" ref="G214">INDEX(Establishment!C$2:C$1042,MATCH($E214,Establishment!$A$2:$A$1042,0))</f>
        <v xml:space="preserve"> </v>
      </c>
      <c r="M214">
        <f t="shared" si="2"/>
        <v>0</v>
      </c>
      <c r="N214">
        <f t="shared" si="3"/>
        <v>0</v>
      </c>
      <c r="O214" t="s">
        <v>20</v>
      </c>
      <c r="P214" t="str">
        <f t="array" ref="P214">INDEX(Items!B$2:B$1090,MATCH($O214,Items!$A$2:$A$1090,0))</f>
        <v xml:space="preserve"> </v>
      </c>
      <c r="Q214" t="str">
        <f t="array" ref="Q214">INDEX(Items!C$2:C$1090,MATCH($O214,Items!$A$2:$A$1090,0))</f>
        <v xml:space="preserve"> </v>
      </c>
      <c r="R214" t="str">
        <f t="array" ref="R214">INDEX(Items!D$2:D$1090,MATCH($O214,Items!$A$2:$A$1090,0))</f>
        <v xml:space="preserve"> </v>
      </c>
    </row>
    <row r="215" spans="1:18" ht="15.75" customHeight="1" x14ac:dyDescent="0.25">
      <c r="A215">
        <f t="shared" si="0"/>
        <v>1</v>
      </c>
      <c r="B215" t="str">
        <f t="shared" si="4"/>
        <v/>
      </c>
      <c r="C215">
        <f t="shared" si="5"/>
        <v>1</v>
      </c>
      <c r="D215" s="4"/>
      <c r="E215" t="s">
        <v>20</v>
      </c>
      <c r="F215" t="str">
        <f t="array" ref="F215">INDEX(Establishment!B$2:B$1042,MATCH($E215,Establishment!$A$2:$A$1042,0))</f>
        <v xml:space="preserve"> </v>
      </c>
      <c r="G215" t="str">
        <f t="array" ref="G215">INDEX(Establishment!C$2:C$1042,MATCH($E215,Establishment!$A$2:$A$1042,0))</f>
        <v xml:space="preserve"> </v>
      </c>
      <c r="M215">
        <f t="shared" si="2"/>
        <v>0</v>
      </c>
      <c r="N215">
        <f t="shared" si="3"/>
        <v>0</v>
      </c>
      <c r="O215" t="s">
        <v>20</v>
      </c>
      <c r="P215" t="str">
        <f t="array" ref="P215">INDEX(Items!B$2:B$1090,MATCH($O215,Items!$A$2:$A$1090,0))</f>
        <v xml:space="preserve"> </v>
      </c>
      <c r="Q215" t="str">
        <f t="array" ref="Q215">INDEX(Items!C$2:C$1090,MATCH($O215,Items!$A$2:$A$1090,0))</f>
        <v xml:space="preserve"> </v>
      </c>
      <c r="R215" t="str">
        <f t="array" ref="R215">INDEX(Items!D$2:D$1090,MATCH($O215,Items!$A$2:$A$1090,0))</f>
        <v xml:space="preserve"> </v>
      </c>
    </row>
    <row r="216" spans="1:18" ht="15.75" customHeight="1" x14ac:dyDescent="0.25">
      <c r="A216">
        <f t="shared" si="0"/>
        <v>1</v>
      </c>
      <c r="B216" t="str">
        <f t="shared" si="4"/>
        <v/>
      </c>
      <c r="C216">
        <f t="shared" si="5"/>
        <v>1</v>
      </c>
      <c r="D216" s="4"/>
      <c r="E216" t="s">
        <v>20</v>
      </c>
      <c r="F216" t="str">
        <f t="array" ref="F216">INDEX(Establishment!B$2:B$1042,MATCH($E216,Establishment!$A$2:$A$1042,0))</f>
        <v xml:space="preserve"> </v>
      </c>
      <c r="G216" t="str">
        <f t="array" ref="G216">INDEX(Establishment!C$2:C$1042,MATCH($E216,Establishment!$A$2:$A$1042,0))</f>
        <v xml:space="preserve"> </v>
      </c>
      <c r="M216">
        <f t="shared" si="2"/>
        <v>0</v>
      </c>
      <c r="N216">
        <f t="shared" si="3"/>
        <v>0</v>
      </c>
      <c r="O216" t="s">
        <v>20</v>
      </c>
      <c r="P216" t="str">
        <f t="array" ref="P216">INDEX(Items!B$2:B$1090,MATCH($O216,Items!$A$2:$A$1090,0))</f>
        <v xml:space="preserve"> </v>
      </c>
      <c r="Q216" t="str">
        <f t="array" ref="Q216">INDEX(Items!C$2:C$1090,MATCH($O216,Items!$A$2:$A$1090,0))</f>
        <v xml:space="preserve"> </v>
      </c>
      <c r="R216" t="str">
        <f t="array" ref="R216">INDEX(Items!D$2:D$1090,MATCH($O216,Items!$A$2:$A$1090,0))</f>
        <v xml:space="preserve"> </v>
      </c>
    </row>
    <row r="217" spans="1:18" ht="15.75" customHeight="1" x14ac:dyDescent="0.25">
      <c r="A217">
        <f t="shared" si="0"/>
        <v>1</v>
      </c>
      <c r="B217" t="str">
        <f t="shared" si="4"/>
        <v/>
      </c>
      <c r="C217">
        <f t="shared" si="5"/>
        <v>1</v>
      </c>
      <c r="D217" s="4"/>
      <c r="E217" t="s">
        <v>20</v>
      </c>
      <c r="F217" t="str">
        <f t="array" ref="F217">INDEX(Establishment!B$2:B$1042,MATCH($E217,Establishment!$A$2:$A$1042,0))</f>
        <v xml:space="preserve"> </v>
      </c>
      <c r="G217" t="str">
        <f t="array" ref="G217">INDEX(Establishment!C$2:C$1042,MATCH($E217,Establishment!$A$2:$A$1042,0))</f>
        <v xml:space="preserve"> </v>
      </c>
      <c r="M217">
        <f t="shared" si="2"/>
        <v>0</v>
      </c>
      <c r="N217">
        <f t="shared" si="3"/>
        <v>0</v>
      </c>
      <c r="O217" t="s">
        <v>20</v>
      </c>
      <c r="P217" t="str">
        <f t="array" ref="P217">INDEX(Items!B$2:B$1090,MATCH($O217,Items!$A$2:$A$1090,0))</f>
        <v xml:space="preserve"> </v>
      </c>
      <c r="Q217" t="str">
        <f t="array" ref="Q217">INDEX(Items!C$2:C$1090,MATCH($O217,Items!$A$2:$A$1090,0))</f>
        <v xml:space="preserve"> </v>
      </c>
      <c r="R217" t="str">
        <f t="array" ref="R217">INDEX(Items!D$2:D$1090,MATCH($O217,Items!$A$2:$A$1090,0))</f>
        <v xml:space="preserve"> </v>
      </c>
    </row>
    <row r="218" spans="1:18" ht="15.75" customHeight="1" x14ac:dyDescent="0.25">
      <c r="A218">
        <f t="shared" si="0"/>
        <v>1</v>
      </c>
      <c r="B218" t="str">
        <f t="shared" si="4"/>
        <v/>
      </c>
      <c r="C218">
        <f t="shared" si="5"/>
        <v>1</v>
      </c>
      <c r="D218" s="4"/>
      <c r="E218" t="s">
        <v>20</v>
      </c>
      <c r="F218" t="str">
        <f t="array" ref="F218">INDEX(Establishment!B$2:B$1042,MATCH($E218,Establishment!$A$2:$A$1042,0))</f>
        <v xml:space="preserve"> </v>
      </c>
      <c r="G218" t="str">
        <f t="array" ref="G218">INDEX(Establishment!C$2:C$1042,MATCH($E218,Establishment!$A$2:$A$1042,0))</f>
        <v xml:space="preserve"> </v>
      </c>
      <c r="M218">
        <f t="shared" si="2"/>
        <v>0</v>
      </c>
      <c r="N218">
        <f t="shared" si="3"/>
        <v>0</v>
      </c>
      <c r="O218" t="s">
        <v>20</v>
      </c>
      <c r="P218" t="str">
        <f t="array" ref="P218">INDEX(Items!B$2:B$1090,MATCH($O218,Items!$A$2:$A$1090,0))</f>
        <v xml:space="preserve"> </v>
      </c>
      <c r="Q218" t="str">
        <f t="array" ref="Q218">INDEX(Items!C$2:C$1090,MATCH($O218,Items!$A$2:$A$1090,0))</f>
        <v xml:space="preserve"> </v>
      </c>
      <c r="R218" t="str">
        <f t="array" ref="R218">INDEX(Items!D$2:D$1090,MATCH($O218,Items!$A$2:$A$1090,0))</f>
        <v xml:space="preserve"> </v>
      </c>
    </row>
    <row r="219" spans="1:18" ht="15.75" customHeight="1" x14ac:dyDescent="0.25">
      <c r="A219">
        <f t="shared" si="0"/>
        <v>1</v>
      </c>
      <c r="B219" t="str">
        <f t="shared" si="4"/>
        <v/>
      </c>
      <c r="C219">
        <f t="shared" si="5"/>
        <v>1</v>
      </c>
      <c r="D219" s="4"/>
      <c r="E219" t="s">
        <v>20</v>
      </c>
      <c r="F219" t="str">
        <f t="array" ref="F219">INDEX(Establishment!B$2:B$1042,MATCH($E219,Establishment!$A$2:$A$1042,0))</f>
        <v xml:space="preserve"> </v>
      </c>
      <c r="G219" t="str">
        <f t="array" ref="G219">INDEX(Establishment!C$2:C$1042,MATCH($E219,Establishment!$A$2:$A$1042,0))</f>
        <v xml:space="preserve"> </v>
      </c>
      <c r="M219">
        <f t="shared" si="2"/>
        <v>0</v>
      </c>
      <c r="N219">
        <f t="shared" si="3"/>
        <v>0</v>
      </c>
      <c r="O219" t="s">
        <v>20</v>
      </c>
      <c r="P219" t="str">
        <f t="array" ref="P219">INDEX(Items!B$2:B$1090,MATCH($O219,Items!$A$2:$A$1090,0))</f>
        <v xml:space="preserve"> </v>
      </c>
      <c r="Q219" t="str">
        <f t="array" ref="Q219">INDEX(Items!C$2:C$1090,MATCH($O219,Items!$A$2:$A$1090,0))</f>
        <v xml:space="preserve"> </v>
      </c>
      <c r="R219" t="str">
        <f t="array" ref="R219">INDEX(Items!D$2:D$1090,MATCH($O219,Items!$A$2:$A$1090,0))</f>
        <v xml:space="preserve"> </v>
      </c>
    </row>
    <row r="220" spans="1:18" ht="15.75" customHeight="1" x14ac:dyDescent="0.25">
      <c r="A220">
        <f t="shared" si="0"/>
        <v>1</v>
      </c>
      <c r="B220" t="str">
        <f t="shared" si="4"/>
        <v/>
      </c>
      <c r="C220">
        <f t="shared" si="5"/>
        <v>1</v>
      </c>
      <c r="D220" s="4"/>
      <c r="E220" t="s">
        <v>20</v>
      </c>
      <c r="F220" t="str">
        <f t="array" ref="F220">INDEX(Establishment!B$2:B$1042,MATCH($E220,Establishment!$A$2:$A$1042,0))</f>
        <v xml:space="preserve"> </v>
      </c>
      <c r="G220" t="str">
        <f t="array" ref="G220">INDEX(Establishment!C$2:C$1042,MATCH($E220,Establishment!$A$2:$A$1042,0))</f>
        <v xml:space="preserve"> </v>
      </c>
      <c r="M220">
        <f t="shared" si="2"/>
        <v>0</v>
      </c>
      <c r="N220">
        <f t="shared" si="3"/>
        <v>0</v>
      </c>
      <c r="O220" t="s">
        <v>20</v>
      </c>
      <c r="P220" t="str">
        <f t="array" ref="P220">INDEX(Items!B$2:B$1090,MATCH($O220,Items!$A$2:$A$1090,0))</f>
        <v xml:space="preserve"> </v>
      </c>
      <c r="Q220" t="str">
        <f t="array" ref="Q220">INDEX(Items!C$2:C$1090,MATCH($O220,Items!$A$2:$A$1090,0))</f>
        <v xml:space="preserve"> </v>
      </c>
      <c r="R220" t="str">
        <f t="array" ref="R220">INDEX(Items!D$2:D$1090,MATCH($O220,Items!$A$2:$A$1090,0))</f>
        <v xml:space="preserve"> </v>
      </c>
    </row>
    <row r="221" spans="1:18" ht="15.75" customHeight="1" x14ac:dyDescent="0.25">
      <c r="A221">
        <f t="shared" si="0"/>
        <v>1</v>
      </c>
      <c r="B221" t="str">
        <f t="shared" si="4"/>
        <v/>
      </c>
      <c r="C221">
        <f t="shared" si="5"/>
        <v>1</v>
      </c>
      <c r="D221" s="4"/>
      <c r="E221" t="s">
        <v>20</v>
      </c>
      <c r="F221" t="str">
        <f t="array" ref="F221">INDEX(Establishment!B$2:B$1042,MATCH($E221,Establishment!$A$2:$A$1042,0))</f>
        <v xml:space="preserve"> </v>
      </c>
      <c r="G221" t="str">
        <f t="array" ref="G221">INDEX(Establishment!C$2:C$1042,MATCH($E221,Establishment!$A$2:$A$1042,0))</f>
        <v xml:space="preserve"> </v>
      </c>
      <c r="M221">
        <f t="shared" si="2"/>
        <v>0</v>
      </c>
      <c r="N221">
        <f t="shared" si="3"/>
        <v>0</v>
      </c>
      <c r="O221" t="s">
        <v>20</v>
      </c>
      <c r="P221" t="str">
        <f t="array" ref="P221">INDEX(Items!B$2:B$1090,MATCH($O221,Items!$A$2:$A$1090,0))</f>
        <v xml:space="preserve"> </v>
      </c>
      <c r="Q221" t="str">
        <f t="array" ref="Q221">INDEX(Items!C$2:C$1090,MATCH($O221,Items!$A$2:$A$1090,0))</f>
        <v xml:space="preserve"> </v>
      </c>
      <c r="R221" t="str">
        <f t="array" ref="R221">INDEX(Items!D$2:D$1090,MATCH($O221,Items!$A$2:$A$1090,0))</f>
        <v xml:space="preserve"> </v>
      </c>
    </row>
    <row r="222" spans="1:18" ht="15.75" customHeight="1" x14ac:dyDescent="0.25">
      <c r="A222">
        <f t="shared" si="0"/>
        <v>1</v>
      </c>
      <c r="B222" t="str">
        <f t="shared" si="4"/>
        <v/>
      </c>
      <c r="C222">
        <f t="shared" si="5"/>
        <v>1</v>
      </c>
      <c r="D222" s="4"/>
      <c r="E222" t="s">
        <v>20</v>
      </c>
      <c r="F222" t="str">
        <f t="array" ref="F222">INDEX(Establishment!B$2:B$1042,MATCH($E222,Establishment!$A$2:$A$1042,0))</f>
        <v xml:space="preserve"> </v>
      </c>
      <c r="G222" t="str">
        <f t="array" ref="G222">INDEX(Establishment!C$2:C$1042,MATCH($E222,Establishment!$A$2:$A$1042,0))</f>
        <v xml:space="preserve"> </v>
      </c>
      <c r="M222">
        <f t="shared" si="2"/>
        <v>0</v>
      </c>
      <c r="N222">
        <f t="shared" si="3"/>
        <v>0</v>
      </c>
      <c r="O222" t="s">
        <v>20</v>
      </c>
      <c r="P222" t="str">
        <f t="array" ref="P222">INDEX(Items!B$2:B$1090,MATCH($O222,Items!$A$2:$A$1090,0))</f>
        <v xml:space="preserve"> </v>
      </c>
      <c r="Q222" t="str">
        <f t="array" ref="Q222">INDEX(Items!C$2:C$1090,MATCH($O222,Items!$A$2:$A$1090,0))</f>
        <v xml:space="preserve"> </v>
      </c>
      <c r="R222" t="str">
        <f t="array" ref="R222">INDEX(Items!D$2:D$1090,MATCH($O222,Items!$A$2:$A$1090,0))</f>
        <v xml:space="preserve"> </v>
      </c>
    </row>
    <row r="223" spans="1:18" ht="15.75" customHeight="1" x14ac:dyDescent="0.25">
      <c r="A223">
        <f t="shared" si="0"/>
        <v>1</v>
      </c>
      <c r="B223" t="str">
        <f t="shared" si="4"/>
        <v/>
      </c>
      <c r="C223">
        <f t="shared" si="5"/>
        <v>1</v>
      </c>
      <c r="D223" s="4"/>
      <c r="E223" t="s">
        <v>20</v>
      </c>
      <c r="F223" t="str">
        <f t="array" ref="F223">INDEX(Establishment!B$2:B$1042,MATCH($E223,Establishment!$A$2:$A$1042,0))</f>
        <v xml:space="preserve"> </v>
      </c>
      <c r="G223" t="str">
        <f t="array" ref="G223">INDEX(Establishment!C$2:C$1042,MATCH($E223,Establishment!$A$2:$A$1042,0))</f>
        <v xml:space="preserve"> </v>
      </c>
      <c r="M223">
        <f t="shared" si="2"/>
        <v>0</v>
      </c>
      <c r="N223">
        <f t="shared" si="3"/>
        <v>0</v>
      </c>
      <c r="O223" t="s">
        <v>20</v>
      </c>
      <c r="P223" t="str">
        <f t="array" ref="P223">INDEX(Items!B$2:B$1090,MATCH($O223,Items!$A$2:$A$1090,0))</f>
        <v xml:space="preserve"> </v>
      </c>
      <c r="Q223" t="str">
        <f t="array" ref="Q223">INDEX(Items!C$2:C$1090,MATCH($O223,Items!$A$2:$A$1090,0))</f>
        <v xml:space="preserve"> </v>
      </c>
      <c r="R223" t="str">
        <f t="array" ref="R223">INDEX(Items!D$2:D$1090,MATCH($O223,Items!$A$2:$A$1090,0))</f>
        <v xml:space="preserve"> </v>
      </c>
    </row>
    <row r="224" spans="1:18" ht="15.75" customHeight="1" x14ac:dyDescent="0.25">
      <c r="A224">
        <f t="shared" si="0"/>
        <v>1</v>
      </c>
      <c r="B224" t="str">
        <f t="shared" si="4"/>
        <v/>
      </c>
      <c r="C224">
        <f t="shared" si="5"/>
        <v>1</v>
      </c>
      <c r="D224" s="4"/>
      <c r="E224" t="s">
        <v>20</v>
      </c>
      <c r="F224" t="str">
        <f t="array" ref="F224">INDEX(Establishment!B$2:B$1042,MATCH($E224,Establishment!$A$2:$A$1042,0))</f>
        <v xml:space="preserve"> </v>
      </c>
      <c r="G224" t="str">
        <f t="array" ref="G224">INDEX(Establishment!C$2:C$1042,MATCH($E224,Establishment!$A$2:$A$1042,0))</f>
        <v xml:space="preserve"> </v>
      </c>
      <c r="M224">
        <f t="shared" si="2"/>
        <v>0</v>
      </c>
      <c r="N224">
        <f t="shared" si="3"/>
        <v>0</v>
      </c>
      <c r="O224" t="s">
        <v>20</v>
      </c>
      <c r="P224" t="str">
        <f t="array" ref="P224">INDEX(Items!B$2:B$1090,MATCH($O224,Items!$A$2:$A$1090,0))</f>
        <v xml:space="preserve"> </v>
      </c>
      <c r="Q224" t="str">
        <f t="array" ref="Q224">INDEX(Items!C$2:C$1090,MATCH($O224,Items!$A$2:$A$1090,0))</f>
        <v xml:space="preserve"> </v>
      </c>
      <c r="R224" t="str">
        <f t="array" ref="R224">INDEX(Items!D$2:D$1090,MATCH($O224,Items!$A$2:$A$1090,0))</f>
        <v xml:space="preserve"> </v>
      </c>
    </row>
    <row r="225" spans="1:18" ht="15.75" customHeight="1" x14ac:dyDescent="0.25">
      <c r="A225">
        <f t="shared" si="0"/>
        <v>1</v>
      </c>
      <c r="B225" t="str">
        <f t="shared" si="4"/>
        <v/>
      </c>
      <c r="C225">
        <f t="shared" si="5"/>
        <v>1</v>
      </c>
      <c r="D225" s="4"/>
      <c r="E225" t="s">
        <v>20</v>
      </c>
      <c r="F225" t="str">
        <f t="array" ref="F225">INDEX(Establishment!B$2:B$1042,MATCH($E225,Establishment!$A$2:$A$1042,0))</f>
        <v xml:space="preserve"> </v>
      </c>
      <c r="G225" t="str">
        <f t="array" ref="G225">INDEX(Establishment!C$2:C$1042,MATCH($E225,Establishment!$A$2:$A$1042,0))</f>
        <v xml:space="preserve"> </v>
      </c>
      <c r="M225">
        <f t="shared" si="2"/>
        <v>0</v>
      </c>
      <c r="N225">
        <f t="shared" si="3"/>
        <v>0</v>
      </c>
      <c r="O225" t="s">
        <v>20</v>
      </c>
      <c r="P225" t="str">
        <f t="array" ref="P225">INDEX(Items!B$2:B$1090,MATCH($O225,Items!$A$2:$A$1090,0))</f>
        <v xml:space="preserve"> </v>
      </c>
      <c r="Q225" t="str">
        <f t="array" ref="Q225">INDEX(Items!C$2:C$1090,MATCH($O225,Items!$A$2:$A$1090,0))</f>
        <v xml:space="preserve"> </v>
      </c>
      <c r="R225" t="str">
        <f t="array" ref="R225">INDEX(Items!D$2:D$1090,MATCH($O225,Items!$A$2:$A$1090,0))</f>
        <v xml:space="preserve"> </v>
      </c>
    </row>
    <row r="226" spans="1:18" ht="15.75" customHeight="1" x14ac:dyDescent="0.25">
      <c r="A226">
        <f t="shared" si="0"/>
        <v>1</v>
      </c>
      <c r="B226" t="str">
        <f t="shared" si="4"/>
        <v/>
      </c>
      <c r="C226">
        <f t="shared" si="5"/>
        <v>1</v>
      </c>
      <c r="D226" s="4"/>
      <c r="E226" t="s">
        <v>20</v>
      </c>
      <c r="F226" t="str">
        <f t="array" ref="F226">INDEX(Establishment!B$2:B$1042,MATCH($E226,Establishment!$A$2:$A$1042,0))</f>
        <v xml:space="preserve"> </v>
      </c>
      <c r="G226" t="str">
        <f t="array" ref="G226">INDEX(Establishment!C$2:C$1042,MATCH($E226,Establishment!$A$2:$A$1042,0))</f>
        <v xml:space="preserve"> </v>
      </c>
      <c r="M226">
        <f t="shared" si="2"/>
        <v>0</v>
      </c>
      <c r="N226">
        <f t="shared" si="3"/>
        <v>0</v>
      </c>
      <c r="O226" t="s">
        <v>20</v>
      </c>
      <c r="P226" t="str">
        <f t="array" ref="P226">INDEX(Items!B$2:B$1090,MATCH($O226,Items!$A$2:$A$1090,0))</f>
        <v xml:space="preserve"> </v>
      </c>
      <c r="Q226" t="str">
        <f t="array" ref="Q226">INDEX(Items!C$2:C$1090,MATCH($O226,Items!$A$2:$A$1090,0))</f>
        <v xml:space="preserve"> </v>
      </c>
      <c r="R226" t="str">
        <f t="array" ref="R226">INDEX(Items!D$2:D$1090,MATCH($O226,Items!$A$2:$A$1090,0))</f>
        <v xml:space="preserve"> </v>
      </c>
    </row>
    <row r="227" spans="1:18" ht="15.75" customHeight="1" x14ac:dyDescent="0.25">
      <c r="A227">
        <f t="shared" si="0"/>
        <v>1</v>
      </c>
      <c r="B227" t="str">
        <f t="shared" si="4"/>
        <v/>
      </c>
      <c r="C227">
        <f t="shared" si="5"/>
        <v>1</v>
      </c>
      <c r="D227" s="4"/>
      <c r="E227" t="s">
        <v>20</v>
      </c>
      <c r="F227" t="str">
        <f t="array" ref="F227">INDEX(Establishment!B$2:B$1042,MATCH($E227,Establishment!$A$2:$A$1042,0))</f>
        <v xml:space="preserve"> </v>
      </c>
      <c r="G227" t="str">
        <f t="array" ref="G227">INDEX(Establishment!C$2:C$1042,MATCH($E227,Establishment!$A$2:$A$1042,0))</f>
        <v xml:space="preserve"> </v>
      </c>
      <c r="M227">
        <f t="shared" si="2"/>
        <v>0</v>
      </c>
      <c r="N227">
        <f t="shared" si="3"/>
        <v>0</v>
      </c>
      <c r="O227" t="s">
        <v>20</v>
      </c>
      <c r="P227" t="str">
        <f t="array" ref="P227">INDEX(Items!B$2:B$1090,MATCH($O227,Items!$A$2:$A$1090,0))</f>
        <v xml:space="preserve"> </v>
      </c>
      <c r="Q227" t="str">
        <f t="array" ref="Q227">INDEX(Items!C$2:C$1090,MATCH($O227,Items!$A$2:$A$1090,0))</f>
        <v xml:space="preserve"> </v>
      </c>
      <c r="R227" t="str">
        <f t="array" ref="R227">INDEX(Items!D$2:D$1090,MATCH($O227,Items!$A$2:$A$1090,0))</f>
        <v xml:space="preserve"> </v>
      </c>
    </row>
    <row r="228" spans="1:18" ht="15.75" customHeight="1" x14ac:dyDescent="0.25">
      <c r="A228">
        <f t="shared" si="0"/>
        <v>1</v>
      </c>
      <c r="B228" t="str">
        <f t="shared" si="4"/>
        <v/>
      </c>
      <c r="C228">
        <f t="shared" si="5"/>
        <v>1</v>
      </c>
      <c r="D228" s="4"/>
      <c r="E228" t="s">
        <v>20</v>
      </c>
      <c r="F228" t="str">
        <f t="array" ref="F228">INDEX(Establishment!B$2:B$1042,MATCH($E228,Establishment!$A$2:$A$1042,0))</f>
        <v xml:space="preserve"> </v>
      </c>
      <c r="G228" t="str">
        <f t="array" ref="G228">INDEX(Establishment!C$2:C$1042,MATCH($E228,Establishment!$A$2:$A$1042,0))</f>
        <v xml:space="preserve"> </v>
      </c>
      <c r="M228">
        <f t="shared" si="2"/>
        <v>0</v>
      </c>
      <c r="N228">
        <f t="shared" si="3"/>
        <v>0</v>
      </c>
      <c r="O228" t="s">
        <v>20</v>
      </c>
      <c r="P228" t="str">
        <f t="array" ref="P228">INDEX(Items!B$2:B$1090,MATCH($O228,Items!$A$2:$A$1090,0))</f>
        <v xml:space="preserve"> </v>
      </c>
      <c r="Q228" t="str">
        <f t="array" ref="Q228">INDEX(Items!C$2:C$1090,MATCH($O228,Items!$A$2:$A$1090,0))</f>
        <v xml:space="preserve"> </v>
      </c>
      <c r="R228" t="str">
        <f t="array" ref="R228">INDEX(Items!D$2:D$1090,MATCH($O228,Items!$A$2:$A$1090,0))</f>
        <v xml:space="preserve"> </v>
      </c>
    </row>
    <row r="229" spans="1:18" ht="15.75" customHeight="1" x14ac:dyDescent="0.25">
      <c r="A229">
        <f t="shared" si="0"/>
        <v>1</v>
      </c>
      <c r="B229" t="str">
        <f t="shared" si="4"/>
        <v/>
      </c>
      <c r="C229">
        <f t="shared" si="5"/>
        <v>1</v>
      </c>
      <c r="D229" s="4"/>
      <c r="E229" t="s">
        <v>20</v>
      </c>
      <c r="F229" t="str">
        <f t="array" ref="F229">INDEX(Establishment!B$2:B$1042,MATCH($E229,Establishment!$A$2:$A$1042,0))</f>
        <v xml:space="preserve"> </v>
      </c>
      <c r="G229" t="str">
        <f t="array" ref="G229">INDEX(Establishment!C$2:C$1042,MATCH($E229,Establishment!$A$2:$A$1042,0))</f>
        <v xml:space="preserve"> </v>
      </c>
      <c r="M229">
        <f t="shared" si="2"/>
        <v>0</v>
      </c>
      <c r="N229">
        <f t="shared" si="3"/>
        <v>0</v>
      </c>
      <c r="O229" t="s">
        <v>20</v>
      </c>
      <c r="P229" t="str">
        <f t="array" ref="P229">INDEX(Items!B$2:B$1090,MATCH($O229,Items!$A$2:$A$1090,0))</f>
        <v xml:space="preserve"> </v>
      </c>
      <c r="Q229" t="str">
        <f t="array" ref="Q229">INDEX(Items!C$2:C$1090,MATCH($O229,Items!$A$2:$A$1090,0))</f>
        <v xml:space="preserve"> </v>
      </c>
      <c r="R229" t="str">
        <f t="array" ref="R229">INDEX(Items!D$2:D$1090,MATCH($O229,Items!$A$2:$A$1090,0))</f>
        <v xml:space="preserve"> </v>
      </c>
    </row>
    <row r="230" spans="1:18" ht="15.75" customHeight="1" x14ac:dyDescent="0.25">
      <c r="A230">
        <f t="shared" si="0"/>
        <v>1</v>
      </c>
      <c r="B230" t="str">
        <f t="shared" si="4"/>
        <v/>
      </c>
      <c r="C230">
        <f t="shared" si="5"/>
        <v>1</v>
      </c>
      <c r="D230" s="4"/>
      <c r="E230" t="s">
        <v>20</v>
      </c>
      <c r="F230" t="str">
        <f t="array" ref="F230">INDEX(Establishment!B$2:B$1042,MATCH($E230,Establishment!$A$2:$A$1042,0))</f>
        <v xml:space="preserve"> </v>
      </c>
      <c r="G230" t="str">
        <f t="array" ref="G230">INDEX(Establishment!C$2:C$1042,MATCH($E230,Establishment!$A$2:$A$1042,0))</f>
        <v xml:space="preserve"> </v>
      </c>
      <c r="M230">
        <f t="shared" si="2"/>
        <v>0</v>
      </c>
      <c r="N230">
        <f t="shared" si="3"/>
        <v>0</v>
      </c>
      <c r="O230" t="s">
        <v>20</v>
      </c>
      <c r="P230" t="str">
        <f t="array" ref="P230">INDEX(Items!B$2:B$1090,MATCH($O230,Items!$A$2:$A$1090,0))</f>
        <v xml:space="preserve"> </v>
      </c>
      <c r="Q230" t="str">
        <f t="array" ref="Q230">INDEX(Items!C$2:C$1090,MATCH($O230,Items!$A$2:$A$1090,0))</f>
        <v xml:space="preserve"> </v>
      </c>
      <c r="R230" t="str">
        <f t="array" ref="R230">INDEX(Items!D$2:D$1090,MATCH($O230,Items!$A$2:$A$1090,0))</f>
        <v xml:space="preserve"> </v>
      </c>
    </row>
    <row r="231" spans="1:18" ht="15.75" customHeight="1" x14ac:dyDescent="0.25">
      <c r="A231">
        <f t="shared" si="0"/>
        <v>1</v>
      </c>
      <c r="B231" t="str">
        <f t="shared" si="4"/>
        <v/>
      </c>
      <c r="C231">
        <f t="shared" si="5"/>
        <v>1</v>
      </c>
      <c r="D231" s="4"/>
      <c r="E231" t="s">
        <v>20</v>
      </c>
      <c r="F231" t="str">
        <f t="array" ref="F231">INDEX(Establishment!B$2:B$1042,MATCH($E231,Establishment!$A$2:$A$1042,0))</f>
        <v xml:space="preserve"> </v>
      </c>
      <c r="G231" t="str">
        <f t="array" ref="G231">INDEX(Establishment!C$2:C$1042,MATCH($E231,Establishment!$A$2:$A$1042,0))</f>
        <v xml:space="preserve"> </v>
      </c>
      <c r="M231">
        <f t="shared" si="2"/>
        <v>0</v>
      </c>
      <c r="N231">
        <f t="shared" si="3"/>
        <v>0</v>
      </c>
      <c r="O231" t="s">
        <v>20</v>
      </c>
      <c r="P231" t="str">
        <f t="array" ref="P231">INDEX(Items!B$2:B$1090,MATCH($O231,Items!$A$2:$A$1090,0))</f>
        <v xml:space="preserve"> </v>
      </c>
      <c r="Q231" t="str">
        <f t="array" ref="Q231">INDEX(Items!C$2:C$1090,MATCH($O231,Items!$A$2:$A$1090,0))</f>
        <v xml:space="preserve"> </v>
      </c>
      <c r="R231" t="str">
        <f t="array" ref="R231">INDEX(Items!D$2:D$1090,MATCH($O231,Items!$A$2:$A$1090,0))</f>
        <v xml:space="preserve"> </v>
      </c>
    </row>
    <row r="232" spans="1:18" ht="15.75" customHeight="1" x14ac:dyDescent="0.25">
      <c r="A232">
        <f t="shared" si="0"/>
        <v>1</v>
      </c>
      <c r="B232" t="str">
        <f t="shared" si="4"/>
        <v/>
      </c>
      <c r="C232">
        <f t="shared" si="5"/>
        <v>1</v>
      </c>
      <c r="D232" s="4"/>
      <c r="E232" t="s">
        <v>20</v>
      </c>
      <c r="F232" t="str">
        <f t="array" ref="F232">INDEX(Establishment!B$2:B$1042,MATCH($E232,Establishment!$A$2:$A$1042,0))</f>
        <v xml:space="preserve"> </v>
      </c>
      <c r="G232" t="str">
        <f t="array" ref="G232">INDEX(Establishment!C$2:C$1042,MATCH($E232,Establishment!$A$2:$A$1042,0))</f>
        <v xml:space="preserve"> </v>
      </c>
      <c r="M232">
        <f t="shared" si="2"/>
        <v>0</v>
      </c>
      <c r="N232">
        <f t="shared" si="3"/>
        <v>0</v>
      </c>
      <c r="O232" t="s">
        <v>20</v>
      </c>
      <c r="P232" t="str">
        <f t="array" ref="P232">INDEX(Items!B$2:B$1090,MATCH($O232,Items!$A$2:$A$1090,0))</f>
        <v xml:space="preserve"> </v>
      </c>
      <c r="Q232" t="str">
        <f t="array" ref="Q232">INDEX(Items!C$2:C$1090,MATCH($O232,Items!$A$2:$A$1090,0))</f>
        <v xml:space="preserve"> </v>
      </c>
      <c r="R232" t="str">
        <f t="array" ref="R232">INDEX(Items!D$2:D$1090,MATCH($O232,Items!$A$2:$A$1090,0))</f>
        <v xml:space="preserve"> </v>
      </c>
    </row>
    <row r="233" spans="1:18" ht="15.75" customHeight="1" x14ac:dyDescent="0.25">
      <c r="A233">
        <f t="shared" si="0"/>
        <v>1</v>
      </c>
      <c r="B233" t="str">
        <f t="shared" si="4"/>
        <v/>
      </c>
      <c r="C233">
        <f t="shared" si="5"/>
        <v>1</v>
      </c>
      <c r="D233" s="4"/>
      <c r="E233" t="s">
        <v>20</v>
      </c>
      <c r="F233" t="str">
        <f t="array" ref="F233">INDEX(Establishment!B$2:B$1042,MATCH($E233,Establishment!$A$2:$A$1042,0))</f>
        <v xml:space="preserve"> </v>
      </c>
      <c r="G233" t="str">
        <f t="array" ref="G233">INDEX(Establishment!C$2:C$1042,MATCH($E233,Establishment!$A$2:$A$1042,0))</f>
        <v xml:space="preserve"> </v>
      </c>
      <c r="M233">
        <f t="shared" si="2"/>
        <v>0</v>
      </c>
      <c r="N233">
        <f t="shared" si="3"/>
        <v>0</v>
      </c>
      <c r="O233" t="s">
        <v>20</v>
      </c>
      <c r="P233" t="str">
        <f t="array" ref="P233">INDEX(Items!B$2:B$1090,MATCH($O233,Items!$A$2:$A$1090,0))</f>
        <v xml:space="preserve"> </v>
      </c>
      <c r="Q233" t="str">
        <f t="array" ref="Q233">INDEX(Items!C$2:C$1090,MATCH($O233,Items!$A$2:$A$1090,0))</f>
        <v xml:space="preserve"> </v>
      </c>
      <c r="R233" t="str">
        <f t="array" ref="R233">INDEX(Items!D$2:D$1090,MATCH($O233,Items!$A$2:$A$1090,0))</f>
        <v xml:space="preserve"> </v>
      </c>
    </row>
    <row r="234" spans="1:18" ht="15.75" customHeight="1" x14ac:dyDescent="0.25">
      <c r="A234">
        <f t="shared" si="0"/>
        <v>1</v>
      </c>
      <c r="B234" t="str">
        <f t="shared" si="4"/>
        <v/>
      </c>
      <c r="C234">
        <f t="shared" si="5"/>
        <v>1</v>
      </c>
      <c r="D234" s="4"/>
      <c r="E234" t="s">
        <v>20</v>
      </c>
      <c r="F234" t="str">
        <f t="array" ref="F234">INDEX(Establishment!B$2:B$1042,MATCH($E234,Establishment!$A$2:$A$1042,0))</f>
        <v xml:space="preserve"> </v>
      </c>
      <c r="G234" t="str">
        <f t="array" ref="G234">INDEX(Establishment!C$2:C$1042,MATCH($E234,Establishment!$A$2:$A$1042,0))</f>
        <v xml:space="preserve"> </v>
      </c>
      <c r="M234">
        <f t="shared" si="2"/>
        <v>0</v>
      </c>
      <c r="N234">
        <f t="shared" si="3"/>
        <v>0</v>
      </c>
      <c r="O234" t="s">
        <v>20</v>
      </c>
      <c r="P234" t="str">
        <f t="array" ref="P234">INDEX(Items!B$2:B$1090,MATCH($O234,Items!$A$2:$A$1090,0))</f>
        <v xml:space="preserve"> </v>
      </c>
      <c r="Q234" t="str">
        <f t="array" ref="Q234">INDEX(Items!C$2:C$1090,MATCH($O234,Items!$A$2:$A$1090,0))</f>
        <v xml:space="preserve"> </v>
      </c>
      <c r="R234" t="str">
        <f t="array" ref="R234">INDEX(Items!D$2:D$1090,MATCH($O234,Items!$A$2:$A$1090,0))</f>
        <v xml:space="preserve"> </v>
      </c>
    </row>
    <row r="235" spans="1:18" ht="15.75" customHeight="1" x14ac:dyDescent="0.25">
      <c r="A235">
        <f t="shared" si="0"/>
        <v>1</v>
      </c>
      <c r="B235" t="str">
        <f t="shared" si="4"/>
        <v/>
      </c>
      <c r="C235">
        <f t="shared" si="5"/>
        <v>1</v>
      </c>
      <c r="D235" s="4"/>
      <c r="E235" t="s">
        <v>20</v>
      </c>
      <c r="F235" t="str">
        <f t="array" ref="F235">INDEX(Establishment!B$2:B$1042,MATCH($E235,Establishment!$A$2:$A$1042,0))</f>
        <v xml:space="preserve"> </v>
      </c>
      <c r="G235" t="str">
        <f t="array" ref="G235">INDEX(Establishment!C$2:C$1042,MATCH($E235,Establishment!$A$2:$A$1042,0))</f>
        <v xml:space="preserve"> </v>
      </c>
      <c r="M235">
        <f t="shared" si="2"/>
        <v>0</v>
      </c>
      <c r="N235">
        <f t="shared" si="3"/>
        <v>0</v>
      </c>
      <c r="O235" t="s">
        <v>20</v>
      </c>
      <c r="P235" t="str">
        <f t="array" ref="P235">INDEX(Items!B$2:B$1090,MATCH($O235,Items!$A$2:$A$1090,0))</f>
        <v xml:space="preserve"> </v>
      </c>
      <c r="Q235" t="str">
        <f t="array" ref="Q235">INDEX(Items!C$2:C$1090,MATCH($O235,Items!$A$2:$A$1090,0))</f>
        <v xml:space="preserve"> </v>
      </c>
      <c r="R235" t="str">
        <f t="array" ref="R235">INDEX(Items!D$2:D$1090,MATCH($O235,Items!$A$2:$A$1090,0))</f>
        <v xml:space="preserve"> </v>
      </c>
    </row>
    <row r="236" spans="1:18" ht="15.75" customHeight="1" x14ac:dyDescent="0.25">
      <c r="A236">
        <f t="shared" si="0"/>
        <v>1</v>
      </c>
      <c r="B236" t="str">
        <f t="shared" si="4"/>
        <v/>
      </c>
      <c r="C236">
        <f t="shared" si="5"/>
        <v>1</v>
      </c>
      <c r="D236" s="4"/>
      <c r="E236" t="s">
        <v>20</v>
      </c>
      <c r="F236" t="str">
        <f t="array" ref="F236">INDEX(Establishment!B$2:B$1042,MATCH($E236,Establishment!$A$2:$A$1042,0))</f>
        <v xml:space="preserve"> </v>
      </c>
      <c r="G236" t="str">
        <f t="array" ref="G236">INDEX(Establishment!C$2:C$1042,MATCH($E236,Establishment!$A$2:$A$1042,0))</f>
        <v xml:space="preserve"> </v>
      </c>
      <c r="M236">
        <f t="shared" si="2"/>
        <v>0</v>
      </c>
      <c r="N236">
        <f t="shared" si="3"/>
        <v>0</v>
      </c>
      <c r="O236" t="s">
        <v>20</v>
      </c>
      <c r="P236" t="str">
        <f t="array" ref="P236">INDEX(Items!B$2:B$1090,MATCH($O236,Items!$A$2:$A$1090,0))</f>
        <v xml:space="preserve"> </v>
      </c>
      <c r="Q236" t="str">
        <f t="array" ref="Q236">INDEX(Items!C$2:C$1090,MATCH($O236,Items!$A$2:$A$1090,0))</f>
        <v xml:space="preserve"> </v>
      </c>
      <c r="R236" t="str">
        <f t="array" ref="R236">INDEX(Items!D$2:D$1090,MATCH($O236,Items!$A$2:$A$1090,0))</f>
        <v xml:space="preserve"> </v>
      </c>
    </row>
    <row r="237" spans="1:18" ht="15.75" customHeight="1" x14ac:dyDescent="0.25">
      <c r="A237">
        <f t="shared" si="0"/>
        <v>1</v>
      </c>
      <c r="B237" t="str">
        <f t="shared" si="4"/>
        <v/>
      </c>
      <c r="C237">
        <f t="shared" si="5"/>
        <v>1</v>
      </c>
      <c r="D237" s="4"/>
      <c r="E237" t="s">
        <v>20</v>
      </c>
      <c r="F237" t="str">
        <f t="array" ref="F237">INDEX(Establishment!B$2:B$1042,MATCH($E237,Establishment!$A$2:$A$1042,0))</f>
        <v xml:space="preserve"> </v>
      </c>
      <c r="G237" t="str">
        <f t="array" ref="G237">INDEX(Establishment!C$2:C$1042,MATCH($E237,Establishment!$A$2:$A$1042,0))</f>
        <v xml:space="preserve"> </v>
      </c>
      <c r="M237">
        <f t="shared" si="2"/>
        <v>0</v>
      </c>
      <c r="N237">
        <f t="shared" si="3"/>
        <v>0</v>
      </c>
      <c r="O237" t="s">
        <v>20</v>
      </c>
      <c r="P237" t="str">
        <f t="array" ref="P237">INDEX(Items!B$2:B$1090,MATCH($O237,Items!$A$2:$A$1090,0))</f>
        <v xml:space="preserve"> </v>
      </c>
      <c r="Q237" t="str">
        <f t="array" ref="Q237">INDEX(Items!C$2:C$1090,MATCH($O237,Items!$A$2:$A$1090,0))</f>
        <v xml:space="preserve"> </v>
      </c>
      <c r="R237" t="str">
        <f t="array" ref="R237">INDEX(Items!D$2:D$1090,MATCH($O237,Items!$A$2:$A$1090,0))</f>
        <v xml:space="preserve"> </v>
      </c>
    </row>
    <row r="238" spans="1:18" ht="15.75" customHeight="1" x14ac:dyDescent="0.25">
      <c r="A238">
        <f t="shared" si="0"/>
        <v>1</v>
      </c>
      <c r="B238" t="str">
        <f t="shared" si="4"/>
        <v/>
      </c>
      <c r="C238">
        <f t="shared" si="5"/>
        <v>1</v>
      </c>
      <c r="D238" s="4"/>
      <c r="E238" t="s">
        <v>20</v>
      </c>
      <c r="F238" t="str">
        <f t="array" ref="F238">INDEX(Establishment!B$2:B$1042,MATCH($E238,Establishment!$A$2:$A$1042,0))</f>
        <v xml:space="preserve"> </v>
      </c>
      <c r="G238" t="str">
        <f t="array" ref="G238">INDEX(Establishment!C$2:C$1042,MATCH($E238,Establishment!$A$2:$A$1042,0))</f>
        <v xml:space="preserve"> </v>
      </c>
      <c r="M238">
        <f t="shared" si="2"/>
        <v>0</v>
      </c>
      <c r="N238">
        <f t="shared" si="3"/>
        <v>0</v>
      </c>
      <c r="O238" t="s">
        <v>20</v>
      </c>
      <c r="P238" t="str">
        <f t="array" ref="P238">INDEX(Items!B$2:B$1090,MATCH($O238,Items!$A$2:$A$1090,0))</f>
        <v xml:space="preserve"> </v>
      </c>
      <c r="Q238" t="str">
        <f t="array" ref="Q238">INDEX(Items!C$2:C$1090,MATCH($O238,Items!$A$2:$A$1090,0))</f>
        <v xml:space="preserve"> </v>
      </c>
      <c r="R238" t="str">
        <f t="array" ref="R238">INDEX(Items!D$2:D$1090,MATCH($O238,Items!$A$2:$A$1090,0))</f>
        <v xml:space="preserve"> </v>
      </c>
    </row>
    <row r="239" spans="1:18" ht="15.75" customHeight="1" x14ac:dyDescent="0.25">
      <c r="A239">
        <f t="shared" si="0"/>
        <v>1</v>
      </c>
      <c r="B239" t="str">
        <f t="shared" si="4"/>
        <v/>
      </c>
      <c r="C239">
        <f t="shared" si="5"/>
        <v>1</v>
      </c>
      <c r="D239" s="4"/>
      <c r="E239" t="s">
        <v>20</v>
      </c>
      <c r="F239" t="str">
        <f t="array" ref="F239">INDEX(Establishment!B$2:B$1042,MATCH($E239,Establishment!$A$2:$A$1042,0))</f>
        <v xml:space="preserve"> </v>
      </c>
      <c r="G239" t="str">
        <f t="array" ref="G239">INDEX(Establishment!C$2:C$1042,MATCH($E239,Establishment!$A$2:$A$1042,0))</f>
        <v xml:space="preserve"> </v>
      </c>
      <c r="M239">
        <f t="shared" si="2"/>
        <v>0</v>
      </c>
      <c r="N239">
        <f t="shared" si="3"/>
        <v>0</v>
      </c>
      <c r="O239" t="s">
        <v>20</v>
      </c>
      <c r="P239" t="str">
        <f t="array" ref="P239">INDEX(Items!B$2:B$1090,MATCH($O239,Items!$A$2:$A$1090,0))</f>
        <v xml:space="preserve"> </v>
      </c>
      <c r="Q239" t="str">
        <f t="array" ref="Q239">INDEX(Items!C$2:C$1090,MATCH($O239,Items!$A$2:$A$1090,0))</f>
        <v xml:space="preserve"> </v>
      </c>
      <c r="R239" t="str">
        <f t="array" ref="R239">INDEX(Items!D$2:D$1090,MATCH($O239,Items!$A$2:$A$1090,0))</f>
        <v xml:space="preserve"> </v>
      </c>
    </row>
    <row r="240" spans="1:18" ht="15.75" customHeight="1" x14ac:dyDescent="0.25">
      <c r="A240">
        <f t="shared" si="0"/>
        <v>1</v>
      </c>
      <c r="B240" t="str">
        <f t="shared" si="4"/>
        <v/>
      </c>
      <c r="C240">
        <f t="shared" si="5"/>
        <v>1</v>
      </c>
      <c r="D240" s="4"/>
      <c r="E240" t="s">
        <v>20</v>
      </c>
      <c r="F240" t="str">
        <f t="array" ref="F240">INDEX(Establishment!B$2:B$1042,MATCH($E240,Establishment!$A$2:$A$1042,0))</f>
        <v xml:space="preserve"> </v>
      </c>
      <c r="G240" t="str">
        <f t="array" ref="G240">INDEX(Establishment!C$2:C$1042,MATCH($E240,Establishment!$A$2:$A$1042,0))</f>
        <v xml:space="preserve"> </v>
      </c>
      <c r="M240">
        <f t="shared" si="2"/>
        <v>0</v>
      </c>
      <c r="N240">
        <f t="shared" si="3"/>
        <v>0</v>
      </c>
      <c r="O240" t="s">
        <v>20</v>
      </c>
      <c r="P240" t="str">
        <f t="array" ref="P240">INDEX(Items!B$2:B$1090,MATCH($O240,Items!$A$2:$A$1090,0))</f>
        <v xml:space="preserve"> </v>
      </c>
      <c r="Q240" t="str">
        <f t="array" ref="Q240">INDEX(Items!C$2:C$1090,MATCH($O240,Items!$A$2:$A$1090,0))</f>
        <v xml:space="preserve"> </v>
      </c>
      <c r="R240" t="str">
        <f t="array" ref="R240">INDEX(Items!D$2:D$1090,MATCH($O240,Items!$A$2:$A$1090,0))</f>
        <v xml:space="preserve"> </v>
      </c>
    </row>
    <row r="241" spans="1:18" ht="15.75" customHeight="1" x14ac:dyDescent="0.25">
      <c r="A241">
        <f t="shared" si="0"/>
        <v>1</v>
      </c>
      <c r="B241" t="str">
        <f t="shared" si="4"/>
        <v/>
      </c>
      <c r="C241">
        <f t="shared" si="5"/>
        <v>1</v>
      </c>
      <c r="D241" s="4"/>
      <c r="E241" t="s">
        <v>20</v>
      </c>
      <c r="F241" t="str">
        <f t="array" ref="F241">INDEX(Establishment!B$2:B$1042,MATCH($E241,Establishment!$A$2:$A$1042,0))</f>
        <v xml:space="preserve"> </v>
      </c>
      <c r="G241" t="str">
        <f t="array" ref="G241">INDEX(Establishment!C$2:C$1042,MATCH($E241,Establishment!$A$2:$A$1042,0))</f>
        <v xml:space="preserve"> </v>
      </c>
      <c r="M241">
        <f t="shared" si="2"/>
        <v>0</v>
      </c>
      <c r="N241">
        <f t="shared" si="3"/>
        <v>0</v>
      </c>
      <c r="O241" t="s">
        <v>20</v>
      </c>
      <c r="P241" t="str">
        <f t="array" ref="P241">INDEX(Items!B$2:B$1090,MATCH($O241,Items!$A$2:$A$1090,0))</f>
        <v xml:space="preserve"> </v>
      </c>
      <c r="Q241" t="str">
        <f t="array" ref="Q241">INDEX(Items!C$2:C$1090,MATCH($O241,Items!$A$2:$A$1090,0))</f>
        <v xml:space="preserve"> </v>
      </c>
      <c r="R241" t="str">
        <f t="array" ref="R241">INDEX(Items!D$2:D$1090,MATCH($O241,Items!$A$2:$A$1090,0))</f>
        <v xml:space="preserve"> </v>
      </c>
    </row>
    <row r="242" spans="1:18" ht="15.75" customHeight="1" x14ac:dyDescent="0.25">
      <c r="A242">
        <f t="shared" si="0"/>
        <v>1</v>
      </c>
      <c r="B242" t="str">
        <f t="shared" si="4"/>
        <v/>
      </c>
      <c r="C242">
        <f t="shared" si="5"/>
        <v>1</v>
      </c>
      <c r="D242" s="4"/>
      <c r="E242" t="s">
        <v>20</v>
      </c>
      <c r="F242" t="str">
        <f t="array" ref="F242">INDEX(Establishment!B$2:B$1042,MATCH($E242,Establishment!$A$2:$A$1042,0))</f>
        <v xml:space="preserve"> </v>
      </c>
      <c r="G242" t="str">
        <f t="array" ref="G242">INDEX(Establishment!C$2:C$1042,MATCH($E242,Establishment!$A$2:$A$1042,0))</f>
        <v xml:space="preserve"> </v>
      </c>
      <c r="M242">
        <f t="shared" si="2"/>
        <v>0</v>
      </c>
      <c r="N242">
        <f t="shared" si="3"/>
        <v>0</v>
      </c>
      <c r="O242" t="s">
        <v>20</v>
      </c>
      <c r="P242" t="str">
        <f t="array" ref="P242">INDEX(Items!B$2:B$1090,MATCH($O242,Items!$A$2:$A$1090,0))</f>
        <v xml:space="preserve"> </v>
      </c>
      <c r="Q242" t="str">
        <f t="array" ref="Q242">INDEX(Items!C$2:C$1090,MATCH($O242,Items!$A$2:$A$1090,0))</f>
        <v xml:space="preserve"> </v>
      </c>
      <c r="R242" t="str">
        <f t="array" ref="R242">INDEX(Items!D$2:D$1090,MATCH($O242,Items!$A$2:$A$1090,0))</f>
        <v xml:space="preserve"> </v>
      </c>
    </row>
    <row r="243" spans="1:18" ht="15.75" customHeight="1" x14ac:dyDescent="0.25">
      <c r="A243">
        <f t="shared" si="0"/>
        <v>1</v>
      </c>
      <c r="B243" t="str">
        <f t="shared" si="4"/>
        <v/>
      </c>
      <c r="C243">
        <f t="shared" si="5"/>
        <v>1</v>
      </c>
      <c r="D243" s="4"/>
      <c r="E243" t="s">
        <v>20</v>
      </c>
      <c r="F243" t="str">
        <f t="array" ref="F243">INDEX(Establishment!B$2:B$1042,MATCH($E243,Establishment!$A$2:$A$1042,0))</f>
        <v xml:space="preserve"> </v>
      </c>
      <c r="G243" t="str">
        <f t="array" ref="G243">INDEX(Establishment!C$2:C$1042,MATCH($E243,Establishment!$A$2:$A$1042,0))</f>
        <v xml:space="preserve"> </v>
      </c>
      <c r="M243">
        <f t="shared" si="2"/>
        <v>0</v>
      </c>
      <c r="N243">
        <f t="shared" si="3"/>
        <v>0</v>
      </c>
      <c r="O243" t="s">
        <v>20</v>
      </c>
      <c r="P243" t="str">
        <f t="array" ref="P243">INDEX(Items!B$2:B$1090,MATCH($O243,Items!$A$2:$A$1090,0))</f>
        <v xml:space="preserve"> </v>
      </c>
      <c r="Q243" t="str">
        <f t="array" ref="Q243">INDEX(Items!C$2:C$1090,MATCH($O243,Items!$A$2:$A$1090,0))</f>
        <v xml:space="preserve"> </v>
      </c>
      <c r="R243" t="str">
        <f t="array" ref="R243">INDEX(Items!D$2:D$1090,MATCH($O243,Items!$A$2:$A$1090,0))</f>
        <v xml:space="preserve"> </v>
      </c>
    </row>
    <row r="244" spans="1:18" ht="15.75" customHeight="1" x14ac:dyDescent="0.25">
      <c r="A244">
        <f t="shared" si="0"/>
        <v>1</v>
      </c>
      <c r="B244" t="str">
        <f t="shared" si="4"/>
        <v/>
      </c>
      <c r="C244">
        <f t="shared" si="5"/>
        <v>1</v>
      </c>
      <c r="D244" s="4"/>
      <c r="E244" t="s">
        <v>20</v>
      </c>
      <c r="F244" t="str">
        <f t="array" ref="F244">INDEX(Establishment!B$2:B$1042,MATCH($E244,Establishment!$A$2:$A$1042,0))</f>
        <v xml:space="preserve"> </v>
      </c>
      <c r="G244" t="str">
        <f t="array" ref="G244">INDEX(Establishment!C$2:C$1042,MATCH($E244,Establishment!$A$2:$A$1042,0))</f>
        <v xml:space="preserve"> </v>
      </c>
      <c r="M244">
        <f t="shared" si="2"/>
        <v>0</v>
      </c>
      <c r="N244">
        <f t="shared" si="3"/>
        <v>0</v>
      </c>
      <c r="O244" t="s">
        <v>20</v>
      </c>
      <c r="P244" t="str">
        <f t="array" ref="P244">INDEX(Items!B$2:B$1090,MATCH($O244,Items!$A$2:$A$1090,0))</f>
        <v xml:space="preserve"> </v>
      </c>
      <c r="Q244" t="str">
        <f t="array" ref="Q244">INDEX(Items!C$2:C$1090,MATCH($O244,Items!$A$2:$A$1090,0))</f>
        <v xml:space="preserve"> </v>
      </c>
      <c r="R244" t="str">
        <f t="array" ref="R244">INDEX(Items!D$2:D$1090,MATCH($O244,Items!$A$2:$A$1090,0))</f>
        <v xml:space="preserve"> </v>
      </c>
    </row>
    <row r="245" spans="1:18" ht="15.75" customHeight="1" x14ac:dyDescent="0.25">
      <c r="A245">
        <f t="shared" si="0"/>
        <v>1</v>
      </c>
      <c r="B245" t="str">
        <f t="shared" si="4"/>
        <v/>
      </c>
      <c r="C245">
        <f t="shared" si="5"/>
        <v>1</v>
      </c>
      <c r="D245" s="4"/>
      <c r="E245" t="s">
        <v>20</v>
      </c>
      <c r="F245" t="str">
        <f t="array" ref="F245">INDEX(Establishment!B$2:B$1042,MATCH($E245,Establishment!$A$2:$A$1042,0))</f>
        <v xml:space="preserve"> </v>
      </c>
      <c r="G245" t="str">
        <f t="array" ref="G245">INDEX(Establishment!C$2:C$1042,MATCH($E245,Establishment!$A$2:$A$1042,0))</f>
        <v xml:space="preserve"> </v>
      </c>
      <c r="M245">
        <f t="shared" si="2"/>
        <v>0</v>
      </c>
      <c r="N245">
        <f t="shared" si="3"/>
        <v>0</v>
      </c>
      <c r="O245" t="s">
        <v>20</v>
      </c>
      <c r="P245" t="str">
        <f t="array" ref="P245">INDEX(Items!B$2:B$1090,MATCH($O245,Items!$A$2:$A$1090,0))</f>
        <v xml:space="preserve"> </v>
      </c>
      <c r="Q245" t="str">
        <f t="array" ref="Q245">INDEX(Items!C$2:C$1090,MATCH($O245,Items!$A$2:$A$1090,0))</f>
        <v xml:space="preserve"> </v>
      </c>
      <c r="R245" t="str">
        <f t="array" ref="R245">INDEX(Items!D$2:D$1090,MATCH($O245,Items!$A$2:$A$1090,0))</f>
        <v xml:space="preserve"> </v>
      </c>
    </row>
    <row r="246" spans="1:18" ht="15.75" customHeight="1" x14ac:dyDescent="0.25">
      <c r="A246">
        <f t="shared" si="0"/>
        <v>1</v>
      </c>
      <c r="B246" t="str">
        <f t="shared" si="4"/>
        <v/>
      </c>
      <c r="C246">
        <f t="shared" si="5"/>
        <v>1</v>
      </c>
      <c r="D246" s="4"/>
      <c r="E246" t="s">
        <v>20</v>
      </c>
      <c r="F246" t="str">
        <f t="array" ref="F246">INDEX(Establishment!B$2:B$1042,MATCH($E246,Establishment!$A$2:$A$1042,0))</f>
        <v xml:space="preserve"> </v>
      </c>
      <c r="G246" t="str">
        <f t="array" ref="G246">INDEX(Establishment!C$2:C$1042,MATCH($E246,Establishment!$A$2:$A$1042,0))</f>
        <v xml:space="preserve"> </v>
      </c>
      <c r="M246">
        <f t="shared" si="2"/>
        <v>0</v>
      </c>
      <c r="N246">
        <f t="shared" si="3"/>
        <v>0</v>
      </c>
      <c r="O246" t="s">
        <v>20</v>
      </c>
      <c r="P246" t="str">
        <f t="array" ref="P246">INDEX(Items!B$2:B$1090,MATCH($O246,Items!$A$2:$A$1090,0))</f>
        <v xml:space="preserve"> </v>
      </c>
      <c r="Q246" t="str">
        <f t="array" ref="Q246">INDEX(Items!C$2:C$1090,MATCH($O246,Items!$A$2:$A$1090,0))</f>
        <v xml:space="preserve"> </v>
      </c>
      <c r="R246" t="str">
        <f t="array" ref="R246">INDEX(Items!D$2:D$1090,MATCH($O246,Items!$A$2:$A$1090,0))</f>
        <v xml:space="preserve"> </v>
      </c>
    </row>
    <row r="247" spans="1:18" ht="15.75" customHeight="1" x14ac:dyDescent="0.25">
      <c r="A247">
        <f t="shared" si="0"/>
        <v>1</v>
      </c>
      <c r="B247" t="str">
        <f t="shared" si="4"/>
        <v/>
      </c>
      <c r="C247">
        <f t="shared" si="5"/>
        <v>1</v>
      </c>
      <c r="D247" s="4"/>
      <c r="E247" t="s">
        <v>20</v>
      </c>
      <c r="F247" t="str">
        <f t="array" ref="F247">INDEX(Establishment!B$2:B$1042,MATCH($E247,Establishment!$A$2:$A$1042,0))</f>
        <v xml:space="preserve"> </v>
      </c>
      <c r="G247" t="str">
        <f t="array" ref="G247">INDEX(Establishment!C$2:C$1042,MATCH($E247,Establishment!$A$2:$A$1042,0))</f>
        <v xml:space="preserve"> </v>
      </c>
      <c r="M247">
        <f t="shared" si="2"/>
        <v>0</v>
      </c>
      <c r="N247">
        <f t="shared" si="3"/>
        <v>0</v>
      </c>
      <c r="O247" t="s">
        <v>20</v>
      </c>
      <c r="P247" t="str">
        <f t="array" ref="P247">INDEX(Items!B$2:B$1090,MATCH($O247,Items!$A$2:$A$1090,0))</f>
        <v xml:space="preserve"> </v>
      </c>
      <c r="Q247" t="str">
        <f t="array" ref="Q247">INDEX(Items!C$2:C$1090,MATCH($O247,Items!$A$2:$A$1090,0))</f>
        <v xml:space="preserve"> </v>
      </c>
      <c r="R247" t="str">
        <f t="array" ref="R247">INDEX(Items!D$2:D$1090,MATCH($O247,Items!$A$2:$A$1090,0))</f>
        <v xml:space="preserve"> </v>
      </c>
    </row>
    <row r="248" spans="1:18" ht="15.75" customHeight="1" x14ac:dyDescent="0.25">
      <c r="A248">
        <f t="shared" si="0"/>
        <v>1</v>
      </c>
      <c r="B248" t="str">
        <f t="shared" si="4"/>
        <v/>
      </c>
      <c r="C248">
        <f t="shared" si="5"/>
        <v>1</v>
      </c>
      <c r="D248" s="4"/>
      <c r="E248" t="s">
        <v>20</v>
      </c>
      <c r="F248" t="str">
        <f t="array" ref="F248">INDEX(Establishment!B$2:B$1042,MATCH($E248,Establishment!$A$2:$A$1042,0))</f>
        <v xml:space="preserve"> </v>
      </c>
      <c r="G248" t="str">
        <f t="array" ref="G248">INDEX(Establishment!C$2:C$1042,MATCH($E248,Establishment!$A$2:$A$1042,0))</f>
        <v xml:space="preserve"> </v>
      </c>
      <c r="M248">
        <f t="shared" si="2"/>
        <v>0</v>
      </c>
      <c r="N248">
        <f t="shared" si="3"/>
        <v>0</v>
      </c>
      <c r="O248" t="s">
        <v>20</v>
      </c>
      <c r="P248" t="str">
        <f t="array" ref="P248">INDEX(Items!B$2:B$1090,MATCH($O248,Items!$A$2:$A$1090,0))</f>
        <v xml:space="preserve"> </v>
      </c>
      <c r="Q248" t="str">
        <f t="array" ref="Q248">INDEX(Items!C$2:C$1090,MATCH($O248,Items!$A$2:$A$1090,0))</f>
        <v xml:space="preserve"> </v>
      </c>
      <c r="R248" t="str">
        <f t="array" ref="R248">INDEX(Items!D$2:D$1090,MATCH($O248,Items!$A$2:$A$1090,0))</f>
        <v xml:space="preserve"> </v>
      </c>
    </row>
    <row r="249" spans="1:18" ht="15.75" customHeight="1" x14ac:dyDescent="0.25">
      <c r="A249">
        <f t="shared" si="0"/>
        <v>1</v>
      </c>
      <c r="B249" t="str">
        <f t="shared" si="4"/>
        <v/>
      </c>
      <c r="C249">
        <f t="shared" si="5"/>
        <v>1</v>
      </c>
      <c r="D249" s="4"/>
      <c r="E249" t="s">
        <v>20</v>
      </c>
      <c r="F249" t="str">
        <f t="array" ref="F249">INDEX(Establishment!B$2:B$1042,MATCH($E249,Establishment!$A$2:$A$1042,0))</f>
        <v xml:space="preserve"> </v>
      </c>
      <c r="G249" t="str">
        <f t="array" ref="G249">INDEX(Establishment!C$2:C$1042,MATCH($E249,Establishment!$A$2:$A$1042,0))</f>
        <v xml:space="preserve"> </v>
      </c>
      <c r="M249">
        <f t="shared" si="2"/>
        <v>0</v>
      </c>
      <c r="N249">
        <f t="shared" si="3"/>
        <v>0</v>
      </c>
      <c r="O249" t="s">
        <v>20</v>
      </c>
      <c r="P249" t="str">
        <f t="array" ref="P249">INDEX(Items!B$2:B$1090,MATCH($O249,Items!$A$2:$A$1090,0))</f>
        <v xml:space="preserve"> </v>
      </c>
      <c r="Q249" t="str">
        <f t="array" ref="Q249">INDEX(Items!C$2:C$1090,MATCH($O249,Items!$A$2:$A$1090,0))</f>
        <v xml:space="preserve"> </v>
      </c>
      <c r="R249" t="str">
        <f t="array" ref="R249">INDEX(Items!D$2:D$1090,MATCH($O249,Items!$A$2:$A$1090,0))</f>
        <v xml:space="preserve"> </v>
      </c>
    </row>
    <row r="250" spans="1:18" ht="15.75" customHeight="1" x14ac:dyDescent="0.25">
      <c r="A250">
        <f t="shared" si="0"/>
        <v>1</v>
      </c>
      <c r="B250" t="str">
        <f t="shared" si="4"/>
        <v/>
      </c>
      <c r="C250">
        <f t="shared" si="5"/>
        <v>1</v>
      </c>
      <c r="D250" s="4"/>
      <c r="E250" t="s">
        <v>20</v>
      </c>
      <c r="F250" t="str">
        <f t="array" ref="F250">INDEX(Establishment!B$2:B$1042,MATCH($E250,Establishment!$A$2:$A$1042,0))</f>
        <v xml:space="preserve"> </v>
      </c>
      <c r="G250" t="str">
        <f t="array" ref="G250">INDEX(Establishment!C$2:C$1042,MATCH($E250,Establishment!$A$2:$A$1042,0))</f>
        <v xml:space="preserve"> </v>
      </c>
      <c r="M250">
        <f t="shared" si="2"/>
        <v>0</v>
      </c>
      <c r="N250">
        <f t="shared" si="3"/>
        <v>0</v>
      </c>
      <c r="O250" t="s">
        <v>20</v>
      </c>
      <c r="P250" t="str">
        <f t="array" ref="P250">INDEX(Items!B$2:B$1090,MATCH($O250,Items!$A$2:$A$1090,0))</f>
        <v xml:space="preserve"> </v>
      </c>
      <c r="Q250" t="str">
        <f t="array" ref="Q250">INDEX(Items!C$2:C$1090,MATCH($O250,Items!$A$2:$A$1090,0))</f>
        <v xml:space="preserve"> </v>
      </c>
      <c r="R250" t="str">
        <f t="array" ref="R250">INDEX(Items!D$2:D$1090,MATCH($O250,Items!$A$2:$A$1090,0))</f>
        <v xml:space="preserve"> </v>
      </c>
    </row>
    <row r="251" spans="1:18" ht="15.75" customHeight="1" x14ac:dyDescent="0.25">
      <c r="A251">
        <f t="shared" si="0"/>
        <v>1</v>
      </c>
      <c r="B251" t="str">
        <f t="shared" si="4"/>
        <v/>
      </c>
      <c r="C251">
        <f t="shared" si="5"/>
        <v>1</v>
      </c>
      <c r="D251" s="4"/>
      <c r="E251" t="s">
        <v>20</v>
      </c>
      <c r="F251" t="str">
        <f t="array" ref="F251">INDEX(Establishment!B$2:B$1042,MATCH($E251,Establishment!$A$2:$A$1042,0))</f>
        <v xml:space="preserve"> </v>
      </c>
      <c r="G251" t="str">
        <f t="array" ref="G251">INDEX(Establishment!C$2:C$1042,MATCH($E251,Establishment!$A$2:$A$1042,0))</f>
        <v xml:space="preserve"> </v>
      </c>
      <c r="M251">
        <f t="shared" si="2"/>
        <v>0</v>
      </c>
      <c r="N251">
        <f t="shared" si="3"/>
        <v>0</v>
      </c>
      <c r="O251" t="s">
        <v>20</v>
      </c>
      <c r="P251" t="str">
        <f t="array" ref="P251">INDEX(Items!B$2:B$1090,MATCH($O251,Items!$A$2:$A$1090,0))</f>
        <v xml:space="preserve"> </v>
      </c>
      <c r="Q251" t="str">
        <f t="array" ref="Q251">INDEX(Items!C$2:C$1090,MATCH($O251,Items!$A$2:$A$1090,0))</f>
        <v xml:space="preserve"> </v>
      </c>
      <c r="R251" t="str">
        <f t="array" ref="R251">INDEX(Items!D$2:D$1090,MATCH($O251,Items!$A$2:$A$1090,0))</f>
        <v xml:space="preserve"> </v>
      </c>
    </row>
    <row r="252" spans="1:18" ht="15.75" customHeight="1" x14ac:dyDescent="0.25">
      <c r="A252">
        <f t="shared" si="0"/>
        <v>1</v>
      </c>
      <c r="B252" t="str">
        <f t="shared" si="4"/>
        <v/>
      </c>
      <c r="C252">
        <f t="shared" si="5"/>
        <v>1</v>
      </c>
      <c r="D252" s="4"/>
      <c r="E252" t="s">
        <v>20</v>
      </c>
      <c r="F252" t="str">
        <f t="array" ref="F252">INDEX(Establishment!B$2:B$1042,MATCH($E252,Establishment!$A$2:$A$1042,0))</f>
        <v xml:space="preserve"> </v>
      </c>
      <c r="G252" t="str">
        <f t="array" ref="G252">INDEX(Establishment!C$2:C$1042,MATCH($E252,Establishment!$A$2:$A$1042,0))</f>
        <v xml:space="preserve"> </v>
      </c>
      <c r="M252">
        <f t="shared" si="2"/>
        <v>0</v>
      </c>
      <c r="N252">
        <f t="shared" si="3"/>
        <v>0</v>
      </c>
      <c r="O252" t="s">
        <v>20</v>
      </c>
      <c r="P252" t="str">
        <f t="array" ref="P252">INDEX(Items!B$2:B$1090,MATCH($O252,Items!$A$2:$A$1090,0))</f>
        <v xml:space="preserve"> </v>
      </c>
      <c r="Q252" t="str">
        <f t="array" ref="Q252">INDEX(Items!C$2:C$1090,MATCH($O252,Items!$A$2:$A$1090,0))</f>
        <v xml:space="preserve"> </v>
      </c>
      <c r="R252" t="str">
        <f t="array" ref="R252">INDEX(Items!D$2:D$1090,MATCH($O252,Items!$A$2:$A$1090,0))</f>
        <v xml:space="preserve"> </v>
      </c>
    </row>
    <row r="253" spans="1:18" ht="15.75" customHeight="1" x14ac:dyDescent="0.25">
      <c r="A253">
        <f t="shared" si="0"/>
        <v>1</v>
      </c>
      <c r="B253" t="str">
        <f t="shared" si="4"/>
        <v/>
      </c>
      <c r="C253">
        <f t="shared" si="5"/>
        <v>1</v>
      </c>
      <c r="D253" s="4"/>
      <c r="E253" t="s">
        <v>20</v>
      </c>
      <c r="F253" t="str">
        <f t="array" ref="F253">INDEX(Establishment!B$2:B$1042,MATCH($E253,Establishment!$A$2:$A$1042,0))</f>
        <v xml:space="preserve"> </v>
      </c>
      <c r="G253" t="str">
        <f t="array" ref="G253">INDEX(Establishment!C$2:C$1042,MATCH($E253,Establishment!$A$2:$A$1042,0))</f>
        <v xml:space="preserve"> </v>
      </c>
      <c r="M253">
        <f t="shared" si="2"/>
        <v>0</v>
      </c>
      <c r="N253">
        <f t="shared" si="3"/>
        <v>0</v>
      </c>
      <c r="O253" t="s">
        <v>20</v>
      </c>
      <c r="P253" t="str">
        <f t="array" ref="P253">INDEX(Items!B$2:B$1090,MATCH($O253,Items!$A$2:$A$1090,0))</f>
        <v xml:space="preserve"> </v>
      </c>
      <c r="Q253" t="str">
        <f t="array" ref="Q253">INDEX(Items!C$2:C$1090,MATCH($O253,Items!$A$2:$A$1090,0))</f>
        <v xml:space="preserve"> </v>
      </c>
      <c r="R253" t="str">
        <f t="array" ref="R253">INDEX(Items!D$2:D$1090,MATCH($O253,Items!$A$2:$A$1090,0))</f>
        <v xml:space="preserve"> </v>
      </c>
    </row>
    <row r="254" spans="1:18" ht="15.75" customHeight="1" x14ac:dyDescent="0.25">
      <c r="A254">
        <f t="shared" si="0"/>
        <v>1</v>
      </c>
      <c r="B254" t="str">
        <f t="shared" si="4"/>
        <v/>
      </c>
      <c r="C254">
        <f t="shared" si="5"/>
        <v>1</v>
      </c>
      <c r="D254" s="4"/>
      <c r="E254" t="s">
        <v>20</v>
      </c>
      <c r="F254" t="str">
        <f t="array" ref="F254">INDEX(Establishment!B$2:B$1042,MATCH($E254,Establishment!$A$2:$A$1042,0))</f>
        <v xml:space="preserve"> </v>
      </c>
      <c r="G254" t="str">
        <f t="array" ref="G254">INDEX(Establishment!C$2:C$1042,MATCH($E254,Establishment!$A$2:$A$1042,0))</f>
        <v xml:space="preserve"> </v>
      </c>
      <c r="M254">
        <f t="shared" si="2"/>
        <v>0</v>
      </c>
      <c r="N254">
        <f t="shared" si="3"/>
        <v>0</v>
      </c>
      <c r="O254" t="s">
        <v>20</v>
      </c>
      <c r="P254" t="str">
        <f t="array" ref="P254">INDEX(Items!B$2:B$1090,MATCH($O254,Items!$A$2:$A$1090,0))</f>
        <v xml:space="preserve"> </v>
      </c>
      <c r="Q254" t="str">
        <f t="array" ref="Q254">INDEX(Items!C$2:C$1090,MATCH($O254,Items!$A$2:$A$1090,0))</f>
        <v xml:space="preserve"> </v>
      </c>
      <c r="R254" t="str">
        <f t="array" ref="R254">INDEX(Items!D$2:D$1090,MATCH($O254,Items!$A$2:$A$1090,0))</f>
        <v xml:space="preserve"> </v>
      </c>
    </row>
    <row r="255" spans="1:18" ht="15.75" customHeight="1" x14ac:dyDescent="0.25">
      <c r="A255">
        <f t="shared" si="0"/>
        <v>1</v>
      </c>
      <c r="B255" t="str">
        <f t="shared" si="4"/>
        <v/>
      </c>
      <c r="C255">
        <f t="shared" si="5"/>
        <v>1</v>
      </c>
      <c r="D255" s="4"/>
      <c r="E255" t="s">
        <v>20</v>
      </c>
      <c r="F255" t="str">
        <f t="array" ref="F255">INDEX(Establishment!B$2:B$1042,MATCH($E255,Establishment!$A$2:$A$1042,0))</f>
        <v xml:space="preserve"> </v>
      </c>
      <c r="G255" t="str">
        <f t="array" ref="G255">INDEX(Establishment!C$2:C$1042,MATCH($E255,Establishment!$A$2:$A$1042,0))</f>
        <v xml:space="preserve"> </v>
      </c>
      <c r="M255">
        <f t="shared" si="2"/>
        <v>0</v>
      </c>
      <c r="N255">
        <f t="shared" si="3"/>
        <v>0</v>
      </c>
      <c r="O255" t="s">
        <v>20</v>
      </c>
      <c r="P255" t="str">
        <f t="array" ref="P255">INDEX(Items!B$2:B$1090,MATCH($O255,Items!$A$2:$A$1090,0))</f>
        <v xml:space="preserve"> </v>
      </c>
      <c r="Q255" t="str">
        <f t="array" ref="Q255">INDEX(Items!C$2:C$1090,MATCH($O255,Items!$A$2:$A$1090,0))</f>
        <v xml:space="preserve"> </v>
      </c>
      <c r="R255" t="str">
        <f t="array" ref="R255">INDEX(Items!D$2:D$1090,MATCH($O255,Items!$A$2:$A$1090,0))</f>
        <v xml:space="preserve"> </v>
      </c>
    </row>
    <row r="256" spans="1:18" ht="15.75" customHeight="1" x14ac:dyDescent="0.25">
      <c r="A256">
        <f t="shared" si="0"/>
        <v>1</v>
      </c>
      <c r="B256" t="str">
        <f t="shared" si="4"/>
        <v/>
      </c>
      <c r="C256">
        <f t="shared" si="5"/>
        <v>1</v>
      </c>
      <c r="D256" s="4"/>
      <c r="E256" t="s">
        <v>20</v>
      </c>
      <c r="F256" t="str">
        <f t="array" ref="F256">INDEX(Establishment!B$2:B$1042,MATCH($E256,Establishment!$A$2:$A$1042,0))</f>
        <v xml:space="preserve"> </v>
      </c>
      <c r="G256" t="str">
        <f t="array" ref="G256">INDEX(Establishment!C$2:C$1042,MATCH($E256,Establishment!$A$2:$A$1042,0))</f>
        <v xml:space="preserve"> </v>
      </c>
      <c r="M256">
        <f t="shared" si="2"/>
        <v>0</v>
      </c>
      <c r="N256">
        <f t="shared" si="3"/>
        <v>0</v>
      </c>
      <c r="O256" t="s">
        <v>20</v>
      </c>
      <c r="P256" t="str">
        <f t="array" ref="P256">INDEX(Items!B$2:B$1090,MATCH($O256,Items!$A$2:$A$1090,0))</f>
        <v xml:space="preserve"> </v>
      </c>
      <c r="Q256" t="str">
        <f t="array" ref="Q256">INDEX(Items!C$2:C$1090,MATCH($O256,Items!$A$2:$A$1090,0))</f>
        <v xml:space="preserve"> </v>
      </c>
      <c r="R256" t="str">
        <f t="array" ref="R256">INDEX(Items!D$2:D$1090,MATCH($O256,Items!$A$2:$A$1090,0))</f>
        <v xml:space="preserve"> </v>
      </c>
    </row>
    <row r="257" spans="1:18" ht="15.75" customHeight="1" x14ac:dyDescent="0.25">
      <c r="A257">
        <f t="shared" ref="A257:A499" si="6">IF(OR(D257&lt;&gt;D256,D257=""),1,IF(NOT(AND(E257=E256,F257=F256,G257=G256)),A256+1,IF(OR(H257="",AND(H257&lt;&gt;"",H257&lt;&gt;H256,H256&lt;&gt;"")),A256,A256+1)))</f>
        <v>1</v>
      </c>
      <c r="B257" t="str">
        <f t="shared" si="4"/>
        <v/>
      </c>
      <c r="C257">
        <f t="shared" si="5"/>
        <v>1</v>
      </c>
      <c r="D257" s="4"/>
      <c r="E257" t="s">
        <v>20</v>
      </c>
      <c r="F257" t="str">
        <f t="array" ref="F257">INDEX(Establishment!B$2:B$1042,MATCH($E257,Establishment!$A$2:$A$1042,0))</f>
        <v xml:space="preserve"> </v>
      </c>
      <c r="G257" t="str">
        <f t="array" ref="G257">INDEX(Establishment!C$2:C$1042,MATCH($E257,Establishment!$A$2:$A$1042,0))</f>
        <v xml:space="preserve"> </v>
      </c>
      <c r="M257">
        <f t="shared" ref="M257:M499" si="7">K257*L257</f>
        <v>0</v>
      </c>
      <c r="N257">
        <f t="shared" ref="N257:N499" si="8">IF(B257=B256,N256+M257,M257)</f>
        <v>0</v>
      </c>
      <c r="O257" t="s">
        <v>20</v>
      </c>
      <c r="P257" t="str">
        <f t="array" ref="P257">INDEX(Items!B$2:B$1090,MATCH($O257,Items!$A$2:$A$1090,0))</f>
        <v xml:space="preserve"> </v>
      </c>
      <c r="Q257" t="str">
        <f t="array" ref="Q257">INDEX(Items!C$2:C$1090,MATCH($O257,Items!$A$2:$A$1090,0))</f>
        <v xml:space="preserve"> </v>
      </c>
      <c r="R257" t="str">
        <f t="array" ref="R257">INDEX(Items!D$2:D$1090,MATCH($O257,Items!$A$2:$A$1090,0))</f>
        <v xml:space="preserve"> </v>
      </c>
    </row>
    <row r="258" spans="1:18" ht="15.75" customHeight="1" x14ac:dyDescent="0.25">
      <c r="A258">
        <f t="shared" si="6"/>
        <v>1</v>
      </c>
      <c r="B258" t="str">
        <f t="shared" si="4"/>
        <v/>
      </c>
      <c r="C258">
        <f t="shared" si="5"/>
        <v>1</v>
      </c>
      <c r="D258" s="4"/>
      <c r="E258" t="s">
        <v>20</v>
      </c>
      <c r="F258" t="str">
        <f t="array" ref="F258">INDEX(Establishment!B$2:B$1042,MATCH($E258,Establishment!$A$2:$A$1042,0))</f>
        <v xml:space="preserve"> </v>
      </c>
      <c r="G258" t="str">
        <f t="array" ref="G258">INDEX(Establishment!C$2:C$1042,MATCH($E258,Establishment!$A$2:$A$1042,0))</f>
        <v xml:space="preserve"> </v>
      </c>
      <c r="M258">
        <f t="shared" si="7"/>
        <v>0</v>
      </c>
      <c r="N258">
        <f t="shared" si="8"/>
        <v>0</v>
      </c>
      <c r="O258" t="s">
        <v>20</v>
      </c>
      <c r="P258" t="str">
        <f t="array" ref="P258">INDEX(Items!B$2:B$1090,MATCH($O258,Items!$A$2:$A$1090,0))</f>
        <v xml:space="preserve"> </v>
      </c>
      <c r="Q258" t="str">
        <f t="array" ref="Q258">INDEX(Items!C$2:C$1090,MATCH($O258,Items!$A$2:$A$1090,0))</f>
        <v xml:space="preserve"> </v>
      </c>
      <c r="R258" t="str">
        <f t="array" ref="R258">INDEX(Items!D$2:D$1090,MATCH($O258,Items!$A$2:$A$1090,0))</f>
        <v xml:space="preserve"> </v>
      </c>
    </row>
    <row r="259" spans="1:18" ht="15.75" customHeight="1" x14ac:dyDescent="0.25">
      <c r="A259">
        <f t="shared" si="6"/>
        <v>1</v>
      </c>
      <c r="B259" t="str">
        <f t="shared" si="4"/>
        <v/>
      </c>
      <c r="C259">
        <f t="shared" si="5"/>
        <v>1</v>
      </c>
      <c r="D259" s="4"/>
      <c r="E259" t="s">
        <v>20</v>
      </c>
      <c r="F259" t="str">
        <f t="array" ref="F259">INDEX(Establishment!B$2:B$1042,MATCH($E259,Establishment!$A$2:$A$1042,0))</f>
        <v xml:space="preserve"> </v>
      </c>
      <c r="G259" t="str">
        <f t="array" ref="G259">INDEX(Establishment!C$2:C$1042,MATCH($E259,Establishment!$A$2:$A$1042,0))</f>
        <v xml:space="preserve"> </v>
      </c>
      <c r="M259">
        <f t="shared" si="7"/>
        <v>0</v>
      </c>
      <c r="N259">
        <f t="shared" si="8"/>
        <v>0</v>
      </c>
      <c r="O259" t="s">
        <v>20</v>
      </c>
      <c r="P259" t="str">
        <f t="array" ref="P259">INDEX(Items!B$2:B$1090,MATCH($O259,Items!$A$2:$A$1090,0))</f>
        <v xml:space="preserve"> </v>
      </c>
      <c r="Q259" t="str">
        <f t="array" ref="Q259">INDEX(Items!C$2:C$1090,MATCH($O259,Items!$A$2:$A$1090,0))</f>
        <v xml:space="preserve"> </v>
      </c>
      <c r="R259" t="str">
        <f t="array" ref="R259">INDEX(Items!D$2:D$1090,MATCH($O259,Items!$A$2:$A$1090,0))</f>
        <v xml:space="preserve"> </v>
      </c>
    </row>
    <row r="260" spans="1:18" ht="15.75" customHeight="1" x14ac:dyDescent="0.25">
      <c r="A260">
        <f t="shared" si="6"/>
        <v>1</v>
      </c>
      <c r="B260" t="str">
        <f t="shared" si="4"/>
        <v/>
      </c>
      <c r="C260">
        <f t="shared" si="5"/>
        <v>1</v>
      </c>
      <c r="D260" s="4"/>
      <c r="E260" t="s">
        <v>20</v>
      </c>
      <c r="F260" t="str">
        <f t="array" ref="F260">INDEX(Establishment!B$2:B$1042,MATCH($E260,Establishment!$A$2:$A$1042,0))</f>
        <v xml:space="preserve"> </v>
      </c>
      <c r="G260" t="str">
        <f t="array" ref="G260">INDEX(Establishment!C$2:C$1042,MATCH($E260,Establishment!$A$2:$A$1042,0))</f>
        <v xml:space="preserve"> </v>
      </c>
      <c r="M260">
        <f t="shared" si="7"/>
        <v>0</v>
      </c>
      <c r="N260">
        <f t="shared" si="8"/>
        <v>0</v>
      </c>
      <c r="O260" t="s">
        <v>20</v>
      </c>
      <c r="P260" t="str">
        <f t="array" ref="P260">INDEX(Items!B$2:B$1090,MATCH($O260,Items!$A$2:$A$1090,0))</f>
        <v xml:space="preserve"> </v>
      </c>
      <c r="Q260" t="str">
        <f t="array" ref="Q260">INDEX(Items!C$2:C$1090,MATCH($O260,Items!$A$2:$A$1090,0))</f>
        <v xml:space="preserve"> </v>
      </c>
      <c r="R260" t="str">
        <f t="array" ref="R260">INDEX(Items!D$2:D$1090,MATCH($O260,Items!$A$2:$A$1090,0))</f>
        <v xml:space="preserve"> </v>
      </c>
    </row>
    <row r="261" spans="1:18" ht="15.75" customHeight="1" x14ac:dyDescent="0.25">
      <c r="A261">
        <f t="shared" si="6"/>
        <v>1</v>
      </c>
      <c r="B261" t="str">
        <f t="shared" si="4"/>
        <v/>
      </c>
      <c r="C261">
        <f t="shared" si="5"/>
        <v>1</v>
      </c>
      <c r="D261" s="4"/>
      <c r="E261" t="s">
        <v>20</v>
      </c>
      <c r="F261" t="str">
        <f t="array" ref="F261">INDEX(Establishment!B$2:B$1042,MATCH($E261,Establishment!$A$2:$A$1042,0))</f>
        <v xml:space="preserve"> </v>
      </c>
      <c r="G261" t="str">
        <f t="array" ref="G261">INDEX(Establishment!C$2:C$1042,MATCH($E261,Establishment!$A$2:$A$1042,0))</f>
        <v xml:space="preserve"> </v>
      </c>
      <c r="M261">
        <f t="shared" si="7"/>
        <v>0</v>
      </c>
      <c r="N261">
        <f t="shared" si="8"/>
        <v>0</v>
      </c>
      <c r="O261" t="s">
        <v>20</v>
      </c>
      <c r="P261" t="str">
        <f t="array" ref="P261">INDEX(Items!B$2:B$1090,MATCH($O261,Items!$A$2:$A$1090,0))</f>
        <v xml:space="preserve"> </v>
      </c>
      <c r="Q261" t="str">
        <f t="array" ref="Q261">INDEX(Items!C$2:C$1090,MATCH($O261,Items!$A$2:$A$1090,0))</f>
        <v xml:space="preserve"> </v>
      </c>
      <c r="R261" t="str">
        <f t="array" ref="R261">INDEX(Items!D$2:D$1090,MATCH($O261,Items!$A$2:$A$1090,0))</f>
        <v xml:space="preserve"> </v>
      </c>
    </row>
    <row r="262" spans="1:18" ht="15.75" customHeight="1" x14ac:dyDescent="0.25">
      <c r="A262">
        <f t="shared" si="6"/>
        <v>1</v>
      </c>
      <c r="B262" t="str">
        <f t="shared" ref="B262:B499" si="9">IF(D262&lt;&gt;"",TEXT(D262,"YYYYMMDD")&amp;CHAR(64+A262),"")</f>
        <v/>
      </c>
      <c r="C262">
        <f t="shared" si="5"/>
        <v>1</v>
      </c>
      <c r="D262" s="4"/>
      <c r="E262" t="s">
        <v>20</v>
      </c>
      <c r="F262" t="str">
        <f t="array" ref="F262">INDEX(Establishment!B$2:B$1042,MATCH($E262,Establishment!$A$2:$A$1042,0))</f>
        <v xml:space="preserve"> </v>
      </c>
      <c r="G262" t="str">
        <f t="array" ref="G262">INDEX(Establishment!C$2:C$1042,MATCH($E262,Establishment!$A$2:$A$1042,0))</f>
        <v xml:space="preserve"> </v>
      </c>
      <c r="M262">
        <f t="shared" si="7"/>
        <v>0</v>
      </c>
      <c r="N262">
        <f t="shared" si="8"/>
        <v>0</v>
      </c>
      <c r="O262" t="s">
        <v>20</v>
      </c>
      <c r="P262" t="str">
        <f t="array" ref="P262">INDEX(Items!B$2:B$1090,MATCH($O262,Items!$A$2:$A$1090,0))</f>
        <v xml:space="preserve"> </v>
      </c>
      <c r="Q262" t="str">
        <f t="array" ref="Q262">INDEX(Items!C$2:C$1090,MATCH($O262,Items!$A$2:$A$1090,0))</f>
        <v xml:space="preserve"> </v>
      </c>
      <c r="R262" t="str">
        <f t="array" ref="R262">INDEX(Items!D$2:D$1090,MATCH($O262,Items!$A$2:$A$1090,0))</f>
        <v xml:space="preserve"> </v>
      </c>
    </row>
    <row r="263" spans="1:18" ht="15.75" customHeight="1" x14ac:dyDescent="0.25">
      <c r="A263">
        <f t="shared" si="6"/>
        <v>1</v>
      </c>
      <c r="B263" t="str">
        <f t="shared" si="9"/>
        <v/>
      </c>
      <c r="C263">
        <f t="shared" ref="C263:C499" si="10">IF(OR(B263="",B263&lt;&gt;B262),1,C262+1)</f>
        <v>1</v>
      </c>
      <c r="D263" s="4"/>
      <c r="E263" t="s">
        <v>20</v>
      </c>
      <c r="F263" t="str">
        <f t="array" ref="F263">INDEX(Establishment!B$2:B$1042,MATCH($E263,Establishment!$A$2:$A$1042,0))</f>
        <v xml:space="preserve"> </v>
      </c>
      <c r="G263" t="str">
        <f t="array" ref="G263">INDEX(Establishment!C$2:C$1042,MATCH($E263,Establishment!$A$2:$A$1042,0))</f>
        <v xml:space="preserve"> </v>
      </c>
      <c r="M263">
        <f t="shared" si="7"/>
        <v>0</v>
      </c>
      <c r="N263">
        <f t="shared" si="8"/>
        <v>0</v>
      </c>
      <c r="O263" t="s">
        <v>20</v>
      </c>
      <c r="P263" t="str">
        <f t="array" ref="P263">INDEX(Items!B$2:B$1090,MATCH($O263,Items!$A$2:$A$1090,0))</f>
        <v xml:space="preserve"> </v>
      </c>
      <c r="Q263" t="str">
        <f t="array" ref="Q263">INDEX(Items!C$2:C$1090,MATCH($O263,Items!$A$2:$A$1090,0))</f>
        <v xml:space="preserve"> </v>
      </c>
      <c r="R263" t="str">
        <f t="array" ref="R263">INDEX(Items!D$2:D$1090,MATCH($O263,Items!$A$2:$A$1090,0))</f>
        <v xml:space="preserve"> </v>
      </c>
    </row>
    <row r="264" spans="1:18" ht="15.75" customHeight="1" x14ac:dyDescent="0.25">
      <c r="A264">
        <f t="shared" si="6"/>
        <v>1</v>
      </c>
      <c r="B264" t="str">
        <f t="shared" si="9"/>
        <v/>
      </c>
      <c r="C264">
        <f t="shared" si="10"/>
        <v>1</v>
      </c>
      <c r="D264" s="4"/>
      <c r="E264" t="s">
        <v>20</v>
      </c>
      <c r="F264" t="str">
        <f t="array" ref="F264">INDEX(Establishment!B$2:B$1042,MATCH($E264,Establishment!$A$2:$A$1042,0))</f>
        <v xml:space="preserve"> </v>
      </c>
      <c r="G264" t="str">
        <f t="array" ref="G264">INDEX(Establishment!C$2:C$1042,MATCH($E264,Establishment!$A$2:$A$1042,0))</f>
        <v xml:space="preserve"> </v>
      </c>
      <c r="M264">
        <f t="shared" si="7"/>
        <v>0</v>
      </c>
      <c r="N264">
        <f t="shared" si="8"/>
        <v>0</v>
      </c>
      <c r="O264" t="s">
        <v>20</v>
      </c>
      <c r="P264" t="str">
        <f t="array" ref="P264">INDEX(Items!B$2:B$1090,MATCH($O264,Items!$A$2:$A$1090,0))</f>
        <v xml:space="preserve"> </v>
      </c>
      <c r="Q264" t="str">
        <f t="array" ref="Q264">INDEX(Items!C$2:C$1090,MATCH($O264,Items!$A$2:$A$1090,0))</f>
        <v xml:space="preserve"> </v>
      </c>
      <c r="R264" t="str">
        <f t="array" ref="R264">INDEX(Items!D$2:D$1090,MATCH($O264,Items!$A$2:$A$1090,0))</f>
        <v xml:space="preserve"> </v>
      </c>
    </row>
    <row r="265" spans="1:18" ht="15.75" customHeight="1" x14ac:dyDescent="0.25">
      <c r="A265">
        <f t="shared" si="6"/>
        <v>1</v>
      </c>
      <c r="B265" t="str">
        <f t="shared" si="9"/>
        <v/>
      </c>
      <c r="C265">
        <f t="shared" si="10"/>
        <v>1</v>
      </c>
      <c r="D265" s="4"/>
      <c r="E265" t="s">
        <v>20</v>
      </c>
      <c r="F265" t="str">
        <f t="array" ref="F265">INDEX(Establishment!B$2:B$1042,MATCH($E265,Establishment!$A$2:$A$1042,0))</f>
        <v xml:space="preserve"> </v>
      </c>
      <c r="G265" t="str">
        <f t="array" ref="G265">INDEX(Establishment!C$2:C$1042,MATCH($E265,Establishment!$A$2:$A$1042,0))</f>
        <v xml:space="preserve"> </v>
      </c>
      <c r="M265">
        <f t="shared" si="7"/>
        <v>0</v>
      </c>
      <c r="N265">
        <f t="shared" si="8"/>
        <v>0</v>
      </c>
      <c r="O265" t="s">
        <v>20</v>
      </c>
      <c r="P265" t="str">
        <f t="array" ref="P265">INDEX(Items!B$2:B$1090,MATCH($O265,Items!$A$2:$A$1090,0))</f>
        <v xml:space="preserve"> </v>
      </c>
      <c r="Q265" t="str">
        <f t="array" ref="Q265">INDEX(Items!C$2:C$1090,MATCH($O265,Items!$A$2:$A$1090,0))</f>
        <v xml:space="preserve"> </v>
      </c>
      <c r="R265" t="str">
        <f t="array" ref="R265">INDEX(Items!D$2:D$1090,MATCH($O265,Items!$A$2:$A$1090,0))</f>
        <v xml:space="preserve"> </v>
      </c>
    </row>
    <row r="266" spans="1:18" ht="15.75" customHeight="1" x14ac:dyDescent="0.25">
      <c r="A266">
        <f t="shared" si="6"/>
        <v>1</v>
      </c>
      <c r="B266" t="str">
        <f t="shared" si="9"/>
        <v/>
      </c>
      <c r="C266">
        <f t="shared" si="10"/>
        <v>1</v>
      </c>
      <c r="D266" s="4"/>
      <c r="E266" t="s">
        <v>20</v>
      </c>
      <c r="F266" t="str">
        <f t="array" ref="F266">INDEX(Establishment!B$2:B$1042,MATCH($E266,Establishment!$A$2:$A$1042,0))</f>
        <v xml:space="preserve"> </v>
      </c>
      <c r="G266" t="str">
        <f t="array" ref="G266">INDEX(Establishment!C$2:C$1042,MATCH($E266,Establishment!$A$2:$A$1042,0))</f>
        <v xml:space="preserve"> </v>
      </c>
      <c r="M266">
        <f t="shared" si="7"/>
        <v>0</v>
      </c>
      <c r="N266">
        <f t="shared" si="8"/>
        <v>0</v>
      </c>
      <c r="O266" t="s">
        <v>20</v>
      </c>
      <c r="P266" t="str">
        <f t="array" ref="P266">INDEX(Items!B$2:B$1090,MATCH($O266,Items!$A$2:$A$1090,0))</f>
        <v xml:space="preserve"> </v>
      </c>
      <c r="Q266" t="str">
        <f t="array" ref="Q266">INDEX(Items!C$2:C$1090,MATCH($O266,Items!$A$2:$A$1090,0))</f>
        <v xml:space="preserve"> </v>
      </c>
      <c r="R266" t="str">
        <f t="array" ref="R266">INDEX(Items!D$2:D$1090,MATCH($O266,Items!$A$2:$A$1090,0))</f>
        <v xml:space="preserve"> </v>
      </c>
    </row>
    <row r="267" spans="1:18" ht="15.75" customHeight="1" x14ac:dyDescent="0.25">
      <c r="A267">
        <f t="shared" si="6"/>
        <v>1</v>
      </c>
      <c r="B267" t="str">
        <f t="shared" si="9"/>
        <v/>
      </c>
      <c r="C267">
        <f t="shared" si="10"/>
        <v>1</v>
      </c>
      <c r="D267" s="4"/>
      <c r="E267" t="s">
        <v>20</v>
      </c>
      <c r="F267" t="str">
        <f t="array" ref="F267">INDEX(Establishment!B$2:B$1042,MATCH($E267,Establishment!$A$2:$A$1042,0))</f>
        <v xml:space="preserve"> </v>
      </c>
      <c r="G267" t="str">
        <f t="array" ref="G267">INDEX(Establishment!C$2:C$1042,MATCH($E267,Establishment!$A$2:$A$1042,0))</f>
        <v xml:space="preserve"> </v>
      </c>
      <c r="M267">
        <f t="shared" si="7"/>
        <v>0</v>
      </c>
      <c r="N267">
        <f t="shared" si="8"/>
        <v>0</v>
      </c>
      <c r="O267" t="s">
        <v>20</v>
      </c>
      <c r="P267" t="str">
        <f t="array" ref="P267">INDEX(Items!B$2:B$1090,MATCH($O267,Items!$A$2:$A$1090,0))</f>
        <v xml:space="preserve"> </v>
      </c>
      <c r="Q267" t="str">
        <f t="array" ref="Q267">INDEX(Items!C$2:C$1090,MATCH($O267,Items!$A$2:$A$1090,0))</f>
        <v xml:space="preserve"> </v>
      </c>
      <c r="R267" t="str">
        <f t="array" ref="R267">INDEX(Items!D$2:D$1090,MATCH($O267,Items!$A$2:$A$1090,0))</f>
        <v xml:space="preserve"> </v>
      </c>
    </row>
    <row r="268" spans="1:18" ht="15.75" customHeight="1" x14ac:dyDescent="0.25">
      <c r="A268">
        <f t="shared" si="6"/>
        <v>1</v>
      </c>
      <c r="B268" t="str">
        <f t="shared" si="9"/>
        <v/>
      </c>
      <c r="C268">
        <f t="shared" si="10"/>
        <v>1</v>
      </c>
      <c r="D268" s="4"/>
      <c r="E268" t="s">
        <v>20</v>
      </c>
      <c r="F268" t="str">
        <f t="array" ref="F268">INDEX(Establishment!B$2:B$1042,MATCH($E268,Establishment!$A$2:$A$1042,0))</f>
        <v xml:space="preserve"> </v>
      </c>
      <c r="G268" t="str">
        <f t="array" ref="G268">INDEX(Establishment!C$2:C$1042,MATCH($E268,Establishment!$A$2:$A$1042,0))</f>
        <v xml:space="preserve"> </v>
      </c>
      <c r="M268">
        <f t="shared" si="7"/>
        <v>0</v>
      </c>
      <c r="N268">
        <f t="shared" si="8"/>
        <v>0</v>
      </c>
      <c r="O268" t="s">
        <v>20</v>
      </c>
      <c r="P268" t="str">
        <f t="array" ref="P268">INDEX(Items!B$2:B$1090,MATCH($O268,Items!$A$2:$A$1090,0))</f>
        <v xml:space="preserve"> </v>
      </c>
      <c r="Q268" t="str">
        <f t="array" ref="Q268">INDEX(Items!C$2:C$1090,MATCH($O268,Items!$A$2:$A$1090,0))</f>
        <v xml:space="preserve"> </v>
      </c>
      <c r="R268" t="str">
        <f t="array" ref="R268">INDEX(Items!D$2:D$1090,MATCH($O268,Items!$A$2:$A$1090,0))</f>
        <v xml:space="preserve"> </v>
      </c>
    </row>
    <row r="269" spans="1:18" ht="15.75" customHeight="1" x14ac:dyDescent="0.25">
      <c r="A269">
        <f t="shared" si="6"/>
        <v>1</v>
      </c>
      <c r="B269" t="str">
        <f t="shared" si="9"/>
        <v/>
      </c>
      <c r="C269">
        <f t="shared" si="10"/>
        <v>1</v>
      </c>
      <c r="D269" s="4"/>
      <c r="E269" t="s">
        <v>20</v>
      </c>
      <c r="F269" t="str">
        <f t="array" ref="F269">INDEX(Establishment!B$2:B$1042,MATCH($E269,Establishment!$A$2:$A$1042,0))</f>
        <v xml:space="preserve"> </v>
      </c>
      <c r="G269" t="str">
        <f t="array" ref="G269">INDEX(Establishment!C$2:C$1042,MATCH($E269,Establishment!$A$2:$A$1042,0))</f>
        <v xml:space="preserve"> </v>
      </c>
      <c r="M269">
        <f t="shared" si="7"/>
        <v>0</v>
      </c>
      <c r="N269">
        <f t="shared" si="8"/>
        <v>0</v>
      </c>
      <c r="O269" t="s">
        <v>20</v>
      </c>
      <c r="P269" t="str">
        <f t="array" ref="P269">INDEX(Items!B$2:B$1090,MATCH($O269,Items!$A$2:$A$1090,0))</f>
        <v xml:space="preserve"> </v>
      </c>
      <c r="Q269" t="str">
        <f t="array" ref="Q269">INDEX(Items!C$2:C$1090,MATCH($O269,Items!$A$2:$A$1090,0))</f>
        <v xml:space="preserve"> </v>
      </c>
      <c r="R269" t="str">
        <f t="array" ref="R269">INDEX(Items!D$2:D$1090,MATCH($O269,Items!$A$2:$A$1090,0))</f>
        <v xml:space="preserve"> </v>
      </c>
    </row>
    <row r="270" spans="1:18" ht="15.75" customHeight="1" x14ac:dyDescent="0.25">
      <c r="A270">
        <f t="shared" si="6"/>
        <v>1</v>
      </c>
      <c r="B270" t="str">
        <f t="shared" si="9"/>
        <v/>
      </c>
      <c r="C270">
        <f t="shared" si="10"/>
        <v>1</v>
      </c>
      <c r="D270" s="4"/>
      <c r="E270" t="s">
        <v>20</v>
      </c>
      <c r="F270" t="str">
        <f t="array" ref="F270">INDEX(Establishment!B$2:B$1042,MATCH($E270,Establishment!$A$2:$A$1042,0))</f>
        <v xml:space="preserve"> </v>
      </c>
      <c r="G270" t="str">
        <f t="array" ref="G270">INDEX(Establishment!C$2:C$1042,MATCH($E270,Establishment!$A$2:$A$1042,0))</f>
        <v xml:space="preserve"> </v>
      </c>
      <c r="M270">
        <f t="shared" si="7"/>
        <v>0</v>
      </c>
      <c r="N270">
        <f t="shared" si="8"/>
        <v>0</v>
      </c>
      <c r="O270" t="s">
        <v>20</v>
      </c>
      <c r="P270" t="str">
        <f t="array" ref="P270">INDEX(Items!B$2:B$1090,MATCH($O270,Items!$A$2:$A$1090,0))</f>
        <v xml:space="preserve"> </v>
      </c>
      <c r="Q270" t="str">
        <f t="array" ref="Q270">INDEX(Items!C$2:C$1090,MATCH($O270,Items!$A$2:$A$1090,0))</f>
        <v xml:space="preserve"> </v>
      </c>
      <c r="R270" t="str">
        <f t="array" ref="R270">INDEX(Items!D$2:D$1090,MATCH($O270,Items!$A$2:$A$1090,0))</f>
        <v xml:space="preserve"> </v>
      </c>
    </row>
    <row r="271" spans="1:18" ht="15.75" customHeight="1" x14ac:dyDescent="0.25">
      <c r="A271">
        <f t="shared" si="6"/>
        <v>1</v>
      </c>
      <c r="B271" t="str">
        <f t="shared" si="9"/>
        <v/>
      </c>
      <c r="C271">
        <f t="shared" si="10"/>
        <v>1</v>
      </c>
      <c r="D271" s="4"/>
      <c r="E271" t="s">
        <v>20</v>
      </c>
      <c r="F271" t="str">
        <f t="array" ref="F271">INDEX(Establishment!B$2:B$1042,MATCH($E271,Establishment!$A$2:$A$1042,0))</f>
        <v xml:space="preserve"> </v>
      </c>
      <c r="G271" t="str">
        <f t="array" ref="G271">INDEX(Establishment!C$2:C$1042,MATCH($E271,Establishment!$A$2:$A$1042,0))</f>
        <v xml:space="preserve"> </v>
      </c>
      <c r="M271">
        <f t="shared" si="7"/>
        <v>0</v>
      </c>
      <c r="N271">
        <f t="shared" si="8"/>
        <v>0</v>
      </c>
      <c r="O271" t="s">
        <v>20</v>
      </c>
      <c r="P271" t="str">
        <f t="array" ref="P271">INDEX(Items!B$2:B$1090,MATCH($O271,Items!$A$2:$A$1090,0))</f>
        <v xml:space="preserve"> </v>
      </c>
      <c r="Q271" t="str">
        <f t="array" ref="Q271">INDEX(Items!C$2:C$1090,MATCH($O271,Items!$A$2:$A$1090,0))</f>
        <v xml:space="preserve"> </v>
      </c>
      <c r="R271" t="str">
        <f t="array" ref="R271">INDEX(Items!D$2:D$1090,MATCH($O271,Items!$A$2:$A$1090,0))</f>
        <v xml:space="preserve"> </v>
      </c>
    </row>
    <row r="272" spans="1:18" ht="15.75" customHeight="1" x14ac:dyDescent="0.25">
      <c r="A272">
        <f t="shared" si="6"/>
        <v>1</v>
      </c>
      <c r="B272" t="str">
        <f t="shared" si="9"/>
        <v/>
      </c>
      <c r="C272">
        <f t="shared" si="10"/>
        <v>1</v>
      </c>
      <c r="D272" s="4"/>
      <c r="E272" t="s">
        <v>20</v>
      </c>
      <c r="F272" t="str">
        <f t="array" ref="F272">INDEX(Establishment!B$2:B$1042,MATCH($E272,Establishment!$A$2:$A$1042,0))</f>
        <v xml:space="preserve"> </v>
      </c>
      <c r="G272" t="str">
        <f t="array" ref="G272">INDEX(Establishment!C$2:C$1042,MATCH($E272,Establishment!$A$2:$A$1042,0))</f>
        <v xml:space="preserve"> </v>
      </c>
      <c r="M272">
        <f t="shared" si="7"/>
        <v>0</v>
      </c>
      <c r="N272">
        <f t="shared" si="8"/>
        <v>0</v>
      </c>
      <c r="O272" t="s">
        <v>20</v>
      </c>
      <c r="P272" t="str">
        <f t="array" ref="P272">INDEX(Items!B$2:B$1090,MATCH($O272,Items!$A$2:$A$1090,0))</f>
        <v xml:space="preserve"> </v>
      </c>
      <c r="Q272" t="str">
        <f t="array" ref="Q272">INDEX(Items!C$2:C$1090,MATCH($O272,Items!$A$2:$A$1090,0))</f>
        <v xml:space="preserve"> </v>
      </c>
      <c r="R272" t="str">
        <f t="array" ref="R272">INDEX(Items!D$2:D$1090,MATCH($O272,Items!$A$2:$A$1090,0))</f>
        <v xml:space="preserve"> </v>
      </c>
    </row>
    <row r="273" spans="1:18" ht="15.75" customHeight="1" x14ac:dyDescent="0.25">
      <c r="A273">
        <f t="shared" si="6"/>
        <v>1</v>
      </c>
      <c r="B273" t="str">
        <f t="shared" si="9"/>
        <v/>
      </c>
      <c r="C273">
        <f t="shared" si="10"/>
        <v>1</v>
      </c>
      <c r="D273" s="4"/>
      <c r="E273" t="s">
        <v>20</v>
      </c>
      <c r="F273" t="str">
        <f t="array" ref="F273">INDEX(Establishment!B$2:B$1042,MATCH($E273,Establishment!$A$2:$A$1042,0))</f>
        <v xml:space="preserve"> </v>
      </c>
      <c r="G273" t="str">
        <f t="array" ref="G273">INDEX(Establishment!C$2:C$1042,MATCH($E273,Establishment!$A$2:$A$1042,0))</f>
        <v xml:space="preserve"> </v>
      </c>
      <c r="M273">
        <f t="shared" si="7"/>
        <v>0</v>
      </c>
      <c r="N273">
        <f t="shared" si="8"/>
        <v>0</v>
      </c>
      <c r="O273" t="s">
        <v>20</v>
      </c>
      <c r="P273" t="str">
        <f t="array" ref="P273">INDEX(Items!B$2:B$1090,MATCH($O273,Items!$A$2:$A$1090,0))</f>
        <v xml:space="preserve"> </v>
      </c>
      <c r="Q273" t="str">
        <f t="array" ref="Q273">INDEX(Items!C$2:C$1090,MATCH($O273,Items!$A$2:$A$1090,0))</f>
        <v xml:space="preserve"> </v>
      </c>
      <c r="R273" t="str">
        <f t="array" ref="R273">INDEX(Items!D$2:D$1090,MATCH($O273,Items!$A$2:$A$1090,0))</f>
        <v xml:space="preserve"> </v>
      </c>
    </row>
    <row r="274" spans="1:18" ht="15.75" customHeight="1" x14ac:dyDescent="0.25">
      <c r="A274">
        <f t="shared" si="6"/>
        <v>1</v>
      </c>
      <c r="B274" t="str">
        <f t="shared" si="9"/>
        <v/>
      </c>
      <c r="C274">
        <f t="shared" si="10"/>
        <v>1</v>
      </c>
      <c r="D274" s="4"/>
      <c r="E274" t="s">
        <v>20</v>
      </c>
      <c r="F274" t="str">
        <f t="array" ref="F274">INDEX(Establishment!B$2:B$1042,MATCH($E274,Establishment!$A$2:$A$1042,0))</f>
        <v xml:space="preserve"> </v>
      </c>
      <c r="G274" t="str">
        <f t="array" ref="G274">INDEX(Establishment!C$2:C$1042,MATCH($E274,Establishment!$A$2:$A$1042,0))</f>
        <v xml:space="preserve"> </v>
      </c>
      <c r="M274">
        <f t="shared" si="7"/>
        <v>0</v>
      </c>
      <c r="N274">
        <f t="shared" si="8"/>
        <v>0</v>
      </c>
      <c r="O274" t="s">
        <v>20</v>
      </c>
      <c r="P274" t="str">
        <f t="array" ref="P274">INDEX(Items!B$2:B$1090,MATCH($O274,Items!$A$2:$A$1090,0))</f>
        <v xml:space="preserve"> </v>
      </c>
      <c r="Q274" t="str">
        <f t="array" ref="Q274">INDEX(Items!C$2:C$1090,MATCH($O274,Items!$A$2:$A$1090,0))</f>
        <v xml:space="preserve"> </v>
      </c>
      <c r="R274" t="str">
        <f t="array" ref="R274">INDEX(Items!D$2:D$1090,MATCH($O274,Items!$A$2:$A$1090,0))</f>
        <v xml:space="preserve"> </v>
      </c>
    </row>
    <row r="275" spans="1:18" ht="15.75" customHeight="1" x14ac:dyDescent="0.25">
      <c r="A275">
        <f t="shared" si="6"/>
        <v>1</v>
      </c>
      <c r="B275" t="str">
        <f t="shared" si="9"/>
        <v/>
      </c>
      <c r="C275">
        <f t="shared" si="10"/>
        <v>1</v>
      </c>
      <c r="D275" s="4"/>
      <c r="E275" t="s">
        <v>20</v>
      </c>
      <c r="F275" t="str">
        <f t="array" ref="F275">INDEX(Establishment!B$2:B$1042,MATCH($E275,Establishment!$A$2:$A$1042,0))</f>
        <v xml:space="preserve"> </v>
      </c>
      <c r="G275" t="str">
        <f t="array" ref="G275">INDEX(Establishment!C$2:C$1042,MATCH($E275,Establishment!$A$2:$A$1042,0))</f>
        <v xml:space="preserve"> </v>
      </c>
      <c r="M275">
        <f t="shared" si="7"/>
        <v>0</v>
      </c>
      <c r="N275">
        <f t="shared" si="8"/>
        <v>0</v>
      </c>
      <c r="O275" t="s">
        <v>20</v>
      </c>
      <c r="P275" t="str">
        <f t="array" ref="P275">INDEX(Items!B$2:B$1090,MATCH($O275,Items!$A$2:$A$1090,0))</f>
        <v xml:space="preserve"> </v>
      </c>
      <c r="Q275" t="str">
        <f t="array" ref="Q275">INDEX(Items!C$2:C$1090,MATCH($O275,Items!$A$2:$A$1090,0))</f>
        <v xml:space="preserve"> </v>
      </c>
      <c r="R275" t="str">
        <f t="array" ref="R275">INDEX(Items!D$2:D$1090,MATCH($O275,Items!$A$2:$A$1090,0))</f>
        <v xml:space="preserve"> </v>
      </c>
    </row>
    <row r="276" spans="1:18" ht="15.75" customHeight="1" x14ac:dyDescent="0.25">
      <c r="A276">
        <f t="shared" si="6"/>
        <v>1</v>
      </c>
      <c r="B276" t="str">
        <f t="shared" si="9"/>
        <v/>
      </c>
      <c r="C276">
        <f t="shared" si="10"/>
        <v>1</v>
      </c>
      <c r="D276" s="4"/>
      <c r="E276" t="s">
        <v>20</v>
      </c>
      <c r="F276" t="str">
        <f t="array" ref="F276">INDEX(Establishment!B$2:B$1042,MATCH($E276,Establishment!$A$2:$A$1042,0))</f>
        <v xml:space="preserve"> </v>
      </c>
      <c r="G276" t="str">
        <f t="array" ref="G276">INDEX(Establishment!C$2:C$1042,MATCH($E276,Establishment!$A$2:$A$1042,0))</f>
        <v xml:space="preserve"> </v>
      </c>
      <c r="M276">
        <f t="shared" si="7"/>
        <v>0</v>
      </c>
      <c r="N276">
        <f t="shared" si="8"/>
        <v>0</v>
      </c>
      <c r="O276" t="s">
        <v>20</v>
      </c>
      <c r="P276" t="str">
        <f t="array" ref="P276">INDEX(Items!B$2:B$1090,MATCH($O276,Items!$A$2:$A$1090,0))</f>
        <v xml:space="preserve"> </v>
      </c>
      <c r="Q276" t="str">
        <f t="array" ref="Q276">INDEX(Items!C$2:C$1090,MATCH($O276,Items!$A$2:$A$1090,0))</f>
        <v xml:space="preserve"> </v>
      </c>
      <c r="R276" t="str">
        <f t="array" ref="R276">INDEX(Items!D$2:D$1090,MATCH($O276,Items!$A$2:$A$1090,0))</f>
        <v xml:space="preserve"> </v>
      </c>
    </row>
    <row r="277" spans="1:18" ht="15.75" customHeight="1" x14ac:dyDescent="0.25">
      <c r="A277">
        <f t="shared" si="6"/>
        <v>1</v>
      </c>
      <c r="B277" t="str">
        <f t="shared" si="9"/>
        <v/>
      </c>
      <c r="C277">
        <f t="shared" si="10"/>
        <v>1</v>
      </c>
      <c r="D277" s="4"/>
      <c r="E277" t="s">
        <v>20</v>
      </c>
      <c r="F277" t="str">
        <f t="array" ref="F277">INDEX(Establishment!B$2:B$1042,MATCH($E277,Establishment!$A$2:$A$1042,0))</f>
        <v xml:space="preserve"> </v>
      </c>
      <c r="G277" t="str">
        <f t="array" ref="G277">INDEX(Establishment!C$2:C$1042,MATCH($E277,Establishment!$A$2:$A$1042,0))</f>
        <v xml:space="preserve"> </v>
      </c>
      <c r="M277">
        <f t="shared" si="7"/>
        <v>0</v>
      </c>
      <c r="N277">
        <f t="shared" si="8"/>
        <v>0</v>
      </c>
      <c r="O277" t="s">
        <v>20</v>
      </c>
      <c r="P277" t="str">
        <f t="array" ref="P277">INDEX(Items!B$2:B$1090,MATCH($O277,Items!$A$2:$A$1090,0))</f>
        <v xml:space="preserve"> </v>
      </c>
      <c r="Q277" t="str">
        <f t="array" ref="Q277">INDEX(Items!C$2:C$1090,MATCH($O277,Items!$A$2:$A$1090,0))</f>
        <v xml:space="preserve"> </v>
      </c>
      <c r="R277" t="str">
        <f t="array" ref="R277">INDEX(Items!D$2:D$1090,MATCH($O277,Items!$A$2:$A$1090,0))</f>
        <v xml:space="preserve"> </v>
      </c>
    </row>
    <row r="278" spans="1:18" ht="15.75" customHeight="1" x14ac:dyDescent="0.25">
      <c r="A278">
        <f t="shared" si="6"/>
        <v>1</v>
      </c>
      <c r="B278" t="str">
        <f t="shared" si="9"/>
        <v/>
      </c>
      <c r="C278">
        <f t="shared" si="10"/>
        <v>1</v>
      </c>
      <c r="D278" s="4"/>
      <c r="E278" t="s">
        <v>20</v>
      </c>
      <c r="F278" t="str">
        <f t="array" ref="F278">INDEX(Establishment!B$2:B$1042,MATCH($E278,Establishment!$A$2:$A$1042,0))</f>
        <v xml:space="preserve"> </v>
      </c>
      <c r="G278" t="str">
        <f t="array" ref="G278">INDEX(Establishment!C$2:C$1042,MATCH($E278,Establishment!$A$2:$A$1042,0))</f>
        <v xml:space="preserve"> </v>
      </c>
      <c r="M278">
        <f t="shared" si="7"/>
        <v>0</v>
      </c>
      <c r="N278">
        <f t="shared" si="8"/>
        <v>0</v>
      </c>
      <c r="O278" t="s">
        <v>20</v>
      </c>
      <c r="P278" t="str">
        <f t="array" ref="P278">INDEX(Items!B$2:B$1090,MATCH($O278,Items!$A$2:$A$1090,0))</f>
        <v xml:space="preserve"> </v>
      </c>
      <c r="Q278" t="str">
        <f t="array" ref="Q278">INDEX(Items!C$2:C$1090,MATCH($O278,Items!$A$2:$A$1090,0))</f>
        <v xml:space="preserve"> </v>
      </c>
      <c r="R278" t="str">
        <f t="array" ref="R278">INDEX(Items!D$2:D$1090,MATCH($O278,Items!$A$2:$A$1090,0))</f>
        <v xml:space="preserve"> </v>
      </c>
    </row>
    <row r="279" spans="1:18" ht="15.75" customHeight="1" x14ac:dyDescent="0.25">
      <c r="A279">
        <f t="shared" si="6"/>
        <v>1</v>
      </c>
      <c r="B279" t="str">
        <f t="shared" si="9"/>
        <v/>
      </c>
      <c r="C279">
        <f t="shared" si="10"/>
        <v>1</v>
      </c>
      <c r="D279" s="4"/>
      <c r="E279" t="s">
        <v>20</v>
      </c>
      <c r="F279" t="str">
        <f t="array" ref="F279">INDEX(Establishment!B$2:B$1042,MATCH($E279,Establishment!$A$2:$A$1042,0))</f>
        <v xml:space="preserve"> </v>
      </c>
      <c r="G279" t="str">
        <f t="array" ref="G279">INDEX(Establishment!C$2:C$1042,MATCH($E279,Establishment!$A$2:$A$1042,0))</f>
        <v xml:space="preserve"> </v>
      </c>
      <c r="M279">
        <f t="shared" si="7"/>
        <v>0</v>
      </c>
      <c r="N279">
        <f t="shared" si="8"/>
        <v>0</v>
      </c>
      <c r="O279" t="s">
        <v>20</v>
      </c>
      <c r="P279" t="str">
        <f t="array" ref="P279">INDEX(Items!B$2:B$1090,MATCH($O279,Items!$A$2:$A$1090,0))</f>
        <v xml:space="preserve"> </v>
      </c>
      <c r="Q279" t="str">
        <f t="array" ref="Q279">INDEX(Items!C$2:C$1090,MATCH($O279,Items!$A$2:$A$1090,0))</f>
        <v xml:space="preserve"> </v>
      </c>
      <c r="R279" t="str">
        <f t="array" ref="R279">INDEX(Items!D$2:D$1090,MATCH($O279,Items!$A$2:$A$1090,0))</f>
        <v xml:space="preserve"> </v>
      </c>
    </row>
    <row r="280" spans="1:18" ht="15.75" customHeight="1" x14ac:dyDescent="0.25">
      <c r="A280">
        <f t="shared" si="6"/>
        <v>1</v>
      </c>
      <c r="B280" t="str">
        <f t="shared" si="9"/>
        <v/>
      </c>
      <c r="C280">
        <f t="shared" si="10"/>
        <v>1</v>
      </c>
      <c r="D280" s="4"/>
      <c r="E280" t="s">
        <v>20</v>
      </c>
      <c r="F280" t="str">
        <f t="array" ref="F280">INDEX(Establishment!B$2:B$1042,MATCH($E280,Establishment!$A$2:$A$1042,0))</f>
        <v xml:space="preserve"> </v>
      </c>
      <c r="G280" t="str">
        <f t="array" ref="G280">INDEX(Establishment!C$2:C$1042,MATCH($E280,Establishment!$A$2:$A$1042,0))</f>
        <v xml:space="preserve"> </v>
      </c>
      <c r="M280">
        <f t="shared" si="7"/>
        <v>0</v>
      </c>
      <c r="N280">
        <f t="shared" si="8"/>
        <v>0</v>
      </c>
      <c r="O280" t="s">
        <v>20</v>
      </c>
      <c r="P280" t="str">
        <f t="array" ref="P280">INDEX(Items!B$2:B$1090,MATCH($O280,Items!$A$2:$A$1090,0))</f>
        <v xml:space="preserve"> </v>
      </c>
      <c r="Q280" t="str">
        <f t="array" ref="Q280">INDEX(Items!C$2:C$1090,MATCH($O280,Items!$A$2:$A$1090,0))</f>
        <v xml:space="preserve"> </v>
      </c>
      <c r="R280" t="str">
        <f t="array" ref="R280">INDEX(Items!D$2:D$1090,MATCH($O280,Items!$A$2:$A$1090,0))</f>
        <v xml:space="preserve"> </v>
      </c>
    </row>
    <row r="281" spans="1:18" ht="15.75" customHeight="1" x14ac:dyDescent="0.25">
      <c r="A281">
        <f t="shared" si="6"/>
        <v>1</v>
      </c>
      <c r="B281" t="str">
        <f t="shared" si="9"/>
        <v/>
      </c>
      <c r="C281">
        <f t="shared" si="10"/>
        <v>1</v>
      </c>
      <c r="D281" s="4"/>
      <c r="E281" t="s">
        <v>20</v>
      </c>
      <c r="F281" t="str">
        <f t="array" ref="F281">INDEX(Establishment!B$2:B$1042,MATCH($E281,Establishment!$A$2:$A$1042,0))</f>
        <v xml:space="preserve"> </v>
      </c>
      <c r="G281" t="str">
        <f t="array" ref="G281">INDEX(Establishment!C$2:C$1042,MATCH($E281,Establishment!$A$2:$A$1042,0))</f>
        <v xml:space="preserve"> </v>
      </c>
      <c r="M281">
        <f t="shared" si="7"/>
        <v>0</v>
      </c>
      <c r="N281">
        <f t="shared" si="8"/>
        <v>0</v>
      </c>
      <c r="O281" t="s">
        <v>20</v>
      </c>
      <c r="P281" t="str">
        <f t="array" ref="P281">INDEX(Items!B$2:B$1090,MATCH($O281,Items!$A$2:$A$1090,0))</f>
        <v xml:space="preserve"> </v>
      </c>
      <c r="Q281" t="str">
        <f t="array" ref="Q281">INDEX(Items!C$2:C$1090,MATCH($O281,Items!$A$2:$A$1090,0))</f>
        <v xml:space="preserve"> </v>
      </c>
      <c r="R281" t="str">
        <f t="array" ref="R281">INDEX(Items!D$2:D$1090,MATCH($O281,Items!$A$2:$A$1090,0))</f>
        <v xml:space="preserve"> </v>
      </c>
    </row>
    <row r="282" spans="1:18" ht="15.75" customHeight="1" x14ac:dyDescent="0.25">
      <c r="A282">
        <f t="shared" si="6"/>
        <v>1</v>
      </c>
      <c r="B282" t="str">
        <f t="shared" si="9"/>
        <v/>
      </c>
      <c r="C282">
        <f t="shared" si="10"/>
        <v>1</v>
      </c>
      <c r="D282" s="4"/>
      <c r="E282" t="s">
        <v>20</v>
      </c>
      <c r="F282" t="str">
        <f t="array" ref="F282">INDEX(Establishment!B$2:B$1042,MATCH($E282,Establishment!$A$2:$A$1042,0))</f>
        <v xml:space="preserve"> </v>
      </c>
      <c r="G282" t="str">
        <f t="array" ref="G282">INDEX(Establishment!C$2:C$1042,MATCH($E282,Establishment!$A$2:$A$1042,0))</f>
        <v xml:space="preserve"> </v>
      </c>
      <c r="M282">
        <f t="shared" si="7"/>
        <v>0</v>
      </c>
      <c r="N282">
        <f t="shared" si="8"/>
        <v>0</v>
      </c>
      <c r="O282" t="s">
        <v>20</v>
      </c>
      <c r="P282" t="str">
        <f t="array" ref="P282">INDEX(Items!B$2:B$1090,MATCH($O282,Items!$A$2:$A$1090,0))</f>
        <v xml:space="preserve"> </v>
      </c>
      <c r="Q282" t="str">
        <f t="array" ref="Q282">INDEX(Items!C$2:C$1090,MATCH($O282,Items!$A$2:$A$1090,0))</f>
        <v xml:space="preserve"> </v>
      </c>
      <c r="R282" t="str">
        <f t="array" ref="R282">INDEX(Items!D$2:D$1090,MATCH($O282,Items!$A$2:$A$1090,0))</f>
        <v xml:space="preserve"> </v>
      </c>
    </row>
    <row r="283" spans="1:18" ht="15.75" customHeight="1" x14ac:dyDescent="0.25">
      <c r="A283">
        <f t="shared" si="6"/>
        <v>1</v>
      </c>
      <c r="B283" t="str">
        <f t="shared" si="9"/>
        <v/>
      </c>
      <c r="C283">
        <f t="shared" si="10"/>
        <v>1</v>
      </c>
      <c r="D283" s="4"/>
      <c r="E283" t="s">
        <v>20</v>
      </c>
      <c r="F283" t="str">
        <f t="array" ref="F283">INDEX(Establishment!B$2:B$1042,MATCH($E283,Establishment!$A$2:$A$1042,0))</f>
        <v xml:space="preserve"> </v>
      </c>
      <c r="G283" t="str">
        <f t="array" ref="G283">INDEX(Establishment!C$2:C$1042,MATCH($E283,Establishment!$A$2:$A$1042,0))</f>
        <v xml:space="preserve"> </v>
      </c>
      <c r="M283">
        <f t="shared" si="7"/>
        <v>0</v>
      </c>
      <c r="N283">
        <f t="shared" si="8"/>
        <v>0</v>
      </c>
      <c r="O283" t="s">
        <v>20</v>
      </c>
      <c r="P283" t="str">
        <f t="array" ref="P283">INDEX(Items!B$2:B$1090,MATCH($O283,Items!$A$2:$A$1090,0))</f>
        <v xml:space="preserve"> </v>
      </c>
      <c r="Q283" t="str">
        <f t="array" ref="Q283">INDEX(Items!C$2:C$1090,MATCH($O283,Items!$A$2:$A$1090,0))</f>
        <v xml:space="preserve"> </v>
      </c>
      <c r="R283" t="str">
        <f t="array" ref="R283">INDEX(Items!D$2:D$1090,MATCH($O283,Items!$A$2:$A$1090,0))</f>
        <v xml:space="preserve"> </v>
      </c>
    </row>
    <row r="284" spans="1:18" ht="15.75" customHeight="1" x14ac:dyDescent="0.25">
      <c r="A284">
        <f t="shared" si="6"/>
        <v>1</v>
      </c>
      <c r="B284" t="str">
        <f t="shared" si="9"/>
        <v/>
      </c>
      <c r="C284">
        <f t="shared" si="10"/>
        <v>1</v>
      </c>
      <c r="D284" s="4"/>
      <c r="E284" t="s">
        <v>20</v>
      </c>
      <c r="F284" t="str">
        <f t="array" ref="F284">INDEX(Establishment!B$2:B$1042,MATCH($E284,Establishment!$A$2:$A$1042,0))</f>
        <v xml:space="preserve"> </v>
      </c>
      <c r="G284" t="str">
        <f t="array" ref="G284">INDEX(Establishment!C$2:C$1042,MATCH($E284,Establishment!$A$2:$A$1042,0))</f>
        <v xml:space="preserve"> </v>
      </c>
      <c r="M284">
        <f t="shared" si="7"/>
        <v>0</v>
      </c>
      <c r="N284">
        <f t="shared" si="8"/>
        <v>0</v>
      </c>
      <c r="O284" t="s">
        <v>20</v>
      </c>
      <c r="P284" t="str">
        <f t="array" ref="P284">INDEX(Items!B$2:B$1090,MATCH($O284,Items!$A$2:$A$1090,0))</f>
        <v xml:space="preserve"> </v>
      </c>
      <c r="Q284" t="str">
        <f t="array" ref="Q284">INDEX(Items!C$2:C$1090,MATCH($O284,Items!$A$2:$A$1090,0))</f>
        <v xml:space="preserve"> </v>
      </c>
      <c r="R284" t="str">
        <f t="array" ref="R284">INDEX(Items!D$2:D$1090,MATCH($O284,Items!$A$2:$A$1090,0))</f>
        <v xml:space="preserve"> </v>
      </c>
    </row>
    <row r="285" spans="1:18" ht="15.75" customHeight="1" x14ac:dyDescent="0.25">
      <c r="A285">
        <f t="shared" si="6"/>
        <v>1</v>
      </c>
      <c r="B285" t="str">
        <f t="shared" si="9"/>
        <v/>
      </c>
      <c r="C285">
        <f t="shared" si="10"/>
        <v>1</v>
      </c>
      <c r="D285" s="4"/>
      <c r="E285" t="s">
        <v>20</v>
      </c>
      <c r="F285" t="str">
        <f t="array" ref="F285">INDEX(Establishment!B$2:B$1042,MATCH($E285,Establishment!$A$2:$A$1042,0))</f>
        <v xml:space="preserve"> </v>
      </c>
      <c r="G285" t="str">
        <f t="array" ref="G285">INDEX(Establishment!C$2:C$1042,MATCH($E285,Establishment!$A$2:$A$1042,0))</f>
        <v xml:space="preserve"> </v>
      </c>
      <c r="M285">
        <f t="shared" si="7"/>
        <v>0</v>
      </c>
      <c r="N285">
        <f t="shared" si="8"/>
        <v>0</v>
      </c>
      <c r="O285" t="s">
        <v>20</v>
      </c>
      <c r="P285" t="str">
        <f t="array" ref="P285">INDEX(Items!B$2:B$1090,MATCH($O285,Items!$A$2:$A$1090,0))</f>
        <v xml:space="preserve"> </v>
      </c>
      <c r="Q285" t="str">
        <f t="array" ref="Q285">INDEX(Items!C$2:C$1090,MATCH($O285,Items!$A$2:$A$1090,0))</f>
        <v xml:space="preserve"> </v>
      </c>
      <c r="R285" t="str">
        <f t="array" ref="R285">INDEX(Items!D$2:D$1090,MATCH($O285,Items!$A$2:$A$1090,0))</f>
        <v xml:space="preserve"> </v>
      </c>
    </row>
    <row r="286" spans="1:18" ht="15.75" customHeight="1" x14ac:dyDescent="0.25">
      <c r="A286">
        <f t="shared" si="6"/>
        <v>1</v>
      </c>
      <c r="B286" t="str">
        <f t="shared" si="9"/>
        <v/>
      </c>
      <c r="C286">
        <f t="shared" si="10"/>
        <v>1</v>
      </c>
      <c r="D286" s="4"/>
      <c r="E286" t="s">
        <v>20</v>
      </c>
      <c r="F286" t="str">
        <f t="array" ref="F286">INDEX(Establishment!B$2:B$1042,MATCH($E286,Establishment!$A$2:$A$1042,0))</f>
        <v xml:space="preserve"> </v>
      </c>
      <c r="G286" t="str">
        <f t="array" ref="G286">INDEX(Establishment!C$2:C$1042,MATCH($E286,Establishment!$A$2:$A$1042,0))</f>
        <v xml:space="preserve"> </v>
      </c>
      <c r="M286">
        <f t="shared" si="7"/>
        <v>0</v>
      </c>
      <c r="N286">
        <f t="shared" si="8"/>
        <v>0</v>
      </c>
      <c r="O286" t="s">
        <v>20</v>
      </c>
      <c r="P286" t="str">
        <f t="array" ref="P286">INDEX(Items!B$2:B$1090,MATCH($O286,Items!$A$2:$A$1090,0))</f>
        <v xml:space="preserve"> </v>
      </c>
      <c r="Q286" t="str">
        <f t="array" ref="Q286">INDEX(Items!C$2:C$1090,MATCH($O286,Items!$A$2:$A$1090,0))</f>
        <v xml:space="preserve"> </v>
      </c>
      <c r="R286" t="str">
        <f t="array" ref="R286">INDEX(Items!D$2:D$1090,MATCH($O286,Items!$A$2:$A$1090,0))</f>
        <v xml:space="preserve"> </v>
      </c>
    </row>
    <row r="287" spans="1:18" ht="15.75" customHeight="1" x14ac:dyDescent="0.25">
      <c r="A287">
        <f t="shared" si="6"/>
        <v>1</v>
      </c>
      <c r="B287" t="str">
        <f t="shared" si="9"/>
        <v/>
      </c>
      <c r="C287">
        <f t="shared" si="10"/>
        <v>1</v>
      </c>
      <c r="D287" s="4"/>
      <c r="E287" t="s">
        <v>20</v>
      </c>
      <c r="F287" t="str">
        <f t="array" ref="F287">INDEX(Establishment!B$2:B$1042,MATCH($E287,Establishment!$A$2:$A$1042,0))</f>
        <v xml:space="preserve"> </v>
      </c>
      <c r="G287" t="str">
        <f t="array" ref="G287">INDEX(Establishment!C$2:C$1042,MATCH($E287,Establishment!$A$2:$A$1042,0))</f>
        <v xml:space="preserve"> </v>
      </c>
      <c r="M287">
        <f t="shared" si="7"/>
        <v>0</v>
      </c>
      <c r="N287">
        <f t="shared" si="8"/>
        <v>0</v>
      </c>
      <c r="O287" t="s">
        <v>20</v>
      </c>
      <c r="P287" t="str">
        <f t="array" ref="P287">INDEX(Items!B$2:B$1090,MATCH($O287,Items!$A$2:$A$1090,0))</f>
        <v xml:space="preserve"> </v>
      </c>
      <c r="Q287" t="str">
        <f t="array" ref="Q287">INDEX(Items!C$2:C$1090,MATCH($O287,Items!$A$2:$A$1090,0))</f>
        <v xml:space="preserve"> </v>
      </c>
      <c r="R287" t="str">
        <f t="array" ref="R287">INDEX(Items!D$2:D$1090,MATCH($O287,Items!$A$2:$A$1090,0))</f>
        <v xml:space="preserve"> </v>
      </c>
    </row>
    <row r="288" spans="1:18" ht="15.75" customHeight="1" x14ac:dyDescent="0.25">
      <c r="A288">
        <f t="shared" si="6"/>
        <v>1</v>
      </c>
      <c r="B288" t="str">
        <f t="shared" si="9"/>
        <v/>
      </c>
      <c r="C288">
        <f t="shared" si="10"/>
        <v>1</v>
      </c>
      <c r="D288" s="4"/>
      <c r="E288" t="s">
        <v>20</v>
      </c>
      <c r="F288" t="str">
        <f t="array" ref="F288">INDEX(Establishment!B$2:B$1042,MATCH($E288,Establishment!$A$2:$A$1042,0))</f>
        <v xml:space="preserve"> </v>
      </c>
      <c r="G288" t="str">
        <f t="array" ref="G288">INDEX(Establishment!C$2:C$1042,MATCH($E288,Establishment!$A$2:$A$1042,0))</f>
        <v xml:space="preserve"> </v>
      </c>
      <c r="M288">
        <f t="shared" si="7"/>
        <v>0</v>
      </c>
      <c r="N288">
        <f t="shared" si="8"/>
        <v>0</v>
      </c>
      <c r="O288" t="s">
        <v>20</v>
      </c>
      <c r="P288" t="str">
        <f t="array" ref="P288">INDEX(Items!B$2:B$1090,MATCH($O288,Items!$A$2:$A$1090,0))</f>
        <v xml:space="preserve"> </v>
      </c>
      <c r="Q288" t="str">
        <f t="array" ref="Q288">INDEX(Items!C$2:C$1090,MATCH($O288,Items!$A$2:$A$1090,0))</f>
        <v xml:space="preserve"> </v>
      </c>
      <c r="R288" t="str">
        <f t="array" ref="R288">INDEX(Items!D$2:D$1090,MATCH($O288,Items!$A$2:$A$1090,0))</f>
        <v xml:space="preserve"> </v>
      </c>
    </row>
    <row r="289" spans="1:18" ht="15.75" customHeight="1" x14ac:dyDescent="0.25">
      <c r="A289">
        <f t="shared" si="6"/>
        <v>1</v>
      </c>
      <c r="B289" t="str">
        <f t="shared" si="9"/>
        <v/>
      </c>
      <c r="C289">
        <f t="shared" si="10"/>
        <v>1</v>
      </c>
      <c r="D289" s="4"/>
      <c r="E289" t="s">
        <v>20</v>
      </c>
      <c r="F289" t="str">
        <f t="array" ref="F289">INDEX(Establishment!B$2:B$1042,MATCH($E289,Establishment!$A$2:$A$1042,0))</f>
        <v xml:space="preserve"> </v>
      </c>
      <c r="G289" t="str">
        <f t="array" ref="G289">INDEX(Establishment!C$2:C$1042,MATCH($E289,Establishment!$A$2:$A$1042,0))</f>
        <v xml:space="preserve"> </v>
      </c>
      <c r="M289">
        <f t="shared" si="7"/>
        <v>0</v>
      </c>
      <c r="N289">
        <f t="shared" si="8"/>
        <v>0</v>
      </c>
      <c r="O289" t="s">
        <v>20</v>
      </c>
      <c r="P289" t="str">
        <f t="array" ref="P289">INDEX(Items!B$2:B$1090,MATCH($O289,Items!$A$2:$A$1090,0))</f>
        <v xml:space="preserve"> </v>
      </c>
      <c r="Q289" t="str">
        <f t="array" ref="Q289">INDEX(Items!C$2:C$1090,MATCH($O289,Items!$A$2:$A$1090,0))</f>
        <v xml:space="preserve"> </v>
      </c>
      <c r="R289" t="str">
        <f t="array" ref="R289">INDEX(Items!D$2:D$1090,MATCH($O289,Items!$A$2:$A$1090,0))</f>
        <v xml:space="preserve"> </v>
      </c>
    </row>
    <row r="290" spans="1:18" ht="15.75" customHeight="1" x14ac:dyDescent="0.25">
      <c r="A290">
        <f t="shared" si="6"/>
        <v>1</v>
      </c>
      <c r="B290" t="str">
        <f t="shared" si="9"/>
        <v/>
      </c>
      <c r="C290">
        <f t="shared" si="10"/>
        <v>1</v>
      </c>
      <c r="D290" s="4"/>
      <c r="E290" t="s">
        <v>20</v>
      </c>
      <c r="F290" t="str">
        <f t="array" ref="F290">INDEX(Establishment!B$2:B$1042,MATCH($E290,Establishment!$A$2:$A$1042,0))</f>
        <v xml:space="preserve"> </v>
      </c>
      <c r="G290" t="str">
        <f t="array" ref="G290">INDEX(Establishment!C$2:C$1042,MATCH($E290,Establishment!$A$2:$A$1042,0))</f>
        <v xml:space="preserve"> </v>
      </c>
      <c r="M290">
        <f t="shared" si="7"/>
        <v>0</v>
      </c>
      <c r="N290">
        <f t="shared" si="8"/>
        <v>0</v>
      </c>
      <c r="O290" t="s">
        <v>20</v>
      </c>
      <c r="P290" t="str">
        <f t="array" ref="P290">INDEX(Items!B$2:B$1090,MATCH($O290,Items!$A$2:$A$1090,0))</f>
        <v xml:space="preserve"> </v>
      </c>
      <c r="Q290" t="str">
        <f t="array" ref="Q290">INDEX(Items!C$2:C$1090,MATCH($O290,Items!$A$2:$A$1090,0))</f>
        <v xml:space="preserve"> </v>
      </c>
      <c r="R290" t="str">
        <f t="array" ref="R290">INDEX(Items!D$2:D$1090,MATCH($O290,Items!$A$2:$A$1090,0))</f>
        <v xml:space="preserve"> </v>
      </c>
    </row>
    <row r="291" spans="1:18" ht="15.75" customHeight="1" x14ac:dyDescent="0.25">
      <c r="A291">
        <f t="shared" si="6"/>
        <v>1</v>
      </c>
      <c r="B291" t="str">
        <f t="shared" si="9"/>
        <v/>
      </c>
      <c r="C291">
        <f t="shared" si="10"/>
        <v>1</v>
      </c>
      <c r="D291" s="4"/>
      <c r="E291" t="s">
        <v>20</v>
      </c>
      <c r="F291" t="str">
        <f t="array" ref="F291">INDEX(Establishment!B$2:B$1042,MATCH($E291,Establishment!$A$2:$A$1042,0))</f>
        <v xml:space="preserve"> </v>
      </c>
      <c r="G291" t="str">
        <f t="array" ref="G291">INDEX(Establishment!C$2:C$1042,MATCH($E291,Establishment!$A$2:$A$1042,0))</f>
        <v xml:space="preserve"> </v>
      </c>
      <c r="M291">
        <f t="shared" si="7"/>
        <v>0</v>
      </c>
      <c r="N291">
        <f t="shared" si="8"/>
        <v>0</v>
      </c>
      <c r="O291" t="s">
        <v>20</v>
      </c>
      <c r="P291" t="str">
        <f t="array" ref="P291">INDEX(Items!B$2:B$1090,MATCH($O291,Items!$A$2:$A$1090,0))</f>
        <v xml:space="preserve"> </v>
      </c>
      <c r="Q291" t="str">
        <f t="array" ref="Q291">INDEX(Items!C$2:C$1090,MATCH($O291,Items!$A$2:$A$1090,0))</f>
        <v xml:space="preserve"> </v>
      </c>
      <c r="R291" t="str">
        <f t="array" ref="R291">INDEX(Items!D$2:D$1090,MATCH($O291,Items!$A$2:$A$1090,0))</f>
        <v xml:space="preserve"> </v>
      </c>
    </row>
    <row r="292" spans="1:18" ht="15.75" customHeight="1" x14ac:dyDescent="0.25">
      <c r="A292">
        <f t="shared" si="6"/>
        <v>1</v>
      </c>
      <c r="B292" t="str">
        <f t="shared" si="9"/>
        <v/>
      </c>
      <c r="C292">
        <f t="shared" si="10"/>
        <v>1</v>
      </c>
      <c r="D292" s="4"/>
      <c r="E292" t="s">
        <v>20</v>
      </c>
      <c r="F292" t="str">
        <f t="array" ref="F292">INDEX(Establishment!B$2:B$1042,MATCH($E292,Establishment!$A$2:$A$1042,0))</f>
        <v xml:space="preserve"> </v>
      </c>
      <c r="G292" t="str">
        <f t="array" ref="G292">INDEX(Establishment!C$2:C$1042,MATCH($E292,Establishment!$A$2:$A$1042,0))</f>
        <v xml:space="preserve"> </v>
      </c>
      <c r="M292">
        <f t="shared" si="7"/>
        <v>0</v>
      </c>
      <c r="N292">
        <f t="shared" si="8"/>
        <v>0</v>
      </c>
      <c r="O292" t="s">
        <v>20</v>
      </c>
      <c r="P292" t="str">
        <f t="array" ref="P292">INDEX(Items!B$2:B$1090,MATCH($O292,Items!$A$2:$A$1090,0))</f>
        <v xml:space="preserve"> </v>
      </c>
      <c r="Q292" t="str">
        <f t="array" ref="Q292">INDEX(Items!C$2:C$1090,MATCH($O292,Items!$A$2:$A$1090,0))</f>
        <v xml:space="preserve"> </v>
      </c>
      <c r="R292" t="str">
        <f t="array" ref="R292">INDEX(Items!D$2:D$1090,MATCH($O292,Items!$A$2:$A$1090,0))</f>
        <v xml:space="preserve"> </v>
      </c>
    </row>
    <row r="293" spans="1:18" ht="15.75" customHeight="1" x14ac:dyDescent="0.25">
      <c r="A293">
        <f t="shared" si="6"/>
        <v>1</v>
      </c>
      <c r="B293" t="str">
        <f t="shared" si="9"/>
        <v/>
      </c>
      <c r="C293">
        <f t="shared" si="10"/>
        <v>1</v>
      </c>
      <c r="D293" s="4"/>
      <c r="E293" t="s">
        <v>20</v>
      </c>
      <c r="F293" t="str">
        <f t="array" ref="F293">INDEX(Establishment!B$2:B$1042,MATCH($E293,Establishment!$A$2:$A$1042,0))</f>
        <v xml:space="preserve"> </v>
      </c>
      <c r="G293" t="str">
        <f t="array" ref="G293">INDEX(Establishment!C$2:C$1042,MATCH($E293,Establishment!$A$2:$A$1042,0))</f>
        <v xml:space="preserve"> </v>
      </c>
      <c r="M293">
        <f t="shared" si="7"/>
        <v>0</v>
      </c>
      <c r="N293">
        <f t="shared" si="8"/>
        <v>0</v>
      </c>
      <c r="O293" t="s">
        <v>20</v>
      </c>
      <c r="P293" t="str">
        <f t="array" ref="P293">INDEX(Items!B$2:B$1090,MATCH($O293,Items!$A$2:$A$1090,0))</f>
        <v xml:space="preserve"> </v>
      </c>
      <c r="Q293" t="str">
        <f t="array" ref="Q293">INDEX(Items!C$2:C$1090,MATCH($O293,Items!$A$2:$A$1090,0))</f>
        <v xml:space="preserve"> </v>
      </c>
      <c r="R293" t="str">
        <f t="array" ref="R293">INDEX(Items!D$2:D$1090,MATCH($O293,Items!$A$2:$A$1090,0))</f>
        <v xml:space="preserve"> </v>
      </c>
    </row>
    <row r="294" spans="1:18" ht="15.75" customHeight="1" x14ac:dyDescent="0.25">
      <c r="A294">
        <f t="shared" si="6"/>
        <v>1</v>
      </c>
      <c r="B294" t="str">
        <f t="shared" si="9"/>
        <v/>
      </c>
      <c r="C294">
        <f t="shared" si="10"/>
        <v>1</v>
      </c>
      <c r="D294" s="4"/>
      <c r="E294" t="s">
        <v>20</v>
      </c>
      <c r="F294" t="str">
        <f t="array" ref="F294">INDEX(Establishment!B$2:B$1042,MATCH($E294,Establishment!$A$2:$A$1042,0))</f>
        <v xml:space="preserve"> </v>
      </c>
      <c r="G294" t="str">
        <f t="array" ref="G294">INDEX(Establishment!C$2:C$1042,MATCH($E294,Establishment!$A$2:$A$1042,0))</f>
        <v xml:space="preserve"> </v>
      </c>
      <c r="M294">
        <f t="shared" si="7"/>
        <v>0</v>
      </c>
      <c r="N294">
        <f t="shared" si="8"/>
        <v>0</v>
      </c>
      <c r="O294" t="s">
        <v>20</v>
      </c>
      <c r="P294" t="str">
        <f t="array" ref="P294">INDEX(Items!B$2:B$1090,MATCH($O294,Items!$A$2:$A$1090,0))</f>
        <v xml:space="preserve"> </v>
      </c>
      <c r="Q294" t="str">
        <f t="array" ref="Q294">INDEX(Items!C$2:C$1090,MATCH($O294,Items!$A$2:$A$1090,0))</f>
        <v xml:space="preserve"> </v>
      </c>
      <c r="R294" t="str">
        <f t="array" ref="R294">INDEX(Items!D$2:D$1090,MATCH($O294,Items!$A$2:$A$1090,0))</f>
        <v xml:space="preserve"> </v>
      </c>
    </row>
    <row r="295" spans="1:18" ht="15.75" customHeight="1" x14ac:dyDescent="0.25">
      <c r="A295">
        <f t="shared" si="6"/>
        <v>1</v>
      </c>
      <c r="B295" t="str">
        <f t="shared" si="9"/>
        <v/>
      </c>
      <c r="C295">
        <f t="shared" si="10"/>
        <v>1</v>
      </c>
      <c r="D295" s="4"/>
      <c r="E295" t="s">
        <v>20</v>
      </c>
      <c r="F295" t="str">
        <f t="array" ref="F295">INDEX(Establishment!B$2:B$1042,MATCH($E295,Establishment!$A$2:$A$1042,0))</f>
        <v xml:space="preserve"> </v>
      </c>
      <c r="G295" t="str">
        <f t="array" ref="G295">INDEX(Establishment!C$2:C$1042,MATCH($E295,Establishment!$A$2:$A$1042,0))</f>
        <v xml:space="preserve"> </v>
      </c>
      <c r="M295">
        <f t="shared" si="7"/>
        <v>0</v>
      </c>
      <c r="N295">
        <f t="shared" si="8"/>
        <v>0</v>
      </c>
      <c r="O295" t="s">
        <v>20</v>
      </c>
      <c r="P295" t="str">
        <f t="array" ref="P295">INDEX(Items!B$2:B$1090,MATCH($O295,Items!$A$2:$A$1090,0))</f>
        <v xml:space="preserve"> </v>
      </c>
      <c r="Q295" t="str">
        <f t="array" ref="Q295">INDEX(Items!C$2:C$1090,MATCH($O295,Items!$A$2:$A$1090,0))</f>
        <v xml:space="preserve"> </v>
      </c>
      <c r="R295" t="str">
        <f t="array" ref="R295">INDEX(Items!D$2:D$1090,MATCH($O295,Items!$A$2:$A$1090,0))</f>
        <v xml:space="preserve"> </v>
      </c>
    </row>
    <row r="296" spans="1:18" ht="15.75" customHeight="1" x14ac:dyDescent="0.25">
      <c r="A296">
        <f t="shared" si="6"/>
        <v>1</v>
      </c>
      <c r="B296" t="str">
        <f t="shared" si="9"/>
        <v/>
      </c>
      <c r="C296">
        <f t="shared" si="10"/>
        <v>1</v>
      </c>
      <c r="D296" s="4"/>
      <c r="E296" t="s">
        <v>20</v>
      </c>
      <c r="F296" t="str">
        <f t="array" ref="F296">INDEX(Establishment!B$2:B$1042,MATCH($E296,Establishment!$A$2:$A$1042,0))</f>
        <v xml:space="preserve"> </v>
      </c>
      <c r="G296" t="str">
        <f t="array" ref="G296">INDEX(Establishment!C$2:C$1042,MATCH($E296,Establishment!$A$2:$A$1042,0))</f>
        <v xml:space="preserve"> </v>
      </c>
      <c r="M296">
        <f t="shared" si="7"/>
        <v>0</v>
      </c>
      <c r="N296">
        <f t="shared" si="8"/>
        <v>0</v>
      </c>
      <c r="O296" t="s">
        <v>20</v>
      </c>
      <c r="P296" t="str">
        <f t="array" ref="P296">INDEX(Items!B$2:B$1090,MATCH($O296,Items!$A$2:$A$1090,0))</f>
        <v xml:space="preserve"> </v>
      </c>
      <c r="Q296" t="str">
        <f t="array" ref="Q296">INDEX(Items!C$2:C$1090,MATCH($O296,Items!$A$2:$A$1090,0))</f>
        <v xml:space="preserve"> </v>
      </c>
      <c r="R296" t="str">
        <f t="array" ref="R296">INDEX(Items!D$2:D$1090,MATCH($O296,Items!$A$2:$A$1090,0))</f>
        <v xml:space="preserve"> </v>
      </c>
    </row>
    <row r="297" spans="1:18" ht="15.75" customHeight="1" x14ac:dyDescent="0.25">
      <c r="A297">
        <f t="shared" si="6"/>
        <v>1</v>
      </c>
      <c r="B297" t="str">
        <f t="shared" si="9"/>
        <v/>
      </c>
      <c r="C297">
        <f t="shared" si="10"/>
        <v>1</v>
      </c>
      <c r="D297" s="4"/>
      <c r="E297" t="s">
        <v>20</v>
      </c>
      <c r="F297" t="str">
        <f t="array" ref="F297">INDEX(Establishment!B$2:B$1042,MATCH($E297,Establishment!$A$2:$A$1042,0))</f>
        <v xml:space="preserve"> </v>
      </c>
      <c r="G297" t="str">
        <f t="array" ref="G297">INDEX(Establishment!C$2:C$1042,MATCH($E297,Establishment!$A$2:$A$1042,0))</f>
        <v xml:space="preserve"> </v>
      </c>
      <c r="M297">
        <f t="shared" si="7"/>
        <v>0</v>
      </c>
      <c r="N297">
        <f t="shared" si="8"/>
        <v>0</v>
      </c>
      <c r="O297" t="s">
        <v>20</v>
      </c>
      <c r="P297" t="str">
        <f t="array" ref="P297">INDEX(Items!B$2:B$1090,MATCH($O297,Items!$A$2:$A$1090,0))</f>
        <v xml:space="preserve"> </v>
      </c>
      <c r="Q297" t="str">
        <f t="array" ref="Q297">INDEX(Items!C$2:C$1090,MATCH($O297,Items!$A$2:$A$1090,0))</f>
        <v xml:space="preserve"> </v>
      </c>
      <c r="R297" t="str">
        <f t="array" ref="R297">INDEX(Items!D$2:D$1090,MATCH($O297,Items!$A$2:$A$1090,0))</f>
        <v xml:space="preserve"> </v>
      </c>
    </row>
    <row r="298" spans="1:18" ht="15.75" customHeight="1" x14ac:dyDescent="0.25">
      <c r="A298">
        <f t="shared" si="6"/>
        <v>1</v>
      </c>
      <c r="B298" t="str">
        <f t="shared" si="9"/>
        <v/>
      </c>
      <c r="C298">
        <f t="shared" si="10"/>
        <v>1</v>
      </c>
      <c r="D298" s="4"/>
      <c r="E298" t="s">
        <v>20</v>
      </c>
      <c r="F298" t="str">
        <f t="array" ref="F298">INDEX(Establishment!B$2:B$1042,MATCH($E298,Establishment!$A$2:$A$1042,0))</f>
        <v xml:space="preserve"> </v>
      </c>
      <c r="G298" t="str">
        <f t="array" ref="G298">INDEX(Establishment!C$2:C$1042,MATCH($E298,Establishment!$A$2:$A$1042,0))</f>
        <v xml:space="preserve"> </v>
      </c>
      <c r="M298">
        <f t="shared" si="7"/>
        <v>0</v>
      </c>
      <c r="N298">
        <f t="shared" si="8"/>
        <v>0</v>
      </c>
      <c r="O298" t="s">
        <v>20</v>
      </c>
      <c r="P298" t="str">
        <f t="array" ref="P298">INDEX(Items!B$2:B$1090,MATCH($O298,Items!$A$2:$A$1090,0))</f>
        <v xml:space="preserve"> </v>
      </c>
      <c r="Q298" t="str">
        <f t="array" ref="Q298">INDEX(Items!C$2:C$1090,MATCH($O298,Items!$A$2:$A$1090,0))</f>
        <v xml:space="preserve"> </v>
      </c>
      <c r="R298" t="str">
        <f t="array" ref="R298">INDEX(Items!D$2:D$1090,MATCH($O298,Items!$A$2:$A$1090,0))</f>
        <v xml:space="preserve"> </v>
      </c>
    </row>
    <row r="299" spans="1:18" ht="15.75" customHeight="1" x14ac:dyDescent="0.25">
      <c r="A299">
        <f t="shared" si="6"/>
        <v>1</v>
      </c>
      <c r="B299" t="str">
        <f t="shared" si="9"/>
        <v/>
      </c>
      <c r="C299">
        <f t="shared" si="10"/>
        <v>1</v>
      </c>
      <c r="D299" s="4"/>
      <c r="E299" t="s">
        <v>20</v>
      </c>
      <c r="F299" t="str">
        <f t="array" ref="F299">INDEX(Establishment!B$2:B$1042,MATCH($E299,Establishment!$A$2:$A$1042,0))</f>
        <v xml:space="preserve"> </v>
      </c>
      <c r="G299" t="str">
        <f t="array" ref="G299">INDEX(Establishment!C$2:C$1042,MATCH($E299,Establishment!$A$2:$A$1042,0))</f>
        <v xml:space="preserve"> </v>
      </c>
      <c r="M299">
        <f t="shared" si="7"/>
        <v>0</v>
      </c>
      <c r="N299">
        <f t="shared" si="8"/>
        <v>0</v>
      </c>
      <c r="O299" t="s">
        <v>20</v>
      </c>
      <c r="P299" t="str">
        <f t="array" ref="P299">INDEX(Items!B$2:B$1090,MATCH($O299,Items!$A$2:$A$1090,0))</f>
        <v xml:space="preserve"> </v>
      </c>
      <c r="Q299" t="str">
        <f t="array" ref="Q299">INDEX(Items!C$2:C$1090,MATCH($O299,Items!$A$2:$A$1090,0))</f>
        <v xml:space="preserve"> </v>
      </c>
      <c r="R299" t="str">
        <f t="array" ref="R299">INDEX(Items!D$2:D$1090,MATCH($O299,Items!$A$2:$A$1090,0))</f>
        <v xml:space="preserve"> </v>
      </c>
    </row>
    <row r="300" spans="1:18" ht="15.75" customHeight="1" x14ac:dyDescent="0.25">
      <c r="A300">
        <f t="shared" si="6"/>
        <v>1</v>
      </c>
      <c r="B300" t="str">
        <f t="shared" si="9"/>
        <v/>
      </c>
      <c r="C300">
        <f t="shared" si="10"/>
        <v>1</v>
      </c>
      <c r="D300" s="4"/>
      <c r="E300" t="s">
        <v>20</v>
      </c>
      <c r="F300" t="str">
        <f t="array" ref="F300">INDEX(Establishment!B$2:B$1042,MATCH($E300,Establishment!$A$2:$A$1042,0))</f>
        <v xml:space="preserve"> </v>
      </c>
      <c r="G300" t="str">
        <f t="array" ref="G300">INDEX(Establishment!C$2:C$1042,MATCH($E300,Establishment!$A$2:$A$1042,0))</f>
        <v xml:space="preserve"> </v>
      </c>
      <c r="M300">
        <f t="shared" si="7"/>
        <v>0</v>
      </c>
      <c r="N300">
        <f t="shared" si="8"/>
        <v>0</v>
      </c>
      <c r="O300" t="s">
        <v>20</v>
      </c>
      <c r="P300" t="str">
        <f t="array" ref="P300">INDEX(Items!B$2:B$1090,MATCH($O300,Items!$A$2:$A$1090,0))</f>
        <v xml:space="preserve"> </v>
      </c>
      <c r="Q300" t="str">
        <f t="array" ref="Q300">INDEX(Items!C$2:C$1090,MATCH($O300,Items!$A$2:$A$1090,0))</f>
        <v xml:space="preserve"> </v>
      </c>
      <c r="R300" t="str">
        <f t="array" ref="R300">INDEX(Items!D$2:D$1090,MATCH($O300,Items!$A$2:$A$1090,0))</f>
        <v xml:space="preserve"> </v>
      </c>
    </row>
    <row r="301" spans="1:18" ht="15.75" customHeight="1" x14ac:dyDescent="0.25">
      <c r="A301">
        <f t="shared" si="6"/>
        <v>1</v>
      </c>
      <c r="B301" t="str">
        <f t="shared" si="9"/>
        <v/>
      </c>
      <c r="C301">
        <f t="shared" si="10"/>
        <v>1</v>
      </c>
      <c r="D301" s="4"/>
      <c r="E301" t="s">
        <v>20</v>
      </c>
      <c r="F301" t="str">
        <f t="array" ref="F301">INDEX(Establishment!B$2:B$1042,MATCH($E301,Establishment!$A$2:$A$1042,0))</f>
        <v xml:space="preserve"> </v>
      </c>
      <c r="G301" t="str">
        <f t="array" ref="G301">INDEX(Establishment!C$2:C$1042,MATCH($E301,Establishment!$A$2:$A$1042,0))</f>
        <v xml:space="preserve"> </v>
      </c>
      <c r="M301">
        <f t="shared" si="7"/>
        <v>0</v>
      </c>
      <c r="N301">
        <f t="shared" si="8"/>
        <v>0</v>
      </c>
      <c r="O301" t="s">
        <v>20</v>
      </c>
      <c r="P301" t="str">
        <f t="array" ref="P301">INDEX(Items!B$2:B$1090,MATCH($O301,Items!$A$2:$A$1090,0))</f>
        <v xml:space="preserve"> </v>
      </c>
      <c r="Q301" t="str">
        <f t="array" ref="Q301">INDEX(Items!C$2:C$1090,MATCH($O301,Items!$A$2:$A$1090,0))</f>
        <v xml:space="preserve"> </v>
      </c>
      <c r="R301" t="str">
        <f t="array" ref="R301">INDEX(Items!D$2:D$1090,MATCH($O301,Items!$A$2:$A$1090,0))</f>
        <v xml:space="preserve"> </v>
      </c>
    </row>
    <row r="302" spans="1:18" ht="15.75" customHeight="1" x14ac:dyDescent="0.25">
      <c r="A302">
        <f t="shared" si="6"/>
        <v>1</v>
      </c>
      <c r="B302" t="str">
        <f t="shared" si="9"/>
        <v/>
      </c>
      <c r="C302">
        <f t="shared" si="10"/>
        <v>1</v>
      </c>
      <c r="D302" s="4"/>
      <c r="E302" t="s">
        <v>20</v>
      </c>
      <c r="F302" t="str">
        <f t="array" ref="F302">INDEX(Establishment!B$2:B$1042,MATCH($E302,Establishment!$A$2:$A$1042,0))</f>
        <v xml:space="preserve"> </v>
      </c>
      <c r="G302" t="str">
        <f t="array" ref="G302">INDEX(Establishment!C$2:C$1042,MATCH($E302,Establishment!$A$2:$A$1042,0))</f>
        <v xml:space="preserve"> </v>
      </c>
      <c r="M302">
        <f t="shared" si="7"/>
        <v>0</v>
      </c>
      <c r="N302">
        <f t="shared" si="8"/>
        <v>0</v>
      </c>
      <c r="O302" t="s">
        <v>20</v>
      </c>
      <c r="P302" t="str">
        <f t="array" ref="P302">INDEX(Items!B$2:B$1090,MATCH($O302,Items!$A$2:$A$1090,0))</f>
        <v xml:space="preserve"> </v>
      </c>
      <c r="Q302" t="str">
        <f t="array" ref="Q302">INDEX(Items!C$2:C$1090,MATCH($O302,Items!$A$2:$A$1090,0))</f>
        <v xml:space="preserve"> </v>
      </c>
      <c r="R302" t="str">
        <f t="array" ref="R302">INDEX(Items!D$2:D$1090,MATCH($O302,Items!$A$2:$A$1090,0))</f>
        <v xml:space="preserve"> </v>
      </c>
    </row>
    <row r="303" spans="1:18" ht="15.75" customHeight="1" x14ac:dyDescent="0.25">
      <c r="A303">
        <f t="shared" si="6"/>
        <v>1</v>
      </c>
      <c r="B303" t="str">
        <f t="shared" si="9"/>
        <v/>
      </c>
      <c r="C303">
        <f t="shared" si="10"/>
        <v>1</v>
      </c>
      <c r="D303" s="4"/>
      <c r="E303" t="s">
        <v>20</v>
      </c>
      <c r="F303" t="str">
        <f t="array" ref="F303">INDEX(Establishment!B$2:B$1042,MATCH($E303,Establishment!$A$2:$A$1042,0))</f>
        <v xml:space="preserve"> </v>
      </c>
      <c r="G303" t="str">
        <f t="array" ref="G303">INDEX(Establishment!C$2:C$1042,MATCH($E303,Establishment!$A$2:$A$1042,0))</f>
        <v xml:space="preserve"> </v>
      </c>
      <c r="M303">
        <f t="shared" si="7"/>
        <v>0</v>
      </c>
      <c r="N303">
        <f t="shared" si="8"/>
        <v>0</v>
      </c>
      <c r="O303" t="s">
        <v>20</v>
      </c>
      <c r="P303" t="str">
        <f t="array" ref="P303">INDEX(Items!B$2:B$1090,MATCH($O303,Items!$A$2:$A$1090,0))</f>
        <v xml:space="preserve"> </v>
      </c>
      <c r="Q303" t="str">
        <f t="array" ref="Q303">INDEX(Items!C$2:C$1090,MATCH($O303,Items!$A$2:$A$1090,0))</f>
        <v xml:space="preserve"> </v>
      </c>
      <c r="R303" t="str">
        <f t="array" ref="R303">INDEX(Items!D$2:D$1090,MATCH($O303,Items!$A$2:$A$1090,0))</f>
        <v xml:space="preserve"> </v>
      </c>
    </row>
    <row r="304" spans="1:18" ht="15.75" customHeight="1" x14ac:dyDescent="0.25">
      <c r="A304">
        <f t="shared" si="6"/>
        <v>1</v>
      </c>
      <c r="B304" t="str">
        <f t="shared" si="9"/>
        <v/>
      </c>
      <c r="C304">
        <f t="shared" si="10"/>
        <v>1</v>
      </c>
      <c r="D304" s="4"/>
      <c r="E304" t="s">
        <v>20</v>
      </c>
      <c r="F304" t="str">
        <f t="array" ref="F304">INDEX(Establishment!B$2:B$1042,MATCH($E304,Establishment!$A$2:$A$1042,0))</f>
        <v xml:space="preserve"> </v>
      </c>
      <c r="G304" t="str">
        <f t="array" ref="G304">INDEX(Establishment!C$2:C$1042,MATCH($E304,Establishment!$A$2:$A$1042,0))</f>
        <v xml:space="preserve"> </v>
      </c>
      <c r="M304">
        <f t="shared" si="7"/>
        <v>0</v>
      </c>
      <c r="N304">
        <f t="shared" si="8"/>
        <v>0</v>
      </c>
      <c r="O304" t="s">
        <v>20</v>
      </c>
      <c r="P304" t="str">
        <f t="array" ref="P304">INDEX(Items!B$2:B$1090,MATCH($O304,Items!$A$2:$A$1090,0))</f>
        <v xml:space="preserve"> </v>
      </c>
      <c r="Q304" t="str">
        <f t="array" ref="Q304">INDEX(Items!C$2:C$1090,MATCH($O304,Items!$A$2:$A$1090,0))</f>
        <v xml:space="preserve"> </v>
      </c>
      <c r="R304" t="str">
        <f t="array" ref="R304">INDEX(Items!D$2:D$1090,MATCH($O304,Items!$A$2:$A$1090,0))</f>
        <v xml:space="preserve"> </v>
      </c>
    </row>
    <row r="305" spans="1:18" ht="15.75" customHeight="1" x14ac:dyDescent="0.25">
      <c r="A305">
        <f t="shared" si="6"/>
        <v>1</v>
      </c>
      <c r="B305" t="str">
        <f t="shared" si="9"/>
        <v/>
      </c>
      <c r="C305">
        <f t="shared" si="10"/>
        <v>1</v>
      </c>
      <c r="D305" s="4"/>
      <c r="E305" t="s">
        <v>20</v>
      </c>
      <c r="F305" t="str">
        <f t="array" ref="F305">INDEX(Establishment!B$2:B$1042,MATCH($E305,Establishment!$A$2:$A$1042,0))</f>
        <v xml:space="preserve"> </v>
      </c>
      <c r="G305" t="str">
        <f t="array" ref="G305">INDEX(Establishment!C$2:C$1042,MATCH($E305,Establishment!$A$2:$A$1042,0))</f>
        <v xml:space="preserve"> </v>
      </c>
      <c r="M305">
        <f t="shared" si="7"/>
        <v>0</v>
      </c>
      <c r="N305">
        <f t="shared" si="8"/>
        <v>0</v>
      </c>
      <c r="O305" t="s">
        <v>20</v>
      </c>
      <c r="P305" t="str">
        <f t="array" ref="P305">INDEX(Items!B$2:B$1090,MATCH($O305,Items!$A$2:$A$1090,0))</f>
        <v xml:space="preserve"> </v>
      </c>
      <c r="Q305" t="str">
        <f t="array" ref="Q305">INDEX(Items!C$2:C$1090,MATCH($O305,Items!$A$2:$A$1090,0))</f>
        <v xml:space="preserve"> </v>
      </c>
      <c r="R305" t="str">
        <f t="array" ref="R305">INDEX(Items!D$2:D$1090,MATCH($O305,Items!$A$2:$A$1090,0))</f>
        <v xml:space="preserve"> </v>
      </c>
    </row>
    <row r="306" spans="1:18" ht="15.75" customHeight="1" x14ac:dyDescent="0.25">
      <c r="A306">
        <f t="shared" si="6"/>
        <v>1</v>
      </c>
      <c r="B306" t="str">
        <f t="shared" si="9"/>
        <v/>
      </c>
      <c r="C306">
        <f t="shared" si="10"/>
        <v>1</v>
      </c>
      <c r="D306" s="4"/>
      <c r="E306" t="s">
        <v>20</v>
      </c>
      <c r="F306" t="str">
        <f t="array" ref="F306">INDEX(Establishment!B$2:B$1042,MATCH($E306,Establishment!$A$2:$A$1042,0))</f>
        <v xml:space="preserve"> </v>
      </c>
      <c r="G306" t="str">
        <f t="array" ref="G306">INDEX(Establishment!C$2:C$1042,MATCH($E306,Establishment!$A$2:$A$1042,0))</f>
        <v xml:space="preserve"> </v>
      </c>
      <c r="M306">
        <f t="shared" si="7"/>
        <v>0</v>
      </c>
      <c r="N306">
        <f t="shared" si="8"/>
        <v>0</v>
      </c>
      <c r="O306" t="s">
        <v>20</v>
      </c>
      <c r="P306" t="str">
        <f t="array" ref="P306">INDEX(Items!B$2:B$1090,MATCH($O306,Items!$A$2:$A$1090,0))</f>
        <v xml:space="preserve"> </v>
      </c>
      <c r="Q306" t="str">
        <f t="array" ref="Q306">INDEX(Items!C$2:C$1090,MATCH($O306,Items!$A$2:$A$1090,0))</f>
        <v xml:space="preserve"> </v>
      </c>
      <c r="R306" t="str">
        <f t="array" ref="R306">INDEX(Items!D$2:D$1090,MATCH($O306,Items!$A$2:$A$1090,0))</f>
        <v xml:space="preserve"> </v>
      </c>
    </row>
    <row r="307" spans="1:18" ht="15.75" customHeight="1" x14ac:dyDescent="0.25">
      <c r="A307">
        <f t="shared" si="6"/>
        <v>1</v>
      </c>
      <c r="B307" t="str">
        <f t="shared" si="9"/>
        <v/>
      </c>
      <c r="C307">
        <f t="shared" si="10"/>
        <v>1</v>
      </c>
      <c r="D307" s="4"/>
      <c r="E307" t="s">
        <v>20</v>
      </c>
      <c r="F307" t="str">
        <f t="array" ref="F307">INDEX(Establishment!B$2:B$1042,MATCH($E307,Establishment!$A$2:$A$1042,0))</f>
        <v xml:space="preserve"> </v>
      </c>
      <c r="G307" t="str">
        <f t="array" ref="G307">INDEX(Establishment!C$2:C$1042,MATCH($E307,Establishment!$A$2:$A$1042,0))</f>
        <v xml:space="preserve"> </v>
      </c>
      <c r="M307">
        <f t="shared" si="7"/>
        <v>0</v>
      </c>
      <c r="N307">
        <f t="shared" si="8"/>
        <v>0</v>
      </c>
      <c r="O307" t="s">
        <v>20</v>
      </c>
      <c r="P307" t="str">
        <f t="array" ref="P307">INDEX(Items!B$2:B$1090,MATCH($O307,Items!$A$2:$A$1090,0))</f>
        <v xml:space="preserve"> </v>
      </c>
      <c r="Q307" t="str">
        <f t="array" ref="Q307">INDEX(Items!C$2:C$1090,MATCH($O307,Items!$A$2:$A$1090,0))</f>
        <v xml:space="preserve"> </v>
      </c>
      <c r="R307" t="str">
        <f t="array" ref="R307">INDEX(Items!D$2:D$1090,MATCH($O307,Items!$A$2:$A$1090,0))</f>
        <v xml:space="preserve"> </v>
      </c>
    </row>
    <row r="308" spans="1:18" ht="15.75" customHeight="1" x14ac:dyDescent="0.25">
      <c r="A308">
        <f t="shared" si="6"/>
        <v>1</v>
      </c>
      <c r="B308" t="str">
        <f t="shared" si="9"/>
        <v/>
      </c>
      <c r="C308">
        <f t="shared" si="10"/>
        <v>1</v>
      </c>
      <c r="D308" s="4"/>
      <c r="E308" t="s">
        <v>20</v>
      </c>
      <c r="F308" t="str">
        <f t="array" ref="F308">INDEX(Establishment!B$2:B$1042,MATCH($E308,Establishment!$A$2:$A$1042,0))</f>
        <v xml:space="preserve"> </v>
      </c>
      <c r="G308" t="str">
        <f t="array" ref="G308">INDEX(Establishment!C$2:C$1042,MATCH($E308,Establishment!$A$2:$A$1042,0))</f>
        <v xml:space="preserve"> </v>
      </c>
      <c r="M308">
        <f t="shared" si="7"/>
        <v>0</v>
      </c>
      <c r="N308">
        <f t="shared" si="8"/>
        <v>0</v>
      </c>
      <c r="O308" t="s">
        <v>20</v>
      </c>
      <c r="P308" t="str">
        <f t="array" ref="P308">INDEX(Items!B$2:B$1090,MATCH($O308,Items!$A$2:$A$1090,0))</f>
        <v xml:space="preserve"> </v>
      </c>
      <c r="Q308" t="str">
        <f t="array" ref="Q308">INDEX(Items!C$2:C$1090,MATCH($O308,Items!$A$2:$A$1090,0))</f>
        <v xml:space="preserve"> </v>
      </c>
      <c r="R308" t="str">
        <f t="array" ref="R308">INDEX(Items!D$2:D$1090,MATCH($O308,Items!$A$2:$A$1090,0))</f>
        <v xml:space="preserve"> </v>
      </c>
    </row>
    <row r="309" spans="1:18" ht="15.75" customHeight="1" x14ac:dyDescent="0.25">
      <c r="A309">
        <f t="shared" si="6"/>
        <v>1</v>
      </c>
      <c r="B309" t="str">
        <f t="shared" si="9"/>
        <v/>
      </c>
      <c r="C309">
        <f t="shared" si="10"/>
        <v>1</v>
      </c>
      <c r="D309" s="4"/>
      <c r="E309" t="s">
        <v>20</v>
      </c>
      <c r="F309" t="str">
        <f t="array" ref="F309">INDEX(Establishment!B$2:B$1042,MATCH($E309,Establishment!$A$2:$A$1042,0))</f>
        <v xml:space="preserve"> </v>
      </c>
      <c r="G309" t="str">
        <f t="array" ref="G309">INDEX(Establishment!C$2:C$1042,MATCH($E309,Establishment!$A$2:$A$1042,0))</f>
        <v xml:space="preserve"> </v>
      </c>
      <c r="M309">
        <f t="shared" si="7"/>
        <v>0</v>
      </c>
      <c r="N309">
        <f t="shared" si="8"/>
        <v>0</v>
      </c>
      <c r="O309" t="s">
        <v>20</v>
      </c>
      <c r="P309" t="str">
        <f t="array" ref="P309">INDEX(Items!B$2:B$1090,MATCH($O309,Items!$A$2:$A$1090,0))</f>
        <v xml:space="preserve"> </v>
      </c>
      <c r="Q309" t="str">
        <f t="array" ref="Q309">INDEX(Items!C$2:C$1090,MATCH($O309,Items!$A$2:$A$1090,0))</f>
        <v xml:space="preserve"> </v>
      </c>
      <c r="R309" t="str">
        <f t="array" ref="R309">INDEX(Items!D$2:D$1090,MATCH($O309,Items!$A$2:$A$1090,0))</f>
        <v xml:space="preserve"> </v>
      </c>
    </row>
    <row r="310" spans="1:18" ht="15.75" customHeight="1" x14ac:dyDescent="0.25">
      <c r="A310">
        <f t="shared" si="6"/>
        <v>1</v>
      </c>
      <c r="B310" t="str">
        <f t="shared" si="9"/>
        <v/>
      </c>
      <c r="C310">
        <f t="shared" si="10"/>
        <v>1</v>
      </c>
      <c r="D310" s="4"/>
      <c r="E310" t="s">
        <v>20</v>
      </c>
      <c r="F310" t="str">
        <f t="array" ref="F310">INDEX(Establishment!B$2:B$1042,MATCH($E310,Establishment!$A$2:$A$1042,0))</f>
        <v xml:space="preserve"> </v>
      </c>
      <c r="G310" t="str">
        <f t="array" ref="G310">INDEX(Establishment!C$2:C$1042,MATCH($E310,Establishment!$A$2:$A$1042,0))</f>
        <v xml:space="preserve"> </v>
      </c>
      <c r="M310">
        <f t="shared" si="7"/>
        <v>0</v>
      </c>
      <c r="N310">
        <f t="shared" si="8"/>
        <v>0</v>
      </c>
      <c r="O310" t="s">
        <v>20</v>
      </c>
      <c r="P310" t="str">
        <f t="array" ref="P310">INDEX(Items!B$2:B$1090,MATCH($O310,Items!$A$2:$A$1090,0))</f>
        <v xml:space="preserve"> </v>
      </c>
      <c r="Q310" t="str">
        <f t="array" ref="Q310">INDEX(Items!C$2:C$1090,MATCH($O310,Items!$A$2:$A$1090,0))</f>
        <v xml:space="preserve"> </v>
      </c>
      <c r="R310" t="str">
        <f t="array" ref="R310">INDEX(Items!D$2:D$1090,MATCH($O310,Items!$A$2:$A$1090,0))</f>
        <v xml:space="preserve"> </v>
      </c>
    </row>
    <row r="311" spans="1:18" ht="15.75" customHeight="1" x14ac:dyDescent="0.25">
      <c r="A311">
        <f t="shared" si="6"/>
        <v>1</v>
      </c>
      <c r="B311" t="str">
        <f t="shared" si="9"/>
        <v/>
      </c>
      <c r="C311">
        <f t="shared" si="10"/>
        <v>1</v>
      </c>
      <c r="D311" s="4"/>
      <c r="E311" t="s">
        <v>20</v>
      </c>
      <c r="F311" t="str">
        <f t="array" ref="F311">INDEX(Establishment!B$2:B$1042,MATCH($E311,Establishment!$A$2:$A$1042,0))</f>
        <v xml:space="preserve"> </v>
      </c>
      <c r="G311" t="str">
        <f t="array" ref="G311">INDEX(Establishment!C$2:C$1042,MATCH($E311,Establishment!$A$2:$A$1042,0))</f>
        <v xml:space="preserve"> </v>
      </c>
      <c r="M311">
        <f t="shared" si="7"/>
        <v>0</v>
      </c>
      <c r="N311">
        <f t="shared" si="8"/>
        <v>0</v>
      </c>
      <c r="O311" t="s">
        <v>20</v>
      </c>
      <c r="P311" t="str">
        <f t="array" ref="P311">INDEX(Items!B$2:B$1090,MATCH($O311,Items!$A$2:$A$1090,0))</f>
        <v xml:space="preserve"> </v>
      </c>
      <c r="Q311" t="str">
        <f t="array" ref="Q311">INDEX(Items!C$2:C$1090,MATCH($O311,Items!$A$2:$A$1090,0))</f>
        <v xml:space="preserve"> </v>
      </c>
      <c r="R311" t="str">
        <f t="array" ref="R311">INDEX(Items!D$2:D$1090,MATCH($O311,Items!$A$2:$A$1090,0))</f>
        <v xml:space="preserve"> </v>
      </c>
    </row>
    <row r="312" spans="1:18" ht="15.75" customHeight="1" x14ac:dyDescent="0.25">
      <c r="A312">
        <f t="shared" si="6"/>
        <v>1</v>
      </c>
      <c r="B312" t="str">
        <f t="shared" si="9"/>
        <v/>
      </c>
      <c r="C312">
        <f t="shared" si="10"/>
        <v>1</v>
      </c>
      <c r="D312" s="4"/>
      <c r="E312" t="s">
        <v>20</v>
      </c>
      <c r="F312" t="str">
        <f t="array" ref="F312">INDEX(Establishment!B$2:B$1042,MATCH($E312,Establishment!$A$2:$A$1042,0))</f>
        <v xml:space="preserve"> </v>
      </c>
      <c r="G312" t="str">
        <f t="array" ref="G312">INDEX(Establishment!C$2:C$1042,MATCH($E312,Establishment!$A$2:$A$1042,0))</f>
        <v xml:space="preserve"> </v>
      </c>
      <c r="M312">
        <f t="shared" si="7"/>
        <v>0</v>
      </c>
      <c r="N312">
        <f t="shared" si="8"/>
        <v>0</v>
      </c>
      <c r="O312" t="s">
        <v>20</v>
      </c>
      <c r="P312" t="str">
        <f t="array" ref="P312">INDEX(Items!B$2:B$1090,MATCH($O312,Items!$A$2:$A$1090,0))</f>
        <v xml:space="preserve"> </v>
      </c>
      <c r="Q312" t="str">
        <f t="array" ref="Q312">INDEX(Items!C$2:C$1090,MATCH($O312,Items!$A$2:$A$1090,0))</f>
        <v xml:space="preserve"> </v>
      </c>
      <c r="R312" t="str">
        <f t="array" ref="R312">INDEX(Items!D$2:D$1090,MATCH($O312,Items!$A$2:$A$1090,0))</f>
        <v xml:space="preserve"> </v>
      </c>
    </row>
    <row r="313" spans="1:18" ht="15.75" customHeight="1" x14ac:dyDescent="0.25">
      <c r="A313">
        <f t="shared" si="6"/>
        <v>1</v>
      </c>
      <c r="B313" t="str">
        <f t="shared" si="9"/>
        <v/>
      </c>
      <c r="C313">
        <f t="shared" si="10"/>
        <v>1</v>
      </c>
      <c r="D313" s="4"/>
      <c r="E313" t="s">
        <v>20</v>
      </c>
      <c r="F313" t="str">
        <f t="array" ref="F313">INDEX(Establishment!B$2:B$1042,MATCH($E313,Establishment!$A$2:$A$1042,0))</f>
        <v xml:space="preserve"> </v>
      </c>
      <c r="G313" t="str">
        <f t="array" ref="G313">INDEX(Establishment!C$2:C$1042,MATCH($E313,Establishment!$A$2:$A$1042,0))</f>
        <v xml:space="preserve"> </v>
      </c>
      <c r="M313">
        <f t="shared" si="7"/>
        <v>0</v>
      </c>
      <c r="N313">
        <f t="shared" si="8"/>
        <v>0</v>
      </c>
      <c r="O313" t="s">
        <v>20</v>
      </c>
      <c r="P313" t="str">
        <f t="array" ref="P313">INDEX(Items!B$2:B$1090,MATCH($O313,Items!$A$2:$A$1090,0))</f>
        <v xml:space="preserve"> </v>
      </c>
      <c r="Q313" t="str">
        <f t="array" ref="Q313">INDEX(Items!C$2:C$1090,MATCH($O313,Items!$A$2:$A$1090,0))</f>
        <v xml:space="preserve"> </v>
      </c>
      <c r="R313" t="str">
        <f t="array" ref="R313">INDEX(Items!D$2:D$1090,MATCH($O313,Items!$A$2:$A$1090,0))</f>
        <v xml:space="preserve"> </v>
      </c>
    </row>
    <row r="314" spans="1:18" ht="15.75" customHeight="1" x14ac:dyDescent="0.25">
      <c r="A314">
        <f t="shared" si="6"/>
        <v>1</v>
      </c>
      <c r="B314" t="str">
        <f t="shared" si="9"/>
        <v/>
      </c>
      <c r="C314">
        <f t="shared" si="10"/>
        <v>1</v>
      </c>
      <c r="D314" s="4"/>
      <c r="E314" t="s">
        <v>20</v>
      </c>
      <c r="F314" t="str">
        <f t="array" ref="F314">INDEX(Establishment!B$2:B$1042,MATCH($E314,Establishment!$A$2:$A$1042,0))</f>
        <v xml:space="preserve"> </v>
      </c>
      <c r="G314" t="str">
        <f t="array" ref="G314">INDEX(Establishment!C$2:C$1042,MATCH($E314,Establishment!$A$2:$A$1042,0))</f>
        <v xml:space="preserve"> </v>
      </c>
      <c r="M314">
        <f t="shared" si="7"/>
        <v>0</v>
      </c>
      <c r="N314">
        <f t="shared" si="8"/>
        <v>0</v>
      </c>
      <c r="O314" t="s">
        <v>20</v>
      </c>
      <c r="P314" t="str">
        <f t="array" ref="P314">INDEX(Items!B$2:B$1090,MATCH($O314,Items!$A$2:$A$1090,0))</f>
        <v xml:space="preserve"> </v>
      </c>
      <c r="Q314" t="str">
        <f t="array" ref="Q314">INDEX(Items!C$2:C$1090,MATCH($O314,Items!$A$2:$A$1090,0))</f>
        <v xml:space="preserve"> </v>
      </c>
      <c r="R314" t="str">
        <f t="array" ref="R314">INDEX(Items!D$2:D$1090,MATCH($O314,Items!$A$2:$A$1090,0))</f>
        <v xml:space="preserve"> </v>
      </c>
    </row>
    <row r="315" spans="1:18" ht="15.75" customHeight="1" x14ac:dyDescent="0.25">
      <c r="A315">
        <f t="shared" si="6"/>
        <v>1</v>
      </c>
      <c r="B315" t="str">
        <f t="shared" si="9"/>
        <v/>
      </c>
      <c r="C315">
        <f t="shared" si="10"/>
        <v>1</v>
      </c>
      <c r="D315" s="4"/>
      <c r="E315" t="s">
        <v>20</v>
      </c>
      <c r="F315" t="str">
        <f t="array" ref="F315">INDEX(Establishment!B$2:B$1042,MATCH($E315,Establishment!$A$2:$A$1042,0))</f>
        <v xml:space="preserve"> </v>
      </c>
      <c r="G315" t="str">
        <f t="array" ref="G315">INDEX(Establishment!C$2:C$1042,MATCH($E315,Establishment!$A$2:$A$1042,0))</f>
        <v xml:space="preserve"> </v>
      </c>
      <c r="M315">
        <f t="shared" si="7"/>
        <v>0</v>
      </c>
      <c r="N315">
        <f t="shared" si="8"/>
        <v>0</v>
      </c>
      <c r="O315" t="s">
        <v>20</v>
      </c>
      <c r="P315" t="str">
        <f t="array" ref="P315">INDEX(Items!B$2:B$1090,MATCH($O315,Items!$A$2:$A$1090,0))</f>
        <v xml:space="preserve"> </v>
      </c>
      <c r="Q315" t="str">
        <f t="array" ref="Q315">INDEX(Items!C$2:C$1090,MATCH($O315,Items!$A$2:$A$1090,0))</f>
        <v xml:space="preserve"> </v>
      </c>
      <c r="R315" t="str">
        <f t="array" ref="R315">INDEX(Items!D$2:D$1090,MATCH($O315,Items!$A$2:$A$1090,0))</f>
        <v xml:space="preserve"> </v>
      </c>
    </row>
    <row r="316" spans="1:18" ht="15.75" customHeight="1" x14ac:dyDescent="0.25">
      <c r="A316">
        <f t="shared" si="6"/>
        <v>1</v>
      </c>
      <c r="B316" t="str">
        <f t="shared" si="9"/>
        <v/>
      </c>
      <c r="C316">
        <f t="shared" si="10"/>
        <v>1</v>
      </c>
      <c r="D316" s="4"/>
      <c r="E316" t="s">
        <v>20</v>
      </c>
      <c r="F316" t="str">
        <f t="array" ref="F316">INDEX(Establishment!B$2:B$1042,MATCH($E316,Establishment!$A$2:$A$1042,0))</f>
        <v xml:space="preserve"> </v>
      </c>
      <c r="G316" t="str">
        <f t="array" ref="G316">INDEX(Establishment!C$2:C$1042,MATCH($E316,Establishment!$A$2:$A$1042,0))</f>
        <v xml:space="preserve"> </v>
      </c>
      <c r="M316">
        <f t="shared" si="7"/>
        <v>0</v>
      </c>
      <c r="N316">
        <f t="shared" si="8"/>
        <v>0</v>
      </c>
      <c r="O316" t="s">
        <v>20</v>
      </c>
      <c r="P316" t="str">
        <f t="array" ref="P316">INDEX(Items!B$2:B$1090,MATCH($O316,Items!$A$2:$A$1090,0))</f>
        <v xml:space="preserve"> </v>
      </c>
      <c r="Q316" t="str">
        <f t="array" ref="Q316">INDEX(Items!C$2:C$1090,MATCH($O316,Items!$A$2:$A$1090,0))</f>
        <v xml:space="preserve"> </v>
      </c>
      <c r="R316" t="str">
        <f t="array" ref="R316">INDEX(Items!D$2:D$1090,MATCH($O316,Items!$A$2:$A$1090,0))</f>
        <v xml:space="preserve"> </v>
      </c>
    </row>
    <row r="317" spans="1:18" ht="15.75" customHeight="1" x14ac:dyDescent="0.25">
      <c r="A317">
        <f t="shared" si="6"/>
        <v>1</v>
      </c>
      <c r="B317" t="str">
        <f t="shared" si="9"/>
        <v/>
      </c>
      <c r="C317">
        <f t="shared" si="10"/>
        <v>1</v>
      </c>
      <c r="D317" s="4"/>
      <c r="E317" t="s">
        <v>20</v>
      </c>
      <c r="F317" t="str">
        <f t="array" ref="F317">INDEX(Establishment!B$2:B$1042,MATCH($E317,Establishment!$A$2:$A$1042,0))</f>
        <v xml:space="preserve"> </v>
      </c>
      <c r="G317" t="str">
        <f t="array" ref="G317">INDEX(Establishment!C$2:C$1042,MATCH($E317,Establishment!$A$2:$A$1042,0))</f>
        <v xml:space="preserve"> </v>
      </c>
      <c r="M317">
        <f t="shared" si="7"/>
        <v>0</v>
      </c>
      <c r="N317">
        <f t="shared" si="8"/>
        <v>0</v>
      </c>
      <c r="O317" t="s">
        <v>20</v>
      </c>
      <c r="P317" t="str">
        <f t="array" ref="P317">INDEX(Items!B$2:B$1090,MATCH($O317,Items!$A$2:$A$1090,0))</f>
        <v xml:space="preserve"> </v>
      </c>
      <c r="Q317" t="str">
        <f t="array" ref="Q317">INDEX(Items!C$2:C$1090,MATCH($O317,Items!$A$2:$A$1090,0))</f>
        <v xml:space="preserve"> </v>
      </c>
      <c r="R317" t="str">
        <f t="array" ref="R317">INDEX(Items!D$2:D$1090,MATCH($O317,Items!$A$2:$A$1090,0))</f>
        <v xml:space="preserve"> </v>
      </c>
    </row>
    <row r="318" spans="1:18" ht="15.75" customHeight="1" x14ac:dyDescent="0.25">
      <c r="A318">
        <f t="shared" si="6"/>
        <v>1</v>
      </c>
      <c r="B318" t="str">
        <f t="shared" si="9"/>
        <v/>
      </c>
      <c r="C318">
        <f t="shared" si="10"/>
        <v>1</v>
      </c>
      <c r="D318" s="4"/>
      <c r="E318" t="s">
        <v>20</v>
      </c>
      <c r="F318" t="str">
        <f t="array" ref="F318">INDEX(Establishment!B$2:B$1042,MATCH($E318,Establishment!$A$2:$A$1042,0))</f>
        <v xml:space="preserve"> </v>
      </c>
      <c r="G318" t="str">
        <f t="array" ref="G318">INDEX(Establishment!C$2:C$1042,MATCH($E318,Establishment!$A$2:$A$1042,0))</f>
        <v xml:space="preserve"> </v>
      </c>
      <c r="M318">
        <f t="shared" si="7"/>
        <v>0</v>
      </c>
      <c r="N318">
        <f t="shared" si="8"/>
        <v>0</v>
      </c>
      <c r="O318" t="s">
        <v>20</v>
      </c>
      <c r="P318" t="str">
        <f t="array" ref="P318">INDEX(Items!B$2:B$1090,MATCH($O318,Items!$A$2:$A$1090,0))</f>
        <v xml:space="preserve"> </v>
      </c>
      <c r="Q318" t="str">
        <f t="array" ref="Q318">INDEX(Items!C$2:C$1090,MATCH($O318,Items!$A$2:$A$1090,0))</f>
        <v xml:space="preserve"> </v>
      </c>
      <c r="R318" t="str">
        <f t="array" ref="R318">INDEX(Items!D$2:D$1090,MATCH($O318,Items!$A$2:$A$1090,0))</f>
        <v xml:space="preserve"> </v>
      </c>
    </row>
    <row r="319" spans="1:18" ht="15.75" customHeight="1" x14ac:dyDescent="0.25">
      <c r="A319">
        <f t="shared" si="6"/>
        <v>1</v>
      </c>
      <c r="B319" t="str">
        <f t="shared" si="9"/>
        <v/>
      </c>
      <c r="C319">
        <f t="shared" si="10"/>
        <v>1</v>
      </c>
      <c r="D319" s="4"/>
      <c r="E319" t="s">
        <v>20</v>
      </c>
      <c r="F319" t="str">
        <f t="array" ref="F319">INDEX(Establishment!B$2:B$1042,MATCH($E319,Establishment!$A$2:$A$1042,0))</f>
        <v xml:space="preserve"> </v>
      </c>
      <c r="G319" t="str">
        <f t="array" ref="G319">INDEX(Establishment!C$2:C$1042,MATCH($E319,Establishment!$A$2:$A$1042,0))</f>
        <v xml:space="preserve"> </v>
      </c>
      <c r="M319">
        <f t="shared" si="7"/>
        <v>0</v>
      </c>
      <c r="N319">
        <f t="shared" si="8"/>
        <v>0</v>
      </c>
      <c r="O319" t="s">
        <v>20</v>
      </c>
      <c r="P319" t="str">
        <f t="array" ref="P319">INDEX(Items!B$2:B$1090,MATCH($O319,Items!$A$2:$A$1090,0))</f>
        <v xml:space="preserve"> </v>
      </c>
      <c r="Q319" t="str">
        <f t="array" ref="Q319">INDEX(Items!C$2:C$1090,MATCH($O319,Items!$A$2:$A$1090,0))</f>
        <v xml:space="preserve"> </v>
      </c>
      <c r="R319" t="str">
        <f t="array" ref="R319">INDEX(Items!D$2:D$1090,MATCH($O319,Items!$A$2:$A$1090,0))</f>
        <v xml:space="preserve"> </v>
      </c>
    </row>
    <row r="320" spans="1:18" ht="15.75" customHeight="1" x14ac:dyDescent="0.25">
      <c r="A320">
        <f t="shared" si="6"/>
        <v>1</v>
      </c>
      <c r="B320" t="str">
        <f t="shared" si="9"/>
        <v/>
      </c>
      <c r="C320">
        <f t="shared" si="10"/>
        <v>1</v>
      </c>
      <c r="D320" s="4"/>
      <c r="E320" t="s">
        <v>20</v>
      </c>
      <c r="F320" t="str">
        <f t="array" ref="F320">INDEX(Establishment!B$2:B$1042,MATCH($E320,Establishment!$A$2:$A$1042,0))</f>
        <v xml:space="preserve"> </v>
      </c>
      <c r="G320" t="str">
        <f t="array" ref="G320">INDEX(Establishment!C$2:C$1042,MATCH($E320,Establishment!$A$2:$A$1042,0))</f>
        <v xml:space="preserve"> </v>
      </c>
      <c r="M320">
        <f t="shared" si="7"/>
        <v>0</v>
      </c>
      <c r="N320">
        <f t="shared" si="8"/>
        <v>0</v>
      </c>
      <c r="O320" t="s">
        <v>20</v>
      </c>
      <c r="P320" t="str">
        <f t="array" ref="P320">INDEX(Items!B$2:B$1090,MATCH($O320,Items!$A$2:$A$1090,0))</f>
        <v xml:space="preserve"> </v>
      </c>
      <c r="Q320" t="str">
        <f t="array" ref="Q320">INDEX(Items!C$2:C$1090,MATCH($O320,Items!$A$2:$A$1090,0))</f>
        <v xml:space="preserve"> </v>
      </c>
      <c r="R320" t="str">
        <f t="array" ref="R320">INDEX(Items!D$2:D$1090,MATCH($O320,Items!$A$2:$A$1090,0))</f>
        <v xml:space="preserve"> </v>
      </c>
    </row>
    <row r="321" spans="1:18" ht="15.75" customHeight="1" x14ac:dyDescent="0.25">
      <c r="A321">
        <f t="shared" si="6"/>
        <v>1</v>
      </c>
      <c r="B321" t="str">
        <f t="shared" si="9"/>
        <v/>
      </c>
      <c r="C321">
        <f t="shared" si="10"/>
        <v>1</v>
      </c>
      <c r="D321" s="4"/>
      <c r="E321" t="s">
        <v>20</v>
      </c>
      <c r="F321" t="str">
        <f t="array" ref="F321">INDEX(Establishment!B$2:B$1042,MATCH($E321,Establishment!$A$2:$A$1042,0))</f>
        <v xml:space="preserve"> </v>
      </c>
      <c r="G321" t="str">
        <f t="array" ref="G321">INDEX(Establishment!C$2:C$1042,MATCH($E321,Establishment!$A$2:$A$1042,0))</f>
        <v xml:space="preserve"> </v>
      </c>
      <c r="M321">
        <f t="shared" si="7"/>
        <v>0</v>
      </c>
      <c r="N321">
        <f t="shared" si="8"/>
        <v>0</v>
      </c>
      <c r="O321" t="s">
        <v>20</v>
      </c>
      <c r="P321" t="str">
        <f t="array" ref="P321">INDEX(Items!B$2:B$1090,MATCH($O321,Items!$A$2:$A$1090,0))</f>
        <v xml:space="preserve"> </v>
      </c>
      <c r="Q321" t="str">
        <f t="array" ref="Q321">INDEX(Items!C$2:C$1090,MATCH($O321,Items!$A$2:$A$1090,0))</f>
        <v xml:space="preserve"> </v>
      </c>
      <c r="R321" t="str">
        <f t="array" ref="R321">INDEX(Items!D$2:D$1090,MATCH($O321,Items!$A$2:$A$1090,0))</f>
        <v xml:space="preserve"> </v>
      </c>
    </row>
    <row r="322" spans="1:18" ht="15.75" customHeight="1" x14ac:dyDescent="0.25">
      <c r="A322">
        <f t="shared" si="6"/>
        <v>1</v>
      </c>
      <c r="B322" t="str">
        <f t="shared" si="9"/>
        <v/>
      </c>
      <c r="C322">
        <f t="shared" si="10"/>
        <v>1</v>
      </c>
      <c r="D322" s="4"/>
      <c r="E322" t="s">
        <v>20</v>
      </c>
      <c r="F322" t="str">
        <f t="array" ref="F322">INDEX(Establishment!B$2:B$1042,MATCH($E322,Establishment!$A$2:$A$1042,0))</f>
        <v xml:space="preserve"> </v>
      </c>
      <c r="G322" t="str">
        <f t="array" ref="G322">INDEX(Establishment!C$2:C$1042,MATCH($E322,Establishment!$A$2:$A$1042,0))</f>
        <v xml:space="preserve"> </v>
      </c>
      <c r="M322">
        <f t="shared" si="7"/>
        <v>0</v>
      </c>
      <c r="N322">
        <f t="shared" si="8"/>
        <v>0</v>
      </c>
      <c r="O322" t="s">
        <v>20</v>
      </c>
      <c r="P322" t="str">
        <f t="array" ref="P322">INDEX(Items!B$2:B$1090,MATCH($O322,Items!$A$2:$A$1090,0))</f>
        <v xml:space="preserve"> </v>
      </c>
      <c r="Q322" t="str">
        <f t="array" ref="Q322">INDEX(Items!C$2:C$1090,MATCH($O322,Items!$A$2:$A$1090,0))</f>
        <v xml:space="preserve"> </v>
      </c>
      <c r="R322" t="str">
        <f t="array" ref="R322">INDEX(Items!D$2:D$1090,MATCH($O322,Items!$A$2:$A$1090,0))</f>
        <v xml:space="preserve"> </v>
      </c>
    </row>
    <row r="323" spans="1:18" ht="15.75" customHeight="1" x14ac:dyDescent="0.25">
      <c r="A323">
        <f t="shared" si="6"/>
        <v>1</v>
      </c>
      <c r="B323" t="str">
        <f t="shared" si="9"/>
        <v/>
      </c>
      <c r="C323">
        <f t="shared" si="10"/>
        <v>1</v>
      </c>
      <c r="D323" s="4"/>
      <c r="E323" t="s">
        <v>20</v>
      </c>
      <c r="F323" t="str">
        <f t="array" ref="F323">INDEX(Establishment!B$2:B$1042,MATCH($E323,Establishment!$A$2:$A$1042,0))</f>
        <v xml:space="preserve"> </v>
      </c>
      <c r="G323" t="str">
        <f t="array" ref="G323">INDEX(Establishment!C$2:C$1042,MATCH($E323,Establishment!$A$2:$A$1042,0))</f>
        <v xml:space="preserve"> </v>
      </c>
      <c r="M323">
        <f t="shared" si="7"/>
        <v>0</v>
      </c>
      <c r="N323">
        <f t="shared" si="8"/>
        <v>0</v>
      </c>
      <c r="O323" t="s">
        <v>20</v>
      </c>
      <c r="P323" t="str">
        <f t="array" ref="P323">INDEX(Items!B$2:B$1090,MATCH($O323,Items!$A$2:$A$1090,0))</f>
        <v xml:space="preserve"> </v>
      </c>
      <c r="Q323" t="str">
        <f t="array" ref="Q323">INDEX(Items!C$2:C$1090,MATCH($O323,Items!$A$2:$A$1090,0))</f>
        <v xml:space="preserve"> </v>
      </c>
      <c r="R323" t="str">
        <f t="array" ref="R323">INDEX(Items!D$2:D$1090,MATCH($O323,Items!$A$2:$A$1090,0))</f>
        <v xml:space="preserve"> </v>
      </c>
    </row>
    <row r="324" spans="1:18" ht="15.75" customHeight="1" x14ac:dyDescent="0.25">
      <c r="A324">
        <f t="shared" si="6"/>
        <v>1</v>
      </c>
      <c r="B324" t="str">
        <f t="shared" si="9"/>
        <v/>
      </c>
      <c r="C324">
        <f t="shared" si="10"/>
        <v>1</v>
      </c>
      <c r="D324" s="4"/>
      <c r="E324" t="s">
        <v>20</v>
      </c>
      <c r="F324" t="str">
        <f t="array" ref="F324">INDEX(Establishment!B$2:B$1042,MATCH($E324,Establishment!$A$2:$A$1042,0))</f>
        <v xml:space="preserve"> </v>
      </c>
      <c r="G324" t="str">
        <f t="array" ref="G324">INDEX(Establishment!C$2:C$1042,MATCH($E324,Establishment!$A$2:$A$1042,0))</f>
        <v xml:space="preserve"> </v>
      </c>
      <c r="M324">
        <f t="shared" si="7"/>
        <v>0</v>
      </c>
      <c r="N324">
        <f t="shared" si="8"/>
        <v>0</v>
      </c>
      <c r="O324" t="s">
        <v>20</v>
      </c>
      <c r="P324" t="str">
        <f t="array" ref="P324">INDEX(Items!B$2:B$1090,MATCH($O324,Items!$A$2:$A$1090,0))</f>
        <v xml:space="preserve"> </v>
      </c>
      <c r="Q324" t="str">
        <f t="array" ref="Q324">INDEX(Items!C$2:C$1090,MATCH($O324,Items!$A$2:$A$1090,0))</f>
        <v xml:space="preserve"> </v>
      </c>
      <c r="R324" t="str">
        <f t="array" ref="R324">INDEX(Items!D$2:D$1090,MATCH($O324,Items!$A$2:$A$1090,0))</f>
        <v xml:space="preserve"> </v>
      </c>
    </row>
    <row r="325" spans="1:18" ht="15.75" customHeight="1" x14ac:dyDescent="0.25">
      <c r="A325">
        <f t="shared" si="6"/>
        <v>1</v>
      </c>
      <c r="B325" t="str">
        <f t="shared" si="9"/>
        <v/>
      </c>
      <c r="C325">
        <f t="shared" si="10"/>
        <v>1</v>
      </c>
      <c r="D325" s="4"/>
      <c r="E325" t="s">
        <v>20</v>
      </c>
      <c r="F325" t="str">
        <f t="array" ref="F325">INDEX(Establishment!B$2:B$1042,MATCH($E325,Establishment!$A$2:$A$1042,0))</f>
        <v xml:space="preserve"> </v>
      </c>
      <c r="G325" t="str">
        <f t="array" ref="G325">INDEX(Establishment!C$2:C$1042,MATCH($E325,Establishment!$A$2:$A$1042,0))</f>
        <v xml:space="preserve"> </v>
      </c>
      <c r="M325">
        <f t="shared" si="7"/>
        <v>0</v>
      </c>
      <c r="N325">
        <f t="shared" si="8"/>
        <v>0</v>
      </c>
      <c r="O325" t="s">
        <v>20</v>
      </c>
      <c r="P325" t="str">
        <f t="array" ref="P325">INDEX(Items!B$2:B$1090,MATCH($O325,Items!$A$2:$A$1090,0))</f>
        <v xml:space="preserve"> </v>
      </c>
      <c r="Q325" t="str">
        <f t="array" ref="Q325">INDEX(Items!C$2:C$1090,MATCH($O325,Items!$A$2:$A$1090,0))</f>
        <v xml:space="preserve"> </v>
      </c>
      <c r="R325" t="str">
        <f t="array" ref="R325">INDEX(Items!D$2:D$1090,MATCH($O325,Items!$A$2:$A$1090,0))</f>
        <v xml:space="preserve"> </v>
      </c>
    </row>
    <row r="326" spans="1:18" ht="15.75" customHeight="1" x14ac:dyDescent="0.25">
      <c r="A326">
        <f t="shared" si="6"/>
        <v>1</v>
      </c>
      <c r="B326" t="str">
        <f t="shared" si="9"/>
        <v/>
      </c>
      <c r="C326">
        <f t="shared" si="10"/>
        <v>1</v>
      </c>
      <c r="D326" s="4"/>
      <c r="E326" t="s">
        <v>20</v>
      </c>
      <c r="F326" t="str">
        <f t="array" ref="F326">INDEX(Establishment!B$2:B$1042,MATCH($E326,Establishment!$A$2:$A$1042,0))</f>
        <v xml:space="preserve"> </v>
      </c>
      <c r="G326" t="str">
        <f t="array" ref="G326">INDEX(Establishment!C$2:C$1042,MATCH($E326,Establishment!$A$2:$A$1042,0))</f>
        <v xml:space="preserve"> </v>
      </c>
      <c r="M326">
        <f t="shared" si="7"/>
        <v>0</v>
      </c>
      <c r="N326">
        <f t="shared" si="8"/>
        <v>0</v>
      </c>
      <c r="O326" t="s">
        <v>20</v>
      </c>
      <c r="P326" t="str">
        <f t="array" ref="P326">INDEX(Items!B$2:B$1090,MATCH($O326,Items!$A$2:$A$1090,0))</f>
        <v xml:space="preserve"> </v>
      </c>
      <c r="Q326" t="str">
        <f t="array" ref="Q326">INDEX(Items!C$2:C$1090,MATCH($O326,Items!$A$2:$A$1090,0))</f>
        <v xml:space="preserve"> </v>
      </c>
      <c r="R326" t="str">
        <f t="array" ref="R326">INDEX(Items!D$2:D$1090,MATCH($O326,Items!$A$2:$A$1090,0))</f>
        <v xml:space="preserve"> </v>
      </c>
    </row>
    <row r="327" spans="1:18" ht="15.75" customHeight="1" x14ac:dyDescent="0.25">
      <c r="A327">
        <f t="shared" si="6"/>
        <v>1</v>
      </c>
      <c r="B327" t="str">
        <f t="shared" si="9"/>
        <v/>
      </c>
      <c r="C327">
        <f t="shared" si="10"/>
        <v>1</v>
      </c>
      <c r="D327" s="4"/>
      <c r="E327" t="s">
        <v>20</v>
      </c>
      <c r="F327" t="str">
        <f t="array" ref="F327">INDEX(Establishment!B$2:B$1042,MATCH($E327,Establishment!$A$2:$A$1042,0))</f>
        <v xml:space="preserve"> </v>
      </c>
      <c r="G327" t="str">
        <f t="array" ref="G327">INDEX(Establishment!C$2:C$1042,MATCH($E327,Establishment!$A$2:$A$1042,0))</f>
        <v xml:space="preserve"> </v>
      </c>
      <c r="M327">
        <f t="shared" si="7"/>
        <v>0</v>
      </c>
      <c r="N327">
        <f t="shared" si="8"/>
        <v>0</v>
      </c>
      <c r="O327" t="s">
        <v>20</v>
      </c>
      <c r="P327" t="str">
        <f t="array" ref="P327">INDEX(Items!B$2:B$1090,MATCH($O327,Items!$A$2:$A$1090,0))</f>
        <v xml:space="preserve"> </v>
      </c>
      <c r="Q327" t="str">
        <f t="array" ref="Q327">INDEX(Items!C$2:C$1090,MATCH($O327,Items!$A$2:$A$1090,0))</f>
        <v xml:space="preserve"> </v>
      </c>
      <c r="R327" t="str">
        <f t="array" ref="R327">INDEX(Items!D$2:D$1090,MATCH($O327,Items!$A$2:$A$1090,0))</f>
        <v xml:space="preserve"> </v>
      </c>
    </row>
    <row r="328" spans="1:18" ht="15.75" customHeight="1" x14ac:dyDescent="0.25">
      <c r="A328">
        <f t="shared" si="6"/>
        <v>1</v>
      </c>
      <c r="B328" t="str">
        <f t="shared" si="9"/>
        <v/>
      </c>
      <c r="C328">
        <f t="shared" si="10"/>
        <v>1</v>
      </c>
      <c r="D328" s="4"/>
      <c r="E328" t="s">
        <v>20</v>
      </c>
      <c r="F328" t="str">
        <f t="array" ref="F328">INDEX(Establishment!B$2:B$1042,MATCH($E328,Establishment!$A$2:$A$1042,0))</f>
        <v xml:space="preserve"> </v>
      </c>
      <c r="G328" t="str">
        <f t="array" ref="G328">INDEX(Establishment!C$2:C$1042,MATCH($E328,Establishment!$A$2:$A$1042,0))</f>
        <v xml:space="preserve"> </v>
      </c>
      <c r="M328">
        <f t="shared" si="7"/>
        <v>0</v>
      </c>
      <c r="N328">
        <f t="shared" si="8"/>
        <v>0</v>
      </c>
      <c r="O328" t="s">
        <v>20</v>
      </c>
      <c r="P328" t="str">
        <f t="array" ref="P328">INDEX(Items!B$2:B$1090,MATCH($O328,Items!$A$2:$A$1090,0))</f>
        <v xml:space="preserve"> </v>
      </c>
      <c r="Q328" t="str">
        <f t="array" ref="Q328">INDEX(Items!C$2:C$1090,MATCH($O328,Items!$A$2:$A$1090,0))</f>
        <v xml:space="preserve"> </v>
      </c>
      <c r="R328" t="str">
        <f t="array" ref="R328">INDEX(Items!D$2:D$1090,MATCH($O328,Items!$A$2:$A$1090,0))</f>
        <v xml:space="preserve"> </v>
      </c>
    </row>
    <row r="329" spans="1:18" ht="15.75" customHeight="1" x14ac:dyDescent="0.25">
      <c r="A329">
        <f t="shared" si="6"/>
        <v>1</v>
      </c>
      <c r="B329" t="str">
        <f t="shared" si="9"/>
        <v/>
      </c>
      <c r="C329">
        <f t="shared" si="10"/>
        <v>1</v>
      </c>
      <c r="D329" s="4"/>
      <c r="E329" t="s">
        <v>20</v>
      </c>
      <c r="F329" t="str">
        <f t="array" ref="F329">INDEX(Establishment!B$2:B$1042,MATCH($E329,Establishment!$A$2:$A$1042,0))</f>
        <v xml:space="preserve"> </v>
      </c>
      <c r="G329" t="str">
        <f t="array" ref="G329">INDEX(Establishment!C$2:C$1042,MATCH($E329,Establishment!$A$2:$A$1042,0))</f>
        <v xml:space="preserve"> </v>
      </c>
      <c r="M329">
        <f t="shared" si="7"/>
        <v>0</v>
      </c>
      <c r="N329">
        <f t="shared" si="8"/>
        <v>0</v>
      </c>
      <c r="O329" t="s">
        <v>20</v>
      </c>
      <c r="P329" t="str">
        <f t="array" ref="P329">INDEX(Items!B$2:B$1090,MATCH($O329,Items!$A$2:$A$1090,0))</f>
        <v xml:space="preserve"> </v>
      </c>
      <c r="Q329" t="str">
        <f t="array" ref="Q329">INDEX(Items!C$2:C$1090,MATCH($O329,Items!$A$2:$A$1090,0))</f>
        <v xml:space="preserve"> </v>
      </c>
      <c r="R329" t="str">
        <f t="array" ref="R329">INDEX(Items!D$2:D$1090,MATCH($O329,Items!$A$2:$A$1090,0))</f>
        <v xml:space="preserve"> </v>
      </c>
    </row>
    <row r="330" spans="1:18" ht="15.75" customHeight="1" x14ac:dyDescent="0.25">
      <c r="A330">
        <f t="shared" si="6"/>
        <v>1</v>
      </c>
      <c r="B330" t="str">
        <f t="shared" si="9"/>
        <v/>
      </c>
      <c r="C330">
        <f t="shared" si="10"/>
        <v>1</v>
      </c>
      <c r="D330" s="4"/>
      <c r="E330" t="s">
        <v>20</v>
      </c>
      <c r="F330" t="str">
        <f t="array" ref="F330">INDEX(Establishment!B$2:B$1042,MATCH($E330,Establishment!$A$2:$A$1042,0))</f>
        <v xml:space="preserve"> </v>
      </c>
      <c r="G330" t="str">
        <f t="array" ref="G330">INDEX(Establishment!C$2:C$1042,MATCH($E330,Establishment!$A$2:$A$1042,0))</f>
        <v xml:space="preserve"> </v>
      </c>
      <c r="M330">
        <f t="shared" si="7"/>
        <v>0</v>
      </c>
      <c r="N330">
        <f t="shared" si="8"/>
        <v>0</v>
      </c>
      <c r="O330" t="s">
        <v>20</v>
      </c>
      <c r="P330" t="str">
        <f t="array" ref="P330">INDEX(Items!B$2:B$1090,MATCH($O330,Items!$A$2:$A$1090,0))</f>
        <v xml:space="preserve"> </v>
      </c>
      <c r="Q330" t="str">
        <f t="array" ref="Q330">INDEX(Items!C$2:C$1090,MATCH($O330,Items!$A$2:$A$1090,0))</f>
        <v xml:space="preserve"> </v>
      </c>
      <c r="R330" t="str">
        <f t="array" ref="R330">INDEX(Items!D$2:D$1090,MATCH($O330,Items!$A$2:$A$1090,0))</f>
        <v xml:space="preserve"> </v>
      </c>
    </row>
    <row r="331" spans="1:18" ht="15.75" customHeight="1" x14ac:dyDescent="0.25">
      <c r="A331">
        <f t="shared" si="6"/>
        <v>1</v>
      </c>
      <c r="B331" t="str">
        <f t="shared" si="9"/>
        <v/>
      </c>
      <c r="C331">
        <f t="shared" si="10"/>
        <v>1</v>
      </c>
      <c r="D331" s="4"/>
      <c r="E331" t="s">
        <v>20</v>
      </c>
      <c r="F331" t="str">
        <f t="array" ref="F331">INDEX(Establishment!B$2:B$1042,MATCH($E331,Establishment!$A$2:$A$1042,0))</f>
        <v xml:space="preserve"> </v>
      </c>
      <c r="G331" t="str">
        <f t="array" ref="G331">INDEX(Establishment!C$2:C$1042,MATCH($E331,Establishment!$A$2:$A$1042,0))</f>
        <v xml:space="preserve"> </v>
      </c>
      <c r="M331">
        <f t="shared" si="7"/>
        <v>0</v>
      </c>
      <c r="N331">
        <f t="shared" si="8"/>
        <v>0</v>
      </c>
      <c r="O331" t="s">
        <v>20</v>
      </c>
      <c r="P331" t="str">
        <f t="array" ref="P331">INDEX(Items!B$2:B$1090,MATCH($O331,Items!$A$2:$A$1090,0))</f>
        <v xml:space="preserve"> </v>
      </c>
      <c r="Q331" t="str">
        <f t="array" ref="Q331">INDEX(Items!C$2:C$1090,MATCH($O331,Items!$A$2:$A$1090,0))</f>
        <v xml:space="preserve"> </v>
      </c>
      <c r="R331" t="str">
        <f t="array" ref="R331">INDEX(Items!D$2:D$1090,MATCH($O331,Items!$A$2:$A$1090,0))</f>
        <v xml:space="preserve"> </v>
      </c>
    </row>
    <row r="332" spans="1:18" ht="15.75" customHeight="1" x14ac:dyDescent="0.25">
      <c r="A332">
        <f t="shared" si="6"/>
        <v>1</v>
      </c>
      <c r="B332" t="str">
        <f t="shared" si="9"/>
        <v/>
      </c>
      <c r="C332">
        <f t="shared" si="10"/>
        <v>1</v>
      </c>
      <c r="D332" s="4"/>
      <c r="E332" t="s">
        <v>20</v>
      </c>
      <c r="F332" t="str">
        <f t="array" ref="F332">INDEX(Establishment!B$2:B$1042,MATCH($E332,Establishment!$A$2:$A$1042,0))</f>
        <v xml:space="preserve"> </v>
      </c>
      <c r="G332" t="str">
        <f t="array" ref="G332">INDEX(Establishment!C$2:C$1042,MATCH($E332,Establishment!$A$2:$A$1042,0))</f>
        <v xml:space="preserve"> </v>
      </c>
      <c r="M332">
        <f t="shared" si="7"/>
        <v>0</v>
      </c>
      <c r="N332">
        <f t="shared" si="8"/>
        <v>0</v>
      </c>
      <c r="O332" t="s">
        <v>20</v>
      </c>
      <c r="P332" t="str">
        <f t="array" ref="P332">INDEX(Items!B$2:B$1090,MATCH($O332,Items!$A$2:$A$1090,0))</f>
        <v xml:space="preserve"> </v>
      </c>
      <c r="Q332" t="str">
        <f t="array" ref="Q332">INDEX(Items!C$2:C$1090,MATCH($O332,Items!$A$2:$A$1090,0))</f>
        <v xml:space="preserve"> </v>
      </c>
      <c r="R332" t="str">
        <f t="array" ref="R332">INDEX(Items!D$2:D$1090,MATCH($O332,Items!$A$2:$A$1090,0))</f>
        <v xml:space="preserve"> </v>
      </c>
    </row>
    <row r="333" spans="1:18" ht="15.75" customHeight="1" x14ac:dyDescent="0.25">
      <c r="A333">
        <f t="shared" si="6"/>
        <v>1</v>
      </c>
      <c r="B333" t="str">
        <f t="shared" si="9"/>
        <v/>
      </c>
      <c r="C333">
        <f t="shared" si="10"/>
        <v>1</v>
      </c>
      <c r="D333" s="4"/>
      <c r="E333" t="s">
        <v>20</v>
      </c>
      <c r="F333" t="str">
        <f t="array" ref="F333">INDEX(Establishment!B$2:B$1042,MATCH($E333,Establishment!$A$2:$A$1042,0))</f>
        <v xml:space="preserve"> </v>
      </c>
      <c r="G333" t="str">
        <f t="array" ref="G333">INDEX(Establishment!C$2:C$1042,MATCH($E333,Establishment!$A$2:$A$1042,0))</f>
        <v xml:space="preserve"> </v>
      </c>
      <c r="M333">
        <f t="shared" si="7"/>
        <v>0</v>
      </c>
      <c r="N333">
        <f t="shared" si="8"/>
        <v>0</v>
      </c>
      <c r="O333" t="s">
        <v>20</v>
      </c>
      <c r="P333" t="str">
        <f t="array" ref="P333">INDEX(Items!B$2:B$1090,MATCH($O333,Items!$A$2:$A$1090,0))</f>
        <v xml:space="preserve"> </v>
      </c>
      <c r="Q333" t="str">
        <f t="array" ref="Q333">INDEX(Items!C$2:C$1090,MATCH($O333,Items!$A$2:$A$1090,0))</f>
        <v xml:space="preserve"> </v>
      </c>
      <c r="R333" t="str">
        <f t="array" ref="R333">INDEX(Items!D$2:D$1090,MATCH($O333,Items!$A$2:$A$1090,0))</f>
        <v xml:space="preserve"> </v>
      </c>
    </row>
    <row r="334" spans="1:18" ht="15.75" customHeight="1" x14ac:dyDescent="0.25">
      <c r="A334">
        <f t="shared" si="6"/>
        <v>1</v>
      </c>
      <c r="B334" t="str">
        <f t="shared" si="9"/>
        <v/>
      </c>
      <c r="C334">
        <f t="shared" si="10"/>
        <v>1</v>
      </c>
      <c r="D334" s="4"/>
      <c r="E334" t="s">
        <v>20</v>
      </c>
      <c r="F334" t="str">
        <f t="array" ref="F334">INDEX(Establishment!B$2:B$1042,MATCH($E334,Establishment!$A$2:$A$1042,0))</f>
        <v xml:space="preserve"> </v>
      </c>
      <c r="G334" t="str">
        <f t="array" ref="G334">INDEX(Establishment!C$2:C$1042,MATCH($E334,Establishment!$A$2:$A$1042,0))</f>
        <v xml:space="preserve"> </v>
      </c>
      <c r="M334">
        <f t="shared" si="7"/>
        <v>0</v>
      </c>
      <c r="N334">
        <f t="shared" si="8"/>
        <v>0</v>
      </c>
      <c r="O334" t="s">
        <v>20</v>
      </c>
      <c r="P334" t="str">
        <f t="array" ref="P334">INDEX(Items!B$2:B$1090,MATCH($O334,Items!$A$2:$A$1090,0))</f>
        <v xml:space="preserve"> </v>
      </c>
      <c r="Q334" t="str">
        <f t="array" ref="Q334">INDEX(Items!C$2:C$1090,MATCH($O334,Items!$A$2:$A$1090,0))</f>
        <v xml:space="preserve"> </v>
      </c>
      <c r="R334" t="str">
        <f t="array" ref="R334">INDEX(Items!D$2:D$1090,MATCH($O334,Items!$A$2:$A$1090,0))</f>
        <v xml:space="preserve"> </v>
      </c>
    </row>
    <row r="335" spans="1:18" ht="15.75" customHeight="1" x14ac:dyDescent="0.25">
      <c r="A335">
        <f t="shared" si="6"/>
        <v>1</v>
      </c>
      <c r="B335" t="str">
        <f t="shared" si="9"/>
        <v/>
      </c>
      <c r="C335">
        <f t="shared" si="10"/>
        <v>1</v>
      </c>
      <c r="D335" s="4"/>
      <c r="E335" t="s">
        <v>20</v>
      </c>
      <c r="F335" t="str">
        <f t="array" ref="F335">INDEX(Establishment!B$2:B$1042,MATCH($E335,Establishment!$A$2:$A$1042,0))</f>
        <v xml:space="preserve"> </v>
      </c>
      <c r="G335" t="str">
        <f t="array" ref="G335">INDEX(Establishment!C$2:C$1042,MATCH($E335,Establishment!$A$2:$A$1042,0))</f>
        <v xml:space="preserve"> </v>
      </c>
      <c r="M335">
        <f t="shared" si="7"/>
        <v>0</v>
      </c>
      <c r="N335">
        <f t="shared" si="8"/>
        <v>0</v>
      </c>
      <c r="O335" t="s">
        <v>20</v>
      </c>
      <c r="P335" t="str">
        <f t="array" ref="P335">INDEX(Items!B$2:B$1090,MATCH($O335,Items!$A$2:$A$1090,0))</f>
        <v xml:space="preserve"> </v>
      </c>
      <c r="Q335" t="str">
        <f t="array" ref="Q335">INDEX(Items!C$2:C$1090,MATCH($O335,Items!$A$2:$A$1090,0))</f>
        <v xml:space="preserve"> </v>
      </c>
      <c r="R335" t="str">
        <f t="array" ref="R335">INDEX(Items!D$2:D$1090,MATCH($O335,Items!$A$2:$A$1090,0))</f>
        <v xml:space="preserve"> </v>
      </c>
    </row>
    <row r="336" spans="1:18" ht="15.75" customHeight="1" x14ac:dyDescent="0.25">
      <c r="A336">
        <f t="shared" si="6"/>
        <v>1</v>
      </c>
      <c r="B336" t="str">
        <f t="shared" si="9"/>
        <v/>
      </c>
      <c r="C336">
        <f t="shared" si="10"/>
        <v>1</v>
      </c>
      <c r="D336" s="4"/>
      <c r="E336" t="s">
        <v>20</v>
      </c>
      <c r="F336" t="str">
        <f t="array" ref="F336">INDEX(Establishment!B$2:B$1042,MATCH($E336,Establishment!$A$2:$A$1042,0))</f>
        <v xml:space="preserve"> </v>
      </c>
      <c r="G336" t="str">
        <f t="array" ref="G336">INDEX(Establishment!C$2:C$1042,MATCH($E336,Establishment!$A$2:$A$1042,0))</f>
        <v xml:space="preserve"> </v>
      </c>
      <c r="M336">
        <f t="shared" si="7"/>
        <v>0</v>
      </c>
      <c r="N336">
        <f t="shared" si="8"/>
        <v>0</v>
      </c>
      <c r="O336" t="s">
        <v>20</v>
      </c>
      <c r="P336" t="str">
        <f t="array" ref="P336">INDEX(Items!B$2:B$1090,MATCH($O336,Items!$A$2:$A$1090,0))</f>
        <v xml:space="preserve"> </v>
      </c>
      <c r="Q336" t="str">
        <f t="array" ref="Q336">INDEX(Items!C$2:C$1090,MATCH($O336,Items!$A$2:$A$1090,0))</f>
        <v xml:space="preserve"> </v>
      </c>
      <c r="R336" t="str">
        <f t="array" ref="R336">INDEX(Items!D$2:D$1090,MATCH($O336,Items!$A$2:$A$1090,0))</f>
        <v xml:space="preserve"> </v>
      </c>
    </row>
    <row r="337" spans="1:18" ht="15.75" customHeight="1" x14ac:dyDescent="0.25">
      <c r="A337">
        <f t="shared" si="6"/>
        <v>1</v>
      </c>
      <c r="B337" t="str">
        <f t="shared" si="9"/>
        <v/>
      </c>
      <c r="C337">
        <f t="shared" si="10"/>
        <v>1</v>
      </c>
      <c r="D337" s="4"/>
      <c r="E337" t="s">
        <v>20</v>
      </c>
      <c r="F337" t="str">
        <f t="array" ref="F337">INDEX(Establishment!B$2:B$1042,MATCH($E337,Establishment!$A$2:$A$1042,0))</f>
        <v xml:space="preserve"> </v>
      </c>
      <c r="G337" t="str">
        <f t="array" ref="G337">INDEX(Establishment!C$2:C$1042,MATCH($E337,Establishment!$A$2:$A$1042,0))</f>
        <v xml:space="preserve"> </v>
      </c>
      <c r="M337">
        <f t="shared" si="7"/>
        <v>0</v>
      </c>
      <c r="N337">
        <f t="shared" si="8"/>
        <v>0</v>
      </c>
      <c r="O337" t="s">
        <v>20</v>
      </c>
      <c r="P337" t="str">
        <f t="array" ref="P337">INDEX(Items!B$2:B$1090,MATCH($O337,Items!$A$2:$A$1090,0))</f>
        <v xml:space="preserve"> </v>
      </c>
      <c r="Q337" t="str">
        <f t="array" ref="Q337">INDEX(Items!C$2:C$1090,MATCH($O337,Items!$A$2:$A$1090,0))</f>
        <v xml:space="preserve"> </v>
      </c>
      <c r="R337" t="str">
        <f t="array" ref="R337">INDEX(Items!D$2:D$1090,MATCH($O337,Items!$A$2:$A$1090,0))</f>
        <v xml:space="preserve"> </v>
      </c>
    </row>
    <row r="338" spans="1:18" ht="15.75" customHeight="1" x14ac:dyDescent="0.25">
      <c r="A338">
        <f t="shared" si="6"/>
        <v>1</v>
      </c>
      <c r="B338" t="str">
        <f t="shared" si="9"/>
        <v/>
      </c>
      <c r="C338">
        <f t="shared" si="10"/>
        <v>1</v>
      </c>
      <c r="D338" s="4"/>
      <c r="E338" t="s">
        <v>20</v>
      </c>
      <c r="F338" t="str">
        <f t="array" ref="F338">INDEX(Establishment!B$2:B$1042,MATCH($E338,Establishment!$A$2:$A$1042,0))</f>
        <v xml:space="preserve"> </v>
      </c>
      <c r="G338" t="str">
        <f t="array" ref="G338">INDEX(Establishment!C$2:C$1042,MATCH($E338,Establishment!$A$2:$A$1042,0))</f>
        <v xml:space="preserve"> </v>
      </c>
      <c r="M338">
        <f t="shared" si="7"/>
        <v>0</v>
      </c>
      <c r="N338">
        <f t="shared" si="8"/>
        <v>0</v>
      </c>
      <c r="O338" t="s">
        <v>20</v>
      </c>
      <c r="P338" t="str">
        <f t="array" ref="P338">INDEX(Items!B$2:B$1090,MATCH($O338,Items!$A$2:$A$1090,0))</f>
        <v xml:space="preserve"> </v>
      </c>
      <c r="Q338" t="str">
        <f t="array" ref="Q338">INDEX(Items!C$2:C$1090,MATCH($O338,Items!$A$2:$A$1090,0))</f>
        <v xml:space="preserve"> </v>
      </c>
      <c r="R338" t="str">
        <f t="array" ref="R338">INDEX(Items!D$2:D$1090,MATCH($O338,Items!$A$2:$A$1090,0))</f>
        <v xml:space="preserve"> </v>
      </c>
    </row>
    <row r="339" spans="1:18" ht="15.75" customHeight="1" x14ac:dyDescent="0.25">
      <c r="A339">
        <f t="shared" si="6"/>
        <v>1</v>
      </c>
      <c r="B339" t="str">
        <f t="shared" si="9"/>
        <v/>
      </c>
      <c r="C339">
        <f t="shared" si="10"/>
        <v>1</v>
      </c>
      <c r="D339" s="4"/>
      <c r="E339" t="s">
        <v>20</v>
      </c>
      <c r="F339" t="str">
        <f t="array" ref="F339">INDEX(Establishment!B$2:B$1042,MATCH($E339,Establishment!$A$2:$A$1042,0))</f>
        <v xml:space="preserve"> </v>
      </c>
      <c r="G339" t="str">
        <f t="array" ref="G339">INDEX(Establishment!C$2:C$1042,MATCH($E339,Establishment!$A$2:$A$1042,0))</f>
        <v xml:space="preserve"> </v>
      </c>
      <c r="M339">
        <f t="shared" si="7"/>
        <v>0</v>
      </c>
      <c r="N339">
        <f t="shared" si="8"/>
        <v>0</v>
      </c>
      <c r="O339" t="s">
        <v>20</v>
      </c>
      <c r="P339" t="str">
        <f t="array" ref="P339">INDEX(Items!B$2:B$1090,MATCH($O339,Items!$A$2:$A$1090,0))</f>
        <v xml:space="preserve"> </v>
      </c>
      <c r="Q339" t="str">
        <f t="array" ref="Q339">INDEX(Items!C$2:C$1090,MATCH($O339,Items!$A$2:$A$1090,0))</f>
        <v xml:space="preserve"> </v>
      </c>
      <c r="R339" t="str">
        <f t="array" ref="R339">INDEX(Items!D$2:D$1090,MATCH($O339,Items!$A$2:$A$1090,0))</f>
        <v xml:space="preserve"> </v>
      </c>
    </row>
    <row r="340" spans="1:18" ht="15.75" customHeight="1" x14ac:dyDescent="0.25">
      <c r="A340">
        <f t="shared" si="6"/>
        <v>1</v>
      </c>
      <c r="B340" t="str">
        <f t="shared" si="9"/>
        <v/>
      </c>
      <c r="C340">
        <f t="shared" si="10"/>
        <v>1</v>
      </c>
      <c r="D340" s="4"/>
      <c r="E340" t="s">
        <v>20</v>
      </c>
      <c r="F340" t="str">
        <f t="array" ref="F340">INDEX(Establishment!B$2:B$1042,MATCH($E340,Establishment!$A$2:$A$1042,0))</f>
        <v xml:space="preserve"> </v>
      </c>
      <c r="G340" t="str">
        <f t="array" ref="G340">INDEX(Establishment!C$2:C$1042,MATCH($E340,Establishment!$A$2:$A$1042,0))</f>
        <v xml:space="preserve"> </v>
      </c>
      <c r="M340">
        <f t="shared" si="7"/>
        <v>0</v>
      </c>
      <c r="N340">
        <f t="shared" si="8"/>
        <v>0</v>
      </c>
      <c r="O340" t="s">
        <v>20</v>
      </c>
      <c r="P340" t="str">
        <f t="array" ref="P340">INDEX(Items!B$2:B$1090,MATCH($O340,Items!$A$2:$A$1090,0))</f>
        <v xml:space="preserve"> </v>
      </c>
      <c r="Q340" t="str">
        <f t="array" ref="Q340">INDEX(Items!C$2:C$1090,MATCH($O340,Items!$A$2:$A$1090,0))</f>
        <v xml:space="preserve"> </v>
      </c>
      <c r="R340" t="str">
        <f t="array" ref="R340">INDEX(Items!D$2:D$1090,MATCH($O340,Items!$A$2:$A$1090,0))</f>
        <v xml:space="preserve"> </v>
      </c>
    </row>
    <row r="341" spans="1:18" ht="15.75" customHeight="1" x14ac:dyDescent="0.25">
      <c r="A341">
        <f t="shared" si="6"/>
        <v>1</v>
      </c>
      <c r="B341" t="str">
        <f t="shared" si="9"/>
        <v/>
      </c>
      <c r="C341">
        <f t="shared" si="10"/>
        <v>1</v>
      </c>
      <c r="D341" s="4"/>
      <c r="E341" t="s">
        <v>20</v>
      </c>
      <c r="F341" t="str">
        <f t="array" ref="F341">INDEX(Establishment!B$2:B$1042,MATCH($E341,Establishment!$A$2:$A$1042,0))</f>
        <v xml:space="preserve"> </v>
      </c>
      <c r="G341" t="str">
        <f t="array" ref="G341">INDEX(Establishment!C$2:C$1042,MATCH($E341,Establishment!$A$2:$A$1042,0))</f>
        <v xml:space="preserve"> </v>
      </c>
      <c r="M341">
        <f t="shared" si="7"/>
        <v>0</v>
      </c>
      <c r="N341">
        <f t="shared" si="8"/>
        <v>0</v>
      </c>
      <c r="O341" t="s">
        <v>20</v>
      </c>
      <c r="P341" t="str">
        <f t="array" ref="P341">INDEX(Items!B$2:B$1090,MATCH($O341,Items!$A$2:$A$1090,0))</f>
        <v xml:space="preserve"> </v>
      </c>
      <c r="Q341" t="str">
        <f t="array" ref="Q341">INDEX(Items!C$2:C$1090,MATCH($O341,Items!$A$2:$A$1090,0))</f>
        <v xml:space="preserve"> </v>
      </c>
      <c r="R341" t="str">
        <f t="array" ref="R341">INDEX(Items!D$2:D$1090,MATCH($O341,Items!$A$2:$A$1090,0))</f>
        <v xml:space="preserve"> </v>
      </c>
    </row>
    <row r="342" spans="1:18" ht="15.75" customHeight="1" x14ac:dyDescent="0.25">
      <c r="A342">
        <f t="shared" si="6"/>
        <v>1</v>
      </c>
      <c r="B342" t="str">
        <f t="shared" si="9"/>
        <v/>
      </c>
      <c r="C342">
        <f t="shared" si="10"/>
        <v>1</v>
      </c>
      <c r="D342" s="4"/>
      <c r="E342" t="s">
        <v>20</v>
      </c>
      <c r="F342" t="str">
        <f t="array" ref="F342">INDEX(Establishment!B$2:B$1042,MATCH($E342,Establishment!$A$2:$A$1042,0))</f>
        <v xml:space="preserve"> </v>
      </c>
      <c r="G342" t="str">
        <f t="array" ref="G342">INDEX(Establishment!C$2:C$1042,MATCH($E342,Establishment!$A$2:$A$1042,0))</f>
        <v xml:space="preserve"> </v>
      </c>
      <c r="M342">
        <f t="shared" si="7"/>
        <v>0</v>
      </c>
      <c r="N342">
        <f t="shared" si="8"/>
        <v>0</v>
      </c>
      <c r="O342" t="s">
        <v>20</v>
      </c>
      <c r="P342" t="str">
        <f t="array" ref="P342">INDEX(Items!B$2:B$1090,MATCH($O342,Items!$A$2:$A$1090,0))</f>
        <v xml:space="preserve"> </v>
      </c>
      <c r="Q342" t="str">
        <f t="array" ref="Q342">INDEX(Items!C$2:C$1090,MATCH($O342,Items!$A$2:$A$1090,0))</f>
        <v xml:space="preserve"> </v>
      </c>
      <c r="R342" t="str">
        <f t="array" ref="R342">INDEX(Items!D$2:D$1090,MATCH($O342,Items!$A$2:$A$1090,0))</f>
        <v xml:space="preserve"> </v>
      </c>
    </row>
    <row r="343" spans="1:18" ht="15.75" customHeight="1" x14ac:dyDescent="0.25">
      <c r="A343">
        <f t="shared" si="6"/>
        <v>1</v>
      </c>
      <c r="B343" t="str">
        <f t="shared" si="9"/>
        <v/>
      </c>
      <c r="C343">
        <f t="shared" si="10"/>
        <v>1</v>
      </c>
      <c r="D343" s="4"/>
      <c r="E343" t="s">
        <v>20</v>
      </c>
      <c r="F343" t="str">
        <f t="array" ref="F343">INDEX(Establishment!B$2:B$1042,MATCH($E343,Establishment!$A$2:$A$1042,0))</f>
        <v xml:space="preserve"> </v>
      </c>
      <c r="G343" t="str">
        <f t="array" ref="G343">INDEX(Establishment!C$2:C$1042,MATCH($E343,Establishment!$A$2:$A$1042,0))</f>
        <v xml:space="preserve"> </v>
      </c>
      <c r="M343">
        <f t="shared" si="7"/>
        <v>0</v>
      </c>
      <c r="N343">
        <f t="shared" si="8"/>
        <v>0</v>
      </c>
      <c r="O343" t="s">
        <v>20</v>
      </c>
      <c r="P343" t="str">
        <f t="array" ref="P343">INDEX(Items!B$2:B$1090,MATCH($O343,Items!$A$2:$A$1090,0))</f>
        <v xml:space="preserve"> </v>
      </c>
      <c r="Q343" t="str">
        <f t="array" ref="Q343">INDEX(Items!C$2:C$1090,MATCH($O343,Items!$A$2:$A$1090,0))</f>
        <v xml:space="preserve"> </v>
      </c>
      <c r="R343" t="str">
        <f t="array" ref="R343">INDEX(Items!D$2:D$1090,MATCH($O343,Items!$A$2:$A$1090,0))</f>
        <v xml:space="preserve"> </v>
      </c>
    </row>
    <row r="344" spans="1:18" ht="15.75" customHeight="1" x14ac:dyDescent="0.25">
      <c r="A344">
        <f t="shared" si="6"/>
        <v>1</v>
      </c>
      <c r="B344" t="str">
        <f t="shared" si="9"/>
        <v/>
      </c>
      <c r="C344">
        <f t="shared" si="10"/>
        <v>1</v>
      </c>
      <c r="D344" s="4"/>
      <c r="E344" t="s">
        <v>20</v>
      </c>
      <c r="F344" t="str">
        <f t="array" ref="F344">INDEX(Establishment!B$2:B$1042,MATCH($E344,Establishment!$A$2:$A$1042,0))</f>
        <v xml:space="preserve"> </v>
      </c>
      <c r="G344" t="str">
        <f t="array" ref="G344">INDEX(Establishment!C$2:C$1042,MATCH($E344,Establishment!$A$2:$A$1042,0))</f>
        <v xml:space="preserve"> </v>
      </c>
      <c r="M344">
        <f t="shared" si="7"/>
        <v>0</v>
      </c>
      <c r="N344">
        <f t="shared" si="8"/>
        <v>0</v>
      </c>
      <c r="O344" t="s">
        <v>20</v>
      </c>
      <c r="P344" t="str">
        <f t="array" ref="P344">INDEX(Items!B$2:B$1090,MATCH($O344,Items!$A$2:$A$1090,0))</f>
        <v xml:space="preserve"> </v>
      </c>
      <c r="Q344" t="str">
        <f t="array" ref="Q344">INDEX(Items!C$2:C$1090,MATCH($O344,Items!$A$2:$A$1090,0))</f>
        <v xml:space="preserve"> </v>
      </c>
      <c r="R344" t="str">
        <f t="array" ref="R344">INDEX(Items!D$2:D$1090,MATCH($O344,Items!$A$2:$A$1090,0))</f>
        <v xml:space="preserve"> </v>
      </c>
    </row>
    <row r="345" spans="1:18" ht="15.75" customHeight="1" x14ac:dyDescent="0.25">
      <c r="A345">
        <f t="shared" si="6"/>
        <v>1</v>
      </c>
      <c r="B345" t="str">
        <f t="shared" si="9"/>
        <v/>
      </c>
      <c r="C345">
        <f t="shared" si="10"/>
        <v>1</v>
      </c>
      <c r="D345" s="4"/>
      <c r="E345" t="s">
        <v>20</v>
      </c>
      <c r="F345" t="str">
        <f t="array" ref="F345">INDEX(Establishment!B$2:B$1042,MATCH($E345,Establishment!$A$2:$A$1042,0))</f>
        <v xml:space="preserve"> </v>
      </c>
      <c r="G345" t="str">
        <f t="array" ref="G345">INDEX(Establishment!C$2:C$1042,MATCH($E345,Establishment!$A$2:$A$1042,0))</f>
        <v xml:space="preserve"> </v>
      </c>
      <c r="M345">
        <f t="shared" si="7"/>
        <v>0</v>
      </c>
      <c r="N345">
        <f t="shared" si="8"/>
        <v>0</v>
      </c>
      <c r="O345" t="s">
        <v>20</v>
      </c>
      <c r="P345" t="str">
        <f t="array" ref="P345">INDEX(Items!B$2:B$1090,MATCH($O345,Items!$A$2:$A$1090,0))</f>
        <v xml:space="preserve"> </v>
      </c>
      <c r="Q345" t="str">
        <f t="array" ref="Q345">INDEX(Items!C$2:C$1090,MATCH($O345,Items!$A$2:$A$1090,0))</f>
        <v xml:space="preserve"> </v>
      </c>
      <c r="R345" t="str">
        <f t="array" ref="R345">INDEX(Items!D$2:D$1090,MATCH($O345,Items!$A$2:$A$1090,0))</f>
        <v xml:space="preserve"> </v>
      </c>
    </row>
    <row r="346" spans="1:18" ht="15.75" customHeight="1" x14ac:dyDescent="0.25">
      <c r="A346">
        <f t="shared" si="6"/>
        <v>1</v>
      </c>
      <c r="B346" t="str">
        <f t="shared" si="9"/>
        <v/>
      </c>
      <c r="C346">
        <f t="shared" si="10"/>
        <v>1</v>
      </c>
      <c r="D346" s="4"/>
      <c r="E346" t="s">
        <v>20</v>
      </c>
      <c r="F346" t="str">
        <f t="array" ref="F346">INDEX(Establishment!B$2:B$1042,MATCH($E346,Establishment!$A$2:$A$1042,0))</f>
        <v xml:space="preserve"> </v>
      </c>
      <c r="G346" t="str">
        <f t="array" ref="G346">INDEX(Establishment!C$2:C$1042,MATCH($E346,Establishment!$A$2:$A$1042,0))</f>
        <v xml:space="preserve"> </v>
      </c>
      <c r="M346">
        <f t="shared" si="7"/>
        <v>0</v>
      </c>
      <c r="N346">
        <f t="shared" si="8"/>
        <v>0</v>
      </c>
      <c r="O346" t="s">
        <v>20</v>
      </c>
      <c r="P346" t="str">
        <f t="array" ref="P346">INDEX(Items!B$2:B$1090,MATCH($O346,Items!$A$2:$A$1090,0))</f>
        <v xml:space="preserve"> </v>
      </c>
      <c r="Q346" t="str">
        <f t="array" ref="Q346">INDEX(Items!C$2:C$1090,MATCH($O346,Items!$A$2:$A$1090,0))</f>
        <v xml:space="preserve"> </v>
      </c>
      <c r="R346" t="str">
        <f t="array" ref="R346">INDEX(Items!D$2:D$1090,MATCH($O346,Items!$A$2:$A$1090,0))</f>
        <v xml:space="preserve"> </v>
      </c>
    </row>
    <row r="347" spans="1:18" ht="15.75" customHeight="1" x14ac:dyDescent="0.25">
      <c r="A347">
        <f t="shared" si="6"/>
        <v>1</v>
      </c>
      <c r="B347" t="str">
        <f t="shared" si="9"/>
        <v/>
      </c>
      <c r="C347">
        <f t="shared" si="10"/>
        <v>1</v>
      </c>
      <c r="D347" s="4"/>
      <c r="E347" t="s">
        <v>20</v>
      </c>
      <c r="F347" t="str">
        <f t="array" ref="F347">INDEX(Establishment!B$2:B$1042,MATCH($E347,Establishment!$A$2:$A$1042,0))</f>
        <v xml:space="preserve"> </v>
      </c>
      <c r="G347" t="str">
        <f t="array" ref="G347">INDEX(Establishment!C$2:C$1042,MATCH($E347,Establishment!$A$2:$A$1042,0))</f>
        <v xml:space="preserve"> </v>
      </c>
      <c r="M347">
        <f t="shared" si="7"/>
        <v>0</v>
      </c>
      <c r="N347">
        <f t="shared" si="8"/>
        <v>0</v>
      </c>
      <c r="O347" t="s">
        <v>20</v>
      </c>
      <c r="P347" t="str">
        <f t="array" ref="P347">INDEX(Items!B$2:B$1090,MATCH($O347,Items!$A$2:$A$1090,0))</f>
        <v xml:space="preserve"> </v>
      </c>
      <c r="Q347" t="str">
        <f t="array" ref="Q347">INDEX(Items!C$2:C$1090,MATCH($O347,Items!$A$2:$A$1090,0))</f>
        <v xml:space="preserve"> </v>
      </c>
      <c r="R347" t="str">
        <f t="array" ref="R347">INDEX(Items!D$2:D$1090,MATCH($O347,Items!$A$2:$A$1090,0))</f>
        <v xml:space="preserve"> </v>
      </c>
    </row>
    <row r="348" spans="1:18" ht="15.75" customHeight="1" x14ac:dyDescent="0.25">
      <c r="A348">
        <f t="shared" si="6"/>
        <v>1</v>
      </c>
      <c r="B348" t="str">
        <f t="shared" si="9"/>
        <v/>
      </c>
      <c r="C348">
        <f t="shared" si="10"/>
        <v>1</v>
      </c>
      <c r="D348" s="4"/>
      <c r="E348" t="s">
        <v>20</v>
      </c>
      <c r="F348" t="str">
        <f t="array" ref="F348">INDEX(Establishment!B$2:B$1042,MATCH($E348,Establishment!$A$2:$A$1042,0))</f>
        <v xml:space="preserve"> </v>
      </c>
      <c r="G348" t="str">
        <f t="array" ref="G348">INDEX(Establishment!C$2:C$1042,MATCH($E348,Establishment!$A$2:$A$1042,0))</f>
        <v xml:space="preserve"> </v>
      </c>
      <c r="M348">
        <f t="shared" si="7"/>
        <v>0</v>
      </c>
      <c r="N348">
        <f t="shared" si="8"/>
        <v>0</v>
      </c>
      <c r="O348" t="s">
        <v>20</v>
      </c>
      <c r="P348" t="str">
        <f t="array" ref="P348">INDEX(Items!B$2:B$1090,MATCH($O348,Items!$A$2:$A$1090,0))</f>
        <v xml:space="preserve"> </v>
      </c>
      <c r="Q348" t="str">
        <f t="array" ref="Q348">INDEX(Items!C$2:C$1090,MATCH($O348,Items!$A$2:$A$1090,0))</f>
        <v xml:space="preserve"> </v>
      </c>
      <c r="R348" t="str">
        <f t="array" ref="R348">INDEX(Items!D$2:D$1090,MATCH($O348,Items!$A$2:$A$1090,0))</f>
        <v xml:space="preserve"> </v>
      </c>
    </row>
    <row r="349" spans="1:18" ht="15.75" customHeight="1" x14ac:dyDescent="0.25">
      <c r="A349">
        <f t="shared" si="6"/>
        <v>1</v>
      </c>
      <c r="B349" t="str">
        <f t="shared" si="9"/>
        <v/>
      </c>
      <c r="C349">
        <f t="shared" si="10"/>
        <v>1</v>
      </c>
      <c r="D349" s="4"/>
      <c r="E349" t="s">
        <v>20</v>
      </c>
      <c r="F349" t="str">
        <f t="array" ref="F349">INDEX(Establishment!B$2:B$1042,MATCH($E349,Establishment!$A$2:$A$1042,0))</f>
        <v xml:space="preserve"> </v>
      </c>
      <c r="G349" t="str">
        <f t="array" ref="G349">INDEX(Establishment!C$2:C$1042,MATCH($E349,Establishment!$A$2:$A$1042,0))</f>
        <v xml:space="preserve"> </v>
      </c>
      <c r="M349">
        <f t="shared" si="7"/>
        <v>0</v>
      </c>
      <c r="N349">
        <f t="shared" si="8"/>
        <v>0</v>
      </c>
      <c r="O349" t="s">
        <v>20</v>
      </c>
      <c r="P349" t="str">
        <f t="array" ref="P349">INDEX(Items!B$2:B$1090,MATCH($O349,Items!$A$2:$A$1090,0))</f>
        <v xml:space="preserve"> </v>
      </c>
      <c r="Q349" t="str">
        <f t="array" ref="Q349">INDEX(Items!C$2:C$1090,MATCH($O349,Items!$A$2:$A$1090,0))</f>
        <v xml:space="preserve"> </v>
      </c>
      <c r="R349" t="str">
        <f t="array" ref="R349">INDEX(Items!D$2:D$1090,MATCH($O349,Items!$A$2:$A$1090,0))</f>
        <v xml:space="preserve"> </v>
      </c>
    </row>
    <row r="350" spans="1:18" ht="15.75" customHeight="1" x14ac:dyDescent="0.25">
      <c r="A350">
        <f t="shared" si="6"/>
        <v>1</v>
      </c>
      <c r="B350" t="str">
        <f t="shared" si="9"/>
        <v/>
      </c>
      <c r="C350">
        <f t="shared" si="10"/>
        <v>1</v>
      </c>
      <c r="D350" s="4"/>
      <c r="E350" t="s">
        <v>20</v>
      </c>
      <c r="F350" t="str">
        <f t="array" ref="F350">INDEX(Establishment!B$2:B$1042,MATCH($E350,Establishment!$A$2:$A$1042,0))</f>
        <v xml:space="preserve"> </v>
      </c>
      <c r="G350" t="str">
        <f t="array" ref="G350">INDEX(Establishment!C$2:C$1042,MATCH($E350,Establishment!$A$2:$A$1042,0))</f>
        <v xml:space="preserve"> </v>
      </c>
      <c r="M350">
        <f t="shared" si="7"/>
        <v>0</v>
      </c>
      <c r="N350">
        <f t="shared" si="8"/>
        <v>0</v>
      </c>
      <c r="O350" t="s">
        <v>20</v>
      </c>
      <c r="P350" t="str">
        <f t="array" ref="P350">INDEX(Items!B$2:B$1090,MATCH($O350,Items!$A$2:$A$1090,0))</f>
        <v xml:space="preserve"> </v>
      </c>
      <c r="Q350" t="str">
        <f t="array" ref="Q350">INDEX(Items!C$2:C$1090,MATCH($O350,Items!$A$2:$A$1090,0))</f>
        <v xml:space="preserve"> </v>
      </c>
      <c r="R350" t="str">
        <f t="array" ref="R350">INDEX(Items!D$2:D$1090,MATCH($O350,Items!$A$2:$A$1090,0))</f>
        <v xml:space="preserve"> </v>
      </c>
    </row>
    <row r="351" spans="1:18" ht="15.75" customHeight="1" x14ac:dyDescent="0.25">
      <c r="A351">
        <f t="shared" si="6"/>
        <v>1</v>
      </c>
      <c r="B351" t="str">
        <f t="shared" si="9"/>
        <v/>
      </c>
      <c r="C351">
        <f t="shared" si="10"/>
        <v>1</v>
      </c>
      <c r="D351" s="4"/>
      <c r="E351" t="s">
        <v>20</v>
      </c>
      <c r="F351" t="str">
        <f t="array" ref="F351">INDEX(Establishment!B$2:B$1042,MATCH($E351,Establishment!$A$2:$A$1042,0))</f>
        <v xml:space="preserve"> </v>
      </c>
      <c r="G351" t="str">
        <f t="array" ref="G351">INDEX(Establishment!C$2:C$1042,MATCH($E351,Establishment!$A$2:$A$1042,0))</f>
        <v xml:space="preserve"> </v>
      </c>
      <c r="M351">
        <f t="shared" si="7"/>
        <v>0</v>
      </c>
      <c r="N351">
        <f t="shared" si="8"/>
        <v>0</v>
      </c>
      <c r="O351" t="s">
        <v>20</v>
      </c>
      <c r="P351" t="str">
        <f t="array" ref="P351">INDEX(Items!B$2:B$1090,MATCH($O351,Items!$A$2:$A$1090,0))</f>
        <v xml:space="preserve"> </v>
      </c>
      <c r="Q351" t="str">
        <f t="array" ref="Q351">INDEX(Items!C$2:C$1090,MATCH($O351,Items!$A$2:$A$1090,0))</f>
        <v xml:space="preserve"> </v>
      </c>
      <c r="R351" t="str">
        <f t="array" ref="R351">INDEX(Items!D$2:D$1090,MATCH($O351,Items!$A$2:$A$1090,0))</f>
        <v xml:space="preserve"> </v>
      </c>
    </row>
    <row r="352" spans="1:18" ht="15.75" customHeight="1" x14ac:dyDescent="0.25">
      <c r="A352">
        <f t="shared" si="6"/>
        <v>1</v>
      </c>
      <c r="B352" t="str">
        <f t="shared" si="9"/>
        <v/>
      </c>
      <c r="C352">
        <f t="shared" si="10"/>
        <v>1</v>
      </c>
      <c r="D352" s="4"/>
      <c r="E352" t="s">
        <v>20</v>
      </c>
      <c r="F352" t="str">
        <f t="array" ref="F352">INDEX(Establishment!B$2:B$1042,MATCH($E352,Establishment!$A$2:$A$1042,0))</f>
        <v xml:space="preserve"> </v>
      </c>
      <c r="G352" t="str">
        <f t="array" ref="G352">INDEX(Establishment!C$2:C$1042,MATCH($E352,Establishment!$A$2:$A$1042,0))</f>
        <v xml:space="preserve"> </v>
      </c>
      <c r="M352">
        <f t="shared" si="7"/>
        <v>0</v>
      </c>
      <c r="N352">
        <f t="shared" si="8"/>
        <v>0</v>
      </c>
      <c r="O352" t="s">
        <v>20</v>
      </c>
      <c r="P352" t="str">
        <f t="array" ref="P352">INDEX(Items!B$2:B$1090,MATCH($O352,Items!$A$2:$A$1090,0))</f>
        <v xml:space="preserve"> </v>
      </c>
      <c r="Q352" t="str">
        <f t="array" ref="Q352">INDEX(Items!C$2:C$1090,MATCH($O352,Items!$A$2:$A$1090,0))</f>
        <v xml:space="preserve"> </v>
      </c>
      <c r="R352" t="str">
        <f t="array" ref="R352">INDEX(Items!D$2:D$1090,MATCH($O352,Items!$A$2:$A$1090,0))</f>
        <v xml:space="preserve"> </v>
      </c>
    </row>
    <row r="353" spans="1:18" ht="15.75" customHeight="1" x14ac:dyDescent="0.25">
      <c r="A353">
        <f t="shared" si="6"/>
        <v>1</v>
      </c>
      <c r="B353" t="str">
        <f t="shared" si="9"/>
        <v/>
      </c>
      <c r="C353">
        <f t="shared" si="10"/>
        <v>1</v>
      </c>
      <c r="D353" s="4"/>
      <c r="E353" t="s">
        <v>20</v>
      </c>
      <c r="F353" t="str">
        <f t="array" ref="F353">INDEX(Establishment!B$2:B$1042,MATCH($E353,Establishment!$A$2:$A$1042,0))</f>
        <v xml:space="preserve"> </v>
      </c>
      <c r="G353" t="str">
        <f t="array" ref="G353">INDEX(Establishment!C$2:C$1042,MATCH($E353,Establishment!$A$2:$A$1042,0))</f>
        <v xml:space="preserve"> </v>
      </c>
      <c r="M353">
        <f t="shared" si="7"/>
        <v>0</v>
      </c>
      <c r="N353">
        <f t="shared" si="8"/>
        <v>0</v>
      </c>
      <c r="O353" t="s">
        <v>20</v>
      </c>
      <c r="P353" t="str">
        <f t="array" ref="P353">INDEX(Items!B$2:B$1090,MATCH($O353,Items!$A$2:$A$1090,0))</f>
        <v xml:space="preserve"> </v>
      </c>
      <c r="Q353" t="str">
        <f t="array" ref="Q353">INDEX(Items!C$2:C$1090,MATCH($O353,Items!$A$2:$A$1090,0))</f>
        <v xml:space="preserve"> </v>
      </c>
      <c r="R353" t="str">
        <f t="array" ref="R353">INDEX(Items!D$2:D$1090,MATCH($O353,Items!$A$2:$A$1090,0))</f>
        <v xml:space="preserve"> </v>
      </c>
    </row>
    <row r="354" spans="1:18" ht="15.75" customHeight="1" x14ac:dyDescent="0.25">
      <c r="A354">
        <f t="shared" si="6"/>
        <v>1</v>
      </c>
      <c r="B354" t="str">
        <f t="shared" si="9"/>
        <v/>
      </c>
      <c r="C354">
        <f t="shared" si="10"/>
        <v>1</v>
      </c>
      <c r="D354" s="4"/>
      <c r="E354" t="s">
        <v>20</v>
      </c>
      <c r="F354" t="str">
        <f t="array" ref="F354">INDEX(Establishment!B$2:B$1042,MATCH($E354,Establishment!$A$2:$A$1042,0))</f>
        <v xml:space="preserve"> </v>
      </c>
      <c r="G354" t="str">
        <f t="array" ref="G354">INDEX(Establishment!C$2:C$1042,MATCH($E354,Establishment!$A$2:$A$1042,0))</f>
        <v xml:space="preserve"> </v>
      </c>
      <c r="M354">
        <f t="shared" si="7"/>
        <v>0</v>
      </c>
      <c r="N354">
        <f t="shared" si="8"/>
        <v>0</v>
      </c>
      <c r="O354" t="s">
        <v>20</v>
      </c>
      <c r="P354" t="str">
        <f t="array" ref="P354">INDEX(Items!B$2:B$1090,MATCH($O354,Items!$A$2:$A$1090,0))</f>
        <v xml:space="preserve"> </v>
      </c>
      <c r="Q354" t="str">
        <f t="array" ref="Q354">INDEX(Items!C$2:C$1090,MATCH($O354,Items!$A$2:$A$1090,0))</f>
        <v xml:space="preserve"> </v>
      </c>
      <c r="R354" t="str">
        <f t="array" ref="R354">INDEX(Items!D$2:D$1090,MATCH($O354,Items!$A$2:$A$1090,0))</f>
        <v xml:space="preserve"> </v>
      </c>
    </row>
    <row r="355" spans="1:18" ht="15.75" customHeight="1" x14ac:dyDescent="0.25">
      <c r="A355">
        <f t="shared" si="6"/>
        <v>1</v>
      </c>
      <c r="B355" t="str">
        <f t="shared" si="9"/>
        <v/>
      </c>
      <c r="C355">
        <f t="shared" si="10"/>
        <v>1</v>
      </c>
      <c r="D355" s="4"/>
      <c r="E355" t="s">
        <v>20</v>
      </c>
      <c r="F355" t="str">
        <f t="array" ref="F355">INDEX(Establishment!B$2:B$1042,MATCH($E355,Establishment!$A$2:$A$1042,0))</f>
        <v xml:space="preserve"> </v>
      </c>
      <c r="G355" t="str">
        <f t="array" ref="G355">INDEX(Establishment!C$2:C$1042,MATCH($E355,Establishment!$A$2:$A$1042,0))</f>
        <v xml:space="preserve"> </v>
      </c>
      <c r="M355">
        <f t="shared" si="7"/>
        <v>0</v>
      </c>
      <c r="N355">
        <f t="shared" si="8"/>
        <v>0</v>
      </c>
      <c r="O355" t="s">
        <v>20</v>
      </c>
      <c r="P355" t="str">
        <f t="array" ref="P355">INDEX(Items!B$2:B$1090,MATCH($O355,Items!$A$2:$A$1090,0))</f>
        <v xml:space="preserve"> </v>
      </c>
      <c r="Q355" t="str">
        <f t="array" ref="Q355">INDEX(Items!C$2:C$1090,MATCH($O355,Items!$A$2:$A$1090,0))</f>
        <v xml:space="preserve"> </v>
      </c>
      <c r="R355" t="str">
        <f t="array" ref="R355">INDEX(Items!D$2:D$1090,MATCH($O355,Items!$A$2:$A$1090,0))</f>
        <v xml:space="preserve"> </v>
      </c>
    </row>
    <row r="356" spans="1:18" ht="15.75" customHeight="1" x14ac:dyDescent="0.25">
      <c r="A356">
        <f t="shared" si="6"/>
        <v>1</v>
      </c>
      <c r="B356" t="str">
        <f t="shared" si="9"/>
        <v/>
      </c>
      <c r="C356">
        <f t="shared" si="10"/>
        <v>1</v>
      </c>
      <c r="D356" s="4"/>
      <c r="E356" t="s">
        <v>20</v>
      </c>
      <c r="F356" t="str">
        <f t="array" ref="F356">INDEX(Establishment!B$2:B$1042,MATCH($E356,Establishment!$A$2:$A$1042,0))</f>
        <v xml:space="preserve"> </v>
      </c>
      <c r="G356" t="str">
        <f t="array" ref="G356">INDEX(Establishment!C$2:C$1042,MATCH($E356,Establishment!$A$2:$A$1042,0))</f>
        <v xml:space="preserve"> </v>
      </c>
      <c r="M356">
        <f t="shared" si="7"/>
        <v>0</v>
      </c>
      <c r="N356">
        <f t="shared" si="8"/>
        <v>0</v>
      </c>
      <c r="O356" t="s">
        <v>20</v>
      </c>
      <c r="P356" t="str">
        <f t="array" ref="P356">INDEX(Items!B$2:B$1090,MATCH($O356,Items!$A$2:$A$1090,0))</f>
        <v xml:space="preserve"> </v>
      </c>
      <c r="Q356" t="str">
        <f t="array" ref="Q356">INDEX(Items!C$2:C$1090,MATCH($O356,Items!$A$2:$A$1090,0))</f>
        <v xml:space="preserve"> </v>
      </c>
      <c r="R356" t="str">
        <f t="array" ref="R356">INDEX(Items!D$2:D$1090,MATCH($O356,Items!$A$2:$A$1090,0))</f>
        <v xml:space="preserve"> </v>
      </c>
    </row>
    <row r="357" spans="1:18" ht="15.75" customHeight="1" x14ac:dyDescent="0.25">
      <c r="A357">
        <f t="shared" si="6"/>
        <v>1</v>
      </c>
      <c r="B357" t="str">
        <f t="shared" si="9"/>
        <v/>
      </c>
      <c r="C357">
        <f t="shared" si="10"/>
        <v>1</v>
      </c>
      <c r="D357" s="4"/>
      <c r="E357" t="s">
        <v>20</v>
      </c>
      <c r="F357" t="str">
        <f t="array" ref="F357">INDEX(Establishment!B$2:B$1042,MATCH($E357,Establishment!$A$2:$A$1042,0))</f>
        <v xml:space="preserve"> </v>
      </c>
      <c r="G357" t="str">
        <f t="array" ref="G357">INDEX(Establishment!C$2:C$1042,MATCH($E357,Establishment!$A$2:$A$1042,0))</f>
        <v xml:space="preserve"> </v>
      </c>
      <c r="M357">
        <f t="shared" si="7"/>
        <v>0</v>
      </c>
      <c r="N357">
        <f t="shared" si="8"/>
        <v>0</v>
      </c>
      <c r="O357" t="s">
        <v>20</v>
      </c>
      <c r="P357" t="str">
        <f t="array" ref="P357">INDEX(Items!B$2:B$1090,MATCH($O357,Items!$A$2:$A$1090,0))</f>
        <v xml:space="preserve"> </v>
      </c>
      <c r="Q357" t="str">
        <f t="array" ref="Q357">INDEX(Items!C$2:C$1090,MATCH($O357,Items!$A$2:$A$1090,0))</f>
        <v xml:space="preserve"> </v>
      </c>
      <c r="R357" t="str">
        <f t="array" ref="R357">INDEX(Items!D$2:D$1090,MATCH($O357,Items!$A$2:$A$1090,0))</f>
        <v xml:space="preserve"> </v>
      </c>
    </row>
    <row r="358" spans="1:18" ht="15.75" customHeight="1" x14ac:dyDescent="0.25">
      <c r="A358">
        <f t="shared" si="6"/>
        <v>1</v>
      </c>
      <c r="B358" t="str">
        <f t="shared" si="9"/>
        <v/>
      </c>
      <c r="C358">
        <f t="shared" si="10"/>
        <v>1</v>
      </c>
      <c r="D358" s="4"/>
      <c r="E358" t="s">
        <v>20</v>
      </c>
      <c r="F358" t="str">
        <f t="array" ref="F358">INDEX(Establishment!B$2:B$1042,MATCH($E358,Establishment!$A$2:$A$1042,0))</f>
        <v xml:space="preserve"> </v>
      </c>
      <c r="G358" t="str">
        <f t="array" ref="G358">INDEX(Establishment!C$2:C$1042,MATCH($E358,Establishment!$A$2:$A$1042,0))</f>
        <v xml:space="preserve"> </v>
      </c>
      <c r="M358">
        <f t="shared" si="7"/>
        <v>0</v>
      </c>
      <c r="N358">
        <f t="shared" si="8"/>
        <v>0</v>
      </c>
      <c r="O358" t="s">
        <v>20</v>
      </c>
      <c r="P358" t="str">
        <f t="array" ref="P358">INDEX(Items!B$2:B$1090,MATCH($O358,Items!$A$2:$A$1090,0))</f>
        <v xml:space="preserve"> </v>
      </c>
      <c r="Q358" t="str">
        <f t="array" ref="Q358">INDEX(Items!C$2:C$1090,MATCH($O358,Items!$A$2:$A$1090,0))</f>
        <v xml:space="preserve"> </v>
      </c>
      <c r="R358" t="str">
        <f t="array" ref="R358">INDEX(Items!D$2:D$1090,MATCH($O358,Items!$A$2:$A$1090,0))</f>
        <v xml:space="preserve"> </v>
      </c>
    </row>
    <row r="359" spans="1:18" ht="15.75" customHeight="1" x14ac:dyDescent="0.25">
      <c r="A359">
        <f t="shared" si="6"/>
        <v>1</v>
      </c>
      <c r="B359" t="str">
        <f t="shared" si="9"/>
        <v/>
      </c>
      <c r="C359">
        <f t="shared" si="10"/>
        <v>1</v>
      </c>
      <c r="D359" s="4"/>
      <c r="E359" t="s">
        <v>20</v>
      </c>
      <c r="F359" t="str">
        <f t="array" ref="F359">INDEX(Establishment!B$2:B$1042,MATCH($E359,Establishment!$A$2:$A$1042,0))</f>
        <v xml:space="preserve"> </v>
      </c>
      <c r="G359" t="str">
        <f t="array" ref="G359">INDEX(Establishment!C$2:C$1042,MATCH($E359,Establishment!$A$2:$A$1042,0))</f>
        <v xml:space="preserve"> </v>
      </c>
      <c r="M359">
        <f t="shared" si="7"/>
        <v>0</v>
      </c>
      <c r="N359">
        <f t="shared" si="8"/>
        <v>0</v>
      </c>
      <c r="O359" t="s">
        <v>20</v>
      </c>
      <c r="P359" t="str">
        <f t="array" ref="P359">INDEX(Items!B$2:B$1090,MATCH($O359,Items!$A$2:$A$1090,0))</f>
        <v xml:space="preserve"> </v>
      </c>
      <c r="Q359" t="str">
        <f t="array" ref="Q359">INDEX(Items!C$2:C$1090,MATCH($O359,Items!$A$2:$A$1090,0))</f>
        <v xml:space="preserve"> </v>
      </c>
      <c r="R359" t="str">
        <f t="array" ref="R359">INDEX(Items!D$2:D$1090,MATCH($O359,Items!$A$2:$A$1090,0))</f>
        <v xml:space="preserve"> </v>
      </c>
    </row>
    <row r="360" spans="1:18" ht="15.75" customHeight="1" x14ac:dyDescent="0.25">
      <c r="A360">
        <f t="shared" si="6"/>
        <v>1</v>
      </c>
      <c r="B360" t="str">
        <f t="shared" si="9"/>
        <v/>
      </c>
      <c r="C360">
        <f t="shared" si="10"/>
        <v>1</v>
      </c>
      <c r="D360" s="4"/>
      <c r="E360" t="s">
        <v>20</v>
      </c>
      <c r="F360" t="str">
        <f t="array" ref="F360">INDEX(Establishment!B$2:B$1042,MATCH($E360,Establishment!$A$2:$A$1042,0))</f>
        <v xml:space="preserve"> </v>
      </c>
      <c r="G360" t="str">
        <f t="array" ref="G360">INDEX(Establishment!C$2:C$1042,MATCH($E360,Establishment!$A$2:$A$1042,0))</f>
        <v xml:space="preserve"> </v>
      </c>
      <c r="M360">
        <f t="shared" si="7"/>
        <v>0</v>
      </c>
      <c r="N360">
        <f t="shared" si="8"/>
        <v>0</v>
      </c>
      <c r="O360" t="s">
        <v>20</v>
      </c>
      <c r="P360" t="str">
        <f t="array" ref="P360">INDEX(Items!B$2:B$1090,MATCH($O360,Items!$A$2:$A$1090,0))</f>
        <v xml:space="preserve"> </v>
      </c>
      <c r="Q360" t="str">
        <f t="array" ref="Q360">INDEX(Items!C$2:C$1090,MATCH($O360,Items!$A$2:$A$1090,0))</f>
        <v xml:space="preserve"> </v>
      </c>
      <c r="R360" t="str">
        <f t="array" ref="R360">INDEX(Items!D$2:D$1090,MATCH($O360,Items!$A$2:$A$1090,0))</f>
        <v xml:space="preserve"> </v>
      </c>
    </row>
    <row r="361" spans="1:18" ht="15.75" customHeight="1" x14ac:dyDescent="0.25">
      <c r="A361">
        <f t="shared" si="6"/>
        <v>1</v>
      </c>
      <c r="B361" t="str">
        <f t="shared" si="9"/>
        <v/>
      </c>
      <c r="C361">
        <f t="shared" si="10"/>
        <v>1</v>
      </c>
      <c r="D361" s="4"/>
      <c r="E361" t="s">
        <v>20</v>
      </c>
      <c r="F361" t="str">
        <f t="array" ref="F361">INDEX(Establishment!B$2:B$1042,MATCH($E361,Establishment!$A$2:$A$1042,0))</f>
        <v xml:space="preserve"> </v>
      </c>
      <c r="G361" t="str">
        <f t="array" ref="G361">INDEX(Establishment!C$2:C$1042,MATCH($E361,Establishment!$A$2:$A$1042,0))</f>
        <v xml:space="preserve"> </v>
      </c>
      <c r="M361">
        <f t="shared" si="7"/>
        <v>0</v>
      </c>
      <c r="N361">
        <f t="shared" si="8"/>
        <v>0</v>
      </c>
      <c r="O361" t="s">
        <v>20</v>
      </c>
      <c r="P361" t="str">
        <f t="array" ref="P361">INDEX(Items!B$2:B$1090,MATCH($O361,Items!$A$2:$A$1090,0))</f>
        <v xml:space="preserve"> </v>
      </c>
      <c r="Q361" t="str">
        <f t="array" ref="Q361">INDEX(Items!C$2:C$1090,MATCH($O361,Items!$A$2:$A$1090,0))</f>
        <v xml:space="preserve"> </v>
      </c>
      <c r="R361" t="str">
        <f t="array" ref="R361">INDEX(Items!D$2:D$1090,MATCH($O361,Items!$A$2:$A$1090,0))</f>
        <v xml:space="preserve"> </v>
      </c>
    </row>
    <row r="362" spans="1:18" ht="15.75" customHeight="1" x14ac:dyDescent="0.25">
      <c r="A362">
        <f t="shared" si="6"/>
        <v>1</v>
      </c>
      <c r="B362" t="str">
        <f t="shared" si="9"/>
        <v/>
      </c>
      <c r="C362">
        <f t="shared" si="10"/>
        <v>1</v>
      </c>
      <c r="D362" s="4"/>
      <c r="E362" t="s">
        <v>20</v>
      </c>
      <c r="F362" t="str">
        <f t="array" ref="F362">INDEX(Establishment!B$2:B$1042,MATCH($E362,Establishment!$A$2:$A$1042,0))</f>
        <v xml:space="preserve"> </v>
      </c>
      <c r="G362" t="str">
        <f t="array" ref="G362">INDEX(Establishment!C$2:C$1042,MATCH($E362,Establishment!$A$2:$A$1042,0))</f>
        <v xml:space="preserve"> </v>
      </c>
      <c r="M362">
        <f t="shared" si="7"/>
        <v>0</v>
      </c>
      <c r="N362">
        <f t="shared" si="8"/>
        <v>0</v>
      </c>
      <c r="O362" t="s">
        <v>20</v>
      </c>
      <c r="P362" t="str">
        <f t="array" ref="P362">INDEX(Items!B$2:B$1090,MATCH($O362,Items!$A$2:$A$1090,0))</f>
        <v xml:space="preserve"> </v>
      </c>
      <c r="Q362" t="str">
        <f t="array" ref="Q362">INDEX(Items!C$2:C$1090,MATCH($O362,Items!$A$2:$A$1090,0))</f>
        <v xml:space="preserve"> </v>
      </c>
      <c r="R362" t="str">
        <f t="array" ref="R362">INDEX(Items!D$2:D$1090,MATCH($O362,Items!$A$2:$A$1090,0))</f>
        <v xml:space="preserve"> </v>
      </c>
    </row>
    <row r="363" spans="1:18" ht="15.75" customHeight="1" x14ac:dyDescent="0.25">
      <c r="A363">
        <f t="shared" si="6"/>
        <v>1</v>
      </c>
      <c r="B363" t="str">
        <f t="shared" si="9"/>
        <v/>
      </c>
      <c r="C363">
        <f t="shared" si="10"/>
        <v>1</v>
      </c>
      <c r="D363" s="4"/>
      <c r="E363" t="s">
        <v>20</v>
      </c>
      <c r="F363" t="str">
        <f t="array" ref="F363">INDEX(Establishment!B$2:B$1042,MATCH($E363,Establishment!$A$2:$A$1042,0))</f>
        <v xml:space="preserve"> </v>
      </c>
      <c r="G363" t="str">
        <f t="array" ref="G363">INDEX(Establishment!C$2:C$1042,MATCH($E363,Establishment!$A$2:$A$1042,0))</f>
        <v xml:space="preserve"> </v>
      </c>
      <c r="M363">
        <f t="shared" si="7"/>
        <v>0</v>
      </c>
      <c r="N363">
        <f t="shared" si="8"/>
        <v>0</v>
      </c>
      <c r="O363" t="s">
        <v>20</v>
      </c>
      <c r="P363" t="str">
        <f t="array" ref="P363">INDEX(Items!B$2:B$1090,MATCH($O363,Items!$A$2:$A$1090,0))</f>
        <v xml:space="preserve"> </v>
      </c>
      <c r="Q363" t="str">
        <f t="array" ref="Q363">INDEX(Items!C$2:C$1090,MATCH($O363,Items!$A$2:$A$1090,0))</f>
        <v xml:space="preserve"> </v>
      </c>
      <c r="R363" t="str">
        <f t="array" ref="R363">INDEX(Items!D$2:D$1090,MATCH($O363,Items!$A$2:$A$1090,0))</f>
        <v xml:space="preserve"> </v>
      </c>
    </row>
    <row r="364" spans="1:18" ht="15.75" customHeight="1" x14ac:dyDescent="0.25">
      <c r="A364">
        <f t="shared" si="6"/>
        <v>1</v>
      </c>
      <c r="B364" t="str">
        <f t="shared" si="9"/>
        <v/>
      </c>
      <c r="C364">
        <f t="shared" si="10"/>
        <v>1</v>
      </c>
      <c r="D364" s="4"/>
      <c r="E364" t="s">
        <v>20</v>
      </c>
      <c r="F364" t="str">
        <f t="array" ref="F364">INDEX(Establishment!B$2:B$1042,MATCH($E364,Establishment!$A$2:$A$1042,0))</f>
        <v xml:space="preserve"> </v>
      </c>
      <c r="G364" t="str">
        <f t="array" ref="G364">INDEX(Establishment!C$2:C$1042,MATCH($E364,Establishment!$A$2:$A$1042,0))</f>
        <v xml:space="preserve"> </v>
      </c>
      <c r="M364">
        <f t="shared" si="7"/>
        <v>0</v>
      </c>
      <c r="N364">
        <f t="shared" si="8"/>
        <v>0</v>
      </c>
      <c r="O364" t="s">
        <v>20</v>
      </c>
      <c r="P364" t="str">
        <f t="array" ref="P364">INDEX(Items!B$2:B$1090,MATCH($O364,Items!$A$2:$A$1090,0))</f>
        <v xml:space="preserve"> </v>
      </c>
      <c r="Q364" t="str">
        <f t="array" ref="Q364">INDEX(Items!C$2:C$1090,MATCH($O364,Items!$A$2:$A$1090,0))</f>
        <v xml:space="preserve"> </v>
      </c>
      <c r="R364" t="str">
        <f t="array" ref="R364">INDEX(Items!D$2:D$1090,MATCH($O364,Items!$A$2:$A$1090,0))</f>
        <v xml:space="preserve"> </v>
      </c>
    </row>
    <row r="365" spans="1:18" ht="15.75" customHeight="1" x14ac:dyDescent="0.25">
      <c r="A365">
        <f t="shared" si="6"/>
        <v>1</v>
      </c>
      <c r="B365" t="str">
        <f t="shared" si="9"/>
        <v/>
      </c>
      <c r="C365">
        <f t="shared" si="10"/>
        <v>1</v>
      </c>
      <c r="D365" s="4"/>
      <c r="E365" t="s">
        <v>20</v>
      </c>
      <c r="F365" t="str">
        <f t="array" ref="F365">INDEX(Establishment!B$2:B$1042,MATCH($E365,Establishment!$A$2:$A$1042,0))</f>
        <v xml:space="preserve"> </v>
      </c>
      <c r="G365" t="str">
        <f t="array" ref="G365">INDEX(Establishment!C$2:C$1042,MATCH($E365,Establishment!$A$2:$A$1042,0))</f>
        <v xml:space="preserve"> </v>
      </c>
      <c r="M365">
        <f t="shared" si="7"/>
        <v>0</v>
      </c>
      <c r="N365">
        <f t="shared" si="8"/>
        <v>0</v>
      </c>
      <c r="O365" t="s">
        <v>20</v>
      </c>
      <c r="P365" t="str">
        <f t="array" ref="P365">INDEX(Items!B$2:B$1090,MATCH($O365,Items!$A$2:$A$1090,0))</f>
        <v xml:space="preserve"> </v>
      </c>
      <c r="Q365" t="str">
        <f t="array" ref="Q365">INDEX(Items!C$2:C$1090,MATCH($O365,Items!$A$2:$A$1090,0))</f>
        <v xml:space="preserve"> </v>
      </c>
      <c r="R365" t="str">
        <f t="array" ref="R365">INDEX(Items!D$2:D$1090,MATCH($O365,Items!$A$2:$A$1090,0))</f>
        <v xml:space="preserve"> </v>
      </c>
    </row>
    <row r="366" spans="1:18" ht="15.75" customHeight="1" x14ac:dyDescent="0.25">
      <c r="A366">
        <f t="shared" si="6"/>
        <v>1</v>
      </c>
      <c r="B366" t="str">
        <f t="shared" si="9"/>
        <v/>
      </c>
      <c r="C366">
        <f t="shared" si="10"/>
        <v>1</v>
      </c>
      <c r="D366" s="4"/>
      <c r="E366" t="s">
        <v>20</v>
      </c>
      <c r="F366" t="str">
        <f t="array" ref="F366">INDEX(Establishment!B$2:B$1042,MATCH($E366,Establishment!$A$2:$A$1042,0))</f>
        <v xml:space="preserve"> </v>
      </c>
      <c r="G366" t="str">
        <f t="array" ref="G366">INDEX(Establishment!C$2:C$1042,MATCH($E366,Establishment!$A$2:$A$1042,0))</f>
        <v xml:space="preserve"> </v>
      </c>
      <c r="M366">
        <f t="shared" si="7"/>
        <v>0</v>
      </c>
      <c r="N366">
        <f t="shared" si="8"/>
        <v>0</v>
      </c>
      <c r="O366" t="s">
        <v>20</v>
      </c>
      <c r="P366" t="str">
        <f t="array" ref="P366">INDEX(Items!B$2:B$1090,MATCH($O366,Items!$A$2:$A$1090,0))</f>
        <v xml:space="preserve"> </v>
      </c>
      <c r="Q366" t="str">
        <f t="array" ref="Q366">INDEX(Items!C$2:C$1090,MATCH($O366,Items!$A$2:$A$1090,0))</f>
        <v xml:space="preserve"> </v>
      </c>
      <c r="R366" t="str">
        <f t="array" ref="R366">INDEX(Items!D$2:D$1090,MATCH($O366,Items!$A$2:$A$1090,0))</f>
        <v xml:space="preserve"> </v>
      </c>
    </row>
    <row r="367" spans="1:18" ht="15.75" customHeight="1" x14ac:dyDescent="0.25">
      <c r="A367">
        <f t="shared" si="6"/>
        <v>1</v>
      </c>
      <c r="B367" t="str">
        <f t="shared" si="9"/>
        <v/>
      </c>
      <c r="C367">
        <f t="shared" si="10"/>
        <v>1</v>
      </c>
      <c r="D367" s="4"/>
      <c r="E367" t="s">
        <v>20</v>
      </c>
      <c r="F367" t="str">
        <f t="array" ref="F367">INDEX(Establishment!B$2:B$1042,MATCH($E367,Establishment!$A$2:$A$1042,0))</f>
        <v xml:space="preserve"> </v>
      </c>
      <c r="G367" t="str">
        <f t="array" ref="G367">INDEX(Establishment!C$2:C$1042,MATCH($E367,Establishment!$A$2:$A$1042,0))</f>
        <v xml:space="preserve"> </v>
      </c>
      <c r="M367">
        <f t="shared" si="7"/>
        <v>0</v>
      </c>
      <c r="N367">
        <f t="shared" si="8"/>
        <v>0</v>
      </c>
      <c r="O367" t="s">
        <v>20</v>
      </c>
      <c r="P367" t="str">
        <f t="array" ref="P367">INDEX(Items!B$2:B$1090,MATCH($O367,Items!$A$2:$A$1090,0))</f>
        <v xml:space="preserve"> </v>
      </c>
      <c r="Q367" t="str">
        <f t="array" ref="Q367">INDEX(Items!C$2:C$1090,MATCH($O367,Items!$A$2:$A$1090,0))</f>
        <v xml:space="preserve"> </v>
      </c>
      <c r="R367" t="str">
        <f t="array" ref="R367">INDEX(Items!D$2:D$1090,MATCH($O367,Items!$A$2:$A$1090,0))</f>
        <v xml:space="preserve"> </v>
      </c>
    </row>
    <row r="368" spans="1:18" ht="15.75" customHeight="1" x14ac:dyDescent="0.25">
      <c r="A368">
        <f t="shared" si="6"/>
        <v>1</v>
      </c>
      <c r="B368" t="str">
        <f t="shared" si="9"/>
        <v/>
      </c>
      <c r="C368">
        <f t="shared" si="10"/>
        <v>1</v>
      </c>
      <c r="D368" s="4"/>
      <c r="E368" t="s">
        <v>20</v>
      </c>
      <c r="F368" t="str">
        <f t="array" ref="F368">INDEX(Establishment!B$2:B$1042,MATCH($E368,Establishment!$A$2:$A$1042,0))</f>
        <v xml:space="preserve"> </v>
      </c>
      <c r="G368" t="str">
        <f t="array" ref="G368">INDEX(Establishment!C$2:C$1042,MATCH($E368,Establishment!$A$2:$A$1042,0))</f>
        <v xml:space="preserve"> </v>
      </c>
      <c r="M368">
        <f t="shared" si="7"/>
        <v>0</v>
      </c>
      <c r="N368">
        <f t="shared" si="8"/>
        <v>0</v>
      </c>
      <c r="O368" t="s">
        <v>20</v>
      </c>
      <c r="P368" t="str">
        <f t="array" ref="P368">INDEX(Items!B$2:B$1090,MATCH($O368,Items!$A$2:$A$1090,0))</f>
        <v xml:space="preserve"> </v>
      </c>
      <c r="Q368" t="str">
        <f t="array" ref="Q368">INDEX(Items!C$2:C$1090,MATCH($O368,Items!$A$2:$A$1090,0))</f>
        <v xml:space="preserve"> </v>
      </c>
      <c r="R368" t="str">
        <f t="array" ref="R368">INDEX(Items!D$2:D$1090,MATCH($O368,Items!$A$2:$A$1090,0))</f>
        <v xml:space="preserve"> </v>
      </c>
    </row>
    <row r="369" spans="1:18" ht="15.75" customHeight="1" x14ac:dyDescent="0.25">
      <c r="A369">
        <f t="shared" si="6"/>
        <v>1</v>
      </c>
      <c r="B369" t="str">
        <f t="shared" si="9"/>
        <v/>
      </c>
      <c r="C369">
        <f t="shared" si="10"/>
        <v>1</v>
      </c>
      <c r="D369" s="4"/>
      <c r="E369" t="s">
        <v>20</v>
      </c>
      <c r="F369" t="str">
        <f t="array" ref="F369">INDEX(Establishment!B$2:B$1042,MATCH($E369,Establishment!$A$2:$A$1042,0))</f>
        <v xml:space="preserve"> </v>
      </c>
      <c r="G369" t="str">
        <f t="array" ref="G369">INDEX(Establishment!C$2:C$1042,MATCH($E369,Establishment!$A$2:$A$1042,0))</f>
        <v xml:space="preserve"> </v>
      </c>
      <c r="M369">
        <f t="shared" si="7"/>
        <v>0</v>
      </c>
      <c r="N369">
        <f t="shared" si="8"/>
        <v>0</v>
      </c>
      <c r="O369" t="s">
        <v>20</v>
      </c>
      <c r="P369" t="str">
        <f t="array" ref="P369">INDEX(Items!B$2:B$1090,MATCH($O369,Items!$A$2:$A$1090,0))</f>
        <v xml:space="preserve"> </v>
      </c>
      <c r="Q369" t="str">
        <f t="array" ref="Q369">INDEX(Items!C$2:C$1090,MATCH($O369,Items!$A$2:$A$1090,0))</f>
        <v xml:space="preserve"> </v>
      </c>
      <c r="R369" t="str">
        <f t="array" ref="R369">INDEX(Items!D$2:D$1090,MATCH($O369,Items!$A$2:$A$1090,0))</f>
        <v xml:space="preserve"> </v>
      </c>
    </row>
    <row r="370" spans="1:18" ht="15.75" customHeight="1" x14ac:dyDescent="0.25">
      <c r="A370">
        <f t="shared" si="6"/>
        <v>1</v>
      </c>
      <c r="B370" t="str">
        <f t="shared" si="9"/>
        <v/>
      </c>
      <c r="C370">
        <f t="shared" si="10"/>
        <v>1</v>
      </c>
      <c r="D370" s="4"/>
      <c r="E370" t="s">
        <v>20</v>
      </c>
      <c r="F370" t="str">
        <f t="array" ref="F370">INDEX(Establishment!B$2:B$1042,MATCH($E370,Establishment!$A$2:$A$1042,0))</f>
        <v xml:space="preserve"> </v>
      </c>
      <c r="G370" t="str">
        <f t="array" ref="G370">INDEX(Establishment!C$2:C$1042,MATCH($E370,Establishment!$A$2:$A$1042,0))</f>
        <v xml:space="preserve"> </v>
      </c>
      <c r="M370">
        <f t="shared" si="7"/>
        <v>0</v>
      </c>
      <c r="N370">
        <f t="shared" si="8"/>
        <v>0</v>
      </c>
      <c r="O370" t="s">
        <v>20</v>
      </c>
      <c r="P370" t="str">
        <f t="array" ref="P370">INDEX(Items!B$2:B$1090,MATCH($O370,Items!$A$2:$A$1090,0))</f>
        <v xml:space="preserve"> </v>
      </c>
      <c r="Q370" t="str">
        <f t="array" ref="Q370">INDEX(Items!C$2:C$1090,MATCH($O370,Items!$A$2:$A$1090,0))</f>
        <v xml:space="preserve"> </v>
      </c>
      <c r="R370" t="str">
        <f t="array" ref="R370">INDEX(Items!D$2:D$1090,MATCH($O370,Items!$A$2:$A$1090,0))</f>
        <v xml:space="preserve"> </v>
      </c>
    </row>
    <row r="371" spans="1:18" ht="15.75" customHeight="1" x14ac:dyDescent="0.25">
      <c r="A371">
        <f t="shared" si="6"/>
        <v>1</v>
      </c>
      <c r="B371" t="str">
        <f t="shared" si="9"/>
        <v/>
      </c>
      <c r="C371">
        <f t="shared" si="10"/>
        <v>1</v>
      </c>
      <c r="D371" s="4"/>
      <c r="E371" t="s">
        <v>20</v>
      </c>
      <c r="F371" t="str">
        <f t="array" ref="F371">INDEX(Establishment!B$2:B$1042,MATCH($E371,Establishment!$A$2:$A$1042,0))</f>
        <v xml:space="preserve"> </v>
      </c>
      <c r="G371" t="str">
        <f t="array" ref="G371">INDEX(Establishment!C$2:C$1042,MATCH($E371,Establishment!$A$2:$A$1042,0))</f>
        <v xml:space="preserve"> </v>
      </c>
      <c r="M371">
        <f t="shared" si="7"/>
        <v>0</v>
      </c>
      <c r="N371">
        <f t="shared" si="8"/>
        <v>0</v>
      </c>
      <c r="O371" t="s">
        <v>20</v>
      </c>
      <c r="P371" t="str">
        <f t="array" ref="P371">INDEX(Items!B$2:B$1090,MATCH($O371,Items!$A$2:$A$1090,0))</f>
        <v xml:space="preserve"> </v>
      </c>
      <c r="Q371" t="str">
        <f t="array" ref="Q371">INDEX(Items!C$2:C$1090,MATCH($O371,Items!$A$2:$A$1090,0))</f>
        <v xml:space="preserve"> </v>
      </c>
      <c r="R371" t="str">
        <f t="array" ref="R371">INDEX(Items!D$2:D$1090,MATCH($O371,Items!$A$2:$A$1090,0))</f>
        <v xml:space="preserve"> </v>
      </c>
    </row>
    <row r="372" spans="1:18" ht="15.75" customHeight="1" x14ac:dyDescent="0.25">
      <c r="A372">
        <f t="shared" si="6"/>
        <v>1</v>
      </c>
      <c r="B372" t="str">
        <f t="shared" si="9"/>
        <v/>
      </c>
      <c r="C372">
        <f t="shared" si="10"/>
        <v>1</v>
      </c>
      <c r="D372" s="4"/>
      <c r="E372" t="s">
        <v>20</v>
      </c>
      <c r="F372" t="str">
        <f t="array" ref="F372">INDEX(Establishment!B$2:B$1042,MATCH($E372,Establishment!$A$2:$A$1042,0))</f>
        <v xml:space="preserve"> </v>
      </c>
      <c r="G372" t="str">
        <f t="array" ref="G372">INDEX(Establishment!C$2:C$1042,MATCH($E372,Establishment!$A$2:$A$1042,0))</f>
        <v xml:space="preserve"> </v>
      </c>
      <c r="M372">
        <f t="shared" si="7"/>
        <v>0</v>
      </c>
      <c r="N372">
        <f t="shared" si="8"/>
        <v>0</v>
      </c>
      <c r="O372" t="s">
        <v>20</v>
      </c>
      <c r="P372" t="str">
        <f t="array" ref="P372">INDEX(Items!B$2:B$1090,MATCH($O372,Items!$A$2:$A$1090,0))</f>
        <v xml:space="preserve"> </v>
      </c>
      <c r="Q372" t="str">
        <f t="array" ref="Q372">INDEX(Items!C$2:C$1090,MATCH($O372,Items!$A$2:$A$1090,0))</f>
        <v xml:space="preserve"> </v>
      </c>
      <c r="R372" t="str">
        <f t="array" ref="R372">INDEX(Items!D$2:D$1090,MATCH($O372,Items!$A$2:$A$1090,0))</f>
        <v xml:space="preserve"> </v>
      </c>
    </row>
    <row r="373" spans="1:18" ht="15.75" customHeight="1" x14ac:dyDescent="0.25">
      <c r="A373">
        <f t="shared" si="6"/>
        <v>1</v>
      </c>
      <c r="B373" t="str">
        <f t="shared" si="9"/>
        <v/>
      </c>
      <c r="C373">
        <f t="shared" si="10"/>
        <v>1</v>
      </c>
      <c r="D373" s="4"/>
      <c r="E373" t="s">
        <v>20</v>
      </c>
      <c r="F373" t="str">
        <f t="array" ref="F373">INDEX(Establishment!B$2:B$1042,MATCH($E373,Establishment!$A$2:$A$1042,0))</f>
        <v xml:space="preserve"> </v>
      </c>
      <c r="G373" t="str">
        <f t="array" ref="G373">INDEX(Establishment!C$2:C$1042,MATCH($E373,Establishment!$A$2:$A$1042,0))</f>
        <v xml:space="preserve"> </v>
      </c>
      <c r="M373">
        <f t="shared" si="7"/>
        <v>0</v>
      </c>
      <c r="N373">
        <f t="shared" si="8"/>
        <v>0</v>
      </c>
      <c r="O373" t="s">
        <v>20</v>
      </c>
      <c r="P373" t="str">
        <f t="array" ref="P373">INDEX(Items!B$2:B$1090,MATCH($O373,Items!$A$2:$A$1090,0))</f>
        <v xml:space="preserve"> </v>
      </c>
      <c r="Q373" t="str">
        <f t="array" ref="Q373">INDEX(Items!C$2:C$1090,MATCH($O373,Items!$A$2:$A$1090,0))</f>
        <v xml:space="preserve"> </v>
      </c>
      <c r="R373" t="str">
        <f t="array" ref="R373">INDEX(Items!D$2:D$1090,MATCH($O373,Items!$A$2:$A$1090,0))</f>
        <v xml:space="preserve"> </v>
      </c>
    </row>
    <row r="374" spans="1:18" ht="15.75" customHeight="1" x14ac:dyDescent="0.25">
      <c r="A374">
        <f t="shared" si="6"/>
        <v>1</v>
      </c>
      <c r="B374" t="str">
        <f t="shared" si="9"/>
        <v/>
      </c>
      <c r="C374">
        <f t="shared" si="10"/>
        <v>1</v>
      </c>
      <c r="D374" s="4"/>
      <c r="E374" t="s">
        <v>20</v>
      </c>
      <c r="F374" t="str">
        <f t="array" ref="F374">INDEX(Establishment!B$2:B$1042,MATCH($E374,Establishment!$A$2:$A$1042,0))</f>
        <v xml:space="preserve"> </v>
      </c>
      <c r="G374" t="str">
        <f t="array" ref="G374">INDEX(Establishment!C$2:C$1042,MATCH($E374,Establishment!$A$2:$A$1042,0))</f>
        <v xml:space="preserve"> </v>
      </c>
      <c r="M374">
        <f t="shared" si="7"/>
        <v>0</v>
      </c>
      <c r="N374">
        <f t="shared" si="8"/>
        <v>0</v>
      </c>
      <c r="O374" t="s">
        <v>20</v>
      </c>
      <c r="P374" t="str">
        <f t="array" ref="P374">INDEX(Items!B$2:B$1090,MATCH($O374,Items!$A$2:$A$1090,0))</f>
        <v xml:space="preserve"> </v>
      </c>
      <c r="Q374" t="str">
        <f t="array" ref="Q374">INDEX(Items!C$2:C$1090,MATCH($O374,Items!$A$2:$A$1090,0))</f>
        <v xml:space="preserve"> </v>
      </c>
      <c r="R374" t="str">
        <f t="array" ref="R374">INDEX(Items!D$2:D$1090,MATCH($O374,Items!$A$2:$A$1090,0))</f>
        <v xml:space="preserve"> </v>
      </c>
    </row>
    <row r="375" spans="1:18" ht="15.75" customHeight="1" x14ac:dyDescent="0.25">
      <c r="A375">
        <f t="shared" si="6"/>
        <v>1</v>
      </c>
      <c r="B375" t="str">
        <f t="shared" si="9"/>
        <v/>
      </c>
      <c r="C375">
        <f t="shared" si="10"/>
        <v>1</v>
      </c>
      <c r="D375" s="4"/>
      <c r="E375" t="s">
        <v>20</v>
      </c>
      <c r="F375" t="str">
        <f t="array" ref="F375">INDEX(Establishment!B$2:B$1042,MATCH($E375,Establishment!$A$2:$A$1042,0))</f>
        <v xml:space="preserve"> </v>
      </c>
      <c r="G375" t="str">
        <f t="array" ref="G375">INDEX(Establishment!C$2:C$1042,MATCH($E375,Establishment!$A$2:$A$1042,0))</f>
        <v xml:space="preserve"> </v>
      </c>
      <c r="M375">
        <f t="shared" si="7"/>
        <v>0</v>
      </c>
      <c r="N375">
        <f t="shared" si="8"/>
        <v>0</v>
      </c>
      <c r="O375" t="s">
        <v>20</v>
      </c>
      <c r="P375" t="str">
        <f t="array" ref="P375">INDEX(Items!B$2:B$1090,MATCH($O375,Items!$A$2:$A$1090,0))</f>
        <v xml:space="preserve"> </v>
      </c>
      <c r="Q375" t="str">
        <f t="array" ref="Q375">INDEX(Items!C$2:C$1090,MATCH($O375,Items!$A$2:$A$1090,0))</f>
        <v xml:space="preserve"> </v>
      </c>
      <c r="R375" t="str">
        <f t="array" ref="R375">INDEX(Items!D$2:D$1090,MATCH($O375,Items!$A$2:$A$1090,0))</f>
        <v xml:space="preserve"> </v>
      </c>
    </row>
    <row r="376" spans="1:18" ht="15.75" customHeight="1" x14ac:dyDescent="0.25">
      <c r="A376">
        <f t="shared" si="6"/>
        <v>1</v>
      </c>
      <c r="B376" t="str">
        <f t="shared" si="9"/>
        <v/>
      </c>
      <c r="C376">
        <f t="shared" si="10"/>
        <v>1</v>
      </c>
      <c r="D376" s="4"/>
      <c r="E376" t="s">
        <v>20</v>
      </c>
      <c r="F376" t="str">
        <f t="array" ref="F376">INDEX(Establishment!B$2:B$1042,MATCH($E376,Establishment!$A$2:$A$1042,0))</f>
        <v xml:space="preserve"> </v>
      </c>
      <c r="G376" t="str">
        <f t="array" ref="G376">INDEX(Establishment!C$2:C$1042,MATCH($E376,Establishment!$A$2:$A$1042,0))</f>
        <v xml:space="preserve"> </v>
      </c>
      <c r="M376">
        <f t="shared" si="7"/>
        <v>0</v>
      </c>
      <c r="N376">
        <f t="shared" si="8"/>
        <v>0</v>
      </c>
      <c r="O376" t="s">
        <v>20</v>
      </c>
      <c r="P376" t="str">
        <f t="array" ref="P376">INDEX(Items!B$2:B$1090,MATCH($O376,Items!$A$2:$A$1090,0))</f>
        <v xml:space="preserve"> </v>
      </c>
      <c r="Q376" t="str">
        <f t="array" ref="Q376">INDEX(Items!C$2:C$1090,MATCH($O376,Items!$A$2:$A$1090,0))</f>
        <v xml:space="preserve"> </v>
      </c>
      <c r="R376" t="str">
        <f t="array" ref="R376">INDEX(Items!D$2:D$1090,MATCH($O376,Items!$A$2:$A$1090,0))</f>
        <v xml:space="preserve"> </v>
      </c>
    </row>
    <row r="377" spans="1:18" ht="15.75" customHeight="1" x14ac:dyDescent="0.25">
      <c r="A377">
        <f t="shared" si="6"/>
        <v>1</v>
      </c>
      <c r="B377" t="str">
        <f t="shared" si="9"/>
        <v/>
      </c>
      <c r="C377">
        <f t="shared" si="10"/>
        <v>1</v>
      </c>
      <c r="D377" s="4"/>
      <c r="E377" t="s">
        <v>20</v>
      </c>
      <c r="F377" t="str">
        <f t="array" ref="F377">INDEX(Establishment!B$2:B$1042,MATCH($E377,Establishment!$A$2:$A$1042,0))</f>
        <v xml:space="preserve"> </v>
      </c>
      <c r="G377" t="str">
        <f t="array" ref="G377">INDEX(Establishment!C$2:C$1042,MATCH($E377,Establishment!$A$2:$A$1042,0))</f>
        <v xml:space="preserve"> </v>
      </c>
      <c r="M377">
        <f t="shared" si="7"/>
        <v>0</v>
      </c>
      <c r="N377">
        <f t="shared" si="8"/>
        <v>0</v>
      </c>
      <c r="O377" t="s">
        <v>20</v>
      </c>
      <c r="P377" t="str">
        <f t="array" ref="P377">INDEX(Items!B$2:B$1090,MATCH($O377,Items!$A$2:$A$1090,0))</f>
        <v xml:space="preserve"> </v>
      </c>
      <c r="Q377" t="str">
        <f t="array" ref="Q377">INDEX(Items!C$2:C$1090,MATCH($O377,Items!$A$2:$A$1090,0))</f>
        <v xml:space="preserve"> </v>
      </c>
      <c r="R377" t="str">
        <f t="array" ref="R377">INDEX(Items!D$2:D$1090,MATCH($O377,Items!$A$2:$A$1090,0))</f>
        <v xml:space="preserve"> </v>
      </c>
    </row>
    <row r="378" spans="1:18" ht="15.75" customHeight="1" x14ac:dyDescent="0.25">
      <c r="A378">
        <f t="shared" si="6"/>
        <v>1</v>
      </c>
      <c r="B378" t="str">
        <f t="shared" si="9"/>
        <v/>
      </c>
      <c r="C378">
        <f t="shared" si="10"/>
        <v>1</v>
      </c>
      <c r="D378" s="4"/>
      <c r="E378" t="s">
        <v>20</v>
      </c>
      <c r="F378" t="str">
        <f t="array" ref="F378">INDEX(Establishment!B$2:B$1042,MATCH($E378,Establishment!$A$2:$A$1042,0))</f>
        <v xml:space="preserve"> </v>
      </c>
      <c r="G378" t="str">
        <f t="array" ref="G378">INDEX(Establishment!C$2:C$1042,MATCH($E378,Establishment!$A$2:$A$1042,0))</f>
        <v xml:space="preserve"> </v>
      </c>
      <c r="M378">
        <f t="shared" si="7"/>
        <v>0</v>
      </c>
      <c r="N378">
        <f t="shared" si="8"/>
        <v>0</v>
      </c>
      <c r="O378" t="s">
        <v>20</v>
      </c>
      <c r="P378" t="str">
        <f t="array" ref="P378">INDEX(Items!B$2:B$1090,MATCH($O378,Items!$A$2:$A$1090,0))</f>
        <v xml:space="preserve"> </v>
      </c>
      <c r="Q378" t="str">
        <f t="array" ref="Q378">INDEX(Items!C$2:C$1090,MATCH($O378,Items!$A$2:$A$1090,0))</f>
        <v xml:space="preserve"> </v>
      </c>
      <c r="R378" t="str">
        <f t="array" ref="R378">INDEX(Items!D$2:D$1090,MATCH($O378,Items!$A$2:$A$1090,0))</f>
        <v xml:space="preserve"> </v>
      </c>
    </row>
    <row r="379" spans="1:18" ht="15.75" customHeight="1" x14ac:dyDescent="0.25">
      <c r="A379">
        <f t="shared" si="6"/>
        <v>1</v>
      </c>
      <c r="B379" t="str">
        <f t="shared" si="9"/>
        <v/>
      </c>
      <c r="C379">
        <f t="shared" si="10"/>
        <v>1</v>
      </c>
      <c r="D379" s="4"/>
      <c r="E379" t="s">
        <v>20</v>
      </c>
      <c r="F379" t="str">
        <f t="array" ref="F379">INDEX(Establishment!B$2:B$1042,MATCH($E379,Establishment!$A$2:$A$1042,0))</f>
        <v xml:space="preserve"> </v>
      </c>
      <c r="G379" t="str">
        <f t="array" ref="G379">INDEX(Establishment!C$2:C$1042,MATCH($E379,Establishment!$A$2:$A$1042,0))</f>
        <v xml:space="preserve"> </v>
      </c>
      <c r="M379">
        <f t="shared" si="7"/>
        <v>0</v>
      </c>
      <c r="N379">
        <f t="shared" si="8"/>
        <v>0</v>
      </c>
      <c r="O379" t="s">
        <v>20</v>
      </c>
      <c r="P379" t="str">
        <f t="array" ref="P379">INDEX(Items!B$2:B$1090,MATCH($O379,Items!$A$2:$A$1090,0))</f>
        <v xml:space="preserve"> </v>
      </c>
      <c r="Q379" t="str">
        <f t="array" ref="Q379">INDEX(Items!C$2:C$1090,MATCH($O379,Items!$A$2:$A$1090,0))</f>
        <v xml:space="preserve"> </v>
      </c>
      <c r="R379" t="str">
        <f t="array" ref="R379">INDEX(Items!D$2:D$1090,MATCH($O379,Items!$A$2:$A$1090,0))</f>
        <v xml:space="preserve"> </v>
      </c>
    </row>
    <row r="380" spans="1:18" ht="15.75" customHeight="1" x14ac:dyDescent="0.25">
      <c r="A380">
        <f t="shared" si="6"/>
        <v>1</v>
      </c>
      <c r="B380" t="str">
        <f t="shared" si="9"/>
        <v/>
      </c>
      <c r="C380">
        <f t="shared" si="10"/>
        <v>1</v>
      </c>
      <c r="D380" s="4"/>
      <c r="E380" t="s">
        <v>20</v>
      </c>
      <c r="F380" t="str">
        <f t="array" ref="F380">INDEX(Establishment!B$2:B$1042,MATCH($E380,Establishment!$A$2:$A$1042,0))</f>
        <v xml:space="preserve"> </v>
      </c>
      <c r="G380" t="str">
        <f t="array" ref="G380">INDEX(Establishment!C$2:C$1042,MATCH($E380,Establishment!$A$2:$A$1042,0))</f>
        <v xml:space="preserve"> </v>
      </c>
      <c r="M380">
        <f t="shared" si="7"/>
        <v>0</v>
      </c>
      <c r="N380">
        <f t="shared" si="8"/>
        <v>0</v>
      </c>
      <c r="O380" t="s">
        <v>20</v>
      </c>
      <c r="P380" t="str">
        <f t="array" ref="P380">INDEX(Items!B$2:B$1090,MATCH($O380,Items!$A$2:$A$1090,0))</f>
        <v xml:space="preserve"> </v>
      </c>
      <c r="Q380" t="str">
        <f t="array" ref="Q380">INDEX(Items!C$2:C$1090,MATCH($O380,Items!$A$2:$A$1090,0))</f>
        <v xml:space="preserve"> </v>
      </c>
      <c r="R380" t="str">
        <f t="array" ref="R380">INDEX(Items!D$2:D$1090,MATCH($O380,Items!$A$2:$A$1090,0))</f>
        <v xml:space="preserve"> </v>
      </c>
    </row>
    <row r="381" spans="1:18" ht="15.75" customHeight="1" x14ac:dyDescent="0.25">
      <c r="A381">
        <f t="shared" si="6"/>
        <v>1</v>
      </c>
      <c r="B381" t="str">
        <f t="shared" si="9"/>
        <v/>
      </c>
      <c r="C381">
        <f t="shared" si="10"/>
        <v>1</v>
      </c>
      <c r="D381" s="4"/>
      <c r="E381" t="s">
        <v>20</v>
      </c>
      <c r="F381" t="str">
        <f t="array" ref="F381">INDEX(Establishment!B$2:B$1042,MATCH($E381,Establishment!$A$2:$A$1042,0))</f>
        <v xml:space="preserve"> </v>
      </c>
      <c r="G381" t="str">
        <f t="array" ref="G381">INDEX(Establishment!C$2:C$1042,MATCH($E381,Establishment!$A$2:$A$1042,0))</f>
        <v xml:space="preserve"> </v>
      </c>
      <c r="M381">
        <f t="shared" si="7"/>
        <v>0</v>
      </c>
      <c r="N381">
        <f t="shared" si="8"/>
        <v>0</v>
      </c>
      <c r="O381" t="s">
        <v>20</v>
      </c>
      <c r="P381" t="str">
        <f t="array" ref="P381">INDEX(Items!B$2:B$1090,MATCH($O381,Items!$A$2:$A$1090,0))</f>
        <v xml:space="preserve"> </v>
      </c>
      <c r="Q381" t="str">
        <f t="array" ref="Q381">INDEX(Items!C$2:C$1090,MATCH($O381,Items!$A$2:$A$1090,0))</f>
        <v xml:space="preserve"> </v>
      </c>
      <c r="R381" t="str">
        <f t="array" ref="R381">INDEX(Items!D$2:D$1090,MATCH($O381,Items!$A$2:$A$1090,0))</f>
        <v xml:space="preserve"> </v>
      </c>
    </row>
    <row r="382" spans="1:18" ht="15.75" customHeight="1" x14ac:dyDescent="0.25">
      <c r="A382">
        <f t="shared" si="6"/>
        <v>1</v>
      </c>
      <c r="B382" t="str">
        <f t="shared" si="9"/>
        <v/>
      </c>
      <c r="C382">
        <f t="shared" si="10"/>
        <v>1</v>
      </c>
      <c r="D382" s="4"/>
      <c r="E382" t="s">
        <v>20</v>
      </c>
      <c r="F382" t="str">
        <f t="array" ref="F382">INDEX(Establishment!B$2:B$1042,MATCH($E382,Establishment!$A$2:$A$1042,0))</f>
        <v xml:space="preserve"> </v>
      </c>
      <c r="G382" t="str">
        <f t="array" ref="G382">INDEX(Establishment!C$2:C$1042,MATCH($E382,Establishment!$A$2:$A$1042,0))</f>
        <v xml:space="preserve"> </v>
      </c>
      <c r="M382">
        <f t="shared" si="7"/>
        <v>0</v>
      </c>
      <c r="N382">
        <f t="shared" si="8"/>
        <v>0</v>
      </c>
      <c r="O382" t="s">
        <v>20</v>
      </c>
      <c r="P382" t="str">
        <f t="array" ref="P382">INDEX(Items!B$2:B$1090,MATCH($O382,Items!$A$2:$A$1090,0))</f>
        <v xml:space="preserve"> </v>
      </c>
      <c r="Q382" t="str">
        <f t="array" ref="Q382">INDEX(Items!C$2:C$1090,MATCH($O382,Items!$A$2:$A$1090,0))</f>
        <v xml:space="preserve"> </v>
      </c>
      <c r="R382" t="str">
        <f t="array" ref="R382">INDEX(Items!D$2:D$1090,MATCH($O382,Items!$A$2:$A$1090,0))</f>
        <v xml:space="preserve"> </v>
      </c>
    </row>
    <row r="383" spans="1:18" ht="15.75" customHeight="1" x14ac:dyDescent="0.25">
      <c r="A383">
        <f t="shared" si="6"/>
        <v>1</v>
      </c>
      <c r="B383" t="str">
        <f t="shared" si="9"/>
        <v/>
      </c>
      <c r="C383">
        <f t="shared" si="10"/>
        <v>1</v>
      </c>
      <c r="D383" s="4"/>
      <c r="E383" t="s">
        <v>20</v>
      </c>
      <c r="F383" t="str">
        <f t="array" ref="F383">INDEX(Establishment!B$2:B$1042,MATCH($E383,Establishment!$A$2:$A$1042,0))</f>
        <v xml:space="preserve"> </v>
      </c>
      <c r="G383" t="str">
        <f t="array" ref="G383">INDEX(Establishment!C$2:C$1042,MATCH($E383,Establishment!$A$2:$A$1042,0))</f>
        <v xml:space="preserve"> </v>
      </c>
      <c r="M383">
        <f t="shared" si="7"/>
        <v>0</v>
      </c>
      <c r="N383">
        <f t="shared" si="8"/>
        <v>0</v>
      </c>
      <c r="O383" t="s">
        <v>20</v>
      </c>
      <c r="P383" t="str">
        <f t="array" ref="P383">INDEX(Items!B$2:B$1090,MATCH($O383,Items!$A$2:$A$1090,0))</f>
        <v xml:space="preserve"> </v>
      </c>
      <c r="Q383" t="str">
        <f t="array" ref="Q383">INDEX(Items!C$2:C$1090,MATCH($O383,Items!$A$2:$A$1090,0))</f>
        <v xml:space="preserve"> </v>
      </c>
      <c r="R383" t="str">
        <f t="array" ref="R383">INDEX(Items!D$2:D$1090,MATCH($O383,Items!$A$2:$A$1090,0))</f>
        <v xml:space="preserve"> </v>
      </c>
    </row>
    <row r="384" spans="1:18" ht="15.75" customHeight="1" x14ac:dyDescent="0.25">
      <c r="A384">
        <f t="shared" si="6"/>
        <v>1</v>
      </c>
      <c r="B384" t="str">
        <f t="shared" si="9"/>
        <v/>
      </c>
      <c r="C384">
        <f t="shared" si="10"/>
        <v>1</v>
      </c>
      <c r="D384" s="4"/>
      <c r="E384" t="s">
        <v>20</v>
      </c>
      <c r="F384" t="str">
        <f t="array" ref="F384">INDEX(Establishment!B$2:B$1042,MATCH($E384,Establishment!$A$2:$A$1042,0))</f>
        <v xml:space="preserve"> </v>
      </c>
      <c r="G384" t="str">
        <f t="array" ref="G384">INDEX(Establishment!C$2:C$1042,MATCH($E384,Establishment!$A$2:$A$1042,0))</f>
        <v xml:space="preserve"> </v>
      </c>
      <c r="M384">
        <f t="shared" si="7"/>
        <v>0</v>
      </c>
      <c r="N384">
        <f t="shared" si="8"/>
        <v>0</v>
      </c>
      <c r="O384" t="s">
        <v>20</v>
      </c>
      <c r="P384" t="str">
        <f t="array" ref="P384">INDEX(Items!B$2:B$1090,MATCH($O384,Items!$A$2:$A$1090,0))</f>
        <v xml:space="preserve"> </v>
      </c>
      <c r="Q384" t="str">
        <f t="array" ref="Q384">INDEX(Items!C$2:C$1090,MATCH($O384,Items!$A$2:$A$1090,0))</f>
        <v xml:space="preserve"> </v>
      </c>
      <c r="R384" t="str">
        <f t="array" ref="R384">INDEX(Items!D$2:D$1090,MATCH($O384,Items!$A$2:$A$1090,0))</f>
        <v xml:space="preserve"> </v>
      </c>
    </row>
    <row r="385" spans="1:18" ht="15.75" customHeight="1" x14ac:dyDescent="0.25">
      <c r="A385">
        <f t="shared" si="6"/>
        <v>1</v>
      </c>
      <c r="B385" t="str">
        <f t="shared" si="9"/>
        <v/>
      </c>
      <c r="C385">
        <f t="shared" si="10"/>
        <v>1</v>
      </c>
      <c r="D385" s="4"/>
      <c r="E385" t="s">
        <v>20</v>
      </c>
      <c r="F385" t="str">
        <f t="array" ref="F385">INDEX(Establishment!B$2:B$1042,MATCH($E385,Establishment!$A$2:$A$1042,0))</f>
        <v xml:space="preserve"> </v>
      </c>
      <c r="G385" t="str">
        <f t="array" ref="G385">INDEX(Establishment!C$2:C$1042,MATCH($E385,Establishment!$A$2:$A$1042,0))</f>
        <v xml:space="preserve"> </v>
      </c>
      <c r="M385">
        <f t="shared" si="7"/>
        <v>0</v>
      </c>
      <c r="N385">
        <f t="shared" si="8"/>
        <v>0</v>
      </c>
      <c r="O385" t="s">
        <v>20</v>
      </c>
      <c r="P385" t="str">
        <f t="array" ref="P385">INDEX(Items!B$2:B$1090,MATCH($O385,Items!$A$2:$A$1090,0))</f>
        <v xml:space="preserve"> </v>
      </c>
      <c r="Q385" t="str">
        <f t="array" ref="Q385">INDEX(Items!C$2:C$1090,MATCH($O385,Items!$A$2:$A$1090,0))</f>
        <v xml:space="preserve"> </v>
      </c>
      <c r="R385" t="str">
        <f t="array" ref="R385">INDEX(Items!D$2:D$1090,MATCH($O385,Items!$A$2:$A$1090,0))</f>
        <v xml:space="preserve"> </v>
      </c>
    </row>
    <row r="386" spans="1:18" ht="15.75" customHeight="1" x14ac:dyDescent="0.25">
      <c r="A386">
        <f t="shared" si="6"/>
        <v>1</v>
      </c>
      <c r="B386" t="str">
        <f t="shared" si="9"/>
        <v/>
      </c>
      <c r="C386">
        <f t="shared" si="10"/>
        <v>1</v>
      </c>
      <c r="D386" s="4"/>
      <c r="E386" t="s">
        <v>20</v>
      </c>
      <c r="F386" t="str">
        <f t="array" ref="F386">INDEX(Establishment!B$2:B$1042,MATCH($E386,Establishment!$A$2:$A$1042,0))</f>
        <v xml:space="preserve"> </v>
      </c>
      <c r="G386" t="str">
        <f t="array" ref="G386">INDEX(Establishment!C$2:C$1042,MATCH($E386,Establishment!$A$2:$A$1042,0))</f>
        <v xml:space="preserve"> </v>
      </c>
      <c r="M386">
        <f t="shared" si="7"/>
        <v>0</v>
      </c>
      <c r="N386">
        <f t="shared" si="8"/>
        <v>0</v>
      </c>
      <c r="O386" t="s">
        <v>20</v>
      </c>
      <c r="P386" t="str">
        <f t="array" ref="P386">INDEX(Items!B$2:B$1090,MATCH($O386,Items!$A$2:$A$1090,0))</f>
        <v xml:space="preserve"> </v>
      </c>
      <c r="Q386" t="str">
        <f t="array" ref="Q386">INDEX(Items!C$2:C$1090,MATCH($O386,Items!$A$2:$A$1090,0))</f>
        <v xml:space="preserve"> </v>
      </c>
      <c r="R386" t="str">
        <f t="array" ref="R386">INDEX(Items!D$2:D$1090,MATCH($O386,Items!$A$2:$A$1090,0))</f>
        <v xml:space="preserve"> </v>
      </c>
    </row>
    <row r="387" spans="1:18" ht="15.75" customHeight="1" x14ac:dyDescent="0.25">
      <c r="A387">
        <f t="shared" si="6"/>
        <v>1</v>
      </c>
      <c r="B387" t="str">
        <f t="shared" si="9"/>
        <v/>
      </c>
      <c r="C387">
        <f t="shared" si="10"/>
        <v>1</v>
      </c>
      <c r="D387" s="4"/>
      <c r="E387" t="s">
        <v>20</v>
      </c>
      <c r="F387" t="str">
        <f t="array" ref="F387">INDEX(Establishment!B$2:B$1042,MATCH($E387,Establishment!$A$2:$A$1042,0))</f>
        <v xml:space="preserve"> </v>
      </c>
      <c r="G387" t="str">
        <f t="array" ref="G387">INDEX(Establishment!C$2:C$1042,MATCH($E387,Establishment!$A$2:$A$1042,0))</f>
        <v xml:space="preserve"> </v>
      </c>
      <c r="M387">
        <f t="shared" si="7"/>
        <v>0</v>
      </c>
      <c r="N387">
        <f t="shared" si="8"/>
        <v>0</v>
      </c>
      <c r="O387" t="s">
        <v>20</v>
      </c>
      <c r="P387" t="str">
        <f t="array" ref="P387">INDEX(Items!B$2:B$1090,MATCH($O387,Items!$A$2:$A$1090,0))</f>
        <v xml:space="preserve"> </v>
      </c>
      <c r="Q387" t="str">
        <f t="array" ref="Q387">INDEX(Items!C$2:C$1090,MATCH($O387,Items!$A$2:$A$1090,0))</f>
        <v xml:space="preserve"> </v>
      </c>
      <c r="R387" t="str">
        <f t="array" ref="R387">INDEX(Items!D$2:D$1090,MATCH($O387,Items!$A$2:$A$1090,0))</f>
        <v xml:space="preserve"> </v>
      </c>
    </row>
    <row r="388" spans="1:18" ht="15.75" customHeight="1" x14ac:dyDescent="0.25">
      <c r="A388">
        <f t="shared" si="6"/>
        <v>1</v>
      </c>
      <c r="B388" t="str">
        <f t="shared" si="9"/>
        <v/>
      </c>
      <c r="C388">
        <f t="shared" si="10"/>
        <v>1</v>
      </c>
      <c r="D388" s="4"/>
      <c r="E388" t="s">
        <v>20</v>
      </c>
      <c r="F388" t="str">
        <f t="array" ref="F388">INDEX(Establishment!B$2:B$1042,MATCH($E388,Establishment!$A$2:$A$1042,0))</f>
        <v xml:space="preserve"> </v>
      </c>
      <c r="G388" t="str">
        <f t="array" ref="G388">INDEX(Establishment!C$2:C$1042,MATCH($E388,Establishment!$A$2:$A$1042,0))</f>
        <v xml:space="preserve"> </v>
      </c>
      <c r="M388">
        <f t="shared" si="7"/>
        <v>0</v>
      </c>
      <c r="N388">
        <f t="shared" si="8"/>
        <v>0</v>
      </c>
      <c r="O388" t="s">
        <v>20</v>
      </c>
      <c r="P388" t="str">
        <f t="array" ref="P388">INDEX(Items!B$2:B$1090,MATCH($O388,Items!$A$2:$A$1090,0))</f>
        <v xml:space="preserve"> </v>
      </c>
      <c r="Q388" t="str">
        <f t="array" ref="Q388">INDEX(Items!C$2:C$1090,MATCH($O388,Items!$A$2:$A$1090,0))</f>
        <v xml:space="preserve"> </v>
      </c>
      <c r="R388" t="str">
        <f t="array" ref="R388">INDEX(Items!D$2:D$1090,MATCH($O388,Items!$A$2:$A$1090,0))</f>
        <v xml:space="preserve"> </v>
      </c>
    </row>
    <row r="389" spans="1:18" ht="15.75" customHeight="1" x14ac:dyDescent="0.25">
      <c r="A389">
        <f t="shared" si="6"/>
        <v>1</v>
      </c>
      <c r="B389" t="str">
        <f t="shared" si="9"/>
        <v/>
      </c>
      <c r="C389">
        <f t="shared" si="10"/>
        <v>1</v>
      </c>
      <c r="D389" s="4"/>
      <c r="E389" t="s">
        <v>20</v>
      </c>
      <c r="F389" t="str">
        <f t="array" ref="F389">INDEX(Establishment!B$2:B$1042,MATCH($E389,Establishment!$A$2:$A$1042,0))</f>
        <v xml:space="preserve"> </v>
      </c>
      <c r="G389" t="str">
        <f t="array" ref="G389">INDEX(Establishment!C$2:C$1042,MATCH($E389,Establishment!$A$2:$A$1042,0))</f>
        <v xml:space="preserve"> </v>
      </c>
      <c r="M389">
        <f t="shared" si="7"/>
        <v>0</v>
      </c>
      <c r="N389">
        <f t="shared" si="8"/>
        <v>0</v>
      </c>
      <c r="O389" t="s">
        <v>20</v>
      </c>
      <c r="P389" t="str">
        <f t="array" ref="P389">INDEX(Items!B$2:B$1090,MATCH($O389,Items!$A$2:$A$1090,0))</f>
        <v xml:space="preserve"> </v>
      </c>
      <c r="Q389" t="str">
        <f t="array" ref="Q389">INDEX(Items!C$2:C$1090,MATCH($O389,Items!$A$2:$A$1090,0))</f>
        <v xml:space="preserve"> </v>
      </c>
      <c r="R389" t="str">
        <f t="array" ref="R389">INDEX(Items!D$2:D$1090,MATCH($O389,Items!$A$2:$A$1090,0))</f>
        <v xml:space="preserve"> </v>
      </c>
    </row>
    <row r="390" spans="1:18" ht="15.75" customHeight="1" x14ac:dyDescent="0.25">
      <c r="A390">
        <f t="shared" si="6"/>
        <v>1</v>
      </c>
      <c r="B390" t="str">
        <f t="shared" si="9"/>
        <v/>
      </c>
      <c r="C390">
        <f t="shared" si="10"/>
        <v>1</v>
      </c>
      <c r="D390" s="4"/>
      <c r="E390" t="s">
        <v>20</v>
      </c>
      <c r="F390" t="str">
        <f t="array" ref="F390">INDEX(Establishment!B$2:B$1042,MATCH($E390,Establishment!$A$2:$A$1042,0))</f>
        <v xml:space="preserve"> </v>
      </c>
      <c r="G390" t="str">
        <f t="array" ref="G390">INDEX(Establishment!C$2:C$1042,MATCH($E390,Establishment!$A$2:$A$1042,0))</f>
        <v xml:space="preserve"> </v>
      </c>
      <c r="M390">
        <f t="shared" si="7"/>
        <v>0</v>
      </c>
      <c r="N390">
        <f t="shared" si="8"/>
        <v>0</v>
      </c>
      <c r="O390" t="s">
        <v>20</v>
      </c>
      <c r="P390" t="str">
        <f t="array" ref="P390">INDEX(Items!B$2:B$1090,MATCH($O390,Items!$A$2:$A$1090,0))</f>
        <v xml:space="preserve"> </v>
      </c>
      <c r="Q390" t="str">
        <f t="array" ref="Q390">INDEX(Items!C$2:C$1090,MATCH($O390,Items!$A$2:$A$1090,0))</f>
        <v xml:space="preserve"> </v>
      </c>
      <c r="R390" t="str">
        <f t="array" ref="R390">INDEX(Items!D$2:D$1090,MATCH($O390,Items!$A$2:$A$1090,0))</f>
        <v xml:space="preserve"> </v>
      </c>
    </row>
    <row r="391" spans="1:18" ht="15.75" customHeight="1" x14ac:dyDescent="0.25">
      <c r="A391">
        <f t="shared" si="6"/>
        <v>1</v>
      </c>
      <c r="B391" t="str">
        <f t="shared" si="9"/>
        <v/>
      </c>
      <c r="C391">
        <f t="shared" si="10"/>
        <v>1</v>
      </c>
      <c r="D391" s="4"/>
      <c r="E391" t="s">
        <v>20</v>
      </c>
      <c r="F391" t="str">
        <f t="array" ref="F391">INDEX(Establishment!B$2:B$1042,MATCH($E391,Establishment!$A$2:$A$1042,0))</f>
        <v xml:space="preserve"> </v>
      </c>
      <c r="G391" t="str">
        <f t="array" ref="G391">INDEX(Establishment!C$2:C$1042,MATCH($E391,Establishment!$A$2:$A$1042,0))</f>
        <v xml:space="preserve"> </v>
      </c>
      <c r="M391">
        <f t="shared" si="7"/>
        <v>0</v>
      </c>
      <c r="N391">
        <f t="shared" si="8"/>
        <v>0</v>
      </c>
      <c r="O391" t="s">
        <v>20</v>
      </c>
      <c r="P391" t="str">
        <f t="array" ref="P391">INDEX(Items!B$2:B$1090,MATCH($O391,Items!$A$2:$A$1090,0))</f>
        <v xml:space="preserve"> </v>
      </c>
      <c r="Q391" t="str">
        <f t="array" ref="Q391">INDEX(Items!C$2:C$1090,MATCH($O391,Items!$A$2:$A$1090,0))</f>
        <v xml:space="preserve"> </v>
      </c>
      <c r="R391" t="str">
        <f t="array" ref="R391">INDEX(Items!D$2:D$1090,MATCH($O391,Items!$A$2:$A$1090,0))</f>
        <v xml:space="preserve"> </v>
      </c>
    </row>
    <row r="392" spans="1:18" ht="15.75" customHeight="1" x14ac:dyDescent="0.25">
      <c r="A392">
        <f t="shared" si="6"/>
        <v>1</v>
      </c>
      <c r="B392" t="str">
        <f t="shared" si="9"/>
        <v/>
      </c>
      <c r="C392">
        <f t="shared" si="10"/>
        <v>1</v>
      </c>
      <c r="D392" s="4"/>
      <c r="E392" t="s">
        <v>20</v>
      </c>
      <c r="F392" t="str">
        <f t="array" ref="F392">INDEX(Establishment!B$2:B$1042,MATCH($E392,Establishment!$A$2:$A$1042,0))</f>
        <v xml:space="preserve"> </v>
      </c>
      <c r="G392" t="str">
        <f t="array" ref="G392">INDEX(Establishment!C$2:C$1042,MATCH($E392,Establishment!$A$2:$A$1042,0))</f>
        <v xml:space="preserve"> </v>
      </c>
      <c r="M392">
        <f t="shared" si="7"/>
        <v>0</v>
      </c>
      <c r="N392">
        <f t="shared" si="8"/>
        <v>0</v>
      </c>
      <c r="O392" t="s">
        <v>20</v>
      </c>
      <c r="P392" t="str">
        <f t="array" ref="P392">INDEX(Items!B$2:B$1090,MATCH($O392,Items!$A$2:$A$1090,0))</f>
        <v xml:space="preserve"> </v>
      </c>
      <c r="Q392" t="str">
        <f t="array" ref="Q392">INDEX(Items!C$2:C$1090,MATCH($O392,Items!$A$2:$A$1090,0))</f>
        <v xml:space="preserve"> </v>
      </c>
      <c r="R392" t="str">
        <f t="array" ref="R392">INDEX(Items!D$2:D$1090,MATCH($O392,Items!$A$2:$A$1090,0))</f>
        <v xml:space="preserve"> </v>
      </c>
    </row>
    <row r="393" spans="1:18" ht="15.75" customHeight="1" x14ac:dyDescent="0.25">
      <c r="A393">
        <f t="shared" si="6"/>
        <v>1</v>
      </c>
      <c r="B393" t="str">
        <f t="shared" si="9"/>
        <v/>
      </c>
      <c r="C393">
        <f t="shared" si="10"/>
        <v>1</v>
      </c>
      <c r="D393" s="4"/>
      <c r="E393" t="s">
        <v>20</v>
      </c>
      <c r="F393" t="str">
        <f t="array" ref="F393">INDEX(Establishment!B$2:B$1042,MATCH($E393,Establishment!$A$2:$A$1042,0))</f>
        <v xml:space="preserve"> </v>
      </c>
      <c r="G393" t="str">
        <f t="array" ref="G393">INDEX(Establishment!C$2:C$1042,MATCH($E393,Establishment!$A$2:$A$1042,0))</f>
        <v xml:space="preserve"> </v>
      </c>
      <c r="M393">
        <f t="shared" si="7"/>
        <v>0</v>
      </c>
      <c r="N393">
        <f t="shared" si="8"/>
        <v>0</v>
      </c>
      <c r="O393" t="s">
        <v>20</v>
      </c>
      <c r="P393" t="str">
        <f t="array" ref="P393">INDEX(Items!B$2:B$1090,MATCH($O393,Items!$A$2:$A$1090,0))</f>
        <v xml:space="preserve"> </v>
      </c>
      <c r="Q393" t="str">
        <f t="array" ref="Q393">INDEX(Items!C$2:C$1090,MATCH($O393,Items!$A$2:$A$1090,0))</f>
        <v xml:space="preserve"> </v>
      </c>
      <c r="R393" t="str">
        <f t="array" ref="R393">INDEX(Items!D$2:D$1090,MATCH($O393,Items!$A$2:$A$1090,0))</f>
        <v xml:space="preserve"> </v>
      </c>
    </row>
    <row r="394" spans="1:18" ht="15.75" customHeight="1" x14ac:dyDescent="0.25">
      <c r="A394">
        <f t="shared" si="6"/>
        <v>1</v>
      </c>
      <c r="B394" t="str">
        <f t="shared" si="9"/>
        <v/>
      </c>
      <c r="C394">
        <f t="shared" si="10"/>
        <v>1</v>
      </c>
      <c r="D394" s="4"/>
      <c r="E394" t="s">
        <v>20</v>
      </c>
      <c r="F394" t="str">
        <f t="array" ref="F394">INDEX(Establishment!B$2:B$1042,MATCH($E394,Establishment!$A$2:$A$1042,0))</f>
        <v xml:space="preserve"> </v>
      </c>
      <c r="G394" t="str">
        <f t="array" ref="G394">INDEX(Establishment!C$2:C$1042,MATCH($E394,Establishment!$A$2:$A$1042,0))</f>
        <v xml:space="preserve"> </v>
      </c>
      <c r="M394">
        <f t="shared" si="7"/>
        <v>0</v>
      </c>
      <c r="N394">
        <f t="shared" si="8"/>
        <v>0</v>
      </c>
      <c r="O394" t="s">
        <v>20</v>
      </c>
      <c r="P394" t="str">
        <f t="array" ref="P394">INDEX(Items!B$2:B$1090,MATCH($O394,Items!$A$2:$A$1090,0))</f>
        <v xml:space="preserve"> </v>
      </c>
      <c r="Q394" t="str">
        <f t="array" ref="Q394">INDEX(Items!C$2:C$1090,MATCH($O394,Items!$A$2:$A$1090,0))</f>
        <v xml:space="preserve"> </v>
      </c>
      <c r="R394" t="str">
        <f t="array" ref="R394">INDEX(Items!D$2:D$1090,MATCH($O394,Items!$A$2:$A$1090,0))</f>
        <v xml:space="preserve"> </v>
      </c>
    </row>
    <row r="395" spans="1:18" ht="15.75" customHeight="1" x14ac:dyDescent="0.25">
      <c r="A395">
        <f t="shared" si="6"/>
        <v>1</v>
      </c>
      <c r="B395" t="str">
        <f t="shared" si="9"/>
        <v/>
      </c>
      <c r="C395">
        <f t="shared" si="10"/>
        <v>1</v>
      </c>
      <c r="D395" s="4"/>
      <c r="E395" t="s">
        <v>20</v>
      </c>
      <c r="F395" t="str">
        <f t="array" ref="F395">INDEX(Establishment!B$2:B$1042,MATCH($E395,Establishment!$A$2:$A$1042,0))</f>
        <v xml:space="preserve"> </v>
      </c>
      <c r="G395" t="str">
        <f t="array" ref="G395">INDEX(Establishment!C$2:C$1042,MATCH($E395,Establishment!$A$2:$A$1042,0))</f>
        <v xml:space="preserve"> </v>
      </c>
      <c r="M395">
        <f t="shared" si="7"/>
        <v>0</v>
      </c>
      <c r="N395">
        <f t="shared" si="8"/>
        <v>0</v>
      </c>
      <c r="O395" t="s">
        <v>20</v>
      </c>
      <c r="P395" t="str">
        <f t="array" ref="P395">INDEX(Items!B$2:B$1090,MATCH($O395,Items!$A$2:$A$1090,0))</f>
        <v xml:space="preserve"> </v>
      </c>
      <c r="Q395" t="str">
        <f t="array" ref="Q395">INDEX(Items!C$2:C$1090,MATCH($O395,Items!$A$2:$A$1090,0))</f>
        <v xml:space="preserve"> </v>
      </c>
      <c r="R395" t="str">
        <f t="array" ref="R395">INDEX(Items!D$2:D$1090,MATCH($O395,Items!$A$2:$A$1090,0))</f>
        <v xml:space="preserve"> </v>
      </c>
    </row>
    <row r="396" spans="1:18" ht="15.75" customHeight="1" x14ac:dyDescent="0.25">
      <c r="A396">
        <f t="shared" si="6"/>
        <v>1</v>
      </c>
      <c r="B396" t="str">
        <f t="shared" si="9"/>
        <v/>
      </c>
      <c r="C396">
        <f t="shared" si="10"/>
        <v>1</v>
      </c>
      <c r="D396" s="4"/>
      <c r="E396" t="s">
        <v>20</v>
      </c>
      <c r="F396" t="str">
        <f t="array" ref="F396">INDEX(Establishment!B$2:B$1042,MATCH($E396,Establishment!$A$2:$A$1042,0))</f>
        <v xml:space="preserve"> </v>
      </c>
      <c r="G396" t="str">
        <f t="array" ref="G396">INDEX(Establishment!C$2:C$1042,MATCH($E396,Establishment!$A$2:$A$1042,0))</f>
        <v xml:space="preserve"> </v>
      </c>
      <c r="M396">
        <f t="shared" si="7"/>
        <v>0</v>
      </c>
      <c r="N396">
        <f t="shared" si="8"/>
        <v>0</v>
      </c>
      <c r="O396" t="s">
        <v>20</v>
      </c>
      <c r="P396" t="str">
        <f t="array" ref="P396">INDEX(Items!B$2:B$1090,MATCH($O396,Items!$A$2:$A$1090,0))</f>
        <v xml:space="preserve"> </v>
      </c>
      <c r="Q396" t="str">
        <f t="array" ref="Q396">INDEX(Items!C$2:C$1090,MATCH($O396,Items!$A$2:$A$1090,0))</f>
        <v xml:space="preserve"> </v>
      </c>
      <c r="R396" t="str">
        <f t="array" ref="R396">INDEX(Items!D$2:D$1090,MATCH($O396,Items!$A$2:$A$1090,0))</f>
        <v xml:space="preserve"> </v>
      </c>
    </row>
    <row r="397" spans="1:18" ht="15.75" customHeight="1" x14ac:dyDescent="0.25">
      <c r="A397">
        <f t="shared" si="6"/>
        <v>1</v>
      </c>
      <c r="B397" t="str">
        <f t="shared" si="9"/>
        <v/>
      </c>
      <c r="C397">
        <f t="shared" si="10"/>
        <v>1</v>
      </c>
      <c r="D397" s="4"/>
      <c r="E397" t="s">
        <v>20</v>
      </c>
      <c r="F397" t="str">
        <f t="array" ref="F397">INDEX(Establishment!B$2:B$1042,MATCH($E397,Establishment!$A$2:$A$1042,0))</f>
        <v xml:space="preserve"> </v>
      </c>
      <c r="G397" t="str">
        <f t="array" ref="G397">INDEX(Establishment!C$2:C$1042,MATCH($E397,Establishment!$A$2:$A$1042,0))</f>
        <v xml:space="preserve"> </v>
      </c>
      <c r="M397">
        <f t="shared" si="7"/>
        <v>0</v>
      </c>
      <c r="N397">
        <f t="shared" si="8"/>
        <v>0</v>
      </c>
      <c r="O397" t="s">
        <v>20</v>
      </c>
      <c r="P397" t="str">
        <f t="array" ref="P397">INDEX(Items!B$2:B$1090,MATCH($O397,Items!$A$2:$A$1090,0))</f>
        <v xml:space="preserve"> </v>
      </c>
      <c r="Q397" t="str">
        <f t="array" ref="Q397">INDEX(Items!C$2:C$1090,MATCH($O397,Items!$A$2:$A$1090,0))</f>
        <v xml:space="preserve"> </v>
      </c>
      <c r="R397" t="str">
        <f t="array" ref="R397">INDEX(Items!D$2:D$1090,MATCH($O397,Items!$A$2:$A$1090,0))</f>
        <v xml:space="preserve"> </v>
      </c>
    </row>
    <row r="398" spans="1:18" ht="15.75" customHeight="1" x14ac:dyDescent="0.25">
      <c r="A398">
        <f t="shared" si="6"/>
        <v>1</v>
      </c>
      <c r="B398" t="str">
        <f t="shared" si="9"/>
        <v/>
      </c>
      <c r="C398">
        <f t="shared" si="10"/>
        <v>1</v>
      </c>
      <c r="D398" s="4"/>
      <c r="E398" t="s">
        <v>20</v>
      </c>
      <c r="F398" t="str">
        <f t="array" ref="F398">INDEX(Establishment!B$2:B$1042,MATCH($E398,Establishment!$A$2:$A$1042,0))</f>
        <v xml:space="preserve"> </v>
      </c>
      <c r="G398" t="str">
        <f t="array" ref="G398">INDEX(Establishment!C$2:C$1042,MATCH($E398,Establishment!$A$2:$A$1042,0))</f>
        <v xml:space="preserve"> </v>
      </c>
      <c r="M398">
        <f t="shared" si="7"/>
        <v>0</v>
      </c>
      <c r="N398">
        <f t="shared" si="8"/>
        <v>0</v>
      </c>
      <c r="O398" t="s">
        <v>20</v>
      </c>
      <c r="P398" t="str">
        <f t="array" ref="P398">INDEX(Items!B$2:B$1090,MATCH($O398,Items!$A$2:$A$1090,0))</f>
        <v xml:space="preserve"> </v>
      </c>
      <c r="Q398" t="str">
        <f t="array" ref="Q398">INDEX(Items!C$2:C$1090,MATCH($O398,Items!$A$2:$A$1090,0))</f>
        <v xml:space="preserve"> </v>
      </c>
      <c r="R398" t="str">
        <f t="array" ref="R398">INDEX(Items!D$2:D$1090,MATCH($O398,Items!$A$2:$A$1090,0))</f>
        <v xml:space="preserve"> </v>
      </c>
    </row>
    <row r="399" spans="1:18" ht="15.75" customHeight="1" x14ac:dyDescent="0.25">
      <c r="A399">
        <f t="shared" si="6"/>
        <v>1</v>
      </c>
      <c r="B399" t="str">
        <f t="shared" si="9"/>
        <v/>
      </c>
      <c r="C399">
        <f t="shared" si="10"/>
        <v>1</v>
      </c>
      <c r="D399" s="4"/>
      <c r="E399" t="s">
        <v>20</v>
      </c>
      <c r="F399" t="str">
        <f t="array" ref="F399">INDEX(Establishment!B$2:B$1042,MATCH($E399,Establishment!$A$2:$A$1042,0))</f>
        <v xml:space="preserve"> </v>
      </c>
      <c r="G399" t="str">
        <f t="array" ref="G399">INDEX(Establishment!C$2:C$1042,MATCH($E399,Establishment!$A$2:$A$1042,0))</f>
        <v xml:space="preserve"> </v>
      </c>
      <c r="M399">
        <f t="shared" si="7"/>
        <v>0</v>
      </c>
      <c r="N399">
        <f t="shared" si="8"/>
        <v>0</v>
      </c>
      <c r="O399" t="s">
        <v>20</v>
      </c>
      <c r="P399" t="str">
        <f t="array" ref="P399">INDEX(Items!B$2:B$1090,MATCH($O399,Items!$A$2:$A$1090,0))</f>
        <v xml:space="preserve"> </v>
      </c>
      <c r="Q399" t="str">
        <f t="array" ref="Q399">INDEX(Items!C$2:C$1090,MATCH($O399,Items!$A$2:$A$1090,0))</f>
        <v xml:space="preserve"> </v>
      </c>
      <c r="R399" t="str">
        <f t="array" ref="R399">INDEX(Items!D$2:D$1090,MATCH($O399,Items!$A$2:$A$1090,0))</f>
        <v xml:space="preserve"> </v>
      </c>
    </row>
    <row r="400" spans="1:18" ht="15.75" customHeight="1" x14ac:dyDescent="0.25">
      <c r="A400">
        <f t="shared" si="6"/>
        <v>1</v>
      </c>
      <c r="B400" t="str">
        <f t="shared" si="9"/>
        <v/>
      </c>
      <c r="C400">
        <f t="shared" si="10"/>
        <v>1</v>
      </c>
      <c r="D400" s="4"/>
      <c r="E400" t="s">
        <v>20</v>
      </c>
      <c r="F400" t="str">
        <f t="array" ref="F400">INDEX(Establishment!B$2:B$1042,MATCH($E400,Establishment!$A$2:$A$1042,0))</f>
        <v xml:space="preserve"> </v>
      </c>
      <c r="G400" t="str">
        <f t="array" ref="G400">INDEX(Establishment!C$2:C$1042,MATCH($E400,Establishment!$A$2:$A$1042,0))</f>
        <v xml:space="preserve"> </v>
      </c>
      <c r="M400">
        <f t="shared" si="7"/>
        <v>0</v>
      </c>
      <c r="N400">
        <f t="shared" si="8"/>
        <v>0</v>
      </c>
      <c r="O400" t="s">
        <v>20</v>
      </c>
      <c r="P400" t="str">
        <f t="array" ref="P400">INDEX(Items!B$2:B$1090,MATCH($O400,Items!$A$2:$A$1090,0))</f>
        <v xml:space="preserve"> </v>
      </c>
      <c r="Q400" t="str">
        <f t="array" ref="Q400">INDEX(Items!C$2:C$1090,MATCH($O400,Items!$A$2:$A$1090,0))</f>
        <v xml:space="preserve"> </v>
      </c>
      <c r="R400" t="str">
        <f t="array" ref="R400">INDEX(Items!D$2:D$1090,MATCH($O400,Items!$A$2:$A$1090,0))</f>
        <v xml:space="preserve"> </v>
      </c>
    </row>
    <row r="401" spans="1:18" ht="15.75" customHeight="1" x14ac:dyDescent="0.25">
      <c r="A401">
        <f t="shared" si="6"/>
        <v>1</v>
      </c>
      <c r="B401" t="str">
        <f t="shared" si="9"/>
        <v/>
      </c>
      <c r="C401">
        <f t="shared" si="10"/>
        <v>1</v>
      </c>
      <c r="D401" s="4"/>
      <c r="E401" t="s">
        <v>20</v>
      </c>
      <c r="F401" t="str">
        <f t="array" ref="F401">INDEX(Establishment!B$2:B$1042,MATCH($E401,Establishment!$A$2:$A$1042,0))</f>
        <v xml:space="preserve"> </v>
      </c>
      <c r="G401" t="str">
        <f t="array" ref="G401">INDEX(Establishment!C$2:C$1042,MATCH($E401,Establishment!$A$2:$A$1042,0))</f>
        <v xml:space="preserve"> </v>
      </c>
      <c r="M401">
        <f t="shared" si="7"/>
        <v>0</v>
      </c>
      <c r="N401">
        <f t="shared" si="8"/>
        <v>0</v>
      </c>
      <c r="O401" t="s">
        <v>20</v>
      </c>
      <c r="P401" t="str">
        <f t="array" ref="P401">INDEX(Items!B$2:B$1090,MATCH($O401,Items!$A$2:$A$1090,0))</f>
        <v xml:space="preserve"> </v>
      </c>
      <c r="Q401" t="str">
        <f t="array" ref="Q401">INDEX(Items!C$2:C$1090,MATCH($O401,Items!$A$2:$A$1090,0))</f>
        <v xml:space="preserve"> </v>
      </c>
      <c r="R401" t="str">
        <f t="array" ref="R401">INDEX(Items!D$2:D$1090,MATCH($O401,Items!$A$2:$A$1090,0))</f>
        <v xml:space="preserve"> </v>
      </c>
    </row>
    <row r="402" spans="1:18" ht="15.75" customHeight="1" x14ac:dyDescent="0.25">
      <c r="A402">
        <f t="shared" si="6"/>
        <v>1</v>
      </c>
      <c r="B402" t="str">
        <f t="shared" si="9"/>
        <v/>
      </c>
      <c r="C402">
        <f t="shared" si="10"/>
        <v>1</v>
      </c>
      <c r="D402" s="4"/>
      <c r="E402" t="s">
        <v>20</v>
      </c>
      <c r="F402" t="str">
        <f t="array" ref="F402">INDEX(Establishment!B$2:B$1042,MATCH($E402,Establishment!$A$2:$A$1042,0))</f>
        <v xml:space="preserve"> </v>
      </c>
      <c r="G402" t="str">
        <f t="array" ref="G402">INDEX(Establishment!C$2:C$1042,MATCH($E402,Establishment!$A$2:$A$1042,0))</f>
        <v xml:space="preserve"> </v>
      </c>
      <c r="M402">
        <f t="shared" si="7"/>
        <v>0</v>
      </c>
      <c r="N402">
        <f t="shared" si="8"/>
        <v>0</v>
      </c>
      <c r="O402" t="s">
        <v>20</v>
      </c>
      <c r="P402" t="str">
        <f t="array" ref="P402">INDEX(Items!B$2:B$1090,MATCH($O402,Items!$A$2:$A$1090,0))</f>
        <v xml:space="preserve"> </v>
      </c>
      <c r="Q402" t="str">
        <f t="array" ref="Q402">INDEX(Items!C$2:C$1090,MATCH($O402,Items!$A$2:$A$1090,0))</f>
        <v xml:space="preserve"> </v>
      </c>
      <c r="R402" t="str">
        <f t="array" ref="R402">INDEX(Items!D$2:D$1090,MATCH($O402,Items!$A$2:$A$1090,0))</f>
        <v xml:space="preserve"> </v>
      </c>
    </row>
    <row r="403" spans="1:18" ht="15.75" customHeight="1" x14ac:dyDescent="0.25">
      <c r="A403">
        <f t="shared" si="6"/>
        <v>1</v>
      </c>
      <c r="B403" t="str">
        <f t="shared" si="9"/>
        <v/>
      </c>
      <c r="C403">
        <f t="shared" si="10"/>
        <v>1</v>
      </c>
      <c r="D403" s="4"/>
      <c r="E403" t="s">
        <v>20</v>
      </c>
      <c r="F403" t="str">
        <f t="array" ref="F403">INDEX(Establishment!B$2:B$1042,MATCH($E403,Establishment!$A$2:$A$1042,0))</f>
        <v xml:space="preserve"> </v>
      </c>
      <c r="G403" t="str">
        <f t="array" ref="G403">INDEX(Establishment!C$2:C$1042,MATCH($E403,Establishment!$A$2:$A$1042,0))</f>
        <v xml:space="preserve"> </v>
      </c>
      <c r="M403">
        <f t="shared" si="7"/>
        <v>0</v>
      </c>
      <c r="N403">
        <f t="shared" si="8"/>
        <v>0</v>
      </c>
      <c r="O403" t="s">
        <v>20</v>
      </c>
      <c r="P403" t="str">
        <f t="array" ref="P403">INDEX(Items!B$2:B$1090,MATCH($O403,Items!$A$2:$A$1090,0))</f>
        <v xml:space="preserve"> </v>
      </c>
      <c r="Q403" t="str">
        <f t="array" ref="Q403">INDEX(Items!C$2:C$1090,MATCH($O403,Items!$A$2:$A$1090,0))</f>
        <v xml:space="preserve"> </v>
      </c>
      <c r="R403" t="str">
        <f t="array" ref="R403">INDEX(Items!D$2:D$1090,MATCH($O403,Items!$A$2:$A$1090,0))</f>
        <v xml:space="preserve"> </v>
      </c>
    </row>
    <row r="404" spans="1:18" ht="15.75" customHeight="1" x14ac:dyDescent="0.25">
      <c r="A404">
        <f t="shared" si="6"/>
        <v>1</v>
      </c>
      <c r="B404" t="str">
        <f t="shared" si="9"/>
        <v/>
      </c>
      <c r="C404">
        <f t="shared" si="10"/>
        <v>1</v>
      </c>
      <c r="D404" s="4"/>
      <c r="E404" t="s">
        <v>20</v>
      </c>
      <c r="F404" t="str">
        <f t="array" ref="F404">INDEX(Establishment!B$2:B$1042,MATCH($E404,Establishment!$A$2:$A$1042,0))</f>
        <v xml:space="preserve"> </v>
      </c>
      <c r="G404" t="str">
        <f t="array" ref="G404">INDEX(Establishment!C$2:C$1042,MATCH($E404,Establishment!$A$2:$A$1042,0))</f>
        <v xml:space="preserve"> </v>
      </c>
      <c r="M404">
        <f t="shared" si="7"/>
        <v>0</v>
      </c>
      <c r="N404">
        <f t="shared" si="8"/>
        <v>0</v>
      </c>
      <c r="O404" t="s">
        <v>20</v>
      </c>
      <c r="P404" t="str">
        <f t="array" ref="P404">INDEX(Items!B$2:B$1090,MATCH($O404,Items!$A$2:$A$1090,0))</f>
        <v xml:space="preserve"> </v>
      </c>
      <c r="Q404" t="str">
        <f t="array" ref="Q404">INDEX(Items!C$2:C$1090,MATCH($O404,Items!$A$2:$A$1090,0))</f>
        <v xml:space="preserve"> </v>
      </c>
      <c r="R404" t="str">
        <f t="array" ref="R404">INDEX(Items!D$2:D$1090,MATCH($O404,Items!$A$2:$A$1090,0))</f>
        <v xml:space="preserve"> </v>
      </c>
    </row>
    <row r="405" spans="1:18" ht="15.75" customHeight="1" x14ac:dyDescent="0.25">
      <c r="A405">
        <f t="shared" si="6"/>
        <v>1</v>
      </c>
      <c r="B405" t="str">
        <f t="shared" si="9"/>
        <v/>
      </c>
      <c r="C405">
        <f t="shared" si="10"/>
        <v>1</v>
      </c>
      <c r="D405" s="4"/>
      <c r="E405" t="s">
        <v>20</v>
      </c>
      <c r="F405" t="str">
        <f t="array" ref="F405">INDEX(Establishment!B$2:B$1042,MATCH($E405,Establishment!$A$2:$A$1042,0))</f>
        <v xml:space="preserve"> </v>
      </c>
      <c r="G405" t="str">
        <f t="array" ref="G405">INDEX(Establishment!C$2:C$1042,MATCH($E405,Establishment!$A$2:$A$1042,0))</f>
        <v xml:space="preserve"> </v>
      </c>
      <c r="M405">
        <f t="shared" si="7"/>
        <v>0</v>
      </c>
      <c r="N405">
        <f t="shared" si="8"/>
        <v>0</v>
      </c>
      <c r="O405" t="s">
        <v>20</v>
      </c>
      <c r="P405" t="str">
        <f t="array" ref="P405">INDEX(Items!B$2:B$1090,MATCH($O405,Items!$A$2:$A$1090,0))</f>
        <v xml:space="preserve"> </v>
      </c>
      <c r="Q405" t="str">
        <f t="array" ref="Q405">INDEX(Items!C$2:C$1090,MATCH($O405,Items!$A$2:$A$1090,0))</f>
        <v xml:space="preserve"> </v>
      </c>
      <c r="R405" t="str">
        <f t="array" ref="R405">INDEX(Items!D$2:D$1090,MATCH($O405,Items!$A$2:$A$1090,0))</f>
        <v xml:space="preserve"> </v>
      </c>
    </row>
    <row r="406" spans="1:18" ht="15.75" customHeight="1" x14ac:dyDescent="0.25">
      <c r="A406">
        <f t="shared" si="6"/>
        <v>1</v>
      </c>
      <c r="B406" t="str">
        <f t="shared" si="9"/>
        <v/>
      </c>
      <c r="C406">
        <f t="shared" si="10"/>
        <v>1</v>
      </c>
      <c r="D406" s="4"/>
      <c r="E406" t="s">
        <v>20</v>
      </c>
      <c r="F406" t="str">
        <f t="array" ref="F406">INDEX(Establishment!B$2:B$1042,MATCH($E406,Establishment!$A$2:$A$1042,0))</f>
        <v xml:space="preserve"> </v>
      </c>
      <c r="G406" t="str">
        <f t="array" ref="G406">INDEX(Establishment!C$2:C$1042,MATCH($E406,Establishment!$A$2:$A$1042,0))</f>
        <v xml:space="preserve"> </v>
      </c>
      <c r="M406">
        <f t="shared" si="7"/>
        <v>0</v>
      </c>
      <c r="N406">
        <f t="shared" si="8"/>
        <v>0</v>
      </c>
      <c r="O406" t="s">
        <v>20</v>
      </c>
      <c r="P406" t="str">
        <f t="array" ref="P406">INDEX(Items!B$2:B$1090,MATCH($O406,Items!$A$2:$A$1090,0))</f>
        <v xml:space="preserve"> </v>
      </c>
      <c r="Q406" t="str">
        <f t="array" ref="Q406">INDEX(Items!C$2:C$1090,MATCH($O406,Items!$A$2:$A$1090,0))</f>
        <v xml:space="preserve"> </v>
      </c>
      <c r="R406" t="str">
        <f t="array" ref="R406">INDEX(Items!D$2:D$1090,MATCH($O406,Items!$A$2:$A$1090,0))</f>
        <v xml:space="preserve"> </v>
      </c>
    </row>
    <row r="407" spans="1:18" ht="15.75" customHeight="1" x14ac:dyDescent="0.25">
      <c r="A407">
        <f t="shared" si="6"/>
        <v>1</v>
      </c>
      <c r="B407" t="str">
        <f t="shared" si="9"/>
        <v/>
      </c>
      <c r="C407">
        <f t="shared" si="10"/>
        <v>1</v>
      </c>
      <c r="D407" s="4"/>
      <c r="E407" t="s">
        <v>20</v>
      </c>
      <c r="F407" t="str">
        <f t="array" ref="F407">INDEX(Establishment!B$2:B$1042,MATCH($E407,Establishment!$A$2:$A$1042,0))</f>
        <v xml:space="preserve"> </v>
      </c>
      <c r="G407" t="str">
        <f t="array" ref="G407">INDEX(Establishment!C$2:C$1042,MATCH($E407,Establishment!$A$2:$A$1042,0))</f>
        <v xml:space="preserve"> </v>
      </c>
      <c r="M407">
        <f t="shared" si="7"/>
        <v>0</v>
      </c>
      <c r="N407">
        <f t="shared" si="8"/>
        <v>0</v>
      </c>
      <c r="O407" t="s">
        <v>20</v>
      </c>
      <c r="P407" t="str">
        <f t="array" ref="P407">INDEX(Items!B$2:B$1090,MATCH($O407,Items!$A$2:$A$1090,0))</f>
        <v xml:space="preserve"> </v>
      </c>
      <c r="Q407" t="str">
        <f t="array" ref="Q407">INDEX(Items!C$2:C$1090,MATCH($O407,Items!$A$2:$A$1090,0))</f>
        <v xml:space="preserve"> </v>
      </c>
      <c r="R407" t="str">
        <f t="array" ref="R407">INDEX(Items!D$2:D$1090,MATCH($O407,Items!$A$2:$A$1090,0))</f>
        <v xml:space="preserve"> </v>
      </c>
    </row>
    <row r="408" spans="1:18" ht="15.75" customHeight="1" x14ac:dyDescent="0.25">
      <c r="A408">
        <f t="shared" si="6"/>
        <v>1</v>
      </c>
      <c r="B408" t="str">
        <f t="shared" si="9"/>
        <v/>
      </c>
      <c r="C408">
        <f t="shared" si="10"/>
        <v>1</v>
      </c>
      <c r="D408" s="4"/>
      <c r="E408" t="s">
        <v>20</v>
      </c>
      <c r="F408" t="str">
        <f t="array" ref="F408">INDEX(Establishment!B$2:B$1042,MATCH($E408,Establishment!$A$2:$A$1042,0))</f>
        <v xml:space="preserve"> </v>
      </c>
      <c r="G408" t="str">
        <f t="array" ref="G408">INDEX(Establishment!C$2:C$1042,MATCH($E408,Establishment!$A$2:$A$1042,0))</f>
        <v xml:space="preserve"> </v>
      </c>
      <c r="M408">
        <f t="shared" si="7"/>
        <v>0</v>
      </c>
      <c r="N408">
        <f t="shared" si="8"/>
        <v>0</v>
      </c>
      <c r="O408" t="s">
        <v>20</v>
      </c>
      <c r="P408" t="str">
        <f t="array" ref="P408">INDEX(Items!B$2:B$1090,MATCH($O408,Items!$A$2:$A$1090,0))</f>
        <v xml:space="preserve"> </v>
      </c>
      <c r="Q408" t="str">
        <f t="array" ref="Q408">INDEX(Items!C$2:C$1090,MATCH($O408,Items!$A$2:$A$1090,0))</f>
        <v xml:space="preserve"> </v>
      </c>
      <c r="R408" t="str">
        <f t="array" ref="R408">INDEX(Items!D$2:D$1090,MATCH($O408,Items!$A$2:$A$1090,0))</f>
        <v xml:space="preserve"> </v>
      </c>
    </row>
    <row r="409" spans="1:18" ht="15.75" customHeight="1" x14ac:dyDescent="0.25">
      <c r="A409">
        <f t="shared" si="6"/>
        <v>1</v>
      </c>
      <c r="B409" t="str">
        <f t="shared" si="9"/>
        <v/>
      </c>
      <c r="C409">
        <f t="shared" si="10"/>
        <v>1</v>
      </c>
      <c r="D409" s="4"/>
      <c r="E409" t="s">
        <v>20</v>
      </c>
      <c r="F409" t="str">
        <f t="array" ref="F409">INDEX(Establishment!B$2:B$1042,MATCH($E409,Establishment!$A$2:$A$1042,0))</f>
        <v xml:space="preserve"> </v>
      </c>
      <c r="G409" t="str">
        <f t="array" ref="G409">INDEX(Establishment!C$2:C$1042,MATCH($E409,Establishment!$A$2:$A$1042,0))</f>
        <v xml:space="preserve"> </v>
      </c>
      <c r="M409">
        <f t="shared" si="7"/>
        <v>0</v>
      </c>
      <c r="N409">
        <f t="shared" si="8"/>
        <v>0</v>
      </c>
      <c r="O409" t="s">
        <v>20</v>
      </c>
      <c r="P409" t="str">
        <f t="array" ref="P409">INDEX(Items!B$2:B$1090,MATCH($O409,Items!$A$2:$A$1090,0))</f>
        <v xml:space="preserve"> </v>
      </c>
      <c r="Q409" t="str">
        <f t="array" ref="Q409">INDEX(Items!C$2:C$1090,MATCH($O409,Items!$A$2:$A$1090,0))</f>
        <v xml:space="preserve"> </v>
      </c>
      <c r="R409" t="str">
        <f t="array" ref="R409">INDEX(Items!D$2:D$1090,MATCH($O409,Items!$A$2:$A$1090,0))</f>
        <v xml:space="preserve"> </v>
      </c>
    </row>
    <row r="410" spans="1:18" ht="15.75" customHeight="1" x14ac:dyDescent="0.25">
      <c r="A410">
        <f t="shared" si="6"/>
        <v>1</v>
      </c>
      <c r="B410" t="str">
        <f t="shared" si="9"/>
        <v/>
      </c>
      <c r="C410">
        <f t="shared" si="10"/>
        <v>1</v>
      </c>
      <c r="D410" s="4"/>
      <c r="E410" t="s">
        <v>20</v>
      </c>
      <c r="F410" t="str">
        <f t="array" ref="F410">INDEX(Establishment!B$2:B$1042,MATCH($E410,Establishment!$A$2:$A$1042,0))</f>
        <v xml:space="preserve"> </v>
      </c>
      <c r="G410" t="str">
        <f t="array" ref="G410">INDEX(Establishment!C$2:C$1042,MATCH($E410,Establishment!$A$2:$A$1042,0))</f>
        <v xml:space="preserve"> </v>
      </c>
      <c r="M410">
        <f t="shared" si="7"/>
        <v>0</v>
      </c>
      <c r="N410">
        <f t="shared" si="8"/>
        <v>0</v>
      </c>
      <c r="O410" t="s">
        <v>20</v>
      </c>
      <c r="P410" t="str">
        <f t="array" ref="P410">INDEX(Items!B$2:B$1090,MATCH($O410,Items!$A$2:$A$1090,0))</f>
        <v xml:space="preserve"> </v>
      </c>
      <c r="Q410" t="str">
        <f t="array" ref="Q410">INDEX(Items!C$2:C$1090,MATCH($O410,Items!$A$2:$A$1090,0))</f>
        <v xml:space="preserve"> </v>
      </c>
      <c r="R410" t="str">
        <f t="array" ref="R410">INDEX(Items!D$2:D$1090,MATCH($O410,Items!$A$2:$A$1090,0))</f>
        <v xml:space="preserve"> </v>
      </c>
    </row>
    <row r="411" spans="1:18" ht="15.75" customHeight="1" x14ac:dyDescent="0.25">
      <c r="A411">
        <f t="shared" si="6"/>
        <v>1</v>
      </c>
      <c r="B411" t="str">
        <f t="shared" si="9"/>
        <v/>
      </c>
      <c r="C411">
        <f t="shared" si="10"/>
        <v>1</v>
      </c>
      <c r="D411" s="4"/>
      <c r="E411" t="s">
        <v>20</v>
      </c>
      <c r="F411" t="str">
        <f t="array" ref="F411">INDEX(Establishment!B$2:B$1042,MATCH($E411,Establishment!$A$2:$A$1042,0))</f>
        <v xml:space="preserve"> </v>
      </c>
      <c r="G411" t="str">
        <f t="array" ref="G411">INDEX(Establishment!C$2:C$1042,MATCH($E411,Establishment!$A$2:$A$1042,0))</f>
        <v xml:space="preserve"> </v>
      </c>
      <c r="M411">
        <f t="shared" si="7"/>
        <v>0</v>
      </c>
      <c r="N411">
        <f t="shared" si="8"/>
        <v>0</v>
      </c>
      <c r="O411" t="s">
        <v>20</v>
      </c>
      <c r="P411" t="str">
        <f t="array" ref="P411">INDEX(Items!B$2:B$1090,MATCH($O411,Items!$A$2:$A$1090,0))</f>
        <v xml:space="preserve"> </v>
      </c>
      <c r="Q411" t="str">
        <f t="array" ref="Q411">INDEX(Items!C$2:C$1090,MATCH($O411,Items!$A$2:$A$1090,0))</f>
        <v xml:space="preserve"> </v>
      </c>
      <c r="R411" t="str">
        <f t="array" ref="R411">INDEX(Items!D$2:D$1090,MATCH($O411,Items!$A$2:$A$1090,0))</f>
        <v xml:space="preserve"> </v>
      </c>
    </row>
    <row r="412" spans="1:18" ht="15.75" customHeight="1" x14ac:dyDescent="0.25">
      <c r="A412">
        <f t="shared" si="6"/>
        <v>1</v>
      </c>
      <c r="B412" t="str">
        <f t="shared" si="9"/>
        <v/>
      </c>
      <c r="C412">
        <f t="shared" si="10"/>
        <v>1</v>
      </c>
      <c r="D412" s="4"/>
      <c r="E412" t="s">
        <v>20</v>
      </c>
      <c r="F412" t="str">
        <f t="array" ref="F412">INDEX(Establishment!B$2:B$1042,MATCH($E412,Establishment!$A$2:$A$1042,0))</f>
        <v xml:space="preserve"> </v>
      </c>
      <c r="G412" t="str">
        <f t="array" ref="G412">INDEX(Establishment!C$2:C$1042,MATCH($E412,Establishment!$A$2:$A$1042,0))</f>
        <v xml:space="preserve"> </v>
      </c>
      <c r="M412">
        <f t="shared" si="7"/>
        <v>0</v>
      </c>
      <c r="N412">
        <f t="shared" si="8"/>
        <v>0</v>
      </c>
      <c r="O412" t="s">
        <v>20</v>
      </c>
      <c r="P412" t="str">
        <f t="array" ref="P412">INDEX(Items!B$2:B$1090,MATCH($O412,Items!$A$2:$A$1090,0))</f>
        <v xml:space="preserve"> </v>
      </c>
      <c r="Q412" t="str">
        <f t="array" ref="Q412">INDEX(Items!C$2:C$1090,MATCH($O412,Items!$A$2:$A$1090,0))</f>
        <v xml:space="preserve"> </v>
      </c>
      <c r="R412" t="str">
        <f t="array" ref="R412">INDEX(Items!D$2:D$1090,MATCH($O412,Items!$A$2:$A$1090,0))</f>
        <v xml:space="preserve"> </v>
      </c>
    </row>
    <row r="413" spans="1:18" ht="15.75" customHeight="1" x14ac:dyDescent="0.25">
      <c r="A413">
        <f t="shared" si="6"/>
        <v>1</v>
      </c>
      <c r="B413" t="str">
        <f t="shared" si="9"/>
        <v/>
      </c>
      <c r="C413">
        <f t="shared" si="10"/>
        <v>1</v>
      </c>
      <c r="D413" s="4"/>
      <c r="E413" t="s">
        <v>20</v>
      </c>
      <c r="F413" t="str">
        <f t="array" ref="F413">INDEX(Establishment!B$2:B$1042,MATCH($E413,Establishment!$A$2:$A$1042,0))</f>
        <v xml:space="preserve"> </v>
      </c>
      <c r="G413" t="str">
        <f t="array" ref="G413">INDEX(Establishment!C$2:C$1042,MATCH($E413,Establishment!$A$2:$A$1042,0))</f>
        <v xml:space="preserve"> </v>
      </c>
      <c r="M413">
        <f t="shared" si="7"/>
        <v>0</v>
      </c>
      <c r="N413">
        <f t="shared" si="8"/>
        <v>0</v>
      </c>
      <c r="O413" t="s">
        <v>20</v>
      </c>
      <c r="P413" t="str">
        <f t="array" ref="P413">INDEX(Items!B$2:B$1090,MATCH($O413,Items!$A$2:$A$1090,0))</f>
        <v xml:space="preserve"> </v>
      </c>
      <c r="Q413" t="str">
        <f t="array" ref="Q413">INDEX(Items!C$2:C$1090,MATCH($O413,Items!$A$2:$A$1090,0))</f>
        <v xml:space="preserve"> </v>
      </c>
      <c r="R413" t="str">
        <f t="array" ref="R413">INDEX(Items!D$2:D$1090,MATCH($O413,Items!$A$2:$A$1090,0))</f>
        <v xml:space="preserve"> </v>
      </c>
    </row>
    <row r="414" spans="1:18" ht="15.75" customHeight="1" x14ac:dyDescent="0.25">
      <c r="A414">
        <f t="shared" si="6"/>
        <v>1</v>
      </c>
      <c r="B414" t="str">
        <f t="shared" si="9"/>
        <v/>
      </c>
      <c r="C414">
        <f t="shared" si="10"/>
        <v>1</v>
      </c>
      <c r="D414" s="4"/>
      <c r="E414" t="s">
        <v>20</v>
      </c>
      <c r="F414" t="str">
        <f t="array" ref="F414">INDEX(Establishment!B$2:B$1042,MATCH($E414,Establishment!$A$2:$A$1042,0))</f>
        <v xml:space="preserve"> </v>
      </c>
      <c r="G414" t="str">
        <f t="array" ref="G414">INDEX(Establishment!C$2:C$1042,MATCH($E414,Establishment!$A$2:$A$1042,0))</f>
        <v xml:space="preserve"> </v>
      </c>
      <c r="M414">
        <f t="shared" si="7"/>
        <v>0</v>
      </c>
      <c r="N414">
        <f t="shared" si="8"/>
        <v>0</v>
      </c>
      <c r="O414" t="s">
        <v>20</v>
      </c>
      <c r="P414" t="str">
        <f t="array" ref="P414">INDEX(Items!B$2:B$1090,MATCH($O414,Items!$A$2:$A$1090,0))</f>
        <v xml:space="preserve"> </v>
      </c>
      <c r="Q414" t="str">
        <f t="array" ref="Q414">INDEX(Items!C$2:C$1090,MATCH($O414,Items!$A$2:$A$1090,0))</f>
        <v xml:space="preserve"> </v>
      </c>
      <c r="R414" t="str">
        <f t="array" ref="R414">INDEX(Items!D$2:D$1090,MATCH($O414,Items!$A$2:$A$1090,0))</f>
        <v xml:space="preserve"> </v>
      </c>
    </row>
    <row r="415" spans="1:18" ht="15.75" customHeight="1" x14ac:dyDescent="0.25">
      <c r="A415">
        <f t="shared" si="6"/>
        <v>1</v>
      </c>
      <c r="B415" t="str">
        <f t="shared" si="9"/>
        <v/>
      </c>
      <c r="C415">
        <f t="shared" si="10"/>
        <v>1</v>
      </c>
      <c r="D415" s="4"/>
      <c r="E415" t="s">
        <v>20</v>
      </c>
      <c r="F415" t="str">
        <f t="array" ref="F415">INDEX(Establishment!B$2:B$1042,MATCH($E415,Establishment!$A$2:$A$1042,0))</f>
        <v xml:space="preserve"> </v>
      </c>
      <c r="G415" t="str">
        <f t="array" ref="G415">INDEX(Establishment!C$2:C$1042,MATCH($E415,Establishment!$A$2:$A$1042,0))</f>
        <v xml:space="preserve"> </v>
      </c>
      <c r="M415">
        <f t="shared" si="7"/>
        <v>0</v>
      </c>
      <c r="N415">
        <f t="shared" si="8"/>
        <v>0</v>
      </c>
      <c r="O415" t="s">
        <v>20</v>
      </c>
      <c r="P415" t="str">
        <f t="array" ref="P415">INDEX(Items!B$2:B$1090,MATCH($O415,Items!$A$2:$A$1090,0))</f>
        <v xml:space="preserve"> </v>
      </c>
      <c r="Q415" t="str">
        <f t="array" ref="Q415">INDEX(Items!C$2:C$1090,MATCH($O415,Items!$A$2:$A$1090,0))</f>
        <v xml:space="preserve"> </v>
      </c>
      <c r="R415" t="str">
        <f t="array" ref="R415">INDEX(Items!D$2:D$1090,MATCH($O415,Items!$A$2:$A$1090,0))</f>
        <v xml:space="preserve"> </v>
      </c>
    </row>
    <row r="416" spans="1:18" ht="15.75" customHeight="1" x14ac:dyDescent="0.25">
      <c r="A416">
        <f t="shared" si="6"/>
        <v>1</v>
      </c>
      <c r="B416" t="str">
        <f t="shared" si="9"/>
        <v/>
      </c>
      <c r="C416">
        <f t="shared" si="10"/>
        <v>1</v>
      </c>
      <c r="D416" s="4"/>
      <c r="E416" t="s">
        <v>20</v>
      </c>
      <c r="F416" t="str">
        <f t="array" ref="F416">INDEX(Establishment!B$2:B$1042,MATCH($E416,Establishment!$A$2:$A$1042,0))</f>
        <v xml:space="preserve"> </v>
      </c>
      <c r="G416" t="str">
        <f t="array" ref="G416">INDEX(Establishment!C$2:C$1042,MATCH($E416,Establishment!$A$2:$A$1042,0))</f>
        <v xml:space="preserve"> </v>
      </c>
      <c r="M416">
        <f t="shared" si="7"/>
        <v>0</v>
      </c>
      <c r="N416">
        <f t="shared" si="8"/>
        <v>0</v>
      </c>
      <c r="O416" t="s">
        <v>20</v>
      </c>
      <c r="P416" t="str">
        <f t="array" ref="P416">INDEX(Items!B$2:B$1090,MATCH($O416,Items!$A$2:$A$1090,0))</f>
        <v xml:space="preserve"> </v>
      </c>
      <c r="Q416" t="str">
        <f t="array" ref="Q416">INDEX(Items!C$2:C$1090,MATCH($O416,Items!$A$2:$A$1090,0))</f>
        <v xml:space="preserve"> </v>
      </c>
      <c r="R416" t="str">
        <f t="array" ref="R416">INDEX(Items!D$2:D$1090,MATCH($O416,Items!$A$2:$A$1090,0))</f>
        <v xml:space="preserve"> </v>
      </c>
    </row>
    <row r="417" spans="1:18" ht="15.75" customHeight="1" x14ac:dyDescent="0.25">
      <c r="A417">
        <f t="shared" si="6"/>
        <v>1</v>
      </c>
      <c r="B417" t="str">
        <f t="shared" si="9"/>
        <v/>
      </c>
      <c r="C417">
        <f t="shared" si="10"/>
        <v>1</v>
      </c>
      <c r="D417" s="4"/>
      <c r="E417" t="s">
        <v>20</v>
      </c>
      <c r="F417" t="str">
        <f t="array" ref="F417">INDEX(Establishment!B$2:B$1042,MATCH($E417,Establishment!$A$2:$A$1042,0))</f>
        <v xml:space="preserve"> </v>
      </c>
      <c r="G417" t="str">
        <f t="array" ref="G417">INDEX(Establishment!C$2:C$1042,MATCH($E417,Establishment!$A$2:$A$1042,0))</f>
        <v xml:space="preserve"> </v>
      </c>
      <c r="M417">
        <f t="shared" si="7"/>
        <v>0</v>
      </c>
      <c r="N417">
        <f t="shared" si="8"/>
        <v>0</v>
      </c>
      <c r="O417" t="s">
        <v>20</v>
      </c>
      <c r="P417" t="str">
        <f t="array" ref="P417">INDEX(Items!B$2:B$1090,MATCH($O417,Items!$A$2:$A$1090,0))</f>
        <v xml:space="preserve"> </v>
      </c>
      <c r="Q417" t="str">
        <f t="array" ref="Q417">INDEX(Items!C$2:C$1090,MATCH($O417,Items!$A$2:$A$1090,0))</f>
        <v xml:space="preserve"> </v>
      </c>
      <c r="R417" t="str">
        <f t="array" ref="R417">INDEX(Items!D$2:D$1090,MATCH($O417,Items!$A$2:$A$1090,0))</f>
        <v xml:space="preserve"> </v>
      </c>
    </row>
    <row r="418" spans="1:18" ht="15.75" customHeight="1" x14ac:dyDescent="0.25">
      <c r="A418">
        <f t="shared" si="6"/>
        <v>1</v>
      </c>
      <c r="B418" t="str">
        <f t="shared" si="9"/>
        <v/>
      </c>
      <c r="C418">
        <f t="shared" si="10"/>
        <v>1</v>
      </c>
      <c r="D418" s="4"/>
      <c r="E418" t="s">
        <v>20</v>
      </c>
      <c r="F418" t="str">
        <f t="array" ref="F418">INDEX(Establishment!B$2:B$1042,MATCH($E418,Establishment!$A$2:$A$1042,0))</f>
        <v xml:space="preserve"> </v>
      </c>
      <c r="G418" t="str">
        <f t="array" ref="G418">INDEX(Establishment!C$2:C$1042,MATCH($E418,Establishment!$A$2:$A$1042,0))</f>
        <v xml:space="preserve"> </v>
      </c>
      <c r="M418">
        <f t="shared" si="7"/>
        <v>0</v>
      </c>
      <c r="N418">
        <f t="shared" si="8"/>
        <v>0</v>
      </c>
      <c r="O418" t="s">
        <v>20</v>
      </c>
      <c r="P418" t="str">
        <f t="array" ref="P418">INDEX(Items!B$2:B$1090,MATCH($O418,Items!$A$2:$A$1090,0))</f>
        <v xml:space="preserve"> </v>
      </c>
      <c r="Q418" t="str">
        <f t="array" ref="Q418">INDEX(Items!C$2:C$1090,MATCH($O418,Items!$A$2:$A$1090,0))</f>
        <v xml:space="preserve"> </v>
      </c>
      <c r="R418" t="str">
        <f t="array" ref="R418">INDEX(Items!D$2:D$1090,MATCH($O418,Items!$A$2:$A$1090,0))</f>
        <v xml:space="preserve"> </v>
      </c>
    </row>
    <row r="419" spans="1:18" ht="15.75" customHeight="1" x14ac:dyDescent="0.25">
      <c r="A419">
        <f t="shared" si="6"/>
        <v>1</v>
      </c>
      <c r="B419" t="str">
        <f t="shared" si="9"/>
        <v/>
      </c>
      <c r="C419">
        <f t="shared" si="10"/>
        <v>1</v>
      </c>
      <c r="D419" s="4"/>
      <c r="E419" t="s">
        <v>20</v>
      </c>
      <c r="F419" t="str">
        <f t="array" ref="F419">INDEX(Establishment!B$2:B$1042,MATCH($E419,Establishment!$A$2:$A$1042,0))</f>
        <v xml:space="preserve"> </v>
      </c>
      <c r="G419" t="str">
        <f t="array" ref="G419">INDEX(Establishment!C$2:C$1042,MATCH($E419,Establishment!$A$2:$A$1042,0))</f>
        <v xml:space="preserve"> </v>
      </c>
      <c r="M419">
        <f t="shared" si="7"/>
        <v>0</v>
      </c>
      <c r="N419">
        <f t="shared" si="8"/>
        <v>0</v>
      </c>
      <c r="O419" t="s">
        <v>20</v>
      </c>
      <c r="P419" t="str">
        <f t="array" ref="P419">INDEX(Items!B$2:B$1090,MATCH($O419,Items!$A$2:$A$1090,0))</f>
        <v xml:space="preserve"> </v>
      </c>
      <c r="Q419" t="str">
        <f t="array" ref="Q419">INDEX(Items!C$2:C$1090,MATCH($O419,Items!$A$2:$A$1090,0))</f>
        <v xml:space="preserve"> </v>
      </c>
      <c r="R419" t="str">
        <f t="array" ref="R419">INDEX(Items!D$2:D$1090,MATCH($O419,Items!$A$2:$A$1090,0))</f>
        <v xml:space="preserve"> </v>
      </c>
    </row>
    <row r="420" spans="1:18" ht="15.75" customHeight="1" x14ac:dyDescent="0.25">
      <c r="A420">
        <f t="shared" si="6"/>
        <v>1</v>
      </c>
      <c r="B420" t="str">
        <f t="shared" si="9"/>
        <v/>
      </c>
      <c r="C420">
        <f t="shared" si="10"/>
        <v>1</v>
      </c>
      <c r="D420" s="4"/>
      <c r="E420" t="s">
        <v>20</v>
      </c>
      <c r="F420" t="str">
        <f t="array" ref="F420">INDEX(Establishment!B$2:B$1042,MATCH($E420,Establishment!$A$2:$A$1042,0))</f>
        <v xml:space="preserve"> </v>
      </c>
      <c r="G420" t="str">
        <f t="array" ref="G420">INDEX(Establishment!C$2:C$1042,MATCH($E420,Establishment!$A$2:$A$1042,0))</f>
        <v xml:space="preserve"> </v>
      </c>
      <c r="M420">
        <f t="shared" si="7"/>
        <v>0</v>
      </c>
      <c r="N420">
        <f t="shared" si="8"/>
        <v>0</v>
      </c>
      <c r="O420" t="s">
        <v>20</v>
      </c>
      <c r="P420" t="str">
        <f t="array" ref="P420">INDEX(Items!B$2:B$1090,MATCH($O420,Items!$A$2:$A$1090,0))</f>
        <v xml:space="preserve"> </v>
      </c>
      <c r="Q420" t="str">
        <f t="array" ref="Q420">INDEX(Items!C$2:C$1090,MATCH($O420,Items!$A$2:$A$1090,0))</f>
        <v xml:space="preserve"> </v>
      </c>
      <c r="R420" t="str">
        <f t="array" ref="R420">INDEX(Items!D$2:D$1090,MATCH($O420,Items!$A$2:$A$1090,0))</f>
        <v xml:space="preserve"> </v>
      </c>
    </row>
    <row r="421" spans="1:18" ht="15.75" customHeight="1" x14ac:dyDescent="0.25">
      <c r="A421">
        <f t="shared" si="6"/>
        <v>1</v>
      </c>
      <c r="B421" t="str">
        <f t="shared" si="9"/>
        <v/>
      </c>
      <c r="C421">
        <f t="shared" si="10"/>
        <v>1</v>
      </c>
      <c r="D421" s="4"/>
      <c r="E421" t="s">
        <v>20</v>
      </c>
      <c r="F421" t="str">
        <f t="array" ref="F421">INDEX(Establishment!B$2:B$1042,MATCH($E421,Establishment!$A$2:$A$1042,0))</f>
        <v xml:space="preserve"> </v>
      </c>
      <c r="G421" t="str">
        <f t="array" ref="G421">INDEX(Establishment!C$2:C$1042,MATCH($E421,Establishment!$A$2:$A$1042,0))</f>
        <v xml:space="preserve"> </v>
      </c>
      <c r="M421">
        <f t="shared" si="7"/>
        <v>0</v>
      </c>
      <c r="N421">
        <f t="shared" si="8"/>
        <v>0</v>
      </c>
      <c r="O421" t="s">
        <v>20</v>
      </c>
      <c r="P421" t="str">
        <f t="array" ref="P421">INDEX(Items!B$2:B$1090,MATCH($O421,Items!$A$2:$A$1090,0))</f>
        <v xml:space="preserve"> </v>
      </c>
      <c r="Q421" t="str">
        <f t="array" ref="Q421">INDEX(Items!C$2:C$1090,MATCH($O421,Items!$A$2:$A$1090,0))</f>
        <v xml:space="preserve"> </v>
      </c>
      <c r="R421" t="str">
        <f t="array" ref="R421">INDEX(Items!D$2:D$1090,MATCH($O421,Items!$A$2:$A$1090,0))</f>
        <v xml:space="preserve"> </v>
      </c>
    </row>
    <row r="422" spans="1:18" ht="15.75" customHeight="1" x14ac:dyDescent="0.25">
      <c r="A422">
        <f t="shared" si="6"/>
        <v>1</v>
      </c>
      <c r="B422" t="str">
        <f t="shared" si="9"/>
        <v/>
      </c>
      <c r="C422">
        <f t="shared" si="10"/>
        <v>1</v>
      </c>
      <c r="D422" s="4"/>
      <c r="E422" t="s">
        <v>20</v>
      </c>
      <c r="F422" t="str">
        <f t="array" ref="F422">INDEX(Establishment!B$2:B$1042,MATCH($E422,Establishment!$A$2:$A$1042,0))</f>
        <v xml:space="preserve"> </v>
      </c>
      <c r="G422" t="str">
        <f t="array" ref="G422">INDEX(Establishment!C$2:C$1042,MATCH($E422,Establishment!$A$2:$A$1042,0))</f>
        <v xml:space="preserve"> </v>
      </c>
      <c r="M422">
        <f t="shared" si="7"/>
        <v>0</v>
      </c>
      <c r="N422">
        <f t="shared" si="8"/>
        <v>0</v>
      </c>
      <c r="O422" t="s">
        <v>20</v>
      </c>
      <c r="P422" t="str">
        <f t="array" ref="P422">INDEX(Items!B$2:B$1090,MATCH($O422,Items!$A$2:$A$1090,0))</f>
        <v xml:space="preserve"> </v>
      </c>
      <c r="Q422" t="str">
        <f t="array" ref="Q422">INDEX(Items!C$2:C$1090,MATCH($O422,Items!$A$2:$A$1090,0))</f>
        <v xml:space="preserve"> </v>
      </c>
      <c r="R422" t="str">
        <f t="array" ref="R422">INDEX(Items!D$2:D$1090,MATCH($O422,Items!$A$2:$A$1090,0))</f>
        <v xml:space="preserve"> </v>
      </c>
    </row>
    <row r="423" spans="1:18" ht="15.75" customHeight="1" x14ac:dyDescent="0.25">
      <c r="A423">
        <f t="shared" si="6"/>
        <v>1</v>
      </c>
      <c r="B423" t="str">
        <f t="shared" si="9"/>
        <v/>
      </c>
      <c r="C423">
        <f t="shared" si="10"/>
        <v>1</v>
      </c>
      <c r="D423" s="4"/>
      <c r="E423" t="s">
        <v>20</v>
      </c>
      <c r="F423" t="str">
        <f t="array" ref="F423">INDEX(Establishment!B$2:B$1042,MATCH($E423,Establishment!$A$2:$A$1042,0))</f>
        <v xml:space="preserve"> </v>
      </c>
      <c r="G423" t="str">
        <f t="array" ref="G423">INDEX(Establishment!C$2:C$1042,MATCH($E423,Establishment!$A$2:$A$1042,0))</f>
        <v xml:space="preserve"> </v>
      </c>
      <c r="M423">
        <f t="shared" si="7"/>
        <v>0</v>
      </c>
      <c r="N423">
        <f t="shared" si="8"/>
        <v>0</v>
      </c>
      <c r="O423" t="s">
        <v>20</v>
      </c>
      <c r="P423" t="str">
        <f t="array" ref="P423">INDEX(Items!B$2:B$1090,MATCH($O423,Items!$A$2:$A$1090,0))</f>
        <v xml:space="preserve"> </v>
      </c>
      <c r="Q423" t="str">
        <f t="array" ref="Q423">INDEX(Items!C$2:C$1090,MATCH($O423,Items!$A$2:$A$1090,0))</f>
        <v xml:space="preserve"> </v>
      </c>
      <c r="R423" t="str">
        <f t="array" ref="R423">INDEX(Items!D$2:D$1090,MATCH($O423,Items!$A$2:$A$1090,0))</f>
        <v xml:space="preserve"> </v>
      </c>
    </row>
    <row r="424" spans="1:18" ht="15.75" customHeight="1" x14ac:dyDescent="0.25">
      <c r="A424">
        <f t="shared" si="6"/>
        <v>1</v>
      </c>
      <c r="B424" t="str">
        <f t="shared" si="9"/>
        <v/>
      </c>
      <c r="C424">
        <f t="shared" si="10"/>
        <v>1</v>
      </c>
      <c r="D424" s="4"/>
      <c r="E424" t="s">
        <v>20</v>
      </c>
      <c r="F424" t="str">
        <f t="array" ref="F424">INDEX(Establishment!B$2:B$1042,MATCH($E424,Establishment!$A$2:$A$1042,0))</f>
        <v xml:space="preserve"> </v>
      </c>
      <c r="G424" t="str">
        <f t="array" ref="G424">INDEX(Establishment!C$2:C$1042,MATCH($E424,Establishment!$A$2:$A$1042,0))</f>
        <v xml:space="preserve"> </v>
      </c>
      <c r="M424">
        <f t="shared" si="7"/>
        <v>0</v>
      </c>
      <c r="N424">
        <f t="shared" si="8"/>
        <v>0</v>
      </c>
      <c r="O424" t="s">
        <v>20</v>
      </c>
      <c r="P424" t="str">
        <f t="array" ref="P424">INDEX(Items!B$2:B$1090,MATCH($O424,Items!$A$2:$A$1090,0))</f>
        <v xml:space="preserve"> </v>
      </c>
      <c r="Q424" t="str">
        <f t="array" ref="Q424">INDEX(Items!C$2:C$1090,MATCH($O424,Items!$A$2:$A$1090,0))</f>
        <v xml:space="preserve"> </v>
      </c>
      <c r="R424" t="str">
        <f t="array" ref="R424">INDEX(Items!D$2:D$1090,MATCH($O424,Items!$A$2:$A$1090,0))</f>
        <v xml:space="preserve"> </v>
      </c>
    </row>
    <row r="425" spans="1:18" ht="15.75" customHeight="1" x14ac:dyDescent="0.25">
      <c r="A425">
        <f t="shared" si="6"/>
        <v>1</v>
      </c>
      <c r="B425" t="str">
        <f t="shared" si="9"/>
        <v/>
      </c>
      <c r="C425">
        <f t="shared" si="10"/>
        <v>1</v>
      </c>
      <c r="D425" s="4"/>
      <c r="E425" t="s">
        <v>20</v>
      </c>
      <c r="F425" t="str">
        <f t="array" ref="F425">INDEX(Establishment!B$2:B$1042,MATCH($E425,Establishment!$A$2:$A$1042,0))</f>
        <v xml:space="preserve"> </v>
      </c>
      <c r="G425" t="str">
        <f t="array" ref="G425">INDEX(Establishment!C$2:C$1042,MATCH($E425,Establishment!$A$2:$A$1042,0))</f>
        <v xml:space="preserve"> </v>
      </c>
      <c r="M425">
        <f t="shared" si="7"/>
        <v>0</v>
      </c>
      <c r="N425">
        <f t="shared" si="8"/>
        <v>0</v>
      </c>
      <c r="O425" t="s">
        <v>20</v>
      </c>
      <c r="P425" t="str">
        <f t="array" ref="P425">INDEX(Items!B$2:B$1090,MATCH($O425,Items!$A$2:$A$1090,0))</f>
        <v xml:space="preserve"> </v>
      </c>
      <c r="Q425" t="str">
        <f t="array" ref="Q425">INDEX(Items!C$2:C$1090,MATCH($O425,Items!$A$2:$A$1090,0))</f>
        <v xml:space="preserve"> </v>
      </c>
      <c r="R425" t="str">
        <f t="array" ref="R425">INDEX(Items!D$2:D$1090,MATCH($O425,Items!$A$2:$A$1090,0))</f>
        <v xml:space="preserve"> </v>
      </c>
    </row>
    <row r="426" spans="1:18" ht="15.75" customHeight="1" x14ac:dyDescent="0.25">
      <c r="A426">
        <f t="shared" si="6"/>
        <v>1</v>
      </c>
      <c r="B426" t="str">
        <f t="shared" si="9"/>
        <v/>
      </c>
      <c r="C426">
        <f t="shared" si="10"/>
        <v>1</v>
      </c>
      <c r="D426" s="4"/>
      <c r="E426" t="s">
        <v>20</v>
      </c>
      <c r="F426" t="str">
        <f t="array" ref="F426">INDEX(Establishment!B$2:B$1042,MATCH($E426,Establishment!$A$2:$A$1042,0))</f>
        <v xml:space="preserve"> </v>
      </c>
      <c r="G426" t="str">
        <f t="array" ref="G426">INDEX(Establishment!C$2:C$1042,MATCH($E426,Establishment!$A$2:$A$1042,0))</f>
        <v xml:space="preserve"> </v>
      </c>
      <c r="M426">
        <f t="shared" si="7"/>
        <v>0</v>
      </c>
      <c r="N426">
        <f t="shared" si="8"/>
        <v>0</v>
      </c>
      <c r="O426" t="s">
        <v>20</v>
      </c>
      <c r="P426" t="str">
        <f t="array" ref="P426">INDEX(Items!B$2:B$1090,MATCH($O426,Items!$A$2:$A$1090,0))</f>
        <v xml:space="preserve"> </v>
      </c>
      <c r="Q426" t="str">
        <f t="array" ref="Q426">INDEX(Items!C$2:C$1090,MATCH($O426,Items!$A$2:$A$1090,0))</f>
        <v xml:space="preserve"> </v>
      </c>
      <c r="R426" t="str">
        <f t="array" ref="R426">INDEX(Items!D$2:D$1090,MATCH($O426,Items!$A$2:$A$1090,0))</f>
        <v xml:space="preserve"> </v>
      </c>
    </row>
    <row r="427" spans="1:18" ht="15.75" customHeight="1" x14ac:dyDescent="0.25">
      <c r="A427">
        <f t="shared" si="6"/>
        <v>1</v>
      </c>
      <c r="B427" t="str">
        <f t="shared" si="9"/>
        <v/>
      </c>
      <c r="C427">
        <f t="shared" si="10"/>
        <v>1</v>
      </c>
      <c r="D427" s="4"/>
      <c r="E427" t="s">
        <v>20</v>
      </c>
      <c r="F427" t="str">
        <f t="array" ref="F427">INDEX(Establishment!B$2:B$1042,MATCH($E427,Establishment!$A$2:$A$1042,0))</f>
        <v xml:space="preserve"> </v>
      </c>
      <c r="G427" t="str">
        <f t="array" ref="G427">INDEX(Establishment!C$2:C$1042,MATCH($E427,Establishment!$A$2:$A$1042,0))</f>
        <v xml:space="preserve"> </v>
      </c>
      <c r="M427">
        <f t="shared" si="7"/>
        <v>0</v>
      </c>
      <c r="N427">
        <f t="shared" si="8"/>
        <v>0</v>
      </c>
      <c r="O427" t="s">
        <v>20</v>
      </c>
      <c r="P427" t="str">
        <f t="array" ref="P427">INDEX(Items!B$2:B$1090,MATCH($O427,Items!$A$2:$A$1090,0))</f>
        <v xml:space="preserve"> </v>
      </c>
      <c r="Q427" t="str">
        <f t="array" ref="Q427">INDEX(Items!C$2:C$1090,MATCH($O427,Items!$A$2:$A$1090,0))</f>
        <v xml:space="preserve"> </v>
      </c>
      <c r="R427" t="str">
        <f t="array" ref="R427">INDEX(Items!D$2:D$1090,MATCH($O427,Items!$A$2:$A$1090,0))</f>
        <v xml:space="preserve"> </v>
      </c>
    </row>
    <row r="428" spans="1:18" ht="15.75" customHeight="1" x14ac:dyDescent="0.25">
      <c r="A428">
        <f t="shared" si="6"/>
        <v>1</v>
      </c>
      <c r="B428" t="str">
        <f t="shared" si="9"/>
        <v/>
      </c>
      <c r="C428">
        <f t="shared" si="10"/>
        <v>1</v>
      </c>
      <c r="D428" s="4"/>
      <c r="E428" t="s">
        <v>20</v>
      </c>
      <c r="F428" t="str">
        <f t="array" ref="F428">INDEX(Establishment!B$2:B$1042,MATCH($E428,Establishment!$A$2:$A$1042,0))</f>
        <v xml:space="preserve"> </v>
      </c>
      <c r="G428" t="str">
        <f t="array" ref="G428">INDEX(Establishment!C$2:C$1042,MATCH($E428,Establishment!$A$2:$A$1042,0))</f>
        <v xml:space="preserve"> </v>
      </c>
      <c r="M428">
        <f t="shared" si="7"/>
        <v>0</v>
      </c>
      <c r="N428">
        <f t="shared" si="8"/>
        <v>0</v>
      </c>
      <c r="O428" t="s">
        <v>20</v>
      </c>
      <c r="P428" t="str">
        <f t="array" ref="P428">INDEX(Items!B$2:B$1090,MATCH($O428,Items!$A$2:$A$1090,0))</f>
        <v xml:space="preserve"> </v>
      </c>
      <c r="Q428" t="str">
        <f t="array" ref="Q428">INDEX(Items!C$2:C$1090,MATCH($O428,Items!$A$2:$A$1090,0))</f>
        <v xml:space="preserve"> </v>
      </c>
      <c r="R428" t="str">
        <f t="array" ref="R428">INDEX(Items!D$2:D$1090,MATCH($O428,Items!$A$2:$A$1090,0))</f>
        <v xml:space="preserve"> </v>
      </c>
    </row>
    <row r="429" spans="1:18" ht="15.75" customHeight="1" x14ac:dyDescent="0.25">
      <c r="A429">
        <f t="shared" si="6"/>
        <v>1</v>
      </c>
      <c r="B429" t="str">
        <f t="shared" si="9"/>
        <v/>
      </c>
      <c r="C429">
        <f t="shared" si="10"/>
        <v>1</v>
      </c>
      <c r="D429" s="4"/>
      <c r="E429" t="s">
        <v>20</v>
      </c>
      <c r="F429" t="str">
        <f t="array" ref="F429">INDEX(Establishment!B$2:B$1042,MATCH($E429,Establishment!$A$2:$A$1042,0))</f>
        <v xml:space="preserve"> </v>
      </c>
      <c r="G429" t="str">
        <f t="array" ref="G429">INDEX(Establishment!C$2:C$1042,MATCH($E429,Establishment!$A$2:$A$1042,0))</f>
        <v xml:space="preserve"> </v>
      </c>
      <c r="M429">
        <f t="shared" si="7"/>
        <v>0</v>
      </c>
      <c r="N429">
        <f t="shared" si="8"/>
        <v>0</v>
      </c>
      <c r="O429" t="s">
        <v>20</v>
      </c>
      <c r="P429" t="str">
        <f t="array" ref="P429">INDEX(Items!B$2:B$1090,MATCH($O429,Items!$A$2:$A$1090,0))</f>
        <v xml:space="preserve"> </v>
      </c>
      <c r="Q429" t="str">
        <f t="array" ref="Q429">INDEX(Items!C$2:C$1090,MATCH($O429,Items!$A$2:$A$1090,0))</f>
        <v xml:space="preserve"> </v>
      </c>
      <c r="R429" t="str">
        <f t="array" ref="R429">INDEX(Items!D$2:D$1090,MATCH($O429,Items!$A$2:$A$1090,0))</f>
        <v xml:space="preserve"> </v>
      </c>
    </row>
    <row r="430" spans="1:18" ht="15.75" customHeight="1" x14ac:dyDescent="0.25">
      <c r="A430">
        <f t="shared" si="6"/>
        <v>1</v>
      </c>
      <c r="B430" t="str">
        <f t="shared" si="9"/>
        <v/>
      </c>
      <c r="C430">
        <f t="shared" si="10"/>
        <v>1</v>
      </c>
      <c r="D430" s="4"/>
      <c r="E430" t="s">
        <v>20</v>
      </c>
      <c r="F430" t="str">
        <f t="array" ref="F430">INDEX(Establishment!B$2:B$1042,MATCH($E430,Establishment!$A$2:$A$1042,0))</f>
        <v xml:space="preserve"> </v>
      </c>
      <c r="G430" t="str">
        <f t="array" ref="G430">INDEX(Establishment!C$2:C$1042,MATCH($E430,Establishment!$A$2:$A$1042,0))</f>
        <v xml:space="preserve"> </v>
      </c>
      <c r="M430">
        <f t="shared" si="7"/>
        <v>0</v>
      </c>
      <c r="N430">
        <f t="shared" si="8"/>
        <v>0</v>
      </c>
      <c r="O430" t="s">
        <v>20</v>
      </c>
      <c r="P430" t="str">
        <f t="array" ref="P430">INDEX(Items!B$2:B$1090,MATCH($O430,Items!$A$2:$A$1090,0))</f>
        <v xml:space="preserve"> </v>
      </c>
      <c r="Q430" t="str">
        <f t="array" ref="Q430">INDEX(Items!C$2:C$1090,MATCH($O430,Items!$A$2:$A$1090,0))</f>
        <v xml:space="preserve"> </v>
      </c>
      <c r="R430" t="str">
        <f t="array" ref="R430">INDEX(Items!D$2:D$1090,MATCH($O430,Items!$A$2:$A$1090,0))</f>
        <v xml:space="preserve"> </v>
      </c>
    </row>
    <row r="431" spans="1:18" ht="15.75" customHeight="1" x14ac:dyDescent="0.25">
      <c r="A431">
        <f t="shared" si="6"/>
        <v>1</v>
      </c>
      <c r="B431" t="str">
        <f t="shared" si="9"/>
        <v/>
      </c>
      <c r="C431">
        <f t="shared" si="10"/>
        <v>1</v>
      </c>
      <c r="D431" s="4"/>
      <c r="E431" t="s">
        <v>20</v>
      </c>
      <c r="F431" t="str">
        <f t="array" ref="F431">INDEX(Establishment!B$2:B$1042,MATCH($E431,Establishment!$A$2:$A$1042,0))</f>
        <v xml:space="preserve"> </v>
      </c>
      <c r="G431" t="str">
        <f t="array" ref="G431">INDEX(Establishment!C$2:C$1042,MATCH($E431,Establishment!$A$2:$A$1042,0))</f>
        <v xml:space="preserve"> </v>
      </c>
      <c r="M431">
        <f t="shared" si="7"/>
        <v>0</v>
      </c>
      <c r="N431">
        <f t="shared" si="8"/>
        <v>0</v>
      </c>
      <c r="O431" t="s">
        <v>20</v>
      </c>
      <c r="P431" t="str">
        <f t="array" ref="P431">INDEX(Items!B$2:B$1090,MATCH($O431,Items!$A$2:$A$1090,0))</f>
        <v xml:space="preserve"> </v>
      </c>
      <c r="Q431" t="str">
        <f t="array" ref="Q431">INDEX(Items!C$2:C$1090,MATCH($O431,Items!$A$2:$A$1090,0))</f>
        <v xml:space="preserve"> </v>
      </c>
      <c r="R431" t="str">
        <f t="array" ref="R431">INDEX(Items!D$2:D$1090,MATCH($O431,Items!$A$2:$A$1090,0))</f>
        <v xml:space="preserve"> </v>
      </c>
    </row>
    <row r="432" spans="1:18" ht="15.75" customHeight="1" x14ac:dyDescent="0.25">
      <c r="A432">
        <f t="shared" si="6"/>
        <v>1</v>
      </c>
      <c r="B432" t="str">
        <f t="shared" si="9"/>
        <v/>
      </c>
      <c r="C432">
        <f t="shared" si="10"/>
        <v>1</v>
      </c>
      <c r="D432" s="4"/>
      <c r="E432" t="s">
        <v>20</v>
      </c>
      <c r="F432" t="str">
        <f t="array" ref="F432">INDEX(Establishment!B$2:B$1042,MATCH($E432,Establishment!$A$2:$A$1042,0))</f>
        <v xml:space="preserve"> </v>
      </c>
      <c r="G432" t="str">
        <f t="array" ref="G432">INDEX(Establishment!C$2:C$1042,MATCH($E432,Establishment!$A$2:$A$1042,0))</f>
        <v xml:space="preserve"> </v>
      </c>
      <c r="M432">
        <f t="shared" si="7"/>
        <v>0</v>
      </c>
      <c r="N432">
        <f t="shared" si="8"/>
        <v>0</v>
      </c>
      <c r="O432" t="s">
        <v>20</v>
      </c>
      <c r="P432" t="str">
        <f t="array" ref="P432">INDEX(Items!B$2:B$1090,MATCH($O432,Items!$A$2:$A$1090,0))</f>
        <v xml:space="preserve"> </v>
      </c>
      <c r="Q432" t="str">
        <f t="array" ref="Q432">INDEX(Items!C$2:C$1090,MATCH($O432,Items!$A$2:$A$1090,0))</f>
        <v xml:space="preserve"> </v>
      </c>
      <c r="R432" t="str">
        <f t="array" ref="R432">INDEX(Items!D$2:D$1090,MATCH($O432,Items!$A$2:$A$1090,0))</f>
        <v xml:space="preserve"> </v>
      </c>
    </row>
    <row r="433" spans="1:18" ht="15.75" customHeight="1" x14ac:dyDescent="0.25">
      <c r="A433">
        <f t="shared" si="6"/>
        <v>1</v>
      </c>
      <c r="B433" t="str">
        <f t="shared" si="9"/>
        <v/>
      </c>
      <c r="C433">
        <f t="shared" si="10"/>
        <v>1</v>
      </c>
      <c r="D433" s="4"/>
      <c r="E433" t="s">
        <v>20</v>
      </c>
      <c r="F433" t="str">
        <f t="array" ref="F433">INDEX(Establishment!B$2:B$1042,MATCH($E433,Establishment!$A$2:$A$1042,0))</f>
        <v xml:space="preserve"> </v>
      </c>
      <c r="G433" t="str">
        <f t="array" ref="G433">INDEX(Establishment!C$2:C$1042,MATCH($E433,Establishment!$A$2:$A$1042,0))</f>
        <v xml:space="preserve"> </v>
      </c>
      <c r="M433">
        <f t="shared" si="7"/>
        <v>0</v>
      </c>
      <c r="N433">
        <f t="shared" si="8"/>
        <v>0</v>
      </c>
      <c r="O433" t="s">
        <v>20</v>
      </c>
      <c r="P433" t="str">
        <f t="array" ref="P433">INDEX(Items!B$2:B$1090,MATCH($O433,Items!$A$2:$A$1090,0))</f>
        <v xml:space="preserve"> </v>
      </c>
      <c r="Q433" t="str">
        <f t="array" ref="Q433">INDEX(Items!C$2:C$1090,MATCH($O433,Items!$A$2:$A$1090,0))</f>
        <v xml:space="preserve"> </v>
      </c>
      <c r="R433" t="str">
        <f t="array" ref="R433">INDEX(Items!D$2:D$1090,MATCH($O433,Items!$A$2:$A$1090,0))</f>
        <v xml:space="preserve"> </v>
      </c>
    </row>
    <row r="434" spans="1:18" ht="15.75" customHeight="1" x14ac:dyDescent="0.25">
      <c r="A434">
        <f t="shared" si="6"/>
        <v>1</v>
      </c>
      <c r="B434" t="str">
        <f t="shared" si="9"/>
        <v/>
      </c>
      <c r="C434">
        <f t="shared" si="10"/>
        <v>1</v>
      </c>
      <c r="D434" s="4"/>
      <c r="E434" t="s">
        <v>20</v>
      </c>
      <c r="F434" t="str">
        <f t="array" ref="F434">INDEX(Establishment!B$2:B$1042,MATCH($E434,Establishment!$A$2:$A$1042,0))</f>
        <v xml:space="preserve"> </v>
      </c>
      <c r="G434" t="str">
        <f t="array" ref="G434">INDEX(Establishment!C$2:C$1042,MATCH($E434,Establishment!$A$2:$A$1042,0))</f>
        <v xml:space="preserve"> </v>
      </c>
      <c r="M434">
        <f t="shared" si="7"/>
        <v>0</v>
      </c>
      <c r="N434">
        <f t="shared" si="8"/>
        <v>0</v>
      </c>
      <c r="O434" t="s">
        <v>20</v>
      </c>
      <c r="P434" t="str">
        <f t="array" ref="P434">INDEX(Items!B$2:B$1090,MATCH($O434,Items!$A$2:$A$1090,0))</f>
        <v xml:space="preserve"> </v>
      </c>
      <c r="Q434" t="str">
        <f t="array" ref="Q434">INDEX(Items!C$2:C$1090,MATCH($O434,Items!$A$2:$A$1090,0))</f>
        <v xml:space="preserve"> </v>
      </c>
      <c r="R434" t="str">
        <f t="array" ref="R434">INDEX(Items!D$2:D$1090,MATCH($O434,Items!$A$2:$A$1090,0))</f>
        <v xml:space="preserve"> </v>
      </c>
    </row>
    <row r="435" spans="1:18" ht="15.75" customHeight="1" x14ac:dyDescent="0.25">
      <c r="A435">
        <f t="shared" si="6"/>
        <v>1</v>
      </c>
      <c r="B435" t="str">
        <f t="shared" si="9"/>
        <v/>
      </c>
      <c r="C435">
        <f t="shared" si="10"/>
        <v>1</v>
      </c>
      <c r="D435" s="4"/>
      <c r="E435" t="s">
        <v>20</v>
      </c>
      <c r="F435" t="str">
        <f t="array" ref="F435">INDEX(Establishment!B$2:B$1042,MATCH($E435,Establishment!$A$2:$A$1042,0))</f>
        <v xml:space="preserve"> </v>
      </c>
      <c r="G435" t="str">
        <f t="array" ref="G435">INDEX(Establishment!C$2:C$1042,MATCH($E435,Establishment!$A$2:$A$1042,0))</f>
        <v xml:space="preserve"> </v>
      </c>
      <c r="M435">
        <f t="shared" si="7"/>
        <v>0</v>
      </c>
      <c r="N435">
        <f t="shared" si="8"/>
        <v>0</v>
      </c>
      <c r="O435" t="s">
        <v>20</v>
      </c>
      <c r="P435" t="str">
        <f t="array" ref="P435">INDEX(Items!B$2:B$1090,MATCH($O435,Items!$A$2:$A$1090,0))</f>
        <v xml:space="preserve"> </v>
      </c>
      <c r="Q435" t="str">
        <f t="array" ref="Q435">INDEX(Items!C$2:C$1090,MATCH($O435,Items!$A$2:$A$1090,0))</f>
        <v xml:space="preserve"> </v>
      </c>
      <c r="R435" t="str">
        <f t="array" ref="R435">INDEX(Items!D$2:D$1090,MATCH($O435,Items!$A$2:$A$1090,0))</f>
        <v xml:space="preserve"> </v>
      </c>
    </row>
    <row r="436" spans="1:18" ht="15.75" customHeight="1" x14ac:dyDescent="0.25">
      <c r="A436">
        <f t="shared" si="6"/>
        <v>1</v>
      </c>
      <c r="B436" t="str">
        <f t="shared" si="9"/>
        <v/>
      </c>
      <c r="C436">
        <f t="shared" si="10"/>
        <v>1</v>
      </c>
      <c r="D436" s="4"/>
      <c r="E436" t="s">
        <v>20</v>
      </c>
      <c r="F436" t="str">
        <f t="array" ref="F436">INDEX(Establishment!B$2:B$1042,MATCH($E436,Establishment!$A$2:$A$1042,0))</f>
        <v xml:space="preserve"> </v>
      </c>
      <c r="G436" t="str">
        <f t="array" ref="G436">INDEX(Establishment!C$2:C$1042,MATCH($E436,Establishment!$A$2:$A$1042,0))</f>
        <v xml:space="preserve"> </v>
      </c>
      <c r="M436">
        <f t="shared" si="7"/>
        <v>0</v>
      </c>
      <c r="N436">
        <f t="shared" si="8"/>
        <v>0</v>
      </c>
      <c r="O436" t="s">
        <v>20</v>
      </c>
      <c r="P436" t="str">
        <f t="array" ref="P436">INDEX(Items!B$2:B$1090,MATCH($O436,Items!$A$2:$A$1090,0))</f>
        <v xml:space="preserve"> </v>
      </c>
      <c r="Q436" t="str">
        <f t="array" ref="Q436">INDEX(Items!C$2:C$1090,MATCH($O436,Items!$A$2:$A$1090,0))</f>
        <v xml:space="preserve"> </v>
      </c>
      <c r="R436" t="str">
        <f t="array" ref="R436">INDEX(Items!D$2:D$1090,MATCH($O436,Items!$A$2:$A$1090,0))</f>
        <v xml:space="preserve"> </v>
      </c>
    </row>
    <row r="437" spans="1:18" ht="15.75" customHeight="1" x14ac:dyDescent="0.25">
      <c r="A437">
        <f t="shared" si="6"/>
        <v>1</v>
      </c>
      <c r="B437" t="str">
        <f t="shared" si="9"/>
        <v/>
      </c>
      <c r="C437">
        <f t="shared" si="10"/>
        <v>1</v>
      </c>
      <c r="D437" s="4"/>
      <c r="E437" t="s">
        <v>20</v>
      </c>
      <c r="F437" t="str">
        <f t="array" ref="F437">INDEX(Establishment!B$2:B$1042,MATCH($E437,Establishment!$A$2:$A$1042,0))</f>
        <v xml:space="preserve"> </v>
      </c>
      <c r="G437" t="str">
        <f t="array" ref="G437">INDEX(Establishment!C$2:C$1042,MATCH($E437,Establishment!$A$2:$A$1042,0))</f>
        <v xml:space="preserve"> </v>
      </c>
      <c r="M437">
        <f t="shared" si="7"/>
        <v>0</v>
      </c>
      <c r="N437">
        <f t="shared" si="8"/>
        <v>0</v>
      </c>
      <c r="O437" t="s">
        <v>20</v>
      </c>
      <c r="P437" t="str">
        <f t="array" ref="P437">INDEX(Items!B$2:B$1090,MATCH($O437,Items!$A$2:$A$1090,0))</f>
        <v xml:space="preserve"> </v>
      </c>
      <c r="Q437" t="str">
        <f t="array" ref="Q437">INDEX(Items!C$2:C$1090,MATCH($O437,Items!$A$2:$A$1090,0))</f>
        <v xml:space="preserve"> </v>
      </c>
      <c r="R437" t="str">
        <f t="array" ref="R437">INDEX(Items!D$2:D$1090,MATCH($O437,Items!$A$2:$A$1090,0))</f>
        <v xml:space="preserve"> </v>
      </c>
    </row>
    <row r="438" spans="1:18" ht="15.75" customHeight="1" x14ac:dyDescent="0.25">
      <c r="A438">
        <f t="shared" si="6"/>
        <v>1</v>
      </c>
      <c r="B438" t="str">
        <f t="shared" si="9"/>
        <v/>
      </c>
      <c r="C438">
        <f t="shared" si="10"/>
        <v>1</v>
      </c>
      <c r="D438" s="4"/>
      <c r="E438" t="s">
        <v>20</v>
      </c>
      <c r="F438" t="str">
        <f t="array" ref="F438">INDEX(Establishment!B$2:B$1042,MATCH($E438,Establishment!$A$2:$A$1042,0))</f>
        <v xml:space="preserve"> </v>
      </c>
      <c r="G438" t="str">
        <f t="array" ref="G438">INDEX(Establishment!C$2:C$1042,MATCH($E438,Establishment!$A$2:$A$1042,0))</f>
        <v xml:space="preserve"> </v>
      </c>
      <c r="M438">
        <f t="shared" si="7"/>
        <v>0</v>
      </c>
      <c r="N438">
        <f t="shared" si="8"/>
        <v>0</v>
      </c>
      <c r="O438" t="s">
        <v>20</v>
      </c>
      <c r="P438" t="str">
        <f t="array" ref="P438">INDEX(Items!B$2:B$1090,MATCH($O438,Items!$A$2:$A$1090,0))</f>
        <v xml:space="preserve"> </v>
      </c>
      <c r="Q438" t="str">
        <f t="array" ref="Q438">INDEX(Items!C$2:C$1090,MATCH($O438,Items!$A$2:$A$1090,0))</f>
        <v xml:space="preserve"> </v>
      </c>
      <c r="R438" t="str">
        <f t="array" ref="R438">INDEX(Items!D$2:D$1090,MATCH($O438,Items!$A$2:$A$1090,0))</f>
        <v xml:space="preserve"> </v>
      </c>
    </row>
    <row r="439" spans="1:18" ht="15.75" customHeight="1" x14ac:dyDescent="0.25">
      <c r="A439">
        <f t="shared" si="6"/>
        <v>1</v>
      </c>
      <c r="B439" t="str">
        <f t="shared" si="9"/>
        <v/>
      </c>
      <c r="C439">
        <f t="shared" si="10"/>
        <v>1</v>
      </c>
      <c r="D439" s="4"/>
      <c r="E439" t="s">
        <v>20</v>
      </c>
      <c r="F439" t="str">
        <f t="array" ref="F439">INDEX(Establishment!B$2:B$1042,MATCH($E439,Establishment!$A$2:$A$1042,0))</f>
        <v xml:space="preserve"> </v>
      </c>
      <c r="G439" t="str">
        <f t="array" ref="G439">INDEX(Establishment!C$2:C$1042,MATCH($E439,Establishment!$A$2:$A$1042,0))</f>
        <v xml:space="preserve"> </v>
      </c>
      <c r="M439">
        <f t="shared" si="7"/>
        <v>0</v>
      </c>
      <c r="N439">
        <f t="shared" si="8"/>
        <v>0</v>
      </c>
      <c r="O439" t="s">
        <v>20</v>
      </c>
      <c r="P439" t="str">
        <f t="array" ref="P439">INDEX(Items!B$2:B$1090,MATCH($O439,Items!$A$2:$A$1090,0))</f>
        <v xml:space="preserve"> </v>
      </c>
      <c r="Q439" t="str">
        <f t="array" ref="Q439">INDEX(Items!C$2:C$1090,MATCH($O439,Items!$A$2:$A$1090,0))</f>
        <v xml:space="preserve"> </v>
      </c>
      <c r="R439" t="str">
        <f t="array" ref="R439">INDEX(Items!D$2:D$1090,MATCH($O439,Items!$A$2:$A$1090,0))</f>
        <v xml:space="preserve"> </v>
      </c>
    </row>
    <row r="440" spans="1:18" ht="15.75" customHeight="1" x14ac:dyDescent="0.25">
      <c r="A440">
        <f t="shared" si="6"/>
        <v>1</v>
      </c>
      <c r="B440" t="str">
        <f t="shared" si="9"/>
        <v/>
      </c>
      <c r="C440">
        <f t="shared" si="10"/>
        <v>1</v>
      </c>
      <c r="D440" s="4"/>
      <c r="E440" t="s">
        <v>20</v>
      </c>
      <c r="F440" t="str">
        <f t="array" ref="F440">INDEX(Establishment!B$2:B$1042,MATCH($E440,Establishment!$A$2:$A$1042,0))</f>
        <v xml:space="preserve"> </v>
      </c>
      <c r="G440" t="str">
        <f t="array" ref="G440">INDEX(Establishment!C$2:C$1042,MATCH($E440,Establishment!$A$2:$A$1042,0))</f>
        <v xml:space="preserve"> </v>
      </c>
      <c r="M440">
        <f t="shared" si="7"/>
        <v>0</v>
      </c>
      <c r="N440">
        <f t="shared" si="8"/>
        <v>0</v>
      </c>
      <c r="O440" t="s">
        <v>20</v>
      </c>
      <c r="P440" t="str">
        <f t="array" ref="P440">INDEX(Items!B$2:B$1090,MATCH($O440,Items!$A$2:$A$1090,0))</f>
        <v xml:space="preserve"> </v>
      </c>
      <c r="Q440" t="str">
        <f t="array" ref="Q440">INDEX(Items!C$2:C$1090,MATCH($O440,Items!$A$2:$A$1090,0))</f>
        <v xml:space="preserve"> </v>
      </c>
      <c r="R440" t="str">
        <f t="array" ref="R440">INDEX(Items!D$2:D$1090,MATCH($O440,Items!$A$2:$A$1090,0))</f>
        <v xml:space="preserve"> </v>
      </c>
    </row>
    <row r="441" spans="1:18" ht="15.75" customHeight="1" x14ac:dyDescent="0.25">
      <c r="A441">
        <f t="shared" si="6"/>
        <v>1</v>
      </c>
      <c r="B441" t="str">
        <f t="shared" si="9"/>
        <v/>
      </c>
      <c r="C441">
        <f t="shared" si="10"/>
        <v>1</v>
      </c>
      <c r="D441" s="4"/>
      <c r="E441" t="s">
        <v>20</v>
      </c>
      <c r="F441" t="str">
        <f t="array" ref="F441">INDEX(Establishment!B$2:B$1042,MATCH($E441,Establishment!$A$2:$A$1042,0))</f>
        <v xml:space="preserve"> </v>
      </c>
      <c r="G441" t="str">
        <f t="array" ref="G441">INDEX(Establishment!C$2:C$1042,MATCH($E441,Establishment!$A$2:$A$1042,0))</f>
        <v xml:space="preserve"> </v>
      </c>
      <c r="M441">
        <f t="shared" si="7"/>
        <v>0</v>
      </c>
      <c r="N441">
        <f t="shared" si="8"/>
        <v>0</v>
      </c>
      <c r="O441" t="s">
        <v>20</v>
      </c>
      <c r="P441" t="str">
        <f t="array" ref="P441">INDEX(Items!B$2:B$1090,MATCH($O441,Items!$A$2:$A$1090,0))</f>
        <v xml:space="preserve"> </v>
      </c>
      <c r="Q441" t="str">
        <f t="array" ref="Q441">INDEX(Items!C$2:C$1090,MATCH($O441,Items!$A$2:$A$1090,0))</f>
        <v xml:space="preserve"> </v>
      </c>
      <c r="R441" t="str">
        <f t="array" ref="R441">INDEX(Items!D$2:D$1090,MATCH($O441,Items!$A$2:$A$1090,0))</f>
        <v xml:space="preserve"> </v>
      </c>
    </row>
    <row r="442" spans="1:18" ht="15.75" customHeight="1" x14ac:dyDescent="0.25">
      <c r="A442">
        <f t="shared" si="6"/>
        <v>1</v>
      </c>
      <c r="B442" t="str">
        <f t="shared" si="9"/>
        <v/>
      </c>
      <c r="C442">
        <f t="shared" si="10"/>
        <v>1</v>
      </c>
      <c r="D442" s="4"/>
      <c r="E442" t="s">
        <v>20</v>
      </c>
      <c r="F442" t="str">
        <f t="array" ref="F442">INDEX(Establishment!B$2:B$1042,MATCH($E442,Establishment!$A$2:$A$1042,0))</f>
        <v xml:space="preserve"> </v>
      </c>
      <c r="G442" t="str">
        <f t="array" ref="G442">INDEX(Establishment!C$2:C$1042,MATCH($E442,Establishment!$A$2:$A$1042,0))</f>
        <v xml:space="preserve"> </v>
      </c>
      <c r="M442">
        <f t="shared" si="7"/>
        <v>0</v>
      </c>
      <c r="N442">
        <f t="shared" si="8"/>
        <v>0</v>
      </c>
      <c r="O442" t="s">
        <v>20</v>
      </c>
      <c r="P442" t="str">
        <f t="array" ref="P442">INDEX(Items!B$2:B$1090,MATCH($O442,Items!$A$2:$A$1090,0))</f>
        <v xml:space="preserve"> </v>
      </c>
      <c r="Q442" t="str">
        <f t="array" ref="Q442">INDEX(Items!C$2:C$1090,MATCH($O442,Items!$A$2:$A$1090,0))</f>
        <v xml:space="preserve"> </v>
      </c>
      <c r="R442" t="str">
        <f t="array" ref="R442">INDEX(Items!D$2:D$1090,MATCH($O442,Items!$A$2:$A$1090,0))</f>
        <v xml:space="preserve"> </v>
      </c>
    </row>
    <row r="443" spans="1:18" ht="15.75" customHeight="1" x14ac:dyDescent="0.25">
      <c r="A443">
        <f t="shared" si="6"/>
        <v>1</v>
      </c>
      <c r="B443" t="str">
        <f t="shared" si="9"/>
        <v/>
      </c>
      <c r="C443">
        <f t="shared" si="10"/>
        <v>1</v>
      </c>
      <c r="D443" s="4"/>
      <c r="E443" t="s">
        <v>20</v>
      </c>
      <c r="F443" t="str">
        <f t="array" ref="F443">INDEX(Establishment!B$2:B$1042,MATCH($E443,Establishment!$A$2:$A$1042,0))</f>
        <v xml:space="preserve"> </v>
      </c>
      <c r="G443" t="str">
        <f t="array" ref="G443">INDEX(Establishment!C$2:C$1042,MATCH($E443,Establishment!$A$2:$A$1042,0))</f>
        <v xml:space="preserve"> </v>
      </c>
      <c r="M443">
        <f t="shared" si="7"/>
        <v>0</v>
      </c>
      <c r="N443">
        <f t="shared" si="8"/>
        <v>0</v>
      </c>
      <c r="O443" t="s">
        <v>20</v>
      </c>
      <c r="P443" t="str">
        <f t="array" ref="P443">INDEX(Items!B$2:B$1090,MATCH($O443,Items!$A$2:$A$1090,0))</f>
        <v xml:space="preserve"> </v>
      </c>
      <c r="Q443" t="str">
        <f t="array" ref="Q443">INDEX(Items!C$2:C$1090,MATCH($O443,Items!$A$2:$A$1090,0))</f>
        <v xml:space="preserve"> </v>
      </c>
      <c r="R443" t="str">
        <f t="array" ref="R443">INDEX(Items!D$2:D$1090,MATCH($O443,Items!$A$2:$A$1090,0))</f>
        <v xml:space="preserve"> </v>
      </c>
    </row>
    <row r="444" spans="1:18" ht="15.75" customHeight="1" x14ac:dyDescent="0.25">
      <c r="A444">
        <f t="shared" si="6"/>
        <v>1</v>
      </c>
      <c r="B444" t="str">
        <f t="shared" si="9"/>
        <v/>
      </c>
      <c r="C444">
        <f t="shared" si="10"/>
        <v>1</v>
      </c>
      <c r="D444" s="4"/>
      <c r="E444" t="s">
        <v>20</v>
      </c>
      <c r="F444" t="str">
        <f t="array" ref="F444">INDEX(Establishment!B$2:B$1042,MATCH($E444,Establishment!$A$2:$A$1042,0))</f>
        <v xml:space="preserve"> </v>
      </c>
      <c r="G444" t="str">
        <f t="array" ref="G444">INDEX(Establishment!C$2:C$1042,MATCH($E444,Establishment!$A$2:$A$1042,0))</f>
        <v xml:space="preserve"> </v>
      </c>
      <c r="M444">
        <f t="shared" si="7"/>
        <v>0</v>
      </c>
      <c r="N444">
        <f t="shared" si="8"/>
        <v>0</v>
      </c>
      <c r="O444" t="s">
        <v>20</v>
      </c>
      <c r="P444" t="str">
        <f t="array" ref="P444">INDEX(Items!B$2:B$1090,MATCH($O444,Items!$A$2:$A$1090,0))</f>
        <v xml:space="preserve"> </v>
      </c>
      <c r="Q444" t="str">
        <f t="array" ref="Q444">INDEX(Items!C$2:C$1090,MATCH($O444,Items!$A$2:$A$1090,0))</f>
        <v xml:space="preserve"> </v>
      </c>
      <c r="R444" t="str">
        <f t="array" ref="R444">INDEX(Items!D$2:D$1090,MATCH($O444,Items!$A$2:$A$1090,0))</f>
        <v xml:space="preserve"> </v>
      </c>
    </row>
    <row r="445" spans="1:18" ht="15.75" customHeight="1" x14ac:dyDescent="0.25">
      <c r="A445">
        <f t="shared" si="6"/>
        <v>1</v>
      </c>
      <c r="B445" t="str">
        <f t="shared" si="9"/>
        <v/>
      </c>
      <c r="C445">
        <f t="shared" si="10"/>
        <v>1</v>
      </c>
      <c r="D445" s="4"/>
      <c r="E445" t="s">
        <v>20</v>
      </c>
      <c r="F445" t="str">
        <f t="array" ref="F445">INDEX(Establishment!B$2:B$1042,MATCH($E445,Establishment!$A$2:$A$1042,0))</f>
        <v xml:space="preserve"> </v>
      </c>
      <c r="G445" t="str">
        <f t="array" ref="G445">INDEX(Establishment!C$2:C$1042,MATCH($E445,Establishment!$A$2:$A$1042,0))</f>
        <v xml:space="preserve"> </v>
      </c>
      <c r="M445">
        <f t="shared" si="7"/>
        <v>0</v>
      </c>
      <c r="N445">
        <f t="shared" si="8"/>
        <v>0</v>
      </c>
      <c r="O445" t="s">
        <v>20</v>
      </c>
      <c r="P445" t="str">
        <f t="array" ref="P445">INDEX(Items!B$2:B$1090,MATCH($O445,Items!$A$2:$A$1090,0))</f>
        <v xml:space="preserve"> </v>
      </c>
      <c r="Q445" t="str">
        <f t="array" ref="Q445">INDEX(Items!C$2:C$1090,MATCH($O445,Items!$A$2:$A$1090,0))</f>
        <v xml:space="preserve"> </v>
      </c>
      <c r="R445" t="str">
        <f t="array" ref="R445">INDEX(Items!D$2:D$1090,MATCH($O445,Items!$A$2:$A$1090,0))</f>
        <v xml:space="preserve"> </v>
      </c>
    </row>
    <row r="446" spans="1:18" ht="15.75" customHeight="1" x14ac:dyDescent="0.25">
      <c r="A446">
        <f t="shared" si="6"/>
        <v>1</v>
      </c>
      <c r="B446" t="str">
        <f t="shared" si="9"/>
        <v/>
      </c>
      <c r="C446">
        <f t="shared" si="10"/>
        <v>1</v>
      </c>
      <c r="D446" s="4"/>
      <c r="E446" t="s">
        <v>20</v>
      </c>
      <c r="F446" t="str">
        <f t="array" ref="F446">INDEX(Establishment!B$2:B$1042,MATCH($E446,Establishment!$A$2:$A$1042,0))</f>
        <v xml:space="preserve"> </v>
      </c>
      <c r="G446" t="str">
        <f t="array" ref="G446">INDEX(Establishment!C$2:C$1042,MATCH($E446,Establishment!$A$2:$A$1042,0))</f>
        <v xml:space="preserve"> </v>
      </c>
      <c r="M446">
        <f t="shared" si="7"/>
        <v>0</v>
      </c>
      <c r="N446">
        <f t="shared" si="8"/>
        <v>0</v>
      </c>
      <c r="O446" t="s">
        <v>20</v>
      </c>
      <c r="P446" t="str">
        <f t="array" ref="P446">INDEX(Items!B$2:B$1090,MATCH($O446,Items!$A$2:$A$1090,0))</f>
        <v xml:space="preserve"> </v>
      </c>
      <c r="Q446" t="str">
        <f t="array" ref="Q446">INDEX(Items!C$2:C$1090,MATCH($O446,Items!$A$2:$A$1090,0))</f>
        <v xml:space="preserve"> </v>
      </c>
      <c r="R446" t="str">
        <f t="array" ref="R446">INDEX(Items!D$2:D$1090,MATCH($O446,Items!$A$2:$A$1090,0))</f>
        <v xml:space="preserve"> </v>
      </c>
    </row>
    <row r="447" spans="1:18" ht="15.75" customHeight="1" x14ac:dyDescent="0.25">
      <c r="A447">
        <f t="shared" si="6"/>
        <v>1</v>
      </c>
      <c r="B447" t="str">
        <f t="shared" si="9"/>
        <v/>
      </c>
      <c r="C447">
        <f t="shared" si="10"/>
        <v>1</v>
      </c>
      <c r="D447" s="4"/>
      <c r="E447" t="s">
        <v>20</v>
      </c>
      <c r="F447" t="str">
        <f t="array" ref="F447">INDEX(Establishment!B$2:B$1042,MATCH($E447,Establishment!$A$2:$A$1042,0))</f>
        <v xml:space="preserve"> </v>
      </c>
      <c r="G447" t="str">
        <f t="array" ref="G447">INDEX(Establishment!C$2:C$1042,MATCH($E447,Establishment!$A$2:$A$1042,0))</f>
        <v xml:space="preserve"> </v>
      </c>
      <c r="M447">
        <f t="shared" si="7"/>
        <v>0</v>
      </c>
      <c r="N447">
        <f t="shared" si="8"/>
        <v>0</v>
      </c>
      <c r="O447" t="s">
        <v>20</v>
      </c>
      <c r="P447" t="str">
        <f t="array" ref="P447">INDEX(Items!B$2:B$1090,MATCH($O447,Items!$A$2:$A$1090,0))</f>
        <v xml:space="preserve"> </v>
      </c>
      <c r="Q447" t="str">
        <f t="array" ref="Q447">INDEX(Items!C$2:C$1090,MATCH($O447,Items!$A$2:$A$1090,0))</f>
        <v xml:space="preserve"> </v>
      </c>
      <c r="R447" t="str">
        <f t="array" ref="R447">INDEX(Items!D$2:D$1090,MATCH($O447,Items!$A$2:$A$1090,0))</f>
        <v xml:space="preserve"> </v>
      </c>
    </row>
    <row r="448" spans="1:18" ht="15.75" customHeight="1" x14ac:dyDescent="0.25">
      <c r="A448">
        <f t="shared" si="6"/>
        <v>1</v>
      </c>
      <c r="B448" t="str">
        <f t="shared" si="9"/>
        <v/>
      </c>
      <c r="C448">
        <f t="shared" si="10"/>
        <v>1</v>
      </c>
      <c r="D448" s="4"/>
      <c r="E448" t="s">
        <v>20</v>
      </c>
      <c r="F448" t="str">
        <f t="array" ref="F448">INDEX(Establishment!B$2:B$1042,MATCH($E448,Establishment!$A$2:$A$1042,0))</f>
        <v xml:space="preserve"> </v>
      </c>
      <c r="G448" t="str">
        <f t="array" ref="G448">INDEX(Establishment!C$2:C$1042,MATCH($E448,Establishment!$A$2:$A$1042,0))</f>
        <v xml:space="preserve"> </v>
      </c>
      <c r="M448">
        <f t="shared" si="7"/>
        <v>0</v>
      </c>
      <c r="N448">
        <f t="shared" si="8"/>
        <v>0</v>
      </c>
      <c r="O448" t="s">
        <v>20</v>
      </c>
      <c r="P448" t="str">
        <f t="array" ref="P448">INDEX(Items!B$2:B$1090,MATCH($O448,Items!$A$2:$A$1090,0))</f>
        <v xml:space="preserve"> </v>
      </c>
      <c r="Q448" t="str">
        <f t="array" ref="Q448">INDEX(Items!C$2:C$1090,MATCH($O448,Items!$A$2:$A$1090,0))</f>
        <v xml:space="preserve"> </v>
      </c>
      <c r="R448" t="str">
        <f t="array" ref="R448">INDEX(Items!D$2:D$1090,MATCH($O448,Items!$A$2:$A$1090,0))</f>
        <v xml:space="preserve"> </v>
      </c>
    </row>
    <row r="449" spans="1:18" ht="15.75" customHeight="1" x14ac:dyDescent="0.25">
      <c r="A449">
        <f t="shared" si="6"/>
        <v>1</v>
      </c>
      <c r="B449" t="str">
        <f t="shared" si="9"/>
        <v/>
      </c>
      <c r="C449">
        <f t="shared" si="10"/>
        <v>1</v>
      </c>
      <c r="D449" s="4"/>
      <c r="E449" t="s">
        <v>20</v>
      </c>
      <c r="F449" t="str">
        <f t="array" ref="F449">INDEX(Establishment!B$2:B$1042,MATCH($E449,Establishment!$A$2:$A$1042,0))</f>
        <v xml:space="preserve"> </v>
      </c>
      <c r="G449" t="str">
        <f t="array" ref="G449">INDEX(Establishment!C$2:C$1042,MATCH($E449,Establishment!$A$2:$A$1042,0))</f>
        <v xml:space="preserve"> </v>
      </c>
      <c r="M449">
        <f t="shared" si="7"/>
        <v>0</v>
      </c>
      <c r="N449">
        <f t="shared" si="8"/>
        <v>0</v>
      </c>
      <c r="O449" t="s">
        <v>20</v>
      </c>
      <c r="P449" t="str">
        <f t="array" ref="P449">INDEX(Items!B$2:B$1090,MATCH($O449,Items!$A$2:$A$1090,0))</f>
        <v xml:space="preserve"> </v>
      </c>
      <c r="Q449" t="str">
        <f t="array" ref="Q449">INDEX(Items!C$2:C$1090,MATCH($O449,Items!$A$2:$A$1090,0))</f>
        <v xml:space="preserve"> </v>
      </c>
      <c r="R449" t="str">
        <f t="array" ref="R449">INDEX(Items!D$2:D$1090,MATCH($O449,Items!$A$2:$A$1090,0))</f>
        <v xml:space="preserve"> </v>
      </c>
    </row>
    <row r="450" spans="1:18" ht="15.75" customHeight="1" x14ac:dyDescent="0.25">
      <c r="A450">
        <f t="shared" si="6"/>
        <v>1</v>
      </c>
      <c r="B450" t="str">
        <f t="shared" si="9"/>
        <v/>
      </c>
      <c r="C450">
        <f t="shared" si="10"/>
        <v>1</v>
      </c>
      <c r="D450" s="4"/>
      <c r="E450" t="s">
        <v>20</v>
      </c>
      <c r="F450" t="str">
        <f t="array" ref="F450">INDEX(Establishment!B$2:B$1042,MATCH($E450,Establishment!$A$2:$A$1042,0))</f>
        <v xml:space="preserve"> </v>
      </c>
      <c r="G450" t="str">
        <f t="array" ref="G450">INDEX(Establishment!C$2:C$1042,MATCH($E450,Establishment!$A$2:$A$1042,0))</f>
        <v xml:space="preserve"> </v>
      </c>
      <c r="M450">
        <f t="shared" si="7"/>
        <v>0</v>
      </c>
      <c r="N450">
        <f t="shared" si="8"/>
        <v>0</v>
      </c>
      <c r="O450" t="s">
        <v>20</v>
      </c>
      <c r="P450" t="str">
        <f t="array" ref="P450">INDEX(Items!B$2:B$1090,MATCH($O450,Items!$A$2:$A$1090,0))</f>
        <v xml:space="preserve"> </v>
      </c>
      <c r="Q450" t="str">
        <f t="array" ref="Q450">INDEX(Items!C$2:C$1090,MATCH($O450,Items!$A$2:$A$1090,0))</f>
        <v xml:space="preserve"> </v>
      </c>
      <c r="R450" t="str">
        <f t="array" ref="R450">INDEX(Items!D$2:D$1090,MATCH($O450,Items!$A$2:$A$1090,0))</f>
        <v xml:space="preserve"> </v>
      </c>
    </row>
    <row r="451" spans="1:18" ht="15.75" customHeight="1" x14ac:dyDescent="0.25">
      <c r="A451">
        <f t="shared" si="6"/>
        <v>1</v>
      </c>
      <c r="B451" t="str">
        <f t="shared" si="9"/>
        <v/>
      </c>
      <c r="C451">
        <f t="shared" si="10"/>
        <v>1</v>
      </c>
      <c r="D451" s="4"/>
      <c r="E451" t="s">
        <v>20</v>
      </c>
      <c r="F451" t="str">
        <f t="array" ref="F451">INDEX(Establishment!B$2:B$1042,MATCH($E451,Establishment!$A$2:$A$1042,0))</f>
        <v xml:space="preserve"> </v>
      </c>
      <c r="G451" t="str">
        <f t="array" ref="G451">INDEX(Establishment!C$2:C$1042,MATCH($E451,Establishment!$A$2:$A$1042,0))</f>
        <v xml:space="preserve"> </v>
      </c>
      <c r="M451">
        <f t="shared" si="7"/>
        <v>0</v>
      </c>
      <c r="N451">
        <f t="shared" si="8"/>
        <v>0</v>
      </c>
      <c r="O451" t="s">
        <v>20</v>
      </c>
      <c r="P451" t="str">
        <f t="array" ref="P451">INDEX(Items!B$2:B$1090,MATCH($O451,Items!$A$2:$A$1090,0))</f>
        <v xml:space="preserve"> </v>
      </c>
      <c r="Q451" t="str">
        <f t="array" ref="Q451">INDEX(Items!C$2:C$1090,MATCH($O451,Items!$A$2:$A$1090,0))</f>
        <v xml:space="preserve"> </v>
      </c>
      <c r="R451" t="str">
        <f t="array" ref="R451">INDEX(Items!D$2:D$1090,MATCH($O451,Items!$A$2:$A$1090,0))</f>
        <v xml:space="preserve"> </v>
      </c>
    </row>
    <row r="452" spans="1:18" ht="15.75" customHeight="1" x14ac:dyDescent="0.25">
      <c r="A452">
        <f t="shared" si="6"/>
        <v>1</v>
      </c>
      <c r="B452" t="str">
        <f t="shared" si="9"/>
        <v/>
      </c>
      <c r="C452">
        <f t="shared" si="10"/>
        <v>1</v>
      </c>
      <c r="D452" s="4"/>
      <c r="E452" t="s">
        <v>20</v>
      </c>
      <c r="F452" t="str">
        <f t="array" ref="F452">INDEX(Establishment!B$2:B$1042,MATCH($E452,Establishment!$A$2:$A$1042,0))</f>
        <v xml:space="preserve"> </v>
      </c>
      <c r="G452" t="str">
        <f t="array" ref="G452">INDEX(Establishment!C$2:C$1042,MATCH($E452,Establishment!$A$2:$A$1042,0))</f>
        <v xml:space="preserve"> </v>
      </c>
      <c r="M452">
        <f t="shared" si="7"/>
        <v>0</v>
      </c>
      <c r="N452">
        <f t="shared" si="8"/>
        <v>0</v>
      </c>
      <c r="O452" t="s">
        <v>20</v>
      </c>
      <c r="P452" t="str">
        <f t="array" ref="P452">INDEX(Items!B$2:B$1090,MATCH($O452,Items!$A$2:$A$1090,0))</f>
        <v xml:space="preserve"> </v>
      </c>
      <c r="Q452" t="str">
        <f t="array" ref="Q452">INDEX(Items!C$2:C$1090,MATCH($O452,Items!$A$2:$A$1090,0))</f>
        <v xml:space="preserve"> </v>
      </c>
      <c r="R452" t="str">
        <f t="array" ref="R452">INDEX(Items!D$2:D$1090,MATCH($O452,Items!$A$2:$A$1090,0))</f>
        <v xml:space="preserve"> </v>
      </c>
    </row>
    <row r="453" spans="1:18" ht="15.75" customHeight="1" x14ac:dyDescent="0.25">
      <c r="A453">
        <f t="shared" si="6"/>
        <v>1</v>
      </c>
      <c r="B453" t="str">
        <f t="shared" si="9"/>
        <v/>
      </c>
      <c r="C453">
        <f t="shared" si="10"/>
        <v>1</v>
      </c>
      <c r="D453" s="4"/>
      <c r="E453" t="s">
        <v>20</v>
      </c>
      <c r="F453" t="str">
        <f t="array" ref="F453">INDEX(Establishment!B$2:B$1042,MATCH($E453,Establishment!$A$2:$A$1042,0))</f>
        <v xml:space="preserve"> </v>
      </c>
      <c r="G453" t="str">
        <f t="array" ref="G453">INDEX(Establishment!C$2:C$1042,MATCH($E453,Establishment!$A$2:$A$1042,0))</f>
        <v xml:space="preserve"> </v>
      </c>
      <c r="M453">
        <f t="shared" si="7"/>
        <v>0</v>
      </c>
      <c r="N453">
        <f t="shared" si="8"/>
        <v>0</v>
      </c>
      <c r="O453" t="s">
        <v>20</v>
      </c>
      <c r="P453" t="str">
        <f t="array" ref="P453">INDEX(Items!B$2:B$1090,MATCH($O453,Items!$A$2:$A$1090,0))</f>
        <v xml:space="preserve"> </v>
      </c>
      <c r="Q453" t="str">
        <f t="array" ref="Q453">INDEX(Items!C$2:C$1090,MATCH($O453,Items!$A$2:$A$1090,0))</f>
        <v xml:space="preserve"> </v>
      </c>
      <c r="R453" t="str">
        <f t="array" ref="R453">INDEX(Items!D$2:D$1090,MATCH($O453,Items!$A$2:$A$1090,0))</f>
        <v xml:space="preserve"> </v>
      </c>
    </row>
    <row r="454" spans="1:18" ht="15.75" customHeight="1" x14ac:dyDescent="0.25">
      <c r="A454">
        <f t="shared" si="6"/>
        <v>1</v>
      </c>
      <c r="B454" t="str">
        <f t="shared" si="9"/>
        <v/>
      </c>
      <c r="C454">
        <f t="shared" si="10"/>
        <v>1</v>
      </c>
      <c r="D454" s="4"/>
      <c r="E454" t="s">
        <v>20</v>
      </c>
      <c r="F454" t="str">
        <f t="array" ref="F454">INDEX(Establishment!B$2:B$1042,MATCH($E454,Establishment!$A$2:$A$1042,0))</f>
        <v xml:space="preserve"> </v>
      </c>
      <c r="G454" t="str">
        <f t="array" ref="G454">INDEX(Establishment!C$2:C$1042,MATCH($E454,Establishment!$A$2:$A$1042,0))</f>
        <v xml:space="preserve"> </v>
      </c>
      <c r="M454">
        <f t="shared" si="7"/>
        <v>0</v>
      </c>
      <c r="N454">
        <f t="shared" si="8"/>
        <v>0</v>
      </c>
      <c r="O454" t="s">
        <v>20</v>
      </c>
      <c r="P454" t="str">
        <f t="array" ref="P454">INDEX(Items!B$2:B$1090,MATCH($O454,Items!$A$2:$A$1090,0))</f>
        <v xml:space="preserve"> </v>
      </c>
      <c r="Q454" t="str">
        <f t="array" ref="Q454">INDEX(Items!C$2:C$1090,MATCH($O454,Items!$A$2:$A$1090,0))</f>
        <v xml:space="preserve"> </v>
      </c>
      <c r="R454" t="str">
        <f t="array" ref="R454">INDEX(Items!D$2:D$1090,MATCH($O454,Items!$A$2:$A$1090,0))</f>
        <v xml:space="preserve"> </v>
      </c>
    </row>
    <row r="455" spans="1:18" ht="15.75" customHeight="1" x14ac:dyDescent="0.25">
      <c r="A455">
        <f t="shared" si="6"/>
        <v>1</v>
      </c>
      <c r="B455" t="str">
        <f t="shared" si="9"/>
        <v/>
      </c>
      <c r="C455">
        <f t="shared" si="10"/>
        <v>1</v>
      </c>
      <c r="D455" s="4"/>
      <c r="E455" t="s">
        <v>20</v>
      </c>
      <c r="F455" t="str">
        <f t="array" ref="F455">INDEX(Establishment!B$2:B$1042,MATCH($E455,Establishment!$A$2:$A$1042,0))</f>
        <v xml:space="preserve"> </v>
      </c>
      <c r="G455" t="str">
        <f t="array" ref="G455">INDEX(Establishment!C$2:C$1042,MATCH($E455,Establishment!$A$2:$A$1042,0))</f>
        <v xml:space="preserve"> </v>
      </c>
      <c r="M455">
        <f t="shared" si="7"/>
        <v>0</v>
      </c>
      <c r="N455">
        <f t="shared" si="8"/>
        <v>0</v>
      </c>
      <c r="O455" t="s">
        <v>20</v>
      </c>
      <c r="P455" t="str">
        <f t="array" ref="P455">INDEX(Items!B$2:B$1090,MATCH($O455,Items!$A$2:$A$1090,0))</f>
        <v xml:space="preserve"> </v>
      </c>
      <c r="Q455" t="str">
        <f t="array" ref="Q455">INDEX(Items!C$2:C$1090,MATCH($O455,Items!$A$2:$A$1090,0))</f>
        <v xml:space="preserve"> </v>
      </c>
      <c r="R455" t="str">
        <f t="array" ref="R455">INDEX(Items!D$2:D$1090,MATCH($O455,Items!$A$2:$A$1090,0))</f>
        <v xml:space="preserve"> </v>
      </c>
    </row>
    <row r="456" spans="1:18" ht="15.75" customHeight="1" x14ac:dyDescent="0.25">
      <c r="A456">
        <f t="shared" si="6"/>
        <v>1</v>
      </c>
      <c r="B456" t="str">
        <f t="shared" si="9"/>
        <v/>
      </c>
      <c r="C456">
        <f t="shared" si="10"/>
        <v>1</v>
      </c>
      <c r="D456" s="4"/>
      <c r="E456" t="s">
        <v>20</v>
      </c>
      <c r="F456" t="str">
        <f t="array" ref="F456">INDEX(Establishment!B$2:B$1042,MATCH($E456,Establishment!$A$2:$A$1042,0))</f>
        <v xml:space="preserve"> </v>
      </c>
      <c r="G456" t="str">
        <f t="array" ref="G456">INDEX(Establishment!C$2:C$1042,MATCH($E456,Establishment!$A$2:$A$1042,0))</f>
        <v xml:space="preserve"> </v>
      </c>
      <c r="M456">
        <f t="shared" si="7"/>
        <v>0</v>
      </c>
      <c r="N456">
        <f t="shared" si="8"/>
        <v>0</v>
      </c>
      <c r="O456" t="s">
        <v>20</v>
      </c>
      <c r="P456" t="str">
        <f t="array" ref="P456">INDEX(Items!B$2:B$1090,MATCH($O456,Items!$A$2:$A$1090,0))</f>
        <v xml:space="preserve"> </v>
      </c>
      <c r="Q456" t="str">
        <f t="array" ref="Q456">INDEX(Items!C$2:C$1090,MATCH($O456,Items!$A$2:$A$1090,0))</f>
        <v xml:space="preserve"> </v>
      </c>
      <c r="R456" t="str">
        <f t="array" ref="R456">INDEX(Items!D$2:D$1090,MATCH($O456,Items!$A$2:$A$1090,0))</f>
        <v xml:space="preserve"> </v>
      </c>
    </row>
    <row r="457" spans="1:18" ht="15.75" customHeight="1" x14ac:dyDescent="0.25">
      <c r="A457">
        <f t="shared" si="6"/>
        <v>1</v>
      </c>
      <c r="B457" t="str">
        <f t="shared" si="9"/>
        <v/>
      </c>
      <c r="C457">
        <f t="shared" si="10"/>
        <v>1</v>
      </c>
      <c r="D457" s="4"/>
      <c r="E457" t="s">
        <v>20</v>
      </c>
      <c r="F457" t="str">
        <f t="array" ref="F457">INDEX(Establishment!B$2:B$1042,MATCH($E457,Establishment!$A$2:$A$1042,0))</f>
        <v xml:space="preserve"> </v>
      </c>
      <c r="G457" t="str">
        <f t="array" ref="G457">INDEX(Establishment!C$2:C$1042,MATCH($E457,Establishment!$A$2:$A$1042,0))</f>
        <v xml:space="preserve"> </v>
      </c>
      <c r="M457">
        <f t="shared" si="7"/>
        <v>0</v>
      </c>
      <c r="N457">
        <f t="shared" si="8"/>
        <v>0</v>
      </c>
      <c r="O457" t="s">
        <v>20</v>
      </c>
      <c r="P457" t="str">
        <f t="array" ref="P457">INDEX(Items!B$2:B$1090,MATCH($O457,Items!$A$2:$A$1090,0))</f>
        <v xml:space="preserve"> </v>
      </c>
      <c r="Q457" t="str">
        <f t="array" ref="Q457">INDEX(Items!C$2:C$1090,MATCH($O457,Items!$A$2:$A$1090,0))</f>
        <v xml:space="preserve"> </v>
      </c>
      <c r="R457" t="str">
        <f t="array" ref="R457">INDEX(Items!D$2:D$1090,MATCH($O457,Items!$A$2:$A$1090,0))</f>
        <v xml:space="preserve"> </v>
      </c>
    </row>
    <row r="458" spans="1:18" ht="15.75" customHeight="1" x14ac:dyDescent="0.25">
      <c r="A458">
        <f t="shared" si="6"/>
        <v>1</v>
      </c>
      <c r="B458" t="str">
        <f t="shared" si="9"/>
        <v/>
      </c>
      <c r="C458">
        <f t="shared" si="10"/>
        <v>1</v>
      </c>
      <c r="D458" s="4"/>
      <c r="E458" t="s">
        <v>20</v>
      </c>
      <c r="F458" t="str">
        <f t="array" ref="F458">INDEX(Establishment!B$2:B$1042,MATCH($E458,Establishment!$A$2:$A$1042,0))</f>
        <v xml:space="preserve"> </v>
      </c>
      <c r="G458" t="str">
        <f t="array" ref="G458">INDEX(Establishment!C$2:C$1042,MATCH($E458,Establishment!$A$2:$A$1042,0))</f>
        <v xml:space="preserve"> </v>
      </c>
      <c r="M458">
        <f t="shared" si="7"/>
        <v>0</v>
      </c>
      <c r="N458">
        <f t="shared" si="8"/>
        <v>0</v>
      </c>
      <c r="O458" t="s">
        <v>20</v>
      </c>
      <c r="P458" t="str">
        <f t="array" ref="P458">INDEX(Items!B$2:B$1090,MATCH($O458,Items!$A$2:$A$1090,0))</f>
        <v xml:space="preserve"> </v>
      </c>
      <c r="Q458" t="str">
        <f t="array" ref="Q458">INDEX(Items!C$2:C$1090,MATCH($O458,Items!$A$2:$A$1090,0))</f>
        <v xml:space="preserve"> </v>
      </c>
      <c r="R458" t="str">
        <f t="array" ref="R458">INDEX(Items!D$2:D$1090,MATCH($O458,Items!$A$2:$A$1090,0))</f>
        <v xml:space="preserve"> </v>
      </c>
    </row>
    <row r="459" spans="1:18" ht="15.75" customHeight="1" x14ac:dyDescent="0.25">
      <c r="A459">
        <f t="shared" si="6"/>
        <v>1</v>
      </c>
      <c r="B459" t="str">
        <f t="shared" si="9"/>
        <v/>
      </c>
      <c r="C459">
        <f t="shared" si="10"/>
        <v>1</v>
      </c>
      <c r="D459" s="4"/>
      <c r="E459" t="s">
        <v>20</v>
      </c>
      <c r="F459" t="str">
        <f t="array" ref="F459">INDEX(Establishment!B$2:B$1042,MATCH($E459,Establishment!$A$2:$A$1042,0))</f>
        <v xml:space="preserve"> </v>
      </c>
      <c r="G459" t="str">
        <f t="array" ref="G459">INDEX(Establishment!C$2:C$1042,MATCH($E459,Establishment!$A$2:$A$1042,0))</f>
        <v xml:space="preserve"> </v>
      </c>
      <c r="M459">
        <f t="shared" si="7"/>
        <v>0</v>
      </c>
      <c r="N459">
        <f t="shared" si="8"/>
        <v>0</v>
      </c>
      <c r="O459" t="s">
        <v>20</v>
      </c>
      <c r="P459" t="str">
        <f t="array" ref="P459">INDEX(Items!B$2:B$1090,MATCH($O459,Items!$A$2:$A$1090,0))</f>
        <v xml:space="preserve"> </v>
      </c>
      <c r="Q459" t="str">
        <f t="array" ref="Q459">INDEX(Items!C$2:C$1090,MATCH($O459,Items!$A$2:$A$1090,0))</f>
        <v xml:space="preserve"> </v>
      </c>
      <c r="R459" t="str">
        <f t="array" ref="R459">INDEX(Items!D$2:D$1090,MATCH($O459,Items!$A$2:$A$1090,0))</f>
        <v xml:space="preserve"> </v>
      </c>
    </row>
    <row r="460" spans="1:18" ht="15.75" customHeight="1" x14ac:dyDescent="0.25">
      <c r="A460">
        <f t="shared" si="6"/>
        <v>1</v>
      </c>
      <c r="B460" t="str">
        <f t="shared" si="9"/>
        <v/>
      </c>
      <c r="C460">
        <f t="shared" si="10"/>
        <v>1</v>
      </c>
      <c r="D460" s="4"/>
      <c r="E460" t="s">
        <v>20</v>
      </c>
      <c r="F460" t="str">
        <f t="array" ref="F460">INDEX(Establishment!B$2:B$1042,MATCH($E460,Establishment!$A$2:$A$1042,0))</f>
        <v xml:space="preserve"> </v>
      </c>
      <c r="G460" t="str">
        <f t="array" ref="G460">INDEX(Establishment!C$2:C$1042,MATCH($E460,Establishment!$A$2:$A$1042,0))</f>
        <v xml:space="preserve"> </v>
      </c>
      <c r="M460">
        <f t="shared" si="7"/>
        <v>0</v>
      </c>
      <c r="N460">
        <f t="shared" si="8"/>
        <v>0</v>
      </c>
      <c r="O460" t="s">
        <v>20</v>
      </c>
      <c r="P460" t="str">
        <f t="array" ref="P460">INDEX(Items!B$2:B$1090,MATCH($O460,Items!$A$2:$A$1090,0))</f>
        <v xml:space="preserve"> </v>
      </c>
      <c r="Q460" t="str">
        <f t="array" ref="Q460">INDEX(Items!C$2:C$1090,MATCH($O460,Items!$A$2:$A$1090,0))</f>
        <v xml:space="preserve"> </v>
      </c>
      <c r="R460" t="str">
        <f t="array" ref="R460">INDEX(Items!D$2:D$1090,MATCH($O460,Items!$A$2:$A$1090,0))</f>
        <v xml:space="preserve"> </v>
      </c>
    </row>
    <row r="461" spans="1:18" ht="15.75" customHeight="1" x14ac:dyDescent="0.25">
      <c r="A461">
        <f t="shared" si="6"/>
        <v>1</v>
      </c>
      <c r="B461" t="str">
        <f t="shared" si="9"/>
        <v/>
      </c>
      <c r="C461">
        <f t="shared" si="10"/>
        <v>1</v>
      </c>
      <c r="D461" s="4"/>
      <c r="E461" t="s">
        <v>20</v>
      </c>
      <c r="F461" t="str">
        <f t="array" ref="F461">INDEX(Establishment!B$2:B$1042,MATCH($E461,Establishment!$A$2:$A$1042,0))</f>
        <v xml:space="preserve"> </v>
      </c>
      <c r="G461" t="str">
        <f t="array" ref="G461">INDEX(Establishment!C$2:C$1042,MATCH($E461,Establishment!$A$2:$A$1042,0))</f>
        <v xml:space="preserve"> </v>
      </c>
      <c r="M461">
        <f t="shared" si="7"/>
        <v>0</v>
      </c>
      <c r="N461">
        <f t="shared" si="8"/>
        <v>0</v>
      </c>
      <c r="O461" t="s">
        <v>20</v>
      </c>
      <c r="P461" t="str">
        <f t="array" ref="P461">INDEX(Items!B$2:B$1090,MATCH($O461,Items!$A$2:$A$1090,0))</f>
        <v xml:space="preserve"> </v>
      </c>
      <c r="Q461" t="str">
        <f t="array" ref="Q461">INDEX(Items!C$2:C$1090,MATCH($O461,Items!$A$2:$A$1090,0))</f>
        <v xml:space="preserve"> </v>
      </c>
      <c r="R461" t="str">
        <f t="array" ref="R461">INDEX(Items!D$2:D$1090,MATCH($O461,Items!$A$2:$A$1090,0))</f>
        <v xml:space="preserve"> </v>
      </c>
    </row>
    <row r="462" spans="1:18" ht="15.75" customHeight="1" x14ac:dyDescent="0.25">
      <c r="A462">
        <f t="shared" si="6"/>
        <v>1</v>
      </c>
      <c r="B462" t="str">
        <f t="shared" si="9"/>
        <v/>
      </c>
      <c r="C462">
        <f t="shared" si="10"/>
        <v>1</v>
      </c>
      <c r="D462" s="4"/>
      <c r="E462" t="s">
        <v>20</v>
      </c>
      <c r="F462" t="str">
        <f t="array" ref="F462">INDEX(Establishment!B$2:B$1042,MATCH($E462,Establishment!$A$2:$A$1042,0))</f>
        <v xml:space="preserve"> </v>
      </c>
      <c r="G462" t="str">
        <f t="array" ref="G462">INDEX(Establishment!C$2:C$1042,MATCH($E462,Establishment!$A$2:$A$1042,0))</f>
        <v xml:space="preserve"> </v>
      </c>
      <c r="M462">
        <f t="shared" si="7"/>
        <v>0</v>
      </c>
      <c r="N462">
        <f t="shared" si="8"/>
        <v>0</v>
      </c>
      <c r="O462" t="s">
        <v>20</v>
      </c>
      <c r="P462" t="str">
        <f t="array" ref="P462">INDEX(Items!B$2:B$1090,MATCH($O462,Items!$A$2:$A$1090,0))</f>
        <v xml:space="preserve"> </v>
      </c>
      <c r="Q462" t="str">
        <f t="array" ref="Q462">INDEX(Items!C$2:C$1090,MATCH($O462,Items!$A$2:$A$1090,0))</f>
        <v xml:space="preserve"> </v>
      </c>
      <c r="R462" t="str">
        <f t="array" ref="R462">INDEX(Items!D$2:D$1090,MATCH($O462,Items!$A$2:$A$1090,0))</f>
        <v xml:space="preserve"> </v>
      </c>
    </row>
    <row r="463" spans="1:18" ht="15.75" customHeight="1" x14ac:dyDescent="0.25">
      <c r="A463">
        <f t="shared" si="6"/>
        <v>1</v>
      </c>
      <c r="B463" t="str">
        <f t="shared" si="9"/>
        <v/>
      </c>
      <c r="C463">
        <f t="shared" si="10"/>
        <v>1</v>
      </c>
      <c r="D463" s="4"/>
      <c r="E463" t="s">
        <v>20</v>
      </c>
      <c r="F463" t="str">
        <f t="array" ref="F463">INDEX(Establishment!B$2:B$1042,MATCH($E463,Establishment!$A$2:$A$1042,0))</f>
        <v xml:space="preserve"> </v>
      </c>
      <c r="G463" t="str">
        <f t="array" ref="G463">INDEX(Establishment!C$2:C$1042,MATCH($E463,Establishment!$A$2:$A$1042,0))</f>
        <v xml:space="preserve"> </v>
      </c>
      <c r="M463">
        <f t="shared" si="7"/>
        <v>0</v>
      </c>
      <c r="N463">
        <f t="shared" si="8"/>
        <v>0</v>
      </c>
      <c r="O463" t="s">
        <v>20</v>
      </c>
      <c r="P463" t="str">
        <f t="array" ref="P463">INDEX(Items!B$2:B$1090,MATCH($O463,Items!$A$2:$A$1090,0))</f>
        <v xml:space="preserve"> </v>
      </c>
      <c r="Q463" t="str">
        <f t="array" ref="Q463">INDEX(Items!C$2:C$1090,MATCH($O463,Items!$A$2:$A$1090,0))</f>
        <v xml:space="preserve"> </v>
      </c>
      <c r="R463" t="str">
        <f t="array" ref="R463">INDEX(Items!D$2:D$1090,MATCH($O463,Items!$A$2:$A$1090,0))</f>
        <v xml:space="preserve"> </v>
      </c>
    </row>
    <row r="464" spans="1:18" ht="15.75" customHeight="1" x14ac:dyDescent="0.25">
      <c r="A464">
        <f t="shared" si="6"/>
        <v>1</v>
      </c>
      <c r="B464" t="str">
        <f t="shared" si="9"/>
        <v/>
      </c>
      <c r="C464">
        <f t="shared" si="10"/>
        <v>1</v>
      </c>
      <c r="D464" s="4"/>
      <c r="E464" t="s">
        <v>20</v>
      </c>
      <c r="F464" t="str">
        <f t="array" ref="F464">INDEX(Establishment!B$2:B$1042,MATCH($E464,Establishment!$A$2:$A$1042,0))</f>
        <v xml:space="preserve"> </v>
      </c>
      <c r="G464" t="str">
        <f t="array" ref="G464">INDEX(Establishment!C$2:C$1042,MATCH($E464,Establishment!$A$2:$A$1042,0))</f>
        <v xml:space="preserve"> </v>
      </c>
      <c r="M464">
        <f t="shared" si="7"/>
        <v>0</v>
      </c>
      <c r="N464">
        <f t="shared" si="8"/>
        <v>0</v>
      </c>
      <c r="O464" t="s">
        <v>20</v>
      </c>
      <c r="P464" t="str">
        <f t="array" ref="P464">INDEX(Items!B$2:B$1090,MATCH($O464,Items!$A$2:$A$1090,0))</f>
        <v xml:space="preserve"> </v>
      </c>
      <c r="Q464" t="str">
        <f t="array" ref="Q464">INDEX(Items!C$2:C$1090,MATCH($O464,Items!$A$2:$A$1090,0))</f>
        <v xml:space="preserve"> </v>
      </c>
      <c r="R464" t="str">
        <f t="array" ref="R464">INDEX(Items!D$2:D$1090,MATCH($O464,Items!$A$2:$A$1090,0))</f>
        <v xml:space="preserve"> </v>
      </c>
    </row>
    <row r="465" spans="1:18" ht="15.75" customHeight="1" x14ac:dyDescent="0.25">
      <c r="A465">
        <f t="shared" si="6"/>
        <v>1</v>
      </c>
      <c r="B465" t="str">
        <f t="shared" si="9"/>
        <v/>
      </c>
      <c r="C465">
        <f t="shared" si="10"/>
        <v>1</v>
      </c>
      <c r="D465" s="4"/>
      <c r="E465" t="s">
        <v>20</v>
      </c>
      <c r="F465" t="str">
        <f t="array" ref="F465">INDEX(Establishment!B$2:B$1042,MATCH($E465,Establishment!$A$2:$A$1042,0))</f>
        <v xml:space="preserve"> </v>
      </c>
      <c r="G465" t="str">
        <f t="array" ref="G465">INDEX(Establishment!C$2:C$1042,MATCH($E465,Establishment!$A$2:$A$1042,0))</f>
        <v xml:space="preserve"> </v>
      </c>
      <c r="M465">
        <f t="shared" si="7"/>
        <v>0</v>
      </c>
      <c r="N465">
        <f t="shared" si="8"/>
        <v>0</v>
      </c>
      <c r="O465" t="s">
        <v>20</v>
      </c>
      <c r="P465" t="str">
        <f t="array" ref="P465">INDEX(Items!B$2:B$1090,MATCH($O465,Items!$A$2:$A$1090,0))</f>
        <v xml:space="preserve"> </v>
      </c>
      <c r="Q465" t="str">
        <f t="array" ref="Q465">INDEX(Items!C$2:C$1090,MATCH($O465,Items!$A$2:$A$1090,0))</f>
        <v xml:space="preserve"> </v>
      </c>
      <c r="R465" t="str">
        <f t="array" ref="R465">INDEX(Items!D$2:D$1090,MATCH($O465,Items!$A$2:$A$1090,0))</f>
        <v xml:space="preserve"> </v>
      </c>
    </row>
    <row r="466" spans="1:18" ht="15.75" customHeight="1" x14ac:dyDescent="0.25">
      <c r="A466">
        <f t="shared" si="6"/>
        <v>1</v>
      </c>
      <c r="B466" t="str">
        <f t="shared" si="9"/>
        <v/>
      </c>
      <c r="C466">
        <f t="shared" si="10"/>
        <v>1</v>
      </c>
      <c r="D466" s="4"/>
      <c r="E466" t="s">
        <v>20</v>
      </c>
      <c r="F466" t="str">
        <f t="array" ref="F466">INDEX(Establishment!B$2:B$1042,MATCH($E466,Establishment!$A$2:$A$1042,0))</f>
        <v xml:space="preserve"> </v>
      </c>
      <c r="G466" t="str">
        <f t="array" ref="G466">INDEX(Establishment!C$2:C$1042,MATCH($E466,Establishment!$A$2:$A$1042,0))</f>
        <v xml:space="preserve"> </v>
      </c>
      <c r="M466">
        <f t="shared" si="7"/>
        <v>0</v>
      </c>
      <c r="N466">
        <f t="shared" si="8"/>
        <v>0</v>
      </c>
      <c r="O466" t="s">
        <v>20</v>
      </c>
      <c r="P466" t="str">
        <f t="array" ref="P466">INDEX(Items!B$2:B$1090,MATCH($O466,Items!$A$2:$A$1090,0))</f>
        <v xml:space="preserve"> </v>
      </c>
      <c r="Q466" t="str">
        <f t="array" ref="Q466">INDEX(Items!C$2:C$1090,MATCH($O466,Items!$A$2:$A$1090,0))</f>
        <v xml:space="preserve"> </v>
      </c>
      <c r="R466" t="str">
        <f t="array" ref="R466">INDEX(Items!D$2:D$1090,MATCH($O466,Items!$A$2:$A$1090,0))</f>
        <v xml:space="preserve"> </v>
      </c>
    </row>
    <row r="467" spans="1:18" ht="15.75" customHeight="1" x14ac:dyDescent="0.25">
      <c r="A467">
        <f t="shared" si="6"/>
        <v>1</v>
      </c>
      <c r="B467" t="str">
        <f t="shared" si="9"/>
        <v/>
      </c>
      <c r="C467">
        <f t="shared" si="10"/>
        <v>1</v>
      </c>
      <c r="D467" s="4"/>
      <c r="E467" t="s">
        <v>20</v>
      </c>
      <c r="F467" t="str">
        <f t="array" ref="F467">INDEX(Establishment!B$2:B$1042,MATCH($E467,Establishment!$A$2:$A$1042,0))</f>
        <v xml:space="preserve"> </v>
      </c>
      <c r="G467" t="str">
        <f t="array" ref="G467">INDEX(Establishment!C$2:C$1042,MATCH($E467,Establishment!$A$2:$A$1042,0))</f>
        <v xml:space="preserve"> </v>
      </c>
      <c r="M467">
        <f t="shared" si="7"/>
        <v>0</v>
      </c>
      <c r="N467">
        <f t="shared" si="8"/>
        <v>0</v>
      </c>
      <c r="O467" t="s">
        <v>20</v>
      </c>
      <c r="P467" t="str">
        <f t="array" ref="P467">INDEX(Items!B$2:B$1090,MATCH($O467,Items!$A$2:$A$1090,0))</f>
        <v xml:space="preserve"> </v>
      </c>
      <c r="Q467" t="str">
        <f t="array" ref="Q467">INDEX(Items!C$2:C$1090,MATCH($O467,Items!$A$2:$A$1090,0))</f>
        <v xml:space="preserve"> </v>
      </c>
      <c r="R467" t="str">
        <f t="array" ref="R467">INDEX(Items!D$2:D$1090,MATCH($O467,Items!$A$2:$A$1090,0))</f>
        <v xml:space="preserve"> </v>
      </c>
    </row>
    <row r="468" spans="1:18" ht="15.75" customHeight="1" x14ac:dyDescent="0.25">
      <c r="A468">
        <f t="shared" si="6"/>
        <v>1</v>
      </c>
      <c r="B468" t="str">
        <f t="shared" si="9"/>
        <v/>
      </c>
      <c r="C468">
        <f t="shared" si="10"/>
        <v>1</v>
      </c>
      <c r="D468" s="4"/>
      <c r="E468" t="s">
        <v>20</v>
      </c>
      <c r="F468" t="str">
        <f t="array" ref="F468">INDEX(Establishment!B$2:B$1042,MATCH($E468,Establishment!$A$2:$A$1042,0))</f>
        <v xml:space="preserve"> </v>
      </c>
      <c r="G468" t="str">
        <f t="array" ref="G468">INDEX(Establishment!C$2:C$1042,MATCH($E468,Establishment!$A$2:$A$1042,0))</f>
        <v xml:space="preserve"> </v>
      </c>
      <c r="M468">
        <f t="shared" si="7"/>
        <v>0</v>
      </c>
      <c r="N468">
        <f t="shared" si="8"/>
        <v>0</v>
      </c>
      <c r="O468" t="s">
        <v>20</v>
      </c>
      <c r="P468" t="str">
        <f t="array" ref="P468">INDEX(Items!B$2:B$1090,MATCH($O468,Items!$A$2:$A$1090,0))</f>
        <v xml:space="preserve"> </v>
      </c>
      <c r="Q468" t="str">
        <f t="array" ref="Q468">INDEX(Items!C$2:C$1090,MATCH($O468,Items!$A$2:$A$1090,0))</f>
        <v xml:space="preserve"> </v>
      </c>
      <c r="R468" t="str">
        <f t="array" ref="R468">INDEX(Items!D$2:D$1090,MATCH($O468,Items!$A$2:$A$1090,0))</f>
        <v xml:space="preserve"> </v>
      </c>
    </row>
    <row r="469" spans="1:18" ht="15.75" customHeight="1" x14ac:dyDescent="0.25">
      <c r="A469">
        <f t="shared" si="6"/>
        <v>1</v>
      </c>
      <c r="B469" t="str">
        <f t="shared" si="9"/>
        <v/>
      </c>
      <c r="C469">
        <f t="shared" si="10"/>
        <v>1</v>
      </c>
      <c r="D469" s="4"/>
      <c r="E469" t="s">
        <v>20</v>
      </c>
      <c r="F469" t="str">
        <f t="array" ref="F469">INDEX(Establishment!B$2:B$1042,MATCH($E469,Establishment!$A$2:$A$1042,0))</f>
        <v xml:space="preserve"> </v>
      </c>
      <c r="G469" t="str">
        <f t="array" ref="G469">INDEX(Establishment!C$2:C$1042,MATCH($E469,Establishment!$A$2:$A$1042,0))</f>
        <v xml:space="preserve"> </v>
      </c>
      <c r="M469">
        <f t="shared" si="7"/>
        <v>0</v>
      </c>
      <c r="N469">
        <f t="shared" si="8"/>
        <v>0</v>
      </c>
      <c r="O469" t="s">
        <v>20</v>
      </c>
      <c r="P469" t="str">
        <f t="array" ref="P469">INDEX(Items!B$2:B$1090,MATCH($O469,Items!$A$2:$A$1090,0))</f>
        <v xml:space="preserve"> </v>
      </c>
      <c r="Q469" t="str">
        <f t="array" ref="Q469">INDEX(Items!C$2:C$1090,MATCH($O469,Items!$A$2:$A$1090,0))</f>
        <v xml:space="preserve"> </v>
      </c>
      <c r="R469" t="str">
        <f t="array" ref="R469">INDEX(Items!D$2:D$1090,MATCH($O469,Items!$A$2:$A$1090,0))</f>
        <v xml:space="preserve"> </v>
      </c>
    </row>
    <row r="470" spans="1:18" ht="15.75" customHeight="1" x14ac:dyDescent="0.25">
      <c r="A470">
        <f t="shared" si="6"/>
        <v>1</v>
      </c>
      <c r="B470" t="str">
        <f t="shared" si="9"/>
        <v/>
      </c>
      <c r="C470">
        <f t="shared" si="10"/>
        <v>1</v>
      </c>
      <c r="D470" s="4"/>
      <c r="E470" t="s">
        <v>20</v>
      </c>
      <c r="F470" t="str">
        <f t="array" ref="F470">INDEX(Establishment!B$2:B$1042,MATCH($E470,Establishment!$A$2:$A$1042,0))</f>
        <v xml:space="preserve"> </v>
      </c>
      <c r="G470" t="str">
        <f t="array" ref="G470">INDEX(Establishment!C$2:C$1042,MATCH($E470,Establishment!$A$2:$A$1042,0))</f>
        <v xml:space="preserve"> </v>
      </c>
      <c r="M470">
        <f t="shared" si="7"/>
        <v>0</v>
      </c>
      <c r="N470">
        <f t="shared" si="8"/>
        <v>0</v>
      </c>
      <c r="O470" t="s">
        <v>20</v>
      </c>
      <c r="P470" t="str">
        <f t="array" ref="P470">INDEX(Items!B$2:B$1090,MATCH($O470,Items!$A$2:$A$1090,0))</f>
        <v xml:space="preserve"> </v>
      </c>
      <c r="Q470" t="str">
        <f t="array" ref="Q470">INDEX(Items!C$2:C$1090,MATCH($O470,Items!$A$2:$A$1090,0))</f>
        <v xml:space="preserve"> </v>
      </c>
      <c r="R470" t="str">
        <f t="array" ref="R470">INDEX(Items!D$2:D$1090,MATCH($O470,Items!$A$2:$A$1090,0))</f>
        <v xml:space="preserve"> </v>
      </c>
    </row>
    <row r="471" spans="1:18" ht="15.75" customHeight="1" x14ac:dyDescent="0.25">
      <c r="A471">
        <f t="shared" si="6"/>
        <v>1</v>
      </c>
      <c r="B471" t="str">
        <f t="shared" si="9"/>
        <v/>
      </c>
      <c r="C471">
        <f t="shared" si="10"/>
        <v>1</v>
      </c>
      <c r="D471" s="4"/>
      <c r="E471" t="s">
        <v>20</v>
      </c>
      <c r="F471" t="str">
        <f t="array" ref="F471">INDEX(Establishment!B$2:B$1042,MATCH($E471,Establishment!$A$2:$A$1042,0))</f>
        <v xml:space="preserve"> </v>
      </c>
      <c r="G471" t="str">
        <f t="array" ref="G471">INDEX(Establishment!C$2:C$1042,MATCH($E471,Establishment!$A$2:$A$1042,0))</f>
        <v xml:space="preserve"> </v>
      </c>
      <c r="M471">
        <f t="shared" si="7"/>
        <v>0</v>
      </c>
      <c r="N471">
        <f t="shared" si="8"/>
        <v>0</v>
      </c>
      <c r="O471" t="s">
        <v>20</v>
      </c>
      <c r="P471" t="str">
        <f t="array" ref="P471">INDEX(Items!B$2:B$1090,MATCH($O471,Items!$A$2:$A$1090,0))</f>
        <v xml:space="preserve"> </v>
      </c>
      <c r="Q471" t="str">
        <f t="array" ref="Q471">INDEX(Items!C$2:C$1090,MATCH($O471,Items!$A$2:$A$1090,0))</f>
        <v xml:space="preserve"> </v>
      </c>
      <c r="R471" t="str">
        <f t="array" ref="R471">INDEX(Items!D$2:D$1090,MATCH($O471,Items!$A$2:$A$1090,0))</f>
        <v xml:space="preserve"> </v>
      </c>
    </row>
    <row r="472" spans="1:18" ht="15.75" customHeight="1" x14ac:dyDescent="0.25">
      <c r="A472">
        <f t="shared" si="6"/>
        <v>1</v>
      </c>
      <c r="B472" t="str">
        <f t="shared" si="9"/>
        <v/>
      </c>
      <c r="C472">
        <f t="shared" si="10"/>
        <v>1</v>
      </c>
      <c r="D472" s="4"/>
      <c r="E472" t="s">
        <v>20</v>
      </c>
      <c r="F472" t="str">
        <f t="array" ref="F472">INDEX(Establishment!B$2:B$1042,MATCH($E472,Establishment!$A$2:$A$1042,0))</f>
        <v xml:space="preserve"> </v>
      </c>
      <c r="G472" t="str">
        <f t="array" ref="G472">INDEX(Establishment!C$2:C$1042,MATCH($E472,Establishment!$A$2:$A$1042,0))</f>
        <v xml:space="preserve"> </v>
      </c>
      <c r="M472">
        <f t="shared" si="7"/>
        <v>0</v>
      </c>
      <c r="N472">
        <f t="shared" si="8"/>
        <v>0</v>
      </c>
      <c r="O472" t="s">
        <v>20</v>
      </c>
      <c r="P472" t="str">
        <f t="array" ref="P472">INDEX(Items!B$2:B$1090,MATCH($O472,Items!$A$2:$A$1090,0))</f>
        <v xml:space="preserve"> </v>
      </c>
      <c r="Q472" t="str">
        <f t="array" ref="Q472">INDEX(Items!C$2:C$1090,MATCH($O472,Items!$A$2:$A$1090,0))</f>
        <v xml:space="preserve"> </v>
      </c>
      <c r="R472" t="str">
        <f t="array" ref="R472">INDEX(Items!D$2:D$1090,MATCH($O472,Items!$A$2:$A$1090,0))</f>
        <v xml:space="preserve"> </v>
      </c>
    </row>
    <row r="473" spans="1:18" ht="15.75" customHeight="1" x14ac:dyDescent="0.25">
      <c r="A473">
        <f t="shared" si="6"/>
        <v>1</v>
      </c>
      <c r="B473" t="str">
        <f t="shared" si="9"/>
        <v/>
      </c>
      <c r="C473">
        <f t="shared" si="10"/>
        <v>1</v>
      </c>
      <c r="D473" s="4"/>
      <c r="E473" t="s">
        <v>20</v>
      </c>
      <c r="F473" t="str">
        <f t="array" ref="F473">INDEX(Establishment!B$2:B$1042,MATCH($E473,Establishment!$A$2:$A$1042,0))</f>
        <v xml:space="preserve"> </v>
      </c>
      <c r="G473" t="str">
        <f t="array" ref="G473">INDEX(Establishment!C$2:C$1042,MATCH($E473,Establishment!$A$2:$A$1042,0))</f>
        <v xml:space="preserve"> </v>
      </c>
      <c r="M473">
        <f t="shared" si="7"/>
        <v>0</v>
      </c>
      <c r="N473">
        <f t="shared" si="8"/>
        <v>0</v>
      </c>
      <c r="O473" t="s">
        <v>20</v>
      </c>
      <c r="P473" t="str">
        <f t="array" ref="P473">INDEX(Items!B$2:B$1090,MATCH($O473,Items!$A$2:$A$1090,0))</f>
        <v xml:space="preserve"> </v>
      </c>
      <c r="Q473" t="str">
        <f t="array" ref="Q473">INDEX(Items!C$2:C$1090,MATCH($O473,Items!$A$2:$A$1090,0))</f>
        <v xml:space="preserve"> </v>
      </c>
      <c r="R473" t="str">
        <f t="array" ref="R473">INDEX(Items!D$2:D$1090,MATCH($O473,Items!$A$2:$A$1090,0))</f>
        <v xml:space="preserve"> </v>
      </c>
    </row>
    <row r="474" spans="1:18" ht="15.75" customHeight="1" x14ac:dyDescent="0.25">
      <c r="A474">
        <f t="shared" si="6"/>
        <v>1</v>
      </c>
      <c r="B474" t="str">
        <f t="shared" si="9"/>
        <v/>
      </c>
      <c r="C474">
        <f t="shared" si="10"/>
        <v>1</v>
      </c>
      <c r="D474" s="4"/>
      <c r="E474" t="s">
        <v>20</v>
      </c>
      <c r="F474" t="str">
        <f t="array" ref="F474">INDEX(Establishment!B$2:B$1042,MATCH($E474,Establishment!$A$2:$A$1042,0))</f>
        <v xml:space="preserve"> </v>
      </c>
      <c r="G474" t="str">
        <f t="array" ref="G474">INDEX(Establishment!C$2:C$1042,MATCH($E474,Establishment!$A$2:$A$1042,0))</f>
        <v xml:space="preserve"> </v>
      </c>
      <c r="M474">
        <f t="shared" si="7"/>
        <v>0</v>
      </c>
      <c r="N474">
        <f t="shared" si="8"/>
        <v>0</v>
      </c>
      <c r="O474" t="s">
        <v>20</v>
      </c>
      <c r="P474" t="str">
        <f t="array" ref="P474">INDEX(Items!B$2:B$1090,MATCH($O474,Items!$A$2:$A$1090,0))</f>
        <v xml:space="preserve"> </v>
      </c>
      <c r="Q474" t="str">
        <f t="array" ref="Q474">INDEX(Items!C$2:C$1090,MATCH($O474,Items!$A$2:$A$1090,0))</f>
        <v xml:space="preserve"> </v>
      </c>
      <c r="R474" t="str">
        <f t="array" ref="R474">INDEX(Items!D$2:D$1090,MATCH($O474,Items!$A$2:$A$1090,0))</f>
        <v xml:space="preserve"> </v>
      </c>
    </row>
    <row r="475" spans="1:18" ht="15.75" customHeight="1" x14ac:dyDescent="0.25">
      <c r="A475">
        <f t="shared" si="6"/>
        <v>1</v>
      </c>
      <c r="B475" t="str">
        <f t="shared" si="9"/>
        <v/>
      </c>
      <c r="C475">
        <f t="shared" si="10"/>
        <v>1</v>
      </c>
      <c r="D475" s="4"/>
      <c r="E475" t="s">
        <v>20</v>
      </c>
      <c r="F475" t="str">
        <f t="array" ref="F475">INDEX(Establishment!B$2:B$1042,MATCH($E475,Establishment!$A$2:$A$1042,0))</f>
        <v xml:space="preserve"> </v>
      </c>
      <c r="G475" t="str">
        <f t="array" ref="G475">INDEX(Establishment!C$2:C$1042,MATCH($E475,Establishment!$A$2:$A$1042,0))</f>
        <v xml:space="preserve"> </v>
      </c>
      <c r="M475">
        <f t="shared" si="7"/>
        <v>0</v>
      </c>
      <c r="N475">
        <f t="shared" si="8"/>
        <v>0</v>
      </c>
      <c r="O475" t="s">
        <v>20</v>
      </c>
      <c r="P475" t="str">
        <f t="array" ref="P475">INDEX(Items!B$2:B$1090,MATCH($O475,Items!$A$2:$A$1090,0))</f>
        <v xml:space="preserve"> </v>
      </c>
      <c r="Q475" t="str">
        <f t="array" ref="Q475">INDEX(Items!C$2:C$1090,MATCH($O475,Items!$A$2:$A$1090,0))</f>
        <v xml:space="preserve"> </v>
      </c>
      <c r="R475" t="str">
        <f t="array" ref="R475">INDEX(Items!D$2:D$1090,MATCH($O475,Items!$A$2:$A$1090,0))</f>
        <v xml:space="preserve"> </v>
      </c>
    </row>
    <row r="476" spans="1:18" ht="15.75" customHeight="1" x14ac:dyDescent="0.25">
      <c r="A476">
        <f t="shared" si="6"/>
        <v>1</v>
      </c>
      <c r="B476" t="str">
        <f t="shared" si="9"/>
        <v/>
      </c>
      <c r="C476">
        <f t="shared" si="10"/>
        <v>1</v>
      </c>
      <c r="D476" s="4"/>
      <c r="E476" t="s">
        <v>20</v>
      </c>
      <c r="F476" t="str">
        <f t="array" ref="F476">INDEX(Establishment!B$2:B$1042,MATCH($E476,Establishment!$A$2:$A$1042,0))</f>
        <v xml:space="preserve"> </v>
      </c>
      <c r="G476" t="str">
        <f t="array" ref="G476">INDEX(Establishment!C$2:C$1042,MATCH($E476,Establishment!$A$2:$A$1042,0))</f>
        <v xml:space="preserve"> </v>
      </c>
      <c r="M476">
        <f t="shared" si="7"/>
        <v>0</v>
      </c>
      <c r="N476">
        <f t="shared" si="8"/>
        <v>0</v>
      </c>
      <c r="O476" t="s">
        <v>20</v>
      </c>
      <c r="P476" t="str">
        <f t="array" ref="P476">INDEX(Items!B$2:B$1090,MATCH($O476,Items!$A$2:$A$1090,0))</f>
        <v xml:space="preserve"> </v>
      </c>
      <c r="Q476" t="str">
        <f t="array" ref="Q476">INDEX(Items!C$2:C$1090,MATCH($O476,Items!$A$2:$A$1090,0))</f>
        <v xml:space="preserve"> </v>
      </c>
      <c r="R476" t="str">
        <f t="array" ref="R476">INDEX(Items!D$2:D$1090,MATCH($O476,Items!$A$2:$A$1090,0))</f>
        <v xml:space="preserve"> </v>
      </c>
    </row>
    <row r="477" spans="1:18" ht="15.75" customHeight="1" x14ac:dyDescent="0.25">
      <c r="A477">
        <f t="shared" si="6"/>
        <v>1</v>
      </c>
      <c r="B477" t="str">
        <f t="shared" si="9"/>
        <v/>
      </c>
      <c r="C477">
        <f t="shared" si="10"/>
        <v>1</v>
      </c>
      <c r="D477" s="4"/>
      <c r="E477" t="s">
        <v>20</v>
      </c>
      <c r="F477" t="str">
        <f t="array" ref="F477">INDEX(Establishment!B$2:B$1042,MATCH($E477,Establishment!$A$2:$A$1042,0))</f>
        <v xml:space="preserve"> </v>
      </c>
      <c r="G477" t="str">
        <f t="array" ref="G477">INDEX(Establishment!C$2:C$1042,MATCH($E477,Establishment!$A$2:$A$1042,0))</f>
        <v xml:space="preserve"> </v>
      </c>
      <c r="M477">
        <f t="shared" si="7"/>
        <v>0</v>
      </c>
      <c r="N477">
        <f t="shared" si="8"/>
        <v>0</v>
      </c>
      <c r="O477" t="s">
        <v>20</v>
      </c>
      <c r="P477" t="str">
        <f t="array" ref="P477">INDEX(Items!B$2:B$1090,MATCH($O477,Items!$A$2:$A$1090,0))</f>
        <v xml:space="preserve"> </v>
      </c>
      <c r="Q477" t="str">
        <f t="array" ref="Q477">INDEX(Items!C$2:C$1090,MATCH($O477,Items!$A$2:$A$1090,0))</f>
        <v xml:space="preserve"> </v>
      </c>
      <c r="R477" t="str">
        <f t="array" ref="R477">INDEX(Items!D$2:D$1090,MATCH($O477,Items!$A$2:$A$1090,0))</f>
        <v xml:space="preserve"> </v>
      </c>
    </row>
    <row r="478" spans="1:18" ht="15.75" customHeight="1" x14ac:dyDescent="0.25">
      <c r="A478">
        <f t="shared" si="6"/>
        <v>1</v>
      </c>
      <c r="B478" t="str">
        <f t="shared" si="9"/>
        <v/>
      </c>
      <c r="C478">
        <f t="shared" si="10"/>
        <v>1</v>
      </c>
      <c r="D478" s="4"/>
      <c r="E478" t="s">
        <v>20</v>
      </c>
      <c r="F478" t="str">
        <f t="array" ref="F478">INDEX(Establishment!B$2:B$1042,MATCH($E478,Establishment!$A$2:$A$1042,0))</f>
        <v xml:space="preserve"> </v>
      </c>
      <c r="G478" t="str">
        <f t="array" ref="G478">INDEX(Establishment!C$2:C$1042,MATCH($E478,Establishment!$A$2:$A$1042,0))</f>
        <v xml:space="preserve"> </v>
      </c>
      <c r="M478">
        <f t="shared" si="7"/>
        <v>0</v>
      </c>
      <c r="N478">
        <f t="shared" si="8"/>
        <v>0</v>
      </c>
      <c r="O478" t="s">
        <v>20</v>
      </c>
      <c r="P478" t="str">
        <f t="array" ref="P478">INDEX(Items!B$2:B$1090,MATCH($O478,Items!$A$2:$A$1090,0))</f>
        <v xml:space="preserve"> </v>
      </c>
      <c r="Q478" t="str">
        <f t="array" ref="Q478">INDEX(Items!C$2:C$1090,MATCH($O478,Items!$A$2:$A$1090,0))</f>
        <v xml:space="preserve"> </v>
      </c>
      <c r="R478" t="str">
        <f t="array" ref="R478">INDEX(Items!D$2:D$1090,MATCH($O478,Items!$A$2:$A$1090,0))</f>
        <v xml:space="preserve"> </v>
      </c>
    </row>
    <row r="479" spans="1:18" ht="15.75" customHeight="1" x14ac:dyDescent="0.25">
      <c r="A479">
        <f t="shared" si="6"/>
        <v>1</v>
      </c>
      <c r="B479" t="str">
        <f t="shared" si="9"/>
        <v/>
      </c>
      <c r="C479">
        <f t="shared" si="10"/>
        <v>1</v>
      </c>
      <c r="D479" s="4"/>
      <c r="E479" t="s">
        <v>20</v>
      </c>
      <c r="F479" t="str">
        <f t="array" ref="F479">INDEX(Establishment!B$2:B$1042,MATCH($E479,Establishment!$A$2:$A$1042,0))</f>
        <v xml:space="preserve"> </v>
      </c>
      <c r="G479" t="str">
        <f t="array" ref="G479">INDEX(Establishment!C$2:C$1042,MATCH($E479,Establishment!$A$2:$A$1042,0))</f>
        <v xml:space="preserve"> </v>
      </c>
      <c r="M479">
        <f t="shared" si="7"/>
        <v>0</v>
      </c>
      <c r="N479">
        <f t="shared" si="8"/>
        <v>0</v>
      </c>
      <c r="O479" t="s">
        <v>20</v>
      </c>
      <c r="P479" t="str">
        <f t="array" ref="P479">INDEX(Items!B$2:B$1090,MATCH($O479,Items!$A$2:$A$1090,0))</f>
        <v xml:space="preserve"> </v>
      </c>
      <c r="Q479" t="str">
        <f t="array" ref="Q479">INDEX(Items!C$2:C$1090,MATCH($O479,Items!$A$2:$A$1090,0))</f>
        <v xml:space="preserve"> </v>
      </c>
      <c r="R479" t="str">
        <f t="array" ref="R479">INDEX(Items!D$2:D$1090,MATCH($O479,Items!$A$2:$A$1090,0))</f>
        <v xml:space="preserve"> </v>
      </c>
    </row>
    <row r="480" spans="1:18" ht="15.75" customHeight="1" x14ac:dyDescent="0.25">
      <c r="A480">
        <f t="shared" si="6"/>
        <v>1</v>
      </c>
      <c r="B480" t="str">
        <f t="shared" si="9"/>
        <v/>
      </c>
      <c r="C480">
        <f t="shared" si="10"/>
        <v>1</v>
      </c>
      <c r="D480" s="4"/>
      <c r="E480" t="s">
        <v>20</v>
      </c>
      <c r="F480" t="str">
        <f t="array" ref="F480">INDEX(Establishment!B$2:B$1042,MATCH($E480,Establishment!$A$2:$A$1042,0))</f>
        <v xml:space="preserve"> </v>
      </c>
      <c r="G480" t="str">
        <f t="array" ref="G480">INDEX(Establishment!C$2:C$1042,MATCH($E480,Establishment!$A$2:$A$1042,0))</f>
        <v xml:space="preserve"> </v>
      </c>
      <c r="M480">
        <f t="shared" si="7"/>
        <v>0</v>
      </c>
      <c r="N480">
        <f t="shared" si="8"/>
        <v>0</v>
      </c>
      <c r="O480" t="s">
        <v>20</v>
      </c>
      <c r="P480" t="str">
        <f t="array" ref="P480">INDEX(Items!B$2:B$1090,MATCH($O480,Items!$A$2:$A$1090,0))</f>
        <v xml:space="preserve"> </v>
      </c>
      <c r="Q480" t="str">
        <f t="array" ref="Q480">INDEX(Items!C$2:C$1090,MATCH($O480,Items!$A$2:$A$1090,0))</f>
        <v xml:space="preserve"> </v>
      </c>
      <c r="R480" t="str">
        <f t="array" ref="R480">INDEX(Items!D$2:D$1090,MATCH($O480,Items!$A$2:$A$1090,0))</f>
        <v xml:space="preserve"> </v>
      </c>
    </row>
    <row r="481" spans="1:18" ht="15.75" customHeight="1" x14ac:dyDescent="0.25">
      <c r="A481">
        <f t="shared" si="6"/>
        <v>1</v>
      </c>
      <c r="B481" t="str">
        <f t="shared" si="9"/>
        <v/>
      </c>
      <c r="C481">
        <f t="shared" si="10"/>
        <v>1</v>
      </c>
      <c r="D481" s="4"/>
      <c r="E481" t="s">
        <v>20</v>
      </c>
      <c r="F481" t="str">
        <f t="array" ref="F481">INDEX(Establishment!B$2:B$1042,MATCH($E481,Establishment!$A$2:$A$1042,0))</f>
        <v xml:space="preserve"> </v>
      </c>
      <c r="G481" t="str">
        <f t="array" ref="G481">INDEX(Establishment!C$2:C$1042,MATCH($E481,Establishment!$A$2:$A$1042,0))</f>
        <v xml:space="preserve"> </v>
      </c>
      <c r="M481">
        <f t="shared" si="7"/>
        <v>0</v>
      </c>
      <c r="N481">
        <f t="shared" si="8"/>
        <v>0</v>
      </c>
      <c r="O481" t="s">
        <v>20</v>
      </c>
      <c r="P481" t="str">
        <f t="array" ref="P481">INDEX(Items!B$2:B$1090,MATCH($O481,Items!$A$2:$A$1090,0))</f>
        <v xml:space="preserve"> </v>
      </c>
      <c r="Q481" t="str">
        <f t="array" ref="Q481">INDEX(Items!C$2:C$1090,MATCH($O481,Items!$A$2:$A$1090,0))</f>
        <v xml:space="preserve"> </v>
      </c>
      <c r="R481" t="str">
        <f t="array" ref="R481">INDEX(Items!D$2:D$1090,MATCH($O481,Items!$A$2:$A$1090,0))</f>
        <v xml:space="preserve"> </v>
      </c>
    </row>
    <row r="482" spans="1:18" ht="15.75" customHeight="1" x14ac:dyDescent="0.25">
      <c r="A482">
        <f t="shared" si="6"/>
        <v>1</v>
      </c>
      <c r="B482" t="str">
        <f t="shared" si="9"/>
        <v/>
      </c>
      <c r="C482">
        <f t="shared" si="10"/>
        <v>1</v>
      </c>
      <c r="D482" s="4"/>
      <c r="E482" t="s">
        <v>20</v>
      </c>
      <c r="F482" t="str">
        <f t="array" ref="F482">INDEX(Establishment!B$2:B$1042,MATCH($E482,Establishment!$A$2:$A$1042,0))</f>
        <v xml:space="preserve"> </v>
      </c>
      <c r="G482" t="str">
        <f t="array" ref="G482">INDEX(Establishment!C$2:C$1042,MATCH($E482,Establishment!$A$2:$A$1042,0))</f>
        <v xml:space="preserve"> </v>
      </c>
      <c r="M482">
        <f t="shared" si="7"/>
        <v>0</v>
      </c>
      <c r="N482">
        <f t="shared" si="8"/>
        <v>0</v>
      </c>
      <c r="O482" t="s">
        <v>20</v>
      </c>
      <c r="P482" t="str">
        <f t="array" ref="P482">INDEX(Items!B$2:B$1090,MATCH($O482,Items!$A$2:$A$1090,0))</f>
        <v xml:space="preserve"> </v>
      </c>
      <c r="Q482" t="str">
        <f t="array" ref="Q482">INDEX(Items!C$2:C$1090,MATCH($O482,Items!$A$2:$A$1090,0))</f>
        <v xml:space="preserve"> </v>
      </c>
      <c r="R482" t="str">
        <f t="array" ref="R482">INDEX(Items!D$2:D$1090,MATCH($O482,Items!$A$2:$A$1090,0))</f>
        <v xml:space="preserve"> </v>
      </c>
    </row>
    <row r="483" spans="1:18" ht="15.75" customHeight="1" x14ac:dyDescent="0.25">
      <c r="A483">
        <f t="shared" si="6"/>
        <v>1</v>
      </c>
      <c r="B483" t="str">
        <f t="shared" si="9"/>
        <v/>
      </c>
      <c r="C483">
        <f t="shared" si="10"/>
        <v>1</v>
      </c>
      <c r="D483" s="4"/>
      <c r="E483" t="s">
        <v>20</v>
      </c>
      <c r="F483" t="str">
        <f t="array" ref="F483">INDEX(Establishment!B$2:B$1042,MATCH($E483,Establishment!$A$2:$A$1042,0))</f>
        <v xml:space="preserve"> </v>
      </c>
      <c r="G483" t="str">
        <f t="array" ref="G483">INDEX(Establishment!C$2:C$1042,MATCH($E483,Establishment!$A$2:$A$1042,0))</f>
        <v xml:space="preserve"> </v>
      </c>
      <c r="M483">
        <f t="shared" si="7"/>
        <v>0</v>
      </c>
      <c r="N483">
        <f t="shared" si="8"/>
        <v>0</v>
      </c>
      <c r="O483" t="s">
        <v>20</v>
      </c>
      <c r="P483" t="str">
        <f t="array" ref="P483">INDEX(Items!B$2:B$1090,MATCH($O483,Items!$A$2:$A$1090,0))</f>
        <v xml:space="preserve"> </v>
      </c>
      <c r="Q483" t="str">
        <f t="array" ref="Q483">INDEX(Items!C$2:C$1090,MATCH($O483,Items!$A$2:$A$1090,0))</f>
        <v xml:space="preserve"> </v>
      </c>
      <c r="R483" t="str">
        <f t="array" ref="R483">INDEX(Items!D$2:D$1090,MATCH($O483,Items!$A$2:$A$1090,0))</f>
        <v xml:space="preserve"> </v>
      </c>
    </row>
    <row r="484" spans="1:18" ht="15.75" customHeight="1" x14ac:dyDescent="0.25">
      <c r="A484">
        <f t="shared" si="6"/>
        <v>1</v>
      </c>
      <c r="B484" t="str">
        <f t="shared" si="9"/>
        <v/>
      </c>
      <c r="C484">
        <f t="shared" si="10"/>
        <v>1</v>
      </c>
      <c r="D484" s="4"/>
      <c r="E484" t="s">
        <v>20</v>
      </c>
      <c r="F484" t="str">
        <f t="array" ref="F484">INDEX(Establishment!B$2:B$1042,MATCH($E484,Establishment!$A$2:$A$1042,0))</f>
        <v xml:space="preserve"> </v>
      </c>
      <c r="G484" t="str">
        <f t="array" ref="G484">INDEX(Establishment!C$2:C$1042,MATCH($E484,Establishment!$A$2:$A$1042,0))</f>
        <v xml:space="preserve"> </v>
      </c>
      <c r="M484">
        <f t="shared" si="7"/>
        <v>0</v>
      </c>
      <c r="N484">
        <f t="shared" si="8"/>
        <v>0</v>
      </c>
      <c r="O484" t="s">
        <v>20</v>
      </c>
      <c r="P484" t="str">
        <f t="array" ref="P484">INDEX(Items!B$2:B$1090,MATCH($O484,Items!$A$2:$A$1090,0))</f>
        <v xml:space="preserve"> </v>
      </c>
      <c r="Q484" t="str">
        <f t="array" ref="Q484">INDEX(Items!C$2:C$1090,MATCH($O484,Items!$A$2:$A$1090,0))</f>
        <v xml:space="preserve"> </v>
      </c>
      <c r="R484" t="str">
        <f t="array" ref="R484">INDEX(Items!D$2:D$1090,MATCH($O484,Items!$A$2:$A$1090,0))</f>
        <v xml:space="preserve"> </v>
      </c>
    </row>
    <row r="485" spans="1:18" ht="15.75" customHeight="1" x14ac:dyDescent="0.25">
      <c r="A485">
        <f t="shared" si="6"/>
        <v>1</v>
      </c>
      <c r="B485" t="str">
        <f t="shared" si="9"/>
        <v/>
      </c>
      <c r="C485">
        <f t="shared" si="10"/>
        <v>1</v>
      </c>
      <c r="D485" s="4"/>
      <c r="E485" t="s">
        <v>20</v>
      </c>
      <c r="F485" t="str">
        <f t="array" ref="F485">INDEX(Establishment!B$2:B$1042,MATCH($E485,Establishment!$A$2:$A$1042,0))</f>
        <v xml:space="preserve"> </v>
      </c>
      <c r="G485" t="str">
        <f t="array" ref="G485">INDEX(Establishment!C$2:C$1042,MATCH($E485,Establishment!$A$2:$A$1042,0))</f>
        <v xml:space="preserve"> </v>
      </c>
      <c r="M485">
        <f t="shared" si="7"/>
        <v>0</v>
      </c>
      <c r="N485">
        <f t="shared" si="8"/>
        <v>0</v>
      </c>
      <c r="O485" t="s">
        <v>20</v>
      </c>
      <c r="P485" t="str">
        <f t="array" ref="P485">INDEX(Items!B$2:B$1090,MATCH($O485,Items!$A$2:$A$1090,0))</f>
        <v xml:space="preserve"> </v>
      </c>
      <c r="Q485" t="str">
        <f t="array" ref="Q485">INDEX(Items!C$2:C$1090,MATCH($O485,Items!$A$2:$A$1090,0))</f>
        <v xml:space="preserve"> </v>
      </c>
      <c r="R485" t="str">
        <f t="array" ref="R485">INDEX(Items!D$2:D$1090,MATCH($O485,Items!$A$2:$A$1090,0))</f>
        <v xml:space="preserve"> </v>
      </c>
    </row>
    <row r="486" spans="1:18" ht="15.75" customHeight="1" x14ac:dyDescent="0.25">
      <c r="A486">
        <f t="shared" si="6"/>
        <v>1</v>
      </c>
      <c r="B486" t="str">
        <f t="shared" si="9"/>
        <v/>
      </c>
      <c r="C486">
        <f t="shared" si="10"/>
        <v>1</v>
      </c>
      <c r="D486" s="4"/>
      <c r="E486" t="s">
        <v>20</v>
      </c>
      <c r="F486" t="str">
        <f t="array" ref="F486">INDEX(Establishment!B$2:B$1042,MATCH($E486,Establishment!$A$2:$A$1042,0))</f>
        <v xml:space="preserve"> </v>
      </c>
      <c r="G486" t="str">
        <f t="array" ref="G486">INDEX(Establishment!C$2:C$1042,MATCH($E486,Establishment!$A$2:$A$1042,0))</f>
        <v xml:space="preserve"> </v>
      </c>
      <c r="M486">
        <f t="shared" si="7"/>
        <v>0</v>
      </c>
      <c r="N486">
        <f t="shared" si="8"/>
        <v>0</v>
      </c>
      <c r="O486" t="s">
        <v>20</v>
      </c>
      <c r="P486" t="str">
        <f t="array" ref="P486">INDEX(Items!B$2:B$1090,MATCH($O486,Items!$A$2:$A$1090,0))</f>
        <v xml:space="preserve"> </v>
      </c>
      <c r="Q486" t="str">
        <f t="array" ref="Q486">INDEX(Items!C$2:C$1090,MATCH($O486,Items!$A$2:$A$1090,0))</f>
        <v xml:space="preserve"> </v>
      </c>
      <c r="R486" t="str">
        <f t="array" ref="R486">INDEX(Items!D$2:D$1090,MATCH($O486,Items!$A$2:$A$1090,0))</f>
        <v xml:space="preserve"> </v>
      </c>
    </row>
    <row r="487" spans="1:18" ht="15.75" customHeight="1" x14ac:dyDescent="0.25">
      <c r="A487">
        <f t="shared" si="6"/>
        <v>1</v>
      </c>
      <c r="B487" t="str">
        <f t="shared" si="9"/>
        <v/>
      </c>
      <c r="C487">
        <f t="shared" si="10"/>
        <v>1</v>
      </c>
      <c r="D487" s="4"/>
      <c r="E487" t="s">
        <v>20</v>
      </c>
      <c r="F487" t="str">
        <f t="array" ref="F487">INDEX(Establishment!B$2:B$1042,MATCH($E487,Establishment!$A$2:$A$1042,0))</f>
        <v xml:space="preserve"> </v>
      </c>
      <c r="G487" t="str">
        <f t="array" ref="G487">INDEX(Establishment!C$2:C$1042,MATCH($E487,Establishment!$A$2:$A$1042,0))</f>
        <v xml:space="preserve"> </v>
      </c>
      <c r="M487">
        <f t="shared" si="7"/>
        <v>0</v>
      </c>
      <c r="N487">
        <f t="shared" si="8"/>
        <v>0</v>
      </c>
      <c r="O487" t="s">
        <v>20</v>
      </c>
      <c r="P487" t="str">
        <f t="array" ref="P487">INDEX(Items!B$2:B$1090,MATCH($O487,Items!$A$2:$A$1090,0))</f>
        <v xml:space="preserve"> </v>
      </c>
      <c r="Q487" t="str">
        <f t="array" ref="Q487">INDEX(Items!C$2:C$1090,MATCH($O487,Items!$A$2:$A$1090,0))</f>
        <v xml:space="preserve"> </v>
      </c>
      <c r="R487" t="str">
        <f t="array" ref="R487">INDEX(Items!D$2:D$1090,MATCH($O487,Items!$A$2:$A$1090,0))</f>
        <v xml:space="preserve"> </v>
      </c>
    </row>
    <row r="488" spans="1:18" ht="15.75" customHeight="1" x14ac:dyDescent="0.25">
      <c r="A488">
        <f t="shared" si="6"/>
        <v>1</v>
      </c>
      <c r="B488" t="str">
        <f t="shared" si="9"/>
        <v/>
      </c>
      <c r="C488">
        <f t="shared" si="10"/>
        <v>1</v>
      </c>
      <c r="D488" s="4"/>
      <c r="E488" t="s">
        <v>20</v>
      </c>
      <c r="F488" t="str">
        <f t="array" ref="F488">INDEX(Establishment!B$2:B$1042,MATCH($E488,Establishment!$A$2:$A$1042,0))</f>
        <v xml:space="preserve"> </v>
      </c>
      <c r="G488" t="str">
        <f t="array" ref="G488">INDEX(Establishment!C$2:C$1042,MATCH($E488,Establishment!$A$2:$A$1042,0))</f>
        <v xml:space="preserve"> </v>
      </c>
      <c r="M488">
        <f t="shared" si="7"/>
        <v>0</v>
      </c>
      <c r="N488">
        <f t="shared" si="8"/>
        <v>0</v>
      </c>
      <c r="O488" t="s">
        <v>20</v>
      </c>
      <c r="P488" t="str">
        <f t="array" ref="P488">INDEX(Items!B$2:B$1090,MATCH($O488,Items!$A$2:$A$1090,0))</f>
        <v xml:space="preserve"> </v>
      </c>
      <c r="Q488" t="str">
        <f t="array" ref="Q488">INDEX(Items!C$2:C$1090,MATCH($O488,Items!$A$2:$A$1090,0))</f>
        <v xml:space="preserve"> </v>
      </c>
      <c r="R488" t="str">
        <f t="array" ref="R488">INDEX(Items!D$2:D$1090,MATCH($O488,Items!$A$2:$A$1090,0))</f>
        <v xml:space="preserve"> </v>
      </c>
    </row>
    <row r="489" spans="1:18" ht="15.75" customHeight="1" x14ac:dyDescent="0.25">
      <c r="A489">
        <f t="shared" si="6"/>
        <v>1</v>
      </c>
      <c r="B489" t="str">
        <f t="shared" si="9"/>
        <v/>
      </c>
      <c r="C489">
        <f t="shared" si="10"/>
        <v>1</v>
      </c>
      <c r="D489" s="4"/>
      <c r="E489" t="s">
        <v>20</v>
      </c>
      <c r="F489" t="str">
        <f t="array" ref="F489">INDEX(Establishment!B$2:B$1042,MATCH($E489,Establishment!$A$2:$A$1042,0))</f>
        <v xml:space="preserve"> </v>
      </c>
      <c r="G489" t="str">
        <f t="array" ref="G489">INDEX(Establishment!C$2:C$1042,MATCH($E489,Establishment!$A$2:$A$1042,0))</f>
        <v xml:space="preserve"> </v>
      </c>
      <c r="M489">
        <f t="shared" si="7"/>
        <v>0</v>
      </c>
      <c r="N489">
        <f t="shared" si="8"/>
        <v>0</v>
      </c>
      <c r="O489" t="s">
        <v>20</v>
      </c>
      <c r="P489" t="str">
        <f t="array" ref="P489">INDEX(Items!B$2:B$1090,MATCH($O489,Items!$A$2:$A$1090,0))</f>
        <v xml:space="preserve"> </v>
      </c>
      <c r="Q489" t="str">
        <f t="array" ref="Q489">INDEX(Items!C$2:C$1090,MATCH($O489,Items!$A$2:$A$1090,0))</f>
        <v xml:space="preserve"> </v>
      </c>
      <c r="R489" t="str">
        <f t="array" ref="R489">INDEX(Items!D$2:D$1090,MATCH($O489,Items!$A$2:$A$1090,0))</f>
        <v xml:space="preserve"> </v>
      </c>
    </row>
    <row r="490" spans="1:18" ht="15.75" customHeight="1" x14ac:dyDescent="0.25">
      <c r="A490">
        <f t="shared" si="6"/>
        <v>1</v>
      </c>
      <c r="B490" t="str">
        <f t="shared" si="9"/>
        <v/>
      </c>
      <c r="C490">
        <f t="shared" si="10"/>
        <v>1</v>
      </c>
      <c r="D490" s="4"/>
      <c r="E490" t="s">
        <v>20</v>
      </c>
      <c r="F490" t="str">
        <f t="array" ref="F490">INDEX(Establishment!B$2:B$1042,MATCH($E490,Establishment!$A$2:$A$1042,0))</f>
        <v xml:space="preserve"> </v>
      </c>
      <c r="G490" t="str">
        <f t="array" ref="G490">INDEX(Establishment!C$2:C$1042,MATCH($E490,Establishment!$A$2:$A$1042,0))</f>
        <v xml:space="preserve"> </v>
      </c>
      <c r="M490">
        <f t="shared" si="7"/>
        <v>0</v>
      </c>
      <c r="N490">
        <f t="shared" si="8"/>
        <v>0</v>
      </c>
      <c r="O490" t="s">
        <v>20</v>
      </c>
      <c r="P490" t="str">
        <f t="array" ref="P490">INDEX(Items!B$2:B$1090,MATCH($O490,Items!$A$2:$A$1090,0))</f>
        <v xml:space="preserve"> </v>
      </c>
      <c r="Q490" t="str">
        <f t="array" ref="Q490">INDEX(Items!C$2:C$1090,MATCH($O490,Items!$A$2:$A$1090,0))</f>
        <v xml:space="preserve"> </v>
      </c>
      <c r="R490" t="str">
        <f t="array" ref="R490">INDEX(Items!D$2:D$1090,MATCH($O490,Items!$A$2:$A$1090,0))</f>
        <v xml:space="preserve"> </v>
      </c>
    </row>
    <row r="491" spans="1:18" ht="15.75" customHeight="1" x14ac:dyDescent="0.25">
      <c r="A491">
        <f t="shared" si="6"/>
        <v>1</v>
      </c>
      <c r="B491" t="str">
        <f t="shared" si="9"/>
        <v/>
      </c>
      <c r="C491">
        <f t="shared" si="10"/>
        <v>1</v>
      </c>
      <c r="D491" s="4"/>
      <c r="E491" t="s">
        <v>20</v>
      </c>
      <c r="F491" t="str">
        <f t="array" ref="F491">INDEX(Establishment!B$2:B$1042,MATCH($E491,Establishment!$A$2:$A$1042,0))</f>
        <v xml:space="preserve"> </v>
      </c>
      <c r="G491" t="str">
        <f t="array" ref="G491">INDEX(Establishment!C$2:C$1042,MATCH($E491,Establishment!$A$2:$A$1042,0))</f>
        <v xml:space="preserve"> </v>
      </c>
      <c r="M491">
        <f t="shared" si="7"/>
        <v>0</v>
      </c>
      <c r="N491">
        <f t="shared" si="8"/>
        <v>0</v>
      </c>
      <c r="O491" t="s">
        <v>20</v>
      </c>
      <c r="P491" t="str">
        <f t="array" ref="P491">INDEX(Items!B$2:B$1090,MATCH($O491,Items!$A$2:$A$1090,0))</f>
        <v xml:space="preserve"> </v>
      </c>
      <c r="Q491" t="str">
        <f t="array" ref="Q491">INDEX(Items!C$2:C$1090,MATCH($O491,Items!$A$2:$A$1090,0))</f>
        <v xml:space="preserve"> </v>
      </c>
      <c r="R491" t="str">
        <f t="array" ref="R491">INDEX(Items!D$2:D$1090,MATCH($O491,Items!$A$2:$A$1090,0))</f>
        <v xml:space="preserve"> </v>
      </c>
    </row>
    <row r="492" spans="1:18" ht="15.75" customHeight="1" x14ac:dyDescent="0.25">
      <c r="A492">
        <f t="shared" si="6"/>
        <v>1</v>
      </c>
      <c r="B492" t="str">
        <f t="shared" si="9"/>
        <v/>
      </c>
      <c r="C492">
        <f t="shared" si="10"/>
        <v>1</v>
      </c>
      <c r="D492" s="4"/>
      <c r="E492" t="s">
        <v>20</v>
      </c>
      <c r="F492" t="str">
        <f t="array" ref="F492">INDEX(Establishment!B$2:B$1042,MATCH($E492,Establishment!$A$2:$A$1042,0))</f>
        <v xml:space="preserve"> </v>
      </c>
      <c r="G492" t="str">
        <f t="array" ref="G492">INDEX(Establishment!C$2:C$1042,MATCH($E492,Establishment!$A$2:$A$1042,0))</f>
        <v xml:space="preserve"> </v>
      </c>
      <c r="M492">
        <f t="shared" si="7"/>
        <v>0</v>
      </c>
      <c r="N492">
        <f t="shared" si="8"/>
        <v>0</v>
      </c>
      <c r="O492" t="s">
        <v>20</v>
      </c>
      <c r="P492" t="str">
        <f t="array" ref="P492">INDEX(Items!B$2:B$1090,MATCH($O492,Items!$A$2:$A$1090,0))</f>
        <v xml:space="preserve"> </v>
      </c>
      <c r="Q492" t="str">
        <f t="array" ref="Q492">INDEX(Items!C$2:C$1090,MATCH($O492,Items!$A$2:$A$1090,0))</f>
        <v xml:space="preserve"> </v>
      </c>
      <c r="R492" t="str">
        <f t="array" ref="R492">INDEX(Items!D$2:D$1090,MATCH($O492,Items!$A$2:$A$1090,0))</f>
        <v xml:space="preserve"> </v>
      </c>
    </row>
    <row r="493" spans="1:18" ht="15.75" customHeight="1" x14ac:dyDescent="0.25">
      <c r="A493">
        <f t="shared" si="6"/>
        <v>1</v>
      </c>
      <c r="B493" t="str">
        <f t="shared" si="9"/>
        <v/>
      </c>
      <c r="C493">
        <f t="shared" si="10"/>
        <v>1</v>
      </c>
      <c r="D493" s="4"/>
      <c r="E493" t="s">
        <v>20</v>
      </c>
      <c r="F493" t="str">
        <f t="array" ref="F493">INDEX(Establishment!B$2:B$1042,MATCH($E493,Establishment!$A$2:$A$1042,0))</f>
        <v xml:space="preserve"> </v>
      </c>
      <c r="G493" t="str">
        <f t="array" ref="G493">INDEX(Establishment!C$2:C$1042,MATCH($E493,Establishment!$A$2:$A$1042,0))</f>
        <v xml:space="preserve"> </v>
      </c>
      <c r="M493">
        <f t="shared" si="7"/>
        <v>0</v>
      </c>
      <c r="N493">
        <f t="shared" si="8"/>
        <v>0</v>
      </c>
      <c r="O493" t="s">
        <v>20</v>
      </c>
      <c r="P493" t="str">
        <f t="array" ref="P493">INDEX(Items!B$2:B$1090,MATCH($O493,Items!$A$2:$A$1090,0))</f>
        <v xml:space="preserve"> </v>
      </c>
      <c r="Q493" t="str">
        <f t="array" ref="Q493">INDEX(Items!C$2:C$1090,MATCH($O493,Items!$A$2:$A$1090,0))</f>
        <v xml:space="preserve"> </v>
      </c>
      <c r="R493" t="str">
        <f t="array" ref="R493">INDEX(Items!D$2:D$1090,MATCH($O493,Items!$A$2:$A$1090,0))</f>
        <v xml:space="preserve"> </v>
      </c>
    </row>
    <row r="494" spans="1:18" ht="15.75" customHeight="1" x14ac:dyDescent="0.25">
      <c r="A494">
        <f t="shared" si="6"/>
        <v>1</v>
      </c>
      <c r="B494" t="str">
        <f t="shared" si="9"/>
        <v/>
      </c>
      <c r="C494">
        <f t="shared" si="10"/>
        <v>1</v>
      </c>
      <c r="D494" s="4"/>
      <c r="E494" t="s">
        <v>20</v>
      </c>
      <c r="F494" t="str">
        <f t="array" ref="F494">INDEX(Establishment!B$2:B$1042,MATCH($E494,Establishment!$A$2:$A$1042,0))</f>
        <v xml:space="preserve"> </v>
      </c>
      <c r="G494" t="str">
        <f t="array" ref="G494">INDEX(Establishment!C$2:C$1042,MATCH($E494,Establishment!$A$2:$A$1042,0))</f>
        <v xml:space="preserve"> </v>
      </c>
      <c r="M494">
        <f t="shared" si="7"/>
        <v>0</v>
      </c>
      <c r="N494">
        <f t="shared" si="8"/>
        <v>0</v>
      </c>
      <c r="O494" t="s">
        <v>20</v>
      </c>
      <c r="P494" t="str">
        <f t="array" ref="P494">INDEX(Items!B$2:B$1090,MATCH($O494,Items!$A$2:$A$1090,0))</f>
        <v xml:space="preserve"> </v>
      </c>
      <c r="Q494" t="str">
        <f t="array" ref="Q494">INDEX(Items!C$2:C$1090,MATCH($O494,Items!$A$2:$A$1090,0))</f>
        <v xml:space="preserve"> </v>
      </c>
      <c r="R494" t="str">
        <f t="array" ref="R494">INDEX(Items!D$2:D$1090,MATCH($O494,Items!$A$2:$A$1090,0))</f>
        <v xml:space="preserve"> </v>
      </c>
    </row>
    <row r="495" spans="1:18" ht="15.75" customHeight="1" x14ac:dyDescent="0.25">
      <c r="A495">
        <f t="shared" si="6"/>
        <v>1</v>
      </c>
      <c r="B495" t="str">
        <f t="shared" si="9"/>
        <v/>
      </c>
      <c r="C495">
        <f t="shared" si="10"/>
        <v>1</v>
      </c>
      <c r="D495" s="4"/>
      <c r="E495" t="s">
        <v>20</v>
      </c>
      <c r="F495" t="str">
        <f t="array" ref="F495">INDEX(Establishment!B$2:B$1042,MATCH($E495,Establishment!$A$2:$A$1042,0))</f>
        <v xml:space="preserve"> </v>
      </c>
      <c r="G495" t="str">
        <f t="array" ref="G495">INDEX(Establishment!C$2:C$1042,MATCH($E495,Establishment!$A$2:$A$1042,0))</f>
        <v xml:space="preserve"> </v>
      </c>
      <c r="M495">
        <f t="shared" si="7"/>
        <v>0</v>
      </c>
      <c r="N495">
        <f t="shared" si="8"/>
        <v>0</v>
      </c>
      <c r="O495" t="s">
        <v>20</v>
      </c>
      <c r="P495" t="str">
        <f t="array" ref="P495">INDEX(Items!B$2:B$1090,MATCH($O495,Items!$A$2:$A$1090,0))</f>
        <v xml:space="preserve"> </v>
      </c>
      <c r="Q495" t="str">
        <f t="array" ref="Q495">INDEX(Items!C$2:C$1090,MATCH($O495,Items!$A$2:$A$1090,0))</f>
        <v xml:space="preserve"> </v>
      </c>
      <c r="R495" t="str">
        <f t="array" ref="R495">INDEX(Items!D$2:D$1090,MATCH($O495,Items!$A$2:$A$1090,0))</f>
        <v xml:space="preserve"> </v>
      </c>
    </row>
    <row r="496" spans="1:18" ht="15.75" customHeight="1" x14ac:dyDescent="0.25">
      <c r="A496">
        <f t="shared" si="6"/>
        <v>1</v>
      </c>
      <c r="B496" t="str">
        <f t="shared" si="9"/>
        <v/>
      </c>
      <c r="C496">
        <f t="shared" si="10"/>
        <v>1</v>
      </c>
      <c r="D496" s="4"/>
      <c r="E496" t="s">
        <v>20</v>
      </c>
      <c r="F496" t="str">
        <f t="array" ref="F496">INDEX(Establishment!B$2:B$1042,MATCH($E496,Establishment!$A$2:$A$1042,0))</f>
        <v xml:space="preserve"> </v>
      </c>
      <c r="G496" t="str">
        <f t="array" ref="G496">INDEX(Establishment!C$2:C$1042,MATCH($E496,Establishment!$A$2:$A$1042,0))</f>
        <v xml:space="preserve"> </v>
      </c>
      <c r="M496">
        <f t="shared" si="7"/>
        <v>0</v>
      </c>
      <c r="N496">
        <f t="shared" si="8"/>
        <v>0</v>
      </c>
      <c r="O496" t="s">
        <v>20</v>
      </c>
      <c r="P496" t="str">
        <f t="array" ref="P496">INDEX(Items!B$2:B$1090,MATCH($O496,Items!$A$2:$A$1090,0))</f>
        <v xml:space="preserve"> </v>
      </c>
      <c r="Q496" t="str">
        <f t="array" ref="Q496">INDEX(Items!C$2:C$1090,MATCH($O496,Items!$A$2:$A$1090,0))</f>
        <v xml:space="preserve"> </v>
      </c>
      <c r="R496" t="str">
        <f t="array" ref="R496">INDEX(Items!D$2:D$1090,MATCH($O496,Items!$A$2:$A$1090,0))</f>
        <v xml:space="preserve"> </v>
      </c>
    </row>
    <row r="497" spans="1:18" ht="15.75" customHeight="1" x14ac:dyDescent="0.25">
      <c r="A497">
        <f t="shared" si="6"/>
        <v>1</v>
      </c>
      <c r="B497" t="str">
        <f t="shared" si="9"/>
        <v/>
      </c>
      <c r="C497">
        <f t="shared" si="10"/>
        <v>1</v>
      </c>
      <c r="D497" s="4"/>
      <c r="E497" t="s">
        <v>20</v>
      </c>
      <c r="F497" t="str">
        <f t="array" ref="F497">INDEX(Establishment!B$2:B$1042,MATCH($E497,Establishment!$A$2:$A$1042,0))</f>
        <v xml:space="preserve"> </v>
      </c>
      <c r="G497" t="str">
        <f t="array" ref="G497">INDEX(Establishment!C$2:C$1042,MATCH($E497,Establishment!$A$2:$A$1042,0))</f>
        <v xml:space="preserve"> </v>
      </c>
      <c r="M497">
        <f t="shared" si="7"/>
        <v>0</v>
      </c>
      <c r="N497">
        <f t="shared" si="8"/>
        <v>0</v>
      </c>
      <c r="O497" t="s">
        <v>20</v>
      </c>
      <c r="P497" t="str">
        <f t="array" ref="P497">INDEX(Items!B$2:B$1090,MATCH($O497,Items!$A$2:$A$1090,0))</f>
        <v xml:space="preserve"> </v>
      </c>
      <c r="Q497" t="str">
        <f t="array" ref="Q497">INDEX(Items!C$2:C$1090,MATCH($O497,Items!$A$2:$A$1090,0))</f>
        <v xml:space="preserve"> </v>
      </c>
      <c r="R497" t="str">
        <f t="array" ref="R497">INDEX(Items!D$2:D$1090,MATCH($O497,Items!$A$2:$A$1090,0))</f>
        <v xml:space="preserve"> </v>
      </c>
    </row>
    <row r="498" spans="1:18" ht="15.75" customHeight="1" x14ac:dyDescent="0.25">
      <c r="A498">
        <f t="shared" si="6"/>
        <v>1</v>
      </c>
      <c r="B498" t="str">
        <f t="shared" si="9"/>
        <v/>
      </c>
      <c r="C498">
        <f t="shared" si="10"/>
        <v>1</v>
      </c>
      <c r="D498" s="4"/>
      <c r="E498" t="s">
        <v>20</v>
      </c>
      <c r="F498" t="str">
        <f t="array" ref="F498">INDEX(Establishment!B$2:B$1042,MATCH($E498,Establishment!$A$2:$A$1042,0))</f>
        <v xml:space="preserve"> </v>
      </c>
      <c r="G498" t="str">
        <f t="array" ref="G498">INDEX(Establishment!C$2:C$1042,MATCH($E498,Establishment!$A$2:$A$1042,0))</f>
        <v xml:space="preserve"> </v>
      </c>
      <c r="M498">
        <f t="shared" si="7"/>
        <v>0</v>
      </c>
      <c r="N498">
        <f t="shared" si="8"/>
        <v>0</v>
      </c>
      <c r="O498" t="s">
        <v>20</v>
      </c>
      <c r="P498" t="str">
        <f t="array" ref="P498">INDEX(Items!B$2:B$1090,MATCH($O498,Items!$A$2:$A$1090,0))</f>
        <v xml:space="preserve"> </v>
      </c>
      <c r="Q498" t="str">
        <f t="array" ref="Q498">INDEX(Items!C$2:C$1090,MATCH($O498,Items!$A$2:$A$1090,0))</f>
        <v xml:space="preserve"> </v>
      </c>
      <c r="R498" t="str">
        <f t="array" ref="R498">INDEX(Items!D$2:D$1090,MATCH($O498,Items!$A$2:$A$1090,0))</f>
        <v xml:space="preserve"> </v>
      </c>
    </row>
    <row r="499" spans="1:18" ht="15.75" customHeight="1" x14ac:dyDescent="0.25">
      <c r="A499">
        <f t="shared" si="6"/>
        <v>1</v>
      </c>
      <c r="B499" t="str">
        <f t="shared" si="9"/>
        <v/>
      </c>
      <c r="C499">
        <f t="shared" si="10"/>
        <v>1</v>
      </c>
      <c r="D499" s="4"/>
      <c r="E499" t="s">
        <v>20</v>
      </c>
      <c r="F499" t="str">
        <f t="array" ref="F499">INDEX(Establishment!B$2:B$1042,MATCH($E499,Establishment!$A$2:$A$1042,0))</f>
        <v xml:space="preserve"> </v>
      </c>
      <c r="G499" t="str">
        <f t="array" ref="G499">INDEX(Establishment!C$2:C$1042,MATCH($E499,Establishment!$A$2:$A$1042,0))</f>
        <v xml:space="preserve"> </v>
      </c>
      <c r="M499">
        <f t="shared" si="7"/>
        <v>0</v>
      </c>
      <c r="N499">
        <f t="shared" si="8"/>
        <v>0</v>
      </c>
      <c r="O499" t="s">
        <v>20</v>
      </c>
      <c r="P499" t="str">
        <f t="array" ref="P499">INDEX(Items!B$2:B$1090,MATCH($O499,Items!$A$2:$A$1090,0))</f>
        <v xml:space="preserve"> </v>
      </c>
      <c r="Q499" t="str">
        <f t="array" ref="Q499">INDEX(Items!C$2:C$1090,MATCH($O499,Items!$A$2:$A$1090,0))</f>
        <v xml:space="preserve"> </v>
      </c>
      <c r="R499" t="str">
        <f t="array" ref="R499">INDEX(Items!D$2:D$1090,MATCH($O499,Items!$A$2:$A$1090,0))</f>
        <v xml:space="preserve"> </v>
      </c>
    </row>
  </sheetData>
  <autoFilter ref="A1:S499" xr:uid="{00000000-0009-0000-0000-000004000000}"/>
  <pageMargins left="0.7" right="0.7" top="0.75" bottom="0.75" header="0" footer="0"/>
  <pageSetup orientation="portrait"/>
  <extLst>
    <ext xmlns:x14="http://schemas.microsoft.com/office/spreadsheetml/2009/9/main" uri="{CCE6A557-97BC-4b89-ADB6-D9C93CAAB3DF}">
      <x14:dataValidations xmlns:xm="http://schemas.microsoft.com/office/excel/2006/main" count="4">
        <x14:dataValidation type="list" allowBlank="1" xr:uid="{00000000-0002-0000-0400-000000000000}">
          <x14:formula1>
            <xm:f>Misc!$A$2:$A$8</xm:f>
          </x14:formula1>
          <xm:sqref>H1:H499</xm:sqref>
        </x14:dataValidation>
        <x14:dataValidation type="list" allowBlank="1" xr:uid="{00000000-0002-0000-0400-000001000000}">
          <x14:formula1>
            <xm:f>ANCHORARRAY('Accounts Search'!$A3)</xm:f>
          </x14:formula1>
          <xm:sqref>J2:J499</xm:sqref>
        </x14:dataValidation>
        <x14:dataValidation type="list" allowBlank="1" xr:uid="{00000000-0002-0000-0400-000002000000}">
          <x14:formula1>
            <xm:f>ANCHORARRAY('Establishment Search'!$A2)</xm:f>
          </x14:formula1>
          <xm:sqref>E2:E499</xm:sqref>
        </x14:dataValidation>
        <x14:dataValidation type="list" allowBlank="1" xr:uid="{00000000-0002-0000-0400-000003000000}">
          <x14:formula1>
            <xm:f>ANCHORARRAY('Items Search'!$A3)</xm:f>
          </x14:formula1>
          <xm:sqref>O2:O499</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499"/>
  <sheetViews>
    <sheetView workbookViewId="0">
      <pane xSplit="7" ySplit="1" topLeftCell="H2" activePane="bottomRight" state="frozen"/>
      <selection pane="topRight" activeCell="H1" sqref="H1"/>
      <selection pane="bottomLeft" activeCell="A2" sqref="A2"/>
      <selection pane="bottomRight" activeCell="H2" sqref="H2"/>
    </sheetView>
  </sheetViews>
  <sheetFormatPr defaultColWidth="14.42578125" defaultRowHeight="15" customHeight="1" x14ac:dyDescent="0.25"/>
  <cols>
    <col min="1" max="1" width="8.42578125" customWidth="1"/>
    <col min="2" max="3" width="11.140625" customWidth="1"/>
    <col min="4" max="4" width="10.7109375" customWidth="1"/>
    <col min="5" max="5" width="21.140625" customWidth="1"/>
    <col min="6" max="6" width="13.7109375" customWidth="1"/>
    <col min="7" max="7" width="9.7109375" customWidth="1"/>
    <col min="8" max="8" width="13.7109375" customWidth="1"/>
    <col min="9" max="9" width="9.5703125" customWidth="1"/>
    <col min="10" max="10" width="18.5703125" customWidth="1"/>
    <col min="11" max="11" width="8.7109375" customWidth="1"/>
    <col min="12" max="12" width="9.5703125" customWidth="1"/>
    <col min="13" max="13" width="8" customWidth="1"/>
    <col min="14" max="14" width="11.140625" customWidth="1"/>
    <col min="15" max="15" width="25.7109375" customWidth="1"/>
    <col min="16" max="16" width="6.140625" customWidth="1"/>
    <col min="17" max="17" width="12.7109375" customWidth="1"/>
    <col min="18" max="18" width="7.140625" customWidth="1"/>
    <col min="19" max="19" width="8.7109375" customWidth="1"/>
  </cols>
  <sheetData>
    <row r="1" spans="1:19" ht="30" x14ac:dyDescent="0.25">
      <c r="A1" t="s">
        <v>3</v>
      </c>
      <c r="B1" s="2" t="s">
        <v>4</v>
      </c>
      <c r="C1" t="s">
        <v>5</v>
      </c>
      <c r="D1" t="s">
        <v>6</v>
      </c>
      <c r="E1" s="3" t="s">
        <v>7</v>
      </c>
      <c r="F1" t="s">
        <v>8</v>
      </c>
      <c r="G1" t="s">
        <v>9</v>
      </c>
      <c r="H1" t="s">
        <v>10</v>
      </c>
      <c r="I1" s="1" t="s">
        <v>11</v>
      </c>
      <c r="J1" t="s">
        <v>12</v>
      </c>
      <c r="K1" t="s">
        <v>13</v>
      </c>
      <c r="L1" t="s">
        <v>14</v>
      </c>
      <c r="M1" t="s">
        <v>11</v>
      </c>
      <c r="N1" t="s">
        <v>1</v>
      </c>
      <c r="O1" t="s">
        <v>15</v>
      </c>
      <c r="P1" t="s">
        <v>16</v>
      </c>
      <c r="Q1" t="s">
        <v>17</v>
      </c>
      <c r="R1" t="s">
        <v>18</v>
      </c>
      <c r="S1" t="s">
        <v>19</v>
      </c>
    </row>
    <row r="2" spans="1:19" x14ac:dyDescent="0.25">
      <c r="A2">
        <f t="shared" ref="A2:A256" si="0">IF(OR(D2&lt;&gt;D1,D2=""),1,IF(NOT(AND(E2=E1,F2=F1,G2=G1)),A1+1,IF(OR(H2="",AND(H2&lt;&gt;"",H2&lt;&gt;H1,H1&lt;&gt;"")),A1,A1+1)))</f>
        <v>1</v>
      </c>
      <c r="B2" t="str">
        <f t="shared" ref="B2:B6" si="1">IF(D2&lt;&gt;"",YEAR(D2)&amp;MONTH(D2)&amp;DAY(D2)&amp;CHAR(64+A2),"")</f>
        <v/>
      </c>
      <c r="D2" s="4"/>
      <c r="E2" t="s">
        <v>20</v>
      </c>
      <c r="F2" t="str">
        <f t="array" ref="F2">INDEX(Establishment!B$2:B$1042,MATCH($E2,Establishment!$A$2:$A$1042,0))</f>
        <v xml:space="preserve"> </v>
      </c>
      <c r="G2" t="str">
        <f t="array" ref="G2">INDEX(Establishment!C$2:C$1042,MATCH($E2,Establishment!$A$2:$A$1042,0))</f>
        <v xml:space="preserve"> </v>
      </c>
      <c r="I2" s="1"/>
      <c r="M2">
        <f t="shared" ref="M2:M256" si="2">K2*L2</f>
        <v>0</v>
      </c>
      <c r="N2">
        <f t="shared" ref="N2:N256" si="3">IF(B2=B1,N1+M2,M2)</f>
        <v>0</v>
      </c>
      <c r="O2" t="s">
        <v>20</v>
      </c>
      <c r="P2" t="str">
        <f t="array" ref="P2">INDEX(Items!B$2:B$1090,MATCH($O2,Items!$A$2:$A$1090,0))</f>
        <v xml:space="preserve"> </v>
      </c>
      <c r="Q2" t="str">
        <f t="array" ref="Q2">INDEX(Items!C$2:C$1090,MATCH($O2,Items!$A$2:$A$1090,0))</f>
        <v xml:space="preserve"> </v>
      </c>
      <c r="R2" t="str">
        <f t="array" ref="R2">INDEX(Items!D$2:D$1090,MATCH($O2,Items!$A$2:$A$1090,0))</f>
        <v xml:space="preserve"> </v>
      </c>
    </row>
    <row r="3" spans="1:19" x14ac:dyDescent="0.25">
      <c r="A3">
        <f t="shared" si="0"/>
        <v>1</v>
      </c>
      <c r="B3" t="str">
        <f t="shared" si="1"/>
        <v/>
      </c>
      <c r="D3" s="4"/>
      <c r="E3" t="s">
        <v>20</v>
      </c>
      <c r="F3" t="str">
        <f t="array" ref="F3">INDEX(Establishment!B$2:B$1042,MATCH($E3,Establishment!$A$2:$A$1042,0))</f>
        <v xml:space="preserve"> </v>
      </c>
      <c r="G3" t="str">
        <f t="array" ref="G3">INDEX(Establishment!C$2:C$1042,MATCH($E3,Establishment!$A$2:$A$1042,0))</f>
        <v xml:space="preserve"> </v>
      </c>
      <c r="I3" s="1"/>
      <c r="M3">
        <f t="shared" si="2"/>
        <v>0</v>
      </c>
      <c r="N3">
        <f t="shared" si="3"/>
        <v>0</v>
      </c>
      <c r="O3" t="s">
        <v>20</v>
      </c>
      <c r="P3" t="str">
        <f t="array" ref="P3">INDEX(Items!B$2:B$1090,MATCH($O3,Items!$A$2:$A$1090,0))</f>
        <v xml:space="preserve"> </v>
      </c>
      <c r="Q3" t="str">
        <f t="array" ref="Q3">INDEX(Items!C$2:C$1090,MATCH($O3,Items!$A$2:$A$1090,0))</f>
        <v xml:space="preserve"> </v>
      </c>
      <c r="R3" t="str">
        <f t="array" ref="R3">INDEX(Items!D$2:D$1090,MATCH($O3,Items!$A$2:$A$1090,0))</f>
        <v xml:space="preserve"> </v>
      </c>
    </row>
    <row r="4" spans="1:19" x14ac:dyDescent="0.25">
      <c r="A4">
        <f t="shared" si="0"/>
        <v>1</v>
      </c>
      <c r="B4" t="str">
        <f t="shared" si="1"/>
        <v/>
      </c>
      <c r="D4" s="4"/>
      <c r="E4" t="s">
        <v>20</v>
      </c>
      <c r="F4" t="str">
        <f t="array" ref="F4">INDEX(Establishment!B$2:B$1042,MATCH($E4,Establishment!$A$2:$A$1042,0))</f>
        <v xml:space="preserve"> </v>
      </c>
      <c r="G4" t="str">
        <f t="array" ref="G4">INDEX(Establishment!C$2:C$1042,MATCH($E4,Establishment!$A$2:$A$1042,0))</f>
        <v xml:space="preserve"> </v>
      </c>
      <c r="I4" s="1"/>
      <c r="M4">
        <f t="shared" si="2"/>
        <v>0</v>
      </c>
      <c r="N4">
        <f t="shared" si="3"/>
        <v>0</v>
      </c>
      <c r="O4" t="s">
        <v>20</v>
      </c>
      <c r="P4" t="str">
        <f t="array" ref="P4">INDEX(Items!B$2:B$1090,MATCH($O4,Items!$A$2:$A$1090,0))</f>
        <v xml:space="preserve"> </v>
      </c>
      <c r="Q4" t="str">
        <f t="array" ref="Q4">INDEX(Items!C$2:C$1090,MATCH($O4,Items!$A$2:$A$1090,0))</f>
        <v xml:space="preserve"> </v>
      </c>
      <c r="R4" t="str">
        <f t="array" ref="R4">INDEX(Items!D$2:D$1090,MATCH($O4,Items!$A$2:$A$1090,0))</f>
        <v xml:space="preserve"> </v>
      </c>
    </row>
    <row r="5" spans="1:19" x14ac:dyDescent="0.25">
      <c r="A5">
        <f t="shared" si="0"/>
        <v>1</v>
      </c>
      <c r="B5" t="str">
        <f t="shared" si="1"/>
        <v/>
      </c>
      <c r="D5" s="4"/>
      <c r="E5" t="s">
        <v>20</v>
      </c>
      <c r="F5" t="str">
        <f t="array" ref="F5">INDEX(Establishment!B$2:B$1042,MATCH($E5,Establishment!$A$2:$A$1042,0))</f>
        <v xml:space="preserve"> </v>
      </c>
      <c r="G5" t="str">
        <f t="array" ref="G5">INDEX(Establishment!C$2:C$1042,MATCH($E5,Establishment!$A$2:$A$1042,0))</f>
        <v xml:space="preserve"> </v>
      </c>
      <c r="I5" s="1"/>
      <c r="M5">
        <f t="shared" si="2"/>
        <v>0</v>
      </c>
      <c r="N5">
        <f t="shared" si="3"/>
        <v>0</v>
      </c>
      <c r="O5" t="s">
        <v>20</v>
      </c>
      <c r="P5" t="str">
        <f t="array" ref="P5">INDEX(Items!B$2:B$1090,MATCH($O5,Items!$A$2:$A$1090,0))</f>
        <v xml:space="preserve"> </v>
      </c>
      <c r="Q5" t="str">
        <f t="array" ref="Q5">INDEX(Items!C$2:C$1090,MATCH($O5,Items!$A$2:$A$1090,0))</f>
        <v xml:space="preserve"> </v>
      </c>
      <c r="R5" t="str">
        <f t="array" ref="R5">INDEX(Items!D$2:D$1090,MATCH($O5,Items!$A$2:$A$1090,0))</f>
        <v xml:space="preserve"> </v>
      </c>
    </row>
    <row r="6" spans="1:19" x14ac:dyDescent="0.25">
      <c r="A6">
        <f t="shared" si="0"/>
        <v>1</v>
      </c>
      <c r="B6" t="str">
        <f t="shared" si="1"/>
        <v/>
      </c>
      <c r="D6" s="4"/>
      <c r="E6" t="s">
        <v>20</v>
      </c>
      <c r="F6" t="str">
        <f t="array" ref="F6">INDEX(Establishment!B$2:B$1042,MATCH($E6,Establishment!$A$2:$A$1042,0))</f>
        <v xml:space="preserve"> </v>
      </c>
      <c r="G6" t="str">
        <f t="array" ref="G6">INDEX(Establishment!C$2:C$1042,MATCH($E6,Establishment!$A$2:$A$1042,0))</f>
        <v xml:space="preserve"> </v>
      </c>
      <c r="I6" s="1"/>
      <c r="M6">
        <f t="shared" si="2"/>
        <v>0</v>
      </c>
      <c r="N6">
        <f t="shared" si="3"/>
        <v>0</v>
      </c>
      <c r="O6" t="s">
        <v>20</v>
      </c>
      <c r="P6" t="str">
        <f t="array" ref="P6">INDEX(Items!B$2:B$1090,MATCH($O6,Items!$A$2:$A$1090,0))</f>
        <v xml:space="preserve"> </v>
      </c>
      <c r="Q6" t="str">
        <f t="array" ref="Q6">INDEX(Items!C$2:C$1090,MATCH($O6,Items!$A$2:$A$1090,0))</f>
        <v xml:space="preserve"> </v>
      </c>
      <c r="R6" t="str">
        <f t="array" ref="R6">INDEX(Items!D$2:D$1090,MATCH($O6,Items!$A$2:$A$1090,0))</f>
        <v xml:space="preserve"> </v>
      </c>
    </row>
    <row r="7" spans="1:19" x14ac:dyDescent="0.25">
      <c r="A7">
        <f t="shared" si="0"/>
        <v>1</v>
      </c>
      <c r="B7" t="str">
        <f t="shared" ref="B7:B261" si="4">IF(D7&lt;&gt;"",TEXT(D7,"YYYYMMDD")&amp;CHAR(64+A7),"")</f>
        <v/>
      </c>
      <c r="C7">
        <f>IF(OR(B7="",B7&lt;&gt;B15),1,C15+1)</f>
        <v>1</v>
      </c>
      <c r="D7" s="4"/>
      <c r="E7" t="s">
        <v>20</v>
      </c>
      <c r="F7" t="str">
        <f t="array" ref="F7">INDEX(Establishment!B$2:B$1042,MATCH($E7,Establishment!$A$2:$A$1042,0))</f>
        <v xml:space="preserve"> </v>
      </c>
      <c r="G7" t="str">
        <f t="array" ref="G7">INDEX(Establishment!C$2:C$1042,MATCH($E7,Establishment!$A$2:$A$1042,0))</f>
        <v xml:space="preserve"> </v>
      </c>
      <c r="I7" s="1"/>
      <c r="M7">
        <f t="shared" si="2"/>
        <v>0</v>
      </c>
      <c r="N7">
        <f t="shared" si="3"/>
        <v>0</v>
      </c>
      <c r="O7" t="s">
        <v>20</v>
      </c>
      <c r="P7" t="str">
        <f t="array" ref="P7">INDEX(Items!B$2:B$1090,MATCH($O7,Items!$A$2:$A$1090,0))</f>
        <v xml:space="preserve"> </v>
      </c>
      <c r="Q7" t="str">
        <f t="array" ref="Q7">INDEX(Items!C$2:C$1090,MATCH($O7,Items!$A$2:$A$1090,0))</f>
        <v xml:space="preserve"> </v>
      </c>
      <c r="R7" t="str">
        <f t="array" ref="R7">INDEX(Items!D$2:D$1090,MATCH($O7,Items!$A$2:$A$1090,0))</f>
        <v xml:space="preserve"> </v>
      </c>
    </row>
    <row r="8" spans="1:19" x14ac:dyDescent="0.25">
      <c r="A8">
        <f t="shared" si="0"/>
        <v>1</v>
      </c>
      <c r="B8" t="str">
        <f t="shared" si="4"/>
        <v/>
      </c>
      <c r="C8">
        <f t="shared" ref="C8:C262" si="5">IF(OR(B8="",B8&lt;&gt;B7),1,C7+1)</f>
        <v>1</v>
      </c>
      <c r="D8" s="4"/>
      <c r="E8" t="s">
        <v>20</v>
      </c>
      <c r="F8" t="str">
        <f t="array" ref="F8">INDEX(Establishment!B$2:B$1042,MATCH($E8,Establishment!$A$2:$A$1042,0))</f>
        <v xml:space="preserve"> </v>
      </c>
      <c r="G8" t="str">
        <f t="array" ref="G8">INDEX(Establishment!C$2:C$1042,MATCH($E8,Establishment!$A$2:$A$1042,0))</f>
        <v xml:space="preserve"> </v>
      </c>
      <c r="I8" s="1"/>
      <c r="M8">
        <f t="shared" si="2"/>
        <v>0</v>
      </c>
      <c r="N8">
        <f t="shared" si="3"/>
        <v>0</v>
      </c>
      <c r="O8" t="s">
        <v>20</v>
      </c>
      <c r="P8" t="str">
        <f t="array" ref="P8">INDEX(Items!B$2:B$1090,MATCH($O8,Items!$A$2:$A$1090,0))</f>
        <v xml:space="preserve"> </v>
      </c>
      <c r="Q8" t="str">
        <f t="array" ref="Q8">INDEX(Items!C$2:C$1090,MATCH($O8,Items!$A$2:$A$1090,0))</f>
        <v xml:space="preserve"> </v>
      </c>
      <c r="R8" t="str">
        <f t="array" ref="R8">INDEX(Items!D$2:D$1090,MATCH($O8,Items!$A$2:$A$1090,0))</f>
        <v xml:space="preserve"> </v>
      </c>
    </row>
    <row r="9" spans="1:19" x14ac:dyDescent="0.25">
      <c r="A9">
        <f t="shared" si="0"/>
        <v>1</v>
      </c>
      <c r="B9" t="str">
        <f t="shared" si="4"/>
        <v/>
      </c>
      <c r="C9">
        <f t="shared" si="5"/>
        <v>1</v>
      </c>
      <c r="D9" s="4"/>
      <c r="E9" t="s">
        <v>20</v>
      </c>
      <c r="F9" t="str">
        <f t="array" ref="F9">INDEX(Establishment!B$2:B$1042,MATCH($E9,Establishment!$A$2:$A$1042,0))</f>
        <v xml:space="preserve"> </v>
      </c>
      <c r="G9" t="str">
        <f t="array" ref="G9">INDEX(Establishment!C$2:C$1042,MATCH($E9,Establishment!$A$2:$A$1042,0))</f>
        <v xml:space="preserve"> </v>
      </c>
      <c r="I9" s="1"/>
      <c r="M9">
        <f t="shared" si="2"/>
        <v>0</v>
      </c>
      <c r="N9">
        <f t="shared" si="3"/>
        <v>0</v>
      </c>
      <c r="O9" t="s">
        <v>20</v>
      </c>
      <c r="P9" t="str">
        <f t="array" ref="P9">INDEX(Items!B$2:B$1090,MATCH($O9,Items!$A$2:$A$1090,0))</f>
        <v xml:space="preserve"> </v>
      </c>
      <c r="Q9" t="str">
        <f t="array" ref="Q9">INDEX(Items!C$2:C$1090,MATCH($O9,Items!$A$2:$A$1090,0))</f>
        <v xml:space="preserve"> </v>
      </c>
      <c r="R9" t="str">
        <f t="array" ref="R9">INDEX(Items!D$2:D$1090,MATCH($O9,Items!$A$2:$A$1090,0))</f>
        <v xml:space="preserve"> </v>
      </c>
    </row>
    <row r="10" spans="1:19" x14ac:dyDescent="0.25">
      <c r="A10">
        <f t="shared" si="0"/>
        <v>1</v>
      </c>
      <c r="B10" t="str">
        <f t="shared" si="4"/>
        <v/>
      </c>
      <c r="C10">
        <f t="shared" si="5"/>
        <v>1</v>
      </c>
      <c r="D10" s="4"/>
      <c r="E10" t="s">
        <v>20</v>
      </c>
      <c r="F10" t="str">
        <f t="array" ref="F10">INDEX(Establishment!B$2:B$1042,MATCH($E10,Establishment!$A$2:$A$1042,0))</f>
        <v xml:space="preserve"> </v>
      </c>
      <c r="G10" t="str">
        <f t="array" ref="G10">INDEX(Establishment!C$2:C$1042,MATCH($E10,Establishment!$A$2:$A$1042,0))</f>
        <v xml:space="preserve"> </v>
      </c>
      <c r="I10" s="1"/>
      <c r="M10">
        <f t="shared" si="2"/>
        <v>0</v>
      </c>
      <c r="N10">
        <f t="shared" si="3"/>
        <v>0</v>
      </c>
      <c r="O10" t="s">
        <v>20</v>
      </c>
      <c r="P10" t="str">
        <f t="array" ref="P10">INDEX(Items!B$2:B$1090,MATCH($O10,Items!$A$2:$A$1090,0))</f>
        <v xml:space="preserve"> </v>
      </c>
      <c r="Q10" t="str">
        <f t="array" ref="Q10">INDEX(Items!C$2:C$1090,MATCH($O10,Items!$A$2:$A$1090,0))</f>
        <v xml:space="preserve"> </v>
      </c>
      <c r="R10" t="str">
        <f t="array" ref="R10">INDEX(Items!D$2:D$1090,MATCH($O10,Items!$A$2:$A$1090,0))</f>
        <v xml:space="preserve"> </v>
      </c>
    </row>
    <row r="11" spans="1:19" x14ac:dyDescent="0.25">
      <c r="A11">
        <f t="shared" si="0"/>
        <v>1</v>
      </c>
      <c r="B11" t="str">
        <f t="shared" si="4"/>
        <v/>
      </c>
      <c r="C11">
        <f t="shared" si="5"/>
        <v>1</v>
      </c>
      <c r="D11" s="4"/>
      <c r="E11" t="s">
        <v>20</v>
      </c>
      <c r="F11" t="str">
        <f t="array" ref="F11">INDEX(Establishment!B$2:B$1042,MATCH($E11,Establishment!$A$2:$A$1042,0))</f>
        <v xml:space="preserve"> </v>
      </c>
      <c r="G11" t="str">
        <f t="array" ref="G11">INDEX(Establishment!C$2:C$1042,MATCH($E11,Establishment!$A$2:$A$1042,0))</f>
        <v xml:space="preserve"> </v>
      </c>
      <c r="I11" s="1"/>
      <c r="M11">
        <f t="shared" si="2"/>
        <v>0</v>
      </c>
      <c r="N11">
        <f t="shared" si="3"/>
        <v>0</v>
      </c>
      <c r="O11" t="s">
        <v>20</v>
      </c>
      <c r="P11" t="str">
        <f t="array" ref="P11">INDEX(Items!B$2:B$1090,MATCH($O11,Items!$A$2:$A$1090,0))</f>
        <v xml:space="preserve"> </v>
      </c>
      <c r="Q11" t="str">
        <f t="array" ref="Q11">INDEX(Items!C$2:C$1090,MATCH($O11,Items!$A$2:$A$1090,0))</f>
        <v xml:space="preserve"> </v>
      </c>
      <c r="R11" t="str">
        <f t="array" ref="R11">INDEX(Items!D$2:D$1090,MATCH($O11,Items!$A$2:$A$1090,0))</f>
        <v xml:space="preserve"> </v>
      </c>
    </row>
    <row r="12" spans="1:19" x14ac:dyDescent="0.25">
      <c r="A12">
        <f t="shared" si="0"/>
        <v>1</v>
      </c>
      <c r="B12" t="str">
        <f t="shared" si="4"/>
        <v/>
      </c>
      <c r="C12">
        <f t="shared" si="5"/>
        <v>1</v>
      </c>
      <c r="D12" s="4"/>
      <c r="E12" t="s">
        <v>20</v>
      </c>
      <c r="F12" t="str">
        <f t="array" ref="F12">INDEX(Establishment!B$2:B$1042,MATCH($E12,Establishment!$A$2:$A$1042,0))</f>
        <v xml:space="preserve"> </v>
      </c>
      <c r="G12" t="str">
        <f t="array" ref="G12">INDEX(Establishment!C$2:C$1042,MATCH($E12,Establishment!$A$2:$A$1042,0))</f>
        <v xml:space="preserve"> </v>
      </c>
      <c r="I12" s="1"/>
      <c r="M12">
        <f t="shared" si="2"/>
        <v>0</v>
      </c>
      <c r="N12">
        <f t="shared" si="3"/>
        <v>0</v>
      </c>
      <c r="O12" t="s">
        <v>20</v>
      </c>
      <c r="P12" t="str">
        <f t="array" ref="P12">INDEX(Items!B$2:B$1090,MATCH($O12,Items!$A$2:$A$1090,0))</f>
        <v xml:space="preserve"> </v>
      </c>
      <c r="Q12" t="str">
        <f t="array" ref="Q12">INDEX(Items!C$2:C$1090,MATCH($O12,Items!$A$2:$A$1090,0))</f>
        <v xml:space="preserve"> </v>
      </c>
      <c r="R12" t="str">
        <f t="array" ref="R12">INDEX(Items!D$2:D$1090,MATCH($O12,Items!$A$2:$A$1090,0))</f>
        <v xml:space="preserve"> </v>
      </c>
    </row>
    <row r="13" spans="1:19" x14ac:dyDescent="0.25">
      <c r="A13">
        <f t="shared" si="0"/>
        <v>1</v>
      </c>
      <c r="B13" t="str">
        <f t="shared" si="4"/>
        <v/>
      </c>
      <c r="C13">
        <f t="shared" si="5"/>
        <v>1</v>
      </c>
      <c r="D13" s="4"/>
      <c r="E13" t="s">
        <v>20</v>
      </c>
      <c r="F13" t="str">
        <f t="array" ref="F13">INDEX(Establishment!B$2:B$1042,MATCH($E13,Establishment!$A$2:$A$1042,0))</f>
        <v xml:space="preserve"> </v>
      </c>
      <c r="G13" t="str">
        <f t="array" ref="G13">INDEX(Establishment!C$2:C$1042,MATCH($E13,Establishment!$A$2:$A$1042,0))</f>
        <v xml:space="preserve"> </v>
      </c>
      <c r="I13" s="1"/>
      <c r="M13">
        <f t="shared" si="2"/>
        <v>0</v>
      </c>
      <c r="N13">
        <f t="shared" si="3"/>
        <v>0</v>
      </c>
      <c r="O13" t="s">
        <v>20</v>
      </c>
      <c r="P13" t="str">
        <f t="array" ref="P13">INDEX(Items!B$2:B$1090,MATCH($O13,Items!$A$2:$A$1090,0))</f>
        <v xml:space="preserve"> </v>
      </c>
      <c r="Q13" t="str">
        <f t="array" ref="Q13">INDEX(Items!C$2:C$1090,MATCH($O13,Items!$A$2:$A$1090,0))</f>
        <v xml:space="preserve"> </v>
      </c>
      <c r="R13" t="str">
        <f t="array" ref="R13">INDEX(Items!D$2:D$1090,MATCH($O13,Items!$A$2:$A$1090,0))</f>
        <v xml:space="preserve"> </v>
      </c>
    </row>
    <row r="14" spans="1:19" x14ac:dyDescent="0.25">
      <c r="A14">
        <f t="shared" si="0"/>
        <v>1</v>
      </c>
      <c r="B14" t="str">
        <f t="shared" si="4"/>
        <v/>
      </c>
      <c r="C14">
        <f t="shared" si="5"/>
        <v>1</v>
      </c>
      <c r="D14" s="4"/>
      <c r="E14" t="s">
        <v>20</v>
      </c>
      <c r="F14" t="str">
        <f t="array" ref="F14">INDEX(Establishment!B$2:B$1042,MATCH($E14,Establishment!$A$2:$A$1042,0))</f>
        <v xml:space="preserve"> </v>
      </c>
      <c r="G14" t="str">
        <f t="array" ref="G14">INDEX(Establishment!C$2:C$1042,MATCH($E14,Establishment!$A$2:$A$1042,0))</f>
        <v xml:space="preserve"> </v>
      </c>
      <c r="I14" s="1"/>
      <c r="M14">
        <f t="shared" si="2"/>
        <v>0</v>
      </c>
      <c r="N14">
        <f t="shared" si="3"/>
        <v>0</v>
      </c>
      <c r="O14" t="s">
        <v>20</v>
      </c>
      <c r="P14" t="str">
        <f t="array" ref="P14">INDEX(Items!B$2:B$1090,MATCH($O14,Items!$A$2:$A$1090,0))</f>
        <v xml:space="preserve"> </v>
      </c>
      <c r="Q14" t="str">
        <f t="array" ref="Q14">INDEX(Items!C$2:C$1090,MATCH($O14,Items!$A$2:$A$1090,0))</f>
        <v xml:space="preserve"> </v>
      </c>
      <c r="R14" t="str">
        <f t="array" ref="R14">INDEX(Items!D$2:D$1090,MATCH($O14,Items!$A$2:$A$1090,0))</f>
        <v xml:space="preserve"> </v>
      </c>
    </row>
    <row r="15" spans="1:19" x14ac:dyDescent="0.25">
      <c r="A15">
        <f t="shared" si="0"/>
        <v>1</v>
      </c>
      <c r="B15" t="str">
        <f t="shared" si="4"/>
        <v/>
      </c>
      <c r="C15">
        <f t="shared" si="5"/>
        <v>1</v>
      </c>
      <c r="D15" s="4"/>
      <c r="E15" t="s">
        <v>20</v>
      </c>
      <c r="F15" t="str">
        <f t="array" ref="F15">INDEX(Establishment!B$2:B$1042,MATCH($E15,Establishment!$A$2:$A$1042,0))</f>
        <v xml:space="preserve"> </v>
      </c>
      <c r="G15" t="str">
        <f t="array" ref="G15">INDEX(Establishment!C$2:C$1042,MATCH($E15,Establishment!$A$2:$A$1042,0))</f>
        <v xml:space="preserve"> </v>
      </c>
      <c r="I15" s="1"/>
      <c r="M15">
        <f t="shared" si="2"/>
        <v>0</v>
      </c>
      <c r="N15">
        <f t="shared" si="3"/>
        <v>0</v>
      </c>
      <c r="O15" t="s">
        <v>20</v>
      </c>
      <c r="P15" t="str">
        <f t="array" ref="P15">INDEX(Items!B$2:B$1090,MATCH($O15,Items!$A$2:$A$1090,0))</f>
        <v xml:space="preserve"> </v>
      </c>
      <c r="Q15" t="str">
        <f t="array" ref="Q15">INDEX(Items!C$2:C$1090,MATCH($O15,Items!$A$2:$A$1090,0))</f>
        <v xml:space="preserve"> </v>
      </c>
      <c r="R15" t="str">
        <f t="array" ref="R15">INDEX(Items!D$2:D$1090,MATCH($O15,Items!$A$2:$A$1090,0))</f>
        <v xml:space="preserve"> </v>
      </c>
    </row>
    <row r="16" spans="1:19" x14ac:dyDescent="0.25">
      <c r="A16">
        <f t="shared" si="0"/>
        <v>1</v>
      </c>
      <c r="B16" t="str">
        <f t="shared" si="4"/>
        <v/>
      </c>
      <c r="C16">
        <f t="shared" si="5"/>
        <v>1</v>
      </c>
      <c r="D16" s="4"/>
      <c r="E16" t="s">
        <v>20</v>
      </c>
      <c r="F16" t="str">
        <f t="array" ref="F16">INDEX(Establishment!B$2:B$1042,MATCH($E16,Establishment!$A$2:$A$1042,0))</f>
        <v xml:space="preserve"> </v>
      </c>
      <c r="G16" t="str">
        <f t="array" ref="G16">INDEX(Establishment!C$2:C$1042,MATCH($E16,Establishment!$A$2:$A$1042,0))</f>
        <v xml:space="preserve"> </v>
      </c>
      <c r="I16" s="1"/>
      <c r="M16">
        <f t="shared" si="2"/>
        <v>0</v>
      </c>
      <c r="N16">
        <f t="shared" si="3"/>
        <v>0</v>
      </c>
      <c r="O16" t="s">
        <v>20</v>
      </c>
      <c r="P16" t="str">
        <f t="array" ref="P16">INDEX(Items!B$2:B$1090,MATCH($O16,Items!$A$2:$A$1090,0))</f>
        <v xml:space="preserve"> </v>
      </c>
      <c r="Q16" t="str">
        <f t="array" ref="Q16">INDEX(Items!C$2:C$1090,MATCH($O16,Items!$A$2:$A$1090,0))</f>
        <v xml:space="preserve"> </v>
      </c>
      <c r="R16" t="str">
        <f t="array" ref="R16">INDEX(Items!D$2:D$1090,MATCH($O16,Items!$A$2:$A$1090,0))</f>
        <v xml:space="preserve"> </v>
      </c>
    </row>
    <row r="17" spans="1:18" x14ac:dyDescent="0.25">
      <c r="A17">
        <f t="shared" si="0"/>
        <v>1</v>
      </c>
      <c r="B17" t="str">
        <f t="shared" si="4"/>
        <v/>
      </c>
      <c r="C17">
        <f t="shared" si="5"/>
        <v>1</v>
      </c>
      <c r="D17" s="4"/>
      <c r="E17" t="s">
        <v>20</v>
      </c>
      <c r="F17" t="str">
        <f t="array" ref="F17">INDEX(Establishment!B$2:B$1042,MATCH($E17,Establishment!$A$2:$A$1042,0))</f>
        <v xml:space="preserve"> </v>
      </c>
      <c r="G17" t="str">
        <f t="array" ref="G17">INDEX(Establishment!C$2:C$1042,MATCH($E17,Establishment!$A$2:$A$1042,0))</f>
        <v xml:space="preserve"> </v>
      </c>
      <c r="I17" s="1"/>
      <c r="M17">
        <f t="shared" si="2"/>
        <v>0</v>
      </c>
      <c r="N17">
        <f t="shared" si="3"/>
        <v>0</v>
      </c>
      <c r="O17" t="s">
        <v>20</v>
      </c>
      <c r="P17" t="str">
        <f t="array" ref="P17">INDEX(Items!B$2:B$1090,MATCH($O17,Items!$A$2:$A$1090,0))</f>
        <v xml:space="preserve"> </v>
      </c>
      <c r="Q17" t="str">
        <f t="array" ref="Q17">INDEX(Items!C$2:C$1090,MATCH($O17,Items!$A$2:$A$1090,0))</f>
        <v xml:space="preserve"> </v>
      </c>
      <c r="R17" t="str">
        <f t="array" ref="R17">INDEX(Items!D$2:D$1090,MATCH($O17,Items!$A$2:$A$1090,0))</f>
        <v xml:space="preserve"> </v>
      </c>
    </row>
    <row r="18" spans="1:18" x14ac:dyDescent="0.25">
      <c r="A18">
        <f t="shared" si="0"/>
        <v>1</v>
      </c>
      <c r="B18" t="str">
        <f t="shared" si="4"/>
        <v>20230626A</v>
      </c>
      <c r="C18">
        <f t="shared" si="5"/>
        <v>1</v>
      </c>
      <c r="D18" s="4">
        <v>45103</v>
      </c>
      <c r="E18" t="s">
        <v>21</v>
      </c>
      <c r="F18" t="str">
        <f t="array" ref="F18">INDEX(Establishment!B$2:B$1042,MATCH($E18,Establishment!$A$2:$A$1042,0))</f>
        <v>Metro Grocery</v>
      </c>
      <c r="G18" t="str">
        <f t="array" ref="G18">INDEX(Establishment!C$2:C$1042,MATCH($E18,Establishment!$A$2:$A$1042,0))</f>
        <v>Super Metro (Basak)</v>
      </c>
      <c r="H18" t="s">
        <v>22</v>
      </c>
      <c r="I18" s="1">
        <v>4126</v>
      </c>
      <c r="J18" t="s">
        <v>23</v>
      </c>
      <c r="K18">
        <v>1</v>
      </c>
      <c r="L18" s="1">
        <v>4126</v>
      </c>
      <c r="M18">
        <f t="shared" si="2"/>
        <v>4126</v>
      </c>
      <c r="N18">
        <f t="shared" si="3"/>
        <v>4126</v>
      </c>
      <c r="O18" t="s">
        <v>113</v>
      </c>
      <c r="P18" t="str">
        <f t="array" ref="P18">INDEX(Items!B$2:B$1090,MATCH($O18,Items!$A$2:$A$1090,0))</f>
        <v>Items</v>
      </c>
      <c r="Q18" t="str">
        <f t="array" ref="Q18">INDEX(Items!C$2:C$1090,MATCH($O18,Items!$A$2:$A$1090,0))</f>
        <v>Unliquidated</v>
      </c>
      <c r="R18">
        <f t="array" ref="R18">INDEX(Items!D$2:D$1090,MATCH($O18,Items!$A$2:$A$1090,0))</f>
        <v>0</v>
      </c>
    </row>
    <row r="19" spans="1:18" x14ac:dyDescent="0.25">
      <c r="A19">
        <f t="shared" si="0"/>
        <v>1</v>
      </c>
      <c r="B19" t="str">
        <f t="shared" si="4"/>
        <v/>
      </c>
      <c r="C19">
        <f t="shared" si="5"/>
        <v>1</v>
      </c>
      <c r="D19" s="4"/>
      <c r="E19" t="s">
        <v>20</v>
      </c>
      <c r="F19" t="str">
        <f t="array" ref="F19">INDEX(Establishment!B$2:B$1042,MATCH($E19,Establishment!$A$2:$A$1042,0))</f>
        <v xml:space="preserve"> </v>
      </c>
      <c r="G19" t="str">
        <f t="array" ref="G19">INDEX(Establishment!C$2:C$1042,MATCH($E19,Establishment!$A$2:$A$1042,0))</f>
        <v xml:space="preserve"> </v>
      </c>
      <c r="I19" s="1"/>
      <c r="M19">
        <f t="shared" si="2"/>
        <v>0</v>
      </c>
      <c r="N19">
        <f t="shared" si="3"/>
        <v>0</v>
      </c>
      <c r="O19" t="s">
        <v>20</v>
      </c>
      <c r="P19" t="str">
        <f t="array" ref="P19">INDEX(Items!B$2:B$1090,MATCH($O19,Items!$A$2:$A$1090,0))</f>
        <v xml:space="preserve"> </v>
      </c>
      <c r="Q19" t="str">
        <f t="array" ref="Q19">INDEX(Items!C$2:C$1090,MATCH($O19,Items!$A$2:$A$1090,0))</f>
        <v xml:space="preserve"> </v>
      </c>
      <c r="R19" t="str">
        <f t="array" ref="R19">INDEX(Items!D$2:D$1090,MATCH($O19,Items!$A$2:$A$1090,0))</f>
        <v xml:space="preserve"> </v>
      </c>
    </row>
    <row r="20" spans="1:18" x14ac:dyDescent="0.25">
      <c r="A20">
        <f t="shared" si="0"/>
        <v>1</v>
      </c>
      <c r="B20" t="str">
        <f t="shared" si="4"/>
        <v>20230627A</v>
      </c>
      <c r="C20">
        <f t="shared" si="5"/>
        <v>1</v>
      </c>
      <c r="D20" s="4">
        <v>45104</v>
      </c>
      <c r="E20" t="s">
        <v>99</v>
      </c>
      <c r="F20" t="str">
        <f t="array" ref="F20">INDEX(Establishment!B$2:B$1042,MATCH($E20,Establishment!$A$2:$A$1042,0))</f>
        <v>Metro Grocery</v>
      </c>
      <c r="G20" t="str">
        <f t="array" ref="G20">INDEX(Establishment!C$2:C$1042,MATCH($E20,Establishment!$A$2:$A$1042,0))</f>
        <v>Ayala Center Cebu</v>
      </c>
      <c r="H20" t="s">
        <v>22</v>
      </c>
      <c r="I20" s="1">
        <v>350</v>
      </c>
      <c r="J20" t="s">
        <v>37</v>
      </c>
      <c r="K20">
        <v>1</v>
      </c>
      <c r="L20">
        <v>350</v>
      </c>
      <c r="M20">
        <f t="shared" si="2"/>
        <v>350</v>
      </c>
      <c r="N20">
        <f t="shared" si="3"/>
        <v>350</v>
      </c>
      <c r="O20" t="s">
        <v>129</v>
      </c>
      <c r="P20" t="s">
        <v>130</v>
      </c>
      <c r="Q20" t="str">
        <f t="array" ref="Q20">INDEX(Items!C$2:C$1090,MATCH($O20,Items!$A$2:$A$1090,0))</f>
        <v>Coffee Beans</v>
      </c>
      <c r="R20" t="s">
        <v>131</v>
      </c>
    </row>
    <row r="21" spans="1:18" ht="15.75" customHeight="1" x14ac:dyDescent="0.25">
      <c r="A21">
        <f t="shared" si="0"/>
        <v>1</v>
      </c>
      <c r="B21" t="str">
        <f t="shared" si="4"/>
        <v/>
      </c>
      <c r="C21">
        <f t="shared" si="5"/>
        <v>1</v>
      </c>
      <c r="D21" s="4"/>
      <c r="E21" t="s">
        <v>20</v>
      </c>
      <c r="F21" t="str">
        <f t="array" ref="F21">INDEX(Establishment!B$2:B$1042,MATCH($E21,Establishment!$A$2:$A$1042,0))</f>
        <v xml:space="preserve"> </v>
      </c>
      <c r="G21" t="str">
        <f t="array" ref="G21">INDEX(Establishment!C$2:C$1042,MATCH($E21,Establishment!$A$2:$A$1042,0))</f>
        <v xml:space="preserve"> </v>
      </c>
      <c r="I21" s="1"/>
      <c r="M21">
        <f t="shared" si="2"/>
        <v>0</v>
      </c>
      <c r="N21">
        <f t="shared" si="3"/>
        <v>0</v>
      </c>
      <c r="O21" t="s">
        <v>20</v>
      </c>
      <c r="P21" t="str">
        <f t="array" ref="P21">INDEX(Items!B$2:B$1090,MATCH($O21,Items!$A$2:$A$1090,0))</f>
        <v xml:space="preserve"> </v>
      </c>
      <c r="Q21" t="str">
        <f t="array" ref="Q21">INDEX(Items!C$2:C$1090,MATCH($O21,Items!$A$2:$A$1090,0))</f>
        <v xml:space="preserve"> </v>
      </c>
      <c r="R21" t="str">
        <f t="array" ref="R21">INDEX(Items!D$2:D$1090,MATCH($O21,Items!$A$2:$A$1090,0))</f>
        <v xml:space="preserve"> </v>
      </c>
    </row>
    <row r="22" spans="1:18" ht="15.75" customHeight="1" x14ac:dyDescent="0.25">
      <c r="A22">
        <f t="shared" si="0"/>
        <v>1</v>
      </c>
      <c r="B22" t="str">
        <f t="shared" si="4"/>
        <v/>
      </c>
      <c r="C22">
        <f t="shared" si="5"/>
        <v>1</v>
      </c>
      <c r="D22" s="4"/>
      <c r="E22" t="s">
        <v>20</v>
      </c>
      <c r="F22" t="str">
        <f t="array" ref="F22">INDEX(Establishment!B$2:B$1042,MATCH($E22,Establishment!$A$2:$A$1042,0))</f>
        <v xml:space="preserve"> </v>
      </c>
      <c r="G22" t="str">
        <f t="array" ref="G22">INDEX(Establishment!C$2:C$1042,MATCH($E22,Establishment!$A$2:$A$1042,0))</f>
        <v xml:space="preserve"> </v>
      </c>
      <c r="I22" s="1"/>
      <c r="M22">
        <f t="shared" si="2"/>
        <v>0</v>
      </c>
      <c r="N22">
        <f t="shared" si="3"/>
        <v>0</v>
      </c>
      <c r="O22" t="s">
        <v>20</v>
      </c>
      <c r="P22" t="str">
        <f t="array" ref="P22">INDEX(Items!B$2:B$1090,MATCH($O22,Items!$A$2:$A$1090,0))</f>
        <v xml:space="preserve"> </v>
      </c>
      <c r="Q22" t="str">
        <f t="array" ref="Q22">INDEX(Items!C$2:C$1090,MATCH($O22,Items!$A$2:$A$1090,0))</f>
        <v xml:space="preserve"> </v>
      </c>
      <c r="R22" t="str">
        <f t="array" ref="R22">INDEX(Items!D$2:D$1090,MATCH($O22,Items!$A$2:$A$1090,0))</f>
        <v xml:space="preserve"> </v>
      </c>
    </row>
    <row r="23" spans="1:18" ht="15.75" customHeight="1" x14ac:dyDescent="0.25">
      <c r="A23">
        <f t="shared" si="0"/>
        <v>1</v>
      </c>
      <c r="B23" t="str">
        <f t="shared" si="4"/>
        <v/>
      </c>
      <c r="C23">
        <f t="shared" si="5"/>
        <v>1</v>
      </c>
      <c r="D23" s="4"/>
      <c r="E23" t="s">
        <v>20</v>
      </c>
      <c r="F23" t="str">
        <f t="array" ref="F23">INDEX(Establishment!B$2:B$1042,MATCH($E23,Establishment!$A$2:$A$1042,0))</f>
        <v xml:space="preserve"> </v>
      </c>
      <c r="G23" t="str">
        <f t="array" ref="G23">INDEX(Establishment!C$2:C$1042,MATCH($E23,Establishment!$A$2:$A$1042,0))</f>
        <v xml:space="preserve"> </v>
      </c>
      <c r="I23" s="1"/>
      <c r="M23">
        <f t="shared" si="2"/>
        <v>0</v>
      </c>
      <c r="N23">
        <f t="shared" si="3"/>
        <v>0</v>
      </c>
      <c r="O23" t="s">
        <v>20</v>
      </c>
      <c r="P23" t="str">
        <f t="array" ref="P23">INDEX(Items!B$2:B$1090,MATCH($O23,Items!$A$2:$A$1090,0))</f>
        <v xml:space="preserve"> </v>
      </c>
      <c r="Q23" t="str">
        <f t="array" ref="Q23">INDEX(Items!C$2:C$1090,MATCH($O23,Items!$A$2:$A$1090,0))</f>
        <v xml:space="preserve"> </v>
      </c>
      <c r="R23" t="str">
        <f t="array" ref="R23">INDEX(Items!D$2:D$1090,MATCH($O23,Items!$A$2:$A$1090,0))</f>
        <v xml:space="preserve"> </v>
      </c>
    </row>
    <row r="24" spans="1:18" ht="15.75" customHeight="1" x14ac:dyDescent="0.25">
      <c r="A24">
        <f t="shared" si="0"/>
        <v>1</v>
      </c>
      <c r="B24" t="str">
        <f t="shared" si="4"/>
        <v/>
      </c>
      <c r="C24">
        <f t="shared" si="5"/>
        <v>1</v>
      </c>
      <c r="D24" s="4"/>
      <c r="E24" t="s">
        <v>20</v>
      </c>
      <c r="F24" t="str">
        <f t="array" ref="F24">INDEX(Establishment!B$2:B$1042,MATCH($E24,Establishment!$A$2:$A$1042,0))</f>
        <v xml:space="preserve"> </v>
      </c>
      <c r="G24" t="str">
        <f t="array" ref="G24">INDEX(Establishment!C$2:C$1042,MATCH($E24,Establishment!$A$2:$A$1042,0))</f>
        <v xml:space="preserve"> </v>
      </c>
      <c r="I24" s="1"/>
      <c r="M24">
        <f t="shared" si="2"/>
        <v>0</v>
      </c>
      <c r="N24">
        <f t="shared" si="3"/>
        <v>0</v>
      </c>
      <c r="O24" t="s">
        <v>20</v>
      </c>
      <c r="P24" t="str">
        <f t="array" ref="P24">INDEX(Items!B$2:B$1090,MATCH($O24,Items!$A$2:$A$1090,0))</f>
        <v xml:space="preserve"> </v>
      </c>
      <c r="Q24" t="str">
        <f t="array" ref="Q24">INDEX(Items!C$2:C$1090,MATCH($O24,Items!$A$2:$A$1090,0))</f>
        <v xml:space="preserve"> </v>
      </c>
      <c r="R24" t="str">
        <f t="array" ref="R24">INDEX(Items!D$2:D$1090,MATCH($O24,Items!$A$2:$A$1090,0))</f>
        <v xml:space="preserve"> </v>
      </c>
    </row>
    <row r="25" spans="1:18" ht="15.75" customHeight="1" x14ac:dyDescent="0.25">
      <c r="A25">
        <f t="shared" si="0"/>
        <v>1</v>
      </c>
      <c r="B25" t="str">
        <f t="shared" si="4"/>
        <v/>
      </c>
      <c r="C25">
        <f t="shared" si="5"/>
        <v>1</v>
      </c>
      <c r="D25" s="4"/>
      <c r="E25" t="s">
        <v>20</v>
      </c>
      <c r="F25" t="str">
        <f t="array" ref="F25">INDEX(Establishment!B$2:B$1042,MATCH($E25,Establishment!$A$2:$A$1042,0))</f>
        <v xml:space="preserve"> </v>
      </c>
      <c r="G25" t="str">
        <f t="array" ref="G25">INDEX(Establishment!C$2:C$1042,MATCH($E25,Establishment!$A$2:$A$1042,0))</f>
        <v xml:space="preserve"> </v>
      </c>
      <c r="I25" s="1"/>
      <c r="M25">
        <f t="shared" si="2"/>
        <v>0</v>
      </c>
      <c r="N25">
        <f t="shared" si="3"/>
        <v>0</v>
      </c>
      <c r="O25" t="s">
        <v>20</v>
      </c>
      <c r="P25" t="str">
        <f t="array" ref="P25">INDEX(Items!B$2:B$1090,MATCH($O25,Items!$A$2:$A$1090,0))</f>
        <v xml:space="preserve"> </v>
      </c>
      <c r="Q25" t="str">
        <f t="array" ref="Q25">INDEX(Items!C$2:C$1090,MATCH($O25,Items!$A$2:$A$1090,0))</f>
        <v xml:space="preserve"> </v>
      </c>
      <c r="R25" t="str">
        <f t="array" ref="R25">INDEX(Items!D$2:D$1090,MATCH($O25,Items!$A$2:$A$1090,0))</f>
        <v xml:space="preserve"> </v>
      </c>
    </row>
    <row r="26" spans="1:18" ht="15.75" customHeight="1" x14ac:dyDescent="0.25">
      <c r="A26">
        <f t="shared" si="0"/>
        <v>1</v>
      </c>
      <c r="B26" t="str">
        <f t="shared" si="4"/>
        <v/>
      </c>
      <c r="C26">
        <f t="shared" si="5"/>
        <v>1</v>
      </c>
      <c r="D26" s="4"/>
      <c r="E26" t="s">
        <v>20</v>
      </c>
      <c r="F26" t="str">
        <f t="array" ref="F26">INDEX(Establishment!B$2:B$1042,MATCH($E26,Establishment!$A$2:$A$1042,0))</f>
        <v xml:space="preserve"> </v>
      </c>
      <c r="G26" t="str">
        <f t="array" ref="G26">INDEX(Establishment!C$2:C$1042,MATCH($E26,Establishment!$A$2:$A$1042,0))</f>
        <v xml:space="preserve"> </v>
      </c>
      <c r="I26" s="1"/>
      <c r="M26">
        <f t="shared" si="2"/>
        <v>0</v>
      </c>
      <c r="N26">
        <f t="shared" si="3"/>
        <v>0</v>
      </c>
      <c r="O26" t="s">
        <v>20</v>
      </c>
      <c r="P26" t="str">
        <f t="array" ref="P26">INDEX(Items!B$2:B$1090,MATCH($O26,Items!$A$2:$A$1090,0))</f>
        <v xml:space="preserve"> </v>
      </c>
      <c r="Q26" t="str">
        <f t="array" ref="Q26">INDEX(Items!C$2:C$1090,MATCH($O26,Items!$A$2:$A$1090,0))</f>
        <v xml:space="preserve"> </v>
      </c>
      <c r="R26" t="str">
        <f t="array" ref="R26">INDEX(Items!D$2:D$1090,MATCH($O26,Items!$A$2:$A$1090,0))</f>
        <v xml:space="preserve"> </v>
      </c>
    </row>
    <row r="27" spans="1:18" ht="15.75" customHeight="1" x14ac:dyDescent="0.25">
      <c r="A27">
        <f t="shared" si="0"/>
        <v>1</v>
      </c>
      <c r="B27" t="str">
        <f t="shared" si="4"/>
        <v/>
      </c>
      <c r="C27">
        <f t="shared" si="5"/>
        <v>1</v>
      </c>
      <c r="D27" s="4"/>
      <c r="E27" t="s">
        <v>20</v>
      </c>
      <c r="F27" t="str">
        <f t="array" ref="F27">INDEX(Establishment!B$2:B$1042,MATCH($E27,Establishment!$A$2:$A$1042,0))</f>
        <v xml:space="preserve"> </v>
      </c>
      <c r="G27" t="str">
        <f t="array" ref="G27">INDEX(Establishment!C$2:C$1042,MATCH($E27,Establishment!$A$2:$A$1042,0))</f>
        <v xml:space="preserve"> </v>
      </c>
      <c r="I27" s="1"/>
      <c r="M27">
        <f t="shared" si="2"/>
        <v>0</v>
      </c>
      <c r="N27">
        <f t="shared" si="3"/>
        <v>0</v>
      </c>
      <c r="O27" t="s">
        <v>20</v>
      </c>
      <c r="P27" t="str">
        <f t="array" ref="P27">INDEX(Items!B$2:B$1090,MATCH($O27,Items!$A$2:$A$1090,0))</f>
        <v xml:space="preserve"> </v>
      </c>
      <c r="Q27" t="str">
        <f t="array" ref="Q27">INDEX(Items!C$2:C$1090,MATCH($O27,Items!$A$2:$A$1090,0))</f>
        <v xml:space="preserve"> </v>
      </c>
      <c r="R27" t="str">
        <f t="array" ref="R27">INDEX(Items!D$2:D$1090,MATCH($O27,Items!$A$2:$A$1090,0))</f>
        <v xml:space="preserve"> </v>
      </c>
    </row>
    <row r="28" spans="1:18" ht="15.75" customHeight="1" x14ac:dyDescent="0.25">
      <c r="A28">
        <f t="shared" si="0"/>
        <v>1</v>
      </c>
      <c r="B28" t="str">
        <f t="shared" si="4"/>
        <v/>
      </c>
      <c r="C28">
        <f t="shared" si="5"/>
        <v>1</v>
      </c>
      <c r="D28" s="4"/>
      <c r="E28" t="s">
        <v>20</v>
      </c>
      <c r="F28" t="str">
        <f t="array" ref="F28">INDEX(Establishment!B$2:B$1042,MATCH($E28,Establishment!$A$2:$A$1042,0))</f>
        <v xml:space="preserve"> </v>
      </c>
      <c r="G28" t="str">
        <f t="array" ref="G28">INDEX(Establishment!C$2:C$1042,MATCH($E28,Establishment!$A$2:$A$1042,0))</f>
        <v xml:space="preserve"> </v>
      </c>
      <c r="I28" s="1"/>
      <c r="M28">
        <f t="shared" si="2"/>
        <v>0</v>
      </c>
      <c r="N28">
        <f t="shared" si="3"/>
        <v>0</v>
      </c>
      <c r="O28" t="s">
        <v>20</v>
      </c>
      <c r="P28" t="str">
        <f t="array" ref="P28">INDEX(Items!B$2:B$1090,MATCH($O28,Items!$A$2:$A$1090,0))</f>
        <v xml:space="preserve"> </v>
      </c>
      <c r="Q28" t="str">
        <f t="array" ref="Q28">INDEX(Items!C$2:C$1090,MATCH($O28,Items!$A$2:$A$1090,0))</f>
        <v xml:space="preserve"> </v>
      </c>
      <c r="R28" t="str">
        <f t="array" ref="R28">INDEX(Items!D$2:D$1090,MATCH($O28,Items!$A$2:$A$1090,0))</f>
        <v xml:space="preserve"> </v>
      </c>
    </row>
    <row r="29" spans="1:18" ht="15.75" customHeight="1" x14ac:dyDescent="0.25">
      <c r="A29">
        <f t="shared" si="0"/>
        <v>1</v>
      </c>
      <c r="B29" t="str">
        <f t="shared" si="4"/>
        <v/>
      </c>
      <c r="C29">
        <f t="shared" si="5"/>
        <v>1</v>
      </c>
      <c r="D29" s="4"/>
      <c r="E29" t="s">
        <v>20</v>
      </c>
      <c r="F29" t="str">
        <f t="array" ref="F29">INDEX(Establishment!B$2:B$1042,MATCH($E29,Establishment!$A$2:$A$1042,0))</f>
        <v xml:space="preserve"> </v>
      </c>
      <c r="G29" t="str">
        <f t="array" ref="G29">INDEX(Establishment!C$2:C$1042,MATCH($E29,Establishment!$A$2:$A$1042,0))</f>
        <v xml:space="preserve"> </v>
      </c>
      <c r="I29" s="1"/>
      <c r="M29">
        <f t="shared" si="2"/>
        <v>0</v>
      </c>
      <c r="N29">
        <f t="shared" si="3"/>
        <v>0</v>
      </c>
      <c r="O29" t="s">
        <v>20</v>
      </c>
      <c r="P29" t="str">
        <f t="array" ref="P29">INDEX(Items!B$2:B$1090,MATCH($O29,Items!$A$2:$A$1090,0))</f>
        <v xml:space="preserve"> </v>
      </c>
      <c r="Q29" t="str">
        <f t="array" ref="Q29">INDEX(Items!C$2:C$1090,MATCH($O29,Items!$A$2:$A$1090,0))</f>
        <v xml:space="preserve"> </v>
      </c>
      <c r="R29" t="str">
        <f t="array" ref="R29">INDEX(Items!D$2:D$1090,MATCH($O29,Items!$A$2:$A$1090,0))</f>
        <v xml:space="preserve"> </v>
      </c>
    </row>
    <row r="30" spans="1:18" ht="15.75" customHeight="1" x14ac:dyDescent="0.25">
      <c r="A30">
        <f t="shared" si="0"/>
        <v>1</v>
      </c>
      <c r="B30" t="str">
        <f t="shared" si="4"/>
        <v/>
      </c>
      <c r="C30">
        <f t="shared" si="5"/>
        <v>1</v>
      </c>
      <c r="D30" s="4"/>
      <c r="E30" t="s">
        <v>20</v>
      </c>
      <c r="F30" t="str">
        <f t="array" ref="F30">INDEX(Establishment!B$2:B$1042,MATCH($E30,Establishment!$A$2:$A$1042,0))</f>
        <v xml:space="preserve"> </v>
      </c>
      <c r="G30" t="str">
        <f t="array" ref="G30">INDEX(Establishment!C$2:C$1042,MATCH($E30,Establishment!$A$2:$A$1042,0))</f>
        <v xml:space="preserve"> </v>
      </c>
      <c r="I30" s="1"/>
      <c r="M30">
        <f t="shared" si="2"/>
        <v>0</v>
      </c>
      <c r="N30">
        <f t="shared" si="3"/>
        <v>0</v>
      </c>
      <c r="O30" t="s">
        <v>20</v>
      </c>
      <c r="P30" t="str">
        <f t="array" ref="P30">INDEX(Items!B$2:B$1090,MATCH($O30,Items!$A$2:$A$1090,0))</f>
        <v xml:space="preserve"> </v>
      </c>
      <c r="Q30" t="str">
        <f t="array" ref="Q30">INDEX(Items!C$2:C$1090,MATCH($O30,Items!$A$2:$A$1090,0))</f>
        <v xml:space="preserve"> </v>
      </c>
      <c r="R30" t="str">
        <f t="array" ref="R30">INDEX(Items!D$2:D$1090,MATCH($O30,Items!$A$2:$A$1090,0))</f>
        <v xml:space="preserve"> </v>
      </c>
    </row>
    <row r="31" spans="1:18" ht="15.75" customHeight="1" x14ac:dyDescent="0.25">
      <c r="A31">
        <f t="shared" si="0"/>
        <v>1</v>
      </c>
      <c r="B31" t="str">
        <f t="shared" si="4"/>
        <v/>
      </c>
      <c r="C31">
        <f t="shared" si="5"/>
        <v>1</v>
      </c>
      <c r="D31" s="4"/>
      <c r="E31" t="s">
        <v>20</v>
      </c>
      <c r="F31" t="str">
        <f t="array" ref="F31">INDEX(Establishment!B$2:B$1042,MATCH($E31,Establishment!$A$2:$A$1042,0))</f>
        <v xml:space="preserve"> </v>
      </c>
      <c r="G31" t="str">
        <f t="array" ref="G31">INDEX(Establishment!C$2:C$1042,MATCH($E31,Establishment!$A$2:$A$1042,0))</f>
        <v xml:space="preserve"> </v>
      </c>
      <c r="I31" s="1"/>
      <c r="M31">
        <f t="shared" si="2"/>
        <v>0</v>
      </c>
      <c r="N31">
        <f t="shared" si="3"/>
        <v>0</v>
      </c>
      <c r="O31" t="s">
        <v>20</v>
      </c>
      <c r="P31" t="str">
        <f t="array" ref="P31">INDEX(Items!B$2:B$1090,MATCH($O31,Items!$A$2:$A$1090,0))</f>
        <v xml:space="preserve"> </v>
      </c>
      <c r="Q31" t="str">
        <f t="array" ref="Q31">INDEX(Items!C$2:C$1090,MATCH($O31,Items!$A$2:$A$1090,0))</f>
        <v xml:space="preserve"> </v>
      </c>
      <c r="R31" t="str">
        <f t="array" ref="R31">INDEX(Items!D$2:D$1090,MATCH($O31,Items!$A$2:$A$1090,0))</f>
        <v xml:space="preserve"> </v>
      </c>
    </row>
    <row r="32" spans="1:18" ht="15.75" customHeight="1" x14ac:dyDescent="0.25">
      <c r="A32">
        <f t="shared" si="0"/>
        <v>1</v>
      </c>
      <c r="B32" t="str">
        <f t="shared" si="4"/>
        <v/>
      </c>
      <c r="C32">
        <f t="shared" si="5"/>
        <v>1</v>
      </c>
      <c r="D32" s="4"/>
      <c r="E32" t="s">
        <v>20</v>
      </c>
      <c r="F32" t="str">
        <f t="array" ref="F32">INDEX(Establishment!B$2:B$1042,MATCH($E32,Establishment!$A$2:$A$1042,0))</f>
        <v xml:space="preserve"> </v>
      </c>
      <c r="G32" t="str">
        <f t="array" ref="G32">INDEX(Establishment!C$2:C$1042,MATCH($E32,Establishment!$A$2:$A$1042,0))</f>
        <v xml:space="preserve"> </v>
      </c>
      <c r="I32" s="1"/>
      <c r="M32">
        <f t="shared" si="2"/>
        <v>0</v>
      </c>
      <c r="N32">
        <f t="shared" si="3"/>
        <v>0</v>
      </c>
      <c r="O32" t="s">
        <v>20</v>
      </c>
      <c r="P32" t="str">
        <f t="array" ref="P32">INDEX(Items!B$2:B$1090,MATCH($O32,Items!$A$2:$A$1090,0))</f>
        <v xml:space="preserve"> </v>
      </c>
      <c r="Q32" t="str">
        <f t="array" ref="Q32">INDEX(Items!C$2:C$1090,MATCH($O32,Items!$A$2:$A$1090,0))</f>
        <v xml:space="preserve"> </v>
      </c>
      <c r="R32" t="str">
        <f t="array" ref="R32">INDEX(Items!D$2:D$1090,MATCH($O32,Items!$A$2:$A$1090,0))</f>
        <v xml:space="preserve"> </v>
      </c>
    </row>
    <row r="33" spans="1:18" ht="15.75" customHeight="1" x14ac:dyDescent="0.25">
      <c r="A33">
        <f t="shared" si="0"/>
        <v>1</v>
      </c>
      <c r="B33" t="str">
        <f t="shared" si="4"/>
        <v/>
      </c>
      <c r="C33">
        <f t="shared" si="5"/>
        <v>1</v>
      </c>
      <c r="D33" s="4"/>
      <c r="E33" t="s">
        <v>20</v>
      </c>
      <c r="F33" t="str">
        <f t="array" ref="F33">INDEX(Establishment!B$2:B$1042,MATCH($E33,Establishment!$A$2:$A$1042,0))</f>
        <v xml:space="preserve"> </v>
      </c>
      <c r="G33" t="str">
        <f t="array" ref="G33">INDEX(Establishment!C$2:C$1042,MATCH($E33,Establishment!$A$2:$A$1042,0))</f>
        <v xml:space="preserve"> </v>
      </c>
      <c r="I33" s="1"/>
      <c r="M33">
        <f t="shared" si="2"/>
        <v>0</v>
      </c>
      <c r="N33">
        <f t="shared" si="3"/>
        <v>0</v>
      </c>
      <c r="O33" t="s">
        <v>20</v>
      </c>
      <c r="P33" t="str">
        <f t="array" ref="P33">INDEX(Items!B$2:B$1090,MATCH($O33,Items!$A$2:$A$1090,0))</f>
        <v xml:space="preserve"> </v>
      </c>
      <c r="Q33" t="str">
        <f t="array" ref="Q33">INDEX(Items!C$2:C$1090,MATCH($O33,Items!$A$2:$A$1090,0))</f>
        <v xml:space="preserve"> </v>
      </c>
      <c r="R33" t="str">
        <f t="array" ref="R33">INDEX(Items!D$2:D$1090,MATCH($O33,Items!$A$2:$A$1090,0))</f>
        <v xml:space="preserve"> </v>
      </c>
    </row>
    <row r="34" spans="1:18" ht="15.75" customHeight="1" x14ac:dyDescent="0.25">
      <c r="A34">
        <f t="shared" si="0"/>
        <v>1</v>
      </c>
      <c r="B34" t="str">
        <f t="shared" si="4"/>
        <v/>
      </c>
      <c r="C34">
        <f t="shared" si="5"/>
        <v>1</v>
      </c>
      <c r="D34" s="4"/>
      <c r="E34" t="s">
        <v>20</v>
      </c>
      <c r="F34" t="str">
        <f t="array" ref="F34">INDEX(Establishment!B$2:B$1042,MATCH($E34,Establishment!$A$2:$A$1042,0))</f>
        <v xml:space="preserve"> </v>
      </c>
      <c r="G34" t="str">
        <f t="array" ref="G34">INDEX(Establishment!C$2:C$1042,MATCH($E34,Establishment!$A$2:$A$1042,0))</f>
        <v xml:space="preserve"> </v>
      </c>
      <c r="I34" s="1"/>
      <c r="M34">
        <f t="shared" si="2"/>
        <v>0</v>
      </c>
      <c r="N34">
        <f t="shared" si="3"/>
        <v>0</v>
      </c>
      <c r="O34" t="s">
        <v>20</v>
      </c>
      <c r="P34" t="str">
        <f t="array" ref="P34">INDEX(Items!B$2:B$1090,MATCH($O34,Items!$A$2:$A$1090,0))</f>
        <v xml:space="preserve"> </v>
      </c>
      <c r="Q34" t="str">
        <f t="array" ref="Q34">INDEX(Items!C$2:C$1090,MATCH($O34,Items!$A$2:$A$1090,0))</f>
        <v xml:space="preserve"> </v>
      </c>
      <c r="R34" t="str">
        <f t="array" ref="R34">INDEX(Items!D$2:D$1090,MATCH($O34,Items!$A$2:$A$1090,0))</f>
        <v xml:space="preserve"> </v>
      </c>
    </row>
    <row r="35" spans="1:18" ht="15.75" customHeight="1" x14ac:dyDescent="0.25">
      <c r="A35">
        <f t="shared" si="0"/>
        <v>1</v>
      </c>
      <c r="B35" t="str">
        <f t="shared" si="4"/>
        <v/>
      </c>
      <c r="C35">
        <f t="shared" si="5"/>
        <v>1</v>
      </c>
      <c r="D35" s="4"/>
      <c r="E35" t="s">
        <v>20</v>
      </c>
      <c r="F35" t="str">
        <f t="array" ref="F35">INDEX(Establishment!B$2:B$1042,MATCH($E35,Establishment!$A$2:$A$1042,0))</f>
        <v xml:space="preserve"> </v>
      </c>
      <c r="G35" t="str">
        <f t="array" ref="G35">INDEX(Establishment!C$2:C$1042,MATCH($E35,Establishment!$A$2:$A$1042,0))</f>
        <v xml:space="preserve"> </v>
      </c>
      <c r="I35" s="1"/>
      <c r="M35">
        <f t="shared" si="2"/>
        <v>0</v>
      </c>
      <c r="N35">
        <f t="shared" si="3"/>
        <v>0</v>
      </c>
      <c r="O35" t="s">
        <v>20</v>
      </c>
      <c r="P35" t="str">
        <f t="array" ref="P35">INDEX(Items!B$2:B$1090,MATCH($O35,Items!$A$2:$A$1090,0))</f>
        <v xml:space="preserve"> </v>
      </c>
      <c r="Q35" t="str">
        <f t="array" ref="Q35">INDEX(Items!C$2:C$1090,MATCH($O35,Items!$A$2:$A$1090,0))</f>
        <v xml:space="preserve"> </v>
      </c>
      <c r="R35" t="str">
        <f t="array" ref="R35">INDEX(Items!D$2:D$1090,MATCH($O35,Items!$A$2:$A$1090,0))</f>
        <v xml:space="preserve"> </v>
      </c>
    </row>
    <row r="36" spans="1:18" ht="15.75" customHeight="1" x14ac:dyDescent="0.25">
      <c r="A36">
        <f t="shared" si="0"/>
        <v>1</v>
      </c>
      <c r="B36" t="str">
        <f t="shared" si="4"/>
        <v/>
      </c>
      <c r="C36">
        <f t="shared" si="5"/>
        <v>1</v>
      </c>
      <c r="D36" s="4"/>
      <c r="E36" t="s">
        <v>20</v>
      </c>
      <c r="F36" t="str">
        <f t="array" ref="F36">INDEX(Establishment!B$2:B$1042,MATCH($E36,Establishment!$A$2:$A$1042,0))</f>
        <v xml:space="preserve"> </v>
      </c>
      <c r="G36" t="str">
        <f t="array" ref="G36">INDEX(Establishment!C$2:C$1042,MATCH($E36,Establishment!$A$2:$A$1042,0))</f>
        <v xml:space="preserve"> </v>
      </c>
      <c r="I36" s="1"/>
      <c r="M36">
        <f t="shared" si="2"/>
        <v>0</v>
      </c>
      <c r="N36">
        <f t="shared" si="3"/>
        <v>0</v>
      </c>
      <c r="O36" t="s">
        <v>20</v>
      </c>
      <c r="P36" t="str">
        <f t="array" ref="P36">INDEX(Items!B$2:B$1090,MATCH($O36,Items!$A$2:$A$1090,0))</f>
        <v xml:space="preserve"> </v>
      </c>
      <c r="Q36" t="str">
        <f t="array" ref="Q36">INDEX(Items!C$2:C$1090,MATCH($O36,Items!$A$2:$A$1090,0))</f>
        <v xml:space="preserve"> </v>
      </c>
      <c r="R36" t="str">
        <f t="array" ref="R36">INDEX(Items!D$2:D$1090,MATCH($O36,Items!$A$2:$A$1090,0))</f>
        <v xml:space="preserve"> </v>
      </c>
    </row>
    <row r="37" spans="1:18" ht="15.75" customHeight="1" x14ac:dyDescent="0.25">
      <c r="A37">
        <f t="shared" si="0"/>
        <v>1</v>
      </c>
      <c r="B37" t="str">
        <f t="shared" si="4"/>
        <v/>
      </c>
      <c r="C37">
        <f t="shared" si="5"/>
        <v>1</v>
      </c>
      <c r="D37" s="4"/>
      <c r="E37" t="s">
        <v>20</v>
      </c>
      <c r="F37" t="str">
        <f t="array" ref="F37">INDEX(Establishment!B$2:B$1042,MATCH($E37,Establishment!$A$2:$A$1042,0))</f>
        <v xml:space="preserve"> </v>
      </c>
      <c r="G37" t="str">
        <f t="array" ref="G37">INDEX(Establishment!C$2:C$1042,MATCH($E37,Establishment!$A$2:$A$1042,0))</f>
        <v xml:space="preserve"> </v>
      </c>
      <c r="I37" s="1"/>
      <c r="M37">
        <f t="shared" si="2"/>
        <v>0</v>
      </c>
      <c r="N37">
        <f t="shared" si="3"/>
        <v>0</v>
      </c>
      <c r="O37" t="s">
        <v>20</v>
      </c>
      <c r="P37" t="str">
        <f t="array" ref="P37">INDEX(Items!B$2:B$1090,MATCH($O37,Items!$A$2:$A$1090,0))</f>
        <v xml:space="preserve"> </v>
      </c>
      <c r="Q37" t="str">
        <f t="array" ref="Q37">INDEX(Items!C$2:C$1090,MATCH($O37,Items!$A$2:$A$1090,0))</f>
        <v xml:space="preserve"> </v>
      </c>
      <c r="R37" t="str">
        <f t="array" ref="R37">INDEX(Items!D$2:D$1090,MATCH($O37,Items!$A$2:$A$1090,0))</f>
        <v xml:space="preserve"> </v>
      </c>
    </row>
    <row r="38" spans="1:18" ht="15.75" customHeight="1" x14ac:dyDescent="0.25">
      <c r="A38">
        <f t="shared" si="0"/>
        <v>1</v>
      </c>
      <c r="B38" t="str">
        <f t="shared" si="4"/>
        <v/>
      </c>
      <c r="C38">
        <f t="shared" si="5"/>
        <v>1</v>
      </c>
      <c r="D38" s="4"/>
      <c r="E38" t="s">
        <v>20</v>
      </c>
      <c r="F38" t="str">
        <f t="array" ref="F38">INDEX(Establishment!B$2:B$1042,MATCH($E38,Establishment!$A$2:$A$1042,0))</f>
        <v xml:space="preserve"> </v>
      </c>
      <c r="G38" t="str">
        <f t="array" ref="G38">INDEX(Establishment!C$2:C$1042,MATCH($E38,Establishment!$A$2:$A$1042,0))</f>
        <v xml:space="preserve"> </v>
      </c>
      <c r="I38" s="1"/>
      <c r="M38">
        <f t="shared" si="2"/>
        <v>0</v>
      </c>
      <c r="N38">
        <f t="shared" si="3"/>
        <v>0</v>
      </c>
      <c r="O38" t="s">
        <v>20</v>
      </c>
      <c r="P38" t="str">
        <f t="array" ref="P38">INDEX(Items!B$2:B$1090,MATCH($O38,Items!$A$2:$A$1090,0))</f>
        <v xml:space="preserve"> </v>
      </c>
      <c r="Q38" t="str">
        <f t="array" ref="Q38">INDEX(Items!C$2:C$1090,MATCH($O38,Items!$A$2:$A$1090,0))</f>
        <v xml:space="preserve"> </v>
      </c>
      <c r="R38" t="str">
        <f t="array" ref="R38">INDEX(Items!D$2:D$1090,MATCH($O38,Items!$A$2:$A$1090,0))</f>
        <v xml:space="preserve"> </v>
      </c>
    </row>
    <row r="39" spans="1:18" ht="15.75" customHeight="1" x14ac:dyDescent="0.25">
      <c r="A39">
        <f t="shared" si="0"/>
        <v>1</v>
      </c>
      <c r="B39" t="str">
        <f t="shared" si="4"/>
        <v/>
      </c>
      <c r="C39">
        <f t="shared" si="5"/>
        <v>1</v>
      </c>
      <c r="D39" s="4"/>
      <c r="E39" t="s">
        <v>20</v>
      </c>
      <c r="F39" t="str">
        <f t="array" ref="F39">INDEX(Establishment!B$2:B$1042,MATCH($E39,Establishment!$A$2:$A$1042,0))</f>
        <v xml:space="preserve"> </v>
      </c>
      <c r="G39" t="str">
        <f t="array" ref="G39">INDEX(Establishment!C$2:C$1042,MATCH($E39,Establishment!$A$2:$A$1042,0))</f>
        <v xml:space="preserve"> </v>
      </c>
      <c r="I39" s="1"/>
      <c r="M39">
        <f t="shared" si="2"/>
        <v>0</v>
      </c>
      <c r="N39">
        <f t="shared" si="3"/>
        <v>0</v>
      </c>
      <c r="O39" t="s">
        <v>20</v>
      </c>
      <c r="P39" t="str">
        <f t="array" ref="P39">INDEX(Items!B$2:B$1090,MATCH($O39,Items!$A$2:$A$1090,0))</f>
        <v xml:space="preserve"> </v>
      </c>
      <c r="Q39" t="str">
        <f t="array" ref="Q39">INDEX(Items!C$2:C$1090,MATCH($O39,Items!$A$2:$A$1090,0))</f>
        <v xml:space="preserve"> </v>
      </c>
      <c r="R39" t="str">
        <f t="array" ref="R39">INDEX(Items!D$2:D$1090,MATCH($O39,Items!$A$2:$A$1090,0))</f>
        <v xml:space="preserve"> </v>
      </c>
    </row>
    <row r="40" spans="1:18" ht="15.75" customHeight="1" x14ac:dyDescent="0.25">
      <c r="A40">
        <f t="shared" si="0"/>
        <v>1</v>
      </c>
      <c r="B40" t="str">
        <f t="shared" si="4"/>
        <v/>
      </c>
      <c r="C40">
        <f t="shared" si="5"/>
        <v>1</v>
      </c>
      <c r="D40" s="4"/>
      <c r="E40" t="s">
        <v>20</v>
      </c>
      <c r="F40" t="str">
        <f t="array" ref="F40">INDEX(Establishment!B$2:B$1042,MATCH($E40,Establishment!$A$2:$A$1042,0))</f>
        <v xml:space="preserve"> </v>
      </c>
      <c r="G40" t="str">
        <f t="array" ref="G40">INDEX(Establishment!C$2:C$1042,MATCH($E40,Establishment!$A$2:$A$1042,0))</f>
        <v xml:space="preserve"> </v>
      </c>
      <c r="I40" s="1"/>
      <c r="M40">
        <f t="shared" si="2"/>
        <v>0</v>
      </c>
      <c r="N40">
        <f t="shared" si="3"/>
        <v>0</v>
      </c>
      <c r="O40" t="s">
        <v>20</v>
      </c>
      <c r="P40" t="str">
        <f t="array" ref="P40">INDEX(Items!B$2:B$1090,MATCH($O40,Items!$A$2:$A$1090,0))</f>
        <v xml:space="preserve"> </v>
      </c>
      <c r="Q40" t="str">
        <f t="array" ref="Q40">INDEX(Items!C$2:C$1090,MATCH($O40,Items!$A$2:$A$1090,0))</f>
        <v xml:space="preserve"> </v>
      </c>
      <c r="R40" t="str">
        <f t="array" ref="R40">INDEX(Items!D$2:D$1090,MATCH($O40,Items!$A$2:$A$1090,0))</f>
        <v xml:space="preserve"> </v>
      </c>
    </row>
    <row r="41" spans="1:18" ht="15.75" customHeight="1" x14ac:dyDescent="0.25">
      <c r="A41">
        <f t="shared" si="0"/>
        <v>1</v>
      </c>
      <c r="B41" t="str">
        <f t="shared" si="4"/>
        <v/>
      </c>
      <c r="C41">
        <f t="shared" si="5"/>
        <v>1</v>
      </c>
      <c r="D41" s="4"/>
      <c r="E41" t="s">
        <v>20</v>
      </c>
      <c r="F41" t="str">
        <f t="array" ref="F41">INDEX(Establishment!B$2:B$1042,MATCH($E41,Establishment!$A$2:$A$1042,0))</f>
        <v xml:space="preserve"> </v>
      </c>
      <c r="G41" t="str">
        <f t="array" ref="G41">INDEX(Establishment!C$2:C$1042,MATCH($E41,Establishment!$A$2:$A$1042,0))</f>
        <v xml:space="preserve"> </v>
      </c>
      <c r="I41" s="1"/>
      <c r="M41">
        <f t="shared" si="2"/>
        <v>0</v>
      </c>
      <c r="N41">
        <f t="shared" si="3"/>
        <v>0</v>
      </c>
      <c r="O41" t="s">
        <v>20</v>
      </c>
      <c r="P41" t="str">
        <f t="array" ref="P41">INDEX(Items!B$2:B$1090,MATCH($O41,Items!$A$2:$A$1090,0))</f>
        <v xml:space="preserve"> </v>
      </c>
      <c r="Q41" t="str">
        <f t="array" ref="Q41">INDEX(Items!C$2:C$1090,MATCH($O41,Items!$A$2:$A$1090,0))</f>
        <v xml:space="preserve"> </v>
      </c>
      <c r="R41" t="str">
        <f t="array" ref="R41">INDEX(Items!D$2:D$1090,MATCH($O41,Items!$A$2:$A$1090,0))</f>
        <v xml:space="preserve"> </v>
      </c>
    </row>
    <row r="42" spans="1:18" ht="15.75" customHeight="1" x14ac:dyDescent="0.25">
      <c r="A42">
        <f t="shared" si="0"/>
        <v>1</v>
      </c>
      <c r="B42" t="str">
        <f t="shared" si="4"/>
        <v/>
      </c>
      <c r="C42">
        <f t="shared" si="5"/>
        <v>1</v>
      </c>
      <c r="D42" s="4"/>
      <c r="E42" t="s">
        <v>20</v>
      </c>
      <c r="F42" t="str">
        <f t="array" ref="F42">INDEX(Establishment!B$2:B$1042,MATCH($E42,Establishment!$A$2:$A$1042,0))</f>
        <v xml:space="preserve"> </v>
      </c>
      <c r="G42" t="str">
        <f t="array" ref="G42">INDEX(Establishment!C$2:C$1042,MATCH($E42,Establishment!$A$2:$A$1042,0))</f>
        <v xml:space="preserve"> </v>
      </c>
      <c r="I42" s="1"/>
      <c r="M42">
        <f t="shared" si="2"/>
        <v>0</v>
      </c>
      <c r="N42">
        <f t="shared" si="3"/>
        <v>0</v>
      </c>
      <c r="O42" t="s">
        <v>20</v>
      </c>
      <c r="P42" t="str">
        <f t="array" ref="P42">INDEX(Items!B$2:B$1090,MATCH($O42,Items!$A$2:$A$1090,0))</f>
        <v xml:space="preserve"> </v>
      </c>
      <c r="Q42" t="str">
        <f t="array" ref="Q42">INDEX(Items!C$2:C$1090,MATCH($O42,Items!$A$2:$A$1090,0))</f>
        <v xml:space="preserve"> </v>
      </c>
      <c r="R42" t="str">
        <f t="array" ref="R42">INDEX(Items!D$2:D$1090,MATCH($O42,Items!$A$2:$A$1090,0))</f>
        <v xml:space="preserve"> </v>
      </c>
    </row>
    <row r="43" spans="1:18" ht="15.75" customHeight="1" x14ac:dyDescent="0.25">
      <c r="A43">
        <f t="shared" si="0"/>
        <v>1</v>
      </c>
      <c r="B43" t="str">
        <f t="shared" si="4"/>
        <v/>
      </c>
      <c r="C43">
        <f t="shared" si="5"/>
        <v>1</v>
      </c>
      <c r="D43" s="4"/>
      <c r="E43" t="s">
        <v>20</v>
      </c>
      <c r="F43" t="str">
        <f t="array" ref="F43">INDEX(Establishment!B$2:B$1042,MATCH($E43,Establishment!$A$2:$A$1042,0))</f>
        <v xml:space="preserve"> </v>
      </c>
      <c r="G43" t="str">
        <f t="array" ref="G43">INDEX(Establishment!C$2:C$1042,MATCH($E43,Establishment!$A$2:$A$1042,0))</f>
        <v xml:space="preserve"> </v>
      </c>
      <c r="I43" s="1"/>
      <c r="M43">
        <f t="shared" si="2"/>
        <v>0</v>
      </c>
      <c r="N43">
        <f t="shared" si="3"/>
        <v>0</v>
      </c>
      <c r="O43" t="s">
        <v>20</v>
      </c>
      <c r="P43" t="str">
        <f t="array" ref="P43">INDEX(Items!B$2:B$1090,MATCH($O43,Items!$A$2:$A$1090,0))</f>
        <v xml:space="preserve"> </v>
      </c>
      <c r="Q43" t="str">
        <f t="array" ref="Q43">INDEX(Items!C$2:C$1090,MATCH($O43,Items!$A$2:$A$1090,0))</f>
        <v xml:space="preserve"> </v>
      </c>
      <c r="R43" t="str">
        <f t="array" ref="R43">INDEX(Items!D$2:D$1090,MATCH($O43,Items!$A$2:$A$1090,0))</f>
        <v xml:space="preserve"> </v>
      </c>
    </row>
    <row r="44" spans="1:18" ht="15.75" customHeight="1" x14ac:dyDescent="0.25">
      <c r="A44">
        <f t="shared" si="0"/>
        <v>1</v>
      </c>
      <c r="B44" t="str">
        <f t="shared" si="4"/>
        <v/>
      </c>
      <c r="C44">
        <f t="shared" si="5"/>
        <v>1</v>
      </c>
      <c r="D44" s="4"/>
      <c r="E44" t="s">
        <v>20</v>
      </c>
      <c r="F44" t="str">
        <f t="array" ref="F44">INDEX(Establishment!B$2:B$1042,MATCH($E44,Establishment!$A$2:$A$1042,0))</f>
        <v xml:space="preserve"> </v>
      </c>
      <c r="G44" t="str">
        <f t="array" ref="G44">INDEX(Establishment!C$2:C$1042,MATCH($E44,Establishment!$A$2:$A$1042,0))</f>
        <v xml:space="preserve"> </v>
      </c>
      <c r="I44" s="1"/>
      <c r="M44">
        <f t="shared" si="2"/>
        <v>0</v>
      </c>
      <c r="N44">
        <f t="shared" si="3"/>
        <v>0</v>
      </c>
      <c r="O44" t="s">
        <v>20</v>
      </c>
      <c r="P44" t="str">
        <f t="array" ref="P44">INDEX(Items!B$2:B$1090,MATCH($O44,Items!$A$2:$A$1090,0))</f>
        <v xml:space="preserve"> </v>
      </c>
      <c r="Q44" t="str">
        <f t="array" ref="Q44">INDEX(Items!C$2:C$1090,MATCH($O44,Items!$A$2:$A$1090,0))</f>
        <v xml:space="preserve"> </v>
      </c>
      <c r="R44" t="str">
        <f t="array" ref="R44">INDEX(Items!D$2:D$1090,MATCH($O44,Items!$A$2:$A$1090,0))</f>
        <v xml:space="preserve"> </v>
      </c>
    </row>
    <row r="45" spans="1:18" ht="15.75" customHeight="1" x14ac:dyDescent="0.25">
      <c r="A45">
        <f t="shared" si="0"/>
        <v>1</v>
      </c>
      <c r="B45" t="str">
        <f t="shared" si="4"/>
        <v/>
      </c>
      <c r="C45">
        <f t="shared" si="5"/>
        <v>1</v>
      </c>
      <c r="D45" s="4"/>
      <c r="E45" t="s">
        <v>20</v>
      </c>
      <c r="F45" t="str">
        <f t="array" ref="F45">INDEX(Establishment!B$2:B$1042,MATCH($E45,Establishment!$A$2:$A$1042,0))</f>
        <v xml:space="preserve"> </v>
      </c>
      <c r="G45" t="str">
        <f t="array" ref="G45">INDEX(Establishment!C$2:C$1042,MATCH($E45,Establishment!$A$2:$A$1042,0))</f>
        <v xml:space="preserve"> </v>
      </c>
      <c r="I45" s="1"/>
      <c r="M45">
        <f t="shared" si="2"/>
        <v>0</v>
      </c>
      <c r="N45">
        <f t="shared" si="3"/>
        <v>0</v>
      </c>
      <c r="O45" t="s">
        <v>20</v>
      </c>
      <c r="P45" t="str">
        <f t="array" ref="P45">INDEX(Items!B$2:B$1090,MATCH($O45,Items!$A$2:$A$1090,0))</f>
        <v xml:space="preserve"> </v>
      </c>
      <c r="Q45" t="str">
        <f t="array" ref="Q45">INDEX(Items!C$2:C$1090,MATCH($O45,Items!$A$2:$A$1090,0))</f>
        <v xml:space="preserve"> </v>
      </c>
      <c r="R45" t="str">
        <f t="array" ref="R45">INDEX(Items!D$2:D$1090,MATCH($O45,Items!$A$2:$A$1090,0))</f>
        <v xml:space="preserve"> </v>
      </c>
    </row>
    <row r="46" spans="1:18" ht="15.75" customHeight="1" x14ac:dyDescent="0.25">
      <c r="A46">
        <f t="shared" si="0"/>
        <v>1</v>
      </c>
      <c r="B46" t="str">
        <f t="shared" si="4"/>
        <v/>
      </c>
      <c r="C46">
        <f t="shared" si="5"/>
        <v>1</v>
      </c>
      <c r="D46" s="4"/>
      <c r="E46" t="s">
        <v>20</v>
      </c>
      <c r="F46" t="str">
        <f t="array" ref="F46">INDEX(Establishment!B$2:B$1042,MATCH($E46,Establishment!$A$2:$A$1042,0))</f>
        <v xml:space="preserve"> </v>
      </c>
      <c r="G46" t="str">
        <f t="array" ref="G46">INDEX(Establishment!C$2:C$1042,MATCH($E46,Establishment!$A$2:$A$1042,0))</f>
        <v xml:space="preserve"> </v>
      </c>
      <c r="I46" s="1"/>
      <c r="M46">
        <f t="shared" si="2"/>
        <v>0</v>
      </c>
      <c r="N46">
        <f t="shared" si="3"/>
        <v>0</v>
      </c>
      <c r="O46" t="s">
        <v>20</v>
      </c>
      <c r="P46" t="str">
        <f t="array" ref="P46">INDEX(Items!B$2:B$1090,MATCH($O46,Items!$A$2:$A$1090,0))</f>
        <v xml:space="preserve"> </v>
      </c>
      <c r="Q46" t="str">
        <f t="array" ref="Q46">INDEX(Items!C$2:C$1090,MATCH($O46,Items!$A$2:$A$1090,0))</f>
        <v xml:space="preserve"> </v>
      </c>
      <c r="R46" t="str">
        <f t="array" ref="R46">INDEX(Items!D$2:D$1090,MATCH($O46,Items!$A$2:$A$1090,0))</f>
        <v xml:space="preserve"> </v>
      </c>
    </row>
    <row r="47" spans="1:18" ht="15.75" customHeight="1" x14ac:dyDescent="0.25">
      <c r="A47">
        <f t="shared" si="0"/>
        <v>1</v>
      </c>
      <c r="B47" t="str">
        <f t="shared" si="4"/>
        <v/>
      </c>
      <c r="C47">
        <f t="shared" si="5"/>
        <v>1</v>
      </c>
      <c r="D47" s="4"/>
      <c r="E47" t="s">
        <v>20</v>
      </c>
      <c r="F47" t="str">
        <f t="array" ref="F47">INDEX(Establishment!B$2:B$1042,MATCH($E47,Establishment!$A$2:$A$1042,0))</f>
        <v xml:space="preserve"> </v>
      </c>
      <c r="G47" t="str">
        <f t="array" ref="G47">INDEX(Establishment!C$2:C$1042,MATCH($E47,Establishment!$A$2:$A$1042,0))</f>
        <v xml:space="preserve"> </v>
      </c>
      <c r="I47" s="1"/>
      <c r="M47">
        <f t="shared" si="2"/>
        <v>0</v>
      </c>
      <c r="N47">
        <f t="shared" si="3"/>
        <v>0</v>
      </c>
      <c r="O47" t="s">
        <v>20</v>
      </c>
      <c r="P47" t="str">
        <f t="array" ref="P47">INDEX(Items!B$2:B$1090,MATCH($O47,Items!$A$2:$A$1090,0))</f>
        <v xml:space="preserve"> </v>
      </c>
      <c r="Q47" t="str">
        <f t="array" ref="Q47">INDEX(Items!C$2:C$1090,MATCH($O47,Items!$A$2:$A$1090,0))</f>
        <v xml:space="preserve"> </v>
      </c>
      <c r="R47" t="str">
        <f t="array" ref="R47">INDEX(Items!D$2:D$1090,MATCH($O47,Items!$A$2:$A$1090,0))</f>
        <v xml:space="preserve"> </v>
      </c>
    </row>
    <row r="48" spans="1:18" ht="15.75" customHeight="1" x14ac:dyDescent="0.25">
      <c r="A48">
        <f t="shared" si="0"/>
        <v>1</v>
      </c>
      <c r="B48" t="str">
        <f t="shared" si="4"/>
        <v/>
      </c>
      <c r="C48">
        <f t="shared" si="5"/>
        <v>1</v>
      </c>
      <c r="D48" s="4"/>
      <c r="E48" t="s">
        <v>20</v>
      </c>
      <c r="F48" t="str">
        <f t="array" ref="F48">INDEX(Establishment!B$2:B$1042,MATCH($E48,Establishment!$A$2:$A$1042,0))</f>
        <v xml:space="preserve"> </v>
      </c>
      <c r="G48" t="str">
        <f t="array" ref="G48">INDEX(Establishment!C$2:C$1042,MATCH($E48,Establishment!$A$2:$A$1042,0))</f>
        <v xml:space="preserve"> </v>
      </c>
      <c r="I48" s="1"/>
      <c r="M48">
        <f t="shared" si="2"/>
        <v>0</v>
      </c>
      <c r="N48">
        <f t="shared" si="3"/>
        <v>0</v>
      </c>
      <c r="O48" t="s">
        <v>20</v>
      </c>
      <c r="P48" t="str">
        <f t="array" ref="P48">INDEX(Items!B$2:B$1090,MATCH($O48,Items!$A$2:$A$1090,0))</f>
        <v xml:space="preserve"> </v>
      </c>
      <c r="Q48" t="str">
        <f t="array" ref="Q48">INDEX(Items!C$2:C$1090,MATCH($O48,Items!$A$2:$A$1090,0))</f>
        <v xml:space="preserve"> </v>
      </c>
      <c r="R48" t="str">
        <f t="array" ref="R48">INDEX(Items!D$2:D$1090,MATCH($O48,Items!$A$2:$A$1090,0))</f>
        <v xml:space="preserve"> </v>
      </c>
    </row>
    <row r="49" spans="1:18" ht="15.75" customHeight="1" x14ac:dyDescent="0.25">
      <c r="A49">
        <f t="shared" si="0"/>
        <v>1</v>
      </c>
      <c r="B49" t="str">
        <f t="shared" si="4"/>
        <v/>
      </c>
      <c r="C49">
        <f t="shared" si="5"/>
        <v>1</v>
      </c>
      <c r="D49" s="4"/>
      <c r="E49" t="s">
        <v>20</v>
      </c>
      <c r="F49" t="str">
        <f t="array" ref="F49">INDEX(Establishment!B$2:B$1042,MATCH($E49,Establishment!$A$2:$A$1042,0))</f>
        <v xml:space="preserve"> </v>
      </c>
      <c r="G49" t="str">
        <f t="array" ref="G49">INDEX(Establishment!C$2:C$1042,MATCH($E49,Establishment!$A$2:$A$1042,0))</f>
        <v xml:space="preserve"> </v>
      </c>
      <c r="I49" s="1"/>
      <c r="M49">
        <f t="shared" si="2"/>
        <v>0</v>
      </c>
      <c r="N49">
        <f t="shared" si="3"/>
        <v>0</v>
      </c>
      <c r="O49" t="s">
        <v>20</v>
      </c>
      <c r="P49" t="str">
        <f t="array" ref="P49">INDEX(Items!B$2:B$1090,MATCH($O49,Items!$A$2:$A$1090,0))</f>
        <v xml:space="preserve"> </v>
      </c>
      <c r="Q49" t="str">
        <f t="array" ref="Q49">INDEX(Items!C$2:C$1090,MATCH($O49,Items!$A$2:$A$1090,0))</f>
        <v xml:space="preserve"> </v>
      </c>
      <c r="R49" t="str">
        <f t="array" ref="R49">INDEX(Items!D$2:D$1090,MATCH($O49,Items!$A$2:$A$1090,0))</f>
        <v xml:space="preserve"> </v>
      </c>
    </row>
    <row r="50" spans="1:18" ht="15.75" customHeight="1" x14ac:dyDescent="0.25">
      <c r="A50">
        <f t="shared" si="0"/>
        <v>1</v>
      </c>
      <c r="B50" t="str">
        <f t="shared" si="4"/>
        <v/>
      </c>
      <c r="C50">
        <f t="shared" si="5"/>
        <v>1</v>
      </c>
      <c r="D50" s="4"/>
      <c r="E50" t="s">
        <v>20</v>
      </c>
      <c r="F50" t="str">
        <f t="array" ref="F50">INDEX(Establishment!B$2:B$1042,MATCH($E50,Establishment!$A$2:$A$1042,0))</f>
        <v xml:space="preserve"> </v>
      </c>
      <c r="G50" t="str">
        <f t="array" ref="G50">INDEX(Establishment!C$2:C$1042,MATCH($E50,Establishment!$A$2:$A$1042,0))</f>
        <v xml:space="preserve"> </v>
      </c>
      <c r="I50" s="1"/>
      <c r="M50">
        <f t="shared" si="2"/>
        <v>0</v>
      </c>
      <c r="N50">
        <f t="shared" si="3"/>
        <v>0</v>
      </c>
      <c r="O50" t="s">
        <v>20</v>
      </c>
      <c r="P50" t="str">
        <f t="array" ref="P50">INDEX(Items!B$2:B$1090,MATCH($O50,Items!$A$2:$A$1090,0))</f>
        <v xml:space="preserve"> </v>
      </c>
      <c r="Q50" t="str">
        <f t="array" ref="Q50">INDEX(Items!C$2:C$1090,MATCH($O50,Items!$A$2:$A$1090,0))</f>
        <v xml:space="preserve"> </v>
      </c>
      <c r="R50" t="str">
        <f t="array" ref="R50">INDEX(Items!D$2:D$1090,MATCH($O50,Items!$A$2:$A$1090,0))</f>
        <v xml:space="preserve"> </v>
      </c>
    </row>
    <row r="51" spans="1:18" ht="15.75" customHeight="1" x14ac:dyDescent="0.25">
      <c r="A51">
        <f t="shared" si="0"/>
        <v>1</v>
      </c>
      <c r="B51" t="str">
        <f t="shared" si="4"/>
        <v/>
      </c>
      <c r="C51">
        <f t="shared" si="5"/>
        <v>1</v>
      </c>
      <c r="D51" s="4"/>
      <c r="E51" t="s">
        <v>20</v>
      </c>
      <c r="F51" t="str">
        <f t="array" ref="F51">INDEX(Establishment!B$2:B$1042,MATCH($E51,Establishment!$A$2:$A$1042,0))</f>
        <v xml:space="preserve"> </v>
      </c>
      <c r="G51" t="str">
        <f t="array" ref="G51">INDEX(Establishment!C$2:C$1042,MATCH($E51,Establishment!$A$2:$A$1042,0))</f>
        <v xml:space="preserve"> </v>
      </c>
      <c r="I51" s="1"/>
      <c r="M51">
        <f t="shared" si="2"/>
        <v>0</v>
      </c>
      <c r="N51">
        <f t="shared" si="3"/>
        <v>0</v>
      </c>
      <c r="O51" t="s">
        <v>20</v>
      </c>
      <c r="P51" t="str">
        <f t="array" ref="P51">INDEX(Items!B$2:B$1090,MATCH($O51,Items!$A$2:$A$1090,0))</f>
        <v xml:space="preserve"> </v>
      </c>
      <c r="Q51" t="str">
        <f t="array" ref="Q51">INDEX(Items!C$2:C$1090,MATCH($O51,Items!$A$2:$A$1090,0))</f>
        <v xml:space="preserve"> </v>
      </c>
      <c r="R51" t="str">
        <f t="array" ref="R51">INDEX(Items!D$2:D$1090,MATCH($O51,Items!$A$2:$A$1090,0))</f>
        <v xml:space="preserve"> </v>
      </c>
    </row>
    <row r="52" spans="1:18" ht="15.75" customHeight="1" x14ac:dyDescent="0.25">
      <c r="A52">
        <f t="shared" si="0"/>
        <v>1</v>
      </c>
      <c r="B52" t="str">
        <f t="shared" si="4"/>
        <v/>
      </c>
      <c r="C52">
        <f t="shared" si="5"/>
        <v>1</v>
      </c>
      <c r="D52" s="4"/>
      <c r="E52" t="s">
        <v>20</v>
      </c>
      <c r="F52" t="str">
        <f t="array" ref="F52">INDEX(Establishment!B$2:B$1042,MATCH($E52,Establishment!$A$2:$A$1042,0))</f>
        <v xml:space="preserve"> </v>
      </c>
      <c r="G52" t="str">
        <f t="array" ref="G52">INDEX(Establishment!C$2:C$1042,MATCH($E52,Establishment!$A$2:$A$1042,0))</f>
        <v xml:space="preserve"> </v>
      </c>
      <c r="I52" s="1"/>
      <c r="M52">
        <f t="shared" si="2"/>
        <v>0</v>
      </c>
      <c r="N52">
        <f t="shared" si="3"/>
        <v>0</v>
      </c>
      <c r="O52" t="s">
        <v>20</v>
      </c>
      <c r="P52" t="str">
        <f t="array" ref="P52">INDEX(Items!B$2:B$1090,MATCH($O52,Items!$A$2:$A$1090,0))</f>
        <v xml:space="preserve"> </v>
      </c>
      <c r="Q52" t="str">
        <f t="array" ref="Q52">INDEX(Items!C$2:C$1090,MATCH($O52,Items!$A$2:$A$1090,0))</f>
        <v xml:space="preserve"> </v>
      </c>
      <c r="R52" t="str">
        <f t="array" ref="R52">INDEX(Items!D$2:D$1090,MATCH($O52,Items!$A$2:$A$1090,0))</f>
        <v xml:space="preserve"> </v>
      </c>
    </row>
    <row r="53" spans="1:18" ht="15.75" customHeight="1" x14ac:dyDescent="0.25">
      <c r="A53">
        <f t="shared" si="0"/>
        <v>1</v>
      </c>
      <c r="B53" t="str">
        <f t="shared" si="4"/>
        <v/>
      </c>
      <c r="C53">
        <f t="shared" si="5"/>
        <v>1</v>
      </c>
      <c r="D53" s="4"/>
      <c r="E53" t="s">
        <v>20</v>
      </c>
      <c r="F53" t="str">
        <f t="array" ref="F53">INDEX(Establishment!B$2:B$1042,MATCH($E53,Establishment!$A$2:$A$1042,0))</f>
        <v xml:space="preserve"> </v>
      </c>
      <c r="G53" t="str">
        <f t="array" ref="G53">INDEX(Establishment!C$2:C$1042,MATCH($E53,Establishment!$A$2:$A$1042,0))</f>
        <v xml:space="preserve"> </v>
      </c>
      <c r="I53" s="1"/>
      <c r="M53">
        <f t="shared" si="2"/>
        <v>0</v>
      </c>
      <c r="N53">
        <f t="shared" si="3"/>
        <v>0</v>
      </c>
      <c r="O53" t="s">
        <v>20</v>
      </c>
      <c r="P53" t="str">
        <f t="array" ref="P53">INDEX(Items!B$2:B$1090,MATCH($O53,Items!$A$2:$A$1090,0))</f>
        <v xml:space="preserve"> </v>
      </c>
      <c r="Q53" t="str">
        <f t="array" ref="Q53">INDEX(Items!C$2:C$1090,MATCH($O53,Items!$A$2:$A$1090,0))</f>
        <v xml:space="preserve"> </v>
      </c>
      <c r="R53" t="str">
        <f t="array" ref="R53">INDEX(Items!D$2:D$1090,MATCH($O53,Items!$A$2:$A$1090,0))</f>
        <v xml:space="preserve"> </v>
      </c>
    </row>
    <row r="54" spans="1:18" ht="15.75" customHeight="1" x14ac:dyDescent="0.25">
      <c r="A54">
        <f t="shared" si="0"/>
        <v>1</v>
      </c>
      <c r="B54" t="str">
        <f t="shared" si="4"/>
        <v/>
      </c>
      <c r="C54">
        <f t="shared" si="5"/>
        <v>1</v>
      </c>
      <c r="D54" s="4"/>
      <c r="E54" t="s">
        <v>20</v>
      </c>
      <c r="F54" t="str">
        <f t="array" ref="F54">INDEX(Establishment!B$2:B$1042,MATCH($E54,Establishment!$A$2:$A$1042,0))</f>
        <v xml:space="preserve"> </v>
      </c>
      <c r="G54" t="str">
        <f t="array" ref="G54">INDEX(Establishment!C$2:C$1042,MATCH($E54,Establishment!$A$2:$A$1042,0))</f>
        <v xml:space="preserve"> </v>
      </c>
      <c r="I54" s="1"/>
      <c r="M54">
        <f t="shared" si="2"/>
        <v>0</v>
      </c>
      <c r="N54">
        <f t="shared" si="3"/>
        <v>0</v>
      </c>
      <c r="O54" t="s">
        <v>20</v>
      </c>
      <c r="P54" t="str">
        <f t="array" ref="P54">INDEX(Items!B$2:B$1090,MATCH($O54,Items!$A$2:$A$1090,0))</f>
        <v xml:space="preserve"> </v>
      </c>
      <c r="Q54" t="str">
        <f t="array" ref="Q54">INDEX(Items!C$2:C$1090,MATCH($O54,Items!$A$2:$A$1090,0))</f>
        <v xml:space="preserve"> </v>
      </c>
      <c r="R54" t="str">
        <f t="array" ref="R54">INDEX(Items!D$2:D$1090,MATCH($O54,Items!$A$2:$A$1090,0))</f>
        <v xml:space="preserve"> </v>
      </c>
    </row>
    <row r="55" spans="1:18" ht="15.75" customHeight="1" x14ac:dyDescent="0.25">
      <c r="A55">
        <f t="shared" si="0"/>
        <v>1</v>
      </c>
      <c r="B55" t="str">
        <f t="shared" si="4"/>
        <v/>
      </c>
      <c r="C55">
        <f t="shared" si="5"/>
        <v>1</v>
      </c>
      <c r="D55" s="4"/>
      <c r="E55" t="s">
        <v>20</v>
      </c>
      <c r="F55" t="str">
        <f t="array" ref="F55">INDEX(Establishment!B$2:B$1042,MATCH($E55,Establishment!$A$2:$A$1042,0))</f>
        <v xml:space="preserve"> </v>
      </c>
      <c r="G55" t="str">
        <f t="array" ref="G55">INDEX(Establishment!C$2:C$1042,MATCH($E55,Establishment!$A$2:$A$1042,0))</f>
        <v xml:space="preserve"> </v>
      </c>
      <c r="I55" s="1"/>
      <c r="M55">
        <f t="shared" si="2"/>
        <v>0</v>
      </c>
      <c r="N55">
        <f t="shared" si="3"/>
        <v>0</v>
      </c>
      <c r="O55" t="s">
        <v>20</v>
      </c>
      <c r="P55" t="str">
        <f t="array" ref="P55">INDEX(Items!B$2:B$1090,MATCH($O55,Items!$A$2:$A$1090,0))</f>
        <v xml:space="preserve"> </v>
      </c>
      <c r="Q55" t="str">
        <f t="array" ref="Q55">INDEX(Items!C$2:C$1090,MATCH($O55,Items!$A$2:$A$1090,0))</f>
        <v xml:space="preserve"> </v>
      </c>
      <c r="R55" t="str">
        <f t="array" ref="R55">INDEX(Items!D$2:D$1090,MATCH($O55,Items!$A$2:$A$1090,0))</f>
        <v xml:space="preserve"> </v>
      </c>
    </row>
    <row r="56" spans="1:18" ht="15.75" customHeight="1" x14ac:dyDescent="0.25">
      <c r="A56">
        <f t="shared" si="0"/>
        <v>1</v>
      </c>
      <c r="B56" t="str">
        <f t="shared" si="4"/>
        <v/>
      </c>
      <c r="C56">
        <f t="shared" si="5"/>
        <v>1</v>
      </c>
      <c r="D56" s="4"/>
      <c r="E56" t="s">
        <v>20</v>
      </c>
      <c r="F56" t="str">
        <f t="array" ref="F56">INDEX(Establishment!B$2:B$1042,MATCH($E56,Establishment!$A$2:$A$1042,0))</f>
        <v xml:space="preserve"> </v>
      </c>
      <c r="G56" t="str">
        <f t="array" ref="G56">INDEX(Establishment!C$2:C$1042,MATCH($E56,Establishment!$A$2:$A$1042,0))</f>
        <v xml:space="preserve"> </v>
      </c>
      <c r="I56" s="1"/>
      <c r="M56">
        <f t="shared" si="2"/>
        <v>0</v>
      </c>
      <c r="N56">
        <f t="shared" si="3"/>
        <v>0</v>
      </c>
      <c r="O56" t="s">
        <v>20</v>
      </c>
      <c r="P56" t="str">
        <f t="array" ref="P56">INDEX(Items!B$2:B$1090,MATCH($O56,Items!$A$2:$A$1090,0))</f>
        <v xml:space="preserve"> </v>
      </c>
      <c r="Q56" t="str">
        <f t="array" ref="Q56">INDEX(Items!C$2:C$1090,MATCH($O56,Items!$A$2:$A$1090,0))</f>
        <v xml:space="preserve"> </v>
      </c>
      <c r="R56" t="str">
        <f t="array" ref="R56">INDEX(Items!D$2:D$1090,MATCH($O56,Items!$A$2:$A$1090,0))</f>
        <v xml:space="preserve"> </v>
      </c>
    </row>
    <row r="57" spans="1:18" ht="15.75" customHeight="1" x14ac:dyDescent="0.25">
      <c r="A57">
        <f t="shared" si="0"/>
        <v>1</v>
      </c>
      <c r="B57" t="str">
        <f t="shared" si="4"/>
        <v/>
      </c>
      <c r="C57">
        <f t="shared" si="5"/>
        <v>1</v>
      </c>
      <c r="D57" s="4"/>
      <c r="E57" t="s">
        <v>20</v>
      </c>
      <c r="F57" t="str">
        <f t="array" ref="F57">INDEX(Establishment!B$2:B$1042,MATCH($E57,Establishment!$A$2:$A$1042,0))</f>
        <v xml:space="preserve"> </v>
      </c>
      <c r="G57" t="str">
        <f t="array" ref="G57">INDEX(Establishment!C$2:C$1042,MATCH($E57,Establishment!$A$2:$A$1042,0))</f>
        <v xml:space="preserve"> </v>
      </c>
      <c r="I57" s="1"/>
      <c r="M57">
        <f t="shared" si="2"/>
        <v>0</v>
      </c>
      <c r="N57">
        <f t="shared" si="3"/>
        <v>0</v>
      </c>
      <c r="O57" t="s">
        <v>20</v>
      </c>
      <c r="P57" t="str">
        <f t="array" ref="P57">INDEX(Items!B$2:B$1090,MATCH($O57,Items!$A$2:$A$1090,0))</f>
        <v xml:space="preserve"> </v>
      </c>
      <c r="Q57" t="str">
        <f t="array" ref="Q57">INDEX(Items!C$2:C$1090,MATCH($O57,Items!$A$2:$A$1090,0))</f>
        <v xml:space="preserve"> </v>
      </c>
      <c r="R57" t="str">
        <f t="array" ref="R57">INDEX(Items!D$2:D$1090,MATCH($O57,Items!$A$2:$A$1090,0))</f>
        <v xml:space="preserve"> </v>
      </c>
    </row>
    <row r="58" spans="1:18" ht="15.75" customHeight="1" x14ac:dyDescent="0.25">
      <c r="A58">
        <f t="shared" si="0"/>
        <v>1</v>
      </c>
      <c r="B58" t="str">
        <f t="shared" si="4"/>
        <v/>
      </c>
      <c r="C58">
        <f t="shared" si="5"/>
        <v>1</v>
      </c>
      <c r="D58" s="4"/>
      <c r="E58" t="s">
        <v>20</v>
      </c>
      <c r="F58" t="str">
        <f t="array" ref="F58">INDEX(Establishment!B$2:B$1042,MATCH($E58,Establishment!$A$2:$A$1042,0))</f>
        <v xml:space="preserve"> </v>
      </c>
      <c r="G58" t="str">
        <f t="array" ref="G58">INDEX(Establishment!C$2:C$1042,MATCH($E58,Establishment!$A$2:$A$1042,0))</f>
        <v xml:space="preserve"> </v>
      </c>
      <c r="I58" s="1"/>
      <c r="M58">
        <f t="shared" si="2"/>
        <v>0</v>
      </c>
      <c r="N58">
        <f t="shared" si="3"/>
        <v>0</v>
      </c>
      <c r="O58" t="s">
        <v>20</v>
      </c>
      <c r="P58" t="str">
        <f t="array" ref="P58">INDEX(Items!B$2:B$1090,MATCH($O58,Items!$A$2:$A$1090,0))</f>
        <v xml:space="preserve"> </v>
      </c>
      <c r="Q58" t="str">
        <f t="array" ref="Q58">INDEX(Items!C$2:C$1090,MATCH($O58,Items!$A$2:$A$1090,0))</f>
        <v xml:space="preserve"> </v>
      </c>
      <c r="R58" t="str">
        <f t="array" ref="R58">INDEX(Items!D$2:D$1090,MATCH($O58,Items!$A$2:$A$1090,0))</f>
        <v xml:space="preserve"> </v>
      </c>
    </row>
    <row r="59" spans="1:18" ht="15.75" customHeight="1" x14ac:dyDescent="0.25">
      <c r="A59">
        <f t="shared" si="0"/>
        <v>1</v>
      </c>
      <c r="B59" t="str">
        <f t="shared" si="4"/>
        <v/>
      </c>
      <c r="C59">
        <f t="shared" si="5"/>
        <v>1</v>
      </c>
      <c r="D59" s="4"/>
      <c r="E59" t="s">
        <v>20</v>
      </c>
      <c r="F59" t="str">
        <f t="array" ref="F59">INDEX(Establishment!B$2:B$1042,MATCH($E59,Establishment!$A$2:$A$1042,0))</f>
        <v xml:space="preserve"> </v>
      </c>
      <c r="G59" t="str">
        <f t="array" ref="G59">INDEX(Establishment!C$2:C$1042,MATCH($E59,Establishment!$A$2:$A$1042,0))</f>
        <v xml:space="preserve"> </v>
      </c>
      <c r="I59" s="1"/>
      <c r="M59">
        <f t="shared" si="2"/>
        <v>0</v>
      </c>
      <c r="N59">
        <f t="shared" si="3"/>
        <v>0</v>
      </c>
      <c r="O59" t="s">
        <v>20</v>
      </c>
      <c r="P59" t="str">
        <f t="array" ref="P59">INDEX(Items!B$2:B$1090,MATCH($O59,Items!$A$2:$A$1090,0))</f>
        <v xml:space="preserve"> </v>
      </c>
      <c r="Q59" t="str">
        <f t="array" ref="Q59">INDEX(Items!C$2:C$1090,MATCH($O59,Items!$A$2:$A$1090,0))</f>
        <v xml:space="preserve"> </v>
      </c>
      <c r="R59" t="str">
        <f t="array" ref="R59">INDEX(Items!D$2:D$1090,MATCH($O59,Items!$A$2:$A$1090,0))</f>
        <v xml:space="preserve"> </v>
      </c>
    </row>
    <row r="60" spans="1:18" ht="15.75" customHeight="1" x14ac:dyDescent="0.25">
      <c r="A60">
        <f t="shared" si="0"/>
        <v>1</v>
      </c>
      <c r="B60" t="str">
        <f t="shared" si="4"/>
        <v/>
      </c>
      <c r="C60">
        <f t="shared" si="5"/>
        <v>1</v>
      </c>
      <c r="D60" s="4"/>
      <c r="E60" t="s">
        <v>20</v>
      </c>
      <c r="F60" t="str">
        <f t="array" ref="F60">INDEX(Establishment!B$2:B$1042,MATCH($E60,Establishment!$A$2:$A$1042,0))</f>
        <v xml:space="preserve"> </v>
      </c>
      <c r="G60" t="str">
        <f t="array" ref="G60">INDEX(Establishment!C$2:C$1042,MATCH($E60,Establishment!$A$2:$A$1042,0))</f>
        <v xml:space="preserve"> </v>
      </c>
      <c r="I60" s="1"/>
      <c r="M60">
        <f t="shared" si="2"/>
        <v>0</v>
      </c>
      <c r="N60">
        <f t="shared" si="3"/>
        <v>0</v>
      </c>
      <c r="O60" t="s">
        <v>20</v>
      </c>
      <c r="P60" t="str">
        <f t="array" ref="P60">INDEX(Items!B$2:B$1090,MATCH($O60,Items!$A$2:$A$1090,0))</f>
        <v xml:space="preserve"> </v>
      </c>
      <c r="Q60" t="str">
        <f t="array" ref="Q60">INDEX(Items!C$2:C$1090,MATCH($O60,Items!$A$2:$A$1090,0))</f>
        <v xml:space="preserve"> </v>
      </c>
      <c r="R60" t="str">
        <f t="array" ref="R60">INDEX(Items!D$2:D$1090,MATCH($O60,Items!$A$2:$A$1090,0))</f>
        <v xml:space="preserve"> </v>
      </c>
    </row>
    <row r="61" spans="1:18" ht="15.75" customHeight="1" x14ac:dyDescent="0.25">
      <c r="A61">
        <f t="shared" si="0"/>
        <v>1</v>
      </c>
      <c r="B61" t="str">
        <f t="shared" si="4"/>
        <v/>
      </c>
      <c r="C61">
        <f t="shared" si="5"/>
        <v>1</v>
      </c>
      <c r="D61" s="4"/>
      <c r="E61" t="s">
        <v>20</v>
      </c>
      <c r="F61" t="str">
        <f t="array" ref="F61">INDEX(Establishment!B$2:B$1042,MATCH($E61,Establishment!$A$2:$A$1042,0))</f>
        <v xml:space="preserve"> </v>
      </c>
      <c r="G61" t="str">
        <f t="array" ref="G61">INDEX(Establishment!C$2:C$1042,MATCH($E61,Establishment!$A$2:$A$1042,0))</f>
        <v xml:space="preserve"> </v>
      </c>
      <c r="I61" s="1"/>
      <c r="M61">
        <f t="shared" si="2"/>
        <v>0</v>
      </c>
      <c r="N61">
        <f t="shared" si="3"/>
        <v>0</v>
      </c>
      <c r="O61" t="s">
        <v>20</v>
      </c>
      <c r="P61" t="str">
        <f t="array" ref="P61">INDEX(Items!B$2:B$1090,MATCH($O61,Items!$A$2:$A$1090,0))</f>
        <v xml:space="preserve"> </v>
      </c>
      <c r="Q61" t="str">
        <f t="array" ref="Q61">INDEX(Items!C$2:C$1090,MATCH($O61,Items!$A$2:$A$1090,0))</f>
        <v xml:space="preserve"> </v>
      </c>
      <c r="R61" t="str">
        <f t="array" ref="R61">INDEX(Items!D$2:D$1090,MATCH($O61,Items!$A$2:$A$1090,0))</f>
        <v xml:space="preserve"> </v>
      </c>
    </row>
    <row r="62" spans="1:18" ht="15.75" customHeight="1" x14ac:dyDescent="0.25">
      <c r="A62">
        <f t="shared" si="0"/>
        <v>1</v>
      </c>
      <c r="B62" t="str">
        <f t="shared" si="4"/>
        <v/>
      </c>
      <c r="C62">
        <f t="shared" si="5"/>
        <v>1</v>
      </c>
      <c r="D62" s="4"/>
      <c r="E62" t="s">
        <v>20</v>
      </c>
      <c r="F62" t="str">
        <f t="array" ref="F62">INDEX(Establishment!B$2:B$1042,MATCH($E62,Establishment!$A$2:$A$1042,0))</f>
        <v xml:space="preserve"> </v>
      </c>
      <c r="G62" t="str">
        <f t="array" ref="G62">INDEX(Establishment!C$2:C$1042,MATCH($E62,Establishment!$A$2:$A$1042,0))</f>
        <v xml:space="preserve"> </v>
      </c>
      <c r="I62" s="1"/>
      <c r="M62">
        <f t="shared" si="2"/>
        <v>0</v>
      </c>
      <c r="N62">
        <f t="shared" si="3"/>
        <v>0</v>
      </c>
      <c r="O62" t="s">
        <v>20</v>
      </c>
      <c r="P62" t="str">
        <f t="array" ref="P62">INDEX(Items!B$2:B$1090,MATCH($O62,Items!$A$2:$A$1090,0))</f>
        <v xml:space="preserve"> </v>
      </c>
      <c r="Q62" t="str">
        <f t="array" ref="Q62">INDEX(Items!C$2:C$1090,MATCH($O62,Items!$A$2:$A$1090,0))</f>
        <v xml:space="preserve"> </v>
      </c>
      <c r="R62" t="str">
        <f t="array" ref="R62">INDEX(Items!D$2:D$1090,MATCH($O62,Items!$A$2:$A$1090,0))</f>
        <v xml:space="preserve"> </v>
      </c>
    </row>
    <row r="63" spans="1:18" ht="15.75" customHeight="1" x14ac:dyDescent="0.25">
      <c r="A63">
        <f t="shared" si="0"/>
        <v>1</v>
      </c>
      <c r="B63" t="str">
        <f t="shared" si="4"/>
        <v/>
      </c>
      <c r="C63">
        <f t="shared" si="5"/>
        <v>1</v>
      </c>
      <c r="D63" s="4"/>
      <c r="E63" t="s">
        <v>20</v>
      </c>
      <c r="F63" t="str">
        <f t="array" ref="F63">INDEX(Establishment!B$2:B$1042,MATCH($E63,Establishment!$A$2:$A$1042,0))</f>
        <v xml:space="preserve"> </v>
      </c>
      <c r="G63" t="str">
        <f t="array" ref="G63">INDEX(Establishment!C$2:C$1042,MATCH($E63,Establishment!$A$2:$A$1042,0))</f>
        <v xml:space="preserve"> </v>
      </c>
      <c r="I63" s="1"/>
      <c r="M63">
        <f t="shared" si="2"/>
        <v>0</v>
      </c>
      <c r="N63">
        <f t="shared" si="3"/>
        <v>0</v>
      </c>
      <c r="O63" t="s">
        <v>20</v>
      </c>
      <c r="P63" t="str">
        <f t="array" ref="P63">INDEX(Items!B$2:B$1090,MATCH($O63,Items!$A$2:$A$1090,0))</f>
        <v xml:space="preserve"> </v>
      </c>
      <c r="Q63" t="str">
        <f t="array" ref="Q63">INDEX(Items!C$2:C$1090,MATCH($O63,Items!$A$2:$A$1090,0))</f>
        <v xml:space="preserve"> </v>
      </c>
      <c r="R63" t="str">
        <f t="array" ref="R63">INDEX(Items!D$2:D$1090,MATCH($O63,Items!$A$2:$A$1090,0))</f>
        <v xml:space="preserve"> </v>
      </c>
    </row>
    <row r="64" spans="1:18" ht="15.75" customHeight="1" x14ac:dyDescent="0.25">
      <c r="A64">
        <f t="shared" si="0"/>
        <v>1</v>
      </c>
      <c r="B64" t="str">
        <f t="shared" si="4"/>
        <v/>
      </c>
      <c r="C64">
        <f t="shared" si="5"/>
        <v>1</v>
      </c>
      <c r="D64" s="4"/>
      <c r="E64" t="s">
        <v>20</v>
      </c>
      <c r="F64" t="str">
        <f t="array" ref="F64">INDEX(Establishment!B$2:B$1042,MATCH($E64,Establishment!$A$2:$A$1042,0))</f>
        <v xml:space="preserve"> </v>
      </c>
      <c r="G64" t="str">
        <f t="array" ref="G64">INDEX(Establishment!C$2:C$1042,MATCH($E64,Establishment!$A$2:$A$1042,0))</f>
        <v xml:space="preserve"> </v>
      </c>
      <c r="I64" s="1"/>
      <c r="M64">
        <f t="shared" si="2"/>
        <v>0</v>
      </c>
      <c r="N64">
        <f t="shared" si="3"/>
        <v>0</v>
      </c>
      <c r="O64" t="s">
        <v>20</v>
      </c>
      <c r="P64" t="str">
        <f t="array" ref="P64">INDEX(Items!B$2:B$1090,MATCH($O64,Items!$A$2:$A$1090,0))</f>
        <v xml:space="preserve"> </v>
      </c>
      <c r="Q64" t="str">
        <f t="array" ref="Q64">INDEX(Items!C$2:C$1090,MATCH($O64,Items!$A$2:$A$1090,0))</f>
        <v xml:space="preserve"> </v>
      </c>
      <c r="R64" t="str">
        <f t="array" ref="R64">INDEX(Items!D$2:D$1090,MATCH($O64,Items!$A$2:$A$1090,0))</f>
        <v xml:space="preserve"> </v>
      </c>
    </row>
    <row r="65" spans="1:18" ht="15.75" customHeight="1" x14ac:dyDescent="0.25">
      <c r="A65">
        <f t="shared" si="0"/>
        <v>1</v>
      </c>
      <c r="B65" t="str">
        <f t="shared" si="4"/>
        <v/>
      </c>
      <c r="C65">
        <f t="shared" si="5"/>
        <v>1</v>
      </c>
      <c r="D65" s="4"/>
      <c r="E65" t="s">
        <v>20</v>
      </c>
      <c r="F65" t="str">
        <f t="array" ref="F65">INDEX(Establishment!B$2:B$1042,MATCH($E65,Establishment!$A$2:$A$1042,0))</f>
        <v xml:space="preserve"> </v>
      </c>
      <c r="G65" t="str">
        <f t="array" ref="G65">INDEX(Establishment!C$2:C$1042,MATCH($E65,Establishment!$A$2:$A$1042,0))</f>
        <v xml:space="preserve"> </v>
      </c>
      <c r="I65" s="1"/>
      <c r="M65">
        <f t="shared" si="2"/>
        <v>0</v>
      </c>
      <c r="N65">
        <f t="shared" si="3"/>
        <v>0</v>
      </c>
      <c r="O65" t="s">
        <v>20</v>
      </c>
      <c r="P65" t="str">
        <f t="array" ref="P65">INDEX(Items!B$2:B$1090,MATCH($O65,Items!$A$2:$A$1090,0))</f>
        <v xml:space="preserve"> </v>
      </c>
      <c r="Q65" t="str">
        <f t="array" ref="Q65">INDEX(Items!C$2:C$1090,MATCH($O65,Items!$A$2:$A$1090,0))</f>
        <v xml:space="preserve"> </v>
      </c>
      <c r="R65" t="str">
        <f t="array" ref="R65">INDEX(Items!D$2:D$1090,MATCH($O65,Items!$A$2:$A$1090,0))</f>
        <v xml:space="preserve"> </v>
      </c>
    </row>
    <row r="66" spans="1:18" ht="15.75" customHeight="1" x14ac:dyDescent="0.25">
      <c r="A66">
        <f t="shared" si="0"/>
        <v>1</v>
      </c>
      <c r="B66" t="str">
        <f t="shared" si="4"/>
        <v/>
      </c>
      <c r="C66">
        <f t="shared" si="5"/>
        <v>1</v>
      </c>
      <c r="D66" s="4"/>
      <c r="E66" t="s">
        <v>20</v>
      </c>
      <c r="F66" t="str">
        <f t="array" ref="F66">INDEX(Establishment!B$2:B$1042,MATCH($E66,Establishment!$A$2:$A$1042,0))</f>
        <v xml:space="preserve"> </v>
      </c>
      <c r="G66" t="str">
        <f t="array" ref="G66">INDEX(Establishment!C$2:C$1042,MATCH($E66,Establishment!$A$2:$A$1042,0))</f>
        <v xml:space="preserve"> </v>
      </c>
      <c r="I66" s="1"/>
      <c r="M66">
        <f t="shared" si="2"/>
        <v>0</v>
      </c>
      <c r="N66">
        <f t="shared" si="3"/>
        <v>0</v>
      </c>
      <c r="O66" t="s">
        <v>20</v>
      </c>
      <c r="P66" t="str">
        <f t="array" ref="P66">INDEX(Items!B$2:B$1090,MATCH($O66,Items!$A$2:$A$1090,0))</f>
        <v xml:space="preserve"> </v>
      </c>
      <c r="Q66" t="str">
        <f t="array" ref="Q66">INDEX(Items!C$2:C$1090,MATCH($O66,Items!$A$2:$A$1090,0))</f>
        <v xml:space="preserve"> </v>
      </c>
      <c r="R66" t="str">
        <f t="array" ref="R66">INDEX(Items!D$2:D$1090,MATCH($O66,Items!$A$2:$A$1090,0))</f>
        <v xml:space="preserve"> </v>
      </c>
    </row>
    <row r="67" spans="1:18" ht="15.75" customHeight="1" x14ac:dyDescent="0.25">
      <c r="A67">
        <f t="shared" si="0"/>
        <v>1</v>
      </c>
      <c r="B67" t="str">
        <f t="shared" si="4"/>
        <v/>
      </c>
      <c r="C67">
        <f t="shared" si="5"/>
        <v>1</v>
      </c>
      <c r="D67" s="4"/>
      <c r="E67" t="s">
        <v>20</v>
      </c>
      <c r="F67" t="str">
        <f t="array" ref="F67">INDEX(Establishment!B$2:B$1042,MATCH($E67,Establishment!$A$2:$A$1042,0))</f>
        <v xml:space="preserve"> </v>
      </c>
      <c r="G67" t="str">
        <f t="array" ref="G67">INDEX(Establishment!C$2:C$1042,MATCH($E67,Establishment!$A$2:$A$1042,0))</f>
        <v xml:space="preserve"> </v>
      </c>
      <c r="I67" s="1"/>
      <c r="M67">
        <f t="shared" si="2"/>
        <v>0</v>
      </c>
      <c r="N67">
        <f t="shared" si="3"/>
        <v>0</v>
      </c>
      <c r="O67" t="s">
        <v>20</v>
      </c>
      <c r="P67" t="str">
        <f t="array" ref="P67">INDEX(Items!B$2:B$1090,MATCH($O67,Items!$A$2:$A$1090,0))</f>
        <v xml:space="preserve"> </v>
      </c>
      <c r="Q67" t="str">
        <f t="array" ref="Q67">INDEX(Items!C$2:C$1090,MATCH($O67,Items!$A$2:$A$1090,0))</f>
        <v xml:space="preserve"> </v>
      </c>
      <c r="R67" t="str">
        <f t="array" ref="R67">INDEX(Items!D$2:D$1090,MATCH($O67,Items!$A$2:$A$1090,0))</f>
        <v xml:space="preserve"> </v>
      </c>
    </row>
    <row r="68" spans="1:18" ht="15.75" customHeight="1" x14ac:dyDescent="0.25">
      <c r="A68">
        <f t="shared" si="0"/>
        <v>1</v>
      </c>
      <c r="B68" t="str">
        <f t="shared" si="4"/>
        <v/>
      </c>
      <c r="C68">
        <f t="shared" si="5"/>
        <v>1</v>
      </c>
      <c r="D68" s="4"/>
      <c r="E68" t="s">
        <v>20</v>
      </c>
      <c r="F68" t="str">
        <f t="array" ref="F68">INDEX(Establishment!B$2:B$1042,MATCH($E68,Establishment!$A$2:$A$1042,0))</f>
        <v xml:space="preserve"> </v>
      </c>
      <c r="G68" t="str">
        <f t="array" ref="G68">INDEX(Establishment!C$2:C$1042,MATCH($E68,Establishment!$A$2:$A$1042,0))</f>
        <v xml:space="preserve"> </v>
      </c>
      <c r="I68" s="1"/>
      <c r="M68">
        <f t="shared" si="2"/>
        <v>0</v>
      </c>
      <c r="N68">
        <f t="shared" si="3"/>
        <v>0</v>
      </c>
      <c r="O68" t="s">
        <v>20</v>
      </c>
      <c r="P68" t="str">
        <f t="array" ref="P68">INDEX(Items!B$2:B$1090,MATCH($O68,Items!$A$2:$A$1090,0))</f>
        <v xml:space="preserve"> </v>
      </c>
      <c r="Q68" t="str">
        <f t="array" ref="Q68">INDEX(Items!C$2:C$1090,MATCH($O68,Items!$A$2:$A$1090,0))</f>
        <v xml:space="preserve"> </v>
      </c>
      <c r="R68" t="str">
        <f t="array" ref="R68">INDEX(Items!D$2:D$1090,MATCH($O68,Items!$A$2:$A$1090,0))</f>
        <v xml:space="preserve"> </v>
      </c>
    </row>
    <row r="69" spans="1:18" ht="15.75" customHeight="1" x14ac:dyDescent="0.25">
      <c r="A69">
        <f t="shared" si="0"/>
        <v>1</v>
      </c>
      <c r="B69" t="str">
        <f t="shared" si="4"/>
        <v/>
      </c>
      <c r="C69">
        <f t="shared" si="5"/>
        <v>1</v>
      </c>
      <c r="D69" s="4"/>
      <c r="E69" t="s">
        <v>20</v>
      </c>
      <c r="F69" t="str">
        <f t="array" ref="F69">INDEX(Establishment!B$2:B$1042,MATCH($E69,Establishment!$A$2:$A$1042,0))</f>
        <v xml:space="preserve"> </v>
      </c>
      <c r="G69" t="str">
        <f t="array" ref="G69">INDEX(Establishment!C$2:C$1042,MATCH($E69,Establishment!$A$2:$A$1042,0))</f>
        <v xml:space="preserve"> </v>
      </c>
      <c r="I69" s="1"/>
      <c r="M69">
        <f t="shared" si="2"/>
        <v>0</v>
      </c>
      <c r="N69">
        <f t="shared" si="3"/>
        <v>0</v>
      </c>
      <c r="O69" t="s">
        <v>20</v>
      </c>
      <c r="P69" t="str">
        <f t="array" ref="P69">INDEX(Items!B$2:B$1090,MATCH($O69,Items!$A$2:$A$1090,0))</f>
        <v xml:space="preserve"> </v>
      </c>
      <c r="Q69" t="str">
        <f t="array" ref="Q69">INDEX(Items!C$2:C$1090,MATCH($O69,Items!$A$2:$A$1090,0))</f>
        <v xml:space="preserve"> </v>
      </c>
      <c r="R69" t="str">
        <f t="array" ref="R69">INDEX(Items!D$2:D$1090,MATCH($O69,Items!$A$2:$A$1090,0))</f>
        <v xml:space="preserve"> </v>
      </c>
    </row>
    <row r="70" spans="1:18" ht="15.75" customHeight="1" x14ac:dyDescent="0.25">
      <c r="A70">
        <f t="shared" si="0"/>
        <v>1</v>
      </c>
      <c r="B70" t="str">
        <f t="shared" si="4"/>
        <v/>
      </c>
      <c r="C70">
        <f t="shared" si="5"/>
        <v>1</v>
      </c>
      <c r="D70" s="4"/>
      <c r="E70" t="s">
        <v>20</v>
      </c>
      <c r="F70" t="str">
        <f t="array" ref="F70">INDEX(Establishment!B$2:B$1042,MATCH($E70,Establishment!$A$2:$A$1042,0))</f>
        <v xml:space="preserve"> </v>
      </c>
      <c r="G70" t="str">
        <f t="array" ref="G70">INDEX(Establishment!C$2:C$1042,MATCH($E70,Establishment!$A$2:$A$1042,0))</f>
        <v xml:space="preserve"> </v>
      </c>
      <c r="I70" s="1"/>
      <c r="M70">
        <f t="shared" si="2"/>
        <v>0</v>
      </c>
      <c r="N70">
        <f t="shared" si="3"/>
        <v>0</v>
      </c>
      <c r="O70" t="s">
        <v>20</v>
      </c>
      <c r="P70" t="str">
        <f t="array" ref="P70">INDEX(Items!B$2:B$1090,MATCH($O70,Items!$A$2:$A$1090,0))</f>
        <v xml:space="preserve"> </v>
      </c>
      <c r="Q70" t="str">
        <f t="array" ref="Q70">INDEX(Items!C$2:C$1090,MATCH($O70,Items!$A$2:$A$1090,0))</f>
        <v xml:space="preserve"> </v>
      </c>
      <c r="R70" t="str">
        <f t="array" ref="R70">INDEX(Items!D$2:D$1090,MATCH($O70,Items!$A$2:$A$1090,0))</f>
        <v xml:space="preserve"> </v>
      </c>
    </row>
    <row r="71" spans="1:18" ht="15.75" customHeight="1" x14ac:dyDescent="0.25">
      <c r="A71">
        <f t="shared" si="0"/>
        <v>1</v>
      </c>
      <c r="B71" t="str">
        <f t="shared" si="4"/>
        <v/>
      </c>
      <c r="C71">
        <f t="shared" si="5"/>
        <v>1</v>
      </c>
      <c r="D71" s="4"/>
      <c r="E71" t="s">
        <v>20</v>
      </c>
      <c r="F71" t="str">
        <f t="array" ref="F71">INDEX(Establishment!B$2:B$1042,MATCH($E71,Establishment!$A$2:$A$1042,0))</f>
        <v xml:space="preserve"> </v>
      </c>
      <c r="G71" t="str">
        <f t="array" ref="G71">INDEX(Establishment!C$2:C$1042,MATCH($E71,Establishment!$A$2:$A$1042,0))</f>
        <v xml:space="preserve"> </v>
      </c>
      <c r="I71" s="1"/>
      <c r="M71">
        <f t="shared" si="2"/>
        <v>0</v>
      </c>
      <c r="N71">
        <f t="shared" si="3"/>
        <v>0</v>
      </c>
      <c r="O71" t="s">
        <v>20</v>
      </c>
      <c r="P71" t="str">
        <f t="array" ref="P71">INDEX(Items!B$2:B$1090,MATCH($O71,Items!$A$2:$A$1090,0))</f>
        <v xml:space="preserve"> </v>
      </c>
      <c r="Q71" t="str">
        <f t="array" ref="Q71">INDEX(Items!C$2:C$1090,MATCH($O71,Items!$A$2:$A$1090,0))</f>
        <v xml:space="preserve"> </v>
      </c>
      <c r="R71" t="str">
        <f t="array" ref="R71">INDEX(Items!D$2:D$1090,MATCH($O71,Items!$A$2:$A$1090,0))</f>
        <v xml:space="preserve"> </v>
      </c>
    </row>
    <row r="72" spans="1:18" ht="15.75" customHeight="1" x14ac:dyDescent="0.25">
      <c r="A72">
        <f t="shared" si="0"/>
        <v>1</v>
      </c>
      <c r="B72" t="str">
        <f t="shared" si="4"/>
        <v/>
      </c>
      <c r="C72">
        <f t="shared" si="5"/>
        <v>1</v>
      </c>
      <c r="D72" s="4"/>
      <c r="E72" t="s">
        <v>20</v>
      </c>
      <c r="F72" t="str">
        <f t="array" ref="F72">INDEX(Establishment!B$2:B$1042,MATCH($E72,Establishment!$A$2:$A$1042,0))</f>
        <v xml:space="preserve"> </v>
      </c>
      <c r="G72" t="str">
        <f t="array" ref="G72">INDEX(Establishment!C$2:C$1042,MATCH($E72,Establishment!$A$2:$A$1042,0))</f>
        <v xml:space="preserve"> </v>
      </c>
      <c r="I72" s="1"/>
      <c r="M72">
        <f t="shared" si="2"/>
        <v>0</v>
      </c>
      <c r="N72">
        <f t="shared" si="3"/>
        <v>0</v>
      </c>
      <c r="O72" t="s">
        <v>20</v>
      </c>
      <c r="P72" t="str">
        <f t="array" ref="P72">INDEX(Items!B$2:B$1090,MATCH($O72,Items!$A$2:$A$1090,0))</f>
        <v xml:space="preserve"> </v>
      </c>
      <c r="Q72" t="str">
        <f t="array" ref="Q72">INDEX(Items!C$2:C$1090,MATCH($O72,Items!$A$2:$A$1090,0))</f>
        <v xml:space="preserve"> </v>
      </c>
      <c r="R72" t="str">
        <f t="array" ref="R72">INDEX(Items!D$2:D$1090,MATCH($O72,Items!$A$2:$A$1090,0))</f>
        <v xml:space="preserve"> </v>
      </c>
    </row>
    <row r="73" spans="1:18" ht="15.75" customHeight="1" x14ac:dyDescent="0.25">
      <c r="A73">
        <f t="shared" si="0"/>
        <v>1</v>
      </c>
      <c r="B73" t="str">
        <f t="shared" si="4"/>
        <v/>
      </c>
      <c r="C73">
        <f t="shared" si="5"/>
        <v>1</v>
      </c>
      <c r="D73" s="4"/>
      <c r="E73" t="s">
        <v>20</v>
      </c>
      <c r="F73" t="str">
        <f t="array" ref="F73">INDEX(Establishment!B$2:B$1042,MATCH($E73,Establishment!$A$2:$A$1042,0))</f>
        <v xml:space="preserve"> </v>
      </c>
      <c r="G73" t="str">
        <f t="array" ref="G73">INDEX(Establishment!C$2:C$1042,MATCH($E73,Establishment!$A$2:$A$1042,0))</f>
        <v xml:space="preserve"> </v>
      </c>
      <c r="I73" s="1"/>
      <c r="M73">
        <f t="shared" si="2"/>
        <v>0</v>
      </c>
      <c r="N73">
        <f t="shared" si="3"/>
        <v>0</v>
      </c>
      <c r="O73" t="s">
        <v>20</v>
      </c>
      <c r="P73" t="str">
        <f t="array" ref="P73">INDEX(Items!B$2:B$1090,MATCH($O73,Items!$A$2:$A$1090,0))</f>
        <v xml:space="preserve"> </v>
      </c>
      <c r="Q73" t="str">
        <f t="array" ref="Q73">INDEX(Items!C$2:C$1090,MATCH($O73,Items!$A$2:$A$1090,0))</f>
        <v xml:space="preserve"> </v>
      </c>
      <c r="R73" t="str">
        <f t="array" ref="R73">INDEX(Items!D$2:D$1090,MATCH($O73,Items!$A$2:$A$1090,0))</f>
        <v xml:space="preserve"> </v>
      </c>
    </row>
    <row r="74" spans="1:18" ht="15.75" customHeight="1" x14ac:dyDescent="0.25">
      <c r="A74">
        <f t="shared" si="0"/>
        <v>1</v>
      </c>
      <c r="B74" t="str">
        <f t="shared" si="4"/>
        <v/>
      </c>
      <c r="C74">
        <f t="shared" si="5"/>
        <v>1</v>
      </c>
      <c r="D74" s="4"/>
      <c r="E74" t="s">
        <v>20</v>
      </c>
      <c r="F74" t="str">
        <f t="array" ref="F74">INDEX(Establishment!B$2:B$1042,MATCH($E74,Establishment!$A$2:$A$1042,0))</f>
        <v xml:space="preserve"> </v>
      </c>
      <c r="G74" t="str">
        <f t="array" ref="G74">INDEX(Establishment!C$2:C$1042,MATCH($E74,Establishment!$A$2:$A$1042,0))</f>
        <v xml:space="preserve"> </v>
      </c>
      <c r="I74" s="1"/>
      <c r="M74">
        <f t="shared" si="2"/>
        <v>0</v>
      </c>
      <c r="N74">
        <f t="shared" si="3"/>
        <v>0</v>
      </c>
      <c r="O74" t="s">
        <v>20</v>
      </c>
      <c r="P74" t="str">
        <f t="array" ref="P74">INDEX(Items!B$2:B$1090,MATCH($O74,Items!$A$2:$A$1090,0))</f>
        <v xml:space="preserve"> </v>
      </c>
      <c r="Q74" t="str">
        <f t="array" ref="Q74">INDEX(Items!C$2:C$1090,MATCH($O74,Items!$A$2:$A$1090,0))</f>
        <v xml:space="preserve"> </v>
      </c>
      <c r="R74" t="str">
        <f t="array" ref="R74">INDEX(Items!D$2:D$1090,MATCH($O74,Items!$A$2:$A$1090,0))</f>
        <v xml:space="preserve"> </v>
      </c>
    </row>
    <row r="75" spans="1:18" ht="15.75" customHeight="1" x14ac:dyDescent="0.25">
      <c r="A75">
        <f t="shared" si="0"/>
        <v>1</v>
      </c>
      <c r="B75" t="str">
        <f t="shared" si="4"/>
        <v/>
      </c>
      <c r="C75">
        <f t="shared" si="5"/>
        <v>1</v>
      </c>
      <c r="D75" s="4"/>
      <c r="E75" t="s">
        <v>20</v>
      </c>
      <c r="F75" t="str">
        <f t="array" ref="F75">INDEX(Establishment!B$2:B$1042,MATCH($E75,Establishment!$A$2:$A$1042,0))</f>
        <v xml:space="preserve"> </v>
      </c>
      <c r="G75" t="str">
        <f t="array" ref="G75">INDEX(Establishment!C$2:C$1042,MATCH($E75,Establishment!$A$2:$A$1042,0))</f>
        <v xml:space="preserve"> </v>
      </c>
      <c r="I75" s="1"/>
      <c r="M75">
        <f t="shared" si="2"/>
        <v>0</v>
      </c>
      <c r="N75">
        <f t="shared" si="3"/>
        <v>0</v>
      </c>
      <c r="O75" t="s">
        <v>20</v>
      </c>
      <c r="P75" t="str">
        <f t="array" ref="P75">INDEX(Items!B$2:B$1090,MATCH($O75,Items!$A$2:$A$1090,0))</f>
        <v xml:space="preserve"> </v>
      </c>
      <c r="Q75" t="str">
        <f t="array" ref="Q75">INDEX(Items!C$2:C$1090,MATCH($O75,Items!$A$2:$A$1090,0))</f>
        <v xml:space="preserve"> </v>
      </c>
      <c r="R75" t="str">
        <f t="array" ref="R75">INDEX(Items!D$2:D$1090,MATCH($O75,Items!$A$2:$A$1090,0))</f>
        <v xml:space="preserve"> </v>
      </c>
    </row>
    <row r="76" spans="1:18" ht="15.75" customHeight="1" x14ac:dyDescent="0.25">
      <c r="A76">
        <f t="shared" si="0"/>
        <v>1</v>
      </c>
      <c r="B76" t="str">
        <f t="shared" si="4"/>
        <v/>
      </c>
      <c r="C76">
        <f t="shared" si="5"/>
        <v>1</v>
      </c>
      <c r="D76" s="4"/>
      <c r="E76" t="s">
        <v>20</v>
      </c>
      <c r="F76" t="str">
        <f t="array" ref="F76">INDEX(Establishment!B$2:B$1042,MATCH($E76,Establishment!$A$2:$A$1042,0))</f>
        <v xml:space="preserve"> </v>
      </c>
      <c r="G76" t="str">
        <f t="array" ref="G76">INDEX(Establishment!C$2:C$1042,MATCH($E76,Establishment!$A$2:$A$1042,0))</f>
        <v xml:space="preserve"> </v>
      </c>
      <c r="I76" s="1"/>
      <c r="M76">
        <f t="shared" si="2"/>
        <v>0</v>
      </c>
      <c r="N76">
        <f t="shared" si="3"/>
        <v>0</v>
      </c>
      <c r="O76" t="s">
        <v>20</v>
      </c>
      <c r="P76" t="str">
        <f t="array" ref="P76">INDEX(Items!B$2:B$1090,MATCH($O76,Items!$A$2:$A$1090,0))</f>
        <v xml:space="preserve"> </v>
      </c>
      <c r="Q76" t="str">
        <f t="array" ref="Q76">INDEX(Items!C$2:C$1090,MATCH($O76,Items!$A$2:$A$1090,0))</f>
        <v xml:space="preserve"> </v>
      </c>
      <c r="R76" t="str">
        <f t="array" ref="R76">INDEX(Items!D$2:D$1090,MATCH($O76,Items!$A$2:$A$1090,0))</f>
        <v xml:space="preserve"> </v>
      </c>
    </row>
    <row r="77" spans="1:18" ht="15.75" customHeight="1" x14ac:dyDescent="0.25">
      <c r="A77">
        <f t="shared" si="0"/>
        <v>1</v>
      </c>
      <c r="B77" t="str">
        <f t="shared" si="4"/>
        <v/>
      </c>
      <c r="C77">
        <f t="shared" si="5"/>
        <v>1</v>
      </c>
      <c r="D77" s="4"/>
      <c r="E77" t="s">
        <v>20</v>
      </c>
      <c r="F77" t="str">
        <f t="array" ref="F77">INDEX(Establishment!B$2:B$1042,MATCH($E77,Establishment!$A$2:$A$1042,0))</f>
        <v xml:space="preserve"> </v>
      </c>
      <c r="G77" t="str">
        <f t="array" ref="G77">INDEX(Establishment!C$2:C$1042,MATCH($E77,Establishment!$A$2:$A$1042,0))</f>
        <v xml:space="preserve"> </v>
      </c>
      <c r="I77" s="1"/>
      <c r="M77">
        <f t="shared" si="2"/>
        <v>0</v>
      </c>
      <c r="N77">
        <f t="shared" si="3"/>
        <v>0</v>
      </c>
      <c r="O77" t="s">
        <v>20</v>
      </c>
      <c r="P77" t="str">
        <f t="array" ref="P77">INDEX(Items!B$2:B$1090,MATCH($O77,Items!$A$2:$A$1090,0))</f>
        <v xml:space="preserve"> </v>
      </c>
      <c r="Q77" t="str">
        <f t="array" ref="Q77">INDEX(Items!C$2:C$1090,MATCH($O77,Items!$A$2:$A$1090,0))</f>
        <v xml:space="preserve"> </v>
      </c>
      <c r="R77" t="str">
        <f t="array" ref="R77">INDEX(Items!D$2:D$1090,MATCH($O77,Items!$A$2:$A$1090,0))</f>
        <v xml:space="preserve"> </v>
      </c>
    </row>
    <row r="78" spans="1:18" ht="15.75" customHeight="1" x14ac:dyDescent="0.25">
      <c r="A78">
        <f t="shared" si="0"/>
        <v>1</v>
      </c>
      <c r="B78" t="str">
        <f t="shared" si="4"/>
        <v/>
      </c>
      <c r="C78">
        <f t="shared" si="5"/>
        <v>1</v>
      </c>
      <c r="D78" s="4"/>
      <c r="E78" t="s">
        <v>20</v>
      </c>
      <c r="F78" t="str">
        <f t="array" ref="F78">INDEX(Establishment!B$2:B$1042,MATCH($E78,Establishment!$A$2:$A$1042,0))</f>
        <v xml:space="preserve"> </v>
      </c>
      <c r="G78" t="str">
        <f t="array" ref="G78">INDEX(Establishment!C$2:C$1042,MATCH($E78,Establishment!$A$2:$A$1042,0))</f>
        <v xml:space="preserve"> </v>
      </c>
      <c r="I78" s="1"/>
      <c r="M78">
        <f t="shared" si="2"/>
        <v>0</v>
      </c>
      <c r="N78">
        <f t="shared" si="3"/>
        <v>0</v>
      </c>
      <c r="O78" t="s">
        <v>20</v>
      </c>
      <c r="P78" t="str">
        <f t="array" ref="P78">INDEX(Items!B$2:B$1090,MATCH($O78,Items!$A$2:$A$1090,0))</f>
        <v xml:space="preserve"> </v>
      </c>
      <c r="Q78" t="str">
        <f t="array" ref="Q78">INDEX(Items!C$2:C$1090,MATCH($O78,Items!$A$2:$A$1090,0))</f>
        <v xml:space="preserve"> </v>
      </c>
      <c r="R78" t="str">
        <f t="array" ref="R78">INDEX(Items!D$2:D$1090,MATCH($O78,Items!$A$2:$A$1090,0))</f>
        <v xml:space="preserve"> </v>
      </c>
    </row>
    <row r="79" spans="1:18" ht="15.75" customHeight="1" x14ac:dyDescent="0.25">
      <c r="A79">
        <f t="shared" si="0"/>
        <v>1</v>
      </c>
      <c r="B79" t="str">
        <f t="shared" si="4"/>
        <v/>
      </c>
      <c r="C79">
        <f t="shared" si="5"/>
        <v>1</v>
      </c>
      <c r="D79" s="4"/>
      <c r="E79" t="s">
        <v>20</v>
      </c>
      <c r="F79" t="str">
        <f t="array" ref="F79">INDEX(Establishment!B$2:B$1042,MATCH($E79,Establishment!$A$2:$A$1042,0))</f>
        <v xml:space="preserve"> </v>
      </c>
      <c r="G79" t="str">
        <f t="array" ref="G79">INDEX(Establishment!C$2:C$1042,MATCH($E79,Establishment!$A$2:$A$1042,0))</f>
        <v xml:space="preserve"> </v>
      </c>
      <c r="I79" s="1"/>
      <c r="M79">
        <f t="shared" si="2"/>
        <v>0</v>
      </c>
      <c r="N79">
        <f t="shared" si="3"/>
        <v>0</v>
      </c>
      <c r="O79" t="s">
        <v>20</v>
      </c>
      <c r="P79" t="str">
        <f t="array" ref="P79">INDEX(Items!B$2:B$1090,MATCH($O79,Items!$A$2:$A$1090,0))</f>
        <v xml:space="preserve"> </v>
      </c>
      <c r="Q79" t="str">
        <f t="array" ref="Q79">INDEX(Items!C$2:C$1090,MATCH($O79,Items!$A$2:$A$1090,0))</f>
        <v xml:space="preserve"> </v>
      </c>
      <c r="R79" t="str">
        <f t="array" ref="R79">INDEX(Items!D$2:D$1090,MATCH($O79,Items!$A$2:$A$1090,0))</f>
        <v xml:space="preserve"> </v>
      </c>
    </row>
    <row r="80" spans="1:18" ht="15.75" customHeight="1" x14ac:dyDescent="0.25">
      <c r="A80">
        <f t="shared" si="0"/>
        <v>1</v>
      </c>
      <c r="B80" t="str">
        <f t="shared" si="4"/>
        <v/>
      </c>
      <c r="C80">
        <f t="shared" si="5"/>
        <v>1</v>
      </c>
      <c r="D80" s="4"/>
      <c r="E80" t="s">
        <v>20</v>
      </c>
      <c r="F80" t="str">
        <f t="array" ref="F80">INDEX(Establishment!B$2:B$1042,MATCH($E80,Establishment!$A$2:$A$1042,0))</f>
        <v xml:space="preserve"> </v>
      </c>
      <c r="G80" t="str">
        <f t="array" ref="G80">INDEX(Establishment!C$2:C$1042,MATCH($E80,Establishment!$A$2:$A$1042,0))</f>
        <v xml:space="preserve"> </v>
      </c>
      <c r="I80" s="1"/>
      <c r="M80">
        <f t="shared" si="2"/>
        <v>0</v>
      </c>
      <c r="N80">
        <f t="shared" si="3"/>
        <v>0</v>
      </c>
      <c r="O80" t="s">
        <v>20</v>
      </c>
      <c r="P80" t="str">
        <f t="array" ref="P80">INDEX(Items!B$2:B$1090,MATCH($O80,Items!$A$2:$A$1090,0))</f>
        <v xml:space="preserve"> </v>
      </c>
      <c r="Q80" t="str">
        <f t="array" ref="Q80">INDEX(Items!C$2:C$1090,MATCH($O80,Items!$A$2:$A$1090,0))</f>
        <v xml:space="preserve"> </v>
      </c>
      <c r="R80" t="str">
        <f t="array" ref="R80">INDEX(Items!D$2:D$1090,MATCH($O80,Items!$A$2:$A$1090,0))</f>
        <v xml:space="preserve"> </v>
      </c>
    </row>
    <row r="81" spans="1:18" ht="15.75" customHeight="1" x14ac:dyDescent="0.25">
      <c r="A81">
        <f t="shared" si="0"/>
        <v>1</v>
      </c>
      <c r="B81" t="str">
        <f t="shared" si="4"/>
        <v/>
      </c>
      <c r="C81">
        <f t="shared" si="5"/>
        <v>1</v>
      </c>
      <c r="D81" s="4"/>
      <c r="E81" t="s">
        <v>20</v>
      </c>
      <c r="F81" t="str">
        <f t="array" ref="F81">INDEX(Establishment!B$2:B$1042,MATCH($E81,Establishment!$A$2:$A$1042,0))</f>
        <v xml:space="preserve"> </v>
      </c>
      <c r="G81" t="str">
        <f t="array" ref="G81">INDEX(Establishment!C$2:C$1042,MATCH($E81,Establishment!$A$2:$A$1042,0))</f>
        <v xml:space="preserve"> </v>
      </c>
      <c r="I81" s="1"/>
      <c r="M81">
        <f t="shared" si="2"/>
        <v>0</v>
      </c>
      <c r="N81">
        <f t="shared" si="3"/>
        <v>0</v>
      </c>
      <c r="O81" t="s">
        <v>20</v>
      </c>
      <c r="P81" t="str">
        <f t="array" ref="P81">INDEX(Items!B$2:B$1090,MATCH($O81,Items!$A$2:$A$1090,0))</f>
        <v xml:space="preserve"> </v>
      </c>
      <c r="Q81" t="str">
        <f t="array" ref="Q81">INDEX(Items!C$2:C$1090,MATCH($O81,Items!$A$2:$A$1090,0))</f>
        <v xml:space="preserve"> </v>
      </c>
      <c r="R81" t="str">
        <f t="array" ref="R81">INDEX(Items!D$2:D$1090,MATCH($O81,Items!$A$2:$A$1090,0))</f>
        <v xml:space="preserve"> </v>
      </c>
    </row>
    <row r="82" spans="1:18" ht="15.75" customHeight="1" x14ac:dyDescent="0.25">
      <c r="A82">
        <f t="shared" si="0"/>
        <v>1</v>
      </c>
      <c r="B82" t="str">
        <f t="shared" si="4"/>
        <v/>
      </c>
      <c r="C82">
        <f t="shared" si="5"/>
        <v>1</v>
      </c>
      <c r="D82" s="4"/>
      <c r="E82" t="s">
        <v>20</v>
      </c>
      <c r="F82" t="str">
        <f t="array" ref="F82">INDEX(Establishment!B$2:B$1042,MATCH($E82,Establishment!$A$2:$A$1042,0))</f>
        <v xml:space="preserve"> </v>
      </c>
      <c r="G82" t="str">
        <f t="array" ref="G82">INDEX(Establishment!C$2:C$1042,MATCH($E82,Establishment!$A$2:$A$1042,0))</f>
        <v xml:space="preserve"> </v>
      </c>
      <c r="I82" s="1"/>
      <c r="M82">
        <f t="shared" si="2"/>
        <v>0</v>
      </c>
      <c r="N82">
        <f t="shared" si="3"/>
        <v>0</v>
      </c>
      <c r="O82" t="s">
        <v>20</v>
      </c>
      <c r="P82" t="str">
        <f t="array" ref="P82">INDEX(Items!B$2:B$1090,MATCH($O82,Items!$A$2:$A$1090,0))</f>
        <v xml:space="preserve"> </v>
      </c>
      <c r="Q82" t="str">
        <f t="array" ref="Q82">INDEX(Items!C$2:C$1090,MATCH($O82,Items!$A$2:$A$1090,0))</f>
        <v xml:space="preserve"> </v>
      </c>
      <c r="R82" t="str">
        <f t="array" ref="R82">INDEX(Items!D$2:D$1090,MATCH($O82,Items!$A$2:$A$1090,0))</f>
        <v xml:space="preserve"> </v>
      </c>
    </row>
    <row r="83" spans="1:18" ht="15.75" customHeight="1" x14ac:dyDescent="0.25">
      <c r="A83">
        <f t="shared" si="0"/>
        <v>1</v>
      </c>
      <c r="B83" t="str">
        <f t="shared" si="4"/>
        <v/>
      </c>
      <c r="C83">
        <f t="shared" si="5"/>
        <v>1</v>
      </c>
      <c r="D83" s="4"/>
      <c r="E83" t="s">
        <v>20</v>
      </c>
      <c r="F83" t="str">
        <f t="array" ref="F83">INDEX(Establishment!B$2:B$1042,MATCH($E83,Establishment!$A$2:$A$1042,0))</f>
        <v xml:space="preserve"> </v>
      </c>
      <c r="G83" t="str">
        <f t="array" ref="G83">INDEX(Establishment!C$2:C$1042,MATCH($E83,Establishment!$A$2:$A$1042,0))</f>
        <v xml:space="preserve"> </v>
      </c>
      <c r="I83" s="1"/>
      <c r="M83">
        <f t="shared" si="2"/>
        <v>0</v>
      </c>
      <c r="N83">
        <f t="shared" si="3"/>
        <v>0</v>
      </c>
      <c r="O83" t="s">
        <v>20</v>
      </c>
      <c r="P83" t="str">
        <f t="array" ref="P83">INDEX(Items!B$2:B$1090,MATCH($O83,Items!$A$2:$A$1090,0))</f>
        <v xml:space="preserve"> </v>
      </c>
      <c r="Q83" t="str">
        <f t="array" ref="Q83">INDEX(Items!C$2:C$1090,MATCH($O83,Items!$A$2:$A$1090,0))</f>
        <v xml:space="preserve"> </v>
      </c>
      <c r="R83" t="str">
        <f t="array" ref="R83">INDEX(Items!D$2:D$1090,MATCH($O83,Items!$A$2:$A$1090,0))</f>
        <v xml:space="preserve"> </v>
      </c>
    </row>
    <row r="84" spans="1:18" ht="15.75" customHeight="1" x14ac:dyDescent="0.25">
      <c r="A84">
        <f t="shared" si="0"/>
        <v>1</v>
      </c>
      <c r="B84" t="str">
        <f t="shared" si="4"/>
        <v/>
      </c>
      <c r="C84">
        <f t="shared" si="5"/>
        <v>1</v>
      </c>
      <c r="D84" s="4"/>
      <c r="E84" t="s">
        <v>20</v>
      </c>
      <c r="F84" t="str">
        <f t="array" ref="F84">INDEX(Establishment!B$2:B$1042,MATCH($E84,Establishment!$A$2:$A$1042,0))</f>
        <v xml:space="preserve"> </v>
      </c>
      <c r="G84" t="str">
        <f t="array" ref="G84">INDEX(Establishment!C$2:C$1042,MATCH($E84,Establishment!$A$2:$A$1042,0))</f>
        <v xml:space="preserve"> </v>
      </c>
      <c r="I84" s="1"/>
      <c r="M84">
        <f t="shared" si="2"/>
        <v>0</v>
      </c>
      <c r="N84">
        <f t="shared" si="3"/>
        <v>0</v>
      </c>
      <c r="O84" t="s">
        <v>20</v>
      </c>
      <c r="P84" t="str">
        <f t="array" ref="P84">INDEX(Items!B$2:B$1090,MATCH($O84,Items!$A$2:$A$1090,0))</f>
        <v xml:space="preserve"> </v>
      </c>
      <c r="Q84" t="str">
        <f t="array" ref="Q84">INDEX(Items!C$2:C$1090,MATCH($O84,Items!$A$2:$A$1090,0))</f>
        <v xml:space="preserve"> </v>
      </c>
      <c r="R84" t="str">
        <f t="array" ref="R84">INDEX(Items!D$2:D$1090,MATCH($O84,Items!$A$2:$A$1090,0))</f>
        <v xml:space="preserve"> </v>
      </c>
    </row>
    <row r="85" spans="1:18" ht="15.75" customHeight="1" x14ac:dyDescent="0.25">
      <c r="A85">
        <f t="shared" si="0"/>
        <v>1</v>
      </c>
      <c r="B85" t="str">
        <f t="shared" si="4"/>
        <v/>
      </c>
      <c r="C85">
        <f t="shared" si="5"/>
        <v>1</v>
      </c>
      <c r="D85" s="4"/>
      <c r="E85" t="s">
        <v>20</v>
      </c>
      <c r="F85" t="str">
        <f t="array" ref="F85">INDEX(Establishment!B$2:B$1042,MATCH($E85,Establishment!$A$2:$A$1042,0))</f>
        <v xml:space="preserve"> </v>
      </c>
      <c r="G85" t="str">
        <f t="array" ref="G85">INDEX(Establishment!C$2:C$1042,MATCH($E85,Establishment!$A$2:$A$1042,0))</f>
        <v xml:space="preserve"> </v>
      </c>
      <c r="I85" s="1"/>
      <c r="M85">
        <f t="shared" si="2"/>
        <v>0</v>
      </c>
      <c r="N85">
        <f t="shared" si="3"/>
        <v>0</v>
      </c>
      <c r="O85" t="s">
        <v>20</v>
      </c>
      <c r="P85" t="str">
        <f t="array" ref="P85">INDEX(Items!B$2:B$1090,MATCH($O85,Items!$A$2:$A$1090,0))</f>
        <v xml:space="preserve"> </v>
      </c>
      <c r="Q85" t="str">
        <f t="array" ref="Q85">INDEX(Items!C$2:C$1090,MATCH($O85,Items!$A$2:$A$1090,0))</f>
        <v xml:space="preserve"> </v>
      </c>
      <c r="R85" t="str">
        <f t="array" ref="R85">INDEX(Items!D$2:D$1090,MATCH($O85,Items!$A$2:$A$1090,0))</f>
        <v xml:space="preserve"> </v>
      </c>
    </row>
    <row r="86" spans="1:18" ht="15.75" customHeight="1" x14ac:dyDescent="0.25">
      <c r="A86">
        <f t="shared" si="0"/>
        <v>1</v>
      </c>
      <c r="B86" t="str">
        <f t="shared" si="4"/>
        <v/>
      </c>
      <c r="C86">
        <f t="shared" si="5"/>
        <v>1</v>
      </c>
      <c r="D86" s="4"/>
      <c r="E86" t="s">
        <v>20</v>
      </c>
      <c r="F86" t="str">
        <f t="array" ref="F86">INDEX(Establishment!B$2:B$1042,MATCH($E86,Establishment!$A$2:$A$1042,0))</f>
        <v xml:space="preserve"> </v>
      </c>
      <c r="G86" t="str">
        <f t="array" ref="G86">INDEX(Establishment!C$2:C$1042,MATCH($E86,Establishment!$A$2:$A$1042,0))</f>
        <v xml:space="preserve"> </v>
      </c>
      <c r="I86" s="1"/>
      <c r="M86">
        <f t="shared" si="2"/>
        <v>0</v>
      </c>
      <c r="N86">
        <f t="shared" si="3"/>
        <v>0</v>
      </c>
      <c r="O86" t="s">
        <v>20</v>
      </c>
      <c r="P86" t="str">
        <f t="array" ref="P86">INDEX(Items!B$2:B$1090,MATCH($O86,Items!$A$2:$A$1090,0))</f>
        <v xml:space="preserve"> </v>
      </c>
      <c r="Q86" t="str">
        <f t="array" ref="Q86">INDEX(Items!C$2:C$1090,MATCH($O86,Items!$A$2:$A$1090,0))</f>
        <v xml:space="preserve"> </v>
      </c>
      <c r="R86" t="str">
        <f t="array" ref="R86">INDEX(Items!D$2:D$1090,MATCH($O86,Items!$A$2:$A$1090,0))</f>
        <v xml:space="preserve"> </v>
      </c>
    </row>
    <row r="87" spans="1:18" ht="15.75" customHeight="1" x14ac:dyDescent="0.25">
      <c r="A87">
        <f t="shared" si="0"/>
        <v>1</v>
      </c>
      <c r="B87" t="str">
        <f t="shared" si="4"/>
        <v/>
      </c>
      <c r="C87">
        <f t="shared" si="5"/>
        <v>1</v>
      </c>
      <c r="D87" s="4"/>
      <c r="E87" t="s">
        <v>20</v>
      </c>
      <c r="F87" t="str">
        <f t="array" ref="F87">INDEX(Establishment!B$2:B$1042,MATCH($E87,Establishment!$A$2:$A$1042,0))</f>
        <v xml:space="preserve"> </v>
      </c>
      <c r="G87" t="str">
        <f t="array" ref="G87">INDEX(Establishment!C$2:C$1042,MATCH($E87,Establishment!$A$2:$A$1042,0))</f>
        <v xml:space="preserve"> </v>
      </c>
      <c r="I87" s="1"/>
      <c r="M87">
        <f t="shared" si="2"/>
        <v>0</v>
      </c>
      <c r="N87">
        <f t="shared" si="3"/>
        <v>0</v>
      </c>
      <c r="O87" t="s">
        <v>20</v>
      </c>
      <c r="P87" t="str">
        <f t="array" ref="P87">INDEX(Items!B$2:B$1090,MATCH($O87,Items!$A$2:$A$1090,0))</f>
        <v xml:space="preserve"> </v>
      </c>
      <c r="Q87" t="str">
        <f t="array" ref="Q87">INDEX(Items!C$2:C$1090,MATCH($O87,Items!$A$2:$A$1090,0))</f>
        <v xml:space="preserve"> </v>
      </c>
      <c r="R87" t="str">
        <f t="array" ref="R87">INDEX(Items!D$2:D$1090,MATCH($O87,Items!$A$2:$A$1090,0))</f>
        <v xml:space="preserve"> </v>
      </c>
    </row>
    <row r="88" spans="1:18" ht="15.75" customHeight="1" x14ac:dyDescent="0.25">
      <c r="A88">
        <f t="shared" si="0"/>
        <v>1</v>
      </c>
      <c r="B88" t="str">
        <f t="shared" si="4"/>
        <v/>
      </c>
      <c r="C88">
        <f t="shared" si="5"/>
        <v>1</v>
      </c>
      <c r="D88" s="4"/>
      <c r="E88" t="s">
        <v>20</v>
      </c>
      <c r="F88" t="str">
        <f t="array" ref="F88">INDEX(Establishment!B$2:B$1042,MATCH($E88,Establishment!$A$2:$A$1042,0))</f>
        <v xml:space="preserve"> </v>
      </c>
      <c r="G88" t="str">
        <f t="array" ref="G88">INDEX(Establishment!C$2:C$1042,MATCH($E88,Establishment!$A$2:$A$1042,0))</f>
        <v xml:space="preserve"> </v>
      </c>
      <c r="I88" s="1"/>
      <c r="M88">
        <f t="shared" si="2"/>
        <v>0</v>
      </c>
      <c r="N88">
        <f t="shared" si="3"/>
        <v>0</v>
      </c>
      <c r="O88" t="s">
        <v>20</v>
      </c>
      <c r="P88" t="str">
        <f t="array" ref="P88">INDEX(Items!B$2:B$1090,MATCH($O88,Items!$A$2:$A$1090,0))</f>
        <v xml:space="preserve"> </v>
      </c>
      <c r="Q88" t="str">
        <f t="array" ref="Q88">INDEX(Items!C$2:C$1090,MATCH($O88,Items!$A$2:$A$1090,0))</f>
        <v xml:space="preserve"> </v>
      </c>
      <c r="R88" t="str">
        <f t="array" ref="R88">INDEX(Items!D$2:D$1090,MATCH($O88,Items!$A$2:$A$1090,0))</f>
        <v xml:space="preserve"> </v>
      </c>
    </row>
    <row r="89" spans="1:18" ht="15.75" customHeight="1" x14ac:dyDescent="0.25">
      <c r="A89">
        <f t="shared" si="0"/>
        <v>1</v>
      </c>
      <c r="B89" t="str">
        <f t="shared" si="4"/>
        <v/>
      </c>
      <c r="C89">
        <f t="shared" si="5"/>
        <v>1</v>
      </c>
      <c r="D89" s="4"/>
      <c r="E89" t="s">
        <v>20</v>
      </c>
      <c r="F89" t="str">
        <f t="array" ref="F89">INDEX(Establishment!B$2:B$1042,MATCH($E89,Establishment!$A$2:$A$1042,0))</f>
        <v xml:space="preserve"> </v>
      </c>
      <c r="G89" t="str">
        <f t="array" ref="G89">INDEX(Establishment!C$2:C$1042,MATCH($E89,Establishment!$A$2:$A$1042,0))</f>
        <v xml:space="preserve"> </v>
      </c>
      <c r="I89" s="1"/>
      <c r="M89">
        <f t="shared" si="2"/>
        <v>0</v>
      </c>
      <c r="N89">
        <f t="shared" si="3"/>
        <v>0</v>
      </c>
      <c r="O89" t="s">
        <v>20</v>
      </c>
      <c r="P89" t="str">
        <f t="array" ref="P89">INDEX(Items!B$2:B$1090,MATCH($O89,Items!$A$2:$A$1090,0))</f>
        <v xml:space="preserve"> </v>
      </c>
      <c r="Q89" t="str">
        <f t="array" ref="Q89">INDEX(Items!C$2:C$1090,MATCH($O89,Items!$A$2:$A$1090,0))</f>
        <v xml:space="preserve"> </v>
      </c>
      <c r="R89" t="str">
        <f t="array" ref="R89">INDEX(Items!D$2:D$1090,MATCH($O89,Items!$A$2:$A$1090,0))</f>
        <v xml:space="preserve"> </v>
      </c>
    </row>
    <row r="90" spans="1:18" ht="15.75" customHeight="1" x14ac:dyDescent="0.25">
      <c r="A90">
        <f t="shared" si="0"/>
        <v>1</v>
      </c>
      <c r="B90" t="str">
        <f t="shared" si="4"/>
        <v/>
      </c>
      <c r="C90">
        <f t="shared" si="5"/>
        <v>1</v>
      </c>
      <c r="D90" s="4"/>
      <c r="E90" t="s">
        <v>20</v>
      </c>
      <c r="F90" t="str">
        <f t="array" ref="F90">INDEX(Establishment!B$2:B$1042,MATCH($E90,Establishment!$A$2:$A$1042,0))</f>
        <v xml:space="preserve"> </v>
      </c>
      <c r="G90" t="str">
        <f t="array" ref="G90">INDEX(Establishment!C$2:C$1042,MATCH($E90,Establishment!$A$2:$A$1042,0))</f>
        <v xml:space="preserve"> </v>
      </c>
      <c r="I90" s="1"/>
      <c r="M90">
        <f t="shared" si="2"/>
        <v>0</v>
      </c>
      <c r="N90">
        <f t="shared" si="3"/>
        <v>0</v>
      </c>
      <c r="O90" t="s">
        <v>20</v>
      </c>
      <c r="P90" t="str">
        <f t="array" ref="P90">INDEX(Items!B$2:B$1090,MATCH($O90,Items!$A$2:$A$1090,0))</f>
        <v xml:space="preserve"> </v>
      </c>
      <c r="Q90" t="str">
        <f t="array" ref="Q90">INDEX(Items!C$2:C$1090,MATCH($O90,Items!$A$2:$A$1090,0))</f>
        <v xml:space="preserve"> </v>
      </c>
      <c r="R90" t="str">
        <f t="array" ref="R90">INDEX(Items!D$2:D$1090,MATCH($O90,Items!$A$2:$A$1090,0))</f>
        <v xml:space="preserve"> </v>
      </c>
    </row>
    <row r="91" spans="1:18" ht="15.75" customHeight="1" x14ac:dyDescent="0.25">
      <c r="A91">
        <f t="shared" si="0"/>
        <v>1</v>
      </c>
      <c r="B91" t="str">
        <f t="shared" si="4"/>
        <v/>
      </c>
      <c r="C91">
        <f t="shared" si="5"/>
        <v>1</v>
      </c>
      <c r="D91" s="4"/>
      <c r="E91" t="s">
        <v>20</v>
      </c>
      <c r="F91" t="str">
        <f t="array" ref="F91">INDEX(Establishment!B$2:B$1042,MATCH($E91,Establishment!$A$2:$A$1042,0))</f>
        <v xml:space="preserve"> </v>
      </c>
      <c r="G91" t="str">
        <f t="array" ref="G91">INDEX(Establishment!C$2:C$1042,MATCH($E91,Establishment!$A$2:$A$1042,0))</f>
        <v xml:space="preserve"> </v>
      </c>
      <c r="I91" s="1"/>
      <c r="M91">
        <f t="shared" si="2"/>
        <v>0</v>
      </c>
      <c r="N91">
        <f t="shared" si="3"/>
        <v>0</v>
      </c>
      <c r="O91" t="s">
        <v>20</v>
      </c>
      <c r="P91" t="str">
        <f t="array" ref="P91">INDEX(Items!B$2:B$1090,MATCH($O91,Items!$A$2:$A$1090,0))</f>
        <v xml:space="preserve"> </v>
      </c>
      <c r="Q91" t="str">
        <f t="array" ref="Q91">INDEX(Items!C$2:C$1090,MATCH($O91,Items!$A$2:$A$1090,0))</f>
        <v xml:space="preserve"> </v>
      </c>
      <c r="R91" t="str">
        <f t="array" ref="R91">INDEX(Items!D$2:D$1090,MATCH($O91,Items!$A$2:$A$1090,0))</f>
        <v xml:space="preserve"> </v>
      </c>
    </row>
    <row r="92" spans="1:18" ht="15.75" customHeight="1" x14ac:dyDescent="0.25">
      <c r="A92">
        <f t="shared" si="0"/>
        <v>1</v>
      </c>
      <c r="B92" t="str">
        <f t="shared" si="4"/>
        <v/>
      </c>
      <c r="C92">
        <f t="shared" si="5"/>
        <v>1</v>
      </c>
      <c r="D92" s="4"/>
      <c r="E92" t="s">
        <v>20</v>
      </c>
      <c r="F92" t="str">
        <f t="array" ref="F92">INDEX(Establishment!B$2:B$1042,MATCH($E92,Establishment!$A$2:$A$1042,0))</f>
        <v xml:space="preserve"> </v>
      </c>
      <c r="G92" t="str">
        <f t="array" ref="G92">INDEX(Establishment!C$2:C$1042,MATCH($E92,Establishment!$A$2:$A$1042,0))</f>
        <v xml:space="preserve"> </v>
      </c>
      <c r="I92" s="1"/>
      <c r="M92">
        <f t="shared" si="2"/>
        <v>0</v>
      </c>
      <c r="N92">
        <f t="shared" si="3"/>
        <v>0</v>
      </c>
      <c r="O92" t="s">
        <v>20</v>
      </c>
      <c r="P92" t="str">
        <f t="array" ref="P92">INDEX(Items!B$2:B$1090,MATCH($O92,Items!$A$2:$A$1090,0))</f>
        <v xml:space="preserve"> </v>
      </c>
      <c r="Q92" t="str">
        <f t="array" ref="Q92">INDEX(Items!C$2:C$1090,MATCH($O92,Items!$A$2:$A$1090,0))</f>
        <v xml:space="preserve"> </v>
      </c>
      <c r="R92" t="str">
        <f t="array" ref="R92">INDEX(Items!D$2:D$1090,MATCH($O92,Items!$A$2:$A$1090,0))</f>
        <v xml:space="preserve"> </v>
      </c>
    </row>
    <row r="93" spans="1:18" ht="15.75" customHeight="1" x14ac:dyDescent="0.25">
      <c r="A93">
        <f t="shared" si="0"/>
        <v>1</v>
      </c>
      <c r="B93" t="str">
        <f t="shared" si="4"/>
        <v/>
      </c>
      <c r="C93">
        <f t="shared" si="5"/>
        <v>1</v>
      </c>
      <c r="D93" s="4"/>
      <c r="E93" t="s">
        <v>20</v>
      </c>
      <c r="F93" t="str">
        <f t="array" ref="F93">INDEX(Establishment!B$2:B$1042,MATCH($E93,Establishment!$A$2:$A$1042,0))</f>
        <v xml:space="preserve"> </v>
      </c>
      <c r="G93" t="str">
        <f t="array" ref="G93">INDEX(Establishment!C$2:C$1042,MATCH($E93,Establishment!$A$2:$A$1042,0))</f>
        <v xml:space="preserve"> </v>
      </c>
      <c r="I93" s="1"/>
      <c r="M93">
        <f t="shared" si="2"/>
        <v>0</v>
      </c>
      <c r="N93">
        <f t="shared" si="3"/>
        <v>0</v>
      </c>
      <c r="O93" t="s">
        <v>20</v>
      </c>
      <c r="P93" t="str">
        <f t="array" ref="P93">INDEX(Items!B$2:B$1090,MATCH($O93,Items!$A$2:$A$1090,0))</f>
        <v xml:space="preserve"> </v>
      </c>
      <c r="Q93" t="str">
        <f t="array" ref="Q93">INDEX(Items!C$2:C$1090,MATCH($O93,Items!$A$2:$A$1090,0))</f>
        <v xml:space="preserve"> </v>
      </c>
      <c r="R93" t="str">
        <f t="array" ref="R93">INDEX(Items!D$2:D$1090,MATCH($O93,Items!$A$2:$A$1090,0))</f>
        <v xml:space="preserve"> </v>
      </c>
    </row>
    <row r="94" spans="1:18" ht="15.75" customHeight="1" x14ac:dyDescent="0.25">
      <c r="A94">
        <f t="shared" si="0"/>
        <v>1</v>
      </c>
      <c r="B94" t="str">
        <f t="shared" si="4"/>
        <v/>
      </c>
      <c r="C94">
        <f t="shared" si="5"/>
        <v>1</v>
      </c>
      <c r="D94" s="4"/>
      <c r="E94" t="s">
        <v>20</v>
      </c>
      <c r="F94" t="str">
        <f t="array" ref="F94">INDEX(Establishment!B$2:B$1042,MATCH($E94,Establishment!$A$2:$A$1042,0))</f>
        <v xml:space="preserve"> </v>
      </c>
      <c r="G94" t="str">
        <f t="array" ref="G94">INDEX(Establishment!C$2:C$1042,MATCH($E94,Establishment!$A$2:$A$1042,0))</f>
        <v xml:space="preserve"> </v>
      </c>
      <c r="I94" s="1"/>
      <c r="M94">
        <f t="shared" si="2"/>
        <v>0</v>
      </c>
      <c r="N94">
        <f t="shared" si="3"/>
        <v>0</v>
      </c>
      <c r="O94" t="s">
        <v>20</v>
      </c>
      <c r="P94" t="str">
        <f t="array" ref="P94">INDEX(Items!B$2:B$1090,MATCH($O94,Items!$A$2:$A$1090,0))</f>
        <v xml:space="preserve"> </v>
      </c>
      <c r="Q94" t="str">
        <f t="array" ref="Q94">INDEX(Items!C$2:C$1090,MATCH($O94,Items!$A$2:$A$1090,0))</f>
        <v xml:space="preserve"> </v>
      </c>
      <c r="R94" t="str">
        <f t="array" ref="R94">INDEX(Items!D$2:D$1090,MATCH($O94,Items!$A$2:$A$1090,0))</f>
        <v xml:space="preserve"> </v>
      </c>
    </row>
    <row r="95" spans="1:18" ht="15.75" customHeight="1" x14ac:dyDescent="0.25">
      <c r="A95">
        <f t="shared" si="0"/>
        <v>1</v>
      </c>
      <c r="B95" t="str">
        <f t="shared" si="4"/>
        <v/>
      </c>
      <c r="C95">
        <f t="shared" si="5"/>
        <v>1</v>
      </c>
      <c r="D95" s="4"/>
      <c r="E95" t="s">
        <v>20</v>
      </c>
      <c r="F95" t="str">
        <f t="array" ref="F95">INDEX(Establishment!B$2:B$1042,MATCH($E95,Establishment!$A$2:$A$1042,0))</f>
        <v xml:space="preserve"> </v>
      </c>
      <c r="G95" t="str">
        <f t="array" ref="G95">INDEX(Establishment!C$2:C$1042,MATCH($E95,Establishment!$A$2:$A$1042,0))</f>
        <v xml:space="preserve"> </v>
      </c>
      <c r="I95" s="1"/>
      <c r="M95">
        <f t="shared" si="2"/>
        <v>0</v>
      </c>
      <c r="N95">
        <f t="shared" si="3"/>
        <v>0</v>
      </c>
      <c r="O95" t="s">
        <v>20</v>
      </c>
      <c r="P95" t="str">
        <f t="array" ref="P95">INDEX(Items!B$2:B$1090,MATCH($O95,Items!$A$2:$A$1090,0))</f>
        <v xml:space="preserve"> </v>
      </c>
      <c r="Q95" t="str">
        <f t="array" ref="Q95">INDEX(Items!C$2:C$1090,MATCH($O95,Items!$A$2:$A$1090,0))</f>
        <v xml:space="preserve"> </v>
      </c>
      <c r="R95" t="str">
        <f t="array" ref="R95">INDEX(Items!D$2:D$1090,MATCH($O95,Items!$A$2:$A$1090,0))</f>
        <v xml:space="preserve"> </v>
      </c>
    </row>
    <row r="96" spans="1:18" ht="15.75" customHeight="1" x14ac:dyDescent="0.25">
      <c r="A96">
        <f t="shared" si="0"/>
        <v>1</v>
      </c>
      <c r="B96" t="str">
        <f t="shared" si="4"/>
        <v/>
      </c>
      <c r="C96">
        <f t="shared" si="5"/>
        <v>1</v>
      </c>
      <c r="D96" s="4"/>
      <c r="E96" t="s">
        <v>20</v>
      </c>
      <c r="F96" t="str">
        <f t="array" ref="F96">INDEX(Establishment!B$2:B$1042,MATCH($E96,Establishment!$A$2:$A$1042,0))</f>
        <v xml:space="preserve"> </v>
      </c>
      <c r="G96" t="str">
        <f t="array" ref="G96">INDEX(Establishment!C$2:C$1042,MATCH($E96,Establishment!$A$2:$A$1042,0))</f>
        <v xml:space="preserve"> </v>
      </c>
      <c r="I96" s="1"/>
      <c r="M96">
        <f t="shared" si="2"/>
        <v>0</v>
      </c>
      <c r="N96">
        <f t="shared" si="3"/>
        <v>0</v>
      </c>
      <c r="O96" t="s">
        <v>20</v>
      </c>
      <c r="P96" t="str">
        <f t="array" ref="P96">INDEX(Items!B$2:B$1090,MATCH($O96,Items!$A$2:$A$1090,0))</f>
        <v xml:space="preserve"> </v>
      </c>
      <c r="Q96" t="str">
        <f t="array" ref="Q96">INDEX(Items!C$2:C$1090,MATCH($O96,Items!$A$2:$A$1090,0))</f>
        <v xml:space="preserve"> </v>
      </c>
      <c r="R96" t="str">
        <f t="array" ref="R96">INDEX(Items!D$2:D$1090,MATCH($O96,Items!$A$2:$A$1090,0))</f>
        <v xml:space="preserve"> </v>
      </c>
    </row>
    <row r="97" spans="1:18" ht="15.75" customHeight="1" x14ac:dyDescent="0.25">
      <c r="A97">
        <f t="shared" si="0"/>
        <v>1</v>
      </c>
      <c r="B97" t="str">
        <f t="shared" si="4"/>
        <v/>
      </c>
      <c r="C97">
        <f t="shared" si="5"/>
        <v>1</v>
      </c>
      <c r="D97" s="4"/>
      <c r="E97" t="s">
        <v>20</v>
      </c>
      <c r="F97" t="str">
        <f t="array" ref="F97">INDEX(Establishment!B$2:B$1042,MATCH($E97,Establishment!$A$2:$A$1042,0))</f>
        <v xml:space="preserve"> </v>
      </c>
      <c r="G97" t="str">
        <f t="array" ref="G97">INDEX(Establishment!C$2:C$1042,MATCH($E97,Establishment!$A$2:$A$1042,0))</f>
        <v xml:space="preserve"> </v>
      </c>
      <c r="I97" s="1"/>
      <c r="M97">
        <f t="shared" si="2"/>
        <v>0</v>
      </c>
      <c r="N97">
        <f t="shared" si="3"/>
        <v>0</v>
      </c>
      <c r="O97" t="s">
        <v>20</v>
      </c>
      <c r="P97" t="str">
        <f t="array" ref="P97">INDEX(Items!B$2:B$1090,MATCH($O97,Items!$A$2:$A$1090,0))</f>
        <v xml:space="preserve"> </v>
      </c>
      <c r="Q97" t="str">
        <f t="array" ref="Q97">INDEX(Items!C$2:C$1090,MATCH($O97,Items!$A$2:$A$1090,0))</f>
        <v xml:space="preserve"> </v>
      </c>
      <c r="R97" t="str">
        <f t="array" ref="R97">INDEX(Items!D$2:D$1090,MATCH($O97,Items!$A$2:$A$1090,0))</f>
        <v xml:space="preserve"> </v>
      </c>
    </row>
    <row r="98" spans="1:18" ht="15.75" customHeight="1" x14ac:dyDescent="0.25">
      <c r="A98">
        <f t="shared" si="0"/>
        <v>1</v>
      </c>
      <c r="B98" t="str">
        <f t="shared" si="4"/>
        <v/>
      </c>
      <c r="C98">
        <f t="shared" si="5"/>
        <v>1</v>
      </c>
      <c r="D98" s="4"/>
      <c r="E98" t="s">
        <v>20</v>
      </c>
      <c r="F98" t="str">
        <f t="array" ref="F98">INDEX(Establishment!B$2:B$1042,MATCH($E98,Establishment!$A$2:$A$1042,0))</f>
        <v xml:space="preserve"> </v>
      </c>
      <c r="G98" t="str">
        <f t="array" ref="G98">INDEX(Establishment!C$2:C$1042,MATCH($E98,Establishment!$A$2:$A$1042,0))</f>
        <v xml:space="preserve"> </v>
      </c>
      <c r="I98" s="1"/>
      <c r="M98">
        <f t="shared" si="2"/>
        <v>0</v>
      </c>
      <c r="N98">
        <f t="shared" si="3"/>
        <v>0</v>
      </c>
      <c r="O98" t="s">
        <v>20</v>
      </c>
      <c r="P98" t="str">
        <f t="array" ref="P98">INDEX(Items!B$2:B$1090,MATCH($O98,Items!$A$2:$A$1090,0))</f>
        <v xml:space="preserve"> </v>
      </c>
      <c r="Q98" t="str">
        <f t="array" ref="Q98">INDEX(Items!C$2:C$1090,MATCH($O98,Items!$A$2:$A$1090,0))</f>
        <v xml:space="preserve"> </v>
      </c>
      <c r="R98" t="str">
        <f t="array" ref="R98">INDEX(Items!D$2:D$1090,MATCH($O98,Items!$A$2:$A$1090,0))</f>
        <v xml:space="preserve"> </v>
      </c>
    </row>
    <row r="99" spans="1:18" ht="15.75" customHeight="1" x14ac:dyDescent="0.25">
      <c r="A99">
        <f t="shared" si="0"/>
        <v>1</v>
      </c>
      <c r="B99" t="str">
        <f t="shared" si="4"/>
        <v/>
      </c>
      <c r="C99">
        <f t="shared" si="5"/>
        <v>1</v>
      </c>
      <c r="D99" s="4"/>
      <c r="E99" t="s">
        <v>20</v>
      </c>
      <c r="F99" t="str">
        <f t="array" ref="F99">INDEX(Establishment!B$2:B$1042,MATCH($E99,Establishment!$A$2:$A$1042,0))</f>
        <v xml:space="preserve"> </v>
      </c>
      <c r="G99" t="str">
        <f t="array" ref="G99">INDEX(Establishment!C$2:C$1042,MATCH($E99,Establishment!$A$2:$A$1042,0))</f>
        <v xml:space="preserve"> </v>
      </c>
      <c r="I99" s="1"/>
      <c r="M99">
        <f t="shared" si="2"/>
        <v>0</v>
      </c>
      <c r="N99">
        <f t="shared" si="3"/>
        <v>0</v>
      </c>
      <c r="O99" t="s">
        <v>20</v>
      </c>
      <c r="P99" t="str">
        <f t="array" ref="P99">INDEX(Items!B$2:B$1090,MATCH($O99,Items!$A$2:$A$1090,0))</f>
        <v xml:space="preserve"> </v>
      </c>
      <c r="Q99" t="str">
        <f t="array" ref="Q99">INDEX(Items!C$2:C$1090,MATCH($O99,Items!$A$2:$A$1090,0))</f>
        <v xml:space="preserve"> </v>
      </c>
      <c r="R99" t="str">
        <f t="array" ref="R99">INDEX(Items!D$2:D$1090,MATCH($O99,Items!$A$2:$A$1090,0))</f>
        <v xml:space="preserve"> </v>
      </c>
    </row>
    <row r="100" spans="1:18" ht="15.75" customHeight="1" x14ac:dyDescent="0.25">
      <c r="A100">
        <f t="shared" si="0"/>
        <v>1</v>
      </c>
      <c r="B100" t="str">
        <f t="shared" si="4"/>
        <v/>
      </c>
      <c r="C100">
        <f t="shared" si="5"/>
        <v>1</v>
      </c>
      <c r="D100" s="4"/>
      <c r="E100" t="s">
        <v>20</v>
      </c>
      <c r="F100" t="str">
        <f t="array" ref="F100">INDEX(Establishment!B$2:B$1042,MATCH($E100,Establishment!$A$2:$A$1042,0))</f>
        <v xml:space="preserve"> </v>
      </c>
      <c r="G100" t="str">
        <f t="array" ref="G100">INDEX(Establishment!C$2:C$1042,MATCH($E100,Establishment!$A$2:$A$1042,0))</f>
        <v xml:space="preserve"> </v>
      </c>
      <c r="I100" s="1"/>
      <c r="M100">
        <f t="shared" si="2"/>
        <v>0</v>
      </c>
      <c r="N100">
        <f t="shared" si="3"/>
        <v>0</v>
      </c>
      <c r="O100" t="s">
        <v>20</v>
      </c>
      <c r="P100" t="str">
        <f t="array" ref="P100">INDEX(Items!B$2:B$1090,MATCH($O100,Items!$A$2:$A$1090,0))</f>
        <v xml:space="preserve"> </v>
      </c>
      <c r="Q100" t="str">
        <f t="array" ref="Q100">INDEX(Items!C$2:C$1090,MATCH($O100,Items!$A$2:$A$1090,0))</f>
        <v xml:space="preserve"> </v>
      </c>
      <c r="R100" t="str">
        <f t="array" ref="R100">INDEX(Items!D$2:D$1090,MATCH($O100,Items!$A$2:$A$1090,0))</f>
        <v xml:space="preserve"> </v>
      </c>
    </row>
    <row r="101" spans="1:18" ht="15.75" customHeight="1" x14ac:dyDescent="0.25">
      <c r="A101">
        <f t="shared" si="0"/>
        <v>1</v>
      </c>
      <c r="B101" t="str">
        <f t="shared" si="4"/>
        <v/>
      </c>
      <c r="C101">
        <f t="shared" si="5"/>
        <v>1</v>
      </c>
      <c r="D101" s="4"/>
      <c r="E101" t="s">
        <v>20</v>
      </c>
      <c r="F101" t="str">
        <f t="array" ref="F101">INDEX(Establishment!B$2:B$1042,MATCH($E101,Establishment!$A$2:$A$1042,0))</f>
        <v xml:space="preserve"> </v>
      </c>
      <c r="G101" t="str">
        <f t="array" ref="G101">INDEX(Establishment!C$2:C$1042,MATCH($E101,Establishment!$A$2:$A$1042,0))</f>
        <v xml:space="preserve"> </v>
      </c>
      <c r="I101" s="1"/>
      <c r="M101">
        <f t="shared" si="2"/>
        <v>0</v>
      </c>
      <c r="N101">
        <f t="shared" si="3"/>
        <v>0</v>
      </c>
      <c r="O101" t="s">
        <v>20</v>
      </c>
      <c r="P101" t="str">
        <f t="array" ref="P101">INDEX(Items!B$2:B$1090,MATCH($O101,Items!$A$2:$A$1090,0))</f>
        <v xml:space="preserve"> </v>
      </c>
      <c r="Q101" t="str">
        <f t="array" ref="Q101">INDEX(Items!C$2:C$1090,MATCH($O101,Items!$A$2:$A$1090,0))</f>
        <v xml:space="preserve"> </v>
      </c>
      <c r="R101" t="str">
        <f t="array" ref="R101">INDEX(Items!D$2:D$1090,MATCH($O101,Items!$A$2:$A$1090,0))</f>
        <v xml:space="preserve"> </v>
      </c>
    </row>
    <row r="102" spans="1:18" ht="15.75" customHeight="1" x14ac:dyDescent="0.25">
      <c r="A102">
        <f t="shared" si="0"/>
        <v>1</v>
      </c>
      <c r="B102" t="str">
        <f t="shared" si="4"/>
        <v/>
      </c>
      <c r="C102">
        <f t="shared" si="5"/>
        <v>1</v>
      </c>
      <c r="D102" s="4"/>
      <c r="E102" t="s">
        <v>20</v>
      </c>
      <c r="F102" t="str">
        <f t="array" ref="F102">INDEX(Establishment!B$2:B$1042,MATCH($E102,Establishment!$A$2:$A$1042,0))</f>
        <v xml:space="preserve"> </v>
      </c>
      <c r="G102" t="str">
        <f t="array" ref="G102">INDEX(Establishment!C$2:C$1042,MATCH($E102,Establishment!$A$2:$A$1042,0))</f>
        <v xml:space="preserve"> </v>
      </c>
      <c r="I102" s="1"/>
      <c r="M102">
        <f t="shared" si="2"/>
        <v>0</v>
      </c>
      <c r="N102">
        <f t="shared" si="3"/>
        <v>0</v>
      </c>
      <c r="O102" t="s">
        <v>20</v>
      </c>
      <c r="P102" t="str">
        <f t="array" ref="P102">INDEX(Items!B$2:B$1090,MATCH($O102,Items!$A$2:$A$1090,0))</f>
        <v xml:space="preserve"> </v>
      </c>
      <c r="Q102" t="str">
        <f t="array" ref="Q102">INDEX(Items!C$2:C$1090,MATCH($O102,Items!$A$2:$A$1090,0))</f>
        <v xml:space="preserve"> </v>
      </c>
      <c r="R102" t="str">
        <f t="array" ref="R102">INDEX(Items!D$2:D$1090,MATCH($O102,Items!$A$2:$A$1090,0))</f>
        <v xml:space="preserve"> </v>
      </c>
    </row>
    <row r="103" spans="1:18" ht="15.75" customHeight="1" x14ac:dyDescent="0.25">
      <c r="A103">
        <f t="shared" si="0"/>
        <v>1</v>
      </c>
      <c r="B103" t="str">
        <f t="shared" si="4"/>
        <v/>
      </c>
      <c r="C103">
        <f t="shared" si="5"/>
        <v>1</v>
      </c>
      <c r="D103" s="4"/>
      <c r="E103" t="s">
        <v>20</v>
      </c>
      <c r="F103" t="str">
        <f t="array" ref="F103">INDEX(Establishment!B$2:B$1042,MATCH($E103,Establishment!$A$2:$A$1042,0))</f>
        <v xml:space="preserve"> </v>
      </c>
      <c r="G103" t="str">
        <f t="array" ref="G103">INDEX(Establishment!C$2:C$1042,MATCH($E103,Establishment!$A$2:$A$1042,0))</f>
        <v xml:space="preserve"> </v>
      </c>
      <c r="I103" s="1"/>
      <c r="M103">
        <f t="shared" si="2"/>
        <v>0</v>
      </c>
      <c r="N103">
        <f t="shared" si="3"/>
        <v>0</v>
      </c>
      <c r="O103" t="s">
        <v>20</v>
      </c>
      <c r="P103" t="str">
        <f t="array" ref="P103">INDEX(Items!B$2:B$1090,MATCH($O103,Items!$A$2:$A$1090,0))</f>
        <v xml:space="preserve"> </v>
      </c>
      <c r="Q103" t="str">
        <f t="array" ref="Q103">INDEX(Items!C$2:C$1090,MATCH($O103,Items!$A$2:$A$1090,0))</f>
        <v xml:space="preserve"> </v>
      </c>
      <c r="R103" t="str">
        <f t="array" ref="R103">INDEX(Items!D$2:D$1090,MATCH($O103,Items!$A$2:$A$1090,0))</f>
        <v xml:space="preserve"> </v>
      </c>
    </row>
    <row r="104" spans="1:18" ht="15.75" customHeight="1" x14ac:dyDescent="0.25">
      <c r="A104">
        <f t="shared" si="0"/>
        <v>1</v>
      </c>
      <c r="B104" t="str">
        <f t="shared" si="4"/>
        <v/>
      </c>
      <c r="C104">
        <f t="shared" si="5"/>
        <v>1</v>
      </c>
      <c r="D104" s="4"/>
      <c r="E104" t="s">
        <v>20</v>
      </c>
      <c r="F104" t="str">
        <f t="array" ref="F104">INDEX(Establishment!B$2:B$1042,MATCH($E104,Establishment!$A$2:$A$1042,0))</f>
        <v xml:space="preserve"> </v>
      </c>
      <c r="G104" t="str">
        <f t="array" ref="G104">INDEX(Establishment!C$2:C$1042,MATCH($E104,Establishment!$A$2:$A$1042,0))</f>
        <v xml:space="preserve"> </v>
      </c>
      <c r="I104" s="1"/>
      <c r="M104">
        <f t="shared" si="2"/>
        <v>0</v>
      </c>
      <c r="N104">
        <f t="shared" si="3"/>
        <v>0</v>
      </c>
      <c r="O104" t="s">
        <v>20</v>
      </c>
      <c r="P104" t="str">
        <f t="array" ref="P104">INDEX(Items!B$2:B$1090,MATCH($O104,Items!$A$2:$A$1090,0))</f>
        <v xml:space="preserve"> </v>
      </c>
      <c r="Q104" t="str">
        <f t="array" ref="Q104">INDEX(Items!C$2:C$1090,MATCH($O104,Items!$A$2:$A$1090,0))</f>
        <v xml:space="preserve"> </v>
      </c>
      <c r="R104" t="str">
        <f t="array" ref="R104">INDEX(Items!D$2:D$1090,MATCH($O104,Items!$A$2:$A$1090,0))</f>
        <v xml:space="preserve"> </v>
      </c>
    </row>
    <row r="105" spans="1:18" ht="15.75" customHeight="1" x14ac:dyDescent="0.25">
      <c r="A105">
        <f t="shared" si="0"/>
        <v>1</v>
      </c>
      <c r="B105" t="str">
        <f t="shared" si="4"/>
        <v/>
      </c>
      <c r="C105">
        <f t="shared" si="5"/>
        <v>1</v>
      </c>
      <c r="D105" s="4"/>
      <c r="E105" t="s">
        <v>20</v>
      </c>
      <c r="F105" t="str">
        <f t="array" ref="F105">INDEX(Establishment!B$2:B$1042,MATCH($E105,Establishment!$A$2:$A$1042,0))</f>
        <v xml:space="preserve"> </v>
      </c>
      <c r="G105" t="str">
        <f t="array" ref="G105">INDEX(Establishment!C$2:C$1042,MATCH($E105,Establishment!$A$2:$A$1042,0))</f>
        <v xml:space="preserve"> </v>
      </c>
      <c r="I105" s="1"/>
      <c r="M105">
        <f t="shared" si="2"/>
        <v>0</v>
      </c>
      <c r="N105">
        <f t="shared" si="3"/>
        <v>0</v>
      </c>
      <c r="O105" t="s">
        <v>20</v>
      </c>
      <c r="P105" t="str">
        <f t="array" ref="P105">INDEX(Items!B$2:B$1090,MATCH($O105,Items!$A$2:$A$1090,0))</f>
        <v xml:space="preserve"> </v>
      </c>
      <c r="Q105" t="str">
        <f t="array" ref="Q105">INDEX(Items!C$2:C$1090,MATCH($O105,Items!$A$2:$A$1090,0))</f>
        <v xml:space="preserve"> </v>
      </c>
      <c r="R105" t="str">
        <f t="array" ref="R105">INDEX(Items!D$2:D$1090,MATCH($O105,Items!$A$2:$A$1090,0))</f>
        <v xml:space="preserve"> </v>
      </c>
    </row>
    <row r="106" spans="1:18" ht="15.75" customHeight="1" x14ac:dyDescent="0.25">
      <c r="A106">
        <f t="shared" si="0"/>
        <v>1</v>
      </c>
      <c r="B106" t="str">
        <f t="shared" si="4"/>
        <v/>
      </c>
      <c r="C106">
        <f t="shared" si="5"/>
        <v>1</v>
      </c>
      <c r="D106" s="4"/>
      <c r="E106" t="s">
        <v>20</v>
      </c>
      <c r="F106" t="str">
        <f t="array" ref="F106">INDEX(Establishment!B$2:B$1042,MATCH($E106,Establishment!$A$2:$A$1042,0))</f>
        <v xml:space="preserve"> </v>
      </c>
      <c r="G106" t="str">
        <f t="array" ref="G106">INDEX(Establishment!C$2:C$1042,MATCH($E106,Establishment!$A$2:$A$1042,0))</f>
        <v xml:space="preserve"> </v>
      </c>
      <c r="I106" s="1"/>
      <c r="M106">
        <f t="shared" si="2"/>
        <v>0</v>
      </c>
      <c r="N106">
        <f t="shared" si="3"/>
        <v>0</v>
      </c>
      <c r="O106" t="s">
        <v>20</v>
      </c>
      <c r="P106" t="str">
        <f t="array" ref="P106">INDEX(Items!B$2:B$1090,MATCH($O106,Items!$A$2:$A$1090,0))</f>
        <v xml:space="preserve"> </v>
      </c>
      <c r="Q106" t="str">
        <f t="array" ref="Q106">INDEX(Items!C$2:C$1090,MATCH($O106,Items!$A$2:$A$1090,0))</f>
        <v xml:space="preserve"> </v>
      </c>
      <c r="R106" t="str">
        <f t="array" ref="R106">INDEX(Items!D$2:D$1090,MATCH($O106,Items!$A$2:$A$1090,0))</f>
        <v xml:space="preserve"> </v>
      </c>
    </row>
    <row r="107" spans="1:18" ht="15.75" customHeight="1" x14ac:dyDescent="0.25">
      <c r="A107">
        <f t="shared" si="0"/>
        <v>1</v>
      </c>
      <c r="B107" t="str">
        <f t="shared" si="4"/>
        <v/>
      </c>
      <c r="C107">
        <f t="shared" si="5"/>
        <v>1</v>
      </c>
      <c r="D107" s="4"/>
      <c r="E107" t="s">
        <v>20</v>
      </c>
      <c r="F107" t="str">
        <f t="array" ref="F107">INDEX(Establishment!B$2:B$1042,MATCH($E107,Establishment!$A$2:$A$1042,0))</f>
        <v xml:space="preserve"> </v>
      </c>
      <c r="G107" t="str">
        <f t="array" ref="G107">INDEX(Establishment!C$2:C$1042,MATCH($E107,Establishment!$A$2:$A$1042,0))</f>
        <v xml:space="preserve"> </v>
      </c>
      <c r="I107" s="1"/>
      <c r="M107">
        <f t="shared" si="2"/>
        <v>0</v>
      </c>
      <c r="N107">
        <f t="shared" si="3"/>
        <v>0</v>
      </c>
      <c r="O107" t="s">
        <v>20</v>
      </c>
      <c r="P107" t="str">
        <f t="array" ref="P107">INDEX(Items!B$2:B$1090,MATCH($O107,Items!$A$2:$A$1090,0))</f>
        <v xml:space="preserve"> </v>
      </c>
      <c r="Q107" t="str">
        <f t="array" ref="Q107">INDEX(Items!C$2:C$1090,MATCH($O107,Items!$A$2:$A$1090,0))</f>
        <v xml:space="preserve"> </v>
      </c>
      <c r="R107" t="str">
        <f t="array" ref="R107">INDEX(Items!D$2:D$1090,MATCH($O107,Items!$A$2:$A$1090,0))</f>
        <v xml:space="preserve"> </v>
      </c>
    </row>
    <row r="108" spans="1:18" ht="15.75" customHeight="1" x14ac:dyDescent="0.25">
      <c r="A108">
        <f t="shared" si="0"/>
        <v>1</v>
      </c>
      <c r="B108" t="str">
        <f t="shared" si="4"/>
        <v/>
      </c>
      <c r="C108">
        <f t="shared" si="5"/>
        <v>1</v>
      </c>
      <c r="D108" s="4"/>
      <c r="E108" t="s">
        <v>20</v>
      </c>
      <c r="F108" t="str">
        <f t="array" ref="F108">INDEX(Establishment!B$2:B$1042,MATCH($E108,Establishment!$A$2:$A$1042,0))</f>
        <v xml:space="preserve"> </v>
      </c>
      <c r="G108" t="str">
        <f t="array" ref="G108">INDEX(Establishment!C$2:C$1042,MATCH($E108,Establishment!$A$2:$A$1042,0))</f>
        <v xml:space="preserve"> </v>
      </c>
      <c r="I108" s="1"/>
      <c r="M108">
        <f t="shared" si="2"/>
        <v>0</v>
      </c>
      <c r="N108">
        <f t="shared" si="3"/>
        <v>0</v>
      </c>
      <c r="O108" t="s">
        <v>20</v>
      </c>
      <c r="P108" t="str">
        <f t="array" ref="P108">INDEX(Items!B$2:B$1090,MATCH($O108,Items!$A$2:$A$1090,0))</f>
        <v xml:space="preserve"> </v>
      </c>
      <c r="Q108" t="str">
        <f t="array" ref="Q108">INDEX(Items!C$2:C$1090,MATCH($O108,Items!$A$2:$A$1090,0))</f>
        <v xml:space="preserve"> </v>
      </c>
      <c r="R108" t="str">
        <f t="array" ref="R108">INDEX(Items!D$2:D$1090,MATCH($O108,Items!$A$2:$A$1090,0))</f>
        <v xml:space="preserve"> </v>
      </c>
    </row>
    <row r="109" spans="1:18" ht="15.75" customHeight="1" x14ac:dyDescent="0.25">
      <c r="A109">
        <f t="shared" si="0"/>
        <v>1</v>
      </c>
      <c r="B109" t="str">
        <f t="shared" si="4"/>
        <v/>
      </c>
      <c r="C109">
        <f t="shared" si="5"/>
        <v>1</v>
      </c>
      <c r="D109" s="4"/>
      <c r="E109" t="s">
        <v>20</v>
      </c>
      <c r="F109" t="str">
        <f t="array" ref="F109">INDEX(Establishment!B$2:B$1042,MATCH($E109,Establishment!$A$2:$A$1042,0))</f>
        <v xml:space="preserve"> </v>
      </c>
      <c r="G109" t="str">
        <f t="array" ref="G109">INDEX(Establishment!C$2:C$1042,MATCH($E109,Establishment!$A$2:$A$1042,0))</f>
        <v xml:space="preserve"> </v>
      </c>
      <c r="I109" s="1"/>
      <c r="M109">
        <f t="shared" si="2"/>
        <v>0</v>
      </c>
      <c r="N109">
        <f t="shared" si="3"/>
        <v>0</v>
      </c>
      <c r="O109" t="s">
        <v>20</v>
      </c>
      <c r="P109" t="str">
        <f t="array" ref="P109">INDEX(Items!B$2:B$1090,MATCH($O109,Items!$A$2:$A$1090,0))</f>
        <v xml:space="preserve"> </v>
      </c>
      <c r="Q109" t="str">
        <f t="array" ref="Q109">INDEX(Items!C$2:C$1090,MATCH($O109,Items!$A$2:$A$1090,0))</f>
        <v xml:space="preserve"> </v>
      </c>
      <c r="R109" t="str">
        <f t="array" ref="R109">INDEX(Items!D$2:D$1090,MATCH($O109,Items!$A$2:$A$1090,0))</f>
        <v xml:space="preserve"> </v>
      </c>
    </row>
    <row r="110" spans="1:18" ht="15.75" customHeight="1" x14ac:dyDescent="0.25">
      <c r="A110">
        <f t="shared" si="0"/>
        <v>1</v>
      </c>
      <c r="B110" t="str">
        <f t="shared" si="4"/>
        <v/>
      </c>
      <c r="C110">
        <f t="shared" si="5"/>
        <v>1</v>
      </c>
      <c r="D110" s="4"/>
      <c r="E110" t="s">
        <v>20</v>
      </c>
      <c r="F110" t="str">
        <f t="array" ref="F110">INDEX(Establishment!B$2:B$1042,MATCH($E110,Establishment!$A$2:$A$1042,0))</f>
        <v xml:space="preserve"> </v>
      </c>
      <c r="G110" t="str">
        <f t="array" ref="G110">INDEX(Establishment!C$2:C$1042,MATCH($E110,Establishment!$A$2:$A$1042,0))</f>
        <v xml:space="preserve"> </v>
      </c>
      <c r="I110" s="1"/>
      <c r="M110">
        <f t="shared" si="2"/>
        <v>0</v>
      </c>
      <c r="N110">
        <f t="shared" si="3"/>
        <v>0</v>
      </c>
      <c r="O110" t="s">
        <v>20</v>
      </c>
      <c r="P110" t="str">
        <f t="array" ref="P110">INDEX(Items!B$2:B$1090,MATCH($O110,Items!$A$2:$A$1090,0))</f>
        <v xml:space="preserve"> </v>
      </c>
      <c r="Q110" t="str">
        <f t="array" ref="Q110">INDEX(Items!C$2:C$1090,MATCH($O110,Items!$A$2:$A$1090,0))</f>
        <v xml:space="preserve"> </v>
      </c>
      <c r="R110" t="str">
        <f t="array" ref="R110">INDEX(Items!D$2:D$1090,MATCH($O110,Items!$A$2:$A$1090,0))</f>
        <v xml:space="preserve"> </v>
      </c>
    </row>
    <row r="111" spans="1:18" ht="15.75" customHeight="1" x14ac:dyDescent="0.25">
      <c r="A111">
        <f t="shared" si="0"/>
        <v>1</v>
      </c>
      <c r="B111" t="str">
        <f t="shared" si="4"/>
        <v/>
      </c>
      <c r="C111">
        <f t="shared" si="5"/>
        <v>1</v>
      </c>
      <c r="D111" s="4"/>
      <c r="E111" t="s">
        <v>20</v>
      </c>
      <c r="F111" t="str">
        <f t="array" ref="F111">INDEX(Establishment!B$2:B$1042,MATCH($E111,Establishment!$A$2:$A$1042,0))</f>
        <v xml:space="preserve"> </v>
      </c>
      <c r="G111" t="str">
        <f t="array" ref="G111">INDEX(Establishment!C$2:C$1042,MATCH($E111,Establishment!$A$2:$A$1042,0))</f>
        <v xml:space="preserve"> </v>
      </c>
      <c r="I111" s="1"/>
      <c r="M111">
        <f t="shared" si="2"/>
        <v>0</v>
      </c>
      <c r="N111">
        <f t="shared" si="3"/>
        <v>0</v>
      </c>
      <c r="O111" t="s">
        <v>20</v>
      </c>
      <c r="P111" t="str">
        <f t="array" ref="P111">INDEX(Items!B$2:B$1090,MATCH($O111,Items!$A$2:$A$1090,0))</f>
        <v xml:space="preserve"> </v>
      </c>
      <c r="Q111" t="str">
        <f t="array" ref="Q111">INDEX(Items!C$2:C$1090,MATCH($O111,Items!$A$2:$A$1090,0))</f>
        <v xml:space="preserve"> </v>
      </c>
      <c r="R111" t="str">
        <f t="array" ref="R111">INDEX(Items!D$2:D$1090,MATCH($O111,Items!$A$2:$A$1090,0))</f>
        <v xml:space="preserve"> </v>
      </c>
    </row>
    <row r="112" spans="1:18" ht="15.75" customHeight="1" x14ac:dyDescent="0.25">
      <c r="A112">
        <f t="shared" si="0"/>
        <v>1</v>
      </c>
      <c r="B112" t="str">
        <f t="shared" si="4"/>
        <v/>
      </c>
      <c r="C112">
        <f t="shared" si="5"/>
        <v>1</v>
      </c>
      <c r="D112" s="4"/>
      <c r="E112" t="s">
        <v>20</v>
      </c>
      <c r="F112" t="str">
        <f t="array" ref="F112">INDEX(Establishment!B$2:B$1042,MATCH($E112,Establishment!$A$2:$A$1042,0))</f>
        <v xml:space="preserve"> </v>
      </c>
      <c r="G112" t="str">
        <f t="array" ref="G112">INDEX(Establishment!C$2:C$1042,MATCH($E112,Establishment!$A$2:$A$1042,0))</f>
        <v xml:space="preserve"> </v>
      </c>
      <c r="I112" s="1"/>
      <c r="M112">
        <f t="shared" si="2"/>
        <v>0</v>
      </c>
      <c r="N112">
        <f t="shared" si="3"/>
        <v>0</v>
      </c>
      <c r="O112" t="s">
        <v>20</v>
      </c>
      <c r="P112" t="str">
        <f t="array" ref="P112">INDEX(Items!B$2:B$1090,MATCH($O112,Items!$A$2:$A$1090,0))</f>
        <v xml:space="preserve"> </v>
      </c>
      <c r="Q112" t="str">
        <f t="array" ref="Q112">INDEX(Items!C$2:C$1090,MATCH($O112,Items!$A$2:$A$1090,0))</f>
        <v xml:space="preserve"> </v>
      </c>
      <c r="R112" t="str">
        <f t="array" ref="R112">INDEX(Items!D$2:D$1090,MATCH($O112,Items!$A$2:$A$1090,0))</f>
        <v xml:space="preserve"> </v>
      </c>
    </row>
    <row r="113" spans="1:18" ht="15.75" customHeight="1" x14ac:dyDescent="0.25">
      <c r="A113">
        <f t="shared" si="0"/>
        <v>1</v>
      </c>
      <c r="B113" t="str">
        <f t="shared" si="4"/>
        <v/>
      </c>
      <c r="C113">
        <f t="shared" si="5"/>
        <v>1</v>
      </c>
      <c r="D113" s="4"/>
      <c r="E113" t="s">
        <v>20</v>
      </c>
      <c r="F113" t="str">
        <f t="array" ref="F113">INDEX(Establishment!B$2:B$1042,MATCH($E113,Establishment!$A$2:$A$1042,0))</f>
        <v xml:space="preserve"> </v>
      </c>
      <c r="G113" t="str">
        <f t="array" ref="G113">INDEX(Establishment!C$2:C$1042,MATCH($E113,Establishment!$A$2:$A$1042,0))</f>
        <v xml:space="preserve"> </v>
      </c>
      <c r="I113" s="1"/>
      <c r="M113">
        <f t="shared" si="2"/>
        <v>0</v>
      </c>
      <c r="N113">
        <f t="shared" si="3"/>
        <v>0</v>
      </c>
      <c r="O113" t="s">
        <v>20</v>
      </c>
      <c r="P113" t="str">
        <f t="array" ref="P113">INDEX(Items!B$2:B$1090,MATCH($O113,Items!$A$2:$A$1090,0))</f>
        <v xml:space="preserve"> </v>
      </c>
      <c r="Q113" t="str">
        <f t="array" ref="Q113">INDEX(Items!C$2:C$1090,MATCH($O113,Items!$A$2:$A$1090,0))</f>
        <v xml:space="preserve"> </v>
      </c>
      <c r="R113" t="str">
        <f t="array" ref="R113">INDEX(Items!D$2:D$1090,MATCH($O113,Items!$A$2:$A$1090,0))</f>
        <v xml:space="preserve"> </v>
      </c>
    </row>
    <row r="114" spans="1:18" ht="15.75" customHeight="1" x14ac:dyDescent="0.25">
      <c r="A114">
        <f t="shared" si="0"/>
        <v>1</v>
      </c>
      <c r="B114" t="str">
        <f t="shared" si="4"/>
        <v/>
      </c>
      <c r="C114">
        <f t="shared" si="5"/>
        <v>1</v>
      </c>
      <c r="D114" s="4"/>
      <c r="E114" t="s">
        <v>20</v>
      </c>
      <c r="F114" t="str">
        <f t="array" ref="F114">INDEX(Establishment!B$2:B$1042,MATCH($E114,Establishment!$A$2:$A$1042,0))</f>
        <v xml:space="preserve"> </v>
      </c>
      <c r="G114" t="str">
        <f t="array" ref="G114">INDEX(Establishment!C$2:C$1042,MATCH($E114,Establishment!$A$2:$A$1042,0))</f>
        <v xml:space="preserve"> </v>
      </c>
      <c r="I114" s="1"/>
      <c r="M114">
        <f t="shared" si="2"/>
        <v>0</v>
      </c>
      <c r="N114">
        <f t="shared" si="3"/>
        <v>0</v>
      </c>
      <c r="O114" t="s">
        <v>20</v>
      </c>
      <c r="P114" t="str">
        <f t="array" ref="P114">INDEX(Items!B$2:B$1090,MATCH($O114,Items!$A$2:$A$1090,0))</f>
        <v xml:space="preserve"> </v>
      </c>
      <c r="Q114" t="str">
        <f t="array" ref="Q114">INDEX(Items!C$2:C$1090,MATCH($O114,Items!$A$2:$A$1090,0))</f>
        <v xml:space="preserve"> </v>
      </c>
      <c r="R114" t="str">
        <f t="array" ref="R114">INDEX(Items!D$2:D$1090,MATCH($O114,Items!$A$2:$A$1090,0))</f>
        <v xml:space="preserve"> </v>
      </c>
    </row>
    <row r="115" spans="1:18" ht="15.75" customHeight="1" x14ac:dyDescent="0.25">
      <c r="A115">
        <f t="shared" si="0"/>
        <v>1</v>
      </c>
      <c r="B115" t="str">
        <f t="shared" si="4"/>
        <v/>
      </c>
      <c r="C115">
        <f t="shared" si="5"/>
        <v>1</v>
      </c>
      <c r="D115" s="4"/>
      <c r="E115" t="s">
        <v>20</v>
      </c>
      <c r="F115" t="str">
        <f t="array" ref="F115">INDEX(Establishment!B$2:B$1042,MATCH($E115,Establishment!$A$2:$A$1042,0))</f>
        <v xml:space="preserve"> </v>
      </c>
      <c r="G115" t="str">
        <f t="array" ref="G115">INDEX(Establishment!C$2:C$1042,MATCH($E115,Establishment!$A$2:$A$1042,0))</f>
        <v xml:space="preserve"> </v>
      </c>
      <c r="I115" s="1"/>
      <c r="M115">
        <f t="shared" si="2"/>
        <v>0</v>
      </c>
      <c r="N115">
        <f t="shared" si="3"/>
        <v>0</v>
      </c>
      <c r="O115" t="s">
        <v>20</v>
      </c>
      <c r="P115" t="str">
        <f t="array" ref="P115">INDEX(Items!B$2:B$1090,MATCH($O115,Items!$A$2:$A$1090,0))</f>
        <v xml:space="preserve"> </v>
      </c>
      <c r="Q115" t="str">
        <f t="array" ref="Q115">INDEX(Items!C$2:C$1090,MATCH($O115,Items!$A$2:$A$1090,0))</f>
        <v xml:space="preserve"> </v>
      </c>
      <c r="R115" t="str">
        <f t="array" ref="R115">INDEX(Items!D$2:D$1090,MATCH($O115,Items!$A$2:$A$1090,0))</f>
        <v xml:space="preserve"> </v>
      </c>
    </row>
    <row r="116" spans="1:18" ht="15.75" customHeight="1" x14ac:dyDescent="0.25">
      <c r="A116">
        <f t="shared" si="0"/>
        <v>1</v>
      </c>
      <c r="B116" t="str">
        <f t="shared" si="4"/>
        <v/>
      </c>
      <c r="C116">
        <f t="shared" si="5"/>
        <v>1</v>
      </c>
      <c r="D116" s="4"/>
      <c r="E116" t="s">
        <v>20</v>
      </c>
      <c r="F116" t="str">
        <f t="array" ref="F116">INDEX(Establishment!B$2:B$1042,MATCH($E116,Establishment!$A$2:$A$1042,0))</f>
        <v xml:space="preserve"> </v>
      </c>
      <c r="G116" t="str">
        <f t="array" ref="G116">INDEX(Establishment!C$2:C$1042,MATCH($E116,Establishment!$A$2:$A$1042,0))</f>
        <v xml:space="preserve"> </v>
      </c>
      <c r="I116" s="1"/>
      <c r="M116">
        <f t="shared" si="2"/>
        <v>0</v>
      </c>
      <c r="N116">
        <f t="shared" si="3"/>
        <v>0</v>
      </c>
      <c r="O116" t="s">
        <v>20</v>
      </c>
      <c r="P116" t="str">
        <f t="array" ref="P116">INDEX(Items!B$2:B$1090,MATCH($O116,Items!$A$2:$A$1090,0))</f>
        <v xml:space="preserve"> </v>
      </c>
      <c r="Q116" t="str">
        <f t="array" ref="Q116">INDEX(Items!C$2:C$1090,MATCH($O116,Items!$A$2:$A$1090,0))</f>
        <v xml:space="preserve"> </v>
      </c>
      <c r="R116" t="str">
        <f t="array" ref="R116">INDEX(Items!D$2:D$1090,MATCH($O116,Items!$A$2:$A$1090,0))</f>
        <v xml:space="preserve"> </v>
      </c>
    </row>
    <row r="117" spans="1:18" ht="15.75" customHeight="1" x14ac:dyDescent="0.25">
      <c r="A117">
        <f t="shared" si="0"/>
        <v>1</v>
      </c>
      <c r="B117" t="str">
        <f t="shared" si="4"/>
        <v/>
      </c>
      <c r="C117">
        <f t="shared" si="5"/>
        <v>1</v>
      </c>
      <c r="D117" s="4"/>
      <c r="E117" t="s">
        <v>20</v>
      </c>
      <c r="F117" t="str">
        <f t="array" ref="F117">INDEX(Establishment!B$2:B$1042,MATCH($E117,Establishment!$A$2:$A$1042,0))</f>
        <v xml:space="preserve"> </v>
      </c>
      <c r="G117" t="str">
        <f t="array" ref="G117">INDEX(Establishment!C$2:C$1042,MATCH($E117,Establishment!$A$2:$A$1042,0))</f>
        <v xml:space="preserve"> </v>
      </c>
      <c r="I117" s="1"/>
      <c r="M117">
        <f t="shared" si="2"/>
        <v>0</v>
      </c>
      <c r="N117">
        <f t="shared" si="3"/>
        <v>0</v>
      </c>
      <c r="O117" t="s">
        <v>20</v>
      </c>
      <c r="P117" t="str">
        <f t="array" ref="P117">INDEX(Items!B$2:B$1090,MATCH($O117,Items!$A$2:$A$1090,0))</f>
        <v xml:space="preserve"> </v>
      </c>
      <c r="Q117" t="str">
        <f t="array" ref="Q117">INDEX(Items!C$2:C$1090,MATCH($O117,Items!$A$2:$A$1090,0))</f>
        <v xml:space="preserve"> </v>
      </c>
      <c r="R117" t="str">
        <f t="array" ref="R117">INDEX(Items!D$2:D$1090,MATCH($O117,Items!$A$2:$A$1090,0))</f>
        <v xml:space="preserve"> </v>
      </c>
    </row>
    <row r="118" spans="1:18" ht="15.75" customHeight="1" x14ac:dyDescent="0.25">
      <c r="A118">
        <f t="shared" si="0"/>
        <v>1</v>
      </c>
      <c r="B118" t="str">
        <f t="shared" si="4"/>
        <v/>
      </c>
      <c r="C118">
        <f t="shared" si="5"/>
        <v>1</v>
      </c>
      <c r="D118" s="4"/>
      <c r="E118" t="s">
        <v>20</v>
      </c>
      <c r="F118" t="str">
        <f t="array" ref="F118">INDEX(Establishment!B$2:B$1042,MATCH($E118,Establishment!$A$2:$A$1042,0))</f>
        <v xml:space="preserve"> </v>
      </c>
      <c r="G118" t="str">
        <f t="array" ref="G118">INDEX(Establishment!C$2:C$1042,MATCH($E118,Establishment!$A$2:$A$1042,0))</f>
        <v xml:space="preserve"> </v>
      </c>
      <c r="I118" s="1"/>
      <c r="M118">
        <f t="shared" si="2"/>
        <v>0</v>
      </c>
      <c r="N118">
        <f t="shared" si="3"/>
        <v>0</v>
      </c>
      <c r="O118" t="s">
        <v>20</v>
      </c>
      <c r="P118" t="str">
        <f t="array" ref="P118">INDEX(Items!B$2:B$1090,MATCH($O118,Items!$A$2:$A$1090,0))</f>
        <v xml:space="preserve"> </v>
      </c>
      <c r="Q118" t="str">
        <f t="array" ref="Q118">INDEX(Items!C$2:C$1090,MATCH($O118,Items!$A$2:$A$1090,0))</f>
        <v xml:space="preserve"> </v>
      </c>
      <c r="R118" t="str">
        <f t="array" ref="R118">INDEX(Items!D$2:D$1090,MATCH($O118,Items!$A$2:$A$1090,0))</f>
        <v xml:space="preserve"> </v>
      </c>
    </row>
    <row r="119" spans="1:18" ht="15.75" customHeight="1" x14ac:dyDescent="0.25">
      <c r="A119">
        <f t="shared" si="0"/>
        <v>1</v>
      </c>
      <c r="B119" t="str">
        <f t="shared" si="4"/>
        <v/>
      </c>
      <c r="C119">
        <f t="shared" si="5"/>
        <v>1</v>
      </c>
      <c r="D119" s="4"/>
      <c r="E119" t="s">
        <v>20</v>
      </c>
      <c r="F119" t="str">
        <f t="array" ref="F119">INDEX(Establishment!B$2:B$1042,MATCH($E119,Establishment!$A$2:$A$1042,0))</f>
        <v xml:space="preserve"> </v>
      </c>
      <c r="G119" t="str">
        <f t="array" ref="G119">INDEX(Establishment!C$2:C$1042,MATCH($E119,Establishment!$A$2:$A$1042,0))</f>
        <v xml:space="preserve"> </v>
      </c>
      <c r="I119" s="1"/>
      <c r="M119">
        <f t="shared" si="2"/>
        <v>0</v>
      </c>
      <c r="N119">
        <f t="shared" si="3"/>
        <v>0</v>
      </c>
      <c r="O119" t="s">
        <v>20</v>
      </c>
      <c r="P119" t="str">
        <f t="array" ref="P119">INDEX(Items!B$2:B$1090,MATCH($O119,Items!$A$2:$A$1090,0))</f>
        <v xml:space="preserve"> </v>
      </c>
      <c r="Q119" t="str">
        <f t="array" ref="Q119">INDEX(Items!C$2:C$1090,MATCH($O119,Items!$A$2:$A$1090,0))</f>
        <v xml:space="preserve"> </v>
      </c>
      <c r="R119" t="str">
        <f t="array" ref="R119">INDEX(Items!D$2:D$1090,MATCH($O119,Items!$A$2:$A$1090,0))</f>
        <v xml:space="preserve"> </v>
      </c>
    </row>
    <row r="120" spans="1:18" ht="15.75" customHeight="1" x14ac:dyDescent="0.25">
      <c r="A120">
        <f t="shared" si="0"/>
        <v>1</v>
      </c>
      <c r="B120" t="str">
        <f t="shared" si="4"/>
        <v/>
      </c>
      <c r="C120">
        <f t="shared" si="5"/>
        <v>1</v>
      </c>
      <c r="D120" s="4"/>
      <c r="E120" t="s">
        <v>20</v>
      </c>
      <c r="F120" t="str">
        <f t="array" ref="F120">INDEX(Establishment!B$2:B$1042,MATCH($E120,Establishment!$A$2:$A$1042,0))</f>
        <v xml:space="preserve"> </v>
      </c>
      <c r="G120" t="str">
        <f t="array" ref="G120">INDEX(Establishment!C$2:C$1042,MATCH($E120,Establishment!$A$2:$A$1042,0))</f>
        <v xml:space="preserve"> </v>
      </c>
      <c r="I120" s="1"/>
      <c r="M120">
        <f t="shared" si="2"/>
        <v>0</v>
      </c>
      <c r="N120">
        <f t="shared" si="3"/>
        <v>0</v>
      </c>
      <c r="O120" t="s">
        <v>20</v>
      </c>
      <c r="P120" t="str">
        <f t="array" ref="P120">INDEX(Items!B$2:B$1090,MATCH($O120,Items!$A$2:$A$1090,0))</f>
        <v xml:space="preserve"> </v>
      </c>
      <c r="Q120" t="str">
        <f t="array" ref="Q120">INDEX(Items!C$2:C$1090,MATCH($O120,Items!$A$2:$A$1090,0))</f>
        <v xml:space="preserve"> </v>
      </c>
      <c r="R120" t="str">
        <f t="array" ref="R120">INDEX(Items!D$2:D$1090,MATCH($O120,Items!$A$2:$A$1090,0))</f>
        <v xml:space="preserve"> </v>
      </c>
    </row>
    <row r="121" spans="1:18" ht="15.75" customHeight="1" x14ac:dyDescent="0.25">
      <c r="A121">
        <f t="shared" si="0"/>
        <v>1</v>
      </c>
      <c r="B121" t="str">
        <f t="shared" si="4"/>
        <v/>
      </c>
      <c r="C121">
        <f t="shared" si="5"/>
        <v>1</v>
      </c>
      <c r="D121" s="4"/>
      <c r="E121" t="s">
        <v>20</v>
      </c>
      <c r="F121" t="str">
        <f t="array" ref="F121">INDEX(Establishment!B$2:B$1042,MATCH($E121,Establishment!$A$2:$A$1042,0))</f>
        <v xml:space="preserve"> </v>
      </c>
      <c r="G121" t="str">
        <f t="array" ref="G121">INDEX(Establishment!C$2:C$1042,MATCH($E121,Establishment!$A$2:$A$1042,0))</f>
        <v xml:space="preserve"> </v>
      </c>
      <c r="I121" s="1"/>
      <c r="M121">
        <f t="shared" si="2"/>
        <v>0</v>
      </c>
      <c r="N121">
        <f t="shared" si="3"/>
        <v>0</v>
      </c>
      <c r="O121" t="s">
        <v>20</v>
      </c>
      <c r="P121" t="str">
        <f t="array" ref="P121">INDEX(Items!B$2:B$1090,MATCH($O121,Items!$A$2:$A$1090,0))</f>
        <v xml:space="preserve"> </v>
      </c>
      <c r="Q121" t="str">
        <f t="array" ref="Q121">INDEX(Items!C$2:C$1090,MATCH($O121,Items!$A$2:$A$1090,0))</f>
        <v xml:space="preserve"> </v>
      </c>
      <c r="R121" t="str">
        <f t="array" ref="R121">INDEX(Items!D$2:D$1090,MATCH($O121,Items!$A$2:$A$1090,0))</f>
        <v xml:space="preserve"> </v>
      </c>
    </row>
    <row r="122" spans="1:18" ht="15.75" customHeight="1" x14ac:dyDescent="0.25">
      <c r="A122">
        <f t="shared" si="0"/>
        <v>1</v>
      </c>
      <c r="B122" t="str">
        <f t="shared" si="4"/>
        <v/>
      </c>
      <c r="C122">
        <f t="shared" si="5"/>
        <v>1</v>
      </c>
      <c r="D122" s="4"/>
      <c r="E122" t="s">
        <v>20</v>
      </c>
      <c r="F122" t="str">
        <f t="array" ref="F122">INDEX(Establishment!B$2:B$1042,MATCH($E122,Establishment!$A$2:$A$1042,0))</f>
        <v xml:space="preserve"> </v>
      </c>
      <c r="G122" t="str">
        <f t="array" ref="G122">INDEX(Establishment!C$2:C$1042,MATCH($E122,Establishment!$A$2:$A$1042,0))</f>
        <v xml:space="preserve"> </v>
      </c>
      <c r="I122" s="1"/>
      <c r="M122">
        <f t="shared" si="2"/>
        <v>0</v>
      </c>
      <c r="N122">
        <f t="shared" si="3"/>
        <v>0</v>
      </c>
      <c r="O122" t="s">
        <v>20</v>
      </c>
      <c r="P122" t="str">
        <f t="array" ref="P122">INDEX(Items!B$2:B$1090,MATCH($O122,Items!$A$2:$A$1090,0))</f>
        <v xml:space="preserve"> </v>
      </c>
      <c r="Q122" t="str">
        <f t="array" ref="Q122">INDEX(Items!C$2:C$1090,MATCH($O122,Items!$A$2:$A$1090,0))</f>
        <v xml:space="preserve"> </v>
      </c>
      <c r="R122" t="str">
        <f t="array" ref="R122">INDEX(Items!D$2:D$1090,MATCH($O122,Items!$A$2:$A$1090,0))</f>
        <v xml:space="preserve"> </v>
      </c>
    </row>
    <row r="123" spans="1:18" ht="15.75" customHeight="1" x14ac:dyDescent="0.25">
      <c r="A123">
        <f t="shared" si="0"/>
        <v>1</v>
      </c>
      <c r="B123" t="str">
        <f t="shared" si="4"/>
        <v/>
      </c>
      <c r="C123">
        <f t="shared" si="5"/>
        <v>1</v>
      </c>
      <c r="D123" s="4"/>
      <c r="E123" t="s">
        <v>20</v>
      </c>
      <c r="F123" t="str">
        <f t="array" ref="F123">INDEX(Establishment!B$2:B$1042,MATCH($E123,Establishment!$A$2:$A$1042,0))</f>
        <v xml:space="preserve"> </v>
      </c>
      <c r="G123" t="str">
        <f t="array" ref="G123">INDEX(Establishment!C$2:C$1042,MATCH($E123,Establishment!$A$2:$A$1042,0))</f>
        <v xml:space="preserve"> </v>
      </c>
      <c r="I123" s="1"/>
      <c r="M123">
        <f t="shared" si="2"/>
        <v>0</v>
      </c>
      <c r="N123">
        <f t="shared" si="3"/>
        <v>0</v>
      </c>
      <c r="O123" t="s">
        <v>20</v>
      </c>
      <c r="P123" t="str">
        <f t="array" ref="P123">INDEX(Items!B$2:B$1090,MATCH($O123,Items!$A$2:$A$1090,0))</f>
        <v xml:space="preserve"> </v>
      </c>
      <c r="Q123" t="str">
        <f t="array" ref="Q123">INDEX(Items!C$2:C$1090,MATCH($O123,Items!$A$2:$A$1090,0))</f>
        <v xml:space="preserve"> </v>
      </c>
      <c r="R123" t="str">
        <f t="array" ref="R123">INDEX(Items!D$2:D$1090,MATCH($O123,Items!$A$2:$A$1090,0))</f>
        <v xml:space="preserve"> </v>
      </c>
    </row>
    <row r="124" spans="1:18" ht="15.75" customHeight="1" x14ac:dyDescent="0.25">
      <c r="A124">
        <f t="shared" si="0"/>
        <v>1</v>
      </c>
      <c r="B124" t="str">
        <f t="shared" si="4"/>
        <v/>
      </c>
      <c r="C124">
        <f t="shared" si="5"/>
        <v>1</v>
      </c>
      <c r="D124" s="4"/>
      <c r="E124" t="s">
        <v>20</v>
      </c>
      <c r="F124" t="str">
        <f t="array" ref="F124">INDEX(Establishment!B$2:B$1042,MATCH($E124,Establishment!$A$2:$A$1042,0))</f>
        <v xml:space="preserve"> </v>
      </c>
      <c r="G124" t="str">
        <f t="array" ref="G124">INDEX(Establishment!C$2:C$1042,MATCH($E124,Establishment!$A$2:$A$1042,0))</f>
        <v xml:space="preserve"> </v>
      </c>
      <c r="I124" s="1"/>
      <c r="M124">
        <f t="shared" si="2"/>
        <v>0</v>
      </c>
      <c r="N124">
        <f t="shared" si="3"/>
        <v>0</v>
      </c>
      <c r="O124" t="s">
        <v>20</v>
      </c>
      <c r="P124" t="str">
        <f t="array" ref="P124">INDEX(Items!B$2:B$1090,MATCH($O124,Items!$A$2:$A$1090,0))</f>
        <v xml:space="preserve"> </v>
      </c>
      <c r="Q124" t="str">
        <f t="array" ref="Q124">INDEX(Items!C$2:C$1090,MATCH($O124,Items!$A$2:$A$1090,0))</f>
        <v xml:space="preserve"> </v>
      </c>
      <c r="R124" t="str">
        <f t="array" ref="R124">INDEX(Items!D$2:D$1090,MATCH($O124,Items!$A$2:$A$1090,0))</f>
        <v xml:space="preserve"> </v>
      </c>
    </row>
    <row r="125" spans="1:18" ht="15.75" customHeight="1" x14ac:dyDescent="0.25">
      <c r="A125">
        <f t="shared" si="0"/>
        <v>1</v>
      </c>
      <c r="B125" t="str">
        <f t="shared" si="4"/>
        <v/>
      </c>
      <c r="C125">
        <f t="shared" si="5"/>
        <v>1</v>
      </c>
      <c r="D125" s="4"/>
      <c r="E125" t="s">
        <v>20</v>
      </c>
      <c r="F125" t="str">
        <f t="array" ref="F125">INDEX(Establishment!B$2:B$1042,MATCH($E125,Establishment!$A$2:$A$1042,0))</f>
        <v xml:space="preserve"> </v>
      </c>
      <c r="G125" t="str">
        <f t="array" ref="G125">INDEX(Establishment!C$2:C$1042,MATCH($E125,Establishment!$A$2:$A$1042,0))</f>
        <v xml:space="preserve"> </v>
      </c>
      <c r="I125" s="1"/>
      <c r="M125">
        <f t="shared" si="2"/>
        <v>0</v>
      </c>
      <c r="N125">
        <f t="shared" si="3"/>
        <v>0</v>
      </c>
      <c r="O125" t="s">
        <v>20</v>
      </c>
      <c r="P125" t="str">
        <f t="array" ref="P125">INDEX(Items!B$2:B$1090,MATCH($O125,Items!$A$2:$A$1090,0))</f>
        <v xml:space="preserve"> </v>
      </c>
      <c r="Q125" t="str">
        <f t="array" ref="Q125">INDEX(Items!C$2:C$1090,MATCH($O125,Items!$A$2:$A$1090,0))</f>
        <v xml:space="preserve"> </v>
      </c>
      <c r="R125" t="str">
        <f t="array" ref="R125">INDEX(Items!D$2:D$1090,MATCH($O125,Items!$A$2:$A$1090,0))</f>
        <v xml:space="preserve"> </v>
      </c>
    </row>
    <row r="126" spans="1:18" ht="15.75" customHeight="1" x14ac:dyDescent="0.25">
      <c r="A126">
        <f t="shared" si="0"/>
        <v>1</v>
      </c>
      <c r="B126" t="str">
        <f t="shared" si="4"/>
        <v/>
      </c>
      <c r="C126">
        <f t="shared" si="5"/>
        <v>1</v>
      </c>
      <c r="D126" s="4"/>
      <c r="E126" t="s">
        <v>20</v>
      </c>
      <c r="F126" t="str">
        <f t="array" ref="F126">INDEX(Establishment!B$2:B$1042,MATCH($E126,Establishment!$A$2:$A$1042,0))</f>
        <v xml:space="preserve"> </v>
      </c>
      <c r="G126" t="str">
        <f t="array" ref="G126">INDEX(Establishment!C$2:C$1042,MATCH($E126,Establishment!$A$2:$A$1042,0))</f>
        <v xml:space="preserve"> </v>
      </c>
      <c r="I126" s="1"/>
      <c r="M126">
        <f t="shared" si="2"/>
        <v>0</v>
      </c>
      <c r="N126">
        <f t="shared" si="3"/>
        <v>0</v>
      </c>
      <c r="O126" t="s">
        <v>20</v>
      </c>
      <c r="P126" t="str">
        <f t="array" ref="P126">INDEX(Items!B$2:B$1090,MATCH($O126,Items!$A$2:$A$1090,0))</f>
        <v xml:space="preserve"> </v>
      </c>
      <c r="Q126" t="str">
        <f t="array" ref="Q126">INDEX(Items!C$2:C$1090,MATCH($O126,Items!$A$2:$A$1090,0))</f>
        <v xml:space="preserve"> </v>
      </c>
      <c r="R126" t="str">
        <f t="array" ref="R126">INDEX(Items!D$2:D$1090,MATCH($O126,Items!$A$2:$A$1090,0))</f>
        <v xml:space="preserve"> </v>
      </c>
    </row>
    <row r="127" spans="1:18" ht="15.75" customHeight="1" x14ac:dyDescent="0.25">
      <c r="A127">
        <f t="shared" si="0"/>
        <v>1</v>
      </c>
      <c r="B127" t="str">
        <f t="shared" si="4"/>
        <v/>
      </c>
      <c r="C127">
        <f t="shared" si="5"/>
        <v>1</v>
      </c>
      <c r="D127" s="4"/>
      <c r="E127" t="s">
        <v>20</v>
      </c>
      <c r="F127" t="str">
        <f t="array" ref="F127">INDEX(Establishment!B$2:B$1042,MATCH($E127,Establishment!$A$2:$A$1042,0))</f>
        <v xml:space="preserve"> </v>
      </c>
      <c r="G127" t="str">
        <f t="array" ref="G127">INDEX(Establishment!C$2:C$1042,MATCH($E127,Establishment!$A$2:$A$1042,0))</f>
        <v xml:space="preserve"> </v>
      </c>
      <c r="I127" s="1"/>
      <c r="M127">
        <f t="shared" si="2"/>
        <v>0</v>
      </c>
      <c r="N127">
        <f t="shared" si="3"/>
        <v>0</v>
      </c>
      <c r="O127" t="s">
        <v>20</v>
      </c>
      <c r="P127" t="str">
        <f t="array" ref="P127">INDEX(Items!B$2:B$1090,MATCH($O127,Items!$A$2:$A$1090,0))</f>
        <v xml:space="preserve"> </v>
      </c>
      <c r="Q127" t="str">
        <f t="array" ref="Q127">INDEX(Items!C$2:C$1090,MATCH($O127,Items!$A$2:$A$1090,0))</f>
        <v xml:space="preserve"> </v>
      </c>
      <c r="R127" t="str">
        <f t="array" ref="R127">INDEX(Items!D$2:D$1090,MATCH($O127,Items!$A$2:$A$1090,0))</f>
        <v xml:space="preserve"> </v>
      </c>
    </row>
    <row r="128" spans="1:18" ht="15.75" customHeight="1" x14ac:dyDescent="0.25">
      <c r="A128">
        <f t="shared" si="0"/>
        <v>1</v>
      </c>
      <c r="B128" t="str">
        <f t="shared" si="4"/>
        <v/>
      </c>
      <c r="C128">
        <f t="shared" si="5"/>
        <v>1</v>
      </c>
      <c r="D128" s="4"/>
      <c r="E128" t="s">
        <v>20</v>
      </c>
      <c r="F128" t="str">
        <f t="array" ref="F128">INDEX(Establishment!B$2:B$1042,MATCH($E128,Establishment!$A$2:$A$1042,0))</f>
        <v xml:space="preserve"> </v>
      </c>
      <c r="G128" t="str">
        <f t="array" ref="G128">INDEX(Establishment!C$2:C$1042,MATCH($E128,Establishment!$A$2:$A$1042,0))</f>
        <v xml:space="preserve"> </v>
      </c>
      <c r="I128" s="1"/>
      <c r="M128">
        <f t="shared" si="2"/>
        <v>0</v>
      </c>
      <c r="N128">
        <f t="shared" si="3"/>
        <v>0</v>
      </c>
      <c r="O128" t="s">
        <v>20</v>
      </c>
      <c r="P128" t="str">
        <f t="array" ref="P128">INDEX(Items!B$2:B$1090,MATCH($O128,Items!$A$2:$A$1090,0))</f>
        <v xml:space="preserve"> </v>
      </c>
      <c r="Q128" t="str">
        <f t="array" ref="Q128">INDEX(Items!C$2:C$1090,MATCH($O128,Items!$A$2:$A$1090,0))</f>
        <v xml:space="preserve"> </v>
      </c>
      <c r="R128" t="str">
        <f t="array" ref="R128">INDEX(Items!D$2:D$1090,MATCH($O128,Items!$A$2:$A$1090,0))</f>
        <v xml:space="preserve"> </v>
      </c>
    </row>
    <row r="129" spans="1:18" ht="15.75" customHeight="1" x14ac:dyDescent="0.25">
      <c r="A129">
        <f t="shared" si="0"/>
        <v>1</v>
      </c>
      <c r="B129" t="str">
        <f t="shared" si="4"/>
        <v/>
      </c>
      <c r="C129">
        <f t="shared" si="5"/>
        <v>1</v>
      </c>
      <c r="D129" s="4"/>
      <c r="E129" t="s">
        <v>20</v>
      </c>
      <c r="F129" t="str">
        <f t="array" ref="F129">INDEX(Establishment!B$2:B$1042,MATCH($E129,Establishment!$A$2:$A$1042,0))</f>
        <v xml:space="preserve"> </v>
      </c>
      <c r="G129" t="str">
        <f t="array" ref="G129">INDEX(Establishment!C$2:C$1042,MATCH($E129,Establishment!$A$2:$A$1042,0))</f>
        <v xml:space="preserve"> </v>
      </c>
      <c r="I129" s="1"/>
      <c r="M129">
        <f t="shared" si="2"/>
        <v>0</v>
      </c>
      <c r="N129">
        <f t="shared" si="3"/>
        <v>0</v>
      </c>
      <c r="O129" t="s">
        <v>20</v>
      </c>
      <c r="P129" t="str">
        <f t="array" ref="P129">INDEX(Items!B$2:B$1090,MATCH($O129,Items!$A$2:$A$1090,0))</f>
        <v xml:space="preserve"> </v>
      </c>
      <c r="Q129" t="str">
        <f t="array" ref="Q129">INDEX(Items!C$2:C$1090,MATCH($O129,Items!$A$2:$A$1090,0))</f>
        <v xml:space="preserve"> </v>
      </c>
      <c r="R129" t="str">
        <f t="array" ref="R129">INDEX(Items!D$2:D$1090,MATCH($O129,Items!$A$2:$A$1090,0))</f>
        <v xml:space="preserve"> </v>
      </c>
    </row>
    <row r="130" spans="1:18" ht="15.75" customHeight="1" x14ac:dyDescent="0.25">
      <c r="A130">
        <f t="shared" si="0"/>
        <v>1</v>
      </c>
      <c r="B130" t="str">
        <f t="shared" si="4"/>
        <v/>
      </c>
      <c r="C130">
        <f t="shared" si="5"/>
        <v>1</v>
      </c>
      <c r="D130" s="4"/>
      <c r="E130" t="s">
        <v>20</v>
      </c>
      <c r="F130" t="str">
        <f t="array" ref="F130">INDEX(Establishment!B$2:B$1042,MATCH($E130,Establishment!$A$2:$A$1042,0))</f>
        <v xml:space="preserve"> </v>
      </c>
      <c r="G130" t="str">
        <f t="array" ref="G130">INDEX(Establishment!C$2:C$1042,MATCH($E130,Establishment!$A$2:$A$1042,0))</f>
        <v xml:space="preserve"> </v>
      </c>
      <c r="I130" s="1"/>
      <c r="M130">
        <f t="shared" si="2"/>
        <v>0</v>
      </c>
      <c r="N130">
        <f t="shared" si="3"/>
        <v>0</v>
      </c>
      <c r="O130" t="s">
        <v>20</v>
      </c>
      <c r="P130" t="str">
        <f t="array" ref="P130">INDEX(Items!B$2:B$1090,MATCH($O130,Items!$A$2:$A$1090,0))</f>
        <v xml:space="preserve"> </v>
      </c>
      <c r="Q130" t="str">
        <f t="array" ref="Q130">INDEX(Items!C$2:C$1090,MATCH($O130,Items!$A$2:$A$1090,0))</f>
        <v xml:space="preserve"> </v>
      </c>
      <c r="R130" t="str">
        <f t="array" ref="R130">INDEX(Items!D$2:D$1090,MATCH($O130,Items!$A$2:$A$1090,0))</f>
        <v xml:space="preserve"> </v>
      </c>
    </row>
    <row r="131" spans="1:18" ht="15.75" customHeight="1" x14ac:dyDescent="0.25">
      <c r="A131">
        <f t="shared" si="0"/>
        <v>1</v>
      </c>
      <c r="B131" t="str">
        <f t="shared" si="4"/>
        <v/>
      </c>
      <c r="C131">
        <f t="shared" si="5"/>
        <v>1</v>
      </c>
      <c r="D131" s="4"/>
      <c r="E131" t="s">
        <v>20</v>
      </c>
      <c r="F131" t="str">
        <f t="array" ref="F131">INDEX(Establishment!B$2:B$1042,MATCH($E131,Establishment!$A$2:$A$1042,0))</f>
        <v xml:space="preserve"> </v>
      </c>
      <c r="G131" t="str">
        <f t="array" ref="G131">INDEX(Establishment!C$2:C$1042,MATCH($E131,Establishment!$A$2:$A$1042,0))</f>
        <v xml:space="preserve"> </v>
      </c>
      <c r="I131" s="1"/>
      <c r="M131">
        <f t="shared" si="2"/>
        <v>0</v>
      </c>
      <c r="N131">
        <f t="shared" si="3"/>
        <v>0</v>
      </c>
      <c r="O131" t="s">
        <v>20</v>
      </c>
      <c r="P131" t="str">
        <f t="array" ref="P131">INDEX(Items!B$2:B$1090,MATCH($O131,Items!$A$2:$A$1090,0))</f>
        <v xml:space="preserve"> </v>
      </c>
      <c r="Q131" t="str">
        <f t="array" ref="Q131">INDEX(Items!C$2:C$1090,MATCH($O131,Items!$A$2:$A$1090,0))</f>
        <v xml:space="preserve"> </v>
      </c>
      <c r="R131" t="str">
        <f t="array" ref="R131">INDEX(Items!D$2:D$1090,MATCH($O131,Items!$A$2:$A$1090,0))</f>
        <v xml:space="preserve"> </v>
      </c>
    </row>
    <row r="132" spans="1:18" ht="15.75" customHeight="1" x14ac:dyDescent="0.25">
      <c r="A132">
        <f t="shared" si="0"/>
        <v>1</v>
      </c>
      <c r="B132" t="str">
        <f t="shared" si="4"/>
        <v/>
      </c>
      <c r="C132">
        <f t="shared" si="5"/>
        <v>1</v>
      </c>
      <c r="D132" s="4"/>
      <c r="E132" t="s">
        <v>20</v>
      </c>
      <c r="F132" t="str">
        <f t="array" ref="F132">INDEX(Establishment!B$2:B$1042,MATCH($E132,Establishment!$A$2:$A$1042,0))</f>
        <v xml:space="preserve"> </v>
      </c>
      <c r="G132" t="str">
        <f t="array" ref="G132">INDEX(Establishment!C$2:C$1042,MATCH($E132,Establishment!$A$2:$A$1042,0))</f>
        <v xml:space="preserve"> </v>
      </c>
      <c r="I132" s="1"/>
      <c r="M132">
        <f t="shared" si="2"/>
        <v>0</v>
      </c>
      <c r="N132">
        <f t="shared" si="3"/>
        <v>0</v>
      </c>
      <c r="O132" t="s">
        <v>20</v>
      </c>
      <c r="P132" t="str">
        <f t="array" ref="P132">INDEX(Items!B$2:B$1090,MATCH($O132,Items!$A$2:$A$1090,0))</f>
        <v xml:space="preserve"> </v>
      </c>
      <c r="Q132" t="str">
        <f t="array" ref="Q132">INDEX(Items!C$2:C$1090,MATCH($O132,Items!$A$2:$A$1090,0))</f>
        <v xml:space="preserve"> </v>
      </c>
      <c r="R132" t="str">
        <f t="array" ref="R132">INDEX(Items!D$2:D$1090,MATCH($O132,Items!$A$2:$A$1090,0))</f>
        <v xml:space="preserve"> </v>
      </c>
    </row>
    <row r="133" spans="1:18" ht="15.75" customHeight="1" x14ac:dyDescent="0.25">
      <c r="A133">
        <f t="shared" si="0"/>
        <v>1</v>
      </c>
      <c r="B133" t="str">
        <f t="shared" si="4"/>
        <v/>
      </c>
      <c r="C133">
        <f t="shared" si="5"/>
        <v>1</v>
      </c>
      <c r="D133" s="4"/>
      <c r="E133" t="s">
        <v>20</v>
      </c>
      <c r="F133" t="str">
        <f t="array" ref="F133">INDEX(Establishment!B$2:B$1042,MATCH($E133,Establishment!$A$2:$A$1042,0))</f>
        <v xml:space="preserve"> </v>
      </c>
      <c r="G133" t="str">
        <f t="array" ref="G133">INDEX(Establishment!C$2:C$1042,MATCH($E133,Establishment!$A$2:$A$1042,0))</f>
        <v xml:space="preserve"> </v>
      </c>
      <c r="I133" s="1"/>
      <c r="M133">
        <f t="shared" si="2"/>
        <v>0</v>
      </c>
      <c r="N133">
        <f t="shared" si="3"/>
        <v>0</v>
      </c>
      <c r="O133" t="s">
        <v>20</v>
      </c>
      <c r="P133" t="str">
        <f t="array" ref="P133">INDEX(Items!B$2:B$1090,MATCH($O133,Items!$A$2:$A$1090,0))</f>
        <v xml:space="preserve"> </v>
      </c>
      <c r="Q133" t="str">
        <f t="array" ref="Q133">INDEX(Items!C$2:C$1090,MATCH($O133,Items!$A$2:$A$1090,0))</f>
        <v xml:space="preserve"> </v>
      </c>
      <c r="R133" t="str">
        <f t="array" ref="R133">INDEX(Items!D$2:D$1090,MATCH($O133,Items!$A$2:$A$1090,0))</f>
        <v xml:space="preserve"> </v>
      </c>
    </row>
    <row r="134" spans="1:18" ht="15.75" customHeight="1" x14ac:dyDescent="0.25">
      <c r="A134">
        <f t="shared" si="0"/>
        <v>1</v>
      </c>
      <c r="B134" t="str">
        <f t="shared" si="4"/>
        <v/>
      </c>
      <c r="C134">
        <f t="shared" si="5"/>
        <v>1</v>
      </c>
      <c r="D134" s="4"/>
      <c r="E134" t="s">
        <v>20</v>
      </c>
      <c r="F134" t="str">
        <f t="array" ref="F134">INDEX(Establishment!B$2:B$1042,MATCH($E134,Establishment!$A$2:$A$1042,0))</f>
        <v xml:space="preserve"> </v>
      </c>
      <c r="G134" t="str">
        <f t="array" ref="G134">INDEX(Establishment!C$2:C$1042,MATCH($E134,Establishment!$A$2:$A$1042,0))</f>
        <v xml:space="preserve"> </v>
      </c>
      <c r="I134" s="1"/>
      <c r="M134">
        <f t="shared" si="2"/>
        <v>0</v>
      </c>
      <c r="N134">
        <f t="shared" si="3"/>
        <v>0</v>
      </c>
      <c r="O134" t="s">
        <v>20</v>
      </c>
      <c r="P134" t="str">
        <f t="array" ref="P134">INDEX(Items!B$2:B$1090,MATCH($O134,Items!$A$2:$A$1090,0))</f>
        <v xml:space="preserve"> </v>
      </c>
      <c r="Q134" t="str">
        <f t="array" ref="Q134">INDEX(Items!C$2:C$1090,MATCH($O134,Items!$A$2:$A$1090,0))</f>
        <v xml:space="preserve"> </v>
      </c>
      <c r="R134" t="str">
        <f t="array" ref="R134">INDEX(Items!D$2:D$1090,MATCH($O134,Items!$A$2:$A$1090,0))</f>
        <v xml:space="preserve"> </v>
      </c>
    </row>
    <row r="135" spans="1:18" ht="15.75" customHeight="1" x14ac:dyDescent="0.25">
      <c r="A135">
        <f t="shared" si="0"/>
        <v>1</v>
      </c>
      <c r="B135" t="str">
        <f t="shared" si="4"/>
        <v/>
      </c>
      <c r="C135">
        <f t="shared" si="5"/>
        <v>1</v>
      </c>
      <c r="D135" s="4"/>
      <c r="E135" t="s">
        <v>20</v>
      </c>
      <c r="F135" t="str">
        <f t="array" ref="F135">INDEX(Establishment!B$2:B$1042,MATCH($E135,Establishment!$A$2:$A$1042,0))</f>
        <v xml:space="preserve"> </v>
      </c>
      <c r="G135" t="str">
        <f t="array" ref="G135">INDEX(Establishment!C$2:C$1042,MATCH($E135,Establishment!$A$2:$A$1042,0))</f>
        <v xml:space="preserve"> </v>
      </c>
      <c r="I135" s="1"/>
      <c r="M135">
        <f t="shared" si="2"/>
        <v>0</v>
      </c>
      <c r="N135">
        <f t="shared" si="3"/>
        <v>0</v>
      </c>
      <c r="O135" t="s">
        <v>20</v>
      </c>
      <c r="P135" t="str">
        <f t="array" ref="P135">INDEX(Items!B$2:B$1090,MATCH($O135,Items!$A$2:$A$1090,0))</f>
        <v xml:space="preserve"> </v>
      </c>
      <c r="Q135" t="str">
        <f t="array" ref="Q135">INDEX(Items!C$2:C$1090,MATCH($O135,Items!$A$2:$A$1090,0))</f>
        <v xml:space="preserve"> </v>
      </c>
      <c r="R135" t="str">
        <f t="array" ref="R135">INDEX(Items!D$2:D$1090,MATCH($O135,Items!$A$2:$A$1090,0))</f>
        <v xml:space="preserve"> </v>
      </c>
    </row>
    <row r="136" spans="1:18" ht="15.75" customHeight="1" x14ac:dyDescent="0.25">
      <c r="A136">
        <f t="shared" si="0"/>
        <v>1</v>
      </c>
      <c r="B136" t="str">
        <f t="shared" si="4"/>
        <v/>
      </c>
      <c r="C136">
        <f t="shared" si="5"/>
        <v>1</v>
      </c>
      <c r="D136" s="4"/>
      <c r="E136" t="s">
        <v>20</v>
      </c>
      <c r="F136" t="str">
        <f t="array" ref="F136">INDEX(Establishment!B$2:B$1042,MATCH($E136,Establishment!$A$2:$A$1042,0))</f>
        <v xml:space="preserve"> </v>
      </c>
      <c r="G136" t="str">
        <f t="array" ref="G136">INDEX(Establishment!C$2:C$1042,MATCH($E136,Establishment!$A$2:$A$1042,0))</f>
        <v xml:space="preserve"> </v>
      </c>
      <c r="I136" s="1"/>
      <c r="M136">
        <f t="shared" si="2"/>
        <v>0</v>
      </c>
      <c r="N136">
        <f t="shared" si="3"/>
        <v>0</v>
      </c>
      <c r="O136" t="s">
        <v>20</v>
      </c>
      <c r="P136" t="str">
        <f t="array" ref="P136">INDEX(Items!B$2:B$1090,MATCH($O136,Items!$A$2:$A$1090,0))</f>
        <v xml:space="preserve"> </v>
      </c>
      <c r="Q136" t="str">
        <f t="array" ref="Q136">INDEX(Items!C$2:C$1090,MATCH($O136,Items!$A$2:$A$1090,0))</f>
        <v xml:space="preserve"> </v>
      </c>
      <c r="R136" t="str">
        <f t="array" ref="R136">INDEX(Items!D$2:D$1090,MATCH($O136,Items!$A$2:$A$1090,0))</f>
        <v xml:space="preserve"> </v>
      </c>
    </row>
    <row r="137" spans="1:18" ht="15.75" customHeight="1" x14ac:dyDescent="0.25">
      <c r="A137">
        <f t="shared" si="0"/>
        <v>1</v>
      </c>
      <c r="B137" t="str">
        <f t="shared" si="4"/>
        <v/>
      </c>
      <c r="C137">
        <f t="shared" si="5"/>
        <v>1</v>
      </c>
      <c r="D137" s="4"/>
      <c r="E137" t="s">
        <v>20</v>
      </c>
      <c r="F137" t="str">
        <f t="array" ref="F137">INDEX(Establishment!B$2:B$1042,MATCH($E137,Establishment!$A$2:$A$1042,0))</f>
        <v xml:space="preserve"> </v>
      </c>
      <c r="G137" t="str">
        <f t="array" ref="G137">INDEX(Establishment!C$2:C$1042,MATCH($E137,Establishment!$A$2:$A$1042,0))</f>
        <v xml:space="preserve"> </v>
      </c>
      <c r="I137" s="1"/>
      <c r="M137">
        <f t="shared" si="2"/>
        <v>0</v>
      </c>
      <c r="N137">
        <f t="shared" si="3"/>
        <v>0</v>
      </c>
      <c r="O137" t="s">
        <v>20</v>
      </c>
      <c r="P137" t="str">
        <f t="array" ref="P137">INDEX(Items!B$2:B$1090,MATCH($O137,Items!$A$2:$A$1090,0))</f>
        <v xml:space="preserve"> </v>
      </c>
      <c r="Q137" t="str">
        <f t="array" ref="Q137">INDEX(Items!C$2:C$1090,MATCH($O137,Items!$A$2:$A$1090,0))</f>
        <v xml:space="preserve"> </v>
      </c>
      <c r="R137" t="str">
        <f t="array" ref="R137">INDEX(Items!D$2:D$1090,MATCH($O137,Items!$A$2:$A$1090,0))</f>
        <v xml:space="preserve"> </v>
      </c>
    </row>
    <row r="138" spans="1:18" ht="15.75" customHeight="1" x14ac:dyDescent="0.25">
      <c r="A138">
        <f t="shared" si="0"/>
        <v>1</v>
      </c>
      <c r="B138" t="str">
        <f t="shared" si="4"/>
        <v/>
      </c>
      <c r="C138">
        <f t="shared" si="5"/>
        <v>1</v>
      </c>
      <c r="D138" s="4"/>
      <c r="E138" t="s">
        <v>20</v>
      </c>
      <c r="F138" t="str">
        <f t="array" ref="F138">INDEX(Establishment!B$2:B$1042,MATCH($E138,Establishment!$A$2:$A$1042,0))</f>
        <v xml:space="preserve"> </v>
      </c>
      <c r="G138" t="str">
        <f t="array" ref="G138">INDEX(Establishment!C$2:C$1042,MATCH($E138,Establishment!$A$2:$A$1042,0))</f>
        <v xml:space="preserve"> </v>
      </c>
      <c r="I138" s="1"/>
      <c r="M138">
        <f t="shared" si="2"/>
        <v>0</v>
      </c>
      <c r="N138">
        <f t="shared" si="3"/>
        <v>0</v>
      </c>
      <c r="O138" t="s">
        <v>20</v>
      </c>
      <c r="P138" t="str">
        <f t="array" ref="P138">INDEX(Items!B$2:B$1090,MATCH($O138,Items!$A$2:$A$1090,0))</f>
        <v xml:space="preserve"> </v>
      </c>
      <c r="Q138" t="str">
        <f t="array" ref="Q138">INDEX(Items!C$2:C$1090,MATCH($O138,Items!$A$2:$A$1090,0))</f>
        <v xml:space="preserve"> </v>
      </c>
      <c r="R138" t="str">
        <f t="array" ref="R138">INDEX(Items!D$2:D$1090,MATCH($O138,Items!$A$2:$A$1090,0))</f>
        <v xml:space="preserve"> </v>
      </c>
    </row>
    <row r="139" spans="1:18" ht="15.75" customHeight="1" x14ac:dyDescent="0.25">
      <c r="A139">
        <f t="shared" si="0"/>
        <v>1</v>
      </c>
      <c r="B139" t="str">
        <f t="shared" si="4"/>
        <v/>
      </c>
      <c r="C139">
        <f t="shared" si="5"/>
        <v>1</v>
      </c>
      <c r="D139" s="4"/>
      <c r="E139" t="s">
        <v>20</v>
      </c>
      <c r="F139" t="str">
        <f t="array" ref="F139">INDEX(Establishment!B$2:B$1042,MATCH($E139,Establishment!$A$2:$A$1042,0))</f>
        <v xml:space="preserve"> </v>
      </c>
      <c r="G139" t="str">
        <f t="array" ref="G139">INDEX(Establishment!C$2:C$1042,MATCH($E139,Establishment!$A$2:$A$1042,0))</f>
        <v xml:space="preserve"> </v>
      </c>
      <c r="I139" s="1"/>
      <c r="M139">
        <f t="shared" si="2"/>
        <v>0</v>
      </c>
      <c r="N139">
        <f t="shared" si="3"/>
        <v>0</v>
      </c>
      <c r="O139" t="s">
        <v>20</v>
      </c>
      <c r="P139" t="str">
        <f t="array" ref="P139">INDEX(Items!B$2:B$1090,MATCH($O139,Items!$A$2:$A$1090,0))</f>
        <v xml:space="preserve"> </v>
      </c>
      <c r="Q139" t="str">
        <f t="array" ref="Q139">INDEX(Items!C$2:C$1090,MATCH($O139,Items!$A$2:$A$1090,0))</f>
        <v xml:space="preserve"> </v>
      </c>
      <c r="R139" t="str">
        <f t="array" ref="R139">INDEX(Items!D$2:D$1090,MATCH($O139,Items!$A$2:$A$1090,0))</f>
        <v xml:space="preserve"> </v>
      </c>
    </row>
    <row r="140" spans="1:18" ht="15.75" customHeight="1" x14ac:dyDescent="0.25">
      <c r="A140">
        <f t="shared" si="0"/>
        <v>1</v>
      </c>
      <c r="B140" t="str">
        <f t="shared" si="4"/>
        <v/>
      </c>
      <c r="C140">
        <f t="shared" si="5"/>
        <v>1</v>
      </c>
      <c r="D140" s="4"/>
      <c r="E140" t="s">
        <v>20</v>
      </c>
      <c r="F140" t="str">
        <f t="array" ref="F140">INDEX(Establishment!B$2:B$1042,MATCH($E140,Establishment!$A$2:$A$1042,0))</f>
        <v xml:space="preserve"> </v>
      </c>
      <c r="G140" t="str">
        <f t="array" ref="G140">INDEX(Establishment!C$2:C$1042,MATCH($E140,Establishment!$A$2:$A$1042,0))</f>
        <v xml:space="preserve"> </v>
      </c>
      <c r="I140" s="1"/>
      <c r="M140">
        <f t="shared" si="2"/>
        <v>0</v>
      </c>
      <c r="N140">
        <f t="shared" si="3"/>
        <v>0</v>
      </c>
      <c r="O140" t="s">
        <v>20</v>
      </c>
      <c r="P140" t="str">
        <f t="array" ref="P140">INDEX(Items!B$2:B$1090,MATCH($O140,Items!$A$2:$A$1090,0))</f>
        <v xml:space="preserve"> </v>
      </c>
      <c r="Q140" t="str">
        <f t="array" ref="Q140">INDEX(Items!C$2:C$1090,MATCH($O140,Items!$A$2:$A$1090,0))</f>
        <v xml:space="preserve"> </v>
      </c>
      <c r="R140" t="str">
        <f t="array" ref="R140">INDEX(Items!D$2:D$1090,MATCH($O140,Items!$A$2:$A$1090,0))</f>
        <v xml:space="preserve"> </v>
      </c>
    </row>
    <row r="141" spans="1:18" ht="15.75" customHeight="1" x14ac:dyDescent="0.25">
      <c r="A141">
        <f t="shared" si="0"/>
        <v>1</v>
      </c>
      <c r="B141" t="str">
        <f t="shared" si="4"/>
        <v/>
      </c>
      <c r="C141">
        <f t="shared" si="5"/>
        <v>1</v>
      </c>
      <c r="D141" s="4"/>
      <c r="E141" t="s">
        <v>20</v>
      </c>
      <c r="F141" t="str">
        <f t="array" ref="F141">INDEX(Establishment!B$2:B$1042,MATCH($E141,Establishment!$A$2:$A$1042,0))</f>
        <v xml:space="preserve"> </v>
      </c>
      <c r="G141" t="str">
        <f t="array" ref="G141">INDEX(Establishment!C$2:C$1042,MATCH($E141,Establishment!$A$2:$A$1042,0))</f>
        <v xml:space="preserve"> </v>
      </c>
      <c r="I141" s="1"/>
      <c r="M141">
        <f t="shared" si="2"/>
        <v>0</v>
      </c>
      <c r="N141">
        <f t="shared" si="3"/>
        <v>0</v>
      </c>
      <c r="O141" t="s">
        <v>20</v>
      </c>
      <c r="P141" t="str">
        <f t="array" ref="P141">INDEX(Items!B$2:B$1090,MATCH($O141,Items!$A$2:$A$1090,0))</f>
        <v xml:space="preserve"> </v>
      </c>
      <c r="Q141" t="str">
        <f t="array" ref="Q141">INDEX(Items!C$2:C$1090,MATCH($O141,Items!$A$2:$A$1090,0))</f>
        <v xml:space="preserve"> </v>
      </c>
      <c r="R141" t="str">
        <f t="array" ref="R141">INDEX(Items!D$2:D$1090,MATCH($O141,Items!$A$2:$A$1090,0))</f>
        <v xml:space="preserve"> </v>
      </c>
    </row>
    <row r="142" spans="1:18" ht="15.75" customHeight="1" x14ac:dyDescent="0.25">
      <c r="A142">
        <f t="shared" si="0"/>
        <v>1</v>
      </c>
      <c r="B142" t="str">
        <f t="shared" si="4"/>
        <v/>
      </c>
      <c r="C142">
        <f t="shared" si="5"/>
        <v>1</v>
      </c>
      <c r="D142" s="4"/>
      <c r="E142" t="s">
        <v>20</v>
      </c>
      <c r="F142" t="str">
        <f t="array" ref="F142">INDEX(Establishment!B$2:B$1042,MATCH($E142,Establishment!$A$2:$A$1042,0))</f>
        <v xml:space="preserve"> </v>
      </c>
      <c r="G142" t="str">
        <f t="array" ref="G142">INDEX(Establishment!C$2:C$1042,MATCH($E142,Establishment!$A$2:$A$1042,0))</f>
        <v xml:space="preserve"> </v>
      </c>
      <c r="I142" s="1"/>
      <c r="M142">
        <f t="shared" si="2"/>
        <v>0</v>
      </c>
      <c r="N142">
        <f t="shared" si="3"/>
        <v>0</v>
      </c>
      <c r="O142" t="s">
        <v>20</v>
      </c>
      <c r="P142" t="str">
        <f t="array" ref="P142">INDEX(Items!B$2:B$1090,MATCH($O142,Items!$A$2:$A$1090,0))</f>
        <v xml:space="preserve"> </v>
      </c>
      <c r="Q142" t="str">
        <f t="array" ref="Q142">INDEX(Items!C$2:C$1090,MATCH($O142,Items!$A$2:$A$1090,0))</f>
        <v xml:space="preserve"> </v>
      </c>
      <c r="R142" t="str">
        <f t="array" ref="R142">INDEX(Items!D$2:D$1090,MATCH($O142,Items!$A$2:$A$1090,0))</f>
        <v xml:space="preserve"> </v>
      </c>
    </row>
    <row r="143" spans="1:18" ht="15.75" customHeight="1" x14ac:dyDescent="0.25">
      <c r="A143">
        <f t="shared" si="0"/>
        <v>1</v>
      </c>
      <c r="B143" t="str">
        <f t="shared" si="4"/>
        <v/>
      </c>
      <c r="C143">
        <f t="shared" si="5"/>
        <v>1</v>
      </c>
      <c r="D143" s="4"/>
      <c r="E143" t="s">
        <v>20</v>
      </c>
      <c r="F143" t="str">
        <f t="array" ref="F143">INDEX(Establishment!B$2:B$1042,MATCH($E143,Establishment!$A$2:$A$1042,0))</f>
        <v xml:space="preserve"> </v>
      </c>
      <c r="G143" t="str">
        <f t="array" ref="G143">INDEX(Establishment!C$2:C$1042,MATCH($E143,Establishment!$A$2:$A$1042,0))</f>
        <v xml:space="preserve"> </v>
      </c>
      <c r="I143" s="1"/>
      <c r="M143">
        <f t="shared" si="2"/>
        <v>0</v>
      </c>
      <c r="N143">
        <f t="shared" si="3"/>
        <v>0</v>
      </c>
      <c r="O143" t="s">
        <v>20</v>
      </c>
      <c r="P143" t="str">
        <f t="array" ref="P143">INDEX(Items!B$2:B$1090,MATCH($O143,Items!$A$2:$A$1090,0))</f>
        <v xml:space="preserve"> </v>
      </c>
      <c r="Q143" t="str">
        <f t="array" ref="Q143">INDEX(Items!C$2:C$1090,MATCH($O143,Items!$A$2:$A$1090,0))</f>
        <v xml:space="preserve"> </v>
      </c>
      <c r="R143" t="str">
        <f t="array" ref="R143">INDEX(Items!D$2:D$1090,MATCH($O143,Items!$A$2:$A$1090,0))</f>
        <v xml:space="preserve"> </v>
      </c>
    </row>
    <row r="144" spans="1:18" ht="15.75" customHeight="1" x14ac:dyDescent="0.25">
      <c r="A144">
        <f t="shared" si="0"/>
        <v>1</v>
      </c>
      <c r="B144" t="str">
        <f t="shared" si="4"/>
        <v/>
      </c>
      <c r="C144">
        <f t="shared" si="5"/>
        <v>1</v>
      </c>
      <c r="D144" s="4"/>
      <c r="E144" t="s">
        <v>20</v>
      </c>
      <c r="F144" t="str">
        <f t="array" ref="F144">INDEX(Establishment!B$2:B$1042,MATCH($E144,Establishment!$A$2:$A$1042,0))</f>
        <v xml:space="preserve"> </v>
      </c>
      <c r="G144" t="str">
        <f t="array" ref="G144">INDEX(Establishment!C$2:C$1042,MATCH($E144,Establishment!$A$2:$A$1042,0))</f>
        <v xml:space="preserve"> </v>
      </c>
      <c r="I144" s="1"/>
      <c r="M144">
        <f t="shared" si="2"/>
        <v>0</v>
      </c>
      <c r="N144">
        <f t="shared" si="3"/>
        <v>0</v>
      </c>
      <c r="O144" t="s">
        <v>20</v>
      </c>
      <c r="P144" t="str">
        <f t="array" ref="P144">INDEX(Items!B$2:B$1090,MATCH($O144,Items!$A$2:$A$1090,0))</f>
        <v xml:space="preserve"> </v>
      </c>
      <c r="Q144" t="str">
        <f t="array" ref="Q144">INDEX(Items!C$2:C$1090,MATCH($O144,Items!$A$2:$A$1090,0))</f>
        <v xml:space="preserve"> </v>
      </c>
      <c r="R144" t="str">
        <f t="array" ref="R144">INDEX(Items!D$2:D$1090,MATCH($O144,Items!$A$2:$A$1090,0))</f>
        <v xml:space="preserve"> </v>
      </c>
    </row>
    <row r="145" spans="1:18" ht="15.75" customHeight="1" x14ac:dyDescent="0.25">
      <c r="A145">
        <f t="shared" si="0"/>
        <v>1</v>
      </c>
      <c r="B145" t="str">
        <f t="shared" si="4"/>
        <v/>
      </c>
      <c r="C145">
        <f t="shared" si="5"/>
        <v>1</v>
      </c>
      <c r="D145" s="4"/>
      <c r="E145" t="s">
        <v>20</v>
      </c>
      <c r="F145" t="str">
        <f t="array" ref="F145">INDEX(Establishment!B$2:B$1042,MATCH($E145,Establishment!$A$2:$A$1042,0))</f>
        <v xml:space="preserve"> </v>
      </c>
      <c r="G145" t="str">
        <f t="array" ref="G145">INDEX(Establishment!C$2:C$1042,MATCH($E145,Establishment!$A$2:$A$1042,0))</f>
        <v xml:space="preserve"> </v>
      </c>
      <c r="I145" s="1"/>
      <c r="M145">
        <f t="shared" si="2"/>
        <v>0</v>
      </c>
      <c r="N145">
        <f t="shared" si="3"/>
        <v>0</v>
      </c>
      <c r="O145" t="s">
        <v>20</v>
      </c>
      <c r="P145" t="str">
        <f t="array" ref="P145">INDEX(Items!B$2:B$1090,MATCH($O145,Items!$A$2:$A$1090,0))</f>
        <v xml:space="preserve"> </v>
      </c>
      <c r="Q145" t="str">
        <f t="array" ref="Q145">INDEX(Items!C$2:C$1090,MATCH($O145,Items!$A$2:$A$1090,0))</f>
        <v xml:space="preserve"> </v>
      </c>
      <c r="R145" t="str">
        <f t="array" ref="R145">INDEX(Items!D$2:D$1090,MATCH($O145,Items!$A$2:$A$1090,0))</f>
        <v xml:space="preserve"> </v>
      </c>
    </row>
    <row r="146" spans="1:18" ht="15.75" customHeight="1" x14ac:dyDescent="0.25">
      <c r="A146">
        <f t="shared" si="0"/>
        <v>1</v>
      </c>
      <c r="B146" t="str">
        <f t="shared" si="4"/>
        <v/>
      </c>
      <c r="C146">
        <f t="shared" si="5"/>
        <v>1</v>
      </c>
      <c r="D146" s="4"/>
      <c r="E146" t="s">
        <v>20</v>
      </c>
      <c r="F146" t="str">
        <f t="array" ref="F146">INDEX(Establishment!B$2:B$1042,MATCH($E146,Establishment!$A$2:$A$1042,0))</f>
        <v xml:space="preserve"> </v>
      </c>
      <c r="G146" t="str">
        <f t="array" ref="G146">INDEX(Establishment!C$2:C$1042,MATCH($E146,Establishment!$A$2:$A$1042,0))</f>
        <v xml:space="preserve"> </v>
      </c>
      <c r="I146" s="1"/>
      <c r="M146">
        <f t="shared" si="2"/>
        <v>0</v>
      </c>
      <c r="N146">
        <f t="shared" si="3"/>
        <v>0</v>
      </c>
      <c r="O146" t="s">
        <v>20</v>
      </c>
      <c r="P146" t="str">
        <f t="array" ref="P146">INDEX(Items!B$2:B$1090,MATCH($O146,Items!$A$2:$A$1090,0))</f>
        <v xml:space="preserve"> </v>
      </c>
      <c r="Q146" t="str">
        <f t="array" ref="Q146">INDEX(Items!C$2:C$1090,MATCH($O146,Items!$A$2:$A$1090,0))</f>
        <v xml:space="preserve"> </v>
      </c>
      <c r="R146" t="str">
        <f t="array" ref="R146">INDEX(Items!D$2:D$1090,MATCH($O146,Items!$A$2:$A$1090,0))</f>
        <v xml:space="preserve"> </v>
      </c>
    </row>
    <row r="147" spans="1:18" ht="15.75" customHeight="1" x14ac:dyDescent="0.25">
      <c r="A147">
        <f t="shared" si="0"/>
        <v>1</v>
      </c>
      <c r="B147" t="str">
        <f t="shared" si="4"/>
        <v/>
      </c>
      <c r="C147">
        <f t="shared" si="5"/>
        <v>1</v>
      </c>
      <c r="D147" s="4"/>
      <c r="E147" t="s">
        <v>20</v>
      </c>
      <c r="F147" t="str">
        <f t="array" ref="F147">INDEX(Establishment!B$2:B$1042,MATCH($E147,Establishment!$A$2:$A$1042,0))</f>
        <v xml:space="preserve"> </v>
      </c>
      <c r="G147" t="str">
        <f t="array" ref="G147">INDEX(Establishment!C$2:C$1042,MATCH($E147,Establishment!$A$2:$A$1042,0))</f>
        <v xml:space="preserve"> </v>
      </c>
      <c r="I147" s="1"/>
      <c r="M147">
        <f t="shared" si="2"/>
        <v>0</v>
      </c>
      <c r="N147">
        <f t="shared" si="3"/>
        <v>0</v>
      </c>
      <c r="O147" t="s">
        <v>20</v>
      </c>
      <c r="P147" t="str">
        <f t="array" ref="P147">INDEX(Items!B$2:B$1090,MATCH($O147,Items!$A$2:$A$1090,0))</f>
        <v xml:space="preserve"> </v>
      </c>
      <c r="Q147" t="str">
        <f t="array" ref="Q147">INDEX(Items!C$2:C$1090,MATCH($O147,Items!$A$2:$A$1090,0))</f>
        <v xml:space="preserve"> </v>
      </c>
      <c r="R147" t="str">
        <f t="array" ref="R147">INDEX(Items!D$2:D$1090,MATCH($O147,Items!$A$2:$A$1090,0))</f>
        <v xml:space="preserve"> </v>
      </c>
    </row>
    <row r="148" spans="1:18" ht="15.75" customHeight="1" x14ac:dyDescent="0.25">
      <c r="A148">
        <f t="shared" si="0"/>
        <v>1</v>
      </c>
      <c r="B148" t="str">
        <f t="shared" si="4"/>
        <v/>
      </c>
      <c r="C148">
        <f t="shared" si="5"/>
        <v>1</v>
      </c>
      <c r="D148" s="4"/>
      <c r="E148" t="s">
        <v>20</v>
      </c>
      <c r="F148" t="str">
        <f t="array" ref="F148">INDEX(Establishment!B$2:B$1042,MATCH($E148,Establishment!$A$2:$A$1042,0))</f>
        <v xml:space="preserve"> </v>
      </c>
      <c r="G148" t="str">
        <f t="array" ref="G148">INDEX(Establishment!C$2:C$1042,MATCH($E148,Establishment!$A$2:$A$1042,0))</f>
        <v xml:space="preserve"> </v>
      </c>
      <c r="I148" s="1"/>
      <c r="M148">
        <f t="shared" si="2"/>
        <v>0</v>
      </c>
      <c r="N148">
        <f t="shared" si="3"/>
        <v>0</v>
      </c>
      <c r="O148" t="s">
        <v>20</v>
      </c>
      <c r="P148" t="str">
        <f t="array" ref="P148">INDEX(Items!B$2:B$1090,MATCH($O148,Items!$A$2:$A$1090,0))</f>
        <v xml:space="preserve"> </v>
      </c>
      <c r="Q148" t="str">
        <f t="array" ref="Q148">INDEX(Items!C$2:C$1090,MATCH($O148,Items!$A$2:$A$1090,0))</f>
        <v xml:space="preserve"> </v>
      </c>
      <c r="R148" t="str">
        <f t="array" ref="R148">INDEX(Items!D$2:D$1090,MATCH($O148,Items!$A$2:$A$1090,0))</f>
        <v xml:space="preserve"> </v>
      </c>
    </row>
    <row r="149" spans="1:18" ht="15.75" customHeight="1" x14ac:dyDescent="0.25">
      <c r="A149">
        <f t="shared" si="0"/>
        <v>1</v>
      </c>
      <c r="B149" t="str">
        <f t="shared" si="4"/>
        <v/>
      </c>
      <c r="C149">
        <f t="shared" si="5"/>
        <v>1</v>
      </c>
      <c r="D149" s="4"/>
      <c r="E149" t="s">
        <v>20</v>
      </c>
      <c r="F149" t="str">
        <f t="array" ref="F149">INDEX(Establishment!B$2:B$1042,MATCH($E149,Establishment!$A$2:$A$1042,0))</f>
        <v xml:space="preserve"> </v>
      </c>
      <c r="G149" t="str">
        <f t="array" ref="G149">INDEX(Establishment!C$2:C$1042,MATCH($E149,Establishment!$A$2:$A$1042,0))</f>
        <v xml:space="preserve"> </v>
      </c>
      <c r="I149" s="1"/>
      <c r="M149">
        <f t="shared" si="2"/>
        <v>0</v>
      </c>
      <c r="N149">
        <f t="shared" si="3"/>
        <v>0</v>
      </c>
      <c r="O149" t="s">
        <v>20</v>
      </c>
      <c r="P149" t="str">
        <f t="array" ref="P149">INDEX(Items!B$2:B$1090,MATCH($O149,Items!$A$2:$A$1090,0))</f>
        <v xml:space="preserve"> </v>
      </c>
      <c r="Q149" t="str">
        <f t="array" ref="Q149">INDEX(Items!C$2:C$1090,MATCH($O149,Items!$A$2:$A$1090,0))</f>
        <v xml:space="preserve"> </v>
      </c>
      <c r="R149" t="str">
        <f t="array" ref="R149">INDEX(Items!D$2:D$1090,MATCH($O149,Items!$A$2:$A$1090,0))</f>
        <v xml:space="preserve"> </v>
      </c>
    </row>
    <row r="150" spans="1:18" ht="15.75" customHeight="1" x14ac:dyDescent="0.25">
      <c r="A150">
        <f t="shared" si="0"/>
        <v>1</v>
      </c>
      <c r="B150" t="str">
        <f t="shared" si="4"/>
        <v/>
      </c>
      <c r="C150">
        <f t="shared" si="5"/>
        <v>1</v>
      </c>
      <c r="D150" s="4"/>
      <c r="E150" t="s">
        <v>20</v>
      </c>
      <c r="F150" t="str">
        <f t="array" ref="F150">INDEX(Establishment!B$2:B$1042,MATCH($E150,Establishment!$A$2:$A$1042,0))</f>
        <v xml:space="preserve"> </v>
      </c>
      <c r="G150" t="str">
        <f t="array" ref="G150">INDEX(Establishment!C$2:C$1042,MATCH($E150,Establishment!$A$2:$A$1042,0))</f>
        <v xml:space="preserve"> </v>
      </c>
      <c r="I150" s="1"/>
      <c r="M150">
        <f t="shared" si="2"/>
        <v>0</v>
      </c>
      <c r="N150">
        <f t="shared" si="3"/>
        <v>0</v>
      </c>
      <c r="O150" t="s">
        <v>20</v>
      </c>
      <c r="P150" t="str">
        <f t="array" ref="P150">INDEX(Items!B$2:B$1090,MATCH($O150,Items!$A$2:$A$1090,0))</f>
        <v xml:space="preserve"> </v>
      </c>
      <c r="Q150" t="str">
        <f t="array" ref="Q150">INDEX(Items!C$2:C$1090,MATCH($O150,Items!$A$2:$A$1090,0))</f>
        <v xml:space="preserve"> </v>
      </c>
      <c r="R150" t="str">
        <f t="array" ref="R150">INDEX(Items!D$2:D$1090,MATCH($O150,Items!$A$2:$A$1090,0))</f>
        <v xml:space="preserve"> </v>
      </c>
    </row>
    <row r="151" spans="1:18" ht="15.75" customHeight="1" x14ac:dyDescent="0.25">
      <c r="A151">
        <f t="shared" si="0"/>
        <v>1</v>
      </c>
      <c r="B151" t="str">
        <f t="shared" si="4"/>
        <v/>
      </c>
      <c r="C151">
        <f t="shared" si="5"/>
        <v>1</v>
      </c>
      <c r="D151" s="4"/>
      <c r="E151" t="s">
        <v>20</v>
      </c>
      <c r="F151" t="str">
        <f t="array" ref="F151">INDEX(Establishment!B$2:B$1042,MATCH($E151,Establishment!$A$2:$A$1042,0))</f>
        <v xml:space="preserve"> </v>
      </c>
      <c r="G151" t="str">
        <f t="array" ref="G151">INDEX(Establishment!C$2:C$1042,MATCH($E151,Establishment!$A$2:$A$1042,0))</f>
        <v xml:space="preserve"> </v>
      </c>
      <c r="I151" s="1"/>
      <c r="M151">
        <f t="shared" si="2"/>
        <v>0</v>
      </c>
      <c r="N151">
        <f t="shared" si="3"/>
        <v>0</v>
      </c>
      <c r="O151" t="s">
        <v>20</v>
      </c>
      <c r="P151" t="str">
        <f t="array" ref="P151">INDEX(Items!B$2:B$1090,MATCH($O151,Items!$A$2:$A$1090,0))</f>
        <v xml:space="preserve"> </v>
      </c>
      <c r="Q151" t="str">
        <f t="array" ref="Q151">INDEX(Items!C$2:C$1090,MATCH($O151,Items!$A$2:$A$1090,0))</f>
        <v xml:space="preserve"> </v>
      </c>
      <c r="R151" t="str">
        <f t="array" ref="R151">INDEX(Items!D$2:D$1090,MATCH($O151,Items!$A$2:$A$1090,0))</f>
        <v xml:space="preserve"> </v>
      </c>
    </row>
    <row r="152" spans="1:18" ht="15.75" customHeight="1" x14ac:dyDescent="0.25">
      <c r="A152">
        <f t="shared" si="0"/>
        <v>1</v>
      </c>
      <c r="B152" t="str">
        <f t="shared" si="4"/>
        <v/>
      </c>
      <c r="C152">
        <f t="shared" si="5"/>
        <v>1</v>
      </c>
      <c r="D152" s="4"/>
      <c r="E152" t="s">
        <v>20</v>
      </c>
      <c r="F152" t="str">
        <f t="array" ref="F152">INDEX(Establishment!B$2:B$1042,MATCH($E152,Establishment!$A$2:$A$1042,0))</f>
        <v xml:space="preserve"> </v>
      </c>
      <c r="G152" t="str">
        <f t="array" ref="G152">INDEX(Establishment!C$2:C$1042,MATCH($E152,Establishment!$A$2:$A$1042,0))</f>
        <v xml:space="preserve"> </v>
      </c>
      <c r="I152" s="1"/>
      <c r="M152">
        <f t="shared" si="2"/>
        <v>0</v>
      </c>
      <c r="N152">
        <f t="shared" si="3"/>
        <v>0</v>
      </c>
      <c r="O152" t="s">
        <v>20</v>
      </c>
      <c r="P152" t="str">
        <f t="array" ref="P152">INDEX(Items!B$2:B$1090,MATCH($O152,Items!$A$2:$A$1090,0))</f>
        <v xml:space="preserve"> </v>
      </c>
      <c r="Q152" t="str">
        <f t="array" ref="Q152">INDEX(Items!C$2:C$1090,MATCH($O152,Items!$A$2:$A$1090,0))</f>
        <v xml:space="preserve"> </v>
      </c>
      <c r="R152" t="str">
        <f t="array" ref="R152">INDEX(Items!D$2:D$1090,MATCH($O152,Items!$A$2:$A$1090,0))</f>
        <v xml:space="preserve"> </v>
      </c>
    </row>
    <row r="153" spans="1:18" ht="15.75" customHeight="1" x14ac:dyDescent="0.25">
      <c r="A153">
        <f t="shared" si="0"/>
        <v>1</v>
      </c>
      <c r="B153" t="str">
        <f t="shared" si="4"/>
        <v/>
      </c>
      <c r="C153">
        <f t="shared" si="5"/>
        <v>1</v>
      </c>
      <c r="D153" s="4"/>
      <c r="E153" t="s">
        <v>20</v>
      </c>
      <c r="F153" t="str">
        <f t="array" ref="F153">INDEX(Establishment!B$2:B$1042,MATCH($E153,Establishment!$A$2:$A$1042,0))</f>
        <v xml:space="preserve"> </v>
      </c>
      <c r="G153" t="str">
        <f t="array" ref="G153">INDEX(Establishment!C$2:C$1042,MATCH($E153,Establishment!$A$2:$A$1042,0))</f>
        <v xml:space="preserve"> </v>
      </c>
      <c r="I153" s="1"/>
      <c r="M153">
        <f t="shared" si="2"/>
        <v>0</v>
      </c>
      <c r="N153">
        <f t="shared" si="3"/>
        <v>0</v>
      </c>
      <c r="O153" t="s">
        <v>20</v>
      </c>
      <c r="P153" t="str">
        <f t="array" ref="P153">INDEX(Items!B$2:B$1090,MATCH($O153,Items!$A$2:$A$1090,0))</f>
        <v xml:space="preserve"> </v>
      </c>
      <c r="Q153" t="str">
        <f t="array" ref="Q153">INDEX(Items!C$2:C$1090,MATCH($O153,Items!$A$2:$A$1090,0))</f>
        <v xml:space="preserve"> </v>
      </c>
      <c r="R153" t="str">
        <f t="array" ref="R153">INDEX(Items!D$2:D$1090,MATCH($O153,Items!$A$2:$A$1090,0))</f>
        <v xml:space="preserve"> </v>
      </c>
    </row>
    <row r="154" spans="1:18" ht="15.75" customHeight="1" x14ac:dyDescent="0.25">
      <c r="A154">
        <f t="shared" si="0"/>
        <v>1</v>
      </c>
      <c r="B154" t="str">
        <f t="shared" si="4"/>
        <v/>
      </c>
      <c r="C154">
        <f t="shared" si="5"/>
        <v>1</v>
      </c>
      <c r="D154" s="4"/>
      <c r="E154" t="s">
        <v>20</v>
      </c>
      <c r="F154" t="str">
        <f t="array" ref="F154">INDEX(Establishment!B$2:B$1042,MATCH($E154,Establishment!$A$2:$A$1042,0))</f>
        <v xml:space="preserve"> </v>
      </c>
      <c r="G154" t="str">
        <f t="array" ref="G154">INDEX(Establishment!C$2:C$1042,MATCH($E154,Establishment!$A$2:$A$1042,0))</f>
        <v xml:space="preserve"> </v>
      </c>
      <c r="I154" s="1"/>
      <c r="M154">
        <f t="shared" si="2"/>
        <v>0</v>
      </c>
      <c r="N154">
        <f t="shared" si="3"/>
        <v>0</v>
      </c>
      <c r="O154" t="s">
        <v>20</v>
      </c>
      <c r="P154" t="str">
        <f t="array" ref="P154">INDEX(Items!B$2:B$1090,MATCH($O154,Items!$A$2:$A$1090,0))</f>
        <v xml:space="preserve"> </v>
      </c>
      <c r="Q154" t="str">
        <f t="array" ref="Q154">INDEX(Items!C$2:C$1090,MATCH($O154,Items!$A$2:$A$1090,0))</f>
        <v xml:space="preserve"> </v>
      </c>
      <c r="R154" t="str">
        <f t="array" ref="R154">INDEX(Items!D$2:D$1090,MATCH($O154,Items!$A$2:$A$1090,0))</f>
        <v xml:space="preserve"> </v>
      </c>
    </row>
    <row r="155" spans="1:18" ht="15.75" customHeight="1" x14ac:dyDescent="0.25">
      <c r="A155">
        <f t="shared" si="0"/>
        <v>1</v>
      </c>
      <c r="B155" t="str">
        <f t="shared" si="4"/>
        <v/>
      </c>
      <c r="C155">
        <f t="shared" si="5"/>
        <v>1</v>
      </c>
      <c r="D155" s="4"/>
      <c r="E155" t="s">
        <v>20</v>
      </c>
      <c r="F155" t="str">
        <f t="array" ref="F155">INDEX(Establishment!B$2:B$1042,MATCH($E155,Establishment!$A$2:$A$1042,0))</f>
        <v xml:space="preserve"> </v>
      </c>
      <c r="G155" t="str">
        <f t="array" ref="G155">INDEX(Establishment!C$2:C$1042,MATCH($E155,Establishment!$A$2:$A$1042,0))</f>
        <v xml:space="preserve"> </v>
      </c>
      <c r="I155" s="1"/>
      <c r="M155">
        <f t="shared" si="2"/>
        <v>0</v>
      </c>
      <c r="N155">
        <f t="shared" si="3"/>
        <v>0</v>
      </c>
      <c r="O155" t="s">
        <v>20</v>
      </c>
      <c r="P155" t="str">
        <f t="array" ref="P155">INDEX(Items!B$2:B$1090,MATCH($O155,Items!$A$2:$A$1090,0))</f>
        <v xml:space="preserve"> </v>
      </c>
      <c r="Q155" t="str">
        <f t="array" ref="Q155">INDEX(Items!C$2:C$1090,MATCH($O155,Items!$A$2:$A$1090,0))</f>
        <v xml:space="preserve"> </v>
      </c>
      <c r="R155" t="str">
        <f t="array" ref="R155">INDEX(Items!D$2:D$1090,MATCH($O155,Items!$A$2:$A$1090,0))</f>
        <v xml:space="preserve"> </v>
      </c>
    </row>
    <row r="156" spans="1:18" ht="15.75" customHeight="1" x14ac:dyDescent="0.25">
      <c r="A156">
        <f t="shared" si="0"/>
        <v>1</v>
      </c>
      <c r="B156" t="str">
        <f t="shared" si="4"/>
        <v/>
      </c>
      <c r="C156">
        <f t="shared" si="5"/>
        <v>1</v>
      </c>
      <c r="D156" s="4"/>
      <c r="E156" t="s">
        <v>20</v>
      </c>
      <c r="F156" t="str">
        <f t="array" ref="F156">INDEX(Establishment!B$2:B$1042,MATCH($E156,Establishment!$A$2:$A$1042,0))</f>
        <v xml:space="preserve"> </v>
      </c>
      <c r="G156" t="str">
        <f t="array" ref="G156">INDEX(Establishment!C$2:C$1042,MATCH($E156,Establishment!$A$2:$A$1042,0))</f>
        <v xml:space="preserve"> </v>
      </c>
      <c r="I156" s="1"/>
      <c r="M156">
        <f t="shared" si="2"/>
        <v>0</v>
      </c>
      <c r="N156">
        <f t="shared" si="3"/>
        <v>0</v>
      </c>
      <c r="O156" t="s">
        <v>20</v>
      </c>
      <c r="P156" t="str">
        <f t="array" ref="P156">INDEX(Items!B$2:B$1090,MATCH($O156,Items!$A$2:$A$1090,0))</f>
        <v xml:space="preserve"> </v>
      </c>
      <c r="Q156" t="str">
        <f t="array" ref="Q156">INDEX(Items!C$2:C$1090,MATCH($O156,Items!$A$2:$A$1090,0))</f>
        <v xml:space="preserve"> </v>
      </c>
      <c r="R156" t="str">
        <f t="array" ref="R156">INDEX(Items!D$2:D$1090,MATCH($O156,Items!$A$2:$A$1090,0))</f>
        <v xml:space="preserve"> </v>
      </c>
    </row>
    <row r="157" spans="1:18" ht="15.75" customHeight="1" x14ac:dyDescent="0.25">
      <c r="A157">
        <f t="shared" si="0"/>
        <v>1</v>
      </c>
      <c r="B157" t="str">
        <f t="shared" si="4"/>
        <v/>
      </c>
      <c r="C157">
        <f t="shared" si="5"/>
        <v>1</v>
      </c>
      <c r="D157" s="4"/>
      <c r="E157" t="s">
        <v>20</v>
      </c>
      <c r="F157" t="str">
        <f t="array" ref="F157">INDEX(Establishment!B$2:B$1042,MATCH($E157,Establishment!$A$2:$A$1042,0))</f>
        <v xml:space="preserve"> </v>
      </c>
      <c r="G157" t="str">
        <f t="array" ref="G157">INDEX(Establishment!C$2:C$1042,MATCH($E157,Establishment!$A$2:$A$1042,0))</f>
        <v xml:space="preserve"> </v>
      </c>
      <c r="I157" s="1"/>
      <c r="M157">
        <f t="shared" si="2"/>
        <v>0</v>
      </c>
      <c r="N157">
        <f t="shared" si="3"/>
        <v>0</v>
      </c>
      <c r="O157" t="s">
        <v>20</v>
      </c>
      <c r="P157" t="str">
        <f t="array" ref="P157">INDEX(Items!B$2:B$1090,MATCH($O157,Items!$A$2:$A$1090,0))</f>
        <v xml:space="preserve"> </v>
      </c>
      <c r="Q157" t="str">
        <f t="array" ref="Q157">INDEX(Items!C$2:C$1090,MATCH($O157,Items!$A$2:$A$1090,0))</f>
        <v xml:space="preserve"> </v>
      </c>
      <c r="R157" t="str">
        <f t="array" ref="R157">INDEX(Items!D$2:D$1090,MATCH($O157,Items!$A$2:$A$1090,0))</f>
        <v xml:space="preserve"> </v>
      </c>
    </row>
    <row r="158" spans="1:18" ht="15.75" customHeight="1" x14ac:dyDescent="0.25">
      <c r="A158">
        <f t="shared" si="0"/>
        <v>1</v>
      </c>
      <c r="B158" t="str">
        <f t="shared" si="4"/>
        <v/>
      </c>
      <c r="C158">
        <f t="shared" si="5"/>
        <v>1</v>
      </c>
      <c r="D158" s="4"/>
      <c r="E158" t="s">
        <v>20</v>
      </c>
      <c r="F158" t="str">
        <f t="array" ref="F158">INDEX(Establishment!B$2:B$1042,MATCH($E158,Establishment!$A$2:$A$1042,0))</f>
        <v xml:space="preserve"> </v>
      </c>
      <c r="G158" t="str">
        <f t="array" ref="G158">INDEX(Establishment!C$2:C$1042,MATCH($E158,Establishment!$A$2:$A$1042,0))</f>
        <v xml:space="preserve"> </v>
      </c>
      <c r="I158" s="1"/>
      <c r="M158">
        <f t="shared" si="2"/>
        <v>0</v>
      </c>
      <c r="N158">
        <f t="shared" si="3"/>
        <v>0</v>
      </c>
      <c r="O158" t="s">
        <v>20</v>
      </c>
      <c r="P158" t="str">
        <f t="array" ref="P158">INDEX(Items!B$2:B$1090,MATCH($O158,Items!$A$2:$A$1090,0))</f>
        <v xml:space="preserve"> </v>
      </c>
      <c r="Q158" t="str">
        <f t="array" ref="Q158">INDEX(Items!C$2:C$1090,MATCH($O158,Items!$A$2:$A$1090,0))</f>
        <v xml:space="preserve"> </v>
      </c>
      <c r="R158" t="str">
        <f t="array" ref="R158">INDEX(Items!D$2:D$1090,MATCH($O158,Items!$A$2:$A$1090,0))</f>
        <v xml:space="preserve"> </v>
      </c>
    </row>
    <row r="159" spans="1:18" ht="15.75" customHeight="1" x14ac:dyDescent="0.25">
      <c r="A159">
        <f t="shared" si="0"/>
        <v>1</v>
      </c>
      <c r="B159" t="str">
        <f t="shared" si="4"/>
        <v/>
      </c>
      <c r="C159">
        <f t="shared" si="5"/>
        <v>1</v>
      </c>
      <c r="D159" s="4"/>
      <c r="E159" t="s">
        <v>20</v>
      </c>
      <c r="F159" t="str">
        <f t="array" ref="F159">INDEX(Establishment!B$2:B$1042,MATCH($E159,Establishment!$A$2:$A$1042,0))</f>
        <v xml:space="preserve"> </v>
      </c>
      <c r="G159" t="str">
        <f t="array" ref="G159">INDEX(Establishment!C$2:C$1042,MATCH($E159,Establishment!$A$2:$A$1042,0))</f>
        <v xml:space="preserve"> </v>
      </c>
      <c r="I159" s="1"/>
      <c r="M159">
        <f t="shared" si="2"/>
        <v>0</v>
      </c>
      <c r="N159">
        <f t="shared" si="3"/>
        <v>0</v>
      </c>
      <c r="O159" t="s">
        <v>20</v>
      </c>
      <c r="P159" t="str">
        <f t="array" ref="P159">INDEX(Items!B$2:B$1090,MATCH($O159,Items!$A$2:$A$1090,0))</f>
        <v xml:space="preserve"> </v>
      </c>
      <c r="Q159" t="str">
        <f t="array" ref="Q159">INDEX(Items!C$2:C$1090,MATCH($O159,Items!$A$2:$A$1090,0))</f>
        <v xml:space="preserve"> </v>
      </c>
      <c r="R159" t="str">
        <f t="array" ref="R159">INDEX(Items!D$2:D$1090,MATCH($O159,Items!$A$2:$A$1090,0))</f>
        <v xml:space="preserve"> </v>
      </c>
    </row>
    <row r="160" spans="1:18" ht="15.75" customHeight="1" x14ac:dyDescent="0.25">
      <c r="A160">
        <f t="shared" si="0"/>
        <v>1</v>
      </c>
      <c r="B160" t="str">
        <f t="shared" si="4"/>
        <v/>
      </c>
      <c r="C160">
        <f t="shared" si="5"/>
        <v>1</v>
      </c>
      <c r="D160" s="4"/>
      <c r="E160" t="s">
        <v>20</v>
      </c>
      <c r="F160" t="str">
        <f t="array" ref="F160">INDEX(Establishment!B$2:B$1042,MATCH($E160,Establishment!$A$2:$A$1042,0))</f>
        <v xml:space="preserve"> </v>
      </c>
      <c r="G160" t="str">
        <f t="array" ref="G160">INDEX(Establishment!C$2:C$1042,MATCH($E160,Establishment!$A$2:$A$1042,0))</f>
        <v xml:space="preserve"> </v>
      </c>
      <c r="I160" s="1"/>
      <c r="M160">
        <f t="shared" si="2"/>
        <v>0</v>
      </c>
      <c r="N160">
        <f t="shared" si="3"/>
        <v>0</v>
      </c>
      <c r="O160" t="s">
        <v>20</v>
      </c>
      <c r="P160" t="str">
        <f t="array" ref="P160">INDEX(Items!B$2:B$1090,MATCH($O160,Items!$A$2:$A$1090,0))</f>
        <v xml:space="preserve"> </v>
      </c>
      <c r="Q160" t="str">
        <f t="array" ref="Q160">INDEX(Items!C$2:C$1090,MATCH($O160,Items!$A$2:$A$1090,0))</f>
        <v xml:space="preserve"> </v>
      </c>
      <c r="R160" t="str">
        <f t="array" ref="R160">INDEX(Items!D$2:D$1090,MATCH($O160,Items!$A$2:$A$1090,0))</f>
        <v xml:space="preserve"> </v>
      </c>
    </row>
    <row r="161" spans="1:18" ht="15.75" customHeight="1" x14ac:dyDescent="0.25">
      <c r="A161">
        <f t="shared" si="0"/>
        <v>1</v>
      </c>
      <c r="B161" t="str">
        <f t="shared" si="4"/>
        <v/>
      </c>
      <c r="C161">
        <f t="shared" si="5"/>
        <v>1</v>
      </c>
      <c r="D161" s="4"/>
      <c r="E161" t="s">
        <v>20</v>
      </c>
      <c r="F161" t="str">
        <f t="array" ref="F161">INDEX(Establishment!B$2:B$1042,MATCH($E161,Establishment!$A$2:$A$1042,0))</f>
        <v xml:space="preserve"> </v>
      </c>
      <c r="G161" t="str">
        <f t="array" ref="G161">INDEX(Establishment!C$2:C$1042,MATCH($E161,Establishment!$A$2:$A$1042,0))</f>
        <v xml:space="preserve"> </v>
      </c>
      <c r="I161" s="1"/>
      <c r="M161">
        <f t="shared" si="2"/>
        <v>0</v>
      </c>
      <c r="N161">
        <f t="shared" si="3"/>
        <v>0</v>
      </c>
      <c r="O161" t="s">
        <v>20</v>
      </c>
      <c r="P161" t="str">
        <f t="array" ref="P161">INDEX(Items!B$2:B$1090,MATCH($O161,Items!$A$2:$A$1090,0))</f>
        <v xml:space="preserve"> </v>
      </c>
      <c r="Q161" t="str">
        <f t="array" ref="Q161">INDEX(Items!C$2:C$1090,MATCH($O161,Items!$A$2:$A$1090,0))</f>
        <v xml:space="preserve"> </v>
      </c>
      <c r="R161" t="str">
        <f t="array" ref="R161">INDEX(Items!D$2:D$1090,MATCH($O161,Items!$A$2:$A$1090,0))</f>
        <v xml:space="preserve"> </v>
      </c>
    </row>
    <row r="162" spans="1:18" ht="15.75" customHeight="1" x14ac:dyDescent="0.25">
      <c r="A162">
        <f t="shared" si="0"/>
        <v>1</v>
      </c>
      <c r="B162" t="str">
        <f t="shared" si="4"/>
        <v/>
      </c>
      <c r="C162">
        <f t="shared" si="5"/>
        <v>1</v>
      </c>
      <c r="D162" s="4"/>
      <c r="E162" t="s">
        <v>20</v>
      </c>
      <c r="F162" t="str">
        <f t="array" ref="F162">INDEX(Establishment!B$2:B$1042,MATCH($E162,Establishment!$A$2:$A$1042,0))</f>
        <v xml:space="preserve"> </v>
      </c>
      <c r="G162" t="str">
        <f t="array" ref="G162">INDEX(Establishment!C$2:C$1042,MATCH($E162,Establishment!$A$2:$A$1042,0))</f>
        <v xml:space="preserve"> </v>
      </c>
      <c r="I162" s="1"/>
      <c r="M162">
        <f t="shared" si="2"/>
        <v>0</v>
      </c>
      <c r="N162">
        <f t="shared" si="3"/>
        <v>0</v>
      </c>
      <c r="O162" t="s">
        <v>20</v>
      </c>
      <c r="P162" t="str">
        <f t="array" ref="P162">INDEX(Items!B$2:B$1090,MATCH($O162,Items!$A$2:$A$1090,0))</f>
        <v xml:space="preserve"> </v>
      </c>
      <c r="Q162" t="str">
        <f t="array" ref="Q162">INDEX(Items!C$2:C$1090,MATCH($O162,Items!$A$2:$A$1090,0))</f>
        <v xml:space="preserve"> </v>
      </c>
      <c r="R162" t="str">
        <f t="array" ref="R162">INDEX(Items!D$2:D$1090,MATCH($O162,Items!$A$2:$A$1090,0))</f>
        <v xml:space="preserve"> </v>
      </c>
    </row>
    <row r="163" spans="1:18" ht="15.75" customHeight="1" x14ac:dyDescent="0.25">
      <c r="A163">
        <f t="shared" si="0"/>
        <v>1</v>
      </c>
      <c r="B163" t="str">
        <f t="shared" si="4"/>
        <v/>
      </c>
      <c r="C163">
        <f t="shared" si="5"/>
        <v>1</v>
      </c>
      <c r="D163" s="4"/>
      <c r="E163" t="s">
        <v>20</v>
      </c>
      <c r="F163" t="str">
        <f t="array" ref="F163">INDEX(Establishment!B$2:B$1042,MATCH($E163,Establishment!$A$2:$A$1042,0))</f>
        <v xml:space="preserve"> </v>
      </c>
      <c r="G163" t="str">
        <f t="array" ref="G163">INDEX(Establishment!C$2:C$1042,MATCH($E163,Establishment!$A$2:$A$1042,0))</f>
        <v xml:space="preserve"> </v>
      </c>
      <c r="I163" s="1"/>
      <c r="M163">
        <f t="shared" si="2"/>
        <v>0</v>
      </c>
      <c r="N163">
        <f t="shared" si="3"/>
        <v>0</v>
      </c>
      <c r="O163" t="s">
        <v>20</v>
      </c>
      <c r="P163" t="str">
        <f t="array" ref="P163">INDEX(Items!B$2:B$1090,MATCH($O163,Items!$A$2:$A$1090,0))</f>
        <v xml:space="preserve"> </v>
      </c>
      <c r="Q163" t="str">
        <f t="array" ref="Q163">INDEX(Items!C$2:C$1090,MATCH($O163,Items!$A$2:$A$1090,0))</f>
        <v xml:space="preserve"> </v>
      </c>
      <c r="R163" t="str">
        <f t="array" ref="R163">INDEX(Items!D$2:D$1090,MATCH($O163,Items!$A$2:$A$1090,0))</f>
        <v xml:space="preserve"> </v>
      </c>
    </row>
    <row r="164" spans="1:18" ht="15.75" customHeight="1" x14ac:dyDescent="0.25">
      <c r="A164">
        <f t="shared" si="0"/>
        <v>1</v>
      </c>
      <c r="B164" t="str">
        <f t="shared" si="4"/>
        <v/>
      </c>
      <c r="C164">
        <f t="shared" si="5"/>
        <v>1</v>
      </c>
      <c r="D164" s="4"/>
      <c r="E164" t="s">
        <v>20</v>
      </c>
      <c r="F164" t="str">
        <f t="array" ref="F164">INDEX(Establishment!B$2:B$1042,MATCH($E164,Establishment!$A$2:$A$1042,0))</f>
        <v xml:space="preserve"> </v>
      </c>
      <c r="G164" t="str">
        <f t="array" ref="G164">INDEX(Establishment!C$2:C$1042,MATCH($E164,Establishment!$A$2:$A$1042,0))</f>
        <v xml:space="preserve"> </v>
      </c>
      <c r="I164" s="1"/>
      <c r="M164">
        <f t="shared" si="2"/>
        <v>0</v>
      </c>
      <c r="N164">
        <f t="shared" si="3"/>
        <v>0</v>
      </c>
      <c r="O164" t="s">
        <v>20</v>
      </c>
      <c r="P164" t="str">
        <f t="array" ref="P164">INDEX(Items!B$2:B$1090,MATCH($O164,Items!$A$2:$A$1090,0))</f>
        <v xml:space="preserve"> </v>
      </c>
      <c r="Q164" t="str">
        <f t="array" ref="Q164">INDEX(Items!C$2:C$1090,MATCH($O164,Items!$A$2:$A$1090,0))</f>
        <v xml:space="preserve"> </v>
      </c>
      <c r="R164" t="str">
        <f t="array" ref="R164">INDEX(Items!D$2:D$1090,MATCH($O164,Items!$A$2:$A$1090,0))</f>
        <v xml:space="preserve"> </v>
      </c>
    </row>
    <row r="165" spans="1:18" ht="15.75" customHeight="1" x14ac:dyDescent="0.25">
      <c r="A165">
        <f t="shared" si="0"/>
        <v>1</v>
      </c>
      <c r="B165" t="str">
        <f t="shared" si="4"/>
        <v/>
      </c>
      <c r="C165">
        <f t="shared" si="5"/>
        <v>1</v>
      </c>
      <c r="D165" s="4"/>
      <c r="E165" t="s">
        <v>20</v>
      </c>
      <c r="F165" t="str">
        <f t="array" ref="F165">INDEX(Establishment!B$2:B$1042,MATCH($E165,Establishment!$A$2:$A$1042,0))</f>
        <v xml:space="preserve"> </v>
      </c>
      <c r="G165" t="str">
        <f t="array" ref="G165">INDEX(Establishment!C$2:C$1042,MATCH($E165,Establishment!$A$2:$A$1042,0))</f>
        <v xml:space="preserve"> </v>
      </c>
      <c r="I165" s="1"/>
      <c r="M165">
        <f t="shared" si="2"/>
        <v>0</v>
      </c>
      <c r="N165">
        <f t="shared" si="3"/>
        <v>0</v>
      </c>
      <c r="O165" t="s">
        <v>20</v>
      </c>
      <c r="P165" t="str">
        <f t="array" ref="P165">INDEX(Items!B$2:B$1090,MATCH($O165,Items!$A$2:$A$1090,0))</f>
        <v xml:space="preserve"> </v>
      </c>
      <c r="Q165" t="str">
        <f t="array" ref="Q165">INDEX(Items!C$2:C$1090,MATCH($O165,Items!$A$2:$A$1090,0))</f>
        <v xml:space="preserve"> </v>
      </c>
      <c r="R165" t="str">
        <f t="array" ref="R165">INDEX(Items!D$2:D$1090,MATCH($O165,Items!$A$2:$A$1090,0))</f>
        <v xml:space="preserve"> </v>
      </c>
    </row>
    <row r="166" spans="1:18" ht="15.75" customHeight="1" x14ac:dyDescent="0.25">
      <c r="A166">
        <f t="shared" si="0"/>
        <v>1</v>
      </c>
      <c r="B166" t="str">
        <f t="shared" si="4"/>
        <v/>
      </c>
      <c r="C166">
        <f t="shared" si="5"/>
        <v>1</v>
      </c>
      <c r="D166" s="4"/>
      <c r="E166" t="s">
        <v>20</v>
      </c>
      <c r="F166" t="str">
        <f t="array" ref="F166">INDEX(Establishment!B$2:B$1042,MATCH($E166,Establishment!$A$2:$A$1042,0))</f>
        <v xml:space="preserve"> </v>
      </c>
      <c r="G166" t="str">
        <f t="array" ref="G166">INDEX(Establishment!C$2:C$1042,MATCH($E166,Establishment!$A$2:$A$1042,0))</f>
        <v xml:space="preserve"> </v>
      </c>
      <c r="I166" s="1"/>
      <c r="M166">
        <f t="shared" si="2"/>
        <v>0</v>
      </c>
      <c r="N166">
        <f t="shared" si="3"/>
        <v>0</v>
      </c>
      <c r="O166" t="s">
        <v>20</v>
      </c>
      <c r="P166" t="str">
        <f t="array" ref="P166">INDEX(Items!B$2:B$1090,MATCH($O166,Items!$A$2:$A$1090,0))</f>
        <v xml:space="preserve"> </v>
      </c>
      <c r="Q166" t="str">
        <f t="array" ref="Q166">INDEX(Items!C$2:C$1090,MATCH($O166,Items!$A$2:$A$1090,0))</f>
        <v xml:space="preserve"> </v>
      </c>
      <c r="R166" t="str">
        <f t="array" ref="R166">INDEX(Items!D$2:D$1090,MATCH($O166,Items!$A$2:$A$1090,0))</f>
        <v xml:space="preserve"> </v>
      </c>
    </row>
    <row r="167" spans="1:18" ht="15.75" customHeight="1" x14ac:dyDescent="0.25">
      <c r="A167">
        <f t="shared" si="0"/>
        <v>1</v>
      </c>
      <c r="B167" t="str">
        <f t="shared" si="4"/>
        <v/>
      </c>
      <c r="C167">
        <f t="shared" si="5"/>
        <v>1</v>
      </c>
      <c r="D167" s="4"/>
      <c r="E167" t="s">
        <v>20</v>
      </c>
      <c r="F167" t="str">
        <f t="array" ref="F167">INDEX(Establishment!B$2:B$1042,MATCH($E167,Establishment!$A$2:$A$1042,0))</f>
        <v xml:space="preserve"> </v>
      </c>
      <c r="G167" t="str">
        <f t="array" ref="G167">INDEX(Establishment!C$2:C$1042,MATCH($E167,Establishment!$A$2:$A$1042,0))</f>
        <v xml:space="preserve"> </v>
      </c>
      <c r="I167" s="1"/>
      <c r="M167">
        <f t="shared" si="2"/>
        <v>0</v>
      </c>
      <c r="N167">
        <f t="shared" si="3"/>
        <v>0</v>
      </c>
      <c r="O167" t="s">
        <v>20</v>
      </c>
      <c r="P167" t="str">
        <f t="array" ref="P167">INDEX(Items!B$2:B$1090,MATCH($O167,Items!$A$2:$A$1090,0))</f>
        <v xml:space="preserve"> </v>
      </c>
      <c r="Q167" t="str">
        <f t="array" ref="Q167">INDEX(Items!C$2:C$1090,MATCH($O167,Items!$A$2:$A$1090,0))</f>
        <v xml:space="preserve"> </v>
      </c>
      <c r="R167" t="str">
        <f t="array" ref="R167">INDEX(Items!D$2:D$1090,MATCH($O167,Items!$A$2:$A$1090,0))</f>
        <v xml:space="preserve"> </v>
      </c>
    </row>
    <row r="168" spans="1:18" ht="15.75" customHeight="1" x14ac:dyDescent="0.25">
      <c r="A168">
        <f t="shared" si="0"/>
        <v>1</v>
      </c>
      <c r="B168" t="str">
        <f t="shared" si="4"/>
        <v/>
      </c>
      <c r="C168">
        <f t="shared" si="5"/>
        <v>1</v>
      </c>
      <c r="D168" s="4"/>
      <c r="E168" t="s">
        <v>20</v>
      </c>
      <c r="F168" t="str">
        <f t="array" ref="F168">INDEX(Establishment!B$2:B$1042,MATCH($E168,Establishment!$A$2:$A$1042,0))</f>
        <v xml:space="preserve"> </v>
      </c>
      <c r="G168" t="str">
        <f t="array" ref="G168">INDEX(Establishment!C$2:C$1042,MATCH($E168,Establishment!$A$2:$A$1042,0))</f>
        <v xml:space="preserve"> </v>
      </c>
      <c r="I168" s="1"/>
      <c r="M168">
        <f t="shared" si="2"/>
        <v>0</v>
      </c>
      <c r="N168">
        <f t="shared" si="3"/>
        <v>0</v>
      </c>
      <c r="O168" t="s">
        <v>20</v>
      </c>
      <c r="P168" t="str">
        <f t="array" ref="P168">INDEX(Items!B$2:B$1090,MATCH($O168,Items!$A$2:$A$1090,0))</f>
        <v xml:space="preserve"> </v>
      </c>
      <c r="Q168" t="str">
        <f t="array" ref="Q168">INDEX(Items!C$2:C$1090,MATCH($O168,Items!$A$2:$A$1090,0))</f>
        <v xml:space="preserve"> </v>
      </c>
      <c r="R168" t="str">
        <f t="array" ref="R168">INDEX(Items!D$2:D$1090,MATCH($O168,Items!$A$2:$A$1090,0))</f>
        <v xml:space="preserve"> </v>
      </c>
    </row>
    <row r="169" spans="1:18" ht="15.75" customHeight="1" x14ac:dyDescent="0.25">
      <c r="A169">
        <f t="shared" si="0"/>
        <v>1</v>
      </c>
      <c r="B169" t="str">
        <f t="shared" si="4"/>
        <v/>
      </c>
      <c r="C169">
        <f t="shared" si="5"/>
        <v>1</v>
      </c>
      <c r="D169" s="4"/>
      <c r="E169" t="s">
        <v>20</v>
      </c>
      <c r="F169" t="str">
        <f t="array" ref="F169">INDEX(Establishment!B$2:B$1042,MATCH($E169,Establishment!$A$2:$A$1042,0))</f>
        <v xml:space="preserve"> </v>
      </c>
      <c r="G169" t="str">
        <f t="array" ref="G169">INDEX(Establishment!C$2:C$1042,MATCH($E169,Establishment!$A$2:$A$1042,0))</f>
        <v xml:space="preserve"> </v>
      </c>
      <c r="I169" s="1"/>
      <c r="M169">
        <f t="shared" si="2"/>
        <v>0</v>
      </c>
      <c r="N169">
        <f t="shared" si="3"/>
        <v>0</v>
      </c>
      <c r="O169" t="s">
        <v>20</v>
      </c>
      <c r="P169" t="str">
        <f t="array" ref="P169">INDEX(Items!B$2:B$1090,MATCH($O169,Items!$A$2:$A$1090,0))</f>
        <v xml:space="preserve"> </v>
      </c>
      <c r="Q169" t="str">
        <f t="array" ref="Q169">INDEX(Items!C$2:C$1090,MATCH($O169,Items!$A$2:$A$1090,0))</f>
        <v xml:space="preserve"> </v>
      </c>
      <c r="R169" t="str">
        <f t="array" ref="R169">INDEX(Items!D$2:D$1090,MATCH($O169,Items!$A$2:$A$1090,0))</f>
        <v xml:space="preserve"> </v>
      </c>
    </row>
    <row r="170" spans="1:18" ht="15.75" customHeight="1" x14ac:dyDescent="0.25">
      <c r="A170">
        <f t="shared" si="0"/>
        <v>1</v>
      </c>
      <c r="B170" t="str">
        <f t="shared" si="4"/>
        <v/>
      </c>
      <c r="C170">
        <f t="shared" si="5"/>
        <v>1</v>
      </c>
      <c r="D170" s="4"/>
      <c r="E170" t="s">
        <v>20</v>
      </c>
      <c r="F170" t="str">
        <f t="array" ref="F170">INDEX(Establishment!B$2:B$1042,MATCH($E170,Establishment!$A$2:$A$1042,0))</f>
        <v xml:space="preserve"> </v>
      </c>
      <c r="G170" t="str">
        <f t="array" ref="G170">INDEX(Establishment!C$2:C$1042,MATCH($E170,Establishment!$A$2:$A$1042,0))</f>
        <v xml:space="preserve"> </v>
      </c>
      <c r="I170" s="1"/>
      <c r="M170">
        <f t="shared" si="2"/>
        <v>0</v>
      </c>
      <c r="N170">
        <f t="shared" si="3"/>
        <v>0</v>
      </c>
      <c r="O170" t="s">
        <v>20</v>
      </c>
      <c r="P170" t="str">
        <f t="array" ref="P170">INDEX(Items!B$2:B$1090,MATCH($O170,Items!$A$2:$A$1090,0))</f>
        <v xml:space="preserve"> </v>
      </c>
      <c r="Q170" t="str">
        <f t="array" ref="Q170">INDEX(Items!C$2:C$1090,MATCH($O170,Items!$A$2:$A$1090,0))</f>
        <v xml:space="preserve"> </v>
      </c>
      <c r="R170" t="str">
        <f t="array" ref="R170">INDEX(Items!D$2:D$1090,MATCH($O170,Items!$A$2:$A$1090,0))</f>
        <v xml:space="preserve"> </v>
      </c>
    </row>
    <row r="171" spans="1:18" ht="15.75" customHeight="1" x14ac:dyDescent="0.25">
      <c r="A171">
        <f t="shared" si="0"/>
        <v>1</v>
      </c>
      <c r="B171" t="str">
        <f t="shared" si="4"/>
        <v/>
      </c>
      <c r="C171">
        <f t="shared" si="5"/>
        <v>1</v>
      </c>
      <c r="D171" s="4"/>
      <c r="E171" t="s">
        <v>20</v>
      </c>
      <c r="F171" t="str">
        <f t="array" ref="F171">INDEX(Establishment!B$2:B$1042,MATCH($E171,Establishment!$A$2:$A$1042,0))</f>
        <v xml:space="preserve"> </v>
      </c>
      <c r="G171" t="str">
        <f t="array" ref="G171">INDEX(Establishment!C$2:C$1042,MATCH($E171,Establishment!$A$2:$A$1042,0))</f>
        <v xml:space="preserve"> </v>
      </c>
      <c r="I171" s="1"/>
      <c r="M171">
        <f t="shared" si="2"/>
        <v>0</v>
      </c>
      <c r="N171">
        <f t="shared" si="3"/>
        <v>0</v>
      </c>
      <c r="O171" t="s">
        <v>20</v>
      </c>
      <c r="P171" t="str">
        <f t="array" ref="P171">INDEX(Items!B$2:B$1090,MATCH($O171,Items!$A$2:$A$1090,0))</f>
        <v xml:space="preserve"> </v>
      </c>
      <c r="Q171" t="str">
        <f t="array" ref="Q171">INDEX(Items!C$2:C$1090,MATCH($O171,Items!$A$2:$A$1090,0))</f>
        <v xml:space="preserve"> </v>
      </c>
      <c r="R171" t="str">
        <f t="array" ref="R171">INDEX(Items!D$2:D$1090,MATCH($O171,Items!$A$2:$A$1090,0))</f>
        <v xml:space="preserve"> </v>
      </c>
    </row>
    <row r="172" spans="1:18" ht="15.75" customHeight="1" x14ac:dyDescent="0.25">
      <c r="A172">
        <f t="shared" si="0"/>
        <v>1</v>
      </c>
      <c r="B172" t="str">
        <f t="shared" si="4"/>
        <v/>
      </c>
      <c r="C172">
        <f t="shared" si="5"/>
        <v>1</v>
      </c>
      <c r="D172" s="4"/>
      <c r="E172" t="s">
        <v>20</v>
      </c>
      <c r="F172" t="str">
        <f t="array" ref="F172">INDEX(Establishment!B$2:B$1042,MATCH($E172,Establishment!$A$2:$A$1042,0))</f>
        <v xml:space="preserve"> </v>
      </c>
      <c r="G172" t="str">
        <f t="array" ref="G172">INDEX(Establishment!C$2:C$1042,MATCH($E172,Establishment!$A$2:$A$1042,0))</f>
        <v xml:space="preserve"> </v>
      </c>
      <c r="I172" s="1"/>
      <c r="M172">
        <f t="shared" si="2"/>
        <v>0</v>
      </c>
      <c r="N172">
        <f t="shared" si="3"/>
        <v>0</v>
      </c>
      <c r="O172" t="s">
        <v>20</v>
      </c>
      <c r="P172" t="str">
        <f t="array" ref="P172">INDEX(Items!B$2:B$1090,MATCH($O172,Items!$A$2:$A$1090,0))</f>
        <v xml:space="preserve"> </v>
      </c>
      <c r="Q172" t="str">
        <f t="array" ref="Q172">INDEX(Items!C$2:C$1090,MATCH($O172,Items!$A$2:$A$1090,0))</f>
        <v xml:space="preserve"> </v>
      </c>
      <c r="R172" t="str">
        <f t="array" ref="R172">INDEX(Items!D$2:D$1090,MATCH($O172,Items!$A$2:$A$1090,0))</f>
        <v xml:space="preserve"> </v>
      </c>
    </row>
    <row r="173" spans="1:18" ht="15.75" customHeight="1" x14ac:dyDescent="0.25">
      <c r="A173">
        <f t="shared" si="0"/>
        <v>1</v>
      </c>
      <c r="B173" t="str">
        <f t="shared" si="4"/>
        <v/>
      </c>
      <c r="C173">
        <f t="shared" si="5"/>
        <v>1</v>
      </c>
      <c r="D173" s="4"/>
      <c r="E173" t="s">
        <v>20</v>
      </c>
      <c r="F173" t="str">
        <f t="array" ref="F173">INDEX(Establishment!B$2:B$1042,MATCH($E173,Establishment!$A$2:$A$1042,0))</f>
        <v xml:space="preserve"> </v>
      </c>
      <c r="G173" t="str">
        <f t="array" ref="G173">INDEX(Establishment!C$2:C$1042,MATCH($E173,Establishment!$A$2:$A$1042,0))</f>
        <v xml:space="preserve"> </v>
      </c>
      <c r="I173" s="1"/>
      <c r="M173">
        <f t="shared" si="2"/>
        <v>0</v>
      </c>
      <c r="N173">
        <f t="shared" si="3"/>
        <v>0</v>
      </c>
      <c r="O173" t="s">
        <v>20</v>
      </c>
      <c r="P173" t="str">
        <f t="array" ref="P173">INDEX(Items!B$2:B$1090,MATCH($O173,Items!$A$2:$A$1090,0))</f>
        <v xml:space="preserve"> </v>
      </c>
      <c r="Q173" t="str">
        <f t="array" ref="Q173">INDEX(Items!C$2:C$1090,MATCH($O173,Items!$A$2:$A$1090,0))</f>
        <v xml:space="preserve"> </v>
      </c>
      <c r="R173" t="str">
        <f t="array" ref="R173">INDEX(Items!D$2:D$1090,MATCH($O173,Items!$A$2:$A$1090,0))</f>
        <v xml:space="preserve"> </v>
      </c>
    </row>
    <row r="174" spans="1:18" ht="15.75" customHeight="1" x14ac:dyDescent="0.25">
      <c r="A174">
        <f t="shared" si="0"/>
        <v>1</v>
      </c>
      <c r="B174" t="str">
        <f t="shared" si="4"/>
        <v/>
      </c>
      <c r="C174">
        <f t="shared" si="5"/>
        <v>1</v>
      </c>
      <c r="D174" s="4"/>
      <c r="E174" t="s">
        <v>20</v>
      </c>
      <c r="F174" t="str">
        <f t="array" ref="F174">INDEX(Establishment!B$2:B$1042,MATCH($E174,Establishment!$A$2:$A$1042,0))</f>
        <v xml:space="preserve"> </v>
      </c>
      <c r="G174" t="str">
        <f t="array" ref="G174">INDEX(Establishment!C$2:C$1042,MATCH($E174,Establishment!$A$2:$A$1042,0))</f>
        <v xml:space="preserve"> </v>
      </c>
      <c r="I174" s="1"/>
      <c r="M174">
        <f t="shared" si="2"/>
        <v>0</v>
      </c>
      <c r="N174">
        <f t="shared" si="3"/>
        <v>0</v>
      </c>
      <c r="O174" t="s">
        <v>20</v>
      </c>
      <c r="P174" t="str">
        <f t="array" ref="P174">INDEX(Items!B$2:B$1090,MATCH($O174,Items!$A$2:$A$1090,0))</f>
        <v xml:space="preserve"> </v>
      </c>
      <c r="Q174" t="str">
        <f t="array" ref="Q174">INDEX(Items!C$2:C$1090,MATCH($O174,Items!$A$2:$A$1090,0))</f>
        <v xml:space="preserve"> </v>
      </c>
      <c r="R174" t="str">
        <f t="array" ref="R174">INDEX(Items!D$2:D$1090,MATCH($O174,Items!$A$2:$A$1090,0))</f>
        <v xml:space="preserve"> </v>
      </c>
    </row>
    <row r="175" spans="1:18" ht="15.75" customHeight="1" x14ac:dyDescent="0.25">
      <c r="A175">
        <f t="shared" si="0"/>
        <v>1</v>
      </c>
      <c r="B175" t="str">
        <f t="shared" si="4"/>
        <v/>
      </c>
      <c r="C175">
        <f t="shared" si="5"/>
        <v>1</v>
      </c>
      <c r="D175" s="4"/>
      <c r="E175" t="s">
        <v>20</v>
      </c>
      <c r="F175" t="str">
        <f t="array" ref="F175">INDEX(Establishment!B$2:B$1042,MATCH($E175,Establishment!$A$2:$A$1042,0))</f>
        <v xml:space="preserve"> </v>
      </c>
      <c r="G175" t="str">
        <f t="array" ref="G175">INDEX(Establishment!C$2:C$1042,MATCH($E175,Establishment!$A$2:$A$1042,0))</f>
        <v xml:space="preserve"> </v>
      </c>
      <c r="I175" s="1"/>
      <c r="M175">
        <f t="shared" si="2"/>
        <v>0</v>
      </c>
      <c r="N175">
        <f t="shared" si="3"/>
        <v>0</v>
      </c>
      <c r="O175" t="s">
        <v>20</v>
      </c>
      <c r="P175" t="str">
        <f t="array" ref="P175">INDEX(Items!B$2:B$1090,MATCH($O175,Items!$A$2:$A$1090,0))</f>
        <v xml:space="preserve"> </v>
      </c>
      <c r="Q175" t="str">
        <f t="array" ref="Q175">INDEX(Items!C$2:C$1090,MATCH($O175,Items!$A$2:$A$1090,0))</f>
        <v xml:space="preserve"> </v>
      </c>
      <c r="R175" t="str">
        <f t="array" ref="R175">INDEX(Items!D$2:D$1090,MATCH($O175,Items!$A$2:$A$1090,0))</f>
        <v xml:space="preserve"> </v>
      </c>
    </row>
    <row r="176" spans="1:18" ht="15.75" customHeight="1" x14ac:dyDescent="0.25">
      <c r="A176">
        <f t="shared" si="0"/>
        <v>1</v>
      </c>
      <c r="B176" t="str">
        <f t="shared" si="4"/>
        <v/>
      </c>
      <c r="C176">
        <f t="shared" si="5"/>
        <v>1</v>
      </c>
      <c r="D176" s="4"/>
      <c r="E176" t="s">
        <v>20</v>
      </c>
      <c r="F176" t="str">
        <f t="array" ref="F176">INDEX(Establishment!B$2:B$1042,MATCH($E176,Establishment!$A$2:$A$1042,0))</f>
        <v xml:space="preserve"> </v>
      </c>
      <c r="G176" t="str">
        <f t="array" ref="G176">INDEX(Establishment!C$2:C$1042,MATCH($E176,Establishment!$A$2:$A$1042,0))</f>
        <v xml:space="preserve"> </v>
      </c>
      <c r="I176" s="1"/>
      <c r="M176">
        <f t="shared" si="2"/>
        <v>0</v>
      </c>
      <c r="N176">
        <f t="shared" si="3"/>
        <v>0</v>
      </c>
      <c r="O176" t="s">
        <v>20</v>
      </c>
      <c r="P176" t="str">
        <f t="array" ref="P176">INDEX(Items!B$2:B$1090,MATCH($O176,Items!$A$2:$A$1090,0))</f>
        <v xml:space="preserve"> </v>
      </c>
      <c r="Q176" t="str">
        <f t="array" ref="Q176">INDEX(Items!C$2:C$1090,MATCH($O176,Items!$A$2:$A$1090,0))</f>
        <v xml:space="preserve"> </v>
      </c>
      <c r="R176" t="str">
        <f t="array" ref="R176">INDEX(Items!D$2:D$1090,MATCH($O176,Items!$A$2:$A$1090,0))</f>
        <v xml:space="preserve"> </v>
      </c>
    </row>
    <row r="177" spans="1:18" ht="15.75" customHeight="1" x14ac:dyDescent="0.25">
      <c r="A177">
        <f t="shared" si="0"/>
        <v>1</v>
      </c>
      <c r="B177" t="str">
        <f t="shared" si="4"/>
        <v/>
      </c>
      <c r="C177">
        <f t="shared" si="5"/>
        <v>1</v>
      </c>
      <c r="D177" s="4"/>
      <c r="E177" t="s">
        <v>20</v>
      </c>
      <c r="F177" t="str">
        <f t="array" ref="F177">INDEX(Establishment!B$2:B$1042,MATCH($E177,Establishment!$A$2:$A$1042,0))</f>
        <v xml:space="preserve"> </v>
      </c>
      <c r="G177" t="str">
        <f t="array" ref="G177">INDEX(Establishment!C$2:C$1042,MATCH($E177,Establishment!$A$2:$A$1042,0))</f>
        <v xml:space="preserve"> </v>
      </c>
      <c r="I177" s="1"/>
      <c r="M177">
        <f t="shared" si="2"/>
        <v>0</v>
      </c>
      <c r="N177">
        <f t="shared" si="3"/>
        <v>0</v>
      </c>
      <c r="O177" t="s">
        <v>20</v>
      </c>
      <c r="P177" t="str">
        <f t="array" ref="P177">INDEX(Items!B$2:B$1090,MATCH($O177,Items!$A$2:$A$1090,0))</f>
        <v xml:space="preserve"> </v>
      </c>
      <c r="Q177" t="str">
        <f t="array" ref="Q177">INDEX(Items!C$2:C$1090,MATCH($O177,Items!$A$2:$A$1090,0))</f>
        <v xml:space="preserve"> </v>
      </c>
      <c r="R177" t="str">
        <f t="array" ref="R177">INDEX(Items!D$2:D$1090,MATCH($O177,Items!$A$2:$A$1090,0))</f>
        <v xml:space="preserve"> </v>
      </c>
    </row>
    <row r="178" spans="1:18" ht="15.75" customHeight="1" x14ac:dyDescent="0.25">
      <c r="A178">
        <f t="shared" si="0"/>
        <v>1</v>
      </c>
      <c r="B178" t="str">
        <f t="shared" si="4"/>
        <v/>
      </c>
      <c r="C178">
        <f t="shared" si="5"/>
        <v>1</v>
      </c>
      <c r="D178" s="4"/>
      <c r="E178" t="s">
        <v>20</v>
      </c>
      <c r="F178" t="str">
        <f t="array" ref="F178">INDEX(Establishment!B$2:B$1042,MATCH($E178,Establishment!$A$2:$A$1042,0))</f>
        <v xml:space="preserve"> </v>
      </c>
      <c r="G178" t="str">
        <f t="array" ref="G178">INDEX(Establishment!C$2:C$1042,MATCH($E178,Establishment!$A$2:$A$1042,0))</f>
        <v xml:space="preserve"> </v>
      </c>
      <c r="I178" s="1"/>
      <c r="M178">
        <f t="shared" si="2"/>
        <v>0</v>
      </c>
      <c r="N178">
        <f t="shared" si="3"/>
        <v>0</v>
      </c>
      <c r="O178" t="s">
        <v>20</v>
      </c>
      <c r="P178" t="str">
        <f t="array" ref="P178">INDEX(Items!B$2:B$1090,MATCH($O178,Items!$A$2:$A$1090,0))</f>
        <v xml:space="preserve"> </v>
      </c>
      <c r="Q178" t="str">
        <f t="array" ref="Q178">INDEX(Items!C$2:C$1090,MATCH($O178,Items!$A$2:$A$1090,0))</f>
        <v xml:space="preserve"> </v>
      </c>
      <c r="R178" t="str">
        <f t="array" ref="R178">INDEX(Items!D$2:D$1090,MATCH($O178,Items!$A$2:$A$1090,0))</f>
        <v xml:space="preserve"> </v>
      </c>
    </row>
    <row r="179" spans="1:18" ht="15.75" customHeight="1" x14ac:dyDescent="0.25">
      <c r="A179">
        <f t="shared" si="0"/>
        <v>1</v>
      </c>
      <c r="B179" t="str">
        <f t="shared" si="4"/>
        <v/>
      </c>
      <c r="C179">
        <f t="shared" si="5"/>
        <v>1</v>
      </c>
      <c r="D179" s="4"/>
      <c r="E179" t="s">
        <v>20</v>
      </c>
      <c r="F179" t="str">
        <f t="array" ref="F179">INDEX(Establishment!B$2:B$1042,MATCH($E179,Establishment!$A$2:$A$1042,0))</f>
        <v xml:space="preserve"> </v>
      </c>
      <c r="G179" t="str">
        <f t="array" ref="G179">INDEX(Establishment!C$2:C$1042,MATCH($E179,Establishment!$A$2:$A$1042,0))</f>
        <v xml:space="preserve"> </v>
      </c>
      <c r="I179" s="1"/>
      <c r="M179">
        <f t="shared" si="2"/>
        <v>0</v>
      </c>
      <c r="N179">
        <f t="shared" si="3"/>
        <v>0</v>
      </c>
      <c r="O179" t="s">
        <v>20</v>
      </c>
      <c r="P179" t="str">
        <f t="array" ref="P179">INDEX(Items!B$2:B$1090,MATCH($O179,Items!$A$2:$A$1090,0))</f>
        <v xml:space="preserve"> </v>
      </c>
      <c r="Q179" t="str">
        <f t="array" ref="Q179">INDEX(Items!C$2:C$1090,MATCH($O179,Items!$A$2:$A$1090,0))</f>
        <v xml:space="preserve"> </v>
      </c>
      <c r="R179" t="str">
        <f t="array" ref="R179">INDEX(Items!D$2:D$1090,MATCH($O179,Items!$A$2:$A$1090,0))</f>
        <v xml:space="preserve"> </v>
      </c>
    </row>
    <row r="180" spans="1:18" ht="15.75" customHeight="1" x14ac:dyDescent="0.25">
      <c r="A180">
        <f t="shared" si="0"/>
        <v>1</v>
      </c>
      <c r="B180" t="str">
        <f t="shared" si="4"/>
        <v/>
      </c>
      <c r="C180">
        <f t="shared" si="5"/>
        <v>1</v>
      </c>
      <c r="D180" s="4"/>
      <c r="E180" t="s">
        <v>20</v>
      </c>
      <c r="F180" t="str">
        <f t="array" ref="F180">INDEX(Establishment!B$2:B$1042,MATCH($E180,Establishment!$A$2:$A$1042,0))</f>
        <v xml:space="preserve"> </v>
      </c>
      <c r="G180" t="str">
        <f t="array" ref="G180">INDEX(Establishment!C$2:C$1042,MATCH($E180,Establishment!$A$2:$A$1042,0))</f>
        <v xml:space="preserve"> </v>
      </c>
      <c r="I180" s="1"/>
      <c r="M180">
        <f t="shared" si="2"/>
        <v>0</v>
      </c>
      <c r="N180">
        <f t="shared" si="3"/>
        <v>0</v>
      </c>
      <c r="O180" t="s">
        <v>20</v>
      </c>
      <c r="P180" t="str">
        <f t="array" ref="P180">INDEX(Items!B$2:B$1090,MATCH($O180,Items!$A$2:$A$1090,0))</f>
        <v xml:space="preserve"> </v>
      </c>
      <c r="Q180" t="str">
        <f t="array" ref="Q180">INDEX(Items!C$2:C$1090,MATCH($O180,Items!$A$2:$A$1090,0))</f>
        <v xml:space="preserve"> </v>
      </c>
      <c r="R180" t="str">
        <f t="array" ref="R180">INDEX(Items!D$2:D$1090,MATCH($O180,Items!$A$2:$A$1090,0))</f>
        <v xml:space="preserve"> </v>
      </c>
    </row>
    <row r="181" spans="1:18" ht="15.75" customHeight="1" x14ac:dyDescent="0.25">
      <c r="A181">
        <f t="shared" si="0"/>
        <v>1</v>
      </c>
      <c r="B181" t="str">
        <f t="shared" si="4"/>
        <v/>
      </c>
      <c r="C181">
        <f t="shared" si="5"/>
        <v>1</v>
      </c>
      <c r="D181" s="4"/>
      <c r="E181" t="s">
        <v>20</v>
      </c>
      <c r="F181" t="str">
        <f t="array" ref="F181">INDEX(Establishment!B$2:B$1042,MATCH($E181,Establishment!$A$2:$A$1042,0))</f>
        <v xml:space="preserve"> </v>
      </c>
      <c r="G181" t="str">
        <f t="array" ref="G181">INDEX(Establishment!C$2:C$1042,MATCH($E181,Establishment!$A$2:$A$1042,0))</f>
        <v xml:space="preserve"> </v>
      </c>
      <c r="I181" s="1"/>
      <c r="M181">
        <f t="shared" si="2"/>
        <v>0</v>
      </c>
      <c r="N181">
        <f t="shared" si="3"/>
        <v>0</v>
      </c>
      <c r="O181" t="s">
        <v>20</v>
      </c>
      <c r="P181" t="str">
        <f t="array" ref="P181">INDEX(Items!B$2:B$1090,MATCH($O181,Items!$A$2:$A$1090,0))</f>
        <v xml:space="preserve"> </v>
      </c>
      <c r="Q181" t="str">
        <f t="array" ref="Q181">INDEX(Items!C$2:C$1090,MATCH($O181,Items!$A$2:$A$1090,0))</f>
        <v xml:space="preserve"> </v>
      </c>
      <c r="R181" t="str">
        <f t="array" ref="R181">INDEX(Items!D$2:D$1090,MATCH($O181,Items!$A$2:$A$1090,0))</f>
        <v xml:space="preserve"> </v>
      </c>
    </row>
    <row r="182" spans="1:18" ht="15.75" customHeight="1" x14ac:dyDescent="0.25">
      <c r="A182">
        <f t="shared" si="0"/>
        <v>1</v>
      </c>
      <c r="B182" t="str">
        <f t="shared" si="4"/>
        <v/>
      </c>
      <c r="C182">
        <f t="shared" si="5"/>
        <v>1</v>
      </c>
      <c r="D182" s="4"/>
      <c r="E182" t="s">
        <v>20</v>
      </c>
      <c r="F182" t="str">
        <f t="array" ref="F182">INDEX(Establishment!B$2:B$1042,MATCH($E182,Establishment!$A$2:$A$1042,0))</f>
        <v xml:space="preserve"> </v>
      </c>
      <c r="G182" t="str">
        <f t="array" ref="G182">INDEX(Establishment!C$2:C$1042,MATCH($E182,Establishment!$A$2:$A$1042,0))</f>
        <v xml:space="preserve"> </v>
      </c>
      <c r="I182" s="1"/>
      <c r="M182">
        <f t="shared" si="2"/>
        <v>0</v>
      </c>
      <c r="N182">
        <f t="shared" si="3"/>
        <v>0</v>
      </c>
      <c r="O182" t="s">
        <v>20</v>
      </c>
      <c r="P182" t="str">
        <f t="array" ref="P182">INDEX(Items!B$2:B$1090,MATCH($O182,Items!$A$2:$A$1090,0))</f>
        <v xml:space="preserve"> </v>
      </c>
      <c r="Q182" t="str">
        <f t="array" ref="Q182">INDEX(Items!C$2:C$1090,MATCH($O182,Items!$A$2:$A$1090,0))</f>
        <v xml:space="preserve"> </v>
      </c>
      <c r="R182" t="str">
        <f t="array" ref="R182">INDEX(Items!D$2:D$1090,MATCH($O182,Items!$A$2:$A$1090,0))</f>
        <v xml:space="preserve"> </v>
      </c>
    </row>
    <row r="183" spans="1:18" ht="15.75" customHeight="1" x14ac:dyDescent="0.25">
      <c r="A183">
        <f t="shared" si="0"/>
        <v>1</v>
      </c>
      <c r="B183" t="str">
        <f t="shared" si="4"/>
        <v/>
      </c>
      <c r="C183">
        <f t="shared" si="5"/>
        <v>1</v>
      </c>
      <c r="D183" s="4"/>
      <c r="E183" t="s">
        <v>20</v>
      </c>
      <c r="F183" t="str">
        <f t="array" ref="F183">INDEX(Establishment!B$2:B$1042,MATCH($E183,Establishment!$A$2:$A$1042,0))</f>
        <v xml:space="preserve"> </v>
      </c>
      <c r="G183" t="str">
        <f t="array" ref="G183">INDEX(Establishment!C$2:C$1042,MATCH($E183,Establishment!$A$2:$A$1042,0))</f>
        <v xml:space="preserve"> </v>
      </c>
      <c r="I183" s="1"/>
      <c r="M183">
        <f t="shared" si="2"/>
        <v>0</v>
      </c>
      <c r="N183">
        <f t="shared" si="3"/>
        <v>0</v>
      </c>
      <c r="O183" t="s">
        <v>20</v>
      </c>
      <c r="P183" t="str">
        <f t="array" ref="P183">INDEX(Items!B$2:B$1090,MATCH($O183,Items!$A$2:$A$1090,0))</f>
        <v xml:space="preserve"> </v>
      </c>
      <c r="Q183" t="str">
        <f t="array" ref="Q183">INDEX(Items!C$2:C$1090,MATCH($O183,Items!$A$2:$A$1090,0))</f>
        <v xml:space="preserve"> </v>
      </c>
      <c r="R183" t="str">
        <f t="array" ref="R183">INDEX(Items!D$2:D$1090,MATCH($O183,Items!$A$2:$A$1090,0))</f>
        <v xml:space="preserve"> </v>
      </c>
    </row>
    <row r="184" spans="1:18" ht="15.75" customHeight="1" x14ac:dyDescent="0.25">
      <c r="A184">
        <f t="shared" si="0"/>
        <v>1</v>
      </c>
      <c r="B184" t="str">
        <f t="shared" si="4"/>
        <v/>
      </c>
      <c r="C184">
        <f t="shared" si="5"/>
        <v>1</v>
      </c>
      <c r="D184" s="4"/>
      <c r="E184" t="s">
        <v>20</v>
      </c>
      <c r="F184" t="str">
        <f t="array" ref="F184">INDEX(Establishment!B$2:B$1042,MATCH($E184,Establishment!$A$2:$A$1042,0))</f>
        <v xml:space="preserve"> </v>
      </c>
      <c r="G184" t="str">
        <f t="array" ref="G184">INDEX(Establishment!C$2:C$1042,MATCH($E184,Establishment!$A$2:$A$1042,0))</f>
        <v xml:space="preserve"> </v>
      </c>
      <c r="I184" s="1"/>
      <c r="M184">
        <f t="shared" si="2"/>
        <v>0</v>
      </c>
      <c r="N184">
        <f t="shared" si="3"/>
        <v>0</v>
      </c>
      <c r="O184" t="s">
        <v>20</v>
      </c>
      <c r="P184" t="str">
        <f t="array" ref="P184">INDEX(Items!B$2:B$1090,MATCH($O184,Items!$A$2:$A$1090,0))</f>
        <v xml:space="preserve"> </v>
      </c>
      <c r="Q184" t="str">
        <f t="array" ref="Q184">INDEX(Items!C$2:C$1090,MATCH($O184,Items!$A$2:$A$1090,0))</f>
        <v xml:space="preserve"> </v>
      </c>
      <c r="R184" t="str">
        <f t="array" ref="R184">INDEX(Items!D$2:D$1090,MATCH($O184,Items!$A$2:$A$1090,0))</f>
        <v xml:space="preserve"> </v>
      </c>
    </row>
    <row r="185" spans="1:18" ht="15.75" customHeight="1" x14ac:dyDescent="0.25">
      <c r="A185">
        <f t="shared" si="0"/>
        <v>1</v>
      </c>
      <c r="B185" t="str">
        <f t="shared" si="4"/>
        <v/>
      </c>
      <c r="C185">
        <f t="shared" si="5"/>
        <v>1</v>
      </c>
      <c r="D185" s="4"/>
      <c r="E185" t="s">
        <v>20</v>
      </c>
      <c r="F185" t="str">
        <f t="array" ref="F185">INDEX(Establishment!B$2:B$1042,MATCH($E185,Establishment!$A$2:$A$1042,0))</f>
        <v xml:space="preserve"> </v>
      </c>
      <c r="G185" t="str">
        <f t="array" ref="G185">INDEX(Establishment!C$2:C$1042,MATCH($E185,Establishment!$A$2:$A$1042,0))</f>
        <v xml:space="preserve"> </v>
      </c>
      <c r="I185" s="1"/>
      <c r="M185">
        <f t="shared" si="2"/>
        <v>0</v>
      </c>
      <c r="N185">
        <f t="shared" si="3"/>
        <v>0</v>
      </c>
      <c r="O185" t="s">
        <v>20</v>
      </c>
      <c r="P185" t="str">
        <f t="array" ref="P185">INDEX(Items!B$2:B$1090,MATCH($O185,Items!$A$2:$A$1090,0))</f>
        <v xml:space="preserve"> </v>
      </c>
      <c r="Q185" t="str">
        <f t="array" ref="Q185">INDEX(Items!C$2:C$1090,MATCH($O185,Items!$A$2:$A$1090,0))</f>
        <v xml:space="preserve"> </v>
      </c>
      <c r="R185" t="str">
        <f t="array" ref="R185">INDEX(Items!D$2:D$1090,MATCH($O185,Items!$A$2:$A$1090,0))</f>
        <v xml:space="preserve"> </v>
      </c>
    </row>
    <row r="186" spans="1:18" ht="15.75" customHeight="1" x14ac:dyDescent="0.25">
      <c r="A186">
        <f t="shared" si="0"/>
        <v>1</v>
      </c>
      <c r="B186" t="str">
        <f t="shared" si="4"/>
        <v/>
      </c>
      <c r="C186">
        <f t="shared" si="5"/>
        <v>1</v>
      </c>
      <c r="D186" s="4"/>
      <c r="E186" t="s">
        <v>20</v>
      </c>
      <c r="F186" t="str">
        <f t="array" ref="F186">INDEX(Establishment!B$2:B$1042,MATCH($E186,Establishment!$A$2:$A$1042,0))</f>
        <v xml:space="preserve"> </v>
      </c>
      <c r="G186" t="str">
        <f t="array" ref="G186">INDEX(Establishment!C$2:C$1042,MATCH($E186,Establishment!$A$2:$A$1042,0))</f>
        <v xml:space="preserve"> </v>
      </c>
      <c r="I186" s="1"/>
      <c r="M186">
        <f t="shared" si="2"/>
        <v>0</v>
      </c>
      <c r="N186">
        <f t="shared" si="3"/>
        <v>0</v>
      </c>
      <c r="O186" t="s">
        <v>20</v>
      </c>
      <c r="P186" t="str">
        <f t="array" ref="P186">INDEX(Items!B$2:B$1090,MATCH($O186,Items!$A$2:$A$1090,0))</f>
        <v xml:space="preserve"> </v>
      </c>
      <c r="Q186" t="str">
        <f t="array" ref="Q186">INDEX(Items!C$2:C$1090,MATCH($O186,Items!$A$2:$A$1090,0))</f>
        <v xml:space="preserve"> </v>
      </c>
      <c r="R186" t="str">
        <f t="array" ref="R186">INDEX(Items!D$2:D$1090,MATCH($O186,Items!$A$2:$A$1090,0))</f>
        <v xml:space="preserve"> </v>
      </c>
    </row>
    <row r="187" spans="1:18" ht="15.75" customHeight="1" x14ac:dyDescent="0.25">
      <c r="A187">
        <f t="shared" si="0"/>
        <v>1</v>
      </c>
      <c r="B187" t="str">
        <f t="shared" si="4"/>
        <v/>
      </c>
      <c r="C187">
        <f t="shared" si="5"/>
        <v>1</v>
      </c>
      <c r="D187" s="4"/>
      <c r="E187" t="s">
        <v>20</v>
      </c>
      <c r="F187" t="str">
        <f t="array" ref="F187">INDEX(Establishment!B$2:B$1042,MATCH($E187,Establishment!$A$2:$A$1042,0))</f>
        <v xml:space="preserve"> </v>
      </c>
      <c r="G187" t="str">
        <f t="array" ref="G187">INDEX(Establishment!C$2:C$1042,MATCH($E187,Establishment!$A$2:$A$1042,0))</f>
        <v xml:space="preserve"> </v>
      </c>
      <c r="I187" s="1"/>
      <c r="M187">
        <f t="shared" si="2"/>
        <v>0</v>
      </c>
      <c r="N187">
        <f t="shared" si="3"/>
        <v>0</v>
      </c>
      <c r="O187" t="s">
        <v>20</v>
      </c>
      <c r="P187" t="str">
        <f t="array" ref="P187">INDEX(Items!B$2:B$1090,MATCH($O187,Items!$A$2:$A$1090,0))</f>
        <v xml:space="preserve"> </v>
      </c>
      <c r="Q187" t="str">
        <f t="array" ref="Q187">INDEX(Items!C$2:C$1090,MATCH($O187,Items!$A$2:$A$1090,0))</f>
        <v xml:space="preserve"> </v>
      </c>
      <c r="R187" t="str">
        <f t="array" ref="R187">INDEX(Items!D$2:D$1090,MATCH($O187,Items!$A$2:$A$1090,0))</f>
        <v xml:space="preserve"> </v>
      </c>
    </row>
    <row r="188" spans="1:18" ht="15.75" customHeight="1" x14ac:dyDescent="0.25">
      <c r="A188">
        <f t="shared" si="0"/>
        <v>1</v>
      </c>
      <c r="B188" t="str">
        <f t="shared" si="4"/>
        <v/>
      </c>
      <c r="C188">
        <f t="shared" si="5"/>
        <v>1</v>
      </c>
      <c r="D188" s="4"/>
      <c r="E188" t="s">
        <v>20</v>
      </c>
      <c r="F188" t="str">
        <f t="array" ref="F188">INDEX(Establishment!B$2:B$1042,MATCH($E188,Establishment!$A$2:$A$1042,0))</f>
        <v xml:space="preserve"> </v>
      </c>
      <c r="G188" t="str">
        <f t="array" ref="G188">INDEX(Establishment!C$2:C$1042,MATCH($E188,Establishment!$A$2:$A$1042,0))</f>
        <v xml:space="preserve"> </v>
      </c>
      <c r="I188" s="1"/>
      <c r="M188">
        <f t="shared" si="2"/>
        <v>0</v>
      </c>
      <c r="N188">
        <f t="shared" si="3"/>
        <v>0</v>
      </c>
      <c r="O188" t="s">
        <v>20</v>
      </c>
      <c r="P188" t="str">
        <f t="array" ref="P188">INDEX(Items!B$2:B$1090,MATCH($O188,Items!$A$2:$A$1090,0))</f>
        <v xml:space="preserve"> </v>
      </c>
      <c r="Q188" t="str">
        <f t="array" ref="Q188">INDEX(Items!C$2:C$1090,MATCH($O188,Items!$A$2:$A$1090,0))</f>
        <v xml:space="preserve"> </v>
      </c>
      <c r="R188" t="str">
        <f t="array" ref="R188">INDEX(Items!D$2:D$1090,MATCH($O188,Items!$A$2:$A$1090,0))</f>
        <v xml:space="preserve"> </v>
      </c>
    </row>
    <row r="189" spans="1:18" ht="15.75" customHeight="1" x14ac:dyDescent="0.25">
      <c r="A189">
        <f t="shared" si="0"/>
        <v>1</v>
      </c>
      <c r="B189" t="str">
        <f t="shared" si="4"/>
        <v/>
      </c>
      <c r="C189">
        <f t="shared" si="5"/>
        <v>1</v>
      </c>
      <c r="D189" s="4"/>
      <c r="E189" t="s">
        <v>20</v>
      </c>
      <c r="F189" t="str">
        <f t="array" ref="F189">INDEX(Establishment!B$2:B$1042,MATCH($E189,Establishment!$A$2:$A$1042,0))</f>
        <v xml:space="preserve"> </v>
      </c>
      <c r="G189" t="str">
        <f t="array" ref="G189">INDEX(Establishment!C$2:C$1042,MATCH($E189,Establishment!$A$2:$A$1042,0))</f>
        <v xml:space="preserve"> </v>
      </c>
      <c r="I189" s="1"/>
      <c r="M189">
        <f t="shared" si="2"/>
        <v>0</v>
      </c>
      <c r="N189">
        <f t="shared" si="3"/>
        <v>0</v>
      </c>
      <c r="O189" t="s">
        <v>20</v>
      </c>
      <c r="P189" t="str">
        <f t="array" ref="P189">INDEX(Items!B$2:B$1090,MATCH($O189,Items!$A$2:$A$1090,0))</f>
        <v xml:space="preserve"> </v>
      </c>
      <c r="Q189" t="str">
        <f t="array" ref="Q189">INDEX(Items!C$2:C$1090,MATCH($O189,Items!$A$2:$A$1090,0))</f>
        <v xml:space="preserve"> </v>
      </c>
      <c r="R189" t="str">
        <f t="array" ref="R189">INDEX(Items!D$2:D$1090,MATCH($O189,Items!$A$2:$A$1090,0))</f>
        <v xml:space="preserve"> </v>
      </c>
    </row>
    <row r="190" spans="1:18" ht="15.75" customHeight="1" x14ac:dyDescent="0.25">
      <c r="A190">
        <f t="shared" si="0"/>
        <v>1</v>
      </c>
      <c r="B190" t="str">
        <f t="shared" si="4"/>
        <v/>
      </c>
      <c r="C190">
        <f t="shared" si="5"/>
        <v>1</v>
      </c>
      <c r="D190" s="4"/>
      <c r="E190" t="s">
        <v>20</v>
      </c>
      <c r="F190" t="str">
        <f t="array" ref="F190">INDEX(Establishment!B$2:B$1042,MATCH($E190,Establishment!$A$2:$A$1042,0))</f>
        <v xml:space="preserve"> </v>
      </c>
      <c r="G190" t="str">
        <f t="array" ref="G190">INDEX(Establishment!C$2:C$1042,MATCH($E190,Establishment!$A$2:$A$1042,0))</f>
        <v xml:space="preserve"> </v>
      </c>
      <c r="I190" s="1"/>
      <c r="M190">
        <f t="shared" si="2"/>
        <v>0</v>
      </c>
      <c r="N190">
        <f t="shared" si="3"/>
        <v>0</v>
      </c>
      <c r="O190" t="s">
        <v>20</v>
      </c>
      <c r="P190" t="str">
        <f t="array" ref="P190">INDEX(Items!B$2:B$1090,MATCH($O190,Items!$A$2:$A$1090,0))</f>
        <v xml:space="preserve"> </v>
      </c>
      <c r="Q190" t="str">
        <f t="array" ref="Q190">INDEX(Items!C$2:C$1090,MATCH($O190,Items!$A$2:$A$1090,0))</f>
        <v xml:space="preserve"> </v>
      </c>
      <c r="R190" t="str">
        <f t="array" ref="R190">INDEX(Items!D$2:D$1090,MATCH($O190,Items!$A$2:$A$1090,0))</f>
        <v xml:space="preserve"> </v>
      </c>
    </row>
    <row r="191" spans="1:18" ht="15.75" customHeight="1" x14ac:dyDescent="0.25">
      <c r="A191">
        <f t="shared" si="0"/>
        <v>1</v>
      </c>
      <c r="B191" t="str">
        <f t="shared" si="4"/>
        <v/>
      </c>
      <c r="C191">
        <f t="shared" si="5"/>
        <v>1</v>
      </c>
      <c r="D191" s="4"/>
      <c r="E191" t="s">
        <v>20</v>
      </c>
      <c r="F191" t="str">
        <f t="array" ref="F191">INDEX(Establishment!B$2:B$1042,MATCH($E191,Establishment!$A$2:$A$1042,0))</f>
        <v xml:space="preserve"> </v>
      </c>
      <c r="G191" t="str">
        <f t="array" ref="G191">INDEX(Establishment!C$2:C$1042,MATCH($E191,Establishment!$A$2:$A$1042,0))</f>
        <v xml:space="preserve"> </v>
      </c>
      <c r="I191" s="1"/>
      <c r="M191">
        <f t="shared" si="2"/>
        <v>0</v>
      </c>
      <c r="N191">
        <f t="shared" si="3"/>
        <v>0</v>
      </c>
      <c r="O191" t="s">
        <v>20</v>
      </c>
      <c r="P191" t="str">
        <f t="array" ref="P191">INDEX(Items!B$2:B$1090,MATCH($O191,Items!$A$2:$A$1090,0))</f>
        <v xml:space="preserve"> </v>
      </c>
      <c r="Q191" t="str">
        <f t="array" ref="Q191">INDEX(Items!C$2:C$1090,MATCH($O191,Items!$A$2:$A$1090,0))</f>
        <v xml:space="preserve"> </v>
      </c>
      <c r="R191" t="str">
        <f t="array" ref="R191">INDEX(Items!D$2:D$1090,MATCH($O191,Items!$A$2:$A$1090,0))</f>
        <v xml:space="preserve"> </v>
      </c>
    </row>
    <row r="192" spans="1:18" ht="15.75" customHeight="1" x14ac:dyDescent="0.25">
      <c r="A192">
        <f t="shared" si="0"/>
        <v>1</v>
      </c>
      <c r="B192" t="str">
        <f t="shared" si="4"/>
        <v/>
      </c>
      <c r="C192">
        <f t="shared" si="5"/>
        <v>1</v>
      </c>
      <c r="D192" s="4"/>
      <c r="E192" t="s">
        <v>20</v>
      </c>
      <c r="F192" t="str">
        <f t="array" ref="F192">INDEX(Establishment!B$2:B$1042,MATCH($E192,Establishment!$A$2:$A$1042,0))</f>
        <v xml:space="preserve"> </v>
      </c>
      <c r="G192" t="str">
        <f t="array" ref="G192">INDEX(Establishment!C$2:C$1042,MATCH($E192,Establishment!$A$2:$A$1042,0))</f>
        <v xml:space="preserve"> </v>
      </c>
      <c r="I192" s="1"/>
      <c r="M192">
        <f t="shared" si="2"/>
        <v>0</v>
      </c>
      <c r="N192">
        <f t="shared" si="3"/>
        <v>0</v>
      </c>
      <c r="O192" t="s">
        <v>20</v>
      </c>
      <c r="P192" t="str">
        <f t="array" ref="P192">INDEX(Items!B$2:B$1090,MATCH($O192,Items!$A$2:$A$1090,0))</f>
        <v xml:space="preserve"> </v>
      </c>
      <c r="Q192" t="str">
        <f t="array" ref="Q192">INDEX(Items!C$2:C$1090,MATCH($O192,Items!$A$2:$A$1090,0))</f>
        <v xml:space="preserve"> </v>
      </c>
      <c r="R192" t="str">
        <f t="array" ref="R192">INDEX(Items!D$2:D$1090,MATCH($O192,Items!$A$2:$A$1090,0))</f>
        <v xml:space="preserve"> </v>
      </c>
    </row>
    <row r="193" spans="1:18" ht="15.75" customHeight="1" x14ac:dyDescent="0.25">
      <c r="A193">
        <f t="shared" si="0"/>
        <v>1</v>
      </c>
      <c r="B193" t="str">
        <f t="shared" si="4"/>
        <v/>
      </c>
      <c r="C193">
        <f t="shared" si="5"/>
        <v>1</v>
      </c>
      <c r="D193" s="4"/>
      <c r="E193" t="s">
        <v>20</v>
      </c>
      <c r="F193" t="str">
        <f t="array" ref="F193">INDEX(Establishment!B$2:B$1042,MATCH($E193,Establishment!$A$2:$A$1042,0))</f>
        <v xml:space="preserve"> </v>
      </c>
      <c r="G193" t="str">
        <f t="array" ref="G193">INDEX(Establishment!C$2:C$1042,MATCH($E193,Establishment!$A$2:$A$1042,0))</f>
        <v xml:space="preserve"> </v>
      </c>
      <c r="I193" s="1"/>
      <c r="M193">
        <f t="shared" si="2"/>
        <v>0</v>
      </c>
      <c r="N193">
        <f t="shared" si="3"/>
        <v>0</v>
      </c>
      <c r="O193" t="s">
        <v>20</v>
      </c>
      <c r="P193" t="str">
        <f t="array" ref="P193">INDEX(Items!B$2:B$1090,MATCH($O193,Items!$A$2:$A$1090,0))</f>
        <v xml:space="preserve"> </v>
      </c>
      <c r="Q193" t="str">
        <f t="array" ref="Q193">INDEX(Items!C$2:C$1090,MATCH($O193,Items!$A$2:$A$1090,0))</f>
        <v xml:space="preserve"> </v>
      </c>
      <c r="R193" t="str">
        <f t="array" ref="R193">INDEX(Items!D$2:D$1090,MATCH($O193,Items!$A$2:$A$1090,0))</f>
        <v xml:space="preserve"> </v>
      </c>
    </row>
    <row r="194" spans="1:18" ht="15.75" customHeight="1" x14ac:dyDescent="0.25">
      <c r="A194">
        <f t="shared" si="0"/>
        <v>1</v>
      </c>
      <c r="B194" t="str">
        <f t="shared" si="4"/>
        <v/>
      </c>
      <c r="C194">
        <f t="shared" si="5"/>
        <v>1</v>
      </c>
      <c r="D194" s="4"/>
      <c r="E194" t="s">
        <v>20</v>
      </c>
      <c r="F194" t="str">
        <f t="array" ref="F194">INDEX(Establishment!B$2:B$1042,MATCH($E194,Establishment!$A$2:$A$1042,0))</f>
        <v xml:space="preserve"> </v>
      </c>
      <c r="G194" t="str">
        <f t="array" ref="G194">INDEX(Establishment!C$2:C$1042,MATCH($E194,Establishment!$A$2:$A$1042,0))</f>
        <v xml:space="preserve"> </v>
      </c>
      <c r="I194" s="1"/>
      <c r="M194">
        <f t="shared" si="2"/>
        <v>0</v>
      </c>
      <c r="N194">
        <f t="shared" si="3"/>
        <v>0</v>
      </c>
      <c r="O194" t="s">
        <v>20</v>
      </c>
      <c r="P194" t="str">
        <f t="array" ref="P194">INDEX(Items!B$2:B$1090,MATCH($O194,Items!$A$2:$A$1090,0))</f>
        <v xml:space="preserve"> </v>
      </c>
      <c r="Q194" t="str">
        <f t="array" ref="Q194">INDEX(Items!C$2:C$1090,MATCH($O194,Items!$A$2:$A$1090,0))</f>
        <v xml:space="preserve"> </v>
      </c>
      <c r="R194" t="str">
        <f t="array" ref="R194">INDEX(Items!D$2:D$1090,MATCH($O194,Items!$A$2:$A$1090,0))</f>
        <v xml:space="preserve"> </v>
      </c>
    </row>
    <row r="195" spans="1:18" ht="15.75" customHeight="1" x14ac:dyDescent="0.25">
      <c r="A195">
        <f t="shared" si="0"/>
        <v>1</v>
      </c>
      <c r="B195" t="str">
        <f t="shared" si="4"/>
        <v/>
      </c>
      <c r="C195">
        <f t="shared" si="5"/>
        <v>1</v>
      </c>
      <c r="D195" s="4"/>
      <c r="E195" t="s">
        <v>20</v>
      </c>
      <c r="F195" t="str">
        <f t="array" ref="F195">INDEX(Establishment!B$2:B$1042,MATCH($E195,Establishment!$A$2:$A$1042,0))</f>
        <v xml:space="preserve"> </v>
      </c>
      <c r="G195" t="str">
        <f t="array" ref="G195">INDEX(Establishment!C$2:C$1042,MATCH($E195,Establishment!$A$2:$A$1042,0))</f>
        <v xml:space="preserve"> </v>
      </c>
      <c r="I195" s="1"/>
      <c r="M195">
        <f t="shared" si="2"/>
        <v>0</v>
      </c>
      <c r="N195">
        <f t="shared" si="3"/>
        <v>0</v>
      </c>
      <c r="O195" t="s">
        <v>20</v>
      </c>
      <c r="P195" t="str">
        <f t="array" ref="P195">INDEX(Items!B$2:B$1090,MATCH($O195,Items!$A$2:$A$1090,0))</f>
        <v xml:space="preserve"> </v>
      </c>
      <c r="Q195" t="str">
        <f t="array" ref="Q195">INDEX(Items!C$2:C$1090,MATCH($O195,Items!$A$2:$A$1090,0))</f>
        <v xml:space="preserve"> </v>
      </c>
      <c r="R195" t="str">
        <f t="array" ref="R195">INDEX(Items!D$2:D$1090,MATCH($O195,Items!$A$2:$A$1090,0))</f>
        <v xml:space="preserve"> </v>
      </c>
    </row>
    <row r="196" spans="1:18" ht="15.75" customHeight="1" x14ac:dyDescent="0.25">
      <c r="A196">
        <f t="shared" si="0"/>
        <v>1</v>
      </c>
      <c r="B196" t="str">
        <f t="shared" si="4"/>
        <v/>
      </c>
      <c r="C196">
        <f t="shared" si="5"/>
        <v>1</v>
      </c>
      <c r="D196" s="4"/>
      <c r="E196" t="s">
        <v>20</v>
      </c>
      <c r="F196" t="str">
        <f t="array" ref="F196">INDEX(Establishment!B$2:B$1042,MATCH($E196,Establishment!$A$2:$A$1042,0))</f>
        <v xml:space="preserve"> </v>
      </c>
      <c r="G196" t="str">
        <f t="array" ref="G196">INDEX(Establishment!C$2:C$1042,MATCH($E196,Establishment!$A$2:$A$1042,0))</f>
        <v xml:space="preserve"> </v>
      </c>
      <c r="I196" s="1"/>
      <c r="M196">
        <f t="shared" si="2"/>
        <v>0</v>
      </c>
      <c r="N196">
        <f t="shared" si="3"/>
        <v>0</v>
      </c>
      <c r="O196" t="s">
        <v>20</v>
      </c>
      <c r="P196" t="str">
        <f t="array" ref="P196">INDEX(Items!B$2:B$1090,MATCH($O196,Items!$A$2:$A$1090,0))</f>
        <v xml:space="preserve"> </v>
      </c>
      <c r="Q196" t="str">
        <f t="array" ref="Q196">INDEX(Items!C$2:C$1090,MATCH($O196,Items!$A$2:$A$1090,0))</f>
        <v xml:space="preserve"> </v>
      </c>
      <c r="R196" t="str">
        <f t="array" ref="R196">INDEX(Items!D$2:D$1090,MATCH($O196,Items!$A$2:$A$1090,0))</f>
        <v xml:space="preserve"> </v>
      </c>
    </row>
    <row r="197" spans="1:18" ht="15.75" customHeight="1" x14ac:dyDescent="0.25">
      <c r="A197">
        <f t="shared" si="0"/>
        <v>1</v>
      </c>
      <c r="B197" t="str">
        <f t="shared" si="4"/>
        <v/>
      </c>
      <c r="C197">
        <f t="shared" si="5"/>
        <v>1</v>
      </c>
      <c r="D197" s="4"/>
      <c r="E197" t="s">
        <v>20</v>
      </c>
      <c r="F197" t="str">
        <f t="array" ref="F197">INDEX(Establishment!B$2:B$1042,MATCH($E197,Establishment!$A$2:$A$1042,0))</f>
        <v xml:space="preserve"> </v>
      </c>
      <c r="G197" t="str">
        <f t="array" ref="G197">INDEX(Establishment!C$2:C$1042,MATCH($E197,Establishment!$A$2:$A$1042,0))</f>
        <v xml:space="preserve"> </v>
      </c>
      <c r="I197" s="1"/>
      <c r="M197">
        <f t="shared" si="2"/>
        <v>0</v>
      </c>
      <c r="N197">
        <f t="shared" si="3"/>
        <v>0</v>
      </c>
      <c r="O197" t="s">
        <v>20</v>
      </c>
      <c r="P197" t="str">
        <f t="array" ref="P197">INDEX(Items!B$2:B$1090,MATCH($O197,Items!$A$2:$A$1090,0))</f>
        <v xml:space="preserve"> </v>
      </c>
      <c r="Q197" t="str">
        <f t="array" ref="Q197">INDEX(Items!C$2:C$1090,MATCH($O197,Items!$A$2:$A$1090,0))</f>
        <v xml:space="preserve"> </v>
      </c>
      <c r="R197" t="str">
        <f t="array" ref="R197">INDEX(Items!D$2:D$1090,MATCH($O197,Items!$A$2:$A$1090,0))</f>
        <v xml:space="preserve"> </v>
      </c>
    </row>
    <row r="198" spans="1:18" ht="15.75" customHeight="1" x14ac:dyDescent="0.25">
      <c r="A198">
        <f t="shared" si="0"/>
        <v>1</v>
      </c>
      <c r="B198" t="str">
        <f t="shared" si="4"/>
        <v/>
      </c>
      <c r="C198">
        <f t="shared" si="5"/>
        <v>1</v>
      </c>
      <c r="D198" s="4"/>
      <c r="E198" t="s">
        <v>20</v>
      </c>
      <c r="F198" t="str">
        <f t="array" ref="F198">INDEX(Establishment!B$2:B$1042,MATCH($E198,Establishment!$A$2:$A$1042,0))</f>
        <v xml:space="preserve"> </v>
      </c>
      <c r="G198" t="str">
        <f t="array" ref="G198">INDEX(Establishment!C$2:C$1042,MATCH($E198,Establishment!$A$2:$A$1042,0))</f>
        <v xml:space="preserve"> </v>
      </c>
      <c r="I198" s="1"/>
      <c r="M198">
        <f t="shared" si="2"/>
        <v>0</v>
      </c>
      <c r="N198">
        <f t="shared" si="3"/>
        <v>0</v>
      </c>
      <c r="O198" t="s">
        <v>20</v>
      </c>
      <c r="P198" t="str">
        <f t="array" ref="P198">INDEX(Items!B$2:B$1090,MATCH($O198,Items!$A$2:$A$1090,0))</f>
        <v xml:space="preserve"> </v>
      </c>
      <c r="Q198" t="str">
        <f t="array" ref="Q198">INDEX(Items!C$2:C$1090,MATCH($O198,Items!$A$2:$A$1090,0))</f>
        <v xml:space="preserve"> </v>
      </c>
      <c r="R198" t="str">
        <f t="array" ref="R198">INDEX(Items!D$2:D$1090,MATCH($O198,Items!$A$2:$A$1090,0))</f>
        <v xml:space="preserve"> </v>
      </c>
    </row>
    <row r="199" spans="1:18" ht="15.75" customHeight="1" x14ac:dyDescent="0.25">
      <c r="A199">
        <f t="shared" si="0"/>
        <v>1</v>
      </c>
      <c r="B199" t="str">
        <f t="shared" si="4"/>
        <v/>
      </c>
      <c r="C199">
        <f t="shared" si="5"/>
        <v>1</v>
      </c>
      <c r="D199" s="4"/>
      <c r="E199" t="s">
        <v>20</v>
      </c>
      <c r="F199" t="str">
        <f t="array" ref="F199">INDEX(Establishment!B$2:B$1042,MATCH($E199,Establishment!$A$2:$A$1042,0))</f>
        <v xml:space="preserve"> </v>
      </c>
      <c r="G199" t="str">
        <f t="array" ref="G199">INDEX(Establishment!C$2:C$1042,MATCH($E199,Establishment!$A$2:$A$1042,0))</f>
        <v xml:space="preserve"> </v>
      </c>
      <c r="I199" s="1"/>
      <c r="M199">
        <f t="shared" si="2"/>
        <v>0</v>
      </c>
      <c r="N199">
        <f t="shared" si="3"/>
        <v>0</v>
      </c>
      <c r="O199" t="s">
        <v>20</v>
      </c>
      <c r="P199" t="str">
        <f t="array" ref="P199">INDEX(Items!B$2:B$1090,MATCH($O199,Items!$A$2:$A$1090,0))</f>
        <v xml:space="preserve"> </v>
      </c>
      <c r="Q199" t="str">
        <f t="array" ref="Q199">INDEX(Items!C$2:C$1090,MATCH($O199,Items!$A$2:$A$1090,0))</f>
        <v xml:space="preserve"> </v>
      </c>
      <c r="R199" t="str">
        <f t="array" ref="R199">INDEX(Items!D$2:D$1090,MATCH($O199,Items!$A$2:$A$1090,0))</f>
        <v xml:space="preserve"> </v>
      </c>
    </row>
    <row r="200" spans="1:18" ht="15.75" customHeight="1" x14ac:dyDescent="0.25">
      <c r="A200">
        <f t="shared" si="0"/>
        <v>1</v>
      </c>
      <c r="B200" t="str">
        <f t="shared" si="4"/>
        <v/>
      </c>
      <c r="C200">
        <f t="shared" si="5"/>
        <v>1</v>
      </c>
      <c r="D200" s="4"/>
      <c r="E200" t="s">
        <v>20</v>
      </c>
      <c r="F200" t="str">
        <f t="array" ref="F200">INDEX(Establishment!B$2:B$1042,MATCH($E200,Establishment!$A$2:$A$1042,0))</f>
        <v xml:space="preserve"> </v>
      </c>
      <c r="G200" t="str">
        <f t="array" ref="G200">INDEX(Establishment!C$2:C$1042,MATCH($E200,Establishment!$A$2:$A$1042,0))</f>
        <v xml:space="preserve"> </v>
      </c>
      <c r="I200" s="1"/>
      <c r="M200">
        <f t="shared" si="2"/>
        <v>0</v>
      </c>
      <c r="N200">
        <f t="shared" si="3"/>
        <v>0</v>
      </c>
      <c r="O200" t="s">
        <v>20</v>
      </c>
      <c r="P200" t="str">
        <f t="array" ref="P200">INDEX(Items!B$2:B$1090,MATCH($O200,Items!$A$2:$A$1090,0))</f>
        <v xml:space="preserve"> </v>
      </c>
      <c r="Q200" t="str">
        <f t="array" ref="Q200">INDEX(Items!C$2:C$1090,MATCH($O200,Items!$A$2:$A$1090,0))</f>
        <v xml:space="preserve"> </v>
      </c>
      <c r="R200" t="str">
        <f t="array" ref="R200">INDEX(Items!D$2:D$1090,MATCH($O200,Items!$A$2:$A$1090,0))</f>
        <v xml:space="preserve"> </v>
      </c>
    </row>
    <row r="201" spans="1:18" ht="15.75" customHeight="1" x14ac:dyDescent="0.25">
      <c r="A201">
        <f t="shared" si="0"/>
        <v>1</v>
      </c>
      <c r="B201" t="str">
        <f t="shared" si="4"/>
        <v/>
      </c>
      <c r="C201">
        <f t="shared" si="5"/>
        <v>1</v>
      </c>
      <c r="D201" s="4"/>
      <c r="E201" t="s">
        <v>20</v>
      </c>
      <c r="F201" t="str">
        <f t="array" ref="F201">INDEX(Establishment!B$2:B$1042,MATCH($E201,Establishment!$A$2:$A$1042,0))</f>
        <v xml:space="preserve"> </v>
      </c>
      <c r="G201" t="str">
        <f t="array" ref="G201">INDEX(Establishment!C$2:C$1042,MATCH($E201,Establishment!$A$2:$A$1042,0))</f>
        <v xml:space="preserve"> </v>
      </c>
      <c r="I201" s="1"/>
      <c r="M201">
        <f t="shared" si="2"/>
        <v>0</v>
      </c>
      <c r="N201">
        <f t="shared" si="3"/>
        <v>0</v>
      </c>
      <c r="O201" t="s">
        <v>20</v>
      </c>
      <c r="P201" t="str">
        <f t="array" ref="P201">INDEX(Items!B$2:B$1090,MATCH($O201,Items!$A$2:$A$1090,0))</f>
        <v xml:space="preserve"> </v>
      </c>
      <c r="Q201" t="str">
        <f t="array" ref="Q201">INDEX(Items!C$2:C$1090,MATCH($O201,Items!$A$2:$A$1090,0))</f>
        <v xml:space="preserve"> </v>
      </c>
      <c r="R201" t="str">
        <f t="array" ref="R201">INDEX(Items!D$2:D$1090,MATCH($O201,Items!$A$2:$A$1090,0))</f>
        <v xml:space="preserve"> </v>
      </c>
    </row>
    <row r="202" spans="1:18" ht="15.75" customHeight="1" x14ac:dyDescent="0.25">
      <c r="A202">
        <f t="shared" si="0"/>
        <v>1</v>
      </c>
      <c r="B202" t="str">
        <f t="shared" si="4"/>
        <v/>
      </c>
      <c r="C202">
        <f t="shared" si="5"/>
        <v>1</v>
      </c>
      <c r="D202" s="4"/>
      <c r="E202" t="s">
        <v>20</v>
      </c>
      <c r="F202" t="str">
        <f t="array" ref="F202">INDEX(Establishment!B$2:B$1042,MATCH($E202,Establishment!$A$2:$A$1042,0))</f>
        <v xml:space="preserve"> </v>
      </c>
      <c r="G202" t="str">
        <f t="array" ref="G202">INDEX(Establishment!C$2:C$1042,MATCH($E202,Establishment!$A$2:$A$1042,0))</f>
        <v xml:space="preserve"> </v>
      </c>
      <c r="I202" s="1"/>
      <c r="M202">
        <f t="shared" si="2"/>
        <v>0</v>
      </c>
      <c r="N202">
        <f t="shared" si="3"/>
        <v>0</v>
      </c>
      <c r="O202" t="s">
        <v>20</v>
      </c>
      <c r="P202" t="str">
        <f t="array" ref="P202">INDEX(Items!B$2:B$1090,MATCH($O202,Items!$A$2:$A$1090,0))</f>
        <v xml:space="preserve"> </v>
      </c>
      <c r="Q202" t="str">
        <f t="array" ref="Q202">INDEX(Items!C$2:C$1090,MATCH($O202,Items!$A$2:$A$1090,0))</f>
        <v xml:space="preserve"> </v>
      </c>
      <c r="R202" t="str">
        <f t="array" ref="R202">INDEX(Items!D$2:D$1090,MATCH($O202,Items!$A$2:$A$1090,0))</f>
        <v xml:space="preserve"> </v>
      </c>
    </row>
    <row r="203" spans="1:18" ht="15.75" customHeight="1" x14ac:dyDescent="0.25">
      <c r="A203">
        <f t="shared" si="0"/>
        <v>1</v>
      </c>
      <c r="B203" t="str">
        <f t="shared" si="4"/>
        <v/>
      </c>
      <c r="C203">
        <f t="shared" si="5"/>
        <v>1</v>
      </c>
      <c r="D203" s="4"/>
      <c r="E203" t="s">
        <v>20</v>
      </c>
      <c r="F203" t="str">
        <f t="array" ref="F203">INDEX(Establishment!B$2:B$1042,MATCH($E203,Establishment!$A$2:$A$1042,0))</f>
        <v xml:space="preserve"> </v>
      </c>
      <c r="G203" t="str">
        <f t="array" ref="G203">INDEX(Establishment!C$2:C$1042,MATCH($E203,Establishment!$A$2:$A$1042,0))</f>
        <v xml:space="preserve"> </v>
      </c>
      <c r="I203" s="1"/>
      <c r="M203">
        <f t="shared" si="2"/>
        <v>0</v>
      </c>
      <c r="N203">
        <f t="shared" si="3"/>
        <v>0</v>
      </c>
      <c r="O203" t="s">
        <v>20</v>
      </c>
      <c r="P203" t="str">
        <f t="array" ref="P203">INDEX(Items!B$2:B$1090,MATCH($O203,Items!$A$2:$A$1090,0))</f>
        <v xml:space="preserve"> </v>
      </c>
      <c r="Q203" t="str">
        <f t="array" ref="Q203">INDEX(Items!C$2:C$1090,MATCH($O203,Items!$A$2:$A$1090,0))</f>
        <v xml:space="preserve"> </v>
      </c>
      <c r="R203" t="str">
        <f t="array" ref="R203">INDEX(Items!D$2:D$1090,MATCH($O203,Items!$A$2:$A$1090,0))</f>
        <v xml:space="preserve"> </v>
      </c>
    </row>
    <row r="204" spans="1:18" ht="15.75" customHeight="1" x14ac:dyDescent="0.25">
      <c r="A204">
        <f t="shared" si="0"/>
        <v>1</v>
      </c>
      <c r="B204" t="str">
        <f t="shared" si="4"/>
        <v/>
      </c>
      <c r="C204">
        <f t="shared" si="5"/>
        <v>1</v>
      </c>
      <c r="D204" s="4"/>
      <c r="E204" t="s">
        <v>20</v>
      </c>
      <c r="F204" t="str">
        <f t="array" ref="F204">INDEX(Establishment!B$2:B$1042,MATCH($E204,Establishment!$A$2:$A$1042,0))</f>
        <v xml:space="preserve"> </v>
      </c>
      <c r="G204" t="str">
        <f t="array" ref="G204">INDEX(Establishment!C$2:C$1042,MATCH($E204,Establishment!$A$2:$A$1042,0))</f>
        <v xml:space="preserve"> </v>
      </c>
      <c r="I204" s="1"/>
      <c r="M204">
        <f t="shared" si="2"/>
        <v>0</v>
      </c>
      <c r="N204">
        <f t="shared" si="3"/>
        <v>0</v>
      </c>
      <c r="O204" t="s">
        <v>20</v>
      </c>
      <c r="P204" t="str">
        <f t="array" ref="P204">INDEX(Items!B$2:B$1090,MATCH($O204,Items!$A$2:$A$1090,0))</f>
        <v xml:space="preserve"> </v>
      </c>
      <c r="Q204" t="str">
        <f t="array" ref="Q204">INDEX(Items!C$2:C$1090,MATCH($O204,Items!$A$2:$A$1090,0))</f>
        <v xml:space="preserve"> </v>
      </c>
      <c r="R204" t="str">
        <f t="array" ref="R204">INDEX(Items!D$2:D$1090,MATCH($O204,Items!$A$2:$A$1090,0))</f>
        <v xml:space="preserve"> </v>
      </c>
    </row>
    <row r="205" spans="1:18" ht="15.75" customHeight="1" x14ac:dyDescent="0.25">
      <c r="A205">
        <f t="shared" si="0"/>
        <v>1</v>
      </c>
      <c r="B205" t="str">
        <f t="shared" si="4"/>
        <v/>
      </c>
      <c r="C205">
        <f t="shared" si="5"/>
        <v>1</v>
      </c>
      <c r="D205" s="4"/>
      <c r="E205" t="s">
        <v>20</v>
      </c>
      <c r="F205" t="str">
        <f t="array" ref="F205">INDEX(Establishment!B$2:B$1042,MATCH($E205,Establishment!$A$2:$A$1042,0))</f>
        <v xml:space="preserve"> </v>
      </c>
      <c r="G205" t="str">
        <f t="array" ref="G205">INDEX(Establishment!C$2:C$1042,MATCH($E205,Establishment!$A$2:$A$1042,0))</f>
        <v xml:space="preserve"> </v>
      </c>
      <c r="I205" s="1"/>
      <c r="M205">
        <f t="shared" si="2"/>
        <v>0</v>
      </c>
      <c r="N205">
        <f t="shared" si="3"/>
        <v>0</v>
      </c>
      <c r="O205" t="s">
        <v>20</v>
      </c>
      <c r="P205" t="str">
        <f t="array" ref="P205">INDEX(Items!B$2:B$1090,MATCH($O205,Items!$A$2:$A$1090,0))</f>
        <v xml:space="preserve"> </v>
      </c>
      <c r="Q205" t="str">
        <f t="array" ref="Q205">INDEX(Items!C$2:C$1090,MATCH($O205,Items!$A$2:$A$1090,0))</f>
        <v xml:space="preserve"> </v>
      </c>
      <c r="R205" t="str">
        <f t="array" ref="R205">INDEX(Items!D$2:D$1090,MATCH($O205,Items!$A$2:$A$1090,0))</f>
        <v xml:space="preserve"> </v>
      </c>
    </row>
    <row r="206" spans="1:18" ht="15.75" customHeight="1" x14ac:dyDescent="0.25">
      <c r="A206">
        <f t="shared" si="0"/>
        <v>1</v>
      </c>
      <c r="B206" t="str">
        <f t="shared" si="4"/>
        <v/>
      </c>
      <c r="C206">
        <f t="shared" si="5"/>
        <v>1</v>
      </c>
      <c r="D206" s="4"/>
      <c r="E206" t="s">
        <v>20</v>
      </c>
      <c r="F206" t="str">
        <f t="array" ref="F206">INDEX(Establishment!B$2:B$1042,MATCH($E206,Establishment!$A$2:$A$1042,0))</f>
        <v xml:space="preserve"> </v>
      </c>
      <c r="G206" t="str">
        <f t="array" ref="G206">INDEX(Establishment!C$2:C$1042,MATCH($E206,Establishment!$A$2:$A$1042,0))</f>
        <v xml:space="preserve"> </v>
      </c>
      <c r="I206" s="1"/>
      <c r="M206">
        <f t="shared" si="2"/>
        <v>0</v>
      </c>
      <c r="N206">
        <f t="shared" si="3"/>
        <v>0</v>
      </c>
      <c r="O206" t="s">
        <v>20</v>
      </c>
      <c r="P206" t="str">
        <f t="array" ref="P206">INDEX(Items!B$2:B$1090,MATCH($O206,Items!$A$2:$A$1090,0))</f>
        <v xml:space="preserve"> </v>
      </c>
      <c r="Q206" t="str">
        <f t="array" ref="Q206">INDEX(Items!C$2:C$1090,MATCH($O206,Items!$A$2:$A$1090,0))</f>
        <v xml:space="preserve"> </v>
      </c>
      <c r="R206" t="str">
        <f t="array" ref="R206">INDEX(Items!D$2:D$1090,MATCH($O206,Items!$A$2:$A$1090,0))</f>
        <v xml:space="preserve"> </v>
      </c>
    </row>
    <row r="207" spans="1:18" ht="15.75" customHeight="1" x14ac:dyDescent="0.25">
      <c r="A207">
        <f t="shared" si="0"/>
        <v>1</v>
      </c>
      <c r="B207" t="str">
        <f t="shared" si="4"/>
        <v/>
      </c>
      <c r="C207">
        <f t="shared" si="5"/>
        <v>1</v>
      </c>
      <c r="D207" s="4"/>
      <c r="E207" t="s">
        <v>20</v>
      </c>
      <c r="F207" t="str">
        <f t="array" ref="F207">INDEX(Establishment!B$2:B$1042,MATCH($E207,Establishment!$A$2:$A$1042,0))</f>
        <v xml:space="preserve"> </v>
      </c>
      <c r="G207" t="str">
        <f t="array" ref="G207">INDEX(Establishment!C$2:C$1042,MATCH($E207,Establishment!$A$2:$A$1042,0))</f>
        <v xml:space="preserve"> </v>
      </c>
      <c r="I207" s="1"/>
      <c r="M207">
        <f t="shared" si="2"/>
        <v>0</v>
      </c>
      <c r="N207">
        <f t="shared" si="3"/>
        <v>0</v>
      </c>
      <c r="O207" t="s">
        <v>20</v>
      </c>
      <c r="P207" t="str">
        <f t="array" ref="P207">INDEX(Items!B$2:B$1090,MATCH($O207,Items!$A$2:$A$1090,0))</f>
        <v xml:space="preserve"> </v>
      </c>
      <c r="Q207" t="str">
        <f t="array" ref="Q207">INDEX(Items!C$2:C$1090,MATCH($O207,Items!$A$2:$A$1090,0))</f>
        <v xml:space="preserve"> </v>
      </c>
      <c r="R207" t="str">
        <f t="array" ref="R207">INDEX(Items!D$2:D$1090,MATCH($O207,Items!$A$2:$A$1090,0))</f>
        <v xml:space="preserve"> </v>
      </c>
    </row>
    <row r="208" spans="1:18" ht="15.75" customHeight="1" x14ac:dyDescent="0.25">
      <c r="A208">
        <f t="shared" si="0"/>
        <v>1</v>
      </c>
      <c r="B208" t="str">
        <f t="shared" si="4"/>
        <v/>
      </c>
      <c r="C208">
        <f t="shared" si="5"/>
        <v>1</v>
      </c>
      <c r="D208" s="4"/>
      <c r="E208" t="s">
        <v>20</v>
      </c>
      <c r="F208" t="str">
        <f t="array" ref="F208">INDEX(Establishment!B$2:B$1042,MATCH($E208,Establishment!$A$2:$A$1042,0))</f>
        <v xml:space="preserve"> </v>
      </c>
      <c r="G208" t="str">
        <f t="array" ref="G208">INDEX(Establishment!C$2:C$1042,MATCH($E208,Establishment!$A$2:$A$1042,0))</f>
        <v xml:space="preserve"> </v>
      </c>
      <c r="I208" s="1"/>
      <c r="M208">
        <f t="shared" si="2"/>
        <v>0</v>
      </c>
      <c r="N208">
        <f t="shared" si="3"/>
        <v>0</v>
      </c>
      <c r="O208" t="s">
        <v>20</v>
      </c>
      <c r="P208" t="str">
        <f t="array" ref="P208">INDEX(Items!B$2:B$1090,MATCH($O208,Items!$A$2:$A$1090,0))</f>
        <v xml:space="preserve"> </v>
      </c>
      <c r="Q208" t="str">
        <f t="array" ref="Q208">INDEX(Items!C$2:C$1090,MATCH($O208,Items!$A$2:$A$1090,0))</f>
        <v xml:space="preserve"> </v>
      </c>
      <c r="R208" t="str">
        <f t="array" ref="R208">INDEX(Items!D$2:D$1090,MATCH($O208,Items!$A$2:$A$1090,0))</f>
        <v xml:space="preserve"> </v>
      </c>
    </row>
    <row r="209" spans="1:18" ht="15.75" customHeight="1" x14ac:dyDescent="0.25">
      <c r="A209">
        <f t="shared" si="0"/>
        <v>1</v>
      </c>
      <c r="B209" t="str">
        <f t="shared" si="4"/>
        <v/>
      </c>
      <c r="C209">
        <f t="shared" si="5"/>
        <v>1</v>
      </c>
      <c r="D209" s="4"/>
      <c r="E209" t="s">
        <v>20</v>
      </c>
      <c r="F209" t="str">
        <f t="array" ref="F209">INDEX(Establishment!B$2:B$1042,MATCH($E209,Establishment!$A$2:$A$1042,0))</f>
        <v xml:space="preserve"> </v>
      </c>
      <c r="G209" t="str">
        <f t="array" ref="G209">INDEX(Establishment!C$2:C$1042,MATCH($E209,Establishment!$A$2:$A$1042,0))</f>
        <v xml:space="preserve"> </v>
      </c>
      <c r="I209" s="1"/>
      <c r="M209">
        <f t="shared" si="2"/>
        <v>0</v>
      </c>
      <c r="N209">
        <f t="shared" si="3"/>
        <v>0</v>
      </c>
      <c r="O209" t="s">
        <v>20</v>
      </c>
      <c r="P209" t="str">
        <f t="array" ref="P209">INDEX(Items!B$2:B$1090,MATCH($O209,Items!$A$2:$A$1090,0))</f>
        <v xml:space="preserve"> </v>
      </c>
      <c r="Q209" t="str">
        <f t="array" ref="Q209">INDEX(Items!C$2:C$1090,MATCH($O209,Items!$A$2:$A$1090,0))</f>
        <v xml:space="preserve"> </v>
      </c>
      <c r="R209" t="str">
        <f t="array" ref="R209">INDEX(Items!D$2:D$1090,MATCH($O209,Items!$A$2:$A$1090,0))</f>
        <v xml:space="preserve"> </v>
      </c>
    </row>
    <row r="210" spans="1:18" ht="15.75" customHeight="1" x14ac:dyDescent="0.25">
      <c r="A210">
        <f t="shared" si="0"/>
        <v>1</v>
      </c>
      <c r="B210" t="str">
        <f t="shared" si="4"/>
        <v/>
      </c>
      <c r="C210">
        <f t="shared" si="5"/>
        <v>1</v>
      </c>
      <c r="D210" s="4"/>
      <c r="E210" t="s">
        <v>20</v>
      </c>
      <c r="F210" t="str">
        <f t="array" ref="F210">INDEX(Establishment!B$2:B$1042,MATCH($E210,Establishment!$A$2:$A$1042,0))</f>
        <v xml:space="preserve"> </v>
      </c>
      <c r="G210" t="str">
        <f t="array" ref="G210">INDEX(Establishment!C$2:C$1042,MATCH($E210,Establishment!$A$2:$A$1042,0))</f>
        <v xml:space="preserve"> </v>
      </c>
      <c r="I210" s="1"/>
      <c r="M210">
        <f t="shared" si="2"/>
        <v>0</v>
      </c>
      <c r="N210">
        <f t="shared" si="3"/>
        <v>0</v>
      </c>
      <c r="O210" t="s">
        <v>20</v>
      </c>
      <c r="P210" t="str">
        <f t="array" ref="P210">INDEX(Items!B$2:B$1090,MATCH($O210,Items!$A$2:$A$1090,0))</f>
        <v xml:space="preserve"> </v>
      </c>
      <c r="Q210" t="str">
        <f t="array" ref="Q210">INDEX(Items!C$2:C$1090,MATCH($O210,Items!$A$2:$A$1090,0))</f>
        <v xml:space="preserve"> </v>
      </c>
      <c r="R210" t="str">
        <f t="array" ref="R210">INDEX(Items!D$2:D$1090,MATCH($O210,Items!$A$2:$A$1090,0))</f>
        <v xml:space="preserve"> </v>
      </c>
    </row>
    <row r="211" spans="1:18" ht="15.75" customHeight="1" x14ac:dyDescent="0.25">
      <c r="A211">
        <f t="shared" si="0"/>
        <v>1</v>
      </c>
      <c r="B211" t="str">
        <f t="shared" si="4"/>
        <v/>
      </c>
      <c r="C211">
        <f t="shared" si="5"/>
        <v>1</v>
      </c>
      <c r="D211" s="4"/>
      <c r="E211" t="s">
        <v>20</v>
      </c>
      <c r="F211" t="str">
        <f t="array" ref="F211">INDEX(Establishment!B$2:B$1042,MATCH($E211,Establishment!$A$2:$A$1042,0))</f>
        <v xml:space="preserve"> </v>
      </c>
      <c r="G211" t="str">
        <f t="array" ref="G211">INDEX(Establishment!C$2:C$1042,MATCH($E211,Establishment!$A$2:$A$1042,0))</f>
        <v xml:space="preserve"> </v>
      </c>
      <c r="I211" s="1"/>
      <c r="M211">
        <f t="shared" si="2"/>
        <v>0</v>
      </c>
      <c r="N211">
        <f t="shared" si="3"/>
        <v>0</v>
      </c>
      <c r="O211" t="s">
        <v>20</v>
      </c>
      <c r="P211" t="str">
        <f t="array" ref="P211">INDEX(Items!B$2:B$1090,MATCH($O211,Items!$A$2:$A$1090,0))</f>
        <v xml:space="preserve"> </v>
      </c>
      <c r="Q211" t="str">
        <f t="array" ref="Q211">INDEX(Items!C$2:C$1090,MATCH($O211,Items!$A$2:$A$1090,0))</f>
        <v xml:space="preserve"> </v>
      </c>
      <c r="R211" t="str">
        <f t="array" ref="R211">INDEX(Items!D$2:D$1090,MATCH($O211,Items!$A$2:$A$1090,0))</f>
        <v xml:space="preserve"> </v>
      </c>
    </row>
    <row r="212" spans="1:18" ht="15.75" customHeight="1" x14ac:dyDescent="0.25">
      <c r="A212">
        <f t="shared" si="0"/>
        <v>1</v>
      </c>
      <c r="B212" t="str">
        <f t="shared" si="4"/>
        <v/>
      </c>
      <c r="C212">
        <f t="shared" si="5"/>
        <v>1</v>
      </c>
      <c r="D212" s="4"/>
      <c r="E212" t="s">
        <v>20</v>
      </c>
      <c r="F212" t="str">
        <f t="array" ref="F212">INDEX(Establishment!B$2:B$1042,MATCH($E212,Establishment!$A$2:$A$1042,0))</f>
        <v xml:space="preserve"> </v>
      </c>
      <c r="G212" t="str">
        <f t="array" ref="G212">INDEX(Establishment!C$2:C$1042,MATCH($E212,Establishment!$A$2:$A$1042,0))</f>
        <v xml:space="preserve"> </v>
      </c>
      <c r="I212" s="1"/>
      <c r="M212">
        <f t="shared" si="2"/>
        <v>0</v>
      </c>
      <c r="N212">
        <f t="shared" si="3"/>
        <v>0</v>
      </c>
      <c r="O212" t="s">
        <v>20</v>
      </c>
      <c r="P212" t="str">
        <f t="array" ref="P212">INDEX(Items!B$2:B$1090,MATCH($O212,Items!$A$2:$A$1090,0))</f>
        <v xml:space="preserve"> </v>
      </c>
      <c r="Q212" t="str">
        <f t="array" ref="Q212">INDEX(Items!C$2:C$1090,MATCH($O212,Items!$A$2:$A$1090,0))</f>
        <v xml:space="preserve"> </v>
      </c>
      <c r="R212" t="str">
        <f t="array" ref="R212">INDEX(Items!D$2:D$1090,MATCH($O212,Items!$A$2:$A$1090,0))</f>
        <v xml:space="preserve"> </v>
      </c>
    </row>
    <row r="213" spans="1:18" ht="15.75" customHeight="1" x14ac:dyDescent="0.25">
      <c r="A213">
        <f t="shared" si="0"/>
        <v>1</v>
      </c>
      <c r="B213" t="str">
        <f t="shared" si="4"/>
        <v/>
      </c>
      <c r="C213">
        <f t="shared" si="5"/>
        <v>1</v>
      </c>
      <c r="D213" s="4"/>
      <c r="E213" t="s">
        <v>20</v>
      </c>
      <c r="F213" t="str">
        <f t="array" ref="F213">INDEX(Establishment!B$2:B$1042,MATCH($E213,Establishment!$A$2:$A$1042,0))</f>
        <v xml:space="preserve"> </v>
      </c>
      <c r="G213" t="str">
        <f t="array" ref="G213">INDEX(Establishment!C$2:C$1042,MATCH($E213,Establishment!$A$2:$A$1042,0))</f>
        <v xml:space="preserve"> </v>
      </c>
      <c r="I213" s="1"/>
      <c r="M213">
        <f t="shared" si="2"/>
        <v>0</v>
      </c>
      <c r="N213">
        <f t="shared" si="3"/>
        <v>0</v>
      </c>
      <c r="O213" t="s">
        <v>20</v>
      </c>
      <c r="P213" t="str">
        <f t="array" ref="P213">INDEX(Items!B$2:B$1090,MATCH($O213,Items!$A$2:$A$1090,0))</f>
        <v xml:space="preserve"> </v>
      </c>
      <c r="Q213" t="str">
        <f t="array" ref="Q213">INDEX(Items!C$2:C$1090,MATCH($O213,Items!$A$2:$A$1090,0))</f>
        <v xml:space="preserve"> </v>
      </c>
      <c r="R213" t="str">
        <f t="array" ref="R213">INDEX(Items!D$2:D$1090,MATCH($O213,Items!$A$2:$A$1090,0))</f>
        <v xml:space="preserve"> </v>
      </c>
    </row>
    <row r="214" spans="1:18" ht="15.75" customHeight="1" x14ac:dyDescent="0.25">
      <c r="A214">
        <f t="shared" si="0"/>
        <v>1</v>
      </c>
      <c r="B214" t="str">
        <f t="shared" si="4"/>
        <v/>
      </c>
      <c r="C214">
        <f t="shared" si="5"/>
        <v>1</v>
      </c>
      <c r="D214" s="4"/>
      <c r="E214" t="s">
        <v>20</v>
      </c>
      <c r="F214" t="str">
        <f t="array" ref="F214">INDEX(Establishment!B$2:B$1042,MATCH($E214,Establishment!$A$2:$A$1042,0))</f>
        <v xml:space="preserve"> </v>
      </c>
      <c r="G214" t="str">
        <f t="array" ref="G214">INDEX(Establishment!C$2:C$1042,MATCH($E214,Establishment!$A$2:$A$1042,0))</f>
        <v xml:space="preserve"> </v>
      </c>
      <c r="I214" s="1"/>
      <c r="M214">
        <f t="shared" si="2"/>
        <v>0</v>
      </c>
      <c r="N214">
        <f t="shared" si="3"/>
        <v>0</v>
      </c>
      <c r="O214" t="s">
        <v>20</v>
      </c>
      <c r="P214" t="str">
        <f t="array" ref="P214">INDEX(Items!B$2:B$1090,MATCH($O214,Items!$A$2:$A$1090,0))</f>
        <v xml:space="preserve"> </v>
      </c>
      <c r="Q214" t="str">
        <f t="array" ref="Q214">INDEX(Items!C$2:C$1090,MATCH($O214,Items!$A$2:$A$1090,0))</f>
        <v xml:space="preserve"> </v>
      </c>
      <c r="R214" t="str">
        <f t="array" ref="R214">INDEX(Items!D$2:D$1090,MATCH($O214,Items!$A$2:$A$1090,0))</f>
        <v xml:space="preserve"> </v>
      </c>
    </row>
    <row r="215" spans="1:18" ht="15.75" customHeight="1" x14ac:dyDescent="0.25">
      <c r="A215">
        <f t="shared" si="0"/>
        <v>1</v>
      </c>
      <c r="B215" t="str">
        <f t="shared" si="4"/>
        <v/>
      </c>
      <c r="C215">
        <f t="shared" si="5"/>
        <v>1</v>
      </c>
      <c r="D215" s="4"/>
      <c r="E215" t="s">
        <v>20</v>
      </c>
      <c r="F215" t="str">
        <f t="array" ref="F215">INDEX(Establishment!B$2:B$1042,MATCH($E215,Establishment!$A$2:$A$1042,0))</f>
        <v xml:space="preserve"> </v>
      </c>
      <c r="G215" t="str">
        <f t="array" ref="G215">INDEX(Establishment!C$2:C$1042,MATCH($E215,Establishment!$A$2:$A$1042,0))</f>
        <v xml:space="preserve"> </v>
      </c>
      <c r="I215" s="1"/>
      <c r="M215">
        <f t="shared" si="2"/>
        <v>0</v>
      </c>
      <c r="N215">
        <f t="shared" si="3"/>
        <v>0</v>
      </c>
      <c r="O215" t="s">
        <v>20</v>
      </c>
      <c r="P215" t="str">
        <f t="array" ref="P215">INDEX(Items!B$2:B$1090,MATCH($O215,Items!$A$2:$A$1090,0))</f>
        <v xml:space="preserve"> </v>
      </c>
      <c r="Q215" t="str">
        <f t="array" ref="Q215">INDEX(Items!C$2:C$1090,MATCH($O215,Items!$A$2:$A$1090,0))</f>
        <v xml:space="preserve"> </v>
      </c>
      <c r="R215" t="str">
        <f t="array" ref="R215">INDEX(Items!D$2:D$1090,MATCH($O215,Items!$A$2:$A$1090,0))</f>
        <v xml:space="preserve"> </v>
      </c>
    </row>
    <row r="216" spans="1:18" ht="15.75" customHeight="1" x14ac:dyDescent="0.25">
      <c r="A216">
        <f t="shared" si="0"/>
        <v>1</v>
      </c>
      <c r="B216" t="str">
        <f t="shared" si="4"/>
        <v/>
      </c>
      <c r="C216">
        <f t="shared" si="5"/>
        <v>1</v>
      </c>
      <c r="D216" s="4"/>
      <c r="E216" t="s">
        <v>20</v>
      </c>
      <c r="F216" t="str">
        <f t="array" ref="F216">INDEX(Establishment!B$2:B$1042,MATCH($E216,Establishment!$A$2:$A$1042,0))</f>
        <v xml:space="preserve"> </v>
      </c>
      <c r="G216" t="str">
        <f t="array" ref="G216">INDEX(Establishment!C$2:C$1042,MATCH($E216,Establishment!$A$2:$A$1042,0))</f>
        <v xml:space="preserve"> </v>
      </c>
      <c r="I216" s="1"/>
      <c r="M216">
        <f t="shared" si="2"/>
        <v>0</v>
      </c>
      <c r="N216">
        <f t="shared" si="3"/>
        <v>0</v>
      </c>
      <c r="O216" t="s">
        <v>20</v>
      </c>
      <c r="P216" t="str">
        <f t="array" ref="P216">INDEX(Items!B$2:B$1090,MATCH($O216,Items!$A$2:$A$1090,0))</f>
        <v xml:space="preserve"> </v>
      </c>
      <c r="Q216" t="str">
        <f t="array" ref="Q216">INDEX(Items!C$2:C$1090,MATCH($O216,Items!$A$2:$A$1090,0))</f>
        <v xml:space="preserve"> </v>
      </c>
      <c r="R216" t="str">
        <f t="array" ref="R216">INDEX(Items!D$2:D$1090,MATCH($O216,Items!$A$2:$A$1090,0))</f>
        <v xml:space="preserve"> </v>
      </c>
    </row>
    <row r="217" spans="1:18" ht="15.75" customHeight="1" x14ac:dyDescent="0.25">
      <c r="A217">
        <f t="shared" si="0"/>
        <v>1</v>
      </c>
      <c r="B217" t="str">
        <f t="shared" si="4"/>
        <v/>
      </c>
      <c r="C217">
        <f t="shared" si="5"/>
        <v>1</v>
      </c>
      <c r="D217" s="4"/>
      <c r="E217" t="s">
        <v>20</v>
      </c>
      <c r="F217" t="str">
        <f t="array" ref="F217">INDEX(Establishment!B$2:B$1042,MATCH($E217,Establishment!$A$2:$A$1042,0))</f>
        <v xml:space="preserve"> </v>
      </c>
      <c r="G217" t="str">
        <f t="array" ref="G217">INDEX(Establishment!C$2:C$1042,MATCH($E217,Establishment!$A$2:$A$1042,0))</f>
        <v xml:space="preserve"> </v>
      </c>
      <c r="I217" s="1"/>
      <c r="M217">
        <f t="shared" si="2"/>
        <v>0</v>
      </c>
      <c r="N217">
        <f t="shared" si="3"/>
        <v>0</v>
      </c>
      <c r="O217" t="s">
        <v>20</v>
      </c>
      <c r="P217" t="str">
        <f t="array" ref="P217">INDEX(Items!B$2:B$1090,MATCH($O217,Items!$A$2:$A$1090,0))</f>
        <v xml:space="preserve"> </v>
      </c>
      <c r="Q217" t="str">
        <f t="array" ref="Q217">INDEX(Items!C$2:C$1090,MATCH($O217,Items!$A$2:$A$1090,0))</f>
        <v xml:space="preserve"> </v>
      </c>
      <c r="R217" t="str">
        <f t="array" ref="R217">INDEX(Items!D$2:D$1090,MATCH($O217,Items!$A$2:$A$1090,0))</f>
        <v xml:space="preserve"> </v>
      </c>
    </row>
    <row r="218" spans="1:18" ht="15.75" customHeight="1" x14ac:dyDescent="0.25">
      <c r="A218">
        <f t="shared" si="0"/>
        <v>1</v>
      </c>
      <c r="B218" t="str">
        <f t="shared" si="4"/>
        <v/>
      </c>
      <c r="C218">
        <f t="shared" si="5"/>
        <v>1</v>
      </c>
      <c r="D218" s="4"/>
      <c r="E218" t="s">
        <v>20</v>
      </c>
      <c r="F218" t="str">
        <f t="array" ref="F218">INDEX(Establishment!B$2:B$1042,MATCH($E218,Establishment!$A$2:$A$1042,0))</f>
        <v xml:space="preserve"> </v>
      </c>
      <c r="G218" t="str">
        <f t="array" ref="G218">INDEX(Establishment!C$2:C$1042,MATCH($E218,Establishment!$A$2:$A$1042,0))</f>
        <v xml:space="preserve"> </v>
      </c>
      <c r="I218" s="1"/>
      <c r="M218">
        <f t="shared" si="2"/>
        <v>0</v>
      </c>
      <c r="N218">
        <f t="shared" si="3"/>
        <v>0</v>
      </c>
      <c r="O218" t="s">
        <v>20</v>
      </c>
      <c r="P218" t="str">
        <f t="array" ref="P218">INDEX(Items!B$2:B$1090,MATCH($O218,Items!$A$2:$A$1090,0))</f>
        <v xml:space="preserve"> </v>
      </c>
      <c r="Q218" t="str">
        <f t="array" ref="Q218">INDEX(Items!C$2:C$1090,MATCH($O218,Items!$A$2:$A$1090,0))</f>
        <v xml:space="preserve"> </v>
      </c>
      <c r="R218" t="str">
        <f t="array" ref="R218">INDEX(Items!D$2:D$1090,MATCH($O218,Items!$A$2:$A$1090,0))</f>
        <v xml:space="preserve"> </v>
      </c>
    </row>
    <row r="219" spans="1:18" ht="15.75" customHeight="1" x14ac:dyDescent="0.25">
      <c r="A219">
        <f t="shared" si="0"/>
        <v>1</v>
      </c>
      <c r="B219" t="str">
        <f t="shared" si="4"/>
        <v/>
      </c>
      <c r="C219">
        <f t="shared" si="5"/>
        <v>1</v>
      </c>
      <c r="D219" s="4"/>
      <c r="E219" t="s">
        <v>20</v>
      </c>
      <c r="F219" t="str">
        <f t="array" ref="F219">INDEX(Establishment!B$2:B$1042,MATCH($E219,Establishment!$A$2:$A$1042,0))</f>
        <v xml:space="preserve"> </v>
      </c>
      <c r="G219" t="str">
        <f t="array" ref="G219">INDEX(Establishment!C$2:C$1042,MATCH($E219,Establishment!$A$2:$A$1042,0))</f>
        <v xml:space="preserve"> </v>
      </c>
      <c r="I219" s="1"/>
      <c r="M219">
        <f t="shared" si="2"/>
        <v>0</v>
      </c>
      <c r="N219">
        <f t="shared" si="3"/>
        <v>0</v>
      </c>
      <c r="O219" t="s">
        <v>20</v>
      </c>
      <c r="P219" t="str">
        <f t="array" ref="P219">INDEX(Items!B$2:B$1090,MATCH($O219,Items!$A$2:$A$1090,0))</f>
        <v xml:space="preserve"> </v>
      </c>
      <c r="Q219" t="str">
        <f t="array" ref="Q219">INDEX(Items!C$2:C$1090,MATCH($O219,Items!$A$2:$A$1090,0))</f>
        <v xml:space="preserve"> </v>
      </c>
      <c r="R219" t="str">
        <f t="array" ref="R219">INDEX(Items!D$2:D$1090,MATCH($O219,Items!$A$2:$A$1090,0))</f>
        <v xml:space="preserve"> </v>
      </c>
    </row>
    <row r="220" spans="1:18" ht="15.75" customHeight="1" x14ac:dyDescent="0.25">
      <c r="A220">
        <f t="shared" si="0"/>
        <v>1</v>
      </c>
      <c r="B220" t="str">
        <f t="shared" si="4"/>
        <v/>
      </c>
      <c r="C220">
        <f t="shared" si="5"/>
        <v>1</v>
      </c>
      <c r="D220" s="4"/>
      <c r="E220" t="s">
        <v>20</v>
      </c>
      <c r="F220" t="str">
        <f t="array" ref="F220">INDEX(Establishment!B$2:B$1042,MATCH($E220,Establishment!$A$2:$A$1042,0))</f>
        <v xml:space="preserve"> </v>
      </c>
      <c r="G220" t="str">
        <f t="array" ref="G220">INDEX(Establishment!C$2:C$1042,MATCH($E220,Establishment!$A$2:$A$1042,0))</f>
        <v xml:space="preserve"> </v>
      </c>
      <c r="I220" s="1"/>
      <c r="M220">
        <f t="shared" si="2"/>
        <v>0</v>
      </c>
      <c r="N220">
        <f t="shared" si="3"/>
        <v>0</v>
      </c>
      <c r="O220" t="s">
        <v>20</v>
      </c>
      <c r="P220" t="str">
        <f t="array" ref="P220">INDEX(Items!B$2:B$1090,MATCH($O220,Items!$A$2:$A$1090,0))</f>
        <v xml:space="preserve"> </v>
      </c>
      <c r="Q220" t="str">
        <f t="array" ref="Q220">INDEX(Items!C$2:C$1090,MATCH($O220,Items!$A$2:$A$1090,0))</f>
        <v xml:space="preserve"> </v>
      </c>
      <c r="R220" t="str">
        <f t="array" ref="R220">INDEX(Items!D$2:D$1090,MATCH($O220,Items!$A$2:$A$1090,0))</f>
        <v xml:space="preserve"> </v>
      </c>
    </row>
    <row r="221" spans="1:18" ht="15.75" customHeight="1" x14ac:dyDescent="0.25">
      <c r="A221">
        <f t="shared" si="0"/>
        <v>1</v>
      </c>
      <c r="B221" t="str">
        <f t="shared" si="4"/>
        <v/>
      </c>
      <c r="C221">
        <f t="shared" si="5"/>
        <v>1</v>
      </c>
      <c r="D221" s="4"/>
      <c r="E221" t="s">
        <v>20</v>
      </c>
      <c r="F221" t="str">
        <f t="array" ref="F221">INDEX(Establishment!B$2:B$1042,MATCH($E221,Establishment!$A$2:$A$1042,0))</f>
        <v xml:space="preserve"> </v>
      </c>
      <c r="G221" t="str">
        <f t="array" ref="G221">INDEX(Establishment!C$2:C$1042,MATCH($E221,Establishment!$A$2:$A$1042,0))</f>
        <v xml:space="preserve"> </v>
      </c>
      <c r="I221" s="1"/>
      <c r="M221">
        <f t="shared" si="2"/>
        <v>0</v>
      </c>
      <c r="N221">
        <f t="shared" si="3"/>
        <v>0</v>
      </c>
      <c r="O221" t="s">
        <v>20</v>
      </c>
      <c r="P221" t="str">
        <f t="array" ref="P221">INDEX(Items!B$2:B$1090,MATCH($O221,Items!$A$2:$A$1090,0))</f>
        <v xml:space="preserve"> </v>
      </c>
      <c r="Q221" t="str">
        <f t="array" ref="Q221">INDEX(Items!C$2:C$1090,MATCH($O221,Items!$A$2:$A$1090,0))</f>
        <v xml:space="preserve"> </v>
      </c>
      <c r="R221" t="str">
        <f t="array" ref="R221">INDEX(Items!D$2:D$1090,MATCH($O221,Items!$A$2:$A$1090,0))</f>
        <v xml:space="preserve"> </v>
      </c>
    </row>
    <row r="222" spans="1:18" ht="15.75" customHeight="1" x14ac:dyDescent="0.25">
      <c r="A222">
        <f t="shared" si="0"/>
        <v>1</v>
      </c>
      <c r="B222" t="str">
        <f t="shared" si="4"/>
        <v/>
      </c>
      <c r="C222">
        <f t="shared" si="5"/>
        <v>1</v>
      </c>
      <c r="D222" s="4"/>
      <c r="E222" t="s">
        <v>20</v>
      </c>
      <c r="F222" t="str">
        <f t="array" ref="F222">INDEX(Establishment!B$2:B$1042,MATCH($E222,Establishment!$A$2:$A$1042,0))</f>
        <v xml:space="preserve"> </v>
      </c>
      <c r="G222" t="str">
        <f t="array" ref="G222">INDEX(Establishment!C$2:C$1042,MATCH($E222,Establishment!$A$2:$A$1042,0))</f>
        <v xml:space="preserve"> </v>
      </c>
      <c r="I222" s="1"/>
      <c r="M222">
        <f t="shared" si="2"/>
        <v>0</v>
      </c>
      <c r="N222">
        <f t="shared" si="3"/>
        <v>0</v>
      </c>
      <c r="O222" t="s">
        <v>20</v>
      </c>
      <c r="P222" t="str">
        <f t="array" ref="P222">INDEX(Items!B$2:B$1090,MATCH($O222,Items!$A$2:$A$1090,0))</f>
        <v xml:space="preserve"> </v>
      </c>
      <c r="Q222" t="str">
        <f t="array" ref="Q222">INDEX(Items!C$2:C$1090,MATCH($O222,Items!$A$2:$A$1090,0))</f>
        <v xml:space="preserve"> </v>
      </c>
      <c r="R222" t="str">
        <f t="array" ref="R222">INDEX(Items!D$2:D$1090,MATCH($O222,Items!$A$2:$A$1090,0))</f>
        <v xml:space="preserve"> </v>
      </c>
    </row>
    <row r="223" spans="1:18" ht="15.75" customHeight="1" x14ac:dyDescent="0.25">
      <c r="A223">
        <f t="shared" si="0"/>
        <v>1</v>
      </c>
      <c r="B223" t="str">
        <f t="shared" si="4"/>
        <v/>
      </c>
      <c r="C223">
        <f t="shared" si="5"/>
        <v>1</v>
      </c>
      <c r="D223" s="4"/>
      <c r="E223" t="s">
        <v>20</v>
      </c>
      <c r="F223" t="str">
        <f t="array" ref="F223">INDEX(Establishment!B$2:B$1042,MATCH($E223,Establishment!$A$2:$A$1042,0))</f>
        <v xml:space="preserve"> </v>
      </c>
      <c r="G223" t="str">
        <f t="array" ref="G223">INDEX(Establishment!C$2:C$1042,MATCH($E223,Establishment!$A$2:$A$1042,0))</f>
        <v xml:space="preserve"> </v>
      </c>
      <c r="I223" s="1"/>
      <c r="M223">
        <f t="shared" si="2"/>
        <v>0</v>
      </c>
      <c r="N223">
        <f t="shared" si="3"/>
        <v>0</v>
      </c>
      <c r="O223" t="s">
        <v>20</v>
      </c>
      <c r="P223" t="str">
        <f t="array" ref="P223">INDEX(Items!B$2:B$1090,MATCH($O223,Items!$A$2:$A$1090,0))</f>
        <v xml:space="preserve"> </v>
      </c>
      <c r="Q223" t="str">
        <f t="array" ref="Q223">INDEX(Items!C$2:C$1090,MATCH($O223,Items!$A$2:$A$1090,0))</f>
        <v xml:space="preserve"> </v>
      </c>
      <c r="R223" t="str">
        <f t="array" ref="R223">INDEX(Items!D$2:D$1090,MATCH($O223,Items!$A$2:$A$1090,0))</f>
        <v xml:space="preserve"> </v>
      </c>
    </row>
    <row r="224" spans="1:18" ht="15.75" customHeight="1" x14ac:dyDescent="0.25">
      <c r="A224">
        <f t="shared" si="0"/>
        <v>1</v>
      </c>
      <c r="B224" t="str">
        <f t="shared" si="4"/>
        <v/>
      </c>
      <c r="C224">
        <f t="shared" si="5"/>
        <v>1</v>
      </c>
      <c r="D224" s="4"/>
      <c r="E224" t="s">
        <v>20</v>
      </c>
      <c r="F224" t="str">
        <f t="array" ref="F224">INDEX(Establishment!B$2:B$1042,MATCH($E224,Establishment!$A$2:$A$1042,0))</f>
        <v xml:space="preserve"> </v>
      </c>
      <c r="G224" t="str">
        <f t="array" ref="G224">INDEX(Establishment!C$2:C$1042,MATCH($E224,Establishment!$A$2:$A$1042,0))</f>
        <v xml:space="preserve"> </v>
      </c>
      <c r="I224" s="1"/>
      <c r="M224">
        <f t="shared" si="2"/>
        <v>0</v>
      </c>
      <c r="N224">
        <f t="shared" si="3"/>
        <v>0</v>
      </c>
      <c r="O224" t="s">
        <v>20</v>
      </c>
      <c r="P224" t="str">
        <f t="array" ref="P224">INDEX(Items!B$2:B$1090,MATCH($O224,Items!$A$2:$A$1090,0))</f>
        <v xml:space="preserve"> </v>
      </c>
      <c r="Q224" t="str">
        <f t="array" ref="Q224">INDEX(Items!C$2:C$1090,MATCH($O224,Items!$A$2:$A$1090,0))</f>
        <v xml:space="preserve"> </v>
      </c>
      <c r="R224" t="str">
        <f t="array" ref="R224">INDEX(Items!D$2:D$1090,MATCH($O224,Items!$A$2:$A$1090,0))</f>
        <v xml:space="preserve"> </v>
      </c>
    </row>
    <row r="225" spans="1:18" ht="15.75" customHeight="1" x14ac:dyDescent="0.25">
      <c r="A225">
        <f t="shared" si="0"/>
        <v>1</v>
      </c>
      <c r="B225" t="str">
        <f t="shared" si="4"/>
        <v/>
      </c>
      <c r="C225">
        <f t="shared" si="5"/>
        <v>1</v>
      </c>
      <c r="D225" s="4"/>
      <c r="E225" t="s">
        <v>20</v>
      </c>
      <c r="F225" t="str">
        <f t="array" ref="F225">INDEX(Establishment!B$2:B$1042,MATCH($E225,Establishment!$A$2:$A$1042,0))</f>
        <v xml:space="preserve"> </v>
      </c>
      <c r="G225" t="str">
        <f t="array" ref="G225">INDEX(Establishment!C$2:C$1042,MATCH($E225,Establishment!$A$2:$A$1042,0))</f>
        <v xml:space="preserve"> </v>
      </c>
      <c r="I225" s="1"/>
      <c r="M225">
        <f t="shared" si="2"/>
        <v>0</v>
      </c>
      <c r="N225">
        <f t="shared" si="3"/>
        <v>0</v>
      </c>
      <c r="O225" t="s">
        <v>20</v>
      </c>
      <c r="P225" t="str">
        <f t="array" ref="P225">INDEX(Items!B$2:B$1090,MATCH($O225,Items!$A$2:$A$1090,0))</f>
        <v xml:space="preserve"> </v>
      </c>
      <c r="Q225" t="str">
        <f t="array" ref="Q225">INDEX(Items!C$2:C$1090,MATCH($O225,Items!$A$2:$A$1090,0))</f>
        <v xml:space="preserve"> </v>
      </c>
      <c r="R225" t="str">
        <f t="array" ref="R225">INDEX(Items!D$2:D$1090,MATCH($O225,Items!$A$2:$A$1090,0))</f>
        <v xml:space="preserve"> </v>
      </c>
    </row>
    <row r="226" spans="1:18" ht="15.75" customHeight="1" x14ac:dyDescent="0.25">
      <c r="A226">
        <f t="shared" si="0"/>
        <v>1</v>
      </c>
      <c r="B226" t="str">
        <f t="shared" si="4"/>
        <v/>
      </c>
      <c r="C226">
        <f t="shared" si="5"/>
        <v>1</v>
      </c>
      <c r="D226" s="4"/>
      <c r="E226" t="s">
        <v>20</v>
      </c>
      <c r="F226" t="str">
        <f t="array" ref="F226">INDEX(Establishment!B$2:B$1042,MATCH($E226,Establishment!$A$2:$A$1042,0))</f>
        <v xml:space="preserve"> </v>
      </c>
      <c r="G226" t="str">
        <f t="array" ref="G226">INDEX(Establishment!C$2:C$1042,MATCH($E226,Establishment!$A$2:$A$1042,0))</f>
        <v xml:space="preserve"> </v>
      </c>
      <c r="I226" s="1"/>
      <c r="M226">
        <f t="shared" si="2"/>
        <v>0</v>
      </c>
      <c r="N226">
        <f t="shared" si="3"/>
        <v>0</v>
      </c>
      <c r="O226" t="s">
        <v>20</v>
      </c>
      <c r="P226" t="str">
        <f t="array" ref="P226">INDEX(Items!B$2:B$1090,MATCH($O226,Items!$A$2:$A$1090,0))</f>
        <v xml:space="preserve"> </v>
      </c>
      <c r="Q226" t="str">
        <f t="array" ref="Q226">INDEX(Items!C$2:C$1090,MATCH($O226,Items!$A$2:$A$1090,0))</f>
        <v xml:space="preserve"> </v>
      </c>
      <c r="R226" t="str">
        <f t="array" ref="R226">INDEX(Items!D$2:D$1090,MATCH($O226,Items!$A$2:$A$1090,0))</f>
        <v xml:space="preserve"> </v>
      </c>
    </row>
    <row r="227" spans="1:18" ht="15.75" customHeight="1" x14ac:dyDescent="0.25">
      <c r="A227">
        <f t="shared" si="0"/>
        <v>1</v>
      </c>
      <c r="B227" t="str">
        <f t="shared" si="4"/>
        <v/>
      </c>
      <c r="C227">
        <f t="shared" si="5"/>
        <v>1</v>
      </c>
      <c r="D227" s="4"/>
      <c r="E227" t="s">
        <v>20</v>
      </c>
      <c r="F227" t="str">
        <f t="array" ref="F227">INDEX(Establishment!B$2:B$1042,MATCH($E227,Establishment!$A$2:$A$1042,0))</f>
        <v xml:space="preserve"> </v>
      </c>
      <c r="G227" t="str">
        <f t="array" ref="G227">INDEX(Establishment!C$2:C$1042,MATCH($E227,Establishment!$A$2:$A$1042,0))</f>
        <v xml:space="preserve"> </v>
      </c>
      <c r="I227" s="1"/>
      <c r="M227">
        <f t="shared" si="2"/>
        <v>0</v>
      </c>
      <c r="N227">
        <f t="shared" si="3"/>
        <v>0</v>
      </c>
      <c r="O227" t="s">
        <v>20</v>
      </c>
      <c r="P227" t="str">
        <f t="array" ref="P227">INDEX(Items!B$2:B$1090,MATCH($O227,Items!$A$2:$A$1090,0))</f>
        <v xml:space="preserve"> </v>
      </c>
      <c r="Q227" t="str">
        <f t="array" ref="Q227">INDEX(Items!C$2:C$1090,MATCH($O227,Items!$A$2:$A$1090,0))</f>
        <v xml:space="preserve"> </v>
      </c>
      <c r="R227" t="str">
        <f t="array" ref="R227">INDEX(Items!D$2:D$1090,MATCH($O227,Items!$A$2:$A$1090,0))</f>
        <v xml:space="preserve"> </v>
      </c>
    </row>
    <row r="228" spans="1:18" ht="15.75" customHeight="1" x14ac:dyDescent="0.25">
      <c r="A228">
        <f t="shared" si="0"/>
        <v>1</v>
      </c>
      <c r="B228" t="str">
        <f t="shared" si="4"/>
        <v/>
      </c>
      <c r="C228">
        <f t="shared" si="5"/>
        <v>1</v>
      </c>
      <c r="D228" s="4"/>
      <c r="E228" t="s">
        <v>20</v>
      </c>
      <c r="F228" t="str">
        <f t="array" ref="F228">INDEX(Establishment!B$2:B$1042,MATCH($E228,Establishment!$A$2:$A$1042,0))</f>
        <v xml:space="preserve"> </v>
      </c>
      <c r="G228" t="str">
        <f t="array" ref="G228">INDEX(Establishment!C$2:C$1042,MATCH($E228,Establishment!$A$2:$A$1042,0))</f>
        <v xml:space="preserve"> </v>
      </c>
      <c r="I228" s="1"/>
      <c r="M228">
        <f t="shared" si="2"/>
        <v>0</v>
      </c>
      <c r="N228">
        <f t="shared" si="3"/>
        <v>0</v>
      </c>
      <c r="O228" t="s">
        <v>20</v>
      </c>
      <c r="P228" t="str">
        <f t="array" ref="P228">INDEX(Items!B$2:B$1090,MATCH($O228,Items!$A$2:$A$1090,0))</f>
        <v xml:space="preserve"> </v>
      </c>
      <c r="Q228" t="str">
        <f t="array" ref="Q228">INDEX(Items!C$2:C$1090,MATCH($O228,Items!$A$2:$A$1090,0))</f>
        <v xml:space="preserve"> </v>
      </c>
      <c r="R228" t="str">
        <f t="array" ref="R228">INDEX(Items!D$2:D$1090,MATCH($O228,Items!$A$2:$A$1090,0))</f>
        <v xml:space="preserve"> </v>
      </c>
    </row>
    <row r="229" spans="1:18" ht="15.75" customHeight="1" x14ac:dyDescent="0.25">
      <c r="A229">
        <f t="shared" si="0"/>
        <v>1</v>
      </c>
      <c r="B229" t="str">
        <f t="shared" si="4"/>
        <v/>
      </c>
      <c r="C229">
        <f t="shared" si="5"/>
        <v>1</v>
      </c>
      <c r="D229" s="4"/>
      <c r="E229" t="s">
        <v>20</v>
      </c>
      <c r="F229" t="str">
        <f t="array" ref="F229">INDEX(Establishment!B$2:B$1042,MATCH($E229,Establishment!$A$2:$A$1042,0))</f>
        <v xml:space="preserve"> </v>
      </c>
      <c r="G229" t="str">
        <f t="array" ref="G229">INDEX(Establishment!C$2:C$1042,MATCH($E229,Establishment!$A$2:$A$1042,0))</f>
        <v xml:space="preserve"> </v>
      </c>
      <c r="I229" s="1"/>
      <c r="M229">
        <f t="shared" si="2"/>
        <v>0</v>
      </c>
      <c r="N229">
        <f t="shared" si="3"/>
        <v>0</v>
      </c>
      <c r="O229" t="s">
        <v>20</v>
      </c>
      <c r="P229" t="str">
        <f t="array" ref="P229">INDEX(Items!B$2:B$1090,MATCH($O229,Items!$A$2:$A$1090,0))</f>
        <v xml:space="preserve"> </v>
      </c>
      <c r="Q229" t="str">
        <f t="array" ref="Q229">INDEX(Items!C$2:C$1090,MATCH($O229,Items!$A$2:$A$1090,0))</f>
        <v xml:space="preserve"> </v>
      </c>
      <c r="R229" t="str">
        <f t="array" ref="R229">INDEX(Items!D$2:D$1090,MATCH($O229,Items!$A$2:$A$1090,0))</f>
        <v xml:space="preserve"> </v>
      </c>
    </row>
    <row r="230" spans="1:18" ht="15.75" customHeight="1" x14ac:dyDescent="0.25">
      <c r="A230">
        <f t="shared" si="0"/>
        <v>1</v>
      </c>
      <c r="B230" t="str">
        <f t="shared" si="4"/>
        <v/>
      </c>
      <c r="C230">
        <f t="shared" si="5"/>
        <v>1</v>
      </c>
      <c r="D230" s="4"/>
      <c r="E230" t="s">
        <v>20</v>
      </c>
      <c r="F230" t="str">
        <f t="array" ref="F230">INDEX(Establishment!B$2:B$1042,MATCH($E230,Establishment!$A$2:$A$1042,0))</f>
        <v xml:space="preserve"> </v>
      </c>
      <c r="G230" t="str">
        <f t="array" ref="G230">INDEX(Establishment!C$2:C$1042,MATCH($E230,Establishment!$A$2:$A$1042,0))</f>
        <v xml:space="preserve"> </v>
      </c>
      <c r="I230" s="1"/>
      <c r="M230">
        <f t="shared" si="2"/>
        <v>0</v>
      </c>
      <c r="N230">
        <f t="shared" si="3"/>
        <v>0</v>
      </c>
      <c r="O230" t="s">
        <v>20</v>
      </c>
      <c r="P230" t="str">
        <f t="array" ref="P230">INDEX(Items!B$2:B$1090,MATCH($O230,Items!$A$2:$A$1090,0))</f>
        <v xml:space="preserve"> </v>
      </c>
      <c r="Q230" t="str">
        <f t="array" ref="Q230">INDEX(Items!C$2:C$1090,MATCH($O230,Items!$A$2:$A$1090,0))</f>
        <v xml:space="preserve"> </v>
      </c>
      <c r="R230" t="str">
        <f t="array" ref="R230">INDEX(Items!D$2:D$1090,MATCH($O230,Items!$A$2:$A$1090,0))</f>
        <v xml:space="preserve"> </v>
      </c>
    </row>
    <row r="231" spans="1:18" ht="15.75" customHeight="1" x14ac:dyDescent="0.25">
      <c r="A231">
        <f t="shared" si="0"/>
        <v>1</v>
      </c>
      <c r="B231" t="str">
        <f t="shared" si="4"/>
        <v/>
      </c>
      <c r="C231">
        <f t="shared" si="5"/>
        <v>1</v>
      </c>
      <c r="D231" s="4"/>
      <c r="E231" t="s">
        <v>20</v>
      </c>
      <c r="F231" t="str">
        <f t="array" ref="F231">INDEX(Establishment!B$2:B$1042,MATCH($E231,Establishment!$A$2:$A$1042,0))</f>
        <v xml:space="preserve"> </v>
      </c>
      <c r="G231" t="str">
        <f t="array" ref="G231">INDEX(Establishment!C$2:C$1042,MATCH($E231,Establishment!$A$2:$A$1042,0))</f>
        <v xml:space="preserve"> </v>
      </c>
      <c r="I231" s="1"/>
      <c r="M231">
        <f t="shared" si="2"/>
        <v>0</v>
      </c>
      <c r="N231">
        <f t="shared" si="3"/>
        <v>0</v>
      </c>
      <c r="O231" t="s">
        <v>20</v>
      </c>
      <c r="P231" t="str">
        <f t="array" ref="P231">INDEX(Items!B$2:B$1090,MATCH($O231,Items!$A$2:$A$1090,0))</f>
        <v xml:space="preserve"> </v>
      </c>
      <c r="Q231" t="str">
        <f t="array" ref="Q231">INDEX(Items!C$2:C$1090,MATCH($O231,Items!$A$2:$A$1090,0))</f>
        <v xml:space="preserve"> </v>
      </c>
      <c r="R231" t="str">
        <f t="array" ref="R231">INDEX(Items!D$2:D$1090,MATCH($O231,Items!$A$2:$A$1090,0))</f>
        <v xml:space="preserve"> </v>
      </c>
    </row>
    <row r="232" spans="1:18" ht="15.75" customHeight="1" x14ac:dyDescent="0.25">
      <c r="A232">
        <f t="shared" si="0"/>
        <v>1</v>
      </c>
      <c r="B232" t="str">
        <f t="shared" si="4"/>
        <v/>
      </c>
      <c r="C232">
        <f t="shared" si="5"/>
        <v>1</v>
      </c>
      <c r="D232" s="4"/>
      <c r="E232" t="s">
        <v>20</v>
      </c>
      <c r="F232" t="str">
        <f t="array" ref="F232">INDEX(Establishment!B$2:B$1042,MATCH($E232,Establishment!$A$2:$A$1042,0))</f>
        <v xml:space="preserve"> </v>
      </c>
      <c r="G232" t="str">
        <f t="array" ref="G232">INDEX(Establishment!C$2:C$1042,MATCH($E232,Establishment!$A$2:$A$1042,0))</f>
        <v xml:space="preserve"> </v>
      </c>
      <c r="I232" s="1"/>
      <c r="M232">
        <f t="shared" si="2"/>
        <v>0</v>
      </c>
      <c r="N232">
        <f t="shared" si="3"/>
        <v>0</v>
      </c>
      <c r="O232" t="s">
        <v>20</v>
      </c>
      <c r="P232" t="str">
        <f t="array" ref="P232">INDEX(Items!B$2:B$1090,MATCH($O232,Items!$A$2:$A$1090,0))</f>
        <v xml:space="preserve"> </v>
      </c>
      <c r="Q232" t="str">
        <f t="array" ref="Q232">INDEX(Items!C$2:C$1090,MATCH($O232,Items!$A$2:$A$1090,0))</f>
        <v xml:space="preserve"> </v>
      </c>
      <c r="R232" t="str">
        <f t="array" ref="R232">INDEX(Items!D$2:D$1090,MATCH($O232,Items!$A$2:$A$1090,0))</f>
        <v xml:space="preserve"> </v>
      </c>
    </row>
    <row r="233" spans="1:18" ht="15.75" customHeight="1" x14ac:dyDescent="0.25">
      <c r="A233">
        <f t="shared" si="0"/>
        <v>1</v>
      </c>
      <c r="B233" t="str">
        <f t="shared" si="4"/>
        <v/>
      </c>
      <c r="C233">
        <f t="shared" si="5"/>
        <v>1</v>
      </c>
      <c r="D233" s="4"/>
      <c r="E233" t="s">
        <v>20</v>
      </c>
      <c r="F233" t="str">
        <f t="array" ref="F233">INDEX(Establishment!B$2:B$1042,MATCH($E233,Establishment!$A$2:$A$1042,0))</f>
        <v xml:space="preserve"> </v>
      </c>
      <c r="G233" t="str">
        <f t="array" ref="G233">INDEX(Establishment!C$2:C$1042,MATCH($E233,Establishment!$A$2:$A$1042,0))</f>
        <v xml:space="preserve"> </v>
      </c>
      <c r="I233" s="1"/>
      <c r="M233">
        <f t="shared" si="2"/>
        <v>0</v>
      </c>
      <c r="N233">
        <f t="shared" si="3"/>
        <v>0</v>
      </c>
      <c r="O233" t="s">
        <v>20</v>
      </c>
      <c r="P233" t="str">
        <f t="array" ref="P233">INDEX(Items!B$2:B$1090,MATCH($O233,Items!$A$2:$A$1090,0))</f>
        <v xml:space="preserve"> </v>
      </c>
      <c r="Q233" t="str">
        <f t="array" ref="Q233">INDEX(Items!C$2:C$1090,MATCH($O233,Items!$A$2:$A$1090,0))</f>
        <v xml:space="preserve"> </v>
      </c>
      <c r="R233" t="str">
        <f t="array" ref="R233">INDEX(Items!D$2:D$1090,MATCH($O233,Items!$A$2:$A$1090,0))</f>
        <v xml:space="preserve"> </v>
      </c>
    </row>
    <row r="234" spans="1:18" ht="15.75" customHeight="1" x14ac:dyDescent="0.25">
      <c r="A234">
        <f t="shared" si="0"/>
        <v>1</v>
      </c>
      <c r="B234" t="str">
        <f t="shared" si="4"/>
        <v/>
      </c>
      <c r="C234">
        <f t="shared" si="5"/>
        <v>1</v>
      </c>
      <c r="D234" s="4"/>
      <c r="E234" t="s">
        <v>20</v>
      </c>
      <c r="F234" t="str">
        <f t="array" ref="F234">INDEX(Establishment!B$2:B$1042,MATCH($E234,Establishment!$A$2:$A$1042,0))</f>
        <v xml:space="preserve"> </v>
      </c>
      <c r="G234" t="str">
        <f t="array" ref="G234">INDEX(Establishment!C$2:C$1042,MATCH($E234,Establishment!$A$2:$A$1042,0))</f>
        <v xml:space="preserve"> </v>
      </c>
      <c r="I234" s="1"/>
      <c r="M234">
        <f t="shared" si="2"/>
        <v>0</v>
      </c>
      <c r="N234">
        <f t="shared" si="3"/>
        <v>0</v>
      </c>
      <c r="O234" t="s">
        <v>20</v>
      </c>
      <c r="P234" t="str">
        <f t="array" ref="P234">INDEX(Items!B$2:B$1090,MATCH($O234,Items!$A$2:$A$1090,0))</f>
        <v xml:space="preserve"> </v>
      </c>
      <c r="Q234" t="str">
        <f t="array" ref="Q234">INDEX(Items!C$2:C$1090,MATCH($O234,Items!$A$2:$A$1090,0))</f>
        <v xml:space="preserve"> </v>
      </c>
      <c r="R234" t="str">
        <f t="array" ref="R234">INDEX(Items!D$2:D$1090,MATCH($O234,Items!$A$2:$A$1090,0))</f>
        <v xml:space="preserve"> </v>
      </c>
    </row>
    <row r="235" spans="1:18" ht="15.75" customHeight="1" x14ac:dyDescent="0.25">
      <c r="A235">
        <f t="shared" si="0"/>
        <v>1</v>
      </c>
      <c r="B235" t="str">
        <f t="shared" si="4"/>
        <v/>
      </c>
      <c r="C235">
        <f t="shared" si="5"/>
        <v>1</v>
      </c>
      <c r="D235" s="4"/>
      <c r="E235" t="s">
        <v>20</v>
      </c>
      <c r="F235" t="str">
        <f t="array" ref="F235">INDEX(Establishment!B$2:B$1042,MATCH($E235,Establishment!$A$2:$A$1042,0))</f>
        <v xml:space="preserve"> </v>
      </c>
      <c r="G235" t="str">
        <f t="array" ref="G235">INDEX(Establishment!C$2:C$1042,MATCH($E235,Establishment!$A$2:$A$1042,0))</f>
        <v xml:space="preserve"> </v>
      </c>
      <c r="I235" s="1"/>
      <c r="M235">
        <f t="shared" si="2"/>
        <v>0</v>
      </c>
      <c r="N235">
        <f t="shared" si="3"/>
        <v>0</v>
      </c>
      <c r="O235" t="s">
        <v>20</v>
      </c>
      <c r="P235" t="str">
        <f t="array" ref="P235">INDEX(Items!B$2:B$1090,MATCH($O235,Items!$A$2:$A$1090,0))</f>
        <v xml:space="preserve"> </v>
      </c>
      <c r="Q235" t="str">
        <f t="array" ref="Q235">INDEX(Items!C$2:C$1090,MATCH($O235,Items!$A$2:$A$1090,0))</f>
        <v xml:space="preserve"> </v>
      </c>
      <c r="R235" t="str">
        <f t="array" ref="R235">INDEX(Items!D$2:D$1090,MATCH($O235,Items!$A$2:$A$1090,0))</f>
        <v xml:space="preserve"> </v>
      </c>
    </row>
    <row r="236" spans="1:18" ht="15.75" customHeight="1" x14ac:dyDescent="0.25">
      <c r="A236">
        <f t="shared" si="0"/>
        <v>1</v>
      </c>
      <c r="B236" t="str">
        <f t="shared" si="4"/>
        <v/>
      </c>
      <c r="C236">
        <f t="shared" si="5"/>
        <v>1</v>
      </c>
      <c r="D236" s="4"/>
      <c r="E236" t="s">
        <v>20</v>
      </c>
      <c r="F236" t="str">
        <f t="array" ref="F236">INDEX(Establishment!B$2:B$1042,MATCH($E236,Establishment!$A$2:$A$1042,0))</f>
        <v xml:space="preserve"> </v>
      </c>
      <c r="G236" t="str">
        <f t="array" ref="G236">INDEX(Establishment!C$2:C$1042,MATCH($E236,Establishment!$A$2:$A$1042,0))</f>
        <v xml:space="preserve"> </v>
      </c>
      <c r="I236" s="1"/>
      <c r="M236">
        <f t="shared" si="2"/>
        <v>0</v>
      </c>
      <c r="N236">
        <f t="shared" si="3"/>
        <v>0</v>
      </c>
      <c r="O236" t="s">
        <v>20</v>
      </c>
      <c r="P236" t="str">
        <f t="array" ref="P236">INDEX(Items!B$2:B$1090,MATCH($O236,Items!$A$2:$A$1090,0))</f>
        <v xml:space="preserve"> </v>
      </c>
      <c r="Q236" t="str">
        <f t="array" ref="Q236">INDEX(Items!C$2:C$1090,MATCH($O236,Items!$A$2:$A$1090,0))</f>
        <v xml:space="preserve"> </v>
      </c>
      <c r="R236" t="str">
        <f t="array" ref="R236">INDEX(Items!D$2:D$1090,MATCH($O236,Items!$A$2:$A$1090,0))</f>
        <v xml:space="preserve"> </v>
      </c>
    </row>
    <row r="237" spans="1:18" ht="15.75" customHeight="1" x14ac:dyDescent="0.25">
      <c r="A237">
        <f t="shared" si="0"/>
        <v>1</v>
      </c>
      <c r="B237" t="str">
        <f t="shared" si="4"/>
        <v/>
      </c>
      <c r="C237">
        <f t="shared" si="5"/>
        <v>1</v>
      </c>
      <c r="D237" s="4"/>
      <c r="E237" t="s">
        <v>20</v>
      </c>
      <c r="F237" t="str">
        <f t="array" ref="F237">INDEX(Establishment!B$2:B$1042,MATCH($E237,Establishment!$A$2:$A$1042,0))</f>
        <v xml:space="preserve"> </v>
      </c>
      <c r="G237" t="str">
        <f t="array" ref="G237">INDEX(Establishment!C$2:C$1042,MATCH($E237,Establishment!$A$2:$A$1042,0))</f>
        <v xml:space="preserve"> </v>
      </c>
      <c r="I237" s="1"/>
      <c r="M237">
        <f t="shared" si="2"/>
        <v>0</v>
      </c>
      <c r="N237">
        <f t="shared" si="3"/>
        <v>0</v>
      </c>
      <c r="O237" t="s">
        <v>20</v>
      </c>
      <c r="P237" t="str">
        <f t="array" ref="P237">INDEX(Items!B$2:B$1090,MATCH($O237,Items!$A$2:$A$1090,0))</f>
        <v xml:space="preserve"> </v>
      </c>
      <c r="Q237" t="str">
        <f t="array" ref="Q237">INDEX(Items!C$2:C$1090,MATCH($O237,Items!$A$2:$A$1090,0))</f>
        <v xml:space="preserve"> </v>
      </c>
      <c r="R237" t="str">
        <f t="array" ref="R237">INDEX(Items!D$2:D$1090,MATCH($O237,Items!$A$2:$A$1090,0))</f>
        <v xml:space="preserve"> </v>
      </c>
    </row>
    <row r="238" spans="1:18" ht="15.75" customHeight="1" x14ac:dyDescent="0.25">
      <c r="A238">
        <f t="shared" si="0"/>
        <v>1</v>
      </c>
      <c r="B238" t="str">
        <f t="shared" si="4"/>
        <v/>
      </c>
      <c r="C238">
        <f t="shared" si="5"/>
        <v>1</v>
      </c>
      <c r="D238" s="4"/>
      <c r="E238" t="s">
        <v>20</v>
      </c>
      <c r="F238" t="str">
        <f t="array" ref="F238">INDEX(Establishment!B$2:B$1042,MATCH($E238,Establishment!$A$2:$A$1042,0))</f>
        <v xml:space="preserve"> </v>
      </c>
      <c r="G238" t="str">
        <f t="array" ref="G238">INDEX(Establishment!C$2:C$1042,MATCH($E238,Establishment!$A$2:$A$1042,0))</f>
        <v xml:space="preserve"> </v>
      </c>
      <c r="I238" s="1"/>
      <c r="M238">
        <f t="shared" si="2"/>
        <v>0</v>
      </c>
      <c r="N238">
        <f t="shared" si="3"/>
        <v>0</v>
      </c>
      <c r="O238" t="s">
        <v>20</v>
      </c>
      <c r="P238" t="str">
        <f t="array" ref="P238">INDEX(Items!B$2:B$1090,MATCH($O238,Items!$A$2:$A$1090,0))</f>
        <v xml:space="preserve"> </v>
      </c>
      <c r="Q238" t="str">
        <f t="array" ref="Q238">INDEX(Items!C$2:C$1090,MATCH($O238,Items!$A$2:$A$1090,0))</f>
        <v xml:space="preserve"> </v>
      </c>
      <c r="R238" t="str">
        <f t="array" ref="R238">INDEX(Items!D$2:D$1090,MATCH($O238,Items!$A$2:$A$1090,0))</f>
        <v xml:space="preserve"> </v>
      </c>
    </row>
    <row r="239" spans="1:18" ht="15.75" customHeight="1" x14ac:dyDescent="0.25">
      <c r="A239">
        <f t="shared" si="0"/>
        <v>1</v>
      </c>
      <c r="B239" t="str">
        <f t="shared" si="4"/>
        <v/>
      </c>
      <c r="C239">
        <f t="shared" si="5"/>
        <v>1</v>
      </c>
      <c r="D239" s="4"/>
      <c r="E239" t="s">
        <v>20</v>
      </c>
      <c r="F239" t="str">
        <f t="array" ref="F239">INDEX(Establishment!B$2:B$1042,MATCH($E239,Establishment!$A$2:$A$1042,0))</f>
        <v xml:space="preserve"> </v>
      </c>
      <c r="G239" t="str">
        <f t="array" ref="G239">INDEX(Establishment!C$2:C$1042,MATCH($E239,Establishment!$A$2:$A$1042,0))</f>
        <v xml:space="preserve"> </v>
      </c>
      <c r="I239" s="1"/>
      <c r="M239">
        <f t="shared" si="2"/>
        <v>0</v>
      </c>
      <c r="N239">
        <f t="shared" si="3"/>
        <v>0</v>
      </c>
      <c r="O239" t="s">
        <v>20</v>
      </c>
      <c r="P239" t="str">
        <f t="array" ref="P239">INDEX(Items!B$2:B$1090,MATCH($O239,Items!$A$2:$A$1090,0))</f>
        <v xml:space="preserve"> </v>
      </c>
      <c r="Q239" t="str">
        <f t="array" ref="Q239">INDEX(Items!C$2:C$1090,MATCH($O239,Items!$A$2:$A$1090,0))</f>
        <v xml:space="preserve"> </v>
      </c>
      <c r="R239" t="str">
        <f t="array" ref="R239">INDEX(Items!D$2:D$1090,MATCH($O239,Items!$A$2:$A$1090,0))</f>
        <v xml:space="preserve"> </v>
      </c>
    </row>
    <row r="240" spans="1:18" ht="15.75" customHeight="1" x14ac:dyDescent="0.25">
      <c r="A240">
        <f t="shared" si="0"/>
        <v>1</v>
      </c>
      <c r="B240" t="str">
        <f t="shared" si="4"/>
        <v/>
      </c>
      <c r="C240">
        <f t="shared" si="5"/>
        <v>1</v>
      </c>
      <c r="D240" s="4"/>
      <c r="E240" t="s">
        <v>20</v>
      </c>
      <c r="F240" t="str">
        <f t="array" ref="F240">INDEX(Establishment!B$2:B$1042,MATCH($E240,Establishment!$A$2:$A$1042,0))</f>
        <v xml:space="preserve"> </v>
      </c>
      <c r="G240" t="str">
        <f t="array" ref="G240">INDEX(Establishment!C$2:C$1042,MATCH($E240,Establishment!$A$2:$A$1042,0))</f>
        <v xml:space="preserve"> </v>
      </c>
      <c r="I240" s="1"/>
      <c r="M240">
        <f t="shared" si="2"/>
        <v>0</v>
      </c>
      <c r="N240">
        <f t="shared" si="3"/>
        <v>0</v>
      </c>
      <c r="O240" t="s">
        <v>20</v>
      </c>
      <c r="P240" t="str">
        <f t="array" ref="P240">INDEX(Items!B$2:B$1090,MATCH($O240,Items!$A$2:$A$1090,0))</f>
        <v xml:space="preserve"> </v>
      </c>
      <c r="Q240" t="str">
        <f t="array" ref="Q240">INDEX(Items!C$2:C$1090,MATCH($O240,Items!$A$2:$A$1090,0))</f>
        <v xml:space="preserve"> </v>
      </c>
      <c r="R240" t="str">
        <f t="array" ref="R240">INDEX(Items!D$2:D$1090,MATCH($O240,Items!$A$2:$A$1090,0))</f>
        <v xml:space="preserve"> </v>
      </c>
    </row>
    <row r="241" spans="1:18" ht="15.75" customHeight="1" x14ac:dyDescent="0.25">
      <c r="A241">
        <f t="shared" si="0"/>
        <v>1</v>
      </c>
      <c r="B241" t="str">
        <f t="shared" si="4"/>
        <v/>
      </c>
      <c r="C241">
        <f t="shared" si="5"/>
        <v>1</v>
      </c>
      <c r="D241" s="4"/>
      <c r="E241" t="s">
        <v>20</v>
      </c>
      <c r="F241" t="str">
        <f t="array" ref="F241">INDEX(Establishment!B$2:B$1042,MATCH($E241,Establishment!$A$2:$A$1042,0))</f>
        <v xml:space="preserve"> </v>
      </c>
      <c r="G241" t="str">
        <f t="array" ref="G241">INDEX(Establishment!C$2:C$1042,MATCH($E241,Establishment!$A$2:$A$1042,0))</f>
        <v xml:space="preserve"> </v>
      </c>
      <c r="I241" s="1"/>
      <c r="M241">
        <f t="shared" si="2"/>
        <v>0</v>
      </c>
      <c r="N241">
        <f t="shared" si="3"/>
        <v>0</v>
      </c>
      <c r="O241" t="s">
        <v>20</v>
      </c>
      <c r="P241" t="str">
        <f t="array" ref="P241">INDEX(Items!B$2:B$1090,MATCH($O241,Items!$A$2:$A$1090,0))</f>
        <v xml:space="preserve"> </v>
      </c>
      <c r="Q241" t="str">
        <f t="array" ref="Q241">INDEX(Items!C$2:C$1090,MATCH($O241,Items!$A$2:$A$1090,0))</f>
        <v xml:space="preserve"> </v>
      </c>
      <c r="R241" t="str">
        <f t="array" ref="R241">INDEX(Items!D$2:D$1090,MATCH($O241,Items!$A$2:$A$1090,0))</f>
        <v xml:space="preserve"> </v>
      </c>
    </row>
    <row r="242" spans="1:18" ht="15.75" customHeight="1" x14ac:dyDescent="0.25">
      <c r="A242">
        <f t="shared" si="0"/>
        <v>1</v>
      </c>
      <c r="B242" t="str">
        <f t="shared" si="4"/>
        <v/>
      </c>
      <c r="C242">
        <f t="shared" si="5"/>
        <v>1</v>
      </c>
      <c r="D242" s="4"/>
      <c r="E242" t="s">
        <v>20</v>
      </c>
      <c r="F242" t="str">
        <f t="array" ref="F242">INDEX(Establishment!B$2:B$1042,MATCH($E242,Establishment!$A$2:$A$1042,0))</f>
        <v xml:space="preserve"> </v>
      </c>
      <c r="G242" t="str">
        <f t="array" ref="G242">INDEX(Establishment!C$2:C$1042,MATCH($E242,Establishment!$A$2:$A$1042,0))</f>
        <v xml:space="preserve"> </v>
      </c>
      <c r="I242" s="1"/>
      <c r="M242">
        <f t="shared" si="2"/>
        <v>0</v>
      </c>
      <c r="N242">
        <f t="shared" si="3"/>
        <v>0</v>
      </c>
      <c r="O242" t="s">
        <v>20</v>
      </c>
      <c r="P242" t="str">
        <f t="array" ref="P242">INDEX(Items!B$2:B$1090,MATCH($O242,Items!$A$2:$A$1090,0))</f>
        <v xml:space="preserve"> </v>
      </c>
      <c r="Q242" t="str">
        <f t="array" ref="Q242">INDEX(Items!C$2:C$1090,MATCH($O242,Items!$A$2:$A$1090,0))</f>
        <v xml:space="preserve"> </v>
      </c>
      <c r="R242" t="str">
        <f t="array" ref="R242">INDEX(Items!D$2:D$1090,MATCH($O242,Items!$A$2:$A$1090,0))</f>
        <v xml:space="preserve"> </v>
      </c>
    </row>
    <row r="243" spans="1:18" ht="15.75" customHeight="1" x14ac:dyDescent="0.25">
      <c r="A243">
        <f t="shared" si="0"/>
        <v>1</v>
      </c>
      <c r="B243" t="str">
        <f t="shared" si="4"/>
        <v/>
      </c>
      <c r="C243">
        <f t="shared" si="5"/>
        <v>1</v>
      </c>
      <c r="D243" s="4"/>
      <c r="E243" t="s">
        <v>20</v>
      </c>
      <c r="F243" t="str">
        <f t="array" ref="F243">INDEX(Establishment!B$2:B$1042,MATCH($E243,Establishment!$A$2:$A$1042,0))</f>
        <v xml:space="preserve"> </v>
      </c>
      <c r="G243" t="str">
        <f t="array" ref="G243">INDEX(Establishment!C$2:C$1042,MATCH($E243,Establishment!$A$2:$A$1042,0))</f>
        <v xml:space="preserve"> </v>
      </c>
      <c r="I243" s="1"/>
      <c r="M243">
        <f t="shared" si="2"/>
        <v>0</v>
      </c>
      <c r="N243">
        <f t="shared" si="3"/>
        <v>0</v>
      </c>
      <c r="O243" t="s">
        <v>20</v>
      </c>
      <c r="P243" t="str">
        <f t="array" ref="P243">INDEX(Items!B$2:B$1090,MATCH($O243,Items!$A$2:$A$1090,0))</f>
        <v xml:space="preserve"> </v>
      </c>
      <c r="Q243" t="str">
        <f t="array" ref="Q243">INDEX(Items!C$2:C$1090,MATCH($O243,Items!$A$2:$A$1090,0))</f>
        <v xml:space="preserve"> </v>
      </c>
      <c r="R243" t="str">
        <f t="array" ref="R243">INDEX(Items!D$2:D$1090,MATCH($O243,Items!$A$2:$A$1090,0))</f>
        <v xml:space="preserve"> </v>
      </c>
    </row>
    <row r="244" spans="1:18" ht="15.75" customHeight="1" x14ac:dyDescent="0.25">
      <c r="A244">
        <f t="shared" si="0"/>
        <v>1</v>
      </c>
      <c r="B244" t="str">
        <f t="shared" si="4"/>
        <v/>
      </c>
      <c r="C244">
        <f t="shared" si="5"/>
        <v>1</v>
      </c>
      <c r="D244" s="4"/>
      <c r="E244" t="s">
        <v>20</v>
      </c>
      <c r="F244" t="str">
        <f t="array" ref="F244">INDEX(Establishment!B$2:B$1042,MATCH($E244,Establishment!$A$2:$A$1042,0))</f>
        <v xml:space="preserve"> </v>
      </c>
      <c r="G244" t="str">
        <f t="array" ref="G244">INDEX(Establishment!C$2:C$1042,MATCH($E244,Establishment!$A$2:$A$1042,0))</f>
        <v xml:space="preserve"> </v>
      </c>
      <c r="I244" s="1"/>
      <c r="M244">
        <f t="shared" si="2"/>
        <v>0</v>
      </c>
      <c r="N244">
        <f t="shared" si="3"/>
        <v>0</v>
      </c>
      <c r="O244" t="s">
        <v>20</v>
      </c>
      <c r="P244" t="str">
        <f t="array" ref="P244">INDEX(Items!B$2:B$1090,MATCH($O244,Items!$A$2:$A$1090,0))</f>
        <v xml:space="preserve"> </v>
      </c>
      <c r="Q244" t="str">
        <f t="array" ref="Q244">INDEX(Items!C$2:C$1090,MATCH($O244,Items!$A$2:$A$1090,0))</f>
        <v xml:space="preserve"> </v>
      </c>
      <c r="R244" t="str">
        <f t="array" ref="R244">INDEX(Items!D$2:D$1090,MATCH($O244,Items!$A$2:$A$1090,0))</f>
        <v xml:space="preserve"> </v>
      </c>
    </row>
    <row r="245" spans="1:18" ht="15.75" customHeight="1" x14ac:dyDescent="0.25">
      <c r="A245">
        <f t="shared" si="0"/>
        <v>1</v>
      </c>
      <c r="B245" t="str">
        <f t="shared" si="4"/>
        <v/>
      </c>
      <c r="C245">
        <f t="shared" si="5"/>
        <v>1</v>
      </c>
      <c r="D245" s="4"/>
      <c r="E245" t="s">
        <v>20</v>
      </c>
      <c r="F245" t="str">
        <f t="array" ref="F245">INDEX(Establishment!B$2:B$1042,MATCH($E245,Establishment!$A$2:$A$1042,0))</f>
        <v xml:space="preserve"> </v>
      </c>
      <c r="G245" t="str">
        <f t="array" ref="G245">INDEX(Establishment!C$2:C$1042,MATCH($E245,Establishment!$A$2:$A$1042,0))</f>
        <v xml:space="preserve"> </v>
      </c>
      <c r="I245" s="1"/>
      <c r="M245">
        <f t="shared" si="2"/>
        <v>0</v>
      </c>
      <c r="N245">
        <f t="shared" si="3"/>
        <v>0</v>
      </c>
      <c r="O245" t="s">
        <v>20</v>
      </c>
      <c r="P245" t="str">
        <f t="array" ref="P245">INDEX(Items!B$2:B$1090,MATCH($O245,Items!$A$2:$A$1090,0))</f>
        <v xml:space="preserve"> </v>
      </c>
      <c r="Q245" t="str">
        <f t="array" ref="Q245">INDEX(Items!C$2:C$1090,MATCH($O245,Items!$A$2:$A$1090,0))</f>
        <v xml:space="preserve"> </v>
      </c>
      <c r="R245" t="str">
        <f t="array" ref="R245">INDEX(Items!D$2:D$1090,MATCH($O245,Items!$A$2:$A$1090,0))</f>
        <v xml:space="preserve"> </v>
      </c>
    </row>
    <row r="246" spans="1:18" ht="15.75" customHeight="1" x14ac:dyDescent="0.25">
      <c r="A246">
        <f t="shared" si="0"/>
        <v>1</v>
      </c>
      <c r="B246" t="str">
        <f t="shared" si="4"/>
        <v/>
      </c>
      <c r="C246">
        <f t="shared" si="5"/>
        <v>1</v>
      </c>
      <c r="D246" s="4"/>
      <c r="E246" t="s">
        <v>20</v>
      </c>
      <c r="F246" t="str">
        <f t="array" ref="F246">INDEX(Establishment!B$2:B$1042,MATCH($E246,Establishment!$A$2:$A$1042,0))</f>
        <v xml:space="preserve"> </v>
      </c>
      <c r="G246" t="str">
        <f t="array" ref="G246">INDEX(Establishment!C$2:C$1042,MATCH($E246,Establishment!$A$2:$A$1042,0))</f>
        <v xml:space="preserve"> </v>
      </c>
      <c r="I246" s="1"/>
      <c r="M246">
        <f t="shared" si="2"/>
        <v>0</v>
      </c>
      <c r="N246">
        <f t="shared" si="3"/>
        <v>0</v>
      </c>
      <c r="O246" t="s">
        <v>20</v>
      </c>
      <c r="P246" t="str">
        <f t="array" ref="P246">INDEX(Items!B$2:B$1090,MATCH($O246,Items!$A$2:$A$1090,0))</f>
        <v xml:space="preserve"> </v>
      </c>
      <c r="Q246" t="str">
        <f t="array" ref="Q246">INDEX(Items!C$2:C$1090,MATCH($O246,Items!$A$2:$A$1090,0))</f>
        <v xml:space="preserve"> </v>
      </c>
      <c r="R246" t="str">
        <f t="array" ref="R246">INDEX(Items!D$2:D$1090,MATCH($O246,Items!$A$2:$A$1090,0))</f>
        <v xml:space="preserve"> </v>
      </c>
    </row>
    <row r="247" spans="1:18" ht="15.75" customHeight="1" x14ac:dyDescent="0.25">
      <c r="A247">
        <f t="shared" si="0"/>
        <v>1</v>
      </c>
      <c r="B247" t="str">
        <f t="shared" si="4"/>
        <v/>
      </c>
      <c r="C247">
        <f t="shared" si="5"/>
        <v>1</v>
      </c>
      <c r="D247" s="4"/>
      <c r="E247" t="s">
        <v>20</v>
      </c>
      <c r="F247" t="str">
        <f t="array" ref="F247">INDEX(Establishment!B$2:B$1042,MATCH($E247,Establishment!$A$2:$A$1042,0))</f>
        <v xml:space="preserve"> </v>
      </c>
      <c r="G247" t="str">
        <f t="array" ref="G247">INDEX(Establishment!C$2:C$1042,MATCH($E247,Establishment!$A$2:$A$1042,0))</f>
        <v xml:space="preserve"> </v>
      </c>
      <c r="I247" s="1"/>
      <c r="M247">
        <f t="shared" si="2"/>
        <v>0</v>
      </c>
      <c r="N247">
        <f t="shared" si="3"/>
        <v>0</v>
      </c>
      <c r="O247" t="s">
        <v>20</v>
      </c>
      <c r="P247" t="str">
        <f t="array" ref="P247">INDEX(Items!B$2:B$1090,MATCH($O247,Items!$A$2:$A$1090,0))</f>
        <v xml:space="preserve"> </v>
      </c>
      <c r="Q247" t="str">
        <f t="array" ref="Q247">INDEX(Items!C$2:C$1090,MATCH($O247,Items!$A$2:$A$1090,0))</f>
        <v xml:space="preserve"> </v>
      </c>
      <c r="R247" t="str">
        <f t="array" ref="R247">INDEX(Items!D$2:D$1090,MATCH($O247,Items!$A$2:$A$1090,0))</f>
        <v xml:space="preserve"> </v>
      </c>
    </row>
    <row r="248" spans="1:18" ht="15.75" customHeight="1" x14ac:dyDescent="0.25">
      <c r="A248">
        <f t="shared" si="0"/>
        <v>1</v>
      </c>
      <c r="B248" t="str">
        <f t="shared" si="4"/>
        <v/>
      </c>
      <c r="C248">
        <f t="shared" si="5"/>
        <v>1</v>
      </c>
      <c r="D248" s="4"/>
      <c r="E248" t="s">
        <v>20</v>
      </c>
      <c r="F248" t="str">
        <f t="array" ref="F248">INDEX(Establishment!B$2:B$1042,MATCH($E248,Establishment!$A$2:$A$1042,0))</f>
        <v xml:space="preserve"> </v>
      </c>
      <c r="G248" t="str">
        <f t="array" ref="G248">INDEX(Establishment!C$2:C$1042,MATCH($E248,Establishment!$A$2:$A$1042,0))</f>
        <v xml:space="preserve"> </v>
      </c>
      <c r="I248" s="1"/>
      <c r="M248">
        <f t="shared" si="2"/>
        <v>0</v>
      </c>
      <c r="N248">
        <f t="shared" si="3"/>
        <v>0</v>
      </c>
      <c r="O248" t="s">
        <v>20</v>
      </c>
      <c r="P248" t="str">
        <f t="array" ref="P248">INDEX(Items!B$2:B$1090,MATCH($O248,Items!$A$2:$A$1090,0))</f>
        <v xml:space="preserve"> </v>
      </c>
      <c r="Q248" t="str">
        <f t="array" ref="Q248">INDEX(Items!C$2:C$1090,MATCH($O248,Items!$A$2:$A$1090,0))</f>
        <v xml:space="preserve"> </v>
      </c>
      <c r="R248" t="str">
        <f t="array" ref="R248">INDEX(Items!D$2:D$1090,MATCH($O248,Items!$A$2:$A$1090,0))</f>
        <v xml:space="preserve"> </v>
      </c>
    </row>
    <row r="249" spans="1:18" ht="15.75" customHeight="1" x14ac:dyDescent="0.25">
      <c r="A249">
        <f t="shared" si="0"/>
        <v>1</v>
      </c>
      <c r="B249" t="str">
        <f t="shared" si="4"/>
        <v/>
      </c>
      <c r="C249">
        <f t="shared" si="5"/>
        <v>1</v>
      </c>
      <c r="D249" s="4"/>
      <c r="E249" t="s">
        <v>20</v>
      </c>
      <c r="F249" t="str">
        <f t="array" ref="F249">INDEX(Establishment!B$2:B$1042,MATCH($E249,Establishment!$A$2:$A$1042,0))</f>
        <v xml:space="preserve"> </v>
      </c>
      <c r="G249" t="str">
        <f t="array" ref="G249">INDEX(Establishment!C$2:C$1042,MATCH($E249,Establishment!$A$2:$A$1042,0))</f>
        <v xml:space="preserve"> </v>
      </c>
      <c r="I249" s="1"/>
      <c r="M249">
        <f t="shared" si="2"/>
        <v>0</v>
      </c>
      <c r="N249">
        <f t="shared" si="3"/>
        <v>0</v>
      </c>
      <c r="O249" t="s">
        <v>20</v>
      </c>
      <c r="P249" t="str">
        <f t="array" ref="P249">INDEX(Items!B$2:B$1090,MATCH($O249,Items!$A$2:$A$1090,0))</f>
        <v xml:space="preserve"> </v>
      </c>
      <c r="Q249" t="str">
        <f t="array" ref="Q249">INDEX(Items!C$2:C$1090,MATCH($O249,Items!$A$2:$A$1090,0))</f>
        <v xml:space="preserve"> </v>
      </c>
      <c r="R249" t="str">
        <f t="array" ref="R249">INDEX(Items!D$2:D$1090,MATCH($O249,Items!$A$2:$A$1090,0))</f>
        <v xml:space="preserve"> </v>
      </c>
    </row>
    <row r="250" spans="1:18" ht="15.75" customHeight="1" x14ac:dyDescent="0.25">
      <c r="A250">
        <f t="shared" si="0"/>
        <v>1</v>
      </c>
      <c r="B250" t="str">
        <f t="shared" si="4"/>
        <v/>
      </c>
      <c r="C250">
        <f t="shared" si="5"/>
        <v>1</v>
      </c>
      <c r="D250" s="4"/>
      <c r="E250" t="s">
        <v>20</v>
      </c>
      <c r="F250" t="str">
        <f t="array" ref="F250">INDEX(Establishment!B$2:B$1042,MATCH($E250,Establishment!$A$2:$A$1042,0))</f>
        <v xml:space="preserve"> </v>
      </c>
      <c r="G250" t="str">
        <f t="array" ref="G250">INDEX(Establishment!C$2:C$1042,MATCH($E250,Establishment!$A$2:$A$1042,0))</f>
        <v xml:space="preserve"> </v>
      </c>
      <c r="I250" s="1"/>
      <c r="M250">
        <f t="shared" si="2"/>
        <v>0</v>
      </c>
      <c r="N250">
        <f t="shared" si="3"/>
        <v>0</v>
      </c>
      <c r="O250" t="s">
        <v>20</v>
      </c>
      <c r="P250" t="str">
        <f t="array" ref="P250">INDEX(Items!B$2:B$1090,MATCH($O250,Items!$A$2:$A$1090,0))</f>
        <v xml:space="preserve"> </v>
      </c>
      <c r="Q250" t="str">
        <f t="array" ref="Q250">INDEX(Items!C$2:C$1090,MATCH($O250,Items!$A$2:$A$1090,0))</f>
        <v xml:space="preserve"> </v>
      </c>
      <c r="R250" t="str">
        <f t="array" ref="R250">INDEX(Items!D$2:D$1090,MATCH($O250,Items!$A$2:$A$1090,0))</f>
        <v xml:space="preserve"> </v>
      </c>
    </row>
    <row r="251" spans="1:18" ht="15.75" customHeight="1" x14ac:dyDescent="0.25">
      <c r="A251">
        <f t="shared" si="0"/>
        <v>1</v>
      </c>
      <c r="B251" t="str">
        <f t="shared" si="4"/>
        <v/>
      </c>
      <c r="C251">
        <f t="shared" si="5"/>
        <v>1</v>
      </c>
      <c r="D251" s="4"/>
      <c r="E251" t="s">
        <v>20</v>
      </c>
      <c r="F251" t="str">
        <f t="array" ref="F251">INDEX(Establishment!B$2:B$1042,MATCH($E251,Establishment!$A$2:$A$1042,0))</f>
        <v xml:space="preserve"> </v>
      </c>
      <c r="G251" t="str">
        <f t="array" ref="G251">INDEX(Establishment!C$2:C$1042,MATCH($E251,Establishment!$A$2:$A$1042,0))</f>
        <v xml:space="preserve"> </v>
      </c>
      <c r="I251" s="1"/>
      <c r="M251">
        <f t="shared" si="2"/>
        <v>0</v>
      </c>
      <c r="N251">
        <f t="shared" si="3"/>
        <v>0</v>
      </c>
      <c r="O251" t="s">
        <v>20</v>
      </c>
      <c r="P251" t="str">
        <f t="array" ref="P251">INDEX(Items!B$2:B$1090,MATCH($O251,Items!$A$2:$A$1090,0))</f>
        <v xml:space="preserve"> </v>
      </c>
      <c r="Q251" t="str">
        <f t="array" ref="Q251">INDEX(Items!C$2:C$1090,MATCH($O251,Items!$A$2:$A$1090,0))</f>
        <v xml:space="preserve"> </v>
      </c>
      <c r="R251" t="str">
        <f t="array" ref="R251">INDEX(Items!D$2:D$1090,MATCH($O251,Items!$A$2:$A$1090,0))</f>
        <v xml:space="preserve"> </v>
      </c>
    </row>
    <row r="252" spans="1:18" ht="15.75" customHeight="1" x14ac:dyDescent="0.25">
      <c r="A252">
        <f t="shared" si="0"/>
        <v>1</v>
      </c>
      <c r="B252" t="str">
        <f t="shared" si="4"/>
        <v/>
      </c>
      <c r="C252">
        <f t="shared" si="5"/>
        <v>1</v>
      </c>
      <c r="D252" s="4"/>
      <c r="E252" t="s">
        <v>20</v>
      </c>
      <c r="F252" t="str">
        <f t="array" ref="F252">INDEX(Establishment!B$2:B$1042,MATCH($E252,Establishment!$A$2:$A$1042,0))</f>
        <v xml:space="preserve"> </v>
      </c>
      <c r="G252" t="str">
        <f t="array" ref="G252">INDEX(Establishment!C$2:C$1042,MATCH($E252,Establishment!$A$2:$A$1042,0))</f>
        <v xml:space="preserve"> </v>
      </c>
      <c r="I252" s="1"/>
      <c r="M252">
        <f t="shared" si="2"/>
        <v>0</v>
      </c>
      <c r="N252">
        <f t="shared" si="3"/>
        <v>0</v>
      </c>
      <c r="O252" t="s">
        <v>20</v>
      </c>
      <c r="P252" t="str">
        <f t="array" ref="P252">INDEX(Items!B$2:B$1090,MATCH($O252,Items!$A$2:$A$1090,0))</f>
        <v xml:space="preserve"> </v>
      </c>
      <c r="Q252" t="str">
        <f t="array" ref="Q252">INDEX(Items!C$2:C$1090,MATCH($O252,Items!$A$2:$A$1090,0))</f>
        <v xml:space="preserve"> </v>
      </c>
      <c r="R252" t="str">
        <f t="array" ref="R252">INDEX(Items!D$2:D$1090,MATCH($O252,Items!$A$2:$A$1090,0))</f>
        <v xml:space="preserve"> </v>
      </c>
    </row>
    <row r="253" spans="1:18" ht="15.75" customHeight="1" x14ac:dyDescent="0.25">
      <c r="A253">
        <f t="shared" si="0"/>
        <v>1</v>
      </c>
      <c r="B253" t="str">
        <f t="shared" si="4"/>
        <v/>
      </c>
      <c r="C253">
        <f t="shared" si="5"/>
        <v>1</v>
      </c>
      <c r="D253" s="4"/>
      <c r="E253" t="s">
        <v>20</v>
      </c>
      <c r="F253" t="str">
        <f t="array" ref="F253">INDEX(Establishment!B$2:B$1042,MATCH($E253,Establishment!$A$2:$A$1042,0))</f>
        <v xml:space="preserve"> </v>
      </c>
      <c r="G253" t="str">
        <f t="array" ref="G253">INDEX(Establishment!C$2:C$1042,MATCH($E253,Establishment!$A$2:$A$1042,0))</f>
        <v xml:space="preserve"> </v>
      </c>
      <c r="I253" s="1"/>
      <c r="M253">
        <f t="shared" si="2"/>
        <v>0</v>
      </c>
      <c r="N253">
        <f t="shared" si="3"/>
        <v>0</v>
      </c>
      <c r="O253" t="s">
        <v>20</v>
      </c>
      <c r="P253" t="str">
        <f t="array" ref="P253">INDEX(Items!B$2:B$1090,MATCH($O253,Items!$A$2:$A$1090,0))</f>
        <v xml:space="preserve"> </v>
      </c>
      <c r="Q253" t="str">
        <f t="array" ref="Q253">INDEX(Items!C$2:C$1090,MATCH($O253,Items!$A$2:$A$1090,0))</f>
        <v xml:space="preserve"> </v>
      </c>
      <c r="R253" t="str">
        <f t="array" ref="R253">INDEX(Items!D$2:D$1090,MATCH($O253,Items!$A$2:$A$1090,0))</f>
        <v xml:space="preserve"> </v>
      </c>
    </row>
    <row r="254" spans="1:18" ht="15.75" customHeight="1" x14ac:dyDescent="0.25">
      <c r="A254">
        <f t="shared" si="0"/>
        <v>1</v>
      </c>
      <c r="B254" t="str">
        <f t="shared" si="4"/>
        <v/>
      </c>
      <c r="C254">
        <f t="shared" si="5"/>
        <v>1</v>
      </c>
      <c r="D254" s="4"/>
      <c r="E254" t="s">
        <v>20</v>
      </c>
      <c r="F254" t="str">
        <f t="array" ref="F254">INDEX(Establishment!B$2:B$1042,MATCH($E254,Establishment!$A$2:$A$1042,0))</f>
        <v xml:space="preserve"> </v>
      </c>
      <c r="G254" t="str">
        <f t="array" ref="G254">INDEX(Establishment!C$2:C$1042,MATCH($E254,Establishment!$A$2:$A$1042,0))</f>
        <v xml:space="preserve"> </v>
      </c>
      <c r="I254" s="1"/>
      <c r="M254">
        <f t="shared" si="2"/>
        <v>0</v>
      </c>
      <c r="N254">
        <f t="shared" si="3"/>
        <v>0</v>
      </c>
      <c r="O254" t="s">
        <v>20</v>
      </c>
      <c r="P254" t="str">
        <f t="array" ref="P254">INDEX(Items!B$2:B$1090,MATCH($O254,Items!$A$2:$A$1090,0))</f>
        <v xml:space="preserve"> </v>
      </c>
      <c r="Q254" t="str">
        <f t="array" ref="Q254">INDEX(Items!C$2:C$1090,MATCH($O254,Items!$A$2:$A$1090,0))</f>
        <v xml:space="preserve"> </v>
      </c>
      <c r="R254" t="str">
        <f t="array" ref="R254">INDEX(Items!D$2:D$1090,MATCH($O254,Items!$A$2:$A$1090,0))</f>
        <v xml:space="preserve"> </v>
      </c>
    </row>
    <row r="255" spans="1:18" ht="15.75" customHeight="1" x14ac:dyDescent="0.25">
      <c r="A255">
        <f t="shared" si="0"/>
        <v>1</v>
      </c>
      <c r="B255" t="str">
        <f t="shared" si="4"/>
        <v/>
      </c>
      <c r="C255">
        <f t="shared" si="5"/>
        <v>1</v>
      </c>
      <c r="D255" s="4"/>
      <c r="E255" t="s">
        <v>20</v>
      </c>
      <c r="F255" t="str">
        <f t="array" ref="F255">INDEX(Establishment!B$2:B$1042,MATCH($E255,Establishment!$A$2:$A$1042,0))</f>
        <v xml:space="preserve"> </v>
      </c>
      <c r="G255" t="str">
        <f t="array" ref="G255">INDEX(Establishment!C$2:C$1042,MATCH($E255,Establishment!$A$2:$A$1042,0))</f>
        <v xml:space="preserve"> </v>
      </c>
      <c r="I255" s="1"/>
      <c r="M255">
        <f t="shared" si="2"/>
        <v>0</v>
      </c>
      <c r="N255">
        <f t="shared" si="3"/>
        <v>0</v>
      </c>
      <c r="O255" t="s">
        <v>20</v>
      </c>
      <c r="P255" t="str">
        <f t="array" ref="P255">INDEX(Items!B$2:B$1090,MATCH($O255,Items!$A$2:$A$1090,0))</f>
        <v xml:space="preserve"> </v>
      </c>
      <c r="Q255" t="str">
        <f t="array" ref="Q255">INDEX(Items!C$2:C$1090,MATCH($O255,Items!$A$2:$A$1090,0))</f>
        <v xml:space="preserve"> </v>
      </c>
      <c r="R255" t="str">
        <f t="array" ref="R255">INDEX(Items!D$2:D$1090,MATCH($O255,Items!$A$2:$A$1090,0))</f>
        <v xml:space="preserve"> </v>
      </c>
    </row>
    <row r="256" spans="1:18" ht="15.75" customHeight="1" x14ac:dyDescent="0.25">
      <c r="A256">
        <f t="shared" si="0"/>
        <v>1</v>
      </c>
      <c r="B256" t="str">
        <f t="shared" si="4"/>
        <v/>
      </c>
      <c r="C256">
        <f t="shared" si="5"/>
        <v>1</v>
      </c>
      <c r="D256" s="4"/>
      <c r="E256" t="s">
        <v>20</v>
      </c>
      <c r="F256" t="str">
        <f t="array" ref="F256">INDEX(Establishment!B$2:B$1042,MATCH($E256,Establishment!$A$2:$A$1042,0))</f>
        <v xml:space="preserve"> </v>
      </c>
      <c r="G256" t="str">
        <f t="array" ref="G256">INDEX(Establishment!C$2:C$1042,MATCH($E256,Establishment!$A$2:$A$1042,0))</f>
        <v xml:space="preserve"> </v>
      </c>
      <c r="I256" s="1"/>
      <c r="M256">
        <f t="shared" si="2"/>
        <v>0</v>
      </c>
      <c r="N256">
        <f t="shared" si="3"/>
        <v>0</v>
      </c>
      <c r="O256" t="s">
        <v>20</v>
      </c>
      <c r="P256" t="str">
        <f t="array" ref="P256">INDEX(Items!B$2:B$1090,MATCH($O256,Items!$A$2:$A$1090,0))</f>
        <v xml:space="preserve"> </v>
      </c>
      <c r="Q256" t="str">
        <f t="array" ref="Q256">INDEX(Items!C$2:C$1090,MATCH($O256,Items!$A$2:$A$1090,0))</f>
        <v xml:space="preserve"> </v>
      </c>
      <c r="R256" t="str">
        <f t="array" ref="R256">INDEX(Items!D$2:D$1090,MATCH($O256,Items!$A$2:$A$1090,0))</f>
        <v xml:space="preserve"> </v>
      </c>
    </row>
    <row r="257" spans="1:18" ht="15.75" customHeight="1" x14ac:dyDescent="0.25">
      <c r="A257">
        <f t="shared" ref="A257:A499" si="6">IF(OR(D257&lt;&gt;D256,D257=""),1,IF(NOT(AND(E257=E256,F257=F256,G257=G256)),A256+1,IF(OR(H257="",AND(H257&lt;&gt;"",H257&lt;&gt;H256,H256&lt;&gt;"")),A256,A256+1)))</f>
        <v>1</v>
      </c>
      <c r="B257" t="str">
        <f t="shared" si="4"/>
        <v/>
      </c>
      <c r="C257">
        <f t="shared" si="5"/>
        <v>1</v>
      </c>
      <c r="D257" s="4"/>
      <c r="E257" t="s">
        <v>20</v>
      </c>
      <c r="F257" t="str">
        <f t="array" ref="F257">INDEX(Establishment!B$2:B$1042,MATCH($E257,Establishment!$A$2:$A$1042,0))</f>
        <v xml:space="preserve"> </v>
      </c>
      <c r="G257" t="str">
        <f t="array" ref="G257">INDEX(Establishment!C$2:C$1042,MATCH($E257,Establishment!$A$2:$A$1042,0))</f>
        <v xml:space="preserve"> </v>
      </c>
      <c r="I257" s="1"/>
      <c r="M257">
        <f t="shared" ref="M257:M499" si="7">K257*L257</f>
        <v>0</v>
      </c>
      <c r="N257">
        <f t="shared" ref="N257:N499" si="8">IF(B257=B256,N256+M257,M257)</f>
        <v>0</v>
      </c>
      <c r="O257" t="s">
        <v>20</v>
      </c>
      <c r="P257" t="str">
        <f t="array" ref="P257">INDEX(Items!B$2:B$1090,MATCH($O257,Items!$A$2:$A$1090,0))</f>
        <v xml:space="preserve"> </v>
      </c>
      <c r="Q257" t="str">
        <f t="array" ref="Q257">INDEX(Items!C$2:C$1090,MATCH($O257,Items!$A$2:$A$1090,0))</f>
        <v xml:space="preserve"> </v>
      </c>
      <c r="R257" t="str">
        <f t="array" ref="R257">INDEX(Items!D$2:D$1090,MATCH($O257,Items!$A$2:$A$1090,0))</f>
        <v xml:space="preserve"> </v>
      </c>
    </row>
    <row r="258" spans="1:18" ht="15.75" customHeight="1" x14ac:dyDescent="0.25">
      <c r="A258">
        <f t="shared" si="6"/>
        <v>1</v>
      </c>
      <c r="B258" t="str">
        <f t="shared" si="4"/>
        <v/>
      </c>
      <c r="C258">
        <f t="shared" si="5"/>
        <v>1</v>
      </c>
      <c r="D258" s="4"/>
      <c r="E258" t="s">
        <v>20</v>
      </c>
      <c r="F258" t="str">
        <f t="array" ref="F258">INDEX(Establishment!B$2:B$1042,MATCH($E258,Establishment!$A$2:$A$1042,0))</f>
        <v xml:space="preserve"> </v>
      </c>
      <c r="G258" t="str">
        <f t="array" ref="G258">INDEX(Establishment!C$2:C$1042,MATCH($E258,Establishment!$A$2:$A$1042,0))</f>
        <v xml:space="preserve"> </v>
      </c>
      <c r="I258" s="1"/>
      <c r="M258">
        <f t="shared" si="7"/>
        <v>0</v>
      </c>
      <c r="N258">
        <f t="shared" si="8"/>
        <v>0</v>
      </c>
      <c r="O258" t="s">
        <v>20</v>
      </c>
      <c r="P258" t="str">
        <f t="array" ref="P258">INDEX(Items!B$2:B$1090,MATCH($O258,Items!$A$2:$A$1090,0))</f>
        <v xml:space="preserve"> </v>
      </c>
      <c r="Q258" t="str">
        <f t="array" ref="Q258">INDEX(Items!C$2:C$1090,MATCH($O258,Items!$A$2:$A$1090,0))</f>
        <v xml:space="preserve"> </v>
      </c>
      <c r="R258" t="str">
        <f t="array" ref="R258">INDEX(Items!D$2:D$1090,MATCH($O258,Items!$A$2:$A$1090,0))</f>
        <v xml:space="preserve"> </v>
      </c>
    </row>
    <row r="259" spans="1:18" ht="15.75" customHeight="1" x14ac:dyDescent="0.25">
      <c r="A259">
        <f t="shared" si="6"/>
        <v>1</v>
      </c>
      <c r="B259" t="str">
        <f t="shared" si="4"/>
        <v/>
      </c>
      <c r="C259">
        <f t="shared" si="5"/>
        <v>1</v>
      </c>
      <c r="D259" s="4"/>
      <c r="E259" t="s">
        <v>20</v>
      </c>
      <c r="F259" t="str">
        <f t="array" ref="F259">INDEX(Establishment!B$2:B$1042,MATCH($E259,Establishment!$A$2:$A$1042,0))</f>
        <v xml:space="preserve"> </v>
      </c>
      <c r="G259" t="str">
        <f t="array" ref="G259">INDEX(Establishment!C$2:C$1042,MATCH($E259,Establishment!$A$2:$A$1042,0))</f>
        <v xml:space="preserve"> </v>
      </c>
      <c r="I259" s="1"/>
      <c r="M259">
        <f t="shared" si="7"/>
        <v>0</v>
      </c>
      <c r="N259">
        <f t="shared" si="8"/>
        <v>0</v>
      </c>
      <c r="O259" t="s">
        <v>20</v>
      </c>
      <c r="P259" t="str">
        <f t="array" ref="P259">INDEX(Items!B$2:B$1090,MATCH($O259,Items!$A$2:$A$1090,0))</f>
        <v xml:space="preserve"> </v>
      </c>
      <c r="Q259" t="str">
        <f t="array" ref="Q259">INDEX(Items!C$2:C$1090,MATCH($O259,Items!$A$2:$A$1090,0))</f>
        <v xml:space="preserve"> </v>
      </c>
      <c r="R259" t="str">
        <f t="array" ref="R259">INDEX(Items!D$2:D$1090,MATCH($O259,Items!$A$2:$A$1090,0))</f>
        <v xml:space="preserve"> </v>
      </c>
    </row>
    <row r="260" spans="1:18" ht="15.75" customHeight="1" x14ac:dyDescent="0.25">
      <c r="A260">
        <f t="shared" si="6"/>
        <v>1</v>
      </c>
      <c r="B260" t="str">
        <f t="shared" si="4"/>
        <v/>
      </c>
      <c r="C260">
        <f t="shared" si="5"/>
        <v>1</v>
      </c>
      <c r="D260" s="4"/>
      <c r="E260" t="s">
        <v>20</v>
      </c>
      <c r="F260" t="str">
        <f t="array" ref="F260">INDEX(Establishment!B$2:B$1042,MATCH($E260,Establishment!$A$2:$A$1042,0))</f>
        <v xml:space="preserve"> </v>
      </c>
      <c r="G260" t="str">
        <f t="array" ref="G260">INDEX(Establishment!C$2:C$1042,MATCH($E260,Establishment!$A$2:$A$1042,0))</f>
        <v xml:space="preserve"> </v>
      </c>
      <c r="I260" s="1"/>
      <c r="M260">
        <f t="shared" si="7"/>
        <v>0</v>
      </c>
      <c r="N260">
        <f t="shared" si="8"/>
        <v>0</v>
      </c>
      <c r="O260" t="s">
        <v>20</v>
      </c>
      <c r="P260" t="str">
        <f t="array" ref="P260">INDEX(Items!B$2:B$1090,MATCH($O260,Items!$A$2:$A$1090,0))</f>
        <v xml:space="preserve"> </v>
      </c>
      <c r="Q260" t="str">
        <f t="array" ref="Q260">INDEX(Items!C$2:C$1090,MATCH($O260,Items!$A$2:$A$1090,0))</f>
        <v xml:space="preserve"> </v>
      </c>
      <c r="R260" t="str">
        <f t="array" ref="R260">INDEX(Items!D$2:D$1090,MATCH($O260,Items!$A$2:$A$1090,0))</f>
        <v xml:space="preserve"> </v>
      </c>
    </row>
    <row r="261" spans="1:18" ht="15.75" customHeight="1" x14ac:dyDescent="0.25">
      <c r="A261">
        <f t="shared" si="6"/>
        <v>1</v>
      </c>
      <c r="B261" t="str">
        <f t="shared" si="4"/>
        <v/>
      </c>
      <c r="C261">
        <f t="shared" si="5"/>
        <v>1</v>
      </c>
      <c r="D261" s="4"/>
      <c r="E261" t="s">
        <v>20</v>
      </c>
      <c r="F261" t="str">
        <f t="array" ref="F261">INDEX(Establishment!B$2:B$1042,MATCH($E261,Establishment!$A$2:$A$1042,0))</f>
        <v xml:space="preserve"> </v>
      </c>
      <c r="G261" t="str">
        <f t="array" ref="G261">INDEX(Establishment!C$2:C$1042,MATCH($E261,Establishment!$A$2:$A$1042,0))</f>
        <v xml:space="preserve"> </v>
      </c>
      <c r="I261" s="1"/>
      <c r="M261">
        <f t="shared" si="7"/>
        <v>0</v>
      </c>
      <c r="N261">
        <f t="shared" si="8"/>
        <v>0</v>
      </c>
      <c r="O261" t="s">
        <v>20</v>
      </c>
      <c r="P261" t="str">
        <f t="array" ref="P261">INDEX(Items!B$2:B$1090,MATCH($O261,Items!$A$2:$A$1090,0))</f>
        <v xml:space="preserve"> </v>
      </c>
      <c r="Q261" t="str">
        <f t="array" ref="Q261">INDEX(Items!C$2:C$1090,MATCH($O261,Items!$A$2:$A$1090,0))</f>
        <v xml:space="preserve"> </v>
      </c>
      <c r="R261" t="str">
        <f t="array" ref="R261">INDEX(Items!D$2:D$1090,MATCH($O261,Items!$A$2:$A$1090,0))</f>
        <v xml:space="preserve"> </v>
      </c>
    </row>
    <row r="262" spans="1:18" ht="15.75" customHeight="1" x14ac:dyDescent="0.25">
      <c r="A262">
        <f t="shared" si="6"/>
        <v>1</v>
      </c>
      <c r="B262" t="str">
        <f t="shared" ref="B262:B499" si="9">IF(D262&lt;&gt;"",TEXT(D262,"YYYYMMDD")&amp;CHAR(64+A262),"")</f>
        <v/>
      </c>
      <c r="C262">
        <f t="shared" si="5"/>
        <v>1</v>
      </c>
      <c r="D262" s="4"/>
      <c r="E262" t="s">
        <v>20</v>
      </c>
      <c r="F262" t="str">
        <f t="array" ref="F262">INDEX(Establishment!B$2:B$1042,MATCH($E262,Establishment!$A$2:$A$1042,0))</f>
        <v xml:space="preserve"> </v>
      </c>
      <c r="G262" t="str">
        <f t="array" ref="G262">INDEX(Establishment!C$2:C$1042,MATCH($E262,Establishment!$A$2:$A$1042,0))</f>
        <v xml:space="preserve"> </v>
      </c>
      <c r="I262" s="1"/>
      <c r="M262">
        <f t="shared" si="7"/>
        <v>0</v>
      </c>
      <c r="N262">
        <f t="shared" si="8"/>
        <v>0</v>
      </c>
      <c r="O262" t="s">
        <v>20</v>
      </c>
      <c r="P262" t="str">
        <f t="array" ref="P262">INDEX(Items!B$2:B$1090,MATCH($O262,Items!$A$2:$A$1090,0))</f>
        <v xml:space="preserve"> </v>
      </c>
      <c r="Q262" t="str">
        <f t="array" ref="Q262">INDEX(Items!C$2:C$1090,MATCH($O262,Items!$A$2:$A$1090,0))</f>
        <v xml:space="preserve"> </v>
      </c>
      <c r="R262" t="str">
        <f t="array" ref="R262">INDEX(Items!D$2:D$1090,MATCH($O262,Items!$A$2:$A$1090,0))</f>
        <v xml:space="preserve"> </v>
      </c>
    </row>
    <row r="263" spans="1:18" ht="15.75" customHeight="1" x14ac:dyDescent="0.25">
      <c r="A263">
        <f t="shared" si="6"/>
        <v>1</v>
      </c>
      <c r="B263" t="str">
        <f t="shared" si="9"/>
        <v/>
      </c>
      <c r="C263">
        <f t="shared" ref="C263:C499" si="10">IF(OR(B263="",B263&lt;&gt;B262),1,C262+1)</f>
        <v>1</v>
      </c>
      <c r="D263" s="4"/>
      <c r="E263" t="s">
        <v>20</v>
      </c>
      <c r="F263" t="str">
        <f t="array" ref="F263">INDEX(Establishment!B$2:B$1042,MATCH($E263,Establishment!$A$2:$A$1042,0))</f>
        <v xml:space="preserve"> </v>
      </c>
      <c r="G263" t="str">
        <f t="array" ref="G263">INDEX(Establishment!C$2:C$1042,MATCH($E263,Establishment!$A$2:$A$1042,0))</f>
        <v xml:space="preserve"> </v>
      </c>
      <c r="I263" s="1"/>
      <c r="M263">
        <f t="shared" si="7"/>
        <v>0</v>
      </c>
      <c r="N263">
        <f t="shared" si="8"/>
        <v>0</v>
      </c>
      <c r="O263" t="s">
        <v>20</v>
      </c>
      <c r="P263" t="str">
        <f t="array" ref="P263">INDEX(Items!B$2:B$1090,MATCH($O263,Items!$A$2:$A$1090,0))</f>
        <v xml:space="preserve"> </v>
      </c>
      <c r="Q263" t="str">
        <f t="array" ref="Q263">INDEX(Items!C$2:C$1090,MATCH($O263,Items!$A$2:$A$1090,0))</f>
        <v xml:space="preserve"> </v>
      </c>
      <c r="R263" t="str">
        <f t="array" ref="R263">INDEX(Items!D$2:D$1090,MATCH($O263,Items!$A$2:$A$1090,0))</f>
        <v xml:space="preserve"> </v>
      </c>
    </row>
    <row r="264" spans="1:18" ht="15.75" customHeight="1" x14ac:dyDescent="0.25">
      <c r="A264">
        <f t="shared" si="6"/>
        <v>1</v>
      </c>
      <c r="B264" t="str">
        <f t="shared" si="9"/>
        <v/>
      </c>
      <c r="C264">
        <f t="shared" si="10"/>
        <v>1</v>
      </c>
      <c r="D264" s="4"/>
      <c r="E264" t="s">
        <v>20</v>
      </c>
      <c r="F264" t="str">
        <f t="array" ref="F264">INDEX(Establishment!B$2:B$1042,MATCH($E264,Establishment!$A$2:$A$1042,0))</f>
        <v xml:space="preserve"> </v>
      </c>
      <c r="G264" t="str">
        <f t="array" ref="G264">INDEX(Establishment!C$2:C$1042,MATCH($E264,Establishment!$A$2:$A$1042,0))</f>
        <v xml:space="preserve"> </v>
      </c>
      <c r="I264" s="1"/>
      <c r="M264">
        <f t="shared" si="7"/>
        <v>0</v>
      </c>
      <c r="N264">
        <f t="shared" si="8"/>
        <v>0</v>
      </c>
      <c r="O264" t="s">
        <v>20</v>
      </c>
      <c r="P264" t="str">
        <f t="array" ref="P264">INDEX(Items!B$2:B$1090,MATCH($O264,Items!$A$2:$A$1090,0))</f>
        <v xml:space="preserve"> </v>
      </c>
      <c r="Q264" t="str">
        <f t="array" ref="Q264">INDEX(Items!C$2:C$1090,MATCH($O264,Items!$A$2:$A$1090,0))</f>
        <v xml:space="preserve"> </v>
      </c>
      <c r="R264" t="str">
        <f t="array" ref="R264">INDEX(Items!D$2:D$1090,MATCH($O264,Items!$A$2:$A$1090,0))</f>
        <v xml:space="preserve"> </v>
      </c>
    </row>
    <row r="265" spans="1:18" ht="15.75" customHeight="1" x14ac:dyDescent="0.25">
      <c r="A265">
        <f t="shared" si="6"/>
        <v>1</v>
      </c>
      <c r="B265" t="str">
        <f t="shared" si="9"/>
        <v/>
      </c>
      <c r="C265">
        <f t="shared" si="10"/>
        <v>1</v>
      </c>
      <c r="D265" s="4"/>
      <c r="E265" t="s">
        <v>20</v>
      </c>
      <c r="F265" t="str">
        <f t="array" ref="F265">INDEX(Establishment!B$2:B$1042,MATCH($E265,Establishment!$A$2:$A$1042,0))</f>
        <v xml:space="preserve"> </v>
      </c>
      <c r="G265" t="str">
        <f t="array" ref="G265">INDEX(Establishment!C$2:C$1042,MATCH($E265,Establishment!$A$2:$A$1042,0))</f>
        <v xml:space="preserve"> </v>
      </c>
      <c r="I265" s="1"/>
      <c r="M265">
        <f t="shared" si="7"/>
        <v>0</v>
      </c>
      <c r="N265">
        <f t="shared" si="8"/>
        <v>0</v>
      </c>
      <c r="O265" t="s">
        <v>20</v>
      </c>
      <c r="P265" t="str">
        <f t="array" ref="P265">INDEX(Items!B$2:B$1090,MATCH($O265,Items!$A$2:$A$1090,0))</f>
        <v xml:space="preserve"> </v>
      </c>
      <c r="Q265" t="str">
        <f t="array" ref="Q265">INDEX(Items!C$2:C$1090,MATCH($O265,Items!$A$2:$A$1090,0))</f>
        <v xml:space="preserve"> </v>
      </c>
      <c r="R265" t="str">
        <f t="array" ref="R265">INDEX(Items!D$2:D$1090,MATCH($O265,Items!$A$2:$A$1090,0))</f>
        <v xml:space="preserve"> </v>
      </c>
    </row>
    <row r="266" spans="1:18" ht="15.75" customHeight="1" x14ac:dyDescent="0.25">
      <c r="A266">
        <f t="shared" si="6"/>
        <v>1</v>
      </c>
      <c r="B266" t="str">
        <f t="shared" si="9"/>
        <v/>
      </c>
      <c r="C266">
        <f t="shared" si="10"/>
        <v>1</v>
      </c>
      <c r="D266" s="4"/>
      <c r="E266" t="s">
        <v>20</v>
      </c>
      <c r="F266" t="str">
        <f t="array" ref="F266">INDEX(Establishment!B$2:B$1042,MATCH($E266,Establishment!$A$2:$A$1042,0))</f>
        <v xml:space="preserve"> </v>
      </c>
      <c r="G266" t="str">
        <f t="array" ref="G266">INDEX(Establishment!C$2:C$1042,MATCH($E266,Establishment!$A$2:$A$1042,0))</f>
        <v xml:space="preserve"> </v>
      </c>
      <c r="I266" s="1"/>
      <c r="M266">
        <f t="shared" si="7"/>
        <v>0</v>
      </c>
      <c r="N266">
        <f t="shared" si="8"/>
        <v>0</v>
      </c>
      <c r="O266" t="s">
        <v>20</v>
      </c>
      <c r="P266" t="str">
        <f t="array" ref="P266">INDEX(Items!B$2:B$1090,MATCH($O266,Items!$A$2:$A$1090,0))</f>
        <v xml:space="preserve"> </v>
      </c>
      <c r="Q266" t="str">
        <f t="array" ref="Q266">INDEX(Items!C$2:C$1090,MATCH($O266,Items!$A$2:$A$1090,0))</f>
        <v xml:space="preserve"> </v>
      </c>
      <c r="R266" t="str">
        <f t="array" ref="R266">INDEX(Items!D$2:D$1090,MATCH($O266,Items!$A$2:$A$1090,0))</f>
        <v xml:space="preserve"> </v>
      </c>
    </row>
    <row r="267" spans="1:18" ht="15.75" customHeight="1" x14ac:dyDescent="0.25">
      <c r="A267">
        <f t="shared" si="6"/>
        <v>1</v>
      </c>
      <c r="B267" t="str">
        <f t="shared" si="9"/>
        <v/>
      </c>
      <c r="C267">
        <f t="shared" si="10"/>
        <v>1</v>
      </c>
      <c r="D267" s="4"/>
      <c r="E267" t="s">
        <v>20</v>
      </c>
      <c r="F267" t="str">
        <f t="array" ref="F267">INDEX(Establishment!B$2:B$1042,MATCH($E267,Establishment!$A$2:$A$1042,0))</f>
        <v xml:space="preserve"> </v>
      </c>
      <c r="G267" t="str">
        <f t="array" ref="G267">INDEX(Establishment!C$2:C$1042,MATCH($E267,Establishment!$A$2:$A$1042,0))</f>
        <v xml:space="preserve"> </v>
      </c>
      <c r="I267" s="1"/>
      <c r="M267">
        <f t="shared" si="7"/>
        <v>0</v>
      </c>
      <c r="N267">
        <f t="shared" si="8"/>
        <v>0</v>
      </c>
      <c r="O267" t="s">
        <v>20</v>
      </c>
      <c r="P267" t="str">
        <f t="array" ref="P267">INDEX(Items!B$2:B$1090,MATCH($O267,Items!$A$2:$A$1090,0))</f>
        <v xml:space="preserve"> </v>
      </c>
      <c r="Q267" t="str">
        <f t="array" ref="Q267">INDEX(Items!C$2:C$1090,MATCH($O267,Items!$A$2:$A$1090,0))</f>
        <v xml:space="preserve"> </v>
      </c>
      <c r="R267" t="str">
        <f t="array" ref="R267">INDEX(Items!D$2:D$1090,MATCH($O267,Items!$A$2:$A$1090,0))</f>
        <v xml:space="preserve"> </v>
      </c>
    </row>
    <row r="268" spans="1:18" ht="15.75" customHeight="1" x14ac:dyDescent="0.25">
      <c r="A268">
        <f t="shared" si="6"/>
        <v>1</v>
      </c>
      <c r="B268" t="str">
        <f t="shared" si="9"/>
        <v/>
      </c>
      <c r="C268">
        <f t="shared" si="10"/>
        <v>1</v>
      </c>
      <c r="D268" s="4"/>
      <c r="E268" t="s">
        <v>20</v>
      </c>
      <c r="F268" t="str">
        <f t="array" ref="F268">INDEX(Establishment!B$2:B$1042,MATCH($E268,Establishment!$A$2:$A$1042,0))</f>
        <v xml:space="preserve"> </v>
      </c>
      <c r="G268" t="str">
        <f t="array" ref="G268">INDEX(Establishment!C$2:C$1042,MATCH($E268,Establishment!$A$2:$A$1042,0))</f>
        <v xml:space="preserve"> </v>
      </c>
      <c r="I268" s="1"/>
      <c r="M268">
        <f t="shared" si="7"/>
        <v>0</v>
      </c>
      <c r="N268">
        <f t="shared" si="8"/>
        <v>0</v>
      </c>
      <c r="O268" t="s">
        <v>20</v>
      </c>
      <c r="P268" t="str">
        <f t="array" ref="P268">INDEX(Items!B$2:B$1090,MATCH($O268,Items!$A$2:$A$1090,0))</f>
        <v xml:space="preserve"> </v>
      </c>
      <c r="Q268" t="str">
        <f t="array" ref="Q268">INDEX(Items!C$2:C$1090,MATCH($O268,Items!$A$2:$A$1090,0))</f>
        <v xml:space="preserve"> </v>
      </c>
      <c r="R268" t="str">
        <f t="array" ref="R268">INDEX(Items!D$2:D$1090,MATCH($O268,Items!$A$2:$A$1090,0))</f>
        <v xml:space="preserve"> </v>
      </c>
    </row>
    <row r="269" spans="1:18" ht="15.75" customHeight="1" x14ac:dyDescent="0.25">
      <c r="A269">
        <f t="shared" si="6"/>
        <v>1</v>
      </c>
      <c r="B269" t="str">
        <f t="shared" si="9"/>
        <v/>
      </c>
      <c r="C269">
        <f t="shared" si="10"/>
        <v>1</v>
      </c>
      <c r="D269" s="4"/>
      <c r="E269" t="s">
        <v>20</v>
      </c>
      <c r="F269" t="str">
        <f t="array" ref="F269">INDEX(Establishment!B$2:B$1042,MATCH($E269,Establishment!$A$2:$A$1042,0))</f>
        <v xml:space="preserve"> </v>
      </c>
      <c r="G269" t="str">
        <f t="array" ref="G269">INDEX(Establishment!C$2:C$1042,MATCH($E269,Establishment!$A$2:$A$1042,0))</f>
        <v xml:space="preserve"> </v>
      </c>
      <c r="I269" s="1"/>
      <c r="M269">
        <f t="shared" si="7"/>
        <v>0</v>
      </c>
      <c r="N269">
        <f t="shared" si="8"/>
        <v>0</v>
      </c>
      <c r="O269" t="s">
        <v>20</v>
      </c>
      <c r="P269" t="str">
        <f t="array" ref="P269">INDEX(Items!B$2:B$1090,MATCH($O269,Items!$A$2:$A$1090,0))</f>
        <v xml:space="preserve"> </v>
      </c>
      <c r="Q269" t="str">
        <f t="array" ref="Q269">INDEX(Items!C$2:C$1090,MATCH($O269,Items!$A$2:$A$1090,0))</f>
        <v xml:space="preserve"> </v>
      </c>
      <c r="R269" t="str">
        <f t="array" ref="R269">INDEX(Items!D$2:D$1090,MATCH($O269,Items!$A$2:$A$1090,0))</f>
        <v xml:space="preserve"> </v>
      </c>
    </row>
    <row r="270" spans="1:18" ht="15.75" customHeight="1" x14ac:dyDescent="0.25">
      <c r="A270">
        <f t="shared" si="6"/>
        <v>1</v>
      </c>
      <c r="B270" t="str">
        <f t="shared" si="9"/>
        <v/>
      </c>
      <c r="C270">
        <f t="shared" si="10"/>
        <v>1</v>
      </c>
      <c r="D270" s="4"/>
      <c r="E270" t="s">
        <v>20</v>
      </c>
      <c r="F270" t="str">
        <f t="array" ref="F270">INDEX(Establishment!B$2:B$1042,MATCH($E270,Establishment!$A$2:$A$1042,0))</f>
        <v xml:space="preserve"> </v>
      </c>
      <c r="G270" t="str">
        <f t="array" ref="G270">INDEX(Establishment!C$2:C$1042,MATCH($E270,Establishment!$A$2:$A$1042,0))</f>
        <v xml:space="preserve"> </v>
      </c>
      <c r="I270" s="1"/>
      <c r="M270">
        <f t="shared" si="7"/>
        <v>0</v>
      </c>
      <c r="N270">
        <f t="shared" si="8"/>
        <v>0</v>
      </c>
      <c r="O270" t="s">
        <v>20</v>
      </c>
      <c r="P270" t="str">
        <f t="array" ref="P270">INDEX(Items!B$2:B$1090,MATCH($O270,Items!$A$2:$A$1090,0))</f>
        <v xml:space="preserve"> </v>
      </c>
      <c r="Q270" t="str">
        <f t="array" ref="Q270">INDEX(Items!C$2:C$1090,MATCH($O270,Items!$A$2:$A$1090,0))</f>
        <v xml:space="preserve"> </v>
      </c>
      <c r="R270" t="str">
        <f t="array" ref="R270">INDEX(Items!D$2:D$1090,MATCH($O270,Items!$A$2:$A$1090,0))</f>
        <v xml:space="preserve"> </v>
      </c>
    </row>
    <row r="271" spans="1:18" ht="15.75" customHeight="1" x14ac:dyDescent="0.25">
      <c r="A271">
        <f t="shared" si="6"/>
        <v>1</v>
      </c>
      <c r="B271" t="str">
        <f t="shared" si="9"/>
        <v/>
      </c>
      <c r="C271">
        <f t="shared" si="10"/>
        <v>1</v>
      </c>
      <c r="D271" s="4"/>
      <c r="E271" t="s">
        <v>20</v>
      </c>
      <c r="F271" t="str">
        <f t="array" ref="F271">INDEX(Establishment!B$2:B$1042,MATCH($E271,Establishment!$A$2:$A$1042,0))</f>
        <v xml:space="preserve"> </v>
      </c>
      <c r="G271" t="str">
        <f t="array" ref="G271">INDEX(Establishment!C$2:C$1042,MATCH($E271,Establishment!$A$2:$A$1042,0))</f>
        <v xml:space="preserve"> </v>
      </c>
      <c r="I271" s="1"/>
      <c r="M271">
        <f t="shared" si="7"/>
        <v>0</v>
      </c>
      <c r="N271">
        <f t="shared" si="8"/>
        <v>0</v>
      </c>
      <c r="O271" t="s">
        <v>20</v>
      </c>
      <c r="P271" t="str">
        <f t="array" ref="P271">INDEX(Items!B$2:B$1090,MATCH($O271,Items!$A$2:$A$1090,0))</f>
        <v xml:space="preserve"> </v>
      </c>
      <c r="Q271" t="str">
        <f t="array" ref="Q271">INDEX(Items!C$2:C$1090,MATCH($O271,Items!$A$2:$A$1090,0))</f>
        <v xml:space="preserve"> </v>
      </c>
      <c r="R271" t="str">
        <f t="array" ref="R271">INDEX(Items!D$2:D$1090,MATCH($O271,Items!$A$2:$A$1090,0))</f>
        <v xml:space="preserve"> </v>
      </c>
    </row>
    <row r="272" spans="1:18" ht="15.75" customHeight="1" x14ac:dyDescent="0.25">
      <c r="A272">
        <f t="shared" si="6"/>
        <v>1</v>
      </c>
      <c r="B272" t="str">
        <f t="shared" si="9"/>
        <v/>
      </c>
      <c r="C272">
        <f t="shared" si="10"/>
        <v>1</v>
      </c>
      <c r="D272" s="4"/>
      <c r="E272" t="s">
        <v>20</v>
      </c>
      <c r="F272" t="str">
        <f t="array" ref="F272">INDEX(Establishment!B$2:B$1042,MATCH($E272,Establishment!$A$2:$A$1042,0))</f>
        <v xml:space="preserve"> </v>
      </c>
      <c r="G272" t="str">
        <f t="array" ref="G272">INDEX(Establishment!C$2:C$1042,MATCH($E272,Establishment!$A$2:$A$1042,0))</f>
        <v xml:space="preserve"> </v>
      </c>
      <c r="I272" s="1"/>
      <c r="M272">
        <f t="shared" si="7"/>
        <v>0</v>
      </c>
      <c r="N272">
        <f t="shared" si="8"/>
        <v>0</v>
      </c>
      <c r="O272" t="s">
        <v>20</v>
      </c>
      <c r="P272" t="str">
        <f t="array" ref="P272">INDEX(Items!B$2:B$1090,MATCH($O272,Items!$A$2:$A$1090,0))</f>
        <v xml:space="preserve"> </v>
      </c>
      <c r="Q272" t="str">
        <f t="array" ref="Q272">INDEX(Items!C$2:C$1090,MATCH($O272,Items!$A$2:$A$1090,0))</f>
        <v xml:space="preserve"> </v>
      </c>
      <c r="R272" t="str">
        <f t="array" ref="R272">INDEX(Items!D$2:D$1090,MATCH($O272,Items!$A$2:$A$1090,0))</f>
        <v xml:space="preserve"> </v>
      </c>
    </row>
    <row r="273" spans="1:18" ht="15.75" customHeight="1" x14ac:dyDescent="0.25">
      <c r="A273">
        <f t="shared" si="6"/>
        <v>1</v>
      </c>
      <c r="B273" t="str">
        <f t="shared" si="9"/>
        <v/>
      </c>
      <c r="C273">
        <f t="shared" si="10"/>
        <v>1</v>
      </c>
      <c r="D273" s="4"/>
      <c r="E273" t="s">
        <v>20</v>
      </c>
      <c r="F273" t="str">
        <f t="array" ref="F273">INDEX(Establishment!B$2:B$1042,MATCH($E273,Establishment!$A$2:$A$1042,0))</f>
        <v xml:space="preserve"> </v>
      </c>
      <c r="G273" t="str">
        <f t="array" ref="G273">INDEX(Establishment!C$2:C$1042,MATCH($E273,Establishment!$A$2:$A$1042,0))</f>
        <v xml:space="preserve"> </v>
      </c>
      <c r="I273" s="1"/>
      <c r="M273">
        <f t="shared" si="7"/>
        <v>0</v>
      </c>
      <c r="N273">
        <f t="shared" si="8"/>
        <v>0</v>
      </c>
      <c r="O273" t="s">
        <v>20</v>
      </c>
      <c r="P273" t="str">
        <f t="array" ref="P273">INDEX(Items!B$2:B$1090,MATCH($O273,Items!$A$2:$A$1090,0))</f>
        <v xml:space="preserve"> </v>
      </c>
      <c r="Q273" t="str">
        <f t="array" ref="Q273">INDEX(Items!C$2:C$1090,MATCH($O273,Items!$A$2:$A$1090,0))</f>
        <v xml:space="preserve"> </v>
      </c>
      <c r="R273" t="str">
        <f t="array" ref="R273">INDEX(Items!D$2:D$1090,MATCH($O273,Items!$A$2:$A$1090,0))</f>
        <v xml:space="preserve"> </v>
      </c>
    </row>
    <row r="274" spans="1:18" ht="15.75" customHeight="1" x14ac:dyDescent="0.25">
      <c r="A274">
        <f t="shared" si="6"/>
        <v>1</v>
      </c>
      <c r="B274" t="str">
        <f t="shared" si="9"/>
        <v/>
      </c>
      <c r="C274">
        <f t="shared" si="10"/>
        <v>1</v>
      </c>
      <c r="D274" s="4"/>
      <c r="E274" t="s">
        <v>20</v>
      </c>
      <c r="F274" t="str">
        <f t="array" ref="F274">INDEX(Establishment!B$2:B$1042,MATCH($E274,Establishment!$A$2:$A$1042,0))</f>
        <v xml:space="preserve"> </v>
      </c>
      <c r="G274" t="str">
        <f t="array" ref="G274">INDEX(Establishment!C$2:C$1042,MATCH($E274,Establishment!$A$2:$A$1042,0))</f>
        <v xml:space="preserve"> </v>
      </c>
      <c r="I274" s="1"/>
      <c r="M274">
        <f t="shared" si="7"/>
        <v>0</v>
      </c>
      <c r="N274">
        <f t="shared" si="8"/>
        <v>0</v>
      </c>
      <c r="O274" t="s">
        <v>20</v>
      </c>
      <c r="P274" t="str">
        <f t="array" ref="P274">INDEX(Items!B$2:B$1090,MATCH($O274,Items!$A$2:$A$1090,0))</f>
        <v xml:space="preserve"> </v>
      </c>
      <c r="Q274" t="str">
        <f t="array" ref="Q274">INDEX(Items!C$2:C$1090,MATCH($O274,Items!$A$2:$A$1090,0))</f>
        <v xml:space="preserve"> </v>
      </c>
      <c r="R274" t="str">
        <f t="array" ref="R274">INDEX(Items!D$2:D$1090,MATCH($O274,Items!$A$2:$A$1090,0))</f>
        <v xml:space="preserve"> </v>
      </c>
    </row>
    <row r="275" spans="1:18" ht="15.75" customHeight="1" x14ac:dyDescent="0.25">
      <c r="A275">
        <f t="shared" si="6"/>
        <v>1</v>
      </c>
      <c r="B275" t="str">
        <f t="shared" si="9"/>
        <v/>
      </c>
      <c r="C275">
        <f t="shared" si="10"/>
        <v>1</v>
      </c>
      <c r="D275" s="4"/>
      <c r="E275" t="s">
        <v>20</v>
      </c>
      <c r="F275" t="str">
        <f t="array" ref="F275">INDEX(Establishment!B$2:B$1042,MATCH($E275,Establishment!$A$2:$A$1042,0))</f>
        <v xml:space="preserve"> </v>
      </c>
      <c r="G275" t="str">
        <f t="array" ref="G275">INDEX(Establishment!C$2:C$1042,MATCH($E275,Establishment!$A$2:$A$1042,0))</f>
        <v xml:space="preserve"> </v>
      </c>
      <c r="I275" s="1"/>
      <c r="M275">
        <f t="shared" si="7"/>
        <v>0</v>
      </c>
      <c r="N275">
        <f t="shared" si="8"/>
        <v>0</v>
      </c>
      <c r="O275" t="s">
        <v>20</v>
      </c>
      <c r="P275" t="str">
        <f t="array" ref="P275">INDEX(Items!B$2:B$1090,MATCH($O275,Items!$A$2:$A$1090,0))</f>
        <v xml:space="preserve"> </v>
      </c>
      <c r="Q275" t="str">
        <f t="array" ref="Q275">INDEX(Items!C$2:C$1090,MATCH($O275,Items!$A$2:$A$1090,0))</f>
        <v xml:space="preserve"> </v>
      </c>
      <c r="R275" t="str">
        <f t="array" ref="R275">INDEX(Items!D$2:D$1090,MATCH($O275,Items!$A$2:$A$1090,0))</f>
        <v xml:space="preserve"> </v>
      </c>
    </row>
    <row r="276" spans="1:18" ht="15.75" customHeight="1" x14ac:dyDescent="0.25">
      <c r="A276">
        <f t="shared" si="6"/>
        <v>1</v>
      </c>
      <c r="B276" t="str">
        <f t="shared" si="9"/>
        <v/>
      </c>
      <c r="C276">
        <f t="shared" si="10"/>
        <v>1</v>
      </c>
      <c r="D276" s="4"/>
      <c r="E276" t="s">
        <v>20</v>
      </c>
      <c r="F276" t="str">
        <f t="array" ref="F276">INDEX(Establishment!B$2:B$1042,MATCH($E276,Establishment!$A$2:$A$1042,0))</f>
        <v xml:space="preserve"> </v>
      </c>
      <c r="G276" t="str">
        <f t="array" ref="G276">INDEX(Establishment!C$2:C$1042,MATCH($E276,Establishment!$A$2:$A$1042,0))</f>
        <v xml:space="preserve"> </v>
      </c>
      <c r="I276" s="1"/>
      <c r="M276">
        <f t="shared" si="7"/>
        <v>0</v>
      </c>
      <c r="N276">
        <f t="shared" si="8"/>
        <v>0</v>
      </c>
      <c r="O276" t="s">
        <v>20</v>
      </c>
      <c r="P276" t="str">
        <f t="array" ref="P276">INDEX(Items!B$2:B$1090,MATCH($O276,Items!$A$2:$A$1090,0))</f>
        <v xml:space="preserve"> </v>
      </c>
      <c r="Q276" t="str">
        <f t="array" ref="Q276">INDEX(Items!C$2:C$1090,MATCH($O276,Items!$A$2:$A$1090,0))</f>
        <v xml:space="preserve"> </v>
      </c>
      <c r="R276" t="str">
        <f t="array" ref="R276">INDEX(Items!D$2:D$1090,MATCH($O276,Items!$A$2:$A$1090,0))</f>
        <v xml:space="preserve"> </v>
      </c>
    </row>
    <row r="277" spans="1:18" ht="15.75" customHeight="1" x14ac:dyDescent="0.25">
      <c r="A277">
        <f t="shared" si="6"/>
        <v>1</v>
      </c>
      <c r="B277" t="str">
        <f t="shared" si="9"/>
        <v/>
      </c>
      <c r="C277">
        <f t="shared" si="10"/>
        <v>1</v>
      </c>
      <c r="D277" s="4"/>
      <c r="E277" t="s">
        <v>20</v>
      </c>
      <c r="F277" t="str">
        <f t="array" ref="F277">INDEX(Establishment!B$2:B$1042,MATCH($E277,Establishment!$A$2:$A$1042,0))</f>
        <v xml:space="preserve"> </v>
      </c>
      <c r="G277" t="str">
        <f t="array" ref="G277">INDEX(Establishment!C$2:C$1042,MATCH($E277,Establishment!$A$2:$A$1042,0))</f>
        <v xml:space="preserve"> </v>
      </c>
      <c r="I277" s="1"/>
      <c r="M277">
        <f t="shared" si="7"/>
        <v>0</v>
      </c>
      <c r="N277">
        <f t="shared" si="8"/>
        <v>0</v>
      </c>
      <c r="O277" t="s">
        <v>20</v>
      </c>
      <c r="P277" t="str">
        <f t="array" ref="P277">INDEX(Items!B$2:B$1090,MATCH($O277,Items!$A$2:$A$1090,0))</f>
        <v xml:space="preserve"> </v>
      </c>
      <c r="Q277" t="str">
        <f t="array" ref="Q277">INDEX(Items!C$2:C$1090,MATCH($O277,Items!$A$2:$A$1090,0))</f>
        <v xml:space="preserve"> </v>
      </c>
      <c r="R277" t="str">
        <f t="array" ref="R277">INDEX(Items!D$2:D$1090,MATCH($O277,Items!$A$2:$A$1090,0))</f>
        <v xml:space="preserve"> </v>
      </c>
    </row>
    <row r="278" spans="1:18" ht="15.75" customHeight="1" x14ac:dyDescent="0.25">
      <c r="A278">
        <f t="shared" si="6"/>
        <v>1</v>
      </c>
      <c r="B278" t="str">
        <f t="shared" si="9"/>
        <v/>
      </c>
      <c r="C278">
        <f t="shared" si="10"/>
        <v>1</v>
      </c>
      <c r="D278" s="4"/>
      <c r="E278" t="s">
        <v>20</v>
      </c>
      <c r="F278" t="str">
        <f t="array" ref="F278">INDEX(Establishment!B$2:B$1042,MATCH($E278,Establishment!$A$2:$A$1042,0))</f>
        <v xml:space="preserve"> </v>
      </c>
      <c r="G278" t="str">
        <f t="array" ref="G278">INDEX(Establishment!C$2:C$1042,MATCH($E278,Establishment!$A$2:$A$1042,0))</f>
        <v xml:space="preserve"> </v>
      </c>
      <c r="I278" s="1"/>
      <c r="M278">
        <f t="shared" si="7"/>
        <v>0</v>
      </c>
      <c r="N278">
        <f t="shared" si="8"/>
        <v>0</v>
      </c>
      <c r="O278" t="s">
        <v>20</v>
      </c>
      <c r="P278" t="str">
        <f t="array" ref="P278">INDEX(Items!B$2:B$1090,MATCH($O278,Items!$A$2:$A$1090,0))</f>
        <v xml:space="preserve"> </v>
      </c>
      <c r="Q278" t="str">
        <f t="array" ref="Q278">INDEX(Items!C$2:C$1090,MATCH($O278,Items!$A$2:$A$1090,0))</f>
        <v xml:space="preserve"> </v>
      </c>
      <c r="R278" t="str">
        <f t="array" ref="R278">INDEX(Items!D$2:D$1090,MATCH($O278,Items!$A$2:$A$1090,0))</f>
        <v xml:space="preserve"> </v>
      </c>
    </row>
    <row r="279" spans="1:18" ht="15.75" customHeight="1" x14ac:dyDescent="0.25">
      <c r="A279">
        <f t="shared" si="6"/>
        <v>1</v>
      </c>
      <c r="B279" t="str">
        <f t="shared" si="9"/>
        <v/>
      </c>
      <c r="C279">
        <f t="shared" si="10"/>
        <v>1</v>
      </c>
      <c r="D279" s="4"/>
      <c r="E279" t="s">
        <v>20</v>
      </c>
      <c r="F279" t="str">
        <f t="array" ref="F279">INDEX(Establishment!B$2:B$1042,MATCH($E279,Establishment!$A$2:$A$1042,0))</f>
        <v xml:space="preserve"> </v>
      </c>
      <c r="G279" t="str">
        <f t="array" ref="G279">INDEX(Establishment!C$2:C$1042,MATCH($E279,Establishment!$A$2:$A$1042,0))</f>
        <v xml:space="preserve"> </v>
      </c>
      <c r="I279" s="1"/>
      <c r="M279">
        <f t="shared" si="7"/>
        <v>0</v>
      </c>
      <c r="N279">
        <f t="shared" si="8"/>
        <v>0</v>
      </c>
      <c r="O279" t="s">
        <v>20</v>
      </c>
      <c r="P279" t="str">
        <f t="array" ref="P279">INDEX(Items!B$2:B$1090,MATCH($O279,Items!$A$2:$A$1090,0))</f>
        <v xml:space="preserve"> </v>
      </c>
      <c r="Q279" t="str">
        <f t="array" ref="Q279">INDEX(Items!C$2:C$1090,MATCH($O279,Items!$A$2:$A$1090,0))</f>
        <v xml:space="preserve"> </v>
      </c>
      <c r="R279" t="str">
        <f t="array" ref="R279">INDEX(Items!D$2:D$1090,MATCH($O279,Items!$A$2:$A$1090,0))</f>
        <v xml:space="preserve"> </v>
      </c>
    </row>
    <row r="280" spans="1:18" ht="15.75" customHeight="1" x14ac:dyDescent="0.25">
      <c r="A280">
        <f t="shared" si="6"/>
        <v>1</v>
      </c>
      <c r="B280" t="str">
        <f t="shared" si="9"/>
        <v/>
      </c>
      <c r="C280">
        <f t="shared" si="10"/>
        <v>1</v>
      </c>
      <c r="D280" s="4"/>
      <c r="E280" t="s">
        <v>20</v>
      </c>
      <c r="F280" t="str">
        <f t="array" ref="F280">INDEX(Establishment!B$2:B$1042,MATCH($E280,Establishment!$A$2:$A$1042,0))</f>
        <v xml:space="preserve"> </v>
      </c>
      <c r="G280" t="str">
        <f t="array" ref="G280">INDEX(Establishment!C$2:C$1042,MATCH($E280,Establishment!$A$2:$A$1042,0))</f>
        <v xml:space="preserve"> </v>
      </c>
      <c r="I280" s="1"/>
      <c r="M280">
        <f t="shared" si="7"/>
        <v>0</v>
      </c>
      <c r="N280">
        <f t="shared" si="8"/>
        <v>0</v>
      </c>
      <c r="O280" t="s">
        <v>20</v>
      </c>
      <c r="P280" t="str">
        <f t="array" ref="P280">INDEX(Items!B$2:B$1090,MATCH($O280,Items!$A$2:$A$1090,0))</f>
        <v xml:space="preserve"> </v>
      </c>
      <c r="Q280" t="str">
        <f t="array" ref="Q280">INDEX(Items!C$2:C$1090,MATCH($O280,Items!$A$2:$A$1090,0))</f>
        <v xml:space="preserve"> </v>
      </c>
      <c r="R280" t="str">
        <f t="array" ref="R280">INDEX(Items!D$2:D$1090,MATCH($O280,Items!$A$2:$A$1090,0))</f>
        <v xml:space="preserve"> </v>
      </c>
    </row>
    <row r="281" spans="1:18" ht="15.75" customHeight="1" x14ac:dyDescent="0.25">
      <c r="A281">
        <f t="shared" si="6"/>
        <v>1</v>
      </c>
      <c r="B281" t="str">
        <f t="shared" si="9"/>
        <v/>
      </c>
      <c r="C281">
        <f t="shared" si="10"/>
        <v>1</v>
      </c>
      <c r="D281" s="4"/>
      <c r="E281" t="s">
        <v>20</v>
      </c>
      <c r="F281" t="str">
        <f t="array" ref="F281">INDEX(Establishment!B$2:B$1042,MATCH($E281,Establishment!$A$2:$A$1042,0))</f>
        <v xml:space="preserve"> </v>
      </c>
      <c r="G281" t="str">
        <f t="array" ref="G281">INDEX(Establishment!C$2:C$1042,MATCH($E281,Establishment!$A$2:$A$1042,0))</f>
        <v xml:space="preserve"> </v>
      </c>
      <c r="I281" s="1"/>
      <c r="M281">
        <f t="shared" si="7"/>
        <v>0</v>
      </c>
      <c r="N281">
        <f t="shared" si="8"/>
        <v>0</v>
      </c>
      <c r="O281" t="s">
        <v>20</v>
      </c>
      <c r="P281" t="str">
        <f t="array" ref="P281">INDEX(Items!B$2:B$1090,MATCH($O281,Items!$A$2:$A$1090,0))</f>
        <v xml:space="preserve"> </v>
      </c>
      <c r="Q281" t="str">
        <f t="array" ref="Q281">INDEX(Items!C$2:C$1090,MATCH($O281,Items!$A$2:$A$1090,0))</f>
        <v xml:space="preserve"> </v>
      </c>
      <c r="R281" t="str">
        <f t="array" ref="R281">INDEX(Items!D$2:D$1090,MATCH($O281,Items!$A$2:$A$1090,0))</f>
        <v xml:space="preserve"> </v>
      </c>
    </row>
    <row r="282" spans="1:18" ht="15.75" customHeight="1" x14ac:dyDescent="0.25">
      <c r="A282">
        <f t="shared" si="6"/>
        <v>1</v>
      </c>
      <c r="B282" t="str">
        <f t="shared" si="9"/>
        <v/>
      </c>
      <c r="C282">
        <f t="shared" si="10"/>
        <v>1</v>
      </c>
      <c r="D282" s="4"/>
      <c r="E282" t="s">
        <v>20</v>
      </c>
      <c r="F282" t="str">
        <f t="array" ref="F282">INDEX(Establishment!B$2:B$1042,MATCH($E282,Establishment!$A$2:$A$1042,0))</f>
        <v xml:space="preserve"> </v>
      </c>
      <c r="G282" t="str">
        <f t="array" ref="G282">INDEX(Establishment!C$2:C$1042,MATCH($E282,Establishment!$A$2:$A$1042,0))</f>
        <v xml:space="preserve"> </v>
      </c>
      <c r="I282" s="1"/>
      <c r="M282">
        <f t="shared" si="7"/>
        <v>0</v>
      </c>
      <c r="N282">
        <f t="shared" si="8"/>
        <v>0</v>
      </c>
      <c r="O282" t="s">
        <v>20</v>
      </c>
      <c r="P282" t="str">
        <f t="array" ref="P282">INDEX(Items!B$2:B$1090,MATCH($O282,Items!$A$2:$A$1090,0))</f>
        <v xml:space="preserve"> </v>
      </c>
      <c r="Q282" t="str">
        <f t="array" ref="Q282">INDEX(Items!C$2:C$1090,MATCH($O282,Items!$A$2:$A$1090,0))</f>
        <v xml:space="preserve"> </v>
      </c>
      <c r="R282" t="str">
        <f t="array" ref="R282">INDEX(Items!D$2:D$1090,MATCH($O282,Items!$A$2:$A$1090,0))</f>
        <v xml:space="preserve"> </v>
      </c>
    </row>
    <row r="283" spans="1:18" ht="15.75" customHeight="1" x14ac:dyDescent="0.25">
      <c r="A283">
        <f t="shared" si="6"/>
        <v>1</v>
      </c>
      <c r="B283" t="str">
        <f t="shared" si="9"/>
        <v/>
      </c>
      <c r="C283">
        <f t="shared" si="10"/>
        <v>1</v>
      </c>
      <c r="D283" s="4"/>
      <c r="E283" t="s">
        <v>20</v>
      </c>
      <c r="F283" t="str">
        <f t="array" ref="F283">INDEX(Establishment!B$2:B$1042,MATCH($E283,Establishment!$A$2:$A$1042,0))</f>
        <v xml:space="preserve"> </v>
      </c>
      <c r="G283" t="str">
        <f t="array" ref="G283">INDEX(Establishment!C$2:C$1042,MATCH($E283,Establishment!$A$2:$A$1042,0))</f>
        <v xml:space="preserve"> </v>
      </c>
      <c r="I283" s="1"/>
      <c r="M283">
        <f t="shared" si="7"/>
        <v>0</v>
      </c>
      <c r="N283">
        <f t="shared" si="8"/>
        <v>0</v>
      </c>
      <c r="O283" t="s">
        <v>20</v>
      </c>
      <c r="P283" t="str">
        <f t="array" ref="P283">INDEX(Items!B$2:B$1090,MATCH($O283,Items!$A$2:$A$1090,0))</f>
        <v xml:space="preserve"> </v>
      </c>
      <c r="Q283" t="str">
        <f t="array" ref="Q283">INDEX(Items!C$2:C$1090,MATCH($O283,Items!$A$2:$A$1090,0))</f>
        <v xml:space="preserve"> </v>
      </c>
      <c r="R283" t="str">
        <f t="array" ref="R283">INDEX(Items!D$2:D$1090,MATCH($O283,Items!$A$2:$A$1090,0))</f>
        <v xml:space="preserve"> </v>
      </c>
    </row>
    <row r="284" spans="1:18" ht="15.75" customHeight="1" x14ac:dyDescent="0.25">
      <c r="A284">
        <f t="shared" si="6"/>
        <v>1</v>
      </c>
      <c r="B284" t="str">
        <f t="shared" si="9"/>
        <v/>
      </c>
      <c r="C284">
        <f t="shared" si="10"/>
        <v>1</v>
      </c>
      <c r="D284" s="4"/>
      <c r="E284" t="s">
        <v>20</v>
      </c>
      <c r="F284" t="str">
        <f t="array" ref="F284">INDEX(Establishment!B$2:B$1042,MATCH($E284,Establishment!$A$2:$A$1042,0))</f>
        <v xml:space="preserve"> </v>
      </c>
      <c r="G284" t="str">
        <f t="array" ref="G284">INDEX(Establishment!C$2:C$1042,MATCH($E284,Establishment!$A$2:$A$1042,0))</f>
        <v xml:space="preserve"> </v>
      </c>
      <c r="I284" s="1"/>
      <c r="M284">
        <f t="shared" si="7"/>
        <v>0</v>
      </c>
      <c r="N284">
        <f t="shared" si="8"/>
        <v>0</v>
      </c>
      <c r="O284" t="s">
        <v>20</v>
      </c>
      <c r="P284" t="str">
        <f t="array" ref="P284">INDEX(Items!B$2:B$1090,MATCH($O284,Items!$A$2:$A$1090,0))</f>
        <v xml:space="preserve"> </v>
      </c>
      <c r="Q284" t="str">
        <f t="array" ref="Q284">INDEX(Items!C$2:C$1090,MATCH($O284,Items!$A$2:$A$1090,0))</f>
        <v xml:space="preserve"> </v>
      </c>
      <c r="R284" t="str">
        <f t="array" ref="R284">INDEX(Items!D$2:D$1090,MATCH($O284,Items!$A$2:$A$1090,0))</f>
        <v xml:space="preserve"> </v>
      </c>
    </row>
    <row r="285" spans="1:18" ht="15.75" customHeight="1" x14ac:dyDescent="0.25">
      <c r="A285">
        <f t="shared" si="6"/>
        <v>1</v>
      </c>
      <c r="B285" t="str">
        <f t="shared" si="9"/>
        <v/>
      </c>
      <c r="C285">
        <f t="shared" si="10"/>
        <v>1</v>
      </c>
      <c r="D285" s="4"/>
      <c r="E285" t="s">
        <v>20</v>
      </c>
      <c r="F285" t="str">
        <f t="array" ref="F285">INDEX(Establishment!B$2:B$1042,MATCH($E285,Establishment!$A$2:$A$1042,0))</f>
        <v xml:space="preserve"> </v>
      </c>
      <c r="G285" t="str">
        <f t="array" ref="G285">INDEX(Establishment!C$2:C$1042,MATCH($E285,Establishment!$A$2:$A$1042,0))</f>
        <v xml:space="preserve"> </v>
      </c>
      <c r="I285" s="1"/>
      <c r="M285">
        <f t="shared" si="7"/>
        <v>0</v>
      </c>
      <c r="N285">
        <f t="shared" si="8"/>
        <v>0</v>
      </c>
      <c r="O285" t="s">
        <v>20</v>
      </c>
      <c r="P285" t="str">
        <f t="array" ref="P285">INDEX(Items!B$2:B$1090,MATCH($O285,Items!$A$2:$A$1090,0))</f>
        <v xml:space="preserve"> </v>
      </c>
      <c r="Q285" t="str">
        <f t="array" ref="Q285">INDEX(Items!C$2:C$1090,MATCH($O285,Items!$A$2:$A$1090,0))</f>
        <v xml:space="preserve"> </v>
      </c>
      <c r="R285" t="str">
        <f t="array" ref="R285">INDEX(Items!D$2:D$1090,MATCH($O285,Items!$A$2:$A$1090,0))</f>
        <v xml:space="preserve"> </v>
      </c>
    </row>
    <row r="286" spans="1:18" ht="15.75" customHeight="1" x14ac:dyDescent="0.25">
      <c r="A286">
        <f t="shared" si="6"/>
        <v>1</v>
      </c>
      <c r="B286" t="str">
        <f t="shared" si="9"/>
        <v/>
      </c>
      <c r="C286">
        <f t="shared" si="10"/>
        <v>1</v>
      </c>
      <c r="D286" s="4"/>
      <c r="E286" t="s">
        <v>20</v>
      </c>
      <c r="F286" t="str">
        <f t="array" ref="F286">INDEX(Establishment!B$2:B$1042,MATCH($E286,Establishment!$A$2:$A$1042,0))</f>
        <v xml:space="preserve"> </v>
      </c>
      <c r="G286" t="str">
        <f t="array" ref="G286">INDEX(Establishment!C$2:C$1042,MATCH($E286,Establishment!$A$2:$A$1042,0))</f>
        <v xml:space="preserve"> </v>
      </c>
      <c r="I286" s="1"/>
      <c r="M286">
        <f t="shared" si="7"/>
        <v>0</v>
      </c>
      <c r="N286">
        <f t="shared" si="8"/>
        <v>0</v>
      </c>
      <c r="O286" t="s">
        <v>20</v>
      </c>
      <c r="P286" t="str">
        <f t="array" ref="P286">INDEX(Items!B$2:B$1090,MATCH($O286,Items!$A$2:$A$1090,0))</f>
        <v xml:space="preserve"> </v>
      </c>
      <c r="Q286" t="str">
        <f t="array" ref="Q286">INDEX(Items!C$2:C$1090,MATCH($O286,Items!$A$2:$A$1090,0))</f>
        <v xml:space="preserve"> </v>
      </c>
      <c r="R286" t="str">
        <f t="array" ref="R286">INDEX(Items!D$2:D$1090,MATCH($O286,Items!$A$2:$A$1090,0))</f>
        <v xml:space="preserve"> </v>
      </c>
    </row>
    <row r="287" spans="1:18" ht="15.75" customHeight="1" x14ac:dyDescent="0.25">
      <c r="A287">
        <f t="shared" si="6"/>
        <v>1</v>
      </c>
      <c r="B287" t="str">
        <f t="shared" si="9"/>
        <v/>
      </c>
      <c r="C287">
        <f t="shared" si="10"/>
        <v>1</v>
      </c>
      <c r="D287" s="4"/>
      <c r="E287" t="s">
        <v>20</v>
      </c>
      <c r="F287" t="str">
        <f t="array" ref="F287">INDEX(Establishment!B$2:B$1042,MATCH($E287,Establishment!$A$2:$A$1042,0))</f>
        <v xml:space="preserve"> </v>
      </c>
      <c r="G287" t="str">
        <f t="array" ref="G287">INDEX(Establishment!C$2:C$1042,MATCH($E287,Establishment!$A$2:$A$1042,0))</f>
        <v xml:space="preserve"> </v>
      </c>
      <c r="I287" s="1"/>
      <c r="M287">
        <f t="shared" si="7"/>
        <v>0</v>
      </c>
      <c r="N287">
        <f t="shared" si="8"/>
        <v>0</v>
      </c>
      <c r="O287" t="s">
        <v>20</v>
      </c>
      <c r="P287" t="str">
        <f t="array" ref="P287">INDEX(Items!B$2:B$1090,MATCH($O287,Items!$A$2:$A$1090,0))</f>
        <v xml:space="preserve"> </v>
      </c>
      <c r="Q287" t="str">
        <f t="array" ref="Q287">INDEX(Items!C$2:C$1090,MATCH($O287,Items!$A$2:$A$1090,0))</f>
        <v xml:space="preserve"> </v>
      </c>
      <c r="R287" t="str">
        <f t="array" ref="R287">INDEX(Items!D$2:D$1090,MATCH($O287,Items!$A$2:$A$1090,0))</f>
        <v xml:space="preserve"> </v>
      </c>
    </row>
    <row r="288" spans="1:18" ht="15.75" customHeight="1" x14ac:dyDescent="0.25">
      <c r="A288">
        <f t="shared" si="6"/>
        <v>1</v>
      </c>
      <c r="B288" t="str">
        <f t="shared" si="9"/>
        <v/>
      </c>
      <c r="C288">
        <f t="shared" si="10"/>
        <v>1</v>
      </c>
      <c r="D288" s="4"/>
      <c r="E288" t="s">
        <v>20</v>
      </c>
      <c r="F288" t="str">
        <f t="array" ref="F288">INDEX(Establishment!B$2:B$1042,MATCH($E288,Establishment!$A$2:$A$1042,0))</f>
        <v xml:space="preserve"> </v>
      </c>
      <c r="G288" t="str">
        <f t="array" ref="G288">INDEX(Establishment!C$2:C$1042,MATCH($E288,Establishment!$A$2:$A$1042,0))</f>
        <v xml:space="preserve"> </v>
      </c>
      <c r="I288" s="1"/>
      <c r="M288">
        <f t="shared" si="7"/>
        <v>0</v>
      </c>
      <c r="N288">
        <f t="shared" si="8"/>
        <v>0</v>
      </c>
      <c r="O288" t="s">
        <v>20</v>
      </c>
      <c r="P288" t="str">
        <f t="array" ref="P288">INDEX(Items!B$2:B$1090,MATCH($O288,Items!$A$2:$A$1090,0))</f>
        <v xml:space="preserve"> </v>
      </c>
      <c r="Q288" t="str">
        <f t="array" ref="Q288">INDEX(Items!C$2:C$1090,MATCH($O288,Items!$A$2:$A$1090,0))</f>
        <v xml:space="preserve"> </v>
      </c>
      <c r="R288" t="str">
        <f t="array" ref="R288">INDEX(Items!D$2:D$1090,MATCH($O288,Items!$A$2:$A$1090,0))</f>
        <v xml:space="preserve"> </v>
      </c>
    </row>
    <row r="289" spans="1:18" ht="15.75" customHeight="1" x14ac:dyDescent="0.25">
      <c r="A289">
        <f t="shared" si="6"/>
        <v>1</v>
      </c>
      <c r="B289" t="str">
        <f t="shared" si="9"/>
        <v/>
      </c>
      <c r="C289">
        <f t="shared" si="10"/>
        <v>1</v>
      </c>
      <c r="D289" s="4"/>
      <c r="E289" t="s">
        <v>20</v>
      </c>
      <c r="F289" t="str">
        <f t="array" ref="F289">INDEX(Establishment!B$2:B$1042,MATCH($E289,Establishment!$A$2:$A$1042,0))</f>
        <v xml:space="preserve"> </v>
      </c>
      <c r="G289" t="str">
        <f t="array" ref="G289">INDEX(Establishment!C$2:C$1042,MATCH($E289,Establishment!$A$2:$A$1042,0))</f>
        <v xml:space="preserve"> </v>
      </c>
      <c r="I289" s="1"/>
      <c r="M289">
        <f t="shared" si="7"/>
        <v>0</v>
      </c>
      <c r="N289">
        <f t="shared" si="8"/>
        <v>0</v>
      </c>
      <c r="O289" t="s">
        <v>20</v>
      </c>
      <c r="P289" t="str">
        <f t="array" ref="P289">INDEX(Items!B$2:B$1090,MATCH($O289,Items!$A$2:$A$1090,0))</f>
        <v xml:space="preserve"> </v>
      </c>
      <c r="Q289" t="str">
        <f t="array" ref="Q289">INDEX(Items!C$2:C$1090,MATCH($O289,Items!$A$2:$A$1090,0))</f>
        <v xml:space="preserve"> </v>
      </c>
      <c r="R289" t="str">
        <f t="array" ref="R289">INDEX(Items!D$2:D$1090,MATCH($O289,Items!$A$2:$A$1090,0))</f>
        <v xml:space="preserve"> </v>
      </c>
    </row>
    <row r="290" spans="1:18" ht="15.75" customHeight="1" x14ac:dyDescent="0.25">
      <c r="A290">
        <f t="shared" si="6"/>
        <v>1</v>
      </c>
      <c r="B290" t="str">
        <f t="shared" si="9"/>
        <v/>
      </c>
      <c r="C290">
        <f t="shared" si="10"/>
        <v>1</v>
      </c>
      <c r="D290" s="4"/>
      <c r="E290" t="s">
        <v>20</v>
      </c>
      <c r="F290" t="str">
        <f t="array" ref="F290">INDEX(Establishment!B$2:B$1042,MATCH($E290,Establishment!$A$2:$A$1042,0))</f>
        <v xml:space="preserve"> </v>
      </c>
      <c r="G290" t="str">
        <f t="array" ref="G290">INDEX(Establishment!C$2:C$1042,MATCH($E290,Establishment!$A$2:$A$1042,0))</f>
        <v xml:space="preserve"> </v>
      </c>
      <c r="I290" s="1"/>
      <c r="M290">
        <f t="shared" si="7"/>
        <v>0</v>
      </c>
      <c r="N290">
        <f t="shared" si="8"/>
        <v>0</v>
      </c>
      <c r="O290" t="s">
        <v>20</v>
      </c>
      <c r="P290" t="str">
        <f t="array" ref="P290">INDEX(Items!B$2:B$1090,MATCH($O290,Items!$A$2:$A$1090,0))</f>
        <v xml:space="preserve"> </v>
      </c>
      <c r="Q290" t="str">
        <f t="array" ref="Q290">INDEX(Items!C$2:C$1090,MATCH($O290,Items!$A$2:$A$1090,0))</f>
        <v xml:space="preserve"> </v>
      </c>
      <c r="R290" t="str">
        <f t="array" ref="R290">INDEX(Items!D$2:D$1090,MATCH($O290,Items!$A$2:$A$1090,0))</f>
        <v xml:space="preserve"> </v>
      </c>
    </row>
    <row r="291" spans="1:18" ht="15.75" customHeight="1" x14ac:dyDescent="0.25">
      <c r="A291">
        <f t="shared" si="6"/>
        <v>1</v>
      </c>
      <c r="B291" t="str">
        <f t="shared" si="9"/>
        <v/>
      </c>
      <c r="C291">
        <f t="shared" si="10"/>
        <v>1</v>
      </c>
      <c r="D291" s="4"/>
      <c r="E291" t="s">
        <v>20</v>
      </c>
      <c r="F291" t="str">
        <f t="array" ref="F291">INDEX(Establishment!B$2:B$1042,MATCH($E291,Establishment!$A$2:$A$1042,0))</f>
        <v xml:space="preserve"> </v>
      </c>
      <c r="G291" t="str">
        <f t="array" ref="G291">INDEX(Establishment!C$2:C$1042,MATCH($E291,Establishment!$A$2:$A$1042,0))</f>
        <v xml:space="preserve"> </v>
      </c>
      <c r="I291" s="1"/>
      <c r="M291">
        <f t="shared" si="7"/>
        <v>0</v>
      </c>
      <c r="N291">
        <f t="shared" si="8"/>
        <v>0</v>
      </c>
      <c r="O291" t="s">
        <v>20</v>
      </c>
      <c r="P291" t="str">
        <f t="array" ref="P291">INDEX(Items!B$2:B$1090,MATCH($O291,Items!$A$2:$A$1090,0))</f>
        <v xml:space="preserve"> </v>
      </c>
      <c r="Q291" t="str">
        <f t="array" ref="Q291">INDEX(Items!C$2:C$1090,MATCH($O291,Items!$A$2:$A$1090,0))</f>
        <v xml:space="preserve"> </v>
      </c>
      <c r="R291" t="str">
        <f t="array" ref="R291">INDEX(Items!D$2:D$1090,MATCH($O291,Items!$A$2:$A$1090,0))</f>
        <v xml:space="preserve"> </v>
      </c>
    </row>
    <row r="292" spans="1:18" ht="15.75" customHeight="1" x14ac:dyDescent="0.25">
      <c r="A292">
        <f t="shared" si="6"/>
        <v>1</v>
      </c>
      <c r="B292" t="str">
        <f t="shared" si="9"/>
        <v/>
      </c>
      <c r="C292">
        <f t="shared" si="10"/>
        <v>1</v>
      </c>
      <c r="D292" s="4"/>
      <c r="E292" t="s">
        <v>20</v>
      </c>
      <c r="F292" t="str">
        <f t="array" ref="F292">INDEX(Establishment!B$2:B$1042,MATCH($E292,Establishment!$A$2:$A$1042,0))</f>
        <v xml:space="preserve"> </v>
      </c>
      <c r="G292" t="str">
        <f t="array" ref="G292">INDEX(Establishment!C$2:C$1042,MATCH($E292,Establishment!$A$2:$A$1042,0))</f>
        <v xml:space="preserve"> </v>
      </c>
      <c r="I292" s="1"/>
      <c r="M292">
        <f t="shared" si="7"/>
        <v>0</v>
      </c>
      <c r="N292">
        <f t="shared" si="8"/>
        <v>0</v>
      </c>
      <c r="O292" t="s">
        <v>20</v>
      </c>
      <c r="P292" t="str">
        <f t="array" ref="P292">INDEX(Items!B$2:B$1090,MATCH($O292,Items!$A$2:$A$1090,0))</f>
        <v xml:space="preserve"> </v>
      </c>
      <c r="Q292" t="str">
        <f t="array" ref="Q292">INDEX(Items!C$2:C$1090,MATCH($O292,Items!$A$2:$A$1090,0))</f>
        <v xml:space="preserve"> </v>
      </c>
      <c r="R292" t="str">
        <f t="array" ref="R292">INDEX(Items!D$2:D$1090,MATCH($O292,Items!$A$2:$A$1090,0))</f>
        <v xml:space="preserve"> </v>
      </c>
    </row>
    <row r="293" spans="1:18" ht="15.75" customHeight="1" x14ac:dyDescent="0.25">
      <c r="A293">
        <f t="shared" si="6"/>
        <v>1</v>
      </c>
      <c r="B293" t="str">
        <f t="shared" si="9"/>
        <v/>
      </c>
      <c r="C293">
        <f t="shared" si="10"/>
        <v>1</v>
      </c>
      <c r="D293" s="4"/>
      <c r="E293" t="s">
        <v>20</v>
      </c>
      <c r="F293" t="str">
        <f t="array" ref="F293">INDEX(Establishment!B$2:B$1042,MATCH($E293,Establishment!$A$2:$A$1042,0))</f>
        <v xml:space="preserve"> </v>
      </c>
      <c r="G293" t="str">
        <f t="array" ref="G293">INDEX(Establishment!C$2:C$1042,MATCH($E293,Establishment!$A$2:$A$1042,0))</f>
        <v xml:space="preserve"> </v>
      </c>
      <c r="I293" s="1"/>
      <c r="M293">
        <f t="shared" si="7"/>
        <v>0</v>
      </c>
      <c r="N293">
        <f t="shared" si="8"/>
        <v>0</v>
      </c>
      <c r="O293" t="s">
        <v>20</v>
      </c>
      <c r="P293" t="str">
        <f t="array" ref="P293">INDEX(Items!B$2:B$1090,MATCH($O293,Items!$A$2:$A$1090,0))</f>
        <v xml:space="preserve"> </v>
      </c>
      <c r="Q293" t="str">
        <f t="array" ref="Q293">INDEX(Items!C$2:C$1090,MATCH($O293,Items!$A$2:$A$1090,0))</f>
        <v xml:space="preserve"> </v>
      </c>
      <c r="R293" t="str">
        <f t="array" ref="R293">INDEX(Items!D$2:D$1090,MATCH($O293,Items!$A$2:$A$1090,0))</f>
        <v xml:space="preserve"> </v>
      </c>
    </row>
    <row r="294" spans="1:18" ht="15.75" customHeight="1" x14ac:dyDescent="0.25">
      <c r="A294">
        <f t="shared" si="6"/>
        <v>1</v>
      </c>
      <c r="B294" t="str">
        <f t="shared" si="9"/>
        <v/>
      </c>
      <c r="C294">
        <f t="shared" si="10"/>
        <v>1</v>
      </c>
      <c r="D294" s="4"/>
      <c r="E294" t="s">
        <v>20</v>
      </c>
      <c r="F294" t="str">
        <f t="array" ref="F294">INDEX(Establishment!B$2:B$1042,MATCH($E294,Establishment!$A$2:$A$1042,0))</f>
        <v xml:space="preserve"> </v>
      </c>
      <c r="G294" t="str">
        <f t="array" ref="G294">INDEX(Establishment!C$2:C$1042,MATCH($E294,Establishment!$A$2:$A$1042,0))</f>
        <v xml:space="preserve"> </v>
      </c>
      <c r="I294" s="1"/>
      <c r="M294">
        <f t="shared" si="7"/>
        <v>0</v>
      </c>
      <c r="N294">
        <f t="shared" si="8"/>
        <v>0</v>
      </c>
      <c r="O294" t="s">
        <v>20</v>
      </c>
      <c r="P294" t="str">
        <f t="array" ref="P294">INDEX(Items!B$2:B$1090,MATCH($O294,Items!$A$2:$A$1090,0))</f>
        <v xml:space="preserve"> </v>
      </c>
      <c r="Q294" t="str">
        <f t="array" ref="Q294">INDEX(Items!C$2:C$1090,MATCH($O294,Items!$A$2:$A$1090,0))</f>
        <v xml:space="preserve"> </v>
      </c>
      <c r="R294" t="str">
        <f t="array" ref="R294">INDEX(Items!D$2:D$1090,MATCH($O294,Items!$A$2:$A$1090,0))</f>
        <v xml:space="preserve"> </v>
      </c>
    </row>
    <row r="295" spans="1:18" ht="15.75" customHeight="1" x14ac:dyDescent="0.25">
      <c r="A295">
        <f t="shared" si="6"/>
        <v>1</v>
      </c>
      <c r="B295" t="str">
        <f t="shared" si="9"/>
        <v/>
      </c>
      <c r="C295">
        <f t="shared" si="10"/>
        <v>1</v>
      </c>
      <c r="D295" s="4"/>
      <c r="E295" t="s">
        <v>20</v>
      </c>
      <c r="F295" t="str">
        <f t="array" ref="F295">INDEX(Establishment!B$2:B$1042,MATCH($E295,Establishment!$A$2:$A$1042,0))</f>
        <v xml:space="preserve"> </v>
      </c>
      <c r="G295" t="str">
        <f t="array" ref="G295">INDEX(Establishment!C$2:C$1042,MATCH($E295,Establishment!$A$2:$A$1042,0))</f>
        <v xml:space="preserve"> </v>
      </c>
      <c r="I295" s="1"/>
      <c r="M295">
        <f t="shared" si="7"/>
        <v>0</v>
      </c>
      <c r="N295">
        <f t="shared" si="8"/>
        <v>0</v>
      </c>
      <c r="O295" t="s">
        <v>20</v>
      </c>
      <c r="P295" t="str">
        <f t="array" ref="P295">INDEX(Items!B$2:B$1090,MATCH($O295,Items!$A$2:$A$1090,0))</f>
        <v xml:space="preserve"> </v>
      </c>
      <c r="Q295" t="str">
        <f t="array" ref="Q295">INDEX(Items!C$2:C$1090,MATCH($O295,Items!$A$2:$A$1090,0))</f>
        <v xml:space="preserve"> </v>
      </c>
      <c r="R295" t="str">
        <f t="array" ref="R295">INDEX(Items!D$2:D$1090,MATCH($O295,Items!$A$2:$A$1090,0))</f>
        <v xml:space="preserve"> </v>
      </c>
    </row>
    <row r="296" spans="1:18" ht="15.75" customHeight="1" x14ac:dyDescent="0.25">
      <c r="A296">
        <f t="shared" si="6"/>
        <v>1</v>
      </c>
      <c r="B296" t="str">
        <f t="shared" si="9"/>
        <v/>
      </c>
      <c r="C296">
        <f t="shared" si="10"/>
        <v>1</v>
      </c>
      <c r="D296" s="4"/>
      <c r="E296" t="s">
        <v>20</v>
      </c>
      <c r="F296" t="str">
        <f t="array" ref="F296">INDEX(Establishment!B$2:B$1042,MATCH($E296,Establishment!$A$2:$A$1042,0))</f>
        <v xml:space="preserve"> </v>
      </c>
      <c r="G296" t="str">
        <f t="array" ref="G296">INDEX(Establishment!C$2:C$1042,MATCH($E296,Establishment!$A$2:$A$1042,0))</f>
        <v xml:space="preserve"> </v>
      </c>
      <c r="I296" s="1"/>
      <c r="M296">
        <f t="shared" si="7"/>
        <v>0</v>
      </c>
      <c r="N296">
        <f t="shared" si="8"/>
        <v>0</v>
      </c>
      <c r="O296" t="s">
        <v>20</v>
      </c>
      <c r="P296" t="str">
        <f t="array" ref="P296">INDEX(Items!B$2:B$1090,MATCH($O296,Items!$A$2:$A$1090,0))</f>
        <v xml:space="preserve"> </v>
      </c>
      <c r="Q296" t="str">
        <f t="array" ref="Q296">INDEX(Items!C$2:C$1090,MATCH($O296,Items!$A$2:$A$1090,0))</f>
        <v xml:space="preserve"> </v>
      </c>
      <c r="R296" t="str">
        <f t="array" ref="R296">INDEX(Items!D$2:D$1090,MATCH($O296,Items!$A$2:$A$1090,0))</f>
        <v xml:space="preserve"> </v>
      </c>
    </row>
    <row r="297" spans="1:18" ht="15.75" customHeight="1" x14ac:dyDescent="0.25">
      <c r="A297">
        <f t="shared" si="6"/>
        <v>1</v>
      </c>
      <c r="B297" t="str">
        <f t="shared" si="9"/>
        <v/>
      </c>
      <c r="C297">
        <f t="shared" si="10"/>
        <v>1</v>
      </c>
      <c r="D297" s="4"/>
      <c r="E297" t="s">
        <v>20</v>
      </c>
      <c r="F297" t="str">
        <f t="array" ref="F297">INDEX(Establishment!B$2:B$1042,MATCH($E297,Establishment!$A$2:$A$1042,0))</f>
        <v xml:space="preserve"> </v>
      </c>
      <c r="G297" t="str">
        <f t="array" ref="G297">INDEX(Establishment!C$2:C$1042,MATCH($E297,Establishment!$A$2:$A$1042,0))</f>
        <v xml:space="preserve"> </v>
      </c>
      <c r="I297" s="1"/>
      <c r="M297">
        <f t="shared" si="7"/>
        <v>0</v>
      </c>
      <c r="N297">
        <f t="shared" si="8"/>
        <v>0</v>
      </c>
      <c r="O297" t="s">
        <v>20</v>
      </c>
      <c r="P297" t="str">
        <f t="array" ref="P297">INDEX(Items!B$2:B$1090,MATCH($O297,Items!$A$2:$A$1090,0))</f>
        <v xml:space="preserve"> </v>
      </c>
      <c r="Q297" t="str">
        <f t="array" ref="Q297">INDEX(Items!C$2:C$1090,MATCH($O297,Items!$A$2:$A$1090,0))</f>
        <v xml:space="preserve"> </v>
      </c>
      <c r="R297" t="str">
        <f t="array" ref="R297">INDEX(Items!D$2:D$1090,MATCH($O297,Items!$A$2:$A$1090,0))</f>
        <v xml:space="preserve"> </v>
      </c>
    </row>
    <row r="298" spans="1:18" ht="15.75" customHeight="1" x14ac:dyDescent="0.25">
      <c r="A298">
        <f t="shared" si="6"/>
        <v>1</v>
      </c>
      <c r="B298" t="str">
        <f t="shared" si="9"/>
        <v/>
      </c>
      <c r="C298">
        <f t="shared" si="10"/>
        <v>1</v>
      </c>
      <c r="D298" s="4"/>
      <c r="E298" t="s">
        <v>20</v>
      </c>
      <c r="F298" t="str">
        <f t="array" ref="F298">INDEX(Establishment!B$2:B$1042,MATCH($E298,Establishment!$A$2:$A$1042,0))</f>
        <v xml:space="preserve"> </v>
      </c>
      <c r="G298" t="str">
        <f t="array" ref="G298">INDEX(Establishment!C$2:C$1042,MATCH($E298,Establishment!$A$2:$A$1042,0))</f>
        <v xml:space="preserve"> </v>
      </c>
      <c r="I298" s="1"/>
      <c r="M298">
        <f t="shared" si="7"/>
        <v>0</v>
      </c>
      <c r="N298">
        <f t="shared" si="8"/>
        <v>0</v>
      </c>
      <c r="O298" t="s">
        <v>20</v>
      </c>
      <c r="P298" t="str">
        <f t="array" ref="P298">INDEX(Items!B$2:B$1090,MATCH($O298,Items!$A$2:$A$1090,0))</f>
        <v xml:space="preserve"> </v>
      </c>
      <c r="Q298" t="str">
        <f t="array" ref="Q298">INDEX(Items!C$2:C$1090,MATCH($O298,Items!$A$2:$A$1090,0))</f>
        <v xml:space="preserve"> </v>
      </c>
      <c r="R298" t="str">
        <f t="array" ref="R298">INDEX(Items!D$2:D$1090,MATCH($O298,Items!$A$2:$A$1090,0))</f>
        <v xml:space="preserve"> </v>
      </c>
    </row>
    <row r="299" spans="1:18" ht="15.75" customHeight="1" x14ac:dyDescent="0.25">
      <c r="A299">
        <f t="shared" si="6"/>
        <v>1</v>
      </c>
      <c r="B299" t="str">
        <f t="shared" si="9"/>
        <v/>
      </c>
      <c r="C299">
        <f t="shared" si="10"/>
        <v>1</v>
      </c>
      <c r="D299" s="4"/>
      <c r="E299" t="s">
        <v>20</v>
      </c>
      <c r="F299" t="str">
        <f t="array" ref="F299">INDEX(Establishment!B$2:B$1042,MATCH($E299,Establishment!$A$2:$A$1042,0))</f>
        <v xml:space="preserve"> </v>
      </c>
      <c r="G299" t="str">
        <f t="array" ref="G299">INDEX(Establishment!C$2:C$1042,MATCH($E299,Establishment!$A$2:$A$1042,0))</f>
        <v xml:space="preserve"> </v>
      </c>
      <c r="I299" s="1"/>
      <c r="M299">
        <f t="shared" si="7"/>
        <v>0</v>
      </c>
      <c r="N299">
        <f t="shared" si="8"/>
        <v>0</v>
      </c>
      <c r="O299" t="s">
        <v>20</v>
      </c>
      <c r="P299" t="str">
        <f t="array" ref="P299">INDEX(Items!B$2:B$1090,MATCH($O299,Items!$A$2:$A$1090,0))</f>
        <v xml:space="preserve"> </v>
      </c>
      <c r="Q299" t="str">
        <f t="array" ref="Q299">INDEX(Items!C$2:C$1090,MATCH($O299,Items!$A$2:$A$1090,0))</f>
        <v xml:space="preserve"> </v>
      </c>
      <c r="R299" t="str">
        <f t="array" ref="R299">INDEX(Items!D$2:D$1090,MATCH($O299,Items!$A$2:$A$1090,0))</f>
        <v xml:space="preserve"> </v>
      </c>
    </row>
    <row r="300" spans="1:18" ht="15.75" customHeight="1" x14ac:dyDescent="0.25">
      <c r="A300">
        <f t="shared" si="6"/>
        <v>1</v>
      </c>
      <c r="B300" t="str">
        <f t="shared" si="9"/>
        <v/>
      </c>
      <c r="C300">
        <f t="shared" si="10"/>
        <v>1</v>
      </c>
      <c r="D300" s="4"/>
      <c r="E300" t="s">
        <v>20</v>
      </c>
      <c r="F300" t="str">
        <f t="array" ref="F300">INDEX(Establishment!B$2:B$1042,MATCH($E300,Establishment!$A$2:$A$1042,0))</f>
        <v xml:space="preserve"> </v>
      </c>
      <c r="G300" t="str">
        <f t="array" ref="G300">INDEX(Establishment!C$2:C$1042,MATCH($E300,Establishment!$A$2:$A$1042,0))</f>
        <v xml:space="preserve"> </v>
      </c>
      <c r="I300" s="1"/>
      <c r="M300">
        <f t="shared" si="7"/>
        <v>0</v>
      </c>
      <c r="N300">
        <f t="shared" si="8"/>
        <v>0</v>
      </c>
      <c r="O300" t="s">
        <v>20</v>
      </c>
      <c r="P300" t="str">
        <f t="array" ref="P300">INDEX(Items!B$2:B$1090,MATCH($O300,Items!$A$2:$A$1090,0))</f>
        <v xml:space="preserve"> </v>
      </c>
      <c r="Q300" t="str">
        <f t="array" ref="Q300">INDEX(Items!C$2:C$1090,MATCH($O300,Items!$A$2:$A$1090,0))</f>
        <v xml:space="preserve"> </v>
      </c>
      <c r="R300" t="str">
        <f t="array" ref="R300">INDEX(Items!D$2:D$1090,MATCH($O300,Items!$A$2:$A$1090,0))</f>
        <v xml:space="preserve"> </v>
      </c>
    </row>
    <row r="301" spans="1:18" ht="15.75" customHeight="1" x14ac:dyDescent="0.25">
      <c r="A301">
        <f t="shared" si="6"/>
        <v>1</v>
      </c>
      <c r="B301" t="str">
        <f t="shared" si="9"/>
        <v/>
      </c>
      <c r="C301">
        <f t="shared" si="10"/>
        <v>1</v>
      </c>
      <c r="D301" s="4"/>
      <c r="E301" t="s">
        <v>20</v>
      </c>
      <c r="F301" t="str">
        <f t="array" ref="F301">INDEX(Establishment!B$2:B$1042,MATCH($E301,Establishment!$A$2:$A$1042,0))</f>
        <v xml:space="preserve"> </v>
      </c>
      <c r="G301" t="str">
        <f t="array" ref="G301">INDEX(Establishment!C$2:C$1042,MATCH($E301,Establishment!$A$2:$A$1042,0))</f>
        <v xml:space="preserve"> </v>
      </c>
      <c r="I301" s="1"/>
      <c r="M301">
        <f t="shared" si="7"/>
        <v>0</v>
      </c>
      <c r="N301">
        <f t="shared" si="8"/>
        <v>0</v>
      </c>
      <c r="O301" t="s">
        <v>20</v>
      </c>
      <c r="P301" t="str">
        <f t="array" ref="P301">INDEX(Items!B$2:B$1090,MATCH($O301,Items!$A$2:$A$1090,0))</f>
        <v xml:space="preserve"> </v>
      </c>
      <c r="Q301" t="str">
        <f t="array" ref="Q301">INDEX(Items!C$2:C$1090,MATCH($O301,Items!$A$2:$A$1090,0))</f>
        <v xml:space="preserve"> </v>
      </c>
      <c r="R301" t="str">
        <f t="array" ref="R301">INDEX(Items!D$2:D$1090,MATCH($O301,Items!$A$2:$A$1090,0))</f>
        <v xml:space="preserve"> </v>
      </c>
    </row>
    <row r="302" spans="1:18" ht="15.75" customHeight="1" x14ac:dyDescent="0.25">
      <c r="A302">
        <f t="shared" si="6"/>
        <v>1</v>
      </c>
      <c r="B302" t="str">
        <f t="shared" si="9"/>
        <v/>
      </c>
      <c r="C302">
        <f t="shared" si="10"/>
        <v>1</v>
      </c>
      <c r="D302" s="4"/>
      <c r="E302" t="s">
        <v>20</v>
      </c>
      <c r="F302" t="str">
        <f t="array" ref="F302">INDEX(Establishment!B$2:B$1042,MATCH($E302,Establishment!$A$2:$A$1042,0))</f>
        <v xml:space="preserve"> </v>
      </c>
      <c r="G302" t="str">
        <f t="array" ref="G302">INDEX(Establishment!C$2:C$1042,MATCH($E302,Establishment!$A$2:$A$1042,0))</f>
        <v xml:space="preserve"> </v>
      </c>
      <c r="I302" s="1"/>
      <c r="M302">
        <f t="shared" si="7"/>
        <v>0</v>
      </c>
      <c r="N302">
        <f t="shared" si="8"/>
        <v>0</v>
      </c>
      <c r="O302" t="s">
        <v>20</v>
      </c>
      <c r="P302" t="str">
        <f t="array" ref="P302">INDEX(Items!B$2:B$1090,MATCH($O302,Items!$A$2:$A$1090,0))</f>
        <v xml:space="preserve"> </v>
      </c>
      <c r="Q302" t="str">
        <f t="array" ref="Q302">INDEX(Items!C$2:C$1090,MATCH($O302,Items!$A$2:$A$1090,0))</f>
        <v xml:space="preserve"> </v>
      </c>
      <c r="R302" t="str">
        <f t="array" ref="R302">INDEX(Items!D$2:D$1090,MATCH($O302,Items!$A$2:$A$1090,0))</f>
        <v xml:space="preserve"> </v>
      </c>
    </row>
    <row r="303" spans="1:18" ht="15.75" customHeight="1" x14ac:dyDescent="0.25">
      <c r="A303">
        <f t="shared" si="6"/>
        <v>1</v>
      </c>
      <c r="B303" t="str">
        <f t="shared" si="9"/>
        <v/>
      </c>
      <c r="C303">
        <f t="shared" si="10"/>
        <v>1</v>
      </c>
      <c r="D303" s="4"/>
      <c r="E303" t="s">
        <v>20</v>
      </c>
      <c r="F303" t="str">
        <f t="array" ref="F303">INDEX(Establishment!B$2:B$1042,MATCH($E303,Establishment!$A$2:$A$1042,0))</f>
        <v xml:space="preserve"> </v>
      </c>
      <c r="G303" t="str">
        <f t="array" ref="G303">INDEX(Establishment!C$2:C$1042,MATCH($E303,Establishment!$A$2:$A$1042,0))</f>
        <v xml:space="preserve"> </v>
      </c>
      <c r="I303" s="1"/>
      <c r="M303">
        <f t="shared" si="7"/>
        <v>0</v>
      </c>
      <c r="N303">
        <f t="shared" si="8"/>
        <v>0</v>
      </c>
      <c r="O303" t="s">
        <v>20</v>
      </c>
      <c r="P303" t="str">
        <f t="array" ref="P303">INDEX(Items!B$2:B$1090,MATCH($O303,Items!$A$2:$A$1090,0))</f>
        <v xml:space="preserve"> </v>
      </c>
      <c r="Q303" t="str">
        <f t="array" ref="Q303">INDEX(Items!C$2:C$1090,MATCH($O303,Items!$A$2:$A$1090,0))</f>
        <v xml:space="preserve"> </v>
      </c>
      <c r="R303" t="str">
        <f t="array" ref="R303">INDEX(Items!D$2:D$1090,MATCH($O303,Items!$A$2:$A$1090,0))</f>
        <v xml:space="preserve"> </v>
      </c>
    </row>
    <row r="304" spans="1:18" ht="15.75" customHeight="1" x14ac:dyDescent="0.25">
      <c r="A304">
        <f t="shared" si="6"/>
        <v>1</v>
      </c>
      <c r="B304" t="str">
        <f t="shared" si="9"/>
        <v/>
      </c>
      <c r="C304">
        <f t="shared" si="10"/>
        <v>1</v>
      </c>
      <c r="D304" s="4"/>
      <c r="E304" t="s">
        <v>20</v>
      </c>
      <c r="F304" t="str">
        <f t="array" ref="F304">INDEX(Establishment!B$2:B$1042,MATCH($E304,Establishment!$A$2:$A$1042,0))</f>
        <v xml:space="preserve"> </v>
      </c>
      <c r="G304" t="str">
        <f t="array" ref="G304">INDEX(Establishment!C$2:C$1042,MATCH($E304,Establishment!$A$2:$A$1042,0))</f>
        <v xml:space="preserve"> </v>
      </c>
      <c r="I304" s="1"/>
      <c r="M304">
        <f t="shared" si="7"/>
        <v>0</v>
      </c>
      <c r="N304">
        <f t="shared" si="8"/>
        <v>0</v>
      </c>
      <c r="O304" t="s">
        <v>20</v>
      </c>
      <c r="P304" t="str">
        <f t="array" ref="P304">INDEX(Items!B$2:B$1090,MATCH($O304,Items!$A$2:$A$1090,0))</f>
        <v xml:space="preserve"> </v>
      </c>
      <c r="Q304" t="str">
        <f t="array" ref="Q304">INDEX(Items!C$2:C$1090,MATCH($O304,Items!$A$2:$A$1090,0))</f>
        <v xml:space="preserve"> </v>
      </c>
      <c r="R304" t="str">
        <f t="array" ref="R304">INDEX(Items!D$2:D$1090,MATCH($O304,Items!$A$2:$A$1090,0))</f>
        <v xml:space="preserve"> </v>
      </c>
    </row>
    <row r="305" spans="1:18" ht="15.75" customHeight="1" x14ac:dyDescent="0.25">
      <c r="A305">
        <f t="shared" si="6"/>
        <v>1</v>
      </c>
      <c r="B305" t="str">
        <f t="shared" si="9"/>
        <v/>
      </c>
      <c r="C305">
        <f t="shared" si="10"/>
        <v>1</v>
      </c>
      <c r="D305" s="4"/>
      <c r="E305" t="s">
        <v>20</v>
      </c>
      <c r="F305" t="str">
        <f t="array" ref="F305">INDEX(Establishment!B$2:B$1042,MATCH($E305,Establishment!$A$2:$A$1042,0))</f>
        <v xml:space="preserve"> </v>
      </c>
      <c r="G305" t="str">
        <f t="array" ref="G305">INDEX(Establishment!C$2:C$1042,MATCH($E305,Establishment!$A$2:$A$1042,0))</f>
        <v xml:space="preserve"> </v>
      </c>
      <c r="I305" s="1"/>
      <c r="M305">
        <f t="shared" si="7"/>
        <v>0</v>
      </c>
      <c r="N305">
        <f t="shared" si="8"/>
        <v>0</v>
      </c>
      <c r="O305" t="s">
        <v>20</v>
      </c>
      <c r="P305" t="str">
        <f t="array" ref="P305">INDEX(Items!B$2:B$1090,MATCH($O305,Items!$A$2:$A$1090,0))</f>
        <v xml:space="preserve"> </v>
      </c>
      <c r="Q305" t="str">
        <f t="array" ref="Q305">INDEX(Items!C$2:C$1090,MATCH($O305,Items!$A$2:$A$1090,0))</f>
        <v xml:space="preserve"> </v>
      </c>
      <c r="R305" t="str">
        <f t="array" ref="R305">INDEX(Items!D$2:D$1090,MATCH($O305,Items!$A$2:$A$1090,0))</f>
        <v xml:space="preserve"> </v>
      </c>
    </row>
    <row r="306" spans="1:18" ht="15.75" customHeight="1" x14ac:dyDescent="0.25">
      <c r="A306">
        <f t="shared" si="6"/>
        <v>1</v>
      </c>
      <c r="B306" t="str">
        <f t="shared" si="9"/>
        <v/>
      </c>
      <c r="C306">
        <f t="shared" si="10"/>
        <v>1</v>
      </c>
      <c r="D306" s="4"/>
      <c r="E306" t="s">
        <v>20</v>
      </c>
      <c r="F306" t="str">
        <f t="array" ref="F306">INDEX(Establishment!B$2:B$1042,MATCH($E306,Establishment!$A$2:$A$1042,0))</f>
        <v xml:space="preserve"> </v>
      </c>
      <c r="G306" t="str">
        <f t="array" ref="G306">INDEX(Establishment!C$2:C$1042,MATCH($E306,Establishment!$A$2:$A$1042,0))</f>
        <v xml:space="preserve"> </v>
      </c>
      <c r="I306" s="1"/>
      <c r="M306">
        <f t="shared" si="7"/>
        <v>0</v>
      </c>
      <c r="N306">
        <f t="shared" si="8"/>
        <v>0</v>
      </c>
      <c r="O306" t="s">
        <v>20</v>
      </c>
      <c r="P306" t="str">
        <f t="array" ref="P306">INDEX(Items!B$2:B$1090,MATCH($O306,Items!$A$2:$A$1090,0))</f>
        <v xml:space="preserve"> </v>
      </c>
      <c r="Q306" t="str">
        <f t="array" ref="Q306">INDEX(Items!C$2:C$1090,MATCH($O306,Items!$A$2:$A$1090,0))</f>
        <v xml:space="preserve"> </v>
      </c>
      <c r="R306" t="str">
        <f t="array" ref="R306">INDEX(Items!D$2:D$1090,MATCH($O306,Items!$A$2:$A$1090,0))</f>
        <v xml:space="preserve"> </v>
      </c>
    </row>
    <row r="307" spans="1:18" ht="15.75" customHeight="1" x14ac:dyDescent="0.25">
      <c r="A307">
        <f t="shared" si="6"/>
        <v>1</v>
      </c>
      <c r="B307" t="str">
        <f t="shared" si="9"/>
        <v/>
      </c>
      <c r="C307">
        <f t="shared" si="10"/>
        <v>1</v>
      </c>
      <c r="D307" s="4"/>
      <c r="E307" t="s">
        <v>20</v>
      </c>
      <c r="F307" t="str">
        <f t="array" ref="F307">INDEX(Establishment!B$2:B$1042,MATCH($E307,Establishment!$A$2:$A$1042,0))</f>
        <v xml:space="preserve"> </v>
      </c>
      <c r="G307" t="str">
        <f t="array" ref="G307">INDEX(Establishment!C$2:C$1042,MATCH($E307,Establishment!$A$2:$A$1042,0))</f>
        <v xml:space="preserve"> </v>
      </c>
      <c r="I307" s="1"/>
      <c r="M307">
        <f t="shared" si="7"/>
        <v>0</v>
      </c>
      <c r="N307">
        <f t="shared" si="8"/>
        <v>0</v>
      </c>
      <c r="O307" t="s">
        <v>20</v>
      </c>
      <c r="P307" t="str">
        <f t="array" ref="P307">INDEX(Items!B$2:B$1090,MATCH($O307,Items!$A$2:$A$1090,0))</f>
        <v xml:space="preserve"> </v>
      </c>
      <c r="Q307" t="str">
        <f t="array" ref="Q307">INDEX(Items!C$2:C$1090,MATCH($O307,Items!$A$2:$A$1090,0))</f>
        <v xml:space="preserve"> </v>
      </c>
      <c r="R307" t="str">
        <f t="array" ref="R307">INDEX(Items!D$2:D$1090,MATCH($O307,Items!$A$2:$A$1090,0))</f>
        <v xml:space="preserve"> </v>
      </c>
    </row>
    <row r="308" spans="1:18" ht="15.75" customHeight="1" x14ac:dyDescent="0.25">
      <c r="A308">
        <f t="shared" si="6"/>
        <v>1</v>
      </c>
      <c r="B308" t="str">
        <f t="shared" si="9"/>
        <v/>
      </c>
      <c r="C308">
        <f t="shared" si="10"/>
        <v>1</v>
      </c>
      <c r="D308" s="4"/>
      <c r="E308" t="s">
        <v>20</v>
      </c>
      <c r="F308" t="str">
        <f t="array" ref="F308">INDEX(Establishment!B$2:B$1042,MATCH($E308,Establishment!$A$2:$A$1042,0))</f>
        <v xml:space="preserve"> </v>
      </c>
      <c r="G308" t="str">
        <f t="array" ref="G308">INDEX(Establishment!C$2:C$1042,MATCH($E308,Establishment!$A$2:$A$1042,0))</f>
        <v xml:space="preserve"> </v>
      </c>
      <c r="I308" s="1"/>
      <c r="M308">
        <f t="shared" si="7"/>
        <v>0</v>
      </c>
      <c r="N308">
        <f t="shared" si="8"/>
        <v>0</v>
      </c>
      <c r="O308" t="s">
        <v>20</v>
      </c>
      <c r="P308" t="str">
        <f t="array" ref="P308">INDEX(Items!B$2:B$1090,MATCH($O308,Items!$A$2:$A$1090,0))</f>
        <v xml:space="preserve"> </v>
      </c>
      <c r="Q308" t="str">
        <f t="array" ref="Q308">INDEX(Items!C$2:C$1090,MATCH($O308,Items!$A$2:$A$1090,0))</f>
        <v xml:space="preserve"> </v>
      </c>
      <c r="R308" t="str">
        <f t="array" ref="R308">INDEX(Items!D$2:D$1090,MATCH($O308,Items!$A$2:$A$1090,0))</f>
        <v xml:space="preserve"> </v>
      </c>
    </row>
    <row r="309" spans="1:18" ht="15.75" customHeight="1" x14ac:dyDescent="0.25">
      <c r="A309">
        <f t="shared" si="6"/>
        <v>1</v>
      </c>
      <c r="B309" t="str">
        <f t="shared" si="9"/>
        <v/>
      </c>
      <c r="C309">
        <f t="shared" si="10"/>
        <v>1</v>
      </c>
      <c r="D309" s="4"/>
      <c r="E309" t="s">
        <v>20</v>
      </c>
      <c r="F309" t="str">
        <f t="array" ref="F309">INDEX(Establishment!B$2:B$1042,MATCH($E309,Establishment!$A$2:$A$1042,0))</f>
        <v xml:space="preserve"> </v>
      </c>
      <c r="G309" t="str">
        <f t="array" ref="G309">INDEX(Establishment!C$2:C$1042,MATCH($E309,Establishment!$A$2:$A$1042,0))</f>
        <v xml:space="preserve"> </v>
      </c>
      <c r="I309" s="1"/>
      <c r="M309">
        <f t="shared" si="7"/>
        <v>0</v>
      </c>
      <c r="N309">
        <f t="shared" si="8"/>
        <v>0</v>
      </c>
      <c r="O309" t="s">
        <v>20</v>
      </c>
      <c r="P309" t="str">
        <f t="array" ref="P309">INDEX(Items!B$2:B$1090,MATCH($O309,Items!$A$2:$A$1090,0))</f>
        <v xml:space="preserve"> </v>
      </c>
      <c r="Q309" t="str">
        <f t="array" ref="Q309">INDEX(Items!C$2:C$1090,MATCH($O309,Items!$A$2:$A$1090,0))</f>
        <v xml:space="preserve"> </v>
      </c>
      <c r="R309" t="str">
        <f t="array" ref="R309">INDEX(Items!D$2:D$1090,MATCH($O309,Items!$A$2:$A$1090,0))</f>
        <v xml:space="preserve"> </v>
      </c>
    </row>
    <row r="310" spans="1:18" ht="15.75" customHeight="1" x14ac:dyDescent="0.25">
      <c r="A310">
        <f t="shared" si="6"/>
        <v>1</v>
      </c>
      <c r="B310" t="str">
        <f t="shared" si="9"/>
        <v/>
      </c>
      <c r="C310">
        <f t="shared" si="10"/>
        <v>1</v>
      </c>
      <c r="D310" s="4"/>
      <c r="E310" t="s">
        <v>20</v>
      </c>
      <c r="F310" t="str">
        <f t="array" ref="F310">INDEX(Establishment!B$2:B$1042,MATCH($E310,Establishment!$A$2:$A$1042,0))</f>
        <v xml:space="preserve"> </v>
      </c>
      <c r="G310" t="str">
        <f t="array" ref="G310">INDEX(Establishment!C$2:C$1042,MATCH($E310,Establishment!$A$2:$A$1042,0))</f>
        <v xml:space="preserve"> </v>
      </c>
      <c r="I310" s="1"/>
      <c r="M310">
        <f t="shared" si="7"/>
        <v>0</v>
      </c>
      <c r="N310">
        <f t="shared" si="8"/>
        <v>0</v>
      </c>
      <c r="O310" t="s">
        <v>20</v>
      </c>
      <c r="P310" t="str">
        <f t="array" ref="P310">INDEX(Items!B$2:B$1090,MATCH($O310,Items!$A$2:$A$1090,0))</f>
        <v xml:space="preserve"> </v>
      </c>
      <c r="Q310" t="str">
        <f t="array" ref="Q310">INDEX(Items!C$2:C$1090,MATCH($O310,Items!$A$2:$A$1090,0))</f>
        <v xml:space="preserve"> </v>
      </c>
      <c r="R310" t="str">
        <f t="array" ref="R310">INDEX(Items!D$2:D$1090,MATCH($O310,Items!$A$2:$A$1090,0))</f>
        <v xml:space="preserve"> </v>
      </c>
    </row>
    <row r="311" spans="1:18" ht="15.75" customHeight="1" x14ac:dyDescent="0.25">
      <c r="A311">
        <f t="shared" si="6"/>
        <v>1</v>
      </c>
      <c r="B311" t="str">
        <f t="shared" si="9"/>
        <v/>
      </c>
      <c r="C311">
        <f t="shared" si="10"/>
        <v>1</v>
      </c>
      <c r="D311" s="4"/>
      <c r="E311" t="s">
        <v>20</v>
      </c>
      <c r="F311" t="str">
        <f t="array" ref="F311">INDEX(Establishment!B$2:B$1042,MATCH($E311,Establishment!$A$2:$A$1042,0))</f>
        <v xml:space="preserve"> </v>
      </c>
      <c r="G311" t="str">
        <f t="array" ref="G311">INDEX(Establishment!C$2:C$1042,MATCH($E311,Establishment!$A$2:$A$1042,0))</f>
        <v xml:space="preserve"> </v>
      </c>
      <c r="I311" s="1"/>
      <c r="M311">
        <f t="shared" si="7"/>
        <v>0</v>
      </c>
      <c r="N311">
        <f t="shared" si="8"/>
        <v>0</v>
      </c>
      <c r="O311" t="s">
        <v>20</v>
      </c>
      <c r="P311" t="str">
        <f t="array" ref="P311">INDEX(Items!B$2:B$1090,MATCH($O311,Items!$A$2:$A$1090,0))</f>
        <v xml:space="preserve"> </v>
      </c>
      <c r="Q311" t="str">
        <f t="array" ref="Q311">INDEX(Items!C$2:C$1090,MATCH($O311,Items!$A$2:$A$1090,0))</f>
        <v xml:space="preserve"> </v>
      </c>
      <c r="R311" t="str">
        <f t="array" ref="R311">INDEX(Items!D$2:D$1090,MATCH($O311,Items!$A$2:$A$1090,0))</f>
        <v xml:space="preserve"> </v>
      </c>
    </row>
    <row r="312" spans="1:18" ht="15.75" customHeight="1" x14ac:dyDescent="0.25">
      <c r="A312">
        <f t="shared" si="6"/>
        <v>1</v>
      </c>
      <c r="B312" t="str">
        <f t="shared" si="9"/>
        <v/>
      </c>
      <c r="C312">
        <f t="shared" si="10"/>
        <v>1</v>
      </c>
      <c r="D312" s="4"/>
      <c r="E312" t="s">
        <v>20</v>
      </c>
      <c r="F312" t="str">
        <f t="array" ref="F312">INDEX(Establishment!B$2:B$1042,MATCH($E312,Establishment!$A$2:$A$1042,0))</f>
        <v xml:space="preserve"> </v>
      </c>
      <c r="G312" t="str">
        <f t="array" ref="G312">INDEX(Establishment!C$2:C$1042,MATCH($E312,Establishment!$A$2:$A$1042,0))</f>
        <v xml:space="preserve"> </v>
      </c>
      <c r="I312" s="1"/>
      <c r="M312">
        <f t="shared" si="7"/>
        <v>0</v>
      </c>
      <c r="N312">
        <f t="shared" si="8"/>
        <v>0</v>
      </c>
      <c r="O312" t="s">
        <v>20</v>
      </c>
      <c r="P312" t="str">
        <f t="array" ref="P312">INDEX(Items!B$2:B$1090,MATCH($O312,Items!$A$2:$A$1090,0))</f>
        <v xml:space="preserve"> </v>
      </c>
      <c r="Q312" t="str">
        <f t="array" ref="Q312">INDEX(Items!C$2:C$1090,MATCH($O312,Items!$A$2:$A$1090,0))</f>
        <v xml:space="preserve"> </v>
      </c>
      <c r="R312" t="str">
        <f t="array" ref="R312">INDEX(Items!D$2:D$1090,MATCH($O312,Items!$A$2:$A$1090,0))</f>
        <v xml:space="preserve"> </v>
      </c>
    </row>
    <row r="313" spans="1:18" ht="15.75" customHeight="1" x14ac:dyDescent="0.25">
      <c r="A313">
        <f t="shared" si="6"/>
        <v>1</v>
      </c>
      <c r="B313" t="str">
        <f t="shared" si="9"/>
        <v/>
      </c>
      <c r="C313">
        <f t="shared" si="10"/>
        <v>1</v>
      </c>
      <c r="D313" s="4"/>
      <c r="E313" t="s">
        <v>20</v>
      </c>
      <c r="F313" t="str">
        <f t="array" ref="F313">INDEX(Establishment!B$2:B$1042,MATCH($E313,Establishment!$A$2:$A$1042,0))</f>
        <v xml:space="preserve"> </v>
      </c>
      <c r="G313" t="str">
        <f t="array" ref="G313">INDEX(Establishment!C$2:C$1042,MATCH($E313,Establishment!$A$2:$A$1042,0))</f>
        <v xml:space="preserve"> </v>
      </c>
      <c r="I313" s="1"/>
      <c r="M313">
        <f t="shared" si="7"/>
        <v>0</v>
      </c>
      <c r="N313">
        <f t="shared" si="8"/>
        <v>0</v>
      </c>
      <c r="O313" t="s">
        <v>20</v>
      </c>
      <c r="P313" t="str">
        <f t="array" ref="P313">INDEX(Items!B$2:B$1090,MATCH($O313,Items!$A$2:$A$1090,0))</f>
        <v xml:space="preserve"> </v>
      </c>
      <c r="Q313" t="str">
        <f t="array" ref="Q313">INDEX(Items!C$2:C$1090,MATCH($O313,Items!$A$2:$A$1090,0))</f>
        <v xml:space="preserve"> </v>
      </c>
      <c r="R313" t="str">
        <f t="array" ref="R313">INDEX(Items!D$2:D$1090,MATCH($O313,Items!$A$2:$A$1090,0))</f>
        <v xml:space="preserve"> </v>
      </c>
    </row>
    <row r="314" spans="1:18" ht="15.75" customHeight="1" x14ac:dyDescent="0.25">
      <c r="A314">
        <f t="shared" si="6"/>
        <v>1</v>
      </c>
      <c r="B314" t="str">
        <f t="shared" si="9"/>
        <v/>
      </c>
      <c r="C314">
        <f t="shared" si="10"/>
        <v>1</v>
      </c>
      <c r="D314" s="4"/>
      <c r="E314" t="s">
        <v>20</v>
      </c>
      <c r="F314" t="str">
        <f t="array" ref="F314">INDEX(Establishment!B$2:B$1042,MATCH($E314,Establishment!$A$2:$A$1042,0))</f>
        <v xml:space="preserve"> </v>
      </c>
      <c r="G314" t="str">
        <f t="array" ref="G314">INDEX(Establishment!C$2:C$1042,MATCH($E314,Establishment!$A$2:$A$1042,0))</f>
        <v xml:space="preserve"> </v>
      </c>
      <c r="I314" s="1"/>
      <c r="M314">
        <f t="shared" si="7"/>
        <v>0</v>
      </c>
      <c r="N314">
        <f t="shared" si="8"/>
        <v>0</v>
      </c>
      <c r="O314" t="s">
        <v>20</v>
      </c>
      <c r="P314" t="str">
        <f t="array" ref="P314">INDEX(Items!B$2:B$1090,MATCH($O314,Items!$A$2:$A$1090,0))</f>
        <v xml:space="preserve"> </v>
      </c>
      <c r="Q314" t="str">
        <f t="array" ref="Q314">INDEX(Items!C$2:C$1090,MATCH($O314,Items!$A$2:$A$1090,0))</f>
        <v xml:space="preserve"> </v>
      </c>
      <c r="R314" t="str">
        <f t="array" ref="R314">INDEX(Items!D$2:D$1090,MATCH($O314,Items!$A$2:$A$1090,0))</f>
        <v xml:space="preserve"> </v>
      </c>
    </row>
    <row r="315" spans="1:18" ht="15.75" customHeight="1" x14ac:dyDescent="0.25">
      <c r="A315">
        <f t="shared" si="6"/>
        <v>1</v>
      </c>
      <c r="B315" t="str">
        <f t="shared" si="9"/>
        <v/>
      </c>
      <c r="C315">
        <f t="shared" si="10"/>
        <v>1</v>
      </c>
      <c r="D315" s="4"/>
      <c r="E315" t="s">
        <v>20</v>
      </c>
      <c r="F315" t="str">
        <f t="array" ref="F315">INDEX(Establishment!B$2:B$1042,MATCH($E315,Establishment!$A$2:$A$1042,0))</f>
        <v xml:space="preserve"> </v>
      </c>
      <c r="G315" t="str">
        <f t="array" ref="G315">INDEX(Establishment!C$2:C$1042,MATCH($E315,Establishment!$A$2:$A$1042,0))</f>
        <v xml:space="preserve"> </v>
      </c>
      <c r="I315" s="1"/>
      <c r="M315">
        <f t="shared" si="7"/>
        <v>0</v>
      </c>
      <c r="N315">
        <f t="shared" si="8"/>
        <v>0</v>
      </c>
      <c r="O315" t="s">
        <v>20</v>
      </c>
      <c r="P315" t="str">
        <f t="array" ref="P315">INDEX(Items!B$2:B$1090,MATCH($O315,Items!$A$2:$A$1090,0))</f>
        <v xml:space="preserve"> </v>
      </c>
      <c r="Q315" t="str">
        <f t="array" ref="Q315">INDEX(Items!C$2:C$1090,MATCH($O315,Items!$A$2:$A$1090,0))</f>
        <v xml:space="preserve"> </v>
      </c>
      <c r="R315" t="str">
        <f t="array" ref="R315">INDEX(Items!D$2:D$1090,MATCH($O315,Items!$A$2:$A$1090,0))</f>
        <v xml:space="preserve"> </v>
      </c>
    </row>
    <row r="316" spans="1:18" ht="15.75" customHeight="1" x14ac:dyDescent="0.25">
      <c r="A316">
        <f t="shared" si="6"/>
        <v>1</v>
      </c>
      <c r="B316" t="str">
        <f t="shared" si="9"/>
        <v/>
      </c>
      <c r="C316">
        <f t="shared" si="10"/>
        <v>1</v>
      </c>
      <c r="D316" s="4"/>
      <c r="E316" t="s">
        <v>20</v>
      </c>
      <c r="F316" t="str">
        <f t="array" ref="F316">INDEX(Establishment!B$2:B$1042,MATCH($E316,Establishment!$A$2:$A$1042,0))</f>
        <v xml:space="preserve"> </v>
      </c>
      <c r="G316" t="str">
        <f t="array" ref="G316">INDEX(Establishment!C$2:C$1042,MATCH($E316,Establishment!$A$2:$A$1042,0))</f>
        <v xml:space="preserve"> </v>
      </c>
      <c r="I316" s="1"/>
      <c r="M316">
        <f t="shared" si="7"/>
        <v>0</v>
      </c>
      <c r="N316">
        <f t="shared" si="8"/>
        <v>0</v>
      </c>
      <c r="O316" t="s">
        <v>20</v>
      </c>
      <c r="P316" t="str">
        <f t="array" ref="P316">INDEX(Items!B$2:B$1090,MATCH($O316,Items!$A$2:$A$1090,0))</f>
        <v xml:space="preserve"> </v>
      </c>
      <c r="Q316" t="str">
        <f t="array" ref="Q316">INDEX(Items!C$2:C$1090,MATCH($O316,Items!$A$2:$A$1090,0))</f>
        <v xml:space="preserve"> </v>
      </c>
      <c r="R316" t="str">
        <f t="array" ref="R316">INDEX(Items!D$2:D$1090,MATCH($O316,Items!$A$2:$A$1090,0))</f>
        <v xml:space="preserve"> </v>
      </c>
    </row>
    <row r="317" spans="1:18" ht="15.75" customHeight="1" x14ac:dyDescent="0.25">
      <c r="A317">
        <f t="shared" si="6"/>
        <v>1</v>
      </c>
      <c r="B317" t="str">
        <f t="shared" si="9"/>
        <v/>
      </c>
      <c r="C317">
        <f t="shared" si="10"/>
        <v>1</v>
      </c>
      <c r="D317" s="4"/>
      <c r="E317" t="s">
        <v>20</v>
      </c>
      <c r="F317" t="str">
        <f t="array" ref="F317">INDEX(Establishment!B$2:B$1042,MATCH($E317,Establishment!$A$2:$A$1042,0))</f>
        <v xml:space="preserve"> </v>
      </c>
      <c r="G317" t="str">
        <f t="array" ref="G317">INDEX(Establishment!C$2:C$1042,MATCH($E317,Establishment!$A$2:$A$1042,0))</f>
        <v xml:space="preserve"> </v>
      </c>
      <c r="I317" s="1"/>
      <c r="M317">
        <f t="shared" si="7"/>
        <v>0</v>
      </c>
      <c r="N317">
        <f t="shared" si="8"/>
        <v>0</v>
      </c>
      <c r="O317" t="s">
        <v>20</v>
      </c>
      <c r="P317" t="str">
        <f t="array" ref="P317">INDEX(Items!B$2:B$1090,MATCH($O317,Items!$A$2:$A$1090,0))</f>
        <v xml:space="preserve"> </v>
      </c>
      <c r="Q317" t="str">
        <f t="array" ref="Q317">INDEX(Items!C$2:C$1090,MATCH($O317,Items!$A$2:$A$1090,0))</f>
        <v xml:space="preserve"> </v>
      </c>
      <c r="R317" t="str">
        <f t="array" ref="R317">INDEX(Items!D$2:D$1090,MATCH($O317,Items!$A$2:$A$1090,0))</f>
        <v xml:space="preserve"> </v>
      </c>
    </row>
    <row r="318" spans="1:18" ht="15.75" customHeight="1" x14ac:dyDescent="0.25">
      <c r="A318">
        <f t="shared" si="6"/>
        <v>1</v>
      </c>
      <c r="B318" t="str">
        <f t="shared" si="9"/>
        <v/>
      </c>
      <c r="C318">
        <f t="shared" si="10"/>
        <v>1</v>
      </c>
      <c r="D318" s="4"/>
      <c r="E318" t="s">
        <v>20</v>
      </c>
      <c r="F318" t="str">
        <f t="array" ref="F318">INDEX(Establishment!B$2:B$1042,MATCH($E318,Establishment!$A$2:$A$1042,0))</f>
        <v xml:space="preserve"> </v>
      </c>
      <c r="G318" t="str">
        <f t="array" ref="G318">INDEX(Establishment!C$2:C$1042,MATCH($E318,Establishment!$A$2:$A$1042,0))</f>
        <v xml:space="preserve"> </v>
      </c>
      <c r="I318" s="1"/>
      <c r="M318">
        <f t="shared" si="7"/>
        <v>0</v>
      </c>
      <c r="N318">
        <f t="shared" si="8"/>
        <v>0</v>
      </c>
      <c r="O318" t="s">
        <v>20</v>
      </c>
      <c r="P318" t="str">
        <f t="array" ref="P318">INDEX(Items!B$2:B$1090,MATCH($O318,Items!$A$2:$A$1090,0))</f>
        <v xml:space="preserve"> </v>
      </c>
      <c r="Q318" t="str">
        <f t="array" ref="Q318">INDEX(Items!C$2:C$1090,MATCH($O318,Items!$A$2:$A$1090,0))</f>
        <v xml:space="preserve"> </v>
      </c>
      <c r="R318" t="str">
        <f t="array" ref="R318">INDEX(Items!D$2:D$1090,MATCH($O318,Items!$A$2:$A$1090,0))</f>
        <v xml:space="preserve"> </v>
      </c>
    </row>
    <row r="319" spans="1:18" ht="15.75" customHeight="1" x14ac:dyDescent="0.25">
      <c r="A319">
        <f t="shared" si="6"/>
        <v>1</v>
      </c>
      <c r="B319" t="str">
        <f t="shared" si="9"/>
        <v/>
      </c>
      <c r="C319">
        <f t="shared" si="10"/>
        <v>1</v>
      </c>
      <c r="D319" s="4"/>
      <c r="E319" t="s">
        <v>20</v>
      </c>
      <c r="F319" t="str">
        <f t="array" ref="F319">INDEX(Establishment!B$2:B$1042,MATCH($E319,Establishment!$A$2:$A$1042,0))</f>
        <v xml:space="preserve"> </v>
      </c>
      <c r="G319" t="str">
        <f t="array" ref="G319">INDEX(Establishment!C$2:C$1042,MATCH($E319,Establishment!$A$2:$A$1042,0))</f>
        <v xml:space="preserve"> </v>
      </c>
      <c r="I319" s="1"/>
      <c r="M319">
        <f t="shared" si="7"/>
        <v>0</v>
      </c>
      <c r="N319">
        <f t="shared" si="8"/>
        <v>0</v>
      </c>
      <c r="O319" t="s">
        <v>20</v>
      </c>
      <c r="P319" t="str">
        <f t="array" ref="P319">INDEX(Items!B$2:B$1090,MATCH($O319,Items!$A$2:$A$1090,0))</f>
        <v xml:space="preserve"> </v>
      </c>
      <c r="Q319" t="str">
        <f t="array" ref="Q319">INDEX(Items!C$2:C$1090,MATCH($O319,Items!$A$2:$A$1090,0))</f>
        <v xml:space="preserve"> </v>
      </c>
      <c r="R319" t="str">
        <f t="array" ref="R319">INDEX(Items!D$2:D$1090,MATCH($O319,Items!$A$2:$A$1090,0))</f>
        <v xml:space="preserve"> </v>
      </c>
    </row>
    <row r="320" spans="1:18" ht="15.75" customHeight="1" x14ac:dyDescent="0.25">
      <c r="A320">
        <f t="shared" si="6"/>
        <v>1</v>
      </c>
      <c r="B320" t="str">
        <f t="shared" si="9"/>
        <v/>
      </c>
      <c r="C320">
        <f t="shared" si="10"/>
        <v>1</v>
      </c>
      <c r="D320" s="4"/>
      <c r="E320" t="s">
        <v>20</v>
      </c>
      <c r="F320" t="str">
        <f t="array" ref="F320">INDEX(Establishment!B$2:B$1042,MATCH($E320,Establishment!$A$2:$A$1042,0))</f>
        <v xml:space="preserve"> </v>
      </c>
      <c r="G320" t="str">
        <f t="array" ref="G320">INDEX(Establishment!C$2:C$1042,MATCH($E320,Establishment!$A$2:$A$1042,0))</f>
        <v xml:space="preserve"> </v>
      </c>
      <c r="I320" s="1"/>
      <c r="M320">
        <f t="shared" si="7"/>
        <v>0</v>
      </c>
      <c r="N320">
        <f t="shared" si="8"/>
        <v>0</v>
      </c>
      <c r="O320" t="s">
        <v>20</v>
      </c>
      <c r="P320" t="str">
        <f t="array" ref="P320">INDEX(Items!B$2:B$1090,MATCH($O320,Items!$A$2:$A$1090,0))</f>
        <v xml:space="preserve"> </v>
      </c>
      <c r="Q320" t="str">
        <f t="array" ref="Q320">INDEX(Items!C$2:C$1090,MATCH($O320,Items!$A$2:$A$1090,0))</f>
        <v xml:space="preserve"> </v>
      </c>
      <c r="R320" t="str">
        <f t="array" ref="R320">INDEX(Items!D$2:D$1090,MATCH($O320,Items!$A$2:$A$1090,0))</f>
        <v xml:space="preserve"> </v>
      </c>
    </row>
    <row r="321" spans="1:18" ht="15.75" customHeight="1" x14ac:dyDescent="0.25">
      <c r="A321">
        <f t="shared" si="6"/>
        <v>1</v>
      </c>
      <c r="B321" t="str">
        <f t="shared" si="9"/>
        <v/>
      </c>
      <c r="C321">
        <f t="shared" si="10"/>
        <v>1</v>
      </c>
      <c r="D321" s="4"/>
      <c r="E321" t="s">
        <v>20</v>
      </c>
      <c r="F321" t="str">
        <f t="array" ref="F321">INDEX(Establishment!B$2:B$1042,MATCH($E321,Establishment!$A$2:$A$1042,0))</f>
        <v xml:space="preserve"> </v>
      </c>
      <c r="G321" t="str">
        <f t="array" ref="G321">INDEX(Establishment!C$2:C$1042,MATCH($E321,Establishment!$A$2:$A$1042,0))</f>
        <v xml:space="preserve"> </v>
      </c>
      <c r="I321" s="1"/>
      <c r="M321">
        <f t="shared" si="7"/>
        <v>0</v>
      </c>
      <c r="N321">
        <f t="shared" si="8"/>
        <v>0</v>
      </c>
      <c r="O321" t="s">
        <v>20</v>
      </c>
      <c r="P321" t="str">
        <f t="array" ref="P321">INDEX(Items!B$2:B$1090,MATCH($O321,Items!$A$2:$A$1090,0))</f>
        <v xml:space="preserve"> </v>
      </c>
      <c r="Q321" t="str">
        <f t="array" ref="Q321">INDEX(Items!C$2:C$1090,MATCH($O321,Items!$A$2:$A$1090,0))</f>
        <v xml:space="preserve"> </v>
      </c>
      <c r="R321" t="str">
        <f t="array" ref="R321">INDEX(Items!D$2:D$1090,MATCH($O321,Items!$A$2:$A$1090,0))</f>
        <v xml:space="preserve"> </v>
      </c>
    </row>
    <row r="322" spans="1:18" ht="15.75" customHeight="1" x14ac:dyDescent="0.25">
      <c r="A322">
        <f t="shared" si="6"/>
        <v>1</v>
      </c>
      <c r="B322" t="str">
        <f t="shared" si="9"/>
        <v/>
      </c>
      <c r="C322">
        <f t="shared" si="10"/>
        <v>1</v>
      </c>
      <c r="D322" s="4"/>
      <c r="E322" t="s">
        <v>20</v>
      </c>
      <c r="F322" t="str">
        <f t="array" ref="F322">INDEX(Establishment!B$2:B$1042,MATCH($E322,Establishment!$A$2:$A$1042,0))</f>
        <v xml:space="preserve"> </v>
      </c>
      <c r="G322" t="str">
        <f t="array" ref="G322">INDEX(Establishment!C$2:C$1042,MATCH($E322,Establishment!$A$2:$A$1042,0))</f>
        <v xml:space="preserve"> </v>
      </c>
      <c r="I322" s="1"/>
      <c r="M322">
        <f t="shared" si="7"/>
        <v>0</v>
      </c>
      <c r="N322">
        <f t="shared" si="8"/>
        <v>0</v>
      </c>
      <c r="O322" t="s">
        <v>20</v>
      </c>
      <c r="P322" t="str">
        <f t="array" ref="P322">INDEX(Items!B$2:B$1090,MATCH($O322,Items!$A$2:$A$1090,0))</f>
        <v xml:space="preserve"> </v>
      </c>
      <c r="Q322" t="str">
        <f t="array" ref="Q322">INDEX(Items!C$2:C$1090,MATCH($O322,Items!$A$2:$A$1090,0))</f>
        <v xml:space="preserve"> </v>
      </c>
      <c r="R322" t="str">
        <f t="array" ref="R322">INDEX(Items!D$2:D$1090,MATCH($O322,Items!$A$2:$A$1090,0))</f>
        <v xml:space="preserve"> </v>
      </c>
    </row>
    <row r="323" spans="1:18" ht="15.75" customHeight="1" x14ac:dyDescent="0.25">
      <c r="A323">
        <f t="shared" si="6"/>
        <v>1</v>
      </c>
      <c r="B323" t="str">
        <f t="shared" si="9"/>
        <v/>
      </c>
      <c r="C323">
        <f t="shared" si="10"/>
        <v>1</v>
      </c>
      <c r="D323" s="4"/>
      <c r="E323" t="s">
        <v>20</v>
      </c>
      <c r="F323" t="str">
        <f t="array" ref="F323">INDEX(Establishment!B$2:B$1042,MATCH($E323,Establishment!$A$2:$A$1042,0))</f>
        <v xml:space="preserve"> </v>
      </c>
      <c r="G323" t="str">
        <f t="array" ref="G323">INDEX(Establishment!C$2:C$1042,MATCH($E323,Establishment!$A$2:$A$1042,0))</f>
        <v xml:space="preserve"> </v>
      </c>
      <c r="I323" s="1"/>
      <c r="M323">
        <f t="shared" si="7"/>
        <v>0</v>
      </c>
      <c r="N323">
        <f t="shared" si="8"/>
        <v>0</v>
      </c>
      <c r="O323" t="s">
        <v>20</v>
      </c>
      <c r="P323" t="str">
        <f t="array" ref="P323">INDEX(Items!B$2:B$1090,MATCH($O323,Items!$A$2:$A$1090,0))</f>
        <v xml:space="preserve"> </v>
      </c>
      <c r="Q323" t="str">
        <f t="array" ref="Q323">INDEX(Items!C$2:C$1090,MATCH($O323,Items!$A$2:$A$1090,0))</f>
        <v xml:space="preserve"> </v>
      </c>
      <c r="R323" t="str">
        <f t="array" ref="R323">INDEX(Items!D$2:D$1090,MATCH($O323,Items!$A$2:$A$1090,0))</f>
        <v xml:space="preserve"> </v>
      </c>
    </row>
    <row r="324" spans="1:18" ht="15.75" customHeight="1" x14ac:dyDescent="0.25">
      <c r="A324">
        <f t="shared" si="6"/>
        <v>1</v>
      </c>
      <c r="B324" t="str">
        <f t="shared" si="9"/>
        <v/>
      </c>
      <c r="C324">
        <f t="shared" si="10"/>
        <v>1</v>
      </c>
      <c r="D324" s="4"/>
      <c r="E324" t="s">
        <v>20</v>
      </c>
      <c r="F324" t="str">
        <f t="array" ref="F324">INDEX(Establishment!B$2:B$1042,MATCH($E324,Establishment!$A$2:$A$1042,0))</f>
        <v xml:space="preserve"> </v>
      </c>
      <c r="G324" t="str">
        <f t="array" ref="G324">INDEX(Establishment!C$2:C$1042,MATCH($E324,Establishment!$A$2:$A$1042,0))</f>
        <v xml:space="preserve"> </v>
      </c>
      <c r="I324" s="1"/>
      <c r="M324">
        <f t="shared" si="7"/>
        <v>0</v>
      </c>
      <c r="N324">
        <f t="shared" si="8"/>
        <v>0</v>
      </c>
      <c r="O324" t="s">
        <v>20</v>
      </c>
      <c r="P324" t="str">
        <f t="array" ref="P324">INDEX(Items!B$2:B$1090,MATCH($O324,Items!$A$2:$A$1090,0))</f>
        <v xml:space="preserve"> </v>
      </c>
      <c r="Q324" t="str">
        <f t="array" ref="Q324">INDEX(Items!C$2:C$1090,MATCH($O324,Items!$A$2:$A$1090,0))</f>
        <v xml:space="preserve"> </v>
      </c>
      <c r="R324" t="str">
        <f t="array" ref="R324">INDEX(Items!D$2:D$1090,MATCH($O324,Items!$A$2:$A$1090,0))</f>
        <v xml:space="preserve"> </v>
      </c>
    </row>
    <row r="325" spans="1:18" ht="15.75" customHeight="1" x14ac:dyDescent="0.25">
      <c r="A325">
        <f t="shared" si="6"/>
        <v>1</v>
      </c>
      <c r="B325" t="str">
        <f t="shared" si="9"/>
        <v/>
      </c>
      <c r="C325">
        <f t="shared" si="10"/>
        <v>1</v>
      </c>
      <c r="D325" s="4"/>
      <c r="E325" t="s">
        <v>20</v>
      </c>
      <c r="F325" t="str">
        <f t="array" ref="F325">INDEX(Establishment!B$2:B$1042,MATCH($E325,Establishment!$A$2:$A$1042,0))</f>
        <v xml:space="preserve"> </v>
      </c>
      <c r="G325" t="str">
        <f t="array" ref="G325">INDEX(Establishment!C$2:C$1042,MATCH($E325,Establishment!$A$2:$A$1042,0))</f>
        <v xml:space="preserve"> </v>
      </c>
      <c r="I325" s="1"/>
      <c r="M325">
        <f t="shared" si="7"/>
        <v>0</v>
      </c>
      <c r="N325">
        <f t="shared" si="8"/>
        <v>0</v>
      </c>
      <c r="O325" t="s">
        <v>20</v>
      </c>
      <c r="P325" t="str">
        <f t="array" ref="P325">INDEX(Items!B$2:B$1090,MATCH($O325,Items!$A$2:$A$1090,0))</f>
        <v xml:space="preserve"> </v>
      </c>
      <c r="Q325" t="str">
        <f t="array" ref="Q325">INDEX(Items!C$2:C$1090,MATCH($O325,Items!$A$2:$A$1090,0))</f>
        <v xml:space="preserve"> </v>
      </c>
      <c r="R325" t="str">
        <f t="array" ref="R325">INDEX(Items!D$2:D$1090,MATCH($O325,Items!$A$2:$A$1090,0))</f>
        <v xml:space="preserve"> </v>
      </c>
    </row>
    <row r="326" spans="1:18" ht="15.75" customHeight="1" x14ac:dyDescent="0.25">
      <c r="A326">
        <f t="shared" si="6"/>
        <v>1</v>
      </c>
      <c r="B326" t="str">
        <f t="shared" si="9"/>
        <v/>
      </c>
      <c r="C326">
        <f t="shared" si="10"/>
        <v>1</v>
      </c>
      <c r="D326" s="4"/>
      <c r="E326" t="s">
        <v>20</v>
      </c>
      <c r="F326" t="str">
        <f t="array" ref="F326">INDEX(Establishment!B$2:B$1042,MATCH($E326,Establishment!$A$2:$A$1042,0))</f>
        <v xml:space="preserve"> </v>
      </c>
      <c r="G326" t="str">
        <f t="array" ref="G326">INDEX(Establishment!C$2:C$1042,MATCH($E326,Establishment!$A$2:$A$1042,0))</f>
        <v xml:space="preserve"> </v>
      </c>
      <c r="I326" s="1"/>
      <c r="M326">
        <f t="shared" si="7"/>
        <v>0</v>
      </c>
      <c r="N326">
        <f t="shared" si="8"/>
        <v>0</v>
      </c>
      <c r="O326" t="s">
        <v>20</v>
      </c>
      <c r="P326" t="str">
        <f t="array" ref="P326">INDEX(Items!B$2:B$1090,MATCH($O326,Items!$A$2:$A$1090,0))</f>
        <v xml:space="preserve"> </v>
      </c>
      <c r="Q326" t="str">
        <f t="array" ref="Q326">INDEX(Items!C$2:C$1090,MATCH($O326,Items!$A$2:$A$1090,0))</f>
        <v xml:space="preserve"> </v>
      </c>
      <c r="R326" t="str">
        <f t="array" ref="R326">INDEX(Items!D$2:D$1090,MATCH($O326,Items!$A$2:$A$1090,0))</f>
        <v xml:space="preserve"> </v>
      </c>
    </row>
    <row r="327" spans="1:18" ht="15.75" customHeight="1" x14ac:dyDescent="0.25">
      <c r="A327">
        <f t="shared" si="6"/>
        <v>1</v>
      </c>
      <c r="B327" t="str">
        <f t="shared" si="9"/>
        <v/>
      </c>
      <c r="C327">
        <f t="shared" si="10"/>
        <v>1</v>
      </c>
      <c r="D327" s="4"/>
      <c r="E327" t="s">
        <v>20</v>
      </c>
      <c r="F327" t="str">
        <f t="array" ref="F327">INDEX(Establishment!B$2:B$1042,MATCH($E327,Establishment!$A$2:$A$1042,0))</f>
        <v xml:space="preserve"> </v>
      </c>
      <c r="G327" t="str">
        <f t="array" ref="G327">INDEX(Establishment!C$2:C$1042,MATCH($E327,Establishment!$A$2:$A$1042,0))</f>
        <v xml:space="preserve"> </v>
      </c>
      <c r="I327" s="1"/>
      <c r="M327">
        <f t="shared" si="7"/>
        <v>0</v>
      </c>
      <c r="N327">
        <f t="shared" si="8"/>
        <v>0</v>
      </c>
      <c r="O327" t="s">
        <v>20</v>
      </c>
      <c r="P327" t="str">
        <f t="array" ref="P327">INDEX(Items!B$2:B$1090,MATCH($O327,Items!$A$2:$A$1090,0))</f>
        <v xml:space="preserve"> </v>
      </c>
      <c r="Q327" t="str">
        <f t="array" ref="Q327">INDEX(Items!C$2:C$1090,MATCH($O327,Items!$A$2:$A$1090,0))</f>
        <v xml:space="preserve"> </v>
      </c>
      <c r="R327" t="str">
        <f t="array" ref="R327">INDEX(Items!D$2:D$1090,MATCH($O327,Items!$A$2:$A$1090,0))</f>
        <v xml:space="preserve"> </v>
      </c>
    </row>
    <row r="328" spans="1:18" ht="15.75" customHeight="1" x14ac:dyDescent="0.25">
      <c r="A328">
        <f t="shared" si="6"/>
        <v>1</v>
      </c>
      <c r="B328" t="str">
        <f t="shared" si="9"/>
        <v/>
      </c>
      <c r="C328">
        <f t="shared" si="10"/>
        <v>1</v>
      </c>
      <c r="D328" s="4"/>
      <c r="E328" t="s">
        <v>20</v>
      </c>
      <c r="F328" t="str">
        <f t="array" ref="F328">INDEX(Establishment!B$2:B$1042,MATCH($E328,Establishment!$A$2:$A$1042,0))</f>
        <v xml:space="preserve"> </v>
      </c>
      <c r="G328" t="str">
        <f t="array" ref="G328">INDEX(Establishment!C$2:C$1042,MATCH($E328,Establishment!$A$2:$A$1042,0))</f>
        <v xml:space="preserve"> </v>
      </c>
      <c r="I328" s="1"/>
      <c r="M328">
        <f t="shared" si="7"/>
        <v>0</v>
      </c>
      <c r="N328">
        <f t="shared" si="8"/>
        <v>0</v>
      </c>
      <c r="O328" t="s">
        <v>20</v>
      </c>
      <c r="P328" t="str">
        <f t="array" ref="P328">INDEX(Items!B$2:B$1090,MATCH($O328,Items!$A$2:$A$1090,0))</f>
        <v xml:space="preserve"> </v>
      </c>
      <c r="Q328" t="str">
        <f t="array" ref="Q328">INDEX(Items!C$2:C$1090,MATCH($O328,Items!$A$2:$A$1090,0))</f>
        <v xml:space="preserve"> </v>
      </c>
      <c r="R328" t="str">
        <f t="array" ref="R328">INDEX(Items!D$2:D$1090,MATCH($O328,Items!$A$2:$A$1090,0))</f>
        <v xml:space="preserve"> </v>
      </c>
    </row>
    <row r="329" spans="1:18" ht="15.75" customHeight="1" x14ac:dyDescent="0.25">
      <c r="A329">
        <f t="shared" si="6"/>
        <v>1</v>
      </c>
      <c r="B329" t="str">
        <f t="shared" si="9"/>
        <v/>
      </c>
      <c r="C329">
        <f t="shared" si="10"/>
        <v>1</v>
      </c>
      <c r="D329" s="4"/>
      <c r="E329" t="s">
        <v>20</v>
      </c>
      <c r="F329" t="str">
        <f t="array" ref="F329">INDEX(Establishment!B$2:B$1042,MATCH($E329,Establishment!$A$2:$A$1042,0))</f>
        <v xml:space="preserve"> </v>
      </c>
      <c r="G329" t="str">
        <f t="array" ref="G329">INDEX(Establishment!C$2:C$1042,MATCH($E329,Establishment!$A$2:$A$1042,0))</f>
        <v xml:space="preserve"> </v>
      </c>
      <c r="I329" s="1"/>
      <c r="M329">
        <f t="shared" si="7"/>
        <v>0</v>
      </c>
      <c r="N329">
        <f t="shared" si="8"/>
        <v>0</v>
      </c>
      <c r="O329" t="s">
        <v>20</v>
      </c>
      <c r="P329" t="str">
        <f t="array" ref="P329">INDEX(Items!B$2:B$1090,MATCH($O329,Items!$A$2:$A$1090,0))</f>
        <v xml:space="preserve"> </v>
      </c>
      <c r="Q329" t="str">
        <f t="array" ref="Q329">INDEX(Items!C$2:C$1090,MATCH($O329,Items!$A$2:$A$1090,0))</f>
        <v xml:space="preserve"> </v>
      </c>
      <c r="R329" t="str">
        <f t="array" ref="R329">INDEX(Items!D$2:D$1090,MATCH($O329,Items!$A$2:$A$1090,0))</f>
        <v xml:space="preserve"> </v>
      </c>
    </row>
    <row r="330" spans="1:18" ht="15.75" customHeight="1" x14ac:dyDescent="0.25">
      <c r="A330">
        <f t="shared" si="6"/>
        <v>1</v>
      </c>
      <c r="B330" t="str">
        <f t="shared" si="9"/>
        <v/>
      </c>
      <c r="C330">
        <f t="shared" si="10"/>
        <v>1</v>
      </c>
      <c r="D330" s="4"/>
      <c r="E330" t="s">
        <v>20</v>
      </c>
      <c r="F330" t="str">
        <f t="array" ref="F330">INDEX(Establishment!B$2:B$1042,MATCH($E330,Establishment!$A$2:$A$1042,0))</f>
        <v xml:space="preserve"> </v>
      </c>
      <c r="G330" t="str">
        <f t="array" ref="G330">INDEX(Establishment!C$2:C$1042,MATCH($E330,Establishment!$A$2:$A$1042,0))</f>
        <v xml:space="preserve"> </v>
      </c>
      <c r="I330" s="1"/>
      <c r="M330">
        <f t="shared" si="7"/>
        <v>0</v>
      </c>
      <c r="N330">
        <f t="shared" si="8"/>
        <v>0</v>
      </c>
      <c r="O330" t="s">
        <v>20</v>
      </c>
      <c r="P330" t="str">
        <f t="array" ref="P330">INDEX(Items!B$2:B$1090,MATCH($O330,Items!$A$2:$A$1090,0))</f>
        <v xml:space="preserve"> </v>
      </c>
      <c r="Q330" t="str">
        <f t="array" ref="Q330">INDEX(Items!C$2:C$1090,MATCH($O330,Items!$A$2:$A$1090,0))</f>
        <v xml:space="preserve"> </v>
      </c>
      <c r="R330" t="str">
        <f t="array" ref="R330">INDEX(Items!D$2:D$1090,MATCH($O330,Items!$A$2:$A$1090,0))</f>
        <v xml:space="preserve"> </v>
      </c>
    </row>
    <row r="331" spans="1:18" ht="15.75" customHeight="1" x14ac:dyDescent="0.25">
      <c r="A331">
        <f t="shared" si="6"/>
        <v>1</v>
      </c>
      <c r="B331" t="str">
        <f t="shared" si="9"/>
        <v/>
      </c>
      <c r="C331">
        <f t="shared" si="10"/>
        <v>1</v>
      </c>
      <c r="D331" s="4"/>
      <c r="E331" t="s">
        <v>20</v>
      </c>
      <c r="F331" t="str">
        <f t="array" ref="F331">INDEX(Establishment!B$2:B$1042,MATCH($E331,Establishment!$A$2:$A$1042,0))</f>
        <v xml:space="preserve"> </v>
      </c>
      <c r="G331" t="str">
        <f t="array" ref="G331">INDEX(Establishment!C$2:C$1042,MATCH($E331,Establishment!$A$2:$A$1042,0))</f>
        <v xml:space="preserve"> </v>
      </c>
      <c r="I331" s="1"/>
      <c r="M331">
        <f t="shared" si="7"/>
        <v>0</v>
      </c>
      <c r="N331">
        <f t="shared" si="8"/>
        <v>0</v>
      </c>
      <c r="O331" t="s">
        <v>20</v>
      </c>
      <c r="P331" t="str">
        <f t="array" ref="P331">INDEX(Items!B$2:B$1090,MATCH($O331,Items!$A$2:$A$1090,0))</f>
        <v xml:space="preserve"> </v>
      </c>
      <c r="Q331" t="str">
        <f t="array" ref="Q331">INDEX(Items!C$2:C$1090,MATCH($O331,Items!$A$2:$A$1090,0))</f>
        <v xml:space="preserve"> </v>
      </c>
      <c r="R331" t="str">
        <f t="array" ref="R331">INDEX(Items!D$2:D$1090,MATCH($O331,Items!$A$2:$A$1090,0))</f>
        <v xml:space="preserve"> </v>
      </c>
    </row>
    <row r="332" spans="1:18" ht="15.75" customHeight="1" x14ac:dyDescent="0.25">
      <c r="A332">
        <f t="shared" si="6"/>
        <v>1</v>
      </c>
      <c r="B332" t="str">
        <f t="shared" si="9"/>
        <v/>
      </c>
      <c r="C332">
        <f t="shared" si="10"/>
        <v>1</v>
      </c>
      <c r="D332" s="4"/>
      <c r="E332" t="s">
        <v>20</v>
      </c>
      <c r="F332" t="str">
        <f t="array" ref="F332">INDEX(Establishment!B$2:B$1042,MATCH($E332,Establishment!$A$2:$A$1042,0))</f>
        <v xml:space="preserve"> </v>
      </c>
      <c r="G332" t="str">
        <f t="array" ref="G332">INDEX(Establishment!C$2:C$1042,MATCH($E332,Establishment!$A$2:$A$1042,0))</f>
        <v xml:space="preserve"> </v>
      </c>
      <c r="I332" s="1"/>
      <c r="M332">
        <f t="shared" si="7"/>
        <v>0</v>
      </c>
      <c r="N332">
        <f t="shared" si="8"/>
        <v>0</v>
      </c>
      <c r="O332" t="s">
        <v>20</v>
      </c>
      <c r="P332" t="str">
        <f t="array" ref="P332">INDEX(Items!B$2:B$1090,MATCH($O332,Items!$A$2:$A$1090,0))</f>
        <v xml:space="preserve"> </v>
      </c>
      <c r="Q332" t="str">
        <f t="array" ref="Q332">INDEX(Items!C$2:C$1090,MATCH($O332,Items!$A$2:$A$1090,0))</f>
        <v xml:space="preserve"> </v>
      </c>
      <c r="R332" t="str">
        <f t="array" ref="R332">INDEX(Items!D$2:D$1090,MATCH($O332,Items!$A$2:$A$1090,0))</f>
        <v xml:space="preserve"> </v>
      </c>
    </row>
    <row r="333" spans="1:18" ht="15.75" customHeight="1" x14ac:dyDescent="0.25">
      <c r="A333">
        <f t="shared" si="6"/>
        <v>1</v>
      </c>
      <c r="B333" t="str">
        <f t="shared" si="9"/>
        <v/>
      </c>
      <c r="C333">
        <f t="shared" si="10"/>
        <v>1</v>
      </c>
      <c r="D333" s="4"/>
      <c r="E333" t="s">
        <v>20</v>
      </c>
      <c r="F333" t="str">
        <f t="array" ref="F333">INDEX(Establishment!B$2:B$1042,MATCH($E333,Establishment!$A$2:$A$1042,0))</f>
        <v xml:space="preserve"> </v>
      </c>
      <c r="G333" t="str">
        <f t="array" ref="G333">INDEX(Establishment!C$2:C$1042,MATCH($E333,Establishment!$A$2:$A$1042,0))</f>
        <v xml:space="preserve"> </v>
      </c>
      <c r="I333" s="1"/>
      <c r="M333">
        <f t="shared" si="7"/>
        <v>0</v>
      </c>
      <c r="N333">
        <f t="shared" si="8"/>
        <v>0</v>
      </c>
      <c r="O333" t="s">
        <v>20</v>
      </c>
      <c r="P333" t="str">
        <f t="array" ref="P333">INDEX(Items!B$2:B$1090,MATCH($O333,Items!$A$2:$A$1090,0))</f>
        <v xml:space="preserve"> </v>
      </c>
      <c r="Q333" t="str">
        <f t="array" ref="Q333">INDEX(Items!C$2:C$1090,MATCH($O333,Items!$A$2:$A$1090,0))</f>
        <v xml:space="preserve"> </v>
      </c>
      <c r="R333" t="str">
        <f t="array" ref="R333">INDEX(Items!D$2:D$1090,MATCH($O333,Items!$A$2:$A$1090,0))</f>
        <v xml:space="preserve"> </v>
      </c>
    </row>
    <row r="334" spans="1:18" ht="15.75" customHeight="1" x14ac:dyDescent="0.25">
      <c r="A334">
        <f t="shared" si="6"/>
        <v>1</v>
      </c>
      <c r="B334" t="str">
        <f t="shared" si="9"/>
        <v/>
      </c>
      <c r="C334">
        <f t="shared" si="10"/>
        <v>1</v>
      </c>
      <c r="D334" s="4"/>
      <c r="E334" t="s">
        <v>20</v>
      </c>
      <c r="F334" t="str">
        <f t="array" ref="F334">INDEX(Establishment!B$2:B$1042,MATCH($E334,Establishment!$A$2:$A$1042,0))</f>
        <v xml:space="preserve"> </v>
      </c>
      <c r="G334" t="str">
        <f t="array" ref="G334">INDEX(Establishment!C$2:C$1042,MATCH($E334,Establishment!$A$2:$A$1042,0))</f>
        <v xml:space="preserve"> </v>
      </c>
      <c r="I334" s="1"/>
      <c r="M334">
        <f t="shared" si="7"/>
        <v>0</v>
      </c>
      <c r="N334">
        <f t="shared" si="8"/>
        <v>0</v>
      </c>
      <c r="O334" t="s">
        <v>20</v>
      </c>
      <c r="P334" t="str">
        <f t="array" ref="P334">INDEX(Items!B$2:B$1090,MATCH($O334,Items!$A$2:$A$1090,0))</f>
        <v xml:space="preserve"> </v>
      </c>
      <c r="Q334" t="str">
        <f t="array" ref="Q334">INDEX(Items!C$2:C$1090,MATCH($O334,Items!$A$2:$A$1090,0))</f>
        <v xml:space="preserve"> </v>
      </c>
      <c r="R334" t="str">
        <f t="array" ref="R334">INDEX(Items!D$2:D$1090,MATCH($O334,Items!$A$2:$A$1090,0))</f>
        <v xml:space="preserve"> </v>
      </c>
    </row>
    <row r="335" spans="1:18" ht="15.75" customHeight="1" x14ac:dyDescent="0.25">
      <c r="A335">
        <f t="shared" si="6"/>
        <v>1</v>
      </c>
      <c r="B335" t="str">
        <f t="shared" si="9"/>
        <v/>
      </c>
      <c r="C335">
        <f t="shared" si="10"/>
        <v>1</v>
      </c>
      <c r="D335" s="4"/>
      <c r="E335" t="s">
        <v>20</v>
      </c>
      <c r="F335" t="str">
        <f t="array" ref="F335">INDEX(Establishment!B$2:B$1042,MATCH($E335,Establishment!$A$2:$A$1042,0))</f>
        <v xml:space="preserve"> </v>
      </c>
      <c r="G335" t="str">
        <f t="array" ref="G335">INDEX(Establishment!C$2:C$1042,MATCH($E335,Establishment!$A$2:$A$1042,0))</f>
        <v xml:space="preserve"> </v>
      </c>
      <c r="I335" s="1"/>
      <c r="M335">
        <f t="shared" si="7"/>
        <v>0</v>
      </c>
      <c r="N335">
        <f t="shared" si="8"/>
        <v>0</v>
      </c>
      <c r="O335" t="s">
        <v>20</v>
      </c>
      <c r="P335" t="str">
        <f t="array" ref="P335">INDEX(Items!B$2:B$1090,MATCH($O335,Items!$A$2:$A$1090,0))</f>
        <v xml:space="preserve"> </v>
      </c>
      <c r="Q335" t="str">
        <f t="array" ref="Q335">INDEX(Items!C$2:C$1090,MATCH($O335,Items!$A$2:$A$1090,0))</f>
        <v xml:space="preserve"> </v>
      </c>
      <c r="R335" t="str">
        <f t="array" ref="R335">INDEX(Items!D$2:D$1090,MATCH($O335,Items!$A$2:$A$1090,0))</f>
        <v xml:space="preserve"> </v>
      </c>
    </row>
    <row r="336" spans="1:18" ht="15.75" customHeight="1" x14ac:dyDescent="0.25">
      <c r="A336">
        <f t="shared" si="6"/>
        <v>1</v>
      </c>
      <c r="B336" t="str">
        <f t="shared" si="9"/>
        <v/>
      </c>
      <c r="C336">
        <f t="shared" si="10"/>
        <v>1</v>
      </c>
      <c r="D336" s="4"/>
      <c r="E336" t="s">
        <v>20</v>
      </c>
      <c r="F336" t="str">
        <f t="array" ref="F336">INDEX(Establishment!B$2:B$1042,MATCH($E336,Establishment!$A$2:$A$1042,0))</f>
        <v xml:space="preserve"> </v>
      </c>
      <c r="G336" t="str">
        <f t="array" ref="G336">INDEX(Establishment!C$2:C$1042,MATCH($E336,Establishment!$A$2:$A$1042,0))</f>
        <v xml:space="preserve"> </v>
      </c>
      <c r="I336" s="1"/>
      <c r="M336">
        <f t="shared" si="7"/>
        <v>0</v>
      </c>
      <c r="N336">
        <f t="shared" si="8"/>
        <v>0</v>
      </c>
      <c r="O336" t="s">
        <v>20</v>
      </c>
      <c r="P336" t="str">
        <f t="array" ref="P336">INDEX(Items!B$2:B$1090,MATCH($O336,Items!$A$2:$A$1090,0))</f>
        <v xml:space="preserve"> </v>
      </c>
      <c r="Q336" t="str">
        <f t="array" ref="Q336">INDEX(Items!C$2:C$1090,MATCH($O336,Items!$A$2:$A$1090,0))</f>
        <v xml:space="preserve"> </v>
      </c>
      <c r="R336" t="str">
        <f t="array" ref="R336">INDEX(Items!D$2:D$1090,MATCH($O336,Items!$A$2:$A$1090,0))</f>
        <v xml:space="preserve"> </v>
      </c>
    </row>
    <row r="337" spans="1:18" ht="15.75" customHeight="1" x14ac:dyDescent="0.25">
      <c r="A337">
        <f t="shared" si="6"/>
        <v>1</v>
      </c>
      <c r="B337" t="str">
        <f t="shared" si="9"/>
        <v/>
      </c>
      <c r="C337">
        <f t="shared" si="10"/>
        <v>1</v>
      </c>
      <c r="D337" s="4"/>
      <c r="E337" t="s">
        <v>20</v>
      </c>
      <c r="F337" t="str">
        <f t="array" ref="F337">INDEX(Establishment!B$2:B$1042,MATCH($E337,Establishment!$A$2:$A$1042,0))</f>
        <v xml:space="preserve"> </v>
      </c>
      <c r="G337" t="str">
        <f t="array" ref="G337">INDEX(Establishment!C$2:C$1042,MATCH($E337,Establishment!$A$2:$A$1042,0))</f>
        <v xml:space="preserve"> </v>
      </c>
      <c r="I337" s="1"/>
      <c r="M337">
        <f t="shared" si="7"/>
        <v>0</v>
      </c>
      <c r="N337">
        <f t="shared" si="8"/>
        <v>0</v>
      </c>
      <c r="O337" t="s">
        <v>20</v>
      </c>
      <c r="P337" t="str">
        <f t="array" ref="P337">INDEX(Items!B$2:B$1090,MATCH($O337,Items!$A$2:$A$1090,0))</f>
        <v xml:space="preserve"> </v>
      </c>
      <c r="Q337" t="str">
        <f t="array" ref="Q337">INDEX(Items!C$2:C$1090,MATCH($O337,Items!$A$2:$A$1090,0))</f>
        <v xml:space="preserve"> </v>
      </c>
      <c r="R337" t="str">
        <f t="array" ref="R337">INDEX(Items!D$2:D$1090,MATCH($O337,Items!$A$2:$A$1090,0))</f>
        <v xml:space="preserve"> </v>
      </c>
    </row>
    <row r="338" spans="1:18" ht="15.75" customHeight="1" x14ac:dyDescent="0.25">
      <c r="A338">
        <f t="shared" si="6"/>
        <v>1</v>
      </c>
      <c r="B338" t="str">
        <f t="shared" si="9"/>
        <v/>
      </c>
      <c r="C338">
        <f t="shared" si="10"/>
        <v>1</v>
      </c>
      <c r="D338" s="4"/>
      <c r="E338" t="s">
        <v>20</v>
      </c>
      <c r="F338" t="str">
        <f t="array" ref="F338">INDEX(Establishment!B$2:B$1042,MATCH($E338,Establishment!$A$2:$A$1042,0))</f>
        <v xml:space="preserve"> </v>
      </c>
      <c r="G338" t="str">
        <f t="array" ref="G338">INDEX(Establishment!C$2:C$1042,MATCH($E338,Establishment!$A$2:$A$1042,0))</f>
        <v xml:space="preserve"> </v>
      </c>
      <c r="I338" s="1"/>
      <c r="M338">
        <f t="shared" si="7"/>
        <v>0</v>
      </c>
      <c r="N338">
        <f t="shared" si="8"/>
        <v>0</v>
      </c>
      <c r="O338" t="s">
        <v>20</v>
      </c>
      <c r="P338" t="str">
        <f t="array" ref="P338">INDEX(Items!B$2:B$1090,MATCH($O338,Items!$A$2:$A$1090,0))</f>
        <v xml:space="preserve"> </v>
      </c>
      <c r="Q338" t="str">
        <f t="array" ref="Q338">INDEX(Items!C$2:C$1090,MATCH($O338,Items!$A$2:$A$1090,0))</f>
        <v xml:space="preserve"> </v>
      </c>
      <c r="R338" t="str">
        <f t="array" ref="R338">INDEX(Items!D$2:D$1090,MATCH($O338,Items!$A$2:$A$1090,0))</f>
        <v xml:space="preserve"> </v>
      </c>
    </row>
    <row r="339" spans="1:18" ht="15.75" customHeight="1" x14ac:dyDescent="0.25">
      <c r="A339">
        <f t="shared" si="6"/>
        <v>1</v>
      </c>
      <c r="B339" t="str">
        <f t="shared" si="9"/>
        <v/>
      </c>
      <c r="C339">
        <f t="shared" si="10"/>
        <v>1</v>
      </c>
      <c r="D339" s="4"/>
      <c r="E339" t="s">
        <v>20</v>
      </c>
      <c r="F339" t="str">
        <f t="array" ref="F339">INDEX(Establishment!B$2:B$1042,MATCH($E339,Establishment!$A$2:$A$1042,0))</f>
        <v xml:space="preserve"> </v>
      </c>
      <c r="G339" t="str">
        <f t="array" ref="G339">INDEX(Establishment!C$2:C$1042,MATCH($E339,Establishment!$A$2:$A$1042,0))</f>
        <v xml:space="preserve"> </v>
      </c>
      <c r="I339" s="1"/>
      <c r="M339">
        <f t="shared" si="7"/>
        <v>0</v>
      </c>
      <c r="N339">
        <f t="shared" si="8"/>
        <v>0</v>
      </c>
      <c r="O339" t="s">
        <v>20</v>
      </c>
      <c r="P339" t="str">
        <f t="array" ref="P339">INDEX(Items!B$2:B$1090,MATCH($O339,Items!$A$2:$A$1090,0))</f>
        <v xml:space="preserve"> </v>
      </c>
      <c r="Q339" t="str">
        <f t="array" ref="Q339">INDEX(Items!C$2:C$1090,MATCH($O339,Items!$A$2:$A$1090,0))</f>
        <v xml:space="preserve"> </v>
      </c>
      <c r="R339" t="str">
        <f t="array" ref="R339">INDEX(Items!D$2:D$1090,MATCH($O339,Items!$A$2:$A$1090,0))</f>
        <v xml:space="preserve"> </v>
      </c>
    </row>
    <row r="340" spans="1:18" ht="15.75" customHeight="1" x14ac:dyDescent="0.25">
      <c r="A340">
        <f t="shared" si="6"/>
        <v>1</v>
      </c>
      <c r="B340" t="str">
        <f t="shared" si="9"/>
        <v/>
      </c>
      <c r="C340">
        <f t="shared" si="10"/>
        <v>1</v>
      </c>
      <c r="D340" s="4"/>
      <c r="E340" t="s">
        <v>20</v>
      </c>
      <c r="F340" t="str">
        <f t="array" ref="F340">INDEX(Establishment!B$2:B$1042,MATCH($E340,Establishment!$A$2:$A$1042,0))</f>
        <v xml:space="preserve"> </v>
      </c>
      <c r="G340" t="str">
        <f t="array" ref="G340">INDEX(Establishment!C$2:C$1042,MATCH($E340,Establishment!$A$2:$A$1042,0))</f>
        <v xml:space="preserve"> </v>
      </c>
      <c r="I340" s="1"/>
      <c r="M340">
        <f t="shared" si="7"/>
        <v>0</v>
      </c>
      <c r="N340">
        <f t="shared" si="8"/>
        <v>0</v>
      </c>
      <c r="O340" t="s">
        <v>20</v>
      </c>
      <c r="P340" t="str">
        <f t="array" ref="P340">INDEX(Items!B$2:B$1090,MATCH($O340,Items!$A$2:$A$1090,0))</f>
        <v xml:space="preserve"> </v>
      </c>
      <c r="Q340" t="str">
        <f t="array" ref="Q340">INDEX(Items!C$2:C$1090,MATCH($O340,Items!$A$2:$A$1090,0))</f>
        <v xml:space="preserve"> </v>
      </c>
      <c r="R340" t="str">
        <f t="array" ref="R340">INDEX(Items!D$2:D$1090,MATCH($O340,Items!$A$2:$A$1090,0))</f>
        <v xml:space="preserve"> </v>
      </c>
    </row>
    <row r="341" spans="1:18" ht="15.75" customHeight="1" x14ac:dyDescent="0.25">
      <c r="A341">
        <f t="shared" si="6"/>
        <v>1</v>
      </c>
      <c r="B341" t="str">
        <f t="shared" si="9"/>
        <v/>
      </c>
      <c r="C341">
        <f t="shared" si="10"/>
        <v>1</v>
      </c>
      <c r="D341" s="4"/>
      <c r="E341" t="s">
        <v>20</v>
      </c>
      <c r="F341" t="str">
        <f t="array" ref="F341">INDEX(Establishment!B$2:B$1042,MATCH($E341,Establishment!$A$2:$A$1042,0))</f>
        <v xml:space="preserve"> </v>
      </c>
      <c r="G341" t="str">
        <f t="array" ref="G341">INDEX(Establishment!C$2:C$1042,MATCH($E341,Establishment!$A$2:$A$1042,0))</f>
        <v xml:space="preserve"> </v>
      </c>
      <c r="I341" s="1"/>
      <c r="M341">
        <f t="shared" si="7"/>
        <v>0</v>
      </c>
      <c r="N341">
        <f t="shared" si="8"/>
        <v>0</v>
      </c>
      <c r="O341" t="s">
        <v>20</v>
      </c>
      <c r="P341" t="str">
        <f t="array" ref="P341">INDEX(Items!B$2:B$1090,MATCH($O341,Items!$A$2:$A$1090,0))</f>
        <v xml:space="preserve"> </v>
      </c>
      <c r="Q341" t="str">
        <f t="array" ref="Q341">INDEX(Items!C$2:C$1090,MATCH($O341,Items!$A$2:$A$1090,0))</f>
        <v xml:space="preserve"> </v>
      </c>
      <c r="R341" t="str">
        <f t="array" ref="R341">INDEX(Items!D$2:D$1090,MATCH($O341,Items!$A$2:$A$1090,0))</f>
        <v xml:space="preserve"> </v>
      </c>
    </row>
    <row r="342" spans="1:18" ht="15.75" customHeight="1" x14ac:dyDescent="0.25">
      <c r="A342">
        <f t="shared" si="6"/>
        <v>1</v>
      </c>
      <c r="B342" t="str">
        <f t="shared" si="9"/>
        <v/>
      </c>
      <c r="C342">
        <f t="shared" si="10"/>
        <v>1</v>
      </c>
      <c r="D342" s="4"/>
      <c r="E342" t="s">
        <v>20</v>
      </c>
      <c r="F342" t="str">
        <f t="array" ref="F342">INDEX(Establishment!B$2:B$1042,MATCH($E342,Establishment!$A$2:$A$1042,0))</f>
        <v xml:space="preserve"> </v>
      </c>
      <c r="G342" t="str">
        <f t="array" ref="G342">INDEX(Establishment!C$2:C$1042,MATCH($E342,Establishment!$A$2:$A$1042,0))</f>
        <v xml:space="preserve"> </v>
      </c>
      <c r="I342" s="1"/>
      <c r="M342">
        <f t="shared" si="7"/>
        <v>0</v>
      </c>
      <c r="N342">
        <f t="shared" si="8"/>
        <v>0</v>
      </c>
      <c r="O342" t="s">
        <v>20</v>
      </c>
      <c r="P342" t="str">
        <f t="array" ref="P342">INDEX(Items!B$2:B$1090,MATCH($O342,Items!$A$2:$A$1090,0))</f>
        <v xml:space="preserve"> </v>
      </c>
      <c r="Q342" t="str">
        <f t="array" ref="Q342">INDEX(Items!C$2:C$1090,MATCH($O342,Items!$A$2:$A$1090,0))</f>
        <v xml:space="preserve"> </v>
      </c>
      <c r="R342" t="str">
        <f t="array" ref="R342">INDEX(Items!D$2:D$1090,MATCH($O342,Items!$A$2:$A$1090,0))</f>
        <v xml:space="preserve"> </v>
      </c>
    </row>
    <row r="343" spans="1:18" ht="15.75" customHeight="1" x14ac:dyDescent="0.25">
      <c r="A343">
        <f t="shared" si="6"/>
        <v>1</v>
      </c>
      <c r="B343" t="str">
        <f t="shared" si="9"/>
        <v/>
      </c>
      <c r="C343">
        <f t="shared" si="10"/>
        <v>1</v>
      </c>
      <c r="D343" s="4"/>
      <c r="E343" t="s">
        <v>20</v>
      </c>
      <c r="F343" t="str">
        <f t="array" ref="F343">INDEX(Establishment!B$2:B$1042,MATCH($E343,Establishment!$A$2:$A$1042,0))</f>
        <v xml:space="preserve"> </v>
      </c>
      <c r="G343" t="str">
        <f t="array" ref="G343">INDEX(Establishment!C$2:C$1042,MATCH($E343,Establishment!$A$2:$A$1042,0))</f>
        <v xml:space="preserve"> </v>
      </c>
      <c r="I343" s="1"/>
      <c r="M343">
        <f t="shared" si="7"/>
        <v>0</v>
      </c>
      <c r="N343">
        <f t="shared" si="8"/>
        <v>0</v>
      </c>
      <c r="O343" t="s">
        <v>20</v>
      </c>
      <c r="P343" t="str">
        <f t="array" ref="P343">INDEX(Items!B$2:B$1090,MATCH($O343,Items!$A$2:$A$1090,0))</f>
        <v xml:space="preserve"> </v>
      </c>
      <c r="Q343" t="str">
        <f t="array" ref="Q343">INDEX(Items!C$2:C$1090,MATCH($O343,Items!$A$2:$A$1090,0))</f>
        <v xml:space="preserve"> </v>
      </c>
      <c r="R343" t="str">
        <f t="array" ref="R343">INDEX(Items!D$2:D$1090,MATCH($O343,Items!$A$2:$A$1090,0))</f>
        <v xml:space="preserve"> </v>
      </c>
    </row>
    <row r="344" spans="1:18" ht="15.75" customHeight="1" x14ac:dyDescent="0.25">
      <c r="A344">
        <f t="shared" si="6"/>
        <v>1</v>
      </c>
      <c r="B344" t="str">
        <f t="shared" si="9"/>
        <v/>
      </c>
      <c r="C344">
        <f t="shared" si="10"/>
        <v>1</v>
      </c>
      <c r="D344" s="4"/>
      <c r="E344" t="s">
        <v>20</v>
      </c>
      <c r="F344" t="str">
        <f t="array" ref="F344">INDEX(Establishment!B$2:B$1042,MATCH($E344,Establishment!$A$2:$A$1042,0))</f>
        <v xml:space="preserve"> </v>
      </c>
      <c r="G344" t="str">
        <f t="array" ref="G344">INDEX(Establishment!C$2:C$1042,MATCH($E344,Establishment!$A$2:$A$1042,0))</f>
        <v xml:space="preserve"> </v>
      </c>
      <c r="I344" s="1"/>
      <c r="M344">
        <f t="shared" si="7"/>
        <v>0</v>
      </c>
      <c r="N344">
        <f t="shared" si="8"/>
        <v>0</v>
      </c>
      <c r="O344" t="s">
        <v>20</v>
      </c>
      <c r="P344" t="str">
        <f t="array" ref="P344">INDEX(Items!B$2:B$1090,MATCH($O344,Items!$A$2:$A$1090,0))</f>
        <v xml:space="preserve"> </v>
      </c>
      <c r="Q344" t="str">
        <f t="array" ref="Q344">INDEX(Items!C$2:C$1090,MATCH($O344,Items!$A$2:$A$1090,0))</f>
        <v xml:space="preserve"> </v>
      </c>
      <c r="R344" t="str">
        <f t="array" ref="R344">INDEX(Items!D$2:D$1090,MATCH($O344,Items!$A$2:$A$1090,0))</f>
        <v xml:space="preserve"> </v>
      </c>
    </row>
    <row r="345" spans="1:18" ht="15.75" customHeight="1" x14ac:dyDescent="0.25">
      <c r="A345">
        <f t="shared" si="6"/>
        <v>1</v>
      </c>
      <c r="B345" t="str">
        <f t="shared" si="9"/>
        <v/>
      </c>
      <c r="C345">
        <f t="shared" si="10"/>
        <v>1</v>
      </c>
      <c r="D345" s="4"/>
      <c r="E345" t="s">
        <v>20</v>
      </c>
      <c r="F345" t="str">
        <f t="array" ref="F345">INDEX(Establishment!B$2:B$1042,MATCH($E345,Establishment!$A$2:$A$1042,0))</f>
        <v xml:space="preserve"> </v>
      </c>
      <c r="G345" t="str">
        <f t="array" ref="G345">INDEX(Establishment!C$2:C$1042,MATCH($E345,Establishment!$A$2:$A$1042,0))</f>
        <v xml:space="preserve"> </v>
      </c>
      <c r="I345" s="1"/>
      <c r="M345">
        <f t="shared" si="7"/>
        <v>0</v>
      </c>
      <c r="N345">
        <f t="shared" si="8"/>
        <v>0</v>
      </c>
      <c r="O345" t="s">
        <v>20</v>
      </c>
      <c r="P345" t="str">
        <f t="array" ref="P345">INDEX(Items!B$2:B$1090,MATCH($O345,Items!$A$2:$A$1090,0))</f>
        <v xml:space="preserve"> </v>
      </c>
      <c r="Q345" t="str">
        <f t="array" ref="Q345">INDEX(Items!C$2:C$1090,MATCH($O345,Items!$A$2:$A$1090,0))</f>
        <v xml:space="preserve"> </v>
      </c>
      <c r="R345" t="str">
        <f t="array" ref="R345">INDEX(Items!D$2:D$1090,MATCH($O345,Items!$A$2:$A$1090,0))</f>
        <v xml:space="preserve"> </v>
      </c>
    </row>
    <row r="346" spans="1:18" ht="15.75" customHeight="1" x14ac:dyDescent="0.25">
      <c r="A346">
        <f t="shared" si="6"/>
        <v>1</v>
      </c>
      <c r="B346" t="str">
        <f t="shared" si="9"/>
        <v/>
      </c>
      <c r="C346">
        <f t="shared" si="10"/>
        <v>1</v>
      </c>
      <c r="D346" s="4"/>
      <c r="E346" t="s">
        <v>20</v>
      </c>
      <c r="F346" t="str">
        <f t="array" ref="F346">INDEX(Establishment!B$2:B$1042,MATCH($E346,Establishment!$A$2:$A$1042,0))</f>
        <v xml:space="preserve"> </v>
      </c>
      <c r="G346" t="str">
        <f t="array" ref="G346">INDEX(Establishment!C$2:C$1042,MATCH($E346,Establishment!$A$2:$A$1042,0))</f>
        <v xml:space="preserve"> </v>
      </c>
      <c r="I346" s="1"/>
      <c r="M346">
        <f t="shared" si="7"/>
        <v>0</v>
      </c>
      <c r="N346">
        <f t="shared" si="8"/>
        <v>0</v>
      </c>
      <c r="O346" t="s">
        <v>20</v>
      </c>
      <c r="P346" t="str">
        <f t="array" ref="P346">INDEX(Items!B$2:B$1090,MATCH($O346,Items!$A$2:$A$1090,0))</f>
        <v xml:space="preserve"> </v>
      </c>
      <c r="Q346" t="str">
        <f t="array" ref="Q346">INDEX(Items!C$2:C$1090,MATCH($O346,Items!$A$2:$A$1090,0))</f>
        <v xml:space="preserve"> </v>
      </c>
      <c r="R346" t="str">
        <f t="array" ref="R346">INDEX(Items!D$2:D$1090,MATCH($O346,Items!$A$2:$A$1090,0))</f>
        <v xml:space="preserve"> </v>
      </c>
    </row>
    <row r="347" spans="1:18" ht="15.75" customHeight="1" x14ac:dyDescent="0.25">
      <c r="A347">
        <f t="shared" si="6"/>
        <v>1</v>
      </c>
      <c r="B347" t="str">
        <f t="shared" si="9"/>
        <v/>
      </c>
      <c r="C347">
        <f t="shared" si="10"/>
        <v>1</v>
      </c>
      <c r="D347" s="4"/>
      <c r="E347" t="s">
        <v>20</v>
      </c>
      <c r="F347" t="str">
        <f t="array" ref="F347">INDEX(Establishment!B$2:B$1042,MATCH($E347,Establishment!$A$2:$A$1042,0))</f>
        <v xml:space="preserve"> </v>
      </c>
      <c r="G347" t="str">
        <f t="array" ref="G347">INDEX(Establishment!C$2:C$1042,MATCH($E347,Establishment!$A$2:$A$1042,0))</f>
        <v xml:space="preserve"> </v>
      </c>
      <c r="I347" s="1"/>
      <c r="M347">
        <f t="shared" si="7"/>
        <v>0</v>
      </c>
      <c r="N347">
        <f t="shared" si="8"/>
        <v>0</v>
      </c>
      <c r="O347" t="s">
        <v>20</v>
      </c>
      <c r="P347" t="str">
        <f t="array" ref="P347">INDEX(Items!B$2:B$1090,MATCH($O347,Items!$A$2:$A$1090,0))</f>
        <v xml:space="preserve"> </v>
      </c>
      <c r="Q347" t="str">
        <f t="array" ref="Q347">INDEX(Items!C$2:C$1090,MATCH($O347,Items!$A$2:$A$1090,0))</f>
        <v xml:space="preserve"> </v>
      </c>
      <c r="R347" t="str">
        <f t="array" ref="R347">INDEX(Items!D$2:D$1090,MATCH($O347,Items!$A$2:$A$1090,0))</f>
        <v xml:space="preserve"> </v>
      </c>
    </row>
    <row r="348" spans="1:18" ht="15.75" customHeight="1" x14ac:dyDescent="0.25">
      <c r="A348">
        <f t="shared" si="6"/>
        <v>1</v>
      </c>
      <c r="B348" t="str">
        <f t="shared" si="9"/>
        <v/>
      </c>
      <c r="C348">
        <f t="shared" si="10"/>
        <v>1</v>
      </c>
      <c r="D348" s="4"/>
      <c r="E348" t="s">
        <v>20</v>
      </c>
      <c r="F348" t="str">
        <f t="array" ref="F348">INDEX(Establishment!B$2:B$1042,MATCH($E348,Establishment!$A$2:$A$1042,0))</f>
        <v xml:space="preserve"> </v>
      </c>
      <c r="G348" t="str">
        <f t="array" ref="G348">INDEX(Establishment!C$2:C$1042,MATCH($E348,Establishment!$A$2:$A$1042,0))</f>
        <v xml:space="preserve"> </v>
      </c>
      <c r="I348" s="1"/>
      <c r="M348">
        <f t="shared" si="7"/>
        <v>0</v>
      </c>
      <c r="N348">
        <f t="shared" si="8"/>
        <v>0</v>
      </c>
      <c r="O348" t="s">
        <v>20</v>
      </c>
      <c r="P348" t="str">
        <f t="array" ref="P348">INDEX(Items!B$2:B$1090,MATCH($O348,Items!$A$2:$A$1090,0))</f>
        <v xml:space="preserve"> </v>
      </c>
      <c r="Q348" t="str">
        <f t="array" ref="Q348">INDEX(Items!C$2:C$1090,MATCH($O348,Items!$A$2:$A$1090,0))</f>
        <v xml:space="preserve"> </v>
      </c>
      <c r="R348" t="str">
        <f t="array" ref="R348">INDEX(Items!D$2:D$1090,MATCH($O348,Items!$A$2:$A$1090,0))</f>
        <v xml:space="preserve"> </v>
      </c>
    </row>
    <row r="349" spans="1:18" ht="15.75" customHeight="1" x14ac:dyDescent="0.25">
      <c r="A349">
        <f t="shared" si="6"/>
        <v>1</v>
      </c>
      <c r="B349" t="str">
        <f t="shared" si="9"/>
        <v/>
      </c>
      <c r="C349">
        <f t="shared" si="10"/>
        <v>1</v>
      </c>
      <c r="D349" s="4"/>
      <c r="E349" t="s">
        <v>20</v>
      </c>
      <c r="F349" t="str">
        <f t="array" ref="F349">INDEX(Establishment!B$2:B$1042,MATCH($E349,Establishment!$A$2:$A$1042,0))</f>
        <v xml:space="preserve"> </v>
      </c>
      <c r="G349" t="str">
        <f t="array" ref="G349">INDEX(Establishment!C$2:C$1042,MATCH($E349,Establishment!$A$2:$A$1042,0))</f>
        <v xml:space="preserve"> </v>
      </c>
      <c r="I349" s="1"/>
      <c r="M349">
        <f t="shared" si="7"/>
        <v>0</v>
      </c>
      <c r="N349">
        <f t="shared" si="8"/>
        <v>0</v>
      </c>
      <c r="O349" t="s">
        <v>20</v>
      </c>
      <c r="P349" t="str">
        <f t="array" ref="P349">INDEX(Items!B$2:B$1090,MATCH($O349,Items!$A$2:$A$1090,0))</f>
        <v xml:space="preserve"> </v>
      </c>
      <c r="Q349" t="str">
        <f t="array" ref="Q349">INDEX(Items!C$2:C$1090,MATCH($O349,Items!$A$2:$A$1090,0))</f>
        <v xml:space="preserve"> </v>
      </c>
      <c r="R349" t="str">
        <f t="array" ref="R349">INDEX(Items!D$2:D$1090,MATCH($O349,Items!$A$2:$A$1090,0))</f>
        <v xml:space="preserve"> </v>
      </c>
    </row>
    <row r="350" spans="1:18" ht="15.75" customHeight="1" x14ac:dyDescent="0.25">
      <c r="A350">
        <f t="shared" si="6"/>
        <v>1</v>
      </c>
      <c r="B350" t="str">
        <f t="shared" si="9"/>
        <v/>
      </c>
      <c r="C350">
        <f t="shared" si="10"/>
        <v>1</v>
      </c>
      <c r="D350" s="4"/>
      <c r="E350" t="s">
        <v>20</v>
      </c>
      <c r="F350" t="str">
        <f t="array" ref="F350">INDEX(Establishment!B$2:B$1042,MATCH($E350,Establishment!$A$2:$A$1042,0))</f>
        <v xml:space="preserve"> </v>
      </c>
      <c r="G350" t="str">
        <f t="array" ref="G350">INDEX(Establishment!C$2:C$1042,MATCH($E350,Establishment!$A$2:$A$1042,0))</f>
        <v xml:space="preserve"> </v>
      </c>
      <c r="I350" s="1"/>
      <c r="M350">
        <f t="shared" si="7"/>
        <v>0</v>
      </c>
      <c r="N350">
        <f t="shared" si="8"/>
        <v>0</v>
      </c>
      <c r="O350" t="s">
        <v>20</v>
      </c>
      <c r="P350" t="str">
        <f t="array" ref="P350">INDEX(Items!B$2:B$1090,MATCH($O350,Items!$A$2:$A$1090,0))</f>
        <v xml:space="preserve"> </v>
      </c>
      <c r="Q350" t="str">
        <f t="array" ref="Q350">INDEX(Items!C$2:C$1090,MATCH($O350,Items!$A$2:$A$1090,0))</f>
        <v xml:space="preserve"> </v>
      </c>
      <c r="R350" t="str">
        <f t="array" ref="R350">INDEX(Items!D$2:D$1090,MATCH($O350,Items!$A$2:$A$1090,0))</f>
        <v xml:space="preserve"> </v>
      </c>
    </row>
    <row r="351" spans="1:18" ht="15.75" customHeight="1" x14ac:dyDescent="0.25">
      <c r="A351">
        <f t="shared" si="6"/>
        <v>1</v>
      </c>
      <c r="B351" t="str">
        <f t="shared" si="9"/>
        <v/>
      </c>
      <c r="C351">
        <f t="shared" si="10"/>
        <v>1</v>
      </c>
      <c r="D351" s="4"/>
      <c r="E351" t="s">
        <v>20</v>
      </c>
      <c r="F351" t="str">
        <f t="array" ref="F351">INDEX(Establishment!B$2:B$1042,MATCH($E351,Establishment!$A$2:$A$1042,0))</f>
        <v xml:space="preserve"> </v>
      </c>
      <c r="G351" t="str">
        <f t="array" ref="G351">INDEX(Establishment!C$2:C$1042,MATCH($E351,Establishment!$A$2:$A$1042,0))</f>
        <v xml:space="preserve"> </v>
      </c>
      <c r="I351" s="1"/>
      <c r="M351">
        <f t="shared" si="7"/>
        <v>0</v>
      </c>
      <c r="N351">
        <f t="shared" si="8"/>
        <v>0</v>
      </c>
      <c r="O351" t="s">
        <v>20</v>
      </c>
      <c r="P351" t="str">
        <f t="array" ref="P351">INDEX(Items!B$2:B$1090,MATCH($O351,Items!$A$2:$A$1090,0))</f>
        <v xml:space="preserve"> </v>
      </c>
      <c r="Q351" t="str">
        <f t="array" ref="Q351">INDEX(Items!C$2:C$1090,MATCH($O351,Items!$A$2:$A$1090,0))</f>
        <v xml:space="preserve"> </v>
      </c>
      <c r="R351" t="str">
        <f t="array" ref="R351">INDEX(Items!D$2:D$1090,MATCH($O351,Items!$A$2:$A$1090,0))</f>
        <v xml:space="preserve"> </v>
      </c>
    </row>
    <row r="352" spans="1:18" ht="15.75" customHeight="1" x14ac:dyDescent="0.25">
      <c r="A352">
        <f t="shared" si="6"/>
        <v>1</v>
      </c>
      <c r="B352" t="str">
        <f t="shared" si="9"/>
        <v/>
      </c>
      <c r="C352">
        <f t="shared" si="10"/>
        <v>1</v>
      </c>
      <c r="D352" s="4"/>
      <c r="E352" t="s">
        <v>20</v>
      </c>
      <c r="F352" t="str">
        <f t="array" ref="F352">INDEX(Establishment!B$2:B$1042,MATCH($E352,Establishment!$A$2:$A$1042,0))</f>
        <v xml:space="preserve"> </v>
      </c>
      <c r="G352" t="str">
        <f t="array" ref="G352">INDEX(Establishment!C$2:C$1042,MATCH($E352,Establishment!$A$2:$A$1042,0))</f>
        <v xml:space="preserve"> </v>
      </c>
      <c r="I352" s="1"/>
      <c r="M352">
        <f t="shared" si="7"/>
        <v>0</v>
      </c>
      <c r="N352">
        <f t="shared" si="8"/>
        <v>0</v>
      </c>
      <c r="O352" t="s">
        <v>20</v>
      </c>
      <c r="P352" t="str">
        <f t="array" ref="P352">INDEX(Items!B$2:B$1090,MATCH($O352,Items!$A$2:$A$1090,0))</f>
        <v xml:space="preserve"> </v>
      </c>
      <c r="Q352" t="str">
        <f t="array" ref="Q352">INDEX(Items!C$2:C$1090,MATCH($O352,Items!$A$2:$A$1090,0))</f>
        <v xml:space="preserve"> </v>
      </c>
      <c r="R352" t="str">
        <f t="array" ref="R352">INDEX(Items!D$2:D$1090,MATCH($O352,Items!$A$2:$A$1090,0))</f>
        <v xml:space="preserve"> </v>
      </c>
    </row>
    <row r="353" spans="1:18" ht="15.75" customHeight="1" x14ac:dyDescent="0.25">
      <c r="A353">
        <f t="shared" si="6"/>
        <v>1</v>
      </c>
      <c r="B353" t="str">
        <f t="shared" si="9"/>
        <v/>
      </c>
      <c r="C353">
        <f t="shared" si="10"/>
        <v>1</v>
      </c>
      <c r="D353" s="4"/>
      <c r="E353" t="s">
        <v>20</v>
      </c>
      <c r="F353" t="str">
        <f t="array" ref="F353">INDEX(Establishment!B$2:B$1042,MATCH($E353,Establishment!$A$2:$A$1042,0))</f>
        <v xml:space="preserve"> </v>
      </c>
      <c r="G353" t="str">
        <f t="array" ref="G353">INDEX(Establishment!C$2:C$1042,MATCH($E353,Establishment!$A$2:$A$1042,0))</f>
        <v xml:space="preserve"> </v>
      </c>
      <c r="I353" s="1"/>
      <c r="M353">
        <f t="shared" si="7"/>
        <v>0</v>
      </c>
      <c r="N353">
        <f t="shared" si="8"/>
        <v>0</v>
      </c>
      <c r="O353" t="s">
        <v>20</v>
      </c>
      <c r="P353" t="str">
        <f t="array" ref="P353">INDEX(Items!B$2:B$1090,MATCH($O353,Items!$A$2:$A$1090,0))</f>
        <v xml:space="preserve"> </v>
      </c>
      <c r="Q353" t="str">
        <f t="array" ref="Q353">INDEX(Items!C$2:C$1090,MATCH($O353,Items!$A$2:$A$1090,0))</f>
        <v xml:space="preserve"> </v>
      </c>
      <c r="R353" t="str">
        <f t="array" ref="R353">INDEX(Items!D$2:D$1090,MATCH($O353,Items!$A$2:$A$1090,0))</f>
        <v xml:space="preserve"> </v>
      </c>
    </row>
    <row r="354" spans="1:18" ht="15.75" customHeight="1" x14ac:dyDescent="0.25">
      <c r="A354">
        <f t="shared" si="6"/>
        <v>1</v>
      </c>
      <c r="B354" t="str">
        <f t="shared" si="9"/>
        <v/>
      </c>
      <c r="C354">
        <f t="shared" si="10"/>
        <v>1</v>
      </c>
      <c r="D354" s="4"/>
      <c r="E354" t="s">
        <v>20</v>
      </c>
      <c r="F354" t="str">
        <f t="array" ref="F354">INDEX(Establishment!B$2:B$1042,MATCH($E354,Establishment!$A$2:$A$1042,0))</f>
        <v xml:space="preserve"> </v>
      </c>
      <c r="G354" t="str">
        <f t="array" ref="G354">INDEX(Establishment!C$2:C$1042,MATCH($E354,Establishment!$A$2:$A$1042,0))</f>
        <v xml:space="preserve"> </v>
      </c>
      <c r="I354" s="1"/>
      <c r="M354">
        <f t="shared" si="7"/>
        <v>0</v>
      </c>
      <c r="N354">
        <f t="shared" si="8"/>
        <v>0</v>
      </c>
      <c r="O354" t="s">
        <v>20</v>
      </c>
      <c r="P354" t="str">
        <f t="array" ref="P354">INDEX(Items!B$2:B$1090,MATCH($O354,Items!$A$2:$A$1090,0))</f>
        <v xml:space="preserve"> </v>
      </c>
      <c r="Q354" t="str">
        <f t="array" ref="Q354">INDEX(Items!C$2:C$1090,MATCH($O354,Items!$A$2:$A$1090,0))</f>
        <v xml:space="preserve"> </v>
      </c>
      <c r="R354" t="str">
        <f t="array" ref="R354">INDEX(Items!D$2:D$1090,MATCH($O354,Items!$A$2:$A$1090,0))</f>
        <v xml:space="preserve"> </v>
      </c>
    </row>
    <row r="355" spans="1:18" ht="15.75" customHeight="1" x14ac:dyDescent="0.25">
      <c r="A355">
        <f t="shared" si="6"/>
        <v>1</v>
      </c>
      <c r="B355" t="str">
        <f t="shared" si="9"/>
        <v/>
      </c>
      <c r="C355">
        <f t="shared" si="10"/>
        <v>1</v>
      </c>
      <c r="D355" s="4"/>
      <c r="E355" t="s">
        <v>20</v>
      </c>
      <c r="F355" t="str">
        <f t="array" ref="F355">INDEX(Establishment!B$2:B$1042,MATCH($E355,Establishment!$A$2:$A$1042,0))</f>
        <v xml:space="preserve"> </v>
      </c>
      <c r="G355" t="str">
        <f t="array" ref="G355">INDEX(Establishment!C$2:C$1042,MATCH($E355,Establishment!$A$2:$A$1042,0))</f>
        <v xml:space="preserve"> </v>
      </c>
      <c r="I355" s="1"/>
      <c r="M355">
        <f t="shared" si="7"/>
        <v>0</v>
      </c>
      <c r="N355">
        <f t="shared" si="8"/>
        <v>0</v>
      </c>
      <c r="O355" t="s">
        <v>20</v>
      </c>
      <c r="P355" t="str">
        <f t="array" ref="P355">INDEX(Items!B$2:B$1090,MATCH($O355,Items!$A$2:$A$1090,0))</f>
        <v xml:space="preserve"> </v>
      </c>
      <c r="Q355" t="str">
        <f t="array" ref="Q355">INDEX(Items!C$2:C$1090,MATCH($O355,Items!$A$2:$A$1090,0))</f>
        <v xml:space="preserve"> </v>
      </c>
      <c r="R355" t="str">
        <f t="array" ref="R355">INDEX(Items!D$2:D$1090,MATCH($O355,Items!$A$2:$A$1090,0))</f>
        <v xml:space="preserve"> </v>
      </c>
    </row>
    <row r="356" spans="1:18" ht="15.75" customHeight="1" x14ac:dyDescent="0.25">
      <c r="A356">
        <f t="shared" si="6"/>
        <v>1</v>
      </c>
      <c r="B356" t="str">
        <f t="shared" si="9"/>
        <v/>
      </c>
      <c r="C356">
        <f t="shared" si="10"/>
        <v>1</v>
      </c>
      <c r="D356" s="4"/>
      <c r="E356" t="s">
        <v>20</v>
      </c>
      <c r="F356" t="str">
        <f t="array" ref="F356">INDEX(Establishment!B$2:B$1042,MATCH($E356,Establishment!$A$2:$A$1042,0))</f>
        <v xml:space="preserve"> </v>
      </c>
      <c r="G356" t="str">
        <f t="array" ref="G356">INDEX(Establishment!C$2:C$1042,MATCH($E356,Establishment!$A$2:$A$1042,0))</f>
        <v xml:space="preserve"> </v>
      </c>
      <c r="I356" s="1"/>
      <c r="M356">
        <f t="shared" si="7"/>
        <v>0</v>
      </c>
      <c r="N356">
        <f t="shared" si="8"/>
        <v>0</v>
      </c>
      <c r="O356" t="s">
        <v>20</v>
      </c>
      <c r="P356" t="str">
        <f t="array" ref="P356">INDEX(Items!B$2:B$1090,MATCH($O356,Items!$A$2:$A$1090,0))</f>
        <v xml:space="preserve"> </v>
      </c>
      <c r="Q356" t="str">
        <f t="array" ref="Q356">INDEX(Items!C$2:C$1090,MATCH($O356,Items!$A$2:$A$1090,0))</f>
        <v xml:space="preserve"> </v>
      </c>
      <c r="R356" t="str">
        <f t="array" ref="R356">INDEX(Items!D$2:D$1090,MATCH($O356,Items!$A$2:$A$1090,0))</f>
        <v xml:space="preserve"> </v>
      </c>
    </row>
    <row r="357" spans="1:18" ht="15.75" customHeight="1" x14ac:dyDescent="0.25">
      <c r="A357">
        <f t="shared" si="6"/>
        <v>1</v>
      </c>
      <c r="B357" t="str">
        <f t="shared" si="9"/>
        <v/>
      </c>
      <c r="C357">
        <f t="shared" si="10"/>
        <v>1</v>
      </c>
      <c r="D357" s="4"/>
      <c r="E357" t="s">
        <v>20</v>
      </c>
      <c r="F357" t="str">
        <f t="array" ref="F357">INDEX(Establishment!B$2:B$1042,MATCH($E357,Establishment!$A$2:$A$1042,0))</f>
        <v xml:space="preserve"> </v>
      </c>
      <c r="G357" t="str">
        <f t="array" ref="G357">INDEX(Establishment!C$2:C$1042,MATCH($E357,Establishment!$A$2:$A$1042,0))</f>
        <v xml:space="preserve"> </v>
      </c>
      <c r="I357" s="1"/>
      <c r="M357">
        <f t="shared" si="7"/>
        <v>0</v>
      </c>
      <c r="N357">
        <f t="shared" si="8"/>
        <v>0</v>
      </c>
      <c r="O357" t="s">
        <v>20</v>
      </c>
      <c r="P357" t="str">
        <f t="array" ref="P357">INDEX(Items!B$2:B$1090,MATCH($O357,Items!$A$2:$A$1090,0))</f>
        <v xml:space="preserve"> </v>
      </c>
      <c r="Q357" t="str">
        <f t="array" ref="Q357">INDEX(Items!C$2:C$1090,MATCH($O357,Items!$A$2:$A$1090,0))</f>
        <v xml:space="preserve"> </v>
      </c>
      <c r="R357" t="str">
        <f t="array" ref="R357">INDEX(Items!D$2:D$1090,MATCH($O357,Items!$A$2:$A$1090,0))</f>
        <v xml:space="preserve"> </v>
      </c>
    </row>
    <row r="358" spans="1:18" ht="15.75" customHeight="1" x14ac:dyDescent="0.25">
      <c r="A358">
        <f t="shared" si="6"/>
        <v>1</v>
      </c>
      <c r="B358" t="str">
        <f t="shared" si="9"/>
        <v/>
      </c>
      <c r="C358">
        <f t="shared" si="10"/>
        <v>1</v>
      </c>
      <c r="D358" s="4"/>
      <c r="E358" t="s">
        <v>20</v>
      </c>
      <c r="F358" t="str">
        <f t="array" ref="F358">INDEX(Establishment!B$2:B$1042,MATCH($E358,Establishment!$A$2:$A$1042,0))</f>
        <v xml:space="preserve"> </v>
      </c>
      <c r="G358" t="str">
        <f t="array" ref="G358">INDEX(Establishment!C$2:C$1042,MATCH($E358,Establishment!$A$2:$A$1042,0))</f>
        <v xml:space="preserve"> </v>
      </c>
      <c r="I358" s="1"/>
      <c r="M358">
        <f t="shared" si="7"/>
        <v>0</v>
      </c>
      <c r="N358">
        <f t="shared" si="8"/>
        <v>0</v>
      </c>
      <c r="O358" t="s">
        <v>20</v>
      </c>
      <c r="P358" t="str">
        <f t="array" ref="P358">INDEX(Items!B$2:B$1090,MATCH($O358,Items!$A$2:$A$1090,0))</f>
        <v xml:space="preserve"> </v>
      </c>
      <c r="Q358" t="str">
        <f t="array" ref="Q358">INDEX(Items!C$2:C$1090,MATCH($O358,Items!$A$2:$A$1090,0))</f>
        <v xml:space="preserve"> </v>
      </c>
      <c r="R358" t="str">
        <f t="array" ref="R358">INDEX(Items!D$2:D$1090,MATCH($O358,Items!$A$2:$A$1090,0))</f>
        <v xml:space="preserve"> </v>
      </c>
    </row>
    <row r="359" spans="1:18" ht="15.75" customHeight="1" x14ac:dyDescent="0.25">
      <c r="A359">
        <f t="shared" si="6"/>
        <v>1</v>
      </c>
      <c r="B359" t="str">
        <f t="shared" si="9"/>
        <v/>
      </c>
      <c r="C359">
        <f t="shared" si="10"/>
        <v>1</v>
      </c>
      <c r="D359" s="4"/>
      <c r="E359" t="s">
        <v>20</v>
      </c>
      <c r="F359" t="str">
        <f t="array" ref="F359">INDEX(Establishment!B$2:B$1042,MATCH($E359,Establishment!$A$2:$A$1042,0))</f>
        <v xml:space="preserve"> </v>
      </c>
      <c r="G359" t="str">
        <f t="array" ref="G359">INDEX(Establishment!C$2:C$1042,MATCH($E359,Establishment!$A$2:$A$1042,0))</f>
        <v xml:space="preserve"> </v>
      </c>
      <c r="I359" s="1"/>
      <c r="M359">
        <f t="shared" si="7"/>
        <v>0</v>
      </c>
      <c r="N359">
        <f t="shared" si="8"/>
        <v>0</v>
      </c>
      <c r="O359" t="s">
        <v>20</v>
      </c>
      <c r="P359" t="str">
        <f t="array" ref="P359">INDEX(Items!B$2:B$1090,MATCH($O359,Items!$A$2:$A$1090,0))</f>
        <v xml:space="preserve"> </v>
      </c>
      <c r="Q359" t="str">
        <f t="array" ref="Q359">INDEX(Items!C$2:C$1090,MATCH($O359,Items!$A$2:$A$1090,0))</f>
        <v xml:space="preserve"> </v>
      </c>
      <c r="R359" t="str">
        <f t="array" ref="R359">INDEX(Items!D$2:D$1090,MATCH($O359,Items!$A$2:$A$1090,0))</f>
        <v xml:space="preserve"> </v>
      </c>
    </row>
    <row r="360" spans="1:18" ht="15.75" customHeight="1" x14ac:dyDescent="0.25">
      <c r="A360">
        <f t="shared" si="6"/>
        <v>1</v>
      </c>
      <c r="B360" t="str">
        <f t="shared" si="9"/>
        <v/>
      </c>
      <c r="C360">
        <f t="shared" si="10"/>
        <v>1</v>
      </c>
      <c r="D360" s="4"/>
      <c r="E360" t="s">
        <v>20</v>
      </c>
      <c r="F360" t="str">
        <f t="array" ref="F360">INDEX(Establishment!B$2:B$1042,MATCH($E360,Establishment!$A$2:$A$1042,0))</f>
        <v xml:space="preserve"> </v>
      </c>
      <c r="G360" t="str">
        <f t="array" ref="G360">INDEX(Establishment!C$2:C$1042,MATCH($E360,Establishment!$A$2:$A$1042,0))</f>
        <v xml:space="preserve"> </v>
      </c>
      <c r="I360" s="1"/>
      <c r="M360">
        <f t="shared" si="7"/>
        <v>0</v>
      </c>
      <c r="N360">
        <f t="shared" si="8"/>
        <v>0</v>
      </c>
      <c r="O360" t="s">
        <v>20</v>
      </c>
      <c r="P360" t="str">
        <f t="array" ref="P360">INDEX(Items!B$2:B$1090,MATCH($O360,Items!$A$2:$A$1090,0))</f>
        <v xml:space="preserve"> </v>
      </c>
      <c r="Q360" t="str">
        <f t="array" ref="Q360">INDEX(Items!C$2:C$1090,MATCH($O360,Items!$A$2:$A$1090,0))</f>
        <v xml:space="preserve"> </v>
      </c>
      <c r="R360" t="str">
        <f t="array" ref="R360">INDEX(Items!D$2:D$1090,MATCH($O360,Items!$A$2:$A$1090,0))</f>
        <v xml:space="preserve"> </v>
      </c>
    </row>
    <row r="361" spans="1:18" ht="15.75" customHeight="1" x14ac:dyDescent="0.25">
      <c r="A361">
        <f t="shared" si="6"/>
        <v>1</v>
      </c>
      <c r="B361" t="str">
        <f t="shared" si="9"/>
        <v/>
      </c>
      <c r="C361">
        <f t="shared" si="10"/>
        <v>1</v>
      </c>
      <c r="D361" s="4"/>
      <c r="E361" t="s">
        <v>20</v>
      </c>
      <c r="F361" t="str">
        <f t="array" ref="F361">INDEX(Establishment!B$2:B$1042,MATCH($E361,Establishment!$A$2:$A$1042,0))</f>
        <v xml:space="preserve"> </v>
      </c>
      <c r="G361" t="str">
        <f t="array" ref="G361">INDEX(Establishment!C$2:C$1042,MATCH($E361,Establishment!$A$2:$A$1042,0))</f>
        <v xml:space="preserve"> </v>
      </c>
      <c r="I361" s="1"/>
      <c r="M361">
        <f t="shared" si="7"/>
        <v>0</v>
      </c>
      <c r="N361">
        <f t="shared" si="8"/>
        <v>0</v>
      </c>
      <c r="O361" t="s">
        <v>20</v>
      </c>
      <c r="P361" t="str">
        <f t="array" ref="P361">INDEX(Items!B$2:B$1090,MATCH($O361,Items!$A$2:$A$1090,0))</f>
        <v xml:space="preserve"> </v>
      </c>
      <c r="Q361" t="str">
        <f t="array" ref="Q361">INDEX(Items!C$2:C$1090,MATCH($O361,Items!$A$2:$A$1090,0))</f>
        <v xml:space="preserve"> </v>
      </c>
      <c r="R361" t="str">
        <f t="array" ref="R361">INDEX(Items!D$2:D$1090,MATCH($O361,Items!$A$2:$A$1090,0))</f>
        <v xml:space="preserve"> </v>
      </c>
    </row>
    <row r="362" spans="1:18" ht="15.75" customHeight="1" x14ac:dyDescent="0.25">
      <c r="A362">
        <f t="shared" si="6"/>
        <v>1</v>
      </c>
      <c r="B362" t="str">
        <f t="shared" si="9"/>
        <v/>
      </c>
      <c r="C362">
        <f t="shared" si="10"/>
        <v>1</v>
      </c>
      <c r="D362" s="4"/>
      <c r="E362" t="s">
        <v>20</v>
      </c>
      <c r="F362" t="str">
        <f t="array" ref="F362">INDEX(Establishment!B$2:B$1042,MATCH($E362,Establishment!$A$2:$A$1042,0))</f>
        <v xml:space="preserve"> </v>
      </c>
      <c r="G362" t="str">
        <f t="array" ref="G362">INDEX(Establishment!C$2:C$1042,MATCH($E362,Establishment!$A$2:$A$1042,0))</f>
        <v xml:space="preserve"> </v>
      </c>
      <c r="I362" s="1"/>
      <c r="M362">
        <f t="shared" si="7"/>
        <v>0</v>
      </c>
      <c r="N362">
        <f t="shared" si="8"/>
        <v>0</v>
      </c>
      <c r="O362" t="s">
        <v>20</v>
      </c>
      <c r="P362" t="str">
        <f t="array" ref="P362">INDEX(Items!B$2:B$1090,MATCH($O362,Items!$A$2:$A$1090,0))</f>
        <v xml:space="preserve"> </v>
      </c>
      <c r="Q362" t="str">
        <f t="array" ref="Q362">INDEX(Items!C$2:C$1090,MATCH($O362,Items!$A$2:$A$1090,0))</f>
        <v xml:space="preserve"> </v>
      </c>
      <c r="R362" t="str">
        <f t="array" ref="R362">INDEX(Items!D$2:D$1090,MATCH($O362,Items!$A$2:$A$1090,0))</f>
        <v xml:space="preserve"> </v>
      </c>
    </row>
    <row r="363" spans="1:18" ht="15.75" customHeight="1" x14ac:dyDescent="0.25">
      <c r="A363">
        <f t="shared" si="6"/>
        <v>1</v>
      </c>
      <c r="B363" t="str">
        <f t="shared" si="9"/>
        <v/>
      </c>
      <c r="C363">
        <f t="shared" si="10"/>
        <v>1</v>
      </c>
      <c r="D363" s="4"/>
      <c r="E363" t="s">
        <v>20</v>
      </c>
      <c r="F363" t="str">
        <f t="array" ref="F363">INDEX(Establishment!B$2:B$1042,MATCH($E363,Establishment!$A$2:$A$1042,0))</f>
        <v xml:space="preserve"> </v>
      </c>
      <c r="G363" t="str">
        <f t="array" ref="G363">INDEX(Establishment!C$2:C$1042,MATCH($E363,Establishment!$A$2:$A$1042,0))</f>
        <v xml:space="preserve"> </v>
      </c>
      <c r="I363" s="1"/>
      <c r="M363">
        <f t="shared" si="7"/>
        <v>0</v>
      </c>
      <c r="N363">
        <f t="shared" si="8"/>
        <v>0</v>
      </c>
      <c r="O363" t="s">
        <v>20</v>
      </c>
      <c r="P363" t="str">
        <f t="array" ref="P363">INDEX(Items!B$2:B$1090,MATCH($O363,Items!$A$2:$A$1090,0))</f>
        <v xml:space="preserve"> </v>
      </c>
      <c r="Q363" t="str">
        <f t="array" ref="Q363">INDEX(Items!C$2:C$1090,MATCH($O363,Items!$A$2:$A$1090,0))</f>
        <v xml:space="preserve"> </v>
      </c>
      <c r="R363" t="str">
        <f t="array" ref="R363">INDEX(Items!D$2:D$1090,MATCH($O363,Items!$A$2:$A$1090,0))</f>
        <v xml:space="preserve"> </v>
      </c>
    </row>
    <row r="364" spans="1:18" ht="15.75" customHeight="1" x14ac:dyDescent="0.25">
      <c r="A364">
        <f t="shared" si="6"/>
        <v>1</v>
      </c>
      <c r="B364" t="str">
        <f t="shared" si="9"/>
        <v/>
      </c>
      <c r="C364">
        <f t="shared" si="10"/>
        <v>1</v>
      </c>
      <c r="D364" s="4"/>
      <c r="E364" t="s">
        <v>20</v>
      </c>
      <c r="F364" t="str">
        <f t="array" ref="F364">INDEX(Establishment!B$2:B$1042,MATCH($E364,Establishment!$A$2:$A$1042,0))</f>
        <v xml:space="preserve"> </v>
      </c>
      <c r="G364" t="str">
        <f t="array" ref="G364">INDEX(Establishment!C$2:C$1042,MATCH($E364,Establishment!$A$2:$A$1042,0))</f>
        <v xml:space="preserve"> </v>
      </c>
      <c r="I364" s="1"/>
      <c r="M364">
        <f t="shared" si="7"/>
        <v>0</v>
      </c>
      <c r="N364">
        <f t="shared" si="8"/>
        <v>0</v>
      </c>
      <c r="O364" t="s">
        <v>20</v>
      </c>
      <c r="P364" t="str">
        <f t="array" ref="P364">INDEX(Items!B$2:B$1090,MATCH($O364,Items!$A$2:$A$1090,0))</f>
        <v xml:space="preserve"> </v>
      </c>
      <c r="Q364" t="str">
        <f t="array" ref="Q364">INDEX(Items!C$2:C$1090,MATCH($O364,Items!$A$2:$A$1090,0))</f>
        <v xml:space="preserve"> </v>
      </c>
      <c r="R364" t="str">
        <f t="array" ref="R364">INDEX(Items!D$2:D$1090,MATCH($O364,Items!$A$2:$A$1090,0))</f>
        <v xml:space="preserve"> </v>
      </c>
    </row>
    <row r="365" spans="1:18" ht="15.75" customHeight="1" x14ac:dyDescent="0.25">
      <c r="A365">
        <f t="shared" si="6"/>
        <v>1</v>
      </c>
      <c r="B365" t="str">
        <f t="shared" si="9"/>
        <v/>
      </c>
      <c r="C365">
        <f t="shared" si="10"/>
        <v>1</v>
      </c>
      <c r="D365" s="4"/>
      <c r="E365" t="s">
        <v>20</v>
      </c>
      <c r="F365" t="str">
        <f t="array" ref="F365">INDEX(Establishment!B$2:B$1042,MATCH($E365,Establishment!$A$2:$A$1042,0))</f>
        <v xml:space="preserve"> </v>
      </c>
      <c r="G365" t="str">
        <f t="array" ref="G365">INDEX(Establishment!C$2:C$1042,MATCH($E365,Establishment!$A$2:$A$1042,0))</f>
        <v xml:space="preserve"> </v>
      </c>
      <c r="I365" s="1"/>
      <c r="M365">
        <f t="shared" si="7"/>
        <v>0</v>
      </c>
      <c r="N365">
        <f t="shared" si="8"/>
        <v>0</v>
      </c>
      <c r="O365" t="s">
        <v>20</v>
      </c>
      <c r="P365" t="str">
        <f t="array" ref="P365">INDEX(Items!B$2:B$1090,MATCH($O365,Items!$A$2:$A$1090,0))</f>
        <v xml:space="preserve"> </v>
      </c>
      <c r="Q365" t="str">
        <f t="array" ref="Q365">INDEX(Items!C$2:C$1090,MATCH($O365,Items!$A$2:$A$1090,0))</f>
        <v xml:space="preserve"> </v>
      </c>
      <c r="R365" t="str">
        <f t="array" ref="R365">INDEX(Items!D$2:D$1090,MATCH($O365,Items!$A$2:$A$1090,0))</f>
        <v xml:space="preserve"> </v>
      </c>
    </row>
    <row r="366" spans="1:18" ht="15.75" customHeight="1" x14ac:dyDescent="0.25">
      <c r="A366">
        <f t="shared" si="6"/>
        <v>1</v>
      </c>
      <c r="B366" t="str">
        <f t="shared" si="9"/>
        <v/>
      </c>
      <c r="C366">
        <f t="shared" si="10"/>
        <v>1</v>
      </c>
      <c r="D366" s="4"/>
      <c r="E366" t="s">
        <v>20</v>
      </c>
      <c r="F366" t="str">
        <f t="array" ref="F366">INDEX(Establishment!B$2:B$1042,MATCH($E366,Establishment!$A$2:$A$1042,0))</f>
        <v xml:space="preserve"> </v>
      </c>
      <c r="G366" t="str">
        <f t="array" ref="G366">INDEX(Establishment!C$2:C$1042,MATCH($E366,Establishment!$A$2:$A$1042,0))</f>
        <v xml:space="preserve"> </v>
      </c>
      <c r="I366" s="1"/>
      <c r="M366">
        <f t="shared" si="7"/>
        <v>0</v>
      </c>
      <c r="N366">
        <f t="shared" si="8"/>
        <v>0</v>
      </c>
      <c r="O366" t="s">
        <v>20</v>
      </c>
      <c r="P366" t="str">
        <f t="array" ref="P366">INDEX(Items!B$2:B$1090,MATCH($O366,Items!$A$2:$A$1090,0))</f>
        <v xml:space="preserve"> </v>
      </c>
      <c r="Q366" t="str">
        <f t="array" ref="Q366">INDEX(Items!C$2:C$1090,MATCH($O366,Items!$A$2:$A$1090,0))</f>
        <v xml:space="preserve"> </v>
      </c>
      <c r="R366" t="str">
        <f t="array" ref="R366">INDEX(Items!D$2:D$1090,MATCH($O366,Items!$A$2:$A$1090,0))</f>
        <v xml:space="preserve"> </v>
      </c>
    </row>
    <row r="367" spans="1:18" ht="15.75" customHeight="1" x14ac:dyDescent="0.25">
      <c r="A367">
        <f t="shared" si="6"/>
        <v>1</v>
      </c>
      <c r="B367" t="str">
        <f t="shared" si="9"/>
        <v/>
      </c>
      <c r="C367">
        <f t="shared" si="10"/>
        <v>1</v>
      </c>
      <c r="D367" s="4"/>
      <c r="E367" t="s">
        <v>20</v>
      </c>
      <c r="F367" t="str">
        <f t="array" ref="F367">INDEX(Establishment!B$2:B$1042,MATCH($E367,Establishment!$A$2:$A$1042,0))</f>
        <v xml:space="preserve"> </v>
      </c>
      <c r="G367" t="str">
        <f t="array" ref="G367">INDEX(Establishment!C$2:C$1042,MATCH($E367,Establishment!$A$2:$A$1042,0))</f>
        <v xml:space="preserve"> </v>
      </c>
      <c r="I367" s="1"/>
      <c r="M367">
        <f t="shared" si="7"/>
        <v>0</v>
      </c>
      <c r="N367">
        <f t="shared" si="8"/>
        <v>0</v>
      </c>
      <c r="O367" t="s">
        <v>20</v>
      </c>
      <c r="P367" t="str">
        <f t="array" ref="P367">INDEX(Items!B$2:B$1090,MATCH($O367,Items!$A$2:$A$1090,0))</f>
        <v xml:space="preserve"> </v>
      </c>
      <c r="Q367" t="str">
        <f t="array" ref="Q367">INDEX(Items!C$2:C$1090,MATCH($O367,Items!$A$2:$A$1090,0))</f>
        <v xml:space="preserve"> </v>
      </c>
      <c r="R367" t="str">
        <f t="array" ref="R367">INDEX(Items!D$2:D$1090,MATCH($O367,Items!$A$2:$A$1090,0))</f>
        <v xml:space="preserve"> </v>
      </c>
    </row>
    <row r="368" spans="1:18" ht="15.75" customHeight="1" x14ac:dyDescent="0.25">
      <c r="A368">
        <f t="shared" si="6"/>
        <v>1</v>
      </c>
      <c r="B368" t="str">
        <f t="shared" si="9"/>
        <v/>
      </c>
      <c r="C368">
        <f t="shared" si="10"/>
        <v>1</v>
      </c>
      <c r="D368" s="4"/>
      <c r="E368" t="s">
        <v>20</v>
      </c>
      <c r="F368" t="str">
        <f t="array" ref="F368">INDEX(Establishment!B$2:B$1042,MATCH($E368,Establishment!$A$2:$A$1042,0))</f>
        <v xml:space="preserve"> </v>
      </c>
      <c r="G368" t="str">
        <f t="array" ref="G368">INDEX(Establishment!C$2:C$1042,MATCH($E368,Establishment!$A$2:$A$1042,0))</f>
        <v xml:space="preserve"> </v>
      </c>
      <c r="I368" s="1"/>
      <c r="M368">
        <f t="shared" si="7"/>
        <v>0</v>
      </c>
      <c r="N368">
        <f t="shared" si="8"/>
        <v>0</v>
      </c>
      <c r="O368" t="s">
        <v>20</v>
      </c>
      <c r="P368" t="str">
        <f t="array" ref="P368">INDEX(Items!B$2:B$1090,MATCH($O368,Items!$A$2:$A$1090,0))</f>
        <v xml:space="preserve"> </v>
      </c>
      <c r="Q368" t="str">
        <f t="array" ref="Q368">INDEX(Items!C$2:C$1090,MATCH($O368,Items!$A$2:$A$1090,0))</f>
        <v xml:space="preserve"> </v>
      </c>
      <c r="R368" t="str">
        <f t="array" ref="R368">INDEX(Items!D$2:D$1090,MATCH($O368,Items!$A$2:$A$1090,0))</f>
        <v xml:space="preserve"> </v>
      </c>
    </row>
    <row r="369" spans="1:18" ht="15.75" customHeight="1" x14ac:dyDescent="0.25">
      <c r="A369">
        <f t="shared" si="6"/>
        <v>1</v>
      </c>
      <c r="B369" t="str">
        <f t="shared" si="9"/>
        <v/>
      </c>
      <c r="C369">
        <f t="shared" si="10"/>
        <v>1</v>
      </c>
      <c r="D369" s="4"/>
      <c r="E369" t="s">
        <v>20</v>
      </c>
      <c r="F369" t="str">
        <f t="array" ref="F369">INDEX(Establishment!B$2:B$1042,MATCH($E369,Establishment!$A$2:$A$1042,0))</f>
        <v xml:space="preserve"> </v>
      </c>
      <c r="G369" t="str">
        <f t="array" ref="G369">INDEX(Establishment!C$2:C$1042,MATCH($E369,Establishment!$A$2:$A$1042,0))</f>
        <v xml:space="preserve"> </v>
      </c>
      <c r="I369" s="1"/>
      <c r="M369">
        <f t="shared" si="7"/>
        <v>0</v>
      </c>
      <c r="N369">
        <f t="shared" si="8"/>
        <v>0</v>
      </c>
      <c r="O369" t="s">
        <v>20</v>
      </c>
      <c r="P369" t="str">
        <f t="array" ref="P369">INDEX(Items!B$2:B$1090,MATCH($O369,Items!$A$2:$A$1090,0))</f>
        <v xml:space="preserve"> </v>
      </c>
      <c r="Q369" t="str">
        <f t="array" ref="Q369">INDEX(Items!C$2:C$1090,MATCH($O369,Items!$A$2:$A$1090,0))</f>
        <v xml:space="preserve"> </v>
      </c>
      <c r="R369" t="str">
        <f t="array" ref="R369">INDEX(Items!D$2:D$1090,MATCH($O369,Items!$A$2:$A$1090,0))</f>
        <v xml:space="preserve"> </v>
      </c>
    </row>
    <row r="370" spans="1:18" ht="15.75" customHeight="1" x14ac:dyDescent="0.25">
      <c r="A370">
        <f t="shared" si="6"/>
        <v>1</v>
      </c>
      <c r="B370" t="str">
        <f t="shared" si="9"/>
        <v/>
      </c>
      <c r="C370">
        <f t="shared" si="10"/>
        <v>1</v>
      </c>
      <c r="D370" s="4"/>
      <c r="E370" t="s">
        <v>20</v>
      </c>
      <c r="F370" t="str">
        <f t="array" ref="F370">INDEX(Establishment!B$2:B$1042,MATCH($E370,Establishment!$A$2:$A$1042,0))</f>
        <v xml:space="preserve"> </v>
      </c>
      <c r="G370" t="str">
        <f t="array" ref="G370">INDEX(Establishment!C$2:C$1042,MATCH($E370,Establishment!$A$2:$A$1042,0))</f>
        <v xml:space="preserve"> </v>
      </c>
      <c r="I370" s="1"/>
      <c r="M370">
        <f t="shared" si="7"/>
        <v>0</v>
      </c>
      <c r="N370">
        <f t="shared" si="8"/>
        <v>0</v>
      </c>
      <c r="O370" t="s">
        <v>20</v>
      </c>
      <c r="P370" t="str">
        <f t="array" ref="P370">INDEX(Items!B$2:B$1090,MATCH($O370,Items!$A$2:$A$1090,0))</f>
        <v xml:space="preserve"> </v>
      </c>
      <c r="Q370" t="str">
        <f t="array" ref="Q370">INDEX(Items!C$2:C$1090,MATCH($O370,Items!$A$2:$A$1090,0))</f>
        <v xml:space="preserve"> </v>
      </c>
      <c r="R370" t="str">
        <f t="array" ref="R370">INDEX(Items!D$2:D$1090,MATCH($O370,Items!$A$2:$A$1090,0))</f>
        <v xml:space="preserve"> </v>
      </c>
    </row>
    <row r="371" spans="1:18" ht="15.75" customHeight="1" x14ac:dyDescent="0.25">
      <c r="A371">
        <f t="shared" si="6"/>
        <v>1</v>
      </c>
      <c r="B371" t="str">
        <f t="shared" si="9"/>
        <v/>
      </c>
      <c r="C371">
        <f t="shared" si="10"/>
        <v>1</v>
      </c>
      <c r="D371" s="4"/>
      <c r="E371" t="s">
        <v>20</v>
      </c>
      <c r="F371" t="str">
        <f t="array" ref="F371">INDEX(Establishment!B$2:B$1042,MATCH($E371,Establishment!$A$2:$A$1042,0))</f>
        <v xml:space="preserve"> </v>
      </c>
      <c r="G371" t="str">
        <f t="array" ref="G371">INDEX(Establishment!C$2:C$1042,MATCH($E371,Establishment!$A$2:$A$1042,0))</f>
        <v xml:space="preserve"> </v>
      </c>
      <c r="I371" s="1"/>
      <c r="M371">
        <f t="shared" si="7"/>
        <v>0</v>
      </c>
      <c r="N371">
        <f t="shared" si="8"/>
        <v>0</v>
      </c>
      <c r="O371" t="s">
        <v>20</v>
      </c>
      <c r="P371" t="str">
        <f t="array" ref="P371">INDEX(Items!B$2:B$1090,MATCH($O371,Items!$A$2:$A$1090,0))</f>
        <v xml:space="preserve"> </v>
      </c>
      <c r="Q371" t="str">
        <f t="array" ref="Q371">INDEX(Items!C$2:C$1090,MATCH($O371,Items!$A$2:$A$1090,0))</f>
        <v xml:space="preserve"> </v>
      </c>
      <c r="R371" t="str">
        <f t="array" ref="R371">INDEX(Items!D$2:D$1090,MATCH($O371,Items!$A$2:$A$1090,0))</f>
        <v xml:space="preserve"> </v>
      </c>
    </row>
    <row r="372" spans="1:18" ht="15.75" customHeight="1" x14ac:dyDescent="0.25">
      <c r="A372">
        <f t="shared" si="6"/>
        <v>1</v>
      </c>
      <c r="B372" t="str">
        <f t="shared" si="9"/>
        <v/>
      </c>
      <c r="C372">
        <f t="shared" si="10"/>
        <v>1</v>
      </c>
      <c r="D372" s="4"/>
      <c r="E372" t="s">
        <v>20</v>
      </c>
      <c r="F372" t="str">
        <f t="array" ref="F372">INDEX(Establishment!B$2:B$1042,MATCH($E372,Establishment!$A$2:$A$1042,0))</f>
        <v xml:space="preserve"> </v>
      </c>
      <c r="G372" t="str">
        <f t="array" ref="G372">INDEX(Establishment!C$2:C$1042,MATCH($E372,Establishment!$A$2:$A$1042,0))</f>
        <v xml:space="preserve"> </v>
      </c>
      <c r="I372" s="1"/>
      <c r="M372">
        <f t="shared" si="7"/>
        <v>0</v>
      </c>
      <c r="N372">
        <f t="shared" si="8"/>
        <v>0</v>
      </c>
      <c r="O372" t="s">
        <v>20</v>
      </c>
      <c r="P372" t="str">
        <f t="array" ref="P372">INDEX(Items!B$2:B$1090,MATCH($O372,Items!$A$2:$A$1090,0))</f>
        <v xml:space="preserve"> </v>
      </c>
      <c r="Q372" t="str">
        <f t="array" ref="Q372">INDEX(Items!C$2:C$1090,MATCH($O372,Items!$A$2:$A$1090,0))</f>
        <v xml:space="preserve"> </v>
      </c>
      <c r="R372" t="str">
        <f t="array" ref="R372">INDEX(Items!D$2:D$1090,MATCH($O372,Items!$A$2:$A$1090,0))</f>
        <v xml:space="preserve"> </v>
      </c>
    </row>
    <row r="373" spans="1:18" ht="15.75" customHeight="1" x14ac:dyDescent="0.25">
      <c r="A373">
        <f t="shared" si="6"/>
        <v>1</v>
      </c>
      <c r="B373" t="str">
        <f t="shared" si="9"/>
        <v/>
      </c>
      <c r="C373">
        <f t="shared" si="10"/>
        <v>1</v>
      </c>
      <c r="D373" s="4"/>
      <c r="E373" t="s">
        <v>20</v>
      </c>
      <c r="F373" t="str">
        <f t="array" ref="F373">INDEX(Establishment!B$2:B$1042,MATCH($E373,Establishment!$A$2:$A$1042,0))</f>
        <v xml:space="preserve"> </v>
      </c>
      <c r="G373" t="str">
        <f t="array" ref="G373">INDEX(Establishment!C$2:C$1042,MATCH($E373,Establishment!$A$2:$A$1042,0))</f>
        <v xml:space="preserve"> </v>
      </c>
      <c r="I373" s="1"/>
      <c r="M373">
        <f t="shared" si="7"/>
        <v>0</v>
      </c>
      <c r="N373">
        <f t="shared" si="8"/>
        <v>0</v>
      </c>
      <c r="O373" t="s">
        <v>20</v>
      </c>
      <c r="P373" t="str">
        <f t="array" ref="P373">INDEX(Items!B$2:B$1090,MATCH($O373,Items!$A$2:$A$1090,0))</f>
        <v xml:space="preserve"> </v>
      </c>
      <c r="Q373" t="str">
        <f t="array" ref="Q373">INDEX(Items!C$2:C$1090,MATCH($O373,Items!$A$2:$A$1090,0))</f>
        <v xml:space="preserve"> </v>
      </c>
      <c r="R373" t="str">
        <f t="array" ref="R373">INDEX(Items!D$2:D$1090,MATCH($O373,Items!$A$2:$A$1090,0))</f>
        <v xml:space="preserve"> </v>
      </c>
    </row>
    <row r="374" spans="1:18" ht="15.75" customHeight="1" x14ac:dyDescent="0.25">
      <c r="A374">
        <f t="shared" si="6"/>
        <v>1</v>
      </c>
      <c r="B374" t="str">
        <f t="shared" si="9"/>
        <v/>
      </c>
      <c r="C374">
        <f t="shared" si="10"/>
        <v>1</v>
      </c>
      <c r="D374" s="4"/>
      <c r="E374" t="s">
        <v>20</v>
      </c>
      <c r="F374" t="str">
        <f t="array" ref="F374">INDEX(Establishment!B$2:B$1042,MATCH($E374,Establishment!$A$2:$A$1042,0))</f>
        <v xml:space="preserve"> </v>
      </c>
      <c r="G374" t="str">
        <f t="array" ref="G374">INDEX(Establishment!C$2:C$1042,MATCH($E374,Establishment!$A$2:$A$1042,0))</f>
        <v xml:space="preserve"> </v>
      </c>
      <c r="I374" s="1"/>
      <c r="M374">
        <f t="shared" si="7"/>
        <v>0</v>
      </c>
      <c r="N374">
        <f t="shared" si="8"/>
        <v>0</v>
      </c>
      <c r="O374" t="s">
        <v>20</v>
      </c>
      <c r="P374" t="str">
        <f t="array" ref="P374">INDEX(Items!B$2:B$1090,MATCH($O374,Items!$A$2:$A$1090,0))</f>
        <v xml:space="preserve"> </v>
      </c>
      <c r="Q374" t="str">
        <f t="array" ref="Q374">INDEX(Items!C$2:C$1090,MATCH($O374,Items!$A$2:$A$1090,0))</f>
        <v xml:space="preserve"> </v>
      </c>
      <c r="R374" t="str">
        <f t="array" ref="R374">INDEX(Items!D$2:D$1090,MATCH($O374,Items!$A$2:$A$1090,0))</f>
        <v xml:space="preserve"> </v>
      </c>
    </row>
    <row r="375" spans="1:18" ht="15.75" customHeight="1" x14ac:dyDescent="0.25">
      <c r="A375">
        <f t="shared" si="6"/>
        <v>1</v>
      </c>
      <c r="B375" t="str">
        <f t="shared" si="9"/>
        <v/>
      </c>
      <c r="C375">
        <f t="shared" si="10"/>
        <v>1</v>
      </c>
      <c r="D375" s="4"/>
      <c r="E375" t="s">
        <v>20</v>
      </c>
      <c r="F375" t="str">
        <f t="array" ref="F375">INDEX(Establishment!B$2:B$1042,MATCH($E375,Establishment!$A$2:$A$1042,0))</f>
        <v xml:space="preserve"> </v>
      </c>
      <c r="G375" t="str">
        <f t="array" ref="G375">INDEX(Establishment!C$2:C$1042,MATCH($E375,Establishment!$A$2:$A$1042,0))</f>
        <v xml:space="preserve"> </v>
      </c>
      <c r="I375" s="1"/>
      <c r="M375">
        <f t="shared" si="7"/>
        <v>0</v>
      </c>
      <c r="N375">
        <f t="shared" si="8"/>
        <v>0</v>
      </c>
      <c r="O375" t="s">
        <v>20</v>
      </c>
      <c r="P375" t="str">
        <f t="array" ref="P375">INDEX(Items!B$2:B$1090,MATCH($O375,Items!$A$2:$A$1090,0))</f>
        <v xml:space="preserve"> </v>
      </c>
      <c r="Q375" t="str">
        <f t="array" ref="Q375">INDEX(Items!C$2:C$1090,MATCH($O375,Items!$A$2:$A$1090,0))</f>
        <v xml:space="preserve"> </v>
      </c>
      <c r="R375" t="str">
        <f t="array" ref="R375">INDEX(Items!D$2:D$1090,MATCH($O375,Items!$A$2:$A$1090,0))</f>
        <v xml:space="preserve"> </v>
      </c>
    </row>
    <row r="376" spans="1:18" ht="15.75" customHeight="1" x14ac:dyDescent="0.25">
      <c r="A376">
        <f t="shared" si="6"/>
        <v>1</v>
      </c>
      <c r="B376" t="str">
        <f t="shared" si="9"/>
        <v/>
      </c>
      <c r="C376">
        <f t="shared" si="10"/>
        <v>1</v>
      </c>
      <c r="D376" s="4"/>
      <c r="E376" t="s">
        <v>20</v>
      </c>
      <c r="F376" t="str">
        <f t="array" ref="F376">INDEX(Establishment!B$2:B$1042,MATCH($E376,Establishment!$A$2:$A$1042,0))</f>
        <v xml:space="preserve"> </v>
      </c>
      <c r="G376" t="str">
        <f t="array" ref="G376">INDEX(Establishment!C$2:C$1042,MATCH($E376,Establishment!$A$2:$A$1042,0))</f>
        <v xml:space="preserve"> </v>
      </c>
      <c r="I376" s="1"/>
      <c r="M376">
        <f t="shared" si="7"/>
        <v>0</v>
      </c>
      <c r="N376">
        <f t="shared" si="8"/>
        <v>0</v>
      </c>
      <c r="O376" t="s">
        <v>20</v>
      </c>
      <c r="P376" t="str">
        <f t="array" ref="P376">INDEX(Items!B$2:B$1090,MATCH($O376,Items!$A$2:$A$1090,0))</f>
        <v xml:space="preserve"> </v>
      </c>
      <c r="Q376" t="str">
        <f t="array" ref="Q376">INDEX(Items!C$2:C$1090,MATCH($O376,Items!$A$2:$A$1090,0))</f>
        <v xml:space="preserve"> </v>
      </c>
      <c r="R376" t="str">
        <f t="array" ref="R376">INDEX(Items!D$2:D$1090,MATCH($O376,Items!$A$2:$A$1090,0))</f>
        <v xml:space="preserve"> </v>
      </c>
    </row>
    <row r="377" spans="1:18" ht="15.75" customHeight="1" x14ac:dyDescent="0.25">
      <c r="A377">
        <f t="shared" si="6"/>
        <v>1</v>
      </c>
      <c r="B377" t="str">
        <f t="shared" si="9"/>
        <v/>
      </c>
      <c r="C377">
        <f t="shared" si="10"/>
        <v>1</v>
      </c>
      <c r="D377" s="4"/>
      <c r="E377" t="s">
        <v>20</v>
      </c>
      <c r="F377" t="str">
        <f t="array" ref="F377">INDEX(Establishment!B$2:B$1042,MATCH($E377,Establishment!$A$2:$A$1042,0))</f>
        <v xml:space="preserve"> </v>
      </c>
      <c r="G377" t="str">
        <f t="array" ref="G377">INDEX(Establishment!C$2:C$1042,MATCH($E377,Establishment!$A$2:$A$1042,0))</f>
        <v xml:space="preserve"> </v>
      </c>
      <c r="I377" s="1"/>
      <c r="M377">
        <f t="shared" si="7"/>
        <v>0</v>
      </c>
      <c r="N377">
        <f t="shared" si="8"/>
        <v>0</v>
      </c>
      <c r="O377" t="s">
        <v>20</v>
      </c>
      <c r="P377" t="str">
        <f t="array" ref="P377">INDEX(Items!B$2:B$1090,MATCH($O377,Items!$A$2:$A$1090,0))</f>
        <v xml:space="preserve"> </v>
      </c>
      <c r="Q377" t="str">
        <f t="array" ref="Q377">INDEX(Items!C$2:C$1090,MATCH($O377,Items!$A$2:$A$1090,0))</f>
        <v xml:space="preserve"> </v>
      </c>
      <c r="R377" t="str">
        <f t="array" ref="R377">INDEX(Items!D$2:D$1090,MATCH($O377,Items!$A$2:$A$1090,0))</f>
        <v xml:space="preserve"> </v>
      </c>
    </row>
    <row r="378" spans="1:18" ht="15.75" customHeight="1" x14ac:dyDescent="0.25">
      <c r="A378">
        <f t="shared" si="6"/>
        <v>1</v>
      </c>
      <c r="B378" t="str">
        <f t="shared" si="9"/>
        <v/>
      </c>
      <c r="C378">
        <f t="shared" si="10"/>
        <v>1</v>
      </c>
      <c r="D378" s="4"/>
      <c r="E378" t="s">
        <v>20</v>
      </c>
      <c r="F378" t="str">
        <f t="array" ref="F378">INDEX(Establishment!B$2:B$1042,MATCH($E378,Establishment!$A$2:$A$1042,0))</f>
        <v xml:space="preserve"> </v>
      </c>
      <c r="G378" t="str">
        <f t="array" ref="G378">INDEX(Establishment!C$2:C$1042,MATCH($E378,Establishment!$A$2:$A$1042,0))</f>
        <v xml:space="preserve"> </v>
      </c>
      <c r="I378" s="1"/>
      <c r="M378">
        <f t="shared" si="7"/>
        <v>0</v>
      </c>
      <c r="N378">
        <f t="shared" si="8"/>
        <v>0</v>
      </c>
      <c r="O378" t="s">
        <v>20</v>
      </c>
      <c r="P378" t="str">
        <f t="array" ref="P378">INDEX(Items!B$2:B$1090,MATCH($O378,Items!$A$2:$A$1090,0))</f>
        <v xml:space="preserve"> </v>
      </c>
      <c r="Q378" t="str">
        <f t="array" ref="Q378">INDEX(Items!C$2:C$1090,MATCH($O378,Items!$A$2:$A$1090,0))</f>
        <v xml:space="preserve"> </v>
      </c>
      <c r="R378" t="str">
        <f t="array" ref="R378">INDEX(Items!D$2:D$1090,MATCH($O378,Items!$A$2:$A$1090,0))</f>
        <v xml:space="preserve"> </v>
      </c>
    </row>
    <row r="379" spans="1:18" ht="15.75" customHeight="1" x14ac:dyDescent="0.25">
      <c r="A379">
        <f t="shared" si="6"/>
        <v>1</v>
      </c>
      <c r="B379" t="str">
        <f t="shared" si="9"/>
        <v/>
      </c>
      <c r="C379">
        <f t="shared" si="10"/>
        <v>1</v>
      </c>
      <c r="D379" s="4"/>
      <c r="E379" t="s">
        <v>20</v>
      </c>
      <c r="F379" t="str">
        <f t="array" ref="F379">INDEX(Establishment!B$2:B$1042,MATCH($E379,Establishment!$A$2:$A$1042,0))</f>
        <v xml:space="preserve"> </v>
      </c>
      <c r="G379" t="str">
        <f t="array" ref="G379">INDEX(Establishment!C$2:C$1042,MATCH($E379,Establishment!$A$2:$A$1042,0))</f>
        <v xml:space="preserve"> </v>
      </c>
      <c r="I379" s="1"/>
      <c r="M379">
        <f t="shared" si="7"/>
        <v>0</v>
      </c>
      <c r="N379">
        <f t="shared" si="8"/>
        <v>0</v>
      </c>
      <c r="O379" t="s">
        <v>20</v>
      </c>
      <c r="P379" t="str">
        <f t="array" ref="P379">INDEX(Items!B$2:B$1090,MATCH($O379,Items!$A$2:$A$1090,0))</f>
        <v xml:space="preserve"> </v>
      </c>
      <c r="Q379" t="str">
        <f t="array" ref="Q379">INDEX(Items!C$2:C$1090,MATCH($O379,Items!$A$2:$A$1090,0))</f>
        <v xml:space="preserve"> </v>
      </c>
      <c r="R379" t="str">
        <f t="array" ref="R379">INDEX(Items!D$2:D$1090,MATCH($O379,Items!$A$2:$A$1090,0))</f>
        <v xml:space="preserve"> </v>
      </c>
    </row>
    <row r="380" spans="1:18" ht="15.75" customHeight="1" x14ac:dyDescent="0.25">
      <c r="A380">
        <f t="shared" si="6"/>
        <v>1</v>
      </c>
      <c r="B380" t="str">
        <f t="shared" si="9"/>
        <v/>
      </c>
      <c r="C380">
        <f t="shared" si="10"/>
        <v>1</v>
      </c>
      <c r="D380" s="4"/>
      <c r="E380" t="s">
        <v>20</v>
      </c>
      <c r="F380" t="str">
        <f t="array" ref="F380">INDEX(Establishment!B$2:B$1042,MATCH($E380,Establishment!$A$2:$A$1042,0))</f>
        <v xml:space="preserve"> </v>
      </c>
      <c r="G380" t="str">
        <f t="array" ref="G380">INDEX(Establishment!C$2:C$1042,MATCH($E380,Establishment!$A$2:$A$1042,0))</f>
        <v xml:space="preserve"> </v>
      </c>
      <c r="I380" s="1"/>
      <c r="M380">
        <f t="shared" si="7"/>
        <v>0</v>
      </c>
      <c r="N380">
        <f t="shared" si="8"/>
        <v>0</v>
      </c>
      <c r="O380" t="s">
        <v>20</v>
      </c>
      <c r="P380" t="str">
        <f t="array" ref="P380">INDEX(Items!B$2:B$1090,MATCH($O380,Items!$A$2:$A$1090,0))</f>
        <v xml:space="preserve"> </v>
      </c>
      <c r="Q380" t="str">
        <f t="array" ref="Q380">INDEX(Items!C$2:C$1090,MATCH($O380,Items!$A$2:$A$1090,0))</f>
        <v xml:space="preserve"> </v>
      </c>
      <c r="R380" t="str">
        <f t="array" ref="R380">INDEX(Items!D$2:D$1090,MATCH($O380,Items!$A$2:$A$1090,0))</f>
        <v xml:space="preserve"> </v>
      </c>
    </row>
    <row r="381" spans="1:18" ht="15.75" customHeight="1" x14ac:dyDescent="0.25">
      <c r="A381">
        <f t="shared" si="6"/>
        <v>1</v>
      </c>
      <c r="B381" t="str">
        <f t="shared" si="9"/>
        <v/>
      </c>
      <c r="C381">
        <f t="shared" si="10"/>
        <v>1</v>
      </c>
      <c r="D381" s="4"/>
      <c r="E381" t="s">
        <v>20</v>
      </c>
      <c r="F381" t="str">
        <f t="array" ref="F381">INDEX(Establishment!B$2:B$1042,MATCH($E381,Establishment!$A$2:$A$1042,0))</f>
        <v xml:space="preserve"> </v>
      </c>
      <c r="G381" t="str">
        <f t="array" ref="G381">INDEX(Establishment!C$2:C$1042,MATCH($E381,Establishment!$A$2:$A$1042,0))</f>
        <v xml:space="preserve"> </v>
      </c>
      <c r="I381" s="1"/>
      <c r="M381">
        <f t="shared" si="7"/>
        <v>0</v>
      </c>
      <c r="N381">
        <f t="shared" si="8"/>
        <v>0</v>
      </c>
      <c r="O381" t="s">
        <v>20</v>
      </c>
      <c r="P381" t="str">
        <f t="array" ref="P381">INDEX(Items!B$2:B$1090,MATCH($O381,Items!$A$2:$A$1090,0))</f>
        <v xml:space="preserve"> </v>
      </c>
      <c r="Q381" t="str">
        <f t="array" ref="Q381">INDEX(Items!C$2:C$1090,MATCH($O381,Items!$A$2:$A$1090,0))</f>
        <v xml:space="preserve"> </v>
      </c>
      <c r="R381" t="str">
        <f t="array" ref="R381">INDEX(Items!D$2:D$1090,MATCH($O381,Items!$A$2:$A$1090,0))</f>
        <v xml:space="preserve"> </v>
      </c>
    </row>
    <row r="382" spans="1:18" ht="15.75" customHeight="1" x14ac:dyDescent="0.25">
      <c r="A382">
        <f t="shared" si="6"/>
        <v>1</v>
      </c>
      <c r="B382" t="str">
        <f t="shared" si="9"/>
        <v/>
      </c>
      <c r="C382">
        <f t="shared" si="10"/>
        <v>1</v>
      </c>
      <c r="D382" s="4"/>
      <c r="E382" t="s">
        <v>20</v>
      </c>
      <c r="F382" t="str">
        <f t="array" ref="F382">INDEX(Establishment!B$2:B$1042,MATCH($E382,Establishment!$A$2:$A$1042,0))</f>
        <v xml:space="preserve"> </v>
      </c>
      <c r="G382" t="str">
        <f t="array" ref="G382">INDEX(Establishment!C$2:C$1042,MATCH($E382,Establishment!$A$2:$A$1042,0))</f>
        <v xml:space="preserve"> </v>
      </c>
      <c r="I382" s="1"/>
      <c r="M382">
        <f t="shared" si="7"/>
        <v>0</v>
      </c>
      <c r="N382">
        <f t="shared" si="8"/>
        <v>0</v>
      </c>
      <c r="O382" t="s">
        <v>20</v>
      </c>
      <c r="P382" t="str">
        <f t="array" ref="P382">INDEX(Items!B$2:B$1090,MATCH($O382,Items!$A$2:$A$1090,0))</f>
        <v xml:space="preserve"> </v>
      </c>
      <c r="Q382" t="str">
        <f t="array" ref="Q382">INDEX(Items!C$2:C$1090,MATCH($O382,Items!$A$2:$A$1090,0))</f>
        <v xml:space="preserve"> </v>
      </c>
      <c r="R382" t="str">
        <f t="array" ref="R382">INDEX(Items!D$2:D$1090,MATCH($O382,Items!$A$2:$A$1090,0))</f>
        <v xml:space="preserve"> </v>
      </c>
    </row>
    <row r="383" spans="1:18" ht="15.75" customHeight="1" x14ac:dyDescent="0.25">
      <c r="A383">
        <f t="shared" si="6"/>
        <v>1</v>
      </c>
      <c r="B383" t="str">
        <f t="shared" si="9"/>
        <v/>
      </c>
      <c r="C383">
        <f t="shared" si="10"/>
        <v>1</v>
      </c>
      <c r="D383" s="4"/>
      <c r="E383" t="s">
        <v>20</v>
      </c>
      <c r="F383" t="str">
        <f t="array" ref="F383">INDEX(Establishment!B$2:B$1042,MATCH($E383,Establishment!$A$2:$A$1042,0))</f>
        <v xml:space="preserve"> </v>
      </c>
      <c r="G383" t="str">
        <f t="array" ref="G383">INDEX(Establishment!C$2:C$1042,MATCH($E383,Establishment!$A$2:$A$1042,0))</f>
        <v xml:space="preserve"> </v>
      </c>
      <c r="I383" s="1"/>
      <c r="M383">
        <f t="shared" si="7"/>
        <v>0</v>
      </c>
      <c r="N383">
        <f t="shared" si="8"/>
        <v>0</v>
      </c>
      <c r="O383" t="s">
        <v>20</v>
      </c>
      <c r="P383" t="str">
        <f t="array" ref="P383">INDEX(Items!B$2:B$1090,MATCH($O383,Items!$A$2:$A$1090,0))</f>
        <v xml:space="preserve"> </v>
      </c>
      <c r="Q383" t="str">
        <f t="array" ref="Q383">INDEX(Items!C$2:C$1090,MATCH($O383,Items!$A$2:$A$1090,0))</f>
        <v xml:space="preserve"> </v>
      </c>
      <c r="R383" t="str">
        <f t="array" ref="R383">INDEX(Items!D$2:D$1090,MATCH($O383,Items!$A$2:$A$1090,0))</f>
        <v xml:space="preserve"> </v>
      </c>
    </row>
    <row r="384" spans="1:18" ht="15.75" customHeight="1" x14ac:dyDescent="0.25">
      <c r="A384">
        <f t="shared" si="6"/>
        <v>1</v>
      </c>
      <c r="B384" t="str">
        <f t="shared" si="9"/>
        <v/>
      </c>
      <c r="C384">
        <f t="shared" si="10"/>
        <v>1</v>
      </c>
      <c r="D384" s="4"/>
      <c r="E384" t="s">
        <v>20</v>
      </c>
      <c r="F384" t="str">
        <f t="array" ref="F384">INDEX(Establishment!B$2:B$1042,MATCH($E384,Establishment!$A$2:$A$1042,0))</f>
        <v xml:space="preserve"> </v>
      </c>
      <c r="G384" t="str">
        <f t="array" ref="G384">INDEX(Establishment!C$2:C$1042,MATCH($E384,Establishment!$A$2:$A$1042,0))</f>
        <v xml:space="preserve"> </v>
      </c>
      <c r="I384" s="1"/>
      <c r="M384">
        <f t="shared" si="7"/>
        <v>0</v>
      </c>
      <c r="N384">
        <f t="shared" si="8"/>
        <v>0</v>
      </c>
      <c r="O384" t="s">
        <v>20</v>
      </c>
      <c r="P384" t="str">
        <f t="array" ref="P384">INDEX(Items!B$2:B$1090,MATCH($O384,Items!$A$2:$A$1090,0))</f>
        <v xml:space="preserve"> </v>
      </c>
      <c r="Q384" t="str">
        <f t="array" ref="Q384">INDEX(Items!C$2:C$1090,MATCH($O384,Items!$A$2:$A$1090,0))</f>
        <v xml:space="preserve"> </v>
      </c>
      <c r="R384" t="str">
        <f t="array" ref="R384">INDEX(Items!D$2:D$1090,MATCH($O384,Items!$A$2:$A$1090,0))</f>
        <v xml:space="preserve"> </v>
      </c>
    </row>
    <row r="385" spans="1:18" ht="15.75" customHeight="1" x14ac:dyDescent="0.25">
      <c r="A385">
        <f t="shared" si="6"/>
        <v>1</v>
      </c>
      <c r="B385" t="str">
        <f t="shared" si="9"/>
        <v/>
      </c>
      <c r="C385">
        <f t="shared" si="10"/>
        <v>1</v>
      </c>
      <c r="D385" s="4"/>
      <c r="E385" t="s">
        <v>20</v>
      </c>
      <c r="F385" t="str">
        <f t="array" ref="F385">INDEX(Establishment!B$2:B$1042,MATCH($E385,Establishment!$A$2:$A$1042,0))</f>
        <v xml:space="preserve"> </v>
      </c>
      <c r="G385" t="str">
        <f t="array" ref="G385">INDEX(Establishment!C$2:C$1042,MATCH($E385,Establishment!$A$2:$A$1042,0))</f>
        <v xml:space="preserve"> </v>
      </c>
      <c r="I385" s="1"/>
      <c r="M385">
        <f t="shared" si="7"/>
        <v>0</v>
      </c>
      <c r="N385">
        <f t="shared" si="8"/>
        <v>0</v>
      </c>
      <c r="O385" t="s">
        <v>20</v>
      </c>
      <c r="P385" t="str">
        <f t="array" ref="P385">INDEX(Items!B$2:B$1090,MATCH($O385,Items!$A$2:$A$1090,0))</f>
        <v xml:space="preserve"> </v>
      </c>
      <c r="Q385" t="str">
        <f t="array" ref="Q385">INDEX(Items!C$2:C$1090,MATCH($O385,Items!$A$2:$A$1090,0))</f>
        <v xml:space="preserve"> </v>
      </c>
      <c r="R385" t="str">
        <f t="array" ref="R385">INDEX(Items!D$2:D$1090,MATCH($O385,Items!$A$2:$A$1090,0))</f>
        <v xml:space="preserve"> </v>
      </c>
    </row>
    <row r="386" spans="1:18" ht="15.75" customHeight="1" x14ac:dyDescent="0.25">
      <c r="A386">
        <f t="shared" si="6"/>
        <v>1</v>
      </c>
      <c r="B386" t="str">
        <f t="shared" si="9"/>
        <v/>
      </c>
      <c r="C386">
        <f t="shared" si="10"/>
        <v>1</v>
      </c>
      <c r="D386" s="4"/>
      <c r="E386" t="s">
        <v>20</v>
      </c>
      <c r="F386" t="str">
        <f t="array" ref="F386">INDEX(Establishment!B$2:B$1042,MATCH($E386,Establishment!$A$2:$A$1042,0))</f>
        <v xml:space="preserve"> </v>
      </c>
      <c r="G386" t="str">
        <f t="array" ref="G386">INDEX(Establishment!C$2:C$1042,MATCH($E386,Establishment!$A$2:$A$1042,0))</f>
        <v xml:space="preserve"> </v>
      </c>
      <c r="I386" s="1"/>
      <c r="M386">
        <f t="shared" si="7"/>
        <v>0</v>
      </c>
      <c r="N386">
        <f t="shared" si="8"/>
        <v>0</v>
      </c>
      <c r="O386" t="s">
        <v>20</v>
      </c>
      <c r="P386" t="str">
        <f t="array" ref="P386">INDEX(Items!B$2:B$1090,MATCH($O386,Items!$A$2:$A$1090,0))</f>
        <v xml:space="preserve"> </v>
      </c>
      <c r="Q386" t="str">
        <f t="array" ref="Q386">INDEX(Items!C$2:C$1090,MATCH($O386,Items!$A$2:$A$1090,0))</f>
        <v xml:space="preserve"> </v>
      </c>
      <c r="R386" t="str">
        <f t="array" ref="R386">INDEX(Items!D$2:D$1090,MATCH($O386,Items!$A$2:$A$1090,0))</f>
        <v xml:space="preserve"> </v>
      </c>
    </row>
    <row r="387" spans="1:18" ht="15.75" customHeight="1" x14ac:dyDescent="0.25">
      <c r="A387">
        <f t="shared" si="6"/>
        <v>1</v>
      </c>
      <c r="B387" t="str">
        <f t="shared" si="9"/>
        <v/>
      </c>
      <c r="C387">
        <f t="shared" si="10"/>
        <v>1</v>
      </c>
      <c r="D387" s="4"/>
      <c r="E387" t="s">
        <v>20</v>
      </c>
      <c r="F387" t="str">
        <f t="array" ref="F387">INDEX(Establishment!B$2:B$1042,MATCH($E387,Establishment!$A$2:$A$1042,0))</f>
        <v xml:space="preserve"> </v>
      </c>
      <c r="G387" t="str">
        <f t="array" ref="G387">INDEX(Establishment!C$2:C$1042,MATCH($E387,Establishment!$A$2:$A$1042,0))</f>
        <v xml:space="preserve"> </v>
      </c>
      <c r="I387" s="1"/>
      <c r="M387">
        <f t="shared" si="7"/>
        <v>0</v>
      </c>
      <c r="N387">
        <f t="shared" si="8"/>
        <v>0</v>
      </c>
      <c r="O387" t="s">
        <v>20</v>
      </c>
      <c r="P387" t="str">
        <f t="array" ref="P387">INDEX(Items!B$2:B$1090,MATCH($O387,Items!$A$2:$A$1090,0))</f>
        <v xml:space="preserve"> </v>
      </c>
      <c r="Q387" t="str">
        <f t="array" ref="Q387">INDEX(Items!C$2:C$1090,MATCH($O387,Items!$A$2:$A$1090,0))</f>
        <v xml:space="preserve"> </v>
      </c>
      <c r="R387" t="str">
        <f t="array" ref="R387">INDEX(Items!D$2:D$1090,MATCH($O387,Items!$A$2:$A$1090,0))</f>
        <v xml:space="preserve"> </v>
      </c>
    </row>
    <row r="388" spans="1:18" ht="15.75" customHeight="1" x14ac:dyDescent="0.25">
      <c r="A388">
        <f t="shared" si="6"/>
        <v>1</v>
      </c>
      <c r="B388" t="str">
        <f t="shared" si="9"/>
        <v/>
      </c>
      <c r="C388">
        <f t="shared" si="10"/>
        <v>1</v>
      </c>
      <c r="D388" s="4"/>
      <c r="E388" t="s">
        <v>20</v>
      </c>
      <c r="F388" t="str">
        <f t="array" ref="F388">INDEX(Establishment!B$2:B$1042,MATCH($E388,Establishment!$A$2:$A$1042,0))</f>
        <v xml:space="preserve"> </v>
      </c>
      <c r="G388" t="str">
        <f t="array" ref="G388">INDEX(Establishment!C$2:C$1042,MATCH($E388,Establishment!$A$2:$A$1042,0))</f>
        <v xml:space="preserve"> </v>
      </c>
      <c r="I388" s="1"/>
      <c r="M388">
        <f t="shared" si="7"/>
        <v>0</v>
      </c>
      <c r="N388">
        <f t="shared" si="8"/>
        <v>0</v>
      </c>
      <c r="O388" t="s">
        <v>20</v>
      </c>
      <c r="P388" t="str">
        <f t="array" ref="P388">INDEX(Items!B$2:B$1090,MATCH($O388,Items!$A$2:$A$1090,0))</f>
        <v xml:space="preserve"> </v>
      </c>
      <c r="Q388" t="str">
        <f t="array" ref="Q388">INDEX(Items!C$2:C$1090,MATCH($O388,Items!$A$2:$A$1090,0))</f>
        <v xml:space="preserve"> </v>
      </c>
      <c r="R388" t="str">
        <f t="array" ref="R388">INDEX(Items!D$2:D$1090,MATCH($O388,Items!$A$2:$A$1090,0))</f>
        <v xml:space="preserve"> </v>
      </c>
    </row>
    <row r="389" spans="1:18" ht="15.75" customHeight="1" x14ac:dyDescent="0.25">
      <c r="A389">
        <f t="shared" si="6"/>
        <v>1</v>
      </c>
      <c r="B389" t="str">
        <f t="shared" si="9"/>
        <v/>
      </c>
      <c r="C389">
        <f t="shared" si="10"/>
        <v>1</v>
      </c>
      <c r="D389" s="4"/>
      <c r="E389" t="s">
        <v>20</v>
      </c>
      <c r="F389" t="str">
        <f t="array" ref="F389">INDEX(Establishment!B$2:B$1042,MATCH($E389,Establishment!$A$2:$A$1042,0))</f>
        <v xml:space="preserve"> </v>
      </c>
      <c r="G389" t="str">
        <f t="array" ref="G389">INDEX(Establishment!C$2:C$1042,MATCH($E389,Establishment!$A$2:$A$1042,0))</f>
        <v xml:space="preserve"> </v>
      </c>
      <c r="I389" s="1"/>
      <c r="M389">
        <f t="shared" si="7"/>
        <v>0</v>
      </c>
      <c r="N389">
        <f t="shared" si="8"/>
        <v>0</v>
      </c>
      <c r="O389" t="s">
        <v>20</v>
      </c>
      <c r="P389" t="str">
        <f t="array" ref="P389">INDEX(Items!B$2:B$1090,MATCH($O389,Items!$A$2:$A$1090,0))</f>
        <v xml:space="preserve"> </v>
      </c>
      <c r="Q389" t="str">
        <f t="array" ref="Q389">INDEX(Items!C$2:C$1090,MATCH($O389,Items!$A$2:$A$1090,0))</f>
        <v xml:space="preserve"> </v>
      </c>
      <c r="R389" t="str">
        <f t="array" ref="R389">INDEX(Items!D$2:D$1090,MATCH($O389,Items!$A$2:$A$1090,0))</f>
        <v xml:space="preserve"> </v>
      </c>
    </row>
    <row r="390" spans="1:18" ht="15.75" customHeight="1" x14ac:dyDescent="0.25">
      <c r="A390">
        <f t="shared" si="6"/>
        <v>1</v>
      </c>
      <c r="B390" t="str">
        <f t="shared" si="9"/>
        <v/>
      </c>
      <c r="C390">
        <f t="shared" si="10"/>
        <v>1</v>
      </c>
      <c r="D390" s="4"/>
      <c r="E390" t="s">
        <v>20</v>
      </c>
      <c r="F390" t="str">
        <f t="array" ref="F390">INDEX(Establishment!B$2:B$1042,MATCH($E390,Establishment!$A$2:$A$1042,0))</f>
        <v xml:space="preserve"> </v>
      </c>
      <c r="G390" t="str">
        <f t="array" ref="G390">INDEX(Establishment!C$2:C$1042,MATCH($E390,Establishment!$A$2:$A$1042,0))</f>
        <v xml:space="preserve"> </v>
      </c>
      <c r="I390" s="1"/>
      <c r="M390">
        <f t="shared" si="7"/>
        <v>0</v>
      </c>
      <c r="N390">
        <f t="shared" si="8"/>
        <v>0</v>
      </c>
      <c r="O390" t="s">
        <v>20</v>
      </c>
      <c r="P390" t="str">
        <f t="array" ref="P390">INDEX(Items!B$2:B$1090,MATCH($O390,Items!$A$2:$A$1090,0))</f>
        <v xml:space="preserve"> </v>
      </c>
      <c r="Q390" t="str">
        <f t="array" ref="Q390">INDEX(Items!C$2:C$1090,MATCH($O390,Items!$A$2:$A$1090,0))</f>
        <v xml:space="preserve"> </v>
      </c>
      <c r="R390" t="str">
        <f t="array" ref="R390">INDEX(Items!D$2:D$1090,MATCH($O390,Items!$A$2:$A$1090,0))</f>
        <v xml:space="preserve"> </v>
      </c>
    </row>
    <row r="391" spans="1:18" ht="15.75" customHeight="1" x14ac:dyDescent="0.25">
      <c r="A391">
        <f t="shared" si="6"/>
        <v>1</v>
      </c>
      <c r="B391" t="str">
        <f t="shared" si="9"/>
        <v/>
      </c>
      <c r="C391">
        <f t="shared" si="10"/>
        <v>1</v>
      </c>
      <c r="D391" s="4"/>
      <c r="E391" t="s">
        <v>20</v>
      </c>
      <c r="F391" t="str">
        <f t="array" ref="F391">INDEX(Establishment!B$2:B$1042,MATCH($E391,Establishment!$A$2:$A$1042,0))</f>
        <v xml:space="preserve"> </v>
      </c>
      <c r="G391" t="str">
        <f t="array" ref="G391">INDEX(Establishment!C$2:C$1042,MATCH($E391,Establishment!$A$2:$A$1042,0))</f>
        <v xml:space="preserve"> </v>
      </c>
      <c r="I391" s="1"/>
      <c r="M391">
        <f t="shared" si="7"/>
        <v>0</v>
      </c>
      <c r="N391">
        <f t="shared" si="8"/>
        <v>0</v>
      </c>
      <c r="O391" t="s">
        <v>20</v>
      </c>
      <c r="P391" t="str">
        <f t="array" ref="P391">INDEX(Items!B$2:B$1090,MATCH($O391,Items!$A$2:$A$1090,0))</f>
        <v xml:space="preserve"> </v>
      </c>
      <c r="Q391" t="str">
        <f t="array" ref="Q391">INDEX(Items!C$2:C$1090,MATCH($O391,Items!$A$2:$A$1090,0))</f>
        <v xml:space="preserve"> </v>
      </c>
      <c r="R391" t="str">
        <f t="array" ref="R391">INDEX(Items!D$2:D$1090,MATCH($O391,Items!$A$2:$A$1090,0))</f>
        <v xml:space="preserve"> </v>
      </c>
    </row>
    <row r="392" spans="1:18" ht="15.75" customHeight="1" x14ac:dyDescent="0.25">
      <c r="A392">
        <f t="shared" si="6"/>
        <v>1</v>
      </c>
      <c r="B392" t="str">
        <f t="shared" si="9"/>
        <v/>
      </c>
      <c r="C392">
        <f t="shared" si="10"/>
        <v>1</v>
      </c>
      <c r="D392" s="4"/>
      <c r="E392" t="s">
        <v>20</v>
      </c>
      <c r="F392" t="str">
        <f t="array" ref="F392">INDEX(Establishment!B$2:B$1042,MATCH($E392,Establishment!$A$2:$A$1042,0))</f>
        <v xml:space="preserve"> </v>
      </c>
      <c r="G392" t="str">
        <f t="array" ref="G392">INDEX(Establishment!C$2:C$1042,MATCH($E392,Establishment!$A$2:$A$1042,0))</f>
        <v xml:space="preserve"> </v>
      </c>
      <c r="I392" s="1"/>
      <c r="M392">
        <f t="shared" si="7"/>
        <v>0</v>
      </c>
      <c r="N392">
        <f t="shared" si="8"/>
        <v>0</v>
      </c>
      <c r="O392" t="s">
        <v>20</v>
      </c>
      <c r="P392" t="str">
        <f t="array" ref="P392">INDEX(Items!B$2:B$1090,MATCH($O392,Items!$A$2:$A$1090,0))</f>
        <v xml:space="preserve"> </v>
      </c>
      <c r="Q392" t="str">
        <f t="array" ref="Q392">INDEX(Items!C$2:C$1090,MATCH($O392,Items!$A$2:$A$1090,0))</f>
        <v xml:space="preserve"> </v>
      </c>
      <c r="R392" t="str">
        <f t="array" ref="R392">INDEX(Items!D$2:D$1090,MATCH($O392,Items!$A$2:$A$1090,0))</f>
        <v xml:space="preserve"> </v>
      </c>
    </row>
    <row r="393" spans="1:18" ht="15.75" customHeight="1" x14ac:dyDescent="0.25">
      <c r="A393">
        <f t="shared" si="6"/>
        <v>1</v>
      </c>
      <c r="B393" t="str">
        <f t="shared" si="9"/>
        <v/>
      </c>
      <c r="C393">
        <f t="shared" si="10"/>
        <v>1</v>
      </c>
      <c r="D393" s="4"/>
      <c r="E393" t="s">
        <v>20</v>
      </c>
      <c r="F393" t="str">
        <f t="array" ref="F393">INDEX(Establishment!B$2:B$1042,MATCH($E393,Establishment!$A$2:$A$1042,0))</f>
        <v xml:space="preserve"> </v>
      </c>
      <c r="G393" t="str">
        <f t="array" ref="G393">INDEX(Establishment!C$2:C$1042,MATCH($E393,Establishment!$A$2:$A$1042,0))</f>
        <v xml:space="preserve"> </v>
      </c>
      <c r="I393" s="1"/>
      <c r="M393">
        <f t="shared" si="7"/>
        <v>0</v>
      </c>
      <c r="N393">
        <f t="shared" si="8"/>
        <v>0</v>
      </c>
      <c r="O393" t="s">
        <v>20</v>
      </c>
      <c r="P393" t="str">
        <f t="array" ref="P393">INDEX(Items!B$2:B$1090,MATCH($O393,Items!$A$2:$A$1090,0))</f>
        <v xml:space="preserve"> </v>
      </c>
      <c r="Q393" t="str">
        <f t="array" ref="Q393">INDEX(Items!C$2:C$1090,MATCH($O393,Items!$A$2:$A$1090,0))</f>
        <v xml:space="preserve"> </v>
      </c>
      <c r="R393" t="str">
        <f t="array" ref="R393">INDEX(Items!D$2:D$1090,MATCH($O393,Items!$A$2:$A$1090,0))</f>
        <v xml:space="preserve"> </v>
      </c>
    </row>
    <row r="394" spans="1:18" ht="15.75" customHeight="1" x14ac:dyDescent="0.25">
      <c r="A394">
        <f t="shared" si="6"/>
        <v>1</v>
      </c>
      <c r="B394" t="str">
        <f t="shared" si="9"/>
        <v/>
      </c>
      <c r="C394">
        <f t="shared" si="10"/>
        <v>1</v>
      </c>
      <c r="D394" s="4"/>
      <c r="E394" t="s">
        <v>20</v>
      </c>
      <c r="F394" t="str">
        <f t="array" ref="F394">INDEX(Establishment!B$2:B$1042,MATCH($E394,Establishment!$A$2:$A$1042,0))</f>
        <v xml:space="preserve"> </v>
      </c>
      <c r="G394" t="str">
        <f t="array" ref="G394">INDEX(Establishment!C$2:C$1042,MATCH($E394,Establishment!$A$2:$A$1042,0))</f>
        <v xml:space="preserve"> </v>
      </c>
      <c r="I394" s="1"/>
      <c r="M394">
        <f t="shared" si="7"/>
        <v>0</v>
      </c>
      <c r="N394">
        <f t="shared" si="8"/>
        <v>0</v>
      </c>
      <c r="O394" t="s">
        <v>20</v>
      </c>
      <c r="P394" t="str">
        <f t="array" ref="P394">INDEX(Items!B$2:B$1090,MATCH($O394,Items!$A$2:$A$1090,0))</f>
        <v xml:space="preserve"> </v>
      </c>
      <c r="Q394" t="str">
        <f t="array" ref="Q394">INDEX(Items!C$2:C$1090,MATCH($O394,Items!$A$2:$A$1090,0))</f>
        <v xml:space="preserve"> </v>
      </c>
      <c r="R394" t="str">
        <f t="array" ref="R394">INDEX(Items!D$2:D$1090,MATCH($O394,Items!$A$2:$A$1090,0))</f>
        <v xml:space="preserve"> </v>
      </c>
    </row>
    <row r="395" spans="1:18" ht="15.75" customHeight="1" x14ac:dyDescent="0.25">
      <c r="A395">
        <f t="shared" si="6"/>
        <v>1</v>
      </c>
      <c r="B395" t="str">
        <f t="shared" si="9"/>
        <v/>
      </c>
      <c r="C395">
        <f t="shared" si="10"/>
        <v>1</v>
      </c>
      <c r="D395" s="4"/>
      <c r="E395" t="s">
        <v>20</v>
      </c>
      <c r="F395" t="str">
        <f t="array" ref="F395">INDEX(Establishment!B$2:B$1042,MATCH($E395,Establishment!$A$2:$A$1042,0))</f>
        <v xml:space="preserve"> </v>
      </c>
      <c r="G395" t="str">
        <f t="array" ref="G395">INDEX(Establishment!C$2:C$1042,MATCH($E395,Establishment!$A$2:$A$1042,0))</f>
        <v xml:space="preserve"> </v>
      </c>
      <c r="I395" s="1"/>
      <c r="M395">
        <f t="shared" si="7"/>
        <v>0</v>
      </c>
      <c r="N395">
        <f t="shared" si="8"/>
        <v>0</v>
      </c>
      <c r="O395" t="s">
        <v>20</v>
      </c>
      <c r="P395" t="str">
        <f t="array" ref="P395">INDEX(Items!B$2:B$1090,MATCH($O395,Items!$A$2:$A$1090,0))</f>
        <v xml:space="preserve"> </v>
      </c>
      <c r="Q395" t="str">
        <f t="array" ref="Q395">INDEX(Items!C$2:C$1090,MATCH($O395,Items!$A$2:$A$1090,0))</f>
        <v xml:space="preserve"> </v>
      </c>
      <c r="R395" t="str">
        <f t="array" ref="R395">INDEX(Items!D$2:D$1090,MATCH($O395,Items!$A$2:$A$1090,0))</f>
        <v xml:space="preserve"> </v>
      </c>
    </row>
    <row r="396" spans="1:18" ht="15.75" customHeight="1" x14ac:dyDescent="0.25">
      <c r="A396">
        <f t="shared" si="6"/>
        <v>1</v>
      </c>
      <c r="B396" t="str">
        <f t="shared" si="9"/>
        <v/>
      </c>
      <c r="C396">
        <f t="shared" si="10"/>
        <v>1</v>
      </c>
      <c r="D396" s="4"/>
      <c r="E396" t="s">
        <v>20</v>
      </c>
      <c r="F396" t="str">
        <f t="array" ref="F396">INDEX(Establishment!B$2:B$1042,MATCH($E396,Establishment!$A$2:$A$1042,0))</f>
        <v xml:space="preserve"> </v>
      </c>
      <c r="G396" t="str">
        <f t="array" ref="G396">INDEX(Establishment!C$2:C$1042,MATCH($E396,Establishment!$A$2:$A$1042,0))</f>
        <v xml:space="preserve"> </v>
      </c>
      <c r="I396" s="1"/>
      <c r="M396">
        <f t="shared" si="7"/>
        <v>0</v>
      </c>
      <c r="N396">
        <f t="shared" si="8"/>
        <v>0</v>
      </c>
      <c r="O396" t="s">
        <v>20</v>
      </c>
      <c r="P396" t="str">
        <f t="array" ref="P396">INDEX(Items!B$2:B$1090,MATCH($O396,Items!$A$2:$A$1090,0))</f>
        <v xml:space="preserve"> </v>
      </c>
      <c r="Q396" t="str">
        <f t="array" ref="Q396">INDEX(Items!C$2:C$1090,MATCH($O396,Items!$A$2:$A$1090,0))</f>
        <v xml:space="preserve"> </v>
      </c>
      <c r="R396" t="str">
        <f t="array" ref="R396">INDEX(Items!D$2:D$1090,MATCH($O396,Items!$A$2:$A$1090,0))</f>
        <v xml:space="preserve"> </v>
      </c>
    </row>
    <row r="397" spans="1:18" ht="15.75" customHeight="1" x14ac:dyDescent="0.25">
      <c r="A397">
        <f t="shared" si="6"/>
        <v>1</v>
      </c>
      <c r="B397" t="str">
        <f t="shared" si="9"/>
        <v/>
      </c>
      <c r="C397">
        <f t="shared" si="10"/>
        <v>1</v>
      </c>
      <c r="D397" s="4"/>
      <c r="E397" t="s">
        <v>20</v>
      </c>
      <c r="F397" t="str">
        <f t="array" ref="F397">INDEX(Establishment!B$2:B$1042,MATCH($E397,Establishment!$A$2:$A$1042,0))</f>
        <v xml:space="preserve"> </v>
      </c>
      <c r="G397" t="str">
        <f t="array" ref="G397">INDEX(Establishment!C$2:C$1042,MATCH($E397,Establishment!$A$2:$A$1042,0))</f>
        <v xml:space="preserve"> </v>
      </c>
      <c r="I397" s="1"/>
      <c r="M397">
        <f t="shared" si="7"/>
        <v>0</v>
      </c>
      <c r="N397">
        <f t="shared" si="8"/>
        <v>0</v>
      </c>
      <c r="O397" t="s">
        <v>20</v>
      </c>
      <c r="P397" t="str">
        <f t="array" ref="P397">INDEX(Items!B$2:B$1090,MATCH($O397,Items!$A$2:$A$1090,0))</f>
        <v xml:space="preserve"> </v>
      </c>
      <c r="Q397" t="str">
        <f t="array" ref="Q397">INDEX(Items!C$2:C$1090,MATCH($O397,Items!$A$2:$A$1090,0))</f>
        <v xml:space="preserve"> </v>
      </c>
      <c r="R397" t="str">
        <f t="array" ref="R397">INDEX(Items!D$2:D$1090,MATCH($O397,Items!$A$2:$A$1090,0))</f>
        <v xml:space="preserve"> </v>
      </c>
    </row>
    <row r="398" spans="1:18" ht="15.75" customHeight="1" x14ac:dyDescent="0.25">
      <c r="A398">
        <f t="shared" si="6"/>
        <v>1</v>
      </c>
      <c r="B398" t="str">
        <f t="shared" si="9"/>
        <v/>
      </c>
      <c r="C398">
        <f t="shared" si="10"/>
        <v>1</v>
      </c>
      <c r="D398" s="4"/>
      <c r="E398" t="s">
        <v>20</v>
      </c>
      <c r="F398" t="str">
        <f t="array" ref="F398">INDEX(Establishment!B$2:B$1042,MATCH($E398,Establishment!$A$2:$A$1042,0))</f>
        <v xml:space="preserve"> </v>
      </c>
      <c r="G398" t="str">
        <f t="array" ref="G398">INDEX(Establishment!C$2:C$1042,MATCH($E398,Establishment!$A$2:$A$1042,0))</f>
        <v xml:space="preserve"> </v>
      </c>
      <c r="I398" s="1"/>
      <c r="M398">
        <f t="shared" si="7"/>
        <v>0</v>
      </c>
      <c r="N398">
        <f t="shared" si="8"/>
        <v>0</v>
      </c>
      <c r="O398" t="s">
        <v>20</v>
      </c>
      <c r="P398" t="str">
        <f t="array" ref="P398">INDEX(Items!B$2:B$1090,MATCH($O398,Items!$A$2:$A$1090,0))</f>
        <v xml:space="preserve"> </v>
      </c>
      <c r="Q398" t="str">
        <f t="array" ref="Q398">INDEX(Items!C$2:C$1090,MATCH($O398,Items!$A$2:$A$1090,0))</f>
        <v xml:space="preserve"> </v>
      </c>
      <c r="R398" t="str">
        <f t="array" ref="R398">INDEX(Items!D$2:D$1090,MATCH($O398,Items!$A$2:$A$1090,0))</f>
        <v xml:space="preserve"> </v>
      </c>
    </row>
    <row r="399" spans="1:18" ht="15.75" customHeight="1" x14ac:dyDescent="0.25">
      <c r="A399">
        <f t="shared" si="6"/>
        <v>1</v>
      </c>
      <c r="B399" t="str">
        <f t="shared" si="9"/>
        <v/>
      </c>
      <c r="C399">
        <f t="shared" si="10"/>
        <v>1</v>
      </c>
      <c r="D399" s="4"/>
      <c r="E399" t="s">
        <v>20</v>
      </c>
      <c r="F399" t="str">
        <f t="array" ref="F399">INDEX(Establishment!B$2:B$1042,MATCH($E399,Establishment!$A$2:$A$1042,0))</f>
        <v xml:space="preserve"> </v>
      </c>
      <c r="G399" t="str">
        <f t="array" ref="G399">INDEX(Establishment!C$2:C$1042,MATCH($E399,Establishment!$A$2:$A$1042,0))</f>
        <v xml:space="preserve"> </v>
      </c>
      <c r="I399" s="1"/>
      <c r="M399">
        <f t="shared" si="7"/>
        <v>0</v>
      </c>
      <c r="N399">
        <f t="shared" si="8"/>
        <v>0</v>
      </c>
      <c r="O399" t="s">
        <v>20</v>
      </c>
      <c r="P399" t="str">
        <f t="array" ref="P399">INDEX(Items!B$2:B$1090,MATCH($O399,Items!$A$2:$A$1090,0))</f>
        <v xml:space="preserve"> </v>
      </c>
      <c r="Q399" t="str">
        <f t="array" ref="Q399">INDEX(Items!C$2:C$1090,MATCH($O399,Items!$A$2:$A$1090,0))</f>
        <v xml:space="preserve"> </v>
      </c>
      <c r="R399" t="str">
        <f t="array" ref="R399">INDEX(Items!D$2:D$1090,MATCH($O399,Items!$A$2:$A$1090,0))</f>
        <v xml:space="preserve"> </v>
      </c>
    </row>
    <row r="400" spans="1:18" ht="15.75" customHeight="1" x14ac:dyDescent="0.25">
      <c r="A400">
        <f t="shared" si="6"/>
        <v>1</v>
      </c>
      <c r="B400" t="str">
        <f t="shared" si="9"/>
        <v/>
      </c>
      <c r="C400">
        <f t="shared" si="10"/>
        <v>1</v>
      </c>
      <c r="D400" s="4"/>
      <c r="E400" t="s">
        <v>20</v>
      </c>
      <c r="F400" t="str">
        <f t="array" ref="F400">INDEX(Establishment!B$2:B$1042,MATCH($E400,Establishment!$A$2:$A$1042,0))</f>
        <v xml:space="preserve"> </v>
      </c>
      <c r="G400" t="str">
        <f t="array" ref="G400">INDEX(Establishment!C$2:C$1042,MATCH($E400,Establishment!$A$2:$A$1042,0))</f>
        <v xml:space="preserve"> </v>
      </c>
      <c r="I400" s="1"/>
      <c r="M400">
        <f t="shared" si="7"/>
        <v>0</v>
      </c>
      <c r="N400">
        <f t="shared" si="8"/>
        <v>0</v>
      </c>
      <c r="O400" t="s">
        <v>20</v>
      </c>
      <c r="P400" t="str">
        <f t="array" ref="P400">INDEX(Items!B$2:B$1090,MATCH($O400,Items!$A$2:$A$1090,0))</f>
        <v xml:space="preserve"> </v>
      </c>
      <c r="Q400" t="str">
        <f t="array" ref="Q400">INDEX(Items!C$2:C$1090,MATCH($O400,Items!$A$2:$A$1090,0))</f>
        <v xml:space="preserve"> </v>
      </c>
      <c r="R400" t="str">
        <f t="array" ref="R400">INDEX(Items!D$2:D$1090,MATCH($O400,Items!$A$2:$A$1090,0))</f>
        <v xml:space="preserve"> </v>
      </c>
    </row>
    <row r="401" spans="1:18" ht="15.75" customHeight="1" x14ac:dyDescent="0.25">
      <c r="A401">
        <f t="shared" si="6"/>
        <v>1</v>
      </c>
      <c r="B401" t="str">
        <f t="shared" si="9"/>
        <v/>
      </c>
      <c r="C401">
        <f t="shared" si="10"/>
        <v>1</v>
      </c>
      <c r="D401" s="4"/>
      <c r="E401" t="s">
        <v>20</v>
      </c>
      <c r="F401" t="str">
        <f t="array" ref="F401">INDEX(Establishment!B$2:B$1042,MATCH($E401,Establishment!$A$2:$A$1042,0))</f>
        <v xml:space="preserve"> </v>
      </c>
      <c r="G401" t="str">
        <f t="array" ref="G401">INDEX(Establishment!C$2:C$1042,MATCH($E401,Establishment!$A$2:$A$1042,0))</f>
        <v xml:space="preserve"> </v>
      </c>
      <c r="I401" s="1"/>
      <c r="M401">
        <f t="shared" si="7"/>
        <v>0</v>
      </c>
      <c r="N401">
        <f t="shared" si="8"/>
        <v>0</v>
      </c>
      <c r="O401" t="s">
        <v>20</v>
      </c>
      <c r="P401" t="str">
        <f t="array" ref="P401">INDEX(Items!B$2:B$1090,MATCH($O401,Items!$A$2:$A$1090,0))</f>
        <v xml:space="preserve"> </v>
      </c>
      <c r="Q401" t="str">
        <f t="array" ref="Q401">INDEX(Items!C$2:C$1090,MATCH($O401,Items!$A$2:$A$1090,0))</f>
        <v xml:space="preserve"> </v>
      </c>
      <c r="R401" t="str">
        <f t="array" ref="R401">INDEX(Items!D$2:D$1090,MATCH($O401,Items!$A$2:$A$1090,0))</f>
        <v xml:space="preserve"> </v>
      </c>
    </row>
    <row r="402" spans="1:18" ht="15.75" customHeight="1" x14ac:dyDescent="0.25">
      <c r="A402">
        <f t="shared" si="6"/>
        <v>1</v>
      </c>
      <c r="B402" t="str">
        <f t="shared" si="9"/>
        <v/>
      </c>
      <c r="C402">
        <f t="shared" si="10"/>
        <v>1</v>
      </c>
      <c r="D402" s="4"/>
      <c r="E402" t="s">
        <v>20</v>
      </c>
      <c r="F402" t="str">
        <f t="array" ref="F402">INDEX(Establishment!B$2:B$1042,MATCH($E402,Establishment!$A$2:$A$1042,0))</f>
        <v xml:space="preserve"> </v>
      </c>
      <c r="G402" t="str">
        <f t="array" ref="G402">INDEX(Establishment!C$2:C$1042,MATCH($E402,Establishment!$A$2:$A$1042,0))</f>
        <v xml:space="preserve"> </v>
      </c>
      <c r="I402" s="1"/>
      <c r="M402">
        <f t="shared" si="7"/>
        <v>0</v>
      </c>
      <c r="N402">
        <f t="shared" si="8"/>
        <v>0</v>
      </c>
      <c r="O402" t="s">
        <v>20</v>
      </c>
      <c r="P402" t="str">
        <f t="array" ref="P402">INDEX(Items!B$2:B$1090,MATCH($O402,Items!$A$2:$A$1090,0))</f>
        <v xml:space="preserve"> </v>
      </c>
      <c r="Q402" t="str">
        <f t="array" ref="Q402">INDEX(Items!C$2:C$1090,MATCH($O402,Items!$A$2:$A$1090,0))</f>
        <v xml:space="preserve"> </v>
      </c>
      <c r="R402" t="str">
        <f t="array" ref="R402">INDEX(Items!D$2:D$1090,MATCH($O402,Items!$A$2:$A$1090,0))</f>
        <v xml:space="preserve"> </v>
      </c>
    </row>
    <row r="403" spans="1:18" ht="15.75" customHeight="1" x14ac:dyDescent="0.25">
      <c r="A403">
        <f t="shared" si="6"/>
        <v>1</v>
      </c>
      <c r="B403" t="str">
        <f t="shared" si="9"/>
        <v/>
      </c>
      <c r="C403">
        <f t="shared" si="10"/>
        <v>1</v>
      </c>
      <c r="D403" s="4"/>
      <c r="E403" t="s">
        <v>20</v>
      </c>
      <c r="F403" t="str">
        <f t="array" ref="F403">INDEX(Establishment!B$2:B$1042,MATCH($E403,Establishment!$A$2:$A$1042,0))</f>
        <v xml:space="preserve"> </v>
      </c>
      <c r="G403" t="str">
        <f t="array" ref="G403">INDEX(Establishment!C$2:C$1042,MATCH($E403,Establishment!$A$2:$A$1042,0))</f>
        <v xml:space="preserve"> </v>
      </c>
      <c r="I403" s="1"/>
      <c r="M403">
        <f t="shared" si="7"/>
        <v>0</v>
      </c>
      <c r="N403">
        <f t="shared" si="8"/>
        <v>0</v>
      </c>
      <c r="O403" t="s">
        <v>20</v>
      </c>
      <c r="P403" t="str">
        <f t="array" ref="P403">INDEX(Items!B$2:B$1090,MATCH($O403,Items!$A$2:$A$1090,0))</f>
        <v xml:space="preserve"> </v>
      </c>
      <c r="Q403" t="str">
        <f t="array" ref="Q403">INDEX(Items!C$2:C$1090,MATCH($O403,Items!$A$2:$A$1090,0))</f>
        <v xml:space="preserve"> </v>
      </c>
      <c r="R403" t="str">
        <f t="array" ref="R403">INDEX(Items!D$2:D$1090,MATCH($O403,Items!$A$2:$A$1090,0))</f>
        <v xml:space="preserve"> </v>
      </c>
    </row>
    <row r="404" spans="1:18" ht="15.75" customHeight="1" x14ac:dyDescent="0.25">
      <c r="A404">
        <f t="shared" si="6"/>
        <v>1</v>
      </c>
      <c r="B404" t="str">
        <f t="shared" si="9"/>
        <v/>
      </c>
      <c r="C404">
        <f t="shared" si="10"/>
        <v>1</v>
      </c>
      <c r="D404" s="4"/>
      <c r="E404" t="s">
        <v>20</v>
      </c>
      <c r="F404" t="str">
        <f t="array" ref="F404">INDEX(Establishment!B$2:B$1042,MATCH($E404,Establishment!$A$2:$A$1042,0))</f>
        <v xml:space="preserve"> </v>
      </c>
      <c r="G404" t="str">
        <f t="array" ref="G404">INDEX(Establishment!C$2:C$1042,MATCH($E404,Establishment!$A$2:$A$1042,0))</f>
        <v xml:space="preserve"> </v>
      </c>
      <c r="I404" s="1"/>
      <c r="M404">
        <f t="shared" si="7"/>
        <v>0</v>
      </c>
      <c r="N404">
        <f t="shared" si="8"/>
        <v>0</v>
      </c>
      <c r="O404" t="s">
        <v>20</v>
      </c>
      <c r="P404" t="str">
        <f t="array" ref="P404">INDEX(Items!B$2:B$1090,MATCH($O404,Items!$A$2:$A$1090,0))</f>
        <v xml:space="preserve"> </v>
      </c>
      <c r="Q404" t="str">
        <f t="array" ref="Q404">INDEX(Items!C$2:C$1090,MATCH($O404,Items!$A$2:$A$1090,0))</f>
        <v xml:space="preserve"> </v>
      </c>
      <c r="R404" t="str">
        <f t="array" ref="R404">INDEX(Items!D$2:D$1090,MATCH($O404,Items!$A$2:$A$1090,0))</f>
        <v xml:space="preserve"> </v>
      </c>
    </row>
    <row r="405" spans="1:18" ht="15.75" customHeight="1" x14ac:dyDescent="0.25">
      <c r="A405">
        <f t="shared" si="6"/>
        <v>1</v>
      </c>
      <c r="B405" t="str">
        <f t="shared" si="9"/>
        <v/>
      </c>
      <c r="C405">
        <f t="shared" si="10"/>
        <v>1</v>
      </c>
      <c r="D405" s="4"/>
      <c r="E405" t="s">
        <v>20</v>
      </c>
      <c r="F405" t="str">
        <f t="array" ref="F405">INDEX(Establishment!B$2:B$1042,MATCH($E405,Establishment!$A$2:$A$1042,0))</f>
        <v xml:space="preserve"> </v>
      </c>
      <c r="G405" t="str">
        <f t="array" ref="G405">INDEX(Establishment!C$2:C$1042,MATCH($E405,Establishment!$A$2:$A$1042,0))</f>
        <v xml:space="preserve"> </v>
      </c>
      <c r="I405" s="1"/>
      <c r="M405">
        <f t="shared" si="7"/>
        <v>0</v>
      </c>
      <c r="N405">
        <f t="shared" si="8"/>
        <v>0</v>
      </c>
      <c r="O405" t="s">
        <v>20</v>
      </c>
      <c r="P405" t="str">
        <f t="array" ref="P405">INDEX(Items!B$2:B$1090,MATCH($O405,Items!$A$2:$A$1090,0))</f>
        <v xml:space="preserve"> </v>
      </c>
      <c r="Q405" t="str">
        <f t="array" ref="Q405">INDEX(Items!C$2:C$1090,MATCH($O405,Items!$A$2:$A$1090,0))</f>
        <v xml:space="preserve"> </v>
      </c>
      <c r="R405" t="str">
        <f t="array" ref="R405">INDEX(Items!D$2:D$1090,MATCH($O405,Items!$A$2:$A$1090,0))</f>
        <v xml:space="preserve"> </v>
      </c>
    </row>
    <row r="406" spans="1:18" ht="15.75" customHeight="1" x14ac:dyDescent="0.25">
      <c r="A406">
        <f t="shared" si="6"/>
        <v>1</v>
      </c>
      <c r="B406" t="str">
        <f t="shared" si="9"/>
        <v/>
      </c>
      <c r="C406">
        <f t="shared" si="10"/>
        <v>1</v>
      </c>
      <c r="D406" s="4"/>
      <c r="E406" t="s">
        <v>20</v>
      </c>
      <c r="F406" t="str">
        <f t="array" ref="F406">INDEX(Establishment!B$2:B$1042,MATCH($E406,Establishment!$A$2:$A$1042,0))</f>
        <v xml:space="preserve"> </v>
      </c>
      <c r="G406" t="str">
        <f t="array" ref="G406">INDEX(Establishment!C$2:C$1042,MATCH($E406,Establishment!$A$2:$A$1042,0))</f>
        <v xml:space="preserve"> </v>
      </c>
      <c r="I406" s="1"/>
      <c r="M406">
        <f t="shared" si="7"/>
        <v>0</v>
      </c>
      <c r="N406">
        <f t="shared" si="8"/>
        <v>0</v>
      </c>
      <c r="O406" t="s">
        <v>20</v>
      </c>
      <c r="P406" t="str">
        <f t="array" ref="P406">INDEX(Items!B$2:B$1090,MATCH($O406,Items!$A$2:$A$1090,0))</f>
        <v xml:space="preserve"> </v>
      </c>
      <c r="Q406" t="str">
        <f t="array" ref="Q406">INDEX(Items!C$2:C$1090,MATCH($O406,Items!$A$2:$A$1090,0))</f>
        <v xml:space="preserve"> </v>
      </c>
      <c r="R406" t="str">
        <f t="array" ref="R406">INDEX(Items!D$2:D$1090,MATCH($O406,Items!$A$2:$A$1090,0))</f>
        <v xml:space="preserve"> </v>
      </c>
    </row>
    <row r="407" spans="1:18" ht="15.75" customHeight="1" x14ac:dyDescent="0.25">
      <c r="A407">
        <f t="shared" si="6"/>
        <v>1</v>
      </c>
      <c r="B407" t="str">
        <f t="shared" si="9"/>
        <v/>
      </c>
      <c r="C407">
        <f t="shared" si="10"/>
        <v>1</v>
      </c>
      <c r="D407" s="4"/>
      <c r="E407" t="s">
        <v>20</v>
      </c>
      <c r="F407" t="str">
        <f t="array" ref="F407">INDEX(Establishment!B$2:B$1042,MATCH($E407,Establishment!$A$2:$A$1042,0))</f>
        <v xml:space="preserve"> </v>
      </c>
      <c r="G407" t="str">
        <f t="array" ref="G407">INDEX(Establishment!C$2:C$1042,MATCH($E407,Establishment!$A$2:$A$1042,0))</f>
        <v xml:space="preserve"> </v>
      </c>
      <c r="I407" s="1"/>
      <c r="M407">
        <f t="shared" si="7"/>
        <v>0</v>
      </c>
      <c r="N407">
        <f t="shared" si="8"/>
        <v>0</v>
      </c>
      <c r="O407" t="s">
        <v>20</v>
      </c>
      <c r="P407" t="str">
        <f t="array" ref="P407">INDEX(Items!B$2:B$1090,MATCH($O407,Items!$A$2:$A$1090,0))</f>
        <v xml:space="preserve"> </v>
      </c>
      <c r="Q407" t="str">
        <f t="array" ref="Q407">INDEX(Items!C$2:C$1090,MATCH($O407,Items!$A$2:$A$1090,0))</f>
        <v xml:space="preserve"> </v>
      </c>
      <c r="R407" t="str">
        <f t="array" ref="R407">INDEX(Items!D$2:D$1090,MATCH($O407,Items!$A$2:$A$1090,0))</f>
        <v xml:space="preserve"> </v>
      </c>
    </row>
    <row r="408" spans="1:18" ht="15.75" customHeight="1" x14ac:dyDescent="0.25">
      <c r="A408">
        <f t="shared" si="6"/>
        <v>1</v>
      </c>
      <c r="B408" t="str">
        <f t="shared" si="9"/>
        <v/>
      </c>
      <c r="C408">
        <f t="shared" si="10"/>
        <v>1</v>
      </c>
      <c r="D408" s="4"/>
      <c r="E408" t="s">
        <v>20</v>
      </c>
      <c r="F408" t="str">
        <f t="array" ref="F408">INDEX(Establishment!B$2:B$1042,MATCH($E408,Establishment!$A$2:$A$1042,0))</f>
        <v xml:space="preserve"> </v>
      </c>
      <c r="G408" t="str">
        <f t="array" ref="G408">INDEX(Establishment!C$2:C$1042,MATCH($E408,Establishment!$A$2:$A$1042,0))</f>
        <v xml:space="preserve"> </v>
      </c>
      <c r="I408" s="1"/>
      <c r="M408">
        <f t="shared" si="7"/>
        <v>0</v>
      </c>
      <c r="N408">
        <f t="shared" si="8"/>
        <v>0</v>
      </c>
      <c r="O408" t="s">
        <v>20</v>
      </c>
      <c r="P408" t="str">
        <f t="array" ref="P408">INDEX(Items!B$2:B$1090,MATCH($O408,Items!$A$2:$A$1090,0))</f>
        <v xml:space="preserve"> </v>
      </c>
      <c r="Q408" t="str">
        <f t="array" ref="Q408">INDEX(Items!C$2:C$1090,MATCH($O408,Items!$A$2:$A$1090,0))</f>
        <v xml:space="preserve"> </v>
      </c>
      <c r="R408" t="str">
        <f t="array" ref="R408">INDEX(Items!D$2:D$1090,MATCH($O408,Items!$A$2:$A$1090,0))</f>
        <v xml:space="preserve"> </v>
      </c>
    </row>
    <row r="409" spans="1:18" ht="15.75" customHeight="1" x14ac:dyDescent="0.25">
      <c r="A409">
        <f t="shared" si="6"/>
        <v>1</v>
      </c>
      <c r="B409" t="str">
        <f t="shared" si="9"/>
        <v/>
      </c>
      <c r="C409">
        <f t="shared" si="10"/>
        <v>1</v>
      </c>
      <c r="D409" s="4"/>
      <c r="E409" t="s">
        <v>20</v>
      </c>
      <c r="F409" t="str">
        <f t="array" ref="F409">INDEX(Establishment!B$2:B$1042,MATCH($E409,Establishment!$A$2:$A$1042,0))</f>
        <v xml:space="preserve"> </v>
      </c>
      <c r="G409" t="str">
        <f t="array" ref="G409">INDEX(Establishment!C$2:C$1042,MATCH($E409,Establishment!$A$2:$A$1042,0))</f>
        <v xml:space="preserve"> </v>
      </c>
      <c r="I409" s="1"/>
      <c r="M409">
        <f t="shared" si="7"/>
        <v>0</v>
      </c>
      <c r="N409">
        <f t="shared" si="8"/>
        <v>0</v>
      </c>
      <c r="O409" t="s">
        <v>20</v>
      </c>
      <c r="P409" t="str">
        <f t="array" ref="P409">INDEX(Items!B$2:B$1090,MATCH($O409,Items!$A$2:$A$1090,0))</f>
        <v xml:space="preserve"> </v>
      </c>
      <c r="Q409" t="str">
        <f t="array" ref="Q409">INDEX(Items!C$2:C$1090,MATCH($O409,Items!$A$2:$A$1090,0))</f>
        <v xml:space="preserve"> </v>
      </c>
      <c r="R409" t="str">
        <f t="array" ref="R409">INDEX(Items!D$2:D$1090,MATCH($O409,Items!$A$2:$A$1090,0))</f>
        <v xml:space="preserve"> </v>
      </c>
    </row>
    <row r="410" spans="1:18" ht="15.75" customHeight="1" x14ac:dyDescent="0.25">
      <c r="A410">
        <f t="shared" si="6"/>
        <v>1</v>
      </c>
      <c r="B410" t="str">
        <f t="shared" si="9"/>
        <v/>
      </c>
      <c r="C410">
        <f t="shared" si="10"/>
        <v>1</v>
      </c>
      <c r="D410" s="4"/>
      <c r="E410" t="s">
        <v>20</v>
      </c>
      <c r="F410" t="str">
        <f t="array" ref="F410">INDEX(Establishment!B$2:B$1042,MATCH($E410,Establishment!$A$2:$A$1042,0))</f>
        <v xml:space="preserve"> </v>
      </c>
      <c r="G410" t="str">
        <f t="array" ref="G410">INDEX(Establishment!C$2:C$1042,MATCH($E410,Establishment!$A$2:$A$1042,0))</f>
        <v xml:space="preserve"> </v>
      </c>
      <c r="I410" s="1"/>
      <c r="M410">
        <f t="shared" si="7"/>
        <v>0</v>
      </c>
      <c r="N410">
        <f t="shared" si="8"/>
        <v>0</v>
      </c>
      <c r="O410" t="s">
        <v>20</v>
      </c>
      <c r="P410" t="str">
        <f t="array" ref="P410">INDEX(Items!B$2:B$1090,MATCH($O410,Items!$A$2:$A$1090,0))</f>
        <v xml:space="preserve"> </v>
      </c>
      <c r="Q410" t="str">
        <f t="array" ref="Q410">INDEX(Items!C$2:C$1090,MATCH($O410,Items!$A$2:$A$1090,0))</f>
        <v xml:space="preserve"> </v>
      </c>
      <c r="R410" t="str">
        <f t="array" ref="R410">INDEX(Items!D$2:D$1090,MATCH($O410,Items!$A$2:$A$1090,0))</f>
        <v xml:space="preserve"> </v>
      </c>
    </row>
    <row r="411" spans="1:18" ht="15.75" customHeight="1" x14ac:dyDescent="0.25">
      <c r="A411">
        <f t="shared" si="6"/>
        <v>1</v>
      </c>
      <c r="B411" t="str">
        <f t="shared" si="9"/>
        <v/>
      </c>
      <c r="C411">
        <f t="shared" si="10"/>
        <v>1</v>
      </c>
      <c r="D411" s="4"/>
      <c r="E411" t="s">
        <v>20</v>
      </c>
      <c r="F411" t="str">
        <f t="array" ref="F411">INDEX(Establishment!B$2:B$1042,MATCH($E411,Establishment!$A$2:$A$1042,0))</f>
        <v xml:space="preserve"> </v>
      </c>
      <c r="G411" t="str">
        <f t="array" ref="G411">INDEX(Establishment!C$2:C$1042,MATCH($E411,Establishment!$A$2:$A$1042,0))</f>
        <v xml:space="preserve"> </v>
      </c>
      <c r="I411" s="1"/>
      <c r="M411">
        <f t="shared" si="7"/>
        <v>0</v>
      </c>
      <c r="N411">
        <f t="shared" si="8"/>
        <v>0</v>
      </c>
      <c r="O411" t="s">
        <v>20</v>
      </c>
      <c r="P411" t="str">
        <f t="array" ref="P411">INDEX(Items!B$2:B$1090,MATCH($O411,Items!$A$2:$A$1090,0))</f>
        <v xml:space="preserve"> </v>
      </c>
      <c r="Q411" t="str">
        <f t="array" ref="Q411">INDEX(Items!C$2:C$1090,MATCH($O411,Items!$A$2:$A$1090,0))</f>
        <v xml:space="preserve"> </v>
      </c>
      <c r="R411" t="str">
        <f t="array" ref="R411">INDEX(Items!D$2:D$1090,MATCH($O411,Items!$A$2:$A$1090,0))</f>
        <v xml:space="preserve"> </v>
      </c>
    </row>
    <row r="412" spans="1:18" ht="15.75" customHeight="1" x14ac:dyDescent="0.25">
      <c r="A412">
        <f t="shared" si="6"/>
        <v>1</v>
      </c>
      <c r="B412" t="str">
        <f t="shared" si="9"/>
        <v/>
      </c>
      <c r="C412">
        <f t="shared" si="10"/>
        <v>1</v>
      </c>
      <c r="D412" s="4"/>
      <c r="E412" t="s">
        <v>20</v>
      </c>
      <c r="F412" t="str">
        <f t="array" ref="F412">INDEX(Establishment!B$2:B$1042,MATCH($E412,Establishment!$A$2:$A$1042,0))</f>
        <v xml:space="preserve"> </v>
      </c>
      <c r="G412" t="str">
        <f t="array" ref="G412">INDEX(Establishment!C$2:C$1042,MATCH($E412,Establishment!$A$2:$A$1042,0))</f>
        <v xml:space="preserve"> </v>
      </c>
      <c r="I412" s="1"/>
      <c r="M412">
        <f t="shared" si="7"/>
        <v>0</v>
      </c>
      <c r="N412">
        <f t="shared" si="8"/>
        <v>0</v>
      </c>
      <c r="O412" t="s">
        <v>20</v>
      </c>
      <c r="P412" t="str">
        <f t="array" ref="P412">INDEX(Items!B$2:B$1090,MATCH($O412,Items!$A$2:$A$1090,0))</f>
        <v xml:space="preserve"> </v>
      </c>
      <c r="Q412" t="str">
        <f t="array" ref="Q412">INDEX(Items!C$2:C$1090,MATCH($O412,Items!$A$2:$A$1090,0))</f>
        <v xml:space="preserve"> </v>
      </c>
      <c r="R412" t="str">
        <f t="array" ref="R412">INDEX(Items!D$2:D$1090,MATCH($O412,Items!$A$2:$A$1090,0))</f>
        <v xml:space="preserve"> </v>
      </c>
    </row>
    <row r="413" spans="1:18" ht="15.75" customHeight="1" x14ac:dyDescent="0.25">
      <c r="A413">
        <f t="shared" si="6"/>
        <v>1</v>
      </c>
      <c r="B413" t="str">
        <f t="shared" si="9"/>
        <v/>
      </c>
      <c r="C413">
        <f t="shared" si="10"/>
        <v>1</v>
      </c>
      <c r="D413" s="4"/>
      <c r="E413" t="s">
        <v>20</v>
      </c>
      <c r="F413" t="str">
        <f t="array" ref="F413">INDEX(Establishment!B$2:B$1042,MATCH($E413,Establishment!$A$2:$A$1042,0))</f>
        <v xml:space="preserve"> </v>
      </c>
      <c r="G413" t="str">
        <f t="array" ref="G413">INDEX(Establishment!C$2:C$1042,MATCH($E413,Establishment!$A$2:$A$1042,0))</f>
        <v xml:space="preserve"> </v>
      </c>
      <c r="I413" s="1"/>
      <c r="M413">
        <f t="shared" si="7"/>
        <v>0</v>
      </c>
      <c r="N413">
        <f t="shared" si="8"/>
        <v>0</v>
      </c>
      <c r="O413" t="s">
        <v>20</v>
      </c>
      <c r="P413" t="str">
        <f t="array" ref="P413">INDEX(Items!B$2:B$1090,MATCH($O413,Items!$A$2:$A$1090,0))</f>
        <v xml:space="preserve"> </v>
      </c>
      <c r="Q413" t="str">
        <f t="array" ref="Q413">INDEX(Items!C$2:C$1090,MATCH($O413,Items!$A$2:$A$1090,0))</f>
        <v xml:space="preserve"> </v>
      </c>
      <c r="R413" t="str">
        <f t="array" ref="R413">INDEX(Items!D$2:D$1090,MATCH($O413,Items!$A$2:$A$1090,0))</f>
        <v xml:space="preserve"> </v>
      </c>
    </row>
    <row r="414" spans="1:18" ht="15.75" customHeight="1" x14ac:dyDescent="0.25">
      <c r="A414">
        <f t="shared" si="6"/>
        <v>1</v>
      </c>
      <c r="B414" t="str">
        <f t="shared" si="9"/>
        <v/>
      </c>
      <c r="C414">
        <f t="shared" si="10"/>
        <v>1</v>
      </c>
      <c r="D414" s="4"/>
      <c r="E414" t="s">
        <v>20</v>
      </c>
      <c r="F414" t="str">
        <f t="array" ref="F414">INDEX(Establishment!B$2:B$1042,MATCH($E414,Establishment!$A$2:$A$1042,0))</f>
        <v xml:space="preserve"> </v>
      </c>
      <c r="G414" t="str">
        <f t="array" ref="G414">INDEX(Establishment!C$2:C$1042,MATCH($E414,Establishment!$A$2:$A$1042,0))</f>
        <v xml:space="preserve"> </v>
      </c>
      <c r="I414" s="1"/>
      <c r="M414">
        <f t="shared" si="7"/>
        <v>0</v>
      </c>
      <c r="N414">
        <f t="shared" si="8"/>
        <v>0</v>
      </c>
      <c r="O414" t="s">
        <v>20</v>
      </c>
      <c r="P414" t="str">
        <f t="array" ref="P414">INDEX(Items!B$2:B$1090,MATCH($O414,Items!$A$2:$A$1090,0))</f>
        <v xml:space="preserve"> </v>
      </c>
      <c r="Q414" t="str">
        <f t="array" ref="Q414">INDEX(Items!C$2:C$1090,MATCH($O414,Items!$A$2:$A$1090,0))</f>
        <v xml:space="preserve"> </v>
      </c>
      <c r="R414" t="str">
        <f t="array" ref="R414">INDEX(Items!D$2:D$1090,MATCH($O414,Items!$A$2:$A$1090,0))</f>
        <v xml:space="preserve"> </v>
      </c>
    </row>
    <row r="415" spans="1:18" ht="15.75" customHeight="1" x14ac:dyDescent="0.25">
      <c r="A415">
        <f t="shared" si="6"/>
        <v>1</v>
      </c>
      <c r="B415" t="str">
        <f t="shared" si="9"/>
        <v/>
      </c>
      <c r="C415">
        <f t="shared" si="10"/>
        <v>1</v>
      </c>
      <c r="D415" s="4"/>
      <c r="E415" t="s">
        <v>20</v>
      </c>
      <c r="F415" t="str">
        <f t="array" ref="F415">INDEX(Establishment!B$2:B$1042,MATCH($E415,Establishment!$A$2:$A$1042,0))</f>
        <v xml:space="preserve"> </v>
      </c>
      <c r="G415" t="str">
        <f t="array" ref="G415">INDEX(Establishment!C$2:C$1042,MATCH($E415,Establishment!$A$2:$A$1042,0))</f>
        <v xml:space="preserve"> </v>
      </c>
      <c r="I415" s="1"/>
      <c r="M415">
        <f t="shared" si="7"/>
        <v>0</v>
      </c>
      <c r="N415">
        <f t="shared" si="8"/>
        <v>0</v>
      </c>
      <c r="O415" t="s">
        <v>20</v>
      </c>
      <c r="P415" t="str">
        <f t="array" ref="P415">INDEX(Items!B$2:B$1090,MATCH($O415,Items!$A$2:$A$1090,0))</f>
        <v xml:space="preserve"> </v>
      </c>
      <c r="Q415" t="str">
        <f t="array" ref="Q415">INDEX(Items!C$2:C$1090,MATCH($O415,Items!$A$2:$A$1090,0))</f>
        <v xml:space="preserve"> </v>
      </c>
      <c r="R415" t="str">
        <f t="array" ref="R415">INDEX(Items!D$2:D$1090,MATCH($O415,Items!$A$2:$A$1090,0))</f>
        <v xml:space="preserve"> </v>
      </c>
    </row>
    <row r="416" spans="1:18" ht="15.75" customHeight="1" x14ac:dyDescent="0.25">
      <c r="A416">
        <f t="shared" si="6"/>
        <v>1</v>
      </c>
      <c r="B416" t="str">
        <f t="shared" si="9"/>
        <v/>
      </c>
      <c r="C416">
        <f t="shared" si="10"/>
        <v>1</v>
      </c>
      <c r="D416" s="4"/>
      <c r="E416" t="s">
        <v>20</v>
      </c>
      <c r="F416" t="str">
        <f t="array" ref="F416">INDEX(Establishment!B$2:B$1042,MATCH($E416,Establishment!$A$2:$A$1042,0))</f>
        <v xml:space="preserve"> </v>
      </c>
      <c r="G416" t="str">
        <f t="array" ref="G416">INDEX(Establishment!C$2:C$1042,MATCH($E416,Establishment!$A$2:$A$1042,0))</f>
        <v xml:space="preserve"> </v>
      </c>
      <c r="I416" s="1"/>
      <c r="M416">
        <f t="shared" si="7"/>
        <v>0</v>
      </c>
      <c r="N416">
        <f t="shared" si="8"/>
        <v>0</v>
      </c>
      <c r="O416" t="s">
        <v>20</v>
      </c>
      <c r="P416" t="str">
        <f t="array" ref="P416">INDEX(Items!B$2:B$1090,MATCH($O416,Items!$A$2:$A$1090,0))</f>
        <v xml:space="preserve"> </v>
      </c>
      <c r="Q416" t="str">
        <f t="array" ref="Q416">INDEX(Items!C$2:C$1090,MATCH($O416,Items!$A$2:$A$1090,0))</f>
        <v xml:space="preserve"> </v>
      </c>
      <c r="R416" t="str">
        <f t="array" ref="R416">INDEX(Items!D$2:D$1090,MATCH($O416,Items!$A$2:$A$1090,0))</f>
        <v xml:space="preserve"> </v>
      </c>
    </row>
    <row r="417" spans="1:18" ht="15.75" customHeight="1" x14ac:dyDescent="0.25">
      <c r="A417">
        <f t="shared" si="6"/>
        <v>1</v>
      </c>
      <c r="B417" t="str">
        <f t="shared" si="9"/>
        <v/>
      </c>
      <c r="C417">
        <f t="shared" si="10"/>
        <v>1</v>
      </c>
      <c r="D417" s="4"/>
      <c r="E417" t="s">
        <v>20</v>
      </c>
      <c r="F417" t="str">
        <f t="array" ref="F417">INDEX(Establishment!B$2:B$1042,MATCH($E417,Establishment!$A$2:$A$1042,0))</f>
        <v xml:space="preserve"> </v>
      </c>
      <c r="G417" t="str">
        <f t="array" ref="G417">INDEX(Establishment!C$2:C$1042,MATCH($E417,Establishment!$A$2:$A$1042,0))</f>
        <v xml:space="preserve"> </v>
      </c>
      <c r="I417" s="1"/>
      <c r="M417">
        <f t="shared" si="7"/>
        <v>0</v>
      </c>
      <c r="N417">
        <f t="shared" si="8"/>
        <v>0</v>
      </c>
      <c r="O417" t="s">
        <v>20</v>
      </c>
      <c r="P417" t="str">
        <f t="array" ref="P417">INDEX(Items!B$2:B$1090,MATCH($O417,Items!$A$2:$A$1090,0))</f>
        <v xml:space="preserve"> </v>
      </c>
      <c r="Q417" t="str">
        <f t="array" ref="Q417">INDEX(Items!C$2:C$1090,MATCH($O417,Items!$A$2:$A$1090,0))</f>
        <v xml:space="preserve"> </v>
      </c>
      <c r="R417" t="str">
        <f t="array" ref="R417">INDEX(Items!D$2:D$1090,MATCH($O417,Items!$A$2:$A$1090,0))</f>
        <v xml:space="preserve"> </v>
      </c>
    </row>
    <row r="418" spans="1:18" ht="15.75" customHeight="1" x14ac:dyDescent="0.25">
      <c r="A418">
        <f t="shared" si="6"/>
        <v>1</v>
      </c>
      <c r="B418" t="str">
        <f t="shared" si="9"/>
        <v/>
      </c>
      <c r="C418">
        <f t="shared" si="10"/>
        <v>1</v>
      </c>
      <c r="D418" s="4"/>
      <c r="E418" t="s">
        <v>20</v>
      </c>
      <c r="F418" t="str">
        <f t="array" ref="F418">INDEX(Establishment!B$2:B$1042,MATCH($E418,Establishment!$A$2:$A$1042,0))</f>
        <v xml:space="preserve"> </v>
      </c>
      <c r="G418" t="str">
        <f t="array" ref="G418">INDEX(Establishment!C$2:C$1042,MATCH($E418,Establishment!$A$2:$A$1042,0))</f>
        <v xml:space="preserve"> </v>
      </c>
      <c r="I418" s="1"/>
      <c r="M418">
        <f t="shared" si="7"/>
        <v>0</v>
      </c>
      <c r="N418">
        <f t="shared" si="8"/>
        <v>0</v>
      </c>
      <c r="O418" t="s">
        <v>20</v>
      </c>
      <c r="P418" t="str">
        <f t="array" ref="P418">INDEX(Items!B$2:B$1090,MATCH($O418,Items!$A$2:$A$1090,0))</f>
        <v xml:space="preserve"> </v>
      </c>
      <c r="Q418" t="str">
        <f t="array" ref="Q418">INDEX(Items!C$2:C$1090,MATCH($O418,Items!$A$2:$A$1090,0))</f>
        <v xml:space="preserve"> </v>
      </c>
      <c r="R418" t="str">
        <f t="array" ref="R418">INDEX(Items!D$2:D$1090,MATCH($O418,Items!$A$2:$A$1090,0))</f>
        <v xml:space="preserve"> </v>
      </c>
    </row>
    <row r="419" spans="1:18" ht="15.75" customHeight="1" x14ac:dyDescent="0.25">
      <c r="A419">
        <f t="shared" si="6"/>
        <v>1</v>
      </c>
      <c r="B419" t="str">
        <f t="shared" si="9"/>
        <v/>
      </c>
      <c r="C419">
        <f t="shared" si="10"/>
        <v>1</v>
      </c>
      <c r="D419" s="4"/>
      <c r="E419" t="s">
        <v>20</v>
      </c>
      <c r="F419" t="str">
        <f t="array" ref="F419">INDEX(Establishment!B$2:B$1042,MATCH($E419,Establishment!$A$2:$A$1042,0))</f>
        <v xml:space="preserve"> </v>
      </c>
      <c r="G419" t="str">
        <f t="array" ref="G419">INDEX(Establishment!C$2:C$1042,MATCH($E419,Establishment!$A$2:$A$1042,0))</f>
        <v xml:space="preserve"> </v>
      </c>
      <c r="I419" s="1"/>
      <c r="M419">
        <f t="shared" si="7"/>
        <v>0</v>
      </c>
      <c r="N419">
        <f t="shared" si="8"/>
        <v>0</v>
      </c>
      <c r="O419" t="s">
        <v>20</v>
      </c>
      <c r="P419" t="str">
        <f t="array" ref="P419">INDEX(Items!B$2:B$1090,MATCH($O419,Items!$A$2:$A$1090,0))</f>
        <v xml:space="preserve"> </v>
      </c>
      <c r="Q419" t="str">
        <f t="array" ref="Q419">INDEX(Items!C$2:C$1090,MATCH($O419,Items!$A$2:$A$1090,0))</f>
        <v xml:space="preserve"> </v>
      </c>
      <c r="R419" t="str">
        <f t="array" ref="R419">INDEX(Items!D$2:D$1090,MATCH($O419,Items!$A$2:$A$1090,0))</f>
        <v xml:space="preserve"> </v>
      </c>
    </row>
    <row r="420" spans="1:18" ht="15.75" customHeight="1" x14ac:dyDescent="0.25">
      <c r="A420">
        <f t="shared" si="6"/>
        <v>1</v>
      </c>
      <c r="B420" t="str">
        <f t="shared" si="9"/>
        <v/>
      </c>
      <c r="C420">
        <f t="shared" si="10"/>
        <v>1</v>
      </c>
      <c r="D420" s="4"/>
      <c r="E420" t="s">
        <v>20</v>
      </c>
      <c r="F420" t="str">
        <f t="array" ref="F420">INDEX(Establishment!B$2:B$1042,MATCH($E420,Establishment!$A$2:$A$1042,0))</f>
        <v xml:space="preserve"> </v>
      </c>
      <c r="G420" t="str">
        <f t="array" ref="G420">INDEX(Establishment!C$2:C$1042,MATCH($E420,Establishment!$A$2:$A$1042,0))</f>
        <v xml:space="preserve"> </v>
      </c>
      <c r="I420" s="1"/>
      <c r="M420">
        <f t="shared" si="7"/>
        <v>0</v>
      </c>
      <c r="N420">
        <f t="shared" si="8"/>
        <v>0</v>
      </c>
      <c r="O420" t="s">
        <v>20</v>
      </c>
      <c r="P420" t="str">
        <f t="array" ref="P420">INDEX(Items!B$2:B$1090,MATCH($O420,Items!$A$2:$A$1090,0))</f>
        <v xml:space="preserve"> </v>
      </c>
      <c r="Q420" t="str">
        <f t="array" ref="Q420">INDEX(Items!C$2:C$1090,MATCH($O420,Items!$A$2:$A$1090,0))</f>
        <v xml:space="preserve"> </v>
      </c>
      <c r="R420" t="str">
        <f t="array" ref="R420">INDEX(Items!D$2:D$1090,MATCH($O420,Items!$A$2:$A$1090,0))</f>
        <v xml:space="preserve"> </v>
      </c>
    </row>
    <row r="421" spans="1:18" ht="15.75" customHeight="1" x14ac:dyDescent="0.25">
      <c r="A421">
        <f t="shared" si="6"/>
        <v>1</v>
      </c>
      <c r="B421" t="str">
        <f t="shared" si="9"/>
        <v/>
      </c>
      <c r="C421">
        <f t="shared" si="10"/>
        <v>1</v>
      </c>
      <c r="D421" s="4"/>
      <c r="E421" t="s">
        <v>20</v>
      </c>
      <c r="F421" t="str">
        <f t="array" ref="F421">INDEX(Establishment!B$2:B$1042,MATCH($E421,Establishment!$A$2:$A$1042,0))</f>
        <v xml:space="preserve"> </v>
      </c>
      <c r="G421" t="str">
        <f t="array" ref="G421">INDEX(Establishment!C$2:C$1042,MATCH($E421,Establishment!$A$2:$A$1042,0))</f>
        <v xml:space="preserve"> </v>
      </c>
      <c r="I421" s="1"/>
      <c r="M421">
        <f t="shared" si="7"/>
        <v>0</v>
      </c>
      <c r="N421">
        <f t="shared" si="8"/>
        <v>0</v>
      </c>
      <c r="O421" t="s">
        <v>20</v>
      </c>
      <c r="P421" t="str">
        <f t="array" ref="P421">INDEX(Items!B$2:B$1090,MATCH($O421,Items!$A$2:$A$1090,0))</f>
        <v xml:space="preserve"> </v>
      </c>
      <c r="Q421" t="str">
        <f t="array" ref="Q421">INDEX(Items!C$2:C$1090,MATCH($O421,Items!$A$2:$A$1090,0))</f>
        <v xml:space="preserve"> </v>
      </c>
      <c r="R421" t="str">
        <f t="array" ref="R421">INDEX(Items!D$2:D$1090,MATCH($O421,Items!$A$2:$A$1090,0))</f>
        <v xml:space="preserve"> </v>
      </c>
    </row>
    <row r="422" spans="1:18" ht="15.75" customHeight="1" x14ac:dyDescent="0.25">
      <c r="A422">
        <f t="shared" si="6"/>
        <v>1</v>
      </c>
      <c r="B422" t="str">
        <f t="shared" si="9"/>
        <v/>
      </c>
      <c r="C422">
        <f t="shared" si="10"/>
        <v>1</v>
      </c>
      <c r="D422" s="4"/>
      <c r="E422" t="s">
        <v>20</v>
      </c>
      <c r="F422" t="str">
        <f t="array" ref="F422">INDEX(Establishment!B$2:B$1042,MATCH($E422,Establishment!$A$2:$A$1042,0))</f>
        <v xml:space="preserve"> </v>
      </c>
      <c r="G422" t="str">
        <f t="array" ref="G422">INDEX(Establishment!C$2:C$1042,MATCH($E422,Establishment!$A$2:$A$1042,0))</f>
        <v xml:space="preserve"> </v>
      </c>
      <c r="I422" s="1"/>
      <c r="M422">
        <f t="shared" si="7"/>
        <v>0</v>
      </c>
      <c r="N422">
        <f t="shared" si="8"/>
        <v>0</v>
      </c>
      <c r="O422" t="s">
        <v>20</v>
      </c>
      <c r="P422" t="str">
        <f t="array" ref="P422">INDEX(Items!B$2:B$1090,MATCH($O422,Items!$A$2:$A$1090,0))</f>
        <v xml:space="preserve"> </v>
      </c>
      <c r="Q422" t="str">
        <f t="array" ref="Q422">INDEX(Items!C$2:C$1090,MATCH($O422,Items!$A$2:$A$1090,0))</f>
        <v xml:space="preserve"> </v>
      </c>
      <c r="R422" t="str">
        <f t="array" ref="R422">INDEX(Items!D$2:D$1090,MATCH($O422,Items!$A$2:$A$1090,0))</f>
        <v xml:space="preserve"> </v>
      </c>
    </row>
    <row r="423" spans="1:18" ht="15.75" customHeight="1" x14ac:dyDescent="0.25">
      <c r="A423">
        <f t="shared" si="6"/>
        <v>1</v>
      </c>
      <c r="B423" t="str">
        <f t="shared" si="9"/>
        <v/>
      </c>
      <c r="C423">
        <f t="shared" si="10"/>
        <v>1</v>
      </c>
      <c r="D423" s="4"/>
      <c r="E423" t="s">
        <v>20</v>
      </c>
      <c r="F423" t="str">
        <f t="array" ref="F423">INDEX(Establishment!B$2:B$1042,MATCH($E423,Establishment!$A$2:$A$1042,0))</f>
        <v xml:space="preserve"> </v>
      </c>
      <c r="G423" t="str">
        <f t="array" ref="G423">INDEX(Establishment!C$2:C$1042,MATCH($E423,Establishment!$A$2:$A$1042,0))</f>
        <v xml:space="preserve"> </v>
      </c>
      <c r="I423" s="1"/>
      <c r="M423">
        <f t="shared" si="7"/>
        <v>0</v>
      </c>
      <c r="N423">
        <f t="shared" si="8"/>
        <v>0</v>
      </c>
      <c r="O423" t="s">
        <v>20</v>
      </c>
      <c r="P423" t="str">
        <f t="array" ref="P423">INDEX(Items!B$2:B$1090,MATCH($O423,Items!$A$2:$A$1090,0))</f>
        <v xml:space="preserve"> </v>
      </c>
      <c r="Q423" t="str">
        <f t="array" ref="Q423">INDEX(Items!C$2:C$1090,MATCH($O423,Items!$A$2:$A$1090,0))</f>
        <v xml:space="preserve"> </v>
      </c>
      <c r="R423" t="str">
        <f t="array" ref="R423">INDEX(Items!D$2:D$1090,MATCH($O423,Items!$A$2:$A$1090,0))</f>
        <v xml:space="preserve"> </v>
      </c>
    </row>
    <row r="424" spans="1:18" ht="15.75" customHeight="1" x14ac:dyDescent="0.25">
      <c r="A424">
        <f t="shared" si="6"/>
        <v>1</v>
      </c>
      <c r="B424" t="str">
        <f t="shared" si="9"/>
        <v/>
      </c>
      <c r="C424">
        <f t="shared" si="10"/>
        <v>1</v>
      </c>
      <c r="D424" s="4"/>
      <c r="E424" t="s">
        <v>20</v>
      </c>
      <c r="F424" t="str">
        <f t="array" ref="F424">INDEX(Establishment!B$2:B$1042,MATCH($E424,Establishment!$A$2:$A$1042,0))</f>
        <v xml:space="preserve"> </v>
      </c>
      <c r="G424" t="str">
        <f t="array" ref="G424">INDEX(Establishment!C$2:C$1042,MATCH($E424,Establishment!$A$2:$A$1042,0))</f>
        <v xml:space="preserve"> </v>
      </c>
      <c r="I424" s="1"/>
      <c r="M424">
        <f t="shared" si="7"/>
        <v>0</v>
      </c>
      <c r="N424">
        <f t="shared" si="8"/>
        <v>0</v>
      </c>
      <c r="O424" t="s">
        <v>20</v>
      </c>
      <c r="P424" t="str">
        <f t="array" ref="P424">INDEX(Items!B$2:B$1090,MATCH($O424,Items!$A$2:$A$1090,0))</f>
        <v xml:space="preserve"> </v>
      </c>
      <c r="Q424" t="str">
        <f t="array" ref="Q424">INDEX(Items!C$2:C$1090,MATCH($O424,Items!$A$2:$A$1090,0))</f>
        <v xml:space="preserve"> </v>
      </c>
      <c r="R424" t="str">
        <f t="array" ref="R424">INDEX(Items!D$2:D$1090,MATCH($O424,Items!$A$2:$A$1090,0))</f>
        <v xml:space="preserve"> </v>
      </c>
    </row>
    <row r="425" spans="1:18" ht="15.75" customHeight="1" x14ac:dyDescent="0.25">
      <c r="A425">
        <f t="shared" si="6"/>
        <v>1</v>
      </c>
      <c r="B425" t="str">
        <f t="shared" si="9"/>
        <v/>
      </c>
      <c r="C425">
        <f t="shared" si="10"/>
        <v>1</v>
      </c>
      <c r="D425" s="4"/>
      <c r="E425" t="s">
        <v>20</v>
      </c>
      <c r="F425" t="str">
        <f t="array" ref="F425">INDEX(Establishment!B$2:B$1042,MATCH($E425,Establishment!$A$2:$A$1042,0))</f>
        <v xml:space="preserve"> </v>
      </c>
      <c r="G425" t="str">
        <f t="array" ref="G425">INDEX(Establishment!C$2:C$1042,MATCH($E425,Establishment!$A$2:$A$1042,0))</f>
        <v xml:space="preserve"> </v>
      </c>
      <c r="I425" s="1"/>
      <c r="M425">
        <f t="shared" si="7"/>
        <v>0</v>
      </c>
      <c r="N425">
        <f t="shared" si="8"/>
        <v>0</v>
      </c>
      <c r="O425" t="s">
        <v>20</v>
      </c>
      <c r="P425" t="str">
        <f t="array" ref="P425">INDEX(Items!B$2:B$1090,MATCH($O425,Items!$A$2:$A$1090,0))</f>
        <v xml:space="preserve"> </v>
      </c>
      <c r="Q425" t="str">
        <f t="array" ref="Q425">INDEX(Items!C$2:C$1090,MATCH($O425,Items!$A$2:$A$1090,0))</f>
        <v xml:space="preserve"> </v>
      </c>
      <c r="R425" t="str">
        <f t="array" ref="R425">INDEX(Items!D$2:D$1090,MATCH($O425,Items!$A$2:$A$1090,0))</f>
        <v xml:space="preserve"> </v>
      </c>
    </row>
    <row r="426" spans="1:18" ht="15.75" customHeight="1" x14ac:dyDescent="0.25">
      <c r="A426">
        <f t="shared" si="6"/>
        <v>1</v>
      </c>
      <c r="B426" t="str">
        <f t="shared" si="9"/>
        <v/>
      </c>
      <c r="C426">
        <f t="shared" si="10"/>
        <v>1</v>
      </c>
      <c r="D426" s="4"/>
      <c r="E426" t="s">
        <v>20</v>
      </c>
      <c r="F426" t="str">
        <f t="array" ref="F426">INDEX(Establishment!B$2:B$1042,MATCH($E426,Establishment!$A$2:$A$1042,0))</f>
        <v xml:space="preserve"> </v>
      </c>
      <c r="G426" t="str">
        <f t="array" ref="G426">INDEX(Establishment!C$2:C$1042,MATCH($E426,Establishment!$A$2:$A$1042,0))</f>
        <v xml:space="preserve"> </v>
      </c>
      <c r="I426" s="1"/>
      <c r="M426">
        <f t="shared" si="7"/>
        <v>0</v>
      </c>
      <c r="N426">
        <f t="shared" si="8"/>
        <v>0</v>
      </c>
      <c r="O426" t="s">
        <v>20</v>
      </c>
      <c r="P426" t="str">
        <f t="array" ref="P426">INDEX(Items!B$2:B$1090,MATCH($O426,Items!$A$2:$A$1090,0))</f>
        <v xml:space="preserve"> </v>
      </c>
      <c r="Q426" t="str">
        <f t="array" ref="Q426">INDEX(Items!C$2:C$1090,MATCH($O426,Items!$A$2:$A$1090,0))</f>
        <v xml:space="preserve"> </v>
      </c>
      <c r="R426" t="str">
        <f t="array" ref="R426">INDEX(Items!D$2:D$1090,MATCH($O426,Items!$A$2:$A$1090,0))</f>
        <v xml:space="preserve"> </v>
      </c>
    </row>
    <row r="427" spans="1:18" ht="15.75" customHeight="1" x14ac:dyDescent="0.25">
      <c r="A427">
        <f t="shared" si="6"/>
        <v>1</v>
      </c>
      <c r="B427" t="str">
        <f t="shared" si="9"/>
        <v/>
      </c>
      <c r="C427">
        <f t="shared" si="10"/>
        <v>1</v>
      </c>
      <c r="D427" s="4"/>
      <c r="E427" t="s">
        <v>20</v>
      </c>
      <c r="F427" t="str">
        <f t="array" ref="F427">INDEX(Establishment!B$2:B$1042,MATCH($E427,Establishment!$A$2:$A$1042,0))</f>
        <v xml:space="preserve"> </v>
      </c>
      <c r="G427" t="str">
        <f t="array" ref="G427">INDEX(Establishment!C$2:C$1042,MATCH($E427,Establishment!$A$2:$A$1042,0))</f>
        <v xml:space="preserve"> </v>
      </c>
      <c r="I427" s="1"/>
      <c r="M427">
        <f t="shared" si="7"/>
        <v>0</v>
      </c>
      <c r="N427">
        <f t="shared" si="8"/>
        <v>0</v>
      </c>
      <c r="O427" t="s">
        <v>20</v>
      </c>
      <c r="P427" t="str">
        <f t="array" ref="P427">INDEX(Items!B$2:B$1090,MATCH($O427,Items!$A$2:$A$1090,0))</f>
        <v xml:space="preserve"> </v>
      </c>
      <c r="Q427" t="str">
        <f t="array" ref="Q427">INDEX(Items!C$2:C$1090,MATCH($O427,Items!$A$2:$A$1090,0))</f>
        <v xml:space="preserve"> </v>
      </c>
      <c r="R427" t="str">
        <f t="array" ref="R427">INDEX(Items!D$2:D$1090,MATCH($O427,Items!$A$2:$A$1090,0))</f>
        <v xml:space="preserve"> </v>
      </c>
    </row>
    <row r="428" spans="1:18" ht="15.75" customHeight="1" x14ac:dyDescent="0.25">
      <c r="A428">
        <f t="shared" si="6"/>
        <v>1</v>
      </c>
      <c r="B428" t="str">
        <f t="shared" si="9"/>
        <v/>
      </c>
      <c r="C428">
        <f t="shared" si="10"/>
        <v>1</v>
      </c>
      <c r="D428" s="4"/>
      <c r="E428" t="s">
        <v>20</v>
      </c>
      <c r="F428" t="str">
        <f t="array" ref="F428">INDEX(Establishment!B$2:B$1042,MATCH($E428,Establishment!$A$2:$A$1042,0))</f>
        <v xml:space="preserve"> </v>
      </c>
      <c r="G428" t="str">
        <f t="array" ref="G428">INDEX(Establishment!C$2:C$1042,MATCH($E428,Establishment!$A$2:$A$1042,0))</f>
        <v xml:space="preserve"> </v>
      </c>
      <c r="I428" s="1"/>
      <c r="M428">
        <f t="shared" si="7"/>
        <v>0</v>
      </c>
      <c r="N428">
        <f t="shared" si="8"/>
        <v>0</v>
      </c>
      <c r="O428" t="s">
        <v>20</v>
      </c>
      <c r="P428" t="str">
        <f t="array" ref="P428">INDEX(Items!B$2:B$1090,MATCH($O428,Items!$A$2:$A$1090,0))</f>
        <v xml:space="preserve"> </v>
      </c>
      <c r="Q428" t="str">
        <f t="array" ref="Q428">INDEX(Items!C$2:C$1090,MATCH($O428,Items!$A$2:$A$1090,0))</f>
        <v xml:space="preserve"> </v>
      </c>
      <c r="R428" t="str">
        <f t="array" ref="R428">INDEX(Items!D$2:D$1090,MATCH($O428,Items!$A$2:$A$1090,0))</f>
        <v xml:space="preserve"> </v>
      </c>
    </row>
    <row r="429" spans="1:18" ht="15.75" customHeight="1" x14ac:dyDescent="0.25">
      <c r="A429">
        <f t="shared" si="6"/>
        <v>1</v>
      </c>
      <c r="B429" t="str">
        <f t="shared" si="9"/>
        <v/>
      </c>
      <c r="C429">
        <f t="shared" si="10"/>
        <v>1</v>
      </c>
      <c r="D429" s="4"/>
      <c r="E429" t="s">
        <v>20</v>
      </c>
      <c r="F429" t="str">
        <f t="array" ref="F429">INDEX(Establishment!B$2:B$1042,MATCH($E429,Establishment!$A$2:$A$1042,0))</f>
        <v xml:space="preserve"> </v>
      </c>
      <c r="G429" t="str">
        <f t="array" ref="G429">INDEX(Establishment!C$2:C$1042,MATCH($E429,Establishment!$A$2:$A$1042,0))</f>
        <v xml:space="preserve"> </v>
      </c>
      <c r="I429" s="1"/>
      <c r="M429">
        <f t="shared" si="7"/>
        <v>0</v>
      </c>
      <c r="N429">
        <f t="shared" si="8"/>
        <v>0</v>
      </c>
      <c r="O429" t="s">
        <v>20</v>
      </c>
      <c r="P429" t="str">
        <f t="array" ref="P429">INDEX(Items!B$2:B$1090,MATCH($O429,Items!$A$2:$A$1090,0))</f>
        <v xml:space="preserve"> </v>
      </c>
      <c r="Q429" t="str">
        <f t="array" ref="Q429">INDEX(Items!C$2:C$1090,MATCH($O429,Items!$A$2:$A$1090,0))</f>
        <v xml:space="preserve"> </v>
      </c>
      <c r="R429" t="str">
        <f t="array" ref="R429">INDEX(Items!D$2:D$1090,MATCH($O429,Items!$A$2:$A$1090,0))</f>
        <v xml:space="preserve"> </v>
      </c>
    </row>
    <row r="430" spans="1:18" ht="15.75" customHeight="1" x14ac:dyDescent="0.25">
      <c r="A430">
        <f t="shared" si="6"/>
        <v>1</v>
      </c>
      <c r="B430" t="str">
        <f t="shared" si="9"/>
        <v/>
      </c>
      <c r="C430">
        <f t="shared" si="10"/>
        <v>1</v>
      </c>
      <c r="D430" s="4"/>
      <c r="E430" t="s">
        <v>20</v>
      </c>
      <c r="F430" t="str">
        <f t="array" ref="F430">INDEX(Establishment!B$2:B$1042,MATCH($E430,Establishment!$A$2:$A$1042,0))</f>
        <v xml:space="preserve"> </v>
      </c>
      <c r="G430" t="str">
        <f t="array" ref="G430">INDEX(Establishment!C$2:C$1042,MATCH($E430,Establishment!$A$2:$A$1042,0))</f>
        <v xml:space="preserve"> </v>
      </c>
      <c r="I430" s="1"/>
      <c r="M430">
        <f t="shared" si="7"/>
        <v>0</v>
      </c>
      <c r="N430">
        <f t="shared" si="8"/>
        <v>0</v>
      </c>
      <c r="O430" t="s">
        <v>20</v>
      </c>
      <c r="P430" t="str">
        <f t="array" ref="P430">INDEX(Items!B$2:B$1090,MATCH($O430,Items!$A$2:$A$1090,0))</f>
        <v xml:space="preserve"> </v>
      </c>
      <c r="Q430" t="str">
        <f t="array" ref="Q430">INDEX(Items!C$2:C$1090,MATCH($O430,Items!$A$2:$A$1090,0))</f>
        <v xml:space="preserve"> </v>
      </c>
      <c r="R430" t="str">
        <f t="array" ref="R430">INDEX(Items!D$2:D$1090,MATCH($O430,Items!$A$2:$A$1090,0))</f>
        <v xml:space="preserve"> </v>
      </c>
    </row>
    <row r="431" spans="1:18" ht="15.75" customHeight="1" x14ac:dyDescent="0.25">
      <c r="A431">
        <f t="shared" si="6"/>
        <v>1</v>
      </c>
      <c r="B431" t="str">
        <f t="shared" si="9"/>
        <v/>
      </c>
      <c r="C431">
        <f t="shared" si="10"/>
        <v>1</v>
      </c>
      <c r="D431" s="4"/>
      <c r="E431" t="s">
        <v>20</v>
      </c>
      <c r="F431" t="str">
        <f t="array" ref="F431">INDEX(Establishment!B$2:B$1042,MATCH($E431,Establishment!$A$2:$A$1042,0))</f>
        <v xml:space="preserve"> </v>
      </c>
      <c r="G431" t="str">
        <f t="array" ref="G431">INDEX(Establishment!C$2:C$1042,MATCH($E431,Establishment!$A$2:$A$1042,0))</f>
        <v xml:space="preserve"> </v>
      </c>
      <c r="I431" s="1"/>
      <c r="M431">
        <f t="shared" si="7"/>
        <v>0</v>
      </c>
      <c r="N431">
        <f t="shared" si="8"/>
        <v>0</v>
      </c>
      <c r="O431" t="s">
        <v>20</v>
      </c>
      <c r="P431" t="str">
        <f t="array" ref="P431">INDEX(Items!B$2:B$1090,MATCH($O431,Items!$A$2:$A$1090,0))</f>
        <v xml:space="preserve"> </v>
      </c>
      <c r="Q431" t="str">
        <f t="array" ref="Q431">INDEX(Items!C$2:C$1090,MATCH($O431,Items!$A$2:$A$1090,0))</f>
        <v xml:space="preserve"> </v>
      </c>
      <c r="R431" t="str">
        <f t="array" ref="R431">INDEX(Items!D$2:D$1090,MATCH($O431,Items!$A$2:$A$1090,0))</f>
        <v xml:space="preserve"> </v>
      </c>
    </row>
    <row r="432" spans="1:18" ht="15.75" customHeight="1" x14ac:dyDescent="0.25">
      <c r="A432">
        <f t="shared" si="6"/>
        <v>1</v>
      </c>
      <c r="B432" t="str">
        <f t="shared" si="9"/>
        <v/>
      </c>
      <c r="C432">
        <f t="shared" si="10"/>
        <v>1</v>
      </c>
      <c r="D432" s="4"/>
      <c r="E432" t="s">
        <v>20</v>
      </c>
      <c r="F432" t="str">
        <f t="array" ref="F432">INDEX(Establishment!B$2:B$1042,MATCH($E432,Establishment!$A$2:$A$1042,0))</f>
        <v xml:space="preserve"> </v>
      </c>
      <c r="G432" t="str">
        <f t="array" ref="G432">INDEX(Establishment!C$2:C$1042,MATCH($E432,Establishment!$A$2:$A$1042,0))</f>
        <v xml:space="preserve"> </v>
      </c>
      <c r="I432" s="1"/>
      <c r="M432">
        <f t="shared" si="7"/>
        <v>0</v>
      </c>
      <c r="N432">
        <f t="shared" si="8"/>
        <v>0</v>
      </c>
      <c r="O432" t="s">
        <v>20</v>
      </c>
      <c r="P432" t="str">
        <f t="array" ref="P432">INDEX(Items!B$2:B$1090,MATCH($O432,Items!$A$2:$A$1090,0))</f>
        <v xml:space="preserve"> </v>
      </c>
      <c r="Q432" t="str">
        <f t="array" ref="Q432">INDEX(Items!C$2:C$1090,MATCH($O432,Items!$A$2:$A$1090,0))</f>
        <v xml:space="preserve"> </v>
      </c>
      <c r="R432" t="str">
        <f t="array" ref="R432">INDEX(Items!D$2:D$1090,MATCH($O432,Items!$A$2:$A$1090,0))</f>
        <v xml:space="preserve"> </v>
      </c>
    </row>
    <row r="433" spans="1:18" ht="15.75" customHeight="1" x14ac:dyDescent="0.25">
      <c r="A433">
        <f t="shared" si="6"/>
        <v>1</v>
      </c>
      <c r="B433" t="str">
        <f t="shared" si="9"/>
        <v/>
      </c>
      <c r="C433">
        <f t="shared" si="10"/>
        <v>1</v>
      </c>
      <c r="D433" s="4"/>
      <c r="E433" t="s">
        <v>20</v>
      </c>
      <c r="F433" t="str">
        <f t="array" ref="F433">INDEX(Establishment!B$2:B$1042,MATCH($E433,Establishment!$A$2:$A$1042,0))</f>
        <v xml:space="preserve"> </v>
      </c>
      <c r="G433" t="str">
        <f t="array" ref="G433">INDEX(Establishment!C$2:C$1042,MATCH($E433,Establishment!$A$2:$A$1042,0))</f>
        <v xml:space="preserve"> </v>
      </c>
      <c r="I433" s="1"/>
      <c r="M433">
        <f t="shared" si="7"/>
        <v>0</v>
      </c>
      <c r="N433">
        <f t="shared" si="8"/>
        <v>0</v>
      </c>
      <c r="O433" t="s">
        <v>20</v>
      </c>
      <c r="P433" t="str">
        <f t="array" ref="P433">INDEX(Items!B$2:B$1090,MATCH($O433,Items!$A$2:$A$1090,0))</f>
        <v xml:space="preserve"> </v>
      </c>
      <c r="Q433" t="str">
        <f t="array" ref="Q433">INDEX(Items!C$2:C$1090,MATCH($O433,Items!$A$2:$A$1090,0))</f>
        <v xml:space="preserve"> </v>
      </c>
      <c r="R433" t="str">
        <f t="array" ref="R433">INDEX(Items!D$2:D$1090,MATCH($O433,Items!$A$2:$A$1090,0))</f>
        <v xml:space="preserve"> </v>
      </c>
    </row>
    <row r="434" spans="1:18" ht="15.75" customHeight="1" x14ac:dyDescent="0.25">
      <c r="A434">
        <f t="shared" si="6"/>
        <v>1</v>
      </c>
      <c r="B434" t="str">
        <f t="shared" si="9"/>
        <v/>
      </c>
      <c r="C434">
        <f t="shared" si="10"/>
        <v>1</v>
      </c>
      <c r="D434" s="4"/>
      <c r="E434" t="s">
        <v>20</v>
      </c>
      <c r="F434" t="str">
        <f t="array" ref="F434">INDEX(Establishment!B$2:B$1042,MATCH($E434,Establishment!$A$2:$A$1042,0))</f>
        <v xml:space="preserve"> </v>
      </c>
      <c r="G434" t="str">
        <f t="array" ref="G434">INDEX(Establishment!C$2:C$1042,MATCH($E434,Establishment!$A$2:$A$1042,0))</f>
        <v xml:space="preserve"> </v>
      </c>
      <c r="I434" s="1"/>
      <c r="M434">
        <f t="shared" si="7"/>
        <v>0</v>
      </c>
      <c r="N434">
        <f t="shared" si="8"/>
        <v>0</v>
      </c>
      <c r="O434" t="s">
        <v>20</v>
      </c>
      <c r="P434" t="str">
        <f t="array" ref="P434">INDEX(Items!B$2:B$1090,MATCH($O434,Items!$A$2:$A$1090,0))</f>
        <v xml:space="preserve"> </v>
      </c>
      <c r="Q434" t="str">
        <f t="array" ref="Q434">INDEX(Items!C$2:C$1090,MATCH($O434,Items!$A$2:$A$1090,0))</f>
        <v xml:space="preserve"> </v>
      </c>
      <c r="R434" t="str">
        <f t="array" ref="R434">INDEX(Items!D$2:D$1090,MATCH($O434,Items!$A$2:$A$1090,0))</f>
        <v xml:space="preserve"> </v>
      </c>
    </row>
    <row r="435" spans="1:18" ht="15.75" customHeight="1" x14ac:dyDescent="0.25">
      <c r="A435">
        <f t="shared" si="6"/>
        <v>1</v>
      </c>
      <c r="B435" t="str">
        <f t="shared" si="9"/>
        <v/>
      </c>
      <c r="C435">
        <f t="shared" si="10"/>
        <v>1</v>
      </c>
      <c r="D435" s="4"/>
      <c r="E435" t="s">
        <v>20</v>
      </c>
      <c r="F435" t="str">
        <f t="array" ref="F435">INDEX(Establishment!B$2:B$1042,MATCH($E435,Establishment!$A$2:$A$1042,0))</f>
        <v xml:space="preserve"> </v>
      </c>
      <c r="G435" t="str">
        <f t="array" ref="G435">INDEX(Establishment!C$2:C$1042,MATCH($E435,Establishment!$A$2:$A$1042,0))</f>
        <v xml:space="preserve"> </v>
      </c>
      <c r="I435" s="1"/>
      <c r="M435">
        <f t="shared" si="7"/>
        <v>0</v>
      </c>
      <c r="N435">
        <f t="shared" si="8"/>
        <v>0</v>
      </c>
      <c r="O435" t="s">
        <v>20</v>
      </c>
      <c r="P435" t="str">
        <f t="array" ref="P435">INDEX(Items!B$2:B$1090,MATCH($O435,Items!$A$2:$A$1090,0))</f>
        <v xml:space="preserve"> </v>
      </c>
      <c r="Q435" t="str">
        <f t="array" ref="Q435">INDEX(Items!C$2:C$1090,MATCH($O435,Items!$A$2:$A$1090,0))</f>
        <v xml:space="preserve"> </v>
      </c>
      <c r="R435" t="str">
        <f t="array" ref="R435">INDEX(Items!D$2:D$1090,MATCH($O435,Items!$A$2:$A$1090,0))</f>
        <v xml:space="preserve"> </v>
      </c>
    </row>
    <row r="436" spans="1:18" ht="15.75" customHeight="1" x14ac:dyDescent="0.25">
      <c r="A436">
        <f t="shared" si="6"/>
        <v>1</v>
      </c>
      <c r="B436" t="str">
        <f t="shared" si="9"/>
        <v/>
      </c>
      <c r="C436">
        <f t="shared" si="10"/>
        <v>1</v>
      </c>
      <c r="D436" s="4"/>
      <c r="E436" t="s">
        <v>20</v>
      </c>
      <c r="F436" t="str">
        <f t="array" ref="F436">INDEX(Establishment!B$2:B$1042,MATCH($E436,Establishment!$A$2:$A$1042,0))</f>
        <v xml:space="preserve"> </v>
      </c>
      <c r="G436" t="str">
        <f t="array" ref="G436">INDEX(Establishment!C$2:C$1042,MATCH($E436,Establishment!$A$2:$A$1042,0))</f>
        <v xml:space="preserve"> </v>
      </c>
      <c r="I436" s="1"/>
      <c r="M436">
        <f t="shared" si="7"/>
        <v>0</v>
      </c>
      <c r="N436">
        <f t="shared" si="8"/>
        <v>0</v>
      </c>
      <c r="O436" t="s">
        <v>20</v>
      </c>
      <c r="P436" t="str">
        <f t="array" ref="P436">INDEX(Items!B$2:B$1090,MATCH($O436,Items!$A$2:$A$1090,0))</f>
        <v xml:space="preserve"> </v>
      </c>
      <c r="Q436" t="str">
        <f t="array" ref="Q436">INDEX(Items!C$2:C$1090,MATCH($O436,Items!$A$2:$A$1090,0))</f>
        <v xml:space="preserve"> </v>
      </c>
      <c r="R436" t="str">
        <f t="array" ref="R436">INDEX(Items!D$2:D$1090,MATCH($O436,Items!$A$2:$A$1090,0))</f>
        <v xml:space="preserve"> </v>
      </c>
    </row>
    <row r="437" spans="1:18" ht="15.75" customHeight="1" x14ac:dyDescent="0.25">
      <c r="A437">
        <f t="shared" si="6"/>
        <v>1</v>
      </c>
      <c r="B437" t="str">
        <f t="shared" si="9"/>
        <v/>
      </c>
      <c r="C437">
        <f t="shared" si="10"/>
        <v>1</v>
      </c>
      <c r="D437" s="4"/>
      <c r="E437" t="s">
        <v>20</v>
      </c>
      <c r="F437" t="str">
        <f t="array" ref="F437">INDEX(Establishment!B$2:B$1042,MATCH($E437,Establishment!$A$2:$A$1042,0))</f>
        <v xml:space="preserve"> </v>
      </c>
      <c r="G437" t="str">
        <f t="array" ref="G437">INDEX(Establishment!C$2:C$1042,MATCH($E437,Establishment!$A$2:$A$1042,0))</f>
        <v xml:space="preserve"> </v>
      </c>
      <c r="I437" s="1"/>
      <c r="M437">
        <f t="shared" si="7"/>
        <v>0</v>
      </c>
      <c r="N437">
        <f t="shared" si="8"/>
        <v>0</v>
      </c>
      <c r="O437" t="s">
        <v>20</v>
      </c>
      <c r="P437" t="str">
        <f t="array" ref="P437">INDEX(Items!B$2:B$1090,MATCH($O437,Items!$A$2:$A$1090,0))</f>
        <v xml:space="preserve"> </v>
      </c>
      <c r="Q437" t="str">
        <f t="array" ref="Q437">INDEX(Items!C$2:C$1090,MATCH($O437,Items!$A$2:$A$1090,0))</f>
        <v xml:space="preserve"> </v>
      </c>
      <c r="R437" t="str">
        <f t="array" ref="R437">INDEX(Items!D$2:D$1090,MATCH($O437,Items!$A$2:$A$1090,0))</f>
        <v xml:space="preserve"> </v>
      </c>
    </row>
    <row r="438" spans="1:18" ht="15.75" customHeight="1" x14ac:dyDescent="0.25">
      <c r="A438">
        <f t="shared" si="6"/>
        <v>1</v>
      </c>
      <c r="B438" t="str">
        <f t="shared" si="9"/>
        <v/>
      </c>
      <c r="C438">
        <f t="shared" si="10"/>
        <v>1</v>
      </c>
      <c r="D438" s="4"/>
      <c r="E438" t="s">
        <v>20</v>
      </c>
      <c r="F438" t="str">
        <f t="array" ref="F438">INDEX(Establishment!B$2:B$1042,MATCH($E438,Establishment!$A$2:$A$1042,0))</f>
        <v xml:space="preserve"> </v>
      </c>
      <c r="G438" t="str">
        <f t="array" ref="G438">INDEX(Establishment!C$2:C$1042,MATCH($E438,Establishment!$A$2:$A$1042,0))</f>
        <v xml:space="preserve"> </v>
      </c>
      <c r="I438" s="1"/>
      <c r="M438">
        <f t="shared" si="7"/>
        <v>0</v>
      </c>
      <c r="N438">
        <f t="shared" si="8"/>
        <v>0</v>
      </c>
      <c r="O438" t="s">
        <v>20</v>
      </c>
      <c r="P438" t="str">
        <f t="array" ref="P438">INDEX(Items!B$2:B$1090,MATCH($O438,Items!$A$2:$A$1090,0))</f>
        <v xml:space="preserve"> </v>
      </c>
      <c r="Q438" t="str">
        <f t="array" ref="Q438">INDEX(Items!C$2:C$1090,MATCH($O438,Items!$A$2:$A$1090,0))</f>
        <v xml:space="preserve"> </v>
      </c>
      <c r="R438" t="str">
        <f t="array" ref="R438">INDEX(Items!D$2:D$1090,MATCH($O438,Items!$A$2:$A$1090,0))</f>
        <v xml:space="preserve"> </v>
      </c>
    </row>
    <row r="439" spans="1:18" ht="15.75" customHeight="1" x14ac:dyDescent="0.25">
      <c r="A439">
        <f t="shared" si="6"/>
        <v>1</v>
      </c>
      <c r="B439" t="str">
        <f t="shared" si="9"/>
        <v/>
      </c>
      <c r="C439">
        <f t="shared" si="10"/>
        <v>1</v>
      </c>
      <c r="D439" s="4"/>
      <c r="E439" t="s">
        <v>20</v>
      </c>
      <c r="F439" t="str">
        <f t="array" ref="F439">INDEX(Establishment!B$2:B$1042,MATCH($E439,Establishment!$A$2:$A$1042,0))</f>
        <v xml:space="preserve"> </v>
      </c>
      <c r="G439" t="str">
        <f t="array" ref="G439">INDEX(Establishment!C$2:C$1042,MATCH($E439,Establishment!$A$2:$A$1042,0))</f>
        <v xml:space="preserve"> </v>
      </c>
      <c r="I439" s="1"/>
      <c r="M439">
        <f t="shared" si="7"/>
        <v>0</v>
      </c>
      <c r="N439">
        <f t="shared" si="8"/>
        <v>0</v>
      </c>
      <c r="O439" t="s">
        <v>20</v>
      </c>
      <c r="P439" t="str">
        <f t="array" ref="P439">INDEX(Items!B$2:B$1090,MATCH($O439,Items!$A$2:$A$1090,0))</f>
        <v xml:space="preserve"> </v>
      </c>
      <c r="Q439" t="str">
        <f t="array" ref="Q439">INDEX(Items!C$2:C$1090,MATCH($O439,Items!$A$2:$A$1090,0))</f>
        <v xml:space="preserve"> </v>
      </c>
      <c r="R439" t="str">
        <f t="array" ref="R439">INDEX(Items!D$2:D$1090,MATCH($O439,Items!$A$2:$A$1090,0))</f>
        <v xml:space="preserve"> </v>
      </c>
    </row>
    <row r="440" spans="1:18" ht="15.75" customHeight="1" x14ac:dyDescent="0.25">
      <c r="A440">
        <f t="shared" si="6"/>
        <v>1</v>
      </c>
      <c r="B440" t="str">
        <f t="shared" si="9"/>
        <v/>
      </c>
      <c r="C440">
        <f t="shared" si="10"/>
        <v>1</v>
      </c>
      <c r="D440" s="4"/>
      <c r="E440" t="s">
        <v>20</v>
      </c>
      <c r="F440" t="str">
        <f t="array" ref="F440">INDEX(Establishment!B$2:B$1042,MATCH($E440,Establishment!$A$2:$A$1042,0))</f>
        <v xml:space="preserve"> </v>
      </c>
      <c r="G440" t="str">
        <f t="array" ref="G440">INDEX(Establishment!C$2:C$1042,MATCH($E440,Establishment!$A$2:$A$1042,0))</f>
        <v xml:space="preserve"> </v>
      </c>
      <c r="I440" s="1"/>
      <c r="M440">
        <f t="shared" si="7"/>
        <v>0</v>
      </c>
      <c r="N440">
        <f t="shared" si="8"/>
        <v>0</v>
      </c>
      <c r="O440" t="s">
        <v>20</v>
      </c>
      <c r="P440" t="str">
        <f t="array" ref="P440">INDEX(Items!B$2:B$1090,MATCH($O440,Items!$A$2:$A$1090,0))</f>
        <v xml:space="preserve"> </v>
      </c>
      <c r="Q440" t="str">
        <f t="array" ref="Q440">INDEX(Items!C$2:C$1090,MATCH($O440,Items!$A$2:$A$1090,0))</f>
        <v xml:space="preserve"> </v>
      </c>
      <c r="R440" t="str">
        <f t="array" ref="R440">INDEX(Items!D$2:D$1090,MATCH($O440,Items!$A$2:$A$1090,0))</f>
        <v xml:space="preserve"> </v>
      </c>
    </row>
    <row r="441" spans="1:18" ht="15.75" customHeight="1" x14ac:dyDescent="0.25">
      <c r="A441">
        <f t="shared" si="6"/>
        <v>1</v>
      </c>
      <c r="B441" t="str">
        <f t="shared" si="9"/>
        <v/>
      </c>
      <c r="C441">
        <f t="shared" si="10"/>
        <v>1</v>
      </c>
      <c r="D441" s="4"/>
      <c r="E441" t="s">
        <v>20</v>
      </c>
      <c r="F441" t="str">
        <f t="array" ref="F441">INDEX(Establishment!B$2:B$1042,MATCH($E441,Establishment!$A$2:$A$1042,0))</f>
        <v xml:space="preserve"> </v>
      </c>
      <c r="G441" t="str">
        <f t="array" ref="G441">INDEX(Establishment!C$2:C$1042,MATCH($E441,Establishment!$A$2:$A$1042,0))</f>
        <v xml:space="preserve"> </v>
      </c>
      <c r="I441" s="1"/>
      <c r="M441">
        <f t="shared" si="7"/>
        <v>0</v>
      </c>
      <c r="N441">
        <f t="shared" si="8"/>
        <v>0</v>
      </c>
      <c r="O441" t="s">
        <v>20</v>
      </c>
      <c r="P441" t="str">
        <f t="array" ref="P441">INDEX(Items!B$2:B$1090,MATCH($O441,Items!$A$2:$A$1090,0))</f>
        <v xml:space="preserve"> </v>
      </c>
      <c r="Q441" t="str">
        <f t="array" ref="Q441">INDEX(Items!C$2:C$1090,MATCH($O441,Items!$A$2:$A$1090,0))</f>
        <v xml:space="preserve"> </v>
      </c>
      <c r="R441" t="str">
        <f t="array" ref="R441">INDEX(Items!D$2:D$1090,MATCH($O441,Items!$A$2:$A$1090,0))</f>
        <v xml:space="preserve"> </v>
      </c>
    </row>
    <row r="442" spans="1:18" ht="15.75" customHeight="1" x14ac:dyDescent="0.25">
      <c r="A442">
        <f t="shared" si="6"/>
        <v>1</v>
      </c>
      <c r="B442" t="str">
        <f t="shared" si="9"/>
        <v/>
      </c>
      <c r="C442">
        <f t="shared" si="10"/>
        <v>1</v>
      </c>
      <c r="D442" s="4"/>
      <c r="E442" t="s">
        <v>20</v>
      </c>
      <c r="F442" t="str">
        <f t="array" ref="F442">INDEX(Establishment!B$2:B$1042,MATCH($E442,Establishment!$A$2:$A$1042,0))</f>
        <v xml:space="preserve"> </v>
      </c>
      <c r="G442" t="str">
        <f t="array" ref="G442">INDEX(Establishment!C$2:C$1042,MATCH($E442,Establishment!$A$2:$A$1042,0))</f>
        <v xml:space="preserve"> </v>
      </c>
      <c r="I442" s="1"/>
      <c r="M442">
        <f t="shared" si="7"/>
        <v>0</v>
      </c>
      <c r="N442">
        <f t="shared" si="8"/>
        <v>0</v>
      </c>
      <c r="O442" t="s">
        <v>20</v>
      </c>
      <c r="P442" t="str">
        <f t="array" ref="P442">INDEX(Items!B$2:B$1090,MATCH($O442,Items!$A$2:$A$1090,0))</f>
        <v xml:space="preserve"> </v>
      </c>
      <c r="Q442" t="str">
        <f t="array" ref="Q442">INDEX(Items!C$2:C$1090,MATCH($O442,Items!$A$2:$A$1090,0))</f>
        <v xml:space="preserve"> </v>
      </c>
      <c r="R442" t="str">
        <f t="array" ref="R442">INDEX(Items!D$2:D$1090,MATCH($O442,Items!$A$2:$A$1090,0))</f>
        <v xml:space="preserve"> </v>
      </c>
    </row>
    <row r="443" spans="1:18" ht="15.75" customHeight="1" x14ac:dyDescent="0.25">
      <c r="A443">
        <f t="shared" si="6"/>
        <v>1</v>
      </c>
      <c r="B443" t="str">
        <f t="shared" si="9"/>
        <v/>
      </c>
      <c r="C443">
        <f t="shared" si="10"/>
        <v>1</v>
      </c>
      <c r="D443" s="4"/>
      <c r="E443" t="s">
        <v>20</v>
      </c>
      <c r="F443" t="str">
        <f t="array" ref="F443">INDEX(Establishment!B$2:B$1042,MATCH($E443,Establishment!$A$2:$A$1042,0))</f>
        <v xml:space="preserve"> </v>
      </c>
      <c r="G443" t="str">
        <f t="array" ref="G443">INDEX(Establishment!C$2:C$1042,MATCH($E443,Establishment!$A$2:$A$1042,0))</f>
        <v xml:space="preserve"> </v>
      </c>
      <c r="I443" s="1"/>
      <c r="M443">
        <f t="shared" si="7"/>
        <v>0</v>
      </c>
      <c r="N443">
        <f t="shared" si="8"/>
        <v>0</v>
      </c>
      <c r="O443" t="s">
        <v>20</v>
      </c>
      <c r="P443" t="str">
        <f t="array" ref="P443">INDEX(Items!B$2:B$1090,MATCH($O443,Items!$A$2:$A$1090,0))</f>
        <v xml:space="preserve"> </v>
      </c>
      <c r="Q443" t="str">
        <f t="array" ref="Q443">INDEX(Items!C$2:C$1090,MATCH($O443,Items!$A$2:$A$1090,0))</f>
        <v xml:space="preserve"> </v>
      </c>
      <c r="R443" t="str">
        <f t="array" ref="R443">INDEX(Items!D$2:D$1090,MATCH($O443,Items!$A$2:$A$1090,0))</f>
        <v xml:space="preserve"> </v>
      </c>
    </row>
    <row r="444" spans="1:18" ht="15.75" customHeight="1" x14ac:dyDescent="0.25">
      <c r="A444">
        <f t="shared" si="6"/>
        <v>1</v>
      </c>
      <c r="B444" t="str">
        <f t="shared" si="9"/>
        <v/>
      </c>
      <c r="C444">
        <f t="shared" si="10"/>
        <v>1</v>
      </c>
      <c r="D444" s="4"/>
      <c r="E444" t="s">
        <v>20</v>
      </c>
      <c r="F444" t="str">
        <f t="array" ref="F444">INDEX(Establishment!B$2:B$1042,MATCH($E444,Establishment!$A$2:$A$1042,0))</f>
        <v xml:space="preserve"> </v>
      </c>
      <c r="G444" t="str">
        <f t="array" ref="G444">INDEX(Establishment!C$2:C$1042,MATCH($E444,Establishment!$A$2:$A$1042,0))</f>
        <v xml:space="preserve"> </v>
      </c>
      <c r="I444" s="1"/>
      <c r="M444">
        <f t="shared" si="7"/>
        <v>0</v>
      </c>
      <c r="N444">
        <f t="shared" si="8"/>
        <v>0</v>
      </c>
      <c r="O444" t="s">
        <v>20</v>
      </c>
      <c r="P444" t="str">
        <f t="array" ref="P444">INDEX(Items!B$2:B$1090,MATCH($O444,Items!$A$2:$A$1090,0))</f>
        <v xml:space="preserve"> </v>
      </c>
      <c r="Q444" t="str">
        <f t="array" ref="Q444">INDEX(Items!C$2:C$1090,MATCH($O444,Items!$A$2:$A$1090,0))</f>
        <v xml:space="preserve"> </v>
      </c>
      <c r="R444" t="str">
        <f t="array" ref="R444">INDEX(Items!D$2:D$1090,MATCH($O444,Items!$A$2:$A$1090,0))</f>
        <v xml:space="preserve"> </v>
      </c>
    </row>
    <row r="445" spans="1:18" ht="15.75" customHeight="1" x14ac:dyDescent="0.25">
      <c r="A445">
        <f t="shared" si="6"/>
        <v>1</v>
      </c>
      <c r="B445" t="str">
        <f t="shared" si="9"/>
        <v/>
      </c>
      <c r="C445">
        <f t="shared" si="10"/>
        <v>1</v>
      </c>
      <c r="D445" s="4"/>
      <c r="E445" t="s">
        <v>20</v>
      </c>
      <c r="F445" t="str">
        <f t="array" ref="F445">INDEX(Establishment!B$2:B$1042,MATCH($E445,Establishment!$A$2:$A$1042,0))</f>
        <v xml:space="preserve"> </v>
      </c>
      <c r="G445" t="str">
        <f t="array" ref="G445">INDEX(Establishment!C$2:C$1042,MATCH($E445,Establishment!$A$2:$A$1042,0))</f>
        <v xml:space="preserve"> </v>
      </c>
      <c r="I445" s="1"/>
      <c r="M445">
        <f t="shared" si="7"/>
        <v>0</v>
      </c>
      <c r="N445">
        <f t="shared" si="8"/>
        <v>0</v>
      </c>
      <c r="O445" t="s">
        <v>20</v>
      </c>
      <c r="P445" t="str">
        <f t="array" ref="P445">INDEX(Items!B$2:B$1090,MATCH($O445,Items!$A$2:$A$1090,0))</f>
        <v xml:space="preserve"> </v>
      </c>
      <c r="Q445" t="str">
        <f t="array" ref="Q445">INDEX(Items!C$2:C$1090,MATCH($O445,Items!$A$2:$A$1090,0))</f>
        <v xml:space="preserve"> </v>
      </c>
      <c r="R445" t="str">
        <f t="array" ref="R445">INDEX(Items!D$2:D$1090,MATCH($O445,Items!$A$2:$A$1090,0))</f>
        <v xml:space="preserve"> </v>
      </c>
    </row>
    <row r="446" spans="1:18" ht="15.75" customHeight="1" x14ac:dyDescent="0.25">
      <c r="A446">
        <f t="shared" si="6"/>
        <v>1</v>
      </c>
      <c r="B446" t="str">
        <f t="shared" si="9"/>
        <v/>
      </c>
      <c r="C446">
        <f t="shared" si="10"/>
        <v>1</v>
      </c>
      <c r="D446" s="4"/>
      <c r="E446" t="s">
        <v>20</v>
      </c>
      <c r="F446" t="str">
        <f t="array" ref="F446">INDEX(Establishment!B$2:B$1042,MATCH($E446,Establishment!$A$2:$A$1042,0))</f>
        <v xml:space="preserve"> </v>
      </c>
      <c r="G446" t="str">
        <f t="array" ref="G446">INDEX(Establishment!C$2:C$1042,MATCH($E446,Establishment!$A$2:$A$1042,0))</f>
        <v xml:space="preserve"> </v>
      </c>
      <c r="I446" s="1"/>
      <c r="M446">
        <f t="shared" si="7"/>
        <v>0</v>
      </c>
      <c r="N446">
        <f t="shared" si="8"/>
        <v>0</v>
      </c>
      <c r="O446" t="s">
        <v>20</v>
      </c>
      <c r="P446" t="str">
        <f t="array" ref="P446">INDEX(Items!B$2:B$1090,MATCH($O446,Items!$A$2:$A$1090,0))</f>
        <v xml:space="preserve"> </v>
      </c>
      <c r="Q446" t="str">
        <f t="array" ref="Q446">INDEX(Items!C$2:C$1090,MATCH($O446,Items!$A$2:$A$1090,0))</f>
        <v xml:space="preserve"> </v>
      </c>
      <c r="R446" t="str">
        <f t="array" ref="R446">INDEX(Items!D$2:D$1090,MATCH($O446,Items!$A$2:$A$1090,0))</f>
        <v xml:space="preserve"> </v>
      </c>
    </row>
    <row r="447" spans="1:18" ht="15.75" customHeight="1" x14ac:dyDescent="0.25">
      <c r="A447">
        <f t="shared" si="6"/>
        <v>1</v>
      </c>
      <c r="B447" t="str">
        <f t="shared" si="9"/>
        <v/>
      </c>
      <c r="C447">
        <f t="shared" si="10"/>
        <v>1</v>
      </c>
      <c r="D447" s="4"/>
      <c r="E447" t="s">
        <v>20</v>
      </c>
      <c r="F447" t="str">
        <f t="array" ref="F447">INDEX(Establishment!B$2:B$1042,MATCH($E447,Establishment!$A$2:$A$1042,0))</f>
        <v xml:space="preserve"> </v>
      </c>
      <c r="G447" t="str">
        <f t="array" ref="G447">INDEX(Establishment!C$2:C$1042,MATCH($E447,Establishment!$A$2:$A$1042,0))</f>
        <v xml:space="preserve"> </v>
      </c>
      <c r="I447" s="1"/>
      <c r="M447">
        <f t="shared" si="7"/>
        <v>0</v>
      </c>
      <c r="N447">
        <f t="shared" si="8"/>
        <v>0</v>
      </c>
      <c r="O447" t="s">
        <v>20</v>
      </c>
      <c r="P447" t="str">
        <f t="array" ref="P447">INDEX(Items!B$2:B$1090,MATCH($O447,Items!$A$2:$A$1090,0))</f>
        <v xml:space="preserve"> </v>
      </c>
      <c r="Q447" t="str">
        <f t="array" ref="Q447">INDEX(Items!C$2:C$1090,MATCH($O447,Items!$A$2:$A$1090,0))</f>
        <v xml:space="preserve"> </v>
      </c>
      <c r="R447" t="str">
        <f t="array" ref="R447">INDEX(Items!D$2:D$1090,MATCH($O447,Items!$A$2:$A$1090,0))</f>
        <v xml:space="preserve"> </v>
      </c>
    </row>
    <row r="448" spans="1:18" ht="15.75" customHeight="1" x14ac:dyDescent="0.25">
      <c r="A448">
        <f t="shared" si="6"/>
        <v>1</v>
      </c>
      <c r="B448" t="str">
        <f t="shared" si="9"/>
        <v/>
      </c>
      <c r="C448">
        <f t="shared" si="10"/>
        <v>1</v>
      </c>
      <c r="D448" s="4"/>
      <c r="E448" t="s">
        <v>20</v>
      </c>
      <c r="F448" t="str">
        <f t="array" ref="F448">INDEX(Establishment!B$2:B$1042,MATCH($E448,Establishment!$A$2:$A$1042,0))</f>
        <v xml:space="preserve"> </v>
      </c>
      <c r="G448" t="str">
        <f t="array" ref="G448">INDEX(Establishment!C$2:C$1042,MATCH($E448,Establishment!$A$2:$A$1042,0))</f>
        <v xml:space="preserve"> </v>
      </c>
      <c r="I448" s="1"/>
      <c r="M448">
        <f t="shared" si="7"/>
        <v>0</v>
      </c>
      <c r="N448">
        <f t="shared" si="8"/>
        <v>0</v>
      </c>
      <c r="O448" t="s">
        <v>20</v>
      </c>
      <c r="P448" t="str">
        <f t="array" ref="P448">INDEX(Items!B$2:B$1090,MATCH($O448,Items!$A$2:$A$1090,0))</f>
        <v xml:space="preserve"> </v>
      </c>
      <c r="Q448" t="str">
        <f t="array" ref="Q448">INDEX(Items!C$2:C$1090,MATCH($O448,Items!$A$2:$A$1090,0))</f>
        <v xml:space="preserve"> </v>
      </c>
      <c r="R448" t="str">
        <f t="array" ref="R448">INDEX(Items!D$2:D$1090,MATCH($O448,Items!$A$2:$A$1090,0))</f>
        <v xml:space="preserve"> </v>
      </c>
    </row>
    <row r="449" spans="1:18" ht="15.75" customHeight="1" x14ac:dyDescent="0.25">
      <c r="A449">
        <f t="shared" si="6"/>
        <v>1</v>
      </c>
      <c r="B449" t="str">
        <f t="shared" si="9"/>
        <v/>
      </c>
      <c r="C449">
        <f t="shared" si="10"/>
        <v>1</v>
      </c>
      <c r="D449" s="4"/>
      <c r="E449" t="s">
        <v>20</v>
      </c>
      <c r="F449" t="str">
        <f t="array" ref="F449">INDEX(Establishment!B$2:B$1042,MATCH($E449,Establishment!$A$2:$A$1042,0))</f>
        <v xml:space="preserve"> </v>
      </c>
      <c r="G449" t="str">
        <f t="array" ref="G449">INDEX(Establishment!C$2:C$1042,MATCH($E449,Establishment!$A$2:$A$1042,0))</f>
        <v xml:space="preserve"> </v>
      </c>
      <c r="I449" s="1"/>
      <c r="M449">
        <f t="shared" si="7"/>
        <v>0</v>
      </c>
      <c r="N449">
        <f t="shared" si="8"/>
        <v>0</v>
      </c>
      <c r="O449" t="s">
        <v>20</v>
      </c>
      <c r="P449" t="str">
        <f t="array" ref="P449">INDEX(Items!B$2:B$1090,MATCH($O449,Items!$A$2:$A$1090,0))</f>
        <v xml:space="preserve"> </v>
      </c>
      <c r="Q449" t="str">
        <f t="array" ref="Q449">INDEX(Items!C$2:C$1090,MATCH($O449,Items!$A$2:$A$1090,0))</f>
        <v xml:space="preserve"> </v>
      </c>
      <c r="R449" t="str">
        <f t="array" ref="R449">INDEX(Items!D$2:D$1090,MATCH($O449,Items!$A$2:$A$1090,0))</f>
        <v xml:space="preserve"> </v>
      </c>
    </row>
    <row r="450" spans="1:18" ht="15.75" customHeight="1" x14ac:dyDescent="0.25">
      <c r="A450">
        <f t="shared" si="6"/>
        <v>1</v>
      </c>
      <c r="B450" t="str">
        <f t="shared" si="9"/>
        <v/>
      </c>
      <c r="C450">
        <f t="shared" si="10"/>
        <v>1</v>
      </c>
      <c r="D450" s="4"/>
      <c r="E450" t="s">
        <v>20</v>
      </c>
      <c r="F450" t="str">
        <f t="array" ref="F450">INDEX(Establishment!B$2:B$1042,MATCH($E450,Establishment!$A$2:$A$1042,0))</f>
        <v xml:space="preserve"> </v>
      </c>
      <c r="G450" t="str">
        <f t="array" ref="G450">INDEX(Establishment!C$2:C$1042,MATCH($E450,Establishment!$A$2:$A$1042,0))</f>
        <v xml:space="preserve"> </v>
      </c>
      <c r="I450" s="1"/>
      <c r="M450">
        <f t="shared" si="7"/>
        <v>0</v>
      </c>
      <c r="N450">
        <f t="shared" si="8"/>
        <v>0</v>
      </c>
      <c r="O450" t="s">
        <v>20</v>
      </c>
      <c r="P450" t="str">
        <f t="array" ref="P450">INDEX(Items!B$2:B$1090,MATCH($O450,Items!$A$2:$A$1090,0))</f>
        <v xml:space="preserve"> </v>
      </c>
      <c r="Q450" t="str">
        <f t="array" ref="Q450">INDEX(Items!C$2:C$1090,MATCH($O450,Items!$A$2:$A$1090,0))</f>
        <v xml:space="preserve"> </v>
      </c>
      <c r="R450" t="str">
        <f t="array" ref="R450">INDEX(Items!D$2:D$1090,MATCH($O450,Items!$A$2:$A$1090,0))</f>
        <v xml:space="preserve"> </v>
      </c>
    </row>
    <row r="451" spans="1:18" ht="15.75" customHeight="1" x14ac:dyDescent="0.25">
      <c r="A451">
        <f t="shared" si="6"/>
        <v>1</v>
      </c>
      <c r="B451" t="str">
        <f t="shared" si="9"/>
        <v/>
      </c>
      <c r="C451">
        <f t="shared" si="10"/>
        <v>1</v>
      </c>
      <c r="D451" s="4"/>
      <c r="E451" t="s">
        <v>20</v>
      </c>
      <c r="F451" t="str">
        <f t="array" ref="F451">INDEX(Establishment!B$2:B$1042,MATCH($E451,Establishment!$A$2:$A$1042,0))</f>
        <v xml:space="preserve"> </v>
      </c>
      <c r="G451" t="str">
        <f t="array" ref="G451">INDEX(Establishment!C$2:C$1042,MATCH($E451,Establishment!$A$2:$A$1042,0))</f>
        <v xml:space="preserve"> </v>
      </c>
      <c r="I451" s="1"/>
      <c r="M451">
        <f t="shared" si="7"/>
        <v>0</v>
      </c>
      <c r="N451">
        <f t="shared" si="8"/>
        <v>0</v>
      </c>
      <c r="O451" t="s">
        <v>20</v>
      </c>
      <c r="P451" t="str">
        <f t="array" ref="P451">INDEX(Items!B$2:B$1090,MATCH($O451,Items!$A$2:$A$1090,0))</f>
        <v xml:space="preserve"> </v>
      </c>
      <c r="Q451" t="str">
        <f t="array" ref="Q451">INDEX(Items!C$2:C$1090,MATCH($O451,Items!$A$2:$A$1090,0))</f>
        <v xml:space="preserve"> </v>
      </c>
      <c r="R451" t="str">
        <f t="array" ref="R451">INDEX(Items!D$2:D$1090,MATCH($O451,Items!$A$2:$A$1090,0))</f>
        <v xml:space="preserve"> </v>
      </c>
    </row>
    <row r="452" spans="1:18" ht="15.75" customHeight="1" x14ac:dyDescent="0.25">
      <c r="A452">
        <f t="shared" si="6"/>
        <v>1</v>
      </c>
      <c r="B452" t="str">
        <f t="shared" si="9"/>
        <v/>
      </c>
      <c r="C452">
        <f t="shared" si="10"/>
        <v>1</v>
      </c>
      <c r="D452" s="4"/>
      <c r="E452" t="s">
        <v>20</v>
      </c>
      <c r="F452" t="str">
        <f t="array" ref="F452">INDEX(Establishment!B$2:B$1042,MATCH($E452,Establishment!$A$2:$A$1042,0))</f>
        <v xml:space="preserve"> </v>
      </c>
      <c r="G452" t="str">
        <f t="array" ref="G452">INDEX(Establishment!C$2:C$1042,MATCH($E452,Establishment!$A$2:$A$1042,0))</f>
        <v xml:space="preserve"> </v>
      </c>
      <c r="I452" s="1"/>
      <c r="M452">
        <f t="shared" si="7"/>
        <v>0</v>
      </c>
      <c r="N452">
        <f t="shared" si="8"/>
        <v>0</v>
      </c>
      <c r="O452" t="s">
        <v>20</v>
      </c>
      <c r="P452" t="str">
        <f t="array" ref="P452">INDEX(Items!B$2:B$1090,MATCH($O452,Items!$A$2:$A$1090,0))</f>
        <v xml:space="preserve"> </v>
      </c>
      <c r="Q452" t="str">
        <f t="array" ref="Q452">INDEX(Items!C$2:C$1090,MATCH($O452,Items!$A$2:$A$1090,0))</f>
        <v xml:space="preserve"> </v>
      </c>
      <c r="R452" t="str">
        <f t="array" ref="R452">INDEX(Items!D$2:D$1090,MATCH($O452,Items!$A$2:$A$1090,0))</f>
        <v xml:space="preserve"> </v>
      </c>
    </row>
    <row r="453" spans="1:18" ht="15.75" customHeight="1" x14ac:dyDescent="0.25">
      <c r="A453">
        <f t="shared" si="6"/>
        <v>1</v>
      </c>
      <c r="B453" t="str">
        <f t="shared" si="9"/>
        <v/>
      </c>
      <c r="C453">
        <f t="shared" si="10"/>
        <v>1</v>
      </c>
      <c r="D453" s="4"/>
      <c r="E453" t="s">
        <v>20</v>
      </c>
      <c r="F453" t="str">
        <f t="array" ref="F453">INDEX(Establishment!B$2:B$1042,MATCH($E453,Establishment!$A$2:$A$1042,0))</f>
        <v xml:space="preserve"> </v>
      </c>
      <c r="G453" t="str">
        <f t="array" ref="G453">INDEX(Establishment!C$2:C$1042,MATCH($E453,Establishment!$A$2:$A$1042,0))</f>
        <v xml:space="preserve"> </v>
      </c>
      <c r="I453" s="1"/>
      <c r="M453">
        <f t="shared" si="7"/>
        <v>0</v>
      </c>
      <c r="N453">
        <f t="shared" si="8"/>
        <v>0</v>
      </c>
      <c r="O453" t="s">
        <v>20</v>
      </c>
      <c r="P453" t="str">
        <f t="array" ref="P453">INDEX(Items!B$2:B$1090,MATCH($O453,Items!$A$2:$A$1090,0))</f>
        <v xml:space="preserve"> </v>
      </c>
      <c r="Q453" t="str">
        <f t="array" ref="Q453">INDEX(Items!C$2:C$1090,MATCH($O453,Items!$A$2:$A$1090,0))</f>
        <v xml:space="preserve"> </v>
      </c>
      <c r="R453" t="str">
        <f t="array" ref="R453">INDEX(Items!D$2:D$1090,MATCH($O453,Items!$A$2:$A$1090,0))</f>
        <v xml:space="preserve"> </v>
      </c>
    </row>
    <row r="454" spans="1:18" ht="15.75" customHeight="1" x14ac:dyDescent="0.25">
      <c r="A454">
        <f t="shared" si="6"/>
        <v>1</v>
      </c>
      <c r="B454" t="str">
        <f t="shared" si="9"/>
        <v/>
      </c>
      <c r="C454">
        <f t="shared" si="10"/>
        <v>1</v>
      </c>
      <c r="D454" s="4"/>
      <c r="E454" t="s">
        <v>20</v>
      </c>
      <c r="F454" t="str">
        <f t="array" ref="F454">INDEX(Establishment!B$2:B$1042,MATCH($E454,Establishment!$A$2:$A$1042,0))</f>
        <v xml:space="preserve"> </v>
      </c>
      <c r="G454" t="str">
        <f t="array" ref="G454">INDEX(Establishment!C$2:C$1042,MATCH($E454,Establishment!$A$2:$A$1042,0))</f>
        <v xml:space="preserve"> </v>
      </c>
      <c r="I454" s="1"/>
      <c r="M454">
        <f t="shared" si="7"/>
        <v>0</v>
      </c>
      <c r="N454">
        <f t="shared" si="8"/>
        <v>0</v>
      </c>
      <c r="O454" t="s">
        <v>20</v>
      </c>
      <c r="P454" t="str">
        <f t="array" ref="P454">INDEX(Items!B$2:B$1090,MATCH($O454,Items!$A$2:$A$1090,0))</f>
        <v xml:space="preserve"> </v>
      </c>
      <c r="Q454" t="str">
        <f t="array" ref="Q454">INDEX(Items!C$2:C$1090,MATCH($O454,Items!$A$2:$A$1090,0))</f>
        <v xml:space="preserve"> </v>
      </c>
      <c r="R454" t="str">
        <f t="array" ref="R454">INDEX(Items!D$2:D$1090,MATCH($O454,Items!$A$2:$A$1090,0))</f>
        <v xml:space="preserve"> </v>
      </c>
    </row>
    <row r="455" spans="1:18" ht="15.75" customHeight="1" x14ac:dyDescent="0.25">
      <c r="A455">
        <f t="shared" si="6"/>
        <v>1</v>
      </c>
      <c r="B455" t="str">
        <f t="shared" si="9"/>
        <v/>
      </c>
      <c r="C455">
        <f t="shared" si="10"/>
        <v>1</v>
      </c>
      <c r="D455" s="4"/>
      <c r="E455" t="s">
        <v>20</v>
      </c>
      <c r="F455" t="str">
        <f t="array" ref="F455">INDEX(Establishment!B$2:B$1042,MATCH($E455,Establishment!$A$2:$A$1042,0))</f>
        <v xml:space="preserve"> </v>
      </c>
      <c r="G455" t="str">
        <f t="array" ref="G455">INDEX(Establishment!C$2:C$1042,MATCH($E455,Establishment!$A$2:$A$1042,0))</f>
        <v xml:space="preserve"> </v>
      </c>
      <c r="I455" s="1"/>
      <c r="M455">
        <f t="shared" si="7"/>
        <v>0</v>
      </c>
      <c r="N455">
        <f t="shared" si="8"/>
        <v>0</v>
      </c>
      <c r="O455" t="s">
        <v>20</v>
      </c>
      <c r="P455" t="str">
        <f t="array" ref="P455">INDEX(Items!B$2:B$1090,MATCH($O455,Items!$A$2:$A$1090,0))</f>
        <v xml:space="preserve"> </v>
      </c>
      <c r="Q455" t="str">
        <f t="array" ref="Q455">INDEX(Items!C$2:C$1090,MATCH($O455,Items!$A$2:$A$1090,0))</f>
        <v xml:space="preserve"> </v>
      </c>
      <c r="R455" t="str">
        <f t="array" ref="R455">INDEX(Items!D$2:D$1090,MATCH($O455,Items!$A$2:$A$1090,0))</f>
        <v xml:space="preserve"> </v>
      </c>
    </row>
    <row r="456" spans="1:18" ht="15.75" customHeight="1" x14ac:dyDescent="0.25">
      <c r="A456">
        <f t="shared" si="6"/>
        <v>1</v>
      </c>
      <c r="B456" t="str">
        <f t="shared" si="9"/>
        <v/>
      </c>
      <c r="C456">
        <f t="shared" si="10"/>
        <v>1</v>
      </c>
      <c r="D456" s="4"/>
      <c r="E456" t="s">
        <v>20</v>
      </c>
      <c r="F456" t="str">
        <f t="array" ref="F456">INDEX(Establishment!B$2:B$1042,MATCH($E456,Establishment!$A$2:$A$1042,0))</f>
        <v xml:space="preserve"> </v>
      </c>
      <c r="G456" t="str">
        <f t="array" ref="G456">INDEX(Establishment!C$2:C$1042,MATCH($E456,Establishment!$A$2:$A$1042,0))</f>
        <v xml:space="preserve"> </v>
      </c>
      <c r="I456" s="1"/>
      <c r="M456">
        <f t="shared" si="7"/>
        <v>0</v>
      </c>
      <c r="N456">
        <f t="shared" si="8"/>
        <v>0</v>
      </c>
      <c r="O456" t="s">
        <v>20</v>
      </c>
      <c r="P456" t="str">
        <f t="array" ref="P456">INDEX(Items!B$2:B$1090,MATCH($O456,Items!$A$2:$A$1090,0))</f>
        <v xml:space="preserve"> </v>
      </c>
      <c r="Q456" t="str">
        <f t="array" ref="Q456">INDEX(Items!C$2:C$1090,MATCH($O456,Items!$A$2:$A$1090,0))</f>
        <v xml:space="preserve"> </v>
      </c>
      <c r="R456" t="str">
        <f t="array" ref="R456">INDEX(Items!D$2:D$1090,MATCH($O456,Items!$A$2:$A$1090,0))</f>
        <v xml:space="preserve"> </v>
      </c>
    </row>
    <row r="457" spans="1:18" ht="15.75" customHeight="1" x14ac:dyDescent="0.25">
      <c r="A457">
        <f t="shared" si="6"/>
        <v>1</v>
      </c>
      <c r="B457" t="str">
        <f t="shared" si="9"/>
        <v/>
      </c>
      <c r="C457">
        <f t="shared" si="10"/>
        <v>1</v>
      </c>
      <c r="D457" s="4"/>
      <c r="E457" t="s">
        <v>20</v>
      </c>
      <c r="F457" t="str">
        <f t="array" ref="F457">INDEX(Establishment!B$2:B$1042,MATCH($E457,Establishment!$A$2:$A$1042,0))</f>
        <v xml:space="preserve"> </v>
      </c>
      <c r="G457" t="str">
        <f t="array" ref="G457">INDEX(Establishment!C$2:C$1042,MATCH($E457,Establishment!$A$2:$A$1042,0))</f>
        <v xml:space="preserve"> </v>
      </c>
      <c r="I457" s="1"/>
      <c r="M457">
        <f t="shared" si="7"/>
        <v>0</v>
      </c>
      <c r="N457">
        <f t="shared" si="8"/>
        <v>0</v>
      </c>
      <c r="O457" t="s">
        <v>20</v>
      </c>
      <c r="P457" t="str">
        <f t="array" ref="P457">INDEX(Items!B$2:B$1090,MATCH($O457,Items!$A$2:$A$1090,0))</f>
        <v xml:space="preserve"> </v>
      </c>
      <c r="Q457" t="str">
        <f t="array" ref="Q457">INDEX(Items!C$2:C$1090,MATCH($O457,Items!$A$2:$A$1090,0))</f>
        <v xml:space="preserve"> </v>
      </c>
      <c r="R457" t="str">
        <f t="array" ref="R457">INDEX(Items!D$2:D$1090,MATCH($O457,Items!$A$2:$A$1090,0))</f>
        <v xml:space="preserve"> </v>
      </c>
    </row>
    <row r="458" spans="1:18" ht="15.75" customHeight="1" x14ac:dyDescent="0.25">
      <c r="A458">
        <f t="shared" si="6"/>
        <v>1</v>
      </c>
      <c r="B458" t="str">
        <f t="shared" si="9"/>
        <v/>
      </c>
      <c r="C458">
        <f t="shared" si="10"/>
        <v>1</v>
      </c>
      <c r="D458" s="4"/>
      <c r="E458" t="s">
        <v>20</v>
      </c>
      <c r="F458" t="str">
        <f t="array" ref="F458">INDEX(Establishment!B$2:B$1042,MATCH($E458,Establishment!$A$2:$A$1042,0))</f>
        <v xml:space="preserve"> </v>
      </c>
      <c r="G458" t="str">
        <f t="array" ref="G458">INDEX(Establishment!C$2:C$1042,MATCH($E458,Establishment!$A$2:$A$1042,0))</f>
        <v xml:space="preserve"> </v>
      </c>
      <c r="I458" s="1"/>
      <c r="M458">
        <f t="shared" si="7"/>
        <v>0</v>
      </c>
      <c r="N458">
        <f t="shared" si="8"/>
        <v>0</v>
      </c>
      <c r="O458" t="s">
        <v>20</v>
      </c>
      <c r="P458" t="str">
        <f t="array" ref="P458">INDEX(Items!B$2:B$1090,MATCH($O458,Items!$A$2:$A$1090,0))</f>
        <v xml:space="preserve"> </v>
      </c>
      <c r="Q458" t="str">
        <f t="array" ref="Q458">INDEX(Items!C$2:C$1090,MATCH($O458,Items!$A$2:$A$1090,0))</f>
        <v xml:space="preserve"> </v>
      </c>
      <c r="R458" t="str">
        <f t="array" ref="R458">INDEX(Items!D$2:D$1090,MATCH($O458,Items!$A$2:$A$1090,0))</f>
        <v xml:space="preserve"> </v>
      </c>
    </row>
    <row r="459" spans="1:18" ht="15.75" customHeight="1" x14ac:dyDescent="0.25">
      <c r="A459">
        <f t="shared" si="6"/>
        <v>1</v>
      </c>
      <c r="B459" t="str">
        <f t="shared" si="9"/>
        <v/>
      </c>
      <c r="C459">
        <f t="shared" si="10"/>
        <v>1</v>
      </c>
      <c r="D459" s="4"/>
      <c r="E459" t="s">
        <v>20</v>
      </c>
      <c r="F459" t="str">
        <f t="array" ref="F459">INDEX(Establishment!B$2:B$1042,MATCH($E459,Establishment!$A$2:$A$1042,0))</f>
        <v xml:space="preserve"> </v>
      </c>
      <c r="G459" t="str">
        <f t="array" ref="G459">INDEX(Establishment!C$2:C$1042,MATCH($E459,Establishment!$A$2:$A$1042,0))</f>
        <v xml:space="preserve"> </v>
      </c>
      <c r="I459" s="1"/>
      <c r="M459">
        <f t="shared" si="7"/>
        <v>0</v>
      </c>
      <c r="N459">
        <f t="shared" si="8"/>
        <v>0</v>
      </c>
      <c r="O459" t="s">
        <v>20</v>
      </c>
      <c r="P459" t="str">
        <f t="array" ref="P459">INDEX(Items!B$2:B$1090,MATCH($O459,Items!$A$2:$A$1090,0))</f>
        <v xml:space="preserve"> </v>
      </c>
      <c r="Q459" t="str">
        <f t="array" ref="Q459">INDEX(Items!C$2:C$1090,MATCH($O459,Items!$A$2:$A$1090,0))</f>
        <v xml:space="preserve"> </v>
      </c>
      <c r="R459" t="str">
        <f t="array" ref="R459">INDEX(Items!D$2:D$1090,MATCH($O459,Items!$A$2:$A$1090,0))</f>
        <v xml:space="preserve"> </v>
      </c>
    </row>
    <row r="460" spans="1:18" ht="15.75" customHeight="1" x14ac:dyDescent="0.25">
      <c r="A460">
        <f t="shared" si="6"/>
        <v>1</v>
      </c>
      <c r="B460" t="str">
        <f t="shared" si="9"/>
        <v/>
      </c>
      <c r="C460">
        <f t="shared" si="10"/>
        <v>1</v>
      </c>
      <c r="D460" s="4"/>
      <c r="E460" t="s">
        <v>20</v>
      </c>
      <c r="F460" t="str">
        <f t="array" ref="F460">INDEX(Establishment!B$2:B$1042,MATCH($E460,Establishment!$A$2:$A$1042,0))</f>
        <v xml:space="preserve"> </v>
      </c>
      <c r="G460" t="str">
        <f t="array" ref="G460">INDEX(Establishment!C$2:C$1042,MATCH($E460,Establishment!$A$2:$A$1042,0))</f>
        <v xml:space="preserve"> </v>
      </c>
      <c r="I460" s="1"/>
      <c r="M460">
        <f t="shared" si="7"/>
        <v>0</v>
      </c>
      <c r="N460">
        <f t="shared" si="8"/>
        <v>0</v>
      </c>
      <c r="O460" t="s">
        <v>20</v>
      </c>
      <c r="P460" t="str">
        <f t="array" ref="P460">INDEX(Items!B$2:B$1090,MATCH($O460,Items!$A$2:$A$1090,0))</f>
        <v xml:space="preserve"> </v>
      </c>
      <c r="Q460" t="str">
        <f t="array" ref="Q460">INDEX(Items!C$2:C$1090,MATCH($O460,Items!$A$2:$A$1090,0))</f>
        <v xml:space="preserve"> </v>
      </c>
      <c r="R460" t="str">
        <f t="array" ref="R460">INDEX(Items!D$2:D$1090,MATCH($O460,Items!$A$2:$A$1090,0))</f>
        <v xml:space="preserve"> </v>
      </c>
    </row>
    <row r="461" spans="1:18" ht="15.75" customHeight="1" x14ac:dyDescent="0.25">
      <c r="A461">
        <f t="shared" si="6"/>
        <v>1</v>
      </c>
      <c r="B461" t="str">
        <f t="shared" si="9"/>
        <v/>
      </c>
      <c r="C461">
        <f t="shared" si="10"/>
        <v>1</v>
      </c>
      <c r="D461" s="4"/>
      <c r="E461" t="s">
        <v>20</v>
      </c>
      <c r="F461" t="str">
        <f t="array" ref="F461">INDEX(Establishment!B$2:B$1042,MATCH($E461,Establishment!$A$2:$A$1042,0))</f>
        <v xml:space="preserve"> </v>
      </c>
      <c r="G461" t="str">
        <f t="array" ref="G461">INDEX(Establishment!C$2:C$1042,MATCH($E461,Establishment!$A$2:$A$1042,0))</f>
        <v xml:space="preserve"> </v>
      </c>
      <c r="I461" s="1"/>
      <c r="M461">
        <f t="shared" si="7"/>
        <v>0</v>
      </c>
      <c r="N461">
        <f t="shared" si="8"/>
        <v>0</v>
      </c>
      <c r="O461" t="s">
        <v>20</v>
      </c>
      <c r="P461" t="str">
        <f t="array" ref="P461">INDEX(Items!B$2:B$1090,MATCH($O461,Items!$A$2:$A$1090,0))</f>
        <v xml:space="preserve"> </v>
      </c>
      <c r="Q461" t="str">
        <f t="array" ref="Q461">INDEX(Items!C$2:C$1090,MATCH($O461,Items!$A$2:$A$1090,0))</f>
        <v xml:space="preserve"> </v>
      </c>
      <c r="R461" t="str">
        <f t="array" ref="R461">INDEX(Items!D$2:D$1090,MATCH($O461,Items!$A$2:$A$1090,0))</f>
        <v xml:space="preserve"> </v>
      </c>
    </row>
    <row r="462" spans="1:18" ht="15.75" customHeight="1" x14ac:dyDescent="0.25">
      <c r="A462">
        <f t="shared" si="6"/>
        <v>1</v>
      </c>
      <c r="B462" t="str">
        <f t="shared" si="9"/>
        <v/>
      </c>
      <c r="C462">
        <f t="shared" si="10"/>
        <v>1</v>
      </c>
      <c r="D462" s="4"/>
      <c r="E462" t="s">
        <v>20</v>
      </c>
      <c r="F462" t="str">
        <f t="array" ref="F462">INDEX(Establishment!B$2:B$1042,MATCH($E462,Establishment!$A$2:$A$1042,0))</f>
        <v xml:space="preserve"> </v>
      </c>
      <c r="G462" t="str">
        <f t="array" ref="G462">INDEX(Establishment!C$2:C$1042,MATCH($E462,Establishment!$A$2:$A$1042,0))</f>
        <v xml:space="preserve"> </v>
      </c>
      <c r="I462" s="1"/>
      <c r="M462">
        <f t="shared" si="7"/>
        <v>0</v>
      </c>
      <c r="N462">
        <f t="shared" si="8"/>
        <v>0</v>
      </c>
      <c r="O462" t="s">
        <v>20</v>
      </c>
      <c r="P462" t="str">
        <f t="array" ref="P462">INDEX(Items!B$2:B$1090,MATCH($O462,Items!$A$2:$A$1090,0))</f>
        <v xml:space="preserve"> </v>
      </c>
      <c r="Q462" t="str">
        <f t="array" ref="Q462">INDEX(Items!C$2:C$1090,MATCH($O462,Items!$A$2:$A$1090,0))</f>
        <v xml:space="preserve"> </v>
      </c>
      <c r="R462" t="str">
        <f t="array" ref="R462">INDEX(Items!D$2:D$1090,MATCH($O462,Items!$A$2:$A$1090,0))</f>
        <v xml:space="preserve"> </v>
      </c>
    </row>
    <row r="463" spans="1:18" ht="15.75" customHeight="1" x14ac:dyDescent="0.25">
      <c r="A463">
        <f t="shared" si="6"/>
        <v>1</v>
      </c>
      <c r="B463" t="str">
        <f t="shared" si="9"/>
        <v/>
      </c>
      <c r="C463">
        <f t="shared" si="10"/>
        <v>1</v>
      </c>
      <c r="D463" s="4"/>
      <c r="E463" t="s">
        <v>20</v>
      </c>
      <c r="F463" t="str">
        <f t="array" ref="F463">INDEX(Establishment!B$2:B$1042,MATCH($E463,Establishment!$A$2:$A$1042,0))</f>
        <v xml:space="preserve"> </v>
      </c>
      <c r="G463" t="str">
        <f t="array" ref="G463">INDEX(Establishment!C$2:C$1042,MATCH($E463,Establishment!$A$2:$A$1042,0))</f>
        <v xml:space="preserve"> </v>
      </c>
      <c r="I463" s="1"/>
      <c r="M463">
        <f t="shared" si="7"/>
        <v>0</v>
      </c>
      <c r="N463">
        <f t="shared" si="8"/>
        <v>0</v>
      </c>
      <c r="O463" t="s">
        <v>20</v>
      </c>
      <c r="P463" t="str">
        <f t="array" ref="P463">INDEX(Items!B$2:B$1090,MATCH($O463,Items!$A$2:$A$1090,0))</f>
        <v xml:space="preserve"> </v>
      </c>
      <c r="Q463" t="str">
        <f t="array" ref="Q463">INDEX(Items!C$2:C$1090,MATCH($O463,Items!$A$2:$A$1090,0))</f>
        <v xml:space="preserve"> </v>
      </c>
      <c r="R463" t="str">
        <f t="array" ref="R463">INDEX(Items!D$2:D$1090,MATCH($O463,Items!$A$2:$A$1090,0))</f>
        <v xml:space="preserve"> </v>
      </c>
    </row>
    <row r="464" spans="1:18" ht="15.75" customHeight="1" x14ac:dyDescent="0.25">
      <c r="A464">
        <f t="shared" si="6"/>
        <v>1</v>
      </c>
      <c r="B464" t="str">
        <f t="shared" si="9"/>
        <v/>
      </c>
      <c r="C464">
        <f t="shared" si="10"/>
        <v>1</v>
      </c>
      <c r="D464" s="4"/>
      <c r="E464" t="s">
        <v>20</v>
      </c>
      <c r="F464" t="str">
        <f t="array" ref="F464">INDEX(Establishment!B$2:B$1042,MATCH($E464,Establishment!$A$2:$A$1042,0))</f>
        <v xml:space="preserve"> </v>
      </c>
      <c r="G464" t="str">
        <f t="array" ref="G464">INDEX(Establishment!C$2:C$1042,MATCH($E464,Establishment!$A$2:$A$1042,0))</f>
        <v xml:space="preserve"> </v>
      </c>
      <c r="I464" s="1"/>
      <c r="M464">
        <f t="shared" si="7"/>
        <v>0</v>
      </c>
      <c r="N464">
        <f t="shared" si="8"/>
        <v>0</v>
      </c>
      <c r="O464" t="s">
        <v>20</v>
      </c>
      <c r="P464" t="str">
        <f t="array" ref="P464">INDEX(Items!B$2:B$1090,MATCH($O464,Items!$A$2:$A$1090,0))</f>
        <v xml:space="preserve"> </v>
      </c>
      <c r="Q464" t="str">
        <f t="array" ref="Q464">INDEX(Items!C$2:C$1090,MATCH($O464,Items!$A$2:$A$1090,0))</f>
        <v xml:space="preserve"> </v>
      </c>
      <c r="R464" t="str">
        <f t="array" ref="R464">INDEX(Items!D$2:D$1090,MATCH($O464,Items!$A$2:$A$1090,0))</f>
        <v xml:space="preserve"> </v>
      </c>
    </row>
    <row r="465" spans="1:18" ht="15.75" customHeight="1" x14ac:dyDescent="0.25">
      <c r="A465">
        <f t="shared" si="6"/>
        <v>1</v>
      </c>
      <c r="B465" t="str">
        <f t="shared" si="9"/>
        <v/>
      </c>
      <c r="C465">
        <f t="shared" si="10"/>
        <v>1</v>
      </c>
      <c r="D465" s="4"/>
      <c r="E465" t="s">
        <v>20</v>
      </c>
      <c r="F465" t="str">
        <f t="array" ref="F465">INDEX(Establishment!B$2:B$1042,MATCH($E465,Establishment!$A$2:$A$1042,0))</f>
        <v xml:space="preserve"> </v>
      </c>
      <c r="G465" t="str">
        <f t="array" ref="G465">INDEX(Establishment!C$2:C$1042,MATCH($E465,Establishment!$A$2:$A$1042,0))</f>
        <v xml:space="preserve"> </v>
      </c>
      <c r="I465" s="1"/>
      <c r="M465">
        <f t="shared" si="7"/>
        <v>0</v>
      </c>
      <c r="N465">
        <f t="shared" si="8"/>
        <v>0</v>
      </c>
      <c r="O465" t="s">
        <v>20</v>
      </c>
      <c r="P465" t="str">
        <f t="array" ref="P465">INDEX(Items!B$2:B$1090,MATCH($O465,Items!$A$2:$A$1090,0))</f>
        <v xml:space="preserve"> </v>
      </c>
      <c r="Q465" t="str">
        <f t="array" ref="Q465">INDEX(Items!C$2:C$1090,MATCH($O465,Items!$A$2:$A$1090,0))</f>
        <v xml:space="preserve"> </v>
      </c>
      <c r="R465" t="str">
        <f t="array" ref="R465">INDEX(Items!D$2:D$1090,MATCH($O465,Items!$A$2:$A$1090,0))</f>
        <v xml:space="preserve"> </v>
      </c>
    </row>
    <row r="466" spans="1:18" ht="15.75" customHeight="1" x14ac:dyDescent="0.25">
      <c r="A466">
        <f t="shared" si="6"/>
        <v>1</v>
      </c>
      <c r="B466" t="str">
        <f t="shared" si="9"/>
        <v/>
      </c>
      <c r="C466">
        <f t="shared" si="10"/>
        <v>1</v>
      </c>
      <c r="D466" s="4"/>
      <c r="E466" t="s">
        <v>20</v>
      </c>
      <c r="F466" t="str">
        <f t="array" ref="F466">INDEX(Establishment!B$2:B$1042,MATCH($E466,Establishment!$A$2:$A$1042,0))</f>
        <v xml:space="preserve"> </v>
      </c>
      <c r="G466" t="str">
        <f t="array" ref="G466">INDEX(Establishment!C$2:C$1042,MATCH($E466,Establishment!$A$2:$A$1042,0))</f>
        <v xml:space="preserve"> </v>
      </c>
      <c r="I466" s="1"/>
      <c r="M466">
        <f t="shared" si="7"/>
        <v>0</v>
      </c>
      <c r="N466">
        <f t="shared" si="8"/>
        <v>0</v>
      </c>
      <c r="O466" t="s">
        <v>20</v>
      </c>
      <c r="P466" t="str">
        <f t="array" ref="P466">INDEX(Items!B$2:B$1090,MATCH($O466,Items!$A$2:$A$1090,0))</f>
        <v xml:space="preserve"> </v>
      </c>
      <c r="Q466" t="str">
        <f t="array" ref="Q466">INDEX(Items!C$2:C$1090,MATCH($O466,Items!$A$2:$A$1090,0))</f>
        <v xml:space="preserve"> </v>
      </c>
      <c r="R466" t="str">
        <f t="array" ref="R466">INDEX(Items!D$2:D$1090,MATCH($O466,Items!$A$2:$A$1090,0))</f>
        <v xml:space="preserve"> </v>
      </c>
    </row>
    <row r="467" spans="1:18" ht="15.75" customHeight="1" x14ac:dyDescent="0.25">
      <c r="A467">
        <f t="shared" si="6"/>
        <v>1</v>
      </c>
      <c r="B467" t="str">
        <f t="shared" si="9"/>
        <v/>
      </c>
      <c r="C467">
        <f t="shared" si="10"/>
        <v>1</v>
      </c>
      <c r="D467" s="4"/>
      <c r="E467" t="s">
        <v>20</v>
      </c>
      <c r="F467" t="str">
        <f t="array" ref="F467">INDEX(Establishment!B$2:B$1042,MATCH($E467,Establishment!$A$2:$A$1042,0))</f>
        <v xml:space="preserve"> </v>
      </c>
      <c r="G467" t="str">
        <f t="array" ref="G467">INDEX(Establishment!C$2:C$1042,MATCH($E467,Establishment!$A$2:$A$1042,0))</f>
        <v xml:space="preserve"> </v>
      </c>
      <c r="I467" s="1"/>
      <c r="M467">
        <f t="shared" si="7"/>
        <v>0</v>
      </c>
      <c r="N467">
        <f t="shared" si="8"/>
        <v>0</v>
      </c>
      <c r="O467" t="s">
        <v>20</v>
      </c>
      <c r="P467" t="str">
        <f t="array" ref="P467">INDEX(Items!B$2:B$1090,MATCH($O467,Items!$A$2:$A$1090,0))</f>
        <v xml:space="preserve"> </v>
      </c>
      <c r="Q467" t="str">
        <f t="array" ref="Q467">INDEX(Items!C$2:C$1090,MATCH($O467,Items!$A$2:$A$1090,0))</f>
        <v xml:space="preserve"> </v>
      </c>
      <c r="R467" t="str">
        <f t="array" ref="R467">INDEX(Items!D$2:D$1090,MATCH($O467,Items!$A$2:$A$1090,0))</f>
        <v xml:space="preserve"> </v>
      </c>
    </row>
    <row r="468" spans="1:18" ht="15.75" customHeight="1" x14ac:dyDescent="0.25">
      <c r="A468">
        <f t="shared" si="6"/>
        <v>1</v>
      </c>
      <c r="B468" t="str">
        <f t="shared" si="9"/>
        <v/>
      </c>
      <c r="C468">
        <f t="shared" si="10"/>
        <v>1</v>
      </c>
      <c r="D468" s="4"/>
      <c r="E468" t="s">
        <v>20</v>
      </c>
      <c r="F468" t="str">
        <f t="array" ref="F468">INDEX(Establishment!B$2:B$1042,MATCH($E468,Establishment!$A$2:$A$1042,0))</f>
        <v xml:space="preserve"> </v>
      </c>
      <c r="G468" t="str">
        <f t="array" ref="G468">INDEX(Establishment!C$2:C$1042,MATCH($E468,Establishment!$A$2:$A$1042,0))</f>
        <v xml:space="preserve"> </v>
      </c>
      <c r="I468" s="1"/>
      <c r="M468">
        <f t="shared" si="7"/>
        <v>0</v>
      </c>
      <c r="N468">
        <f t="shared" si="8"/>
        <v>0</v>
      </c>
      <c r="O468" t="s">
        <v>20</v>
      </c>
      <c r="P468" t="str">
        <f t="array" ref="P468">INDEX(Items!B$2:B$1090,MATCH($O468,Items!$A$2:$A$1090,0))</f>
        <v xml:space="preserve"> </v>
      </c>
      <c r="Q468" t="str">
        <f t="array" ref="Q468">INDEX(Items!C$2:C$1090,MATCH($O468,Items!$A$2:$A$1090,0))</f>
        <v xml:space="preserve"> </v>
      </c>
      <c r="R468" t="str">
        <f t="array" ref="R468">INDEX(Items!D$2:D$1090,MATCH($O468,Items!$A$2:$A$1090,0))</f>
        <v xml:space="preserve"> </v>
      </c>
    </row>
    <row r="469" spans="1:18" ht="15.75" customHeight="1" x14ac:dyDescent="0.25">
      <c r="A469">
        <f t="shared" si="6"/>
        <v>1</v>
      </c>
      <c r="B469" t="str">
        <f t="shared" si="9"/>
        <v/>
      </c>
      <c r="C469">
        <f t="shared" si="10"/>
        <v>1</v>
      </c>
      <c r="D469" s="4"/>
      <c r="E469" t="s">
        <v>20</v>
      </c>
      <c r="F469" t="str">
        <f t="array" ref="F469">INDEX(Establishment!B$2:B$1042,MATCH($E469,Establishment!$A$2:$A$1042,0))</f>
        <v xml:space="preserve"> </v>
      </c>
      <c r="G469" t="str">
        <f t="array" ref="G469">INDEX(Establishment!C$2:C$1042,MATCH($E469,Establishment!$A$2:$A$1042,0))</f>
        <v xml:space="preserve"> </v>
      </c>
      <c r="I469" s="1"/>
      <c r="M469">
        <f t="shared" si="7"/>
        <v>0</v>
      </c>
      <c r="N469">
        <f t="shared" si="8"/>
        <v>0</v>
      </c>
      <c r="O469" t="s">
        <v>20</v>
      </c>
      <c r="P469" t="str">
        <f t="array" ref="P469">INDEX(Items!B$2:B$1090,MATCH($O469,Items!$A$2:$A$1090,0))</f>
        <v xml:space="preserve"> </v>
      </c>
      <c r="Q469" t="str">
        <f t="array" ref="Q469">INDEX(Items!C$2:C$1090,MATCH($O469,Items!$A$2:$A$1090,0))</f>
        <v xml:space="preserve"> </v>
      </c>
      <c r="R469" t="str">
        <f t="array" ref="R469">INDEX(Items!D$2:D$1090,MATCH($O469,Items!$A$2:$A$1090,0))</f>
        <v xml:space="preserve"> </v>
      </c>
    </row>
    <row r="470" spans="1:18" ht="15.75" customHeight="1" x14ac:dyDescent="0.25">
      <c r="A470">
        <f t="shared" si="6"/>
        <v>1</v>
      </c>
      <c r="B470" t="str">
        <f t="shared" si="9"/>
        <v/>
      </c>
      <c r="C470">
        <f t="shared" si="10"/>
        <v>1</v>
      </c>
      <c r="D470" s="4"/>
      <c r="E470" t="s">
        <v>20</v>
      </c>
      <c r="F470" t="str">
        <f t="array" ref="F470">INDEX(Establishment!B$2:B$1042,MATCH($E470,Establishment!$A$2:$A$1042,0))</f>
        <v xml:space="preserve"> </v>
      </c>
      <c r="G470" t="str">
        <f t="array" ref="G470">INDEX(Establishment!C$2:C$1042,MATCH($E470,Establishment!$A$2:$A$1042,0))</f>
        <v xml:space="preserve"> </v>
      </c>
      <c r="I470" s="1"/>
      <c r="M470">
        <f t="shared" si="7"/>
        <v>0</v>
      </c>
      <c r="N470">
        <f t="shared" si="8"/>
        <v>0</v>
      </c>
      <c r="O470" t="s">
        <v>20</v>
      </c>
      <c r="P470" t="str">
        <f t="array" ref="P470">INDEX(Items!B$2:B$1090,MATCH($O470,Items!$A$2:$A$1090,0))</f>
        <v xml:space="preserve"> </v>
      </c>
      <c r="Q470" t="str">
        <f t="array" ref="Q470">INDEX(Items!C$2:C$1090,MATCH($O470,Items!$A$2:$A$1090,0))</f>
        <v xml:space="preserve"> </v>
      </c>
      <c r="R470" t="str">
        <f t="array" ref="R470">INDEX(Items!D$2:D$1090,MATCH($O470,Items!$A$2:$A$1090,0))</f>
        <v xml:space="preserve"> </v>
      </c>
    </row>
    <row r="471" spans="1:18" ht="15.75" customHeight="1" x14ac:dyDescent="0.25">
      <c r="A471">
        <f t="shared" si="6"/>
        <v>1</v>
      </c>
      <c r="B471" t="str">
        <f t="shared" si="9"/>
        <v/>
      </c>
      <c r="C471">
        <f t="shared" si="10"/>
        <v>1</v>
      </c>
      <c r="D471" s="4"/>
      <c r="E471" t="s">
        <v>20</v>
      </c>
      <c r="F471" t="str">
        <f t="array" ref="F471">INDEX(Establishment!B$2:B$1042,MATCH($E471,Establishment!$A$2:$A$1042,0))</f>
        <v xml:space="preserve"> </v>
      </c>
      <c r="G471" t="str">
        <f t="array" ref="G471">INDEX(Establishment!C$2:C$1042,MATCH($E471,Establishment!$A$2:$A$1042,0))</f>
        <v xml:space="preserve"> </v>
      </c>
      <c r="I471" s="1"/>
      <c r="M471">
        <f t="shared" si="7"/>
        <v>0</v>
      </c>
      <c r="N471">
        <f t="shared" si="8"/>
        <v>0</v>
      </c>
      <c r="O471" t="s">
        <v>20</v>
      </c>
      <c r="P471" t="str">
        <f t="array" ref="P471">INDEX(Items!B$2:B$1090,MATCH($O471,Items!$A$2:$A$1090,0))</f>
        <v xml:space="preserve"> </v>
      </c>
      <c r="Q471" t="str">
        <f t="array" ref="Q471">INDEX(Items!C$2:C$1090,MATCH($O471,Items!$A$2:$A$1090,0))</f>
        <v xml:space="preserve"> </v>
      </c>
      <c r="R471" t="str">
        <f t="array" ref="R471">INDEX(Items!D$2:D$1090,MATCH($O471,Items!$A$2:$A$1090,0))</f>
        <v xml:space="preserve"> </v>
      </c>
    </row>
    <row r="472" spans="1:18" ht="15.75" customHeight="1" x14ac:dyDescent="0.25">
      <c r="A472">
        <f t="shared" si="6"/>
        <v>1</v>
      </c>
      <c r="B472" t="str">
        <f t="shared" si="9"/>
        <v/>
      </c>
      <c r="C472">
        <f t="shared" si="10"/>
        <v>1</v>
      </c>
      <c r="D472" s="4"/>
      <c r="E472" t="s">
        <v>20</v>
      </c>
      <c r="F472" t="str">
        <f t="array" ref="F472">INDEX(Establishment!B$2:B$1042,MATCH($E472,Establishment!$A$2:$A$1042,0))</f>
        <v xml:space="preserve"> </v>
      </c>
      <c r="G472" t="str">
        <f t="array" ref="G472">INDEX(Establishment!C$2:C$1042,MATCH($E472,Establishment!$A$2:$A$1042,0))</f>
        <v xml:space="preserve"> </v>
      </c>
      <c r="I472" s="1"/>
      <c r="M472">
        <f t="shared" si="7"/>
        <v>0</v>
      </c>
      <c r="N472">
        <f t="shared" si="8"/>
        <v>0</v>
      </c>
      <c r="O472" t="s">
        <v>20</v>
      </c>
      <c r="P472" t="str">
        <f t="array" ref="P472">INDEX(Items!B$2:B$1090,MATCH($O472,Items!$A$2:$A$1090,0))</f>
        <v xml:space="preserve"> </v>
      </c>
      <c r="Q472" t="str">
        <f t="array" ref="Q472">INDEX(Items!C$2:C$1090,MATCH($O472,Items!$A$2:$A$1090,0))</f>
        <v xml:space="preserve"> </v>
      </c>
      <c r="R472" t="str">
        <f t="array" ref="R472">INDEX(Items!D$2:D$1090,MATCH($O472,Items!$A$2:$A$1090,0))</f>
        <v xml:space="preserve"> </v>
      </c>
    </row>
    <row r="473" spans="1:18" ht="15.75" customHeight="1" x14ac:dyDescent="0.25">
      <c r="A473">
        <f t="shared" si="6"/>
        <v>1</v>
      </c>
      <c r="B473" t="str">
        <f t="shared" si="9"/>
        <v/>
      </c>
      <c r="C473">
        <f t="shared" si="10"/>
        <v>1</v>
      </c>
      <c r="D473" s="4"/>
      <c r="E473" t="s">
        <v>20</v>
      </c>
      <c r="F473" t="str">
        <f t="array" ref="F473">INDEX(Establishment!B$2:B$1042,MATCH($E473,Establishment!$A$2:$A$1042,0))</f>
        <v xml:space="preserve"> </v>
      </c>
      <c r="G473" t="str">
        <f t="array" ref="G473">INDEX(Establishment!C$2:C$1042,MATCH($E473,Establishment!$A$2:$A$1042,0))</f>
        <v xml:space="preserve"> </v>
      </c>
      <c r="I473" s="1"/>
      <c r="M473">
        <f t="shared" si="7"/>
        <v>0</v>
      </c>
      <c r="N473">
        <f t="shared" si="8"/>
        <v>0</v>
      </c>
      <c r="O473" t="s">
        <v>20</v>
      </c>
      <c r="P473" t="str">
        <f t="array" ref="P473">INDEX(Items!B$2:B$1090,MATCH($O473,Items!$A$2:$A$1090,0))</f>
        <v xml:space="preserve"> </v>
      </c>
      <c r="Q473" t="str">
        <f t="array" ref="Q473">INDEX(Items!C$2:C$1090,MATCH($O473,Items!$A$2:$A$1090,0))</f>
        <v xml:space="preserve"> </v>
      </c>
      <c r="R473" t="str">
        <f t="array" ref="R473">INDEX(Items!D$2:D$1090,MATCH($O473,Items!$A$2:$A$1090,0))</f>
        <v xml:space="preserve"> </v>
      </c>
    </row>
    <row r="474" spans="1:18" ht="15.75" customHeight="1" x14ac:dyDescent="0.25">
      <c r="A474">
        <f t="shared" si="6"/>
        <v>1</v>
      </c>
      <c r="B474" t="str">
        <f t="shared" si="9"/>
        <v/>
      </c>
      <c r="C474">
        <f t="shared" si="10"/>
        <v>1</v>
      </c>
      <c r="D474" s="4"/>
      <c r="E474" t="s">
        <v>20</v>
      </c>
      <c r="F474" t="str">
        <f t="array" ref="F474">INDEX(Establishment!B$2:B$1042,MATCH($E474,Establishment!$A$2:$A$1042,0))</f>
        <v xml:space="preserve"> </v>
      </c>
      <c r="G474" t="str">
        <f t="array" ref="G474">INDEX(Establishment!C$2:C$1042,MATCH($E474,Establishment!$A$2:$A$1042,0))</f>
        <v xml:space="preserve"> </v>
      </c>
      <c r="I474" s="1"/>
      <c r="M474">
        <f t="shared" si="7"/>
        <v>0</v>
      </c>
      <c r="N474">
        <f t="shared" si="8"/>
        <v>0</v>
      </c>
      <c r="O474" t="s">
        <v>20</v>
      </c>
      <c r="P474" t="str">
        <f t="array" ref="P474">INDEX(Items!B$2:B$1090,MATCH($O474,Items!$A$2:$A$1090,0))</f>
        <v xml:space="preserve"> </v>
      </c>
      <c r="Q474" t="str">
        <f t="array" ref="Q474">INDEX(Items!C$2:C$1090,MATCH($O474,Items!$A$2:$A$1090,0))</f>
        <v xml:space="preserve"> </v>
      </c>
      <c r="R474" t="str">
        <f t="array" ref="R474">INDEX(Items!D$2:D$1090,MATCH($O474,Items!$A$2:$A$1090,0))</f>
        <v xml:space="preserve"> </v>
      </c>
    </row>
    <row r="475" spans="1:18" ht="15.75" customHeight="1" x14ac:dyDescent="0.25">
      <c r="A475">
        <f t="shared" si="6"/>
        <v>1</v>
      </c>
      <c r="B475" t="str">
        <f t="shared" si="9"/>
        <v/>
      </c>
      <c r="C475">
        <f t="shared" si="10"/>
        <v>1</v>
      </c>
      <c r="D475" s="4"/>
      <c r="E475" t="s">
        <v>20</v>
      </c>
      <c r="F475" t="str">
        <f t="array" ref="F475">INDEX(Establishment!B$2:B$1042,MATCH($E475,Establishment!$A$2:$A$1042,0))</f>
        <v xml:space="preserve"> </v>
      </c>
      <c r="G475" t="str">
        <f t="array" ref="G475">INDEX(Establishment!C$2:C$1042,MATCH($E475,Establishment!$A$2:$A$1042,0))</f>
        <v xml:space="preserve"> </v>
      </c>
      <c r="I475" s="1"/>
      <c r="M475">
        <f t="shared" si="7"/>
        <v>0</v>
      </c>
      <c r="N475">
        <f t="shared" si="8"/>
        <v>0</v>
      </c>
      <c r="O475" t="s">
        <v>20</v>
      </c>
      <c r="P475" t="str">
        <f t="array" ref="P475">INDEX(Items!B$2:B$1090,MATCH($O475,Items!$A$2:$A$1090,0))</f>
        <v xml:space="preserve"> </v>
      </c>
      <c r="Q475" t="str">
        <f t="array" ref="Q475">INDEX(Items!C$2:C$1090,MATCH($O475,Items!$A$2:$A$1090,0))</f>
        <v xml:space="preserve"> </v>
      </c>
      <c r="R475" t="str">
        <f t="array" ref="R475">INDEX(Items!D$2:D$1090,MATCH($O475,Items!$A$2:$A$1090,0))</f>
        <v xml:space="preserve"> </v>
      </c>
    </row>
    <row r="476" spans="1:18" ht="15.75" customHeight="1" x14ac:dyDescent="0.25">
      <c r="A476">
        <f t="shared" si="6"/>
        <v>1</v>
      </c>
      <c r="B476" t="str">
        <f t="shared" si="9"/>
        <v/>
      </c>
      <c r="C476">
        <f t="shared" si="10"/>
        <v>1</v>
      </c>
      <c r="D476" s="4"/>
      <c r="E476" t="s">
        <v>20</v>
      </c>
      <c r="F476" t="str">
        <f t="array" ref="F476">INDEX(Establishment!B$2:B$1042,MATCH($E476,Establishment!$A$2:$A$1042,0))</f>
        <v xml:space="preserve"> </v>
      </c>
      <c r="G476" t="str">
        <f t="array" ref="G476">INDEX(Establishment!C$2:C$1042,MATCH($E476,Establishment!$A$2:$A$1042,0))</f>
        <v xml:space="preserve"> </v>
      </c>
      <c r="I476" s="1"/>
      <c r="M476">
        <f t="shared" si="7"/>
        <v>0</v>
      </c>
      <c r="N476">
        <f t="shared" si="8"/>
        <v>0</v>
      </c>
      <c r="O476" t="s">
        <v>20</v>
      </c>
      <c r="P476" t="str">
        <f t="array" ref="P476">INDEX(Items!B$2:B$1090,MATCH($O476,Items!$A$2:$A$1090,0))</f>
        <v xml:space="preserve"> </v>
      </c>
      <c r="Q476" t="str">
        <f t="array" ref="Q476">INDEX(Items!C$2:C$1090,MATCH($O476,Items!$A$2:$A$1090,0))</f>
        <v xml:space="preserve"> </v>
      </c>
      <c r="R476" t="str">
        <f t="array" ref="R476">INDEX(Items!D$2:D$1090,MATCH($O476,Items!$A$2:$A$1090,0))</f>
        <v xml:space="preserve"> </v>
      </c>
    </row>
    <row r="477" spans="1:18" ht="15.75" customHeight="1" x14ac:dyDescent="0.25">
      <c r="A477">
        <f t="shared" si="6"/>
        <v>1</v>
      </c>
      <c r="B477" t="str">
        <f t="shared" si="9"/>
        <v/>
      </c>
      <c r="C477">
        <f t="shared" si="10"/>
        <v>1</v>
      </c>
      <c r="D477" s="4"/>
      <c r="E477" t="s">
        <v>20</v>
      </c>
      <c r="F477" t="str">
        <f t="array" ref="F477">INDEX(Establishment!B$2:B$1042,MATCH($E477,Establishment!$A$2:$A$1042,0))</f>
        <v xml:space="preserve"> </v>
      </c>
      <c r="G477" t="str">
        <f t="array" ref="G477">INDEX(Establishment!C$2:C$1042,MATCH($E477,Establishment!$A$2:$A$1042,0))</f>
        <v xml:space="preserve"> </v>
      </c>
      <c r="I477" s="1"/>
      <c r="M477">
        <f t="shared" si="7"/>
        <v>0</v>
      </c>
      <c r="N477">
        <f t="shared" si="8"/>
        <v>0</v>
      </c>
      <c r="O477" t="s">
        <v>20</v>
      </c>
      <c r="P477" t="str">
        <f t="array" ref="P477">INDEX(Items!B$2:B$1090,MATCH($O477,Items!$A$2:$A$1090,0))</f>
        <v xml:space="preserve"> </v>
      </c>
      <c r="Q477" t="str">
        <f t="array" ref="Q477">INDEX(Items!C$2:C$1090,MATCH($O477,Items!$A$2:$A$1090,0))</f>
        <v xml:space="preserve"> </v>
      </c>
      <c r="R477" t="str">
        <f t="array" ref="R477">INDEX(Items!D$2:D$1090,MATCH($O477,Items!$A$2:$A$1090,0))</f>
        <v xml:space="preserve"> </v>
      </c>
    </row>
    <row r="478" spans="1:18" ht="15.75" customHeight="1" x14ac:dyDescent="0.25">
      <c r="A478">
        <f t="shared" si="6"/>
        <v>1</v>
      </c>
      <c r="B478" t="str">
        <f t="shared" si="9"/>
        <v/>
      </c>
      <c r="C478">
        <f t="shared" si="10"/>
        <v>1</v>
      </c>
      <c r="D478" s="4"/>
      <c r="E478" t="s">
        <v>20</v>
      </c>
      <c r="F478" t="str">
        <f t="array" ref="F478">INDEX(Establishment!B$2:B$1042,MATCH($E478,Establishment!$A$2:$A$1042,0))</f>
        <v xml:space="preserve"> </v>
      </c>
      <c r="G478" t="str">
        <f t="array" ref="G478">INDEX(Establishment!C$2:C$1042,MATCH($E478,Establishment!$A$2:$A$1042,0))</f>
        <v xml:space="preserve"> </v>
      </c>
      <c r="I478" s="1"/>
      <c r="M478">
        <f t="shared" si="7"/>
        <v>0</v>
      </c>
      <c r="N478">
        <f t="shared" si="8"/>
        <v>0</v>
      </c>
      <c r="O478" t="s">
        <v>20</v>
      </c>
      <c r="P478" t="str">
        <f t="array" ref="P478">INDEX(Items!B$2:B$1090,MATCH($O478,Items!$A$2:$A$1090,0))</f>
        <v xml:space="preserve"> </v>
      </c>
      <c r="Q478" t="str">
        <f t="array" ref="Q478">INDEX(Items!C$2:C$1090,MATCH($O478,Items!$A$2:$A$1090,0))</f>
        <v xml:space="preserve"> </v>
      </c>
      <c r="R478" t="str">
        <f t="array" ref="R478">INDEX(Items!D$2:D$1090,MATCH($O478,Items!$A$2:$A$1090,0))</f>
        <v xml:space="preserve"> </v>
      </c>
    </row>
    <row r="479" spans="1:18" ht="15.75" customHeight="1" x14ac:dyDescent="0.25">
      <c r="A479">
        <f t="shared" si="6"/>
        <v>1</v>
      </c>
      <c r="B479" t="str">
        <f t="shared" si="9"/>
        <v/>
      </c>
      <c r="C479">
        <f t="shared" si="10"/>
        <v>1</v>
      </c>
      <c r="D479" s="4"/>
      <c r="E479" t="s">
        <v>20</v>
      </c>
      <c r="F479" t="str">
        <f t="array" ref="F479">INDEX(Establishment!B$2:B$1042,MATCH($E479,Establishment!$A$2:$A$1042,0))</f>
        <v xml:space="preserve"> </v>
      </c>
      <c r="G479" t="str">
        <f t="array" ref="G479">INDEX(Establishment!C$2:C$1042,MATCH($E479,Establishment!$A$2:$A$1042,0))</f>
        <v xml:space="preserve"> </v>
      </c>
      <c r="I479" s="1"/>
      <c r="M479">
        <f t="shared" si="7"/>
        <v>0</v>
      </c>
      <c r="N479">
        <f t="shared" si="8"/>
        <v>0</v>
      </c>
      <c r="O479" t="s">
        <v>20</v>
      </c>
      <c r="P479" t="str">
        <f t="array" ref="P479">INDEX(Items!B$2:B$1090,MATCH($O479,Items!$A$2:$A$1090,0))</f>
        <v xml:space="preserve"> </v>
      </c>
      <c r="Q479" t="str">
        <f t="array" ref="Q479">INDEX(Items!C$2:C$1090,MATCH($O479,Items!$A$2:$A$1090,0))</f>
        <v xml:space="preserve"> </v>
      </c>
      <c r="R479" t="str">
        <f t="array" ref="R479">INDEX(Items!D$2:D$1090,MATCH($O479,Items!$A$2:$A$1090,0))</f>
        <v xml:space="preserve"> </v>
      </c>
    </row>
    <row r="480" spans="1:18" ht="15.75" customHeight="1" x14ac:dyDescent="0.25">
      <c r="A480">
        <f t="shared" si="6"/>
        <v>1</v>
      </c>
      <c r="B480" t="str">
        <f t="shared" si="9"/>
        <v/>
      </c>
      <c r="C480">
        <f t="shared" si="10"/>
        <v>1</v>
      </c>
      <c r="D480" s="4"/>
      <c r="E480" t="s">
        <v>20</v>
      </c>
      <c r="F480" t="str">
        <f t="array" ref="F480">INDEX(Establishment!B$2:B$1042,MATCH($E480,Establishment!$A$2:$A$1042,0))</f>
        <v xml:space="preserve"> </v>
      </c>
      <c r="G480" t="str">
        <f t="array" ref="G480">INDEX(Establishment!C$2:C$1042,MATCH($E480,Establishment!$A$2:$A$1042,0))</f>
        <v xml:space="preserve"> </v>
      </c>
      <c r="I480" s="1"/>
      <c r="M480">
        <f t="shared" si="7"/>
        <v>0</v>
      </c>
      <c r="N480">
        <f t="shared" si="8"/>
        <v>0</v>
      </c>
      <c r="O480" t="s">
        <v>20</v>
      </c>
      <c r="P480" t="str">
        <f t="array" ref="P480">INDEX(Items!B$2:B$1090,MATCH($O480,Items!$A$2:$A$1090,0))</f>
        <v xml:space="preserve"> </v>
      </c>
      <c r="Q480" t="str">
        <f t="array" ref="Q480">INDEX(Items!C$2:C$1090,MATCH($O480,Items!$A$2:$A$1090,0))</f>
        <v xml:space="preserve"> </v>
      </c>
      <c r="R480" t="str">
        <f t="array" ref="R480">INDEX(Items!D$2:D$1090,MATCH($O480,Items!$A$2:$A$1090,0))</f>
        <v xml:space="preserve"> </v>
      </c>
    </row>
    <row r="481" spans="1:18" ht="15.75" customHeight="1" x14ac:dyDescent="0.25">
      <c r="A481">
        <f t="shared" si="6"/>
        <v>1</v>
      </c>
      <c r="B481" t="str">
        <f t="shared" si="9"/>
        <v/>
      </c>
      <c r="C481">
        <f t="shared" si="10"/>
        <v>1</v>
      </c>
      <c r="D481" s="4"/>
      <c r="E481" t="s">
        <v>20</v>
      </c>
      <c r="F481" t="str">
        <f t="array" ref="F481">INDEX(Establishment!B$2:B$1042,MATCH($E481,Establishment!$A$2:$A$1042,0))</f>
        <v xml:space="preserve"> </v>
      </c>
      <c r="G481" t="str">
        <f t="array" ref="G481">INDEX(Establishment!C$2:C$1042,MATCH($E481,Establishment!$A$2:$A$1042,0))</f>
        <v xml:space="preserve"> </v>
      </c>
      <c r="I481" s="1"/>
      <c r="M481">
        <f t="shared" si="7"/>
        <v>0</v>
      </c>
      <c r="N481">
        <f t="shared" si="8"/>
        <v>0</v>
      </c>
      <c r="O481" t="s">
        <v>20</v>
      </c>
      <c r="P481" t="str">
        <f t="array" ref="P481">INDEX(Items!B$2:B$1090,MATCH($O481,Items!$A$2:$A$1090,0))</f>
        <v xml:space="preserve"> </v>
      </c>
      <c r="Q481" t="str">
        <f t="array" ref="Q481">INDEX(Items!C$2:C$1090,MATCH($O481,Items!$A$2:$A$1090,0))</f>
        <v xml:space="preserve"> </v>
      </c>
      <c r="R481" t="str">
        <f t="array" ref="R481">INDEX(Items!D$2:D$1090,MATCH($O481,Items!$A$2:$A$1090,0))</f>
        <v xml:space="preserve"> </v>
      </c>
    </row>
    <row r="482" spans="1:18" ht="15.75" customHeight="1" x14ac:dyDescent="0.25">
      <c r="A482">
        <f t="shared" si="6"/>
        <v>1</v>
      </c>
      <c r="B482" t="str">
        <f t="shared" si="9"/>
        <v/>
      </c>
      <c r="C482">
        <f t="shared" si="10"/>
        <v>1</v>
      </c>
      <c r="D482" s="4"/>
      <c r="E482" t="s">
        <v>20</v>
      </c>
      <c r="F482" t="str">
        <f t="array" ref="F482">INDEX(Establishment!B$2:B$1042,MATCH($E482,Establishment!$A$2:$A$1042,0))</f>
        <v xml:space="preserve"> </v>
      </c>
      <c r="G482" t="str">
        <f t="array" ref="G482">INDEX(Establishment!C$2:C$1042,MATCH($E482,Establishment!$A$2:$A$1042,0))</f>
        <v xml:space="preserve"> </v>
      </c>
      <c r="I482" s="1"/>
      <c r="M482">
        <f t="shared" si="7"/>
        <v>0</v>
      </c>
      <c r="N482">
        <f t="shared" si="8"/>
        <v>0</v>
      </c>
      <c r="O482" t="s">
        <v>20</v>
      </c>
      <c r="P482" t="str">
        <f t="array" ref="P482">INDEX(Items!B$2:B$1090,MATCH($O482,Items!$A$2:$A$1090,0))</f>
        <v xml:space="preserve"> </v>
      </c>
      <c r="Q482" t="str">
        <f t="array" ref="Q482">INDEX(Items!C$2:C$1090,MATCH($O482,Items!$A$2:$A$1090,0))</f>
        <v xml:space="preserve"> </v>
      </c>
      <c r="R482" t="str">
        <f t="array" ref="R482">INDEX(Items!D$2:D$1090,MATCH($O482,Items!$A$2:$A$1090,0))</f>
        <v xml:space="preserve"> </v>
      </c>
    </row>
    <row r="483" spans="1:18" ht="15.75" customHeight="1" x14ac:dyDescent="0.25">
      <c r="A483">
        <f t="shared" si="6"/>
        <v>1</v>
      </c>
      <c r="B483" t="str">
        <f t="shared" si="9"/>
        <v/>
      </c>
      <c r="C483">
        <f t="shared" si="10"/>
        <v>1</v>
      </c>
      <c r="D483" s="4"/>
      <c r="E483" t="s">
        <v>20</v>
      </c>
      <c r="F483" t="str">
        <f t="array" ref="F483">INDEX(Establishment!B$2:B$1042,MATCH($E483,Establishment!$A$2:$A$1042,0))</f>
        <v xml:space="preserve"> </v>
      </c>
      <c r="G483" t="str">
        <f t="array" ref="G483">INDEX(Establishment!C$2:C$1042,MATCH($E483,Establishment!$A$2:$A$1042,0))</f>
        <v xml:space="preserve"> </v>
      </c>
      <c r="I483" s="1"/>
      <c r="M483">
        <f t="shared" si="7"/>
        <v>0</v>
      </c>
      <c r="N483">
        <f t="shared" si="8"/>
        <v>0</v>
      </c>
      <c r="O483" t="s">
        <v>20</v>
      </c>
      <c r="P483" t="str">
        <f t="array" ref="P483">INDEX(Items!B$2:B$1090,MATCH($O483,Items!$A$2:$A$1090,0))</f>
        <v xml:space="preserve"> </v>
      </c>
      <c r="Q483" t="str">
        <f t="array" ref="Q483">INDEX(Items!C$2:C$1090,MATCH($O483,Items!$A$2:$A$1090,0))</f>
        <v xml:space="preserve"> </v>
      </c>
      <c r="R483" t="str">
        <f t="array" ref="R483">INDEX(Items!D$2:D$1090,MATCH($O483,Items!$A$2:$A$1090,0))</f>
        <v xml:space="preserve"> </v>
      </c>
    </row>
    <row r="484" spans="1:18" ht="15.75" customHeight="1" x14ac:dyDescent="0.25">
      <c r="A484">
        <f t="shared" si="6"/>
        <v>1</v>
      </c>
      <c r="B484" t="str">
        <f t="shared" si="9"/>
        <v/>
      </c>
      <c r="C484">
        <f t="shared" si="10"/>
        <v>1</v>
      </c>
      <c r="D484" s="4"/>
      <c r="E484" t="s">
        <v>20</v>
      </c>
      <c r="F484" t="str">
        <f t="array" ref="F484">INDEX(Establishment!B$2:B$1042,MATCH($E484,Establishment!$A$2:$A$1042,0))</f>
        <v xml:space="preserve"> </v>
      </c>
      <c r="G484" t="str">
        <f t="array" ref="G484">INDEX(Establishment!C$2:C$1042,MATCH($E484,Establishment!$A$2:$A$1042,0))</f>
        <v xml:space="preserve"> </v>
      </c>
      <c r="I484" s="1"/>
      <c r="M484">
        <f t="shared" si="7"/>
        <v>0</v>
      </c>
      <c r="N484">
        <f t="shared" si="8"/>
        <v>0</v>
      </c>
      <c r="O484" t="s">
        <v>20</v>
      </c>
      <c r="P484" t="str">
        <f t="array" ref="P484">INDEX(Items!B$2:B$1090,MATCH($O484,Items!$A$2:$A$1090,0))</f>
        <v xml:space="preserve"> </v>
      </c>
      <c r="Q484" t="str">
        <f t="array" ref="Q484">INDEX(Items!C$2:C$1090,MATCH($O484,Items!$A$2:$A$1090,0))</f>
        <v xml:space="preserve"> </v>
      </c>
      <c r="R484" t="str">
        <f t="array" ref="R484">INDEX(Items!D$2:D$1090,MATCH($O484,Items!$A$2:$A$1090,0))</f>
        <v xml:space="preserve"> </v>
      </c>
    </row>
    <row r="485" spans="1:18" ht="15.75" customHeight="1" x14ac:dyDescent="0.25">
      <c r="A485">
        <f t="shared" si="6"/>
        <v>1</v>
      </c>
      <c r="B485" t="str">
        <f t="shared" si="9"/>
        <v/>
      </c>
      <c r="C485">
        <f t="shared" si="10"/>
        <v>1</v>
      </c>
      <c r="D485" s="4"/>
      <c r="E485" t="s">
        <v>20</v>
      </c>
      <c r="F485" t="str">
        <f t="array" ref="F485">INDEX(Establishment!B$2:B$1042,MATCH($E485,Establishment!$A$2:$A$1042,0))</f>
        <v xml:space="preserve"> </v>
      </c>
      <c r="G485" t="str">
        <f t="array" ref="G485">INDEX(Establishment!C$2:C$1042,MATCH($E485,Establishment!$A$2:$A$1042,0))</f>
        <v xml:space="preserve"> </v>
      </c>
      <c r="I485" s="1"/>
      <c r="M485">
        <f t="shared" si="7"/>
        <v>0</v>
      </c>
      <c r="N485">
        <f t="shared" si="8"/>
        <v>0</v>
      </c>
      <c r="O485" t="s">
        <v>20</v>
      </c>
      <c r="P485" t="str">
        <f t="array" ref="P485">INDEX(Items!B$2:B$1090,MATCH($O485,Items!$A$2:$A$1090,0))</f>
        <v xml:space="preserve"> </v>
      </c>
      <c r="Q485" t="str">
        <f t="array" ref="Q485">INDEX(Items!C$2:C$1090,MATCH($O485,Items!$A$2:$A$1090,0))</f>
        <v xml:space="preserve"> </v>
      </c>
      <c r="R485" t="str">
        <f t="array" ref="R485">INDEX(Items!D$2:D$1090,MATCH($O485,Items!$A$2:$A$1090,0))</f>
        <v xml:space="preserve"> </v>
      </c>
    </row>
    <row r="486" spans="1:18" ht="15.75" customHeight="1" x14ac:dyDescent="0.25">
      <c r="A486">
        <f t="shared" si="6"/>
        <v>1</v>
      </c>
      <c r="B486" t="str">
        <f t="shared" si="9"/>
        <v/>
      </c>
      <c r="C486">
        <f t="shared" si="10"/>
        <v>1</v>
      </c>
      <c r="D486" s="4"/>
      <c r="E486" t="s">
        <v>20</v>
      </c>
      <c r="F486" t="str">
        <f t="array" ref="F486">INDEX(Establishment!B$2:B$1042,MATCH($E486,Establishment!$A$2:$A$1042,0))</f>
        <v xml:space="preserve"> </v>
      </c>
      <c r="G486" t="str">
        <f t="array" ref="G486">INDEX(Establishment!C$2:C$1042,MATCH($E486,Establishment!$A$2:$A$1042,0))</f>
        <v xml:space="preserve"> </v>
      </c>
      <c r="I486" s="1"/>
      <c r="M486">
        <f t="shared" si="7"/>
        <v>0</v>
      </c>
      <c r="N486">
        <f t="shared" si="8"/>
        <v>0</v>
      </c>
      <c r="O486" t="s">
        <v>20</v>
      </c>
      <c r="P486" t="str">
        <f t="array" ref="P486">INDEX(Items!B$2:B$1090,MATCH($O486,Items!$A$2:$A$1090,0))</f>
        <v xml:space="preserve"> </v>
      </c>
      <c r="Q486" t="str">
        <f t="array" ref="Q486">INDEX(Items!C$2:C$1090,MATCH($O486,Items!$A$2:$A$1090,0))</f>
        <v xml:space="preserve"> </v>
      </c>
      <c r="R486" t="str">
        <f t="array" ref="R486">INDEX(Items!D$2:D$1090,MATCH($O486,Items!$A$2:$A$1090,0))</f>
        <v xml:space="preserve"> </v>
      </c>
    </row>
    <row r="487" spans="1:18" ht="15.75" customHeight="1" x14ac:dyDescent="0.25">
      <c r="A487">
        <f t="shared" si="6"/>
        <v>1</v>
      </c>
      <c r="B487" t="str">
        <f t="shared" si="9"/>
        <v/>
      </c>
      <c r="C487">
        <f t="shared" si="10"/>
        <v>1</v>
      </c>
      <c r="D487" s="4"/>
      <c r="E487" t="s">
        <v>20</v>
      </c>
      <c r="F487" t="str">
        <f t="array" ref="F487">INDEX(Establishment!B$2:B$1042,MATCH($E487,Establishment!$A$2:$A$1042,0))</f>
        <v xml:space="preserve"> </v>
      </c>
      <c r="G487" t="str">
        <f t="array" ref="G487">INDEX(Establishment!C$2:C$1042,MATCH($E487,Establishment!$A$2:$A$1042,0))</f>
        <v xml:space="preserve"> </v>
      </c>
      <c r="I487" s="1"/>
      <c r="M487">
        <f t="shared" si="7"/>
        <v>0</v>
      </c>
      <c r="N487">
        <f t="shared" si="8"/>
        <v>0</v>
      </c>
      <c r="O487" t="s">
        <v>20</v>
      </c>
      <c r="P487" t="str">
        <f t="array" ref="P487">INDEX(Items!B$2:B$1090,MATCH($O487,Items!$A$2:$A$1090,0))</f>
        <v xml:space="preserve"> </v>
      </c>
      <c r="Q487" t="str">
        <f t="array" ref="Q487">INDEX(Items!C$2:C$1090,MATCH($O487,Items!$A$2:$A$1090,0))</f>
        <v xml:space="preserve"> </v>
      </c>
      <c r="R487" t="str">
        <f t="array" ref="R487">INDEX(Items!D$2:D$1090,MATCH($O487,Items!$A$2:$A$1090,0))</f>
        <v xml:space="preserve"> </v>
      </c>
    </row>
    <row r="488" spans="1:18" ht="15.75" customHeight="1" x14ac:dyDescent="0.25">
      <c r="A488">
        <f t="shared" si="6"/>
        <v>1</v>
      </c>
      <c r="B488" t="str">
        <f t="shared" si="9"/>
        <v/>
      </c>
      <c r="C488">
        <f t="shared" si="10"/>
        <v>1</v>
      </c>
      <c r="D488" s="4"/>
      <c r="E488" t="s">
        <v>20</v>
      </c>
      <c r="F488" t="str">
        <f t="array" ref="F488">INDEX(Establishment!B$2:B$1042,MATCH($E488,Establishment!$A$2:$A$1042,0))</f>
        <v xml:space="preserve"> </v>
      </c>
      <c r="G488" t="str">
        <f t="array" ref="G488">INDEX(Establishment!C$2:C$1042,MATCH($E488,Establishment!$A$2:$A$1042,0))</f>
        <v xml:space="preserve"> </v>
      </c>
      <c r="I488" s="1"/>
      <c r="M488">
        <f t="shared" si="7"/>
        <v>0</v>
      </c>
      <c r="N488">
        <f t="shared" si="8"/>
        <v>0</v>
      </c>
      <c r="O488" t="s">
        <v>20</v>
      </c>
      <c r="P488" t="str">
        <f t="array" ref="P488">INDEX(Items!B$2:B$1090,MATCH($O488,Items!$A$2:$A$1090,0))</f>
        <v xml:space="preserve"> </v>
      </c>
      <c r="Q488" t="str">
        <f t="array" ref="Q488">INDEX(Items!C$2:C$1090,MATCH($O488,Items!$A$2:$A$1090,0))</f>
        <v xml:space="preserve"> </v>
      </c>
      <c r="R488" t="str">
        <f t="array" ref="R488">INDEX(Items!D$2:D$1090,MATCH($O488,Items!$A$2:$A$1090,0))</f>
        <v xml:space="preserve"> </v>
      </c>
    </row>
    <row r="489" spans="1:18" ht="15.75" customHeight="1" x14ac:dyDescent="0.25">
      <c r="A489">
        <f t="shared" si="6"/>
        <v>1</v>
      </c>
      <c r="B489" t="str">
        <f t="shared" si="9"/>
        <v/>
      </c>
      <c r="C489">
        <f t="shared" si="10"/>
        <v>1</v>
      </c>
      <c r="D489" s="4"/>
      <c r="E489" t="s">
        <v>20</v>
      </c>
      <c r="F489" t="str">
        <f t="array" ref="F489">INDEX(Establishment!B$2:B$1042,MATCH($E489,Establishment!$A$2:$A$1042,0))</f>
        <v xml:space="preserve"> </v>
      </c>
      <c r="G489" t="str">
        <f t="array" ref="G489">INDEX(Establishment!C$2:C$1042,MATCH($E489,Establishment!$A$2:$A$1042,0))</f>
        <v xml:space="preserve"> </v>
      </c>
      <c r="I489" s="1"/>
      <c r="M489">
        <f t="shared" si="7"/>
        <v>0</v>
      </c>
      <c r="N489">
        <f t="shared" si="8"/>
        <v>0</v>
      </c>
      <c r="O489" t="s">
        <v>20</v>
      </c>
      <c r="P489" t="str">
        <f t="array" ref="P489">INDEX(Items!B$2:B$1090,MATCH($O489,Items!$A$2:$A$1090,0))</f>
        <v xml:space="preserve"> </v>
      </c>
      <c r="Q489" t="str">
        <f t="array" ref="Q489">INDEX(Items!C$2:C$1090,MATCH($O489,Items!$A$2:$A$1090,0))</f>
        <v xml:space="preserve"> </v>
      </c>
      <c r="R489" t="str">
        <f t="array" ref="R489">INDEX(Items!D$2:D$1090,MATCH($O489,Items!$A$2:$A$1090,0))</f>
        <v xml:space="preserve"> </v>
      </c>
    </row>
    <row r="490" spans="1:18" ht="15.75" customHeight="1" x14ac:dyDescent="0.25">
      <c r="A490">
        <f t="shared" si="6"/>
        <v>1</v>
      </c>
      <c r="B490" t="str">
        <f t="shared" si="9"/>
        <v/>
      </c>
      <c r="C490">
        <f t="shared" si="10"/>
        <v>1</v>
      </c>
      <c r="D490" s="4"/>
      <c r="E490" t="s">
        <v>20</v>
      </c>
      <c r="F490" t="str">
        <f t="array" ref="F490">INDEX(Establishment!B$2:B$1042,MATCH($E490,Establishment!$A$2:$A$1042,0))</f>
        <v xml:space="preserve"> </v>
      </c>
      <c r="G490" t="str">
        <f t="array" ref="G490">INDEX(Establishment!C$2:C$1042,MATCH($E490,Establishment!$A$2:$A$1042,0))</f>
        <v xml:space="preserve"> </v>
      </c>
      <c r="I490" s="1"/>
      <c r="M490">
        <f t="shared" si="7"/>
        <v>0</v>
      </c>
      <c r="N490">
        <f t="shared" si="8"/>
        <v>0</v>
      </c>
      <c r="O490" t="s">
        <v>20</v>
      </c>
      <c r="P490" t="str">
        <f t="array" ref="P490">INDEX(Items!B$2:B$1090,MATCH($O490,Items!$A$2:$A$1090,0))</f>
        <v xml:space="preserve"> </v>
      </c>
      <c r="Q490" t="str">
        <f t="array" ref="Q490">INDEX(Items!C$2:C$1090,MATCH($O490,Items!$A$2:$A$1090,0))</f>
        <v xml:space="preserve"> </v>
      </c>
      <c r="R490" t="str">
        <f t="array" ref="R490">INDEX(Items!D$2:D$1090,MATCH($O490,Items!$A$2:$A$1090,0))</f>
        <v xml:space="preserve"> </v>
      </c>
    </row>
    <row r="491" spans="1:18" ht="15.75" customHeight="1" x14ac:dyDescent="0.25">
      <c r="A491">
        <f t="shared" si="6"/>
        <v>1</v>
      </c>
      <c r="B491" t="str">
        <f t="shared" si="9"/>
        <v/>
      </c>
      <c r="C491">
        <f t="shared" si="10"/>
        <v>1</v>
      </c>
      <c r="D491" s="4"/>
      <c r="E491" t="s">
        <v>20</v>
      </c>
      <c r="F491" t="str">
        <f t="array" ref="F491">INDEX(Establishment!B$2:B$1042,MATCH($E491,Establishment!$A$2:$A$1042,0))</f>
        <v xml:space="preserve"> </v>
      </c>
      <c r="G491" t="str">
        <f t="array" ref="G491">INDEX(Establishment!C$2:C$1042,MATCH($E491,Establishment!$A$2:$A$1042,0))</f>
        <v xml:space="preserve"> </v>
      </c>
      <c r="I491" s="1"/>
      <c r="M491">
        <f t="shared" si="7"/>
        <v>0</v>
      </c>
      <c r="N491">
        <f t="shared" si="8"/>
        <v>0</v>
      </c>
      <c r="O491" t="s">
        <v>20</v>
      </c>
      <c r="P491" t="str">
        <f t="array" ref="P491">INDEX(Items!B$2:B$1090,MATCH($O491,Items!$A$2:$A$1090,0))</f>
        <v xml:space="preserve"> </v>
      </c>
      <c r="Q491" t="str">
        <f t="array" ref="Q491">INDEX(Items!C$2:C$1090,MATCH($O491,Items!$A$2:$A$1090,0))</f>
        <v xml:space="preserve"> </v>
      </c>
      <c r="R491" t="str">
        <f t="array" ref="R491">INDEX(Items!D$2:D$1090,MATCH($O491,Items!$A$2:$A$1090,0))</f>
        <v xml:space="preserve"> </v>
      </c>
    </row>
    <row r="492" spans="1:18" ht="15.75" customHeight="1" x14ac:dyDescent="0.25">
      <c r="A492">
        <f t="shared" si="6"/>
        <v>1</v>
      </c>
      <c r="B492" t="str">
        <f t="shared" si="9"/>
        <v/>
      </c>
      <c r="C492">
        <f t="shared" si="10"/>
        <v>1</v>
      </c>
      <c r="D492" s="4"/>
      <c r="E492" t="s">
        <v>20</v>
      </c>
      <c r="F492" t="str">
        <f t="array" ref="F492">INDEX(Establishment!B$2:B$1042,MATCH($E492,Establishment!$A$2:$A$1042,0))</f>
        <v xml:space="preserve"> </v>
      </c>
      <c r="G492" t="str">
        <f t="array" ref="G492">INDEX(Establishment!C$2:C$1042,MATCH($E492,Establishment!$A$2:$A$1042,0))</f>
        <v xml:space="preserve"> </v>
      </c>
      <c r="I492" s="1"/>
      <c r="M492">
        <f t="shared" si="7"/>
        <v>0</v>
      </c>
      <c r="N492">
        <f t="shared" si="8"/>
        <v>0</v>
      </c>
      <c r="O492" t="s">
        <v>20</v>
      </c>
      <c r="P492" t="str">
        <f t="array" ref="P492">INDEX(Items!B$2:B$1090,MATCH($O492,Items!$A$2:$A$1090,0))</f>
        <v xml:space="preserve"> </v>
      </c>
      <c r="Q492" t="str">
        <f t="array" ref="Q492">INDEX(Items!C$2:C$1090,MATCH($O492,Items!$A$2:$A$1090,0))</f>
        <v xml:space="preserve"> </v>
      </c>
      <c r="R492" t="str">
        <f t="array" ref="R492">INDEX(Items!D$2:D$1090,MATCH($O492,Items!$A$2:$A$1090,0))</f>
        <v xml:space="preserve"> </v>
      </c>
    </row>
    <row r="493" spans="1:18" ht="15.75" customHeight="1" x14ac:dyDescent="0.25">
      <c r="A493">
        <f t="shared" si="6"/>
        <v>1</v>
      </c>
      <c r="B493" t="str">
        <f t="shared" si="9"/>
        <v/>
      </c>
      <c r="C493">
        <f t="shared" si="10"/>
        <v>1</v>
      </c>
      <c r="D493" s="4"/>
      <c r="E493" t="s">
        <v>20</v>
      </c>
      <c r="F493" t="str">
        <f t="array" ref="F493">INDEX(Establishment!B$2:B$1042,MATCH($E493,Establishment!$A$2:$A$1042,0))</f>
        <v xml:space="preserve"> </v>
      </c>
      <c r="G493" t="str">
        <f t="array" ref="G493">INDEX(Establishment!C$2:C$1042,MATCH($E493,Establishment!$A$2:$A$1042,0))</f>
        <v xml:space="preserve"> </v>
      </c>
      <c r="I493" s="1"/>
      <c r="M493">
        <f t="shared" si="7"/>
        <v>0</v>
      </c>
      <c r="N493">
        <f t="shared" si="8"/>
        <v>0</v>
      </c>
      <c r="O493" t="s">
        <v>20</v>
      </c>
      <c r="P493" t="str">
        <f t="array" ref="P493">INDEX(Items!B$2:B$1090,MATCH($O493,Items!$A$2:$A$1090,0))</f>
        <v xml:space="preserve"> </v>
      </c>
      <c r="Q493" t="str">
        <f t="array" ref="Q493">INDEX(Items!C$2:C$1090,MATCH($O493,Items!$A$2:$A$1090,0))</f>
        <v xml:space="preserve"> </v>
      </c>
      <c r="R493" t="str">
        <f t="array" ref="R493">INDEX(Items!D$2:D$1090,MATCH($O493,Items!$A$2:$A$1090,0))</f>
        <v xml:space="preserve"> </v>
      </c>
    </row>
    <row r="494" spans="1:18" ht="15.75" customHeight="1" x14ac:dyDescent="0.25">
      <c r="A494">
        <f t="shared" si="6"/>
        <v>1</v>
      </c>
      <c r="B494" t="str">
        <f t="shared" si="9"/>
        <v/>
      </c>
      <c r="C494">
        <f t="shared" si="10"/>
        <v>1</v>
      </c>
      <c r="D494" s="4"/>
      <c r="E494" t="s">
        <v>20</v>
      </c>
      <c r="F494" t="str">
        <f t="array" ref="F494">INDEX(Establishment!B$2:B$1042,MATCH($E494,Establishment!$A$2:$A$1042,0))</f>
        <v xml:space="preserve"> </v>
      </c>
      <c r="G494" t="str">
        <f t="array" ref="G494">INDEX(Establishment!C$2:C$1042,MATCH($E494,Establishment!$A$2:$A$1042,0))</f>
        <v xml:space="preserve"> </v>
      </c>
      <c r="I494" s="1"/>
      <c r="M494">
        <f t="shared" si="7"/>
        <v>0</v>
      </c>
      <c r="N494">
        <f t="shared" si="8"/>
        <v>0</v>
      </c>
      <c r="O494" t="s">
        <v>20</v>
      </c>
      <c r="P494" t="str">
        <f t="array" ref="P494">INDEX(Items!B$2:B$1090,MATCH($O494,Items!$A$2:$A$1090,0))</f>
        <v xml:space="preserve"> </v>
      </c>
      <c r="Q494" t="str">
        <f t="array" ref="Q494">INDEX(Items!C$2:C$1090,MATCH($O494,Items!$A$2:$A$1090,0))</f>
        <v xml:space="preserve"> </v>
      </c>
      <c r="R494" t="str">
        <f t="array" ref="R494">INDEX(Items!D$2:D$1090,MATCH($O494,Items!$A$2:$A$1090,0))</f>
        <v xml:space="preserve"> </v>
      </c>
    </row>
    <row r="495" spans="1:18" ht="15.75" customHeight="1" x14ac:dyDescent="0.25">
      <c r="A495">
        <f t="shared" si="6"/>
        <v>1</v>
      </c>
      <c r="B495" t="str">
        <f t="shared" si="9"/>
        <v/>
      </c>
      <c r="C495">
        <f t="shared" si="10"/>
        <v>1</v>
      </c>
      <c r="D495" s="4"/>
      <c r="E495" t="s">
        <v>20</v>
      </c>
      <c r="F495" t="str">
        <f t="array" ref="F495">INDEX(Establishment!B$2:B$1042,MATCH($E495,Establishment!$A$2:$A$1042,0))</f>
        <v xml:space="preserve"> </v>
      </c>
      <c r="G495" t="str">
        <f t="array" ref="G495">INDEX(Establishment!C$2:C$1042,MATCH($E495,Establishment!$A$2:$A$1042,0))</f>
        <v xml:space="preserve"> </v>
      </c>
      <c r="I495" s="1"/>
      <c r="M495">
        <f t="shared" si="7"/>
        <v>0</v>
      </c>
      <c r="N495">
        <f t="shared" si="8"/>
        <v>0</v>
      </c>
      <c r="O495" t="s">
        <v>20</v>
      </c>
      <c r="P495" t="str">
        <f t="array" ref="P495">INDEX(Items!B$2:B$1090,MATCH($O495,Items!$A$2:$A$1090,0))</f>
        <v xml:space="preserve"> </v>
      </c>
      <c r="Q495" t="str">
        <f t="array" ref="Q495">INDEX(Items!C$2:C$1090,MATCH($O495,Items!$A$2:$A$1090,0))</f>
        <v xml:space="preserve"> </v>
      </c>
      <c r="R495" t="str">
        <f t="array" ref="R495">INDEX(Items!D$2:D$1090,MATCH($O495,Items!$A$2:$A$1090,0))</f>
        <v xml:space="preserve"> </v>
      </c>
    </row>
    <row r="496" spans="1:18" ht="15.75" customHeight="1" x14ac:dyDescent="0.25">
      <c r="A496">
        <f t="shared" si="6"/>
        <v>1</v>
      </c>
      <c r="B496" t="str">
        <f t="shared" si="9"/>
        <v/>
      </c>
      <c r="C496">
        <f t="shared" si="10"/>
        <v>1</v>
      </c>
      <c r="D496" s="4"/>
      <c r="E496" t="s">
        <v>20</v>
      </c>
      <c r="F496" t="str">
        <f t="array" ref="F496">INDEX(Establishment!B$2:B$1042,MATCH($E496,Establishment!$A$2:$A$1042,0))</f>
        <v xml:space="preserve"> </v>
      </c>
      <c r="G496" t="str">
        <f t="array" ref="G496">INDEX(Establishment!C$2:C$1042,MATCH($E496,Establishment!$A$2:$A$1042,0))</f>
        <v xml:space="preserve"> </v>
      </c>
      <c r="I496" s="1"/>
      <c r="M496">
        <f t="shared" si="7"/>
        <v>0</v>
      </c>
      <c r="N496">
        <f t="shared" si="8"/>
        <v>0</v>
      </c>
      <c r="O496" t="s">
        <v>20</v>
      </c>
      <c r="P496" t="str">
        <f t="array" ref="P496">INDEX(Items!B$2:B$1090,MATCH($O496,Items!$A$2:$A$1090,0))</f>
        <v xml:space="preserve"> </v>
      </c>
      <c r="Q496" t="str">
        <f t="array" ref="Q496">INDEX(Items!C$2:C$1090,MATCH($O496,Items!$A$2:$A$1090,0))</f>
        <v xml:space="preserve"> </v>
      </c>
      <c r="R496" t="str">
        <f t="array" ref="R496">INDEX(Items!D$2:D$1090,MATCH($O496,Items!$A$2:$A$1090,0))</f>
        <v xml:space="preserve"> </v>
      </c>
    </row>
    <row r="497" spans="1:18" ht="15.75" customHeight="1" x14ac:dyDescent="0.25">
      <c r="A497">
        <f t="shared" si="6"/>
        <v>1</v>
      </c>
      <c r="B497" t="str">
        <f t="shared" si="9"/>
        <v/>
      </c>
      <c r="C497">
        <f t="shared" si="10"/>
        <v>1</v>
      </c>
      <c r="D497" s="4"/>
      <c r="E497" t="s">
        <v>20</v>
      </c>
      <c r="F497" t="str">
        <f t="array" ref="F497">INDEX(Establishment!B$2:B$1042,MATCH($E497,Establishment!$A$2:$A$1042,0))</f>
        <v xml:space="preserve"> </v>
      </c>
      <c r="G497" t="str">
        <f t="array" ref="G497">INDEX(Establishment!C$2:C$1042,MATCH($E497,Establishment!$A$2:$A$1042,0))</f>
        <v xml:space="preserve"> </v>
      </c>
      <c r="I497" s="1"/>
      <c r="M497">
        <f t="shared" si="7"/>
        <v>0</v>
      </c>
      <c r="N497">
        <f t="shared" si="8"/>
        <v>0</v>
      </c>
      <c r="O497" t="s">
        <v>20</v>
      </c>
      <c r="P497" t="str">
        <f t="array" ref="P497">INDEX(Items!B$2:B$1090,MATCH($O497,Items!$A$2:$A$1090,0))</f>
        <v xml:space="preserve"> </v>
      </c>
      <c r="Q497" t="str">
        <f t="array" ref="Q497">INDEX(Items!C$2:C$1090,MATCH($O497,Items!$A$2:$A$1090,0))</f>
        <v xml:space="preserve"> </v>
      </c>
      <c r="R497" t="str">
        <f t="array" ref="R497">INDEX(Items!D$2:D$1090,MATCH($O497,Items!$A$2:$A$1090,0))</f>
        <v xml:space="preserve"> </v>
      </c>
    </row>
    <row r="498" spans="1:18" ht="15.75" customHeight="1" x14ac:dyDescent="0.25">
      <c r="A498">
        <f t="shared" si="6"/>
        <v>1</v>
      </c>
      <c r="B498" t="str">
        <f t="shared" si="9"/>
        <v/>
      </c>
      <c r="C498">
        <f t="shared" si="10"/>
        <v>1</v>
      </c>
      <c r="D498" s="4"/>
      <c r="E498" t="s">
        <v>20</v>
      </c>
      <c r="F498" t="str">
        <f t="array" ref="F498">INDEX(Establishment!B$2:B$1042,MATCH($E498,Establishment!$A$2:$A$1042,0))</f>
        <v xml:space="preserve"> </v>
      </c>
      <c r="G498" t="str">
        <f t="array" ref="G498">INDEX(Establishment!C$2:C$1042,MATCH($E498,Establishment!$A$2:$A$1042,0))</f>
        <v xml:space="preserve"> </v>
      </c>
      <c r="I498" s="1"/>
      <c r="M498">
        <f t="shared" si="7"/>
        <v>0</v>
      </c>
      <c r="N498">
        <f t="shared" si="8"/>
        <v>0</v>
      </c>
      <c r="O498" t="s">
        <v>20</v>
      </c>
      <c r="P498" t="str">
        <f t="array" ref="P498">INDEX(Items!B$2:B$1090,MATCH($O498,Items!$A$2:$A$1090,0))</f>
        <v xml:space="preserve"> </v>
      </c>
      <c r="Q498" t="str">
        <f t="array" ref="Q498">INDEX(Items!C$2:C$1090,MATCH($O498,Items!$A$2:$A$1090,0))</f>
        <v xml:space="preserve"> </v>
      </c>
      <c r="R498" t="str">
        <f t="array" ref="R498">INDEX(Items!D$2:D$1090,MATCH($O498,Items!$A$2:$A$1090,0))</f>
        <v xml:space="preserve"> </v>
      </c>
    </row>
    <row r="499" spans="1:18" ht="15.75" customHeight="1" x14ac:dyDescent="0.25">
      <c r="A499">
        <f t="shared" si="6"/>
        <v>1</v>
      </c>
      <c r="B499" t="str">
        <f t="shared" si="9"/>
        <v/>
      </c>
      <c r="C499">
        <f t="shared" si="10"/>
        <v>1</v>
      </c>
      <c r="D499" s="4"/>
      <c r="E499" t="s">
        <v>20</v>
      </c>
      <c r="F499" t="str">
        <f t="array" ref="F499">INDEX(Establishment!B$2:B$1042,MATCH($E499,Establishment!$A$2:$A$1042,0))</f>
        <v xml:space="preserve"> </v>
      </c>
      <c r="G499" t="str">
        <f t="array" ref="G499">INDEX(Establishment!C$2:C$1042,MATCH($E499,Establishment!$A$2:$A$1042,0))</f>
        <v xml:space="preserve"> </v>
      </c>
      <c r="I499" s="1"/>
      <c r="M499">
        <f t="shared" si="7"/>
        <v>0</v>
      </c>
      <c r="N499">
        <f t="shared" si="8"/>
        <v>0</v>
      </c>
      <c r="O499" t="s">
        <v>20</v>
      </c>
      <c r="P499" t="str">
        <f t="array" ref="P499">INDEX(Items!B$2:B$1090,MATCH($O499,Items!$A$2:$A$1090,0))</f>
        <v xml:space="preserve"> </v>
      </c>
      <c r="Q499" t="str">
        <f t="array" ref="Q499">INDEX(Items!C$2:C$1090,MATCH($O499,Items!$A$2:$A$1090,0))</f>
        <v xml:space="preserve"> </v>
      </c>
      <c r="R499" t="str">
        <f t="array" ref="R499">INDEX(Items!D$2:D$1090,MATCH($O499,Items!$A$2:$A$1090,0))</f>
        <v xml:space="preserve"> </v>
      </c>
    </row>
  </sheetData>
  <autoFilter ref="A1:S499" xr:uid="{00000000-0009-0000-0000-000005000000}"/>
  <pageMargins left="0.7" right="0.7" top="0.75" bottom="0.75" header="0" footer="0"/>
  <pageSetup orientation="portrait"/>
  <extLst>
    <ext xmlns:x14="http://schemas.microsoft.com/office/spreadsheetml/2009/9/main" uri="{CCE6A557-97BC-4b89-ADB6-D9C93CAAB3DF}">
      <x14:dataValidations xmlns:xm="http://schemas.microsoft.com/office/excel/2006/main" count="4">
        <x14:dataValidation type="list" allowBlank="1" xr:uid="{00000000-0002-0000-0500-000000000000}">
          <x14:formula1>
            <xm:f>Misc!$A$2:$A$8</xm:f>
          </x14:formula1>
          <xm:sqref>H1:H499</xm:sqref>
        </x14:dataValidation>
        <x14:dataValidation type="list" allowBlank="1" xr:uid="{00000000-0002-0000-0500-000001000000}">
          <x14:formula1>
            <xm:f>ANCHORARRAY('Accounts Search'!$A3)</xm:f>
          </x14:formula1>
          <xm:sqref>J2:J499</xm:sqref>
        </x14:dataValidation>
        <x14:dataValidation type="list" allowBlank="1" xr:uid="{00000000-0002-0000-0500-000002000000}">
          <x14:formula1>
            <xm:f>ANCHORARRAY('Establishment Search'!$A2)</xm:f>
          </x14:formula1>
          <xm:sqref>E2:E499</xm:sqref>
        </x14:dataValidation>
        <x14:dataValidation type="list" allowBlank="1" xr:uid="{00000000-0002-0000-0500-000003000000}">
          <x14:formula1>
            <xm:f>ANCHORARRAY('Items Search'!$A3)</xm:f>
          </x14:formula1>
          <xm:sqref>O2:O499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FF00"/>
  </sheetPr>
  <dimension ref="A1:S538"/>
  <sheetViews>
    <sheetView workbookViewId="0">
      <pane xSplit="7" ySplit="1" topLeftCell="M191" activePane="bottomRight" state="frozen"/>
      <selection activeCell="A393" sqref="A393:XFD394"/>
      <selection pane="topRight" activeCell="A393" sqref="A393:XFD394"/>
      <selection pane="bottomLeft" activeCell="A393" sqref="A393:XFD394"/>
      <selection pane="bottomRight" activeCell="R203" sqref="R203"/>
    </sheetView>
  </sheetViews>
  <sheetFormatPr defaultColWidth="14.42578125" defaultRowHeight="15" customHeight="1" x14ac:dyDescent="0.25"/>
  <cols>
    <col min="1" max="1" width="8.42578125" hidden="1" customWidth="1"/>
    <col min="2" max="2" width="11.140625" customWidth="1"/>
    <col min="3" max="3" width="11.140625" hidden="1" customWidth="1"/>
    <col min="4" max="4" width="10.7109375" bestFit="1" customWidth="1"/>
    <col min="5" max="5" width="24" customWidth="1"/>
    <col min="6" max="6" width="13.7109375" customWidth="1"/>
    <col min="7" max="7" width="9.7109375" customWidth="1"/>
    <col min="8" max="8" width="13.7109375" customWidth="1"/>
    <col min="9" max="9" width="8" customWidth="1"/>
    <col min="10" max="10" width="18.5703125" customWidth="1"/>
    <col min="11" max="11" width="8.7109375" customWidth="1"/>
    <col min="12" max="12" width="9.5703125" customWidth="1"/>
    <col min="13" max="13" width="8" customWidth="1"/>
    <col min="14" max="14" width="11.140625" customWidth="1"/>
    <col min="15" max="15" width="25.7109375" customWidth="1"/>
    <col min="16" max="16" width="11" customWidth="1"/>
    <col min="17" max="17" width="12.7109375" customWidth="1"/>
    <col min="18" max="18" width="7.140625" customWidth="1"/>
    <col min="19" max="19" width="16.140625" customWidth="1"/>
  </cols>
  <sheetData>
    <row r="1" spans="1:19" ht="30" x14ac:dyDescent="0.25">
      <c r="A1" t="s">
        <v>3</v>
      </c>
      <c r="B1" s="2" t="s">
        <v>4</v>
      </c>
      <c r="C1" t="s">
        <v>5</v>
      </c>
      <c r="D1" s="4" t="s">
        <v>6</v>
      </c>
      <c r="E1" s="3" t="s">
        <v>7</v>
      </c>
      <c r="F1" t="s">
        <v>8</v>
      </c>
      <c r="G1" t="s">
        <v>9</v>
      </c>
      <c r="H1" t="s">
        <v>10</v>
      </c>
      <c r="I1" s="1" t="s">
        <v>11</v>
      </c>
      <c r="J1" t="s">
        <v>12</v>
      </c>
      <c r="K1" t="s">
        <v>13</v>
      </c>
      <c r="L1" t="s">
        <v>14</v>
      </c>
      <c r="M1" t="s">
        <v>11</v>
      </c>
      <c r="N1" t="s">
        <v>1</v>
      </c>
      <c r="O1" t="s">
        <v>15</v>
      </c>
      <c r="P1" t="s">
        <v>16</v>
      </c>
      <c r="Q1" t="s">
        <v>17</v>
      </c>
      <c r="R1" t="s">
        <v>18</v>
      </c>
      <c r="S1" t="s">
        <v>19</v>
      </c>
    </row>
    <row r="2" spans="1:19" x14ac:dyDescent="0.25">
      <c r="A2">
        <f t="shared" ref="A2:A174" si="0">IF(OR(D2&lt;&gt;D1,D2=""),1,IF(NOT(AND(E2=E1,F2=F1,G2=G1)),A1+1,IF(OR(H2="",AND(H2&lt;&gt;"",H2&lt;&gt;H1,H1&lt;&gt;"")),A1,A1+1)))</f>
        <v>1</v>
      </c>
      <c r="B2" t="str">
        <f t="shared" ref="B2:B211" si="1">IF(D2&lt;&gt;"",TEXT(D2,"YYYYMMDD")&amp;CHAR(64+A2),"")</f>
        <v/>
      </c>
      <c r="C2">
        <f t="shared" ref="C2:C211" si="2">IF(OR(B2="",B2&lt;&gt;B10),1,C10+1)</f>
        <v>1</v>
      </c>
      <c r="D2" s="4"/>
      <c r="E2" s="6"/>
      <c r="F2" t="e">
        <f t="array" ref="F2">INDEX(Establishment!B$2:B$1042,MATCH($E2,Establishment!$A$2:$A$1042,0))</f>
        <v>#N/A</v>
      </c>
      <c r="G2" t="e">
        <f t="array" ref="G2">INDEX(Establishment!C$2:C$1042,MATCH($E2,Establishment!$A$2:$A$1042,0))</f>
        <v>#N/A</v>
      </c>
      <c r="H2" t="s">
        <v>20</v>
      </c>
      <c r="I2" s="5"/>
      <c r="J2" t="s">
        <v>20</v>
      </c>
      <c r="L2" s="5"/>
      <c r="M2" s="5">
        <f t="shared" ref="M2:M295" si="3">K2*L2</f>
        <v>0</v>
      </c>
      <c r="N2" s="5">
        <f t="shared" ref="N2:N295" si="4">IF(B2=B1,N1+M2,M2)</f>
        <v>0</v>
      </c>
      <c r="O2" t="s">
        <v>20</v>
      </c>
      <c r="P2" t="str">
        <f t="array" ref="P2">INDEX(Items!B$2:B$1090,MATCH($O2,Items!$A$2:$A$1090,0))</f>
        <v xml:space="preserve"> </v>
      </c>
      <c r="Q2" t="str">
        <f t="array" ref="Q2">INDEX(Items!C$2:C$1090,MATCH($O2,Items!$A$2:$A$1090,0))</f>
        <v xml:space="preserve"> </v>
      </c>
      <c r="R2" t="str">
        <f t="array" ref="R2">INDEX(Items!D$2:D$1090,MATCH($O2,Items!$A$2:$A$1090,0))</f>
        <v xml:space="preserve"> </v>
      </c>
    </row>
    <row r="3" spans="1:19" x14ac:dyDescent="0.25">
      <c r="A3">
        <f t="shared" si="0"/>
        <v>1</v>
      </c>
      <c r="B3" t="str">
        <f t="shared" si="1"/>
        <v/>
      </c>
      <c r="C3">
        <f t="shared" ref="C3:C9" si="5">IF(OR(B3="",B3&lt;&gt;B49),1,C49+1)</f>
        <v>1</v>
      </c>
      <c r="D3" s="4"/>
      <c r="E3" s="6"/>
      <c r="F3" t="e">
        <f t="array" ref="F3">INDEX(Establishment!B$2:B$1042,MATCH($E3,Establishment!$A$2:$A$1042,0))</f>
        <v>#N/A</v>
      </c>
      <c r="G3" t="e">
        <f t="array" ref="G3">INDEX(Establishment!C$2:C$1042,MATCH($E3,Establishment!$A$2:$A$1042,0))</f>
        <v>#N/A</v>
      </c>
      <c r="H3" t="s">
        <v>20</v>
      </c>
      <c r="I3" s="5"/>
      <c r="J3" t="s">
        <v>20</v>
      </c>
      <c r="L3" s="5"/>
      <c r="M3" s="5">
        <f t="shared" si="3"/>
        <v>0</v>
      </c>
      <c r="N3" s="5">
        <f t="shared" si="4"/>
        <v>0</v>
      </c>
      <c r="O3" t="s">
        <v>20</v>
      </c>
      <c r="P3" t="str">
        <f t="array" ref="P3">INDEX(Items!B$2:B$1090,MATCH($O3,Items!$A$2:$A$1090,0))</f>
        <v xml:space="preserve"> </v>
      </c>
      <c r="Q3" t="str">
        <f t="array" ref="Q3">INDEX(Items!C$2:C$1090,MATCH($O3,Items!$A$2:$A$1090,0))</f>
        <v xml:space="preserve"> </v>
      </c>
      <c r="R3" t="str">
        <f t="array" ref="R3">INDEX(Items!D$2:D$1090,MATCH($O3,Items!$A$2:$A$1090,0))</f>
        <v xml:space="preserve"> </v>
      </c>
    </row>
    <row r="4" spans="1:19" x14ac:dyDescent="0.25">
      <c r="A4">
        <f t="shared" si="0"/>
        <v>1</v>
      </c>
      <c r="B4" t="str">
        <f t="shared" si="1"/>
        <v/>
      </c>
      <c r="C4">
        <f t="shared" si="5"/>
        <v>1</v>
      </c>
      <c r="D4" s="4"/>
      <c r="E4" s="6"/>
      <c r="F4" t="e">
        <f t="array" ref="F4">INDEX(Establishment!B$2:B$1042,MATCH($E4,Establishment!$A$2:$A$1042,0))</f>
        <v>#N/A</v>
      </c>
      <c r="G4" t="e">
        <f t="array" ref="G4">INDEX(Establishment!C$2:C$1042,MATCH($E4,Establishment!$A$2:$A$1042,0))</f>
        <v>#N/A</v>
      </c>
      <c r="H4" t="s">
        <v>20</v>
      </c>
      <c r="I4" s="5"/>
      <c r="J4" t="s">
        <v>20</v>
      </c>
      <c r="L4" s="5"/>
      <c r="M4" s="5">
        <f t="shared" si="3"/>
        <v>0</v>
      </c>
      <c r="N4" s="5">
        <f t="shared" si="4"/>
        <v>0</v>
      </c>
      <c r="O4" t="s">
        <v>20</v>
      </c>
      <c r="P4" t="str">
        <f t="array" ref="P4">INDEX(Items!B$2:B$1090,MATCH($O4,Items!$A$2:$A$1090,0))</f>
        <v xml:space="preserve"> </v>
      </c>
      <c r="Q4" t="str">
        <f t="array" ref="Q4">INDEX(Items!C$2:C$1090,MATCH($O4,Items!$A$2:$A$1090,0))</f>
        <v xml:space="preserve"> </v>
      </c>
      <c r="R4" t="str">
        <f t="array" ref="R4">INDEX(Items!D$2:D$1090,MATCH($O4,Items!$A$2:$A$1090,0))</f>
        <v xml:space="preserve"> </v>
      </c>
    </row>
    <row r="5" spans="1:19" x14ac:dyDescent="0.25">
      <c r="A5">
        <f t="shared" si="0"/>
        <v>1</v>
      </c>
      <c r="B5" t="str">
        <f t="shared" si="1"/>
        <v/>
      </c>
      <c r="C5">
        <f t="shared" si="5"/>
        <v>1</v>
      </c>
      <c r="D5" s="4"/>
      <c r="E5" s="6"/>
      <c r="F5" t="e">
        <f t="array" ref="F5">INDEX(Establishment!B$2:B$1042,MATCH($E5,Establishment!$A$2:$A$1042,0))</f>
        <v>#N/A</v>
      </c>
      <c r="G5" t="e">
        <f t="array" ref="G5">INDEX(Establishment!C$2:C$1042,MATCH($E5,Establishment!$A$2:$A$1042,0))</f>
        <v>#N/A</v>
      </c>
      <c r="H5" t="s">
        <v>20</v>
      </c>
      <c r="I5" s="5"/>
      <c r="J5" t="s">
        <v>20</v>
      </c>
      <c r="L5" s="5"/>
      <c r="M5" s="5">
        <f t="shared" si="3"/>
        <v>0</v>
      </c>
      <c r="N5" s="5">
        <f t="shared" si="4"/>
        <v>0</v>
      </c>
      <c r="O5" t="s">
        <v>20</v>
      </c>
      <c r="P5" t="str">
        <f t="array" ref="P5">INDEX(Items!B$2:B$1090,MATCH($O5,Items!$A$2:$A$1090,0))</f>
        <v xml:space="preserve"> </v>
      </c>
      <c r="Q5" t="str">
        <f t="array" ref="Q5">INDEX(Items!C$2:C$1090,MATCH($O5,Items!$A$2:$A$1090,0))</f>
        <v xml:space="preserve"> </v>
      </c>
      <c r="R5" t="str">
        <f t="array" ref="R5">INDEX(Items!D$2:D$1090,MATCH($O5,Items!$A$2:$A$1090,0))</f>
        <v xml:space="preserve"> </v>
      </c>
    </row>
    <row r="6" spans="1:19" x14ac:dyDescent="0.25">
      <c r="A6">
        <f t="shared" si="0"/>
        <v>1</v>
      </c>
      <c r="B6" t="str">
        <f t="shared" si="1"/>
        <v/>
      </c>
      <c r="C6">
        <f t="shared" si="5"/>
        <v>1</v>
      </c>
      <c r="D6" s="4"/>
      <c r="E6" s="6"/>
      <c r="F6" t="e">
        <f t="array" ref="F6">INDEX(Establishment!B$2:B$1042,MATCH($E6,Establishment!$A$2:$A$1042,0))</f>
        <v>#N/A</v>
      </c>
      <c r="G6" t="e">
        <f t="array" ref="G6">INDEX(Establishment!C$2:C$1042,MATCH($E6,Establishment!$A$2:$A$1042,0))</f>
        <v>#N/A</v>
      </c>
      <c r="H6" t="s">
        <v>20</v>
      </c>
      <c r="I6" s="5"/>
      <c r="J6" t="s">
        <v>20</v>
      </c>
      <c r="L6" s="5"/>
      <c r="M6" s="5">
        <f t="shared" si="3"/>
        <v>0</v>
      </c>
      <c r="N6" s="5">
        <f t="shared" si="4"/>
        <v>0</v>
      </c>
      <c r="O6" t="s">
        <v>20</v>
      </c>
      <c r="P6" t="str">
        <f t="array" ref="P6">INDEX(Items!B$2:B$1090,MATCH($O6,Items!$A$2:$A$1090,0))</f>
        <v xml:space="preserve"> </v>
      </c>
      <c r="Q6" t="str">
        <f t="array" ref="Q6">INDEX(Items!C$2:C$1090,MATCH($O6,Items!$A$2:$A$1090,0))</f>
        <v xml:space="preserve"> </v>
      </c>
      <c r="R6" t="str">
        <f t="array" ref="R6">INDEX(Items!D$2:D$1090,MATCH($O6,Items!$A$2:$A$1090,0))</f>
        <v xml:space="preserve"> </v>
      </c>
    </row>
    <row r="7" spans="1:19" x14ac:dyDescent="0.25">
      <c r="A7">
        <f t="shared" si="0"/>
        <v>1</v>
      </c>
      <c r="B7" t="str">
        <f t="shared" si="1"/>
        <v/>
      </c>
      <c r="C7">
        <f t="shared" si="5"/>
        <v>1</v>
      </c>
      <c r="D7" s="4"/>
      <c r="E7" s="6"/>
      <c r="F7" t="e">
        <f t="array" ref="F7">INDEX(Establishment!B$2:B$1042,MATCH($E7,Establishment!$A$2:$A$1042,0))</f>
        <v>#N/A</v>
      </c>
      <c r="G7" t="e">
        <f t="array" ref="G7">INDEX(Establishment!C$2:C$1042,MATCH($E7,Establishment!$A$2:$A$1042,0))</f>
        <v>#N/A</v>
      </c>
      <c r="H7" t="s">
        <v>20</v>
      </c>
      <c r="I7" s="5"/>
      <c r="J7" t="s">
        <v>20</v>
      </c>
      <c r="L7" s="5"/>
      <c r="M7" s="5">
        <f t="shared" si="3"/>
        <v>0</v>
      </c>
      <c r="N7" s="5">
        <f t="shared" si="4"/>
        <v>0</v>
      </c>
      <c r="O7" t="s">
        <v>20</v>
      </c>
      <c r="P7" t="str">
        <f t="array" ref="P7">INDEX(Items!B$2:B$1090,MATCH($O7,Items!$A$2:$A$1090,0))</f>
        <v xml:space="preserve"> </v>
      </c>
      <c r="Q7" t="str">
        <f t="array" ref="Q7">INDEX(Items!C$2:C$1090,MATCH($O7,Items!$A$2:$A$1090,0))</f>
        <v xml:space="preserve"> </v>
      </c>
      <c r="R7" t="str">
        <f t="array" ref="R7">INDEX(Items!D$2:D$1090,MATCH($O7,Items!$A$2:$A$1090,0))</f>
        <v xml:space="preserve"> </v>
      </c>
    </row>
    <row r="8" spans="1:19" x14ac:dyDescent="0.25">
      <c r="A8">
        <f t="shared" si="0"/>
        <v>1</v>
      </c>
      <c r="B8" t="str">
        <f t="shared" si="1"/>
        <v/>
      </c>
      <c r="C8">
        <f t="shared" si="5"/>
        <v>1</v>
      </c>
      <c r="D8" s="4"/>
      <c r="E8" s="6"/>
      <c r="F8" t="e">
        <f t="array" ref="F8">INDEX(Establishment!B$2:B$1042,MATCH($E8,Establishment!$A$2:$A$1042,0))</f>
        <v>#N/A</v>
      </c>
      <c r="G8" t="e">
        <f t="array" ref="G8">INDEX(Establishment!C$2:C$1042,MATCH($E8,Establishment!$A$2:$A$1042,0))</f>
        <v>#N/A</v>
      </c>
      <c r="H8" t="s">
        <v>20</v>
      </c>
      <c r="I8" s="5"/>
      <c r="J8" t="s">
        <v>20</v>
      </c>
      <c r="L8" s="5"/>
      <c r="M8" s="5">
        <f t="shared" si="3"/>
        <v>0</v>
      </c>
      <c r="N8" s="5">
        <f t="shared" si="4"/>
        <v>0</v>
      </c>
      <c r="O8" t="s">
        <v>20</v>
      </c>
      <c r="P8" t="str">
        <f t="array" ref="P8">INDEX(Items!B$2:B$1090,MATCH($O8,Items!$A$2:$A$1090,0))</f>
        <v xml:space="preserve"> </v>
      </c>
      <c r="Q8" t="str">
        <f t="array" ref="Q8">INDEX(Items!C$2:C$1090,MATCH($O8,Items!$A$2:$A$1090,0))</f>
        <v xml:space="preserve"> </v>
      </c>
      <c r="R8" t="str">
        <f t="array" ref="R8">INDEX(Items!D$2:D$1090,MATCH($O8,Items!$A$2:$A$1090,0))</f>
        <v xml:space="preserve"> </v>
      </c>
    </row>
    <row r="9" spans="1:19" x14ac:dyDescent="0.25">
      <c r="A9">
        <f t="shared" si="0"/>
        <v>1</v>
      </c>
      <c r="B9" t="str">
        <f t="shared" si="1"/>
        <v/>
      </c>
      <c r="C9">
        <f t="shared" si="5"/>
        <v>1</v>
      </c>
      <c r="D9" s="4"/>
      <c r="E9" s="6"/>
      <c r="F9" t="e">
        <f t="array" ref="F9">INDEX(Establishment!B$2:B$1042,MATCH($E9,Establishment!$A$2:$A$1042,0))</f>
        <v>#N/A</v>
      </c>
      <c r="G9" t="e">
        <f t="array" ref="G9">INDEX(Establishment!C$2:C$1042,MATCH($E9,Establishment!$A$2:$A$1042,0))</f>
        <v>#N/A</v>
      </c>
      <c r="H9" t="s">
        <v>20</v>
      </c>
      <c r="I9" s="5"/>
      <c r="J9" t="s">
        <v>20</v>
      </c>
      <c r="L9" s="5"/>
      <c r="M9" s="5">
        <f t="shared" si="3"/>
        <v>0</v>
      </c>
      <c r="N9" s="5">
        <f t="shared" si="4"/>
        <v>0</v>
      </c>
      <c r="O9" t="s">
        <v>20</v>
      </c>
      <c r="P9" t="str">
        <f t="array" ref="P9">INDEX(Items!B$2:B$1090,MATCH($O9,Items!$A$2:$A$1090,0))</f>
        <v xml:space="preserve"> </v>
      </c>
      <c r="Q9" t="str">
        <f t="array" ref="Q9">INDEX(Items!C$2:C$1090,MATCH($O9,Items!$A$2:$A$1090,0))</f>
        <v xml:space="preserve"> </v>
      </c>
      <c r="R9" t="str">
        <f t="array" ref="R9">INDEX(Items!D$2:D$1090,MATCH($O9,Items!$A$2:$A$1090,0))</f>
        <v xml:space="preserve"> </v>
      </c>
    </row>
    <row r="10" spans="1:19" x14ac:dyDescent="0.25">
      <c r="A10">
        <f t="shared" ref="A10:A66" si="6">IF(OR(D10&lt;&gt;D9,D10=""),1,IF(NOT(AND(E10=E9,F10=F9,G10=G9)),A9+1,IF(OR(H10="",AND(H10&lt;&gt;"",H10&lt;&gt;H9,H9&lt;&gt;"")),A9,A9+1)))</f>
        <v>1</v>
      </c>
      <c r="B10" t="str">
        <f t="shared" ref="B10:B66" si="7">IF(D10&lt;&gt;"",TEXT(D10,"YYYYMMDD")&amp;CHAR(64+A10),"")</f>
        <v/>
      </c>
      <c r="C10">
        <f t="shared" ref="C10:C66" si="8">IF(OR(B10="",B10&lt;&gt;B56),1,C56+1)</f>
        <v>1</v>
      </c>
      <c r="D10" s="4"/>
      <c r="E10" s="6"/>
      <c r="F10" t="e">
        <f t="array" ref="F10">INDEX(Establishment!B$2:B$1042,MATCH($E10,Establishment!$A$2:$A$1042,0))</f>
        <v>#N/A</v>
      </c>
      <c r="G10" t="e">
        <f t="array" ref="G10">INDEX(Establishment!C$2:C$1042,MATCH($E10,Establishment!$A$2:$A$1042,0))</f>
        <v>#N/A</v>
      </c>
      <c r="H10" t="s">
        <v>20</v>
      </c>
      <c r="I10" s="5"/>
      <c r="J10" t="s">
        <v>20</v>
      </c>
      <c r="L10" s="5"/>
      <c r="M10" s="5">
        <f t="shared" ref="M10:M66" si="9">K10*L10</f>
        <v>0</v>
      </c>
      <c r="N10" s="5">
        <f t="shared" ref="N10:N66" si="10">IF(B10=B9,N9+M10,M10)</f>
        <v>0</v>
      </c>
      <c r="O10" t="s">
        <v>20</v>
      </c>
      <c r="P10" t="str">
        <f t="array" ref="P10">INDEX(Items!B$2:B$1090,MATCH($O10,Items!$A$2:$A$1090,0))</f>
        <v xml:space="preserve"> </v>
      </c>
      <c r="Q10" t="str">
        <f t="array" ref="Q10">INDEX(Items!C$2:C$1090,MATCH($O10,Items!$A$2:$A$1090,0))</f>
        <v xml:space="preserve"> </v>
      </c>
      <c r="R10" t="str">
        <f t="array" ref="R10">INDEX(Items!D$2:D$1090,MATCH($O10,Items!$A$2:$A$1090,0))</f>
        <v xml:space="preserve"> </v>
      </c>
    </row>
    <row r="11" spans="1:19" s="15" customFormat="1" x14ac:dyDescent="0.25">
      <c r="A11" s="15">
        <f t="shared" si="6"/>
        <v>1</v>
      </c>
      <c r="B11" s="15" t="str">
        <f t="shared" si="7"/>
        <v>20230916A</v>
      </c>
      <c r="C11" s="15">
        <f t="shared" ref="C11:C14" si="11">IF(OR(B11="",B11&lt;&gt;B10),1,C10+1)</f>
        <v>1</v>
      </c>
      <c r="D11" s="16">
        <v>45185</v>
      </c>
      <c r="E11" s="15" t="s">
        <v>30</v>
      </c>
      <c r="F11" t="s">
        <v>1358</v>
      </c>
      <c r="G11" s="15" t="s">
        <v>20</v>
      </c>
      <c r="H11" s="15" t="s">
        <v>2</v>
      </c>
      <c r="I11" s="17">
        <v>450</v>
      </c>
      <c r="J11" s="15" t="s">
        <v>240</v>
      </c>
      <c r="K11" s="15">
        <v>1</v>
      </c>
      <c r="L11" s="17">
        <v>450</v>
      </c>
      <c r="M11" s="17">
        <f t="shared" si="9"/>
        <v>450</v>
      </c>
      <c r="N11" s="17">
        <f t="shared" si="10"/>
        <v>450</v>
      </c>
      <c r="O11" s="15" t="s">
        <v>118</v>
      </c>
      <c r="P11" s="15" t="s">
        <v>1359</v>
      </c>
      <c r="Q11" s="15" t="s">
        <v>1360</v>
      </c>
      <c r="R11" s="15" t="s">
        <v>1361</v>
      </c>
    </row>
    <row r="12" spans="1:19" s="15" customFormat="1" x14ac:dyDescent="0.25">
      <c r="A12" s="15">
        <f t="shared" si="6"/>
        <v>2</v>
      </c>
      <c r="B12" s="15" t="str">
        <f t="shared" si="7"/>
        <v>20230916B</v>
      </c>
      <c r="C12" s="15">
        <f t="shared" si="11"/>
        <v>1</v>
      </c>
      <c r="D12" s="16">
        <v>45185</v>
      </c>
      <c r="E12" s="15" t="s">
        <v>30</v>
      </c>
      <c r="F12" s="15" t="s">
        <v>1362</v>
      </c>
      <c r="G12" s="15" t="s">
        <v>1363</v>
      </c>
      <c r="H12" s="15" t="s">
        <v>2</v>
      </c>
      <c r="I12" s="17">
        <v>175</v>
      </c>
      <c r="J12" s="15" t="s">
        <v>133</v>
      </c>
      <c r="K12" s="15">
        <v>1</v>
      </c>
      <c r="L12" s="17">
        <v>175</v>
      </c>
      <c r="M12" s="17">
        <f t="shared" si="9"/>
        <v>175</v>
      </c>
      <c r="N12" s="17">
        <f t="shared" si="10"/>
        <v>175</v>
      </c>
      <c r="O12" t="s">
        <v>118</v>
      </c>
      <c r="P12" t="s">
        <v>524</v>
      </c>
      <c r="Q12" s="15" t="s">
        <v>1574</v>
      </c>
      <c r="R12" s="15" t="s">
        <v>1364</v>
      </c>
    </row>
    <row r="13" spans="1:19" s="15" customFormat="1" x14ac:dyDescent="0.25">
      <c r="A13" s="15">
        <f t="shared" si="6"/>
        <v>3</v>
      </c>
      <c r="B13" s="15" t="str">
        <f t="shared" si="7"/>
        <v>20230916C</v>
      </c>
      <c r="C13" s="15">
        <f t="shared" si="11"/>
        <v>1</v>
      </c>
      <c r="D13" s="16">
        <v>45185</v>
      </c>
      <c r="E13" s="6" t="s">
        <v>295</v>
      </c>
      <c r="F13" t="str">
        <f t="array" ref="F13">INDEX(Establishment!B$2:B$1042,MATCH($E13,Establishment!$A$2:$A$1042,0))</f>
        <v>Metro Department</v>
      </c>
      <c r="G13" s="15" t="str">
        <f>INDEX(Establishment!C$2:C$1026,MATCH($E13,Establishment!$A$2:$A$1026,0))</f>
        <v>Market Market, BGC</v>
      </c>
      <c r="H13" s="15" t="s">
        <v>22</v>
      </c>
      <c r="I13" s="17">
        <v>342</v>
      </c>
      <c r="J13" s="15" t="s">
        <v>1365</v>
      </c>
      <c r="K13" s="15">
        <v>3</v>
      </c>
      <c r="L13" s="17">
        <v>229</v>
      </c>
      <c r="M13" s="17">
        <f t="shared" si="9"/>
        <v>687</v>
      </c>
      <c r="N13" s="17">
        <f t="shared" si="10"/>
        <v>687</v>
      </c>
      <c r="O13" s="15" t="s">
        <v>118</v>
      </c>
      <c r="P13" s="15" t="s">
        <v>1366</v>
      </c>
      <c r="Q13" s="15" t="s">
        <v>1367</v>
      </c>
      <c r="R13" s="15" t="s">
        <v>1368</v>
      </c>
      <c r="S13" s="15" t="s">
        <v>1369</v>
      </c>
    </row>
    <row r="14" spans="1:19" s="15" customFormat="1" x14ac:dyDescent="0.25">
      <c r="A14" s="15">
        <f t="shared" si="6"/>
        <v>3</v>
      </c>
      <c r="B14" s="15" t="str">
        <f t="shared" si="7"/>
        <v>20230916C</v>
      </c>
      <c r="C14" s="15">
        <f t="shared" si="11"/>
        <v>2</v>
      </c>
      <c r="D14" s="16">
        <v>45185</v>
      </c>
      <c r="E14" s="6" t="s">
        <v>295</v>
      </c>
      <c r="F14" s="15" t="str">
        <f>INDEX(Establishment!B$2:B$1026,MATCH($E14,Establishment!$A$2:$A$1026,0))</f>
        <v>Metro Department</v>
      </c>
      <c r="G14" s="15" t="str">
        <f>INDEX(Establishment!C$2:C$1026,MATCH($E14,Establishment!$A$2:$A$1026,0))</f>
        <v>Market Market, BGC</v>
      </c>
      <c r="I14" s="17"/>
      <c r="J14" s="15" t="s">
        <v>1365</v>
      </c>
      <c r="K14" s="15">
        <v>3</v>
      </c>
      <c r="L14" s="17">
        <v>-115</v>
      </c>
      <c r="M14" s="17">
        <f t="shared" si="9"/>
        <v>-345</v>
      </c>
      <c r="N14" s="17">
        <f t="shared" si="10"/>
        <v>342</v>
      </c>
      <c r="O14" t="s">
        <v>1284</v>
      </c>
      <c r="P14">
        <f t="array" ref="P14">INDEX(Items!B$2:B$1090,MATCH($O14,Items!$A$2:$A$1090,0))</f>
        <v>0</v>
      </c>
      <c r="Q14" t="str">
        <f t="array" ref="Q14">INDEX(Items!C$2:C$1090,MATCH($O14,Items!$A$2:$A$1090,0))</f>
        <v>Discount</v>
      </c>
      <c r="R14">
        <f t="array" ref="R14">INDEX(Items!D$2:D$1090,MATCH($O14,Items!$A$2:$A$1090,0))</f>
        <v>0</v>
      </c>
    </row>
    <row r="15" spans="1:19" s="15" customFormat="1" x14ac:dyDescent="0.25">
      <c r="A15" s="15">
        <f t="shared" ref="A15:A54" si="12">IF(OR(D15&lt;&gt;D14,D15=""),1,IF(NOT(AND(E15=E14,F15=F14,G15=G14)),A14+1,IF(OR(H15="",AND(H15&lt;&gt;"",H15&lt;&gt;H14,H14&lt;&gt;"")),A14,A14+1)))</f>
        <v>4</v>
      </c>
      <c r="B15" s="15" t="str">
        <f t="shared" ref="B15:B54" si="13">IF(D15&lt;&gt;"",TEXT(D15,"YYYYMMDD")&amp;CHAR(64+A15),"")</f>
        <v>20230916D</v>
      </c>
      <c r="C15" s="15">
        <f t="shared" ref="C15:C54" si="14">IF(OR(B15="",B15&lt;&gt;B14),1,C14+1)</f>
        <v>1</v>
      </c>
      <c r="D15" s="16">
        <v>45185</v>
      </c>
      <c r="E15" s="6" t="s">
        <v>295</v>
      </c>
      <c r="F15" s="15" t="str">
        <f>INDEX(Establishment!B$2:B$1026,MATCH($E15,Establishment!$A$2:$A$1026,0))</f>
        <v>Metro Department</v>
      </c>
      <c r="G15" s="15" t="str">
        <f>INDEX(Establishment!C$2:C$1026,MATCH($E15,Establishment!$A$2:$A$1026,0))</f>
        <v>Market Market, BGC</v>
      </c>
      <c r="H15" s="15" t="s">
        <v>22</v>
      </c>
      <c r="I15" s="17">
        <v>218</v>
      </c>
      <c r="J15" s="15" t="s">
        <v>240</v>
      </c>
      <c r="K15" s="15">
        <v>1</v>
      </c>
      <c r="L15" s="17">
        <v>51.8</v>
      </c>
      <c r="M15" s="17">
        <f t="shared" ref="M15:M54" si="15">K15*L15</f>
        <v>51.8</v>
      </c>
      <c r="N15" s="17">
        <f t="shared" ref="N15:N54" si="16">IF(B15=B14,N14+M15,M15)</f>
        <v>51.8</v>
      </c>
      <c r="O15" s="15" t="s">
        <v>118</v>
      </c>
      <c r="P15" s="15" t="s">
        <v>1278</v>
      </c>
      <c r="Q15" s="15" t="s">
        <v>1370</v>
      </c>
      <c r="R15" s="15" t="s">
        <v>1371</v>
      </c>
    </row>
    <row r="16" spans="1:19" s="15" customFormat="1" x14ac:dyDescent="0.25">
      <c r="A16" s="15">
        <f t="shared" si="12"/>
        <v>4</v>
      </c>
      <c r="B16" s="15" t="str">
        <f t="shared" si="13"/>
        <v>20230916D</v>
      </c>
      <c r="C16" s="15">
        <f t="shared" si="14"/>
        <v>2</v>
      </c>
      <c r="D16" s="16">
        <v>45185</v>
      </c>
      <c r="E16" s="6" t="s">
        <v>295</v>
      </c>
      <c r="F16" s="15" t="str">
        <f>INDEX(Establishment!B$2:B$1026,MATCH($E16,Establishment!$A$2:$A$1026,0))</f>
        <v>Metro Department</v>
      </c>
      <c r="G16" s="15" t="str">
        <f>INDEX(Establishment!C$2:C$1026,MATCH($E16,Establishment!$A$2:$A$1026,0))</f>
        <v>Market Market, BGC</v>
      </c>
      <c r="I16" s="17"/>
      <c r="J16" s="15" t="s">
        <v>240</v>
      </c>
      <c r="K16" s="15">
        <v>1</v>
      </c>
      <c r="L16" s="17">
        <v>98.77</v>
      </c>
      <c r="M16" s="17">
        <f t="shared" si="15"/>
        <v>98.77</v>
      </c>
      <c r="N16" s="17">
        <f t="shared" si="16"/>
        <v>150.57</v>
      </c>
      <c r="O16" s="15" t="s">
        <v>118</v>
      </c>
      <c r="P16" s="15" t="s">
        <v>1278</v>
      </c>
      <c r="Q16" s="15" t="s">
        <v>246</v>
      </c>
      <c r="R16" s="15" t="s">
        <v>1372</v>
      </c>
    </row>
    <row r="17" spans="1:18" s="15" customFormat="1" x14ac:dyDescent="0.25">
      <c r="A17" s="15">
        <f t="shared" si="12"/>
        <v>4</v>
      </c>
      <c r="B17" s="15" t="str">
        <f t="shared" si="13"/>
        <v>20230916D</v>
      </c>
      <c r="C17" s="15">
        <f t="shared" si="14"/>
        <v>3</v>
      </c>
      <c r="D17" s="16">
        <v>45185</v>
      </c>
      <c r="E17" s="6" t="s">
        <v>295</v>
      </c>
      <c r="F17" s="15" t="str">
        <f>INDEX(Establishment!B$2:B$1026,MATCH($E17,Establishment!$A$2:$A$1026,0))</f>
        <v>Metro Department</v>
      </c>
      <c r="G17" s="15" t="str">
        <f>INDEX(Establishment!C$2:C$1026,MATCH($E17,Establishment!$A$2:$A$1026,0))</f>
        <v>Market Market, BGC</v>
      </c>
      <c r="I17" s="17"/>
      <c r="J17" s="15" t="s">
        <v>1365</v>
      </c>
      <c r="K17" s="15">
        <v>1</v>
      </c>
      <c r="L17" s="17">
        <v>67.5</v>
      </c>
      <c r="M17" s="17">
        <f t="shared" si="15"/>
        <v>67.5</v>
      </c>
      <c r="N17" s="17">
        <f t="shared" si="16"/>
        <v>218.07</v>
      </c>
      <c r="O17" s="15" t="s">
        <v>118</v>
      </c>
      <c r="P17" s="15" t="str">
        <f>INDEX(Items!B$2:B$1073,MATCH($O17,Items!$A$2:$A$1073,0))</f>
        <v xml:space="preserve"> </v>
      </c>
      <c r="Q17" s="15" t="s">
        <v>1373</v>
      </c>
      <c r="R17" s="15" t="s">
        <v>1374</v>
      </c>
    </row>
    <row r="18" spans="1:18" s="15" customFormat="1" x14ac:dyDescent="0.25">
      <c r="A18" s="15">
        <f t="shared" si="12"/>
        <v>5</v>
      </c>
      <c r="B18" s="15" t="str">
        <f t="shared" si="13"/>
        <v>20230916E</v>
      </c>
      <c r="C18" s="15">
        <f t="shared" si="14"/>
        <v>1</v>
      </c>
      <c r="D18" s="16">
        <v>45185</v>
      </c>
      <c r="E18" s="15" t="s">
        <v>30</v>
      </c>
      <c r="F18" s="15" t="s">
        <v>310</v>
      </c>
      <c r="G18" s="15">
        <f>INDEX(Establishment!C$2:C$1026,MATCH($E18,Establishment!$A$2:$A$1026,0))</f>
        <v>0</v>
      </c>
      <c r="H18" s="15" t="s">
        <v>2</v>
      </c>
      <c r="I18" s="17">
        <v>116</v>
      </c>
      <c r="J18" s="15" t="s">
        <v>133</v>
      </c>
      <c r="K18" s="15">
        <v>1</v>
      </c>
      <c r="L18" s="17">
        <v>50</v>
      </c>
      <c r="M18" s="17">
        <f t="shared" si="15"/>
        <v>50</v>
      </c>
      <c r="N18" s="17">
        <f t="shared" si="16"/>
        <v>50</v>
      </c>
      <c r="O18" s="15" t="s">
        <v>118</v>
      </c>
      <c r="P18" s="15" t="s">
        <v>310</v>
      </c>
      <c r="Q18" s="15" t="s">
        <v>1375</v>
      </c>
      <c r="R18" s="15" t="str">
        <f>INDEX(Items!D$2:D$1073,MATCH($O18,Items!$A$2:$A$1073,0))</f>
        <v xml:space="preserve"> </v>
      </c>
    </row>
    <row r="19" spans="1:18" s="15" customFormat="1" x14ac:dyDescent="0.25">
      <c r="A19" s="15">
        <f t="shared" si="12"/>
        <v>5</v>
      </c>
      <c r="B19" s="15" t="str">
        <f t="shared" si="13"/>
        <v>20230916E</v>
      </c>
      <c r="C19" s="15">
        <f t="shared" si="14"/>
        <v>2</v>
      </c>
      <c r="D19" s="16">
        <v>45185</v>
      </c>
      <c r="E19" s="15" t="s">
        <v>30</v>
      </c>
      <c r="F19" s="15" t="s">
        <v>310</v>
      </c>
      <c r="G19" s="15">
        <f>INDEX(Establishment!C$2:C$1026,MATCH($E19,Establishment!$A$2:$A$1026,0))</f>
        <v>0</v>
      </c>
      <c r="I19" s="17"/>
      <c r="J19" s="15" t="s">
        <v>133</v>
      </c>
      <c r="K19" s="15">
        <v>1</v>
      </c>
      <c r="L19" s="17">
        <v>51</v>
      </c>
      <c r="M19" s="17">
        <f t="shared" si="15"/>
        <v>51</v>
      </c>
      <c r="N19" s="17">
        <f t="shared" si="16"/>
        <v>101</v>
      </c>
      <c r="O19" s="15" t="s">
        <v>118</v>
      </c>
      <c r="P19" s="15" t="s">
        <v>310</v>
      </c>
      <c r="Q19" s="15" t="s">
        <v>1376</v>
      </c>
      <c r="R19" s="15" t="str">
        <f>INDEX(Items!D$2:D$1073,MATCH($O19,Items!$A$2:$A$1073,0))</f>
        <v xml:space="preserve"> </v>
      </c>
    </row>
    <row r="20" spans="1:18" s="15" customFormat="1" x14ac:dyDescent="0.25">
      <c r="A20" s="15">
        <f t="shared" si="12"/>
        <v>5</v>
      </c>
      <c r="B20" s="15" t="str">
        <f t="shared" si="13"/>
        <v>20230916E</v>
      </c>
      <c r="C20" s="15">
        <f t="shared" si="14"/>
        <v>3</v>
      </c>
      <c r="D20" s="16">
        <v>45185</v>
      </c>
      <c r="E20" s="15" t="s">
        <v>30</v>
      </c>
      <c r="F20" s="15" t="s">
        <v>310</v>
      </c>
      <c r="G20" s="15">
        <f>INDEX(Establishment!C$2:C$1026,MATCH($E20,Establishment!$A$2:$A$1026,0))</f>
        <v>0</v>
      </c>
      <c r="I20" s="17"/>
      <c r="J20" s="15" t="s">
        <v>133</v>
      </c>
      <c r="K20" s="15">
        <v>1</v>
      </c>
      <c r="L20" s="17">
        <v>15</v>
      </c>
      <c r="M20" s="17">
        <f t="shared" si="15"/>
        <v>15</v>
      </c>
      <c r="N20" s="17">
        <f t="shared" si="16"/>
        <v>116</v>
      </c>
      <c r="O20" s="15" t="s">
        <v>118</v>
      </c>
      <c r="P20" s="15" t="s">
        <v>310</v>
      </c>
      <c r="Q20" s="15" t="s">
        <v>1377</v>
      </c>
      <c r="R20" s="15" t="str">
        <f>INDEX(Items!D$2:D$1073,MATCH($O20,Items!$A$2:$A$1073,0))</f>
        <v xml:space="preserve"> </v>
      </c>
    </row>
    <row r="21" spans="1:18" s="15" customFormat="1" x14ac:dyDescent="0.25">
      <c r="A21" s="15" t="e">
        <f t="shared" si="12"/>
        <v>#N/A</v>
      </c>
      <c r="B21" s="15" t="e">
        <f t="shared" si="13"/>
        <v>#N/A</v>
      </c>
      <c r="C21" s="15" t="e">
        <f t="shared" si="14"/>
        <v>#N/A</v>
      </c>
      <c r="D21" s="16">
        <v>45185</v>
      </c>
      <c r="E21" s="15" t="s">
        <v>1378</v>
      </c>
      <c r="F21" s="15" t="e">
        <f>INDEX(Establishment!B$2:B$1026,MATCH($E21,Establishment!$A$2:$A$1026,0))</f>
        <v>#N/A</v>
      </c>
      <c r="G21" s="15" t="e">
        <f>INDEX(Establishment!C$2:C$1026,MATCH($E21,Establishment!$A$2:$A$1026,0))</f>
        <v>#N/A</v>
      </c>
      <c r="H21" s="15" t="s">
        <v>22</v>
      </c>
      <c r="I21" s="17">
        <v>2411.2600000000002</v>
      </c>
      <c r="J21" s="15" t="s">
        <v>157</v>
      </c>
      <c r="K21" s="15">
        <v>1</v>
      </c>
      <c r="L21" s="17">
        <v>2411.2600000000002</v>
      </c>
      <c r="M21" s="17">
        <f t="shared" si="15"/>
        <v>2411.2600000000002</v>
      </c>
      <c r="N21" s="17" t="e">
        <f t="shared" si="16"/>
        <v>#N/A</v>
      </c>
      <c r="O21" s="15" t="s">
        <v>113</v>
      </c>
      <c r="P21" s="15" t="str">
        <f>INDEX(Items!B$2:B$1073,MATCH($O21,Items!$A$2:$A$1073,0))</f>
        <v>Items</v>
      </c>
      <c r="Q21" s="15" t="str">
        <f>INDEX(Items!C$2:C$1073,MATCH($O21,Items!$A$2:$A$1073,0))</f>
        <v>Unliquidated</v>
      </c>
      <c r="R21" s="15">
        <f>INDEX(Items!D$2:D$1073,MATCH($O21,Items!$A$2:$A$1073,0))</f>
        <v>0</v>
      </c>
    </row>
    <row r="22" spans="1:18" s="15" customFormat="1" x14ac:dyDescent="0.25">
      <c r="A22" s="15" t="e">
        <f t="shared" si="12"/>
        <v>#N/A</v>
      </c>
      <c r="B22" s="15" t="e">
        <f t="shared" si="13"/>
        <v>#N/A</v>
      </c>
      <c r="C22" s="15" t="e">
        <f t="shared" si="14"/>
        <v>#N/A</v>
      </c>
      <c r="D22" s="16">
        <v>45185</v>
      </c>
      <c r="E22" s="15" t="s">
        <v>30</v>
      </c>
      <c r="F22" s="15" t="s">
        <v>1379</v>
      </c>
      <c r="H22" s="15" t="s">
        <v>2</v>
      </c>
      <c r="I22" s="17">
        <v>100</v>
      </c>
      <c r="J22" s="15" t="s">
        <v>149</v>
      </c>
      <c r="K22" s="15">
        <v>1</v>
      </c>
      <c r="L22" s="17">
        <v>81</v>
      </c>
      <c r="M22" s="17">
        <f t="shared" si="15"/>
        <v>81</v>
      </c>
      <c r="N22" s="17" t="e">
        <f t="shared" si="16"/>
        <v>#N/A</v>
      </c>
      <c r="O22" s="15" t="s">
        <v>1380</v>
      </c>
      <c r="P22" s="15" t="e">
        <f>INDEX(Items!B$2:B$1073,MATCH($O22,Items!$A$2:$A$1073,0))</f>
        <v>#N/A</v>
      </c>
      <c r="Q22" s="15" t="e">
        <f>INDEX(Items!C$2:C$1073,MATCH($O22,Items!$A$2:$A$1073,0))</f>
        <v>#N/A</v>
      </c>
      <c r="R22" s="15" t="e">
        <f>INDEX(Items!D$2:D$1073,MATCH($O22,Items!$A$2:$A$1073,0))</f>
        <v>#N/A</v>
      </c>
    </row>
    <row r="23" spans="1:18" s="15" customFormat="1" x14ac:dyDescent="0.25">
      <c r="A23" s="15" t="e">
        <f t="shared" si="12"/>
        <v>#N/A</v>
      </c>
      <c r="B23" s="15" t="e">
        <f t="shared" si="13"/>
        <v>#N/A</v>
      </c>
      <c r="C23" s="15" t="e">
        <f t="shared" si="14"/>
        <v>#N/A</v>
      </c>
      <c r="D23" s="16">
        <v>45185</v>
      </c>
      <c r="E23" s="15" t="s">
        <v>30</v>
      </c>
      <c r="F23" s="15" t="s">
        <v>1379</v>
      </c>
      <c r="G23" s="15">
        <f>INDEX(Establishment!C$2:C$1026,MATCH($E23,Establishment!$A$2:$A$1026,0))</f>
        <v>0</v>
      </c>
      <c r="I23" s="17"/>
      <c r="J23" s="15" t="s">
        <v>149</v>
      </c>
      <c r="K23" s="15">
        <v>1</v>
      </c>
      <c r="L23" s="17">
        <v>29</v>
      </c>
      <c r="M23" s="17">
        <f t="shared" si="15"/>
        <v>29</v>
      </c>
      <c r="N23" s="17" t="e">
        <f t="shared" si="16"/>
        <v>#N/A</v>
      </c>
      <c r="O23" s="15" t="s">
        <v>89</v>
      </c>
      <c r="P23" s="15">
        <f>INDEX(Items!B$2:B$1073,MATCH($O23,Items!$A$2:$A$1073,0))</f>
        <v>0</v>
      </c>
      <c r="Q23" s="15" t="str">
        <f>INDEX(Items!C$2:C$1073,MATCH($O23,Items!$A$2:$A$1073,0))</f>
        <v>Service</v>
      </c>
      <c r="R23" s="15" t="str">
        <f>INDEX(Items!D$2:D$1073,MATCH($O23,Items!$A$2:$A$1073,0))</f>
        <v>Tips</v>
      </c>
    </row>
    <row r="24" spans="1:18" s="15" customFormat="1" x14ac:dyDescent="0.25">
      <c r="A24" s="15" t="e">
        <f t="shared" si="12"/>
        <v>#N/A</v>
      </c>
      <c r="B24" s="15" t="e">
        <f t="shared" si="13"/>
        <v>#N/A</v>
      </c>
      <c r="C24" s="15" t="e">
        <f t="shared" si="14"/>
        <v>#N/A</v>
      </c>
      <c r="D24" s="16">
        <v>45185</v>
      </c>
      <c r="E24" s="15" t="s">
        <v>30</v>
      </c>
      <c r="F24" s="15" t="s">
        <v>1381</v>
      </c>
      <c r="G24" s="15" t="s">
        <v>1382</v>
      </c>
      <c r="H24" s="15" t="s">
        <v>2</v>
      </c>
      <c r="I24" s="17">
        <v>275</v>
      </c>
      <c r="J24" s="15" t="s">
        <v>133</v>
      </c>
      <c r="K24" s="15">
        <v>1</v>
      </c>
      <c r="L24" s="17">
        <v>275</v>
      </c>
      <c r="M24" s="17">
        <f t="shared" si="15"/>
        <v>275</v>
      </c>
      <c r="N24" s="17" t="e">
        <f t="shared" si="16"/>
        <v>#N/A</v>
      </c>
      <c r="O24" s="15" t="s">
        <v>118</v>
      </c>
      <c r="P24" s="15" t="s">
        <v>1381</v>
      </c>
      <c r="Q24" s="15" t="s">
        <v>1383</v>
      </c>
      <c r="R24" s="15" t="s">
        <v>1384</v>
      </c>
    </row>
    <row r="25" spans="1:18" s="15" customFormat="1" x14ac:dyDescent="0.25">
      <c r="A25" s="15" t="e">
        <f t="shared" si="12"/>
        <v>#N/A</v>
      </c>
      <c r="B25" s="15" t="e">
        <f t="shared" si="13"/>
        <v>#N/A</v>
      </c>
      <c r="C25" s="15" t="e">
        <f t="shared" si="14"/>
        <v>#N/A</v>
      </c>
      <c r="D25" s="16">
        <v>45185</v>
      </c>
      <c r="E25" s="15" t="s">
        <v>30</v>
      </c>
      <c r="F25" s="15" t="s">
        <v>1381</v>
      </c>
      <c r="G25" s="15" t="s">
        <v>1382</v>
      </c>
      <c r="I25" s="17"/>
      <c r="J25" s="15" t="s">
        <v>133</v>
      </c>
      <c r="K25" s="15">
        <v>1</v>
      </c>
      <c r="L25" s="17">
        <v>11</v>
      </c>
      <c r="M25" s="17">
        <f t="shared" si="15"/>
        <v>11</v>
      </c>
      <c r="N25" s="17" t="e">
        <f t="shared" si="16"/>
        <v>#N/A</v>
      </c>
      <c r="O25" s="15" t="s">
        <v>118</v>
      </c>
      <c r="P25" s="15" t="s">
        <v>1381</v>
      </c>
      <c r="Q25" s="15" t="s">
        <v>1385</v>
      </c>
      <c r="R25" s="15" t="s">
        <v>1386</v>
      </c>
    </row>
    <row r="26" spans="1:18" s="15" customFormat="1" x14ac:dyDescent="0.25">
      <c r="A26" s="15" t="e">
        <f t="shared" si="12"/>
        <v>#N/A</v>
      </c>
      <c r="B26" s="15" t="e">
        <f t="shared" si="13"/>
        <v>#N/A</v>
      </c>
      <c r="C26" s="15" t="e">
        <f t="shared" si="14"/>
        <v>#N/A</v>
      </c>
      <c r="D26" s="16">
        <v>45185</v>
      </c>
      <c r="E26" s="15" t="s">
        <v>30</v>
      </c>
      <c r="F26" s="15" t="s">
        <v>178</v>
      </c>
      <c r="G26" s="15" t="s">
        <v>1382</v>
      </c>
      <c r="H26" s="15" t="s">
        <v>2</v>
      </c>
      <c r="I26" s="17">
        <v>363</v>
      </c>
      <c r="J26" s="15" t="s">
        <v>166</v>
      </c>
      <c r="K26" s="15">
        <v>1</v>
      </c>
      <c r="L26" s="17">
        <v>123</v>
      </c>
      <c r="M26" s="17">
        <f t="shared" si="15"/>
        <v>123</v>
      </c>
      <c r="N26" s="17" t="e">
        <f t="shared" si="16"/>
        <v>#N/A</v>
      </c>
      <c r="O26" s="15" t="s">
        <v>118</v>
      </c>
      <c r="P26" s="15" t="s">
        <v>1028</v>
      </c>
      <c r="Q26" s="15" t="s">
        <v>1387</v>
      </c>
      <c r="R26" s="15" t="s">
        <v>1388</v>
      </c>
    </row>
    <row r="27" spans="1:18" s="15" customFormat="1" x14ac:dyDescent="0.25">
      <c r="A27" s="15" t="e">
        <f t="shared" si="12"/>
        <v>#N/A</v>
      </c>
      <c r="B27" s="15" t="e">
        <f t="shared" si="13"/>
        <v>#N/A</v>
      </c>
      <c r="C27" s="15" t="e">
        <f t="shared" si="14"/>
        <v>#N/A</v>
      </c>
      <c r="D27" s="16">
        <v>45185</v>
      </c>
      <c r="E27" s="15" t="s">
        <v>30</v>
      </c>
      <c r="F27" s="15" t="s">
        <v>178</v>
      </c>
      <c r="G27" s="15" t="s">
        <v>1382</v>
      </c>
      <c r="I27" s="17"/>
      <c r="J27" s="15" t="s">
        <v>240</v>
      </c>
      <c r="K27" s="15">
        <v>2</v>
      </c>
      <c r="L27" s="17">
        <v>120</v>
      </c>
      <c r="M27" s="17">
        <f t="shared" si="15"/>
        <v>240</v>
      </c>
      <c r="N27" s="17" t="e">
        <f t="shared" si="16"/>
        <v>#N/A</v>
      </c>
      <c r="O27" s="15" t="s">
        <v>118</v>
      </c>
      <c r="P27" s="15" t="s">
        <v>1389</v>
      </c>
      <c r="Q27" s="15" t="s">
        <v>1276</v>
      </c>
      <c r="R27" s="15" t="s">
        <v>1390</v>
      </c>
    </row>
    <row r="28" spans="1:18" s="15" customFormat="1" x14ac:dyDescent="0.25">
      <c r="A28" s="15">
        <f t="shared" si="12"/>
        <v>1</v>
      </c>
      <c r="B28" s="15" t="str">
        <f t="shared" si="13"/>
        <v>20230917A</v>
      </c>
      <c r="C28" s="15" t="e">
        <f t="shared" si="14"/>
        <v>#N/A</v>
      </c>
      <c r="D28" s="16">
        <v>45186</v>
      </c>
      <c r="E28" s="15" t="s">
        <v>30</v>
      </c>
      <c r="F28" s="15" t="s">
        <v>1391</v>
      </c>
      <c r="G28" s="15">
        <f>INDEX(Establishment!C$2:C$1026,MATCH($E28,Establishment!$A$2:$A$1026,0))</f>
        <v>0</v>
      </c>
      <c r="I28" s="17"/>
      <c r="J28" s="15" t="s">
        <v>133</v>
      </c>
      <c r="L28" s="17"/>
      <c r="M28" s="17">
        <f t="shared" si="15"/>
        <v>0</v>
      </c>
      <c r="N28" s="17" t="e">
        <f t="shared" si="16"/>
        <v>#N/A</v>
      </c>
      <c r="O28" s="15" t="s">
        <v>118</v>
      </c>
      <c r="P28" s="15" t="s">
        <v>1392</v>
      </c>
      <c r="Q28" s="15" t="s">
        <v>1393</v>
      </c>
      <c r="R28" s="15" t="str">
        <f>INDEX(Items!D$2:D$1073,MATCH($O28,Items!$A$2:$A$1073,0))</f>
        <v xml:space="preserve"> </v>
      </c>
    </row>
    <row r="29" spans="1:18" s="15" customFormat="1" x14ac:dyDescent="0.25">
      <c r="A29" s="15">
        <f t="shared" si="12"/>
        <v>2</v>
      </c>
      <c r="B29" s="15" t="str">
        <f t="shared" si="13"/>
        <v>20230917B</v>
      </c>
      <c r="C29" s="15">
        <f t="shared" si="14"/>
        <v>1</v>
      </c>
      <c r="D29" s="16">
        <v>45186</v>
      </c>
      <c r="E29" s="15" t="s">
        <v>30</v>
      </c>
      <c r="F29" s="15" t="s">
        <v>1394</v>
      </c>
      <c r="G29" s="15">
        <f>INDEX(Establishment!C$2:C$1026,MATCH($E29,Establishment!$A$2:$A$1026,0))</f>
        <v>0</v>
      </c>
      <c r="H29" s="15" t="s">
        <v>2</v>
      </c>
      <c r="I29" s="17">
        <v>12</v>
      </c>
      <c r="J29" s="15" t="s">
        <v>149</v>
      </c>
      <c r="K29" s="15">
        <v>1</v>
      </c>
      <c r="L29" s="17">
        <v>12</v>
      </c>
      <c r="M29" s="17">
        <f t="shared" si="15"/>
        <v>12</v>
      </c>
      <c r="N29" s="17">
        <f t="shared" si="16"/>
        <v>12</v>
      </c>
      <c r="O29" s="15" t="s">
        <v>118</v>
      </c>
      <c r="P29" s="15" t="s">
        <v>142</v>
      </c>
      <c r="Q29" s="15" t="s">
        <v>698</v>
      </c>
      <c r="R29" s="15" t="s">
        <v>1395</v>
      </c>
    </row>
    <row r="30" spans="1:18" s="15" customFormat="1" x14ac:dyDescent="0.25">
      <c r="A30" s="15">
        <f t="shared" si="12"/>
        <v>3</v>
      </c>
      <c r="B30" s="15" t="str">
        <f t="shared" si="13"/>
        <v>20230917C</v>
      </c>
      <c r="C30" s="15">
        <f t="shared" si="14"/>
        <v>1</v>
      </c>
      <c r="D30" s="16">
        <v>45186</v>
      </c>
      <c r="E30" s="15" t="s">
        <v>30</v>
      </c>
      <c r="F30" s="15" t="s">
        <v>1396</v>
      </c>
      <c r="G30" s="15" t="s">
        <v>211</v>
      </c>
      <c r="H30" s="15" t="s">
        <v>2</v>
      </c>
      <c r="I30" s="17">
        <v>13</v>
      </c>
      <c r="J30" s="15" t="s">
        <v>149</v>
      </c>
      <c r="K30" s="15">
        <v>1</v>
      </c>
      <c r="L30" s="17">
        <v>13</v>
      </c>
      <c r="M30" s="17">
        <f t="shared" si="15"/>
        <v>13</v>
      </c>
      <c r="N30" s="17">
        <f t="shared" si="16"/>
        <v>13</v>
      </c>
      <c r="O30" s="15" t="s">
        <v>118</v>
      </c>
      <c r="P30" s="15" t="s">
        <v>1396</v>
      </c>
      <c r="Q30" s="15" t="s">
        <v>698</v>
      </c>
      <c r="R30" s="15" t="s">
        <v>1397</v>
      </c>
    </row>
    <row r="31" spans="1:18" s="15" customFormat="1" x14ac:dyDescent="0.25">
      <c r="A31" s="15">
        <f t="shared" si="12"/>
        <v>4</v>
      </c>
      <c r="B31" s="15" t="str">
        <f t="shared" si="13"/>
        <v>20230917D</v>
      </c>
      <c r="C31" s="15">
        <f t="shared" si="14"/>
        <v>1</v>
      </c>
      <c r="D31" s="16">
        <v>45186</v>
      </c>
      <c r="E31" s="15" t="s">
        <v>30</v>
      </c>
      <c r="F31" s="15" t="s">
        <v>1299</v>
      </c>
      <c r="G31" s="15" t="s">
        <v>1398</v>
      </c>
      <c r="H31" s="15" t="s">
        <v>2</v>
      </c>
      <c r="I31" s="17">
        <v>20</v>
      </c>
      <c r="J31" s="15" t="s">
        <v>240</v>
      </c>
      <c r="K31" s="15">
        <v>1</v>
      </c>
      <c r="L31" s="17">
        <v>20</v>
      </c>
      <c r="M31" s="17">
        <f t="shared" si="15"/>
        <v>20</v>
      </c>
      <c r="N31" s="17">
        <f t="shared" si="16"/>
        <v>20</v>
      </c>
      <c r="O31" s="15" t="s">
        <v>118</v>
      </c>
      <c r="Q31" s="15" t="s">
        <v>1399</v>
      </c>
      <c r="R31" s="15" t="s">
        <v>1299</v>
      </c>
    </row>
    <row r="32" spans="1:18" s="15" customFormat="1" x14ac:dyDescent="0.25">
      <c r="A32" s="15">
        <f t="shared" si="12"/>
        <v>5</v>
      </c>
      <c r="B32" s="15" t="str">
        <f t="shared" si="13"/>
        <v>20230917E</v>
      </c>
      <c r="C32" s="15">
        <f t="shared" si="14"/>
        <v>1</v>
      </c>
      <c r="D32" s="16">
        <v>45186</v>
      </c>
      <c r="E32" s="15" t="s">
        <v>30</v>
      </c>
      <c r="F32" s="15" t="s">
        <v>1400</v>
      </c>
      <c r="G32" s="15" t="s">
        <v>1401</v>
      </c>
      <c r="H32" s="15" t="s">
        <v>2</v>
      </c>
      <c r="I32" s="17">
        <v>16</v>
      </c>
      <c r="J32" s="15" t="s">
        <v>149</v>
      </c>
      <c r="K32" s="15">
        <v>1</v>
      </c>
      <c r="L32" s="17">
        <v>16</v>
      </c>
      <c r="M32" s="17">
        <f t="shared" si="15"/>
        <v>16</v>
      </c>
      <c r="N32" s="17">
        <f t="shared" si="16"/>
        <v>16</v>
      </c>
      <c r="O32" s="15" t="s">
        <v>118</v>
      </c>
      <c r="P32" s="15" t="s">
        <v>1400</v>
      </c>
      <c r="Q32" s="15" t="s">
        <v>698</v>
      </c>
      <c r="R32" s="15" t="s">
        <v>1402</v>
      </c>
    </row>
    <row r="33" spans="1:18" s="15" customFormat="1" x14ac:dyDescent="0.25">
      <c r="A33" s="15">
        <f t="shared" si="12"/>
        <v>6</v>
      </c>
      <c r="B33" s="15" t="str">
        <f t="shared" si="13"/>
        <v>20230917F</v>
      </c>
      <c r="C33" s="15">
        <f t="shared" si="14"/>
        <v>1</v>
      </c>
      <c r="D33" s="16">
        <v>45186</v>
      </c>
      <c r="E33" s="15" t="s">
        <v>30</v>
      </c>
      <c r="F33" s="15" t="s">
        <v>1403</v>
      </c>
      <c r="G33" s="15" t="s">
        <v>1404</v>
      </c>
      <c r="H33" s="15" t="s">
        <v>2</v>
      </c>
      <c r="I33" s="17">
        <v>20</v>
      </c>
      <c r="J33" s="15" t="s">
        <v>149</v>
      </c>
      <c r="K33" s="15">
        <v>1</v>
      </c>
      <c r="L33" s="17">
        <v>20</v>
      </c>
      <c r="M33" s="17">
        <f t="shared" si="15"/>
        <v>20</v>
      </c>
      <c r="N33" s="17">
        <f t="shared" si="16"/>
        <v>20</v>
      </c>
      <c r="O33" s="15" t="s">
        <v>118</v>
      </c>
      <c r="Q33" s="15" t="s">
        <v>698</v>
      </c>
      <c r="R33" s="15" t="s">
        <v>1405</v>
      </c>
    </row>
    <row r="34" spans="1:18" s="15" customFormat="1" x14ac:dyDescent="0.25">
      <c r="A34" s="15">
        <f t="shared" si="12"/>
        <v>7</v>
      </c>
      <c r="B34" s="15" t="str">
        <f t="shared" si="13"/>
        <v>20230917G</v>
      </c>
      <c r="C34" s="15">
        <f t="shared" si="14"/>
        <v>1</v>
      </c>
      <c r="D34" s="16">
        <v>45186</v>
      </c>
      <c r="E34" s="15" t="s">
        <v>30</v>
      </c>
      <c r="F34" s="15" t="s">
        <v>1406</v>
      </c>
      <c r="G34" s="15" t="s">
        <v>1407</v>
      </c>
      <c r="H34" s="15" t="s">
        <v>2</v>
      </c>
      <c r="I34" s="17">
        <v>330</v>
      </c>
      <c r="J34" s="15" t="s">
        <v>1365</v>
      </c>
      <c r="K34" s="15">
        <v>1</v>
      </c>
      <c r="L34" s="17">
        <v>330</v>
      </c>
      <c r="M34" s="17">
        <f t="shared" si="15"/>
        <v>330</v>
      </c>
      <c r="N34" s="17">
        <f t="shared" si="16"/>
        <v>330</v>
      </c>
      <c r="O34" s="15" t="s">
        <v>118</v>
      </c>
      <c r="P34" s="15" t="str">
        <f>INDEX(Items!B$2:B$1073,MATCH($O34,Items!$A$2:$A$1073,0))</f>
        <v xml:space="preserve"> </v>
      </c>
      <c r="Q34" s="15" t="s">
        <v>1408</v>
      </c>
      <c r="R34" s="15" t="s">
        <v>1409</v>
      </c>
    </row>
    <row r="35" spans="1:18" s="15" customFormat="1" x14ac:dyDescent="0.25">
      <c r="A35" s="15">
        <f t="shared" si="12"/>
        <v>8</v>
      </c>
      <c r="B35" s="15" t="str">
        <f t="shared" si="13"/>
        <v>20230917H</v>
      </c>
      <c r="C35" s="15">
        <f t="shared" si="14"/>
        <v>1</v>
      </c>
      <c r="D35" s="16">
        <v>45186</v>
      </c>
      <c r="E35" s="15" t="s">
        <v>30</v>
      </c>
      <c r="F35" s="15" t="s">
        <v>1410</v>
      </c>
      <c r="G35" s="15" t="s">
        <v>1411</v>
      </c>
      <c r="H35" s="15" t="s">
        <v>2</v>
      </c>
      <c r="I35" s="17">
        <v>1080</v>
      </c>
      <c r="J35" s="15" t="s">
        <v>1365</v>
      </c>
      <c r="K35" s="15">
        <v>6</v>
      </c>
      <c r="L35" s="17">
        <v>180</v>
      </c>
      <c r="M35" s="17">
        <f t="shared" si="15"/>
        <v>1080</v>
      </c>
      <c r="N35" s="17">
        <f t="shared" si="16"/>
        <v>1080</v>
      </c>
      <c r="O35" s="15" t="s">
        <v>118</v>
      </c>
      <c r="P35" s="15" t="str">
        <f>INDEX(Items!B$2:B$1073,MATCH($O35,Items!$A$2:$A$1073,0))</f>
        <v xml:space="preserve"> </v>
      </c>
      <c r="Q35" s="15" t="s">
        <v>1412</v>
      </c>
      <c r="R35" s="15" t="str">
        <f>INDEX(Items!D$2:D$1073,MATCH($O35,Items!$A$2:$A$1073,0))</f>
        <v xml:space="preserve"> </v>
      </c>
    </row>
    <row r="36" spans="1:18" s="15" customFormat="1" x14ac:dyDescent="0.25">
      <c r="A36" s="15">
        <f t="shared" si="12"/>
        <v>9</v>
      </c>
      <c r="B36" s="15" t="str">
        <f t="shared" si="13"/>
        <v>20230917I</v>
      </c>
      <c r="C36" s="15">
        <f t="shared" si="14"/>
        <v>1</v>
      </c>
      <c r="D36" s="16">
        <v>45186</v>
      </c>
      <c r="E36" s="15" t="s">
        <v>30</v>
      </c>
      <c r="F36" s="15" t="s">
        <v>1413</v>
      </c>
      <c r="G36" s="15" t="s">
        <v>1411</v>
      </c>
      <c r="H36" s="15" t="s">
        <v>2</v>
      </c>
      <c r="I36" s="17">
        <v>150</v>
      </c>
      <c r="J36" s="15" t="s">
        <v>1365</v>
      </c>
      <c r="K36" s="15">
        <v>1</v>
      </c>
      <c r="L36" s="17">
        <v>150</v>
      </c>
      <c r="M36" s="17">
        <f t="shared" si="15"/>
        <v>150</v>
      </c>
      <c r="N36" s="17">
        <f t="shared" si="16"/>
        <v>150</v>
      </c>
      <c r="O36" s="15" t="s">
        <v>118</v>
      </c>
      <c r="P36" s="15" t="str">
        <f>INDEX(Items!B$2:B$1073,MATCH($O36,Items!$A$2:$A$1073,0))</f>
        <v xml:space="preserve"> </v>
      </c>
      <c r="Q36" s="15" t="s">
        <v>260</v>
      </c>
      <c r="R36" s="15" t="str">
        <f>INDEX(Items!D$2:D$1073,MATCH($O36,Items!$A$2:$A$1073,0))</f>
        <v xml:space="preserve"> </v>
      </c>
    </row>
    <row r="37" spans="1:18" s="15" customFormat="1" x14ac:dyDescent="0.25">
      <c r="A37" s="15">
        <f t="shared" si="12"/>
        <v>10</v>
      </c>
      <c r="B37" s="15" t="str">
        <f t="shared" si="13"/>
        <v>20230917J</v>
      </c>
      <c r="C37" s="15">
        <f t="shared" si="14"/>
        <v>1</v>
      </c>
      <c r="D37" s="16">
        <v>45186</v>
      </c>
      <c r="E37" s="15" t="s">
        <v>30</v>
      </c>
      <c r="F37" s="15" t="s">
        <v>1414</v>
      </c>
      <c r="G37" s="15" t="s">
        <v>1411</v>
      </c>
      <c r="H37" s="15" t="s">
        <v>2</v>
      </c>
      <c r="I37" s="17">
        <v>100</v>
      </c>
      <c r="J37" s="15" t="s">
        <v>240</v>
      </c>
      <c r="K37" s="15">
        <v>1</v>
      </c>
      <c r="L37" s="17">
        <v>100</v>
      </c>
      <c r="M37" s="17">
        <f t="shared" si="15"/>
        <v>100</v>
      </c>
      <c r="N37" s="17">
        <f t="shared" si="16"/>
        <v>100</v>
      </c>
      <c r="O37" s="15" t="s">
        <v>118</v>
      </c>
      <c r="P37" s="15" t="str">
        <f>INDEX(Items!B$2:B$1073,MATCH($O37,Items!$A$2:$A$1073,0))</f>
        <v xml:space="preserve"> </v>
      </c>
      <c r="Q37" s="15" t="s">
        <v>1415</v>
      </c>
      <c r="R37" s="15" t="s">
        <v>1416</v>
      </c>
    </row>
    <row r="38" spans="1:18" s="15" customFormat="1" x14ac:dyDescent="0.25">
      <c r="A38" s="15">
        <f t="shared" si="12"/>
        <v>11</v>
      </c>
      <c r="B38" s="15" t="str">
        <f t="shared" si="13"/>
        <v>20230917K</v>
      </c>
      <c r="C38" s="15">
        <f t="shared" si="14"/>
        <v>1</v>
      </c>
      <c r="D38" s="16">
        <v>45186</v>
      </c>
      <c r="E38" s="15" t="s">
        <v>30</v>
      </c>
      <c r="F38" s="15" t="s">
        <v>1417</v>
      </c>
      <c r="G38" s="15" t="s">
        <v>1411</v>
      </c>
      <c r="H38" s="15" t="s">
        <v>2</v>
      </c>
      <c r="I38" s="17">
        <v>150</v>
      </c>
      <c r="J38" s="15" t="s">
        <v>240</v>
      </c>
      <c r="K38" s="15">
        <v>1</v>
      </c>
      <c r="L38" s="17">
        <v>150</v>
      </c>
      <c r="M38" s="17">
        <f t="shared" si="15"/>
        <v>150</v>
      </c>
      <c r="N38" s="17">
        <f t="shared" si="16"/>
        <v>150</v>
      </c>
      <c r="O38" s="15" t="s">
        <v>118</v>
      </c>
      <c r="P38" s="15" t="str">
        <f>INDEX(Items!B$2:B$1073,MATCH($O38,Items!$A$2:$A$1073,0))</f>
        <v xml:space="preserve"> </v>
      </c>
      <c r="Q38" s="15" t="s">
        <v>920</v>
      </c>
      <c r="R38" s="15" t="s">
        <v>1418</v>
      </c>
    </row>
    <row r="39" spans="1:18" s="15" customFormat="1" x14ac:dyDescent="0.25">
      <c r="A39" s="15">
        <f t="shared" si="12"/>
        <v>12</v>
      </c>
      <c r="B39" s="15" t="str">
        <f t="shared" si="13"/>
        <v>20230917L</v>
      </c>
      <c r="C39" s="15">
        <f t="shared" si="14"/>
        <v>1</v>
      </c>
      <c r="D39" s="16">
        <v>45186</v>
      </c>
      <c r="E39" s="15" t="s">
        <v>30</v>
      </c>
      <c r="F39" s="15" t="s">
        <v>1419</v>
      </c>
      <c r="G39" s="15" t="s">
        <v>1411</v>
      </c>
      <c r="H39" s="15" t="s">
        <v>2</v>
      </c>
      <c r="I39" s="17">
        <v>100</v>
      </c>
      <c r="J39" s="15" t="s">
        <v>166</v>
      </c>
      <c r="K39" s="15">
        <v>1</v>
      </c>
      <c r="L39" s="17">
        <v>100</v>
      </c>
      <c r="M39" s="17">
        <f t="shared" si="15"/>
        <v>100</v>
      </c>
      <c r="N39" s="17">
        <f t="shared" si="16"/>
        <v>100</v>
      </c>
      <c r="O39" s="15" t="s">
        <v>118</v>
      </c>
      <c r="P39" s="15" t="str">
        <f>INDEX(Items!B$2:B$1073,MATCH($O39,Items!$A$2:$A$1073,0))</f>
        <v xml:space="preserve"> </v>
      </c>
      <c r="Q39" s="15" t="s">
        <v>127</v>
      </c>
      <c r="R39" s="15" t="s">
        <v>1420</v>
      </c>
    </row>
    <row r="40" spans="1:18" s="15" customFormat="1" x14ac:dyDescent="0.25">
      <c r="A40" s="15">
        <f t="shared" si="12"/>
        <v>13</v>
      </c>
      <c r="B40" s="15" t="str">
        <f t="shared" si="13"/>
        <v>20230917M</v>
      </c>
      <c r="C40" s="15">
        <f t="shared" si="14"/>
        <v>1</v>
      </c>
      <c r="D40" s="16">
        <v>45186</v>
      </c>
      <c r="E40" s="15" t="s">
        <v>30</v>
      </c>
      <c r="F40" s="15" t="s">
        <v>31</v>
      </c>
      <c r="G40" s="15" t="s">
        <v>1421</v>
      </c>
      <c r="H40" s="15" t="s">
        <v>2</v>
      </c>
      <c r="I40" s="17">
        <v>45</v>
      </c>
      <c r="J40" s="15" t="s">
        <v>240</v>
      </c>
      <c r="K40" s="15">
        <v>1</v>
      </c>
      <c r="L40" s="17">
        <v>45</v>
      </c>
      <c r="M40" s="17">
        <f t="shared" si="15"/>
        <v>45</v>
      </c>
      <c r="N40" s="17">
        <f t="shared" si="16"/>
        <v>45</v>
      </c>
      <c r="O40" s="15" t="s">
        <v>118</v>
      </c>
      <c r="P40" s="15" t="str">
        <f>INDEX(Items!B$2:B$1073,MATCH($O40,Items!$A$2:$A$1073,0))</f>
        <v xml:space="preserve"> </v>
      </c>
      <c r="Q40" s="15" t="s">
        <v>1422</v>
      </c>
      <c r="R40" s="15" t="s">
        <v>1423</v>
      </c>
    </row>
    <row r="41" spans="1:18" s="15" customFormat="1" x14ac:dyDescent="0.25">
      <c r="A41" s="15">
        <f t="shared" si="12"/>
        <v>14</v>
      </c>
      <c r="B41" s="15" t="str">
        <f t="shared" si="13"/>
        <v>20230917N</v>
      </c>
      <c r="C41" s="15">
        <f t="shared" si="14"/>
        <v>1</v>
      </c>
      <c r="D41" s="16">
        <v>45186</v>
      </c>
      <c r="E41" s="15" t="s">
        <v>30</v>
      </c>
      <c r="F41" s="15" t="s">
        <v>1424</v>
      </c>
      <c r="G41" s="15" t="s">
        <v>1421</v>
      </c>
      <c r="H41" s="15" t="s">
        <v>2</v>
      </c>
      <c r="I41" s="17">
        <v>730</v>
      </c>
      <c r="J41" s="15" t="s">
        <v>1365</v>
      </c>
      <c r="K41" s="15">
        <v>10</v>
      </c>
      <c r="L41" s="17">
        <v>73</v>
      </c>
      <c r="M41" s="17">
        <f t="shared" si="15"/>
        <v>730</v>
      </c>
      <c r="N41" s="17">
        <f t="shared" si="16"/>
        <v>730</v>
      </c>
      <c r="O41" s="15" t="s">
        <v>118</v>
      </c>
      <c r="P41" s="15" t="str">
        <f>INDEX(Items!B$2:B$1073,MATCH($O41,Items!$A$2:$A$1073,0))</f>
        <v xml:space="preserve"> </v>
      </c>
      <c r="Q41" s="15" t="s">
        <v>1425</v>
      </c>
      <c r="R41" s="15" t="s">
        <v>1426</v>
      </c>
    </row>
    <row r="42" spans="1:18" s="15" customFormat="1" x14ac:dyDescent="0.25">
      <c r="A42" s="15">
        <f t="shared" si="12"/>
        <v>15</v>
      </c>
      <c r="B42" s="15" t="str">
        <f t="shared" si="13"/>
        <v>20230917O</v>
      </c>
      <c r="C42" s="15">
        <f t="shared" si="14"/>
        <v>1</v>
      </c>
      <c r="D42" s="16">
        <v>45186</v>
      </c>
      <c r="E42" s="15" t="s">
        <v>30</v>
      </c>
      <c r="F42" s="15" t="s">
        <v>1330</v>
      </c>
      <c r="G42" s="15" t="s">
        <v>1427</v>
      </c>
      <c r="H42" s="15" t="s">
        <v>22</v>
      </c>
      <c r="I42" s="17">
        <v>989</v>
      </c>
      <c r="J42" s="15" t="s">
        <v>1428</v>
      </c>
      <c r="K42" s="15">
        <v>1</v>
      </c>
      <c r="L42" s="17">
        <v>695</v>
      </c>
      <c r="M42" s="17">
        <f t="shared" si="15"/>
        <v>695</v>
      </c>
      <c r="N42" s="17">
        <f t="shared" si="16"/>
        <v>695</v>
      </c>
      <c r="O42" s="15" t="s">
        <v>118</v>
      </c>
      <c r="P42" s="15" t="s">
        <v>1353</v>
      </c>
      <c r="Q42" s="15" t="s">
        <v>1355</v>
      </c>
      <c r="R42" s="15" t="s">
        <v>1429</v>
      </c>
    </row>
    <row r="43" spans="1:18" s="15" customFormat="1" x14ac:dyDescent="0.25">
      <c r="A43" s="15">
        <f t="shared" si="12"/>
        <v>15</v>
      </c>
      <c r="B43" s="15" t="str">
        <f t="shared" si="13"/>
        <v>20230917O</v>
      </c>
      <c r="C43" s="15">
        <f t="shared" si="14"/>
        <v>2</v>
      </c>
      <c r="D43" s="16">
        <v>45186</v>
      </c>
      <c r="E43" s="15" t="s">
        <v>30</v>
      </c>
      <c r="F43" s="15" t="s">
        <v>1330</v>
      </c>
      <c r="G43" s="15" t="s">
        <v>1427</v>
      </c>
      <c r="I43" s="17"/>
      <c r="J43" s="15" t="s">
        <v>166</v>
      </c>
      <c r="K43" s="15">
        <v>1</v>
      </c>
      <c r="L43" s="17">
        <v>50</v>
      </c>
      <c r="M43" s="17">
        <f t="shared" si="15"/>
        <v>50</v>
      </c>
      <c r="N43" s="17">
        <f t="shared" si="16"/>
        <v>745</v>
      </c>
      <c r="O43" s="15" t="s">
        <v>118</v>
      </c>
      <c r="P43" s="15" t="s">
        <v>1430</v>
      </c>
      <c r="Q43" s="15" t="s">
        <v>1431</v>
      </c>
      <c r="R43" s="15" t="s">
        <v>1432</v>
      </c>
    </row>
    <row r="44" spans="1:18" s="15" customFormat="1" x14ac:dyDescent="0.25">
      <c r="A44" s="15">
        <f t="shared" si="12"/>
        <v>15</v>
      </c>
      <c r="B44" s="15" t="str">
        <f t="shared" si="13"/>
        <v>20230917O</v>
      </c>
      <c r="C44" s="15">
        <f t="shared" si="14"/>
        <v>3</v>
      </c>
      <c r="D44" s="16">
        <v>45186</v>
      </c>
      <c r="E44" s="15" t="s">
        <v>30</v>
      </c>
      <c r="F44" s="15" t="s">
        <v>1330</v>
      </c>
      <c r="G44" s="15" t="s">
        <v>1427</v>
      </c>
      <c r="I44" s="17"/>
      <c r="J44" s="15" t="s">
        <v>1428</v>
      </c>
      <c r="K44" s="15">
        <v>1</v>
      </c>
      <c r="L44" s="17">
        <v>114</v>
      </c>
      <c r="M44" s="17">
        <f t="shared" si="15"/>
        <v>114</v>
      </c>
      <c r="N44" s="17">
        <f t="shared" si="16"/>
        <v>859</v>
      </c>
      <c r="O44" s="15" t="s">
        <v>118</v>
      </c>
      <c r="P44" s="15" t="s">
        <v>718</v>
      </c>
      <c r="Q44" s="15" t="s">
        <v>1433</v>
      </c>
      <c r="R44" s="15" t="s">
        <v>719</v>
      </c>
    </row>
    <row r="45" spans="1:18" s="15" customFormat="1" x14ac:dyDescent="0.25">
      <c r="A45" s="15">
        <f t="shared" si="12"/>
        <v>15</v>
      </c>
      <c r="B45" s="15" t="str">
        <f t="shared" si="13"/>
        <v>20230917O</v>
      </c>
      <c r="C45" s="15">
        <f t="shared" si="14"/>
        <v>4</v>
      </c>
      <c r="D45" s="16">
        <v>45186</v>
      </c>
      <c r="E45" s="15" t="s">
        <v>30</v>
      </c>
      <c r="F45" s="15" t="s">
        <v>1330</v>
      </c>
      <c r="G45" s="15" t="s">
        <v>1427</v>
      </c>
      <c r="I45" s="17"/>
      <c r="J45" s="15" t="s">
        <v>230</v>
      </c>
      <c r="K45" s="15">
        <v>1</v>
      </c>
      <c r="L45" s="17">
        <v>30</v>
      </c>
      <c r="M45" s="17">
        <f t="shared" si="15"/>
        <v>30</v>
      </c>
      <c r="N45" s="17">
        <f t="shared" si="16"/>
        <v>889</v>
      </c>
      <c r="O45" s="15" t="s">
        <v>118</v>
      </c>
      <c r="Q45" s="15" t="s">
        <v>1434</v>
      </c>
      <c r="R45" s="15" t="s">
        <v>1435</v>
      </c>
    </row>
    <row r="46" spans="1:18" s="15" customFormat="1" x14ac:dyDescent="0.25">
      <c r="A46" s="15">
        <f t="shared" si="12"/>
        <v>15</v>
      </c>
      <c r="B46" s="15" t="str">
        <f t="shared" si="13"/>
        <v>20230917O</v>
      </c>
      <c r="C46" s="15">
        <f t="shared" si="14"/>
        <v>5</v>
      </c>
      <c r="D46" s="16">
        <v>45186</v>
      </c>
      <c r="E46" s="15" t="s">
        <v>30</v>
      </c>
      <c r="F46" s="15" t="s">
        <v>1330</v>
      </c>
      <c r="G46" s="15" t="s">
        <v>1427</v>
      </c>
      <c r="I46" s="17"/>
      <c r="J46" s="15" t="s">
        <v>240</v>
      </c>
      <c r="K46" s="15">
        <v>1</v>
      </c>
      <c r="L46" s="17">
        <v>100</v>
      </c>
      <c r="M46" s="17">
        <f t="shared" si="15"/>
        <v>100</v>
      </c>
      <c r="N46" s="17">
        <f t="shared" si="16"/>
        <v>989</v>
      </c>
      <c r="O46" s="15" t="s">
        <v>118</v>
      </c>
      <c r="P46" s="15" t="str">
        <f>INDEX(Items!B$2:B$1073,MATCH($O46,Items!$A$2:$A$1073,0))</f>
        <v xml:space="preserve"> </v>
      </c>
      <c r="Q46" s="15" t="s">
        <v>1436</v>
      </c>
      <c r="R46" s="15" t="s">
        <v>1437</v>
      </c>
    </row>
    <row r="47" spans="1:18" s="15" customFormat="1" x14ac:dyDescent="0.25">
      <c r="A47" s="15">
        <f t="shared" si="12"/>
        <v>16</v>
      </c>
      <c r="B47" s="15" t="str">
        <f t="shared" si="13"/>
        <v>20230917P</v>
      </c>
      <c r="C47" s="15">
        <f t="shared" si="14"/>
        <v>1</v>
      </c>
      <c r="D47" s="16">
        <v>45186</v>
      </c>
      <c r="E47" s="15" t="s">
        <v>30</v>
      </c>
      <c r="F47" s="15" t="s">
        <v>272</v>
      </c>
      <c r="G47" s="15" t="s">
        <v>1438</v>
      </c>
      <c r="H47" s="15" t="s">
        <v>22</v>
      </c>
      <c r="I47" s="17">
        <v>303</v>
      </c>
      <c r="J47" s="15" t="s">
        <v>133</v>
      </c>
      <c r="K47" s="15">
        <v>1</v>
      </c>
      <c r="L47" s="17">
        <v>145</v>
      </c>
      <c r="M47" s="17">
        <f t="shared" si="15"/>
        <v>145</v>
      </c>
      <c r="N47" s="17">
        <f t="shared" si="16"/>
        <v>145</v>
      </c>
      <c r="O47" s="15" t="s">
        <v>118</v>
      </c>
      <c r="P47" s="15" t="str">
        <f>INDEX(Items!B$2:B$1073,MATCH($O47,Items!$A$2:$A$1073,0))</f>
        <v xml:space="preserve"> </v>
      </c>
      <c r="Q47" s="15" t="s">
        <v>280</v>
      </c>
      <c r="R47" s="15" t="s">
        <v>1439</v>
      </c>
    </row>
    <row r="48" spans="1:18" s="15" customFormat="1" x14ac:dyDescent="0.25">
      <c r="A48" s="15">
        <f t="shared" si="12"/>
        <v>16</v>
      </c>
      <c r="B48" s="15" t="str">
        <f t="shared" si="13"/>
        <v>20230917P</v>
      </c>
      <c r="C48" s="15">
        <f t="shared" si="14"/>
        <v>2</v>
      </c>
      <c r="D48" s="16">
        <v>45186</v>
      </c>
      <c r="E48" s="15" t="s">
        <v>30</v>
      </c>
      <c r="F48" s="15" t="s">
        <v>272</v>
      </c>
      <c r="G48" s="15" t="s">
        <v>1438</v>
      </c>
      <c r="I48" s="17"/>
      <c r="J48" s="15" t="s">
        <v>166</v>
      </c>
      <c r="K48" s="15">
        <v>1</v>
      </c>
      <c r="L48" s="17">
        <v>68</v>
      </c>
      <c r="M48" s="17">
        <f t="shared" si="15"/>
        <v>68</v>
      </c>
      <c r="N48" s="17">
        <f t="shared" si="16"/>
        <v>213</v>
      </c>
      <c r="O48" s="15" t="s">
        <v>118</v>
      </c>
      <c r="P48" s="15" t="str">
        <f>INDEX(Items!B$2:B$1073,MATCH($O48,Items!$A$2:$A$1073,0))</f>
        <v xml:space="preserve"> </v>
      </c>
      <c r="Q48" s="15" t="s">
        <v>278</v>
      </c>
      <c r="R48" s="15" t="s">
        <v>279</v>
      </c>
    </row>
    <row r="49" spans="1:18" s="15" customFormat="1" x14ac:dyDescent="0.25">
      <c r="A49" s="15">
        <f t="shared" si="12"/>
        <v>16</v>
      </c>
      <c r="B49" s="15" t="str">
        <f t="shared" si="13"/>
        <v>20230917P</v>
      </c>
      <c r="C49" s="15">
        <f t="shared" si="14"/>
        <v>3</v>
      </c>
      <c r="D49" s="16">
        <v>45186</v>
      </c>
      <c r="E49" s="15" t="s">
        <v>30</v>
      </c>
      <c r="F49" s="15" t="s">
        <v>272</v>
      </c>
      <c r="G49" s="15" t="s">
        <v>1438</v>
      </c>
      <c r="I49" s="17"/>
      <c r="J49" s="15" t="s">
        <v>166</v>
      </c>
      <c r="K49" s="15">
        <v>5</v>
      </c>
      <c r="L49" s="17">
        <v>18</v>
      </c>
      <c r="M49" s="17">
        <f t="shared" si="15"/>
        <v>90</v>
      </c>
      <c r="N49" s="17">
        <f t="shared" si="16"/>
        <v>303</v>
      </c>
      <c r="O49" s="15" t="s">
        <v>118</v>
      </c>
      <c r="P49" s="15" t="str">
        <f>INDEX(Items!B$2:B$1073,MATCH($O49,Items!$A$2:$A$1073,0))</f>
        <v xml:space="preserve"> </v>
      </c>
      <c r="Q49" s="15" t="s">
        <v>1440</v>
      </c>
      <c r="R49" s="15" t="s">
        <v>1441</v>
      </c>
    </row>
    <row r="50" spans="1:18" s="15" customFormat="1" x14ac:dyDescent="0.25">
      <c r="A50" s="15">
        <f t="shared" si="12"/>
        <v>17</v>
      </c>
      <c r="B50" s="15" t="str">
        <f t="shared" si="13"/>
        <v>20230917Q</v>
      </c>
      <c r="C50" s="15">
        <f t="shared" si="14"/>
        <v>1</v>
      </c>
      <c r="D50" s="16">
        <v>45186</v>
      </c>
      <c r="E50" s="15" t="s">
        <v>30</v>
      </c>
      <c r="F50" s="15" t="s">
        <v>147</v>
      </c>
      <c r="G50" s="15" t="s">
        <v>273</v>
      </c>
      <c r="H50" s="15" t="s">
        <v>2</v>
      </c>
      <c r="I50" s="17">
        <v>20</v>
      </c>
      <c r="J50" s="15" t="s">
        <v>149</v>
      </c>
      <c r="K50" s="15">
        <v>1</v>
      </c>
      <c r="L50" s="17">
        <v>20</v>
      </c>
      <c r="M50" s="17">
        <f t="shared" si="15"/>
        <v>20</v>
      </c>
      <c r="N50" s="17">
        <f t="shared" si="16"/>
        <v>20</v>
      </c>
      <c r="O50" s="15" t="s">
        <v>118</v>
      </c>
      <c r="P50" s="15" t="str">
        <f>INDEX(Items!B$2:B$1073,MATCH($O50,Items!$A$2:$A$1073,0))</f>
        <v xml:space="preserve"> </v>
      </c>
      <c r="Q50" s="15" t="s">
        <v>698</v>
      </c>
      <c r="R50" s="15" t="s">
        <v>1442</v>
      </c>
    </row>
    <row r="51" spans="1:18" s="15" customFormat="1" x14ac:dyDescent="0.25">
      <c r="A51" s="15">
        <f t="shared" si="12"/>
        <v>18</v>
      </c>
      <c r="B51" s="15" t="str">
        <f t="shared" si="13"/>
        <v>20230917R</v>
      </c>
      <c r="C51" s="15">
        <f t="shared" si="14"/>
        <v>1</v>
      </c>
      <c r="D51" s="16">
        <v>45186</v>
      </c>
      <c r="E51" s="15" t="s">
        <v>30</v>
      </c>
      <c r="F51" s="15" t="s">
        <v>178</v>
      </c>
      <c r="G51" s="15" t="s">
        <v>1443</v>
      </c>
      <c r="H51" s="15" t="s">
        <v>2</v>
      </c>
      <c r="I51" s="17">
        <v>44</v>
      </c>
      <c r="J51" s="15" t="s">
        <v>240</v>
      </c>
      <c r="K51" s="15">
        <v>1</v>
      </c>
      <c r="L51" s="17">
        <v>12</v>
      </c>
      <c r="M51" s="17">
        <f t="shared" si="15"/>
        <v>12</v>
      </c>
      <c r="N51" s="17">
        <f t="shared" si="16"/>
        <v>12</v>
      </c>
      <c r="O51" s="15" t="s">
        <v>118</v>
      </c>
      <c r="P51" s="15" t="s">
        <v>180</v>
      </c>
      <c r="Q51" s="15" t="s">
        <v>1386</v>
      </c>
      <c r="R51" s="15" t="s">
        <v>1444</v>
      </c>
    </row>
    <row r="52" spans="1:18" s="15" customFormat="1" x14ac:dyDescent="0.25">
      <c r="A52" s="15">
        <f t="shared" si="12"/>
        <v>19</v>
      </c>
      <c r="B52" s="15" t="str">
        <f t="shared" si="13"/>
        <v>20230917S</v>
      </c>
      <c r="C52" s="15">
        <f t="shared" si="14"/>
        <v>1</v>
      </c>
      <c r="D52" s="16">
        <v>45186</v>
      </c>
      <c r="E52" s="15" t="s">
        <v>30</v>
      </c>
      <c r="F52" s="15" t="s">
        <v>147</v>
      </c>
      <c r="G52" s="15" t="s">
        <v>1445</v>
      </c>
      <c r="H52" s="15" t="s">
        <v>2</v>
      </c>
      <c r="I52" s="17">
        <v>12</v>
      </c>
      <c r="J52" s="15" t="s">
        <v>149</v>
      </c>
      <c r="K52" s="15">
        <v>1</v>
      </c>
      <c r="L52" s="17">
        <v>12</v>
      </c>
      <c r="M52" s="17">
        <f t="shared" si="15"/>
        <v>12</v>
      </c>
      <c r="N52" s="17">
        <f t="shared" si="16"/>
        <v>12</v>
      </c>
      <c r="O52" s="15" t="s">
        <v>118</v>
      </c>
      <c r="P52" s="15" t="str">
        <f>INDEX(Items!B$2:B$1073,MATCH($O52,Items!$A$2:$A$1073,0))</f>
        <v xml:space="preserve"> </v>
      </c>
      <c r="Q52" s="15" t="s">
        <v>698</v>
      </c>
      <c r="R52" s="15" t="s">
        <v>1446</v>
      </c>
    </row>
    <row r="53" spans="1:18" s="15" customFormat="1" x14ac:dyDescent="0.25">
      <c r="A53" s="15">
        <f t="shared" si="12"/>
        <v>20</v>
      </c>
      <c r="B53" s="15" t="str">
        <f t="shared" si="13"/>
        <v>20230917T</v>
      </c>
      <c r="C53" s="15">
        <f t="shared" si="14"/>
        <v>1</v>
      </c>
      <c r="D53" s="16">
        <v>45186</v>
      </c>
      <c r="E53" s="15" t="s">
        <v>30</v>
      </c>
      <c r="F53" s="15" t="s">
        <v>1447</v>
      </c>
      <c r="G53" s="15" t="s">
        <v>1448</v>
      </c>
      <c r="H53" s="15" t="s">
        <v>2</v>
      </c>
      <c r="I53" s="17">
        <v>10</v>
      </c>
      <c r="J53" s="15" t="s">
        <v>240</v>
      </c>
      <c r="K53" s="15">
        <v>1</v>
      </c>
      <c r="L53" s="17">
        <v>10</v>
      </c>
      <c r="M53" s="17">
        <f t="shared" si="15"/>
        <v>10</v>
      </c>
      <c r="N53" s="17">
        <f t="shared" si="16"/>
        <v>10</v>
      </c>
      <c r="O53" s="15" t="s">
        <v>118</v>
      </c>
      <c r="P53" s="15" t="str">
        <f>INDEX(Items!B$2:B$1073,MATCH($O53,Items!$A$2:$A$1073,0))</f>
        <v xml:space="preserve"> </v>
      </c>
      <c r="Q53" s="15" t="s">
        <v>1449</v>
      </c>
      <c r="R53" s="15" t="str">
        <f>INDEX(Items!D$2:D$1073,MATCH($O53,Items!$A$2:$A$1073,0))</f>
        <v xml:space="preserve"> </v>
      </c>
    </row>
    <row r="54" spans="1:18" s="15" customFormat="1" x14ac:dyDescent="0.25">
      <c r="A54" s="15">
        <f t="shared" si="12"/>
        <v>21</v>
      </c>
      <c r="B54" s="15" t="str">
        <f t="shared" si="13"/>
        <v>20230917U</v>
      </c>
      <c r="C54" s="15">
        <f t="shared" si="14"/>
        <v>1</v>
      </c>
      <c r="D54" s="16">
        <v>45186</v>
      </c>
      <c r="E54" s="15" t="s">
        <v>30</v>
      </c>
      <c r="F54" s="15" t="s">
        <v>1396</v>
      </c>
      <c r="G54" s="15" t="s">
        <v>211</v>
      </c>
      <c r="H54" s="15" t="s">
        <v>2</v>
      </c>
      <c r="I54" s="17">
        <v>16</v>
      </c>
      <c r="J54" s="15" t="s">
        <v>149</v>
      </c>
      <c r="K54" s="15">
        <v>1</v>
      </c>
      <c r="L54" s="17">
        <v>16</v>
      </c>
      <c r="M54" s="17">
        <f t="shared" si="15"/>
        <v>16</v>
      </c>
      <c r="N54" s="17">
        <f t="shared" si="16"/>
        <v>16</v>
      </c>
      <c r="O54" s="15" t="s">
        <v>118</v>
      </c>
      <c r="P54" s="15" t="s">
        <v>1396</v>
      </c>
      <c r="Q54" s="15" t="s">
        <v>698</v>
      </c>
      <c r="R54" s="15" t="s">
        <v>1450</v>
      </c>
    </row>
    <row r="55" spans="1:18" x14ac:dyDescent="0.25">
      <c r="A55">
        <f t="shared" si="6"/>
        <v>1</v>
      </c>
      <c r="B55" t="str">
        <f t="shared" si="7"/>
        <v/>
      </c>
      <c r="C55">
        <f t="shared" si="8"/>
        <v>1</v>
      </c>
      <c r="D55" s="4"/>
      <c r="E55" s="6"/>
      <c r="F55" t="e">
        <f t="array" ref="F55">INDEX(Establishment!B$2:B$1042,MATCH($E55,Establishment!$A$2:$A$1042,0))</f>
        <v>#N/A</v>
      </c>
      <c r="G55" t="e">
        <f t="array" ref="G55">INDEX(Establishment!C$2:C$1042,MATCH($E55,Establishment!$A$2:$A$1042,0))</f>
        <v>#N/A</v>
      </c>
      <c r="H55" t="s">
        <v>20</v>
      </c>
      <c r="I55" s="5"/>
      <c r="J55" t="s">
        <v>20</v>
      </c>
      <c r="L55" s="5"/>
      <c r="M55" s="5">
        <f t="shared" si="9"/>
        <v>0</v>
      </c>
      <c r="N55" s="5">
        <f t="shared" si="10"/>
        <v>0</v>
      </c>
      <c r="O55" t="s">
        <v>20</v>
      </c>
      <c r="P55" t="str">
        <f t="array" ref="P55">INDEX(Items!B$2:B$1090,MATCH($O55,Items!$A$2:$A$1090,0))</f>
        <v xml:space="preserve"> </v>
      </c>
      <c r="Q55" t="str">
        <f t="array" ref="Q55">INDEX(Items!C$2:C$1090,MATCH($O55,Items!$A$2:$A$1090,0))</f>
        <v xml:space="preserve"> </v>
      </c>
      <c r="R55" t="str">
        <f t="array" ref="R55">INDEX(Items!D$2:D$1090,MATCH($O55,Items!$A$2:$A$1090,0))</f>
        <v xml:space="preserve"> </v>
      </c>
    </row>
    <row r="56" spans="1:18" x14ac:dyDescent="0.25">
      <c r="A56">
        <f t="shared" si="6"/>
        <v>1</v>
      </c>
      <c r="B56" t="str">
        <f t="shared" si="7"/>
        <v/>
      </c>
      <c r="C56">
        <f t="shared" si="8"/>
        <v>1</v>
      </c>
      <c r="D56" s="4"/>
      <c r="E56" s="6"/>
      <c r="F56" t="e">
        <f t="array" ref="F56">INDEX(Establishment!B$2:B$1042,MATCH($E56,Establishment!$A$2:$A$1042,0))</f>
        <v>#N/A</v>
      </c>
      <c r="G56" t="e">
        <f t="array" ref="G56">INDEX(Establishment!C$2:C$1042,MATCH($E56,Establishment!$A$2:$A$1042,0))</f>
        <v>#N/A</v>
      </c>
      <c r="H56" t="s">
        <v>20</v>
      </c>
      <c r="I56" s="5"/>
      <c r="J56" t="s">
        <v>20</v>
      </c>
      <c r="L56" s="5"/>
      <c r="M56" s="5">
        <f t="shared" si="9"/>
        <v>0</v>
      </c>
      <c r="N56" s="5">
        <f t="shared" si="10"/>
        <v>0</v>
      </c>
      <c r="O56" t="s">
        <v>20</v>
      </c>
      <c r="P56" t="str">
        <f t="array" ref="P56">INDEX(Items!B$2:B$1090,MATCH($O56,Items!$A$2:$A$1090,0))</f>
        <v xml:space="preserve"> </v>
      </c>
      <c r="Q56" t="str">
        <f t="array" ref="Q56">INDEX(Items!C$2:C$1090,MATCH($O56,Items!$A$2:$A$1090,0))</f>
        <v xml:space="preserve"> </v>
      </c>
      <c r="R56" t="str">
        <f t="array" ref="R56">INDEX(Items!D$2:D$1090,MATCH($O56,Items!$A$2:$A$1090,0))</f>
        <v xml:space="preserve"> </v>
      </c>
    </row>
    <row r="57" spans="1:18" x14ac:dyDescent="0.25">
      <c r="A57">
        <f t="shared" si="6"/>
        <v>1</v>
      </c>
      <c r="B57" t="str">
        <f t="shared" si="7"/>
        <v/>
      </c>
      <c r="C57">
        <f t="shared" si="8"/>
        <v>1</v>
      </c>
      <c r="D57" s="4"/>
      <c r="E57" s="6"/>
      <c r="F57" t="e">
        <f t="array" ref="F57">INDEX(Establishment!B$2:B$1042,MATCH($E57,Establishment!$A$2:$A$1042,0))</f>
        <v>#N/A</v>
      </c>
      <c r="G57" t="e">
        <f t="array" ref="G57">INDEX(Establishment!C$2:C$1042,MATCH($E57,Establishment!$A$2:$A$1042,0))</f>
        <v>#N/A</v>
      </c>
      <c r="H57" t="s">
        <v>20</v>
      </c>
      <c r="I57" s="5"/>
      <c r="J57" t="s">
        <v>20</v>
      </c>
      <c r="L57" s="5"/>
      <c r="M57" s="5">
        <f t="shared" si="9"/>
        <v>0</v>
      </c>
      <c r="N57" s="5">
        <f t="shared" si="10"/>
        <v>0</v>
      </c>
      <c r="O57" t="s">
        <v>20</v>
      </c>
      <c r="P57" t="str">
        <f t="array" ref="P57">INDEX(Items!B$2:B$1090,MATCH($O57,Items!$A$2:$A$1090,0))</f>
        <v xml:space="preserve"> </v>
      </c>
      <c r="Q57" t="str">
        <f t="array" ref="Q57">INDEX(Items!C$2:C$1090,MATCH($O57,Items!$A$2:$A$1090,0))</f>
        <v xml:space="preserve"> </v>
      </c>
      <c r="R57" t="str">
        <f t="array" ref="R57">INDEX(Items!D$2:D$1090,MATCH($O57,Items!$A$2:$A$1090,0))</f>
        <v xml:space="preserve"> </v>
      </c>
    </row>
    <row r="58" spans="1:18" x14ac:dyDescent="0.25">
      <c r="A58">
        <f t="shared" si="6"/>
        <v>1</v>
      </c>
      <c r="B58" t="str">
        <f t="shared" si="7"/>
        <v/>
      </c>
      <c r="C58">
        <f t="shared" si="8"/>
        <v>1</v>
      </c>
      <c r="D58" s="4"/>
      <c r="E58" s="6"/>
      <c r="F58" t="e">
        <f t="array" ref="F58">INDEX(Establishment!B$2:B$1042,MATCH($E58,Establishment!$A$2:$A$1042,0))</f>
        <v>#N/A</v>
      </c>
      <c r="G58" t="e">
        <f t="array" ref="G58">INDEX(Establishment!C$2:C$1042,MATCH($E58,Establishment!$A$2:$A$1042,0))</f>
        <v>#N/A</v>
      </c>
      <c r="H58" t="s">
        <v>20</v>
      </c>
      <c r="I58" s="5"/>
      <c r="J58" t="s">
        <v>20</v>
      </c>
      <c r="L58" s="5"/>
      <c r="M58" s="5">
        <f t="shared" si="9"/>
        <v>0</v>
      </c>
      <c r="N58" s="5">
        <f t="shared" si="10"/>
        <v>0</v>
      </c>
      <c r="O58" t="s">
        <v>20</v>
      </c>
      <c r="P58" t="str">
        <f t="array" ref="P58">INDEX(Items!B$2:B$1090,MATCH($O58,Items!$A$2:$A$1090,0))</f>
        <v xml:space="preserve"> </v>
      </c>
      <c r="Q58" t="str">
        <f t="array" ref="Q58">INDEX(Items!C$2:C$1090,MATCH($O58,Items!$A$2:$A$1090,0))</f>
        <v xml:space="preserve"> </v>
      </c>
      <c r="R58" t="str">
        <f t="array" ref="R58">INDEX(Items!D$2:D$1090,MATCH($O58,Items!$A$2:$A$1090,0))</f>
        <v xml:space="preserve"> </v>
      </c>
    </row>
    <row r="59" spans="1:18" x14ac:dyDescent="0.25">
      <c r="A59">
        <f t="shared" si="6"/>
        <v>1</v>
      </c>
      <c r="B59" t="str">
        <f t="shared" si="7"/>
        <v/>
      </c>
      <c r="C59">
        <f t="shared" si="8"/>
        <v>1</v>
      </c>
      <c r="D59" s="4"/>
      <c r="E59" s="6"/>
      <c r="F59" t="e">
        <f t="array" ref="F59">INDEX(Establishment!B$2:B$1042,MATCH($E59,Establishment!$A$2:$A$1042,0))</f>
        <v>#N/A</v>
      </c>
      <c r="G59" t="e">
        <f t="array" ref="G59">INDEX(Establishment!C$2:C$1042,MATCH($E59,Establishment!$A$2:$A$1042,0))</f>
        <v>#N/A</v>
      </c>
      <c r="H59" t="s">
        <v>20</v>
      </c>
      <c r="I59" s="5"/>
      <c r="J59" t="s">
        <v>20</v>
      </c>
      <c r="L59" s="5"/>
      <c r="M59" s="5">
        <f t="shared" si="9"/>
        <v>0</v>
      </c>
      <c r="N59" s="5">
        <f t="shared" si="10"/>
        <v>0</v>
      </c>
      <c r="O59" t="s">
        <v>20</v>
      </c>
      <c r="P59" t="str">
        <f t="array" ref="P59">INDEX(Items!B$2:B$1090,MATCH($O59,Items!$A$2:$A$1090,0))</f>
        <v xml:space="preserve"> </v>
      </c>
      <c r="Q59" t="str">
        <f t="array" ref="Q59">INDEX(Items!C$2:C$1090,MATCH($O59,Items!$A$2:$A$1090,0))</f>
        <v xml:space="preserve"> </v>
      </c>
      <c r="R59" t="str">
        <f t="array" ref="R59">INDEX(Items!D$2:D$1090,MATCH($O59,Items!$A$2:$A$1090,0))</f>
        <v xml:space="preserve"> </v>
      </c>
    </row>
    <row r="60" spans="1:18" x14ac:dyDescent="0.25">
      <c r="A60">
        <f t="shared" si="6"/>
        <v>1</v>
      </c>
      <c r="B60" t="str">
        <f t="shared" si="7"/>
        <v/>
      </c>
      <c r="C60">
        <f t="shared" si="8"/>
        <v>1</v>
      </c>
      <c r="D60" s="4"/>
      <c r="E60" s="6"/>
      <c r="F60" t="e">
        <f t="array" ref="F60">INDEX(Establishment!B$2:B$1042,MATCH($E60,Establishment!$A$2:$A$1042,0))</f>
        <v>#N/A</v>
      </c>
      <c r="G60" t="e">
        <f t="array" ref="G60">INDEX(Establishment!C$2:C$1042,MATCH($E60,Establishment!$A$2:$A$1042,0))</f>
        <v>#N/A</v>
      </c>
      <c r="H60" t="s">
        <v>20</v>
      </c>
      <c r="I60" s="5"/>
      <c r="J60" t="s">
        <v>20</v>
      </c>
      <c r="L60" s="5"/>
      <c r="M60" s="5">
        <f t="shared" si="9"/>
        <v>0</v>
      </c>
      <c r="N60" s="5">
        <f t="shared" si="10"/>
        <v>0</v>
      </c>
      <c r="O60" t="s">
        <v>20</v>
      </c>
      <c r="P60" t="str">
        <f t="array" ref="P60">INDEX(Items!B$2:B$1090,MATCH($O60,Items!$A$2:$A$1090,0))</f>
        <v xml:space="preserve"> </v>
      </c>
      <c r="Q60" t="str">
        <f t="array" ref="Q60">INDEX(Items!C$2:C$1090,MATCH($O60,Items!$A$2:$A$1090,0))</f>
        <v xml:space="preserve"> </v>
      </c>
      <c r="R60" t="str">
        <f t="array" ref="R60">INDEX(Items!D$2:D$1090,MATCH($O60,Items!$A$2:$A$1090,0))</f>
        <v xml:space="preserve"> </v>
      </c>
    </row>
    <row r="61" spans="1:18" x14ac:dyDescent="0.25">
      <c r="A61">
        <f t="shared" si="6"/>
        <v>1</v>
      </c>
      <c r="B61" t="str">
        <f t="shared" si="7"/>
        <v/>
      </c>
      <c r="C61">
        <f t="shared" si="8"/>
        <v>1</v>
      </c>
      <c r="D61" s="4"/>
      <c r="E61" s="6"/>
      <c r="F61" t="e">
        <f t="array" ref="F61">INDEX(Establishment!B$2:B$1042,MATCH($E61,Establishment!$A$2:$A$1042,0))</f>
        <v>#N/A</v>
      </c>
      <c r="G61" t="e">
        <f t="array" ref="G61">INDEX(Establishment!C$2:C$1042,MATCH($E61,Establishment!$A$2:$A$1042,0))</f>
        <v>#N/A</v>
      </c>
      <c r="H61" t="s">
        <v>20</v>
      </c>
      <c r="I61" s="5"/>
      <c r="J61" t="s">
        <v>20</v>
      </c>
      <c r="L61" s="5"/>
      <c r="M61" s="5">
        <f t="shared" si="9"/>
        <v>0</v>
      </c>
      <c r="N61" s="5">
        <f t="shared" si="10"/>
        <v>0</v>
      </c>
      <c r="O61" t="s">
        <v>20</v>
      </c>
      <c r="P61" t="str">
        <f t="array" ref="P61">INDEX(Items!B$2:B$1090,MATCH($O61,Items!$A$2:$A$1090,0))</f>
        <v xml:space="preserve"> </v>
      </c>
      <c r="Q61" t="str">
        <f t="array" ref="Q61">INDEX(Items!C$2:C$1090,MATCH($O61,Items!$A$2:$A$1090,0))</f>
        <v xml:space="preserve"> </v>
      </c>
      <c r="R61" t="str">
        <f t="array" ref="R61">INDEX(Items!D$2:D$1090,MATCH($O61,Items!$A$2:$A$1090,0))</f>
        <v xml:space="preserve"> </v>
      </c>
    </row>
    <row r="62" spans="1:18" x14ac:dyDescent="0.25">
      <c r="A62">
        <f t="shared" si="6"/>
        <v>1</v>
      </c>
      <c r="B62" t="str">
        <f t="shared" si="7"/>
        <v/>
      </c>
      <c r="C62">
        <f t="shared" si="8"/>
        <v>1</v>
      </c>
      <c r="D62" s="4"/>
      <c r="E62" s="6"/>
      <c r="F62" t="e">
        <f t="array" ref="F62">INDEX(Establishment!B$2:B$1042,MATCH($E62,Establishment!$A$2:$A$1042,0))</f>
        <v>#N/A</v>
      </c>
      <c r="G62" t="e">
        <f t="array" ref="G62">INDEX(Establishment!C$2:C$1042,MATCH($E62,Establishment!$A$2:$A$1042,0))</f>
        <v>#N/A</v>
      </c>
      <c r="H62" t="s">
        <v>20</v>
      </c>
      <c r="I62" s="5"/>
      <c r="J62" t="s">
        <v>20</v>
      </c>
      <c r="L62" s="5"/>
      <c r="M62" s="5">
        <f t="shared" si="9"/>
        <v>0</v>
      </c>
      <c r="N62" s="5">
        <f t="shared" si="10"/>
        <v>0</v>
      </c>
      <c r="O62" t="s">
        <v>20</v>
      </c>
      <c r="P62" t="str">
        <f t="array" ref="P62">INDEX(Items!B$2:B$1090,MATCH($O62,Items!$A$2:$A$1090,0))</f>
        <v xml:space="preserve"> </v>
      </c>
      <c r="Q62" t="str">
        <f t="array" ref="Q62">INDEX(Items!C$2:C$1090,MATCH($O62,Items!$A$2:$A$1090,0))</f>
        <v xml:space="preserve"> </v>
      </c>
      <c r="R62" t="str">
        <f t="array" ref="R62">INDEX(Items!D$2:D$1090,MATCH($O62,Items!$A$2:$A$1090,0))</f>
        <v xml:space="preserve"> </v>
      </c>
    </row>
    <row r="63" spans="1:18" x14ac:dyDescent="0.25">
      <c r="A63">
        <f t="shared" si="6"/>
        <v>1</v>
      </c>
      <c r="B63" t="str">
        <f t="shared" si="7"/>
        <v/>
      </c>
      <c r="C63">
        <f t="shared" si="8"/>
        <v>1</v>
      </c>
      <c r="D63" s="4"/>
      <c r="E63" s="6"/>
      <c r="F63" t="e">
        <f t="array" ref="F63">INDEX(Establishment!B$2:B$1042,MATCH($E63,Establishment!$A$2:$A$1042,0))</f>
        <v>#N/A</v>
      </c>
      <c r="G63" t="e">
        <f t="array" ref="G63">INDEX(Establishment!C$2:C$1042,MATCH($E63,Establishment!$A$2:$A$1042,0))</f>
        <v>#N/A</v>
      </c>
      <c r="H63" t="s">
        <v>20</v>
      </c>
      <c r="I63" s="5"/>
      <c r="J63" t="s">
        <v>20</v>
      </c>
      <c r="L63" s="5"/>
      <c r="M63" s="5">
        <f t="shared" si="9"/>
        <v>0</v>
      </c>
      <c r="N63" s="5">
        <f t="shared" si="10"/>
        <v>0</v>
      </c>
      <c r="O63" t="s">
        <v>20</v>
      </c>
      <c r="P63" t="str">
        <f t="array" ref="P63">INDEX(Items!B$2:B$1090,MATCH($O63,Items!$A$2:$A$1090,0))</f>
        <v xml:space="preserve"> </v>
      </c>
      <c r="Q63" t="str">
        <f t="array" ref="Q63">INDEX(Items!C$2:C$1090,MATCH($O63,Items!$A$2:$A$1090,0))</f>
        <v xml:space="preserve"> </v>
      </c>
      <c r="R63" t="str">
        <f t="array" ref="R63">INDEX(Items!D$2:D$1090,MATCH($O63,Items!$A$2:$A$1090,0))</f>
        <v xml:space="preserve"> </v>
      </c>
    </row>
    <row r="64" spans="1:18" x14ac:dyDescent="0.25">
      <c r="A64">
        <f t="shared" si="6"/>
        <v>1</v>
      </c>
      <c r="B64" t="str">
        <f t="shared" si="7"/>
        <v/>
      </c>
      <c r="C64">
        <f t="shared" si="8"/>
        <v>1</v>
      </c>
      <c r="D64" s="4"/>
      <c r="E64" s="6"/>
      <c r="F64" t="e">
        <f t="array" ref="F64">INDEX(Establishment!B$2:B$1042,MATCH($E64,Establishment!$A$2:$A$1042,0))</f>
        <v>#N/A</v>
      </c>
      <c r="G64" t="e">
        <f t="array" ref="G64">INDEX(Establishment!C$2:C$1042,MATCH($E64,Establishment!$A$2:$A$1042,0))</f>
        <v>#N/A</v>
      </c>
      <c r="H64" t="s">
        <v>20</v>
      </c>
      <c r="I64" s="5"/>
      <c r="J64" t="s">
        <v>20</v>
      </c>
      <c r="L64" s="5"/>
      <c r="M64" s="5">
        <f t="shared" si="9"/>
        <v>0</v>
      </c>
      <c r="N64" s="5">
        <f t="shared" si="10"/>
        <v>0</v>
      </c>
      <c r="O64" t="s">
        <v>20</v>
      </c>
      <c r="P64" t="str">
        <f t="array" ref="P64">INDEX(Items!B$2:B$1090,MATCH($O64,Items!$A$2:$A$1090,0))</f>
        <v xml:space="preserve"> </v>
      </c>
      <c r="Q64" t="str">
        <f t="array" ref="Q64">INDEX(Items!C$2:C$1090,MATCH($O64,Items!$A$2:$A$1090,0))</f>
        <v xml:space="preserve"> </v>
      </c>
      <c r="R64" t="str">
        <f t="array" ref="R64">INDEX(Items!D$2:D$1090,MATCH($O64,Items!$A$2:$A$1090,0))</f>
        <v xml:space="preserve"> </v>
      </c>
    </row>
    <row r="65" spans="1:19" x14ac:dyDescent="0.25">
      <c r="A65">
        <f t="shared" si="6"/>
        <v>1</v>
      </c>
      <c r="B65" t="str">
        <f t="shared" si="7"/>
        <v/>
      </c>
      <c r="C65">
        <f t="shared" si="8"/>
        <v>1</v>
      </c>
      <c r="D65" s="4"/>
      <c r="E65" s="6"/>
      <c r="F65" t="e">
        <f t="array" ref="F65">INDEX(Establishment!B$2:B$1042,MATCH($E65,Establishment!$A$2:$A$1042,0))</f>
        <v>#N/A</v>
      </c>
      <c r="G65" t="e">
        <f t="array" ref="G65">INDEX(Establishment!C$2:C$1042,MATCH($E65,Establishment!$A$2:$A$1042,0))</f>
        <v>#N/A</v>
      </c>
      <c r="H65" t="s">
        <v>20</v>
      </c>
      <c r="I65" s="5"/>
      <c r="J65" t="s">
        <v>20</v>
      </c>
      <c r="L65" s="5"/>
      <c r="M65" s="5">
        <f t="shared" si="9"/>
        <v>0</v>
      </c>
      <c r="N65" s="5">
        <f t="shared" si="10"/>
        <v>0</v>
      </c>
      <c r="O65" t="s">
        <v>20</v>
      </c>
      <c r="P65" t="str">
        <f t="array" ref="P65">INDEX(Items!B$2:B$1090,MATCH($O65,Items!$A$2:$A$1090,0))</f>
        <v xml:space="preserve"> </v>
      </c>
      <c r="Q65" t="str">
        <f t="array" ref="Q65">INDEX(Items!C$2:C$1090,MATCH($O65,Items!$A$2:$A$1090,0))</f>
        <v xml:space="preserve"> </v>
      </c>
      <c r="R65" t="str">
        <f t="array" ref="R65">INDEX(Items!D$2:D$1090,MATCH($O65,Items!$A$2:$A$1090,0))</f>
        <v xml:space="preserve"> </v>
      </c>
    </row>
    <row r="66" spans="1:19" x14ac:dyDescent="0.25">
      <c r="A66">
        <f t="shared" si="6"/>
        <v>1</v>
      </c>
      <c r="B66" t="str">
        <f t="shared" si="7"/>
        <v/>
      </c>
      <c r="C66">
        <f t="shared" si="8"/>
        <v>1</v>
      </c>
      <c r="D66" s="4"/>
      <c r="E66" s="6"/>
      <c r="F66" t="e">
        <f t="array" ref="F66">INDEX(Establishment!B$2:B$1042,MATCH($E66,Establishment!$A$2:$A$1042,0))</f>
        <v>#N/A</v>
      </c>
      <c r="G66" t="e">
        <f t="array" ref="G66">INDEX(Establishment!C$2:C$1042,MATCH($E66,Establishment!$A$2:$A$1042,0))</f>
        <v>#N/A</v>
      </c>
      <c r="H66" t="s">
        <v>20</v>
      </c>
      <c r="I66" s="5"/>
      <c r="J66" t="s">
        <v>20</v>
      </c>
      <c r="L66" s="5"/>
      <c r="M66" s="5">
        <f t="shared" si="9"/>
        <v>0</v>
      </c>
      <c r="N66" s="5">
        <f t="shared" si="10"/>
        <v>0</v>
      </c>
      <c r="O66" t="s">
        <v>20</v>
      </c>
      <c r="P66" t="str">
        <f t="array" ref="P66">INDEX(Items!B$2:B$1090,MATCH($O66,Items!$A$2:$A$1090,0))</f>
        <v xml:space="preserve"> </v>
      </c>
      <c r="Q66" t="str">
        <f t="array" ref="Q66">INDEX(Items!C$2:C$1090,MATCH($O66,Items!$A$2:$A$1090,0))</f>
        <v xml:space="preserve"> </v>
      </c>
      <c r="R66" t="str">
        <f t="array" ref="R66">INDEX(Items!D$2:D$1090,MATCH($O66,Items!$A$2:$A$1090,0))</f>
        <v xml:space="preserve"> </v>
      </c>
    </row>
    <row r="67" spans="1:19" ht="15.75" customHeight="1" x14ac:dyDescent="0.25">
      <c r="A67">
        <f t="shared" si="0"/>
        <v>1</v>
      </c>
      <c r="B67" t="str">
        <f t="shared" si="1"/>
        <v/>
      </c>
      <c r="C67">
        <f t="shared" si="2"/>
        <v>1</v>
      </c>
      <c r="D67" s="4"/>
      <c r="E67" s="6"/>
      <c r="F67" t="e">
        <f t="array" ref="F67">INDEX(Establishment!B$2:B$1042,MATCH($E67,Establishment!$A$2:$A$1042,0))</f>
        <v>#N/A</v>
      </c>
      <c r="G67" t="e">
        <f t="array" ref="G67">INDEX(Establishment!C$2:C$1042,MATCH($E67,Establishment!$A$2:$A$1042,0))</f>
        <v>#N/A</v>
      </c>
      <c r="H67" t="s">
        <v>20</v>
      </c>
      <c r="I67" s="5"/>
      <c r="J67" t="s">
        <v>20</v>
      </c>
      <c r="L67" s="5"/>
      <c r="M67" s="5">
        <f t="shared" si="3"/>
        <v>0</v>
      </c>
      <c r="N67" s="5">
        <f t="shared" si="4"/>
        <v>0</v>
      </c>
      <c r="O67" t="s">
        <v>20</v>
      </c>
      <c r="P67" t="str">
        <f t="array" ref="P67">INDEX(Items!B$2:B$1090,MATCH($O67,Items!$A$2:$A$1090,0))</f>
        <v xml:space="preserve"> </v>
      </c>
      <c r="Q67" t="str">
        <f t="array" ref="Q67">INDEX(Items!C$2:C$1090,MATCH($O67,Items!$A$2:$A$1090,0))</f>
        <v xml:space="preserve"> </v>
      </c>
      <c r="R67" t="str">
        <f t="array" ref="R67">INDEX(Items!D$2:D$1090,MATCH($O67,Items!$A$2:$A$1090,0))</f>
        <v xml:space="preserve"> </v>
      </c>
    </row>
    <row r="68" spans="1:19" ht="15.75" customHeight="1" x14ac:dyDescent="0.25">
      <c r="A68">
        <f t="shared" si="0"/>
        <v>1</v>
      </c>
      <c r="B68" t="str">
        <f t="shared" si="1"/>
        <v>20230918A</v>
      </c>
      <c r="C68">
        <f t="shared" si="2"/>
        <v>1</v>
      </c>
      <c r="D68" s="4">
        <v>45187</v>
      </c>
      <c r="E68" s="6" t="s">
        <v>30</v>
      </c>
      <c r="F68" t="s">
        <v>138</v>
      </c>
      <c r="G68" t="s">
        <v>139</v>
      </c>
      <c r="H68" t="s">
        <v>2</v>
      </c>
      <c r="I68" s="5">
        <v>85</v>
      </c>
      <c r="J68" t="s">
        <v>133</v>
      </c>
      <c r="K68">
        <v>1</v>
      </c>
      <c r="L68" s="5">
        <v>85</v>
      </c>
      <c r="M68" s="5">
        <f t="shared" si="3"/>
        <v>85</v>
      </c>
      <c r="N68" s="5">
        <f t="shared" si="4"/>
        <v>85</v>
      </c>
      <c r="O68" t="s">
        <v>118</v>
      </c>
      <c r="P68" t="str">
        <f t="array" ref="P68">INDEX(Items!B$2:B$1090,MATCH($O68,Items!$A$2:$A$1090,0))</f>
        <v xml:space="preserve"> </v>
      </c>
      <c r="Q68" t="s">
        <v>140</v>
      </c>
      <c r="R68" t="str">
        <f t="array" ref="R68">INDEX(Items!D$2:D$1090,MATCH($O68,Items!$A$2:$A$1090,0))</f>
        <v xml:space="preserve"> </v>
      </c>
    </row>
    <row r="69" spans="1:19" ht="15.75" customHeight="1" x14ac:dyDescent="0.25">
      <c r="A69">
        <f t="shared" si="0"/>
        <v>2</v>
      </c>
      <c r="B69" t="str">
        <f t="shared" si="1"/>
        <v>20230918B</v>
      </c>
      <c r="C69">
        <f t="shared" si="2"/>
        <v>1</v>
      </c>
      <c r="D69" s="4">
        <v>45187</v>
      </c>
      <c r="E69" s="6" t="s">
        <v>30</v>
      </c>
      <c r="F69" t="s">
        <v>141</v>
      </c>
      <c r="G69" t="s">
        <v>142</v>
      </c>
      <c r="H69" t="s">
        <v>2</v>
      </c>
      <c r="I69" s="5">
        <v>199</v>
      </c>
      <c r="J69" t="s">
        <v>133</v>
      </c>
      <c r="K69">
        <v>1</v>
      </c>
      <c r="L69" s="5">
        <v>50</v>
      </c>
      <c r="M69" s="5">
        <f t="shared" si="3"/>
        <v>50</v>
      </c>
      <c r="N69" s="5">
        <f t="shared" si="4"/>
        <v>50</v>
      </c>
      <c r="O69" t="s">
        <v>97</v>
      </c>
      <c r="P69" t="str">
        <f t="array" ref="P69">INDEX(Items!B$2:B$1090,MATCH($O69,Items!$A$2:$A$1090,0))</f>
        <v>Chowking</v>
      </c>
      <c r="Q69" t="str">
        <f t="array" ref="Q69">INDEX(Items!C$2:C$1090,MATCH($O69,Items!$A$2:$A$1090,0))</f>
        <v>Dish</v>
      </c>
      <c r="R69" t="str">
        <f t="array" ref="R69">INDEX(Items!D$2:D$1090,MATCH($O69,Items!$A$2:$A$1090,0))</f>
        <v>Wanton Soup</v>
      </c>
    </row>
    <row r="70" spans="1:19" ht="15.75" customHeight="1" x14ac:dyDescent="0.25">
      <c r="A70">
        <f t="shared" si="0"/>
        <v>2</v>
      </c>
      <c r="B70" t="str">
        <f t="shared" si="1"/>
        <v>20230918B</v>
      </c>
      <c r="C70">
        <f t="shared" si="2"/>
        <v>1</v>
      </c>
      <c r="D70" s="4">
        <v>45187</v>
      </c>
      <c r="E70" s="6" t="s">
        <v>30</v>
      </c>
      <c r="F70" t="s">
        <v>141</v>
      </c>
      <c r="G70" t="s">
        <v>142</v>
      </c>
      <c r="I70" s="5"/>
      <c r="J70" t="s">
        <v>20</v>
      </c>
      <c r="K70">
        <v>1</v>
      </c>
      <c r="L70" s="5">
        <v>50</v>
      </c>
      <c r="M70" s="5">
        <f t="shared" si="3"/>
        <v>50</v>
      </c>
      <c r="N70" s="5">
        <f t="shared" si="4"/>
        <v>100</v>
      </c>
      <c r="O70" t="s">
        <v>42</v>
      </c>
      <c r="P70" t="str">
        <f t="array" ref="P70">INDEX(Items!B$2:B$1090,MATCH($O70,Items!$A$2:$A$1090,0))</f>
        <v>Chowking</v>
      </c>
      <c r="Q70" t="str">
        <f t="array" ref="Q70">INDEX(Items!C$2:C$1090,MATCH($O70,Items!$A$2:$A$1090,0))</f>
        <v>Dish</v>
      </c>
      <c r="R70" t="str">
        <f t="array" ref="R70">INDEX(Items!D$2:D$1090,MATCH($O70,Items!$A$2:$A$1090,0))</f>
        <v xml:space="preserve">Pork ChowFan </v>
      </c>
    </row>
    <row r="71" spans="1:19" ht="15.75" customHeight="1" x14ac:dyDescent="0.25">
      <c r="A71">
        <f t="shared" si="0"/>
        <v>2</v>
      </c>
      <c r="B71" t="str">
        <f t="shared" si="1"/>
        <v>20230918B</v>
      </c>
      <c r="C71">
        <f t="shared" si="2"/>
        <v>1</v>
      </c>
      <c r="D71" s="4">
        <v>45187</v>
      </c>
      <c r="E71" s="6" t="s">
        <v>30</v>
      </c>
      <c r="F71" t="s">
        <v>141</v>
      </c>
      <c r="G71" t="s">
        <v>142</v>
      </c>
      <c r="I71" s="5"/>
      <c r="J71" t="s">
        <v>20</v>
      </c>
      <c r="K71">
        <v>1</v>
      </c>
      <c r="L71" s="5">
        <v>69</v>
      </c>
      <c r="M71" s="5">
        <f t="shared" si="3"/>
        <v>69</v>
      </c>
      <c r="N71" s="5">
        <f t="shared" si="4"/>
        <v>169</v>
      </c>
      <c r="O71" t="s">
        <v>96</v>
      </c>
      <c r="P71" t="str">
        <f t="array" ref="P71">INDEX(Items!B$2:B$1090,MATCH($O71,Items!$A$2:$A$1090,0))</f>
        <v>Chowking</v>
      </c>
      <c r="Q71" t="str">
        <f t="array" ref="Q71">INDEX(Items!C$2:C$1090,MATCH($O71,Items!$A$2:$A$1090,0))</f>
        <v>Dish</v>
      </c>
      <c r="R71" t="str">
        <f t="array" ref="R71">INDEX(Items!D$2:D$1090,MATCH($O71,Items!$A$2:$A$1090,0))</f>
        <v>Pork ChowFan with Ice Tea</v>
      </c>
    </row>
    <row r="72" spans="1:19" ht="15.75" customHeight="1" x14ac:dyDescent="0.25">
      <c r="A72">
        <f t="shared" si="0"/>
        <v>2</v>
      </c>
      <c r="B72" t="str">
        <f t="shared" si="1"/>
        <v>20230918B</v>
      </c>
      <c r="C72">
        <f t="shared" si="2"/>
        <v>1</v>
      </c>
      <c r="D72" s="4">
        <v>45187</v>
      </c>
      <c r="E72" s="6" t="s">
        <v>30</v>
      </c>
      <c r="F72" t="s">
        <v>141</v>
      </c>
      <c r="G72" t="s">
        <v>142</v>
      </c>
      <c r="I72" s="5"/>
      <c r="J72" t="s">
        <v>20</v>
      </c>
      <c r="K72">
        <v>1</v>
      </c>
      <c r="L72" s="5">
        <v>30</v>
      </c>
      <c r="M72" s="5">
        <f t="shared" si="3"/>
        <v>30</v>
      </c>
      <c r="N72" s="5">
        <f t="shared" si="4"/>
        <v>199</v>
      </c>
      <c r="O72" t="s">
        <v>20</v>
      </c>
      <c r="P72" t="str">
        <f t="array" ref="P72">INDEX(Items!B$2:B$1090,MATCH($O72,Items!$A$2:$A$1090,0))</f>
        <v xml:space="preserve"> </v>
      </c>
      <c r="Q72" t="str">
        <f t="array" ref="Q72">INDEX(Items!C$2:C$1090,MATCH($O72,Items!$A$2:$A$1090,0))</f>
        <v xml:space="preserve"> </v>
      </c>
      <c r="R72" t="str">
        <f t="array" ref="R72">INDEX(Items!D$2:D$1090,MATCH($O72,Items!$A$2:$A$1090,0))</f>
        <v xml:space="preserve"> </v>
      </c>
    </row>
    <row r="73" spans="1:19" ht="15.75" customHeight="1" x14ac:dyDescent="0.25">
      <c r="A73">
        <f t="shared" si="0"/>
        <v>3</v>
      </c>
      <c r="B73" t="str">
        <f t="shared" si="1"/>
        <v>20230918C</v>
      </c>
      <c r="C73">
        <f t="shared" si="2"/>
        <v>2</v>
      </c>
      <c r="D73" s="4">
        <v>45187</v>
      </c>
      <c r="E73" s="6" t="s">
        <v>30</v>
      </c>
      <c r="F73" t="s">
        <v>143</v>
      </c>
      <c r="G73" t="s">
        <v>142</v>
      </c>
      <c r="H73" t="s">
        <v>22</v>
      </c>
      <c r="I73" s="5">
        <v>2555.25</v>
      </c>
      <c r="J73" t="s">
        <v>20</v>
      </c>
      <c r="K73">
        <v>1</v>
      </c>
      <c r="L73" s="5">
        <v>515.25</v>
      </c>
      <c r="M73" s="5">
        <f t="shared" si="3"/>
        <v>515.25</v>
      </c>
      <c r="N73" s="5">
        <f t="shared" si="4"/>
        <v>515.25</v>
      </c>
      <c r="O73" t="s">
        <v>118</v>
      </c>
      <c r="P73" s="14" t="s">
        <v>1677</v>
      </c>
      <c r="Q73" s="14" t="s">
        <v>1678</v>
      </c>
      <c r="R73" s="14" t="s">
        <v>1679</v>
      </c>
      <c r="S73" s="14"/>
    </row>
    <row r="74" spans="1:19" ht="15.75" customHeight="1" x14ac:dyDescent="0.25">
      <c r="A74">
        <f t="shared" si="0"/>
        <v>3</v>
      </c>
      <c r="B74" t="str">
        <f t="shared" si="1"/>
        <v>20230918C</v>
      </c>
      <c r="C74">
        <f t="shared" si="2"/>
        <v>2</v>
      </c>
      <c r="D74" s="4">
        <v>45187</v>
      </c>
      <c r="E74" s="6" t="s">
        <v>30</v>
      </c>
      <c r="F74" t="s">
        <v>143</v>
      </c>
      <c r="G74" t="s">
        <v>142</v>
      </c>
      <c r="I74" s="5"/>
      <c r="J74" t="s">
        <v>20</v>
      </c>
      <c r="K74">
        <v>27</v>
      </c>
      <c r="L74" s="5">
        <v>3.5</v>
      </c>
      <c r="M74" s="5">
        <f t="shared" si="3"/>
        <v>94.5</v>
      </c>
      <c r="N74" s="5">
        <f t="shared" si="4"/>
        <v>609.75</v>
      </c>
      <c r="O74" t="s">
        <v>829</v>
      </c>
      <c r="P74" t="str">
        <f t="array" ref="P74">INDEX(Items!B$2:B$1090,MATCH($O74,Items!$A$2:$A$1090,0))</f>
        <v>Rhea</v>
      </c>
      <c r="Q74" t="str">
        <f t="array" ref="Q74">INDEX(Items!C$2:C$1090,MATCH($O74,Items!$A$2:$A$1090,0))</f>
        <v>Methformin</v>
      </c>
      <c r="R74" t="str">
        <f t="array" ref="R74">INDEX(Items!D$2:D$1090,MATCH($O74,Items!$A$2:$A$1090,0))</f>
        <v>500mg</v>
      </c>
    </row>
    <row r="75" spans="1:19" ht="15.75" customHeight="1" x14ac:dyDescent="0.25">
      <c r="A75">
        <f t="shared" si="0"/>
        <v>3</v>
      </c>
      <c r="B75" t="str">
        <f t="shared" si="1"/>
        <v>20230918C</v>
      </c>
      <c r="C75">
        <f t="shared" si="2"/>
        <v>2</v>
      </c>
      <c r="D75" s="4">
        <v>45187</v>
      </c>
      <c r="E75" s="6" t="s">
        <v>30</v>
      </c>
      <c r="F75" t="s">
        <v>143</v>
      </c>
      <c r="G75" t="s">
        <v>142</v>
      </c>
      <c r="I75" s="5"/>
      <c r="J75" s="7"/>
      <c r="K75">
        <v>18</v>
      </c>
      <c r="L75" s="5">
        <v>11.5</v>
      </c>
      <c r="M75" s="5">
        <f t="shared" si="3"/>
        <v>207</v>
      </c>
      <c r="N75" s="5">
        <f t="shared" si="4"/>
        <v>816.75</v>
      </c>
      <c r="O75" t="s">
        <v>69</v>
      </c>
      <c r="P75" t="str">
        <f t="array" ref="P75">INDEX(Items!B$2:B$1090,MATCH($O75,Items!$A$2:$A$1090,0))</f>
        <v xml:space="preserve">Gliclazide </v>
      </c>
      <c r="Q75" t="str">
        <f t="array" ref="Q75">INDEX(Items!C$2:C$1090,MATCH($O75,Items!$A$2:$A$1090,0))</f>
        <v>Zeltine-MR</v>
      </c>
      <c r="R75" t="str">
        <f t="array" ref="R75">INDEX(Items!D$2:D$1090,MATCH($O75,Items!$A$2:$A$1090,0))</f>
        <v>60mg</v>
      </c>
    </row>
    <row r="76" spans="1:19" ht="15.75" customHeight="1" x14ac:dyDescent="0.25">
      <c r="A76">
        <f t="shared" si="0"/>
        <v>3</v>
      </c>
      <c r="B76" t="str">
        <f t="shared" si="1"/>
        <v>20230918C</v>
      </c>
      <c r="C76">
        <f t="shared" si="2"/>
        <v>1</v>
      </c>
      <c r="D76" s="4">
        <v>45187</v>
      </c>
      <c r="E76" s="6" t="s">
        <v>30</v>
      </c>
      <c r="F76" t="s">
        <v>143</v>
      </c>
      <c r="G76" t="s">
        <v>142</v>
      </c>
      <c r="I76" s="5"/>
      <c r="J76" t="s">
        <v>20</v>
      </c>
      <c r="K76">
        <v>1</v>
      </c>
      <c r="L76" s="5">
        <v>56</v>
      </c>
      <c r="M76" s="5">
        <f t="shared" si="3"/>
        <v>56</v>
      </c>
      <c r="N76" s="5">
        <f t="shared" si="4"/>
        <v>872.75</v>
      </c>
      <c r="O76" t="s">
        <v>1680</v>
      </c>
      <c r="P76" t="str">
        <f t="array" ref="P76">INDEX(Items!B$2:B$1090,MATCH($O76,Items!$A$2:$A$1090,0))</f>
        <v>Enervon</v>
      </c>
      <c r="Q76" t="str">
        <f t="array" ref="Q76">INDEX(Items!C$2:C$1090,MATCH($O76,Items!$A$2:$A$1090,0))</f>
        <v>Multivitamins</v>
      </c>
      <c r="R76" s="14" t="s">
        <v>1681</v>
      </c>
    </row>
    <row r="77" spans="1:19" ht="15.75" customHeight="1" x14ac:dyDescent="0.25">
      <c r="A77">
        <f t="shared" si="0"/>
        <v>3</v>
      </c>
      <c r="B77" t="str">
        <f t="shared" si="1"/>
        <v>20230918C</v>
      </c>
      <c r="C77">
        <f t="shared" si="2"/>
        <v>1</v>
      </c>
      <c r="D77" s="4">
        <v>45187</v>
      </c>
      <c r="E77" s="6" t="s">
        <v>30</v>
      </c>
      <c r="F77" t="s">
        <v>143</v>
      </c>
      <c r="G77" t="s">
        <v>142</v>
      </c>
      <c r="I77" s="5"/>
      <c r="J77" t="s">
        <v>20</v>
      </c>
      <c r="K77">
        <v>5</v>
      </c>
      <c r="L77" s="5">
        <v>29.5</v>
      </c>
      <c r="M77" s="5">
        <f t="shared" si="3"/>
        <v>147.5</v>
      </c>
      <c r="N77" s="5">
        <f t="shared" si="4"/>
        <v>1020.25</v>
      </c>
      <c r="O77" t="s">
        <v>335</v>
      </c>
      <c r="P77" t="str">
        <f t="array" ref="P77">INDEX(Items!B$2:B$1090,MATCH($O77,Items!$A$2:$A$1090,0))</f>
        <v>Spironolactone</v>
      </c>
      <c r="Q77" t="str">
        <f t="array" ref="Q77">INDEX(Items!C$2:C$1090,MATCH($O77,Items!$A$2:$A$1090,0))</f>
        <v>Aldactone</v>
      </c>
      <c r="R77" t="str">
        <f t="array" ref="R77">INDEX(Items!D$2:D$1090,MATCH($O77,Items!$A$2:$A$1090,0))</f>
        <v>50mg</v>
      </c>
    </row>
    <row r="78" spans="1:19" ht="15.75" customHeight="1" x14ac:dyDescent="0.25">
      <c r="A78">
        <f t="shared" si="0"/>
        <v>3</v>
      </c>
      <c r="B78" t="str">
        <f t="shared" si="1"/>
        <v>20230918C</v>
      </c>
      <c r="C78">
        <f t="shared" si="2"/>
        <v>1</v>
      </c>
      <c r="D78" s="4">
        <v>45187</v>
      </c>
      <c r="E78" s="6" t="s">
        <v>30</v>
      </c>
      <c r="F78" t="s">
        <v>143</v>
      </c>
      <c r="G78" t="s">
        <v>142</v>
      </c>
      <c r="I78" s="5">
        <f>SUM(K68:K73)</f>
        <v>6</v>
      </c>
      <c r="J78" t="s">
        <v>20</v>
      </c>
      <c r="K78">
        <v>8</v>
      </c>
      <c r="L78" s="5">
        <v>17.5</v>
      </c>
      <c r="M78" s="5">
        <f t="shared" si="3"/>
        <v>140</v>
      </c>
      <c r="N78" s="5">
        <f t="shared" si="4"/>
        <v>1160.25</v>
      </c>
      <c r="O78" t="s">
        <v>61</v>
      </c>
      <c r="P78" t="str">
        <f t="array" ref="P78">INDEX(Items!B$2:B$1090,MATCH($O78,Items!$A$2:$A$1090,0))</f>
        <v>Cardipres</v>
      </c>
      <c r="Q78" t="str">
        <f t="array" ref="Q78">INDEX(Items!C$2:C$1090,MATCH($O78,Items!$A$2:$A$1090,0))</f>
        <v>Carvedilol</v>
      </c>
      <c r="R78" t="str">
        <f t="array" ref="R78">INDEX(Items!D$2:D$1090,MATCH($O78,Items!$A$2:$A$1090,0))</f>
        <v>25mg</v>
      </c>
    </row>
    <row r="79" spans="1:19" ht="15.75" customHeight="1" x14ac:dyDescent="0.25">
      <c r="A79">
        <f t="shared" si="0"/>
        <v>3</v>
      </c>
      <c r="B79" t="str">
        <f t="shared" si="1"/>
        <v>20230918C</v>
      </c>
      <c r="C79">
        <f t="shared" si="2"/>
        <v>1</v>
      </c>
      <c r="D79" s="4">
        <v>45187</v>
      </c>
      <c r="E79" s="6" t="s">
        <v>30</v>
      </c>
      <c r="F79" t="s">
        <v>143</v>
      </c>
      <c r="G79" t="s">
        <v>142</v>
      </c>
      <c r="I79" s="5"/>
      <c r="J79" t="s">
        <v>20</v>
      </c>
      <c r="K79">
        <v>9</v>
      </c>
      <c r="L79" s="5">
        <v>79.900000000000006</v>
      </c>
      <c r="M79" s="5">
        <f t="shared" si="3"/>
        <v>719.1</v>
      </c>
      <c r="N79" s="5">
        <f t="shared" si="4"/>
        <v>1879.35</v>
      </c>
      <c r="O79" t="s">
        <v>64</v>
      </c>
      <c r="P79" t="str">
        <f t="array" ref="P79">INDEX(Items!B$2:B$1090,MATCH($O79,Items!$A$2:$A$1090,0))</f>
        <v>Empagliflozin Linagliptin</v>
      </c>
      <c r="Q79" t="str">
        <f t="array" ref="Q79">INDEX(Items!C$2:C$1090,MATCH($O79,Items!$A$2:$A$1090,0))</f>
        <v>Glyxambi</v>
      </c>
      <c r="R79" t="str">
        <f t="array" ref="R79">INDEX(Items!D$2:D$1090,MATCH($O79,Items!$A$2:$A$1090,0))</f>
        <v>25mg/5mg</v>
      </c>
    </row>
    <row r="80" spans="1:19" ht="15.75" customHeight="1" x14ac:dyDescent="0.25">
      <c r="A80">
        <f t="shared" si="0"/>
        <v>3</v>
      </c>
      <c r="B80" t="str">
        <f t="shared" si="1"/>
        <v>20230918C</v>
      </c>
      <c r="C80">
        <f t="shared" si="2"/>
        <v>1</v>
      </c>
      <c r="D80" s="4">
        <v>45187</v>
      </c>
      <c r="E80" s="6" t="s">
        <v>30</v>
      </c>
      <c r="F80" t="s">
        <v>143</v>
      </c>
      <c r="G80" t="s">
        <v>142</v>
      </c>
      <c r="I80" s="5"/>
      <c r="J80" t="s">
        <v>20</v>
      </c>
      <c r="K80">
        <v>9</v>
      </c>
      <c r="L80" s="5">
        <v>3.35</v>
      </c>
      <c r="M80" s="5">
        <f t="shared" si="3"/>
        <v>30.150000000000002</v>
      </c>
      <c r="N80" s="5">
        <f t="shared" si="4"/>
        <v>1909.5</v>
      </c>
      <c r="O80" t="s">
        <v>60</v>
      </c>
      <c r="P80" t="str">
        <f t="array" ref="P80">INDEX(Items!B$2:B$1090,MATCH($O80,Items!$A$2:$A$1090,0))</f>
        <v>Aspilets</v>
      </c>
      <c r="Q80" t="str">
        <f t="array" ref="Q80">INDEX(Items!C$2:C$1090,MATCH($O80,Items!$A$2:$A$1090,0))</f>
        <v>Aspirin</v>
      </c>
      <c r="R80" s="14" t="s">
        <v>1682</v>
      </c>
    </row>
    <row r="81" spans="1:19" ht="15.75" customHeight="1" x14ac:dyDescent="0.25">
      <c r="A81">
        <f t="shared" si="0"/>
        <v>3</v>
      </c>
      <c r="B81" t="str">
        <f t="shared" si="1"/>
        <v>20230918C</v>
      </c>
      <c r="C81">
        <f t="shared" si="2"/>
        <v>1</v>
      </c>
      <c r="D81" s="4">
        <v>45187</v>
      </c>
      <c r="E81" s="6" t="s">
        <v>30</v>
      </c>
      <c r="F81" t="s">
        <v>143</v>
      </c>
      <c r="G81" t="s">
        <v>142</v>
      </c>
      <c r="I81" s="5"/>
      <c r="J81" t="s">
        <v>20</v>
      </c>
      <c r="K81">
        <v>10</v>
      </c>
      <c r="L81" s="5">
        <v>28.75</v>
      </c>
      <c r="M81" s="5">
        <f t="shared" si="3"/>
        <v>287.5</v>
      </c>
      <c r="N81" s="5">
        <f t="shared" si="4"/>
        <v>2197</v>
      </c>
      <c r="O81" t="s">
        <v>302</v>
      </c>
      <c r="P81" t="str">
        <f t="array" ref="P81">INDEX(Items!B$2:B$1090,MATCH($O81,Items!$A$2:$A$1090,0))</f>
        <v>Rovista</v>
      </c>
      <c r="Q81" t="str">
        <f t="array" ref="Q81">INDEX(Items!C$2:C$1090,MATCH($O81,Items!$A$2:$A$1090,0))</f>
        <v>Rosuvastatin</v>
      </c>
      <c r="R81" t="str">
        <f t="array" ref="R81">INDEX(Items!D$2:D$1090,MATCH($O81,Items!$A$2:$A$1090,0))</f>
        <v>10mg</v>
      </c>
    </row>
    <row r="82" spans="1:19" ht="15.75" customHeight="1" x14ac:dyDescent="0.25">
      <c r="A82">
        <f t="shared" si="0"/>
        <v>3</v>
      </c>
      <c r="B82" t="str">
        <f t="shared" si="1"/>
        <v>20230918C</v>
      </c>
      <c r="C82">
        <f t="shared" si="2"/>
        <v>1</v>
      </c>
      <c r="D82" s="4">
        <v>45187</v>
      </c>
      <c r="E82" s="6" t="s">
        <v>30</v>
      </c>
      <c r="F82" t="s">
        <v>143</v>
      </c>
      <c r="G82" t="s">
        <v>142</v>
      </c>
      <c r="I82" s="5"/>
      <c r="J82" t="s">
        <v>20</v>
      </c>
      <c r="K82">
        <v>1</v>
      </c>
      <c r="L82" s="5">
        <v>118</v>
      </c>
      <c r="M82" s="5">
        <f t="shared" si="3"/>
        <v>118</v>
      </c>
      <c r="N82" s="5">
        <f t="shared" si="4"/>
        <v>2315</v>
      </c>
      <c r="O82" t="s">
        <v>1684</v>
      </c>
      <c r="P82" t="str">
        <f t="array" ref="P82">INDEX(Items!B$2:B$1090,MATCH($O82,Items!$A$2:$A$1090,0))</f>
        <v>Efficascent</v>
      </c>
      <c r="Q82" t="s">
        <v>832</v>
      </c>
      <c r="R82" t="str">
        <f t="array" ref="R82">INDEX(Items!D$2:D$1090,MATCH($O82,Items!$A$2:$A$1090,0))</f>
        <v>12ml [Roll-On]</v>
      </c>
    </row>
    <row r="83" spans="1:19" ht="15.75" customHeight="1" x14ac:dyDescent="0.25">
      <c r="A83">
        <f t="shared" si="0"/>
        <v>3</v>
      </c>
      <c r="B83" t="str">
        <f t="shared" si="1"/>
        <v>20230918C</v>
      </c>
      <c r="C83">
        <f t="shared" si="2"/>
        <v>1</v>
      </c>
      <c r="D83" s="4">
        <v>45187</v>
      </c>
      <c r="E83" s="6" t="s">
        <v>30</v>
      </c>
      <c r="F83" t="s">
        <v>143</v>
      </c>
      <c r="G83" t="s">
        <v>142</v>
      </c>
      <c r="I83" s="5"/>
      <c r="J83" t="s">
        <v>20</v>
      </c>
      <c r="K83">
        <v>1</v>
      </c>
      <c r="L83" s="5">
        <v>240.75</v>
      </c>
      <c r="M83" s="5">
        <f t="shared" si="3"/>
        <v>240.75</v>
      </c>
      <c r="N83" s="5">
        <f t="shared" si="4"/>
        <v>2555.75</v>
      </c>
      <c r="O83" t="s">
        <v>118</v>
      </c>
      <c r="P83" s="14" t="s">
        <v>1685</v>
      </c>
      <c r="Q83" s="14" t="s">
        <v>1686</v>
      </c>
      <c r="R83">
        <v>3.5</v>
      </c>
    </row>
    <row r="84" spans="1:19" ht="15.75" customHeight="1" x14ac:dyDescent="0.25">
      <c r="A84">
        <f t="shared" si="0"/>
        <v>1</v>
      </c>
      <c r="B84" t="str">
        <f t="shared" si="1"/>
        <v>20230919A</v>
      </c>
      <c r="C84">
        <f t="shared" si="2"/>
        <v>1</v>
      </c>
      <c r="D84" s="4">
        <v>45188</v>
      </c>
      <c r="E84" s="6" t="s">
        <v>30</v>
      </c>
      <c r="F84" t="s">
        <v>144</v>
      </c>
      <c r="G84" t="s">
        <v>145</v>
      </c>
      <c r="H84" t="s">
        <v>2</v>
      </c>
      <c r="I84" s="5">
        <v>150</v>
      </c>
      <c r="J84" t="s">
        <v>133</v>
      </c>
      <c r="K84">
        <v>2</v>
      </c>
      <c r="L84" s="5">
        <v>75</v>
      </c>
      <c r="M84" s="5">
        <f t="shared" si="3"/>
        <v>150</v>
      </c>
      <c r="N84" s="5">
        <f t="shared" si="4"/>
        <v>150</v>
      </c>
      <c r="O84" t="s">
        <v>118</v>
      </c>
      <c r="P84" t="str">
        <f t="array" ref="P84">INDEX(Items!B$2:B$1090,MATCH($O84,Items!$A$2:$A$1090,0))</f>
        <v xml:space="preserve"> </v>
      </c>
      <c r="Q84" t="s">
        <v>146</v>
      </c>
      <c r="R84" t="str">
        <f t="array" ref="R84">INDEX(Items!D$2:D$1090,MATCH($O84,Items!$A$2:$A$1090,0))</f>
        <v xml:space="preserve"> </v>
      </c>
    </row>
    <row r="85" spans="1:19" ht="15.75" customHeight="1" x14ac:dyDescent="0.25">
      <c r="A85">
        <f t="shared" si="0"/>
        <v>2</v>
      </c>
      <c r="B85" t="str">
        <f t="shared" si="1"/>
        <v>20230919B</v>
      </c>
      <c r="C85">
        <f t="shared" si="2"/>
        <v>1</v>
      </c>
      <c r="D85" s="4">
        <v>45188</v>
      </c>
      <c r="E85" s="6" t="s">
        <v>30</v>
      </c>
      <c r="F85" t="s">
        <v>147</v>
      </c>
      <c r="G85" t="s">
        <v>148</v>
      </c>
      <c r="H85" t="s">
        <v>2</v>
      </c>
      <c r="I85" s="5">
        <v>12</v>
      </c>
      <c r="J85" t="s">
        <v>149</v>
      </c>
      <c r="K85">
        <v>1</v>
      </c>
      <c r="L85" s="5">
        <v>12</v>
      </c>
      <c r="M85" s="5">
        <f t="shared" si="3"/>
        <v>12</v>
      </c>
      <c r="N85" s="5">
        <f t="shared" si="4"/>
        <v>12</v>
      </c>
      <c r="O85" t="s">
        <v>118</v>
      </c>
      <c r="P85" t="str">
        <f t="array" ref="P85">INDEX(Items!B$2:B$1090,MATCH($O85,Items!$A$2:$A$1090,0))</f>
        <v xml:space="preserve"> </v>
      </c>
      <c r="Q85" t="s">
        <v>150</v>
      </c>
      <c r="R85" t="s">
        <v>151</v>
      </c>
    </row>
    <row r="86" spans="1:19" ht="15.75" customHeight="1" x14ac:dyDescent="0.25">
      <c r="A86">
        <f t="shared" si="0"/>
        <v>3</v>
      </c>
      <c r="B86" t="str">
        <f t="shared" si="1"/>
        <v>20230919C</v>
      </c>
      <c r="C86">
        <f t="shared" si="2"/>
        <v>1</v>
      </c>
      <c r="D86" s="4">
        <v>45188</v>
      </c>
      <c r="E86" s="6" t="s">
        <v>30</v>
      </c>
      <c r="F86" t="s">
        <v>138</v>
      </c>
      <c r="G86" t="s">
        <v>139</v>
      </c>
      <c r="I86" s="5"/>
      <c r="J86" t="s">
        <v>20</v>
      </c>
      <c r="K86">
        <v>1</v>
      </c>
      <c r="L86" s="5">
        <v>85</v>
      </c>
      <c r="M86" s="5">
        <f t="shared" si="3"/>
        <v>85</v>
      </c>
      <c r="N86" s="5">
        <f t="shared" si="4"/>
        <v>85</v>
      </c>
      <c r="O86" t="s">
        <v>118</v>
      </c>
      <c r="P86" t="str">
        <f t="array" ref="P86">INDEX(Items!B$2:B$1090,MATCH($O86,Items!$A$2:$A$1090,0))</f>
        <v xml:space="preserve"> </v>
      </c>
      <c r="Q86" t="s">
        <v>146</v>
      </c>
      <c r="R86" t="str">
        <f t="array" ref="R86">INDEX(Items!D$2:D$1090,MATCH($O86,Items!$A$2:$A$1090,0))</f>
        <v xml:space="preserve"> </v>
      </c>
    </row>
    <row r="87" spans="1:19" ht="15.75" customHeight="1" x14ac:dyDescent="0.25">
      <c r="A87">
        <f t="shared" si="0"/>
        <v>3</v>
      </c>
      <c r="B87" t="str">
        <f t="shared" si="1"/>
        <v>20230919C</v>
      </c>
      <c r="C87">
        <f t="shared" si="2"/>
        <v>1</v>
      </c>
      <c r="D87" s="4">
        <v>45188</v>
      </c>
      <c r="E87" s="6" t="s">
        <v>30</v>
      </c>
      <c r="F87" t="s">
        <v>138</v>
      </c>
      <c r="G87" t="s">
        <v>139</v>
      </c>
      <c r="I87" s="5"/>
      <c r="J87" t="s">
        <v>20</v>
      </c>
      <c r="K87">
        <v>1</v>
      </c>
      <c r="L87" s="5">
        <v>20</v>
      </c>
      <c r="M87" s="5">
        <f t="shared" si="3"/>
        <v>20</v>
      </c>
      <c r="N87" s="5">
        <f t="shared" si="4"/>
        <v>105</v>
      </c>
      <c r="O87" t="s">
        <v>118</v>
      </c>
      <c r="P87" t="str">
        <f t="array" ref="P87">INDEX(Items!B$2:B$1090,MATCH($O87,Items!$A$2:$A$1090,0))</f>
        <v xml:space="preserve"> </v>
      </c>
      <c r="Q87" t="s">
        <v>152</v>
      </c>
      <c r="R87" t="str">
        <f t="array" ref="R87">INDEX(Items!D$2:D$1090,MATCH($O87,Items!$A$2:$A$1090,0))</f>
        <v xml:space="preserve"> </v>
      </c>
    </row>
    <row r="88" spans="1:19" ht="15.75" customHeight="1" x14ac:dyDescent="0.25">
      <c r="A88">
        <f t="shared" si="0"/>
        <v>4</v>
      </c>
      <c r="B88" t="str">
        <f t="shared" si="1"/>
        <v>20230919D</v>
      </c>
      <c r="C88">
        <f t="shared" si="2"/>
        <v>1</v>
      </c>
      <c r="D88" s="4">
        <v>45188</v>
      </c>
      <c r="E88" s="6" t="s">
        <v>30</v>
      </c>
      <c r="F88" t="s">
        <v>153</v>
      </c>
      <c r="G88" t="s">
        <v>139</v>
      </c>
      <c r="I88" s="5"/>
      <c r="J88" t="s">
        <v>20</v>
      </c>
      <c r="K88">
        <v>1</v>
      </c>
      <c r="L88" s="5">
        <v>49</v>
      </c>
      <c r="M88" s="5">
        <f t="shared" si="3"/>
        <v>49</v>
      </c>
      <c r="N88" s="5">
        <f t="shared" si="4"/>
        <v>49</v>
      </c>
      <c r="O88" t="s">
        <v>118</v>
      </c>
      <c r="P88" t="s">
        <v>154</v>
      </c>
      <c r="Q88" t="s">
        <v>146</v>
      </c>
      <c r="R88" t="s">
        <v>155</v>
      </c>
    </row>
    <row r="89" spans="1:19" ht="15.75" customHeight="1" x14ac:dyDescent="0.25">
      <c r="A89" s="8">
        <f t="shared" si="0"/>
        <v>5</v>
      </c>
      <c r="B89" s="8" t="str">
        <f t="shared" si="1"/>
        <v>20230919E</v>
      </c>
      <c r="C89" s="8">
        <f t="shared" si="2"/>
        <v>1</v>
      </c>
      <c r="D89" s="9">
        <v>45188</v>
      </c>
      <c r="E89" s="10" t="s">
        <v>30</v>
      </c>
      <c r="F89" s="8" t="s">
        <v>156</v>
      </c>
      <c r="G89" s="8" t="s">
        <v>142</v>
      </c>
      <c r="H89" s="8" t="s">
        <v>2</v>
      </c>
      <c r="I89" s="11">
        <v>213</v>
      </c>
      <c r="J89" s="8" t="s">
        <v>157</v>
      </c>
      <c r="K89" s="8">
        <v>3</v>
      </c>
      <c r="L89" s="11">
        <v>39.4</v>
      </c>
      <c r="M89" s="11">
        <f t="shared" si="3"/>
        <v>118.19999999999999</v>
      </c>
      <c r="N89" s="11">
        <f t="shared" si="4"/>
        <v>118.19999999999999</v>
      </c>
      <c r="O89" s="8" t="s">
        <v>1462</v>
      </c>
      <c r="P89" t="str">
        <f t="array" ref="P89">INDEX(Items!B$2:B$1090,MATCH($O89,Items!$A$2:$A$1090,0))</f>
        <v>Skyflakes</v>
      </c>
      <c r="Q89" t="str">
        <f t="array" ref="Q89">INDEX(Items!C$2:C$1090,MATCH($O89,Items!$A$2:$A$1090,0))</f>
        <v>Biscuits</v>
      </c>
      <c r="R89" t="str">
        <f t="array" ref="R89">INDEX(Items!D$2:D$1090,MATCH($O89,Items!$A$2:$A$1090,0))</f>
        <v>200g HPack</v>
      </c>
      <c r="S89" s="8"/>
    </row>
    <row r="90" spans="1:19" ht="15.75" customHeight="1" x14ac:dyDescent="0.25">
      <c r="A90">
        <f t="shared" si="0"/>
        <v>5</v>
      </c>
      <c r="B90" t="str">
        <f t="shared" si="1"/>
        <v>20230919E</v>
      </c>
      <c r="C90">
        <f t="shared" si="2"/>
        <v>1</v>
      </c>
      <c r="D90" s="4">
        <v>45188</v>
      </c>
      <c r="E90" s="6" t="s">
        <v>30</v>
      </c>
      <c r="F90" t="s">
        <v>156</v>
      </c>
      <c r="G90" t="s">
        <v>142</v>
      </c>
      <c r="I90" s="5"/>
      <c r="J90" t="s">
        <v>20</v>
      </c>
      <c r="K90">
        <v>1</v>
      </c>
      <c r="L90" s="5">
        <v>60</v>
      </c>
      <c r="M90" s="5">
        <f t="shared" si="3"/>
        <v>60</v>
      </c>
      <c r="N90" s="5">
        <f t="shared" si="4"/>
        <v>178.2</v>
      </c>
      <c r="O90" t="s">
        <v>118</v>
      </c>
      <c r="P90" s="14" t="s">
        <v>200</v>
      </c>
      <c r="Q90" s="14" t="s">
        <v>1514</v>
      </c>
      <c r="R90" s="14" t="s">
        <v>334</v>
      </c>
    </row>
    <row r="91" spans="1:19" ht="15.75" customHeight="1" x14ac:dyDescent="0.25">
      <c r="A91">
        <f t="shared" si="0"/>
        <v>5</v>
      </c>
      <c r="B91" t="str">
        <f t="shared" si="1"/>
        <v>20230919E</v>
      </c>
      <c r="C91">
        <f t="shared" si="2"/>
        <v>1</v>
      </c>
      <c r="D91" s="4">
        <v>45188</v>
      </c>
      <c r="E91" s="6" t="s">
        <v>30</v>
      </c>
      <c r="F91" t="s">
        <v>156</v>
      </c>
      <c r="G91" t="s">
        <v>142</v>
      </c>
      <c r="I91" s="5"/>
      <c r="J91" t="s">
        <v>20</v>
      </c>
      <c r="K91">
        <v>1</v>
      </c>
      <c r="L91" s="5">
        <v>35.549999999999997</v>
      </c>
      <c r="M91" s="5">
        <f t="shared" si="3"/>
        <v>35.549999999999997</v>
      </c>
      <c r="N91" s="5">
        <f t="shared" si="4"/>
        <v>213.75</v>
      </c>
      <c r="O91" t="s">
        <v>118</v>
      </c>
      <c r="P91" s="14" t="s">
        <v>1752</v>
      </c>
      <c r="Q91" s="14" t="s">
        <v>1198</v>
      </c>
      <c r="R91" s="14" t="s">
        <v>1753</v>
      </c>
    </row>
    <row r="92" spans="1:19" ht="15.75" customHeight="1" x14ac:dyDescent="0.25">
      <c r="A92">
        <f t="shared" si="0"/>
        <v>6</v>
      </c>
      <c r="B92" t="str">
        <f t="shared" si="1"/>
        <v>20230919F</v>
      </c>
      <c r="C92">
        <f t="shared" si="2"/>
        <v>1</v>
      </c>
      <c r="D92" s="4">
        <v>45188</v>
      </c>
      <c r="E92" s="6" t="s">
        <v>30</v>
      </c>
      <c r="F92" t="s">
        <v>156</v>
      </c>
      <c r="G92" t="s">
        <v>142</v>
      </c>
      <c r="H92" t="s">
        <v>2</v>
      </c>
      <c r="I92" s="5">
        <v>79</v>
      </c>
      <c r="J92" t="s">
        <v>133</v>
      </c>
      <c r="K92">
        <v>1</v>
      </c>
      <c r="L92" s="5">
        <v>70</v>
      </c>
      <c r="M92" s="5">
        <f t="shared" si="3"/>
        <v>70</v>
      </c>
      <c r="N92" s="5">
        <f t="shared" si="4"/>
        <v>70</v>
      </c>
      <c r="O92" t="s">
        <v>118</v>
      </c>
      <c r="P92" s="14" t="s">
        <v>1754</v>
      </c>
      <c r="Q92" s="14" t="s">
        <v>136</v>
      </c>
      <c r="R92" s="14" t="s">
        <v>271</v>
      </c>
    </row>
    <row r="93" spans="1:19" ht="15.75" customHeight="1" x14ac:dyDescent="0.25">
      <c r="A93">
        <f t="shared" si="0"/>
        <v>1</v>
      </c>
      <c r="B93" t="str">
        <f t="shared" si="1"/>
        <v>20230920A</v>
      </c>
      <c r="C93">
        <f t="shared" si="2"/>
        <v>2</v>
      </c>
      <c r="D93" s="4">
        <v>45189</v>
      </c>
      <c r="E93" s="6" t="s">
        <v>30</v>
      </c>
      <c r="F93" t="s">
        <v>144</v>
      </c>
      <c r="G93" t="s">
        <v>145</v>
      </c>
      <c r="H93" t="s">
        <v>2</v>
      </c>
      <c r="I93" s="5">
        <v>165</v>
      </c>
      <c r="J93" t="s">
        <v>133</v>
      </c>
      <c r="K93">
        <v>1</v>
      </c>
      <c r="L93" s="5">
        <v>90</v>
      </c>
      <c r="M93" s="5">
        <f t="shared" si="3"/>
        <v>90</v>
      </c>
      <c r="N93" s="5">
        <f t="shared" si="4"/>
        <v>90</v>
      </c>
      <c r="O93" t="s">
        <v>118</v>
      </c>
      <c r="P93" t="s">
        <v>154</v>
      </c>
      <c r="Q93" t="s">
        <v>146</v>
      </c>
      <c r="R93" t="s">
        <v>158</v>
      </c>
    </row>
    <row r="94" spans="1:19" ht="15.75" customHeight="1" x14ac:dyDescent="0.25">
      <c r="A94">
        <f t="shared" si="0"/>
        <v>1</v>
      </c>
      <c r="B94" t="str">
        <f t="shared" si="1"/>
        <v>20230920A</v>
      </c>
      <c r="C94">
        <f t="shared" si="2"/>
        <v>2</v>
      </c>
      <c r="D94" s="4">
        <v>45189</v>
      </c>
      <c r="E94" s="6" t="s">
        <v>30</v>
      </c>
      <c r="F94" t="s">
        <v>144</v>
      </c>
      <c r="G94" t="s">
        <v>145</v>
      </c>
      <c r="I94" s="5"/>
      <c r="J94" t="s">
        <v>133</v>
      </c>
      <c r="K94">
        <v>1</v>
      </c>
      <c r="L94" s="5">
        <v>75</v>
      </c>
      <c r="M94" s="5">
        <f t="shared" si="3"/>
        <v>75</v>
      </c>
      <c r="N94" s="5">
        <f t="shared" si="4"/>
        <v>165</v>
      </c>
      <c r="O94" t="s">
        <v>20</v>
      </c>
      <c r="P94" t="s">
        <v>154</v>
      </c>
      <c r="Q94" t="s">
        <v>146</v>
      </c>
      <c r="R94" t="s">
        <v>159</v>
      </c>
    </row>
    <row r="95" spans="1:19" ht="15.75" customHeight="1" x14ac:dyDescent="0.25">
      <c r="A95">
        <f t="shared" si="0"/>
        <v>2</v>
      </c>
      <c r="B95" t="str">
        <f t="shared" si="1"/>
        <v>20230920B</v>
      </c>
      <c r="C95">
        <f t="shared" si="2"/>
        <v>1</v>
      </c>
      <c r="D95" s="4">
        <v>45189</v>
      </c>
      <c r="E95" s="6" t="s">
        <v>30</v>
      </c>
      <c r="F95" t="s">
        <v>147</v>
      </c>
      <c r="G95" t="s">
        <v>148</v>
      </c>
      <c r="H95" t="s">
        <v>2</v>
      </c>
      <c r="I95" s="5">
        <v>12</v>
      </c>
      <c r="J95" t="s">
        <v>149</v>
      </c>
      <c r="K95">
        <v>1</v>
      </c>
      <c r="L95" s="5">
        <v>12</v>
      </c>
      <c r="M95" s="5">
        <f t="shared" si="3"/>
        <v>12</v>
      </c>
      <c r="N95" s="5">
        <f t="shared" si="4"/>
        <v>12</v>
      </c>
      <c r="O95" t="s">
        <v>118</v>
      </c>
      <c r="P95" t="str">
        <f t="array" ref="P95">INDEX(Items!B$2:B$1090,MATCH($O95,Items!$A$2:$A$1090,0))</f>
        <v xml:space="preserve"> </v>
      </c>
      <c r="Q95" t="s">
        <v>150</v>
      </c>
      <c r="R95" t="s">
        <v>151</v>
      </c>
    </row>
    <row r="96" spans="1:19" ht="15.75" customHeight="1" x14ac:dyDescent="0.25">
      <c r="A96">
        <f t="shared" si="0"/>
        <v>3</v>
      </c>
      <c r="B96" t="str">
        <f t="shared" si="1"/>
        <v>20230920C</v>
      </c>
      <c r="C96">
        <f t="shared" si="2"/>
        <v>1</v>
      </c>
      <c r="D96" s="4">
        <v>45189</v>
      </c>
      <c r="E96" s="6" t="s">
        <v>30</v>
      </c>
      <c r="F96" t="s">
        <v>153</v>
      </c>
      <c r="G96" t="s">
        <v>139</v>
      </c>
      <c r="I96" s="5"/>
      <c r="J96" t="s">
        <v>133</v>
      </c>
      <c r="K96">
        <v>1</v>
      </c>
      <c r="L96" s="5">
        <v>49</v>
      </c>
      <c r="M96" s="5">
        <f t="shared" si="3"/>
        <v>49</v>
      </c>
      <c r="N96" s="5">
        <f t="shared" si="4"/>
        <v>49</v>
      </c>
      <c r="O96" t="s">
        <v>118</v>
      </c>
      <c r="P96" t="s">
        <v>154</v>
      </c>
      <c r="Q96" t="s">
        <v>146</v>
      </c>
      <c r="R96" t="s">
        <v>160</v>
      </c>
    </row>
    <row r="97" spans="1:18" ht="15.75" customHeight="1" x14ac:dyDescent="0.25">
      <c r="A97">
        <f t="shared" si="0"/>
        <v>3</v>
      </c>
      <c r="B97" t="str">
        <f t="shared" si="1"/>
        <v>20230920C</v>
      </c>
      <c r="C97">
        <f t="shared" si="2"/>
        <v>1</v>
      </c>
      <c r="D97" s="4">
        <v>45189</v>
      </c>
      <c r="E97" s="6" t="s">
        <v>30</v>
      </c>
      <c r="F97" t="s">
        <v>153</v>
      </c>
      <c r="G97" t="s">
        <v>139</v>
      </c>
      <c r="I97" s="5"/>
      <c r="J97" t="s">
        <v>20</v>
      </c>
      <c r="K97">
        <v>2</v>
      </c>
      <c r="L97" s="5">
        <v>13</v>
      </c>
      <c r="M97" s="5">
        <f t="shared" si="3"/>
        <v>26</v>
      </c>
      <c r="N97" s="5">
        <f t="shared" si="4"/>
        <v>75</v>
      </c>
      <c r="O97" t="s">
        <v>118</v>
      </c>
      <c r="P97" t="s">
        <v>161</v>
      </c>
      <c r="Q97" t="s">
        <v>162</v>
      </c>
      <c r="R97" t="s">
        <v>163</v>
      </c>
    </row>
    <row r="98" spans="1:18" ht="15.75" customHeight="1" x14ac:dyDescent="0.25">
      <c r="A98">
        <f t="shared" si="0"/>
        <v>1</v>
      </c>
      <c r="B98" t="str">
        <f t="shared" si="1"/>
        <v>20230921A</v>
      </c>
      <c r="C98">
        <f t="shared" si="2"/>
        <v>1</v>
      </c>
      <c r="D98" s="4">
        <v>45190</v>
      </c>
      <c r="E98" s="6" t="s">
        <v>30</v>
      </c>
      <c r="F98" t="s">
        <v>144</v>
      </c>
      <c r="G98" t="s">
        <v>145</v>
      </c>
      <c r="H98" t="s">
        <v>2</v>
      </c>
      <c r="I98" s="5">
        <v>150</v>
      </c>
      <c r="J98" t="s">
        <v>133</v>
      </c>
      <c r="K98">
        <v>1</v>
      </c>
      <c r="L98" s="5">
        <v>75</v>
      </c>
      <c r="M98" s="5">
        <f t="shared" si="3"/>
        <v>75</v>
      </c>
      <c r="N98" s="5">
        <f t="shared" si="4"/>
        <v>75</v>
      </c>
      <c r="O98" t="s">
        <v>118</v>
      </c>
      <c r="P98" t="str">
        <f t="array" ref="P98">INDEX(Items!B$2:B$1090,MATCH($O98,Items!$A$2:$A$1090,0))</f>
        <v xml:space="preserve"> </v>
      </c>
      <c r="Q98" t="s">
        <v>146</v>
      </c>
      <c r="R98" t="s">
        <v>164</v>
      </c>
    </row>
    <row r="99" spans="1:18" ht="15.75" customHeight="1" x14ac:dyDescent="0.25">
      <c r="A99">
        <f t="shared" si="0"/>
        <v>1</v>
      </c>
      <c r="B99" t="str">
        <f t="shared" si="1"/>
        <v>20230921A</v>
      </c>
      <c r="C99">
        <f t="shared" si="2"/>
        <v>1</v>
      </c>
      <c r="D99" s="4">
        <v>45190</v>
      </c>
      <c r="E99" s="6" t="s">
        <v>30</v>
      </c>
      <c r="F99" t="s">
        <v>144</v>
      </c>
      <c r="G99" t="s">
        <v>145</v>
      </c>
      <c r="I99" s="5"/>
      <c r="J99" t="s">
        <v>133</v>
      </c>
      <c r="K99">
        <v>1</v>
      </c>
      <c r="L99" s="5">
        <v>75</v>
      </c>
      <c r="M99" s="5">
        <f t="shared" si="3"/>
        <v>75</v>
      </c>
      <c r="N99" s="5">
        <f t="shared" si="4"/>
        <v>150</v>
      </c>
      <c r="O99" t="s">
        <v>20</v>
      </c>
      <c r="P99" t="str">
        <f t="array" ref="P99">INDEX(Items!B$2:B$1090,MATCH($O99,Items!$A$2:$A$1090,0))</f>
        <v xml:space="preserve"> </v>
      </c>
      <c r="Q99" t="s">
        <v>146</v>
      </c>
      <c r="R99" t="s">
        <v>165</v>
      </c>
    </row>
    <row r="100" spans="1:18" ht="15.75" customHeight="1" x14ac:dyDescent="0.25">
      <c r="A100">
        <f t="shared" si="0"/>
        <v>2</v>
      </c>
      <c r="B100" t="str">
        <f t="shared" si="1"/>
        <v>20230921B</v>
      </c>
      <c r="C100">
        <f t="shared" si="2"/>
        <v>1</v>
      </c>
      <c r="D100" s="4">
        <v>45190</v>
      </c>
      <c r="E100" s="6" t="s">
        <v>30</v>
      </c>
      <c r="F100" t="s">
        <v>147</v>
      </c>
      <c r="G100" t="s">
        <v>148</v>
      </c>
      <c r="H100" t="s">
        <v>2</v>
      </c>
      <c r="I100" s="5">
        <v>12</v>
      </c>
      <c r="J100" t="s">
        <v>149</v>
      </c>
      <c r="K100">
        <v>1</v>
      </c>
      <c r="L100" s="5">
        <v>12</v>
      </c>
      <c r="M100" s="5">
        <f t="shared" si="3"/>
        <v>12</v>
      </c>
      <c r="N100" s="5">
        <f t="shared" si="4"/>
        <v>12</v>
      </c>
      <c r="O100" t="s">
        <v>118</v>
      </c>
      <c r="P100" t="str">
        <f t="array" ref="P100">INDEX(Items!B$2:B$1090,MATCH($O100,Items!$A$2:$A$1090,0))</f>
        <v xml:space="preserve"> </v>
      </c>
      <c r="Q100" t="s">
        <v>150</v>
      </c>
      <c r="R100" t="s">
        <v>151</v>
      </c>
    </row>
    <row r="101" spans="1:18" ht="15.75" customHeight="1" x14ac:dyDescent="0.25">
      <c r="A101">
        <f t="shared" si="0"/>
        <v>1</v>
      </c>
      <c r="B101" t="str">
        <f t="shared" si="1"/>
        <v>20230920A</v>
      </c>
      <c r="C101">
        <f t="shared" si="2"/>
        <v>1</v>
      </c>
      <c r="D101" s="4">
        <v>45189</v>
      </c>
      <c r="E101" s="6" t="s">
        <v>30</v>
      </c>
      <c r="F101" t="s">
        <v>153</v>
      </c>
      <c r="G101" t="s">
        <v>139</v>
      </c>
      <c r="I101" s="5"/>
      <c r="J101" t="s">
        <v>166</v>
      </c>
      <c r="K101">
        <v>1</v>
      </c>
      <c r="L101" s="5">
        <v>13</v>
      </c>
      <c r="M101" s="5">
        <f t="shared" si="3"/>
        <v>13</v>
      </c>
      <c r="N101" s="5">
        <f t="shared" si="4"/>
        <v>13</v>
      </c>
      <c r="O101" t="s">
        <v>118</v>
      </c>
      <c r="P101" t="s">
        <v>167</v>
      </c>
      <c r="Q101" t="s">
        <v>168</v>
      </c>
      <c r="R101" t="s">
        <v>169</v>
      </c>
    </row>
    <row r="102" spans="1:18" ht="15.75" customHeight="1" x14ac:dyDescent="0.25">
      <c r="A102">
        <f t="shared" si="0"/>
        <v>1</v>
      </c>
      <c r="B102" t="str">
        <f t="shared" si="1"/>
        <v>20230920A</v>
      </c>
      <c r="C102">
        <f t="shared" si="2"/>
        <v>1</v>
      </c>
      <c r="D102" s="4">
        <v>45189</v>
      </c>
      <c r="E102" s="6" t="s">
        <v>30</v>
      </c>
      <c r="F102" t="s">
        <v>153</v>
      </c>
      <c r="G102" t="s">
        <v>139</v>
      </c>
      <c r="I102" s="5"/>
      <c r="J102" t="s">
        <v>166</v>
      </c>
      <c r="K102">
        <v>1</v>
      </c>
      <c r="L102" s="5">
        <v>14</v>
      </c>
      <c r="M102" s="5">
        <f t="shared" si="3"/>
        <v>14</v>
      </c>
      <c r="N102" s="5">
        <f t="shared" si="4"/>
        <v>27</v>
      </c>
      <c r="O102" t="s">
        <v>118</v>
      </c>
      <c r="P102" t="s">
        <v>170</v>
      </c>
      <c r="Q102" t="s">
        <v>168</v>
      </c>
      <c r="R102" t="s">
        <v>171</v>
      </c>
    </row>
    <row r="103" spans="1:18" ht="15.75" customHeight="1" x14ac:dyDescent="0.25">
      <c r="A103">
        <f t="shared" si="0"/>
        <v>1</v>
      </c>
      <c r="B103" t="str">
        <f t="shared" si="1"/>
        <v>20230920A</v>
      </c>
      <c r="C103">
        <f t="shared" si="2"/>
        <v>1</v>
      </c>
      <c r="D103" s="4">
        <v>45189</v>
      </c>
      <c r="E103" s="6" t="s">
        <v>30</v>
      </c>
      <c r="F103" t="s">
        <v>153</v>
      </c>
      <c r="G103" t="s">
        <v>139</v>
      </c>
      <c r="I103" s="5"/>
      <c r="J103" t="s">
        <v>166</v>
      </c>
      <c r="K103">
        <v>1</v>
      </c>
      <c r="L103" s="5">
        <v>10</v>
      </c>
      <c r="M103" s="5">
        <f t="shared" si="3"/>
        <v>10</v>
      </c>
      <c r="N103" s="5">
        <f t="shared" si="4"/>
        <v>37</v>
      </c>
      <c r="O103" t="s">
        <v>118</v>
      </c>
      <c r="P103" t="s">
        <v>172</v>
      </c>
      <c r="Q103" t="s">
        <v>168</v>
      </c>
      <c r="R103" t="s">
        <v>173</v>
      </c>
    </row>
    <row r="104" spans="1:18" ht="15.75" customHeight="1" x14ac:dyDescent="0.25">
      <c r="A104">
        <f t="shared" si="0"/>
        <v>1</v>
      </c>
      <c r="B104" t="str">
        <f t="shared" si="1"/>
        <v>20230921A</v>
      </c>
      <c r="C104">
        <f t="shared" si="2"/>
        <v>1</v>
      </c>
      <c r="D104" s="4">
        <v>45190</v>
      </c>
      <c r="E104" s="6" t="s">
        <v>30</v>
      </c>
      <c r="F104" t="s">
        <v>174</v>
      </c>
      <c r="G104" t="s">
        <v>175</v>
      </c>
      <c r="H104" t="s">
        <v>2</v>
      </c>
      <c r="I104" s="5">
        <v>14</v>
      </c>
      <c r="J104" t="s">
        <v>149</v>
      </c>
      <c r="K104">
        <v>1</v>
      </c>
      <c r="L104" s="5">
        <v>14</v>
      </c>
      <c r="M104" s="5">
        <f t="shared" si="3"/>
        <v>14</v>
      </c>
      <c r="N104" s="5">
        <f t="shared" si="4"/>
        <v>14</v>
      </c>
      <c r="O104" t="s">
        <v>118</v>
      </c>
      <c r="P104" t="str">
        <f t="array" ref="P104">INDEX(Items!B$2:B$1090,MATCH($O104,Items!$A$2:$A$1090,0))</f>
        <v xml:space="preserve"> </v>
      </c>
      <c r="Q104" t="s">
        <v>150</v>
      </c>
      <c r="R104" t="s">
        <v>176</v>
      </c>
    </row>
    <row r="105" spans="1:18" ht="15.75" customHeight="1" x14ac:dyDescent="0.25">
      <c r="A105">
        <f t="shared" si="0"/>
        <v>2</v>
      </c>
      <c r="B105" t="str">
        <f t="shared" si="1"/>
        <v>20230921B</v>
      </c>
      <c r="C105">
        <f t="shared" si="2"/>
        <v>1</v>
      </c>
      <c r="D105" s="4">
        <v>45190</v>
      </c>
      <c r="E105" s="6" t="s">
        <v>30</v>
      </c>
      <c r="F105" t="s">
        <v>174</v>
      </c>
      <c r="G105" t="s">
        <v>176</v>
      </c>
      <c r="H105" t="s">
        <v>2</v>
      </c>
      <c r="I105" s="5">
        <v>14</v>
      </c>
      <c r="J105" t="s">
        <v>149</v>
      </c>
      <c r="K105">
        <v>1</v>
      </c>
      <c r="L105" s="5">
        <v>14</v>
      </c>
      <c r="M105" s="5">
        <f t="shared" si="3"/>
        <v>14</v>
      </c>
      <c r="N105" s="5">
        <f t="shared" si="4"/>
        <v>14</v>
      </c>
      <c r="O105" t="s">
        <v>118</v>
      </c>
      <c r="P105" t="str">
        <f t="array" ref="P105">INDEX(Items!B$2:B$1090,MATCH($O105,Items!$A$2:$A$1090,0))</f>
        <v xml:space="preserve"> </v>
      </c>
      <c r="Q105" t="s">
        <v>150</v>
      </c>
      <c r="R105" t="s">
        <v>177</v>
      </c>
    </row>
    <row r="106" spans="1:18" ht="15.75" customHeight="1" x14ac:dyDescent="0.25">
      <c r="A106">
        <f t="shared" si="0"/>
        <v>3</v>
      </c>
      <c r="B106" t="str">
        <f t="shared" si="1"/>
        <v>20230921C</v>
      </c>
      <c r="C106">
        <f t="shared" si="2"/>
        <v>1</v>
      </c>
      <c r="D106" s="4">
        <v>45190</v>
      </c>
      <c r="E106" s="6" t="s">
        <v>30</v>
      </c>
      <c r="F106" t="s">
        <v>178</v>
      </c>
      <c r="G106" t="s">
        <v>179</v>
      </c>
      <c r="H106" t="s">
        <v>2</v>
      </c>
      <c r="I106" s="5">
        <v>71</v>
      </c>
      <c r="J106" t="s">
        <v>166</v>
      </c>
      <c r="K106">
        <v>1</v>
      </c>
      <c r="L106" s="5">
        <v>71</v>
      </c>
      <c r="M106" s="5">
        <f t="shared" si="3"/>
        <v>71</v>
      </c>
      <c r="N106" s="5">
        <f t="shared" si="4"/>
        <v>71</v>
      </c>
      <c r="O106" t="s">
        <v>118</v>
      </c>
      <c r="P106" t="s">
        <v>180</v>
      </c>
      <c r="Q106" t="s">
        <v>181</v>
      </c>
      <c r="R106" t="s">
        <v>182</v>
      </c>
    </row>
    <row r="107" spans="1:18" ht="15.75" customHeight="1" x14ac:dyDescent="0.25">
      <c r="A107">
        <f t="shared" si="0"/>
        <v>1</v>
      </c>
      <c r="B107" t="str">
        <f t="shared" si="1"/>
        <v>20230922A</v>
      </c>
      <c r="C107">
        <f t="shared" si="2"/>
        <v>1</v>
      </c>
      <c r="D107" s="4">
        <v>45191</v>
      </c>
      <c r="E107" s="6" t="s">
        <v>30</v>
      </c>
      <c r="F107" t="s">
        <v>144</v>
      </c>
      <c r="G107" t="s">
        <v>145</v>
      </c>
      <c r="H107" t="s">
        <v>2</v>
      </c>
      <c r="I107" s="5">
        <v>150</v>
      </c>
      <c r="J107" t="s">
        <v>133</v>
      </c>
      <c r="K107">
        <v>1</v>
      </c>
      <c r="L107" s="5">
        <v>95</v>
      </c>
      <c r="M107" s="5">
        <f t="shared" si="3"/>
        <v>95</v>
      </c>
      <c r="N107" s="5">
        <f t="shared" si="4"/>
        <v>95</v>
      </c>
      <c r="O107" t="s">
        <v>118</v>
      </c>
      <c r="P107" t="str">
        <f t="array" ref="P107">INDEX(Items!B$2:B$1090,MATCH($O107,Items!$A$2:$A$1090,0))</f>
        <v xml:space="preserve"> </v>
      </c>
      <c r="Q107" t="s">
        <v>146</v>
      </c>
      <c r="R107" t="s">
        <v>183</v>
      </c>
    </row>
    <row r="108" spans="1:18" ht="15.75" customHeight="1" x14ac:dyDescent="0.25">
      <c r="A108">
        <f t="shared" si="0"/>
        <v>1</v>
      </c>
      <c r="B108" t="str">
        <f t="shared" si="1"/>
        <v>20230922A</v>
      </c>
      <c r="C108">
        <f t="shared" si="2"/>
        <v>1</v>
      </c>
      <c r="D108" s="4">
        <v>45191</v>
      </c>
      <c r="E108" s="6" t="s">
        <v>30</v>
      </c>
      <c r="F108" t="s">
        <v>144</v>
      </c>
      <c r="G108" t="s">
        <v>145</v>
      </c>
      <c r="I108" s="5"/>
      <c r="J108" t="s">
        <v>166</v>
      </c>
      <c r="K108">
        <v>1</v>
      </c>
      <c r="L108" s="5">
        <v>75</v>
      </c>
      <c r="M108" s="5">
        <f t="shared" si="3"/>
        <v>75</v>
      </c>
      <c r="N108" s="5">
        <f t="shared" si="4"/>
        <v>170</v>
      </c>
      <c r="O108" t="s">
        <v>20</v>
      </c>
      <c r="Q108" t="s">
        <v>146</v>
      </c>
      <c r="R108" t="s">
        <v>159</v>
      </c>
    </row>
    <row r="109" spans="1:18" ht="15.75" customHeight="1" x14ac:dyDescent="0.25">
      <c r="A109">
        <f t="shared" si="0"/>
        <v>2</v>
      </c>
      <c r="B109" t="str">
        <f t="shared" si="1"/>
        <v>20230922B</v>
      </c>
      <c r="C109">
        <f t="shared" si="2"/>
        <v>1</v>
      </c>
      <c r="D109" s="4">
        <v>45191</v>
      </c>
      <c r="E109" s="6" t="s">
        <v>30</v>
      </c>
      <c r="F109" t="s">
        <v>147</v>
      </c>
      <c r="G109" t="s">
        <v>148</v>
      </c>
      <c r="H109" t="s">
        <v>2</v>
      </c>
      <c r="I109" s="5">
        <v>12</v>
      </c>
      <c r="J109" t="s">
        <v>149</v>
      </c>
      <c r="K109">
        <v>1</v>
      </c>
      <c r="L109" s="5">
        <v>12</v>
      </c>
      <c r="M109" s="5">
        <f t="shared" si="3"/>
        <v>12</v>
      </c>
      <c r="N109" s="5">
        <f t="shared" si="4"/>
        <v>12</v>
      </c>
      <c r="O109" t="s">
        <v>118</v>
      </c>
      <c r="P109" t="str">
        <f t="array" ref="P109">INDEX(Items!B$2:B$1090,MATCH($O109,Items!$A$2:$A$1090,0))</f>
        <v xml:space="preserve"> </v>
      </c>
      <c r="Q109" t="s">
        <v>150</v>
      </c>
      <c r="R109" t="s">
        <v>151</v>
      </c>
    </row>
    <row r="110" spans="1:18" ht="15.75" customHeight="1" x14ac:dyDescent="0.25">
      <c r="A110">
        <f t="shared" si="0"/>
        <v>3</v>
      </c>
      <c r="B110" t="str">
        <f t="shared" si="1"/>
        <v>20230922C</v>
      </c>
      <c r="C110">
        <f t="shared" si="2"/>
        <v>1</v>
      </c>
      <c r="D110" s="4">
        <v>45191</v>
      </c>
      <c r="E110" s="6" t="s">
        <v>30</v>
      </c>
      <c r="F110" t="s">
        <v>153</v>
      </c>
      <c r="G110" t="s">
        <v>139</v>
      </c>
      <c r="H110" t="s">
        <v>2</v>
      </c>
      <c r="I110" s="5">
        <v>49</v>
      </c>
      <c r="J110" t="s">
        <v>133</v>
      </c>
      <c r="K110">
        <v>1</v>
      </c>
      <c r="L110" s="5">
        <v>49</v>
      </c>
      <c r="M110" s="5">
        <f t="shared" si="3"/>
        <v>49</v>
      </c>
      <c r="N110" s="5">
        <f t="shared" si="4"/>
        <v>49</v>
      </c>
      <c r="O110" t="s">
        <v>118</v>
      </c>
      <c r="P110" t="s">
        <v>154</v>
      </c>
      <c r="Q110" t="s">
        <v>146</v>
      </c>
      <c r="R110" t="s">
        <v>184</v>
      </c>
    </row>
    <row r="111" spans="1:18" ht="15.75" customHeight="1" x14ac:dyDescent="0.25">
      <c r="A111">
        <f t="shared" si="0"/>
        <v>4</v>
      </c>
      <c r="B111" t="str">
        <f t="shared" si="1"/>
        <v>20230922D</v>
      </c>
      <c r="C111">
        <f t="shared" si="2"/>
        <v>1</v>
      </c>
      <c r="D111" s="4">
        <v>45191</v>
      </c>
      <c r="E111" s="6" t="s">
        <v>30</v>
      </c>
      <c r="F111" t="s">
        <v>178</v>
      </c>
      <c r="G111" t="s">
        <v>139</v>
      </c>
      <c r="H111" t="s">
        <v>2</v>
      </c>
      <c r="I111" s="5">
        <v>28</v>
      </c>
      <c r="J111" t="s">
        <v>166</v>
      </c>
      <c r="K111">
        <v>1</v>
      </c>
      <c r="L111" s="5">
        <v>28</v>
      </c>
      <c r="M111" s="5">
        <f t="shared" si="3"/>
        <v>28</v>
      </c>
      <c r="N111" s="5">
        <f t="shared" si="4"/>
        <v>28</v>
      </c>
      <c r="O111" t="s">
        <v>118</v>
      </c>
      <c r="P111" t="s">
        <v>185</v>
      </c>
      <c r="Q111" t="s">
        <v>186</v>
      </c>
      <c r="R111" t="s">
        <v>187</v>
      </c>
    </row>
    <row r="112" spans="1:18" ht="15.75" customHeight="1" x14ac:dyDescent="0.25">
      <c r="A112">
        <f t="shared" si="0"/>
        <v>5</v>
      </c>
      <c r="B112" t="str">
        <f t="shared" si="1"/>
        <v>20230922E</v>
      </c>
      <c r="C112">
        <f t="shared" si="2"/>
        <v>1</v>
      </c>
      <c r="D112" s="4">
        <v>45191</v>
      </c>
      <c r="E112" s="6" t="s">
        <v>30</v>
      </c>
      <c r="F112" t="s">
        <v>188</v>
      </c>
      <c r="G112" t="s">
        <v>189</v>
      </c>
      <c r="H112" t="s">
        <v>22</v>
      </c>
      <c r="I112" s="5">
        <v>320</v>
      </c>
      <c r="J112" t="s">
        <v>133</v>
      </c>
      <c r="K112">
        <v>1</v>
      </c>
      <c r="L112" s="5">
        <v>225</v>
      </c>
      <c r="M112" s="5">
        <f t="shared" si="3"/>
        <v>225</v>
      </c>
      <c r="N112" s="5">
        <f t="shared" si="4"/>
        <v>225</v>
      </c>
      <c r="O112" t="s">
        <v>190</v>
      </c>
      <c r="P112" t="s">
        <v>191</v>
      </c>
      <c r="Q112" t="s">
        <v>192</v>
      </c>
      <c r="R112" t="s">
        <v>193</v>
      </c>
    </row>
    <row r="113" spans="1:19" ht="15.75" customHeight="1" x14ac:dyDescent="0.25">
      <c r="A113">
        <f t="shared" si="0"/>
        <v>5</v>
      </c>
      <c r="B113" t="str">
        <f t="shared" si="1"/>
        <v>20230922E</v>
      </c>
      <c r="C113">
        <f t="shared" si="2"/>
        <v>1</v>
      </c>
      <c r="D113" s="4">
        <v>45191</v>
      </c>
      <c r="E113" s="6" t="s">
        <v>30</v>
      </c>
      <c r="F113" t="s">
        <v>188</v>
      </c>
      <c r="G113" t="s">
        <v>189</v>
      </c>
      <c r="I113" s="5"/>
      <c r="J113" t="s">
        <v>133</v>
      </c>
      <c r="K113">
        <v>1</v>
      </c>
      <c r="L113" s="5">
        <v>10</v>
      </c>
      <c r="M113" s="5">
        <f t="shared" si="3"/>
        <v>10</v>
      </c>
      <c r="N113" s="5">
        <f t="shared" si="4"/>
        <v>235</v>
      </c>
      <c r="O113" t="s">
        <v>20</v>
      </c>
      <c r="Q113" t="s">
        <v>194</v>
      </c>
      <c r="R113" t="s">
        <v>195</v>
      </c>
    </row>
    <row r="114" spans="1:19" ht="15.75" customHeight="1" x14ac:dyDescent="0.25">
      <c r="A114">
        <f t="shared" si="0"/>
        <v>5</v>
      </c>
      <c r="B114" t="str">
        <f t="shared" si="1"/>
        <v>20230922E</v>
      </c>
      <c r="C114">
        <f t="shared" si="2"/>
        <v>1</v>
      </c>
      <c r="D114" s="4">
        <v>45191</v>
      </c>
      <c r="E114" s="6" t="s">
        <v>30</v>
      </c>
      <c r="F114" t="s">
        <v>188</v>
      </c>
      <c r="G114" t="s">
        <v>189</v>
      </c>
      <c r="I114" s="5"/>
      <c r="J114" t="s">
        <v>133</v>
      </c>
      <c r="K114">
        <v>1</v>
      </c>
      <c r="L114" s="5">
        <v>15</v>
      </c>
      <c r="M114" s="5">
        <f t="shared" si="3"/>
        <v>15</v>
      </c>
      <c r="N114" s="5">
        <f t="shared" si="4"/>
        <v>250</v>
      </c>
      <c r="O114" t="s">
        <v>20</v>
      </c>
      <c r="P114" t="str">
        <f t="array" ref="P114">INDEX(Items!B$2:B$1090,MATCH($O114,Items!$A$2:$A$1090,0))</f>
        <v xml:space="preserve"> </v>
      </c>
      <c r="Q114" t="s">
        <v>196</v>
      </c>
      <c r="R114" t="s">
        <v>197</v>
      </c>
    </row>
    <row r="115" spans="1:19" ht="15.75" customHeight="1" x14ac:dyDescent="0.25">
      <c r="A115">
        <f t="shared" si="0"/>
        <v>5</v>
      </c>
      <c r="B115" t="str">
        <f t="shared" si="1"/>
        <v>20230922E</v>
      </c>
      <c r="C115">
        <f t="shared" si="2"/>
        <v>1</v>
      </c>
      <c r="D115" s="4">
        <v>45191</v>
      </c>
      <c r="E115" s="6" t="s">
        <v>30</v>
      </c>
      <c r="F115" t="s">
        <v>188</v>
      </c>
      <c r="G115" t="s">
        <v>189</v>
      </c>
      <c r="I115" s="5"/>
      <c r="J115" t="s">
        <v>133</v>
      </c>
      <c r="K115">
        <v>1</v>
      </c>
      <c r="L115" s="5">
        <v>70</v>
      </c>
      <c r="M115" s="5">
        <f t="shared" si="3"/>
        <v>70</v>
      </c>
      <c r="N115" s="5">
        <f t="shared" si="4"/>
        <v>320</v>
      </c>
      <c r="O115" t="s">
        <v>20</v>
      </c>
      <c r="P115" t="s">
        <v>198</v>
      </c>
      <c r="Q115" t="str">
        <f t="array" ref="Q115">INDEX(Items!C$2:C$1090,MATCH($O115,Items!$A$2:$A$1090,0))</f>
        <v xml:space="preserve"> </v>
      </c>
      <c r="R115" t="str">
        <f t="array" ref="R115">INDEX(Items!D$2:D$1090,MATCH($O115,Items!$A$2:$A$1090,0))</f>
        <v xml:space="preserve"> </v>
      </c>
    </row>
    <row r="116" spans="1:19" ht="15.75" customHeight="1" x14ac:dyDescent="0.25">
      <c r="A116">
        <f t="shared" si="0"/>
        <v>6</v>
      </c>
      <c r="B116" t="str">
        <f t="shared" si="1"/>
        <v>20230922F</v>
      </c>
      <c r="C116">
        <f t="shared" si="2"/>
        <v>1</v>
      </c>
      <c r="D116" s="4">
        <v>45191</v>
      </c>
      <c r="E116" s="6" t="s">
        <v>199</v>
      </c>
      <c r="F116" t="str">
        <f t="array" ref="F116">INDEX(Establishment!B$2:B$1042,MATCH($E116,Establishment!$A$2:$A$1042,0))</f>
        <v>Metro Grocery</v>
      </c>
      <c r="G116" t="str">
        <f t="array" ref="G116">INDEX(Establishment!C$2:C$1042,MATCH($E116,Establishment!$A$2:$A$1042,0))</f>
        <v>Market Market, BGC</v>
      </c>
      <c r="H116" t="s">
        <v>2</v>
      </c>
      <c r="I116" s="5">
        <v>94.5</v>
      </c>
      <c r="J116" t="s">
        <v>133</v>
      </c>
      <c r="K116">
        <v>1</v>
      </c>
      <c r="L116" s="5">
        <v>58</v>
      </c>
      <c r="M116" s="5">
        <f t="shared" si="3"/>
        <v>58</v>
      </c>
      <c r="N116" s="5">
        <f t="shared" si="4"/>
        <v>58</v>
      </c>
      <c r="O116" t="s">
        <v>20</v>
      </c>
      <c r="P116" t="s">
        <v>200</v>
      </c>
      <c r="Q116" t="s">
        <v>201</v>
      </c>
      <c r="R116" t="s">
        <v>202</v>
      </c>
    </row>
    <row r="117" spans="1:19" ht="15.75" customHeight="1" x14ac:dyDescent="0.25">
      <c r="A117">
        <f t="shared" si="0"/>
        <v>6</v>
      </c>
      <c r="B117" t="str">
        <f t="shared" si="1"/>
        <v>20230922F</v>
      </c>
      <c r="C117">
        <f t="shared" si="2"/>
        <v>1</v>
      </c>
      <c r="D117" s="4">
        <v>45191</v>
      </c>
      <c r="E117" s="6" t="s">
        <v>199</v>
      </c>
      <c r="F117" t="str">
        <f t="array" ref="F117">INDEX(Establishment!B$2:B$1042,MATCH($E117,Establishment!$A$2:$A$1042,0))</f>
        <v>Metro Grocery</v>
      </c>
      <c r="G117" t="str">
        <f t="array" ref="G117">INDEX(Establishment!C$2:C$1042,MATCH($E117,Establishment!$A$2:$A$1042,0))</f>
        <v>Market Market, BGC</v>
      </c>
      <c r="I117" s="5"/>
      <c r="J117" t="s">
        <v>133</v>
      </c>
      <c r="K117">
        <v>1</v>
      </c>
      <c r="L117" s="5">
        <v>36.5</v>
      </c>
      <c r="M117" s="5">
        <f t="shared" si="3"/>
        <v>36.5</v>
      </c>
      <c r="N117" s="5">
        <f t="shared" si="4"/>
        <v>94.5</v>
      </c>
      <c r="O117" t="s">
        <v>20</v>
      </c>
      <c r="P117" t="s">
        <v>203</v>
      </c>
      <c r="Q117" t="s">
        <v>204</v>
      </c>
      <c r="R117" t="s">
        <v>205</v>
      </c>
    </row>
    <row r="118" spans="1:19" ht="15.75" customHeight="1" x14ac:dyDescent="0.25">
      <c r="A118">
        <f t="shared" si="0"/>
        <v>1</v>
      </c>
      <c r="B118" t="str">
        <f t="shared" si="1"/>
        <v>20230923A</v>
      </c>
      <c r="C118">
        <f t="shared" si="2"/>
        <v>1</v>
      </c>
      <c r="D118" s="4">
        <v>45192</v>
      </c>
      <c r="E118" s="6" t="s">
        <v>30</v>
      </c>
      <c r="F118" t="s">
        <v>147</v>
      </c>
      <c r="G118" t="s">
        <v>148</v>
      </c>
      <c r="H118" t="s">
        <v>2</v>
      </c>
      <c r="I118" s="5">
        <v>14</v>
      </c>
      <c r="J118" t="s">
        <v>149</v>
      </c>
      <c r="K118">
        <v>1</v>
      </c>
      <c r="L118" s="5">
        <v>14</v>
      </c>
      <c r="M118" s="5">
        <f t="shared" si="3"/>
        <v>14</v>
      </c>
      <c r="N118" s="5">
        <f t="shared" si="4"/>
        <v>14</v>
      </c>
      <c r="O118" t="s">
        <v>118</v>
      </c>
      <c r="P118" t="s">
        <v>147</v>
      </c>
      <c r="Q118" t="s">
        <v>150</v>
      </c>
      <c r="R118" t="s">
        <v>206</v>
      </c>
    </row>
    <row r="119" spans="1:19" ht="15.75" customHeight="1" x14ac:dyDescent="0.25">
      <c r="A119">
        <f t="shared" si="0"/>
        <v>2</v>
      </c>
      <c r="B119" t="str">
        <f t="shared" si="1"/>
        <v>20230923B</v>
      </c>
      <c r="C119">
        <f t="shared" si="2"/>
        <v>1</v>
      </c>
      <c r="D119" s="4">
        <v>45192</v>
      </c>
      <c r="E119" s="6" t="s">
        <v>30</v>
      </c>
      <c r="F119" t="s">
        <v>207</v>
      </c>
      <c r="G119" t="s">
        <v>206</v>
      </c>
      <c r="H119" t="s">
        <v>2</v>
      </c>
      <c r="I119" s="5">
        <v>13</v>
      </c>
      <c r="J119" t="s">
        <v>149</v>
      </c>
      <c r="K119">
        <v>1</v>
      </c>
      <c r="L119" s="5">
        <v>13</v>
      </c>
      <c r="M119" s="5">
        <f t="shared" si="3"/>
        <v>13</v>
      </c>
      <c r="N119" s="5">
        <f t="shared" si="4"/>
        <v>13</v>
      </c>
      <c r="O119" t="s">
        <v>118</v>
      </c>
      <c r="P119" t="s">
        <v>208</v>
      </c>
      <c r="Q119" t="s">
        <v>150</v>
      </c>
      <c r="R119" t="s">
        <v>209</v>
      </c>
    </row>
    <row r="120" spans="1:19" ht="15.75" customHeight="1" x14ac:dyDescent="0.25">
      <c r="A120">
        <f t="shared" si="0"/>
        <v>3</v>
      </c>
      <c r="B120" t="str">
        <f t="shared" si="1"/>
        <v>20230923C</v>
      </c>
      <c r="C120">
        <f t="shared" si="2"/>
        <v>1</v>
      </c>
      <c r="D120" s="4">
        <v>45192</v>
      </c>
      <c r="E120" s="6" t="s">
        <v>30</v>
      </c>
      <c r="F120" t="s">
        <v>210</v>
      </c>
      <c r="G120" t="s">
        <v>211</v>
      </c>
      <c r="H120" t="s">
        <v>2</v>
      </c>
      <c r="I120" s="5">
        <v>25</v>
      </c>
      <c r="J120" t="s">
        <v>149</v>
      </c>
      <c r="K120">
        <v>1</v>
      </c>
      <c r="L120" s="5">
        <v>25</v>
      </c>
      <c r="M120" s="5">
        <f t="shared" si="3"/>
        <v>25</v>
      </c>
      <c r="N120" s="5">
        <f t="shared" si="4"/>
        <v>25</v>
      </c>
      <c r="O120" t="s">
        <v>118</v>
      </c>
      <c r="P120" t="s">
        <v>212</v>
      </c>
      <c r="Q120" t="s">
        <v>150</v>
      </c>
      <c r="R120" t="s">
        <v>213</v>
      </c>
    </row>
    <row r="121" spans="1:19" ht="15.75" customHeight="1" x14ac:dyDescent="0.25">
      <c r="A121">
        <f t="shared" si="0"/>
        <v>4</v>
      </c>
      <c r="B121" t="str">
        <f t="shared" si="1"/>
        <v>20230923D</v>
      </c>
      <c r="C121">
        <f t="shared" si="2"/>
        <v>1</v>
      </c>
      <c r="D121" s="4">
        <v>45192</v>
      </c>
      <c r="E121" s="6" t="s">
        <v>30</v>
      </c>
      <c r="F121" t="s">
        <v>214</v>
      </c>
      <c r="G121" t="s">
        <v>215</v>
      </c>
      <c r="H121" t="s">
        <v>2</v>
      </c>
      <c r="I121" s="5">
        <v>100</v>
      </c>
      <c r="J121" t="s">
        <v>1584</v>
      </c>
      <c r="K121">
        <v>1</v>
      </c>
      <c r="L121" s="5">
        <v>70</v>
      </c>
      <c r="M121" s="5">
        <f t="shared" si="3"/>
        <v>70</v>
      </c>
      <c r="N121" s="5">
        <f t="shared" si="4"/>
        <v>70</v>
      </c>
      <c r="O121" t="s">
        <v>1588</v>
      </c>
      <c r="P121" t="str">
        <f t="array" ref="P121">INDEX(Items!B$2:B$1090,MATCH($O121,Items!$A$2:$A$1090,0))</f>
        <v>Beep Card</v>
      </c>
      <c r="Q121" t="str">
        <f t="array" ref="Q121">INDEX(Items!C$2:C$1090,MATCH($O121,Items!$A$2:$A$1090,0))</f>
        <v>Debit Card</v>
      </c>
      <c r="R121" t="str">
        <f t="array" ref="R121">INDEX(Items!D$2:D$1090,MATCH($O121,Items!$A$2:$A$1090,0))</f>
        <v xml:space="preserve">Purse Value </v>
      </c>
      <c r="S121" t="s">
        <v>218</v>
      </c>
    </row>
    <row r="122" spans="1:19" ht="15.75" customHeight="1" x14ac:dyDescent="0.25">
      <c r="A122">
        <f t="shared" si="0"/>
        <v>4</v>
      </c>
      <c r="B122" t="str">
        <f t="shared" si="1"/>
        <v>20230923D</v>
      </c>
      <c r="C122">
        <f t="shared" si="2"/>
        <v>1</v>
      </c>
      <c r="D122" s="4">
        <v>45192</v>
      </c>
      <c r="E122" s="6" t="s">
        <v>30</v>
      </c>
      <c r="F122" t="s">
        <v>214</v>
      </c>
      <c r="G122" t="s">
        <v>215</v>
      </c>
      <c r="I122" s="5"/>
      <c r="J122" t="s">
        <v>1584</v>
      </c>
      <c r="K122">
        <v>1</v>
      </c>
      <c r="L122" s="5">
        <v>30</v>
      </c>
      <c r="M122" s="5">
        <f t="shared" si="3"/>
        <v>30</v>
      </c>
      <c r="N122" s="5">
        <f t="shared" si="4"/>
        <v>100</v>
      </c>
      <c r="O122" t="s">
        <v>1130</v>
      </c>
      <c r="P122" t="s">
        <v>214</v>
      </c>
      <c r="Q122" t="str">
        <f t="array" ref="Q122">INDEX(Items!C$2:C$1090,MATCH($O122,Items!$A$2:$A$1090,0))</f>
        <v>Service</v>
      </c>
      <c r="R122" t="str">
        <f t="array" ref="R122">INDEX(Items!D$2:D$1090,MATCH($O122,Items!$A$2:$A$1090,0))</f>
        <v>Fee</v>
      </c>
      <c r="S122" t="s">
        <v>220</v>
      </c>
    </row>
    <row r="123" spans="1:19" ht="15.75" customHeight="1" x14ac:dyDescent="0.25">
      <c r="A123">
        <f t="shared" si="0"/>
        <v>5</v>
      </c>
      <c r="B123" t="str">
        <f t="shared" si="1"/>
        <v>20230923E</v>
      </c>
      <c r="C123">
        <f t="shared" si="2"/>
        <v>1</v>
      </c>
      <c r="D123" s="4">
        <v>45192</v>
      </c>
      <c r="E123" s="6" t="s">
        <v>30</v>
      </c>
      <c r="F123" t="s">
        <v>221</v>
      </c>
      <c r="G123" t="s">
        <v>213</v>
      </c>
      <c r="H123" t="s">
        <v>2</v>
      </c>
      <c r="I123" s="5">
        <v>20</v>
      </c>
      <c r="J123" t="s">
        <v>149</v>
      </c>
      <c r="K123">
        <v>1</v>
      </c>
      <c r="L123" s="5">
        <v>20</v>
      </c>
      <c r="M123" s="5">
        <f t="shared" si="3"/>
        <v>20</v>
      </c>
      <c r="N123" s="5">
        <f t="shared" si="4"/>
        <v>20</v>
      </c>
      <c r="O123" t="s">
        <v>118</v>
      </c>
      <c r="P123" t="s">
        <v>221</v>
      </c>
      <c r="Q123" t="s">
        <v>150</v>
      </c>
      <c r="R123" t="s">
        <v>222</v>
      </c>
    </row>
    <row r="124" spans="1:19" ht="15.75" customHeight="1" x14ac:dyDescent="0.25">
      <c r="A124">
        <f t="shared" si="0"/>
        <v>6</v>
      </c>
      <c r="B124" t="str">
        <f t="shared" si="1"/>
        <v>20230923F</v>
      </c>
      <c r="C124">
        <f t="shared" si="2"/>
        <v>1</v>
      </c>
      <c r="D124" s="4">
        <v>45192</v>
      </c>
      <c r="E124" s="6" t="s">
        <v>30</v>
      </c>
      <c r="F124" t="s">
        <v>223</v>
      </c>
      <c r="G124" t="s">
        <v>224</v>
      </c>
      <c r="H124" t="s">
        <v>2</v>
      </c>
      <c r="I124" s="5">
        <v>75</v>
      </c>
      <c r="J124" t="s">
        <v>133</v>
      </c>
      <c r="K124">
        <v>1</v>
      </c>
      <c r="L124" s="5">
        <v>55</v>
      </c>
      <c r="M124" s="5">
        <f t="shared" si="3"/>
        <v>55</v>
      </c>
      <c r="N124" s="5">
        <f t="shared" si="4"/>
        <v>55</v>
      </c>
      <c r="O124" t="s">
        <v>118</v>
      </c>
      <c r="P124" t="s">
        <v>223</v>
      </c>
      <c r="Q124" t="s">
        <v>225</v>
      </c>
      <c r="R124" t="s">
        <v>226</v>
      </c>
    </row>
    <row r="125" spans="1:19" ht="15.75" customHeight="1" x14ac:dyDescent="0.25">
      <c r="A125">
        <f t="shared" si="0"/>
        <v>6</v>
      </c>
      <c r="B125" t="str">
        <f t="shared" si="1"/>
        <v>20230923F</v>
      </c>
      <c r="C125">
        <f t="shared" si="2"/>
        <v>1</v>
      </c>
      <c r="D125" s="4">
        <v>45192</v>
      </c>
      <c r="E125" s="6" t="s">
        <v>30</v>
      </c>
      <c r="F125" t="s">
        <v>223</v>
      </c>
      <c r="G125" t="s">
        <v>224</v>
      </c>
      <c r="I125" s="5"/>
      <c r="J125" t="s">
        <v>133</v>
      </c>
      <c r="K125">
        <v>1</v>
      </c>
      <c r="L125" s="5">
        <v>20</v>
      </c>
      <c r="M125" s="5">
        <f t="shared" si="3"/>
        <v>20</v>
      </c>
      <c r="N125" s="5">
        <f t="shared" si="4"/>
        <v>75</v>
      </c>
      <c r="O125" t="s">
        <v>118</v>
      </c>
      <c r="P125" t="s">
        <v>223</v>
      </c>
      <c r="Q125" t="s">
        <v>181</v>
      </c>
      <c r="R125" t="s">
        <v>227</v>
      </c>
    </row>
    <row r="126" spans="1:19" ht="15.75" customHeight="1" x14ac:dyDescent="0.25">
      <c r="A126">
        <f t="shared" si="0"/>
        <v>7</v>
      </c>
      <c r="B126" t="str">
        <f t="shared" si="1"/>
        <v>20230923G</v>
      </c>
      <c r="C126">
        <f t="shared" si="2"/>
        <v>1</v>
      </c>
      <c r="D126" s="4">
        <v>45192</v>
      </c>
      <c r="E126" s="6" t="s">
        <v>30</v>
      </c>
      <c r="F126" t="s">
        <v>228</v>
      </c>
      <c r="G126" t="s">
        <v>229</v>
      </c>
      <c r="H126" t="s">
        <v>22</v>
      </c>
      <c r="I126" s="5">
        <v>561</v>
      </c>
      <c r="J126" t="s">
        <v>230</v>
      </c>
      <c r="K126">
        <v>1</v>
      </c>
      <c r="L126" s="5">
        <v>60</v>
      </c>
      <c r="M126" s="5">
        <f t="shared" si="3"/>
        <v>60</v>
      </c>
      <c r="N126" s="5">
        <f t="shared" si="4"/>
        <v>60</v>
      </c>
      <c r="O126" t="s">
        <v>118</v>
      </c>
      <c r="P126" t="s">
        <v>231</v>
      </c>
      <c r="Q126" t="s">
        <v>232</v>
      </c>
      <c r="R126" t="s">
        <v>233</v>
      </c>
    </row>
    <row r="127" spans="1:19" ht="15.75" customHeight="1" x14ac:dyDescent="0.25">
      <c r="A127">
        <f t="shared" si="0"/>
        <v>7</v>
      </c>
      <c r="B127" t="str">
        <f t="shared" si="1"/>
        <v>20230923G</v>
      </c>
      <c r="C127">
        <f t="shared" si="2"/>
        <v>1</v>
      </c>
      <c r="D127" s="4">
        <v>45192</v>
      </c>
      <c r="E127" s="6" t="s">
        <v>30</v>
      </c>
      <c r="F127" t="s">
        <v>228</v>
      </c>
      <c r="G127" t="s">
        <v>229</v>
      </c>
      <c r="I127" s="5"/>
      <c r="J127" t="s">
        <v>104</v>
      </c>
      <c r="K127">
        <v>1</v>
      </c>
      <c r="L127" s="5">
        <v>119</v>
      </c>
      <c r="M127" s="5">
        <f t="shared" si="3"/>
        <v>119</v>
      </c>
      <c r="N127" s="5">
        <f t="shared" si="4"/>
        <v>179</v>
      </c>
      <c r="O127" t="s">
        <v>118</v>
      </c>
      <c r="Q127" t="s">
        <v>234</v>
      </c>
      <c r="R127" t="s">
        <v>235</v>
      </c>
    </row>
    <row r="128" spans="1:19" ht="15.75" customHeight="1" x14ac:dyDescent="0.25">
      <c r="A128">
        <f t="shared" si="0"/>
        <v>7</v>
      </c>
      <c r="B128" t="str">
        <f t="shared" si="1"/>
        <v>20230923G</v>
      </c>
      <c r="C128">
        <f t="shared" si="2"/>
        <v>1</v>
      </c>
      <c r="D128" s="4">
        <v>45192</v>
      </c>
      <c r="E128" s="6" t="s">
        <v>30</v>
      </c>
      <c r="F128" t="s">
        <v>228</v>
      </c>
      <c r="G128" t="s">
        <v>229</v>
      </c>
      <c r="I128" s="5"/>
      <c r="J128" t="s">
        <v>230</v>
      </c>
      <c r="K128">
        <v>1</v>
      </c>
      <c r="L128" s="5">
        <v>119</v>
      </c>
      <c r="M128" s="5">
        <f t="shared" si="3"/>
        <v>119</v>
      </c>
      <c r="N128" s="5">
        <f t="shared" si="4"/>
        <v>298</v>
      </c>
      <c r="O128" t="s">
        <v>118</v>
      </c>
      <c r="Q128" t="s">
        <v>236</v>
      </c>
      <c r="R128" t="s">
        <v>237</v>
      </c>
    </row>
    <row r="129" spans="1:19" ht="15.75" customHeight="1" x14ac:dyDescent="0.25">
      <c r="A129">
        <f t="shared" si="0"/>
        <v>7</v>
      </c>
      <c r="B129" t="str">
        <f t="shared" si="1"/>
        <v>20230923G</v>
      </c>
      <c r="C129">
        <f t="shared" si="2"/>
        <v>1</v>
      </c>
      <c r="D129" s="4">
        <v>45192</v>
      </c>
      <c r="E129" s="6" t="s">
        <v>30</v>
      </c>
      <c r="F129" t="s">
        <v>228</v>
      </c>
      <c r="G129" t="s">
        <v>229</v>
      </c>
      <c r="I129" s="5"/>
      <c r="J129" t="s">
        <v>230</v>
      </c>
      <c r="K129">
        <v>1</v>
      </c>
      <c r="L129" s="5">
        <v>199</v>
      </c>
      <c r="M129" s="5">
        <f t="shared" si="3"/>
        <v>199</v>
      </c>
      <c r="N129" s="5">
        <f t="shared" si="4"/>
        <v>497</v>
      </c>
      <c r="O129" t="s">
        <v>118</v>
      </c>
      <c r="Q129" t="s">
        <v>238</v>
      </c>
      <c r="R129" t="s">
        <v>239</v>
      </c>
    </row>
    <row r="130" spans="1:19" ht="15.75" customHeight="1" x14ac:dyDescent="0.25">
      <c r="A130">
        <f t="shared" si="0"/>
        <v>7</v>
      </c>
      <c r="B130" t="str">
        <f t="shared" si="1"/>
        <v>20230923G</v>
      </c>
      <c r="C130">
        <f t="shared" si="2"/>
        <v>1</v>
      </c>
      <c r="D130" s="4">
        <v>45192</v>
      </c>
      <c r="E130" s="6" t="s">
        <v>30</v>
      </c>
      <c r="F130" t="s">
        <v>228</v>
      </c>
      <c r="G130" t="s">
        <v>229</v>
      </c>
      <c r="I130" s="5"/>
      <c r="J130" t="s">
        <v>240</v>
      </c>
      <c r="K130">
        <v>1</v>
      </c>
      <c r="L130" s="5">
        <v>9</v>
      </c>
      <c r="M130" s="5">
        <f t="shared" si="3"/>
        <v>9</v>
      </c>
      <c r="N130" s="5">
        <f t="shared" si="4"/>
        <v>506</v>
      </c>
      <c r="O130" t="s">
        <v>118</v>
      </c>
      <c r="P130" t="s">
        <v>241</v>
      </c>
      <c r="Q130" t="s">
        <v>242</v>
      </c>
      <c r="R130" t="s">
        <v>243</v>
      </c>
    </row>
    <row r="131" spans="1:19" ht="15.75" customHeight="1" x14ac:dyDescent="0.25">
      <c r="A131">
        <f t="shared" si="0"/>
        <v>7</v>
      </c>
      <c r="B131" t="str">
        <f t="shared" si="1"/>
        <v>20230923G</v>
      </c>
      <c r="C131">
        <f t="shared" si="2"/>
        <v>1</v>
      </c>
      <c r="D131" s="4">
        <v>45192</v>
      </c>
      <c r="E131" s="6" t="s">
        <v>30</v>
      </c>
      <c r="F131" t="s">
        <v>228</v>
      </c>
      <c r="G131" t="s">
        <v>229</v>
      </c>
      <c r="I131" s="5"/>
      <c r="J131" t="s">
        <v>230</v>
      </c>
      <c r="K131">
        <v>1</v>
      </c>
      <c r="L131" s="5">
        <v>20</v>
      </c>
      <c r="M131" s="5">
        <f t="shared" si="3"/>
        <v>20</v>
      </c>
      <c r="N131" s="5">
        <f t="shared" si="4"/>
        <v>526</v>
      </c>
      <c r="O131" t="s">
        <v>118</v>
      </c>
      <c r="P131" t="str">
        <f t="array" ref="P131">INDEX(Items!B$2:B$1090,MATCH($O131,Items!$A$2:$A$1090,0))</f>
        <v xml:space="preserve"> </v>
      </c>
      <c r="Q131" t="s">
        <v>244</v>
      </c>
      <c r="R131" t="s">
        <v>245</v>
      </c>
    </row>
    <row r="132" spans="1:19" ht="15.75" customHeight="1" x14ac:dyDescent="0.25">
      <c r="A132">
        <f t="shared" si="0"/>
        <v>7</v>
      </c>
      <c r="B132" t="str">
        <f t="shared" si="1"/>
        <v>20230923G</v>
      </c>
      <c r="C132">
        <f t="shared" si="2"/>
        <v>1</v>
      </c>
      <c r="D132" s="4">
        <v>45192</v>
      </c>
      <c r="E132" s="6" t="s">
        <v>30</v>
      </c>
      <c r="F132" t="s">
        <v>228</v>
      </c>
      <c r="G132" t="s">
        <v>229</v>
      </c>
      <c r="I132" s="5"/>
      <c r="J132" t="s">
        <v>230</v>
      </c>
      <c r="K132">
        <v>1</v>
      </c>
      <c r="L132" s="5">
        <v>35</v>
      </c>
      <c r="M132" s="5">
        <f t="shared" si="3"/>
        <v>35</v>
      </c>
      <c r="N132" s="5">
        <f t="shared" si="4"/>
        <v>561</v>
      </c>
      <c r="O132" t="s">
        <v>118</v>
      </c>
      <c r="P132" t="str">
        <f t="array" ref="P132">INDEX(Items!B$2:B$1090,MATCH($O132,Items!$A$2:$A$1090,0))</f>
        <v xml:space="preserve"> </v>
      </c>
      <c r="Q132" t="s">
        <v>246</v>
      </c>
      <c r="R132" t="s">
        <v>121</v>
      </c>
    </row>
    <row r="133" spans="1:19" ht="15.75" customHeight="1" x14ac:dyDescent="0.25">
      <c r="A133">
        <f t="shared" si="0"/>
        <v>7</v>
      </c>
      <c r="B133" t="str">
        <f t="shared" si="1"/>
        <v>20230923G</v>
      </c>
      <c r="C133">
        <f t="shared" si="2"/>
        <v>1</v>
      </c>
      <c r="D133" s="4">
        <v>45192</v>
      </c>
      <c r="E133" s="6" t="s">
        <v>30</v>
      </c>
      <c r="F133" t="s">
        <v>228</v>
      </c>
      <c r="G133" t="s">
        <v>229</v>
      </c>
      <c r="I133" s="5"/>
      <c r="J133" t="s">
        <v>230</v>
      </c>
      <c r="K133">
        <v>1</v>
      </c>
      <c r="L133" s="5">
        <v>35</v>
      </c>
      <c r="M133" s="5">
        <f t="shared" si="3"/>
        <v>35</v>
      </c>
      <c r="N133" s="5">
        <f t="shared" si="4"/>
        <v>596</v>
      </c>
      <c r="O133" t="s">
        <v>118</v>
      </c>
      <c r="P133" t="str">
        <f t="array" ref="P133">INDEX(Items!B$2:B$1090,MATCH($O133,Items!$A$2:$A$1090,0))</f>
        <v xml:space="preserve"> </v>
      </c>
      <c r="Q133" t="s">
        <v>247</v>
      </c>
      <c r="R133" t="str">
        <f t="array" ref="R133">INDEX(Items!D$2:D$1090,MATCH($O133,Items!$A$2:$A$1090,0))</f>
        <v xml:space="preserve"> </v>
      </c>
    </row>
    <row r="134" spans="1:19" ht="15.75" customHeight="1" x14ac:dyDescent="0.25">
      <c r="A134">
        <f t="shared" si="0"/>
        <v>8</v>
      </c>
      <c r="B134" t="str">
        <f t="shared" si="1"/>
        <v>20230923H</v>
      </c>
      <c r="C134">
        <f t="shared" si="2"/>
        <v>1</v>
      </c>
      <c r="D134" s="4">
        <v>45192</v>
      </c>
      <c r="E134" s="6" t="s">
        <v>30</v>
      </c>
      <c r="F134" t="s">
        <v>248</v>
      </c>
      <c r="G134" t="s">
        <v>249</v>
      </c>
      <c r="H134" t="s">
        <v>2</v>
      </c>
      <c r="I134" s="5">
        <v>585</v>
      </c>
      <c r="J134" t="s">
        <v>230</v>
      </c>
      <c r="K134">
        <v>1</v>
      </c>
      <c r="L134" s="5">
        <v>350</v>
      </c>
      <c r="M134" s="5">
        <f t="shared" si="3"/>
        <v>350</v>
      </c>
      <c r="N134" s="5">
        <f t="shared" si="4"/>
        <v>350</v>
      </c>
      <c r="O134" t="s">
        <v>118</v>
      </c>
      <c r="P134" t="str">
        <f t="array" ref="P134">INDEX(Items!B$2:B$1090,MATCH($O134,Items!$A$2:$A$1090,0))</f>
        <v xml:space="preserve"> </v>
      </c>
      <c r="Q134" t="s">
        <v>250</v>
      </c>
      <c r="R134" t="str">
        <f t="array" ref="R134">INDEX(Items!D$2:D$1090,MATCH($O134,Items!$A$2:$A$1090,0))</f>
        <v xml:space="preserve"> </v>
      </c>
      <c r="S134" t="s">
        <v>251</v>
      </c>
    </row>
    <row r="135" spans="1:19" ht="15.75" customHeight="1" x14ac:dyDescent="0.25">
      <c r="A135">
        <f t="shared" si="0"/>
        <v>8</v>
      </c>
      <c r="B135" t="str">
        <f t="shared" si="1"/>
        <v>20230923H</v>
      </c>
      <c r="C135">
        <f t="shared" si="2"/>
        <v>1</v>
      </c>
      <c r="D135" s="4">
        <v>45192</v>
      </c>
      <c r="E135" s="6" t="s">
        <v>30</v>
      </c>
      <c r="F135" t="s">
        <v>248</v>
      </c>
      <c r="G135" t="s">
        <v>249</v>
      </c>
      <c r="I135" s="5"/>
      <c r="J135" t="s">
        <v>252</v>
      </c>
      <c r="K135">
        <v>1</v>
      </c>
      <c r="L135" s="5">
        <v>35</v>
      </c>
      <c r="M135" s="5">
        <f t="shared" si="3"/>
        <v>35</v>
      </c>
      <c r="N135" s="5">
        <f t="shared" si="4"/>
        <v>385</v>
      </c>
      <c r="O135" t="s">
        <v>118</v>
      </c>
      <c r="P135" t="str">
        <f t="array" ref="P135">INDEX(Items!B$2:B$1090,MATCH($O135,Items!$A$2:$A$1090,0))</f>
        <v xml:space="preserve"> </v>
      </c>
      <c r="Q135" t="s">
        <v>253</v>
      </c>
      <c r="R135" t="s">
        <v>254</v>
      </c>
    </row>
    <row r="136" spans="1:19" ht="15.75" customHeight="1" x14ac:dyDescent="0.25">
      <c r="A136">
        <f t="shared" si="0"/>
        <v>8</v>
      </c>
      <c r="B136" t="str">
        <f t="shared" si="1"/>
        <v>20230923H</v>
      </c>
      <c r="C136">
        <f t="shared" si="2"/>
        <v>1</v>
      </c>
      <c r="D136" s="4">
        <v>45192</v>
      </c>
      <c r="E136" s="6" t="s">
        <v>30</v>
      </c>
      <c r="F136" t="s">
        <v>248</v>
      </c>
      <c r="G136" t="s">
        <v>249</v>
      </c>
      <c r="I136" s="5"/>
      <c r="J136" t="s">
        <v>255</v>
      </c>
      <c r="K136">
        <v>1</v>
      </c>
      <c r="L136" s="5">
        <v>100</v>
      </c>
      <c r="M136" s="5">
        <f t="shared" si="3"/>
        <v>100</v>
      </c>
      <c r="N136" s="5">
        <f t="shared" si="4"/>
        <v>485</v>
      </c>
      <c r="O136" t="s">
        <v>118</v>
      </c>
      <c r="P136" t="s">
        <v>256</v>
      </c>
      <c r="Q136" t="s">
        <v>257</v>
      </c>
      <c r="S136" t="s">
        <v>258</v>
      </c>
    </row>
    <row r="137" spans="1:19" ht="15.75" customHeight="1" x14ac:dyDescent="0.25">
      <c r="A137">
        <f t="shared" si="0"/>
        <v>8</v>
      </c>
      <c r="B137" t="str">
        <f t="shared" si="1"/>
        <v>20230923H</v>
      </c>
      <c r="C137">
        <f t="shared" si="2"/>
        <v>1</v>
      </c>
      <c r="D137" s="4">
        <v>45192</v>
      </c>
      <c r="E137" s="6" t="s">
        <v>30</v>
      </c>
      <c r="F137" t="s">
        <v>248</v>
      </c>
      <c r="G137" t="s">
        <v>249</v>
      </c>
      <c r="I137" s="5"/>
      <c r="J137" t="s">
        <v>259</v>
      </c>
      <c r="K137">
        <v>1</v>
      </c>
      <c r="L137" s="5">
        <v>100</v>
      </c>
      <c r="M137" s="5">
        <f t="shared" si="3"/>
        <v>100</v>
      </c>
      <c r="N137" s="5">
        <f t="shared" si="4"/>
        <v>585</v>
      </c>
      <c r="O137" t="s">
        <v>118</v>
      </c>
      <c r="P137" t="str">
        <f t="array" ref="P137">INDEX(Items!B$2:B$1090,MATCH($O137,Items!$A$2:$A$1090,0))</f>
        <v xml:space="preserve"> </v>
      </c>
      <c r="Q137" t="s">
        <v>260</v>
      </c>
      <c r="R137" t="s">
        <v>261</v>
      </c>
    </row>
    <row r="138" spans="1:19" ht="15.75" customHeight="1" x14ac:dyDescent="0.25">
      <c r="A138">
        <f t="shared" si="0"/>
        <v>9</v>
      </c>
      <c r="B138" t="str">
        <f t="shared" si="1"/>
        <v>20230923I</v>
      </c>
      <c r="C138">
        <f t="shared" si="2"/>
        <v>1</v>
      </c>
      <c r="D138" s="4">
        <v>45192</v>
      </c>
      <c r="E138" s="6" t="s">
        <v>30</v>
      </c>
      <c r="F138" t="s">
        <v>262</v>
      </c>
      <c r="G138" t="s">
        <v>263</v>
      </c>
      <c r="H138" t="s">
        <v>2</v>
      </c>
      <c r="I138" s="5">
        <v>100</v>
      </c>
      <c r="J138" t="s">
        <v>166</v>
      </c>
      <c r="K138">
        <v>1</v>
      </c>
      <c r="L138" s="5">
        <v>100</v>
      </c>
      <c r="M138" s="5">
        <f t="shared" si="3"/>
        <v>100</v>
      </c>
      <c r="N138" s="5">
        <f t="shared" si="4"/>
        <v>100</v>
      </c>
      <c r="O138" t="s">
        <v>118</v>
      </c>
      <c r="P138" t="str">
        <f t="array" ref="P138">INDEX(Items!B$2:B$1090,MATCH($O138,Items!$A$2:$A$1090,0))</f>
        <v xml:space="preserve"> </v>
      </c>
      <c r="Q138" t="s">
        <v>264</v>
      </c>
      <c r="R138" t="s">
        <v>265</v>
      </c>
    </row>
    <row r="139" spans="1:19" ht="15.75" customHeight="1" x14ac:dyDescent="0.25">
      <c r="A139">
        <f t="shared" si="0"/>
        <v>10</v>
      </c>
      <c r="B139" t="str">
        <f t="shared" si="1"/>
        <v>20230923J</v>
      </c>
      <c r="C139">
        <f t="shared" si="2"/>
        <v>1</v>
      </c>
      <c r="D139" s="4">
        <v>45192</v>
      </c>
      <c r="E139" s="6" t="s">
        <v>30</v>
      </c>
      <c r="F139" t="s">
        <v>266</v>
      </c>
      <c r="G139" t="s">
        <v>267</v>
      </c>
      <c r="H139" t="s">
        <v>2</v>
      </c>
      <c r="I139" s="5">
        <v>320</v>
      </c>
      <c r="J139" t="s">
        <v>133</v>
      </c>
      <c r="K139">
        <v>1</v>
      </c>
      <c r="L139" s="5">
        <v>200</v>
      </c>
      <c r="M139" s="5">
        <f t="shared" si="3"/>
        <v>200</v>
      </c>
      <c r="N139" s="5">
        <f t="shared" si="4"/>
        <v>200</v>
      </c>
      <c r="O139" t="s">
        <v>118</v>
      </c>
      <c r="P139" t="str">
        <f t="array" ref="P139">INDEX(Items!B$2:B$1090,MATCH($O139,Items!$A$2:$A$1090,0))</f>
        <v xml:space="preserve"> </v>
      </c>
      <c r="Q139" t="s">
        <v>268</v>
      </c>
      <c r="R139" t="s">
        <v>269</v>
      </c>
    </row>
    <row r="140" spans="1:19" ht="15.75" customHeight="1" x14ac:dyDescent="0.25">
      <c r="A140">
        <f t="shared" si="0"/>
        <v>10</v>
      </c>
      <c r="B140" t="str">
        <f t="shared" si="1"/>
        <v>20230923J</v>
      </c>
      <c r="C140">
        <f t="shared" si="2"/>
        <v>1</v>
      </c>
      <c r="D140" s="4">
        <v>45192</v>
      </c>
      <c r="E140" s="6" t="s">
        <v>30</v>
      </c>
      <c r="F140" t="s">
        <v>266</v>
      </c>
      <c r="G140" t="s">
        <v>267</v>
      </c>
      <c r="I140" s="5"/>
      <c r="J140">
        <v>1</v>
      </c>
      <c r="K140">
        <v>2</v>
      </c>
      <c r="L140" s="5">
        <v>60</v>
      </c>
      <c r="M140" s="5">
        <f t="shared" si="3"/>
        <v>120</v>
      </c>
      <c r="N140" s="5">
        <f t="shared" si="4"/>
        <v>320</v>
      </c>
      <c r="O140" t="s">
        <v>118</v>
      </c>
      <c r="P140" t="str">
        <f t="array" ref="P140">INDEX(Items!B$2:B$1090,MATCH($O140,Items!$A$2:$A$1090,0))</f>
        <v xml:space="preserve"> </v>
      </c>
      <c r="Q140" t="s">
        <v>270</v>
      </c>
      <c r="R140" t="s">
        <v>271</v>
      </c>
    </row>
    <row r="141" spans="1:19" ht="15.75" customHeight="1" x14ac:dyDescent="0.25">
      <c r="A141">
        <f t="shared" si="0"/>
        <v>11</v>
      </c>
      <c r="B141" t="str">
        <f t="shared" si="1"/>
        <v>20230923K</v>
      </c>
      <c r="C141">
        <f t="shared" si="2"/>
        <v>1</v>
      </c>
      <c r="D141" s="4">
        <v>45192</v>
      </c>
      <c r="E141" s="6" t="s">
        <v>1339</v>
      </c>
      <c r="F141" t="str">
        <f t="array" ref="F141">INDEX(Establishment!B$2:B$1042,MATCH($E141,Establishment!$A$2:$A$1042,0))</f>
        <v>Holand Chinese Deli</v>
      </c>
      <c r="G141" t="str">
        <f t="array" ref="G141">INDEX(Establishment!C$2:C$1042,MATCH($E141,Establishment!$A$2:$A$1042,0))</f>
        <v>Binondo</v>
      </c>
      <c r="H141" t="s">
        <v>22</v>
      </c>
      <c r="I141" s="5">
        <v>1036</v>
      </c>
      <c r="J141" t="s">
        <v>166</v>
      </c>
      <c r="K141">
        <v>1</v>
      </c>
      <c r="L141" s="5">
        <v>260</v>
      </c>
      <c r="M141" s="5">
        <f t="shared" si="3"/>
        <v>260</v>
      </c>
      <c r="N141" s="5">
        <f t="shared" si="4"/>
        <v>260</v>
      </c>
      <c r="O141" t="s">
        <v>118</v>
      </c>
      <c r="P141" t="s">
        <v>274</v>
      </c>
      <c r="Q141" t="s">
        <v>275</v>
      </c>
      <c r="R141" t="s">
        <v>276</v>
      </c>
    </row>
    <row r="142" spans="1:19" ht="15.75" customHeight="1" x14ac:dyDescent="0.25">
      <c r="A142">
        <f t="shared" si="0"/>
        <v>11</v>
      </c>
      <c r="B142" t="str">
        <f t="shared" si="1"/>
        <v>20230923K</v>
      </c>
      <c r="C142">
        <f t="shared" si="2"/>
        <v>1</v>
      </c>
      <c r="D142" s="4">
        <v>45192</v>
      </c>
      <c r="E142" s="6" t="s">
        <v>1339</v>
      </c>
      <c r="F142" t="str">
        <f t="array" ref="F142">INDEX(Establishment!B$2:B$1042,MATCH($E142,Establishment!$A$2:$A$1042,0))</f>
        <v>Holand Chinese Deli</v>
      </c>
      <c r="G142" t="str">
        <f t="array" ref="G142">INDEX(Establishment!C$2:C$1042,MATCH($E142,Establishment!$A$2:$A$1042,0))</f>
        <v>Binondo</v>
      </c>
      <c r="I142" s="5"/>
      <c r="J142" t="s">
        <v>166</v>
      </c>
      <c r="K142">
        <v>2</v>
      </c>
      <c r="L142" s="5">
        <v>68</v>
      </c>
      <c r="M142" s="5">
        <f t="shared" si="3"/>
        <v>136</v>
      </c>
      <c r="N142" s="5">
        <f t="shared" si="4"/>
        <v>396</v>
      </c>
      <c r="O142" t="s">
        <v>118</v>
      </c>
      <c r="P142" t="s">
        <v>277</v>
      </c>
      <c r="Q142" t="s">
        <v>278</v>
      </c>
      <c r="R142" t="s">
        <v>279</v>
      </c>
    </row>
    <row r="143" spans="1:19" ht="15.75" customHeight="1" x14ac:dyDescent="0.25">
      <c r="A143">
        <f t="shared" si="0"/>
        <v>11</v>
      </c>
      <c r="B143" t="str">
        <f t="shared" si="1"/>
        <v>20230923K</v>
      </c>
      <c r="C143">
        <f t="shared" si="2"/>
        <v>1</v>
      </c>
      <c r="D143" s="4">
        <v>45192</v>
      </c>
      <c r="E143" s="6" t="s">
        <v>1339</v>
      </c>
      <c r="F143" t="str">
        <f t="array" ref="F143">INDEX(Establishment!B$2:B$1042,MATCH($E143,Establishment!$A$2:$A$1042,0))</f>
        <v>Holand Chinese Deli</v>
      </c>
      <c r="G143" t="str">
        <f t="array" ref="G143">INDEX(Establishment!C$2:C$1042,MATCH($E143,Establishment!$A$2:$A$1042,0))</f>
        <v>Binondo</v>
      </c>
      <c r="I143" s="5"/>
      <c r="J143" t="s">
        <v>133</v>
      </c>
      <c r="K143">
        <v>2</v>
      </c>
      <c r="L143" s="5">
        <v>145</v>
      </c>
      <c r="M143" s="5">
        <f t="shared" si="3"/>
        <v>290</v>
      </c>
      <c r="N143" s="5">
        <f t="shared" si="4"/>
        <v>686</v>
      </c>
      <c r="O143" t="s">
        <v>118</v>
      </c>
      <c r="P143" t="s">
        <v>277</v>
      </c>
      <c r="Q143" t="s">
        <v>280</v>
      </c>
      <c r="R143" t="s">
        <v>281</v>
      </c>
    </row>
    <row r="144" spans="1:19" ht="15.75" customHeight="1" x14ac:dyDescent="0.25">
      <c r="A144">
        <f t="shared" si="0"/>
        <v>11</v>
      </c>
      <c r="B144" t="str">
        <f t="shared" si="1"/>
        <v>20230923K</v>
      </c>
      <c r="C144">
        <f t="shared" si="2"/>
        <v>1</v>
      </c>
      <c r="D144" s="4">
        <v>45192</v>
      </c>
      <c r="E144" s="6" t="s">
        <v>1339</v>
      </c>
      <c r="F144" t="str">
        <f t="array" ref="F144">INDEX(Establishment!B$2:B$1042,MATCH($E144,Establishment!$A$2:$A$1042,0))</f>
        <v>Holand Chinese Deli</v>
      </c>
      <c r="G144" t="str">
        <f t="array" ref="G144">INDEX(Establishment!C$2:C$1042,MATCH($E144,Establishment!$A$2:$A$1042,0))</f>
        <v>Binondo</v>
      </c>
      <c r="I144" s="5"/>
      <c r="J144" s="3" t="s">
        <v>282</v>
      </c>
      <c r="K144">
        <v>1</v>
      </c>
      <c r="L144" s="5">
        <v>180</v>
      </c>
      <c r="M144" s="5">
        <f t="shared" si="3"/>
        <v>180</v>
      </c>
      <c r="N144" s="5">
        <f t="shared" si="4"/>
        <v>866</v>
      </c>
      <c r="O144" t="s">
        <v>118</v>
      </c>
      <c r="P144" t="s">
        <v>277</v>
      </c>
      <c r="Q144" t="s">
        <v>283</v>
      </c>
      <c r="R144" t="s">
        <v>284</v>
      </c>
    </row>
    <row r="145" spans="1:19" ht="15.75" customHeight="1" x14ac:dyDescent="0.25">
      <c r="A145">
        <f t="shared" si="0"/>
        <v>11</v>
      </c>
      <c r="B145" t="str">
        <f t="shared" si="1"/>
        <v>20230923K</v>
      </c>
      <c r="C145">
        <f t="shared" si="2"/>
        <v>1</v>
      </c>
      <c r="D145" s="4">
        <v>45192</v>
      </c>
      <c r="E145" s="6" t="s">
        <v>1339</v>
      </c>
      <c r="F145" t="str">
        <f t="array" ref="F145">INDEX(Establishment!B$2:B$1042,MATCH($E145,Establishment!$A$2:$A$1042,0))</f>
        <v>Holand Chinese Deli</v>
      </c>
      <c r="G145" t="str">
        <f t="array" ref="G145">INDEX(Establishment!C$2:C$1042,MATCH($E145,Establishment!$A$2:$A$1042,0))</f>
        <v>Binondo</v>
      </c>
      <c r="I145" s="5"/>
      <c r="J145" s="3" t="s">
        <v>282</v>
      </c>
      <c r="K145">
        <v>1</v>
      </c>
      <c r="L145" s="5">
        <v>170</v>
      </c>
      <c r="M145" s="5">
        <f t="shared" si="3"/>
        <v>170</v>
      </c>
      <c r="N145" s="5">
        <f t="shared" si="4"/>
        <v>1036</v>
      </c>
      <c r="O145" t="s">
        <v>118</v>
      </c>
      <c r="P145" t="s">
        <v>277</v>
      </c>
      <c r="Q145" t="s">
        <v>283</v>
      </c>
      <c r="R145" t="s">
        <v>285</v>
      </c>
    </row>
    <row r="146" spans="1:19" ht="15.75" customHeight="1" x14ac:dyDescent="0.25">
      <c r="A146">
        <f t="shared" si="0"/>
        <v>12</v>
      </c>
      <c r="B146" t="str">
        <f t="shared" si="1"/>
        <v>20230923L</v>
      </c>
      <c r="C146">
        <f t="shared" si="2"/>
        <v>1</v>
      </c>
      <c r="D146" s="4">
        <v>45192</v>
      </c>
      <c r="E146" s="6" t="s">
        <v>30</v>
      </c>
      <c r="F146" s="7" t="s">
        <v>286</v>
      </c>
      <c r="G146" t="s">
        <v>287</v>
      </c>
      <c r="H146" t="s">
        <v>2</v>
      </c>
      <c r="I146" s="5">
        <v>42</v>
      </c>
      <c r="J146" t="s">
        <v>166</v>
      </c>
      <c r="K146">
        <v>1</v>
      </c>
      <c r="L146" s="5">
        <v>42</v>
      </c>
      <c r="M146" s="5">
        <f t="shared" si="3"/>
        <v>42</v>
      </c>
      <c r="N146" s="5">
        <f t="shared" si="4"/>
        <v>42</v>
      </c>
      <c r="O146" t="s">
        <v>118</v>
      </c>
      <c r="P146" t="s">
        <v>288</v>
      </c>
      <c r="Q146" t="s">
        <v>289</v>
      </c>
      <c r="R146" t="s">
        <v>290</v>
      </c>
    </row>
    <row r="147" spans="1:19" ht="15.75" customHeight="1" x14ac:dyDescent="0.25">
      <c r="A147">
        <f t="shared" si="0"/>
        <v>13</v>
      </c>
      <c r="B147" t="str">
        <f t="shared" si="1"/>
        <v>20230923M</v>
      </c>
      <c r="C147">
        <f t="shared" si="2"/>
        <v>1</v>
      </c>
      <c r="D147" s="4">
        <v>45192</v>
      </c>
      <c r="E147" s="6" t="s">
        <v>30</v>
      </c>
      <c r="F147" t="s">
        <v>210</v>
      </c>
      <c r="G147" t="s">
        <v>291</v>
      </c>
      <c r="H147" t="s">
        <v>292</v>
      </c>
      <c r="I147" s="5">
        <v>25</v>
      </c>
      <c r="J147" t="s">
        <v>149</v>
      </c>
      <c r="K147">
        <v>1</v>
      </c>
      <c r="L147" s="5">
        <v>22</v>
      </c>
      <c r="M147" s="5">
        <f t="shared" si="3"/>
        <v>22</v>
      </c>
      <c r="N147" s="5">
        <f t="shared" si="4"/>
        <v>22</v>
      </c>
      <c r="O147" t="s">
        <v>118</v>
      </c>
      <c r="P147" t="s">
        <v>212</v>
      </c>
      <c r="Q147" t="s">
        <v>150</v>
      </c>
      <c r="R147" t="s">
        <v>213</v>
      </c>
    </row>
    <row r="148" spans="1:19" ht="15.75" customHeight="1" x14ac:dyDescent="0.25">
      <c r="A148">
        <f t="shared" si="0"/>
        <v>14</v>
      </c>
      <c r="B148" t="str">
        <f t="shared" si="1"/>
        <v>20230923N</v>
      </c>
      <c r="C148">
        <f t="shared" si="2"/>
        <v>1</v>
      </c>
      <c r="D148" s="4">
        <v>45192</v>
      </c>
      <c r="E148" s="6" t="s">
        <v>30</v>
      </c>
      <c r="F148" t="s">
        <v>207</v>
      </c>
      <c r="G148" t="s">
        <v>293</v>
      </c>
      <c r="H148" t="s">
        <v>292</v>
      </c>
      <c r="I148" s="5">
        <v>13</v>
      </c>
      <c r="J148" t="s">
        <v>149</v>
      </c>
      <c r="K148">
        <v>1</v>
      </c>
      <c r="L148" s="5">
        <v>13</v>
      </c>
      <c r="M148" s="5">
        <f t="shared" si="3"/>
        <v>13</v>
      </c>
      <c r="N148" s="5">
        <f t="shared" si="4"/>
        <v>13</v>
      </c>
      <c r="O148" t="s">
        <v>118</v>
      </c>
      <c r="P148" t="s">
        <v>208</v>
      </c>
      <c r="Q148" t="s">
        <v>150</v>
      </c>
      <c r="R148" t="s">
        <v>209</v>
      </c>
    </row>
    <row r="149" spans="1:19" ht="15.75" customHeight="1" x14ac:dyDescent="0.25">
      <c r="A149">
        <f t="shared" si="0"/>
        <v>15</v>
      </c>
      <c r="B149" t="str">
        <f t="shared" si="1"/>
        <v>20230923O</v>
      </c>
      <c r="C149">
        <f t="shared" si="2"/>
        <v>1</v>
      </c>
      <c r="D149" s="4">
        <v>45192</v>
      </c>
      <c r="E149" s="6" t="s">
        <v>30</v>
      </c>
      <c r="F149" t="s">
        <v>147</v>
      </c>
      <c r="G149" t="s">
        <v>294</v>
      </c>
      <c r="H149" t="s">
        <v>2</v>
      </c>
      <c r="I149" s="5">
        <v>14</v>
      </c>
      <c r="J149" t="s">
        <v>149</v>
      </c>
      <c r="K149">
        <v>1</v>
      </c>
      <c r="L149" s="5">
        <v>14</v>
      </c>
      <c r="M149" s="5">
        <f t="shared" si="3"/>
        <v>14</v>
      </c>
      <c r="N149" s="5">
        <f t="shared" si="4"/>
        <v>14</v>
      </c>
      <c r="O149" t="s">
        <v>118</v>
      </c>
      <c r="P149" t="s">
        <v>147</v>
      </c>
      <c r="Q149" t="s">
        <v>150</v>
      </c>
      <c r="R149" t="s">
        <v>206</v>
      </c>
    </row>
    <row r="150" spans="1:19" ht="15.75" customHeight="1" x14ac:dyDescent="0.25">
      <c r="A150">
        <f t="shared" si="0"/>
        <v>1</v>
      </c>
      <c r="B150" t="str">
        <f t="shared" si="1"/>
        <v>20230924A</v>
      </c>
      <c r="C150">
        <f t="shared" si="2"/>
        <v>1</v>
      </c>
      <c r="D150" s="4">
        <v>45193</v>
      </c>
      <c r="E150" s="6" t="s">
        <v>30</v>
      </c>
      <c r="F150" t="s">
        <v>147</v>
      </c>
      <c r="G150" t="s">
        <v>148</v>
      </c>
      <c r="H150" t="s">
        <v>2</v>
      </c>
      <c r="I150" s="5">
        <v>12</v>
      </c>
      <c r="J150" t="s">
        <v>149</v>
      </c>
      <c r="K150">
        <v>1</v>
      </c>
      <c r="L150" s="5">
        <v>12</v>
      </c>
      <c r="M150" s="5">
        <f t="shared" si="3"/>
        <v>12</v>
      </c>
      <c r="N150" s="5">
        <f t="shared" si="4"/>
        <v>12</v>
      </c>
      <c r="O150" t="s">
        <v>118</v>
      </c>
      <c r="P150" t="str">
        <f t="array" ref="P150">INDEX(Items!B$2:B$1090,MATCH($O150,Items!$A$2:$A$1090,0))</f>
        <v xml:space="preserve"> </v>
      </c>
      <c r="Q150" t="s">
        <v>150</v>
      </c>
      <c r="R150" t="s">
        <v>151</v>
      </c>
    </row>
    <row r="151" spans="1:19" ht="15.75" customHeight="1" x14ac:dyDescent="0.25">
      <c r="A151">
        <f t="shared" si="0"/>
        <v>2</v>
      </c>
      <c r="B151" t="str">
        <f t="shared" si="1"/>
        <v>20230924B</v>
      </c>
      <c r="C151">
        <f t="shared" si="2"/>
        <v>1</v>
      </c>
      <c r="D151" s="4">
        <v>45193</v>
      </c>
      <c r="E151" s="6" t="s">
        <v>295</v>
      </c>
      <c r="F151" t="str">
        <f t="array" ref="F151">INDEX(Establishment!B$2:B$1042,MATCH($E151,Establishment!$A$2:$A$1042,0))</f>
        <v>Metro Department</v>
      </c>
      <c r="G151" t="str">
        <f t="array" ref="G151">INDEX(Establishment!C$2:C$1042,MATCH($E151,Establishment!$A$2:$A$1042,0))</f>
        <v>Market Market, BGC</v>
      </c>
      <c r="H151" t="s">
        <v>22</v>
      </c>
      <c r="I151" s="5">
        <v>358</v>
      </c>
      <c r="J151" t="s">
        <v>255</v>
      </c>
      <c r="K151">
        <v>2</v>
      </c>
      <c r="L151" s="5">
        <v>179</v>
      </c>
      <c r="M151" s="5">
        <f t="shared" si="3"/>
        <v>358</v>
      </c>
      <c r="N151" s="5">
        <f t="shared" si="4"/>
        <v>358</v>
      </c>
      <c r="O151" t="s">
        <v>118</v>
      </c>
      <c r="P151" t="s">
        <v>296</v>
      </c>
      <c r="Q151" t="s">
        <v>297</v>
      </c>
      <c r="R151" t="s">
        <v>298</v>
      </c>
    </row>
    <row r="152" spans="1:19" ht="15.75" customHeight="1" x14ac:dyDescent="0.25">
      <c r="A152">
        <f t="shared" si="0"/>
        <v>3</v>
      </c>
      <c r="B152" t="str">
        <f t="shared" si="1"/>
        <v>20230924C</v>
      </c>
      <c r="C152">
        <f t="shared" si="2"/>
        <v>1</v>
      </c>
      <c r="D152" s="4">
        <v>45193</v>
      </c>
      <c r="E152" s="6" t="s">
        <v>199</v>
      </c>
      <c r="F152" t="str">
        <f t="array" ref="F152">INDEX(Establishment!B$2:B$1042,MATCH($E152,Establishment!$A$2:$A$1042,0))</f>
        <v>Metro Grocery</v>
      </c>
      <c r="G152" t="str">
        <f t="array" ref="G152">INDEX(Establishment!C$2:C$1042,MATCH($E152,Establishment!$A$2:$A$1042,0))</f>
        <v>Market Market, BGC</v>
      </c>
      <c r="H152" t="s">
        <v>22</v>
      </c>
      <c r="I152" s="5">
        <v>1287.25</v>
      </c>
      <c r="J152" t="s">
        <v>157</v>
      </c>
      <c r="K152">
        <v>1</v>
      </c>
      <c r="L152" s="5">
        <v>1287.25</v>
      </c>
      <c r="M152" s="5">
        <f t="shared" si="3"/>
        <v>1287.25</v>
      </c>
      <c r="N152" s="5">
        <f t="shared" si="4"/>
        <v>1287.25</v>
      </c>
      <c r="O152" t="s">
        <v>113</v>
      </c>
      <c r="P152" t="str">
        <f t="array" ref="P152">INDEX(Items!B$2:B$1090,MATCH($O152,Items!$A$2:$A$1090,0))</f>
        <v>Items</v>
      </c>
      <c r="Q152" t="str">
        <f t="array" ref="Q152">INDEX(Items!C$2:C$1090,MATCH($O152,Items!$A$2:$A$1090,0))</f>
        <v>Unliquidated</v>
      </c>
      <c r="R152">
        <f t="array" ref="R152">INDEX(Items!D$2:D$1090,MATCH($O152,Items!$A$2:$A$1090,0))</f>
        <v>0</v>
      </c>
    </row>
    <row r="153" spans="1:19" ht="15.75" customHeight="1" x14ac:dyDescent="0.25">
      <c r="A153">
        <f t="shared" si="0"/>
        <v>4</v>
      </c>
      <c r="B153" t="str">
        <f t="shared" si="1"/>
        <v>20230924D</v>
      </c>
      <c r="C153">
        <f t="shared" si="2"/>
        <v>1</v>
      </c>
      <c r="D153" s="4">
        <v>45193</v>
      </c>
      <c r="E153" s="6" t="s">
        <v>299</v>
      </c>
      <c r="F153" t="str">
        <f t="array" ref="F153">INDEX(Establishment!B$2:B$1042,MATCH($E153,Establishment!$A$2:$A$1042,0))</f>
        <v xml:space="preserve">Metro Pharmacy </v>
      </c>
      <c r="G153" t="str">
        <f t="array" ref="G153">INDEX(Establishment!C$2:C$1042,MATCH($E153,Establishment!$A$2:$A$1042,0))</f>
        <v>Market Market, BGC</v>
      </c>
      <c r="H153" t="s">
        <v>22</v>
      </c>
      <c r="I153" s="5">
        <v>1575.35</v>
      </c>
      <c r="J153" t="s">
        <v>58</v>
      </c>
      <c r="K153">
        <v>10</v>
      </c>
      <c r="L153" s="5">
        <v>79.5</v>
      </c>
      <c r="M153" s="5">
        <f t="shared" si="3"/>
        <v>795</v>
      </c>
      <c r="N153" s="5">
        <f t="shared" si="4"/>
        <v>795</v>
      </c>
      <c r="O153" t="s">
        <v>64</v>
      </c>
      <c r="P153" t="str">
        <f t="array" ref="P153">INDEX(Items!B$2:B$1090,MATCH($O153,Items!$A$2:$A$1090,0))</f>
        <v>Empagliflozin Linagliptin</v>
      </c>
      <c r="Q153" t="str">
        <f t="array" ref="Q153">INDEX(Items!C$2:C$1090,MATCH($O153,Items!$A$2:$A$1090,0))</f>
        <v>Glyxambi</v>
      </c>
      <c r="R153" t="str">
        <f t="array" ref="R153">INDEX(Items!D$2:D$1090,MATCH($O153,Items!$A$2:$A$1090,0))</f>
        <v>25mg/5mg</v>
      </c>
    </row>
    <row r="154" spans="1:19" ht="15.75" customHeight="1" x14ac:dyDescent="0.25">
      <c r="A154">
        <f t="shared" si="0"/>
        <v>4</v>
      </c>
      <c r="B154" t="str">
        <f t="shared" si="1"/>
        <v>20230924D</v>
      </c>
      <c r="C154">
        <f t="shared" si="2"/>
        <v>1</v>
      </c>
      <c r="D154" s="4">
        <v>45193</v>
      </c>
      <c r="E154" s="6" t="s">
        <v>299</v>
      </c>
      <c r="F154" t="str">
        <f t="array" ref="F154">INDEX(Establishment!B$2:B$1042,MATCH($E154,Establishment!$A$2:$A$1042,0))</f>
        <v xml:space="preserve">Metro Pharmacy </v>
      </c>
      <c r="G154" t="str">
        <f t="array" ref="G154">INDEX(Establishment!C$2:C$1042,MATCH($E154,Establishment!$A$2:$A$1042,0))</f>
        <v>Market Market, BGC</v>
      </c>
      <c r="I154" s="5"/>
      <c r="J154" t="s">
        <v>58</v>
      </c>
      <c r="K154">
        <v>31</v>
      </c>
      <c r="L154" s="5">
        <v>3.5</v>
      </c>
      <c r="M154" s="5">
        <f t="shared" si="3"/>
        <v>108.5</v>
      </c>
      <c r="N154" s="5">
        <f t="shared" si="4"/>
        <v>903.5</v>
      </c>
      <c r="O154" t="s">
        <v>300</v>
      </c>
      <c r="P154" t="str">
        <f t="array" ref="P154">INDEX(Items!B$2:B$1090,MATCH($O154,Items!$A$2:$A$1090,0))</f>
        <v>Right Med</v>
      </c>
      <c r="Q154" t="str">
        <f t="array" ref="Q154">INDEX(Items!C$2:C$1090,MATCH($O154,Items!$A$2:$A$1090,0))</f>
        <v>Methformin</v>
      </c>
      <c r="R154" t="str">
        <f t="array" ref="R154">INDEX(Items!D$2:D$1090,MATCH($O154,Items!$A$2:$A$1090,0))</f>
        <v>500mg</v>
      </c>
    </row>
    <row r="155" spans="1:19" ht="15.75" customHeight="1" x14ac:dyDescent="0.25">
      <c r="A155">
        <f t="shared" si="0"/>
        <v>4</v>
      </c>
      <c r="B155" t="str">
        <f t="shared" si="1"/>
        <v>20230924D</v>
      </c>
      <c r="C155">
        <f t="shared" si="2"/>
        <v>1</v>
      </c>
      <c r="D155" s="4">
        <v>45193</v>
      </c>
      <c r="E155" s="6" t="s">
        <v>299</v>
      </c>
      <c r="F155" t="str">
        <f t="array" ref="F155">INDEX(Establishment!B$2:B$1042,MATCH($E155,Establishment!$A$2:$A$1042,0))</f>
        <v xml:space="preserve">Metro Pharmacy </v>
      </c>
      <c r="G155" t="str">
        <f t="array" ref="G155">INDEX(Establishment!C$2:C$1042,MATCH($E155,Establishment!$A$2:$A$1042,0))</f>
        <v>Market Market, BGC</v>
      </c>
      <c r="I155" s="5"/>
      <c r="J155" t="s">
        <v>58</v>
      </c>
      <c r="K155">
        <v>6</v>
      </c>
      <c r="L155" s="5">
        <v>3.35</v>
      </c>
      <c r="M155" s="5">
        <f t="shared" si="3"/>
        <v>20.100000000000001</v>
      </c>
      <c r="N155" s="5">
        <f t="shared" si="4"/>
        <v>923.6</v>
      </c>
      <c r="O155" t="s">
        <v>301</v>
      </c>
      <c r="P155" t="str">
        <f t="array" ref="P155">INDEX(Items!B$2:B$1090,MATCH($O155,Items!$A$2:$A$1090,0))</f>
        <v>Unilab</v>
      </c>
      <c r="Q155" t="str">
        <f t="array" ref="Q155">INDEX(Items!C$2:C$1090,MATCH($O155,Items!$A$2:$A$1090,0))</f>
        <v>Aspirin EC</v>
      </c>
      <c r="R155" t="str">
        <f t="array" ref="R155">INDEX(Items!D$2:D$1090,MATCH($O155,Items!$A$2:$A$1090,0))</f>
        <v>80mg</v>
      </c>
    </row>
    <row r="156" spans="1:19" ht="15.75" customHeight="1" x14ac:dyDescent="0.25">
      <c r="A156">
        <f t="shared" si="0"/>
        <v>4</v>
      </c>
      <c r="B156" t="str">
        <f t="shared" si="1"/>
        <v>20230924D</v>
      </c>
      <c r="C156">
        <f t="shared" si="2"/>
        <v>1</v>
      </c>
      <c r="D156" s="4">
        <v>45193</v>
      </c>
      <c r="E156" s="6" t="s">
        <v>299</v>
      </c>
      <c r="F156" t="str">
        <f t="array" ref="F156">INDEX(Establishment!B$2:B$1042,MATCH($E156,Establishment!$A$2:$A$1042,0))</f>
        <v xml:space="preserve">Metro Pharmacy </v>
      </c>
      <c r="G156" t="str">
        <f t="array" ref="G156">INDEX(Establishment!C$2:C$1042,MATCH($E156,Establishment!$A$2:$A$1042,0))</f>
        <v>Market Market, BGC</v>
      </c>
      <c r="I156" s="5"/>
      <c r="J156" t="s">
        <v>58</v>
      </c>
      <c r="K156">
        <v>13</v>
      </c>
      <c r="L156" s="5">
        <v>29.5</v>
      </c>
      <c r="M156" s="5">
        <f t="shared" si="3"/>
        <v>383.5</v>
      </c>
      <c r="N156" s="5">
        <f t="shared" si="4"/>
        <v>1307.0999999999999</v>
      </c>
      <c r="O156" t="s">
        <v>302</v>
      </c>
      <c r="P156" t="str">
        <f t="array" ref="P156">INDEX(Items!B$2:B$1090,MATCH($O156,Items!$A$2:$A$1090,0))</f>
        <v>Rovista</v>
      </c>
      <c r="Q156" t="str">
        <f t="array" ref="Q156">INDEX(Items!C$2:C$1090,MATCH($O156,Items!$A$2:$A$1090,0))</f>
        <v>Rosuvastatin</v>
      </c>
      <c r="R156" t="str">
        <f t="array" ref="R156">INDEX(Items!D$2:D$1090,MATCH($O156,Items!$A$2:$A$1090,0))</f>
        <v>10mg</v>
      </c>
    </row>
    <row r="157" spans="1:19" ht="15.75" customHeight="1" x14ac:dyDescent="0.25">
      <c r="A157">
        <f t="shared" si="0"/>
        <v>4</v>
      </c>
      <c r="B157" t="str">
        <f t="shared" si="1"/>
        <v>20230924D</v>
      </c>
      <c r="C157">
        <f t="shared" si="2"/>
        <v>1</v>
      </c>
      <c r="D157" s="4">
        <v>45193</v>
      </c>
      <c r="E157" s="6" t="s">
        <v>299</v>
      </c>
      <c r="F157" t="str">
        <f t="array" ref="F157">INDEX(Establishment!B$2:B$1042,MATCH($E157,Establishment!$A$2:$A$1042,0))</f>
        <v xml:space="preserve">Metro Pharmacy </v>
      </c>
      <c r="G157" t="str">
        <f t="array" ref="G157">INDEX(Establishment!C$2:C$1042,MATCH($E157,Establishment!$A$2:$A$1042,0))</f>
        <v>Market Market, BGC</v>
      </c>
      <c r="I157" s="5"/>
      <c r="J157" t="s">
        <v>58</v>
      </c>
      <c r="K157">
        <v>1</v>
      </c>
      <c r="L157" s="5">
        <v>70</v>
      </c>
      <c r="M157" s="5">
        <f t="shared" si="3"/>
        <v>70</v>
      </c>
      <c r="N157" s="5">
        <f t="shared" si="4"/>
        <v>1377.1</v>
      </c>
      <c r="O157" t="s">
        <v>303</v>
      </c>
      <c r="P157" t="str">
        <f t="array" ref="P157">INDEX(Items!B$2:B$1090,MATCH($O157,Items!$A$2:$A$1090,0))</f>
        <v>Forti-D</v>
      </c>
      <c r="Q157" t="str">
        <f t="array" ref="Q157">INDEX(Items!C$2:C$1090,MATCH($O157,Items!$A$2:$A$1090,0))</f>
        <v>Colecalciferol (Vitamin D)</v>
      </c>
      <c r="R157" t="str">
        <f t="array" ref="R157">INDEX(Items!D$2:D$1090,MATCH($O157,Items!$A$2:$A$1090,0))</f>
        <v>500UI Soft Gel</v>
      </c>
    </row>
    <row r="158" spans="1:19" ht="15.75" customHeight="1" x14ac:dyDescent="0.25">
      <c r="A158">
        <f t="shared" si="0"/>
        <v>4</v>
      </c>
      <c r="B158" t="str">
        <f t="shared" si="1"/>
        <v>20230924D</v>
      </c>
      <c r="C158">
        <f t="shared" si="2"/>
        <v>1</v>
      </c>
      <c r="D158" s="4">
        <v>45193</v>
      </c>
      <c r="E158" s="6" t="s">
        <v>299</v>
      </c>
      <c r="F158" t="str">
        <f t="array" ref="F158">INDEX(Establishment!B$2:B$1042,MATCH($E158,Establishment!$A$2:$A$1042,0))</f>
        <v xml:space="preserve">Metro Pharmacy </v>
      </c>
      <c r="G158" t="str">
        <f t="array" ref="G158">INDEX(Establishment!C$2:C$1042,MATCH($E158,Establishment!$A$2:$A$1042,0))</f>
        <v>Market Market, BGC</v>
      </c>
      <c r="I158" s="5"/>
      <c r="J158" t="s">
        <v>58</v>
      </c>
      <c r="K158">
        <v>1</v>
      </c>
      <c r="L158" s="5">
        <v>211.25</v>
      </c>
      <c r="M158" s="5">
        <f t="shared" si="3"/>
        <v>211.25</v>
      </c>
      <c r="N158" s="5">
        <f t="shared" si="4"/>
        <v>1588.35</v>
      </c>
      <c r="O158" t="s">
        <v>304</v>
      </c>
      <c r="P158" t="str">
        <f t="array" ref="P158">INDEX(Items!B$2:B$1090,MATCH($O158,Items!$A$2:$A$1090,0))</f>
        <v>Enervon</v>
      </c>
      <c r="Q158" t="str">
        <f t="array" ref="Q158">INDEX(Items!C$2:C$1090,MATCH($O158,Items!$A$2:$A$1090,0))</f>
        <v>Multivitamins</v>
      </c>
      <c r="R158">
        <f t="array" ref="R158">INDEX(Items!D$2:D$1090,MATCH($O158,Items!$A$2:$A$1090,0))</f>
        <v>30</v>
      </c>
      <c r="S158" t="s">
        <v>305</v>
      </c>
    </row>
    <row r="159" spans="1:19" ht="15.75" customHeight="1" x14ac:dyDescent="0.25">
      <c r="A159">
        <f t="shared" si="0"/>
        <v>5</v>
      </c>
      <c r="B159" t="str">
        <f t="shared" si="1"/>
        <v>20230924E</v>
      </c>
      <c r="C159">
        <f t="shared" si="2"/>
        <v>1</v>
      </c>
      <c r="D159" s="4">
        <v>45193</v>
      </c>
      <c r="E159" s="6" t="s">
        <v>30</v>
      </c>
      <c r="F159" t="s">
        <v>306</v>
      </c>
      <c r="G159" t="s">
        <v>199</v>
      </c>
      <c r="H159" t="s">
        <v>2</v>
      </c>
      <c r="I159" s="5"/>
      <c r="J159" t="s">
        <v>133</v>
      </c>
      <c r="K159">
        <v>1</v>
      </c>
      <c r="L159" s="5">
        <v>105</v>
      </c>
      <c r="M159" s="5">
        <f t="shared" si="3"/>
        <v>105</v>
      </c>
      <c r="N159" s="5">
        <f t="shared" si="4"/>
        <v>105</v>
      </c>
      <c r="O159" t="s">
        <v>118</v>
      </c>
      <c r="P159" t="str">
        <f t="array" ref="P159">INDEX(Items!B$2:B$1090,MATCH($O159,Items!$A$2:$A$1090,0))</f>
        <v xml:space="preserve"> </v>
      </c>
      <c r="Q159" t="s">
        <v>307</v>
      </c>
      <c r="R159" t="s">
        <v>308</v>
      </c>
    </row>
    <row r="160" spans="1:19" ht="15.75" customHeight="1" x14ac:dyDescent="0.25">
      <c r="A160">
        <f t="shared" si="0"/>
        <v>6</v>
      </c>
      <c r="B160" t="str">
        <f t="shared" si="1"/>
        <v>20230924F</v>
      </c>
      <c r="C160">
        <f t="shared" si="2"/>
        <v>1</v>
      </c>
      <c r="D160" s="4">
        <v>45193</v>
      </c>
      <c r="E160" s="6" t="s">
        <v>30</v>
      </c>
      <c r="F160" t="s">
        <v>306</v>
      </c>
      <c r="G160" t="s">
        <v>199</v>
      </c>
      <c r="H160" t="s">
        <v>2</v>
      </c>
      <c r="I160" s="5"/>
      <c r="J160" t="s">
        <v>133</v>
      </c>
      <c r="K160">
        <v>1</v>
      </c>
      <c r="L160" s="5">
        <v>79</v>
      </c>
      <c r="M160" s="5">
        <f t="shared" si="3"/>
        <v>79</v>
      </c>
      <c r="N160" s="5">
        <f t="shared" si="4"/>
        <v>79</v>
      </c>
      <c r="O160" t="s">
        <v>118</v>
      </c>
      <c r="P160" t="str">
        <f t="array" ref="P160">INDEX(Items!B$2:B$1090,MATCH($O160,Items!$A$2:$A$1090,0))</f>
        <v xml:space="preserve"> </v>
      </c>
      <c r="Q160" t="s">
        <v>307</v>
      </c>
      <c r="R160" t="s">
        <v>309</v>
      </c>
    </row>
    <row r="161" spans="1:19" ht="15.75" customHeight="1" x14ac:dyDescent="0.25">
      <c r="A161">
        <f t="shared" si="0"/>
        <v>7</v>
      </c>
      <c r="B161" t="str">
        <f t="shared" si="1"/>
        <v>20230924G</v>
      </c>
      <c r="C161">
        <f t="shared" si="2"/>
        <v>1</v>
      </c>
      <c r="D161" s="4">
        <v>45193</v>
      </c>
      <c r="E161" s="6" t="s">
        <v>30</v>
      </c>
      <c r="F161" t="s">
        <v>310</v>
      </c>
      <c r="G161">
        <f t="array" ref="G161">INDEX(Establishment!C$2:C$1042,MATCH($E161,Establishment!$A$2:$A$1042,0))</f>
        <v>0</v>
      </c>
      <c r="H161" t="s">
        <v>20</v>
      </c>
      <c r="I161" s="5"/>
      <c r="J161" t="s">
        <v>133</v>
      </c>
      <c r="K161">
        <v>2</v>
      </c>
      <c r="L161" s="5">
        <v>15</v>
      </c>
      <c r="M161" s="5">
        <f t="shared" si="3"/>
        <v>30</v>
      </c>
      <c r="N161" s="5">
        <f t="shared" si="4"/>
        <v>30</v>
      </c>
      <c r="O161" t="s">
        <v>118</v>
      </c>
      <c r="P161" t="str">
        <f t="array" ref="P161">INDEX(Items!B$2:B$1090,MATCH($O161,Items!$A$2:$A$1090,0))</f>
        <v xml:space="preserve"> </v>
      </c>
      <c r="Q161" t="s">
        <v>181</v>
      </c>
      <c r="R161" t="s">
        <v>227</v>
      </c>
    </row>
    <row r="162" spans="1:19" ht="15.75" customHeight="1" x14ac:dyDescent="0.25">
      <c r="A162">
        <f t="shared" si="0"/>
        <v>8</v>
      </c>
      <c r="B162" t="str">
        <f t="shared" si="1"/>
        <v>20230924H</v>
      </c>
      <c r="C162">
        <f t="shared" si="2"/>
        <v>1</v>
      </c>
      <c r="D162" s="4">
        <v>45193</v>
      </c>
      <c r="E162" s="6" t="s">
        <v>30</v>
      </c>
      <c r="F162" t="s">
        <v>147</v>
      </c>
      <c r="G162" t="s">
        <v>311</v>
      </c>
      <c r="H162" t="s">
        <v>2</v>
      </c>
      <c r="I162" s="5">
        <v>15</v>
      </c>
      <c r="J162" t="s">
        <v>149</v>
      </c>
      <c r="K162">
        <v>1</v>
      </c>
      <c r="L162" s="5">
        <v>12</v>
      </c>
      <c r="M162" s="5">
        <f t="shared" si="3"/>
        <v>12</v>
      </c>
      <c r="N162" s="5">
        <f t="shared" si="4"/>
        <v>12</v>
      </c>
      <c r="O162" t="s">
        <v>118</v>
      </c>
      <c r="P162" t="str">
        <f t="array" ref="P162">INDEX(Items!B$2:B$1090,MATCH($O162,Items!$A$2:$A$1090,0))</f>
        <v xml:space="preserve"> </v>
      </c>
      <c r="Q162" t="s">
        <v>150</v>
      </c>
      <c r="R162" t="s">
        <v>312</v>
      </c>
    </row>
    <row r="163" spans="1:19" ht="15.75" customHeight="1" x14ac:dyDescent="0.25">
      <c r="A163">
        <f t="shared" si="0"/>
        <v>1</v>
      </c>
      <c r="B163" t="str">
        <f t="shared" si="1"/>
        <v>20230925A</v>
      </c>
      <c r="C163">
        <f t="shared" si="2"/>
        <v>1</v>
      </c>
      <c r="D163" s="4">
        <v>45194</v>
      </c>
      <c r="E163" s="6" t="s">
        <v>30</v>
      </c>
      <c r="F163" t="s">
        <v>144</v>
      </c>
      <c r="G163" t="s">
        <v>145</v>
      </c>
      <c r="H163" t="s">
        <v>2</v>
      </c>
      <c r="I163" s="5">
        <v>150</v>
      </c>
      <c r="J163" t="s">
        <v>133</v>
      </c>
      <c r="K163">
        <v>1</v>
      </c>
      <c r="L163" s="5">
        <v>75</v>
      </c>
      <c r="M163" s="5">
        <f t="shared" si="3"/>
        <v>75</v>
      </c>
      <c r="N163" s="5">
        <f t="shared" si="4"/>
        <v>75</v>
      </c>
      <c r="O163" t="s">
        <v>118</v>
      </c>
      <c r="P163" t="str">
        <f t="array" ref="P163">INDEX(Items!B$2:B$1090,MATCH($O163,Items!$A$2:$A$1090,0))</f>
        <v xml:space="preserve"> </v>
      </c>
      <c r="Q163" t="s">
        <v>146</v>
      </c>
      <c r="R163" t="s">
        <v>313</v>
      </c>
    </row>
    <row r="164" spans="1:19" ht="15.75" customHeight="1" x14ac:dyDescent="0.25">
      <c r="A164">
        <f t="shared" si="0"/>
        <v>1</v>
      </c>
      <c r="B164" t="str">
        <f t="shared" si="1"/>
        <v>20230925A</v>
      </c>
      <c r="C164">
        <f t="shared" si="2"/>
        <v>1</v>
      </c>
      <c r="D164" s="4">
        <v>45194</v>
      </c>
      <c r="E164" s="6" t="s">
        <v>30</v>
      </c>
      <c r="F164" t="s">
        <v>144</v>
      </c>
      <c r="G164" t="s">
        <v>145</v>
      </c>
      <c r="I164" s="5"/>
      <c r="J164" t="s">
        <v>133</v>
      </c>
      <c r="K164">
        <v>1</v>
      </c>
      <c r="L164" s="5">
        <v>75</v>
      </c>
      <c r="M164" s="5">
        <f t="shared" si="3"/>
        <v>75</v>
      </c>
      <c r="N164" s="5">
        <f t="shared" si="4"/>
        <v>150</v>
      </c>
      <c r="O164" t="s">
        <v>20</v>
      </c>
      <c r="P164" t="str">
        <f t="array" ref="P164">INDEX(Items!B$2:B$1090,MATCH($O164,Items!$A$2:$A$1090,0))</f>
        <v xml:space="preserve"> </v>
      </c>
      <c r="Q164" t="s">
        <v>146</v>
      </c>
      <c r="R164" t="s">
        <v>159</v>
      </c>
    </row>
    <row r="165" spans="1:19" ht="15.75" customHeight="1" x14ac:dyDescent="0.25">
      <c r="A165">
        <f t="shared" si="0"/>
        <v>2</v>
      </c>
      <c r="B165" t="str">
        <f t="shared" si="1"/>
        <v>20230925B</v>
      </c>
      <c r="C165">
        <f t="shared" si="2"/>
        <v>1</v>
      </c>
      <c r="D165" s="4">
        <v>45194</v>
      </c>
      <c r="E165" s="6" t="s">
        <v>30</v>
      </c>
      <c r="F165" t="s">
        <v>147</v>
      </c>
      <c r="G165" t="s">
        <v>148</v>
      </c>
      <c r="H165" t="s">
        <v>2</v>
      </c>
      <c r="I165" s="5">
        <v>12</v>
      </c>
      <c r="J165" t="s">
        <v>149</v>
      </c>
      <c r="K165">
        <v>1</v>
      </c>
      <c r="L165" s="5">
        <v>12</v>
      </c>
      <c r="M165" s="5">
        <f t="shared" si="3"/>
        <v>12</v>
      </c>
      <c r="N165" s="5">
        <f t="shared" si="4"/>
        <v>12</v>
      </c>
      <c r="O165" t="s">
        <v>118</v>
      </c>
      <c r="P165" t="str">
        <f t="array" ref="P165">INDEX(Items!B$2:B$1090,MATCH($O165,Items!$A$2:$A$1090,0))</f>
        <v xml:space="preserve"> </v>
      </c>
      <c r="Q165" t="s">
        <v>150</v>
      </c>
      <c r="R165" t="s">
        <v>151</v>
      </c>
    </row>
    <row r="166" spans="1:19" ht="15.75" customHeight="1" x14ac:dyDescent="0.25">
      <c r="A166">
        <f t="shared" si="0"/>
        <v>3</v>
      </c>
      <c r="B166" t="str">
        <f t="shared" si="1"/>
        <v>20230925C</v>
      </c>
      <c r="C166">
        <f t="shared" si="2"/>
        <v>1</v>
      </c>
      <c r="D166" s="4">
        <v>45194</v>
      </c>
      <c r="E166" s="6" t="s">
        <v>30</v>
      </c>
      <c r="F166" t="s">
        <v>153</v>
      </c>
      <c r="G166" t="s">
        <v>139</v>
      </c>
      <c r="I166" s="5"/>
      <c r="J166" t="s">
        <v>133</v>
      </c>
      <c r="K166">
        <v>1</v>
      </c>
      <c r="L166" s="5">
        <v>49</v>
      </c>
      <c r="M166" s="5">
        <f t="shared" si="3"/>
        <v>49</v>
      </c>
      <c r="N166" s="5">
        <f t="shared" si="4"/>
        <v>49</v>
      </c>
      <c r="O166" t="s">
        <v>118</v>
      </c>
      <c r="P166" t="s">
        <v>154</v>
      </c>
      <c r="Q166" t="s">
        <v>146</v>
      </c>
      <c r="R166" t="s">
        <v>184</v>
      </c>
    </row>
    <row r="167" spans="1:19" ht="15.75" customHeight="1" x14ac:dyDescent="0.25">
      <c r="A167">
        <f t="shared" si="0"/>
        <v>4</v>
      </c>
      <c r="B167" t="str">
        <f t="shared" si="1"/>
        <v>20230925D</v>
      </c>
      <c r="C167">
        <f t="shared" si="2"/>
        <v>1</v>
      </c>
      <c r="D167" s="4">
        <v>45194</v>
      </c>
      <c r="E167" s="6" t="s">
        <v>295</v>
      </c>
      <c r="F167" t="str">
        <f t="array" ref="F167">INDEX(Establishment!B$2:B$1042,MATCH($E167,Establishment!$A$2:$A$1042,0))</f>
        <v>Metro Department</v>
      </c>
      <c r="G167" t="str">
        <f t="array" ref="G167">INDEX(Establishment!C$2:C$1042,MATCH($E167,Establishment!$A$2:$A$1042,0))</f>
        <v>Market Market, BGC</v>
      </c>
      <c r="H167" t="s">
        <v>22</v>
      </c>
      <c r="I167" s="5">
        <v>362.8</v>
      </c>
      <c r="J167" t="s">
        <v>230</v>
      </c>
      <c r="K167">
        <v>2</v>
      </c>
      <c r="L167" s="5">
        <v>87.8</v>
      </c>
      <c r="M167" s="5">
        <f t="shared" si="3"/>
        <v>175.6</v>
      </c>
      <c r="N167" s="5">
        <f t="shared" si="4"/>
        <v>175.6</v>
      </c>
      <c r="O167" t="s">
        <v>118</v>
      </c>
      <c r="P167" t="s">
        <v>314</v>
      </c>
      <c r="Q167" t="s">
        <v>315</v>
      </c>
      <c r="R167" t="s">
        <v>316</v>
      </c>
    </row>
    <row r="168" spans="1:19" ht="15.75" customHeight="1" x14ac:dyDescent="0.25">
      <c r="A168">
        <f t="shared" si="0"/>
        <v>4</v>
      </c>
      <c r="B168" t="str">
        <f t="shared" si="1"/>
        <v>20230925D</v>
      </c>
      <c r="C168">
        <f t="shared" si="2"/>
        <v>1</v>
      </c>
      <c r="D168" s="4">
        <v>45194</v>
      </c>
      <c r="E168" s="6" t="s">
        <v>295</v>
      </c>
      <c r="F168" t="str">
        <f t="array" ref="F168">INDEX(Establishment!B$2:B$1042,MATCH($E168,Establishment!$A$2:$A$1042,0))</f>
        <v>Metro Department</v>
      </c>
      <c r="G168" t="str">
        <f t="array" ref="G168">INDEX(Establishment!C$2:C$1042,MATCH($E168,Establishment!$A$2:$A$1042,0))</f>
        <v>Market Market, BGC</v>
      </c>
      <c r="I168" s="5"/>
      <c r="J168" t="s">
        <v>230</v>
      </c>
      <c r="K168">
        <v>1</v>
      </c>
      <c r="L168" s="5">
        <v>20</v>
      </c>
      <c r="M168" s="5">
        <f t="shared" si="3"/>
        <v>20</v>
      </c>
      <c r="N168" s="5">
        <f t="shared" si="4"/>
        <v>195.6</v>
      </c>
      <c r="O168" t="s">
        <v>20</v>
      </c>
      <c r="P168" t="str">
        <f t="array" ref="P168">INDEX(Items!B$2:B$1090,MATCH($O168,Items!$A$2:$A$1090,0))</f>
        <v xml:space="preserve"> </v>
      </c>
      <c r="Q168" t="s">
        <v>317</v>
      </c>
      <c r="R168" t="str">
        <f t="array" ref="R168">INDEX(Items!D$2:D$1090,MATCH($O168,Items!$A$2:$A$1090,0))</f>
        <v xml:space="preserve"> </v>
      </c>
    </row>
    <row r="169" spans="1:19" ht="15.75" customHeight="1" x14ac:dyDescent="0.25">
      <c r="A169">
        <f t="shared" si="0"/>
        <v>4</v>
      </c>
      <c r="B169" t="str">
        <f t="shared" si="1"/>
        <v>20230925D</v>
      </c>
      <c r="C169">
        <f t="shared" si="2"/>
        <v>1</v>
      </c>
      <c r="D169" s="4">
        <v>45194</v>
      </c>
      <c r="E169" s="6" t="s">
        <v>295</v>
      </c>
      <c r="F169" t="str">
        <f t="array" ref="F169">INDEX(Establishment!B$2:B$1042,MATCH($E169,Establishment!$A$2:$A$1042,0))</f>
        <v>Metro Department</v>
      </c>
      <c r="G169" t="str">
        <f t="array" ref="G169">INDEX(Establishment!C$2:C$1042,MATCH($E169,Establishment!$A$2:$A$1042,0))</f>
        <v>Market Market, BGC</v>
      </c>
      <c r="I169" s="5"/>
      <c r="J169" t="s">
        <v>230</v>
      </c>
      <c r="K169">
        <v>1</v>
      </c>
      <c r="L169" s="5">
        <v>275</v>
      </c>
      <c r="M169" s="5">
        <f t="shared" si="3"/>
        <v>275</v>
      </c>
      <c r="N169" s="5">
        <f t="shared" si="4"/>
        <v>470.6</v>
      </c>
      <c r="O169" t="s">
        <v>20</v>
      </c>
      <c r="P169" t="str">
        <f t="array" ref="P169">INDEX(Items!B$2:B$1090,MATCH($O169,Items!$A$2:$A$1090,0))</f>
        <v xml:space="preserve"> </v>
      </c>
      <c r="Q169" t="s">
        <v>318</v>
      </c>
      <c r="R169" t="s">
        <v>319</v>
      </c>
    </row>
    <row r="170" spans="1:19" ht="15.75" customHeight="1" x14ac:dyDescent="0.25">
      <c r="A170">
        <f t="shared" si="0"/>
        <v>5</v>
      </c>
      <c r="B170" t="str">
        <f t="shared" si="1"/>
        <v>20230925E</v>
      </c>
      <c r="C170">
        <f t="shared" si="2"/>
        <v>1</v>
      </c>
      <c r="D170" s="4">
        <v>45194</v>
      </c>
      <c r="E170" s="6" t="s">
        <v>30</v>
      </c>
      <c r="F170" t="s">
        <v>320</v>
      </c>
      <c r="G170" t="s">
        <v>321</v>
      </c>
      <c r="H170" t="s">
        <v>2</v>
      </c>
      <c r="I170" s="5">
        <v>175</v>
      </c>
      <c r="J170" t="s">
        <v>230</v>
      </c>
      <c r="K170">
        <v>1</v>
      </c>
      <c r="L170" s="5">
        <v>155</v>
      </c>
      <c r="M170" s="5">
        <f t="shared" si="3"/>
        <v>155</v>
      </c>
      <c r="N170" s="5">
        <f t="shared" si="4"/>
        <v>155</v>
      </c>
      <c r="O170" t="s">
        <v>20</v>
      </c>
      <c r="P170" t="s">
        <v>322</v>
      </c>
      <c r="Q170" t="s">
        <v>323</v>
      </c>
      <c r="R170" t="str">
        <f t="array" ref="R170">INDEX(Items!D$2:D$1090,MATCH($O170,Items!$A$2:$A$1090,0))</f>
        <v xml:space="preserve"> </v>
      </c>
    </row>
    <row r="171" spans="1:19" ht="15.75" customHeight="1" x14ac:dyDescent="0.25">
      <c r="A171">
        <f t="shared" si="0"/>
        <v>5</v>
      </c>
      <c r="B171" t="str">
        <f t="shared" si="1"/>
        <v>20230925E</v>
      </c>
      <c r="C171">
        <f t="shared" si="2"/>
        <v>1</v>
      </c>
      <c r="D171" s="4">
        <v>45194</v>
      </c>
      <c r="E171" s="6" t="s">
        <v>30</v>
      </c>
      <c r="F171" t="s">
        <v>320</v>
      </c>
      <c r="G171" t="s">
        <v>321</v>
      </c>
      <c r="H171" t="s">
        <v>20</v>
      </c>
      <c r="I171" s="5"/>
      <c r="J171" t="s">
        <v>230</v>
      </c>
      <c r="K171">
        <v>1</v>
      </c>
      <c r="L171" s="5">
        <v>20</v>
      </c>
      <c r="M171" s="5">
        <f t="shared" si="3"/>
        <v>20</v>
      </c>
      <c r="N171" s="5">
        <f t="shared" si="4"/>
        <v>175</v>
      </c>
      <c r="O171" t="s">
        <v>20</v>
      </c>
      <c r="P171" t="s">
        <v>324</v>
      </c>
      <c r="Q171" t="s">
        <v>325</v>
      </c>
      <c r="R171" t="str">
        <f t="array" ref="R171">INDEX(Items!D$2:D$1090,MATCH($O171,Items!$A$2:$A$1090,0))</f>
        <v xml:space="preserve"> </v>
      </c>
    </row>
    <row r="172" spans="1:19" ht="15.75" customHeight="1" x14ac:dyDescent="0.25">
      <c r="A172">
        <f t="shared" si="0"/>
        <v>1</v>
      </c>
      <c r="B172" t="str">
        <f t="shared" si="1"/>
        <v>20230926A</v>
      </c>
      <c r="C172">
        <f t="shared" si="2"/>
        <v>1</v>
      </c>
      <c r="D172" s="4">
        <v>45195</v>
      </c>
      <c r="E172" s="6" t="s">
        <v>30</v>
      </c>
      <c r="F172" t="s">
        <v>144</v>
      </c>
      <c r="G172" t="s">
        <v>145</v>
      </c>
      <c r="I172" s="5"/>
      <c r="J172" t="s">
        <v>133</v>
      </c>
      <c r="K172">
        <v>1</v>
      </c>
      <c r="L172" s="5">
        <v>75</v>
      </c>
      <c r="M172" s="5">
        <f t="shared" si="3"/>
        <v>75</v>
      </c>
      <c r="N172" s="5">
        <f t="shared" si="4"/>
        <v>75</v>
      </c>
      <c r="O172" t="s">
        <v>20</v>
      </c>
      <c r="P172" t="str">
        <f t="array" ref="P172">INDEX(Items!B$2:B$1090,MATCH($O172,Items!$A$2:$A$1090,0))</f>
        <v xml:space="preserve"> </v>
      </c>
      <c r="Q172" t="s">
        <v>146</v>
      </c>
      <c r="R172" t="s">
        <v>326</v>
      </c>
      <c r="S172" t="s">
        <v>327</v>
      </c>
    </row>
    <row r="173" spans="1:19" ht="15.75" customHeight="1" x14ac:dyDescent="0.25">
      <c r="A173">
        <f t="shared" si="0"/>
        <v>2</v>
      </c>
      <c r="B173" t="str">
        <f t="shared" si="1"/>
        <v>20230926B</v>
      </c>
      <c r="C173">
        <f t="shared" si="2"/>
        <v>1</v>
      </c>
      <c r="D173" s="4">
        <v>45195</v>
      </c>
      <c r="E173" s="6" t="s">
        <v>30</v>
      </c>
      <c r="F173" t="s">
        <v>147</v>
      </c>
      <c r="G173" t="s">
        <v>148</v>
      </c>
      <c r="H173" t="s">
        <v>2</v>
      </c>
      <c r="I173" s="5">
        <v>12</v>
      </c>
      <c r="J173" t="s">
        <v>149</v>
      </c>
      <c r="K173">
        <v>1</v>
      </c>
      <c r="L173" s="5">
        <v>12</v>
      </c>
      <c r="M173" s="5">
        <f t="shared" si="3"/>
        <v>12</v>
      </c>
      <c r="N173" s="5">
        <f t="shared" si="4"/>
        <v>12</v>
      </c>
      <c r="O173" t="s">
        <v>118</v>
      </c>
      <c r="P173" t="str">
        <f t="array" ref="P173">INDEX(Items!B$2:B$1090,MATCH($O173,Items!$A$2:$A$1090,0))</f>
        <v xml:space="preserve"> </v>
      </c>
      <c r="Q173" t="s">
        <v>150</v>
      </c>
      <c r="R173" t="s">
        <v>151</v>
      </c>
    </row>
    <row r="174" spans="1:19" ht="15.75" customHeight="1" x14ac:dyDescent="0.25">
      <c r="A174">
        <f t="shared" si="0"/>
        <v>3</v>
      </c>
      <c r="B174" t="str">
        <f t="shared" si="1"/>
        <v>20230926C</v>
      </c>
      <c r="C174">
        <f t="shared" si="2"/>
        <v>1</v>
      </c>
      <c r="D174" s="4">
        <v>45195</v>
      </c>
      <c r="E174" s="6" t="s">
        <v>328</v>
      </c>
      <c r="F174" t="str">
        <f t="array" ref="F174">INDEX(Establishment!B$2:B$1042,MATCH($E174,Establishment!$A$2:$A$1042,0))</f>
        <v>Lawson</v>
      </c>
      <c r="G174" t="str">
        <f t="array" ref="G174">INDEX(Establishment!C$2:C$1042,MATCH($E174,Establishment!$A$2:$A$1042,0))</f>
        <v>Asian Century Center</v>
      </c>
      <c r="H174" t="s">
        <v>2</v>
      </c>
      <c r="I174" s="5">
        <v>81</v>
      </c>
      <c r="J174" t="s">
        <v>58</v>
      </c>
      <c r="K174">
        <v>1</v>
      </c>
      <c r="L174" s="5">
        <v>81</v>
      </c>
      <c r="M174" s="5">
        <f t="shared" si="3"/>
        <v>81</v>
      </c>
      <c r="N174" s="5">
        <f t="shared" si="4"/>
        <v>81</v>
      </c>
      <c r="O174" t="s">
        <v>118</v>
      </c>
      <c r="Q174" t="s">
        <v>146</v>
      </c>
      <c r="R174" t="s">
        <v>329</v>
      </c>
      <c r="S174" t="s">
        <v>330</v>
      </c>
    </row>
    <row r="175" spans="1:19" ht="15.75" customHeight="1" x14ac:dyDescent="0.25">
      <c r="A175">
        <f>IF(OR(E175&lt;&gt;D174,E175=""),1,IF(NOT(AND(F175=E174,G175=F174,H175=G174)),A174+1,IF(OR(#REF!="",AND(#REF!&lt;&gt;"",#REF!&lt;&gt;H174,H174&lt;&gt;"")),A174,A174+1)))</f>
        <v>1</v>
      </c>
      <c r="B175" t="str">
        <f t="shared" si="1"/>
        <v>20230926A</v>
      </c>
      <c r="C175">
        <f t="shared" si="2"/>
        <v>1</v>
      </c>
      <c r="D175" s="4">
        <v>45195</v>
      </c>
      <c r="E175" s="6" t="s">
        <v>30</v>
      </c>
      <c r="F175" t="s">
        <v>143</v>
      </c>
      <c r="G175" t="s">
        <v>331</v>
      </c>
      <c r="H175" s="7" t="s">
        <v>22</v>
      </c>
      <c r="I175" s="5">
        <v>704.5</v>
      </c>
      <c r="J175" t="s">
        <v>58</v>
      </c>
      <c r="K175">
        <v>20</v>
      </c>
      <c r="L175" s="5">
        <v>11.5</v>
      </c>
      <c r="M175" s="5">
        <f t="shared" si="3"/>
        <v>230</v>
      </c>
      <c r="N175" s="5">
        <f t="shared" si="4"/>
        <v>230</v>
      </c>
      <c r="O175" s="7" t="s">
        <v>69</v>
      </c>
      <c r="P175" t="str">
        <f t="array" ref="P175">INDEX(Items!B$2:B$1090,MATCH($O175,Items!$A$2:$A$1090,0))</f>
        <v xml:space="preserve">Gliclazide </v>
      </c>
      <c r="Q175" t="str">
        <f t="array" ref="Q175">INDEX(Items!C$2:C$1090,MATCH($O175,Items!$A$2:$A$1090,0))</f>
        <v>Zeltine-MR</v>
      </c>
      <c r="R175" t="str">
        <f t="array" ref="R175">INDEX(Items!D$2:D$1090,MATCH($O175,Items!$A$2:$A$1090,0))</f>
        <v>60mg</v>
      </c>
    </row>
    <row r="176" spans="1:19" ht="15.75" customHeight="1" x14ac:dyDescent="0.25">
      <c r="A176">
        <f>IF(OR(D176&lt;&gt;E175,D176=""),1,IF(NOT(AND(E176=F175,F176=G175,G176=H175)),A175+1,IF(OR(H176="",AND(H176&lt;&gt;"",H176&lt;&gt;#REF!,#REF!&lt;&gt;"")),A175,A175+1)))</f>
        <v>1</v>
      </c>
      <c r="B176" t="str">
        <f t="shared" si="1"/>
        <v>20230926A</v>
      </c>
      <c r="C176">
        <f t="shared" si="2"/>
        <v>1</v>
      </c>
      <c r="D176" s="4">
        <v>45195</v>
      </c>
      <c r="E176" s="6" t="s">
        <v>30</v>
      </c>
      <c r="F176" t="s">
        <v>143</v>
      </c>
      <c r="G176" t="s">
        <v>331</v>
      </c>
      <c r="H176" t="s">
        <v>20</v>
      </c>
      <c r="I176" s="5"/>
      <c r="J176" t="s">
        <v>58</v>
      </c>
      <c r="K176">
        <v>1</v>
      </c>
      <c r="L176" s="5">
        <v>99</v>
      </c>
      <c r="M176" s="5">
        <f t="shared" si="3"/>
        <v>99</v>
      </c>
      <c r="N176" s="5">
        <f t="shared" si="4"/>
        <v>329</v>
      </c>
      <c r="O176" s="7" t="s">
        <v>118</v>
      </c>
      <c r="P176" s="7" t="s">
        <v>332</v>
      </c>
      <c r="Q176" s="7" t="s">
        <v>333</v>
      </c>
      <c r="R176" s="7" t="s">
        <v>334</v>
      </c>
    </row>
    <row r="177" spans="1:19" ht="15.75" customHeight="1" x14ac:dyDescent="0.25">
      <c r="A177">
        <f t="shared" ref="A177:A432" si="17">IF(OR(D177&lt;&gt;D176,D177=""),1,IF(NOT(AND(E177=E176,F177=F176,G177=G176)),A176+1,IF(OR(H177="",AND(H177&lt;&gt;"",H177&lt;&gt;H176,H176&lt;&gt;"")),A176,A176+1)))</f>
        <v>2</v>
      </c>
      <c r="B177" t="str">
        <f t="shared" si="1"/>
        <v>20230926B</v>
      </c>
      <c r="C177">
        <f t="shared" ref="C177:C184" si="18">IF(OR(B177="",B177&lt;&gt;B186),1,C186+1)</f>
        <v>1</v>
      </c>
      <c r="D177" s="4">
        <v>45195</v>
      </c>
      <c r="E177" s="6" t="s">
        <v>30</v>
      </c>
      <c r="F177" t="s">
        <v>143</v>
      </c>
      <c r="G177" t="s">
        <v>331</v>
      </c>
      <c r="H177" t="s">
        <v>20</v>
      </c>
      <c r="I177" s="5"/>
      <c r="J177" t="s">
        <v>58</v>
      </c>
      <c r="K177">
        <v>1</v>
      </c>
      <c r="L177" s="5">
        <v>29.5</v>
      </c>
      <c r="M177" s="5">
        <f t="shared" si="3"/>
        <v>29.5</v>
      </c>
      <c r="N177" s="5">
        <f t="shared" si="4"/>
        <v>29.5</v>
      </c>
      <c r="O177" s="7" t="s">
        <v>335</v>
      </c>
      <c r="P177" t="str">
        <f t="array" ref="P177">INDEX(Items!B$2:B$1090,MATCH($O177,Items!$A$2:$A$1090,0))</f>
        <v>Spironolactone</v>
      </c>
      <c r="Q177" t="str">
        <f t="array" ref="Q177">INDEX(Items!C$2:C$1090,MATCH($O177,Items!$A$2:$A$1090,0))</f>
        <v>Aldactone</v>
      </c>
      <c r="R177" t="str">
        <f t="array" ref="R177">INDEX(Items!D$2:D$1090,MATCH($O177,Items!$A$2:$A$1090,0))</f>
        <v>50mg</v>
      </c>
    </row>
    <row r="178" spans="1:19" ht="15.75" customHeight="1" x14ac:dyDescent="0.25">
      <c r="A178">
        <f t="shared" si="17"/>
        <v>3</v>
      </c>
      <c r="B178" t="str">
        <f t="shared" si="1"/>
        <v>20230926C</v>
      </c>
      <c r="C178">
        <f t="shared" si="18"/>
        <v>1</v>
      </c>
      <c r="D178" s="4">
        <v>45195</v>
      </c>
      <c r="E178" s="6" t="s">
        <v>30</v>
      </c>
      <c r="F178" t="s">
        <v>143</v>
      </c>
      <c r="G178" t="s">
        <v>331</v>
      </c>
      <c r="H178" t="s">
        <v>20</v>
      </c>
      <c r="I178" s="5"/>
      <c r="J178" t="s">
        <v>58</v>
      </c>
      <c r="K178">
        <v>16</v>
      </c>
      <c r="L178" s="5">
        <v>17.25</v>
      </c>
      <c r="M178" s="5">
        <f t="shared" si="3"/>
        <v>276</v>
      </c>
      <c r="N178" s="5">
        <f t="shared" si="4"/>
        <v>276</v>
      </c>
      <c r="O178" s="7" t="s">
        <v>336</v>
      </c>
      <c r="P178" t="str">
        <f t="array" ref="P178">INDEX(Items!B$2:B$1090,MATCH($O178,Items!$A$2:$A$1090,0))</f>
        <v>BetaCard</v>
      </c>
      <c r="Q178" t="str">
        <f t="array" ref="Q178">INDEX(Items!C$2:C$1090,MATCH($O178,Items!$A$2:$A$1090,0))</f>
        <v>Carvedilol</v>
      </c>
      <c r="R178" t="str">
        <f t="array" ref="R178">INDEX(Items!D$2:D$1090,MATCH($O178,Items!$A$2:$A$1090,0))</f>
        <v>25mg</v>
      </c>
    </row>
    <row r="179" spans="1:19" ht="15.75" customHeight="1" x14ac:dyDescent="0.25">
      <c r="A179">
        <f t="shared" si="17"/>
        <v>4</v>
      </c>
      <c r="B179" t="str">
        <f t="shared" si="1"/>
        <v>20230926D</v>
      </c>
      <c r="C179">
        <f t="shared" si="18"/>
        <v>1</v>
      </c>
      <c r="D179" s="4">
        <v>45195</v>
      </c>
      <c r="E179" s="6" t="s">
        <v>30</v>
      </c>
      <c r="F179" t="s">
        <v>143</v>
      </c>
      <c r="G179" t="s">
        <v>331</v>
      </c>
      <c r="H179" t="s">
        <v>20</v>
      </c>
      <c r="I179" s="5"/>
      <c r="J179" t="s">
        <v>58</v>
      </c>
      <c r="K179">
        <v>1</v>
      </c>
      <c r="L179" s="5">
        <v>70</v>
      </c>
      <c r="M179" s="5">
        <f t="shared" si="3"/>
        <v>70</v>
      </c>
      <c r="N179" s="5">
        <f t="shared" si="4"/>
        <v>70</v>
      </c>
      <c r="O179" s="7" t="s">
        <v>303</v>
      </c>
      <c r="P179" t="str">
        <f t="array" ref="P179">INDEX(Items!B$2:B$1090,MATCH($O179,Items!$A$2:$A$1090,0))</f>
        <v>Forti-D</v>
      </c>
      <c r="Q179" t="str">
        <f t="array" ref="Q179">INDEX(Items!C$2:C$1090,MATCH($O179,Items!$A$2:$A$1090,0))</f>
        <v>Colecalciferol (Vitamin D)</v>
      </c>
      <c r="R179" t="str">
        <f t="array" ref="R179">INDEX(Items!D$2:D$1090,MATCH($O179,Items!$A$2:$A$1090,0))</f>
        <v>500UI Soft Gel</v>
      </c>
    </row>
    <row r="180" spans="1:19" ht="15.75" customHeight="1" x14ac:dyDescent="0.25">
      <c r="A180">
        <f t="shared" si="17"/>
        <v>5</v>
      </c>
      <c r="B180" t="str">
        <f t="shared" si="1"/>
        <v>20230926E</v>
      </c>
      <c r="C180">
        <f t="shared" si="18"/>
        <v>1</v>
      </c>
      <c r="D180" s="4">
        <v>45195</v>
      </c>
      <c r="E180" s="6" t="s">
        <v>30</v>
      </c>
      <c r="F180" s="7" t="s">
        <v>337</v>
      </c>
      <c r="G180" t="s">
        <v>175</v>
      </c>
      <c r="H180" t="s">
        <v>2</v>
      </c>
      <c r="I180" s="5">
        <v>175</v>
      </c>
      <c r="J180" t="s">
        <v>133</v>
      </c>
      <c r="K180">
        <v>1</v>
      </c>
      <c r="L180" s="5">
        <v>175</v>
      </c>
      <c r="M180" s="5">
        <f t="shared" si="3"/>
        <v>175</v>
      </c>
      <c r="N180" s="5">
        <f t="shared" si="4"/>
        <v>175</v>
      </c>
      <c r="O180" t="s">
        <v>118</v>
      </c>
      <c r="Q180" s="7" t="s">
        <v>338</v>
      </c>
      <c r="R180" s="7"/>
    </row>
    <row r="181" spans="1:19" ht="15.75" customHeight="1" x14ac:dyDescent="0.25">
      <c r="A181">
        <f t="shared" si="17"/>
        <v>6</v>
      </c>
      <c r="B181" t="str">
        <f t="shared" si="1"/>
        <v>20230926F</v>
      </c>
      <c r="C181">
        <f t="shared" si="18"/>
        <v>1</v>
      </c>
      <c r="D181" s="4">
        <v>45195</v>
      </c>
      <c r="E181" s="6" t="s">
        <v>30</v>
      </c>
      <c r="F181" t="s">
        <v>174</v>
      </c>
      <c r="G181" t="s">
        <v>175</v>
      </c>
      <c r="H181" t="s">
        <v>2</v>
      </c>
      <c r="I181" s="5">
        <v>14</v>
      </c>
      <c r="J181" t="s">
        <v>149</v>
      </c>
      <c r="K181">
        <v>1</v>
      </c>
      <c r="L181" s="5">
        <v>14</v>
      </c>
      <c r="M181" s="5">
        <f t="shared" si="3"/>
        <v>14</v>
      </c>
      <c r="N181" s="5">
        <f t="shared" si="4"/>
        <v>14</v>
      </c>
      <c r="O181" t="s">
        <v>118</v>
      </c>
      <c r="P181" t="str">
        <f t="array" ref="P181">INDEX(Items!B$2:B$1090,MATCH($O181,Items!$A$2:$A$1090,0))</f>
        <v xml:space="preserve"> </v>
      </c>
      <c r="Q181" t="s">
        <v>150</v>
      </c>
      <c r="R181" s="7" t="s">
        <v>312</v>
      </c>
    </row>
    <row r="182" spans="1:19" ht="15.75" customHeight="1" x14ac:dyDescent="0.25">
      <c r="A182">
        <f t="shared" si="17"/>
        <v>1</v>
      </c>
      <c r="B182" t="str">
        <f t="shared" si="1"/>
        <v>20230927A</v>
      </c>
      <c r="C182">
        <f t="shared" si="18"/>
        <v>1</v>
      </c>
      <c r="D182" s="4">
        <v>45196</v>
      </c>
      <c r="E182" s="6" t="s">
        <v>30</v>
      </c>
      <c r="F182" t="s">
        <v>144</v>
      </c>
      <c r="G182" t="s">
        <v>145</v>
      </c>
      <c r="I182" s="5"/>
      <c r="J182" t="s">
        <v>133</v>
      </c>
      <c r="K182">
        <v>1</v>
      </c>
      <c r="L182" s="5">
        <v>75</v>
      </c>
      <c r="M182" s="5">
        <f t="shared" si="3"/>
        <v>75</v>
      </c>
      <c r="N182" s="5">
        <f t="shared" si="4"/>
        <v>75</v>
      </c>
      <c r="O182" t="s">
        <v>20</v>
      </c>
      <c r="P182" t="str">
        <f t="array" ref="P182">INDEX(Items!B$2:B$1090,MATCH($O182,Items!$A$2:$A$1090,0))</f>
        <v xml:space="preserve"> </v>
      </c>
      <c r="Q182" t="s">
        <v>146</v>
      </c>
      <c r="R182" t="s">
        <v>326</v>
      </c>
      <c r="S182" t="s">
        <v>327</v>
      </c>
    </row>
    <row r="183" spans="1:19" ht="15.75" customHeight="1" x14ac:dyDescent="0.25">
      <c r="A183">
        <f t="shared" si="17"/>
        <v>2</v>
      </c>
      <c r="B183" t="str">
        <f t="shared" si="1"/>
        <v>20230927B</v>
      </c>
      <c r="C183">
        <f t="shared" si="18"/>
        <v>1</v>
      </c>
      <c r="D183" s="4">
        <v>45196</v>
      </c>
      <c r="E183" s="6" t="s">
        <v>30</v>
      </c>
      <c r="F183" t="s">
        <v>147</v>
      </c>
      <c r="G183" t="s">
        <v>148</v>
      </c>
      <c r="H183" t="s">
        <v>2</v>
      </c>
      <c r="I183" s="5">
        <v>12</v>
      </c>
      <c r="J183" t="s">
        <v>149</v>
      </c>
      <c r="K183">
        <v>1</v>
      </c>
      <c r="L183" s="5">
        <v>12</v>
      </c>
      <c r="M183" s="5">
        <f t="shared" si="3"/>
        <v>12</v>
      </c>
      <c r="N183" s="5">
        <f t="shared" si="4"/>
        <v>12</v>
      </c>
      <c r="O183" t="s">
        <v>118</v>
      </c>
      <c r="P183" t="str">
        <f t="array" ref="P183">INDEX(Items!B$2:B$1090,MATCH($O183,Items!$A$2:$A$1090,0))</f>
        <v xml:space="preserve"> </v>
      </c>
      <c r="Q183" t="s">
        <v>150</v>
      </c>
      <c r="R183" t="s">
        <v>151</v>
      </c>
    </row>
    <row r="184" spans="1:19" ht="15.75" customHeight="1" x14ac:dyDescent="0.25">
      <c r="A184">
        <f t="shared" si="17"/>
        <v>3</v>
      </c>
      <c r="B184" t="str">
        <f t="shared" si="1"/>
        <v>20230927C</v>
      </c>
      <c r="C184">
        <f t="shared" si="18"/>
        <v>1</v>
      </c>
      <c r="D184" s="4">
        <v>45196</v>
      </c>
      <c r="E184" s="6" t="s">
        <v>30</v>
      </c>
      <c r="F184" s="7" t="s">
        <v>178</v>
      </c>
      <c r="G184" s="7" t="s">
        <v>339</v>
      </c>
      <c r="H184" s="7" t="s">
        <v>2</v>
      </c>
      <c r="I184" s="5">
        <v>39</v>
      </c>
      <c r="J184" s="7" t="s">
        <v>166</v>
      </c>
      <c r="K184" s="7">
        <v>3</v>
      </c>
      <c r="L184" s="5">
        <v>13</v>
      </c>
      <c r="M184" s="5">
        <f t="shared" si="3"/>
        <v>39</v>
      </c>
      <c r="N184" s="5">
        <f t="shared" si="4"/>
        <v>39</v>
      </c>
      <c r="O184" t="s">
        <v>20</v>
      </c>
      <c r="P184" t="str">
        <f t="array" ref="P184">INDEX(Items!B$2:B$1090,MATCH($O184,Items!$A$2:$A$1090,0))</f>
        <v xml:space="preserve"> </v>
      </c>
      <c r="Q184" t="str">
        <f t="array" ref="Q184">INDEX(Items!C$2:C$1090,MATCH($O184,Items!$A$2:$A$1090,0))</f>
        <v xml:space="preserve"> </v>
      </c>
      <c r="R184" t="str">
        <f t="array" ref="R184">INDEX(Items!D$2:D$1090,MATCH($O184,Items!$A$2:$A$1090,0))</f>
        <v xml:space="preserve"> </v>
      </c>
    </row>
    <row r="185" spans="1:19" ht="15.75" customHeight="1" x14ac:dyDescent="0.25">
      <c r="A185">
        <f>IF(OR(D185&lt;&gt;D183,D185=""),1,IF(NOT(AND(E185=E183,F185=F183,G185=G183)),A183+1,IF(OR(H185="",AND(H185&lt;&gt;"",H185&lt;&gt;H183,H183&lt;&gt;"")),A183,A183+1)))</f>
        <v>3</v>
      </c>
      <c r="B185" t="str">
        <f t="shared" ref="B185" si="19">IF(D185&lt;&gt;"",TEXT(D185,"YYYYMMDD")&amp;CHAR(64+A185),"")</f>
        <v>20230927C</v>
      </c>
      <c r="C185">
        <f t="shared" ref="C185" si="20">IF(OR(B185="",B185&lt;&gt;B193),1,C193+1)</f>
        <v>1</v>
      </c>
      <c r="D185" s="4">
        <v>45196</v>
      </c>
      <c r="E185" s="6" t="s">
        <v>30</v>
      </c>
      <c r="F185" s="14" t="s">
        <v>1259</v>
      </c>
      <c r="G185" s="14" t="s">
        <v>1260</v>
      </c>
      <c r="H185" s="7" t="s">
        <v>2</v>
      </c>
      <c r="I185" s="5">
        <v>100</v>
      </c>
      <c r="J185" t="s">
        <v>166</v>
      </c>
      <c r="K185" s="7">
        <v>1</v>
      </c>
      <c r="L185" s="5">
        <v>100</v>
      </c>
      <c r="M185" s="5">
        <f t="shared" ref="M185" si="21">K185*L185</f>
        <v>100</v>
      </c>
      <c r="N185" s="5">
        <f>IF(B185=B183,N183+M185,M185)</f>
        <v>100</v>
      </c>
      <c r="O185" t="s">
        <v>118</v>
      </c>
      <c r="P185" t="s">
        <v>1259</v>
      </c>
      <c r="Q185" s="14" t="s">
        <v>1261</v>
      </c>
      <c r="R185" s="14" t="s">
        <v>1262</v>
      </c>
    </row>
    <row r="186" spans="1:19" ht="15.75" customHeight="1" x14ac:dyDescent="0.25">
      <c r="A186">
        <f>IF(OR(D186&lt;&gt;D184,D186=""),1,IF(NOT(AND(E186=E184,F186=F184,G186=G184)),A184+1,IF(OR(H186="",AND(H186&lt;&gt;"",H186&lt;&gt;H184,H184&lt;&gt;"")),A184,A184+1)))</f>
        <v>4</v>
      </c>
      <c r="B186" t="str">
        <f t="shared" si="1"/>
        <v>20230927D</v>
      </c>
      <c r="C186">
        <f t="shared" si="2"/>
        <v>1</v>
      </c>
      <c r="D186" s="4">
        <v>45196</v>
      </c>
      <c r="E186" s="6" t="s">
        <v>340</v>
      </c>
      <c r="F186" t="str">
        <f t="array" ref="F186">INDEX(Establishment!B$2:B$1042,MATCH($E186,Establishment!$A$2:$A$1042,0))</f>
        <v>Landmark</v>
      </c>
      <c r="G186" t="str">
        <f t="array" ref="G186">INDEX(Establishment!C$2:C$1042,MATCH($E186,Establishment!$A$2:$A$1042,0))</f>
        <v>BGC</v>
      </c>
      <c r="H186" s="7" t="s">
        <v>22</v>
      </c>
      <c r="I186" s="5">
        <v>502.65</v>
      </c>
      <c r="J186" t="s">
        <v>166</v>
      </c>
      <c r="K186" s="7">
        <v>5</v>
      </c>
      <c r="L186" s="5">
        <v>8</v>
      </c>
      <c r="M186" s="5">
        <f t="shared" si="3"/>
        <v>40</v>
      </c>
      <c r="N186" s="5">
        <f>IF(B186=B184,N184+M186,M186)</f>
        <v>40</v>
      </c>
      <c r="O186" t="s">
        <v>118</v>
      </c>
      <c r="P186" t="str">
        <f t="array" ref="P186">INDEX(Items!B$2:B$1090,MATCH($O186,Items!$A$2:$A$1090,0))</f>
        <v xml:space="preserve"> </v>
      </c>
      <c r="Q186" t="str">
        <f t="array" ref="Q186">INDEX(Items!C$2:C$1090,MATCH($O186,Items!$A$2:$A$1090,0))</f>
        <v>One Time</v>
      </c>
      <c r="R186" t="str">
        <f t="array" ref="R186">INDEX(Items!D$2:D$1090,MATCH($O186,Items!$A$2:$A$1090,0))</f>
        <v xml:space="preserve"> </v>
      </c>
    </row>
    <row r="187" spans="1:19" ht="15.75" customHeight="1" x14ac:dyDescent="0.25">
      <c r="A187">
        <f t="shared" si="17"/>
        <v>4</v>
      </c>
      <c r="B187" t="str">
        <f t="shared" si="1"/>
        <v>20230927D</v>
      </c>
      <c r="C187">
        <f t="shared" si="2"/>
        <v>1</v>
      </c>
      <c r="D187" s="4">
        <v>45196</v>
      </c>
      <c r="E187" s="6" t="s">
        <v>340</v>
      </c>
      <c r="F187" t="str">
        <f t="array" ref="F187">INDEX(Establishment!B$2:B$1042,MATCH($E187,Establishment!$A$2:$A$1042,0))</f>
        <v>Landmark</v>
      </c>
      <c r="G187" t="str">
        <f t="array" ref="G187">INDEX(Establishment!C$2:C$1042,MATCH($E187,Establishment!$A$2:$A$1042,0))</f>
        <v>BGC</v>
      </c>
      <c r="I187" s="5"/>
      <c r="J187" t="s">
        <v>166</v>
      </c>
      <c r="K187" s="7">
        <v>1</v>
      </c>
      <c r="L187" s="5">
        <v>293.14999999999998</v>
      </c>
      <c r="M187" s="5">
        <f t="shared" si="3"/>
        <v>293.14999999999998</v>
      </c>
      <c r="N187" s="5">
        <f t="shared" si="4"/>
        <v>333.15</v>
      </c>
      <c r="O187" s="3" t="s">
        <v>341</v>
      </c>
      <c r="P187" t="str">
        <f t="array" ref="P187">INDEX(Items!B$2:B$1090,MATCH($O187,Items!$A$2:$A$1090,0))</f>
        <v>Milo</v>
      </c>
      <c r="Q187" t="str">
        <f t="array" ref="Q187">INDEX(Items!C$2:C$1090,MATCH($O187,Items!$A$2:$A$1090,0))</f>
        <v>Cocoa Powder</v>
      </c>
      <c r="R187" t="str">
        <f t="array" ref="R187">INDEX(Items!D$2:D$1090,MATCH($O187,Items!$A$2:$A$1090,0))</f>
        <v>1Kg</v>
      </c>
    </row>
    <row r="188" spans="1:19" ht="15.75" customHeight="1" x14ac:dyDescent="0.25">
      <c r="A188">
        <f t="shared" si="17"/>
        <v>4</v>
      </c>
      <c r="B188" t="str">
        <f t="shared" si="1"/>
        <v>20230927D</v>
      </c>
      <c r="C188">
        <f t="shared" si="2"/>
        <v>1</v>
      </c>
      <c r="D188" s="4">
        <v>45196</v>
      </c>
      <c r="E188" s="6" t="s">
        <v>340</v>
      </c>
      <c r="F188" t="str">
        <f t="array" ref="F188">INDEX(Establishment!B$2:B$1042,MATCH($E188,Establishment!$A$2:$A$1042,0))</f>
        <v>Landmark</v>
      </c>
      <c r="G188" t="str">
        <f t="array" ref="G188">INDEX(Establishment!C$2:C$1042,MATCH($E188,Establishment!$A$2:$A$1042,0))</f>
        <v>BGC</v>
      </c>
      <c r="I188" s="5"/>
      <c r="J188" t="s">
        <v>166</v>
      </c>
      <c r="K188" s="7">
        <v>1</v>
      </c>
      <c r="L188" s="5">
        <v>137.25</v>
      </c>
      <c r="M188" s="5">
        <f t="shared" si="3"/>
        <v>137.25</v>
      </c>
      <c r="N188" s="5">
        <f t="shared" si="4"/>
        <v>470.4</v>
      </c>
      <c r="O188" s="7" t="s">
        <v>342</v>
      </c>
      <c r="P188" t="str">
        <f t="array" ref="P188">INDEX(Items!B$2:B$1090,MATCH($O188,Items!$A$2:$A$1090,0))</f>
        <v>Milo</v>
      </c>
      <c r="Q188" t="str">
        <f t="array" ref="Q188">INDEX(Items!C$2:C$1090,MATCH($O188,Items!$A$2:$A$1090,0))</f>
        <v>Cocoa Powder</v>
      </c>
      <c r="R188" t="str">
        <f t="array" ref="R188">INDEX(Items!D$2:D$1090,MATCH($O188,Items!$A$2:$A$1090,0))</f>
        <v>Twin Pack 48g</v>
      </c>
    </row>
    <row r="189" spans="1:19" ht="15.75" customHeight="1" x14ac:dyDescent="0.25">
      <c r="A189">
        <f t="shared" si="17"/>
        <v>4</v>
      </c>
      <c r="B189" t="str">
        <f t="shared" si="1"/>
        <v>20230927D</v>
      </c>
      <c r="C189">
        <f t="shared" si="2"/>
        <v>1</v>
      </c>
      <c r="D189" s="4">
        <v>45196</v>
      </c>
      <c r="E189" s="6" t="s">
        <v>340</v>
      </c>
      <c r="F189" t="str">
        <f t="array" ref="F189">INDEX(Establishment!B$2:B$1042,MATCH($E189,Establishment!$A$2:$A$1042,0))</f>
        <v>Landmark</v>
      </c>
      <c r="G189" t="str">
        <f t="array" ref="G189">INDEX(Establishment!C$2:C$1042,MATCH($E189,Establishment!$A$2:$A$1042,0))</f>
        <v>BGC</v>
      </c>
      <c r="I189" s="5"/>
      <c r="J189" t="s">
        <v>133</v>
      </c>
      <c r="K189" s="7">
        <v>1</v>
      </c>
      <c r="L189" s="5">
        <v>32.25</v>
      </c>
      <c r="M189" s="5">
        <f t="shared" si="3"/>
        <v>32.25</v>
      </c>
      <c r="N189" s="5">
        <f t="shared" si="4"/>
        <v>502.65</v>
      </c>
      <c r="O189" s="7" t="s">
        <v>118</v>
      </c>
      <c r="P189" s="7">
        <v>555</v>
      </c>
      <c r="Q189" s="7" t="s">
        <v>204</v>
      </c>
      <c r="R189" s="7" t="s">
        <v>343</v>
      </c>
    </row>
    <row r="190" spans="1:19" ht="15.75" customHeight="1" x14ac:dyDescent="0.25">
      <c r="A190">
        <f t="shared" si="17"/>
        <v>1</v>
      </c>
      <c r="B190" t="str">
        <f t="shared" si="1"/>
        <v>20230928A</v>
      </c>
      <c r="C190">
        <f t="shared" si="2"/>
        <v>1</v>
      </c>
      <c r="D190" s="4">
        <v>45197</v>
      </c>
      <c r="E190" s="6" t="s">
        <v>30</v>
      </c>
      <c r="F190" t="s">
        <v>144</v>
      </c>
      <c r="G190" t="s">
        <v>145</v>
      </c>
      <c r="H190" s="7" t="s">
        <v>2</v>
      </c>
      <c r="I190" s="5">
        <v>75</v>
      </c>
      <c r="J190" t="s">
        <v>133</v>
      </c>
      <c r="K190">
        <v>1</v>
      </c>
      <c r="L190" s="5">
        <v>75</v>
      </c>
      <c r="M190" s="5">
        <f t="shared" si="3"/>
        <v>75</v>
      </c>
      <c r="N190" s="5">
        <f t="shared" si="4"/>
        <v>75</v>
      </c>
      <c r="O190" s="7" t="s">
        <v>118</v>
      </c>
      <c r="P190" t="str">
        <f t="array" ref="P190">INDEX(Items!B$2:B$1090,MATCH($O190,Items!$A$2:$A$1090,0))</f>
        <v xml:space="preserve"> </v>
      </c>
      <c r="Q190" t="s">
        <v>146</v>
      </c>
      <c r="R190" s="7" t="s">
        <v>159</v>
      </c>
      <c r="S190" t="s">
        <v>327</v>
      </c>
    </row>
    <row r="191" spans="1:19" ht="15.75" customHeight="1" x14ac:dyDescent="0.25">
      <c r="A191">
        <f t="shared" si="17"/>
        <v>2</v>
      </c>
      <c r="B191" t="str">
        <f t="shared" si="1"/>
        <v>20230928B</v>
      </c>
      <c r="C191">
        <f t="shared" si="2"/>
        <v>1</v>
      </c>
      <c r="D191" s="4">
        <v>45197</v>
      </c>
      <c r="E191" s="6" t="s">
        <v>30</v>
      </c>
      <c r="F191" t="s">
        <v>147</v>
      </c>
      <c r="G191" t="s">
        <v>148</v>
      </c>
      <c r="H191" t="s">
        <v>2</v>
      </c>
      <c r="I191" s="5">
        <v>12</v>
      </c>
      <c r="J191" t="s">
        <v>149</v>
      </c>
      <c r="K191">
        <v>1</v>
      </c>
      <c r="L191" s="5">
        <v>12</v>
      </c>
      <c r="M191" s="5">
        <f t="shared" si="3"/>
        <v>12</v>
      </c>
      <c r="N191" s="5">
        <f t="shared" si="4"/>
        <v>12</v>
      </c>
      <c r="O191" t="s">
        <v>118</v>
      </c>
      <c r="P191" t="str">
        <f t="array" ref="P191">INDEX(Items!B$2:B$1090,MATCH($O191,Items!$A$2:$A$1090,0))</f>
        <v xml:space="preserve"> </v>
      </c>
      <c r="Q191" t="s">
        <v>150</v>
      </c>
      <c r="R191" t="s">
        <v>151</v>
      </c>
    </row>
    <row r="192" spans="1:19" ht="15.75" customHeight="1" x14ac:dyDescent="0.25">
      <c r="A192">
        <f t="shared" si="17"/>
        <v>3</v>
      </c>
      <c r="B192" t="str">
        <f t="shared" si="1"/>
        <v>20230928C</v>
      </c>
      <c r="C192">
        <f t="shared" si="2"/>
        <v>1</v>
      </c>
      <c r="D192" s="4">
        <v>45197</v>
      </c>
      <c r="E192" s="6" t="s">
        <v>30</v>
      </c>
      <c r="F192" s="7" t="s">
        <v>344</v>
      </c>
      <c r="G192" s="7" t="s">
        <v>339</v>
      </c>
      <c r="H192" s="7" t="s">
        <v>2</v>
      </c>
      <c r="I192" s="5">
        <v>80</v>
      </c>
      <c r="J192" t="s">
        <v>20</v>
      </c>
      <c r="L192" s="5"/>
      <c r="M192" s="5">
        <f t="shared" si="3"/>
        <v>0</v>
      </c>
      <c r="N192" s="5">
        <f t="shared" si="4"/>
        <v>0</v>
      </c>
      <c r="O192" s="7" t="s">
        <v>118</v>
      </c>
      <c r="P192" t="str">
        <f t="array" ref="P192">INDEX(Items!B$2:B$1090,MATCH($O192,Items!$A$2:$A$1090,0))</f>
        <v xml:space="preserve"> </v>
      </c>
      <c r="Q192" t="s">
        <v>146</v>
      </c>
      <c r="R192" s="7" t="s">
        <v>345</v>
      </c>
      <c r="S192" t="s">
        <v>327</v>
      </c>
    </row>
    <row r="193" spans="1:19" ht="15.75" customHeight="1" x14ac:dyDescent="0.25">
      <c r="A193">
        <f t="shared" si="17"/>
        <v>4</v>
      </c>
      <c r="B193" t="str">
        <f t="shared" si="1"/>
        <v>20230928D</v>
      </c>
      <c r="C193">
        <f t="shared" si="2"/>
        <v>1</v>
      </c>
      <c r="D193" s="4">
        <v>45197</v>
      </c>
      <c r="E193" s="6" t="s">
        <v>30</v>
      </c>
      <c r="F193" t="s">
        <v>147</v>
      </c>
      <c r="G193" s="7" t="s">
        <v>346</v>
      </c>
      <c r="H193" t="s">
        <v>2</v>
      </c>
      <c r="I193" s="5">
        <v>12</v>
      </c>
      <c r="J193" t="s">
        <v>149</v>
      </c>
      <c r="K193">
        <v>1</v>
      </c>
      <c r="L193" s="5">
        <v>12</v>
      </c>
      <c r="M193" s="5">
        <f t="shared" si="3"/>
        <v>12</v>
      </c>
      <c r="N193" s="5">
        <f t="shared" si="4"/>
        <v>12</v>
      </c>
      <c r="O193" t="s">
        <v>118</v>
      </c>
      <c r="P193" t="str">
        <f t="array" ref="P193">INDEX(Items!B$2:B$1090,MATCH($O193,Items!$A$2:$A$1090,0))</f>
        <v xml:space="preserve"> </v>
      </c>
      <c r="Q193" t="s">
        <v>150</v>
      </c>
      <c r="R193" s="7" t="s">
        <v>347</v>
      </c>
      <c r="S193" s="7" t="s">
        <v>348</v>
      </c>
    </row>
    <row r="194" spans="1:19" ht="15.75" customHeight="1" x14ac:dyDescent="0.25">
      <c r="A194">
        <f t="shared" si="17"/>
        <v>1</v>
      </c>
      <c r="B194" t="str">
        <f t="shared" si="1"/>
        <v>20230929A</v>
      </c>
      <c r="C194">
        <f t="shared" si="2"/>
        <v>1</v>
      </c>
      <c r="D194" s="4">
        <v>45198</v>
      </c>
      <c r="E194" s="6" t="s">
        <v>30</v>
      </c>
      <c r="F194" t="s">
        <v>144</v>
      </c>
      <c r="G194" t="s">
        <v>145</v>
      </c>
      <c r="I194" s="5"/>
      <c r="J194" t="s">
        <v>133</v>
      </c>
      <c r="K194">
        <v>1</v>
      </c>
      <c r="L194" s="5">
        <v>75</v>
      </c>
      <c r="M194" s="5">
        <f t="shared" si="3"/>
        <v>75</v>
      </c>
      <c r="N194" s="5">
        <f t="shared" si="4"/>
        <v>75</v>
      </c>
      <c r="O194" t="s">
        <v>20</v>
      </c>
      <c r="P194" t="str">
        <f t="array" ref="P194">INDEX(Items!B$2:B$1090,MATCH($O194,Items!$A$2:$A$1090,0))</f>
        <v xml:space="preserve"> </v>
      </c>
      <c r="Q194" t="s">
        <v>146</v>
      </c>
      <c r="R194" s="7" t="s">
        <v>349</v>
      </c>
      <c r="S194" t="s">
        <v>327</v>
      </c>
    </row>
    <row r="195" spans="1:19" ht="15.75" customHeight="1" x14ac:dyDescent="0.25">
      <c r="A195">
        <f t="shared" si="17"/>
        <v>2</v>
      </c>
      <c r="B195" t="str">
        <f t="shared" si="1"/>
        <v>20230929B</v>
      </c>
      <c r="C195">
        <f t="shared" si="2"/>
        <v>1</v>
      </c>
      <c r="D195" s="4">
        <v>45198</v>
      </c>
      <c r="E195" s="6" t="s">
        <v>30</v>
      </c>
      <c r="F195" t="s">
        <v>147</v>
      </c>
      <c r="G195" t="s">
        <v>148</v>
      </c>
      <c r="H195" t="s">
        <v>2</v>
      </c>
      <c r="I195" s="5">
        <v>12</v>
      </c>
      <c r="J195" t="s">
        <v>149</v>
      </c>
      <c r="K195">
        <v>1</v>
      </c>
      <c r="L195" s="5">
        <v>12</v>
      </c>
      <c r="M195" s="5">
        <f t="shared" si="3"/>
        <v>12</v>
      </c>
      <c r="N195" s="5">
        <f t="shared" si="4"/>
        <v>12</v>
      </c>
      <c r="O195" t="s">
        <v>118</v>
      </c>
      <c r="P195" t="str">
        <f t="array" ref="P195">INDEX(Items!B$2:B$1090,MATCH($O195,Items!$A$2:$A$1090,0))</f>
        <v xml:space="preserve"> </v>
      </c>
      <c r="Q195" t="s">
        <v>150</v>
      </c>
      <c r="R195" t="s">
        <v>151</v>
      </c>
    </row>
    <row r="196" spans="1:19" ht="15.75" customHeight="1" x14ac:dyDescent="0.25">
      <c r="A196">
        <f t="shared" si="17"/>
        <v>3</v>
      </c>
      <c r="B196" t="str">
        <f t="shared" si="1"/>
        <v>20230929C</v>
      </c>
      <c r="C196">
        <f t="shared" si="2"/>
        <v>1</v>
      </c>
      <c r="D196" s="4">
        <v>45198</v>
      </c>
      <c r="E196" s="6" t="s">
        <v>30</v>
      </c>
      <c r="F196" s="7" t="s">
        <v>344</v>
      </c>
      <c r="G196" s="7" t="s">
        <v>339</v>
      </c>
      <c r="H196" s="7" t="s">
        <v>2</v>
      </c>
      <c r="I196" s="5">
        <v>80</v>
      </c>
      <c r="J196" t="s">
        <v>20</v>
      </c>
      <c r="K196" s="7">
        <v>1</v>
      </c>
      <c r="L196" s="5">
        <v>80</v>
      </c>
      <c r="M196" s="5">
        <f t="shared" si="3"/>
        <v>80</v>
      </c>
      <c r="N196" s="5">
        <f t="shared" si="4"/>
        <v>80</v>
      </c>
      <c r="O196" s="7" t="s">
        <v>118</v>
      </c>
      <c r="P196" t="str">
        <f t="array" ref="P196">INDEX(Items!B$2:B$1090,MATCH($O196,Items!$A$2:$A$1090,0))</f>
        <v xml:space="preserve"> </v>
      </c>
      <c r="Q196" t="s">
        <v>146</v>
      </c>
      <c r="R196" s="7" t="s">
        <v>350</v>
      </c>
      <c r="S196" t="s">
        <v>327</v>
      </c>
    </row>
    <row r="197" spans="1:19" ht="15.75" customHeight="1" x14ac:dyDescent="0.25">
      <c r="A197">
        <f t="shared" si="17"/>
        <v>3</v>
      </c>
      <c r="B197" t="str">
        <f t="shared" si="1"/>
        <v>20230929C</v>
      </c>
      <c r="C197">
        <f t="shared" si="2"/>
        <v>1</v>
      </c>
      <c r="D197" s="4">
        <v>45198</v>
      </c>
      <c r="E197" s="6" t="s">
        <v>30</v>
      </c>
      <c r="F197" s="7" t="s">
        <v>344</v>
      </c>
      <c r="G197" s="7" t="s">
        <v>339</v>
      </c>
      <c r="H197" t="s">
        <v>20</v>
      </c>
      <c r="I197" s="5"/>
      <c r="J197" t="s">
        <v>20</v>
      </c>
      <c r="K197" s="7">
        <v>1</v>
      </c>
      <c r="L197" s="5">
        <v>25</v>
      </c>
      <c r="M197" s="5">
        <f t="shared" si="3"/>
        <v>25</v>
      </c>
      <c r="N197" s="5">
        <f t="shared" si="4"/>
        <v>105</v>
      </c>
      <c r="O197" s="7" t="s">
        <v>118</v>
      </c>
      <c r="P197" t="str">
        <f t="array" ref="P197">INDEX(Items!B$2:B$1090,MATCH($O197,Items!$A$2:$A$1090,0))</f>
        <v xml:space="preserve"> </v>
      </c>
      <c r="Q197" s="7" t="s">
        <v>351</v>
      </c>
      <c r="R197" s="7" t="s">
        <v>352</v>
      </c>
    </row>
    <row r="198" spans="1:19" ht="15.75" customHeight="1" x14ac:dyDescent="0.25">
      <c r="A198">
        <f t="shared" si="17"/>
        <v>4</v>
      </c>
      <c r="B198" t="str">
        <f t="shared" si="1"/>
        <v>20230929D</v>
      </c>
      <c r="C198">
        <f t="shared" si="2"/>
        <v>1</v>
      </c>
      <c r="D198" s="4">
        <v>45198</v>
      </c>
      <c r="E198" s="6" t="s">
        <v>353</v>
      </c>
      <c r="F198" t="str">
        <f t="array" ref="F198">INDEX(Establishment!B$2:B$1042,MATCH($E198,Establishment!$A$2:$A$1042,0))</f>
        <v>Lazada</v>
      </c>
      <c r="H198" s="7" t="s">
        <v>2</v>
      </c>
      <c r="I198" s="5">
        <v>829</v>
      </c>
      <c r="J198" t="s">
        <v>20</v>
      </c>
      <c r="L198" s="5"/>
      <c r="M198" s="5">
        <f t="shared" si="3"/>
        <v>0</v>
      </c>
      <c r="N198" s="5">
        <f t="shared" si="4"/>
        <v>0</v>
      </c>
      <c r="O198" s="7" t="s">
        <v>118</v>
      </c>
      <c r="P198" t="str">
        <f t="array" ref="P198">INDEX(Items!B$2:B$1090,MATCH($O198,Items!$A$2:$A$1090,0))</f>
        <v xml:space="preserve"> </v>
      </c>
      <c r="R198" t="str">
        <f t="array" ref="R198">INDEX(Items!D$2:D$1090,MATCH($O198,Items!$A$2:$A$1090,0))</f>
        <v xml:space="preserve"> </v>
      </c>
    </row>
    <row r="199" spans="1:19" ht="15.75" customHeight="1" x14ac:dyDescent="0.25">
      <c r="A199">
        <f t="shared" si="17"/>
        <v>5</v>
      </c>
      <c r="B199" t="str">
        <f t="shared" si="1"/>
        <v>20230929E</v>
      </c>
      <c r="C199">
        <f t="shared" si="2"/>
        <v>1</v>
      </c>
      <c r="D199" s="4">
        <v>45198</v>
      </c>
      <c r="E199" s="6" t="s">
        <v>353</v>
      </c>
      <c r="F199" t="str">
        <f t="array" ref="F199">INDEX(Establishment!B$2:B$1042,MATCH($E199,Establishment!$A$2:$A$1042,0))</f>
        <v>Lazada</v>
      </c>
      <c r="G199" t="str">
        <f t="array" ref="G199">INDEX(Establishment!C$2:C$1042,MATCH($E199,Establishment!$A$2:$A$1042,0))</f>
        <v>Online</v>
      </c>
      <c r="H199" s="7" t="s">
        <v>2</v>
      </c>
      <c r="I199" s="5"/>
      <c r="J199" t="s">
        <v>20</v>
      </c>
      <c r="L199" s="5"/>
      <c r="M199" s="5">
        <f t="shared" si="3"/>
        <v>0</v>
      </c>
      <c r="N199" s="5">
        <f t="shared" si="4"/>
        <v>0</v>
      </c>
      <c r="O199" s="7" t="s">
        <v>118</v>
      </c>
      <c r="P199" t="str">
        <f t="array" ref="P199">INDEX(Items!B$2:B$1090,MATCH($O199,Items!$A$2:$A$1090,0))</f>
        <v xml:space="preserve"> </v>
      </c>
      <c r="R199" t="str">
        <f t="array" ref="R199">INDEX(Items!D$2:D$1090,MATCH($O199,Items!$A$2:$A$1090,0))</f>
        <v xml:space="preserve"> </v>
      </c>
    </row>
    <row r="200" spans="1:19" ht="15.75" customHeight="1" x14ac:dyDescent="0.25">
      <c r="A200">
        <f t="shared" si="17"/>
        <v>5</v>
      </c>
      <c r="B200" t="str">
        <f t="shared" si="1"/>
        <v>20230929E</v>
      </c>
      <c r="C200">
        <f t="shared" si="2"/>
        <v>1</v>
      </c>
      <c r="D200" s="4">
        <v>45198</v>
      </c>
      <c r="E200" s="6" t="s">
        <v>353</v>
      </c>
      <c r="F200" t="str">
        <f t="array" ref="F200">INDEX(Establishment!B$2:B$1042,MATCH($E200,Establishment!$A$2:$A$1042,0))</f>
        <v>Lazada</v>
      </c>
      <c r="G200" t="str">
        <f t="array" ref="G200">INDEX(Establishment!C$2:C$1042,MATCH($E200,Establishment!$A$2:$A$1042,0))</f>
        <v>Online</v>
      </c>
      <c r="H200" t="s">
        <v>20</v>
      </c>
      <c r="I200" s="5"/>
      <c r="J200" t="s">
        <v>20</v>
      </c>
      <c r="L200" s="5"/>
      <c r="M200" s="5">
        <f t="shared" si="3"/>
        <v>0</v>
      </c>
      <c r="N200" s="5">
        <f t="shared" si="4"/>
        <v>0</v>
      </c>
      <c r="O200" s="7" t="s">
        <v>118</v>
      </c>
      <c r="P200" t="str">
        <f t="array" ref="P200">INDEX(Items!B$2:B$1090,MATCH($O200,Items!$A$2:$A$1090,0))</f>
        <v xml:space="preserve"> </v>
      </c>
      <c r="R200" t="str">
        <f t="array" ref="R200">INDEX(Items!D$2:D$1090,MATCH($O200,Items!$A$2:$A$1090,0))</f>
        <v xml:space="preserve"> </v>
      </c>
    </row>
    <row r="201" spans="1:19" ht="15.75" customHeight="1" x14ac:dyDescent="0.25">
      <c r="A201">
        <f t="shared" si="17"/>
        <v>6</v>
      </c>
      <c r="B201" t="str">
        <f t="shared" si="1"/>
        <v>20230929F</v>
      </c>
      <c r="C201">
        <f t="shared" si="2"/>
        <v>1</v>
      </c>
      <c r="D201" s="4">
        <v>45198</v>
      </c>
      <c r="E201" s="6" t="s">
        <v>353</v>
      </c>
      <c r="F201" t="str">
        <f t="array" ref="F201">INDEX(Establishment!B$2:B$1042,MATCH($E201,Establishment!$A$2:$A$1042,0))</f>
        <v>Lazada</v>
      </c>
      <c r="G201" t="str">
        <f t="array" ref="G201">INDEX(Establishment!C$2:C$1042,MATCH($E201,Establishment!$A$2:$A$1042,0))</f>
        <v>Online</v>
      </c>
      <c r="H201" t="s">
        <v>20</v>
      </c>
      <c r="I201" s="5"/>
      <c r="J201" t="s">
        <v>20</v>
      </c>
      <c r="L201" s="5"/>
      <c r="M201" s="5">
        <f t="shared" si="3"/>
        <v>0</v>
      </c>
      <c r="N201" s="5">
        <f t="shared" si="4"/>
        <v>0</v>
      </c>
      <c r="O201" s="7" t="s">
        <v>118</v>
      </c>
      <c r="P201" t="str">
        <f t="array" ref="P201">INDEX(Items!B$2:B$1090,MATCH($O201,Items!$A$2:$A$1090,0))</f>
        <v xml:space="preserve"> </v>
      </c>
      <c r="R201" t="str">
        <f t="array" ref="R201">INDEX(Items!D$2:D$1090,MATCH($O201,Items!$A$2:$A$1090,0))</f>
        <v xml:space="preserve"> </v>
      </c>
    </row>
    <row r="202" spans="1:19" ht="15.75" customHeight="1" x14ac:dyDescent="0.25">
      <c r="A202">
        <f t="shared" si="17"/>
        <v>7</v>
      </c>
      <c r="B202" t="str">
        <f t="shared" si="1"/>
        <v>20230929G</v>
      </c>
      <c r="C202">
        <f t="shared" si="2"/>
        <v>1</v>
      </c>
      <c r="D202" s="4">
        <v>45198</v>
      </c>
      <c r="E202" s="6" t="s">
        <v>353</v>
      </c>
      <c r="F202" t="str">
        <f t="array" ref="F202">INDEX(Establishment!B$2:B$1042,MATCH($E202,Establishment!$A$2:$A$1042,0))</f>
        <v>Lazada</v>
      </c>
      <c r="G202" t="str">
        <f t="array" ref="G202">INDEX(Establishment!C$2:C$1042,MATCH($E202,Establishment!$A$2:$A$1042,0))</f>
        <v>Online</v>
      </c>
      <c r="H202" t="s">
        <v>20</v>
      </c>
      <c r="I202" s="5"/>
      <c r="J202" t="s">
        <v>20</v>
      </c>
      <c r="L202" s="5"/>
      <c r="M202" s="5">
        <f t="shared" si="3"/>
        <v>0</v>
      </c>
      <c r="N202" s="5">
        <f t="shared" si="4"/>
        <v>0</v>
      </c>
      <c r="O202" s="7" t="s">
        <v>118</v>
      </c>
      <c r="P202" t="str">
        <f t="array" ref="P202">INDEX(Items!B$2:B$1090,MATCH($O202,Items!$A$2:$A$1090,0))</f>
        <v xml:space="preserve"> </v>
      </c>
      <c r="R202" t="str">
        <f t="array" ref="R202">INDEX(Items!D$2:D$1090,MATCH($O202,Items!$A$2:$A$1090,0))</f>
        <v xml:space="preserve"> </v>
      </c>
    </row>
    <row r="203" spans="1:19" ht="15.75" customHeight="1" x14ac:dyDescent="0.25">
      <c r="A203">
        <f t="shared" si="17"/>
        <v>8</v>
      </c>
      <c r="B203" t="str">
        <f t="shared" si="1"/>
        <v>20230929H</v>
      </c>
      <c r="C203">
        <f t="shared" si="2"/>
        <v>1</v>
      </c>
      <c r="D203" s="4">
        <v>45198</v>
      </c>
      <c r="E203" s="6" t="s">
        <v>30</v>
      </c>
      <c r="F203" s="7" t="s">
        <v>354</v>
      </c>
      <c r="G203" s="7" t="s">
        <v>355</v>
      </c>
      <c r="H203" s="7" t="s">
        <v>2</v>
      </c>
      <c r="I203" s="5">
        <v>31.75</v>
      </c>
      <c r="J203" s="7" t="s">
        <v>356</v>
      </c>
      <c r="K203" s="7">
        <v>1</v>
      </c>
      <c r="L203" s="5">
        <v>31.75</v>
      </c>
      <c r="M203" s="5">
        <f t="shared" si="3"/>
        <v>31.75</v>
      </c>
      <c r="N203" s="5">
        <f t="shared" si="4"/>
        <v>31.75</v>
      </c>
      <c r="O203" s="7" t="s">
        <v>118</v>
      </c>
      <c r="P203" s="7" t="s">
        <v>357</v>
      </c>
      <c r="Q203" s="7" t="s">
        <v>358</v>
      </c>
      <c r="R203" s="7" t="s">
        <v>359</v>
      </c>
    </row>
    <row r="204" spans="1:19" ht="15.75" customHeight="1" x14ac:dyDescent="0.25">
      <c r="A204">
        <f t="shared" si="17"/>
        <v>9</v>
      </c>
      <c r="B204" t="str">
        <f t="shared" si="1"/>
        <v>20230929I</v>
      </c>
      <c r="C204">
        <f t="shared" si="2"/>
        <v>1</v>
      </c>
      <c r="D204" s="4">
        <v>45198</v>
      </c>
      <c r="E204" s="6" t="s">
        <v>30</v>
      </c>
      <c r="F204" s="7" t="s">
        <v>360</v>
      </c>
      <c r="G204" s="7" t="s">
        <v>189</v>
      </c>
      <c r="H204" s="7" t="s">
        <v>2</v>
      </c>
      <c r="I204" s="5">
        <v>1</v>
      </c>
      <c r="J204" t="s">
        <v>20</v>
      </c>
      <c r="K204" s="7">
        <v>1</v>
      </c>
      <c r="L204" s="5">
        <v>50</v>
      </c>
      <c r="M204" s="5">
        <f t="shared" si="3"/>
        <v>50</v>
      </c>
      <c r="N204" s="5">
        <f t="shared" si="4"/>
        <v>50</v>
      </c>
      <c r="O204" s="7" t="s">
        <v>118</v>
      </c>
      <c r="P204" t="str">
        <f t="array" ref="P204">INDEX(Items!B$2:B$1090,MATCH($O204,Items!$A$2:$A$1090,0))</f>
        <v xml:space="preserve"> </v>
      </c>
      <c r="Q204" s="7" t="s">
        <v>361</v>
      </c>
      <c r="R204" s="7" t="s">
        <v>362</v>
      </c>
    </row>
    <row r="205" spans="1:19" ht="15.75" customHeight="1" x14ac:dyDescent="0.25">
      <c r="A205">
        <f t="shared" si="17"/>
        <v>9</v>
      </c>
      <c r="B205" t="str">
        <f t="shared" si="1"/>
        <v>20230929I</v>
      </c>
      <c r="C205">
        <f t="shared" si="2"/>
        <v>1</v>
      </c>
      <c r="D205" s="4">
        <v>45198</v>
      </c>
      <c r="E205" s="6" t="s">
        <v>30</v>
      </c>
      <c r="F205" s="7" t="s">
        <v>360</v>
      </c>
      <c r="G205" s="7" t="s">
        <v>189</v>
      </c>
      <c r="I205" s="5"/>
      <c r="J205" t="s">
        <v>20</v>
      </c>
      <c r="K205" s="7">
        <v>1</v>
      </c>
      <c r="L205" s="5">
        <v>80</v>
      </c>
      <c r="M205" s="5">
        <f t="shared" si="3"/>
        <v>80</v>
      </c>
      <c r="N205" s="5">
        <f t="shared" si="4"/>
        <v>130</v>
      </c>
      <c r="O205" s="7" t="s">
        <v>118</v>
      </c>
      <c r="P205" t="str">
        <f t="array" ref="P205">INDEX(Items!B$2:B$1090,MATCH($O205,Items!$A$2:$A$1090,0))</f>
        <v xml:space="preserve"> </v>
      </c>
      <c r="Q205" s="7" t="s">
        <v>363</v>
      </c>
      <c r="R205" t="str">
        <f t="array" ref="R205">INDEX(Items!D$2:D$1090,MATCH($O205,Items!$A$2:$A$1090,0))</f>
        <v xml:space="preserve"> </v>
      </c>
    </row>
    <row r="206" spans="1:19" ht="15.75" customHeight="1" x14ac:dyDescent="0.25">
      <c r="A206">
        <f t="shared" si="17"/>
        <v>9</v>
      </c>
      <c r="B206" t="str">
        <f t="shared" si="1"/>
        <v>20230929I</v>
      </c>
      <c r="C206">
        <f t="shared" si="2"/>
        <v>1</v>
      </c>
      <c r="D206" s="4">
        <v>45198</v>
      </c>
      <c r="E206" s="6" t="s">
        <v>30</v>
      </c>
      <c r="F206" s="7" t="s">
        <v>360</v>
      </c>
      <c r="G206" s="7" t="s">
        <v>189</v>
      </c>
      <c r="I206" s="5"/>
      <c r="J206" t="s">
        <v>20</v>
      </c>
      <c r="K206" s="7">
        <v>1</v>
      </c>
      <c r="L206" s="5">
        <v>50</v>
      </c>
      <c r="M206" s="5">
        <f t="shared" si="3"/>
        <v>50</v>
      </c>
      <c r="N206" s="5">
        <f t="shared" si="4"/>
        <v>180</v>
      </c>
      <c r="O206" s="7" t="s">
        <v>118</v>
      </c>
      <c r="P206" t="str">
        <f t="array" ref="P206">INDEX(Items!B$2:B$1090,MATCH($O206,Items!$A$2:$A$1090,0))</f>
        <v xml:space="preserve"> </v>
      </c>
      <c r="Q206" s="7" t="s">
        <v>364</v>
      </c>
      <c r="R206" t="str">
        <f t="array" ref="R206">INDEX(Items!D$2:D$1090,MATCH($O206,Items!$A$2:$A$1090,0))</f>
        <v xml:space="preserve"> </v>
      </c>
    </row>
    <row r="207" spans="1:19" ht="15.75" customHeight="1" x14ac:dyDescent="0.25">
      <c r="A207">
        <f t="shared" si="17"/>
        <v>9</v>
      </c>
      <c r="B207" t="str">
        <f t="shared" si="1"/>
        <v>20230929I</v>
      </c>
      <c r="C207">
        <f t="shared" si="2"/>
        <v>1</v>
      </c>
      <c r="D207" s="4">
        <v>45198</v>
      </c>
      <c r="E207" s="6" t="s">
        <v>30</v>
      </c>
      <c r="F207" s="7" t="s">
        <v>360</v>
      </c>
      <c r="G207" s="7" t="s">
        <v>189</v>
      </c>
      <c r="I207" s="5"/>
      <c r="J207" t="s">
        <v>20</v>
      </c>
      <c r="K207" s="7">
        <v>1</v>
      </c>
      <c r="L207" s="5">
        <v>140</v>
      </c>
      <c r="M207" s="5">
        <f t="shared" si="3"/>
        <v>140</v>
      </c>
      <c r="N207" s="5">
        <f t="shared" si="4"/>
        <v>320</v>
      </c>
      <c r="O207" s="7" t="s">
        <v>118</v>
      </c>
      <c r="P207" t="str">
        <f t="array" ref="P207">INDEX(Items!B$2:B$1090,MATCH($O207,Items!$A$2:$A$1090,0))</f>
        <v xml:space="preserve"> </v>
      </c>
      <c r="Q207" s="7" t="s">
        <v>365</v>
      </c>
      <c r="R207" t="str">
        <f t="array" ref="R207">INDEX(Items!D$2:D$1090,MATCH($O207,Items!$A$2:$A$1090,0))</f>
        <v xml:space="preserve"> </v>
      </c>
    </row>
    <row r="208" spans="1:19" ht="15.75" customHeight="1" x14ac:dyDescent="0.25">
      <c r="A208">
        <f t="shared" si="17"/>
        <v>9</v>
      </c>
      <c r="B208" t="str">
        <f t="shared" si="1"/>
        <v>20230929I</v>
      </c>
      <c r="C208">
        <f t="shared" si="2"/>
        <v>1</v>
      </c>
      <c r="D208" s="4">
        <v>45198</v>
      </c>
      <c r="E208" s="6" t="s">
        <v>30</v>
      </c>
      <c r="F208" s="7" t="s">
        <v>360</v>
      </c>
      <c r="G208" s="7" t="s">
        <v>189</v>
      </c>
      <c r="I208" s="5"/>
      <c r="J208" t="s">
        <v>20</v>
      </c>
      <c r="K208" s="7">
        <v>1</v>
      </c>
      <c r="L208" s="5">
        <v>40</v>
      </c>
      <c r="M208" s="5">
        <f t="shared" si="3"/>
        <v>40</v>
      </c>
      <c r="N208" s="5">
        <f t="shared" si="4"/>
        <v>360</v>
      </c>
      <c r="O208" s="7" t="s">
        <v>118</v>
      </c>
      <c r="P208" s="7"/>
      <c r="Q208" s="7" t="s">
        <v>366</v>
      </c>
      <c r="R208" t="str">
        <f t="array" ref="R208">INDEX(Items!D$2:D$1090,MATCH($O208,Items!$A$2:$A$1090,0))</f>
        <v xml:space="preserve"> </v>
      </c>
    </row>
    <row r="209" spans="1:19" ht="15.75" customHeight="1" x14ac:dyDescent="0.25">
      <c r="A209">
        <f t="shared" si="17"/>
        <v>10</v>
      </c>
      <c r="B209" t="str">
        <f t="shared" si="1"/>
        <v>20230929J</v>
      </c>
      <c r="C209">
        <f t="shared" si="2"/>
        <v>1</v>
      </c>
      <c r="D209" s="4">
        <v>45198</v>
      </c>
      <c r="E209" s="6" t="s">
        <v>30</v>
      </c>
      <c r="F209" s="7" t="s">
        <v>337</v>
      </c>
      <c r="G209" s="7" t="s">
        <v>189</v>
      </c>
      <c r="H209" s="7" t="s">
        <v>2</v>
      </c>
      <c r="I209" s="5">
        <v>98</v>
      </c>
      <c r="J209" t="s">
        <v>20</v>
      </c>
      <c r="K209" s="7">
        <v>1</v>
      </c>
      <c r="L209" s="5">
        <v>98</v>
      </c>
      <c r="M209" s="5">
        <f t="shared" si="3"/>
        <v>98</v>
      </c>
      <c r="N209" s="5">
        <f t="shared" si="4"/>
        <v>98</v>
      </c>
      <c r="O209" s="7" t="s">
        <v>118</v>
      </c>
      <c r="P209" s="7"/>
      <c r="Q209" s="7" t="s">
        <v>367</v>
      </c>
      <c r="R209" s="7" t="s">
        <v>368</v>
      </c>
    </row>
    <row r="210" spans="1:19" ht="15.75" customHeight="1" x14ac:dyDescent="0.25">
      <c r="A210">
        <f t="shared" si="17"/>
        <v>1</v>
      </c>
      <c r="B210" t="str">
        <f t="shared" si="1"/>
        <v>20230928A</v>
      </c>
      <c r="C210">
        <f t="shared" si="2"/>
        <v>1</v>
      </c>
      <c r="D210" s="4">
        <v>45197</v>
      </c>
      <c r="E210" s="6" t="s">
        <v>30</v>
      </c>
      <c r="F210" t="s">
        <v>147</v>
      </c>
      <c r="G210" s="7" t="s">
        <v>369</v>
      </c>
      <c r="H210" t="s">
        <v>2</v>
      </c>
      <c r="I210" s="5">
        <v>12</v>
      </c>
      <c r="J210" t="s">
        <v>149</v>
      </c>
      <c r="K210">
        <v>1</v>
      </c>
      <c r="L210" s="5">
        <v>12</v>
      </c>
      <c r="M210" s="5">
        <f t="shared" si="3"/>
        <v>12</v>
      </c>
      <c r="N210" s="5">
        <f t="shared" si="4"/>
        <v>12</v>
      </c>
      <c r="O210" t="s">
        <v>118</v>
      </c>
      <c r="P210" t="str">
        <f t="array" ref="P210">INDEX(Items!B$2:B$1090,MATCH($O210,Items!$A$2:$A$1090,0))</f>
        <v xml:space="preserve"> </v>
      </c>
      <c r="Q210" t="s">
        <v>150</v>
      </c>
      <c r="R210" s="7" t="s">
        <v>347</v>
      </c>
      <c r="S210" s="7" t="s">
        <v>348</v>
      </c>
    </row>
    <row r="211" spans="1:19" ht="15.75" customHeight="1" x14ac:dyDescent="0.25">
      <c r="A211">
        <f t="shared" si="17"/>
        <v>1</v>
      </c>
      <c r="B211" t="str">
        <f t="shared" si="1"/>
        <v>20230929A</v>
      </c>
      <c r="C211">
        <f t="shared" si="2"/>
        <v>1</v>
      </c>
      <c r="D211" s="4">
        <v>45198</v>
      </c>
      <c r="E211" s="6" t="s">
        <v>30</v>
      </c>
      <c r="F211" t="s">
        <v>144</v>
      </c>
      <c r="G211" t="s">
        <v>145</v>
      </c>
      <c r="I211" s="5"/>
      <c r="J211" t="s">
        <v>133</v>
      </c>
      <c r="K211">
        <v>1</v>
      </c>
      <c r="L211" s="5">
        <v>103</v>
      </c>
      <c r="M211" s="5">
        <f t="shared" si="3"/>
        <v>103</v>
      </c>
      <c r="N211" s="5">
        <f t="shared" si="4"/>
        <v>103</v>
      </c>
      <c r="O211" t="s">
        <v>118</v>
      </c>
      <c r="P211" t="str">
        <f t="array" ref="P211">INDEX(Items!B$2:B$1090,MATCH($O211,Items!$A$2:$A$1090,0))</f>
        <v xml:space="preserve"> </v>
      </c>
      <c r="Q211" t="s">
        <v>146</v>
      </c>
      <c r="R211" s="7" t="s">
        <v>370</v>
      </c>
      <c r="S211" t="s">
        <v>327</v>
      </c>
    </row>
    <row r="212" spans="1:19" ht="15.75" customHeight="1" x14ac:dyDescent="0.25">
      <c r="A212">
        <f t="shared" si="17"/>
        <v>2</v>
      </c>
      <c r="D212" s="4">
        <v>45198</v>
      </c>
      <c r="E212" s="6" t="s">
        <v>30</v>
      </c>
      <c r="F212" s="7" t="s">
        <v>48</v>
      </c>
      <c r="G212" s="7" t="s">
        <v>132</v>
      </c>
      <c r="H212" s="7" t="s">
        <v>2</v>
      </c>
      <c r="I212" s="5">
        <v>100</v>
      </c>
      <c r="J212" t="s">
        <v>133</v>
      </c>
      <c r="K212" s="7">
        <v>2</v>
      </c>
      <c r="L212" s="5">
        <v>10</v>
      </c>
      <c r="M212" s="5">
        <f t="shared" si="3"/>
        <v>20</v>
      </c>
      <c r="N212" s="5">
        <f t="shared" si="4"/>
        <v>20</v>
      </c>
      <c r="O212" t="s">
        <v>118</v>
      </c>
      <c r="Q212" s="7" t="s">
        <v>136</v>
      </c>
      <c r="R212" s="7"/>
    </row>
    <row r="213" spans="1:19" ht="15.75" customHeight="1" x14ac:dyDescent="0.25">
      <c r="A213">
        <f t="shared" si="17"/>
        <v>2</v>
      </c>
      <c r="B213" t="str">
        <f t="shared" ref="B213:B467" si="22">IF(D213&lt;&gt;"",TEXT(D213,"YYYYMMDD")&amp;CHAR(64+A213),"")</f>
        <v>20230929B</v>
      </c>
      <c r="C213">
        <f t="shared" ref="C213:C280" si="23">IF(OR(B213="",B213&lt;&gt;B221),1,C221+1)</f>
        <v>1</v>
      </c>
      <c r="D213" s="4">
        <v>45198</v>
      </c>
      <c r="E213" s="6" t="s">
        <v>30</v>
      </c>
      <c r="F213" s="7" t="s">
        <v>48</v>
      </c>
      <c r="G213" s="7" t="s">
        <v>132</v>
      </c>
      <c r="H213" t="s">
        <v>20</v>
      </c>
      <c r="I213" s="5"/>
      <c r="J213" t="s">
        <v>20</v>
      </c>
      <c r="K213" s="7">
        <v>1</v>
      </c>
      <c r="L213" s="5">
        <v>45</v>
      </c>
      <c r="M213" s="5">
        <f t="shared" si="3"/>
        <v>45</v>
      </c>
      <c r="N213" s="5">
        <f t="shared" si="4"/>
        <v>45</v>
      </c>
      <c r="O213" t="s">
        <v>118</v>
      </c>
      <c r="Q213" s="7" t="s">
        <v>371</v>
      </c>
      <c r="R213" s="7" t="s">
        <v>372</v>
      </c>
    </row>
    <row r="214" spans="1:19" ht="15.75" customHeight="1" x14ac:dyDescent="0.25">
      <c r="A214">
        <f t="shared" si="17"/>
        <v>3</v>
      </c>
      <c r="B214" t="str">
        <f t="shared" si="22"/>
        <v>20230929C</v>
      </c>
      <c r="C214">
        <f t="shared" si="23"/>
        <v>1</v>
      </c>
      <c r="D214" s="4">
        <v>45198</v>
      </c>
      <c r="E214" s="6" t="s">
        <v>30</v>
      </c>
      <c r="F214" s="7" t="s">
        <v>48</v>
      </c>
      <c r="G214" s="7" t="s">
        <v>132</v>
      </c>
      <c r="H214" t="s">
        <v>20</v>
      </c>
      <c r="I214" s="5"/>
      <c r="J214" t="s">
        <v>20</v>
      </c>
      <c r="K214" s="7">
        <v>1</v>
      </c>
      <c r="L214" s="5">
        <v>35</v>
      </c>
      <c r="M214" s="5">
        <f t="shared" si="3"/>
        <v>35</v>
      </c>
      <c r="N214" s="5">
        <f t="shared" si="4"/>
        <v>35</v>
      </c>
      <c r="O214" t="s">
        <v>118</v>
      </c>
      <c r="P214" t="str">
        <f t="array" ref="P214">INDEX(Items!B$2:B$1090,MATCH($O214,Items!$A$2:$A$1090,0))</f>
        <v xml:space="preserve"> </v>
      </c>
      <c r="Q214" s="7" t="s">
        <v>373</v>
      </c>
      <c r="R214" s="7" t="s">
        <v>374</v>
      </c>
    </row>
    <row r="215" spans="1:19" ht="15.75" customHeight="1" x14ac:dyDescent="0.25">
      <c r="A215">
        <f t="shared" si="17"/>
        <v>1</v>
      </c>
      <c r="B215" t="str">
        <f t="shared" si="22"/>
        <v>20230930A</v>
      </c>
      <c r="C215">
        <f t="shared" si="23"/>
        <v>1</v>
      </c>
      <c r="D215" s="4">
        <v>45199</v>
      </c>
      <c r="E215" s="6" t="s">
        <v>30</v>
      </c>
      <c r="F215" t="s">
        <v>147</v>
      </c>
      <c r="G215" t="s">
        <v>148</v>
      </c>
      <c r="H215" t="s">
        <v>2</v>
      </c>
      <c r="I215" s="5">
        <v>14</v>
      </c>
      <c r="J215" t="s">
        <v>149</v>
      </c>
      <c r="K215">
        <v>1</v>
      </c>
      <c r="L215" s="5">
        <v>14</v>
      </c>
      <c r="M215" s="5">
        <f t="shared" si="3"/>
        <v>14</v>
      </c>
      <c r="N215" s="5">
        <f t="shared" si="4"/>
        <v>14</v>
      </c>
      <c r="O215" t="s">
        <v>118</v>
      </c>
      <c r="P215" t="s">
        <v>147</v>
      </c>
      <c r="Q215" t="s">
        <v>150</v>
      </c>
      <c r="R215" t="s">
        <v>206</v>
      </c>
    </row>
    <row r="216" spans="1:19" ht="15.75" customHeight="1" x14ac:dyDescent="0.25">
      <c r="A216">
        <f t="shared" si="17"/>
        <v>2</v>
      </c>
      <c r="B216" t="str">
        <f t="shared" si="22"/>
        <v>20230930B</v>
      </c>
      <c r="C216">
        <f t="shared" si="23"/>
        <v>1</v>
      </c>
      <c r="D216" s="4">
        <v>45199</v>
      </c>
      <c r="E216" s="6" t="s">
        <v>30</v>
      </c>
      <c r="F216" t="s">
        <v>147</v>
      </c>
      <c r="G216" t="s">
        <v>206</v>
      </c>
      <c r="H216" t="s">
        <v>2</v>
      </c>
      <c r="I216" s="5">
        <v>14</v>
      </c>
      <c r="J216" t="s">
        <v>149</v>
      </c>
      <c r="K216">
        <v>1</v>
      </c>
      <c r="L216" s="5">
        <v>20</v>
      </c>
      <c r="M216" s="5">
        <f t="shared" si="3"/>
        <v>20</v>
      </c>
      <c r="N216" s="5">
        <f t="shared" si="4"/>
        <v>20</v>
      </c>
      <c r="O216" t="s">
        <v>118</v>
      </c>
      <c r="P216" t="s">
        <v>147</v>
      </c>
      <c r="Q216" t="s">
        <v>150</v>
      </c>
      <c r="R216" s="7" t="s">
        <v>375</v>
      </c>
    </row>
    <row r="217" spans="1:19" ht="15.75" customHeight="1" x14ac:dyDescent="0.25">
      <c r="A217">
        <f t="shared" si="17"/>
        <v>3</v>
      </c>
      <c r="B217" t="str">
        <f t="shared" si="22"/>
        <v>20230930C</v>
      </c>
      <c r="C217">
        <f t="shared" si="23"/>
        <v>1</v>
      </c>
      <c r="D217" s="4">
        <v>45199</v>
      </c>
      <c r="E217" s="6" t="s">
        <v>30</v>
      </c>
      <c r="F217" t="s">
        <v>147</v>
      </c>
      <c r="G217" s="7" t="s">
        <v>375</v>
      </c>
      <c r="H217" t="s">
        <v>2</v>
      </c>
      <c r="I217" s="5">
        <v>14</v>
      </c>
      <c r="J217" t="s">
        <v>149</v>
      </c>
      <c r="K217">
        <v>1</v>
      </c>
      <c r="L217" s="5">
        <v>16</v>
      </c>
      <c r="M217" s="5">
        <f t="shared" si="3"/>
        <v>16</v>
      </c>
      <c r="N217" s="5">
        <f t="shared" si="4"/>
        <v>16</v>
      </c>
      <c r="O217" t="s">
        <v>118</v>
      </c>
      <c r="P217" t="s">
        <v>147</v>
      </c>
      <c r="Q217" t="s">
        <v>150</v>
      </c>
      <c r="R217" s="7" t="s">
        <v>376</v>
      </c>
    </row>
    <row r="218" spans="1:19" ht="15.75" customHeight="1" x14ac:dyDescent="0.25">
      <c r="A218">
        <f t="shared" si="17"/>
        <v>4</v>
      </c>
      <c r="B218" t="str">
        <f t="shared" si="22"/>
        <v>20230930D</v>
      </c>
      <c r="C218">
        <f t="shared" si="23"/>
        <v>1</v>
      </c>
      <c r="D218" s="4">
        <v>45199</v>
      </c>
      <c r="E218" s="6" t="s">
        <v>30</v>
      </c>
      <c r="F218" s="7" t="s">
        <v>377</v>
      </c>
      <c r="G218" s="7" t="s">
        <v>378</v>
      </c>
      <c r="H218" s="7" t="s">
        <v>2</v>
      </c>
      <c r="I218" s="5">
        <v>100</v>
      </c>
      <c r="J218" s="7" t="s">
        <v>379</v>
      </c>
      <c r="K218" s="7">
        <v>1</v>
      </c>
      <c r="L218" s="5">
        <v>100</v>
      </c>
      <c r="M218" s="5">
        <f t="shared" si="3"/>
        <v>100</v>
      </c>
      <c r="N218" s="5">
        <f t="shared" si="4"/>
        <v>100</v>
      </c>
      <c r="O218" s="7" t="s">
        <v>380</v>
      </c>
      <c r="P218">
        <f t="array" ref="P218">INDEX(Items!B$2:B$1090,MATCH($O218,Items!$A$2:$A$1090,0))</f>
        <v>0</v>
      </c>
      <c r="Q218" t="str">
        <f t="array" ref="Q218">INDEX(Items!C$2:C$1090,MATCH($O218,Items!$A$2:$A$1090,0))</f>
        <v>Offering</v>
      </c>
      <c r="R218">
        <f t="array" ref="R218">INDEX(Items!D$2:D$1090,MATCH($O218,Items!$A$2:$A$1090,0))</f>
        <v>0</v>
      </c>
    </row>
    <row r="219" spans="1:19" ht="15.75" customHeight="1" x14ac:dyDescent="0.25">
      <c r="A219">
        <f t="shared" si="17"/>
        <v>5</v>
      </c>
      <c r="B219" t="str">
        <f t="shared" si="22"/>
        <v>20230930E</v>
      </c>
      <c r="C219">
        <f t="shared" si="23"/>
        <v>1</v>
      </c>
      <c r="D219" s="4">
        <v>45199</v>
      </c>
      <c r="E219" s="6" t="s">
        <v>30</v>
      </c>
      <c r="F219" s="7" t="s">
        <v>381</v>
      </c>
      <c r="G219" s="7" t="s">
        <v>382</v>
      </c>
      <c r="H219" s="7" t="s">
        <v>2</v>
      </c>
      <c r="I219" s="5">
        <v>260</v>
      </c>
      <c r="J219" t="s">
        <v>133</v>
      </c>
      <c r="K219" s="7">
        <v>1</v>
      </c>
      <c r="L219" s="5">
        <v>190</v>
      </c>
      <c r="M219" s="5">
        <f t="shared" si="3"/>
        <v>190</v>
      </c>
      <c r="N219" s="5">
        <f t="shared" si="4"/>
        <v>190</v>
      </c>
      <c r="O219" t="s">
        <v>118</v>
      </c>
      <c r="P219" t="str">
        <f t="array" ref="P219">INDEX(Items!B$2:B$1090,MATCH($O219,Items!$A$2:$A$1090,0))</f>
        <v xml:space="preserve"> </v>
      </c>
      <c r="Q219" s="7" t="s">
        <v>383</v>
      </c>
    </row>
    <row r="220" spans="1:19" ht="15.75" customHeight="1" x14ac:dyDescent="0.25">
      <c r="A220">
        <f t="shared" si="17"/>
        <v>5</v>
      </c>
      <c r="B220" t="str">
        <f t="shared" si="22"/>
        <v>20230930E</v>
      </c>
      <c r="C220">
        <f t="shared" si="23"/>
        <v>1</v>
      </c>
      <c r="D220" s="4">
        <v>45199</v>
      </c>
      <c r="E220" s="6" t="s">
        <v>30</v>
      </c>
      <c r="F220" s="7" t="s">
        <v>381</v>
      </c>
      <c r="G220" s="7" t="s">
        <v>382</v>
      </c>
      <c r="I220" s="5"/>
      <c r="J220" t="s">
        <v>133</v>
      </c>
      <c r="K220" s="7">
        <v>1</v>
      </c>
      <c r="L220" s="5">
        <v>35</v>
      </c>
      <c r="M220" s="5">
        <f t="shared" si="3"/>
        <v>35</v>
      </c>
      <c r="N220" s="5">
        <f t="shared" si="4"/>
        <v>225</v>
      </c>
      <c r="O220" t="s">
        <v>118</v>
      </c>
      <c r="P220" t="str">
        <f t="array" ref="P220">INDEX(Items!B$2:B$1090,MATCH($O220,Items!$A$2:$A$1090,0))</f>
        <v xml:space="preserve"> </v>
      </c>
      <c r="Q220" s="7" t="s">
        <v>136</v>
      </c>
      <c r="R220" s="7" t="s">
        <v>384</v>
      </c>
    </row>
    <row r="221" spans="1:19" ht="15.75" customHeight="1" x14ac:dyDescent="0.25">
      <c r="A221">
        <f t="shared" si="17"/>
        <v>5</v>
      </c>
      <c r="B221" t="str">
        <f t="shared" si="22"/>
        <v>20230930E</v>
      </c>
      <c r="C221">
        <f t="shared" si="23"/>
        <v>1</v>
      </c>
      <c r="D221" s="4">
        <v>45199</v>
      </c>
      <c r="E221" s="6" t="s">
        <v>30</v>
      </c>
      <c r="F221" s="7" t="s">
        <v>381</v>
      </c>
      <c r="G221" s="7" t="s">
        <v>382</v>
      </c>
      <c r="I221" s="5"/>
      <c r="J221" t="s">
        <v>133</v>
      </c>
      <c r="K221" s="7">
        <v>1</v>
      </c>
      <c r="L221" s="5">
        <v>15</v>
      </c>
      <c r="M221" s="5">
        <f t="shared" si="3"/>
        <v>15</v>
      </c>
      <c r="N221" s="5">
        <f t="shared" si="4"/>
        <v>240</v>
      </c>
      <c r="O221" t="s">
        <v>118</v>
      </c>
      <c r="P221" s="7" t="s">
        <v>385</v>
      </c>
      <c r="Q221" s="7" t="s">
        <v>386</v>
      </c>
      <c r="R221" s="7" t="s">
        <v>387</v>
      </c>
    </row>
    <row r="222" spans="1:19" ht="15.75" customHeight="1" x14ac:dyDescent="0.25">
      <c r="A222">
        <f t="shared" si="17"/>
        <v>6</v>
      </c>
      <c r="B222" t="str">
        <f t="shared" si="22"/>
        <v>20230930F</v>
      </c>
      <c r="C222">
        <f t="shared" si="23"/>
        <v>1</v>
      </c>
      <c r="D222" s="4">
        <v>45199</v>
      </c>
      <c r="E222" s="6" t="s">
        <v>30</v>
      </c>
      <c r="F222" s="7" t="s">
        <v>286</v>
      </c>
      <c r="G222" t="s">
        <v>287</v>
      </c>
      <c r="H222" s="7" t="s">
        <v>2</v>
      </c>
      <c r="I222" s="5">
        <v>97</v>
      </c>
      <c r="J222" t="s">
        <v>166</v>
      </c>
      <c r="K222" s="7">
        <v>1</v>
      </c>
      <c r="L222" s="5">
        <v>35</v>
      </c>
      <c r="M222" s="5">
        <f t="shared" si="3"/>
        <v>35</v>
      </c>
      <c r="N222" s="5">
        <f t="shared" si="4"/>
        <v>35</v>
      </c>
      <c r="O222" t="s">
        <v>118</v>
      </c>
      <c r="P222" t="str">
        <f t="array" ref="P222">INDEX(Items!B$2:B$1090,MATCH($O222,Items!$A$2:$A$1090,0))</f>
        <v xml:space="preserve"> </v>
      </c>
      <c r="Q222" s="7" t="s">
        <v>388</v>
      </c>
    </row>
    <row r="223" spans="1:19" ht="15.75" customHeight="1" x14ac:dyDescent="0.25">
      <c r="A223">
        <f t="shared" si="17"/>
        <v>6</v>
      </c>
      <c r="B223" t="str">
        <f t="shared" si="22"/>
        <v>20230930F</v>
      </c>
      <c r="C223">
        <f t="shared" si="23"/>
        <v>1</v>
      </c>
      <c r="D223" s="4">
        <v>45199</v>
      </c>
      <c r="E223" s="6" t="s">
        <v>30</v>
      </c>
      <c r="F223" s="7" t="s">
        <v>286</v>
      </c>
      <c r="G223" t="s">
        <v>287</v>
      </c>
      <c r="I223" s="5"/>
      <c r="J223" t="s">
        <v>166</v>
      </c>
      <c r="K223" s="7">
        <v>1</v>
      </c>
      <c r="L223" s="5">
        <v>20</v>
      </c>
      <c r="M223" s="5">
        <f t="shared" si="3"/>
        <v>20</v>
      </c>
      <c r="N223" s="5">
        <f t="shared" si="4"/>
        <v>55</v>
      </c>
      <c r="O223" t="s">
        <v>20</v>
      </c>
      <c r="P223" t="str">
        <f t="array" ref="P223">INDEX(Items!B$2:B$1090,MATCH($O223,Items!$A$2:$A$1090,0))</f>
        <v xml:space="preserve"> </v>
      </c>
      <c r="Q223" s="7" t="s">
        <v>389</v>
      </c>
      <c r="R223" s="7" t="s">
        <v>390</v>
      </c>
    </row>
    <row r="224" spans="1:19" ht="15.75" customHeight="1" x14ac:dyDescent="0.25">
      <c r="A224">
        <f t="shared" si="17"/>
        <v>7</v>
      </c>
      <c r="B224" t="str">
        <f t="shared" si="22"/>
        <v>20230930G</v>
      </c>
      <c r="C224">
        <f t="shared" si="23"/>
        <v>1</v>
      </c>
      <c r="D224" s="4">
        <v>45199</v>
      </c>
      <c r="E224" s="6" t="s">
        <v>30</v>
      </c>
      <c r="F224" s="7" t="s">
        <v>286</v>
      </c>
      <c r="G224" t="s">
        <v>287</v>
      </c>
      <c r="H224" t="s">
        <v>20</v>
      </c>
      <c r="I224" s="5"/>
      <c r="J224" t="s">
        <v>166</v>
      </c>
      <c r="K224" s="7">
        <v>1</v>
      </c>
      <c r="L224" s="5">
        <v>42</v>
      </c>
      <c r="M224" s="5">
        <f t="shared" si="3"/>
        <v>42</v>
      </c>
      <c r="N224" s="5">
        <f t="shared" si="4"/>
        <v>42</v>
      </c>
      <c r="O224" t="s">
        <v>20</v>
      </c>
      <c r="P224" t="str">
        <f t="array" ref="P224">INDEX(Items!B$2:B$1090,MATCH($O224,Items!$A$2:$A$1090,0))</f>
        <v xml:space="preserve"> </v>
      </c>
      <c r="Q224" s="7" t="s">
        <v>289</v>
      </c>
      <c r="R224" t="str">
        <f t="array" ref="R224">INDEX(Items!D$2:D$1090,MATCH($O224,Items!$A$2:$A$1090,0))</f>
        <v xml:space="preserve"> </v>
      </c>
    </row>
    <row r="225" spans="1:18" ht="15.75" customHeight="1" x14ac:dyDescent="0.25">
      <c r="A225">
        <f t="shared" si="17"/>
        <v>8</v>
      </c>
      <c r="B225" t="str">
        <f t="shared" si="22"/>
        <v>20230930H</v>
      </c>
      <c r="C225">
        <f t="shared" si="23"/>
        <v>1</v>
      </c>
      <c r="D225" s="4">
        <v>45199</v>
      </c>
      <c r="E225" s="6"/>
      <c r="F225" s="7" t="s">
        <v>391</v>
      </c>
      <c r="G225" s="7" t="s">
        <v>392</v>
      </c>
      <c r="H225" s="7" t="s">
        <v>393</v>
      </c>
      <c r="I225" s="5">
        <v>65</v>
      </c>
      <c r="J225" t="s">
        <v>166</v>
      </c>
      <c r="K225" s="7">
        <v>1</v>
      </c>
      <c r="L225" s="5">
        <v>35</v>
      </c>
      <c r="M225" s="5">
        <f t="shared" si="3"/>
        <v>35</v>
      </c>
      <c r="N225" s="5">
        <f t="shared" si="4"/>
        <v>35</v>
      </c>
      <c r="O225" t="s">
        <v>20</v>
      </c>
      <c r="P225" t="str">
        <f t="array" ref="P225">INDEX(Items!B$2:B$1090,MATCH($O225,Items!$A$2:$A$1090,0))</f>
        <v xml:space="preserve"> </v>
      </c>
      <c r="Q225" s="7" t="s">
        <v>394</v>
      </c>
    </row>
    <row r="226" spans="1:18" ht="15.75" customHeight="1" x14ac:dyDescent="0.25">
      <c r="A226">
        <f t="shared" si="17"/>
        <v>8</v>
      </c>
      <c r="B226" t="str">
        <f t="shared" si="22"/>
        <v>20230930H</v>
      </c>
      <c r="C226">
        <f t="shared" si="23"/>
        <v>1</v>
      </c>
      <c r="D226" s="4">
        <v>45199</v>
      </c>
      <c r="E226" s="6"/>
      <c r="F226" s="7" t="s">
        <v>391</v>
      </c>
      <c r="G226" s="7" t="s">
        <v>392</v>
      </c>
      <c r="H226" t="s">
        <v>20</v>
      </c>
      <c r="I226" s="5"/>
      <c r="J226" t="s">
        <v>166</v>
      </c>
      <c r="K226" s="7">
        <v>1</v>
      </c>
      <c r="L226" s="5">
        <v>30</v>
      </c>
      <c r="M226" s="5">
        <f t="shared" si="3"/>
        <v>30</v>
      </c>
      <c r="N226" s="5">
        <f t="shared" si="4"/>
        <v>65</v>
      </c>
      <c r="O226" t="s">
        <v>20</v>
      </c>
      <c r="P226" t="str">
        <f t="array" ref="P226">INDEX(Items!B$2:B$1090,MATCH($O226,Items!$A$2:$A$1090,0))</f>
        <v xml:space="preserve"> </v>
      </c>
      <c r="Q226" s="7" t="s">
        <v>395</v>
      </c>
    </row>
    <row r="227" spans="1:18" ht="15.75" customHeight="1" x14ac:dyDescent="0.25">
      <c r="A227">
        <f t="shared" si="17"/>
        <v>9</v>
      </c>
      <c r="B227" t="str">
        <f t="shared" si="22"/>
        <v>20230930I</v>
      </c>
      <c r="C227">
        <f t="shared" si="23"/>
        <v>1</v>
      </c>
      <c r="D227" s="4">
        <v>45199</v>
      </c>
      <c r="E227" s="6" t="s">
        <v>30</v>
      </c>
      <c r="F227" t="s">
        <v>210</v>
      </c>
      <c r="G227" t="s">
        <v>291</v>
      </c>
      <c r="H227" t="s">
        <v>292</v>
      </c>
      <c r="I227" s="5">
        <v>25</v>
      </c>
      <c r="J227" t="s">
        <v>149</v>
      </c>
      <c r="K227">
        <v>1</v>
      </c>
      <c r="L227" s="5">
        <v>22</v>
      </c>
      <c r="M227" s="5">
        <f t="shared" si="3"/>
        <v>22</v>
      </c>
      <c r="N227" s="5">
        <f t="shared" si="4"/>
        <v>22</v>
      </c>
      <c r="O227" t="s">
        <v>118</v>
      </c>
      <c r="P227" t="s">
        <v>212</v>
      </c>
      <c r="Q227" t="s">
        <v>150</v>
      </c>
      <c r="R227" s="7" t="s">
        <v>211</v>
      </c>
    </row>
    <row r="228" spans="1:18" ht="15.75" customHeight="1" x14ac:dyDescent="0.25">
      <c r="A228">
        <f t="shared" si="17"/>
        <v>10</v>
      </c>
      <c r="B228" t="str">
        <f t="shared" si="22"/>
        <v>20230930J</v>
      </c>
      <c r="C228">
        <f t="shared" si="23"/>
        <v>1</v>
      </c>
      <c r="D228" s="4">
        <v>45199</v>
      </c>
      <c r="E228" s="6" t="s">
        <v>30</v>
      </c>
      <c r="F228" s="7" t="s">
        <v>396</v>
      </c>
      <c r="H228" s="7" t="s">
        <v>393</v>
      </c>
      <c r="I228" s="5">
        <v>500</v>
      </c>
      <c r="J228" s="7" t="s">
        <v>397</v>
      </c>
      <c r="K228">
        <v>1</v>
      </c>
      <c r="L228" s="5">
        <v>400</v>
      </c>
      <c r="M228" s="5">
        <f t="shared" si="3"/>
        <v>400</v>
      </c>
      <c r="N228" s="5">
        <f t="shared" si="4"/>
        <v>400</v>
      </c>
      <c r="O228" t="s">
        <v>118</v>
      </c>
      <c r="P228" t="s">
        <v>208</v>
      </c>
      <c r="Q228" t="s">
        <v>150</v>
      </c>
      <c r="R228" s="7" t="s">
        <v>176</v>
      </c>
    </row>
    <row r="229" spans="1:18" ht="15.75" customHeight="1" x14ac:dyDescent="0.25">
      <c r="A229">
        <f t="shared" si="17"/>
        <v>11</v>
      </c>
      <c r="B229" t="str">
        <f t="shared" si="22"/>
        <v>20230930K</v>
      </c>
      <c r="C229">
        <f t="shared" si="23"/>
        <v>1</v>
      </c>
      <c r="D229" s="4">
        <v>45199</v>
      </c>
      <c r="E229" s="6"/>
      <c r="F229" s="7" t="s">
        <v>398</v>
      </c>
      <c r="G229" s="7" t="s">
        <v>209</v>
      </c>
      <c r="H229" s="7"/>
      <c r="I229" s="5"/>
      <c r="J229" s="7" t="s">
        <v>397</v>
      </c>
      <c r="K229" s="7">
        <v>1</v>
      </c>
      <c r="L229" s="5">
        <v>100</v>
      </c>
      <c r="M229" s="5">
        <f t="shared" si="3"/>
        <v>100</v>
      </c>
      <c r="N229" s="5">
        <f t="shared" si="4"/>
        <v>100</v>
      </c>
      <c r="O229" t="s">
        <v>20</v>
      </c>
      <c r="P229" t="str">
        <f t="array" ref="P229">INDEX(Items!B$2:B$1090,MATCH($O229,Items!$A$2:$A$1090,0))</f>
        <v xml:space="preserve"> </v>
      </c>
      <c r="Q229" t="str">
        <f t="array" ref="Q229">INDEX(Items!C$2:C$1090,MATCH($O229,Items!$A$2:$A$1090,0))</f>
        <v xml:space="preserve"> </v>
      </c>
      <c r="R229" t="str">
        <f t="array" ref="R229">INDEX(Items!D$2:D$1090,MATCH($O229,Items!$A$2:$A$1090,0))</f>
        <v xml:space="preserve"> </v>
      </c>
    </row>
    <row r="230" spans="1:18" ht="15.75" customHeight="1" x14ac:dyDescent="0.25">
      <c r="A230">
        <f t="shared" si="17"/>
        <v>12</v>
      </c>
      <c r="B230" t="str">
        <f t="shared" si="22"/>
        <v>20230930L</v>
      </c>
      <c r="C230">
        <f t="shared" si="23"/>
        <v>1</v>
      </c>
      <c r="D230" s="4">
        <v>45199</v>
      </c>
      <c r="E230" s="6" t="s">
        <v>30</v>
      </c>
      <c r="F230" t="s">
        <v>207</v>
      </c>
      <c r="G230" t="s">
        <v>293</v>
      </c>
      <c r="H230" t="s">
        <v>292</v>
      </c>
      <c r="I230" s="5">
        <v>13</v>
      </c>
      <c r="J230" t="s">
        <v>149</v>
      </c>
      <c r="K230">
        <v>1</v>
      </c>
      <c r="L230" s="5">
        <v>13</v>
      </c>
      <c r="M230" s="5">
        <f t="shared" si="3"/>
        <v>13</v>
      </c>
      <c r="N230" s="5">
        <f t="shared" si="4"/>
        <v>13</v>
      </c>
      <c r="O230" t="s">
        <v>118</v>
      </c>
      <c r="P230" t="s">
        <v>208</v>
      </c>
      <c r="Q230" t="s">
        <v>150</v>
      </c>
      <c r="R230" s="7" t="s">
        <v>176</v>
      </c>
    </row>
    <row r="231" spans="1:18" ht="15.75" customHeight="1" x14ac:dyDescent="0.25">
      <c r="A231">
        <f t="shared" si="17"/>
        <v>13</v>
      </c>
      <c r="B231" t="str">
        <f t="shared" si="22"/>
        <v>20230930M</v>
      </c>
      <c r="C231">
        <f t="shared" si="23"/>
        <v>1</v>
      </c>
      <c r="D231" s="4">
        <v>45199</v>
      </c>
      <c r="E231" s="6" t="s">
        <v>30</v>
      </c>
      <c r="F231" t="s">
        <v>147</v>
      </c>
      <c r="G231" t="s">
        <v>294</v>
      </c>
      <c r="H231" t="s">
        <v>2</v>
      </c>
      <c r="I231" s="5">
        <v>14</v>
      </c>
      <c r="J231" t="s">
        <v>149</v>
      </c>
      <c r="K231">
        <v>1</v>
      </c>
      <c r="L231" s="5">
        <v>14</v>
      </c>
      <c r="M231" s="5">
        <f t="shared" si="3"/>
        <v>14</v>
      </c>
      <c r="N231" s="5">
        <f t="shared" si="4"/>
        <v>14</v>
      </c>
      <c r="O231" t="s">
        <v>118</v>
      </c>
      <c r="P231" t="s">
        <v>147</v>
      </c>
      <c r="Q231" t="s">
        <v>150</v>
      </c>
      <c r="R231" s="7" t="s">
        <v>399</v>
      </c>
    </row>
    <row r="232" spans="1:18" ht="15.75" customHeight="1" x14ac:dyDescent="0.25">
      <c r="A232">
        <f t="shared" si="17"/>
        <v>1</v>
      </c>
      <c r="B232" t="str">
        <f t="shared" si="22"/>
        <v/>
      </c>
      <c r="C232">
        <f t="shared" si="23"/>
        <v>1</v>
      </c>
      <c r="D232" s="4"/>
      <c r="E232" s="6"/>
      <c r="F232" t="e">
        <f t="array" ref="F232">INDEX(Establishment!B$2:B$1042,MATCH($E232,Establishment!$A$2:$A$1042,0))</f>
        <v>#N/A</v>
      </c>
      <c r="G232" t="e">
        <f t="array" ref="G232">INDEX(Establishment!C$2:C$1042,MATCH($E232,Establishment!$A$2:$A$1042,0))</f>
        <v>#N/A</v>
      </c>
      <c r="H232" t="s">
        <v>20</v>
      </c>
      <c r="I232" s="5"/>
      <c r="J232" t="s">
        <v>20</v>
      </c>
      <c r="L232" s="5"/>
      <c r="M232" s="5">
        <f t="shared" si="3"/>
        <v>0</v>
      </c>
      <c r="N232" s="5">
        <f t="shared" si="4"/>
        <v>0</v>
      </c>
      <c r="O232" t="s">
        <v>20</v>
      </c>
      <c r="P232" t="str">
        <f t="array" ref="P232">INDEX(Items!B$2:B$1090,MATCH($O232,Items!$A$2:$A$1090,0))</f>
        <v xml:space="preserve"> </v>
      </c>
      <c r="Q232" t="str">
        <f t="array" ref="Q232">INDEX(Items!C$2:C$1090,MATCH($O232,Items!$A$2:$A$1090,0))</f>
        <v xml:space="preserve"> </v>
      </c>
      <c r="R232" t="str">
        <f t="array" ref="R232">INDEX(Items!D$2:D$1090,MATCH($O232,Items!$A$2:$A$1090,0))</f>
        <v xml:space="preserve"> </v>
      </c>
    </row>
    <row r="233" spans="1:18" ht="15.75" customHeight="1" x14ac:dyDescent="0.25">
      <c r="A233">
        <f t="shared" si="17"/>
        <v>1</v>
      </c>
      <c r="B233" t="str">
        <f t="shared" si="22"/>
        <v/>
      </c>
      <c r="C233">
        <f t="shared" si="23"/>
        <v>1</v>
      </c>
      <c r="D233" s="4"/>
      <c r="E233" s="6"/>
      <c r="F233" t="e">
        <f t="array" ref="F233">INDEX(Establishment!B$2:B$1042,MATCH($E233,Establishment!$A$2:$A$1042,0))</f>
        <v>#N/A</v>
      </c>
      <c r="G233" t="e">
        <f t="array" ref="G233">INDEX(Establishment!C$2:C$1042,MATCH($E233,Establishment!$A$2:$A$1042,0))</f>
        <v>#N/A</v>
      </c>
      <c r="H233" t="s">
        <v>20</v>
      </c>
      <c r="I233" s="5"/>
      <c r="J233" t="s">
        <v>20</v>
      </c>
      <c r="L233" s="5"/>
      <c r="M233" s="5">
        <f t="shared" si="3"/>
        <v>0</v>
      </c>
      <c r="N233" s="5">
        <f t="shared" si="4"/>
        <v>0</v>
      </c>
      <c r="O233" t="s">
        <v>20</v>
      </c>
      <c r="P233" t="str">
        <f t="array" ref="P233">INDEX(Items!B$2:B$1090,MATCH($O233,Items!$A$2:$A$1090,0))</f>
        <v xml:space="preserve"> </v>
      </c>
      <c r="Q233" t="str">
        <f t="array" ref="Q233">INDEX(Items!C$2:C$1090,MATCH($O233,Items!$A$2:$A$1090,0))</f>
        <v xml:space="preserve"> </v>
      </c>
      <c r="R233" t="str">
        <f t="array" ref="R233">INDEX(Items!D$2:D$1090,MATCH($O233,Items!$A$2:$A$1090,0))</f>
        <v xml:space="preserve"> </v>
      </c>
    </row>
    <row r="234" spans="1:18" ht="15.75" customHeight="1" x14ac:dyDescent="0.25">
      <c r="A234">
        <f t="shared" si="17"/>
        <v>1</v>
      </c>
      <c r="B234" t="str">
        <f t="shared" si="22"/>
        <v/>
      </c>
      <c r="C234">
        <f t="shared" si="23"/>
        <v>1</v>
      </c>
      <c r="D234" s="4"/>
      <c r="E234" s="6"/>
      <c r="F234" t="e">
        <f t="array" ref="F234">INDEX(Establishment!B$2:B$1042,MATCH($E234,Establishment!$A$2:$A$1042,0))</f>
        <v>#N/A</v>
      </c>
      <c r="G234" t="e">
        <f t="array" ref="G234">INDEX(Establishment!C$2:C$1042,MATCH($E234,Establishment!$A$2:$A$1042,0))</f>
        <v>#N/A</v>
      </c>
      <c r="H234" t="s">
        <v>20</v>
      </c>
      <c r="I234" s="5"/>
      <c r="J234" t="s">
        <v>20</v>
      </c>
      <c r="L234" s="5"/>
      <c r="M234" s="5">
        <f t="shared" si="3"/>
        <v>0</v>
      </c>
      <c r="N234" s="5">
        <f t="shared" si="4"/>
        <v>0</v>
      </c>
      <c r="O234" t="s">
        <v>20</v>
      </c>
      <c r="P234" t="str">
        <f t="array" ref="P234">INDEX(Items!B$2:B$1090,MATCH($O234,Items!$A$2:$A$1090,0))</f>
        <v xml:space="preserve"> </v>
      </c>
      <c r="Q234" t="str">
        <f t="array" ref="Q234">INDEX(Items!C$2:C$1090,MATCH($O234,Items!$A$2:$A$1090,0))</f>
        <v xml:space="preserve"> </v>
      </c>
      <c r="R234" t="str">
        <f t="array" ref="R234">INDEX(Items!D$2:D$1090,MATCH($O234,Items!$A$2:$A$1090,0))</f>
        <v xml:space="preserve"> </v>
      </c>
    </row>
    <row r="235" spans="1:18" ht="15.75" customHeight="1" x14ac:dyDescent="0.25">
      <c r="A235">
        <f t="shared" si="17"/>
        <v>1</v>
      </c>
      <c r="B235" t="str">
        <f t="shared" si="22"/>
        <v/>
      </c>
      <c r="C235">
        <f t="shared" si="23"/>
        <v>1</v>
      </c>
      <c r="D235" s="4"/>
      <c r="E235" s="6"/>
      <c r="F235" t="e">
        <f t="array" ref="F235">INDEX(Establishment!B$2:B$1042,MATCH($E235,Establishment!$A$2:$A$1042,0))</f>
        <v>#N/A</v>
      </c>
      <c r="G235" t="e">
        <f t="array" ref="G235">INDEX(Establishment!C$2:C$1042,MATCH($E235,Establishment!$A$2:$A$1042,0))</f>
        <v>#N/A</v>
      </c>
      <c r="H235" t="s">
        <v>20</v>
      </c>
      <c r="I235" s="5"/>
      <c r="J235" t="s">
        <v>20</v>
      </c>
      <c r="L235" s="5"/>
      <c r="M235" s="5">
        <f t="shared" si="3"/>
        <v>0</v>
      </c>
      <c r="N235" s="5">
        <f t="shared" si="4"/>
        <v>0</v>
      </c>
      <c r="O235" t="s">
        <v>20</v>
      </c>
      <c r="P235" t="str">
        <f t="array" ref="P235">INDEX(Items!B$2:B$1090,MATCH($O235,Items!$A$2:$A$1090,0))</f>
        <v xml:space="preserve"> </v>
      </c>
      <c r="Q235" t="str">
        <f t="array" ref="Q235">INDEX(Items!C$2:C$1090,MATCH($O235,Items!$A$2:$A$1090,0))</f>
        <v xml:space="preserve"> </v>
      </c>
      <c r="R235" t="str">
        <f t="array" ref="R235">INDEX(Items!D$2:D$1090,MATCH($O235,Items!$A$2:$A$1090,0))</f>
        <v xml:space="preserve"> </v>
      </c>
    </row>
    <row r="236" spans="1:18" ht="15.75" customHeight="1" x14ac:dyDescent="0.25">
      <c r="A236">
        <f t="shared" si="17"/>
        <v>1</v>
      </c>
      <c r="B236" t="str">
        <f t="shared" si="22"/>
        <v/>
      </c>
      <c r="C236">
        <f t="shared" si="23"/>
        <v>1</v>
      </c>
      <c r="D236" s="4"/>
      <c r="E236" s="6"/>
      <c r="F236" t="e">
        <f t="array" ref="F236">INDEX(Establishment!B$2:B$1042,MATCH($E236,Establishment!$A$2:$A$1042,0))</f>
        <v>#N/A</v>
      </c>
      <c r="G236" t="e">
        <f t="array" ref="G236">INDEX(Establishment!C$2:C$1042,MATCH($E236,Establishment!$A$2:$A$1042,0))</f>
        <v>#N/A</v>
      </c>
      <c r="H236" t="s">
        <v>20</v>
      </c>
      <c r="I236" s="5"/>
      <c r="J236" t="s">
        <v>20</v>
      </c>
      <c r="L236" s="5"/>
      <c r="M236" s="5">
        <f t="shared" si="3"/>
        <v>0</v>
      </c>
      <c r="N236" s="5">
        <f t="shared" si="4"/>
        <v>0</v>
      </c>
      <c r="O236" t="s">
        <v>20</v>
      </c>
      <c r="P236" t="str">
        <f t="array" ref="P236">INDEX(Items!B$2:B$1090,MATCH($O236,Items!$A$2:$A$1090,0))</f>
        <v xml:space="preserve"> </v>
      </c>
      <c r="Q236" t="str">
        <f t="array" ref="Q236">INDEX(Items!C$2:C$1090,MATCH($O236,Items!$A$2:$A$1090,0))</f>
        <v xml:space="preserve"> </v>
      </c>
      <c r="R236" t="str">
        <f t="array" ref="R236">INDEX(Items!D$2:D$1090,MATCH($O236,Items!$A$2:$A$1090,0))</f>
        <v xml:space="preserve"> </v>
      </c>
    </row>
    <row r="237" spans="1:18" ht="15.75" customHeight="1" x14ac:dyDescent="0.25">
      <c r="A237">
        <f t="shared" si="17"/>
        <v>1</v>
      </c>
      <c r="B237" t="str">
        <f t="shared" si="22"/>
        <v/>
      </c>
      <c r="C237">
        <f t="shared" si="23"/>
        <v>1</v>
      </c>
      <c r="D237" s="4"/>
      <c r="E237" s="6"/>
      <c r="F237" t="e">
        <f t="array" ref="F237">INDEX(Establishment!B$2:B$1042,MATCH($E237,Establishment!$A$2:$A$1042,0))</f>
        <v>#N/A</v>
      </c>
      <c r="G237" t="e">
        <f t="array" ref="G237">INDEX(Establishment!C$2:C$1042,MATCH($E237,Establishment!$A$2:$A$1042,0))</f>
        <v>#N/A</v>
      </c>
      <c r="H237" t="s">
        <v>20</v>
      </c>
      <c r="I237" s="5"/>
      <c r="J237" t="s">
        <v>20</v>
      </c>
      <c r="L237" s="5"/>
      <c r="M237" s="5">
        <f t="shared" si="3"/>
        <v>0</v>
      </c>
      <c r="N237" s="5">
        <f t="shared" si="4"/>
        <v>0</v>
      </c>
      <c r="O237" t="s">
        <v>20</v>
      </c>
      <c r="P237" t="str">
        <f t="array" ref="P237">INDEX(Items!B$2:B$1090,MATCH($O237,Items!$A$2:$A$1090,0))</f>
        <v xml:space="preserve"> </v>
      </c>
      <c r="Q237" t="str">
        <f t="array" ref="Q237">INDEX(Items!C$2:C$1090,MATCH($O237,Items!$A$2:$A$1090,0))</f>
        <v xml:space="preserve"> </v>
      </c>
      <c r="R237" t="str">
        <f t="array" ref="R237">INDEX(Items!D$2:D$1090,MATCH($O237,Items!$A$2:$A$1090,0))</f>
        <v xml:space="preserve"> </v>
      </c>
    </row>
    <row r="238" spans="1:18" ht="15.75" customHeight="1" x14ac:dyDescent="0.25">
      <c r="A238">
        <f t="shared" si="17"/>
        <v>1</v>
      </c>
      <c r="B238" t="str">
        <f t="shared" si="22"/>
        <v/>
      </c>
      <c r="C238">
        <f t="shared" si="23"/>
        <v>1</v>
      </c>
      <c r="D238" s="4"/>
      <c r="E238" s="6"/>
      <c r="F238" t="e">
        <f t="array" ref="F238">INDEX(Establishment!B$2:B$1042,MATCH($E238,Establishment!$A$2:$A$1042,0))</f>
        <v>#N/A</v>
      </c>
      <c r="G238" t="e">
        <f t="array" ref="G238">INDEX(Establishment!C$2:C$1042,MATCH($E238,Establishment!$A$2:$A$1042,0))</f>
        <v>#N/A</v>
      </c>
      <c r="H238" t="s">
        <v>20</v>
      </c>
      <c r="I238" s="5"/>
      <c r="J238" t="s">
        <v>20</v>
      </c>
      <c r="L238" s="5"/>
      <c r="M238" s="5">
        <f t="shared" si="3"/>
        <v>0</v>
      </c>
      <c r="N238" s="5">
        <f t="shared" si="4"/>
        <v>0</v>
      </c>
      <c r="O238" t="s">
        <v>20</v>
      </c>
      <c r="P238" t="str">
        <f t="array" ref="P238">INDEX(Items!B$2:B$1090,MATCH($O238,Items!$A$2:$A$1090,0))</f>
        <v xml:space="preserve"> </v>
      </c>
      <c r="Q238" t="str">
        <f t="array" ref="Q238">INDEX(Items!C$2:C$1090,MATCH($O238,Items!$A$2:$A$1090,0))</f>
        <v xml:space="preserve"> </v>
      </c>
      <c r="R238" t="str">
        <f t="array" ref="R238">INDEX(Items!D$2:D$1090,MATCH($O238,Items!$A$2:$A$1090,0))</f>
        <v xml:space="preserve"> </v>
      </c>
    </row>
    <row r="239" spans="1:18" ht="15.75" customHeight="1" x14ac:dyDescent="0.25">
      <c r="A239">
        <f t="shared" si="17"/>
        <v>1</v>
      </c>
      <c r="B239" t="str">
        <f t="shared" si="22"/>
        <v/>
      </c>
      <c r="C239">
        <f t="shared" si="23"/>
        <v>1</v>
      </c>
      <c r="D239" s="4"/>
      <c r="E239" s="6"/>
      <c r="F239" t="e">
        <f t="array" ref="F239">INDEX(Establishment!B$2:B$1042,MATCH($E239,Establishment!$A$2:$A$1042,0))</f>
        <v>#N/A</v>
      </c>
      <c r="G239" t="e">
        <f t="array" ref="G239">INDEX(Establishment!C$2:C$1042,MATCH($E239,Establishment!$A$2:$A$1042,0))</f>
        <v>#N/A</v>
      </c>
      <c r="H239" t="s">
        <v>20</v>
      </c>
      <c r="I239" s="5"/>
      <c r="J239" t="s">
        <v>20</v>
      </c>
      <c r="L239" s="5"/>
      <c r="M239" s="5">
        <f t="shared" si="3"/>
        <v>0</v>
      </c>
      <c r="N239" s="5">
        <f t="shared" si="4"/>
        <v>0</v>
      </c>
      <c r="O239" t="s">
        <v>20</v>
      </c>
      <c r="P239" t="str">
        <f t="array" ref="P239">INDEX(Items!B$2:B$1090,MATCH($O239,Items!$A$2:$A$1090,0))</f>
        <v xml:space="preserve"> </v>
      </c>
      <c r="Q239" t="str">
        <f t="array" ref="Q239">INDEX(Items!C$2:C$1090,MATCH($O239,Items!$A$2:$A$1090,0))</f>
        <v xml:space="preserve"> </v>
      </c>
      <c r="R239" t="str">
        <f t="array" ref="R239">INDEX(Items!D$2:D$1090,MATCH($O239,Items!$A$2:$A$1090,0))</f>
        <v xml:space="preserve"> </v>
      </c>
    </row>
    <row r="240" spans="1:18" ht="15.75" customHeight="1" x14ac:dyDescent="0.25">
      <c r="A240">
        <f t="shared" si="17"/>
        <v>1</v>
      </c>
      <c r="B240" t="str">
        <f t="shared" si="22"/>
        <v/>
      </c>
      <c r="C240">
        <f t="shared" si="23"/>
        <v>1</v>
      </c>
      <c r="D240" s="4"/>
      <c r="E240" s="6"/>
      <c r="F240" t="e">
        <f t="array" ref="F240">INDEX(Establishment!B$2:B$1042,MATCH($E240,Establishment!$A$2:$A$1042,0))</f>
        <v>#N/A</v>
      </c>
      <c r="G240" t="e">
        <f t="array" ref="G240">INDEX(Establishment!C$2:C$1042,MATCH($E240,Establishment!$A$2:$A$1042,0))</f>
        <v>#N/A</v>
      </c>
      <c r="H240" t="s">
        <v>20</v>
      </c>
      <c r="I240" s="5"/>
      <c r="J240" t="s">
        <v>20</v>
      </c>
      <c r="L240" s="5"/>
      <c r="M240" s="5">
        <f t="shared" si="3"/>
        <v>0</v>
      </c>
      <c r="N240" s="5">
        <f t="shared" si="4"/>
        <v>0</v>
      </c>
      <c r="O240" t="s">
        <v>20</v>
      </c>
      <c r="P240" t="str">
        <f t="array" ref="P240">INDEX(Items!B$2:B$1090,MATCH($O240,Items!$A$2:$A$1090,0))</f>
        <v xml:space="preserve"> </v>
      </c>
      <c r="Q240" t="str">
        <f t="array" ref="Q240">INDEX(Items!C$2:C$1090,MATCH($O240,Items!$A$2:$A$1090,0))</f>
        <v xml:space="preserve"> </v>
      </c>
      <c r="R240" t="str">
        <f t="array" ref="R240">INDEX(Items!D$2:D$1090,MATCH($O240,Items!$A$2:$A$1090,0))</f>
        <v xml:space="preserve"> </v>
      </c>
    </row>
    <row r="241" spans="1:18" ht="15.75" customHeight="1" x14ac:dyDescent="0.25">
      <c r="A241">
        <f t="shared" si="17"/>
        <v>1</v>
      </c>
      <c r="B241" t="str">
        <f t="shared" si="22"/>
        <v/>
      </c>
      <c r="C241">
        <f t="shared" si="23"/>
        <v>1</v>
      </c>
      <c r="D241" s="4"/>
      <c r="E241" s="6"/>
      <c r="F241" t="e">
        <f t="array" ref="F241">INDEX(Establishment!B$2:B$1042,MATCH($E241,Establishment!$A$2:$A$1042,0))</f>
        <v>#N/A</v>
      </c>
      <c r="G241" t="e">
        <f t="array" ref="G241">INDEX(Establishment!C$2:C$1042,MATCH($E241,Establishment!$A$2:$A$1042,0))</f>
        <v>#N/A</v>
      </c>
      <c r="H241" t="s">
        <v>20</v>
      </c>
      <c r="I241" s="5"/>
      <c r="J241" t="s">
        <v>20</v>
      </c>
      <c r="L241" s="5"/>
      <c r="M241" s="5">
        <f t="shared" si="3"/>
        <v>0</v>
      </c>
      <c r="N241" s="5">
        <f t="shared" si="4"/>
        <v>0</v>
      </c>
      <c r="O241" t="s">
        <v>20</v>
      </c>
      <c r="P241" t="str">
        <f t="array" ref="P241">INDEX(Items!B$2:B$1090,MATCH($O241,Items!$A$2:$A$1090,0))</f>
        <v xml:space="preserve"> </v>
      </c>
      <c r="Q241" t="str">
        <f t="array" ref="Q241">INDEX(Items!C$2:C$1090,MATCH($O241,Items!$A$2:$A$1090,0))</f>
        <v xml:space="preserve"> </v>
      </c>
      <c r="R241" t="str">
        <f t="array" ref="R241">INDEX(Items!D$2:D$1090,MATCH($O241,Items!$A$2:$A$1090,0))</f>
        <v xml:space="preserve"> </v>
      </c>
    </row>
    <row r="242" spans="1:18" ht="15.75" customHeight="1" x14ac:dyDescent="0.25">
      <c r="A242">
        <f t="shared" si="17"/>
        <v>1</v>
      </c>
      <c r="B242" t="str">
        <f t="shared" si="22"/>
        <v/>
      </c>
      <c r="C242">
        <f t="shared" si="23"/>
        <v>1</v>
      </c>
      <c r="D242" s="4"/>
      <c r="E242" s="6"/>
      <c r="F242" t="e">
        <f t="array" ref="F242">INDEX(Establishment!B$2:B$1042,MATCH($E242,Establishment!$A$2:$A$1042,0))</f>
        <v>#N/A</v>
      </c>
      <c r="G242" t="e">
        <f t="array" ref="G242">INDEX(Establishment!C$2:C$1042,MATCH($E242,Establishment!$A$2:$A$1042,0))</f>
        <v>#N/A</v>
      </c>
      <c r="H242" t="s">
        <v>20</v>
      </c>
      <c r="I242" s="5"/>
      <c r="J242" t="s">
        <v>20</v>
      </c>
      <c r="L242" s="5"/>
      <c r="M242" s="5">
        <f t="shared" si="3"/>
        <v>0</v>
      </c>
      <c r="N242" s="5">
        <f t="shared" si="4"/>
        <v>0</v>
      </c>
      <c r="O242" t="s">
        <v>20</v>
      </c>
      <c r="P242" t="str">
        <f t="array" ref="P242">INDEX(Items!B$2:B$1090,MATCH($O242,Items!$A$2:$A$1090,0))</f>
        <v xml:space="preserve"> </v>
      </c>
      <c r="Q242" t="str">
        <f t="array" ref="Q242">INDEX(Items!C$2:C$1090,MATCH($O242,Items!$A$2:$A$1090,0))</f>
        <v xml:space="preserve"> </v>
      </c>
      <c r="R242" t="str">
        <f t="array" ref="R242">INDEX(Items!D$2:D$1090,MATCH($O242,Items!$A$2:$A$1090,0))</f>
        <v xml:space="preserve"> </v>
      </c>
    </row>
    <row r="243" spans="1:18" ht="15.75" customHeight="1" x14ac:dyDescent="0.25">
      <c r="A243">
        <f t="shared" si="17"/>
        <v>1</v>
      </c>
      <c r="B243" t="str">
        <f t="shared" si="22"/>
        <v/>
      </c>
      <c r="C243">
        <f t="shared" si="23"/>
        <v>1</v>
      </c>
      <c r="D243" s="4"/>
      <c r="E243" s="6"/>
      <c r="F243" t="e">
        <f t="array" ref="F243">INDEX(Establishment!B$2:B$1042,MATCH($E243,Establishment!$A$2:$A$1042,0))</f>
        <v>#N/A</v>
      </c>
      <c r="G243" t="e">
        <f t="array" ref="G243">INDEX(Establishment!C$2:C$1042,MATCH($E243,Establishment!$A$2:$A$1042,0))</f>
        <v>#N/A</v>
      </c>
      <c r="H243" t="s">
        <v>20</v>
      </c>
      <c r="I243" s="5"/>
      <c r="J243" t="s">
        <v>20</v>
      </c>
      <c r="L243" s="5"/>
      <c r="M243" s="5">
        <f t="shared" si="3"/>
        <v>0</v>
      </c>
      <c r="N243" s="5">
        <f t="shared" si="4"/>
        <v>0</v>
      </c>
      <c r="O243" t="s">
        <v>20</v>
      </c>
      <c r="P243" t="str">
        <f t="array" ref="P243">INDEX(Items!B$2:B$1090,MATCH($O243,Items!$A$2:$A$1090,0))</f>
        <v xml:space="preserve"> </v>
      </c>
      <c r="Q243" t="str">
        <f t="array" ref="Q243">INDEX(Items!C$2:C$1090,MATCH($O243,Items!$A$2:$A$1090,0))</f>
        <v xml:space="preserve"> </v>
      </c>
      <c r="R243" t="str">
        <f t="array" ref="R243">INDEX(Items!D$2:D$1090,MATCH($O243,Items!$A$2:$A$1090,0))</f>
        <v xml:space="preserve"> </v>
      </c>
    </row>
    <row r="244" spans="1:18" ht="15.75" customHeight="1" x14ac:dyDescent="0.25">
      <c r="A244">
        <f t="shared" si="17"/>
        <v>1</v>
      </c>
      <c r="B244" t="str">
        <f t="shared" si="22"/>
        <v/>
      </c>
      <c r="C244">
        <f t="shared" si="23"/>
        <v>1</v>
      </c>
      <c r="D244" s="4"/>
      <c r="E244" s="6"/>
      <c r="F244" t="e">
        <f t="array" ref="F244">INDEX(Establishment!B$2:B$1042,MATCH($E244,Establishment!$A$2:$A$1042,0))</f>
        <v>#N/A</v>
      </c>
      <c r="G244" t="e">
        <f t="array" ref="G244">INDEX(Establishment!C$2:C$1042,MATCH($E244,Establishment!$A$2:$A$1042,0))</f>
        <v>#N/A</v>
      </c>
      <c r="H244" t="s">
        <v>20</v>
      </c>
      <c r="I244" s="5"/>
      <c r="J244" t="s">
        <v>20</v>
      </c>
      <c r="L244" s="5"/>
      <c r="M244" s="5">
        <f t="shared" si="3"/>
        <v>0</v>
      </c>
      <c r="N244" s="5">
        <f t="shared" si="4"/>
        <v>0</v>
      </c>
      <c r="O244" t="s">
        <v>20</v>
      </c>
      <c r="P244" t="str">
        <f t="array" ref="P244">INDEX(Items!B$2:B$1090,MATCH($O244,Items!$A$2:$A$1090,0))</f>
        <v xml:space="preserve"> </v>
      </c>
      <c r="Q244" t="str">
        <f t="array" ref="Q244">INDEX(Items!C$2:C$1090,MATCH($O244,Items!$A$2:$A$1090,0))</f>
        <v xml:space="preserve"> </v>
      </c>
      <c r="R244" t="str">
        <f t="array" ref="R244">INDEX(Items!D$2:D$1090,MATCH($O244,Items!$A$2:$A$1090,0))</f>
        <v xml:space="preserve"> </v>
      </c>
    </row>
    <row r="245" spans="1:18" ht="15.75" customHeight="1" x14ac:dyDescent="0.25">
      <c r="A245">
        <f t="shared" si="17"/>
        <v>1</v>
      </c>
      <c r="B245" t="str">
        <f t="shared" si="22"/>
        <v/>
      </c>
      <c r="C245">
        <f t="shared" si="23"/>
        <v>1</v>
      </c>
      <c r="D245" s="4"/>
      <c r="E245" s="6"/>
      <c r="F245" t="e">
        <f t="array" ref="F245">INDEX(Establishment!B$2:B$1042,MATCH($E245,Establishment!$A$2:$A$1042,0))</f>
        <v>#N/A</v>
      </c>
      <c r="G245" t="e">
        <f t="array" ref="G245">INDEX(Establishment!C$2:C$1042,MATCH($E245,Establishment!$A$2:$A$1042,0))</f>
        <v>#N/A</v>
      </c>
      <c r="H245" t="s">
        <v>20</v>
      </c>
      <c r="I245" s="5"/>
      <c r="J245" t="s">
        <v>20</v>
      </c>
      <c r="L245" s="5"/>
      <c r="M245" s="5">
        <f t="shared" si="3"/>
        <v>0</v>
      </c>
      <c r="N245" s="5">
        <f t="shared" si="4"/>
        <v>0</v>
      </c>
      <c r="O245" t="s">
        <v>20</v>
      </c>
      <c r="P245" t="str">
        <f t="array" ref="P245">INDEX(Items!B$2:B$1090,MATCH($O245,Items!$A$2:$A$1090,0))</f>
        <v xml:space="preserve"> </v>
      </c>
      <c r="Q245" t="str">
        <f t="array" ref="Q245">INDEX(Items!C$2:C$1090,MATCH($O245,Items!$A$2:$A$1090,0))</f>
        <v xml:space="preserve"> </v>
      </c>
      <c r="R245" t="str">
        <f t="array" ref="R245">INDEX(Items!D$2:D$1090,MATCH($O245,Items!$A$2:$A$1090,0))</f>
        <v xml:space="preserve"> </v>
      </c>
    </row>
    <row r="246" spans="1:18" ht="15.75" customHeight="1" x14ac:dyDescent="0.25">
      <c r="A246">
        <f t="shared" si="17"/>
        <v>1</v>
      </c>
      <c r="B246" t="str">
        <f t="shared" si="22"/>
        <v/>
      </c>
      <c r="C246">
        <f t="shared" si="23"/>
        <v>1</v>
      </c>
      <c r="D246" s="4"/>
      <c r="E246" s="6"/>
      <c r="F246" t="e">
        <f t="array" ref="F246">INDEX(Establishment!B$2:B$1042,MATCH($E246,Establishment!$A$2:$A$1042,0))</f>
        <v>#N/A</v>
      </c>
      <c r="G246" t="e">
        <f t="array" ref="G246">INDEX(Establishment!C$2:C$1042,MATCH($E246,Establishment!$A$2:$A$1042,0))</f>
        <v>#N/A</v>
      </c>
      <c r="H246" t="s">
        <v>20</v>
      </c>
      <c r="I246" s="5"/>
      <c r="J246" t="s">
        <v>20</v>
      </c>
      <c r="L246" s="5"/>
      <c r="M246" s="5">
        <f t="shared" si="3"/>
        <v>0</v>
      </c>
      <c r="N246" s="5">
        <f t="shared" si="4"/>
        <v>0</v>
      </c>
      <c r="O246" t="s">
        <v>20</v>
      </c>
      <c r="P246" t="str">
        <f t="array" ref="P246">INDEX(Items!B$2:B$1090,MATCH($O246,Items!$A$2:$A$1090,0))</f>
        <v xml:space="preserve"> </v>
      </c>
      <c r="Q246" t="str">
        <f t="array" ref="Q246">INDEX(Items!C$2:C$1090,MATCH($O246,Items!$A$2:$A$1090,0))</f>
        <v xml:space="preserve"> </v>
      </c>
      <c r="R246" t="str">
        <f t="array" ref="R246">INDEX(Items!D$2:D$1090,MATCH($O246,Items!$A$2:$A$1090,0))</f>
        <v xml:space="preserve"> </v>
      </c>
    </row>
    <row r="247" spans="1:18" ht="15.75" customHeight="1" x14ac:dyDescent="0.25">
      <c r="A247">
        <f t="shared" si="17"/>
        <v>1</v>
      </c>
      <c r="B247" t="str">
        <f t="shared" si="22"/>
        <v/>
      </c>
      <c r="C247">
        <f t="shared" si="23"/>
        <v>1</v>
      </c>
      <c r="D247" s="4"/>
      <c r="E247" s="6"/>
      <c r="F247" t="e">
        <f t="array" ref="F247">INDEX(Establishment!B$2:B$1042,MATCH($E247,Establishment!$A$2:$A$1042,0))</f>
        <v>#N/A</v>
      </c>
      <c r="G247" t="e">
        <f t="array" ref="G247">INDEX(Establishment!C$2:C$1042,MATCH($E247,Establishment!$A$2:$A$1042,0))</f>
        <v>#N/A</v>
      </c>
      <c r="H247" t="s">
        <v>20</v>
      </c>
      <c r="I247" s="5"/>
      <c r="J247" t="s">
        <v>20</v>
      </c>
      <c r="L247" s="5"/>
      <c r="M247" s="5">
        <f t="shared" si="3"/>
        <v>0</v>
      </c>
      <c r="N247" s="5">
        <f t="shared" si="4"/>
        <v>0</v>
      </c>
      <c r="O247" t="s">
        <v>20</v>
      </c>
      <c r="P247" t="str">
        <f t="array" ref="P247">INDEX(Items!B$2:B$1090,MATCH($O247,Items!$A$2:$A$1090,0))</f>
        <v xml:space="preserve"> </v>
      </c>
      <c r="Q247" t="str">
        <f t="array" ref="Q247">INDEX(Items!C$2:C$1090,MATCH($O247,Items!$A$2:$A$1090,0))</f>
        <v xml:space="preserve"> </v>
      </c>
      <c r="R247" t="str">
        <f t="array" ref="R247">INDEX(Items!D$2:D$1090,MATCH($O247,Items!$A$2:$A$1090,0))</f>
        <v xml:space="preserve"> </v>
      </c>
    </row>
    <row r="248" spans="1:18" ht="15.75" customHeight="1" x14ac:dyDescent="0.25">
      <c r="A248">
        <f t="shared" si="17"/>
        <v>1</v>
      </c>
      <c r="B248" t="str">
        <f t="shared" si="22"/>
        <v/>
      </c>
      <c r="C248">
        <f t="shared" si="23"/>
        <v>1</v>
      </c>
      <c r="D248" s="4"/>
      <c r="E248" s="6"/>
      <c r="F248" t="e">
        <f t="array" ref="F248">INDEX(Establishment!B$2:B$1042,MATCH($E248,Establishment!$A$2:$A$1042,0))</f>
        <v>#N/A</v>
      </c>
      <c r="G248" t="e">
        <f t="array" ref="G248">INDEX(Establishment!C$2:C$1042,MATCH($E248,Establishment!$A$2:$A$1042,0))</f>
        <v>#N/A</v>
      </c>
      <c r="H248" t="s">
        <v>20</v>
      </c>
      <c r="I248" s="5"/>
      <c r="J248" t="s">
        <v>20</v>
      </c>
      <c r="L248" s="5"/>
      <c r="M248" s="5">
        <f t="shared" si="3"/>
        <v>0</v>
      </c>
      <c r="N248" s="5">
        <f t="shared" si="4"/>
        <v>0</v>
      </c>
      <c r="O248" t="s">
        <v>20</v>
      </c>
      <c r="P248" t="str">
        <f t="array" ref="P248">INDEX(Items!B$2:B$1090,MATCH($O248,Items!$A$2:$A$1090,0))</f>
        <v xml:space="preserve"> </v>
      </c>
      <c r="Q248" t="str">
        <f t="array" ref="Q248">INDEX(Items!C$2:C$1090,MATCH($O248,Items!$A$2:$A$1090,0))</f>
        <v xml:space="preserve"> </v>
      </c>
      <c r="R248" t="str">
        <f t="array" ref="R248">INDEX(Items!D$2:D$1090,MATCH($O248,Items!$A$2:$A$1090,0))</f>
        <v xml:space="preserve"> </v>
      </c>
    </row>
    <row r="249" spans="1:18" ht="15.75" customHeight="1" x14ac:dyDescent="0.25">
      <c r="A249">
        <f t="shared" si="17"/>
        <v>1</v>
      </c>
      <c r="B249" t="str">
        <f t="shared" si="22"/>
        <v/>
      </c>
      <c r="C249">
        <f t="shared" si="23"/>
        <v>1</v>
      </c>
      <c r="D249" s="4"/>
      <c r="E249" s="6"/>
      <c r="F249" t="e">
        <f t="array" ref="F249">INDEX(Establishment!B$2:B$1042,MATCH($E249,Establishment!$A$2:$A$1042,0))</f>
        <v>#N/A</v>
      </c>
      <c r="G249" t="e">
        <f t="array" ref="G249">INDEX(Establishment!C$2:C$1042,MATCH($E249,Establishment!$A$2:$A$1042,0))</f>
        <v>#N/A</v>
      </c>
      <c r="H249" t="s">
        <v>20</v>
      </c>
      <c r="I249" s="5"/>
      <c r="J249" t="s">
        <v>20</v>
      </c>
      <c r="L249" s="5"/>
      <c r="M249" s="5">
        <f t="shared" si="3"/>
        <v>0</v>
      </c>
      <c r="N249" s="5">
        <f t="shared" si="4"/>
        <v>0</v>
      </c>
      <c r="O249" t="s">
        <v>20</v>
      </c>
      <c r="P249" t="str">
        <f t="array" ref="P249">INDEX(Items!B$2:B$1090,MATCH($O249,Items!$A$2:$A$1090,0))</f>
        <v xml:space="preserve"> </v>
      </c>
      <c r="Q249" t="str">
        <f t="array" ref="Q249">INDEX(Items!C$2:C$1090,MATCH($O249,Items!$A$2:$A$1090,0))</f>
        <v xml:space="preserve"> </v>
      </c>
      <c r="R249" t="str">
        <f t="array" ref="R249">INDEX(Items!D$2:D$1090,MATCH($O249,Items!$A$2:$A$1090,0))</f>
        <v xml:space="preserve"> </v>
      </c>
    </row>
    <row r="250" spans="1:18" ht="15.75" customHeight="1" x14ac:dyDescent="0.25">
      <c r="A250">
        <f t="shared" si="17"/>
        <v>1</v>
      </c>
      <c r="B250" t="str">
        <f t="shared" si="22"/>
        <v/>
      </c>
      <c r="C250">
        <f t="shared" si="23"/>
        <v>1</v>
      </c>
      <c r="D250" s="4"/>
      <c r="E250" s="6"/>
      <c r="F250" t="e">
        <f t="array" ref="F250">INDEX(Establishment!B$2:B$1042,MATCH($E250,Establishment!$A$2:$A$1042,0))</f>
        <v>#N/A</v>
      </c>
      <c r="G250" t="e">
        <f t="array" ref="G250">INDEX(Establishment!C$2:C$1042,MATCH($E250,Establishment!$A$2:$A$1042,0))</f>
        <v>#N/A</v>
      </c>
      <c r="H250" t="s">
        <v>20</v>
      </c>
      <c r="I250" s="5"/>
      <c r="J250" t="s">
        <v>20</v>
      </c>
      <c r="L250" s="5"/>
      <c r="M250" s="5">
        <f t="shared" si="3"/>
        <v>0</v>
      </c>
      <c r="N250" s="5">
        <f t="shared" si="4"/>
        <v>0</v>
      </c>
      <c r="O250" t="s">
        <v>20</v>
      </c>
      <c r="P250" t="str">
        <f t="array" ref="P250">INDEX(Items!B$2:B$1090,MATCH($O250,Items!$A$2:$A$1090,0))</f>
        <v xml:space="preserve"> </v>
      </c>
      <c r="Q250" t="str">
        <f t="array" ref="Q250">INDEX(Items!C$2:C$1090,MATCH($O250,Items!$A$2:$A$1090,0))</f>
        <v xml:space="preserve"> </v>
      </c>
      <c r="R250" t="str">
        <f t="array" ref="R250">INDEX(Items!D$2:D$1090,MATCH($O250,Items!$A$2:$A$1090,0))</f>
        <v xml:space="preserve"> </v>
      </c>
    </row>
    <row r="251" spans="1:18" ht="15.75" customHeight="1" x14ac:dyDescent="0.25">
      <c r="A251">
        <f t="shared" si="17"/>
        <v>1</v>
      </c>
      <c r="B251" t="str">
        <f t="shared" si="22"/>
        <v/>
      </c>
      <c r="C251">
        <f t="shared" si="23"/>
        <v>1</v>
      </c>
      <c r="D251" s="4"/>
      <c r="E251" s="6"/>
      <c r="F251" t="e">
        <f t="array" ref="F251">INDEX(Establishment!B$2:B$1042,MATCH($E251,Establishment!$A$2:$A$1042,0))</f>
        <v>#N/A</v>
      </c>
      <c r="G251" t="e">
        <f t="array" ref="G251">INDEX(Establishment!C$2:C$1042,MATCH($E251,Establishment!$A$2:$A$1042,0))</f>
        <v>#N/A</v>
      </c>
      <c r="H251" t="s">
        <v>20</v>
      </c>
      <c r="I251" s="5"/>
      <c r="J251" t="s">
        <v>20</v>
      </c>
      <c r="L251" s="5"/>
      <c r="M251" s="5">
        <f t="shared" si="3"/>
        <v>0</v>
      </c>
      <c r="N251" s="5">
        <f t="shared" si="4"/>
        <v>0</v>
      </c>
      <c r="O251" t="s">
        <v>20</v>
      </c>
      <c r="P251" t="str">
        <f t="array" ref="P251">INDEX(Items!B$2:B$1090,MATCH($O251,Items!$A$2:$A$1090,0))</f>
        <v xml:space="preserve"> </v>
      </c>
      <c r="Q251" t="str">
        <f t="array" ref="Q251">INDEX(Items!C$2:C$1090,MATCH($O251,Items!$A$2:$A$1090,0))</f>
        <v xml:space="preserve"> </v>
      </c>
      <c r="R251" t="str">
        <f t="array" ref="R251">INDEX(Items!D$2:D$1090,MATCH($O251,Items!$A$2:$A$1090,0))</f>
        <v xml:space="preserve"> </v>
      </c>
    </row>
    <row r="252" spans="1:18" ht="15.75" customHeight="1" x14ac:dyDescent="0.25">
      <c r="A252">
        <f t="shared" si="17"/>
        <v>1</v>
      </c>
      <c r="B252" t="str">
        <f t="shared" si="22"/>
        <v/>
      </c>
      <c r="C252">
        <f t="shared" si="23"/>
        <v>1</v>
      </c>
      <c r="D252" s="4"/>
      <c r="E252" s="6"/>
      <c r="F252" t="e">
        <f t="array" ref="F252">INDEX(Establishment!B$2:B$1042,MATCH($E252,Establishment!$A$2:$A$1042,0))</f>
        <v>#N/A</v>
      </c>
      <c r="G252" t="e">
        <f t="array" ref="G252">INDEX(Establishment!C$2:C$1042,MATCH($E252,Establishment!$A$2:$A$1042,0))</f>
        <v>#N/A</v>
      </c>
      <c r="H252" t="s">
        <v>20</v>
      </c>
      <c r="I252" s="5"/>
      <c r="J252" t="s">
        <v>20</v>
      </c>
      <c r="L252" s="5"/>
      <c r="M252" s="5">
        <f t="shared" si="3"/>
        <v>0</v>
      </c>
      <c r="N252" s="5">
        <f t="shared" si="4"/>
        <v>0</v>
      </c>
      <c r="O252" t="s">
        <v>20</v>
      </c>
      <c r="P252" t="str">
        <f t="array" ref="P252">INDEX(Items!B$2:B$1090,MATCH($O252,Items!$A$2:$A$1090,0))</f>
        <v xml:space="preserve"> </v>
      </c>
      <c r="Q252" t="str">
        <f t="array" ref="Q252">INDEX(Items!C$2:C$1090,MATCH($O252,Items!$A$2:$A$1090,0))</f>
        <v xml:space="preserve"> </v>
      </c>
      <c r="R252" t="str">
        <f t="array" ref="R252">INDEX(Items!D$2:D$1090,MATCH($O252,Items!$A$2:$A$1090,0))</f>
        <v xml:space="preserve"> </v>
      </c>
    </row>
    <row r="253" spans="1:18" ht="15.75" customHeight="1" x14ac:dyDescent="0.25">
      <c r="A253">
        <f t="shared" si="17"/>
        <v>1</v>
      </c>
      <c r="B253" t="str">
        <f t="shared" si="22"/>
        <v/>
      </c>
      <c r="C253">
        <f t="shared" si="23"/>
        <v>1</v>
      </c>
      <c r="D253" s="4"/>
      <c r="E253" s="6"/>
      <c r="F253" t="e">
        <f t="array" ref="F253">INDEX(Establishment!B$2:B$1042,MATCH($E253,Establishment!$A$2:$A$1042,0))</f>
        <v>#N/A</v>
      </c>
      <c r="G253" t="e">
        <f t="array" ref="G253">INDEX(Establishment!C$2:C$1042,MATCH($E253,Establishment!$A$2:$A$1042,0))</f>
        <v>#N/A</v>
      </c>
      <c r="H253" t="s">
        <v>20</v>
      </c>
      <c r="I253" s="5"/>
      <c r="J253" t="s">
        <v>20</v>
      </c>
      <c r="L253" s="5"/>
      <c r="M253" s="5">
        <f t="shared" si="3"/>
        <v>0</v>
      </c>
      <c r="N253" s="5">
        <f t="shared" si="4"/>
        <v>0</v>
      </c>
      <c r="O253" t="s">
        <v>20</v>
      </c>
      <c r="P253" t="str">
        <f t="array" ref="P253">INDEX(Items!B$2:B$1090,MATCH($O253,Items!$A$2:$A$1090,0))</f>
        <v xml:space="preserve"> </v>
      </c>
      <c r="Q253" t="str">
        <f t="array" ref="Q253">INDEX(Items!C$2:C$1090,MATCH($O253,Items!$A$2:$A$1090,0))</f>
        <v xml:space="preserve"> </v>
      </c>
      <c r="R253" t="str">
        <f t="array" ref="R253">INDEX(Items!D$2:D$1090,MATCH($O253,Items!$A$2:$A$1090,0))</f>
        <v xml:space="preserve"> </v>
      </c>
    </row>
    <row r="254" spans="1:18" ht="15.75" customHeight="1" x14ac:dyDescent="0.25">
      <c r="A254">
        <f t="shared" si="17"/>
        <v>1</v>
      </c>
      <c r="B254" t="str">
        <f t="shared" si="22"/>
        <v/>
      </c>
      <c r="C254">
        <f t="shared" si="23"/>
        <v>1</v>
      </c>
      <c r="D254" s="4"/>
      <c r="E254" s="6"/>
      <c r="F254" t="e">
        <f t="array" ref="F254">INDEX(Establishment!B$2:B$1042,MATCH($E254,Establishment!$A$2:$A$1042,0))</f>
        <v>#N/A</v>
      </c>
      <c r="G254" t="e">
        <f t="array" ref="G254">INDEX(Establishment!C$2:C$1042,MATCH($E254,Establishment!$A$2:$A$1042,0))</f>
        <v>#N/A</v>
      </c>
      <c r="H254" t="s">
        <v>20</v>
      </c>
      <c r="I254" s="5"/>
      <c r="J254" t="s">
        <v>20</v>
      </c>
      <c r="L254" s="5"/>
      <c r="M254" s="5">
        <f t="shared" si="3"/>
        <v>0</v>
      </c>
      <c r="N254" s="5">
        <f t="shared" si="4"/>
        <v>0</v>
      </c>
      <c r="O254" t="s">
        <v>20</v>
      </c>
      <c r="P254" t="str">
        <f t="array" ref="P254">INDEX(Items!B$2:B$1090,MATCH($O254,Items!$A$2:$A$1090,0))</f>
        <v xml:space="preserve"> </v>
      </c>
      <c r="Q254" t="str">
        <f t="array" ref="Q254">INDEX(Items!C$2:C$1090,MATCH($O254,Items!$A$2:$A$1090,0))</f>
        <v xml:space="preserve"> </v>
      </c>
      <c r="R254" t="str">
        <f t="array" ref="R254">INDEX(Items!D$2:D$1090,MATCH($O254,Items!$A$2:$A$1090,0))</f>
        <v xml:space="preserve"> </v>
      </c>
    </row>
    <row r="255" spans="1:18" ht="15.75" customHeight="1" x14ac:dyDescent="0.25">
      <c r="A255">
        <f t="shared" si="17"/>
        <v>1</v>
      </c>
      <c r="B255" t="str">
        <f t="shared" si="22"/>
        <v/>
      </c>
      <c r="C255">
        <f t="shared" si="23"/>
        <v>1</v>
      </c>
      <c r="D255" s="4"/>
      <c r="E255" s="6"/>
      <c r="F255" t="e">
        <f t="array" ref="F255">INDEX(Establishment!B$2:B$1042,MATCH($E255,Establishment!$A$2:$A$1042,0))</f>
        <v>#N/A</v>
      </c>
      <c r="G255" t="e">
        <f t="array" ref="G255">INDEX(Establishment!C$2:C$1042,MATCH($E255,Establishment!$A$2:$A$1042,0))</f>
        <v>#N/A</v>
      </c>
      <c r="H255" t="s">
        <v>20</v>
      </c>
      <c r="I255" s="5"/>
      <c r="J255" t="s">
        <v>20</v>
      </c>
      <c r="L255" s="5"/>
      <c r="M255" s="5">
        <f t="shared" si="3"/>
        <v>0</v>
      </c>
      <c r="N255" s="5">
        <f t="shared" si="4"/>
        <v>0</v>
      </c>
      <c r="O255" t="s">
        <v>20</v>
      </c>
      <c r="P255" t="str">
        <f t="array" ref="P255">INDEX(Items!B$2:B$1090,MATCH($O255,Items!$A$2:$A$1090,0))</f>
        <v xml:space="preserve"> </v>
      </c>
      <c r="Q255" t="str">
        <f t="array" ref="Q255">INDEX(Items!C$2:C$1090,MATCH($O255,Items!$A$2:$A$1090,0))</f>
        <v xml:space="preserve"> </v>
      </c>
      <c r="R255" t="str">
        <f t="array" ref="R255">INDEX(Items!D$2:D$1090,MATCH($O255,Items!$A$2:$A$1090,0))</f>
        <v xml:space="preserve"> </v>
      </c>
    </row>
    <row r="256" spans="1:18" ht="15.75" customHeight="1" x14ac:dyDescent="0.25">
      <c r="A256">
        <f t="shared" si="17"/>
        <v>1</v>
      </c>
      <c r="B256" t="str">
        <f t="shared" si="22"/>
        <v/>
      </c>
      <c r="C256">
        <f t="shared" si="23"/>
        <v>1</v>
      </c>
      <c r="D256" s="4"/>
      <c r="E256" s="6"/>
      <c r="F256" t="e">
        <f t="array" ref="F256">INDEX(Establishment!B$2:B$1042,MATCH($E256,Establishment!$A$2:$A$1042,0))</f>
        <v>#N/A</v>
      </c>
      <c r="G256" t="e">
        <f t="array" ref="G256">INDEX(Establishment!C$2:C$1042,MATCH($E256,Establishment!$A$2:$A$1042,0))</f>
        <v>#N/A</v>
      </c>
      <c r="H256" t="s">
        <v>20</v>
      </c>
      <c r="I256" s="5"/>
      <c r="J256" t="s">
        <v>20</v>
      </c>
      <c r="L256" s="5"/>
      <c r="M256" s="5">
        <f t="shared" si="3"/>
        <v>0</v>
      </c>
      <c r="N256" s="5">
        <f t="shared" si="4"/>
        <v>0</v>
      </c>
      <c r="O256" t="s">
        <v>20</v>
      </c>
      <c r="P256" t="str">
        <f t="array" ref="P256">INDEX(Items!B$2:B$1090,MATCH($O256,Items!$A$2:$A$1090,0))</f>
        <v xml:space="preserve"> </v>
      </c>
      <c r="Q256" t="str">
        <f t="array" ref="Q256">INDEX(Items!C$2:C$1090,MATCH($O256,Items!$A$2:$A$1090,0))</f>
        <v xml:space="preserve"> </v>
      </c>
      <c r="R256" t="str">
        <f t="array" ref="R256">INDEX(Items!D$2:D$1090,MATCH($O256,Items!$A$2:$A$1090,0))</f>
        <v xml:space="preserve"> </v>
      </c>
    </row>
    <row r="257" spans="1:18" ht="15.75" customHeight="1" x14ac:dyDescent="0.25">
      <c r="A257">
        <f t="shared" si="17"/>
        <v>1</v>
      </c>
      <c r="B257" t="str">
        <f t="shared" si="22"/>
        <v/>
      </c>
      <c r="C257">
        <f t="shared" si="23"/>
        <v>1</v>
      </c>
      <c r="D257" s="4"/>
      <c r="E257" s="6"/>
      <c r="F257" t="e">
        <f t="array" ref="F257">INDEX(Establishment!B$2:B$1042,MATCH($E257,Establishment!$A$2:$A$1042,0))</f>
        <v>#N/A</v>
      </c>
      <c r="G257" t="e">
        <f t="array" ref="G257">INDEX(Establishment!C$2:C$1042,MATCH($E257,Establishment!$A$2:$A$1042,0))</f>
        <v>#N/A</v>
      </c>
      <c r="H257" t="s">
        <v>20</v>
      </c>
      <c r="I257" s="5"/>
      <c r="J257" t="s">
        <v>20</v>
      </c>
      <c r="L257" s="5"/>
      <c r="M257" s="5">
        <f t="shared" si="3"/>
        <v>0</v>
      </c>
      <c r="N257" s="5">
        <f t="shared" si="4"/>
        <v>0</v>
      </c>
      <c r="O257" t="s">
        <v>20</v>
      </c>
      <c r="P257" t="str">
        <f t="array" ref="P257">INDEX(Items!B$2:B$1090,MATCH($O257,Items!$A$2:$A$1090,0))</f>
        <v xml:space="preserve"> </v>
      </c>
      <c r="Q257" t="str">
        <f t="array" ref="Q257">INDEX(Items!C$2:C$1090,MATCH($O257,Items!$A$2:$A$1090,0))</f>
        <v xml:space="preserve"> </v>
      </c>
      <c r="R257" t="str">
        <f t="array" ref="R257">INDEX(Items!D$2:D$1090,MATCH($O257,Items!$A$2:$A$1090,0))</f>
        <v xml:space="preserve"> </v>
      </c>
    </row>
    <row r="258" spans="1:18" ht="15.75" customHeight="1" x14ac:dyDescent="0.25">
      <c r="A258">
        <f t="shared" si="17"/>
        <v>1</v>
      </c>
      <c r="B258" t="str">
        <f t="shared" si="22"/>
        <v/>
      </c>
      <c r="C258">
        <f t="shared" si="23"/>
        <v>1</v>
      </c>
      <c r="D258" s="4"/>
      <c r="E258" s="6"/>
      <c r="F258" t="e">
        <f t="array" ref="F258">INDEX(Establishment!B$2:B$1042,MATCH($E258,Establishment!$A$2:$A$1042,0))</f>
        <v>#N/A</v>
      </c>
      <c r="G258" t="e">
        <f t="array" ref="G258">INDEX(Establishment!C$2:C$1042,MATCH($E258,Establishment!$A$2:$A$1042,0))</f>
        <v>#N/A</v>
      </c>
      <c r="H258" t="s">
        <v>20</v>
      </c>
      <c r="I258" s="5"/>
      <c r="J258" t="s">
        <v>20</v>
      </c>
      <c r="L258" s="5"/>
      <c r="M258" s="5">
        <f t="shared" si="3"/>
        <v>0</v>
      </c>
      <c r="N258" s="5">
        <f t="shared" si="4"/>
        <v>0</v>
      </c>
      <c r="O258" t="s">
        <v>20</v>
      </c>
      <c r="P258" t="str">
        <f t="array" ref="P258">INDEX(Items!B$2:B$1090,MATCH($O258,Items!$A$2:$A$1090,0))</f>
        <v xml:space="preserve"> </v>
      </c>
      <c r="Q258" t="str">
        <f t="array" ref="Q258">INDEX(Items!C$2:C$1090,MATCH($O258,Items!$A$2:$A$1090,0))</f>
        <v xml:space="preserve"> </v>
      </c>
      <c r="R258" t="str">
        <f t="array" ref="R258">INDEX(Items!D$2:D$1090,MATCH($O258,Items!$A$2:$A$1090,0))</f>
        <v xml:space="preserve"> </v>
      </c>
    </row>
    <row r="259" spans="1:18" ht="15.75" customHeight="1" x14ac:dyDescent="0.25">
      <c r="A259">
        <f t="shared" si="17"/>
        <v>1</v>
      </c>
      <c r="B259" t="str">
        <f t="shared" si="22"/>
        <v/>
      </c>
      <c r="C259">
        <f t="shared" si="23"/>
        <v>1</v>
      </c>
      <c r="D259" s="4"/>
      <c r="E259" s="6"/>
      <c r="F259" t="e">
        <f t="array" ref="F259">INDEX(Establishment!B$2:B$1042,MATCH($E259,Establishment!$A$2:$A$1042,0))</f>
        <v>#N/A</v>
      </c>
      <c r="G259" t="e">
        <f t="array" ref="G259">INDEX(Establishment!C$2:C$1042,MATCH($E259,Establishment!$A$2:$A$1042,0))</f>
        <v>#N/A</v>
      </c>
      <c r="H259" t="s">
        <v>20</v>
      </c>
      <c r="I259" s="5"/>
      <c r="J259" t="s">
        <v>20</v>
      </c>
      <c r="L259" s="5"/>
      <c r="M259" s="5">
        <f t="shared" si="3"/>
        <v>0</v>
      </c>
      <c r="N259" s="5">
        <f t="shared" si="4"/>
        <v>0</v>
      </c>
      <c r="O259" t="s">
        <v>20</v>
      </c>
      <c r="P259" t="str">
        <f t="array" ref="P259">INDEX(Items!B$2:B$1090,MATCH($O259,Items!$A$2:$A$1090,0))</f>
        <v xml:space="preserve"> </v>
      </c>
      <c r="Q259" t="str">
        <f t="array" ref="Q259">INDEX(Items!C$2:C$1090,MATCH($O259,Items!$A$2:$A$1090,0))</f>
        <v xml:space="preserve"> </v>
      </c>
      <c r="R259" t="str">
        <f t="array" ref="R259">INDEX(Items!D$2:D$1090,MATCH($O259,Items!$A$2:$A$1090,0))</f>
        <v xml:space="preserve"> </v>
      </c>
    </row>
    <row r="260" spans="1:18" ht="15.75" customHeight="1" x14ac:dyDescent="0.25">
      <c r="A260">
        <f t="shared" si="17"/>
        <v>1</v>
      </c>
      <c r="B260" t="str">
        <f t="shared" si="22"/>
        <v/>
      </c>
      <c r="C260">
        <f t="shared" si="23"/>
        <v>1</v>
      </c>
      <c r="D260" s="4"/>
      <c r="E260" s="6"/>
      <c r="F260" t="e">
        <f t="array" ref="F260">INDEX(Establishment!B$2:B$1042,MATCH($E260,Establishment!$A$2:$A$1042,0))</f>
        <v>#N/A</v>
      </c>
      <c r="G260" t="e">
        <f t="array" ref="G260">INDEX(Establishment!C$2:C$1042,MATCH($E260,Establishment!$A$2:$A$1042,0))</f>
        <v>#N/A</v>
      </c>
      <c r="H260" t="s">
        <v>20</v>
      </c>
      <c r="I260" s="5"/>
      <c r="J260" t="s">
        <v>20</v>
      </c>
      <c r="L260" s="5"/>
      <c r="M260" s="5">
        <f t="shared" si="3"/>
        <v>0</v>
      </c>
      <c r="N260" s="5">
        <f t="shared" si="4"/>
        <v>0</v>
      </c>
      <c r="O260" t="s">
        <v>20</v>
      </c>
      <c r="P260" t="str">
        <f t="array" ref="P260">INDEX(Items!B$2:B$1090,MATCH($O260,Items!$A$2:$A$1090,0))</f>
        <v xml:space="preserve"> </v>
      </c>
      <c r="Q260" t="str">
        <f t="array" ref="Q260">INDEX(Items!C$2:C$1090,MATCH($O260,Items!$A$2:$A$1090,0))</f>
        <v xml:space="preserve"> </v>
      </c>
      <c r="R260" t="str">
        <f t="array" ref="R260">INDEX(Items!D$2:D$1090,MATCH($O260,Items!$A$2:$A$1090,0))</f>
        <v xml:space="preserve"> </v>
      </c>
    </row>
    <row r="261" spans="1:18" ht="15.75" customHeight="1" x14ac:dyDescent="0.25">
      <c r="A261">
        <f t="shared" si="17"/>
        <v>1</v>
      </c>
      <c r="B261" t="str">
        <f t="shared" si="22"/>
        <v/>
      </c>
      <c r="C261">
        <f t="shared" si="23"/>
        <v>1</v>
      </c>
      <c r="D261" s="4"/>
      <c r="E261" s="6"/>
      <c r="F261" t="e">
        <f t="array" ref="F261">INDEX(Establishment!B$2:B$1042,MATCH($E261,Establishment!$A$2:$A$1042,0))</f>
        <v>#N/A</v>
      </c>
      <c r="G261" t="e">
        <f t="array" ref="G261">INDEX(Establishment!C$2:C$1042,MATCH($E261,Establishment!$A$2:$A$1042,0))</f>
        <v>#N/A</v>
      </c>
      <c r="H261" t="s">
        <v>20</v>
      </c>
      <c r="I261" s="5"/>
      <c r="J261" t="s">
        <v>20</v>
      </c>
      <c r="L261" s="5"/>
      <c r="M261" s="5">
        <f t="shared" si="3"/>
        <v>0</v>
      </c>
      <c r="N261" s="5">
        <f t="shared" si="4"/>
        <v>0</v>
      </c>
      <c r="O261" t="s">
        <v>20</v>
      </c>
      <c r="P261" t="str">
        <f t="array" ref="P261">INDEX(Items!B$2:B$1090,MATCH($O261,Items!$A$2:$A$1090,0))</f>
        <v xml:space="preserve"> </v>
      </c>
      <c r="Q261" t="str">
        <f t="array" ref="Q261">INDEX(Items!C$2:C$1090,MATCH($O261,Items!$A$2:$A$1090,0))</f>
        <v xml:space="preserve"> </v>
      </c>
      <c r="R261" t="str">
        <f t="array" ref="R261">INDEX(Items!D$2:D$1090,MATCH($O261,Items!$A$2:$A$1090,0))</f>
        <v xml:space="preserve"> </v>
      </c>
    </row>
    <row r="262" spans="1:18" ht="15.75" customHeight="1" x14ac:dyDescent="0.25">
      <c r="A262">
        <f t="shared" si="17"/>
        <v>1</v>
      </c>
      <c r="B262" t="str">
        <f t="shared" si="22"/>
        <v/>
      </c>
      <c r="C262">
        <f t="shared" si="23"/>
        <v>1</v>
      </c>
      <c r="D262" s="4"/>
      <c r="E262" s="6"/>
      <c r="F262" t="e">
        <f t="array" ref="F262">INDEX(Establishment!B$2:B$1042,MATCH($E262,Establishment!$A$2:$A$1042,0))</f>
        <v>#N/A</v>
      </c>
      <c r="G262" t="e">
        <f t="array" ref="G262">INDEX(Establishment!C$2:C$1042,MATCH($E262,Establishment!$A$2:$A$1042,0))</f>
        <v>#N/A</v>
      </c>
      <c r="H262" t="s">
        <v>20</v>
      </c>
      <c r="I262" s="5"/>
      <c r="J262" t="s">
        <v>20</v>
      </c>
      <c r="L262" s="5"/>
      <c r="M262" s="5">
        <f t="shared" si="3"/>
        <v>0</v>
      </c>
      <c r="N262" s="5">
        <f t="shared" si="4"/>
        <v>0</v>
      </c>
      <c r="O262" t="s">
        <v>20</v>
      </c>
      <c r="P262" t="str">
        <f t="array" ref="P262">INDEX(Items!B$2:B$1090,MATCH($O262,Items!$A$2:$A$1090,0))</f>
        <v xml:space="preserve"> </v>
      </c>
      <c r="Q262" t="str">
        <f t="array" ref="Q262">INDEX(Items!C$2:C$1090,MATCH($O262,Items!$A$2:$A$1090,0))</f>
        <v xml:space="preserve"> </v>
      </c>
      <c r="R262" t="str">
        <f t="array" ref="R262">INDEX(Items!D$2:D$1090,MATCH($O262,Items!$A$2:$A$1090,0))</f>
        <v xml:space="preserve"> </v>
      </c>
    </row>
    <row r="263" spans="1:18" ht="15.75" customHeight="1" x14ac:dyDescent="0.25">
      <c r="A263">
        <f t="shared" si="17"/>
        <v>1</v>
      </c>
      <c r="B263" t="str">
        <f t="shared" si="22"/>
        <v/>
      </c>
      <c r="C263">
        <f t="shared" si="23"/>
        <v>1</v>
      </c>
      <c r="D263" s="4"/>
      <c r="E263" s="6"/>
      <c r="F263" t="e">
        <f t="array" ref="F263">INDEX(Establishment!B$2:B$1042,MATCH($E263,Establishment!$A$2:$A$1042,0))</f>
        <v>#N/A</v>
      </c>
      <c r="G263" t="e">
        <f t="array" ref="G263">INDEX(Establishment!C$2:C$1042,MATCH($E263,Establishment!$A$2:$A$1042,0))</f>
        <v>#N/A</v>
      </c>
      <c r="H263" t="s">
        <v>20</v>
      </c>
      <c r="I263" s="5"/>
      <c r="J263" t="s">
        <v>20</v>
      </c>
      <c r="L263" s="5"/>
      <c r="M263" s="5">
        <f t="shared" si="3"/>
        <v>0</v>
      </c>
      <c r="N263" s="5">
        <f t="shared" si="4"/>
        <v>0</v>
      </c>
      <c r="O263" t="s">
        <v>20</v>
      </c>
      <c r="P263" t="str">
        <f t="array" ref="P263">INDEX(Items!B$2:B$1090,MATCH($O263,Items!$A$2:$A$1090,0))</f>
        <v xml:space="preserve"> </v>
      </c>
      <c r="Q263" t="str">
        <f t="array" ref="Q263">INDEX(Items!C$2:C$1090,MATCH($O263,Items!$A$2:$A$1090,0))</f>
        <v xml:space="preserve"> </v>
      </c>
      <c r="R263" t="str">
        <f t="array" ref="R263">INDEX(Items!D$2:D$1090,MATCH($O263,Items!$A$2:$A$1090,0))</f>
        <v xml:space="preserve"> </v>
      </c>
    </row>
    <row r="264" spans="1:18" ht="15.75" customHeight="1" x14ac:dyDescent="0.25">
      <c r="A264">
        <f t="shared" si="17"/>
        <v>1</v>
      </c>
      <c r="B264" t="str">
        <f t="shared" si="22"/>
        <v/>
      </c>
      <c r="C264">
        <f t="shared" si="23"/>
        <v>1</v>
      </c>
      <c r="D264" s="4"/>
      <c r="E264" s="6"/>
      <c r="F264" t="e">
        <f t="array" ref="F264">INDEX(Establishment!B$2:B$1042,MATCH($E264,Establishment!$A$2:$A$1042,0))</f>
        <v>#N/A</v>
      </c>
      <c r="G264" t="e">
        <f t="array" ref="G264">INDEX(Establishment!C$2:C$1042,MATCH($E264,Establishment!$A$2:$A$1042,0))</f>
        <v>#N/A</v>
      </c>
      <c r="H264" t="s">
        <v>20</v>
      </c>
      <c r="I264" s="5"/>
      <c r="J264" t="s">
        <v>20</v>
      </c>
      <c r="L264" s="5"/>
      <c r="M264" s="5">
        <f t="shared" si="3"/>
        <v>0</v>
      </c>
      <c r="N264" s="5">
        <f t="shared" si="4"/>
        <v>0</v>
      </c>
      <c r="O264" t="s">
        <v>20</v>
      </c>
      <c r="P264" t="str">
        <f t="array" ref="P264">INDEX(Items!B$2:B$1090,MATCH($O264,Items!$A$2:$A$1090,0))</f>
        <v xml:space="preserve"> </v>
      </c>
      <c r="Q264" t="str">
        <f t="array" ref="Q264">INDEX(Items!C$2:C$1090,MATCH($O264,Items!$A$2:$A$1090,0))</f>
        <v xml:space="preserve"> </v>
      </c>
      <c r="R264" t="str">
        <f t="array" ref="R264">INDEX(Items!D$2:D$1090,MATCH($O264,Items!$A$2:$A$1090,0))</f>
        <v xml:space="preserve"> </v>
      </c>
    </row>
    <row r="265" spans="1:18" ht="15.75" customHeight="1" x14ac:dyDescent="0.25">
      <c r="A265">
        <f t="shared" si="17"/>
        <v>1</v>
      </c>
      <c r="B265" t="str">
        <f t="shared" si="22"/>
        <v/>
      </c>
      <c r="C265">
        <f t="shared" si="23"/>
        <v>1</v>
      </c>
      <c r="D265" s="4"/>
      <c r="E265" s="6"/>
      <c r="F265" t="e">
        <f t="array" ref="F265">INDEX(Establishment!B$2:B$1042,MATCH($E265,Establishment!$A$2:$A$1042,0))</f>
        <v>#N/A</v>
      </c>
      <c r="G265" t="e">
        <f t="array" ref="G265">INDEX(Establishment!C$2:C$1042,MATCH($E265,Establishment!$A$2:$A$1042,0))</f>
        <v>#N/A</v>
      </c>
      <c r="H265" t="s">
        <v>20</v>
      </c>
      <c r="I265" s="5"/>
      <c r="J265" t="s">
        <v>20</v>
      </c>
      <c r="L265" s="5"/>
      <c r="M265" s="5">
        <f t="shared" si="3"/>
        <v>0</v>
      </c>
      <c r="N265" s="5">
        <f t="shared" si="4"/>
        <v>0</v>
      </c>
      <c r="O265" t="s">
        <v>20</v>
      </c>
      <c r="P265" t="str">
        <f t="array" ref="P265">INDEX(Items!B$2:B$1090,MATCH($O265,Items!$A$2:$A$1090,0))</f>
        <v xml:space="preserve"> </v>
      </c>
      <c r="Q265" t="str">
        <f t="array" ref="Q265">INDEX(Items!C$2:C$1090,MATCH($O265,Items!$A$2:$A$1090,0))</f>
        <v xml:space="preserve"> </v>
      </c>
      <c r="R265" t="str">
        <f t="array" ref="R265">INDEX(Items!D$2:D$1090,MATCH($O265,Items!$A$2:$A$1090,0))</f>
        <v xml:space="preserve"> </v>
      </c>
    </row>
    <row r="266" spans="1:18" ht="15.75" customHeight="1" x14ac:dyDescent="0.25">
      <c r="A266">
        <f t="shared" si="17"/>
        <v>1</v>
      </c>
      <c r="B266" t="str">
        <f t="shared" si="22"/>
        <v/>
      </c>
      <c r="C266">
        <f t="shared" si="23"/>
        <v>1</v>
      </c>
      <c r="D266" s="4"/>
      <c r="E266" s="6"/>
      <c r="F266" t="e">
        <f t="array" ref="F266">INDEX(Establishment!B$2:B$1042,MATCH($E266,Establishment!$A$2:$A$1042,0))</f>
        <v>#N/A</v>
      </c>
      <c r="G266" t="e">
        <f t="array" ref="G266">INDEX(Establishment!C$2:C$1042,MATCH($E266,Establishment!$A$2:$A$1042,0))</f>
        <v>#N/A</v>
      </c>
      <c r="H266" t="s">
        <v>20</v>
      </c>
      <c r="I266" s="5"/>
      <c r="J266" t="s">
        <v>20</v>
      </c>
      <c r="L266" s="5"/>
      <c r="M266" s="5">
        <f t="shared" si="3"/>
        <v>0</v>
      </c>
      <c r="N266" s="5">
        <f t="shared" si="4"/>
        <v>0</v>
      </c>
      <c r="O266" t="s">
        <v>20</v>
      </c>
      <c r="P266" t="str">
        <f t="array" ref="P266">INDEX(Items!B$2:B$1090,MATCH($O266,Items!$A$2:$A$1090,0))</f>
        <v xml:space="preserve"> </v>
      </c>
      <c r="Q266" t="str">
        <f t="array" ref="Q266">INDEX(Items!C$2:C$1090,MATCH($O266,Items!$A$2:$A$1090,0))</f>
        <v xml:space="preserve"> </v>
      </c>
      <c r="R266" t="str">
        <f t="array" ref="R266">INDEX(Items!D$2:D$1090,MATCH($O266,Items!$A$2:$A$1090,0))</f>
        <v xml:space="preserve"> </v>
      </c>
    </row>
    <row r="267" spans="1:18" ht="15.75" customHeight="1" x14ac:dyDescent="0.25">
      <c r="A267">
        <f t="shared" si="17"/>
        <v>1</v>
      </c>
      <c r="B267" t="str">
        <f t="shared" si="22"/>
        <v/>
      </c>
      <c r="C267">
        <f t="shared" si="23"/>
        <v>1</v>
      </c>
      <c r="D267" s="4"/>
      <c r="E267" s="6"/>
      <c r="F267" t="e">
        <f t="array" ref="F267">INDEX(Establishment!B$2:B$1042,MATCH($E267,Establishment!$A$2:$A$1042,0))</f>
        <v>#N/A</v>
      </c>
      <c r="G267" t="e">
        <f t="array" ref="G267">INDEX(Establishment!C$2:C$1042,MATCH($E267,Establishment!$A$2:$A$1042,0))</f>
        <v>#N/A</v>
      </c>
      <c r="H267" t="s">
        <v>20</v>
      </c>
      <c r="I267" s="5"/>
      <c r="J267" t="s">
        <v>20</v>
      </c>
      <c r="L267" s="5"/>
      <c r="M267" s="5">
        <f t="shared" si="3"/>
        <v>0</v>
      </c>
      <c r="N267" s="5">
        <f t="shared" si="4"/>
        <v>0</v>
      </c>
      <c r="O267" t="s">
        <v>20</v>
      </c>
      <c r="P267" t="str">
        <f t="array" ref="P267">INDEX(Items!B$2:B$1090,MATCH($O267,Items!$A$2:$A$1090,0))</f>
        <v xml:space="preserve"> </v>
      </c>
      <c r="Q267" t="str">
        <f t="array" ref="Q267">INDEX(Items!C$2:C$1090,MATCH($O267,Items!$A$2:$A$1090,0))</f>
        <v xml:space="preserve"> </v>
      </c>
      <c r="R267" t="str">
        <f t="array" ref="R267">INDEX(Items!D$2:D$1090,MATCH($O267,Items!$A$2:$A$1090,0))</f>
        <v xml:space="preserve"> </v>
      </c>
    </row>
    <row r="268" spans="1:18" ht="15.75" customHeight="1" x14ac:dyDescent="0.25">
      <c r="A268">
        <f t="shared" si="17"/>
        <v>1</v>
      </c>
      <c r="B268" t="str">
        <f t="shared" si="22"/>
        <v/>
      </c>
      <c r="C268">
        <f t="shared" si="23"/>
        <v>1</v>
      </c>
      <c r="D268" s="4"/>
      <c r="E268" s="6"/>
      <c r="F268" t="e">
        <f t="array" ref="F268">INDEX(Establishment!B$2:B$1042,MATCH($E268,Establishment!$A$2:$A$1042,0))</f>
        <v>#N/A</v>
      </c>
      <c r="G268" t="e">
        <f t="array" ref="G268">INDEX(Establishment!C$2:C$1042,MATCH($E268,Establishment!$A$2:$A$1042,0))</f>
        <v>#N/A</v>
      </c>
      <c r="H268" t="s">
        <v>20</v>
      </c>
      <c r="I268" s="5"/>
      <c r="J268" t="s">
        <v>20</v>
      </c>
      <c r="L268" s="5"/>
      <c r="M268" s="5">
        <f t="shared" si="3"/>
        <v>0</v>
      </c>
      <c r="N268" s="5">
        <f t="shared" si="4"/>
        <v>0</v>
      </c>
      <c r="O268" t="s">
        <v>20</v>
      </c>
      <c r="P268" t="str">
        <f t="array" ref="P268">INDEX(Items!B$2:B$1090,MATCH($O268,Items!$A$2:$A$1090,0))</f>
        <v xml:space="preserve"> </v>
      </c>
      <c r="Q268" t="str">
        <f t="array" ref="Q268">INDEX(Items!C$2:C$1090,MATCH($O268,Items!$A$2:$A$1090,0))</f>
        <v xml:space="preserve"> </v>
      </c>
      <c r="R268" t="str">
        <f t="array" ref="R268">INDEX(Items!D$2:D$1090,MATCH($O268,Items!$A$2:$A$1090,0))</f>
        <v xml:space="preserve"> </v>
      </c>
    </row>
    <row r="269" spans="1:18" ht="15.75" customHeight="1" x14ac:dyDescent="0.25">
      <c r="A269">
        <f t="shared" si="17"/>
        <v>1</v>
      </c>
      <c r="B269" t="str">
        <f t="shared" si="22"/>
        <v/>
      </c>
      <c r="C269">
        <f t="shared" si="23"/>
        <v>1</v>
      </c>
      <c r="D269" s="4"/>
      <c r="E269" s="6"/>
      <c r="F269" t="e">
        <f t="array" ref="F269">INDEX(Establishment!B$2:B$1042,MATCH($E269,Establishment!$A$2:$A$1042,0))</f>
        <v>#N/A</v>
      </c>
      <c r="G269" t="e">
        <f t="array" ref="G269">INDEX(Establishment!C$2:C$1042,MATCH($E269,Establishment!$A$2:$A$1042,0))</f>
        <v>#N/A</v>
      </c>
      <c r="H269" t="s">
        <v>20</v>
      </c>
      <c r="I269" s="5"/>
      <c r="J269" t="s">
        <v>20</v>
      </c>
      <c r="L269" s="5"/>
      <c r="M269" s="5">
        <f t="shared" si="3"/>
        <v>0</v>
      </c>
      <c r="N269" s="5">
        <f t="shared" si="4"/>
        <v>0</v>
      </c>
      <c r="O269" t="s">
        <v>20</v>
      </c>
      <c r="P269" t="str">
        <f t="array" ref="P269">INDEX(Items!B$2:B$1090,MATCH($O269,Items!$A$2:$A$1090,0))</f>
        <v xml:space="preserve"> </v>
      </c>
      <c r="Q269" t="str">
        <f t="array" ref="Q269">INDEX(Items!C$2:C$1090,MATCH($O269,Items!$A$2:$A$1090,0))</f>
        <v xml:space="preserve"> </v>
      </c>
      <c r="R269" t="str">
        <f t="array" ref="R269">INDEX(Items!D$2:D$1090,MATCH($O269,Items!$A$2:$A$1090,0))</f>
        <v xml:space="preserve"> </v>
      </c>
    </row>
    <row r="270" spans="1:18" ht="15.75" customHeight="1" x14ac:dyDescent="0.25">
      <c r="A270">
        <f t="shared" si="17"/>
        <v>1</v>
      </c>
      <c r="B270" t="str">
        <f t="shared" si="22"/>
        <v/>
      </c>
      <c r="C270">
        <f t="shared" si="23"/>
        <v>1</v>
      </c>
      <c r="D270" s="4"/>
      <c r="E270" s="6"/>
      <c r="F270" t="e">
        <f t="array" ref="F270">INDEX(Establishment!B$2:B$1042,MATCH($E270,Establishment!$A$2:$A$1042,0))</f>
        <v>#N/A</v>
      </c>
      <c r="G270" t="e">
        <f t="array" ref="G270">INDEX(Establishment!C$2:C$1042,MATCH($E270,Establishment!$A$2:$A$1042,0))</f>
        <v>#N/A</v>
      </c>
      <c r="H270" t="s">
        <v>20</v>
      </c>
      <c r="I270" s="5"/>
      <c r="J270" t="s">
        <v>20</v>
      </c>
      <c r="L270" s="5"/>
      <c r="M270" s="5">
        <f t="shared" si="3"/>
        <v>0</v>
      </c>
      <c r="N270" s="5">
        <f t="shared" si="4"/>
        <v>0</v>
      </c>
      <c r="O270" t="s">
        <v>20</v>
      </c>
      <c r="P270" t="str">
        <f t="array" ref="P270">INDEX(Items!B$2:B$1090,MATCH($O270,Items!$A$2:$A$1090,0))</f>
        <v xml:space="preserve"> </v>
      </c>
      <c r="Q270" t="str">
        <f t="array" ref="Q270">INDEX(Items!C$2:C$1090,MATCH($O270,Items!$A$2:$A$1090,0))</f>
        <v xml:space="preserve"> </v>
      </c>
      <c r="R270" t="str">
        <f t="array" ref="R270">INDEX(Items!D$2:D$1090,MATCH($O270,Items!$A$2:$A$1090,0))</f>
        <v xml:space="preserve"> </v>
      </c>
    </row>
    <row r="271" spans="1:18" ht="15.75" customHeight="1" x14ac:dyDescent="0.25">
      <c r="A271">
        <f t="shared" si="17"/>
        <v>1</v>
      </c>
      <c r="B271" t="str">
        <f t="shared" si="22"/>
        <v/>
      </c>
      <c r="C271">
        <f t="shared" si="23"/>
        <v>1</v>
      </c>
      <c r="D271" s="4"/>
      <c r="E271" s="6"/>
      <c r="F271" t="e">
        <f t="array" ref="F271">INDEX(Establishment!B$2:B$1042,MATCH($E271,Establishment!$A$2:$A$1042,0))</f>
        <v>#N/A</v>
      </c>
      <c r="G271" t="e">
        <f t="array" ref="G271">INDEX(Establishment!C$2:C$1042,MATCH($E271,Establishment!$A$2:$A$1042,0))</f>
        <v>#N/A</v>
      </c>
      <c r="H271" t="s">
        <v>20</v>
      </c>
      <c r="I271" s="5"/>
      <c r="J271" t="s">
        <v>20</v>
      </c>
      <c r="L271" s="5"/>
      <c r="M271" s="5">
        <f t="shared" si="3"/>
        <v>0</v>
      </c>
      <c r="N271" s="5">
        <f t="shared" si="4"/>
        <v>0</v>
      </c>
      <c r="O271" t="s">
        <v>20</v>
      </c>
      <c r="P271" t="str">
        <f t="array" ref="P271">INDEX(Items!B$2:B$1090,MATCH($O271,Items!$A$2:$A$1090,0))</f>
        <v xml:space="preserve"> </v>
      </c>
      <c r="Q271" t="str">
        <f t="array" ref="Q271">INDEX(Items!C$2:C$1090,MATCH($O271,Items!$A$2:$A$1090,0))</f>
        <v xml:space="preserve"> </v>
      </c>
      <c r="R271" t="str">
        <f t="array" ref="R271">INDEX(Items!D$2:D$1090,MATCH($O271,Items!$A$2:$A$1090,0))</f>
        <v xml:space="preserve"> </v>
      </c>
    </row>
    <row r="272" spans="1:18" ht="15.75" customHeight="1" x14ac:dyDescent="0.25">
      <c r="A272">
        <f t="shared" si="17"/>
        <v>1</v>
      </c>
      <c r="B272" t="str">
        <f t="shared" si="22"/>
        <v/>
      </c>
      <c r="C272">
        <f t="shared" si="23"/>
        <v>1</v>
      </c>
      <c r="D272" s="4"/>
      <c r="E272" s="6"/>
      <c r="F272" t="e">
        <f t="array" ref="F272">INDEX(Establishment!B$2:B$1042,MATCH($E272,Establishment!$A$2:$A$1042,0))</f>
        <v>#N/A</v>
      </c>
      <c r="G272" t="e">
        <f t="array" ref="G272">INDEX(Establishment!C$2:C$1042,MATCH($E272,Establishment!$A$2:$A$1042,0))</f>
        <v>#N/A</v>
      </c>
      <c r="H272" t="s">
        <v>20</v>
      </c>
      <c r="I272" s="5"/>
      <c r="J272" t="s">
        <v>20</v>
      </c>
      <c r="L272" s="5"/>
      <c r="M272" s="5">
        <f t="shared" si="3"/>
        <v>0</v>
      </c>
      <c r="N272" s="5">
        <f t="shared" si="4"/>
        <v>0</v>
      </c>
      <c r="O272" t="s">
        <v>20</v>
      </c>
      <c r="P272" t="str">
        <f t="array" ref="P272">INDEX(Items!B$2:B$1090,MATCH($O272,Items!$A$2:$A$1090,0))</f>
        <v xml:space="preserve"> </v>
      </c>
      <c r="Q272" t="str">
        <f t="array" ref="Q272">INDEX(Items!C$2:C$1090,MATCH($O272,Items!$A$2:$A$1090,0))</f>
        <v xml:space="preserve"> </v>
      </c>
      <c r="R272" t="str">
        <f t="array" ref="R272">INDEX(Items!D$2:D$1090,MATCH($O272,Items!$A$2:$A$1090,0))</f>
        <v xml:space="preserve"> </v>
      </c>
    </row>
    <row r="273" spans="1:19" ht="15.75" customHeight="1" x14ac:dyDescent="0.25">
      <c r="A273">
        <f t="shared" si="17"/>
        <v>1</v>
      </c>
      <c r="B273" t="str">
        <f t="shared" si="22"/>
        <v/>
      </c>
      <c r="C273">
        <f t="shared" si="23"/>
        <v>1</v>
      </c>
      <c r="D273" s="4"/>
      <c r="E273" s="6"/>
      <c r="F273" t="e">
        <f t="array" ref="F273">INDEX(Establishment!B$2:B$1042,MATCH($E273,Establishment!$A$2:$A$1042,0))</f>
        <v>#N/A</v>
      </c>
      <c r="G273" t="e">
        <f t="array" ref="G273">INDEX(Establishment!C$2:C$1042,MATCH($E273,Establishment!$A$2:$A$1042,0))</f>
        <v>#N/A</v>
      </c>
      <c r="H273" t="s">
        <v>20</v>
      </c>
      <c r="I273" s="5"/>
      <c r="J273" t="s">
        <v>20</v>
      </c>
      <c r="L273" s="5"/>
      <c r="M273" s="5">
        <f t="shared" si="3"/>
        <v>0</v>
      </c>
      <c r="N273" s="5">
        <f t="shared" si="4"/>
        <v>0</v>
      </c>
      <c r="O273" t="s">
        <v>20</v>
      </c>
      <c r="P273" t="str">
        <f t="array" ref="P273">INDEX(Items!B$2:B$1090,MATCH($O273,Items!$A$2:$A$1090,0))</f>
        <v xml:space="preserve"> </v>
      </c>
      <c r="Q273" t="str">
        <f t="array" ref="Q273">INDEX(Items!C$2:C$1090,MATCH($O273,Items!$A$2:$A$1090,0))</f>
        <v xml:space="preserve"> </v>
      </c>
      <c r="R273" t="str">
        <f t="array" ref="R273">INDEX(Items!D$2:D$1090,MATCH($O273,Items!$A$2:$A$1090,0))</f>
        <v xml:space="preserve"> </v>
      </c>
    </row>
    <row r="274" spans="1:19" ht="15.75" customHeight="1" x14ac:dyDescent="0.25">
      <c r="A274">
        <f t="shared" si="17"/>
        <v>1</v>
      </c>
      <c r="B274" t="str">
        <f t="shared" si="22"/>
        <v/>
      </c>
      <c r="C274">
        <f t="shared" si="23"/>
        <v>1</v>
      </c>
      <c r="D274" s="4"/>
      <c r="E274" s="6"/>
      <c r="F274" t="e">
        <f t="array" ref="F274">INDEX(Establishment!B$2:B$1042,MATCH($E274,Establishment!$A$2:$A$1042,0))</f>
        <v>#N/A</v>
      </c>
      <c r="G274" t="e">
        <f t="array" ref="G274">INDEX(Establishment!C$2:C$1042,MATCH($E274,Establishment!$A$2:$A$1042,0))</f>
        <v>#N/A</v>
      </c>
      <c r="H274" t="s">
        <v>20</v>
      </c>
      <c r="I274" s="5"/>
      <c r="J274" t="s">
        <v>20</v>
      </c>
      <c r="L274" s="5"/>
      <c r="M274" s="5">
        <f t="shared" si="3"/>
        <v>0</v>
      </c>
      <c r="N274" s="5">
        <f t="shared" si="4"/>
        <v>0</v>
      </c>
      <c r="O274" t="s">
        <v>20</v>
      </c>
      <c r="P274" t="str">
        <f t="array" ref="P274">INDEX(Items!B$2:B$1090,MATCH($O274,Items!$A$2:$A$1090,0))</f>
        <v xml:space="preserve"> </v>
      </c>
      <c r="Q274" t="str">
        <f t="array" ref="Q274">INDEX(Items!C$2:C$1090,MATCH($O274,Items!$A$2:$A$1090,0))</f>
        <v xml:space="preserve"> </v>
      </c>
      <c r="R274" t="str">
        <f t="array" ref="R274">INDEX(Items!D$2:D$1090,MATCH($O274,Items!$A$2:$A$1090,0))</f>
        <v xml:space="preserve"> </v>
      </c>
    </row>
    <row r="275" spans="1:19" ht="15.75" customHeight="1" x14ac:dyDescent="0.25">
      <c r="A275">
        <f t="shared" si="17"/>
        <v>1</v>
      </c>
      <c r="B275" t="str">
        <f t="shared" si="22"/>
        <v/>
      </c>
      <c r="C275">
        <f t="shared" si="23"/>
        <v>1</v>
      </c>
      <c r="D275" s="4"/>
      <c r="E275" s="6"/>
      <c r="F275" t="e">
        <f t="array" ref="F275">INDEX(Establishment!B$2:B$1042,MATCH($E275,Establishment!$A$2:$A$1042,0))</f>
        <v>#N/A</v>
      </c>
      <c r="G275" t="e">
        <f t="array" ref="G275">INDEX(Establishment!C$2:C$1042,MATCH($E275,Establishment!$A$2:$A$1042,0))</f>
        <v>#N/A</v>
      </c>
      <c r="H275" t="s">
        <v>20</v>
      </c>
      <c r="I275" s="5"/>
      <c r="J275" t="s">
        <v>20</v>
      </c>
      <c r="L275" s="5"/>
      <c r="M275" s="5">
        <f t="shared" si="3"/>
        <v>0</v>
      </c>
      <c r="N275" s="5">
        <f t="shared" si="4"/>
        <v>0</v>
      </c>
      <c r="O275" t="s">
        <v>20</v>
      </c>
      <c r="P275" t="str">
        <f t="array" ref="P275">INDEX(Items!B$2:B$1090,MATCH($O275,Items!$A$2:$A$1090,0))</f>
        <v xml:space="preserve"> </v>
      </c>
      <c r="Q275" t="str">
        <f t="array" ref="Q275">INDEX(Items!C$2:C$1090,MATCH($O275,Items!$A$2:$A$1090,0))</f>
        <v xml:space="preserve"> </v>
      </c>
      <c r="R275" t="str">
        <f t="array" ref="R275">INDEX(Items!D$2:D$1090,MATCH($O275,Items!$A$2:$A$1090,0))</f>
        <v xml:space="preserve"> </v>
      </c>
    </row>
    <row r="276" spans="1:19" ht="15.75" customHeight="1" x14ac:dyDescent="0.25">
      <c r="A276">
        <f t="shared" si="17"/>
        <v>1</v>
      </c>
      <c r="B276" t="str">
        <f t="shared" si="22"/>
        <v/>
      </c>
      <c r="C276">
        <f t="shared" si="23"/>
        <v>1</v>
      </c>
      <c r="D276" s="4"/>
      <c r="E276" s="6"/>
      <c r="F276" t="e">
        <f t="array" ref="F276">INDEX(Establishment!B$2:B$1042,MATCH($E276,Establishment!$A$2:$A$1042,0))</f>
        <v>#N/A</v>
      </c>
      <c r="G276" t="e">
        <f t="array" ref="G276">INDEX(Establishment!C$2:C$1042,MATCH($E276,Establishment!$A$2:$A$1042,0))</f>
        <v>#N/A</v>
      </c>
      <c r="H276" t="s">
        <v>20</v>
      </c>
      <c r="I276" s="5"/>
      <c r="J276" t="s">
        <v>20</v>
      </c>
      <c r="L276" s="5"/>
      <c r="M276" s="5">
        <f t="shared" si="3"/>
        <v>0</v>
      </c>
      <c r="N276" s="5">
        <f t="shared" si="4"/>
        <v>0</v>
      </c>
      <c r="O276" t="s">
        <v>20</v>
      </c>
      <c r="P276" t="str">
        <f t="array" ref="P276">INDEX(Items!B$2:B$1090,MATCH($O276,Items!$A$2:$A$1090,0))</f>
        <v xml:space="preserve"> </v>
      </c>
      <c r="Q276" t="str">
        <f t="array" ref="Q276">INDEX(Items!C$2:C$1090,MATCH($O276,Items!$A$2:$A$1090,0))</f>
        <v xml:space="preserve"> </v>
      </c>
      <c r="R276" t="str">
        <f t="array" ref="R276">INDEX(Items!D$2:D$1090,MATCH($O276,Items!$A$2:$A$1090,0))</f>
        <v xml:space="preserve"> </v>
      </c>
    </row>
    <row r="277" spans="1:19" ht="15.75" customHeight="1" x14ac:dyDescent="0.25">
      <c r="A277">
        <f t="shared" si="17"/>
        <v>1</v>
      </c>
      <c r="B277" t="str">
        <f t="shared" si="22"/>
        <v/>
      </c>
      <c r="C277">
        <f t="shared" si="23"/>
        <v>1</v>
      </c>
      <c r="D277" s="4"/>
      <c r="E277" s="6"/>
      <c r="F277" t="e">
        <f t="array" ref="F277">INDEX(Establishment!B$2:B$1042,MATCH($E277,Establishment!$A$2:$A$1042,0))</f>
        <v>#N/A</v>
      </c>
      <c r="G277" t="e">
        <f t="array" ref="G277">INDEX(Establishment!C$2:C$1042,MATCH($E277,Establishment!$A$2:$A$1042,0))</f>
        <v>#N/A</v>
      </c>
      <c r="H277" t="s">
        <v>20</v>
      </c>
      <c r="I277" s="5"/>
      <c r="J277" t="s">
        <v>20</v>
      </c>
      <c r="L277" s="5"/>
      <c r="M277" s="5">
        <f t="shared" si="3"/>
        <v>0</v>
      </c>
      <c r="N277" s="5">
        <f t="shared" si="4"/>
        <v>0</v>
      </c>
      <c r="O277" t="s">
        <v>20</v>
      </c>
      <c r="P277" t="str">
        <f t="array" ref="P277">INDEX(Items!B$2:B$1090,MATCH($O277,Items!$A$2:$A$1090,0))</f>
        <v xml:space="preserve"> </v>
      </c>
      <c r="Q277" t="str">
        <f t="array" ref="Q277">INDEX(Items!C$2:C$1090,MATCH($O277,Items!$A$2:$A$1090,0))</f>
        <v xml:space="preserve"> </v>
      </c>
      <c r="R277" t="str">
        <f t="array" ref="R277">INDEX(Items!D$2:D$1090,MATCH($O277,Items!$A$2:$A$1090,0))</f>
        <v xml:space="preserve"> </v>
      </c>
    </row>
    <row r="278" spans="1:19" ht="15.75" customHeight="1" x14ac:dyDescent="0.25">
      <c r="A278">
        <f t="shared" si="17"/>
        <v>1</v>
      </c>
      <c r="B278" t="str">
        <f t="shared" si="22"/>
        <v/>
      </c>
      <c r="C278">
        <f t="shared" si="23"/>
        <v>1</v>
      </c>
      <c r="D278" s="4"/>
      <c r="E278" s="6"/>
      <c r="F278" t="e">
        <f t="array" ref="F278">INDEX(Establishment!B$2:B$1042,MATCH($E278,Establishment!$A$2:$A$1042,0))</f>
        <v>#N/A</v>
      </c>
      <c r="G278" t="e">
        <f t="array" ref="G278">INDEX(Establishment!C$2:C$1042,MATCH($E278,Establishment!$A$2:$A$1042,0))</f>
        <v>#N/A</v>
      </c>
      <c r="H278" t="s">
        <v>20</v>
      </c>
      <c r="I278" s="5"/>
      <c r="J278" t="s">
        <v>20</v>
      </c>
      <c r="L278" s="5"/>
      <c r="M278" s="5">
        <f t="shared" si="3"/>
        <v>0</v>
      </c>
      <c r="N278" s="5">
        <f t="shared" si="4"/>
        <v>0</v>
      </c>
      <c r="O278" t="s">
        <v>20</v>
      </c>
      <c r="P278" t="str">
        <f t="array" ref="P278">INDEX(Items!B$2:B$1090,MATCH($O278,Items!$A$2:$A$1090,0))</f>
        <v xml:space="preserve"> </v>
      </c>
      <c r="Q278" t="str">
        <f t="array" ref="Q278">INDEX(Items!C$2:C$1090,MATCH($O278,Items!$A$2:$A$1090,0))</f>
        <v xml:space="preserve"> </v>
      </c>
      <c r="R278" t="str">
        <f t="array" ref="R278">INDEX(Items!D$2:D$1090,MATCH($O278,Items!$A$2:$A$1090,0))</f>
        <v xml:space="preserve"> </v>
      </c>
    </row>
    <row r="279" spans="1:19" ht="15.75" customHeight="1" x14ac:dyDescent="0.25">
      <c r="A279">
        <f t="shared" si="17"/>
        <v>1</v>
      </c>
      <c r="B279" t="str">
        <f t="shared" si="22"/>
        <v/>
      </c>
      <c r="C279">
        <f t="shared" si="23"/>
        <v>1</v>
      </c>
      <c r="D279" s="4"/>
      <c r="E279" s="6"/>
      <c r="F279" t="e">
        <f t="array" ref="F279">INDEX(Establishment!B$2:B$1042,MATCH($E279,Establishment!$A$2:$A$1042,0))</f>
        <v>#N/A</v>
      </c>
      <c r="G279" t="e">
        <f t="array" ref="G279">INDEX(Establishment!C$2:C$1042,MATCH($E279,Establishment!$A$2:$A$1042,0))</f>
        <v>#N/A</v>
      </c>
      <c r="H279" t="s">
        <v>20</v>
      </c>
      <c r="I279" s="5"/>
      <c r="J279" t="s">
        <v>20</v>
      </c>
      <c r="L279" s="5"/>
      <c r="M279" s="5">
        <f t="shared" si="3"/>
        <v>0</v>
      </c>
      <c r="N279" s="5">
        <f t="shared" si="4"/>
        <v>0</v>
      </c>
      <c r="O279" t="s">
        <v>20</v>
      </c>
      <c r="P279" t="str">
        <f t="array" ref="P279">INDEX(Items!B$2:B$1090,MATCH($O279,Items!$A$2:$A$1090,0))</f>
        <v xml:space="preserve"> </v>
      </c>
      <c r="Q279" t="str">
        <f t="array" ref="Q279">INDEX(Items!C$2:C$1090,MATCH($O279,Items!$A$2:$A$1090,0))</f>
        <v xml:space="preserve"> </v>
      </c>
      <c r="R279" t="str">
        <f t="array" ref="R279">INDEX(Items!D$2:D$1090,MATCH($O279,Items!$A$2:$A$1090,0))</f>
        <v xml:space="preserve"> </v>
      </c>
    </row>
    <row r="280" spans="1:19" ht="15.75" customHeight="1" x14ac:dyDescent="0.25">
      <c r="A280">
        <f t="shared" si="17"/>
        <v>1</v>
      </c>
      <c r="B280" t="str">
        <f t="shared" si="22"/>
        <v/>
      </c>
      <c r="C280">
        <f t="shared" si="23"/>
        <v>1</v>
      </c>
      <c r="D280" s="4"/>
      <c r="E280" s="6"/>
      <c r="F280" t="e">
        <f t="array" ref="F280">INDEX(Establishment!B$2:B$1042,MATCH($E280,Establishment!$A$2:$A$1042,0))</f>
        <v>#N/A</v>
      </c>
      <c r="G280" t="e">
        <f t="array" ref="G280">INDEX(Establishment!C$2:C$1042,MATCH($E280,Establishment!$A$2:$A$1042,0))</f>
        <v>#N/A</v>
      </c>
      <c r="H280" t="s">
        <v>20</v>
      </c>
      <c r="I280" s="5"/>
      <c r="J280" t="s">
        <v>20</v>
      </c>
      <c r="L280" s="5"/>
      <c r="M280" s="5">
        <f t="shared" si="3"/>
        <v>0</v>
      </c>
      <c r="N280" s="5">
        <f t="shared" si="4"/>
        <v>0</v>
      </c>
      <c r="O280" t="s">
        <v>20</v>
      </c>
      <c r="P280" t="str">
        <f t="array" ref="P280">INDEX(Items!B$2:B$1090,MATCH($O280,Items!$A$2:$A$1090,0))</f>
        <v xml:space="preserve"> </v>
      </c>
      <c r="Q280" t="str">
        <f t="array" ref="Q280">INDEX(Items!C$2:C$1090,MATCH($O280,Items!$A$2:$A$1090,0))</f>
        <v xml:space="preserve"> </v>
      </c>
      <c r="R280" t="str">
        <f t="array" ref="R280">INDEX(Items!D$2:D$1090,MATCH($O280,Items!$A$2:$A$1090,0))</f>
        <v xml:space="preserve"> </v>
      </c>
    </row>
    <row r="281" spans="1:19" ht="15.75" customHeight="1" x14ac:dyDescent="0.25">
      <c r="A281" s="3">
        <f t="shared" si="17"/>
        <v>1</v>
      </c>
      <c r="B281" s="3" t="str">
        <f t="shared" si="22"/>
        <v/>
      </c>
      <c r="C281" s="3">
        <f t="shared" ref="C281:C535" si="24">IF(OR(B281="",B281&lt;&gt;B280),1,C280+1)</f>
        <v>1</v>
      </c>
      <c r="D281" s="4"/>
      <c r="E281" s="6"/>
      <c r="F281" s="3" t="e">
        <f t="array" ref="F281">INDEX(Establishment!B$2:B$1042,MATCH($E281,Establishment!$A$2:$A$1042,0))</f>
        <v>#N/A</v>
      </c>
      <c r="G281" s="3" t="e">
        <f t="array" ref="G281">INDEX(Establishment!C$2:C$1042,MATCH($E281,Establishment!$A$2:$A$1042,0))</f>
        <v>#N/A</v>
      </c>
      <c r="H281" s="3"/>
      <c r="I281" s="5"/>
      <c r="J281" s="3"/>
      <c r="K281" s="3"/>
      <c r="L281" s="5"/>
      <c r="M281" s="5">
        <f t="shared" si="3"/>
        <v>0</v>
      </c>
      <c r="N281" s="5">
        <f t="shared" si="4"/>
        <v>0</v>
      </c>
      <c r="O281" s="3" t="s">
        <v>20</v>
      </c>
      <c r="P281" s="3" t="str">
        <f t="array" ref="P281">INDEX(Items!B$2:B$1090,MATCH($O281,Items!$A$2:$A$1090,0))</f>
        <v xml:space="preserve"> </v>
      </c>
      <c r="Q281" s="3" t="str">
        <f t="array" ref="Q281">INDEX(Items!C$2:C$1090,MATCH($O281,Items!$A$2:$A$1090,0))</f>
        <v xml:space="preserve"> </v>
      </c>
      <c r="R281" s="3" t="str">
        <f t="array" ref="R281">INDEX(Items!D$2:D$1090,MATCH($O281,Items!$A$2:$A$1090,0))</f>
        <v xml:space="preserve"> </v>
      </c>
      <c r="S281" s="3"/>
    </row>
    <row r="282" spans="1:19" ht="15.75" customHeight="1" x14ac:dyDescent="0.25">
      <c r="A282" s="3">
        <f t="shared" si="17"/>
        <v>1</v>
      </c>
      <c r="B282" s="3" t="str">
        <f t="shared" si="22"/>
        <v/>
      </c>
      <c r="C282" s="3">
        <f t="shared" si="24"/>
        <v>1</v>
      </c>
      <c r="D282" s="4"/>
      <c r="E282" s="6"/>
      <c r="F282" s="3" t="e">
        <f t="array" ref="F282">INDEX(Establishment!B$2:B$1042,MATCH($E282,Establishment!$A$2:$A$1042,0))</f>
        <v>#N/A</v>
      </c>
      <c r="G282" s="3" t="e">
        <f t="array" ref="G282">INDEX(Establishment!C$2:C$1042,MATCH($E282,Establishment!$A$2:$A$1042,0))</f>
        <v>#N/A</v>
      </c>
      <c r="H282" s="3"/>
      <c r="I282" s="5"/>
      <c r="J282" s="3"/>
      <c r="K282" s="3"/>
      <c r="L282" s="5"/>
      <c r="M282" s="5">
        <f t="shared" si="3"/>
        <v>0</v>
      </c>
      <c r="N282" s="5">
        <f t="shared" si="4"/>
        <v>0</v>
      </c>
      <c r="O282" s="3" t="s">
        <v>20</v>
      </c>
      <c r="P282" s="3" t="str">
        <f t="array" ref="P282">INDEX(Items!B$2:B$1090,MATCH($O282,Items!$A$2:$A$1090,0))</f>
        <v xml:space="preserve"> </v>
      </c>
      <c r="Q282" s="3" t="str">
        <f t="array" ref="Q282">INDEX(Items!C$2:C$1090,MATCH($O282,Items!$A$2:$A$1090,0))</f>
        <v xml:space="preserve"> </v>
      </c>
      <c r="R282" s="3" t="str">
        <f t="array" ref="R282">INDEX(Items!D$2:D$1090,MATCH($O282,Items!$A$2:$A$1090,0))</f>
        <v xml:space="preserve"> </v>
      </c>
      <c r="S282" s="3"/>
    </row>
    <row r="283" spans="1:19" ht="15.75" customHeight="1" x14ac:dyDescent="0.25">
      <c r="A283" s="3">
        <f t="shared" si="17"/>
        <v>1</v>
      </c>
      <c r="B283" s="3" t="str">
        <f t="shared" si="22"/>
        <v/>
      </c>
      <c r="C283" s="3">
        <f t="shared" si="24"/>
        <v>1</v>
      </c>
      <c r="D283" s="4"/>
      <c r="E283" s="6"/>
      <c r="F283" s="3" t="e">
        <f t="array" ref="F283">INDEX(Establishment!B$2:B$1042,MATCH($E283,Establishment!$A$2:$A$1042,0))</f>
        <v>#N/A</v>
      </c>
      <c r="G283" s="3" t="e">
        <f t="array" ref="G283">INDEX(Establishment!C$2:C$1042,MATCH($E283,Establishment!$A$2:$A$1042,0))</f>
        <v>#N/A</v>
      </c>
      <c r="H283" s="3"/>
      <c r="I283" s="5"/>
      <c r="J283" s="3"/>
      <c r="K283" s="3"/>
      <c r="L283" s="5"/>
      <c r="M283" s="5">
        <f t="shared" si="3"/>
        <v>0</v>
      </c>
      <c r="N283" s="5">
        <f t="shared" si="4"/>
        <v>0</v>
      </c>
      <c r="O283" s="3" t="s">
        <v>20</v>
      </c>
      <c r="P283" s="3" t="str">
        <f t="array" ref="P283">INDEX(Items!B$2:B$1090,MATCH($O283,Items!$A$2:$A$1090,0))</f>
        <v xml:space="preserve"> </v>
      </c>
      <c r="Q283" s="3" t="str">
        <f t="array" ref="Q283">INDEX(Items!C$2:C$1090,MATCH($O283,Items!$A$2:$A$1090,0))</f>
        <v xml:space="preserve"> </v>
      </c>
      <c r="R283" s="3" t="str">
        <f t="array" ref="R283">INDEX(Items!D$2:D$1090,MATCH($O283,Items!$A$2:$A$1090,0))</f>
        <v xml:space="preserve"> </v>
      </c>
      <c r="S283" s="3"/>
    </row>
    <row r="284" spans="1:19" ht="15.75" customHeight="1" x14ac:dyDescent="0.25">
      <c r="A284" s="3">
        <f t="shared" si="17"/>
        <v>1</v>
      </c>
      <c r="B284" s="3" t="str">
        <f t="shared" si="22"/>
        <v/>
      </c>
      <c r="C284" s="3">
        <f t="shared" si="24"/>
        <v>1</v>
      </c>
      <c r="D284" s="4"/>
      <c r="E284" s="6"/>
      <c r="F284" s="3" t="e">
        <f t="array" ref="F284">INDEX(Establishment!B$2:B$1042,MATCH($E284,Establishment!$A$2:$A$1042,0))</f>
        <v>#N/A</v>
      </c>
      <c r="G284" s="3" t="e">
        <f t="array" ref="G284">INDEX(Establishment!C$2:C$1042,MATCH($E284,Establishment!$A$2:$A$1042,0))</f>
        <v>#N/A</v>
      </c>
      <c r="H284" s="3"/>
      <c r="I284" s="5"/>
      <c r="J284" s="3"/>
      <c r="K284" s="3"/>
      <c r="L284" s="5"/>
      <c r="M284" s="5">
        <f t="shared" si="3"/>
        <v>0</v>
      </c>
      <c r="N284" s="5">
        <f t="shared" si="4"/>
        <v>0</v>
      </c>
      <c r="O284" s="3" t="s">
        <v>20</v>
      </c>
      <c r="P284" s="3" t="str">
        <f t="array" ref="P284">INDEX(Items!B$2:B$1090,MATCH($O284,Items!$A$2:$A$1090,0))</f>
        <v xml:space="preserve"> </v>
      </c>
      <c r="Q284" s="3" t="str">
        <f t="array" ref="Q284">INDEX(Items!C$2:C$1090,MATCH($O284,Items!$A$2:$A$1090,0))</f>
        <v xml:space="preserve"> </v>
      </c>
      <c r="R284" s="3" t="str">
        <f t="array" ref="R284">INDEX(Items!D$2:D$1090,MATCH($O284,Items!$A$2:$A$1090,0))</f>
        <v xml:space="preserve"> </v>
      </c>
      <c r="S284" s="3"/>
    </row>
    <row r="285" spans="1:19" ht="15.75" customHeight="1" x14ac:dyDescent="0.25">
      <c r="A285" s="3">
        <f t="shared" si="17"/>
        <v>1</v>
      </c>
      <c r="B285" s="3" t="str">
        <f t="shared" si="22"/>
        <v/>
      </c>
      <c r="C285" s="3">
        <f t="shared" si="24"/>
        <v>1</v>
      </c>
      <c r="D285" s="4"/>
      <c r="E285" s="6"/>
      <c r="F285" s="3" t="e">
        <f t="array" ref="F285">INDEX(Establishment!B$2:B$1042,MATCH($E285,Establishment!$A$2:$A$1042,0))</f>
        <v>#N/A</v>
      </c>
      <c r="G285" s="3" t="e">
        <f t="array" ref="G285">INDEX(Establishment!C$2:C$1042,MATCH($E285,Establishment!$A$2:$A$1042,0))</f>
        <v>#N/A</v>
      </c>
      <c r="H285" s="3"/>
      <c r="I285" s="5"/>
      <c r="J285" s="3"/>
      <c r="K285" s="3"/>
      <c r="L285" s="5"/>
      <c r="M285" s="5">
        <f t="shared" si="3"/>
        <v>0</v>
      </c>
      <c r="N285" s="5">
        <f t="shared" si="4"/>
        <v>0</v>
      </c>
      <c r="O285" s="3" t="s">
        <v>20</v>
      </c>
      <c r="P285" s="3" t="str">
        <f t="array" ref="P285">INDEX(Items!B$2:B$1090,MATCH($O285,Items!$A$2:$A$1090,0))</f>
        <v xml:space="preserve"> </v>
      </c>
      <c r="Q285" s="3" t="str">
        <f t="array" ref="Q285">INDEX(Items!C$2:C$1090,MATCH($O285,Items!$A$2:$A$1090,0))</f>
        <v xml:space="preserve"> </v>
      </c>
      <c r="R285" s="3" t="str">
        <f t="array" ref="R285">INDEX(Items!D$2:D$1090,MATCH($O285,Items!$A$2:$A$1090,0))</f>
        <v xml:space="preserve"> </v>
      </c>
      <c r="S285" s="3"/>
    </row>
    <row r="286" spans="1:19" ht="15.75" customHeight="1" x14ac:dyDescent="0.25">
      <c r="A286" s="3">
        <f t="shared" si="17"/>
        <v>1</v>
      </c>
      <c r="B286" s="3" t="str">
        <f t="shared" si="22"/>
        <v/>
      </c>
      <c r="C286" s="3">
        <f t="shared" si="24"/>
        <v>1</v>
      </c>
      <c r="D286" s="4"/>
      <c r="E286" s="6"/>
      <c r="F286" s="3" t="e">
        <f t="array" ref="F286">INDEX(Establishment!B$2:B$1042,MATCH($E286,Establishment!$A$2:$A$1042,0))</f>
        <v>#N/A</v>
      </c>
      <c r="G286" s="3" t="e">
        <f t="array" ref="G286">INDEX(Establishment!C$2:C$1042,MATCH($E286,Establishment!$A$2:$A$1042,0))</f>
        <v>#N/A</v>
      </c>
      <c r="H286" s="3"/>
      <c r="I286" s="5"/>
      <c r="J286" s="3"/>
      <c r="K286" s="3"/>
      <c r="L286" s="5"/>
      <c r="M286" s="5">
        <f t="shared" si="3"/>
        <v>0</v>
      </c>
      <c r="N286" s="5">
        <f t="shared" si="4"/>
        <v>0</v>
      </c>
      <c r="O286" s="3" t="s">
        <v>20</v>
      </c>
      <c r="P286" s="3" t="str">
        <f t="array" ref="P286">INDEX(Items!B$2:B$1090,MATCH($O286,Items!$A$2:$A$1090,0))</f>
        <v xml:space="preserve"> </v>
      </c>
      <c r="Q286" s="3" t="str">
        <f t="array" ref="Q286">INDEX(Items!C$2:C$1090,MATCH($O286,Items!$A$2:$A$1090,0))</f>
        <v xml:space="preserve"> </v>
      </c>
      <c r="R286" s="3" t="str">
        <f t="array" ref="R286">INDEX(Items!D$2:D$1090,MATCH($O286,Items!$A$2:$A$1090,0))</f>
        <v xml:space="preserve"> </v>
      </c>
      <c r="S286" s="3"/>
    </row>
    <row r="287" spans="1:19" ht="15.75" customHeight="1" x14ac:dyDescent="0.25">
      <c r="A287" s="3">
        <f t="shared" si="17"/>
        <v>1</v>
      </c>
      <c r="B287" s="3" t="str">
        <f t="shared" si="22"/>
        <v/>
      </c>
      <c r="C287" s="3">
        <f t="shared" si="24"/>
        <v>1</v>
      </c>
      <c r="D287" s="4"/>
      <c r="E287" s="6"/>
      <c r="F287" s="3" t="e">
        <f t="array" ref="F287">INDEX(Establishment!B$2:B$1042,MATCH($E287,Establishment!$A$2:$A$1042,0))</f>
        <v>#N/A</v>
      </c>
      <c r="G287" s="3" t="e">
        <f t="array" ref="G287">INDEX(Establishment!C$2:C$1042,MATCH($E287,Establishment!$A$2:$A$1042,0))</f>
        <v>#N/A</v>
      </c>
      <c r="H287" s="3"/>
      <c r="I287" s="5"/>
      <c r="J287" s="3"/>
      <c r="K287" s="3"/>
      <c r="L287" s="5"/>
      <c r="M287" s="5">
        <f t="shared" si="3"/>
        <v>0</v>
      </c>
      <c r="N287" s="5">
        <f t="shared" si="4"/>
        <v>0</v>
      </c>
      <c r="O287" s="3" t="s">
        <v>20</v>
      </c>
      <c r="P287" s="3" t="str">
        <f t="array" ref="P287">INDEX(Items!B$2:B$1090,MATCH($O287,Items!$A$2:$A$1090,0))</f>
        <v xml:space="preserve"> </v>
      </c>
      <c r="Q287" s="3" t="str">
        <f t="array" ref="Q287">INDEX(Items!C$2:C$1090,MATCH($O287,Items!$A$2:$A$1090,0))</f>
        <v xml:space="preserve"> </v>
      </c>
      <c r="R287" s="3" t="str">
        <f t="array" ref="R287">INDEX(Items!D$2:D$1090,MATCH($O287,Items!$A$2:$A$1090,0))</f>
        <v xml:space="preserve"> </v>
      </c>
      <c r="S287" s="3"/>
    </row>
    <row r="288" spans="1:19" ht="15.75" customHeight="1" x14ac:dyDescent="0.25">
      <c r="A288" s="3">
        <f t="shared" si="17"/>
        <v>1</v>
      </c>
      <c r="B288" s="3" t="str">
        <f t="shared" si="22"/>
        <v/>
      </c>
      <c r="C288" s="3">
        <f t="shared" si="24"/>
        <v>1</v>
      </c>
      <c r="D288" s="4"/>
      <c r="E288" s="6"/>
      <c r="F288" s="3" t="e">
        <f t="array" ref="F288">INDEX(Establishment!B$2:B$1042,MATCH($E288,Establishment!$A$2:$A$1042,0))</f>
        <v>#N/A</v>
      </c>
      <c r="G288" s="3" t="e">
        <f t="array" ref="G288">INDEX(Establishment!C$2:C$1042,MATCH($E288,Establishment!$A$2:$A$1042,0))</f>
        <v>#N/A</v>
      </c>
      <c r="H288" s="3"/>
      <c r="I288" s="5"/>
      <c r="J288" s="3"/>
      <c r="K288" s="3"/>
      <c r="L288" s="5"/>
      <c r="M288" s="5">
        <f t="shared" si="3"/>
        <v>0</v>
      </c>
      <c r="N288" s="5">
        <f t="shared" si="4"/>
        <v>0</v>
      </c>
      <c r="O288" s="3" t="s">
        <v>20</v>
      </c>
      <c r="P288" s="3" t="str">
        <f t="array" ref="P288">INDEX(Items!B$2:B$1090,MATCH($O288,Items!$A$2:$A$1090,0))</f>
        <v xml:space="preserve"> </v>
      </c>
      <c r="Q288" s="3" t="str">
        <f t="array" ref="Q288">INDEX(Items!C$2:C$1090,MATCH($O288,Items!$A$2:$A$1090,0))</f>
        <v xml:space="preserve"> </v>
      </c>
      <c r="R288" s="3" t="str">
        <f t="array" ref="R288">INDEX(Items!D$2:D$1090,MATCH($O288,Items!$A$2:$A$1090,0))</f>
        <v xml:space="preserve"> </v>
      </c>
      <c r="S288" s="3"/>
    </row>
    <row r="289" spans="1:19" ht="15.75" customHeight="1" x14ac:dyDescent="0.25">
      <c r="A289" s="3">
        <f t="shared" si="17"/>
        <v>1</v>
      </c>
      <c r="B289" s="3" t="str">
        <f t="shared" si="22"/>
        <v/>
      </c>
      <c r="C289" s="3">
        <f t="shared" si="24"/>
        <v>1</v>
      </c>
      <c r="D289" s="4"/>
      <c r="E289" s="6"/>
      <c r="F289" s="3" t="e">
        <f t="array" ref="F289">INDEX(Establishment!B$2:B$1042,MATCH($E289,Establishment!$A$2:$A$1042,0))</f>
        <v>#N/A</v>
      </c>
      <c r="G289" s="3" t="e">
        <f t="array" ref="G289">INDEX(Establishment!C$2:C$1042,MATCH($E289,Establishment!$A$2:$A$1042,0))</f>
        <v>#N/A</v>
      </c>
      <c r="H289" s="3"/>
      <c r="I289" s="5"/>
      <c r="J289" s="3"/>
      <c r="K289" s="3"/>
      <c r="L289" s="5"/>
      <c r="M289" s="5">
        <f t="shared" si="3"/>
        <v>0</v>
      </c>
      <c r="N289" s="5">
        <f t="shared" si="4"/>
        <v>0</v>
      </c>
      <c r="O289" s="3" t="s">
        <v>20</v>
      </c>
      <c r="P289" s="3" t="str">
        <f t="array" ref="P289">INDEX(Items!B$2:B$1090,MATCH($O289,Items!$A$2:$A$1090,0))</f>
        <v xml:space="preserve"> </v>
      </c>
      <c r="Q289" s="3" t="str">
        <f t="array" ref="Q289">INDEX(Items!C$2:C$1090,MATCH($O289,Items!$A$2:$A$1090,0))</f>
        <v xml:space="preserve"> </v>
      </c>
      <c r="R289" s="3" t="str">
        <f t="array" ref="R289">INDEX(Items!D$2:D$1090,MATCH($O289,Items!$A$2:$A$1090,0))</f>
        <v xml:space="preserve"> </v>
      </c>
      <c r="S289" s="3"/>
    </row>
    <row r="290" spans="1:19" ht="15.75" customHeight="1" x14ac:dyDescent="0.25">
      <c r="A290" s="3">
        <f t="shared" si="17"/>
        <v>1</v>
      </c>
      <c r="B290" s="3" t="str">
        <f t="shared" si="22"/>
        <v/>
      </c>
      <c r="C290" s="3">
        <f t="shared" si="24"/>
        <v>1</v>
      </c>
      <c r="D290" s="4"/>
      <c r="E290" s="6"/>
      <c r="F290" s="3" t="e">
        <f t="array" ref="F290">INDEX(Establishment!B$2:B$1042,MATCH($E290,Establishment!$A$2:$A$1042,0))</f>
        <v>#N/A</v>
      </c>
      <c r="G290" s="3" t="e">
        <f t="array" ref="G290">INDEX(Establishment!C$2:C$1042,MATCH($E290,Establishment!$A$2:$A$1042,0))</f>
        <v>#N/A</v>
      </c>
      <c r="H290" s="3"/>
      <c r="I290" s="5"/>
      <c r="J290" s="3"/>
      <c r="K290" s="3"/>
      <c r="L290" s="5"/>
      <c r="M290" s="5">
        <f t="shared" si="3"/>
        <v>0</v>
      </c>
      <c r="N290" s="5">
        <f t="shared" si="4"/>
        <v>0</v>
      </c>
      <c r="O290" s="3" t="s">
        <v>20</v>
      </c>
      <c r="P290" s="3" t="str">
        <f t="array" ref="P290">INDEX(Items!B$2:B$1090,MATCH($O290,Items!$A$2:$A$1090,0))</f>
        <v xml:space="preserve"> </v>
      </c>
      <c r="Q290" s="3" t="str">
        <f t="array" ref="Q290">INDEX(Items!C$2:C$1090,MATCH($O290,Items!$A$2:$A$1090,0))</f>
        <v xml:space="preserve"> </v>
      </c>
      <c r="R290" s="3" t="str">
        <f t="array" ref="R290">INDEX(Items!D$2:D$1090,MATCH($O290,Items!$A$2:$A$1090,0))</f>
        <v xml:space="preserve"> </v>
      </c>
      <c r="S290" s="3"/>
    </row>
    <row r="291" spans="1:19" ht="15.75" customHeight="1" x14ac:dyDescent="0.25">
      <c r="A291" s="3">
        <f t="shared" si="17"/>
        <v>1</v>
      </c>
      <c r="B291" s="3" t="str">
        <f t="shared" si="22"/>
        <v/>
      </c>
      <c r="C291" s="3">
        <f t="shared" si="24"/>
        <v>1</v>
      </c>
      <c r="D291" s="4"/>
      <c r="E291" s="6"/>
      <c r="F291" s="3" t="e">
        <f t="array" ref="F291">INDEX(Establishment!B$2:B$1042,MATCH($E291,Establishment!$A$2:$A$1042,0))</f>
        <v>#N/A</v>
      </c>
      <c r="G291" s="3" t="e">
        <f t="array" ref="G291">INDEX(Establishment!C$2:C$1042,MATCH($E291,Establishment!$A$2:$A$1042,0))</f>
        <v>#N/A</v>
      </c>
      <c r="H291" s="3"/>
      <c r="I291" s="5"/>
      <c r="J291" s="3"/>
      <c r="K291" s="3"/>
      <c r="L291" s="5"/>
      <c r="M291" s="5">
        <f t="shared" si="3"/>
        <v>0</v>
      </c>
      <c r="N291" s="5">
        <f t="shared" si="4"/>
        <v>0</v>
      </c>
      <c r="O291" s="3" t="s">
        <v>20</v>
      </c>
      <c r="P291" s="3" t="str">
        <f t="array" ref="P291">INDEX(Items!B$2:B$1090,MATCH($O291,Items!$A$2:$A$1090,0))</f>
        <v xml:space="preserve"> </v>
      </c>
      <c r="Q291" s="3" t="str">
        <f t="array" ref="Q291">INDEX(Items!C$2:C$1090,MATCH($O291,Items!$A$2:$A$1090,0))</f>
        <v xml:space="preserve"> </v>
      </c>
      <c r="R291" s="3" t="str">
        <f t="array" ref="R291">INDEX(Items!D$2:D$1090,MATCH($O291,Items!$A$2:$A$1090,0))</f>
        <v xml:space="preserve"> </v>
      </c>
      <c r="S291" s="3"/>
    </row>
    <row r="292" spans="1:19" ht="15.75" customHeight="1" x14ac:dyDescent="0.25">
      <c r="A292" s="3">
        <f t="shared" si="17"/>
        <v>1</v>
      </c>
      <c r="B292" s="3" t="str">
        <f t="shared" si="22"/>
        <v/>
      </c>
      <c r="C292" s="3">
        <f t="shared" si="24"/>
        <v>1</v>
      </c>
      <c r="D292" s="4"/>
      <c r="E292" s="6"/>
      <c r="F292" s="3" t="e">
        <f t="array" ref="F292">INDEX(Establishment!B$2:B$1042,MATCH($E292,Establishment!$A$2:$A$1042,0))</f>
        <v>#N/A</v>
      </c>
      <c r="G292" s="3" t="e">
        <f t="array" ref="G292">INDEX(Establishment!C$2:C$1042,MATCH($E292,Establishment!$A$2:$A$1042,0))</f>
        <v>#N/A</v>
      </c>
      <c r="H292" s="3"/>
      <c r="I292" s="5"/>
      <c r="J292" s="3"/>
      <c r="K292" s="3"/>
      <c r="L292" s="5"/>
      <c r="M292" s="5">
        <f t="shared" si="3"/>
        <v>0</v>
      </c>
      <c r="N292" s="5">
        <f t="shared" si="4"/>
        <v>0</v>
      </c>
      <c r="O292" s="3" t="s">
        <v>20</v>
      </c>
      <c r="P292" s="3" t="str">
        <f t="array" ref="P292">INDEX(Items!B$2:B$1090,MATCH($O292,Items!$A$2:$A$1090,0))</f>
        <v xml:space="preserve"> </v>
      </c>
      <c r="Q292" s="3" t="str">
        <f t="array" ref="Q292">INDEX(Items!C$2:C$1090,MATCH($O292,Items!$A$2:$A$1090,0))</f>
        <v xml:space="preserve"> </v>
      </c>
      <c r="R292" s="3" t="str">
        <f t="array" ref="R292">INDEX(Items!D$2:D$1090,MATCH($O292,Items!$A$2:$A$1090,0))</f>
        <v xml:space="preserve"> </v>
      </c>
      <c r="S292" s="3"/>
    </row>
    <row r="293" spans="1:19" ht="15.75" customHeight="1" x14ac:dyDescent="0.25">
      <c r="A293" s="3">
        <f t="shared" si="17"/>
        <v>1</v>
      </c>
      <c r="B293" s="3" t="str">
        <f t="shared" si="22"/>
        <v/>
      </c>
      <c r="C293" s="3">
        <f t="shared" si="24"/>
        <v>1</v>
      </c>
      <c r="D293" s="4"/>
      <c r="E293" s="6"/>
      <c r="F293" s="3" t="e">
        <f t="array" ref="F293">INDEX(Establishment!B$2:B$1042,MATCH($E293,Establishment!$A$2:$A$1042,0))</f>
        <v>#N/A</v>
      </c>
      <c r="G293" s="3" t="e">
        <f t="array" ref="G293">INDEX(Establishment!C$2:C$1042,MATCH($E293,Establishment!$A$2:$A$1042,0))</f>
        <v>#N/A</v>
      </c>
      <c r="H293" s="3"/>
      <c r="I293" s="5"/>
      <c r="J293" s="3"/>
      <c r="K293" s="3"/>
      <c r="L293" s="5"/>
      <c r="M293" s="5">
        <f t="shared" si="3"/>
        <v>0</v>
      </c>
      <c r="N293" s="5">
        <f t="shared" si="4"/>
        <v>0</v>
      </c>
      <c r="O293" s="3" t="s">
        <v>20</v>
      </c>
      <c r="P293" s="3" t="str">
        <f t="array" ref="P293">INDEX(Items!B$2:B$1090,MATCH($O293,Items!$A$2:$A$1090,0))</f>
        <v xml:space="preserve"> </v>
      </c>
      <c r="Q293" s="3" t="str">
        <f t="array" ref="Q293">INDEX(Items!C$2:C$1090,MATCH($O293,Items!$A$2:$A$1090,0))</f>
        <v xml:space="preserve"> </v>
      </c>
      <c r="R293" s="3" t="str">
        <f t="array" ref="R293">INDEX(Items!D$2:D$1090,MATCH($O293,Items!$A$2:$A$1090,0))</f>
        <v xml:space="preserve"> </v>
      </c>
      <c r="S293" s="3"/>
    </row>
    <row r="294" spans="1:19" ht="15.75" customHeight="1" x14ac:dyDescent="0.25">
      <c r="A294" s="3">
        <f t="shared" si="17"/>
        <v>1</v>
      </c>
      <c r="B294" s="3" t="str">
        <f t="shared" si="22"/>
        <v/>
      </c>
      <c r="C294" s="3">
        <f t="shared" si="24"/>
        <v>1</v>
      </c>
      <c r="D294" s="4"/>
      <c r="E294" s="6"/>
      <c r="F294" s="3" t="e">
        <f t="array" ref="F294">INDEX(Establishment!B$2:B$1042,MATCH($E294,Establishment!$A$2:$A$1042,0))</f>
        <v>#N/A</v>
      </c>
      <c r="G294" s="3" t="e">
        <f t="array" ref="G294">INDEX(Establishment!C$2:C$1042,MATCH($E294,Establishment!$A$2:$A$1042,0))</f>
        <v>#N/A</v>
      </c>
      <c r="H294" s="3"/>
      <c r="I294" s="5"/>
      <c r="J294" s="3"/>
      <c r="K294" s="3"/>
      <c r="L294" s="5"/>
      <c r="M294" s="5">
        <f t="shared" si="3"/>
        <v>0</v>
      </c>
      <c r="N294" s="5">
        <f t="shared" si="4"/>
        <v>0</v>
      </c>
      <c r="O294" s="3" t="s">
        <v>20</v>
      </c>
      <c r="P294" s="3" t="str">
        <f t="array" ref="P294">INDEX(Items!B$2:B$1090,MATCH($O294,Items!$A$2:$A$1090,0))</f>
        <v xml:space="preserve"> </v>
      </c>
      <c r="Q294" s="3" t="str">
        <f t="array" ref="Q294">INDEX(Items!C$2:C$1090,MATCH($O294,Items!$A$2:$A$1090,0))</f>
        <v xml:space="preserve"> </v>
      </c>
      <c r="R294" s="3" t="str">
        <f t="array" ref="R294">INDEX(Items!D$2:D$1090,MATCH($O294,Items!$A$2:$A$1090,0))</f>
        <v xml:space="preserve"> </v>
      </c>
      <c r="S294" s="3"/>
    </row>
    <row r="295" spans="1:19" ht="15.75" customHeight="1" x14ac:dyDescent="0.25">
      <c r="A295" s="3">
        <f t="shared" si="17"/>
        <v>1</v>
      </c>
      <c r="B295" s="3" t="str">
        <f t="shared" si="22"/>
        <v/>
      </c>
      <c r="C295" s="3">
        <f t="shared" si="24"/>
        <v>1</v>
      </c>
      <c r="D295" s="4"/>
      <c r="E295" s="6"/>
      <c r="F295" s="3" t="e">
        <f t="array" ref="F295">INDEX(Establishment!B$2:B$1042,MATCH($E295,Establishment!$A$2:$A$1042,0))</f>
        <v>#N/A</v>
      </c>
      <c r="G295" s="3" t="e">
        <f t="array" ref="G295">INDEX(Establishment!C$2:C$1042,MATCH($E295,Establishment!$A$2:$A$1042,0))</f>
        <v>#N/A</v>
      </c>
      <c r="H295" s="3"/>
      <c r="I295" s="5"/>
      <c r="J295" s="3"/>
      <c r="K295" s="3"/>
      <c r="L295" s="5"/>
      <c r="M295" s="5">
        <f t="shared" si="3"/>
        <v>0</v>
      </c>
      <c r="N295" s="5">
        <f t="shared" si="4"/>
        <v>0</v>
      </c>
      <c r="O295" s="3" t="s">
        <v>20</v>
      </c>
      <c r="P295" s="3" t="str">
        <f t="array" ref="P295">INDEX(Items!B$2:B$1090,MATCH($O295,Items!$A$2:$A$1090,0))</f>
        <v xml:space="preserve"> </v>
      </c>
      <c r="Q295" s="3" t="str">
        <f t="array" ref="Q295">INDEX(Items!C$2:C$1090,MATCH($O295,Items!$A$2:$A$1090,0))</f>
        <v xml:space="preserve"> </v>
      </c>
      <c r="R295" s="3" t="str">
        <f t="array" ref="R295">INDEX(Items!D$2:D$1090,MATCH($O295,Items!$A$2:$A$1090,0))</f>
        <v xml:space="preserve"> </v>
      </c>
      <c r="S295" s="3"/>
    </row>
    <row r="296" spans="1:19" ht="15.75" customHeight="1" x14ac:dyDescent="0.25">
      <c r="A296" s="3">
        <f t="shared" si="17"/>
        <v>1</v>
      </c>
      <c r="B296" s="3" t="str">
        <f t="shared" si="22"/>
        <v/>
      </c>
      <c r="C296" s="3">
        <f t="shared" si="24"/>
        <v>1</v>
      </c>
      <c r="D296" s="4"/>
      <c r="E296" s="6"/>
      <c r="F296" s="3" t="e">
        <f t="array" ref="F296">INDEX(Establishment!B$2:B$1042,MATCH($E296,Establishment!$A$2:$A$1042,0))</f>
        <v>#N/A</v>
      </c>
      <c r="G296" s="3" t="e">
        <f t="array" ref="G296">INDEX(Establishment!C$2:C$1042,MATCH($E296,Establishment!$A$2:$A$1042,0))</f>
        <v>#N/A</v>
      </c>
      <c r="H296" s="3"/>
      <c r="I296" s="5"/>
      <c r="J296" s="3"/>
      <c r="K296" s="3"/>
      <c r="L296" s="5"/>
      <c r="M296" s="5">
        <f t="shared" ref="M296:M538" si="25">K296*L296</f>
        <v>0</v>
      </c>
      <c r="N296" s="5">
        <f t="shared" ref="N296:N538" si="26">IF(B296=B295,N295+M296,M296)</f>
        <v>0</v>
      </c>
      <c r="O296" s="3" t="s">
        <v>20</v>
      </c>
      <c r="P296" s="3" t="str">
        <f t="array" ref="P296">INDEX(Items!B$2:B$1090,MATCH($O296,Items!$A$2:$A$1090,0))</f>
        <v xml:space="preserve"> </v>
      </c>
      <c r="Q296" s="3" t="str">
        <f t="array" ref="Q296">INDEX(Items!C$2:C$1090,MATCH($O296,Items!$A$2:$A$1090,0))</f>
        <v xml:space="preserve"> </v>
      </c>
      <c r="R296" s="3" t="str">
        <f t="array" ref="R296">INDEX(Items!D$2:D$1090,MATCH($O296,Items!$A$2:$A$1090,0))</f>
        <v xml:space="preserve"> </v>
      </c>
      <c r="S296" s="3"/>
    </row>
    <row r="297" spans="1:19" ht="15.75" customHeight="1" x14ac:dyDescent="0.25">
      <c r="A297" s="3">
        <f t="shared" si="17"/>
        <v>1</v>
      </c>
      <c r="B297" s="3" t="str">
        <f t="shared" si="22"/>
        <v/>
      </c>
      <c r="C297" s="3">
        <f t="shared" si="24"/>
        <v>1</v>
      </c>
      <c r="D297" s="4"/>
      <c r="E297" s="6"/>
      <c r="F297" s="3" t="e">
        <f t="array" ref="F297">INDEX(Establishment!B$2:B$1042,MATCH($E297,Establishment!$A$2:$A$1042,0))</f>
        <v>#N/A</v>
      </c>
      <c r="G297" s="3" t="e">
        <f t="array" ref="G297">INDEX(Establishment!C$2:C$1042,MATCH($E297,Establishment!$A$2:$A$1042,0))</f>
        <v>#N/A</v>
      </c>
      <c r="H297" s="3"/>
      <c r="I297" s="5"/>
      <c r="J297" s="3"/>
      <c r="K297" s="3"/>
      <c r="L297" s="5"/>
      <c r="M297" s="5">
        <f t="shared" si="25"/>
        <v>0</v>
      </c>
      <c r="N297" s="5">
        <f t="shared" si="26"/>
        <v>0</v>
      </c>
      <c r="O297" s="3" t="s">
        <v>20</v>
      </c>
      <c r="P297" s="3" t="str">
        <f t="array" ref="P297">INDEX(Items!B$2:B$1090,MATCH($O297,Items!$A$2:$A$1090,0))</f>
        <v xml:space="preserve"> </v>
      </c>
      <c r="Q297" s="3" t="str">
        <f t="array" ref="Q297">INDEX(Items!C$2:C$1090,MATCH($O297,Items!$A$2:$A$1090,0))</f>
        <v xml:space="preserve"> </v>
      </c>
      <c r="R297" s="3" t="str">
        <f t="array" ref="R297">INDEX(Items!D$2:D$1090,MATCH($O297,Items!$A$2:$A$1090,0))</f>
        <v xml:space="preserve"> </v>
      </c>
      <c r="S297" s="3"/>
    </row>
    <row r="298" spans="1:19" ht="15.75" customHeight="1" x14ac:dyDescent="0.25">
      <c r="A298" s="3">
        <f t="shared" si="17"/>
        <v>1</v>
      </c>
      <c r="B298" s="3" t="str">
        <f t="shared" si="22"/>
        <v/>
      </c>
      <c r="C298" s="3">
        <f t="shared" si="24"/>
        <v>1</v>
      </c>
      <c r="D298" s="4"/>
      <c r="E298" s="6"/>
      <c r="F298" s="3" t="e">
        <f t="array" ref="F298">INDEX(Establishment!B$2:B$1042,MATCH($E298,Establishment!$A$2:$A$1042,0))</f>
        <v>#N/A</v>
      </c>
      <c r="G298" s="3" t="e">
        <f t="array" ref="G298">INDEX(Establishment!C$2:C$1042,MATCH($E298,Establishment!$A$2:$A$1042,0))</f>
        <v>#N/A</v>
      </c>
      <c r="H298" s="3"/>
      <c r="I298" s="5"/>
      <c r="J298" s="3"/>
      <c r="K298" s="3"/>
      <c r="L298" s="5"/>
      <c r="M298" s="5">
        <f t="shared" si="25"/>
        <v>0</v>
      </c>
      <c r="N298" s="5">
        <f t="shared" si="26"/>
        <v>0</v>
      </c>
      <c r="O298" s="3" t="s">
        <v>20</v>
      </c>
      <c r="P298" s="3" t="str">
        <f t="array" ref="P298">INDEX(Items!B$2:B$1090,MATCH($O298,Items!$A$2:$A$1090,0))</f>
        <v xml:space="preserve"> </v>
      </c>
      <c r="Q298" s="3" t="str">
        <f t="array" ref="Q298">INDEX(Items!C$2:C$1090,MATCH($O298,Items!$A$2:$A$1090,0))</f>
        <v xml:space="preserve"> </v>
      </c>
      <c r="R298" s="3" t="str">
        <f t="array" ref="R298">INDEX(Items!D$2:D$1090,MATCH($O298,Items!$A$2:$A$1090,0))</f>
        <v xml:space="preserve"> </v>
      </c>
      <c r="S298" s="3"/>
    </row>
    <row r="299" spans="1:19" ht="15.75" customHeight="1" x14ac:dyDescent="0.25">
      <c r="A299" s="3">
        <f t="shared" si="17"/>
        <v>1</v>
      </c>
      <c r="B299" s="3" t="str">
        <f t="shared" si="22"/>
        <v/>
      </c>
      <c r="C299" s="3">
        <f t="shared" si="24"/>
        <v>1</v>
      </c>
      <c r="D299" s="4"/>
      <c r="E299" s="6"/>
      <c r="F299" s="3" t="e">
        <f t="array" ref="F299">INDEX(Establishment!B$2:B$1042,MATCH($E299,Establishment!$A$2:$A$1042,0))</f>
        <v>#N/A</v>
      </c>
      <c r="G299" s="3" t="e">
        <f t="array" ref="G299">INDEX(Establishment!C$2:C$1042,MATCH($E299,Establishment!$A$2:$A$1042,0))</f>
        <v>#N/A</v>
      </c>
      <c r="H299" s="3"/>
      <c r="I299" s="5"/>
      <c r="J299" s="3"/>
      <c r="K299" s="3"/>
      <c r="L299" s="5"/>
      <c r="M299" s="5">
        <f t="shared" si="25"/>
        <v>0</v>
      </c>
      <c r="N299" s="5">
        <f t="shared" si="26"/>
        <v>0</v>
      </c>
      <c r="O299" s="3" t="s">
        <v>20</v>
      </c>
      <c r="P299" s="3" t="str">
        <f t="array" ref="P299">INDEX(Items!B$2:B$1090,MATCH($O299,Items!$A$2:$A$1090,0))</f>
        <v xml:space="preserve"> </v>
      </c>
      <c r="Q299" s="3" t="str">
        <f t="array" ref="Q299">INDEX(Items!C$2:C$1090,MATCH($O299,Items!$A$2:$A$1090,0))</f>
        <v xml:space="preserve"> </v>
      </c>
      <c r="R299" s="3" t="str">
        <f t="array" ref="R299">INDEX(Items!D$2:D$1090,MATCH($O299,Items!$A$2:$A$1090,0))</f>
        <v xml:space="preserve"> </v>
      </c>
      <c r="S299" s="3"/>
    </row>
    <row r="300" spans="1:19" ht="15.75" customHeight="1" x14ac:dyDescent="0.25">
      <c r="A300" s="3">
        <f t="shared" si="17"/>
        <v>1</v>
      </c>
      <c r="B300" s="3" t="str">
        <f t="shared" si="22"/>
        <v/>
      </c>
      <c r="C300" s="3">
        <f t="shared" si="24"/>
        <v>1</v>
      </c>
      <c r="D300" s="4"/>
      <c r="E300" s="6"/>
      <c r="F300" s="3" t="e">
        <f t="array" ref="F300">INDEX(Establishment!B$2:B$1042,MATCH($E300,Establishment!$A$2:$A$1042,0))</f>
        <v>#N/A</v>
      </c>
      <c r="G300" s="3" t="e">
        <f t="array" ref="G300">INDEX(Establishment!C$2:C$1042,MATCH($E300,Establishment!$A$2:$A$1042,0))</f>
        <v>#N/A</v>
      </c>
      <c r="H300" s="3"/>
      <c r="I300" s="5"/>
      <c r="J300" s="3"/>
      <c r="K300" s="3"/>
      <c r="L300" s="5"/>
      <c r="M300" s="5">
        <f t="shared" si="25"/>
        <v>0</v>
      </c>
      <c r="N300" s="5">
        <f t="shared" si="26"/>
        <v>0</v>
      </c>
      <c r="O300" s="3" t="s">
        <v>20</v>
      </c>
      <c r="P300" s="3" t="str">
        <f t="array" ref="P300">INDEX(Items!B$2:B$1090,MATCH($O300,Items!$A$2:$A$1090,0))</f>
        <v xml:space="preserve"> </v>
      </c>
      <c r="Q300" s="3" t="str">
        <f t="array" ref="Q300">INDEX(Items!C$2:C$1090,MATCH($O300,Items!$A$2:$A$1090,0))</f>
        <v xml:space="preserve"> </v>
      </c>
      <c r="R300" s="3" t="str">
        <f t="array" ref="R300">INDEX(Items!D$2:D$1090,MATCH($O300,Items!$A$2:$A$1090,0))</f>
        <v xml:space="preserve"> </v>
      </c>
      <c r="S300" s="3"/>
    </row>
    <row r="301" spans="1:19" ht="15.75" customHeight="1" x14ac:dyDescent="0.25">
      <c r="A301" s="3">
        <f t="shared" si="17"/>
        <v>1</v>
      </c>
      <c r="B301" s="3" t="str">
        <f t="shared" si="22"/>
        <v/>
      </c>
      <c r="C301" s="3">
        <f t="shared" si="24"/>
        <v>1</v>
      </c>
      <c r="D301" s="4"/>
      <c r="E301" s="6"/>
      <c r="F301" s="3" t="e">
        <f t="array" ref="F301">INDEX(Establishment!B$2:B$1042,MATCH($E301,Establishment!$A$2:$A$1042,0))</f>
        <v>#N/A</v>
      </c>
      <c r="G301" s="3" t="e">
        <f t="array" ref="G301">INDEX(Establishment!C$2:C$1042,MATCH($E301,Establishment!$A$2:$A$1042,0))</f>
        <v>#N/A</v>
      </c>
      <c r="H301" s="3"/>
      <c r="I301" s="5"/>
      <c r="J301" s="3"/>
      <c r="K301" s="3"/>
      <c r="L301" s="5"/>
      <c r="M301" s="5">
        <f t="shared" si="25"/>
        <v>0</v>
      </c>
      <c r="N301" s="5">
        <f t="shared" si="26"/>
        <v>0</v>
      </c>
      <c r="O301" s="3" t="s">
        <v>20</v>
      </c>
      <c r="P301" s="3" t="str">
        <f t="array" ref="P301">INDEX(Items!B$2:B$1090,MATCH($O301,Items!$A$2:$A$1090,0))</f>
        <v xml:space="preserve"> </v>
      </c>
      <c r="Q301" s="3" t="str">
        <f t="array" ref="Q301">INDEX(Items!C$2:C$1090,MATCH($O301,Items!$A$2:$A$1090,0))</f>
        <v xml:space="preserve"> </v>
      </c>
      <c r="R301" s="3" t="str">
        <f t="array" ref="R301">INDEX(Items!D$2:D$1090,MATCH($O301,Items!$A$2:$A$1090,0))</f>
        <v xml:space="preserve"> </v>
      </c>
      <c r="S301" s="3"/>
    </row>
    <row r="302" spans="1:19" ht="15.75" customHeight="1" x14ac:dyDescent="0.25">
      <c r="A302" s="3">
        <f t="shared" si="17"/>
        <v>1</v>
      </c>
      <c r="B302" s="3" t="str">
        <f t="shared" si="22"/>
        <v/>
      </c>
      <c r="C302" s="3">
        <f t="shared" si="24"/>
        <v>1</v>
      </c>
      <c r="D302" s="4"/>
      <c r="E302" s="6"/>
      <c r="F302" s="3" t="e">
        <f t="array" ref="F302">INDEX(Establishment!B$2:B$1042,MATCH($E302,Establishment!$A$2:$A$1042,0))</f>
        <v>#N/A</v>
      </c>
      <c r="G302" s="3" t="e">
        <f t="array" ref="G302">INDEX(Establishment!C$2:C$1042,MATCH($E302,Establishment!$A$2:$A$1042,0))</f>
        <v>#N/A</v>
      </c>
      <c r="H302" s="3"/>
      <c r="I302" s="5"/>
      <c r="J302" s="3"/>
      <c r="K302" s="3"/>
      <c r="L302" s="5"/>
      <c r="M302" s="5">
        <f t="shared" si="25"/>
        <v>0</v>
      </c>
      <c r="N302" s="5">
        <f t="shared" si="26"/>
        <v>0</v>
      </c>
      <c r="O302" s="3" t="s">
        <v>20</v>
      </c>
      <c r="P302" s="3" t="str">
        <f t="array" ref="P302">INDEX(Items!B$2:B$1090,MATCH($O302,Items!$A$2:$A$1090,0))</f>
        <v xml:space="preserve"> </v>
      </c>
      <c r="Q302" s="3" t="str">
        <f t="array" ref="Q302">INDEX(Items!C$2:C$1090,MATCH($O302,Items!$A$2:$A$1090,0))</f>
        <v xml:space="preserve"> </v>
      </c>
      <c r="R302" s="3" t="str">
        <f t="array" ref="R302">INDEX(Items!D$2:D$1090,MATCH($O302,Items!$A$2:$A$1090,0))</f>
        <v xml:space="preserve"> </v>
      </c>
      <c r="S302" s="3"/>
    </row>
    <row r="303" spans="1:19" ht="15.75" customHeight="1" x14ac:dyDescent="0.25">
      <c r="A303" s="3">
        <f t="shared" si="17"/>
        <v>1</v>
      </c>
      <c r="B303" s="3" t="str">
        <f t="shared" si="22"/>
        <v/>
      </c>
      <c r="C303" s="3">
        <f t="shared" si="24"/>
        <v>1</v>
      </c>
      <c r="D303" s="4"/>
      <c r="E303" s="6"/>
      <c r="F303" s="3" t="e">
        <f t="array" ref="F303">INDEX(Establishment!B$2:B$1042,MATCH($E303,Establishment!$A$2:$A$1042,0))</f>
        <v>#N/A</v>
      </c>
      <c r="G303" s="3" t="e">
        <f t="array" ref="G303">INDEX(Establishment!C$2:C$1042,MATCH($E303,Establishment!$A$2:$A$1042,0))</f>
        <v>#N/A</v>
      </c>
      <c r="H303" s="3"/>
      <c r="I303" s="5"/>
      <c r="J303" s="3"/>
      <c r="K303" s="3"/>
      <c r="L303" s="5"/>
      <c r="M303" s="5">
        <f t="shared" si="25"/>
        <v>0</v>
      </c>
      <c r="N303" s="5">
        <f t="shared" si="26"/>
        <v>0</v>
      </c>
      <c r="O303" s="3" t="s">
        <v>20</v>
      </c>
      <c r="P303" s="3" t="str">
        <f t="array" ref="P303">INDEX(Items!B$2:B$1090,MATCH($O303,Items!$A$2:$A$1090,0))</f>
        <v xml:space="preserve"> </v>
      </c>
      <c r="Q303" s="3" t="str">
        <f t="array" ref="Q303">INDEX(Items!C$2:C$1090,MATCH($O303,Items!$A$2:$A$1090,0))</f>
        <v xml:space="preserve"> </v>
      </c>
      <c r="R303" s="3" t="str">
        <f t="array" ref="R303">INDEX(Items!D$2:D$1090,MATCH($O303,Items!$A$2:$A$1090,0))</f>
        <v xml:space="preserve"> </v>
      </c>
      <c r="S303" s="3"/>
    </row>
    <row r="304" spans="1:19" ht="15.75" customHeight="1" x14ac:dyDescent="0.25">
      <c r="A304" s="3">
        <f t="shared" si="17"/>
        <v>1</v>
      </c>
      <c r="B304" s="3" t="str">
        <f t="shared" si="22"/>
        <v/>
      </c>
      <c r="C304" s="3">
        <f t="shared" si="24"/>
        <v>1</v>
      </c>
      <c r="D304" s="4"/>
      <c r="E304" s="6"/>
      <c r="F304" s="3" t="e">
        <f t="array" ref="F304">INDEX(Establishment!B$2:B$1042,MATCH($E304,Establishment!$A$2:$A$1042,0))</f>
        <v>#N/A</v>
      </c>
      <c r="G304" s="3" t="e">
        <f t="array" ref="G304">INDEX(Establishment!C$2:C$1042,MATCH($E304,Establishment!$A$2:$A$1042,0))</f>
        <v>#N/A</v>
      </c>
      <c r="H304" s="3"/>
      <c r="I304" s="5"/>
      <c r="J304" s="3"/>
      <c r="K304" s="3"/>
      <c r="L304" s="5"/>
      <c r="M304" s="5">
        <f t="shared" si="25"/>
        <v>0</v>
      </c>
      <c r="N304" s="5">
        <f t="shared" si="26"/>
        <v>0</v>
      </c>
      <c r="O304" s="3" t="s">
        <v>20</v>
      </c>
      <c r="P304" s="3" t="str">
        <f t="array" ref="P304">INDEX(Items!B$2:B$1090,MATCH($O304,Items!$A$2:$A$1090,0))</f>
        <v xml:space="preserve"> </v>
      </c>
      <c r="Q304" s="3" t="str">
        <f t="array" ref="Q304">INDEX(Items!C$2:C$1090,MATCH($O304,Items!$A$2:$A$1090,0))</f>
        <v xml:space="preserve"> </v>
      </c>
      <c r="R304" s="3" t="str">
        <f t="array" ref="R304">INDEX(Items!D$2:D$1090,MATCH($O304,Items!$A$2:$A$1090,0))</f>
        <v xml:space="preserve"> </v>
      </c>
      <c r="S304" s="3"/>
    </row>
    <row r="305" spans="1:19" ht="15.75" customHeight="1" x14ac:dyDescent="0.25">
      <c r="A305" s="3">
        <f t="shared" si="17"/>
        <v>1</v>
      </c>
      <c r="B305" s="3" t="str">
        <f t="shared" si="22"/>
        <v/>
      </c>
      <c r="C305" s="3">
        <f t="shared" si="24"/>
        <v>1</v>
      </c>
      <c r="D305" s="4"/>
      <c r="E305" s="6"/>
      <c r="F305" s="3" t="e">
        <f t="array" ref="F305">INDEX(Establishment!B$2:B$1042,MATCH($E305,Establishment!$A$2:$A$1042,0))</f>
        <v>#N/A</v>
      </c>
      <c r="G305" s="3" t="e">
        <f t="array" ref="G305">INDEX(Establishment!C$2:C$1042,MATCH($E305,Establishment!$A$2:$A$1042,0))</f>
        <v>#N/A</v>
      </c>
      <c r="H305" s="3"/>
      <c r="I305" s="5"/>
      <c r="J305" s="3"/>
      <c r="K305" s="3"/>
      <c r="L305" s="5"/>
      <c r="M305" s="5">
        <f t="shared" si="25"/>
        <v>0</v>
      </c>
      <c r="N305" s="5">
        <f t="shared" si="26"/>
        <v>0</v>
      </c>
      <c r="O305" s="3" t="s">
        <v>20</v>
      </c>
      <c r="P305" s="3" t="str">
        <f t="array" ref="P305">INDEX(Items!B$2:B$1090,MATCH($O305,Items!$A$2:$A$1090,0))</f>
        <v xml:space="preserve"> </v>
      </c>
      <c r="Q305" s="3" t="str">
        <f t="array" ref="Q305">INDEX(Items!C$2:C$1090,MATCH($O305,Items!$A$2:$A$1090,0))</f>
        <v xml:space="preserve"> </v>
      </c>
      <c r="R305" s="3" t="str">
        <f t="array" ref="R305">INDEX(Items!D$2:D$1090,MATCH($O305,Items!$A$2:$A$1090,0))</f>
        <v xml:space="preserve"> </v>
      </c>
      <c r="S305" s="3"/>
    </row>
    <row r="306" spans="1:19" ht="15.75" customHeight="1" x14ac:dyDescent="0.25">
      <c r="A306" s="3">
        <f t="shared" si="17"/>
        <v>1</v>
      </c>
      <c r="B306" s="3" t="str">
        <f t="shared" si="22"/>
        <v/>
      </c>
      <c r="C306" s="3">
        <f t="shared" si="24"/>
        <v>1</v>
      </c>
      <c r="D306" s="4"/>
      <c r="E306" s="6"/>
      <c r="F306" s="3" t="e">
        <f t="array" ref="F306">INDEX(Establishment!B$2:B$1042,MATCH($E306,Establishment!$A$2:$A$1042,0))</f>
        <v>#N/A</v>
      </c>
      <c r="G306" s="3" t="e">
        <f t="array" ref="G306">INDEX(Establishment!C$2:C$1042,MATCH($E306,Establishment!$A$2:$A$1042,0))</f>
        <v>#N/A</v>
      </c>
      <c r="H306" s="3"/>
      <c r="I306" s="5"/>
      <c r="J306" s="3"/>
      <c r="K306" s="3"/>
      <c r="L306" s="5"/>
      <c r="M306" s="5">
        <f t="shared" si="25"/>
        <v>0</v>
      </c>
      <c r="N306" s="5">
        <f t="shared" si="26"/>
        <v>0</v>
      </c>
      <c r="O306" s="3" t="s">
        <v>20</v>
      </c>
      <c r="P306" s="3" t="str">
        <f t="array" ref="P306">INDEX(Items!B$2:B$1090,MATCH($O306,Items!$A$2:$A$1090,0))</f>
        <v xml:space="preserve"> </v>
      </c>
      <c r="Q306" s="3" t="str">
        <f t="array" ref="Q306">INDEX(Items!C$2:C$1090,MATCH($O306,Items!$A$2:$A$1090,0))</f>
        <v xml:space="preserve"> </v>
      </c>
      <c r="R306" s="3" t="str">
        <f t="array" ref="R306">INDEX(Items!D$2:D$1090,MATCH($O306,Items!$A$2:$A$1090,0))</f>
        <v xml:space="preserve"> </v>
      </c>
      <c r="S306" s="3"/>
    </row>
    <row r="307" spans="1:19" ht="15.75" customHeight="1" x14ac:dyDescent="0.25">
      <c r="A307" s="3">
        <f t="shared" si="17"/>
        <v>1</v>
      </c>
      <c r="B307" s="3" t="str">
        <f t="shared" si="22"/>
        <v/>
      </c>
      <c r="C307" s="3">
        <f t="shared" si="24"/>
        <v>1</v>
      </c>
      <c r="D307" s="4"/>
      <c r="E307" s="6"/>
      <c r="F307" s="3" t="e">
        <f t="array" ref="F307">INDEX(Establishment!B$2:B$1042,MATCH($E307,Establishment!$A$2:$A$1042,0))</f>
        <v>#N/A</v>
      </c>
      <c r="G307" s="3" t="e">
        <f t="array" ref="G307">INDEX(Establishment!C$2:C$1042,MATCH($E307,Establishment!$A$2:$A$1042,0))</f>
        <v>#N/A</v>
      </c>
      <c r="H307" s="3"/>
      <c r="I307" s="5"/>
      <c r="J307" s="3"/>
      <c r="K307" s="3"/>
      <c r="L307" s="5"/>
      <c r="M307" s="5">
        <f t="shared" si="25"/>
        <v>0</v>
      </c>
      <c r="N307" s="5">
        <f t="shared" si="26"/>
        <v>0</v>
      </c>
      <c r="O307" s="3" t="s">
        <v>20</v>
      </c>
      <c r="P307" s="3" t="str">
        <f t="array" ref="P307">INDEX(Items!B$2:B$1090,MATCH($O307,Items!$A$2:$A$1090,0))</f>
        <v xml:space="preserve"> </v>
      </c>
      <c r="Q307" s="3" t="str">
        <f t="array" ref="Q307">INDEX(Items!C$2:C$1090,MATCH($O307,Items!$A$2:$A$1090,0))</f>
        <v xml:space="preserve"> </v>
      </c>
      <c r="R307" s="3" t="str">
        <f t="array" ref="R307">INDEX(Items!D$2:D$1090,MATCH($O307,Items!$A$2:$A$1090,0))</f>
        <v xml:space="preserve"> </v>
      </c>
      <c r="S307" s="3"/>
    </row>
    <row r="308" spans="1:19" ht="15.75" customHeight="1" x14ac:dyDescent="0.25">
      <c r="A308" s="3">
        <f t="shared" si="17"/>
        <v>1</v>
      </c>
      <c r="B308" s="3" t="str">
        <f t="shared" si="22"/>
        <v/>
      </c>
      <c r="C308" s="3">
        <f t="shared" si="24"/>
        <v>1</v>
      </c>
      <c r="D308" s="4"/>
      <c r="E308" s="6"/>
      <c r="F308" s="3" t="e">
        <f t="array" ref="F308">INDEX(Establishment!B$2:B$1042,MATCH($E308,Establishment!$A$2:$A$1042,0))</f>
        <v>#N/A</v>
      </c>
      <c r="G308" s="3" t="e">
        <f t="array" ref="G308">INDEX(Establishment!C$2:C$1042,MATCH($E308,Establishment!$A$2:$A$1042,0))</f>
        <v>#N/A</v>
      </c>
      <c r="H308" s="3"/>
      <c r="I308" s="5"/>
      <c r="J308" s="3"/>
      <c r="K308" s="3"/>
      <c r="L308" s="5"/>
      <c r="M308" s="5">
        <f t="shared" si="25"/>
        <v>0</v>
      </c>
      <c r="N308" s="5">
        <f t="shared" si="26"/>
        <v>0</v>
      </c>
      <c r="O308" s="3" t="s">
        <v>20</v>
      </c>
      <c r="P308" s="3" t="str">
        <f t="array" ref="P308">INDEX(Items!B$2:B$1090,MATCH($O308,Items!$A$2:$A$1090,0))</f>
        <v xml:space="preserve"> </v>
      </c>
      <c r="Q308" s="3" t="str">
        <f t="array" ref="Q308">INDEX(Items!C$2:C$1090,MATCH($O308,Items!$A$2:$A$1090,0))</f>
        <v xml:space="preserve"> </v>
      </c>
      <c r="R308" s="3" t="str">
        <f t="array" ref="R308">INDEX(Items!D$2:D$1090,MATCH($O308,Items!$A$2:$A$1090,0))</f>
        <v xml:space="preserve"> </v>
      </c>
      <c r="S308" s="3"/>
    </row>
    <row r="309" spans="1:19" ht="15.75" customHeight="1" x14ac:dyDescent="0.25">
      <c r="A309" s="3">
        <f t="shared" si="17"/>
        <v>1</v>
      </c>
      <c r="B309" s="3" t="str">
        <f t="shared" si="22"/>
        <v/>
      </c>
      <c r="C309" s="3">
        <f t="shared" si="24"/>
        <v>1</v>
      </c>
      <c r="D309" s="4"/>
      <c r="E309" s="6"/>
      <c r="F309" s="3" t="e">
        <f t="array" ref="F309">INDEX(Establishment!B$2:B$1042,MATCH($E309,Establishment!$A$2:$A$1042,0))</f>
        <v>#N/A</v>
      </c>
      <c r="G309" s="3" t="e">
        <f t="array" ref="G309">INDEX(Establishment!C$2:C$1042,MATCH($E309,Establishment!$A$2:$A$1042,0))</f>
        <v>#N/A</v>
      </c>
      <c r="H309" s="3"/>
      <c r="I309" s="5"/>
      <c r="J309" s="3"/>
      <c r="K309" s="3"/>
      <c r="L309" s="5"/>
      <c r="M309" s="5">
        <f t="shared" si="25"/>
        <v>0</v>
      </c>
      <c r="N309" s="5">
        <f t="shared" si="26"/>
        <v>0</v>
      </c>
      <c r="O309" s="3" t="s">
        <v>20</v>
      </c>
      <c r="P309" s="3" t="str">
        <f t="array" ref="P309">INDEX(Items!B$2:B$1090,MATCH($O309,Items!$A$2:$A$1090,0))</f>
        <v xml:space="preserve"> </v>
      </c>
      <c r="Q309" s="3" t="str">
        <f t="array" ref="Q309">INDEX(Items!C$2:C$1090,MATCH($O309,Items!$A$2:$A$1090,0))</f>
        <v xml:space="preserve"> </v>
      </c>
      <c r="R309" s="3" t="str">
        <f t="array" ref="R309">INDEX(Items!D$2:D$1090,MATCH($O309,Items!$A$2:$A$1090,0))</f>
        <v xml:space="preserve"> </v>
      </c>
      <c r="S309" s="3"/>
    </row>
    <row r="310" spans="1:19" ht="15.75" customHeight="1" x14ac:dyDescent="0.25">
      <c r="A310" s="3">
        <f t="shared" si="17"/>
        <v>1</v>
      </c>
      <c r="B310" s="3" t="str">
        <f t="shared" si="22"/>
        <v/>
      </c>
      <c r="C310" s="3">
        <f t="shared" si="24"/>
        <v>1</v>
      </c>
      <c r="D310" s="4"/>
      <c r="E310" s="6"/>
      <c r="F310" s="3" t="e">
        <f t="array" ref="F310">INDEX(Establishment!B$2:B$1042,MATCH($E310,Establishment!$A$2:$A$1042,0))</f>
        <v>#N/A</v>
      </c>
      <c r="G310" s="3" t="e">
        <f t="array" ref="G310">INDEX(Establishment!C$2:C$1042,MATCH($E310,Establishment!$A$2:$A$1042,0))</f>
        <v>#N/A</v>
      </c>
      <c r="H310" s="3"/>
      <c r="I310" s="5"/>
      <c r="J310" s="3"/>
      <c r="K310" s="3"/>
      <c r="L310" s="5"/>
      <c r="M310" s="5">
        <f t="shared" si="25"/>
        <v>0</v>
      </c>
      <c r="N310" s="5">
        <f t="shared" si="26"/>
        <v>0</v>
      </c>
      <c r="O310" s="3" t="s">
        <v>20</v>
      </c>
      <c r="P310" s="3" t="str">
        <f t="array" ref="P310">INDEX(Items!B$2:B$1090,MATCH($O310,Items!$A$2:$A$1090,0))</f>
        <v xml:space="preserve"> </v>
      </c>
      <c r="Q310" s="3" t="str">
        <f t="array" ref="Q310">INDEX(Items!C$2:C$1090,MATCH($O310,Items!$A$2:$A$1090,0))</f>
        <v xml:space="preserve"> </v>
      </c>
      <c r="R310" s="3" t="str">
        <f t="array" ref="R310">INDEX(Items!D$2:D$1090,MATCH($O310,Items!$A$2:$A$1090,0))</f>
        <v xml:space="preserve"> </v>
      </c>
      <c r="S310" s="3"/>
    </row>
    <row r="311" spans="1:19" ht="15.75" customHeight="1" x14ac:dyDescent="0.25">
      <c r="A311" s="3">
        <f t="shared" si="17"/>
        <v>1</v>
      </c>
      <c r="B311" s="3" t="str">
        <f t="shared" si="22"/>
        <v/>
      </c>
      <c r="C311" s="3">
        <f t="shared" si="24"/>
        <v>1</v>
      </c>
      <c r="D311" s="4"/>
      <c r="E311" s="6"/>
      <c r="F311" s="3" t="e">
        <f t="array" ref="F311">INDEX(Establishment!B$2:B$1042,MATCH($E311,Establishment!$A$2:$A$1042,0))</f>
        <v>#N/A</v>
      </c>
      <c r="G311" s="3" t="e">
        <f t="array" ref="G311">INDEX(Establishment!C$2:C$1042,MATCH($E311,Establishment!$A$2:$A$1042,0))</f>
        <v>#N/A</v>
      </c>
      <c r="H311" s="3"/>
      <c r="I311" s="5"/>
      <c r="J311" s="3"/>
      <c r="K311" s="3"/>
      <c r="L311" s="5"/>
      <c r="M311" s="5">
        <f t="shared" si="25"/>
        <v>0</v>
      </c>
      <c r="N311" s="5">
        <f t="shared" si="26"/>
        <v>0</v>
      </c>
      <c r="O311" s="3" t="s">
        <v>20</v>
      </c>
      <c r="P311" s="3" t="str">
        <f t="array" ref="P311">INDEX(Items!B$2:B$1090,MATCH($O311,Items!$A$2:$A$1090,0))</f>
        <v xml:space="preserve"> </v>
      </c>
      <c r="Q311" s="3" t="str">
        <f t="array" ref="Q311">INDEX(Items!C$2:C$1090,MATCH($O311,Items!$A$2:$A$1090,0))</f>
        <v xml:space="preserve"> </v>
      </c>
      <c r="R311" s="3" t="str">
        <f t="array" ref="R311">INDEX(Items!D$2:D$1090,MATCH($O311,Items!$A$2:$A$1090,0))</f>
        <v xml:space="preserve"> </v>
      </c>
      <c r="S311" s="3"/>
    </row>
    <row r="312" spans="1:19" ht="15.75" customHeight="1" x14ac:dyDescent="0.25">
      <c r="A312" s="3">
        <f t="shared" si="17"/>
        <v>1</v>
      </c>
      <c r="B312" s="3" t="str">
        <f t="shared" si="22"/>
        <v/>
      </c>
      <c r="C312" s="3">
        <f t="shared" si="24"/>
        <v>1</v>
      </c>
      <c r="D312" s="4"/>
      <c r="E312" s="6"/>
      <c r="F312" s="3" t="e">
        <f t="array" ref="F312">INDEX(Establishment!B$2:B$1042,MATCH($E312,Establishment!$A$2:$A$1042,0))</f>
        <v>#N/A</v>
      </c>
      <c r="G312" s="3" t="e">
        <f t="array" ref="G312">INDEX(Establishment!C$2:C$1042,MATCH($E312,Establishment!$A$2:$A$1042,0))</f>
        <v>#N/A</v>
      </c>
      <c r="H312" s="3"/>
      <c r="I312" s="5"/>
      <c r="J312" s="3"/>
      <c r="K312" s="3"/>
      <c r="L312" s="5"/>
      <c r="M312" s="5">
        <f t="shared" si="25"/>
        <v>0</v>
      </c>
      <c r="N312" s="5">
        <f t="shared" si="26"/>
        <v>0</v>
      </c>
      <c r="O312" s="3" t="s">
        <v>20</v>
      </c>
      <c r="P312" s="3" t="str">
        <f t="array" ref="P312">INDEX(Items!B$2:B$1090,MATCH($O312,Items!$A$2:$A$1090,0))</f>
        <v xml:space="preserve"> </v>
      </c>
      <c r="Q312" s="3" t="str">
        <f t="array" ref="Q312">INDEX(Items!C$2:C$1090,MATCH($O312,Items!$A$2:$A$1090,0))</f>
        <v xml:space="preserve"> </v>
      </c>
      <c r="R312" s="3" t="str">
        <f t="array" ref="R312">INDEX(Items!D$2:D$1090,MATCH($O312,Items!$A$2:$A$1090,0))</f>
        <v xml:space="preserve"> </v>
      </c>
      <c r="S312" s="3"/>
    </row>
    <row r="313" spans="1:19" ht="15.75" customHeight="1" x14ac:dyDescent="0.25">
      <c r="A313" s="3">
        <f t="shared" si="17"/>
        <v>1</v>
      </c>
      <c r="B313" s="3" t="str">
        <f t="shared" si="22"/>
        <v/>
      </c>
      <c r="C313" s="3">
        <f t="shared" si="24"/>
        <v>1</v>
      </c>
      <c r="D313" s="4"/>
      <c r="E313" s="6"/>
      <c r="F313" s="3" t="e">
        <f t="array" ref="F313">INDEX(Establishment!B$2:B$1042,MATCH($E313,Establishment!$A$2:$A$1042,0))</f>
        <v>#N/A</v>
      </c>
      <c r="G313" s="3" t="e">
        <f t="array" ref="G313">INDEX(Establishment!C$2:C$1042,MATCH($E313,Establishment!$A$2:$A$1042,0))</f>
        <v>#N/A</v>
      </c>
      <c r="H313" s="3"/>
      <c r="I313" s="5"/>
      <c r="J313" s="3"/>
      <c r="K313" s="3"/>
      <c r="L313" s="5"/>
      <c r="M313" s="5">
        <f t="shared" si="25"/>
        <v>0</v>
      </c>
      <c r="N313" s="5">
        <f t="shared" si="26"/>
        <v>0</v>
      </c>
      <c r="O313" s="3" t="s">
        <v>20</v>
      </c>
      <c r="P313" s="3" t="str">
        <f t="array" ref="P313">INDEX(Items!B$2:B$1090,MATCH($O313,Items!$A$2:$A$1090,0))</f>
        <v xml:space="preserve"> </v>
      </c>
      <c r="Q313" s="3" t="str">
        <f t="array" ref="Q313">INDEX(Items!C$2:C$1090,MATCH($O313,Items!$A$2:$A$1090,0))</f>
        <v xml:space="preserve"> </v>
      </c>
      <c r="R313" s="3" t="str">
        <f t="array" ref="R313">INDEX(Items!D$2:D$1090,MATCH($O313,Items!$A$2:$A$1090,0))</f>
        <v xml:space="preserve"> </v>
      </c>
      <c r="S313" s="3"/>
    </row>
    <row r="314" spans="1:19" ht="15.75" customHeight="1" x14ac:dyDescent="0.25">
      <c r="A314" s="3">
        <f t="shared" si="17"/>
        <v>1</v>
      </c>
      <c r="B314" s="3" t="str">
        <f t="shared" si="22"/>
        <v/>
      </c>
      <c r="C314" s="3">
        <f t="shared" si="24"/>
        <v>1</v>
      </c>
      <c r="D314" s="4"/>
      <c r="E314" s="6"/>
      <c r="F314" s="3" t="e">
        <f t="array" ref="F314">INDEX(Establishment!B$2:B$1042,MATCH($E314,Establishment!$A$2:$A$1042,0))</f>
        <v>#N/A</v>
      </c>
      <c r="G314" s="3" t="e">
        <f t="array" ref="G314">INDEX(Establishment!C$2:C$1042,MATCH($E314,Establishment!$A$2:$A$1042,0))</f>
        <v>#N/A</v>
      </c>
      <c r="H314" s="3"/>
      <c r="I314" s="5"/>
      <c r="J314" s="3"/>
      <c r="K314" s="3"/>
      <c r="L314" s="5"/>
      <c r="M314" s="5">
        <f t="shared" si="25"/>
        <v>0</v>
      </c>
      <c r="N314" s="5">
        <f t="shared" si="26"/>
        <v>0</v>
      </c>
      <c r="O314" s="3" t="s">
        <v>20</v>
      </c>
      <c r="P314" s="3" t="str">
        <f t="array" ref="P314">INDEX(Items!B$2:B$1090,MATCH($O314,Items!$A$2:$A$1090,0))</f>
        <v xml:space="preserve"> </v>
      </c>
      <c r="Q314" s="3" t="str">
        <f t="array" ref="Q314">INDEX(Items!C$2:C$1090,MATCH($O314,Items!$A$2:$A$1090,0))</f>
        <v xml:space="preserve"> </v>
      </c>
      <c r="R314" s="3" t="str">
        <f t="array" ref="R314">INDEX(Items!D$2:D$1090,MATCH($O314,Items!$A$2:$A$1090,0))</f>
        <v xml:space="preserve"> </v>
      </c>
      <c r="S314" s="3"/>
    </row>
    <row r="315" spans="1:19" ht="15.75" customHeight="1" x14ac:dyDescent="0.25">
      <c r="A315" s="3">
        <f t="shared" si="17"/>
        <v>1</v>
      </c>
      <c r="B315" s="3" t="str">
        <f t="shared" si="22"/>
        <v/>
      </c>
      <c r="C315" s="3">
        <f t="shared" si="24"/>
        <v>1</v>
      </c>
      <c r="D315" s="4"/>
      <c r="E315" s="6"/>
      <c r="F315" s="3" t="e">
        <f t="array" ref="F315">INDEX(Establishment!B$2:B$1042,MATCH($E315,Establishment!$A$2:$A$1042,0))</f>
        <v>#N/A</v>
      </c>
      <c r="G315" s="3" t="e">
        <f t="array" ref="G315">INDEX(Establishment!C$2:C$1042,MATCH($E315,Establishment!$A$2:$A$1042,0))</f>
        <v>#N/A</v>
      </c>
      <c r="H315" s="3"/>
      <c r="I315" s="5"/>
      <c r="J315" s="3"/>
      <c r="K315" s="3"/>
      <c r="L315" s="5"/>
      <c r="M315" s="5">
        <f t="shared" si="25"/>
        <v>0</v>
      </c>
      <c r="N315" s="5">
        <f t="shared" si="26"/>
        <v>0</v>
      </c>
      <c r="O315" s="3" t="s">
        <v>20</v>
      </c>
      <c r="P315" s="3" t="str">
        <f t="array" ref="P315">INDEX(Items!B$2:B$1090,MATCH($O315,Items!$A$2:$A$1090,0))</f>
        <v xml:space="preserve"> </v>
      </c>
      <c r="Q315" s="3" t="str">
        <f t="array" ref="Q315">INDEX(Items!C$2:C$1090,MATCH($O315,Items!$A$2:$A$1090,0))</f>
        <v xml:space="preserve"> </v>
      </c>
      <c r="R315" s="3" t="str">
        <f t="array" ref="R315">INDEX(Items!D$2:D$1090,MATCH($O315,Items!$A$2:$A$1090,0))</f>
        <v xml:space="preserve"> </v>
      </c>
      <c r="S315" s="3"/>
    </row>
    <row r="316" spans="1:19" ht="15.75" customHeight="1" x14ac:dyDescent="0.25">
      <c r="A316" s="3">
        <f t="shared" si="17"/>
        <v>1</v>
      </c>
      <c r="B316" s="3" t="str">
        <f t="shared" si="22"/>
        <v/>
      </c>
      <c r="C316" s="3">
        <f t="shared" si="24"/>
        <v>1</v>
      </c>
      <c r="D316" s="4"/>
      <c r="E316" s="6"/>
      <c r="F316" s="3" t="e">
        <f t="array" ref="F316">INDEX(Establishment!B$2:B$1042,MATCH($E316,Establishment!$A$2:$A$1042,0))</f>
        <v>#N/A</v>
      </c>
      <c r="G316" s="3" t="e">
        <f t="array" ref="G316">INDEX(Establishment!C$2:C$1042,MATCH($E316,Establishment!$A$2:$A$1042,0))</f>
        <v>#N/A</v>
      </c>
      <c r="H316" s="3"/>
      <c r="I316" s="5"/>
      <c r="J316" s="3"/>
      <c r="K316" s="3"/>
      <c r="L316" s="5"/>
      <c r="M316" s="5">
        <f t="shared" si="25"/>
        <v>0</v>
      </c>
      <c r="N316" s="5">
        <f t="shared" si="26"/>
        <v>0</v>
      </c>
      <c r="O316" s="3" t="s">
        <v>20</v>
      </c>
      <c r="P316" s="3" t="str">
        <f t="array" ref="P316">INDEX(Items!B$2:B$1090,MATCH($O316,Items!$A$2:$A$1090,0))</f>
        <v xml:space="preserve"> </v>
      </c>
      <c r="Q316" s="3" t="str">
        <f t="array" ref="Q316">INDEX(Items!C$2:C$1090,MATCH($O316,Items!$A$2:$A$1090,0))</f>
        <v xml:space="preserve"> </v>
      </c>
      <c r="R316" s="3" t="str">
        <f t="array" ref="R316">INDEX(Items!D$2:D$1090,MATCH($O316,Items!$A$2:$A$1090,0))</f>
        <v xml:space="preserve"> </v>
      </c>
      <c r="S316" s="3"/>
    </row>
    <row r="317" spans="1:19" ht="15.75" customHeight="1" x14ac:dyDescent="0.25">
      <c r="A317" s="3">
        <f t="shared" si="17"/>
        <v>1</v>
      </c>
      <c r="B317" s="3" t="str">
        <f t="shared" si="22"/>
        <v/>
      </c>
      <c r="C317" s="3">
        <f t="shared" si="24"/>
        <v>1</v>
      </c>
      <c r="D317" s="4"/>
      <c r="E317" s="6"/>
      <c r="F317" s="3" t="e">
        <f t="array" ref="F317">INDEX(Establishment!B$2:B$1042,MATCH($E317,Establishment!$A$2:$A$1042,0))</f>
        <v>#N/A</v>
      </c>
      <c r="G317" s="3" t="e">
        <f t="array" ref="G317">INDEX(Establishment!C$2:C$1042,MATCH($E317,Establishment!$A$2:$A$1042,0))</f>
        <v>#N/A</v>
      </c>
      <c r="H317" s="3"/>
      <c r="I317" s="5"/>
      <c r="J317" s="3"/>
      <c r="K317" s="3"/>
      <c r="L317" s="5"/>
      <c r="M317" s="5">
        <f t="shared" si="25"/>
        <v>0</v>
      </c>
      <c r="N317" s="5">
        <f t="shared" si="26"/>
        <v>0</v>
      </c>
      <c r="O317" s="3" t="s">
        <v>20</v>
      </c>
      <c r="P317" s="3" t="str">
        <f t="array" ref="P317">INDEX(Items!B$2:B$1090,MATCH($O317,Items!$A$2:$A$1090,0))</f>
        <v xml:space="preserve"> </v>
      </c>
      <c r="Q317" s="3" t="str">
        <f t="array" ref="Q317">INDEX(Items!C$2:C$1090,MATCH($O317,Items!$A$2:$A$1090,0))</f>
        <v xml:space="preserve"> </v>
      </c>
      <c r="R317" s="3" t="str">
        <f t="array" ref="R317">INDEX(Items!D$2:D$1090,MATCH($O317,Items!$A$2:$A$1090,0))</f>
        <v xml:space="preserve"> </v>
      </c>
      <c r="S317" s="3"/>
    </row>
    <row r="318" spans="1:19" ht="15.75" customHeight="1" x14ac:dyDescent="0.25">
      <c r="A318" s="3">
        <f t="shared" si="17"/>
        <v>1</v>
      </c>
      <c r="B318" s="3" t="str">
        <f t="shared" si="22"/>
        <v/>
      </c>
      <c r="C318" s="3">
        <f t="shared" si="24"/>
        <v>1</v>
      </c>
      <c r="D318" s="4"/>
      <c r="E318" s="6"/>
      <c r="F318" s="3" t="e">
        <f t="array" ref="F318">INDEX(Establishment!B$2:B$1042,MATCH($E318,Establishment!$A$2:$A$1042,0))</f>
        <v>#N/A</v>
      </c>
      <c r="G318" s="3" t="e">
        <f t="array" ref="G318">INDEX(Establishment!C$2:C$1042,MATCH($E318,Establishment!$A$2:$A$1042,0))</f>
        <v>#N/A</v>
      </c>
      <c r="H318" s="3"/>
      <c r="I318" s="5"/>
      <c r="J318" s="3"/>
      <c r="K318" s="3"/>
      <c r="L318" s="5"/>
      <c r="M318" s="5">
        <f t="shared" si="25"/>
        <v>0</v>
      </c>
      <c r="N318" s="5">
        <f t="shared" si="26"/>
        <v>0</v>
      </c>
      <c r="O318" s="3" t="s">
        <v>20</v>
      </c>
      <c r="P318" s="3" t="str">
        <f t="array" ref="P318">INDEX(Items!B$2:B$1090,MATCH($O318,Items!$A$2:$A$1090,0))</f>
        <v xml:space="preserve"> </v>
      </c>
      <c r="Q318" s="3" t="str">
        <f t="array" ref="Q318">INDEX(Items!C$2:C$1090,MATCH($O318,Items!$A$2:$A$1090,0))</f>
        <v xml:space="preserve"> </v>
      </c>
      <c r="R318" s="3" t="str">
        <f t="array" ref="R318">INDEX(Items!D$2:D$1090,MATCH($O318,Items!$A$2:$A$1090,0))</f>
        <v xml:space="preserve"> </v>
      </c>
      <c r="S318" s="3"/>
    </row>
    <row r="319" spans="1:19" ht="15.75" customHeight="1" x14ac:dyDescent="0.25">
      <c r="A319" s="3">
        <f t="shared" si="17"/>
        <v>1</v>
      </c>
      <c r="B319" s="3" t="str">
        <f t="shared" si="22"/>
        <v/>
      </c>
      <c r="C319" s="3">
        <f t="shared" si="24"/>
        <v>1</v>
      </c>
      <c r="D319" s="4"/>
      <c r="E319" s="6"/>
      <c r="F319" s="3" t="e">
        <f t="array" ref="F319">INDEX(Establishment!B$2:B$1042,MATCH($E319,Establishment!$A$2:$A$1042,0))</f>
        <v>#N/A</v>
      </c>
      <c r="G319" s="3" t="e">
        <f t="array" ref="G319">INDEX(Establishment!C$2:C$1042,MATCH($E319,Establishment!$A$2:$A$1042,0))</f>
        <v>#N/A</v>
      </c>
      <c r="H319" s="3"/>
      <c r="I319" s="5"/>
      <c r="J319" s="3"/>
      <c r="K319" s="3"/>
      <c r="L319" s="5"/>
      <c r="M319" s="5">
        <f t="shared" si="25"/>
        <v>0</v>
      </c>
      <c r="N319" s="5">
        <f t="shared" si="26"/>
        <v>0</v>
      </c>
      <c r="O319" s="3" t="s">
        <v>20</v>
      </c>
      <c r="P319" s="3" t="str">
        <f t="array" ref="P319">INDEX(Items!B$2:B$1090,MATCH($O319,Items!$A$2:$A$1090,0))</f>
        <v xml:space="preserve"> </v>
      </c>
      <c r="Q319" s="3" t="str">
        <f t="array" ref="Q319">INDEX(Items!C$2:C$1090,MATCH($O319,Items!$A$2:$A$1090,0))</f>
        <v xml:space="preserve"> </v>
      </c>
      <c r="R319" s="3" t="str">
        <f t="array" ref="R319">INDEX(Items!D$2:D$1090,MATCH($O319,Items!$A$2:$A$1090,0))</f>
        <v xml:space="preserve"> </v>
      </c>
      <c r="S319" s="3"/>
    </row>
    <row r="320" spans="1:19" ht="15.75" customHeight="1" x14ac:dyDescent="0.25">
      <c r="A320" s="3">
        <f t="shared" si="17"/>
        <v>1</v>
      </c>
      <c r="B320" s="3" t="str">
        <f t="shared" si="22"/>
        <v/>
      </c>
      <c r="C320" s="3">
        <f t="shared" si="24"/>
        <v>1</v>
      </c>
      <c r="D320" s="4"/>
      <c r="E320" s="6"/>
      <c r="F320" s="3" t="e">
        <f t="array" ref="F320">INDEX(Establishment!B$2:B$1042,MATCH($E320,Establishment!$A$2:$A$1042,0))</f>
        <v>#N/A</v>
      </c>
      <c r="G320" s="3" t="e">
        <f t="array" ref="G320">INDEX(Establishment!C$2:C$1042,MATCH($E320,Establishment!$A$2:$A$1042,0))</f>
        <v>#N/A</v>
      </c>
      <c r="H320" s="3"/>
      <c r="I320" s="5"/>
      <c r="J320" s="3"/>
      <c r="K320" s="3"/>
      <c r="L320" s="5"/>
      <c r="M320" s="5">
        <f t="shared" si="25"/>
        <v>0</v>
      </c>
      <c r="N320" s="5">
        <f t="shared" si="26"/>
        <v>0</v>
      </c>
      <c r="O320" s="3" t="s">
        <v>20</v>
      </c>
      <c r="P320" s="3" t="str">
        <f t="array" ref="P320">INDEX(Items!B$2:B$1090,MATCH($O320,Items!$A$2:$A$1090,0))</f>
        <v xml:space="preserve"> </v>
      </c>
      <c r="Q320" s="3" t="str">
        <f t="array" ref="Q320">INDEX(Items!C$2:C$1090,MATCH($O320,Items!$A$2:$A$1090,0))</f>
        <v xml:space="preserve"> </v>
      </c>
      <c r="R320" s="3" t="str">
        <f t="array" ref="R320">INDEX(Items!D$2:D$1090,MATCH($O320,Items!$A$2:$A$1090,0))</f>
        <v xml:space="preserve"> </v>
      </c>
      <c r="S320" s="3"/>
    </row>
    <row r="321" spans="1:19" ht="15.75" customHeight="1" x14ac:dyDescent="0.25">
      <c r="A321" s="3">
        <f t="shared" si="17"/>
        <v>1</v>
      </c>
      <c r="B321" s="3" t="str">
        <f t="shared" si="22"/>
        <v/>
      </c>
      <c r="C321" s="3">
        <f t="shared" si="24"/>
        <v>1</v>
      </c>
      <c r="D321" s="4"/>
      <c r="E321" s="6"/>
      <c r="F321" s="3" t="e">
        <f t="array" ref="F321">INDEX(Establishment!B$2:B$1042,MATCH($E321,Establishment!$A$2:$A$1042,0))</f>
        <v>#N/A</v>
      </c>
      <c r="G321" s="3" t="e">
        <f t="array" ref="G321">INDEX(Establishment!C$2:C$1042,MATCH($E321,Establishment!$A$2:$A$1042,0))</f>
        <v>#N/A</v>
      </c>
      <c r="H321" s="3"/>
      <c r="I321" s="5"/>
      <c r="J321" s="3"/>
      <c r="K321" s="3"/>
      <c r="L321" s="5"/>
      <c r="M321" s="5">
        <f t="shared" si="25"/>
        <v>0</v>
      </c>
      <c r="N321" s="5">
        <f t="shared" si="26"/>
        <v>0</v>
      </c>
      <c r="O321" s="3" t="s">
        <v>20</v>
      </c>
      <c r="P321" s="3" t="str">
        <f t="array" ref="P321">INDEX(Items!B$2:B$1090,MATCH($O321,Items!$A$2:$A$1090,0))</f>
        <v xml:space="preserve"> </v>
      </c>
      <c r="Q321" s="3" t="str">
        <f t="array" ref="Q321">INDEX(Items!C$2:C$1090,MATCH($O321,Items!$A$2:$A$1090,0))</f>
        <v xml:space="preserve"> </v>
      </c>
      <c r="R321" s="3" t="str">
        <f t="array" ref="R321">INDEX(Items!D$2:D$1090,MATCH($O321,Items!$A$2:$A$1090,0))</f>
        <v xml:space="preserve"> </v>
      </c>
      <c r="S321" s="3"/>
    </row>
    <row r="322" spans="1:19" ht="15.75" customHeight="1" x14ac:dyDescent="0.25">
      <c r="A322" s="3">
        <f t="shared" si="17"/>
        <v>1</v>
      </c>
      <c r="B322" s="3" t="str">
        <f t="shared" si="22"/>
        <v/>
      </c>
      <c r="C322" s="3">
        <f t="shared" si="24"/>
        <v>1</v>
      </c>
      <c r="D322" s="4"/>
      <c r="E322" s="6"/>
      <c r="F322" s="3" t="e">
        <f t="array" ref="F322">INDEX(Establishment!B$2:B$1042,MATCH($E322,Establishment!$A$2:$A$1042,0))</f>
        <v>#N/A</v>
      </c>
      <c r="G322" s="3" t="e">
        <f t="array" ref="G322">INDEX(Establishment!C$2:C$1042,MATCH($E322,Establishment!$A$2:$A$1042,0))</f>
        <v>#N/A</v>
      </c>
      <c r="H322" s="3"/>
      <c r="I322" s="5"/>
      <c r="J322" s="3"/>
      <c r="K322" s="3"/>
      <c r="L322" s="5"/>
      <c r="M322" s="5">
        <f t="shared" si="25"/>
        <v>0</v>
      </c>
      <c r="N322" s="5">
        <f t="shared" si="26"/>
        <v>0</v>
      </c>
      <c r="O322" s="3" t="s">
        <v>20</v>
      </c>
      <c r="P322" s="3" t="str">
        <f t="array" ref="P322">INDEX(Items!B$2:B$1090,MATCH($O322,Items!$A$2:$A$1090,0))</f>
        <v xml:space="preserve"> </v>
      </c>
      <c r="Q322" s="3" t="str">
        <f t="array" ref="Q322">INDEX(Items!C$2:C$1090,MATCH($O322,Items!$A$2:$A$1090,0))</f>
        <v xml:space="preserve"> </v>
      </c>
      <c r="R322" s="3" t="str">
        <f t="array" ref="R322">INDEX(Items!D$2:D$1090,MATCH($O322,Items!$A$2:$A$1090,0))</f>
        <v xml:space="preserve"> </v>
      </c>
      <c r="S322" s="3"/>
    </row>
    <row r="323" spans="1:19" ht="15.75" customHeight="1" x14ac:dyDescent="0.25">
      <c r="A323" s="3">
        <f t="shared" si="17"/>
        <v>1</v>
      </c>
      <c r="B323" s="3" t="str">
        <f t="shared" si="22"/>
        <v/>
      </c>
      <c r="C323" s="3">
        <f t="shared" si="24"/>
        <v>1</v>
      </c>
      <c r="D323" s="4"/>
      <c r="E323" s="6"/>
      <c r="F323" s="3" t="e">
        <f t="array" ref="F323">INDEX(Establishment!B$2:B$1042,MATCH($E323,Establishment!$A$2:$A$1042,0))</f>
        <v>#N/A</v>
      </c>
      <c r="G323" s="3" t="e">
        <f t="array" ref="G323">INDEX(Establishment!C$2:C$1042,MATCH($E323,Establishment!$A$2:$A$1042,0))</f>
        <v>#N/A</v>
      </c>
      <c r="H323" s="3"/>
      <c r="I323" s="5"/>
      <c r="J323" s="3"/>
      <c r="K323" s="3"/>
      <c r="L323" s="5"/>
      <c r="M323" s="5">
        <f t="shared" si="25"/>
        <v>0</v>
      </c>
      <c r="N323" s="5">
        <f t="shared" si="26"/>
        <v>0</v>
      </c>
      <c r="O323" s="3" t="s">
        <v>20</v>
      </c>
      <c r="P323" s="3" t="str">
        <f t="array" ref="P323">INDEX(Items!B$2:B$1090,MATCH($O323,Items!$A$2:$A$1090,0))</f>
        <v xml:space="preserve"> </v>
      </c>
      <c r="Q323" s="3" t="str">
        <f t="array" ref="Q323">INDEX(Items!C$2:C$1090,MATCH($O323,Items!$A$2:$A$1090,0))</f>
        <v xml:space="preserve"> </v>
      </c>
      <c r="R323" s="3" t="str">
        <f t="array" ref="R323">INDEX(Items!D$2:D$1090,MATCH($O323,Items!$A$2:$A$1090,0))</f>
        <v xml:space="preserve"> </v>
      </c>
      <c r="S323" s="3"/>
    </row>
    <row r="324" spans="1:19" ht="15.75" customHeight="1" x14ac:dyDescent="0.25">
      <c r="A324" s="3">
        <f t="shared" si="17"/>
        <v>1</v>
      </c>
      <c r="B324" s="3" t="str">
        <f t="shared" si="22"/>
        <v/>
      </c>
      <c r="C324" s="3">
        <f t="shared" si="24"/>
        <v>1</v>
      </c>
      <c r="D324" s="4"/>
      <c r="E324" s="6"/>
      <c r="F324" s="3" t="e">
        <f t="array" ref="F324">INDEX(Establishment!B$2:B$1042,MATCH($E324,Establishment!$A$2:$A$1042,0))</f>
        <v>#N/A</v>
      </c>
      <c r="G324" s="3" t="e">
        <f t="array" ref="G324">INDEX(Establishment!C$2:C$1042,MATCH($E324,Establishment!$A$2:$A$1042,0))</f>
        <v>#N/A</v>
      </c>
      <c r="H324" s="3"/>
      <c r="I324" s="5"/>
      <c r="J324" s="3"/>
      <c r="K324" s="3"/>
      <c r="L324" s="5"/>
      <c r="M324" s="5">
        <f t="shared" si="25"/>
        <v>0</v>
      </c>
      <c r="N324" s="5">
        <f t="shared" si="26"/>
        <v>0</v>
      </c>
      <c r="O324" s="3" t="s">
        <v>20</v>
      </c>
      <c r="P324" s="3" t="str">
        <f t="array" ref="P324">INDEX(Items!B$2:B$1090,MATCH($O324,Items!$A$2:$A$1090,0))</f>
        <v xml:space="preserve"> </v>
      </c>
      <c r="Q324" s="3" t="str">
        <f t="array" ref="Q324">INDEX(Items!C$2:C$1090,MATCH($O324,Items!$A$2:$A$1090,0))</f>
        <v xml:space="preserve"> </v>
      </c>
      <c r="R324" s="3" t="str">
        <f t="array" ref="R324">INDEX(Items!D$2:D$1090,MATCH($O324,Items!$A$2:$A$1090,0))</f>
        <v xml:space="preserve"> </v>
      </c>
      <c r="S324" s="3"/>
    </row>
    <row r="325" spans="1:19" ht="15.75" customHeight="1" x14ac:dyDescent="0.25">
      <c r="A325" s="3">
        <f t="shared" si="17"/>
        <v>1</v>
      </c>
      <c r="B325" s="3" t="str">
        <f t="shared" si="22"/>
        <v/>
      </c>
      <c r="C325" s="3">
        <f t="shared" si="24"/>
        <v>1</v>
      </c>
      <c r="D325" s="4"/>
      <c r="E325" s="6"/>
      <c r="F325" s="3" t="e">
        <f t="array" ref="F325">INDEX(Establishment!B$2:B$1042,MATCH($E325,Establishment!$A$2:$A$1042,0))</f>
        <v>#N/A</v>
      </c>
      <c r="G325" s="3" t="e">
        <f t="array" ref="G325">INDEX(Establishment!C$2:C$1042,MATCH($E325,Establishment!$A$2:$A$1042,0))</f>
        <v>#N/A</v>
      </c>
      <c r="H325" s="3"/>
      <c r="I325" s="5"/>
      <c r="J325" s="3"/>
      <c r="K325" s="3"/>
      <c r="L325" s="5"/>
      <c r="M325" s="5">
        <f t="shared" si="25"/>
        <v>0</v>
      </c>
      <c r="N325" s="5">
        <f t="shared" si="26"/>
        <v>0</v>
      </c>
      <c r="O325" s="3" t="s">
        <v>20</v>
      </c>
      <c r="P325" s="3" t="str">
        <f t="array" ref="P325">INDEX(Items!B$2:B$1090,MATCH($O325,Items!$A$2:$A$1090,0))</f>
        <v xml:space="preserve"> </v>
      </c>
      <c r="Q325" s="3" t="str">
        <f t="array" ref="Q325">INDEX(Items!C$2:C$1090,MATCH($O325,Items!$A$2:$A$1090,0))</f>
        <v xml:space="preserve"> </v>
      </c>
      <c r="R325" s="3" t="str">
        <f t="array" ref="R325">INDEX(Items!D$2:D$1090,MATCH($O325,Items!$A$2:$A$1090,0))</f>
        <v xml:space="preserve"> </v>
      </c>
      <c r="S325" s="3"/>
    </row>
    <row r="326" spans="1:19" ht="15.75" customHeight="1" x14ac:dyDescent="0.25">
      <c r="A326" s="3">
        <f t="shared" si="17"/>
        <v>1</v>
      </c>
      <c r="B326" s="3" t="str">
        <f t="shared" si="22"/>
        <v/>
      </c>
      <c r="C326" s="3">
        <f t="shared" si="24"/>
        <v>1</v>
      </c>
      <c r="D326" s="4"/>
      <c r="E326" s="6"/>
      <c r="F326" s="3" t="e">
        <f t="array" ref="F326">INDEX(Establishment!B$2:B$1042,MATCH($E326,Establishment!$A$2:$A$1042,0))</f>
        <v>#N/A</v>
      </c>
      <c r="G326" s="3" t="e">
        <f t="array" ref="G326">INDEX(Establishment!C$2:C$1042,MATCH($E326,Establishment!$A$2:$A$1042,0))</f>
        <v>#N/A</v>
      </c>
      <c r="H326" s="3"/>
      <c r="I326" s="5"/>
      <c r="J326" s="3"/>
      <c r="K326" s="3"/>
      <c r="L326" s="5"/>
      <c r="M326" s="5">
        <f t="shared" si="25"/>
        <v>0</v>
      </c>
      <c r="N326" s="5">
        <f t="shared" si="26"/>
        <v>0</v>
      </c>
      <c r="O326" s="3" t="s">
        <v>20</v>
      </c>
      <c r="P326" s="3" t="str">
        <f t="array" ref="P326">INDEX(Items!B$2:B$1090,MATCH($O326,Items!$A$2:$A$1090,0))</f>
        <v xml:space="preserve"> </v>
      </c>
      <c r="Q326" s="3" t="str">
        <f t="array" ref="Q326">INDEX(Items!C$2:C$1090,MATCH($O326,Items!$A$2:$A$1090,0))</f>
        <v xml:space="preserve"> </v>
      </c>
      <c r="R326" s="3" t="str">
        <f t="array" ref="R326">INDEX(Items!D$2:D$1090,MATCH($O326,Items!$A$2:$A$1090,0))</f>
        <v xml:space="preserve"> </v>
      </c>
      <c r="S326" s="3"/>
    </row>
    <row r="327" spans="1:19" ht="15.75" customHeight="1" x14ac:dyDescent="0.25">
      <c r="A327" s="3">
        <f t="shared" si="17"/>
        <v>1</v>
      </c>
      <c r="B327" s="3" t="str">
        <f t="shared" si="22"/>
        <v/>
      </c>
      <c r="C327" s="3">
        <f t="shared" si="24"/>
        <v>1</v>
      </c>
      <c r="D327" s="4"/>
      <c r="E327" s="6"/>
      <c r="F327" s="3" t="e">
        <f t="array" ref="F327">INDEX(Establishment!B$2:B$1042,MATCH($E327,Establishment!$A$2:$A$1042,0))</f>
        <v>#N/A</v>
      </c>
      <c r="G327" s="3" t="e">
        <f t="array" ref="G327">INDEX(Establishment!C$2:C$1042,MATCH($E327,Establishment!$A$2:$A$1042,0))</f>
        <v>#N/A</v>
      </c>
      <c r="H327" s="3"/>
      <c r="I327" s="5"/>
      <c r="J327" s="3"/>
      <c r="K327" s="3"/>
      <c r="L327" s="5"/>
      <c r="M327" s="5">
        <f t="shared" si="25"/>
        <v>0</v>
      </c>
      <c r="N327" s="5">
        <f t="shared" si="26"/>
        <v>0</v>
      </c>
      <c r="O327" s="3" t="s">
        <v>20</v>
      </c>
      <c r="P327" s="3" t="str">
        <f t="array" ref="P327">INDEX(Items!B$2:B$1090,MATCH($O327,Items!$A$2:$A$1090,0))</f>
        <v xml:space="preserve"> </v>
      </c>
      <c r="Q327" s="3" t="str">
        <f t="array" ref="Q327">INDEX(Items!C$2:C$1090,MATCH($O327,Items!$A$2:$A$1090,0))</f>
        <v xml:space="preserve"> </v>
      </c>
      <c r="R327" s="3" t="str">
        <f t="array" ref="R327">INDEX(Items!D$2:D$1090,MATCH($O327,Items!$A$2:$A$1090,0))</f>
        <v xml:space="preserve"> </v>
      </c>
      <c r="S327" s="3"/>
    </row>
    <row r="328" spans="1:19" ht="15.75" customHeight="1" x14ac:dyDescent="0.25">
      <c r="A328" s="3">
        <f t="shared" si="17"/>
        <v>1</v>
      </c>
      <c r="B328" s="3" t="str">
        <f t="shared" si="22"/>
        <v/>
      </c>
      <c r="C328" s="3">
        <f t="shared" si="24"/>
        <v>1</v>
      </c>
      <c r="D328" s="4"/>
      <c r="E328" s="6"/>
      <c r="F328" s="3" t="e">
        <f t="array" ref="F328">INDEX(Establishment!B$2:B$1042,MATCH($E328,Establishment!$A$2:$A$1042,0))</f>
        <v>#N/A</v>
      </c>
      <c r="G328" s="3" t="e">
        <f t="array" ref="G328">INDEX(Establishment!C$2:C$1042,MATCH($E328,Establishment!$A$2:$A$1042,0))</f>
        <v>#N/A</v>
      </c>
      <c r="H328" s="3"/>
      <c r="I328" s="5"/>
      <c r="J328" s="3"/>
      <c r="K328" s="3"/>
      <c r="L328" s="5"/>
      <c r="M328" s="5">
        <f t="shared" si="25"/>
        <v>0</v>
      </c>
      <c r="N328" s="5">
        <f t="shared" si="26"/>
        <v>0</v>
      </c>
      <c r="O328" s="3" t="s">
        <v>20</v>
      </c>
      <c r="P328" s="3" t="str">
        <f t="array" ref="P328">INDEX(Items!B$2:B$1090,MATCH($O328,Items!$A$2:$A$1090,0))</f>
        <v xml:space="preserve"> </v>
      </c>
      <c r="Q328" s="3" t="str">
        <f t="array" ref="Q328">INDEX(Items!C$2:C$1090,MATCH($O328,Items!$A$2:$A$1090,0))</f>
        <v xml:space="preserve"> </v>
      </c>
      <c r="R328" s="3" t="str">
        <f t="array" ref="R328">INDEX(Items!D$2:D$1090,MATCH($O328,Items!$A$2:$A$1090,0))</f>
        <v xml:space="preserve"> </v>
      </c>
      <c r="S328" s="3"/>
    </row>
    <row r="329" spans="1:19" ht="15.75" customHeight="1" x14ac:dyDescent="0.25">
      <c r="A329" s="3">
        <f t="shared" si="17"/>
        <v>1</v>
      </c>
      <c r="B329" s="3" t="str">
        <f t="shared" si="22"/>
        <v/>
      </c>
      <c r="C329" s="3">
        <f t="shared" si="24"/>
        <v>1</v>
      </c>
      <c r="D329" s="4"/>
      <c r="E329" s="6"/>
      <c r="F329" s="3" t="e">
        <f t="array" ref="F329">INDEX(Establishment!B$2:B$1042,MATCH($E329,Establishment!$A$2:$A$1042,0))</f>
        <v>#N/A</v>
      </c>
      <c r="G329" s="3" t="e">
        <f t="array" ref="G329">INDEX(Establishment!C$2:C$1042,MATCH($E329,Establishment!$A$2:$A$1042,0))</f>
        <v>#N/A</v>
      </c>
      <c r="H329" s="3"/>
      <c r="I329" s="5"/>
      <c r="J329" s="3"/>
      <c r="K329" s="3"/>
      <c r="L329" s="5"/>
      <c r="M329" s="5">
        <f t="shared" si="25"/>
        <v>0</v>
      </c>
      <c r="N329" s="5">
        <f t="shared" si="26"/>
        <v>0</v>
      </c>
      <c r="O329" s="3" t="s">
        <v>20</v>
      </c>
      <c r="P329" s="3" t="str">
        <f t="array" ref="P329">INDEX(Items!B$2:B$1090,MATCH($O329,Items!$A$2:$A$1090,0))</f>
        <v xml:space="preserve"> </v>
      </c>
      <c r="Q329" s="3" t="str">
        <f t="array" ref="Q329">INDEX(Items!C$2:C$1090,MATCH($O329,Items!$A$2:$A$1090,0))</f>
        <v xml:space="preserve"> </v>
      </c>
      <c r="R329" s="3" t="str">
        <f t="array" ref="R329">INDEX(Items!D$2:D$1090,MATCH($O329,Items!$A$2:$A$1090,0))</f>
        <v xml:space="preserve"> </v>
      </c>
      <c r="S329" s="3"/>
    </row>
    <row r="330" spans="1:19" ht="15.75" customHeight="1" x14ac:dyDescent="0.25">
      <c r="A330" s="3">
        <f t="shared" si="17"/>
        <v>1</v>
      </c>
      <c r="B330" s="3" t="str">
        <f t="shared" si="22"/>
        <v/>
      </c>
      <c r="C330" s="3">
        <f t="shared" si="24"/>
        <v>1</v>
      </c>
      <c r="D330" s="4"/>
      <c r="E330" s="6"/>
      <c r="F330" s="3" t="e">
        <f t="array" ref="F330">INDEX(Establishment!B$2:B$1042,MATCH($E330,Establishment!$A$2:$A$1042,0))</f>
        <v>#N/A</v>
      </c>
      <c r="G330" s="3" t="e">
        <f t="array" ref="G330">INDEX(Establishment!C$2:C$1042,MATCH($E330,Establishment!$A$2:$A$1042,0))</f>
        <v>#N/A</v>
      </c>
      <c r="H330" s="3"/>
      <c r="I330" s="5"/>
      <c r="J330" s="3"/>
      <c r="K330" s="3"/>
      <c r="L330" s="5"/>
      <c r="M330" s="5">
        <f t="shared" si="25"/>
        <v>0</v>
      </c>
      <c r="N330" s="5">
        <f t="shared" si="26"/>
        <v>0</v>
      </c>
      <c r="O330" s="3" t="s">
        <v>20</v>
      </c>
      <c r="P330" s="3" t="str">
        <f t="array" ref="P330">INDEX(Items!B$2:B$1090,MATCH($O330,Items!$A$2:$A$1090,0))</f>
        <v xml:space="preserve"> </v>
      </c>
      <c r="Q330" s="3" t="str">
        <f t="array" ref="Q330">INDEX(Items!C$2:C$1090,MATCH($O330,Items!$A$2:$A$1090,0))</f>
        <v xml:space="preserve"> </v>
      </c>
      <c r="R330" s="3" t="str">
        <f t="array" ref="R330">INDEX(Items!D$2:D$1090,MATCH($O330,Items!$A$2:$A$1090,0))</f>
        <v xml:space="preserve"> </v>
      </c>
      <c r="S330" s="3"/>
    </row>
    <row r="331" spans="1:19" ht="15.75" customHeight="1" x14ac:dyDescent="0.25">
      <c r="A331" s="3">
        <f t="shared" si="17"/>
        <v>1</v>
      </c>
      <c r="B331" s="3" t="str">
        <f t="shared" si="22"/>
        <v/>
      </c>
      <c r="C331" s="3">
        <f t="shared" si="24"/>
        <v>1</v>
      </c>
      <c r="D331" s="4"/>
      <c r="E331" s="6"/>
      <c r="F331" s="3" t="e">
        <f t="array" ref="F331">INDEX(Establishment!B$2:B$1042,MATCH($E331,Establishment!$A$2:$A$1042,0))</f>
        <v>#N/A</v>
      </c>
      <c r="G331" s="3" t="e">
        <f t="array" ref="G331">INDEX(Establishment!C$2:C$1042,MATCH($E331,Establishment!$A$2:$A$1042,0))</f>
        <v>#N/A</v>
      </c>
      <c r="H331" s="3"/>
      <c r="I331" s="5"/>
      <c r="J331" s="3"/>
      <c r="K331" s="3"/>
      <c r="L331" s="5"/>
      <c r="M331" s="5">
        <f t="shared" si="25"/>
        <v>0</v>
      </c>
      <c r="N331" s="5">
        <f t="shared" si="26"/>
        <v>0</v>
      </c>
      <c r="O331" s="3" t="s">
        <v>20</v>
      </c>
      <c r="P331" s="3" t="str">
        <f t="array" ref="P331">INDEX(Items!B$2:B$1090,MATCH($O331,Items!$A$2:$A$1090,0))</f>
        <v xml:space="preserve"> </v>
      </c>
      <c r="Q331" s="3" t="str">
        <f t="array" ref="Q331">INDEX(Items!C$2:C$1090,MATCH($O331,Items!$A$2:$A$1090,0))</f>
        <v xml:space="preserve"> </v>
      </c>
      <c r="R331" s="3" t="str">
        <f t="array" ref="R331">INDEX(Items!D$2:D$1090,MATCH($O331,Items!$A$2:$A$1090,0))</f>
        <v xml:space="preserve"> </v>
      </c>
      <c r="S331" s="3"/>
    </row>
    <row r="332" spans="1:19" ht="15.75" customHeight="1" x14ac:dyDescent="0.25">
      <c r="A332" s="3">
        <f t="shared" si="17"/>
        <v>1</v>
      </c>
      <c r="B332" s="3" t="str">
        <f t="shared" si="22"/>
        <v/>
      </c>
      <c r="C332" s="3">
        <f t="shared" si="24"/>
        <v>1</v>
      </c>
      <c r="D332" s="4"/>
      <c r="E332" s="6"/>
      <c r="F332" s="3" t="e">
        <f t="array" ref="F332">INDEX(Establishment!B$2:B$1042,MATCH($E332,Establishment!$A$2:$A$1042,0))</f>
        <v>#N/A</v>
      </c>
      <c r="G332" s="3" t="e">
        <f t="array" ref="G332">INDEX(Establishment!C$2:C$1042,MATCH($E332,Establishment!$A$2:$A$1042,0))</f>
        <v>#N/A</v>
      </c>
      <c r="H332" s="3"/>
      <c r="I332" s="5"/>
      <c r="J332" s="3"/>
      <c r="K332" s="3"/>
      <c r="L332" s="5"/>
      <c r="M332" s="5">
        <f t="shared" si="25"/>
        <v>0</v>
      </c>
      <c r="N332" s="5">
        <f t="shared" si="26"/>
        <v>0</v>
      </c>
      <c r="O332" s="3" t="s">
        <v>20</v>
      </c>
      <c r="P332" s="3" t="str">
        <f t="array" ref="P332">INDEX(Items!B$2:B$1090,MATCH($O332,Items!$A$2:$A$1090,0))</f>
        <v xml:space="preserve"> </v>
      </c>
      <c r="Q332" s="3" t="str">
        <f t="array" ref="Q332">INDEX(Items!C$2:C$1090,MATCH($O332,Items!$A$2:$A$1090,0))</f>
        <v xml:space="preserve"> </v>
      </c>
      <c r="R332" s="3" t="str">
        <f t="array" ref="R332">INDEX(Items!D$2:D$1090,MATCH($O332,Items!$A$2:$A$1090,0))</f>
        <v xml:space="preserve"> </v>
      </c>
      <c r="S332" s="3"/>
    </row>
    <row r="333" spans="1:19" ht="15.75" customHeight="1" x14ac:dyDescent="0.25">
      <c r="A333" s="3">
        <f t="shared" si="17"/>
        <v>1</v>
      </c>
      <c r="B333" s="3" t="str">
        <f t="shared" si="22"/>
        <v/>
      </c>
      <c r="C333" s="3">
        <f t="shared" si="24"/>
        <v>1</v>
      </c>
      <c r="D333" s="4"/>
      <c r="E333" s="6"/>
      <c r="F333" s="3" t="e">
        <f t="array" ref="F333">INDEX(Establishment!B$2:B$1042,MATCH($E333,Establishment!$A$2:$A$1042,0))</f>
        <v>#N/A</v>
      </c>
      <c r="G333" s="3" t="e">
        <f t="array" ref="G333">INDEX(Establishment!C$2:C$1042,MATCH($E333,Establishment!$A$2:$A$1042,0))</f>
        <v>#N/A</v>
      </c>
      <c r="H333" s="3"/>
      <c r="I333" s="5"/>
      <c r="J333" s="3"/>
      <c r="K333" s="3"/>
      <c r="L333" s="5"/>
      <c r="M333" s="5">
        <f t="shared" si="25"/>
        <v>0</v>
      </c>
      <c r="N333" s="5">
        <f t="shared" si="26"/>
        <v>0</v>
      </c>
      <c r="O333" s="3" t="s">
        <v>20</v>
      </c>
      <c r="P333" s="3" t="str">
        <f t="array" ref="P333">INDEX(Items!B$2:B$1090,MATCH($O333,Items!$A$2:$A$1090,0))</f>
        <v xml:space="preserve"> </v>
      </c>
      <c r="Q333" s="3" t="str">
        <f t="array" ref="Q333">INDEX(Items!C$2:C$1090,MATCH($O333,Items!$A$2:$A$1090,0))</f>
        <v xml:space="preserve"> </v>
      </c>
      <c r="R333" s="3" t="str">
        <f t="array" ref="R333">INDEX(Items!D$2:D$1090,MATCH($O333,Items!$A$2:$A$1090,0))</f>
        <v xml:space="preserve"> </v>
      </c>
      <c r="S333" s="3"/>
    </row>
    <row r="334" spans="1:19" ht="15.75" customHeight="1" x14ac:dyDescent="0.25">
      <c r="A334" s="3">
        <f t="shared" si="17"/>
        <v>1</v>
      </c>
      <c r="B334" s="3" t="str">
        <f t="shared" si="22"/>
        <v/>
      </c>
      <c r="C334" s="3">
        <f t="shared" si="24"/>
        <v>1</v>
      </c>
      <c r="D334" s="4"/>
      <c r="E334" s="6"/>
      <c r="F334" s="3" t="e">
        <f t="array" ref="F334">INDEX(Establishment!B$2:B$1042,MATCH($E334,Establishment!$A$2:$A$1042,0))</f>
        <v>#N/A</v>
      </c>
      <c r="G334" s="3" t="e">
        <f t="array" ref="G334">INDEX(Establishment!C$2:C$1042,MATCH($E334,Establishment!$A$2:$A$1042,0))</f>
        <v>#N/A</v>
      </c>
      <c r="H334" s="3"/>
      <c r="I334" s="5"/>
      <c r="J334" s="3"/>
      <c r="K334" s="3"/>
      <c r="L334" s="5"/>
      <c r="M334" s="5">
        <f t="shared" si="25"/>
        <v>0</v>
      </c>
      <c r="N334" s="5">
        <f t="shared" si="26"/>
        <v>0</v>
      </c>
      <c r="O334" s="3" t="s">
        <v>20</v>
      </c>
      <c r="P334" s="3" t="str">
        <f t="array" ref="P334">INDEX(Items!B$2:B$1090,MATCH($O334,Items!$A$2:$A$1090,0))</f>
        <v xml:space="preserve"> </v>
      </c>
      <c r="Q334" s="3" t="str">
        <f t="array" ref="Q334">INDEX(Items!C$2:C$1090,MATCH($O334,Items!$A$2:$A$1090,0))</f>
        <v xml:space="preserve"> </v>
      </c>
      <c r="R334" s="3" t="str">
        <f t="array" ref="R334">INDEX(Items!D$2:D$1090,MATCH($O334,Items!$A$2:$A$1090,0))</f>
        <v xml:space="preserve"> </v>
      </c>
      <c r="S334" s="3"/>
    </row>
    <row r="335" spans="1:19" ht="15.75" customHeight="1" x14ac:dyDescent="0.25">
      <c r="A335" s="3">
        <f t="shared" si="17"/>
        <v>1</v>
      </c>
      <c r="B335" s="3" t="str">
        <f t="shared" si="22"/>
        <v/>
      </c>
      <c r="C335" s="3">
        <f t="shared" si="24"/>
        <v>1</v>
      </c>
      <c r="D335" s="4"/>
      <c r="E335" s="6"/>
      <c r="F335" s="3" t="e">
        <f t="array" ref="F335">INDEX(Establishment!B$2:B$1042,MATCH($E335,Establishment!$A$2:$A$1042,0))</f>
        <v>#N/A</v>
      </c>
      <c r="G335" s="3" t="e">
        <f t="array" ref="G335">INDEX(Establishment!C$2:C$1042,MATCH($E335,Establishment!$A$2:$A$1042,0))</f>
        <v>#N/A</v>
      </c>
      <c r="H335" s="3"/>
      <c r="I335" s="5"/>
      <c r="J335" s="3"/>
      <c r="K335" s="3"/>
      <c r="L335" s="5"/>
      <c r="M335" s="5">
        <f t="shared" si="25"/>
        <v>0</v>
      </c>
      <c r="N335" s="5">
        <f t="shared" si="26"/>
        <v>0</v>
      </c>
      <c r="O335" s="3" t="s">
        <v>20</v>
      </c>
      <c r="P335" s="3" t="str">
        <f t="array" ref="P335">INDEX(Items!B$2:B$1090,MATCH($O335,Items!$A$2:$A$1090,0))</f>
        <v xml:space="preserve"> </v>
      </c>
      <c r="Q335" s="3" t="str">
        <f t="array" ref="Q335">INDEX(Items!C$2:C$1090,MATCH($O335,Items!$A$2:$A$1090,0))</f>
        <v xml:space="preserve"> </v>
      </c>
      <c r="R335" s="3" t="str">
        <f t="array" ref="R335">INDEX(Items!D$2:D$1090,MATCH($O335,Items!$A$2:$A$1090,0))</f>
        <v xml:space="preserve"> </v>
      </c>
      <c r="S335" s="3"/>
    </row>
    <row r="336" spans="1:19" ht="15.75" customHeight="1" x14ac:dyDescent="0.25">
      <c r="A336" s="3">
        <f t="shared" si="17"/>
        <v>1</v>
      </c>
      <c r="B336" s="3" t="str">
        <f t="shared" si="22"/>
        <v/>
      </c>
      <c r="C336" s="3">
        <f t="shared" si="24"/>
        <v>1</v>
      </c>
      <c r="D336" s="4"/>
      <c r="E336" s="6"/>
      <c r="F336" s="3" t="e">
        <f t="array" ref="F336">INDEX(Establishment!B$2:B$1042,MATCH($E336,Establishment!$A$2:$A$1042,0))</f>
        <v>#N/A</v>
      </c>
      <c r="G336" s="3" t="e">
        <f t="array" ref="G336">INDEX(Establishment!C$2:C$1042,MATCH($E336,Establishment!$A$2:$A$1042,0))</f>
        <v>#N/A</v>
      </c>
      <c r="H336" s="3"/>
      <c r="I336" s="5"/>
      <c r="J336" s="3"/>
      <c r="K336" s="3"/>
      <c r="L336" s="5"/>
      <c r="M336" s="5">
        <f t="shared" si="25"/>
        <v>0</v>
      </c>
      <c r="N336" s="5">
        <f t="shared" si="26"/>
        <v>0</v>
      </c>
      <c r="O336" s="3" t="s">
        <v>20</v>
      </c>
      <c r="P336" s="3" t="str">
        <f t="array" ref="P336">INDEX(Items!B$2:B$1090,MATCH($O336,Items!$A$2:$A$1090,0))</f>
        <v xml:space="preserve"> </v>
      </c>
      <c r="Q336" s="3" t="str">
        <f t="array" ref="Q336">INDEX(Items!C$2:C$1090,MATCH($O336,Items!$A$2:$A$1090,0))</f>
        <v xml:space="preserve"> </v>
      </c>
      <c r="R336" s="3" t="str">
        <f t="array" ref="R336">INDEX(Items!D$2:D$1090,MATCH($O336,Items!$A$2:$A$1090,0))</f>
        <v xml:space="preserve"> </v>
      </c>
      <c r="S336" s="3"/>
    </row>
    <row r="337" spans="1:19" ht="15.75" customHeight="1" x14ac:dyDescent="0.25">
      <c r="A337" s="3">
        <f t="shared" si="17"/>
        <v>1</v>
      </c>
      <c r="B337" s="3" t="str">
        <f t="shared" si="22"/>
        <v/>
      </c>
      <c r="C337" s="3">
        <f t="shared" si="24"/>
        <v>1</v>
      </c>
      <c r="D337" s="4"/>
      <c r="E337" s="6"/>
      <c r="F337" s="3" t="e">
        <f t="array" ref="F337">INDEX(Establishment!B$2:B$1042,MATCH($E337,Establishment!$A$2:$A$1042,0))</f>
        <v>#N/A</v>
      </c>
      <c r="G337" s="3" t="e">
        <f t="array" ref="G337">INDEX(Establishment!C$2:C$1042,MATCH($E337,Establishment!$A$2:$A$1042,0))</f>
        <v>#N/A</v>
      </c>
      <c r="H337" s="3"/>
      <c r="I337" s="5"/>
      <c r="J337" s="3"/>
      <c r="K337" s="3"/>
      <c r="L337" s="5"/>
      <c r="M337" s="5">
        <f t="shared" si="25"/>
        <v>0</v>
      </c>
      <c r="N337" s="5">
        <f t="shared" si="26"/>
        <v>0</v>
      </c>
      <c r="O337" s="3" t="s">
        <v>20</v>
      </c>
      <c r="P337" s="3" t="str">
        <f t="array" ref="P337">INDEX(Items!B$2:B$1090,MATCH($O337,Items!$A$2:$A$1090,0))</f>
        <v xml:space="preserve"> </v>
      </c>
      <c r="Q337" s="3" t="str">
        <f t="array" ref="Q337">INDEX(Items!C$2:C$1090,MATCH($O337,Items!$A$2:$A$1090,0))</f>
        <v xml:space="preserve"> </v>
      </c>
      <c r="R337" s="3" t="str">
        <f t="array" ref="R337">INDEX(Items!D$2:D$1090,MATCH($O337,Items!$A$2:$A$1090,0))</f>
        <v xml:space="preserve"> </v>
      </c>
      <c r="S337" s="3"/>
    </row>
    <row r="338" spans="1:19" ht="15.75" customHeight="1" x14ac:dyDescent="0.25">
      <c r="A338" s="3">
        <f t="shared" si="17"/>
        <v>1</v>
      </c>
      <c r="B338" s="3" t="str">
        <f t="shared" si="22"/>
        <v/>
      </c>
      <c r="C338" s="3">
        <f t="shared" si="24"/>
        <v>1</v>
      </c>
      <c r="D338" s="4"/>
      <c r="E338" s="6"/>
      <c r="F338" s="3" t="e">
        <f t="array" ref="F338">INDEX(Establishment!B$2:B$1042,MATCH($E338,Establishment!$A$2:$A$1042,0))</f>
        <v>#N/A</v>
      </c>
      <c r="G338" s="3" t="e">
        <f t="array" ref="G338">INDEX(Establishment!C$2:C$1042,MATCH($E338,Establishment!$A$2:$A$1042,0))</f>
        <v>#N/A</v>
      </c>
      <c r="H338" s="3"/>
      <c r="I338" s="5"/>
      <c r="J338" s="3"/>
      <c r="K338" s="3"/>
      <c r="L338" s="5"/>
      <c r="M338" s="5">
        <f t="shared" si="25"/>
        <v>0</v>
      </c>
      <c r="N338" s="5">
        <f t="shared" si="26"/>
        <v>0</v>
      </c>
      <c r="O338" s="3" t="s">
        <v>20</v>
      </c>
      <c r="P338" s="3" t="str">
        <f t="array" ref="P338">INDEX(Items!B$2:B$1090,MATCH($O338,Items!$A$2:$A$1090,0))</f>
        <v xml:space="preserve"> </v>
      </c>
      <c r="Q338" s="3" t="str">
        <f t="array" ref="Q338">INDEX(Items!C$2:C$1090,MATCH($O338,Items!$A$2:$A$1090,0))</f>
        <v xml:space="preserve"> </v>
      </c>
      <c r="R338" s="3" t="str">
        <f t="array" ref="R338">INDEX(Items!D$2:D$1090,MATCH($O338,Items!$A$2:$A$1090,0))</f>
        <v xml:space="preserve"> </v>
      </c>
      <c r="S338" s="3"/>
    </row>
    <row r="339" spans="1:19" ht="15.75" customHeight="1" x14ac:dyDescent="0.25">
      <c r="A339" s="3">
        <f t="shared" si="17"/>
        <v>1</v>
      </c>
      <c r="B339" s="3" t="str">
        <f t="shared" si="22"/>
        <v/>
      </c>
      <c r="C339" s="3">
        <f t="shared" si="24"/>
        <v>1</v>
      </c>
      <c r="D339" s="4"/>
      <c r="E339" s="6"/>
      <c r="F339" s="3" t="e">
        <f t="array" ref="F339">INDEX(Establishment!B$2:B$1042,MATCH($E339,Establishment!$A$2:$A$1042,0))</f>
        <v>#N/A</v>
      </c>
      <c r="G339" s="3" t="e">
        <f t="array" ref="G339">INDEX(Establishment!C$2:C$1042,MATCH($E339,Establishment!$A$2:$A$1042,0))</f>
        <v>#N/A</v>
      </c>
      <c r="H339" s="3"/>
      <c r="I339" s="5"/>
      <c r="J339" s="3"/>
      <c r="K339" s="3"/>
      <c r="L339" s="5"/>
      <c r="M339" s="5">
        <f t="shared" si="25"/>
        <v>0</v>
      </c>
      <c r="N339" s="5">
        <f t="shared" si="26"/>
        <v>0</v>
      </c>
      <c r="O339" s="3" t="s">
        <v>20</v>
      </c>
      <c r="P339" s="3" t="str">
        <f t="array" ref="P339">INDEX(Items!B$2:B$1090,MATCH($O339,Items!$A$2:$A$1090,0))</f>
        <v xml:space="preserve"> </v>
      </c>
      <c r="Q339" s="3" t="str">
        <f t="array" ref="Q339">INDEX(Items!C$2:C$1090,MATCH($O339,Items!$A$2:$A$1090,0))</f>
        <v xml:space="preserve"> </v>
      </c>
      <c r="R339" s="3" t="str">
        <f t="array" ref="R339">INDEX(Items!D$2:D$1090,MATCH($O339,Items!$A$2:$A$1090,0))</f>
        <v xml:space="preserve"> </v>
      </c>
      <c r="S339" s="3"/>
    </row>
    <row r="340" spans="1:19" ht="15.75" customHeight="1" x14ac:dyDescent="0.25">
      <c r="A340" s="3">
        <f t="shared" si="17"/>
        <v>1</v>
      </c>
      <c r="B340" s="3" t="str">
        <f t="shared" si="22"/>
        <v/>
      </c>
      <c r="C340" s="3">
        <f t="shared" si="24"/>
        <v>1</v>
      </c>
      <c r="D340" s="4"/>
      <c r="E340" s="6"/>
      <c r="F340" s="3" t="e">
        <f t="array" ref="F340">INDEX(Establishment!B$2:B$1042,MATCH($E340,Establishment!$A$2:$A$1042,0))</f>
        <v>#N/A</v>
      </c>
      <c r="G340" s="3" t="e">
        <f t="array" ref="G340">INDEX(Establishment!C$2:C$1042,MATCH($E340,Establishment!$A$2:$A$1042,0))</f>
        <v>#N/A</v>
      </c>
      <c r="H340" s="3"/>
      <c r="I340" s="5"/>
      <c r="J340" s="3"/>
      <c r="K340" s="3"/>
      <c r="L340" s="5"/>
      <c r="M340" s="5">
        <f t="shared" si="25"/>
        <v>0</v>
      </c>
      <c r="N340" s="5">
        <f t="shared" si="26"/>
        <v>0</v>
      </c>
      <c r="O340" s="3" t="s">
        <v>20</v>
      </c>
      <c r="P340" s="3" t="str">
        <f t="array" ref="P340">INDEX(Items!B$2:B$1090,MATCH($O340,Items!$A$2:$A$1090,0))</f>
        <v xml:space="preserve"> </v>
      </c>
      <c r="Q340" s="3" t="str">
        <f t="array" ref="Q340">INDEX(Items!C$2:C$1090,MATCH($O340,Items!$A$2:$A$1090,0))</f>
        <v xml:space="preserve"> </v>
      </c>
      <c r="R340" s="3" t="str">
        <f t="array" ref="R340">INDEX(Items!D$2:D$1090,MATCH($O340,Items!$A$2:$A$1090,0))</f>
        <v xml:space="preserve"> </v>
      </c>
      <c r="S340" s="3"/>
    </row>
    <row r="341" spans="1:19" ht="15.75" customHeight="1" x14ac:dyDescent="0.25">
      <c r="A341" s="3">
        <f t="shared" si="17"/>
        <v>1</v>
      </c>
      <c r="B341" s="3" t="str">
        <f t="shared" si="22"/>
        <v/>
      </c>
      <c r="C341" s="3">
        <f t="shared" si="24"/>
        <v>1</v>
      </c>
      <c r="D341" s="4"/>
      <c r="E341" s="6"/>
      <c r="F341" s="3" t="e">
        <f t="array" ref="F341">INDEX(Establishment!B$2:B$1042,MATCH($E341,Establishment!$A$2:$A$1042,0))</f>
        <v>#N/A</v>
      </c>
      <c r="G341" s="3" t="e">
        <f t="array" ref="G341">INDEX(Establishment!C$2:C$1042,MATCH($E341,Establishment!$A$2:$A$1042,0))</f>
        <v>#N/A</v>
      </c>
      <c r="H341" s="3"/>
      <c r="I341" s="5"/>
      <c r="J341" s="3"/>
      <c r="K341" s="3"/>
      <c r="L341" s="5"/>
      <c r="M341" s="5">
        <f t="shared" si="25"/>
        <v>0</v>
      </c>
      <c r="N341" s="5">
        <f t="shared" si="26"/>
        <v>0</v>
      </c>
      <c r="O341" s="3" t="s">
        <v>20</v>
      </c>
      <c r="P341" s="3" t="str">
        <f t="array" ref="P341">INDEX(Items!B$2:B$1090,MATCH($O341,Items!$A$2:$A$1090,0))</f>
        <v xml:space="preserve"> </v>
      </c>
      <c r="Q341" s="3" t="str">
        <f t="array" ref="Q341">INDEX(Items!C$2:C$1090,MATCH($O341,Items!$A$2:$A$1090,0))</f>
        <v xml:space="preserve"> </v>
      </c>
      <c r="R341" s="3" t="str">
        <f t="array" ref="R341">INDEX(Items!D$2:D$1090,MATCH($O341,Items!$A$2:$A$1090,0))</f>
        <v xml:space="preserve"> </v>
      </c>
      <c r="S341" s="3"/>
    </row>
    <row r="342" spans="1:19" ht="15.75" customHeight="1" x14ac:dyDescent="0.25">
      <c r="A342" s="3">
        <f t="shared" si="17"/>
        <v>1</v>
      </c>
      <c r="B342" s="3" t="str">
        <f t="shared" si="22"/>
        <v/>
      </c>
      <c r="C342" s="3">
        <f t="shared" si="24"/>
        <v>1</v>
      </c>
      <c r="D342" s="4"/>
      <c r="E342" s="6"/>
      <c r="F342" s="3" t="e">
        <f t="array" ref="F342">INDEX(Establishment!B$2:B$1042,MATCH($E342,Establishment!$A$2:$A$1042,0))</f>
        <v>#N/A</v>
      </c>
      <c r="G342" s="3" t="e">
        <f t="array" ref="G342">INDEX(Establishment!C$2:C$1042,MATCH($E342,Establishment!$A$2:$A$1042,0))</f>
        <v>#N/A</v>
      </c>
      <c r="H342" s="3"/>
      <c r="I342" s="5"/>
      <c r="J342" s="3"/>
      <c r="K342" s="3"/>
      <c r="L342" s="5"/>
      <c r="M342" s="5">
        <f t="shared" si="25"/>
        <v>0</v>
      </c>
      <c r="N342" s="5">
        <f t="shared" si="26"/>
        <v>0</v>
      </c>
      <c r="O342" s="3" t="s">
        <v>20</v>
      </c>
      <c r="P342" s="3" t="str">
        <f t="array" ref="P342">INDEX(Items!B$2:B$1090,MATCH($O342,Items!$A$2:$A$1090,0))</f>
        <v xml:space="preserve"> </v>
      </c>
      <c r="Q342" s="3" t="str">
        <f t="array" ref="Q342">INDEX(Items!C$2:C$1090,MATCH($O342,Items!$A$2:$A$1090,0))</f>
        <v xml:space="preserve"> </v>
      </c>
      <c r="R342" s="3" t="str">
        <f t="array" ref="R342">INDEX(Items!D$2:D$1090,MATCH($O342,Items!$A$2:$A$1090,0))</f>
        <v xml:space="preserve"> </v>
      </c>
      <c r="S342" s="3"/>
    </row>
    <row r="343" spans="1:19" ht="15.75" customHeight="1" x14ac:dyDescent="0.25">
      <c r="A343" s="3">
        <f t="shared" si="17"/>
        <v>1</v>
      </c>
      <c r="B343" s="3" t="str">
        <f t="shared" si="22"/>
        <v/>
      </c>
      <c r="C343" s="3">
        <f t="shared" si="24"/>
        <v>1</v>
      </c>
      <c r="D343" s="4"/>
      <c r="E343" s="6"/>
      <c r="F343" s="3" t="e">
        <f t="array" ref="F343">INDEX(Establishment!B$2:B$1042,MATCH($E343,Establishment!$A$2:$A$1042,0))</f>
        <v>#N/A</v>
      </c>
      <c r="G343" s="3" t="e">
        <f t="array" ref="G343">INDEX(Establishment!C$2:C$1042,MATCH($E343,Establishment!$A$2:$A$1042,0))</f>
        <v>#N/A</v>
      </c>
      <c r="H343" s="3"/>
      <c r="I343" s="5"/>
      <c r="J343" s="3"/>
      <c r="K343" s="3"/>
      <c r="L343" s="5"/>
      <c r="M343" s="5">
        <f t="shared" si="25"/>
        <v>0</v>
      </c>
      <c r="N343" s="5">
        <f t="shared" si="26"/>
        <v>0</v>
      </c>
      <c r="O343" s="3" t="s">
        <v>20</v>
      </c>
      <c r="P343" s="3" t="str">
        <f t="array" ref="P343">INDEX(Items!B$2:B$1090,MATCH($O343,Items!$A$2:$A$1090,0))</f>
        <v xml:space="preserve"> </v>
      </c>
      <c r="Q343" s="3" t="str">
        <f t="array" ref="Q343">INDEX(Items!C$2:C$1090,MATCH($O343,Items!$A$2:$A$1090,0))</f>
        <v xml:space="preserve"> </v>
      </c>
      <c r="R343" s="3" t="str">
        <f t="array" ref="R343">INDEX(Items!D$2:D$1090,MATCH($O343,Items!$A$2:$A$1090,0))</f>
        <v xml:space="preserve"> </v>
      </c>
      <c r="S343" s="3"/>
    </row>
    <row r="344" spans="1:19" ht="15.75" customHeight="1" x14ac:dyDescent="0.25">
      <c r="A344" s="3">
        <f t="shared" si="17"/>
        <v>1</v>
      </c>
      <c r="B344" s="3" t="str">
        <f t="shared" si="22"/>
        <v/>
      </c>
      <c r="C344" s="3">
        <f t="shared" si="24"/>
        <v>1</v>
      </c>
      <c r="D344" s="4"/>
      <c r="E344" s="6"/>
      <c r="F344" s="3" t="e">
        <f t="array" ref="F344">INDEX(Establishment!B$2:B$1042,MATCH($E344,Establishment!$A$2:$A$1042,0))</f>
        <v>#N/A</v>
      </c>
      <c r="G344" s="3" t="e">
        <f t="array" ref="G344">INDEX(Establishment!C$2:C$1042,MATCH($E344,Establishment!$A$2:$A$1042,0))</f>
        <v>#N/A</v>
      </c>
      <c r="H344" s="3"/>
      <c r="I344" s="5"/>
      <c r="J344" s="3"/>
      <c r="K344" s="3"/>
      <c r="L344" s="5"/>
      <c r="M344" s="5">
        <f t="shared" si="25"/>
        <v>0</v>
      </c>
      <c r="N344" s="5">
        <f t="shared" si="26"/>
        <v>0</v>
      </c>
      <c r="O344" s="3" t="s">
        <v>20</v>
      </c>
      <c r="P344" s="3" t="str">
        <f t="array" ref="P344">INDEX(Items!B$2:B$1090,MATCH($O344,Items!$A$2:$A$1090,0))</f>
        <v xml:space="preserve"> </v>
      </c>
      <c r="Q344" s="3" t="str">
        <f t="array" ref="Q344">INDEX(Items!C$2:C$1090,MATCH($O344,Items!$A$2:$A$1090,0))</f>
        <v xml:space="preserve"> </v>
      </c>
      <c r="R344" s="3" t="str">
        <f t="array" ref="R344">INDEX(Items!D$2:D$1090,MATCH($O344,Items!$A$2:$A$1090,0))</f>
        <v xml:space="preserve"> </v>
      </c>
      <c r="S344" s="3"/>
    </row>
    <row r="345" spans="1:19" ht="15.75" customHeight="1" x14ac:dyDescent="0.25">
      <c r="A345" s="3">
        <f t="shared" si="17"/>
        <v>1</v>
      </c>
      <c r="B345" s="3" t="str">
        <f t="shared" si="22"/>
        <v/>
      </c>
      <c r="C345" s="3">
        <f t="shared" si="24"/>
        <v>1</v>
      </c>
      <c r="D345" s="4"/>
      <c r="E345" s="6"/>
      <c r="F345" s="3" t="e">
        <f t="array" ref="F345">INDEX(Establishment!B$2:B$1042,MATCH($E345,Establishment!$A$2:$A$1042,0))</f>
        <v>#N/A</v>
      </c>
      <c r="G345" s="3" t="e">
        <f t="array" ref="G345">INDEX(Establishment!C$2:C$1042,MATCH($E345,Establishment!$A$2:$A$1042,0))</f>
        <v>#N/A</v>
      </c>
      <c r="H345" s="3"/>
      <c r="I345" s="5"/>
      <c r="J345" s="3"/>
      <c r="K345" s="3"/>
      <c r="L345" s="5"/>
      <c r="M345" s="5">
        <f t="shared" si="25"/>
        <v>0</v>
      </c>
      <c r="N345" s="5">
        <f t="shared" si="26"/>
        <v>0</v>
      </c>
      <c r="O345" s="3" t="s">
        <v>20</v>
      </c>
      <c r="P345" s="3" t="str">
        <f t="array" ref="P345">INDEX(Items!B$2:B$1090,MATCH($O345,Items!$A$2:$A$1090,0))</f>
        <v xml:space="preserve"> </v>
      </c>
      <c r="Q345" s="3" t="str">
        <f t="array" ref="Q345">INDEX(Items!C$2:C$1090,MATCH($O345,Items!$A$2:$A$1090,0))</f>
        <v xml:space="preserve"> </v>
      </c>
      <c r="R345" s="3" t="str">
        <f t="array" ref="R345">INDEX(Items!D$2:D$1090,MATCH($O345,Items!$A$2:$A$1090,0))</f>
        <v xml:space="preserve"> </v>
      </c>
      <c r="S345" s="3"/>
    </row>
    <row r="346" spans="1:19" ht="15.75" customHeight="1" x14ac:dyDescent="0.25">
      <c r="A346" s="3">
        <f t="shared" si="17"/>
        <v>1</v>
      </c>
      <c r="B346" s="3" t="str">
        <f t="shared" si="22"/>
        <v/>
      </c>
      <c r="C346" s="3">
        <f t="shared" si="24"/>
        <v>1</v>
      </c>
      <c r="D346" s="4"/>
      <c r="E346" s="6"/>
      <c r="F346" s="3" t="e">
        <f t="array" ref="F346">INDEX(Establishment!B$2:B$1042,MATCH($E346,Establishment!$A$2:$A$1042,0))</f>
        <v>#N/A</v>
      </c>
      <c r="G346" s="3" t="e">
        <f t="array" ref="G346">INDEX(Establishment!C$2:C$1042,MATCH($E346,Establishment!$A$2:$A$1042,0))</f>
        <v>#N/A</v>
      </c>
      <c r="H346" s="3"/>
      <c r="I346" s="5"/>
      <c r="J346" s="3"/>
      <c r="K346" s="3"/>
      <c r="L346" s="5"/>
      <c r="M346" s="5">
        <f t="shared" si="25"/>
        <v>0</v>
      </c>
      <c r="N346" s="5">
        <f t="shared" si="26"/>
        <v>0</v>
      </c>
      <c r="O346" s="3" t="s">
        <v>20</v>
      </c>
      <c r="P346" s="3" t="str">
        <f t="array" ref="P346">INDEX(Items!B$2:B$1090,MATCH($O346,Items!$A$2:$A$1090,0))</f>
        <v xml:space="preserve"> </v>
      </c>
      <c r="Q346" s="3" t="str">
        <f t="array" ref="Q346">INDEX(Items!C$2:C$1090,MATCH($O346,Items!$A$2:$A$1090,0))</f>
        <v xml:space="preserve"> </v>
      </c>
      <c r="R346" s="3" t="s">
        <v>1626</v>
      </c>
      <c r="S346" s="3"/>
    </row>
    <row r="347" spans="1:19" ht="15.75" customHeight="1" x14ac:dyDescent="0.25">
      <c r="A347" s="3">
        <f t="shared" si="17"/>
        <v>1</v>
      </c>
      <c r="B347" s="3" t="str">
        <f t="shared" si="22"/>
        <v/>
      </c>
      <c r="C347" s="3">
        <f t="shared" si="24"/>
        <v>1</v>
      </c>
      <c r="D347" s="4"/>
      <c r="E347" s="6"/>
      <c r="F347" s="3" t="e">
        <f t="array" ref="F347">INDEX(Establishment!B$2:B$1042,MATCH($E347,Establishment!$A$2:$A$1042,0))</f>
        <v>#N/A</v>
      </c>
      <c r="G347" s="3" t="e">
        <f t="array" ref="G347">INDEX(Establishment!C$2:C$1042,MATCH($E347,Establishment!$A$2:$A$1042,0))</f>
        <v>#N/A</v>
      </c>
      <c r="H347" s="3"/>
      <c r="I347" s="5"/>
      <c r="J347" s="3"/>
      <c r="K347" s="3"/>
      <c r="L347" s="5"/>
      <c r="M347" s="5">
        <f t="shared" si="25"/>
        <v>0</v>
      </c>
      <c r="N347" s="5">
        <f t="shared" si="26"/>
        <v>0</v>
      </c>
      <c r="O347" s="3" t="s">
        <v>20</v>
      </c>
      <c r="P347" s="3" t="str">
        <f t="array" ref="P347">INDEX(Items!B$2:B$1090,MATCH($O347,Items!$A$2:$A$1090,0))</f>
        <v xml:space="preserve"> </v>
      </c>
      <c r="Q347" s="3" t="str">
        <f t="array" ref="Q347">INDEX(Items!C$2:C$1090,MATCH($O347,Items!$A$2:$A$1090,0))</f>
        <v xml:space="preserve"> </v>
      </c>
      <c r="R347" s="3" t="str">
        <f t="array" ref="R347">INDEX(Items!D$2:D$1090,MATCH($O347,Items!$A$2:$A$1090,0))</f>
        <v xml:space="preserve"> </v>
      </c>
      <c r="S347" s="3"/>
    </row>
    <row r="348" spans="1:19" ht="15.75" customHeight="1" x14ac:dyDescent="0.25">
      <c r="A348" s="3">
        <f t="shared" si="17"/>
        <v>1</v>
      </c>
      <c r="B348" s="3" t="str">
        <f t="shared" si="22"/>
        <v/>
      </c>
      <c r="C348" s="3">
        <f t="shared" si="24"/>
        <v>1</v>
      </c>
      <c r="D348" s="4"/>
      <c r="E348" s="6"/>
      <c r="F348" s="3" t="e">
        <f t="array" ref="F348">INDEX(Establishment!B$2:B$1042,MATCH($E348,Establishment!$A$2:$A$1042,0))</f>
        <v>#N/A</v>
      </c>
      <c r="G348" s="3" t="e">
        <f t="array" ref="G348">INDEX(Establishment!C$2:C$1042,MATCH($E348,Establishment!$A$2:$A$1042,0))</f>
        <v>#N/A</v>
      </c>
      <c r="H348" s="3"/>
      <c r="I348" s="5"/>
      <c r="J348" s="3"/>
      <c r="K348" s="3"/>
      <c r="L348" s="5"/>
      <c r="M348" s="5">
        <f t="shared" si="25"/>
        <v>0</v>
      </c>
      <c r="N348" s="5">
        <f t="shared" si="26"/>
        <v>0</v>
      </c>
      <c r="O348" s="3" t="s">
        <v>20</v>
      </c>
      <c r="P348" s="3" t="str">
        <f t="array" ref="P348">INDEX(Items!B$2:B$1090,MATCH($O348,Items!$A$2:$A$1090,0))</f>
        <v xml:space="preserve"> </v>
      </c>
      <c r="Q348" s="3" t="str">
        <f t="array" ref="Q348">INDEX(Items!C$2:C$1090,MATCH($O348,Items!$A$2:$A$1090,0))</f>
        <v xml:space="preserve"> </v>
      </c>
      <c r="R348" s="3" t="str">
        <f t="array" ref="R348">INDEX(Items!D$2:D$1090,MATCH($O348,Items!$A$2:$A$1090,0))</f>
        <v xml:space="preserve"> </v>
      </c>
      <c r="S348" s="3"/>
    </row>
    <row r="349" spans="1:19" ht="15.75" customHeight="1" x14ac:dyDescent="0.25">
      <c r="A349" s="3">
        <f t="shared" si="17"/>
        <v>1</v>
      </c>
      <c r="B349" s="3" t="str">
        <f t="shared" si="22"/>
        <v/>
      </c>
      <c r="C349" s="3">
        <f t="shared" si="24"/>
        <v>1</v>
      </c>
      <c r="D349" s="4"/>
      <c r="E349" s="6"/>
      <c r="F349" s="3" t="e">
        <f t="array" ref="F349">INDEX(Establishment!B$2:B$1042,MATCH($E349,Establishment!$A$2:$A$1042,0))</f>
        <v>#N/A</v>
      </c>
      <c r="G349" s="3" t="e">
        <f t="array" ref="G349">INDEX(Establishment!C$2:C$1042,MATCH($E349,Establishment!$A$2:$A$1042,0))</f>
        <v>#N/A</v>
      </c>
      <c r="H349" s="3"/>
      <c r="I349" s="5"/>
      <c r="J349" s="3"/>
      <c r="K349" s="3"/>
      <c r="L349" s="5"/>
      <c r="M349" s="5">
        <f t="shared" si="25"/>
        <v>0</v>
      </c>
      <c r="N349" s="5">
        <f t="shared" si="26"/>
        <v>0</v>
      </c>
      <c r="O349" s="3" t="s">
        <v>20</v>
      </c>
      <c r="P349" s="3" t="str">
        <f t="array" ref="P349">INDEX(Items!B$2:B$1090,MATCH($O349,Items!$A$2:$A$1090,0))</f>
        <v xml:space="preserve"> </v>
      </c>
      <c r="Q349" s="3" t="str">
        <f t="array" ref="Q349">INDEX(Items!C$2:C$1090,MATCH($O349,Items!$A$2:$A$1090,0))</f>
        <v xml:space="preserve"> </v>
      </c>
      <c r="R349" s="3" t="str">
        <f t="array" ref="R349">INDEX(Items!D$2:D$1090,MATCH($O349,Items!$A$2:$A$1090,0))</f>
        <v xml:space="preserve"> </v>
      </c>
      <c r="S349" s="3"/>
    </row>
    <row r="350" spans="1:19" ht="15.75" customHeight="1" x14ac:dyDescent="0.25">
      <c r="A350" s="3">
        <f t="shared" si="17"/>
        <v>1</v>
      </c>
      <c r="B350" s="3" t="str">
        <f t="shared" ref="B350" si="27">IF(D350&lt;&gt;"",TEXT(D350,"YYYYMMDD")&amp;CHAR(64+A350),"")</f>
        <v>20231025A</v>
      </c>
      <c r="C350" s="3">
        <f t="shared" si="24"/>
        <v>1</v>
      </c>
      <c r="D350" s="4">
        <v>45224</v>
      </c>
      <c r="E350" s="6"/>
      <c r="F350" s="3" t="e">
        <f t="array" ref="F350">INDEX(Establishment!B$2:B$1042,MATCH($E350,Establishment!$A$2:$A$1042,0))</f>
        <v>#N/A</v>
      </c>
      <c r="G350" s="3" t="e">
        <f t="array" ref="G350">INDEX(Establishment!C$2:C$1042,MATCH($E350,Establishment!$A$2:$A$1042,0))</f>
        <v>#N/A</v>
      </c>
      <c r="H350" s="3"/>
      <c r="I350" s="5"/>
      <c r="J350" s="3"/>
      <c r="K350" s="3"/>
      <c r="L350" s="5"/>
      <c r="M350" s="5">
        <f t="shared" si="25"/>
        <v>0</v>
      </c>
      <c r="N350" s="5">
        <f t="shared" si="26"/>
        <v>0</v>
      </c>
      <c r="O350" s="3" t="s">
        <v>20</v>
      </c>
      <c r="P350" s="3" t="str">
        <f t="array" ref="P350">INDEX(Items!B$2:B$1090,MATCH($O350,Items!$A$2:$A$1090,0))</f>
        <v xml:space="preserve"> </v>
      </c>
      <c r="Q350" s="3" t="str">
        <f t="array" ref="Q350">INDEX(Items!C$2:C$1090,MATCH($O350,Items!$A$2:$A$1090,0))</f>
        <v xml:space="preserve"> </v>
      </c>
      <c r="R350" s="3" t="str">
        <f t="array" ref="R350">INDEX(Items!D$2:D$1090,MATCH($O350,Items!$A$2:$A$1090,0))</f>
        <v xml:space="preserve"> </v>
      </c>
      <c r="S350" s="3"/>
    </row>
    <row r="351" spans="1:19" ht="15.75" customHeight="1" x14ac:dyDescent="0.25">
      <c r="A351" s="3">
        <f t="shared" si="17"/>
        <v>1</v>
      </c>
      <c r="B351" s="3" t="str">
        <f t="shared" si="22"/>
        <v/>
      </c>
      <c r="C351" s="3">
        <f t="shared" si="24"/>
        <v>1</v>
      </c>
      <c r="D351" s="4"/>
      <c r="E351" s="6"/>
      <c r="F351" s="3" t="e">
        <f t="array" ref="F351">INDEX(Establishment!B$2:B$1042,MATCH($E351,Establishment!$A$2:$A$1042,0))</f>
        <v>#N/A</v>
      </c>
      <c r="G351" s="3" t="e">
        <f t="array" ref="G351">INDEX(Establishment!C$2:C$1042,MATCH($E351,Establishment!$A$2:$A$1042,0))</f>
        <v>#N/A</v>
      </c>
      <c r="H351" s="3"/>
      <c r="I351" s="5"/>
      <c r="J351" s="3"/>
      <c r="K351" s="3"/>
      <c r="L351" s="5"/>
      <c r="M351" s="5">
        <f t="shared" si="25"/>
        <v>0</v>
      </c>
      <c r="N351" s="5">
        <f t="shared" si="26"/>
        <v>0</v>
      </c>
      <c r="O351" s="3" t="s">
        <v>20</v>
      </c>
      <c r="P351" s="3" t="str">
        <f t="array" ref="P351">INDEX(Items!B$2:B$1090,MATCH($O351,Items!$A$2:$A$1090,0))</f>
        <v xml:space="preserve"> </v>
      </c>
      <c r="Q351" s="3" t="str">
        <f t="array" ref="Q351">INDEX(Items!C$2:C$1090,MATCH($O351,Items!$A$2:$A$1090,0))</f>
        <v xml:space="preserve"> </v>
      </c>
      <c r="R351" s="3" t="str">
        <f t="array" ref="R351">INDEX(Items!D$2:D$1090,MATCH($O351,Items!$A$2:$A$1090,0))</f>
        <v xml:space="preserve"> </v>
      </c>
      <c r="S351" s="3"/>
    </row>
    <row r="352" spans="1:19" ht="15.75" customHeight="1" x14ac:dyDescent="0.25">
      <c r="A352" s="3">
        <f t="shared" si="17"/>
        <v>1</v>
      </c>
      <c r="B352" s="3" t="str">
        <f t="shared" si="22"/>
        <v/>
      </c>
      <c r="C352" s="3">
        <f t="shared" si="24"/>
        <v>1</v>
      </c>
      <c r="D352" s="4"/>
      <c r="E352" s="6"/>
      <c r="F352" s="3" t="e">
        <f t="array" ref="F352">INDEX(Establishment!B$2:B$1042,MATCH($E352,Establishment!$A$2:$A$1042,0))</f>
        <v>#N/A</v>
      </c>
      <c r="G352" s="3" t="e">
        <f t="array" ref="G352">INDEX(Establishment!C$2:C$1042,MATCH($E352,Establishment!$A$2:$A$1042,0))</f>
        <v>#N/A</v>
      </c>
      <c r="H352" s="3"/>
      <c r="I352" s="5"/>
      <c r="J352" s="3"/>
      <c r="K352" s="3"/>
      <c r="L352" s="5"/>
      <c r="M352" s="5">
        <f t="shared" si="25"/>
        <v>0</v>
      </c>
      <c r="N352" s="5">
        <f t="shared" si="26"/>
        <v>0</v>
      </c>
      <c r="O352" s="3" t="s">
        <v>20</v>
      </c>
      <c r="P352" s="3" t="str">
        <f t="array" ref="P352">INDEX(Items!B$2:B$1090,MATCH($O352,Items!$A$2:$A$1090,0))</f>
        <v xml:space="preserve"> </v>
      </c>
      <c r="Q352" s="3" t="str">
        <f t="array" ref="Q352">INDEX(Items!C$2:C$1090,MATCH($O352,Items!$A$2:$A$1090,0))</f>
        <v xml:space="preserve"> </v>
      </c>
      <c r="R352" s="3" t="str">
        <f t="array" ref="R352">INDEX(Items!D$2:D$1090,MATCH($O352,Items!$A$2:$A$1090,0))</f>
        <v xml:space="preserve"> </v>
      </c>
      <c r="S352" s="3"/>
    </row>
    <row r="353" spans="1:19" ht="15.75" customHeight="1" x14ac:dyDescent="0.25">
      <c r="A353" s="3">
        <f t="shared" si="17"/>
        <v>1</v>
      </c>
      <c r="B353" s="3" t="str">
        <f t="shared" si="22"/>
        <v/>
      </c>
      <c r="C353" s="3">
        <f t="shared" si="24"/>
        <v>1</v>
      </c>
      <c r="D353" s="4"/>
      <c r="E353" s="6"/>
      <c r="F353" s="3" t="e">
        <f t="array" ref="F353">INDEX(Establishment!B$2:B$1042,MATCH($E353,Establishment!$A$2:$A$1042,0))</f>
        <v>#N/A</v>
      </c>
      <c r="G353" s="3" t="e">
        <f t="array" ref="G353">INDEX(Establishment!C$2:C$1042,MATCH($E353,Establishment!$A$2:$A$1042,0))</f>
        <v>#N/A</v>
      </c>
      <c r="H353" s="3"/>
      <c r="I353" s="5"/>
      <c r="J353" s="3"/>
      <c r="K353" s="3"/>
      <c r="L353" s="5"/>
      <c r="M353" s="5">
        <f t="shared" si="25"/>
        <v>0</v>
      </c>
      <c r="N353" s="5">
        <f t="shared" si="26"/>
        <v>0</v>
      </c>
      <c r="O353" s="3" t="s">
        <v>20</v>
      </c>
      <c r="P353" s="3" t="str">
        <f t="array" ref="P353">INDEX(Items!B$2:B$1090,MATCH($O353,Items!$A$2:$A$1090,0))</f>
        <v xml:space="preserve"> </v>
      </c>
      <c r="Q353" s="3" t="str">
        <f t="array" ref="Q353">INDEX(Items!C$2:C$1090,MATCH($O353,Items!$A$2:$A$1090,0))</f>
        <v xml:space="preserve"> </v>
      </c>
      <c r="R353" s="3" t="str">
        <f t="array" ref="R353">INDEX(Items!D$2:D$1090,MATCH($O353,Items!$A$2:$A$1090,0))</f>
        <v xml:space="preserve"> </v>
      </c>
      <c r="S353" s="3"/>
    </row>
    <row r="354" spans="1:19" ht="15.75" customHeight="1" x14ac:dyDescent="0.25">
      <c r="A354" s="3">
        <f t="shared" si="17"/>
        <v>1</v>
      </c>
      <c r="B354" s="3" t="str">
        <f t="shared" si="22"/>
        <v/>
      </c>
      <c r="C354" s="3">
        <f t="shared" si="24"/>
        <v>1</v>
      </c>
      <c r="D354" s="4"/>
      <c r="E354" s="6"/>
      <c r="F354" s="3" t="e">
        <f t="array" ref="F354">INDEX(Establishment!B$2:B$1042,MATCH($E354,Establishment!$A$2:$A$1042,0))</f>
        <v>#N/A</v>
      </c>
      <c r="G354" s="3" t="e">
        <f t="array" ref="G354">INDEX(Establishment!C$2:C$1042,MATCH($E354,Establishment!$A$2:$A$1042,0))</f>
        <v>#N/A</v>
      </c>
      <c r="H354" s="3"/>
      <c r="I354" s="5"/>
      <c r="J354" s="3"/>
      <c r="K354" s="3"/>
      <c r="L354" s="5"/>
      <c r="M354" s="5">
        <f t="shared" si="25"/>
        <v>0</v>
      </c>
      <c r="N354" s="5">
        <f t="shared" si="26"/>
        <v>0</v>
      </c>
      <c r="O354" s="3" t="s">
        <v>20</v>
      </c>
      <c r="P354" s="3" t="str">
        <f t="array" ref="P354">INDEX(Items!B$2:B$1090,MATCH($O354,Items!$A$2:$A$1090,0))</f>
        <v xml:space="preserve"> </v>
      </c>
      <c r="Q354" s="3" t="str">
        <f t="array" ref="Q354">INDEX(Items!C$2:C$1090,MATCH($O354,Items!$A$2:$A$1090,0))</f>
        <v xml:space="preserve"> </v>
      </c>
      <c r="R354" s="3" t="str">
        <f t="array" ref="R354">INDEX(Items!D$2:D$1090,MATCH($O354,Items!$A$2:$A$1090,0))</f>
        <v xml:space="preserve"> </v>
      </c>
      <c r="S354" s="3"/>
    </row>
    <row r="355" spans="1:19" ht="15.75" customHeight="1" x14ac:dyDescent="0.25">
      <c r="A355" s="3">
        <f t="shared" si="17"/>
        <v>1</v>
      </c>
      <c r="B355" s="3" t="str">
        <f t="shared" si="22"/>
        <v/>
      </c>
      <c r="C355" s="3">
        <f t="shared" si="24"/>
        <v>1</v>
      </c>
      <c r="D355" s="4"/>
      <c r="E355" s="6"/>
      <c r="F355" s="3" t="e">
        <f t="array" ref="F355">INDEX(Establishment!B$2:B$1042,MATCH($E355,Establishment!$A$2:$A$1042,0))</f>
        <v>#N/A</v>
      </c>
      <c r="G355" s="3" t="e">
        <f t="array" ref="G355">INDEX(Establishment!C$2:C$1042,MATCH($E355,Establishment!$A$2:$A$1042,0))</f>
        <v>#N/A</v>
      </c>
      <c r="H355" s="3"/>
      <c r="I355" s="5"/>
      <c r="J355" s="3"/>
      <c r="K355" s="3"/>
      <c r="L355" s="5"/>
      <c r="M355" s="5">
        <f t="shared" si="25"/>
        <v>0</v>
      </c>
      <c r="N355" s="5">
        <f t="shared" si="26"/>
        <v>0</v>
      </c>
      <c r="O355" s="3" t="s">
        <v>20</v>
      </c>
      <c r="P355" s="3" t="str">
        <f t="array" ref="P355">INDEX(Items!B$2:B$1090,MATCH($O355,Items!$A$2:$A$1090,0))</f>
        <v xml:space="preserve"> </v>
      </c>
      <c r="Q355" s="3" t="str">
        <f t="array" ref="Q355">INDEX(Items!C$2:C$1090,MATCH($O355,Items!$A$2:$A$1090,0))</f>
        <v xml:space="preserve"> </v>
      </c>
      <c r="R355" s="3" t="str">
        <f t="array" ref="R355">INDEX(Items!D$2:D$1090,MATCH($O355,Items!$A$2:$A$1090,0))</f>
        <v xml:space="preserve"> </v>
      </c>
      <c r="S355" s="3"/>
    </row>
    <row r="356" spans="1:19" ht="15.75" customHeight="1" x14ac:dyDescent="0.25">
      <c r="A356" s="3">
        <f t="shared" si="17"/>
        <v>1</v>
      </c>
      <c r="B356" s="3" t="str">
        <f t="shared" si="22"/>
        <v/>
      </c>
      <c r="C356" s="3">
        <f t="shared" si="24"/>
        <v>1</v>
      </c>
      <c r="D356" s="4"/>
      <c r="E356" s="6"/>
      <c r="F356" s="3" t="e">
        <f t="array" ref="F356">INDEX(Establishment!B$2:B$1042,MATCH($E356,Establishment!$A$2:$A$1042,0))</f>
        <v>#N/A</v>
      </c>
      <c r="G356" s="3" t="e">
        <f t="array" ref="G356">INDEX(Establishment!C$2:C$1042,MATCH($E356,Establishment!$A$2:$A$1042,0))</f>
        <v>#N/A</v>
      </c>
      <c r="H356" s="3"/>
      <c r="I356" s="5"/>
      <c r="J356" s="3"/>
      <c r="K356" s="3"/>
      <c r="L356" s="5"/>
      <c r="M356" s="5">
        <f t="shared" si="25"/>
        <v>0</v>
      </c>
      <c r="N356" s="5">
        <f t="shared" si="26"/>
        <v>0</v>
      </c>
      <c r="O356" s="3" t="s">
        <v>20</v>
      </c>
      <c r="P356" s="3" t="str">
        <f t="array" ref="P356">INDEX(Items!B$2:B$1090,MATCH($O356,Items!$A$2:$A$1090,0))</f>
        <v xml:space="preserve"> </v>
      </c>
      <c r="Q356" s="3" t="str">
        <f t="array" ref="Q356">INDEX(Items!C$2:C$1090,MATCH($O356,Items!$A$2:$A$1090,0))</f>
        <v xml:space="preserve"> </v>
      </c>
      <c r="R356" s="3" t="str">
        <f t="array" ref="R356">INDEX(Items!D$2:D$1090,MATCH($O356,Items!$A$2:$A$1090,0))</f>
        <v xml:space="preserve"> </v>
      </c>
      <c r="S356" s="3"/>
    </row>
    <row r="357" spans="1:19" ht="15.75" customHeight="1" x14ac:dyDescent="0.25">
      <c r="A357" s="3">
        <f t="shared" si="17"/>
        <v>1</v>
      </c>
      <c r="B357" s="3" t="str">
        <f t="shared" si="22"/>
        <v/>
      </c>
      <c r="C357" s="3">
        <f t="shared" si="24"/>
        <v>1</v>
      </c>
      <c r="D357" s="4"/>
      <c r="E357" s="6"/>
      <c r="F357" s="3" t="e">
        <f t="array" ref="F357">INDEX(Establishment!B$2:B$1042,MATCH($E357,Establishment!$A$2:$A$1042,0))</f>
        <v>#N/A</v>
      </c>
      <c r="G357" s="3" t="e">
        <f t="array" ref="G357">INDEX(Establishment!C$2:C$1042,MATCH($E357,Establishment!$A$2:$A$1042,0))</f>
        <v>#N/A</v>
      </c>
      <c r="H357" s="3"/>
      <c r="I357" s="5"/>
      <c r="J357" s="3"/>
      <c r="K357" s="3"/>
      <c r="L357" s="5"/>
      <c r="M357" s="5">
        <f t="shared" si="25"/>
        <v>0</v>
      </c>
      <c r="N357" s="5">
        <f t="shared" si="26"/>
        <v>0</v>
      </c>
      <c r="O357" s="3" t="s">
        <v>20</v>
      </c>
      <c r="P357" s="3" t="str">
        <f t="array" ref="P357">INDEX(Items!B$2:B$1090,MATCH($O357,Items!$A$2:$A$1090,0))</f>
        <v xml:space="preserve"> </v>
      </c>
      <c r="Q357" s="3" t="str">
        <f t="array" ref="Q357">INDEX(Items!C$2:C$1090,MATCH($O357,Items!$A$2:$A$1090,0))</f>
        <v xml:space="preserve"> </v>
      </c>
      <c r="R357" s="3" t="str">
        <f t="array" ref="R357">INDEX(Items!D$2:D$1090,MATCH($O357,Items!$A$2:$A$1090,0))</f>
        <v xml:space="preserve"> </v>
      </c>
      <c r="S357" s="3"/>
    </row>
    <row r="358" spans="1:19" ht="15.75" customHeight="1" x14ac:dyDescent="0.25">
      <c r="A358" s="3">
        <f t="shared" si="17"/>
        <v>1</v>
      </c>
      <c r="B358" s="3" t="str">
        <f t="shared" si="22"/>
        <v/>
      </c>
      <c r="C358" s="3">
        <f t="shared" si="24"/>
        <v>1</v>
      </c>
      <c r="D358" s="4"/>
      <c r="E358" s="6"/>
      <c r="F358" s="3" t="e">
        <f t="array" ref="F358">INDEX(Establishment!B$2:B$1042,MATCH($E358,Establishment!$A$2:$A$1042,0))</f>
        <v>#N/A</v>
      </c>
      <c r="G358" s="3" t="e">
        <f t="array" ref="G358">INDEX(Establishment!C$2:C$1042,MATCH($E358,Establishment!$A$2:$A$1042,0))</f>
        <v>#N/A</v>
      </c>
      <c r="H358" s="3"/>
      <c r="I358" s="5"/>
      <c r="J358" s="3"/>
      <c r="K358" s="3"/>
      <c r="L358" s="5"/>
      <c r="M358" s="5">
        <f t="shared" si="25"/>
        <v>0</v>
      </c>
      <c r="N358" s="5">
        <f t="shared" si="26"/>
        <v>0</v>
      </c>
      <c r="O358" s="3" t="s">
        <v>20</v>
      </c>
      <c r="P358" s="3" t="str">
        <f t="array" ref="P358">INDEX(Items!B$2:B$1090,MATCH($O358,Items!$A$2:$A$1090,0))</f>
        <v xml:space="preserve"> </v>
      </c>
      <c r="Q358" s="3" t="str">
        <f t="array" ref="Q358">INDEX(Items!C$2:C$1090,MATCH($O358,Items!$A$2:$A$1090,0))</f>
        <v xml:space="preserve"> </v>
      </c>
      <c r="R358" s="3" t="str">
        <f t="array" ref="R358">INDEX(Items!D$2:D$1090,MATCH($O358,Items!$A$2:$A$1090,0))</f>
        <v xml:space="preserve"> </v>
      </c>
      <c r="S358" s="3"/>
    </row>
    <row r="359" spans="1:19" ht="15.75" customHeight="1" x14ac:dyDescent="0.25">
      <c r="A359" s="3">
        <f t="shared" si="17"/>
        <v>1</v>
      </c>
      <c r="B359" s="3" t="str">
        <f t="shared" si="22"/>
        <v/>
      </c>
      <c r="C359" s="3">
        <f t="shared" si="24"/>
        <v>1</v>
      </c>
      <c r="D359" s="4"/>
      <c r="E359" s="6"/>
      <c r="F359" s="3" t="e">
        <f t="array" ref="F359">INDEX(Establishment!B$2:B$1042,MATCH($E359,Establishment!$A$2:$A$1042,0))</f>
        <v>#N/A</v>
      </c>
      <c r="G359" s="3" t="e">
        <f t="array" ref="G359">INDEX(Establishment!C$2:C$1042,MATCH($E359,Establishment!$A$2:$A$1042,0))</f>
        <v>#N/A</v>
      </c>
      <c r="H359" s="3"/>
      <c r="I359" s="5"/>
      <c r="J359" s="3"/>
      <c r="K359" s="3"/>
      <c r="L359" s="5"/>
      <c r="M359" s="5">
        <f t="shared" si="25"/>
        <v>0</v>
      </c>
      <c r="N359" s="5">
        <f t="shared" si="26"/>
        <v>0</v>
      </c>
      <c r="O359" s="3" t="s">
        <v>20</v>
      </c>
      <c r="P359" s="3" t="str">
        <f t="array" ref="P359">INDEX(Items!B$2:B$1090,MATCH($O359,Items!$A$2:$A$1090,0))</f>
        <v xml:space="preserve"> </v>
      </c>
      <c r="Q359" s="3" t="str">
        <f t="array" ref="Q359">INDEX(Items!C$2:C$1090,MATCH($O359,Items!$A$2:$A$1090,0))</f>
        <v xml:space="preserve"> </v>
      </c>
      <c r="R359" s="3" t="str">
        <f t="array" ref="R359">INDEX(Items!D$2:D$1090,MATCH($O359,Items!$A$2:$A$1090,0))</f>
        <v xml:space="preserve"> </v>
      </c>
      <c r="S359" s="3"/>
    </row>
    <row r="360" spans="1:19" ht="15.75" customHeight="1" x14ac:dyDescent="0.25">
      <c r="A360" s="3">
        <f t="shared" si="17"/>
        <v>1</v>
      </c>
      <c r="B360" s="3" t="str">
        <f t="shared" si="22"/>
        <v/>
      </c>
      <c r="C360" s="3">
        <f t="shared" si="24"/>
        <v>1</v>
      </c>
      <c r="D360" s="4"/>
      <c r="E360" s="6"/>
      <c r="F360" s="3" t="e">
        <f t="array" ref="F360">INDEX(Establishment!B$2:B$1042,MATCH($E360,Establishment!$A$2:$A$1042,0))</f>
        <v>#N/A</v>
      </c>
      <c r="G360" s="3" t="e">
        <f t="array" ref="G360">INDEX(Establishment!C$2:C$1042,MATCH($E360,Establishment!$A$2:$A$1042,0))</f>
        <v>#N/A</v>
      </c>
      <c r="H360" s="3"/>
      <c r="I360" s="5"/>
      <c r="J360" s="3"/>
      <c r="K360" s="3"/>
      <c r="L360" s="5"/>
      <c r="M360" s="5">
        <f t="shared" si="25"/>
        <v>0</v>
      </c>
      <c r="N360" s="5">
        <f t="shared" si="26"/>
        <v>0</v>
      </c>
      <c r="O360" s="3" t="s">
        <v>20</v>
      </c>
      <c r="P360" s="3" t="str">
        <f t="array" ref="P360">INDEX(Items!B$2:B$1090,MATCH($O360,Items!$A$2:$A$1090,0))</f>
        <v xml:space="preserve"> </v>
      </c>
      <c r="Q360" s="3" t="str">
        <f t="array" ref="Q360">INDEX(Items!C$2:C$1090,MATCH($O360,Items!$A$2:$A$1090,0))</f>
        <v xml:space="preserve"> </v>
      </c>
      <c r="R360" s="3" t="str">
        <f t="array" ref="R360">INDEX(Items!D$2:D$1090,MATCH($O360,Items!$A$2:$A$1090,0))</f>
        <v xml:space="preserve"> </v>
      </c>
      <c r="S360" s="3"/>
    </row>
    <row r="361" spans="1:19" ht="15.75" customHeight="1" x14ac:dyDescent="0.25">
      <c r="A361" s="3">
        <f t="shared" si="17"/>
        <v>1</v>
      </c>
      <c r="B361" s="3" t="str">
        <f t="shared" si="22"/>
        <v/>
      </c>
      <c r="C361" s="3">
        <f t="shared" si="24"/>
        <v>1</v>
      </c>
      <c r="D361" s="4"/>
      <c r="E361" s="6"/>
      <c r="F361" s="3" t="e">
        <f t="array" ref="F361">INDEX(Establishment!B$2:B$1042,MATCH($E361,Establishment!$A$2:$A$1042,0))</f>
        <v>#N/A</v>
      </c>
      <c r="G361" s="3" t="e">
        <f t="array" ref="G361">INDEX(Establishment!C$2:C$1042,MATCH($E361,Establishment!$A$2:$A$1042,0))</f>
        <v>#N/A</v>
      </c>
      <c r="H361" s="3"/>
      <c r="I361" s="5"/>
      <c r="J361" s="3"/>
      <c r="K361" s="3"/>
      <c r="L361" s="5"/>
      <c r="M361" s="5">
        <f t="shared" si="25"/>
        <v>0</v>
      </c>
      <c r="N361" s="5">
        <f t="shared" si="26"/>
        <v>0</v>
      </c>
      <c r="O361" s="3" t="s">
        <v>20</v>
      </c>
      <c r="P361" s="3" t="str">
        <f t="array" ref="P361">INDEX(Items!B$2:B$1090,MATCH($O361,Items!$A$2:$A$1090,0))</f>
        <v xml:space="preserve"> </v>
      </c>
      <c r="Q361" s="3" t="str">
        <f t="array" ref="Q361">INDEX(Items!C$2:C$1090,MATCH($O361,Items!$A$2:$A$1090,0))</f>
        <v xml:space="preserve"> </v>
      </c>
      <c r="R361" s="3" t="str">
        <f t="array" ref="R361">INDEX(Items!D$2:D$1090,MATCH($O361,Items!$A$2:$A$1090,0))</f>
        <v xml:space="preserve"> </v>
      </c>
      <c r="S361" s="3"/>
    </row>
    <row r="362" spans="1:19" ht="15.75" customHeight="1" x14ac:dyDescent="0.25">
      <c r="A362" s="3">
        <f t="shared" si="17"/>
        <v>1</v>
      </c>
      <c r="B362" s="3" t="str">
        <f t="shared" si="22"/>
        <v/>
      </c>
      <c r="C362" s="3">
        <f t="shared" si="24"/>
        <v>1</v>
      </c>
      <c r="D362" s="4"/>
      <c r="E362" s="6"/>
      <c r="F362" s="3" t="e">
        <f t="array" ref="F362">INDEX(Establishment!B$2:B$1042,MATCH($E362,Establishment!$A$2:$A$1042,0))</f>
        <v>#N/A</v>
      </c>
      <c r="G362" s="3" t="e">
        <f t="array" ref="G362">INDEX(Establishment!C$2:C$1042,MATCH($E362,Establishment!$A$2:$A$1042,0))</f>
        <v>#N/A</v>
      </c>
      <c r="H362" s="3"/>
      <c r="I362" s="5"/>
      <c r="J362" s="3"/>
      <c r="K362" s="3"/>
      <c r="L362" s="5"/>
      <c r="M362" s="5">
        <f t="shared" si="25"/>
        <v>0</v>
      </c>
      <c r="N362" s="5">
        <f t="shared" si="26"/>
        <v>0</v>
      </c>
      <c r="O362" s="3" t="s">
        <v>20</v>
      </c>
      <c r="P362" s="3" t="str">
        <f t="array" ref="P362">INDEX(Items!B$2:B$1090,MATCH($O362,Items!$A$2:$A$1090,0))</f>
        <v xml:space="preserve"> </v>
      </c>
      <c r="Q362" s="3" t="str">
        <f t="array" ref="Q362">INDEX(Items!C$2:C$1090,MATCH($O362,Items!$A$2:$A$1090,0))</f>
        <v xml:space="preserve"> </v>
      </c>
      <c r="R362" s="3" t="str">
        <f t="array" ref="R362">INDEX(Items!D$2:D$1090,MATCH($O362,Items!$A$2:$A$1090,0))</f>
        <v xml:space="preserve"> </v>
      </c>
      <c r="S362" s="3"/>
    </row>
    <row r="363" spans="1:19" ht="15.75" customHeight="1" x14ac:dyDescent="0.25">
      <c r="A363" s="3">
        <f t="shared" si="17"/>
        <v>1</v>
      </c>
      <c r="B363" s="3" t="str">
        <f t="shared" si="22"/>
        <v/>
      </c>
      <c r="C363" s="3">
        <f t="shared" si="24"/>
        <v>1</v>
      </c>
      <c r="D363" s="4"/>
      <c r="E363" s="6"/>
      <c r="F363" s="3" t="e">
        <f t="array" ref="F363">INDEX(Establishment!B$2:B$1042,MATCH($E363,Establishment!$A$2:$A$1042,0))</f>
        <v>#N/A</v>
      </c>
      <c r="G363" s="3" t="e">
        <f t="array" ref="G363">INDEX(Establishment!C$2:C$1042,MATCH($E363,Establishment!$A$2:$A$1042,0))</f>
        <v>#N/A</v>
      </c>
      <c r="H363" s="3"/>
      <c r="I363" s="5"/>
      <c r="J363" s="3"/>
      <c r="K363" s="3"/>
      <c r="L363" s="5"/>
      <c r="M363" s="5">
        <f t="shared" si="25"/>
        <v>0</v>
      </c>
      <c r="N363" s="5">
        <f t="shared" si="26"/>
        <v>0</v>
      </c>
      <c r="O363" s="3" t="s">
        <v>20</v>
      </c>
      <c r="P363" s="3" t="str">
        <f t="array" ref="P363">INDEX(Items!B$2:B$1090,MATCH($O363,Items!$A$2:$A$1090,0))</f>
        <v xml:space="preserve"> </v>
      </c>
      <c r="Q363" s="3" t="str">
        <f t="array" ref="Q363">INDEX(Items!C$2:C$1090,MATCH($O363,Items!$A$2:$A$1090,0))</f>
        <v xml:space="preserve"> </v>
      </c>
      <c r="R363" s="3" t="str">
        <f t="array" ref="R363">INDEX(Items!D$2:D$1090,MATCH($O363,Items!$A$2:$A$1090,0))</f>
        <v xml:space="preserve"> </v>
      </c>
      <c r="S363" s="3"/>
    </row>
    <row r="364" spans="1:19" ht="15.75" customHeight="1" x14ac:dyDescent="0.25">
      <c r="A364" s="3">
        <f t="shared" si="17"/>
        <v>1</v>
      </c>
      <c r="B364" s="3" t="str">
        <f t="shared" si="22"/>
        <v/>
      </c>
      <c r="C364" s="3">
        <f t="shared" si="24"/>
        <v>1</v>
      </c>
      <c r="D364" s="4"/>
      <c r="E364" s="6"/>
      <c r="F364" s="3" t="e">
        <f t="array" ref="F364">INDEX(Establishment!B$2:B$1042,MATCH($E364,Establishment!$A$2:$A$1042,0))</f>
        <v>#N/A</v>
      </c>
      <c r="G364" s="3" t="e">
        <f t="array" ref="G364">INDEX(Establishment!C$2:C$1042,MATCH($E364,Establishment!$A$2:$A$1042,0))</f>
        <v>#N/A</v>
      </c>
      <c r="H364" s="3"/>
      <c r="I364" s="5"/>
      <c r="J364" s="3"/>
      <c r="K364" s="3"/>
      <c r="L364" s="5"/>
      <c r="M364" s="5">
        <f t="shared" si="25"/>
        <v>0</v>
      </c>
      <c r="N364" s="5">
        <f t="shared" si="26"/>
        <v>0</v>
      </c>
      <c r="O364" s="3" t="s">
        <v>20</v>
      </c>
      <c r="P364" s="3" t="str">
        <f t="array" ref="P364">INDEX(Items!B$2:B$1090,MATCH($O364,Items!$A$2:$A$1090,0))</f>
        <v xml:space="preserve"> </v>
      </c>
      <c r="Q364" s="3" t="str">
        <f t="array" ref="Q364">INDEX(Items!C$2:C$1090,MATCH($O364,Items!$A$2:$A$1090,0))</f>
        <v xml:space="preserve"> </v>
      </c>
      <c r="R364" s="3" t="str">
        <f t="array" ref="R364">INDEX(Items!D$2:D$1090,MATCH($O364,Items!$A$2:$A$1090,0))</f>
        <v xml:space="preserve"> </v>
      </c>
      <c r="S364" s="3"/>
    </row>
    <row r="365" spans="1:19" ht="15.75" customHeight="1" x14ac:dyDescent="0.25">
      <c r="A365" s="3">
        <f t="shared" si="17"/>
        <v>1</v>
      </c>
      <c r="B365" s="3" t="str">
        <f t="shared" si="22"/>
        <v/>
      </c>
      <c r="C365" s="3">
        <f t="shared" si="24"/>
        <v>1</v>
      </c>
      <c r="D365" s="4"/>
      <c r="E365" s="6"/>
      <c r="F365" s="3" t="e">
        <f t="array" ref="F365">INDEX(Establishment!B$2:B$1042,MATCH($E365,Establishment!$A$2:$A$1042,0))</f>
        <v>#N/A</v>
      </c>
      <c r="G365" s="3" t="e">
        <f t="array" ref="G365">INDEX(Establishment!C$2:C$1042,MATCH($E365,Establishment!$A$2:$A$1042,0))</f>
        <v>#N/A</v>
      </c>
      <c r="H365" s="3"/>
      <c r="I365" s="5"/>
      <c r="J365" s="3"/>
      <c r="K365" s="3"/>
      <c r="L365" s="5"/>
      <c r="M365" s="5">
        <f t="shared" si="25"/>
        <v>0</v>
      </c>
      <c r="N365" s="5">
        <f t="shared" si="26"/>
        <v>0</v>
      </c>
      <c r="O365" s="3" t="s">
        <v>20</v>
      </c>
      <c r="P365" s="3" t="str">
        <f t="array" ref="P365">INDEX(Items!B$2:B$1090,MATCH($O365,Items!$A$2:$A$1090,0))</f>
        <v xml:space="preserve"> </v>
      </c>
      <c r="Q365" s="3" t="str">
        <f t="array" ref="Q365">INDEX(Items!C$2:C$1090,MATCH($O365,Items!$A$2:$A$1090,0))</f>
        <v xml:space="preserve"> </v>
      </c>
      <c r="R365" s="3" t="str">
        <f t="array" ref="R365">INDEX(Items!D$2:D$1090,MATCH($O365,Items!$A$2:$A$1090,0))</f>
        <v xml:space="preserve"> </v>
      </c>
      <c r="S365" s="3"/>
    </row>
    <row r="366" spans="1:19" ht="15.75" customHeight="1" x14ac:dyDescent="0.25">
      <c r="A366" s="3">
        <f t="shared" si="17"/>
        <v>1</v>
      </c>
      <c r="B366" s="3" t="str">
        <f t="shared" si="22"/>
        <v/>
      </c>
      <c r="C366" s="3">
        <f t="shared" si="24"/>
        <v>1</v>
      </c>
      <c r="D366" s="4"/>
      <c r="E366" s="6"/>
      <c r="F366" s="3" t="e">
        <f t="array" ref="F366">INDEX(Establishment!B$2:B$1042,MATCH($E366,Establishment!$A$2:$A$1042,0))</f>
        <v>#N/A</v>
      </c>
      <c r="G366" s="3" t="e">
        <f t="array" ref="G366">INDEX(Establishment!C$2:C$1042,MATCH($E366,Establishment!$A$2:$A$1042,0))</f>
        <v>#N/A</v>
      </c>
      <c r="H366" s="3"/>
      <c r="I366" s="5"/>
      <c r="J366" s="3"/>
      <c r="K366" s="3"/>
      <c r="L366" s="5"/>
      <c r="M366" s="5">
        <f t="shared" si="25"/>
        <v>0</v>
      </c>
      <c r="N366" s="5">
        <f t="shared" si="26"/>
        <v>0</v>
      </c>
      <c r="O366" s="3" t="s">
        <v>20</v>
      </c>
      <c r="P366" s="3" t="str">
        <f t="array" ref="P366">INDEX(Items!B$2:B$1090,MATCH($O366,Items!$A$2:$A$1090,0))</f>
        <v xml:space="preserve"> </v>
      </c>
      <c r="Q366" s="3" t="str">
        <f t="array" ref="Q366">INDEX(Items!C$2:C$1090,MATCH($O366,Items!$A$2:$A$1090,0))</f>
        <v xml:space="preserve"> </v>
      </c>
      <c r="R366" s="3" t="str">
        <f t="array" ref="R366">INDEX(Items!D$2:D$1090,MATCH($O366,Items!$A$2:$A$1090,0))</f>
        <v xml:space="preserve"> </v>
      </c>
      <c r="S366" s="3"/>
    </row>
    <row r="367" spans="1:19" ht="15.75" customHeight="1" x14ac:dyDescent="0.25">
      <c r="A367" s="3">
        <f t="shared" si="17"/>
        <v>1</v>
      </c>
      <c r="B367" s="3" t="str">
        <f t="shared" si="22"/>
        <v/>
      </c>
      <c r="C367" s="3">
        <f t="shared" si="24"/>
        <v>1</v>
      </c>
      <c r="D367" s="4"/>
      <c r="E367" s="6"/>
      <c r="F367" s="3" t="e">
        <f t="array" ref="F367">INDEX(Establishment!B$2:B$1042,MATCH($E367,Establishment!$A$2:$A$1042,0))</f>
        <v>#N/A</v>
      </c>
      <c r="G367" s="3" t="e">
        <f t="array" ref="G367">INDEX(Establishment!C$2:C$1042,MATCH($E367,Establishment!$A$2:$A$1042,0))</f>
        <v>#N/A</v>
      </c>
      <c r="H367" s="3"/>
      <c r="I367" s="5"/>
      <c r="J367" s="3"/>
      <c r="K367" s="3"/>
      <c r="L367" s="5"/>
      <c r="M367" s="5">
        <f t="shared" si="25"/>
        <v>0</v>
      </c>
      <c r="N367" s="5">
        <f t="shared" si="26"/>
        <v>0</v>
      </c>
      <c r="O367" s="3" t="s">
        <v>20</v>
      </c>
      <c r="P367" s="3" t="str">
        <f t="array" ref="P367">INDEX(Items!B$2:B$1090,MATCH($O367,Items!$A$2:$A$1090,0))</f>
        <v xml:space="preserve"> </v>
      </c>
      <c r="Q367" s="3" t="str">
        <f t="array" ref="Q367">INDEX(Items!C$2:C$1090,MATCH($O367,Items!$A$2:$A$1090,0))</f>
        <v xml:space="preserve"> </v>
      </c>
      <c r="R367" s="3" t="str">
        <f t="array" ref="R367">INDEX(Items!D$2:D$1090,MATCH($O367,Items!$A$2:$A$1090,0))</f>
        <v xml:space="preserve"> </v>
      </c>
      <c r="S367" s="3"/>
    </row>
    <row r="368" spans="1:19" ht="15.75" customHeight="1" x14ac:dyDescent="0.25">
      <c r="A368" s="3">
        <f t="shared" si="17"/>
        <v>1</v>
      </c>
      <c r="B368" s="3" t="str">
        <f t="shared" si="22"/>
        <v/>
      </c>
      <c r="C368" s="3">
        <f t="shared" si="24"/>
        <v>1</v>
      </c>
      <c r="D368" s="4"/>
      <c r="E368" s="6"/>
      <c r="F368" s="3" t="e">
        <f t="array" ref="F368">INDEX(Establishment!B$2:B$1042,MATCH($E368,Establishment!$A$2:$A$1042,0))</f>
        <v>#N/A</v>
      </c>
      <c r="G368" s="3" t="e">
        <f t="array" ref="G368">INDEX(Establishment!C$2:C$1042,MATCH($E368,Establishment!$A$2:$A$1042,0))</f>
        <v>#N/A</v>
      </c>
      <c r="H368" s="3"/>
      <c r="I368" s="5"/>
      <c r="J368" s="3"/>
      <c r="K368" s="3"/>
      <c r="L368" s="5"/>
      <c r="M368" s="5">
        <f t="shared" si="25"/>
        <v>0</v>
      </c>
      <c r="N368" s="5">
        <f t="shared" si="26"/>
        <v>0</v>
      </c>
      <c r="O368" s="3" t="s">
        <v>20</v>
      </c>
      <c r="P368" s="3" t="str">
        <f t="array" ref="P368">INDEX(Items!B$2:B$1090,MATCH($O368,Items!$A$2:$A$1090,0))</f>
        <v xml:space="preserve"> </v>
      </c>
      <c r="Q368" s="3" t="str">
        <f t="array" ref="Q368">INDEX(Items!C$2:C$1090,MATCH($O368,Items!$A$2:$A$1090,0))</f>
        <v xml:space="preserve"> </v>
      </c>
      <c r="R368" s="3" t="str">
        <f t="array" ref="R368">INDEX(Items!D$2:D$1090,MATCH($O368,Items!$A$2:$A$1090,0))</f>
        <v xml:space="preserve"> </v>
      </c>
      <c r="S368" s="3"/>
    </row>
    <row r="369" spans="1:19" ht="15.75" customHeight="1" x14ac:dyDescent="0.25">
      <c r="A369" s="3">
        <f t="shared" si="17"/>
        <v>1</v>
      </c>
      <c r="B369" s="3" t="str">
        <f t="shared" si="22"/>
        <v/>
      </c>
      <c r="C369" s="3">
        <f t="shared" si="24"/>
        <v>1</v>
      </c>
      <c r="D369" s="4"/>
      <c r="E369" s="6"/>
      <c r="F369" s="3" t="e">
        <f t="array" ref="F369">INDEX(Establishment!B$2:B$1042,MATCH($E369,Establishment!$A$2:$A$1042,0))</f>
        <v>#N/A</v>
      </c>
      <c r="G369" s="3" t="e">
        <f t="array" ref="G369">INDEX(Establishment!C$2:C$1042,MATCH($E369,Establishment!$A$2:$A$1042,0))</f>
        <v>#N/A</v>
      </c>
      <c r="H369" s="3"/>
      <c r="I369" s="5"/>
      <c r="J369" s="3"/>
      <c r="K369" s="3"/>
      <c r="L369" s="5"/>
      <c r="M369" s="5">
        <f t="shared" si="25"/>
        <v>0</v>
      </c>
      <c r="N369" s="5">
        <f t="shared" si="26"/>
        <v>0</v>
      </c>
      <c r="O369" s="3" t="s">
        <v>20</v>
      </c>
      <c r="P369" s="3" t="str">
        <f t="array" ref="P369">INDEX(Items!B$2:B$1090,MATCH($O369,Items!$A$2:$A$1090,0))</f>
        <v xml:space="preserve"> </v>
      </c>
      <c r="Q369" s="3" t="str">
        <f t="array" ref="Q369">INDEX(Items!C$2:C$1090,MATCH($O369,Items!$A$2:$A$1090,0))</f>
        <v xml:space="preserve"> </v>
      </c>
      <c r="R369" s="3" t="str">
        <f t="array" ref="R369">INDEX(Items!D$2:D$1090,MATCH($O369,Items!$A$2:$A$1090,0))</f>
        <v xml:space="preserve"> </v>
      </c>
      <c r="S369" s="3"/>
    </row>
    <row r="370" spans="1:19" ht="15.75" customHeight="1" x14ac:dyDescent="0.25">
      <c r="A370" s="3">
        <f t="shared" si="17"/>
        <v>1</v>
      </c>
      <c r="B370" s="3" t="str">
        <f t="shared" si="22"/>
        <v/>
      </c>
      <c r="C370" s="3">
        <f t="shared" si="24"/>
        <v>1</v>
      </c>
      <c r="D370" s="4"/>
      <c r="E370" s="6"/>
      <c r="F370" s="3" t="e">
        <f t="array" ref="F370">INDEX(Establishment!B$2:B$1042,MATCH($E370,Establishment!$A$2:$A$1042,0))</f>
        <v>#N/A</v>
      </c>
      <c r="G370" s="3" t="e">
        <f t="array" ref="G370">INDEX(Establishment!C$2:C$1042,MATCH($E370,Establishment!$A$2:$A$1042,0))</f>
        <v>#N/A</v>
      </c>
      <c r="H370" s="3"/>
      <c r="I370" s="5"/>
      <c r="J370" s="3"/>
      <c r="K370" s="3"/>
      <c r="L370" s="5"/>
      <c r="M370" s="5">
        <f t="shared" si="25"/>
        <v>0</v>
      </c>
      <c r="N370" s="5">
        <f t="shared" si="26"/>
        <v>0</v>
      </c>
      <c r="O370" s="3" t="s">
        <v>20</v>
      </c>
      <c r="P370" s="3" t="str">
        <f t="array" ref="P370">INDEX(Items!B$2:B$1090,MATCH($O370,Items!$A$2:$A$1090,0))</f>
        <v xml:space="preserve"> </v>
      </c>
      <c r="Q370" s="3" t="str">
        <f t="array" ref="Q370">INDEX(Items!C$2:C$1090,MATCH($O370,Items!$A$2:$A$1090,0))</f>
        <v xml:space="preserve"> </v>
      </c>
      <c r="R370" s="3" t="str">
        <f t="array" ref="R370">INDEX(Items!D$2:D$1090,MATCH($O370,Items!$A$2:$A$1090,0))</f>
        <v xml:space="preserve"> </v>
      </c>
      <c r="S370" s="3"/>
    </row>
    <row r="371" spans="1:19" ht="15.75" customHeight="1" x14ac:dyDescent="0.25">
      <c r="A371" s="3">
        <f t="shared" si="17"/>
        <v>1</v>
      </c>
      <c r="B371" s="3" t="str">
        <f t="shared" si="22"/>
        <v/>
      </c>
      <c r="C371" s="3">
        <f t="shared" si="24"/>
        <v>1</v>
      </c>
      <c r="D371" s="4"/>
      <c r="E371" s="6"/>
      <c r="F371" s="3" t="e">
        <f t="array" ref="F371">INDEX(Establishment!B$2:B$1042,MATCH($E371,Establishment!$A$2:$A$1042,0))</f>
        <v>#N/A</v>
      </c>
      <c r="G371" s="3" t="e">
        <f t="array" ref="G371">INDEX(Establishment!C$2:C$1042,MATCH($E371,Establishment!$A$2:$A$1042,0))</f>
        <v>#N/A</v>
      </c>
      <c r="H371" s="3"/>
      <c r="I371" s="5"/>
      <c r="J371" s="3"/>
      <c r="K371" s="3"/>
      <c r="L371" s="5"/>
      <c r="M371" s="5">
        <f t="shared" si="25"/>
        <v>0</v>
      </c>
      <c r="N371" s="5">
        <f t="shared" si="26"/>
        <v>0</v>
      </c>
      <c r="O371" s="3" t="s">
        <v>20</v>
      </c>
      <c r="P371" s="3" t="str">
        <f t="array" ref="P371">INDEX(Items!B$2:B$1090,MATCH($O371,Items!$A$2:$A$1090,0))</f>
        <v xml:space="preserve"> </v>
      </c>
      <c r="Q371" s="3" t="str">
        <f t="array" ref="Q371">INDEX(Items!C$2:C$1090,MATCH($O371,Items!$A$2:$A$1090,0))</f>
        <v xml:space="preserve"> </v>
      </c>
      <c r="R371" s="3" t="str">
        <f t="array" ref="R371">INDEX(Items!D$2:D$1090,MATCH($O371,Items!$A$2:$A$1090,0))</f>
        <v xml:space="preserve"> </v>
      </c>
      <c r="S371" s="3"/>
    </row>
    <row r="372" spans="1:19" ht="15.75" customHeight="1" x14ac:dyDescent="0.25">
      <c r="A372" s="3">
        <f t="shared" si="17"/>
        <v>1</v>
      </c>
      <c r="B372" s="3" t="str">
        <f t="shared" si="22"/>
        <v/>
      </c>
      <c r="C372" s="3">
        <f t="shared" si="24"/>
        <v>1</v>
      </c>
      <c r="D372" s="4"/>
      <c r="E372" s="6"/>
      <c r="F372" s="3" t="e">
        <f t="array" ref="F372">INDEX(Establishment!B$2:B$1042,MATCH($E372,Establishment!$A$2:$A$1042,0))</f>
        <v>#N/A</v>
      </c>
      <c r="G372" s="3" t="e">
        <f t="array" ref="G372">INDEX(Establishment!C$2:C$1042,MATCH($E372,Establishment!$A$2:$A$1042,0))</f>
        <v>#N/A</v>
      </c>
      <c r="H372" s="3"/>
      <c r="I372" s="5"/>
      <c r="J372" s="3"/>
      <c r="K372" s="3"/>
      <c r="L372" s="5"/>
      <c r="M372" s="5">
        <f t="shared" si="25"/>
        <v>0</v>
      </c>
      <c r="N372" s="5">
        <f t="shared" si="26"/>
        <v>0</v>
      </c>
      <c r="O372" s="3" t="s">
        <v>20</v>
      </c>
      <c r="P372" s="3" t="str">
        <f t="array" ref="P372">INDEX(Items!B$2:B$1090,MATCH($O372,Items!$A$2:$A$1090,0))</f>
        <v xml:space="preserve"> </v>
      </c>
      <c r="Q372" s="3" t="str">
        <f t="array" ref="Q372">INDEX(Items!C$2:C$1090,MATCH($O372,Items!$A$2:$A$1090,0))</f>
        <v xml:space="preserve"> </v>
      </c>
      <c r="R372" s="3" t="str">
        <f t="array" ref="R372">INDEX(Items!D$2:D$1090,MATCH($O372,Items!$A$2:$A$1090,0))</f>
        <v xml:space="preserve"> </v>
      </c>
      <c r="S372" s="3"/>
    </row>
    <row r="373" spans="1:19" ht="15.75" customHeight="1" x14ac:dyDescent="0.25">
      <c r="A373" s="3">
        <f t="shared" si="17"/>
        <v>1</v>
      </c>
      <c r="B373" s="3" t="str">
        <f t="shared" si="22"/>
        <v/>
      </c>
      <c r="C373" s="3">
        <f t="shared" si="24"/>
        <v>1</v>
      </c>
      <c r="D373" s="4"/>
      <c r="E373" s="6"/>
      <c r="F373" s="3" t="e">
        <f t="array" ref="F373">INDEX(Establishment!B$2:B$1042,MATCH($E373,Establishment!$A$2:$A$1042,0))</f>
        <v>#N/A</v>
      </c>
      <c r="G373" s="3" t="e">
        <f t="array" ref="G373">INDEX(Establishment!C$2:C$1042,MATCH($E373,Establishment!$A$2:$A$1042,0))</f>
        <v>#N/A</v>
      </c>
      <c r="H373" s="3"/>
      <c r="I373" s="5"/>
      <c r="J373" s="3"/>
      <c r="K373" s="3"/>
      <c r="L373" s="5"/>
      <c r="M373" s="5">
        <f t="shared" si="25"/>
        <v>0</v>
      </c>
      <c r="N373" s="5">
        <f t="shared" si="26"/>
        <v>0</v>
      </c>
      <c r="O373" s="3" t="s">
        <v>20</v>
      </c>
      <c r="P373" s="3" t="str">
        <f t="array" ref="P373">INDEX(Items!B$2:B$1090,MATCH($O373,Items!$A$2:$A$1090,0))</f>
        <v xml:space="preserve"> </v>
      </c>
      <c r="Q373" s="3" t="str">
        <f t="array" ref="Q373">INDEX(Items!C$2:C$1090,MATCH($O373,Items!$A$2:$A$1090,0))</f>
        <v xml:space="preserve"> </v>
      </c>
      <c r="R373" s="3" t="str">
        <f t="array" ref="R373">INDEX(Items!D$2:D$1090,MATCH($O373,Items!$A$2:$A$1090,0))</f>
        <v xml:space="preserve"> </v>
      </c>
      <c r="S373" s="3"/>
    </row>
    <row r="374" spans="1:19" ht="15.75" customHeight="1" x14ac:dyDescent="0.25">
      <c r="A374" s="3">
        <f t="shared" si="17"/>
        <v>1</v>
      </c>
      <c r="B374" s="3" t="str">
        <f t="shared" si="22"/>
        <v/>
      </c>
      <c r="C374" s="3">
        <f t="shared" si="24"/>
        <v>1</v>
      </c>
      <c r="D374" s="4"/>
      <c r="E374" s="6"/>
      <c r="F374" s="3" t="e">
        <f t="array" ref="F374">INDEX(Establishment!B$2:B$1042,MATCH($E374,Establishment!$A$2:$A$1042,0))</f>
        <v>#N/A</v>
      </c>
      <c r="G374" s="3" t="e">
        <f t="array" ref="G374">INDEX(Establishment!C$2:C$1042,MATCH($E374,Establishment!$A$2:$A$1042,0))</f>
        <v>#N/A</v>
      </c>
      <c r="H374" s="3"/>
      <c r="I374" s="5"/>
      <c r="J374" s="3"/>
      <c r="K374" s="3"/>
      <c r="L374" s="5"/>
      <c r="M374" s="5">
        <f t="shared" si="25"/>
        <v>0</v>
      </c>
      <c r="N374" s="5">
        <f t="shared" si="26"/>
        <v>0</v>
      </c>
      <c r="O374" s="3" t="s">
        <v>20</v>
      </c>
      <c r="P374" s="3" t="str">
        <f t="array" ref="P374">INDEX(Items!B$2:B$1090,MATCH($O374,Items!$A$2:$A$1090,0))</f>
        <v xml:space="preserve"> </v>
      </c>
      <c r="Q374" s="3" t="str">
        <f t="array" ref="Q374">INDEX(Items!C$2:C$1090,MATCH($O374,Items!$A$2:$A$1090,0))</f>
        <v xml:space="preserve"> </v>
      </c>
      <c r="R374" s="3" t="str">
        <f t="array" ref="R374">INDEX(Items!D$2:D$1090,MATCH($O374,Items!$A$2:$A$1090,0))</f>
        <v xml:space="preserve"> </v>
      </c>
      <c r="S374" s="3"/>
    </row>
    <row r="375" spans="1:19" ht="15.75" customHeight="1" x14ac:dyDescent="0.25">
      <c r="A375" s="3">
        <f t="shared" si="17"/>
        <v>1</v>
      </c>
      <c r="B375" s="3" t="str">
        <f t="shared" si="22"/>
        <v/>
      </c>
      <c r="C375" s="3">
        <f t="shared" si="24"/>
        <v>1</v>
      </c>
      <c r="D375" s="4"/>
      <c r="E375" s="6"/>
      <c r="F375" s="3" t="e">
        <f t="array" ref="F375">INDEX(Establishment!B$2:B$1042,MATCH($E375,Establishment!$A$2:$A$1042,0))</f>
        <v>#N/A</v>
      </c>
      <c r="G375" s="3" t="e">
        <f t="array" ref="G375">INDEX(Establishment!C$2:C$1042,MATCH($E375,Establishment!$A$2:$A$1042,0))</f>
        <v>#N/A</v>
      </c>
      <c r="H375" s="3"/>
      <c r="I375" s="5"/>
      <c r="J375" s="3"/>
      <c r="K375" s="3"/>
      <c r="L375" s="5"/>
      <c r="M375" s="5">
        <f t="shared" si="25"/>
        <v>0</v>
      </c>
      <c r="N375" s="5">
        <f t="shared" si="26"/>
        <v>0</v>
      </c>
      <c r="O375" s="3" t="s">
        <v>20</v>
      </c>
      <c r="P375" s="3" t="str">
        <f t="array" ref="P375">INDEX(Items!B$2:B$1090,MATCH($O375,Items!$A$2:$A$1090,0))</f>
        <v xml:space="preserve"> </v>
      </c>
      <c r="Q375" s="3" t="str">
        <f t="array" ref="Q375">INDEX(Items!C$2:C$1090,MATCH($O375,Items!$A$2:$A$1090,0))</f>
        <v xml:space="preserve"> </v>
      </c>
      <c r="R375" s="3" t="str">
        <f t="array" ref="R375">INDEX(Items!D$2:D$1090,MATCH($O375,Items!$A$2:$A$1090,0))</f>
        <v xml:space="preserve"> </v>
      </c>
      <c r="S375" s="3"/>
    </row>
    <row r="376" spans="1:19" ht="15.75" customHeight="1" x14ac:dyDescent="0.25">
      <c r="A376" s="3">
        <f t="shared" si="17"/>
        <v>1</v>
      </c>
      <c r="B376" s="3" t="str">
        <f t="shared" si="22"/>
        <v/>
      </c>
      <c r="C376" s="3">
        <f t="shared" si="24"/>
        <v>1</v>
      </c>
      <c r="D376" s="4"/>
      <c r="E376" s="6"/>
      <c r="F376" s="3" t="e">
        <f t="array" ref="F376">INDEX(Establishment!B$2:B$1042,MATCH($E376,Establishment!$A$2:$A$1042,0))</f>
        <v>#N/A</v>
      </c>
      <c r="G376" s="3" t="e">
        <f t="array" ref="G376">INDEX(Establishment!C$2:C$1042,MATCH($E376,Establishment!$A$2:$A$1042,0))</f>
        <v>#N/A</v>
      </c>
      <c r="H376" s="3"/>
      <c r="I376" s="5"/>
      <c r="J376" s="3"/>
      <c r="K376" s="3"/>
      <c r="L376" s="5"/>
      <c r="M376" s="5">
        <f t="shared" si="25"/>
        <v>0</v>
      </c>
      <c r="N376" s="5">
        <f t="shared" si="26"/>
        <v>0</v>
      </c>
      <c r="O376" s="3" t="s">
        <v>20</v>
      </c>
      <c r="P376" s="3" t="str">
        <f t="array" ref="P376">INDEX(Items!B$2:B$1090,MATCH($O376,Items!$A$2:$A$1090,0))</f>
        <v xml:space="preserve"> </v>
      </c>
      <c r="Q376" s="3" t="str">
        <f t="array" ref="Q376">INDEX(Items!C$2:C$1090,MATCH($O376,Items!$A$2:$A$1090,0))</f>
        <v xml:space="preserve"> </v>
      </c>
      <c r="R376" s="3" t="str">
        <f t="array" ref="R376">INDEX(Items!D$2:D$1090,MATCH($O376,Items!$A$2:$A$1090,0))</f>
        <v xml:space="preserve"> </v>
      </c>
      <c r="S376" s="3"/>
    </row>
    <row r="377" spans="1:19" ht="15.75" customHeight="1" x14ac:dyDescent="0.25">
      <c r="A377" s="3">
        <f t="shared" si="17"/>
        <v>1</v>
      </c>
      <c r="B377" s="3" t="str">
        <f t="shared" si="22"/>
        <v/>
      </c>
      <c r="C377" s="3">
        <f t="shared" si="24"/>
        <v>1</v>
      </c>
      <c r="D377" s="4"/>
      <c r="E377" s="6"/>
      <c r="F377" s="3" t="e">
        <f t="array" ref="F377">INDEX(Establishment!B$2:B$1042,MATCH($E377,Establishment!$A$2:$A$1042,0))</f>
        <v>#N/A</v>
      </c>
      <c r="G377" s="3" t="e">
        <f t="array" ref="G377">INDEX(Establishment!C$2:C$1042,MATCH($E377,Establishment!$A$2:$A$1042,0))</f>
        <v>#N/A</v>
      </c>
      <c r="H377" s="3"/>
      <c r="I377" s="5"/>
      <c r="J377" s="3"/>
      <c r="K377" s="3"/>
      <c r="L377" s="5"/>
      <c r="M377" s="5">
        <f t="shared" si="25"/>
        <v>0</v>
      </c>
      <c r="N377" s="5">
        <f t="shared" si="26"/>
        <v>0</v>
      </c>
      <c r="O377" s="3" t="s">
        <v>20</v>
      </c>
      <c r="P377" s="3" t="str">
        <f t="array" ref="P377">INDEX(Items!B$2:B$1090,MATCH($O377,Items!$A$2:$A$1090,0))</f>
        <v xml:space="preserve"> </v>
      </c>
      <c r="Q377" s="3" t="str">
        <f t="array" ref="Q377">INDEX(Items!C$2:C$1090,MATCH($O377,Items!$A$2:$A$1090,0))</f>
        <v xml:space="preserve"> </v>
      </c>
      <c r="R377" s="3" t="str">
        <f t="array" ref="R377">INDEX(Items!D$2:D$1090,MATCH($O377,Items!$A$2:$A$1090,0))</f>
        <v xml:space="preserve"> </v>
      </c>
      <c r="S377" s="3"/>
    </row>
    <row r="378" spans="1:19" ht="15.75" customHeight="1" x14ac:dyDescent="0.25">
      <c r="A378" s="3">
        <f t="shared" si="17"/>
        <v>1</v>
      </c>
      <c r="B378" s="3" t="str">
        <f t="shared" si="22"/>
        <v/>
      </c>
      <c r="C378" s="3">
        <f t="shared" si="24"/>
        <v>1</v>
      </c>
      <c r="D378" s="4"/>
      <c r="E378" s="6"/>
      <c r="F378" s="3" t="e">
        <f t="array" ref="F378">INDEX(Establishment!B$2:B$1042,MATCH($E378,Establishment!$A$2:$A$1042,0))</f>
        <v>#N/A</v>
      </c>
      <c r="G378" s="3" t="e">
        <f t="array" ref="G378">INDEX(Establishment!C$2:C$1042,MATCH($E378,Establishment!$A$2:$A$1042,0))</f>
        <v>#N/A</v>
      </c>
      <c r="H378" s="3"/>
      <c r="I378" s="5"/>
      <c r="J378" s="3"/>
      <c r="K378" s="3"/>
      <c r="L378" s="5"/>
      <c r="M378" s="5">
        <f t="shared" si="25"/>
        <v>0</v>
      </c>
      <c r="N378" s="5">
        <f t="shared" si="26"/>
        <v>0</v>
      </c>
      <c r="O378" s="3" t="s">
        <v>20</v>
      </c>
      <c r="P378" s="3" t="str">
        <f t="array" ref="P378">INDEX(Items!B$2:B$1090,MATCH($O378,Items!$A$2:$A$1090,0))</f>
        <v xml:space="preserve"> </v>
      </c>
      <c r="Q378" s="3" t="str">
        <f t="array" ref="Q378">INDEX(Items!C$2:C$1090,MATCH($O378,Items!$A$2:$A$1090,0))</f>
        <v xml:space="preserve"> </v>
      </c>
      <c r="R378" s="3" t="str">
        <f t="array" ref="R378">INDEX(Items!D$2:D$1090,MATCH($O378,Items!$A$2:$A$1090,0))</f>
        <v xml:space="preserve"> </v>
      </c>
      <c r="S378" s="3"/>
    </row>
    <row r="379" spans="1:19" ht="15.75" customHeight="1" x14ac:dyDescent="0.25">
      <c r="A379" s="3">
        <f t="shared" si="17"/>
        <v>1</v>
      </c>
      <c r="B379" s="3" t="str">
        <f t="shared" si="22"/>
        <v/>
      </c>
      <c r="C379" s="3">
        <f t="shared" si="24"/>
        <v>1</v>
      </c>
      <c r="D379" s="4"/>
      <c r="E379" s="6"/>
      <c r="F379" s="3" t="e">
        <f t="array" ref="F379">INDEX(Establishment!B$2:B$1042,MATCH($E379,Establishment!$A$2:$A$1042,0))</f>
        <v>#N/A</v>
      </c>
      <c r="G379" s="3" t="e">
        <f t="array" ref="G379">INDEX(Establishment!C$2:C$1042,MATCH($E379,Establishment!$A$2:$A$1042,0))</f>
        <v>#N/A</v>
      </c>
      <c r="H379" s="3"/>
      <c r="I379" s="5"/>
      <c r="J379" s="3"/>
      <c r="K379" s="3"/>
      <c r="L379" s="5"/>
      <c r="M379" s="5">
        <f t="shared" si="25"/>
        <v>0</v>
      </c>
      <c r="N379" s="5">
        <f t="shared" si="26"/>
        <v>0</v>
      </c>
      <c r="O379" s="3" t="s">
        <v>20</v>
      </c>
      <c r="P379" s="3" t="str">
        <f t="array" ref="P379">INDEX(Items!B$2:B$1090,MATCH($O379,Items!$A$2:$A$1090,0))</f>
        <v xml:space="preserve"> </v>
      </c>
      <c r="Q379" s="3" t="str">
        <f t="array" ref="Q379">INDEX(Items!C$2:C$1090,MATCH($O379,Items!$A$2:$A$1090,0))</f>
        <v xml:space="preserve"> </v>
      </c>
      <c r="R379" s="3" t="str">
        <f t="array" ref="R379">INDEX(Items!D$2:D$1090,MATCH($O379,Items!$A$2:$A$1090,0))</f>
        <v xml:space="preserve"> </v>
      </c>
      <c r="S379" s="3"/>
    </row>
    <row r="380" spans="1:19" ht="15.75" customHeight="1" x14ac:dyDescent="0.25">
      <c r="A380" s="3">
        <f t="shared" si="17"/>
        <v>1</v>
      </c>
      <c r="B380" s="3" t="str">
        <f t="shared" si="22"/>
        <v/>
      </c>
      <c r="C380" s="3">
        <f t="shared" si="24"/>
        <v>1</v>
      </c>
      <c r="D380" s="4"/>
      <c r="E380" s="6"/>
      <c r="F380" s="3" t="e">
        <f t="array" ref="F380">INDEX(Establishment!B$2:B$1042,MATCH($E380,Establishment!$A$2:$A$1042,0))</f>
        <v>#N/A</v>
      </c>
      <c r="G380" s="3" t="e">
        <f t="array" ref="G380">INDEX(Establishment!C$2:C$1042,MATCH($E380,Establishment!$A$2:$A$1042,0))</f>
        <v>#N/A</v>
      </c>
      <c r="H380" s="3"/>
      <c r="I380" s="5"/>
      <c r="J380" s="3"/>
      <c r="K380" s="3"/>
      <c r="L380" s="5"/>
      <c r="M380" s="5">
        <f t="shared" si="25"/>
        <v>0</v>
      </c>
      <c r="N380" s="5">
        <f t="shared" si="26"/>
        <v>0</v>
      </c>
      <c r="O380" s="3" t="s">
        <v>20</v>
      </c>
      <c r="P380" s="3" t="str">
        <f t="array" ref="P380">INDEX(Items!B$2:B$1090,MATCH($O380,Items!$A$2:$A$1090,0))</f>
        <v xml:space="preserve"> </v>
      </c>
      <c r="Q380" s="3" t="str">
        <f t="array" ref="Q380">INDEX(Items!C$2:C$1090,MATCH($O380,Items!$A$2:$A$1090,0))</f>
        <v xml:space="preserve"> </v>
      </c>
      <c r="R380" s="3" t="str">
        <f t="array" ref="R380">INDEX(Items!D$2:D$1090,MATCH($O380,Items!$A$2:$A$1090,0))</f>
        <v xml:space="preserve"> </v>
      </c>
      <c r="S380" s="3"/>
    </row>
    <row r="381" spans="1:19" ht="15.75" customHeight="1" x14ac:dyDescent="0.25">
      <c r="A381" s="3">
        <f t="shared" si="17"/>
        <v>1</v>
      </c>
      <c r="B381" s="3" t="str">
        <f t="shared" si="22"/>
        <v/>
      </c>
      <c r="C381" s="3">
        <f t="shared" si="24"/>
        <v>1</v>
      </c>
      <c r="D381" s="4"/>
      <c r="E381" s="6"/>
      <c r="F381" s="3" t="e">
        <f t="array" ref="F381">INDEX(Establishment!B$2:B$1042,MATCH($E381,Establishment!$A$2:$A$1042,0))</f>
        <v>#N/A</v>
      </c>
      <c r="G381" s="3" t="e">
        <f t="array" ref="G381">INDEX(Establishment!C$2:C$1042,MATCH($E381,Establishment!$A$2:$A$1042,0))</f>
        <v>#N/A</v>
      </c>
      <c r="H381" s="3"/>
      <c r="I381" s="5"/>
      <c r="J381" s="3"/>
      <c r="K381" s="3"/>
      <c r="L381" s="5"/>
      <c r="M381" s="5">
        <f t="shared" si="25"/>
        <v>0</v>
      </c>
      <c r="N381" s="5">
        <f t="shared" si="26"/>
        <v>0</v>
      </c>
      <c r="O381" s="3" t="s">
        <v>20</v>
      </c>
      <c r="P381" s="3" t="str">
        <f t="array" ref="P381">INDEX(Items!B$2:B$1090,MATCH($O381,Items!$A$2:$A$1090,0))</f>
        <v xml:space="preserve"> </v>
      </c>
      <c r="Q381" s="3" t="str">
        <f t="array" ref="Q381">INDEX(Items!C$2:C$1090,MATCH($O381,Items!$A$2:$A$1090,0))</f>
        <v xml:space="preserve"> </v>
      </c>
      <c r="R381" s="3" t="str">
        <f t="array" ref="R381">INDEX(Items!D$2:D$1090,MATCH($O381,Items!$A$2:$A$1090,0))</f>
        <v xml:space="preserve"> </v>
      </c>
      <c r="S381" s="3"/>
    </row>
    <row r="382" spans="1:19" ht="15.75" customHeight="1" x14ac:dyDescent="0.25">
      <c r="A382" s="3">
        <f t="shared" si="17"/>
        <v>1</v>
      </c>
      <c r="B382" s="3" t="str">
        <f t="shared" si="22"/>
        <v/>
      </c>
      <c r="C382" s="3">
        <f t="shared" si="24"/>
        <v>1</v>
      </c>
      <c r="D382" s="4"/>
      <c r="E382" s="6"/>
      <c r="F382" s="3" t="e">
        <f t="array" ref="F382">INDEX(Establishment!B$2:B$1042,MATCH($E382,Establishment!$A$2:$A$1042,0))</f>
        <v>#N/A</v>
      </c>
      <c r="G382" s="3" t="e">
        <f t="array" ref="G382">INDEX(Establishment!C$2:C$1042,MATCH($E382,Establishment!$A$2:$A$1042,0))</f>
        <v>#N/A</v>
      </c>
      <c r="H382" s="3"/>
      <c r="I382" s="5"/>
      <c r="J382" s="3"/>
      <c r="K382" s="3"/>
      <c r="L382" s="5"/>
      <c r="M382" s="5">
        <f t="shared" si="25"/>
        <v>0</v>
      </c>
      <c r="N382" s="5">
        <f t="shared" si="26"/>
        <v>0</v>
      </c>
      <c r="O382" s="3" t="s">
        <v>20</v>
      </c>
      <c r="P382" s="3" t="str">
        <f t="array" ref="P382">INDEX(Items!B$2:B$1090,MATCH($O382,Items!$A$2:$A$1090,0))</f>
        <v xml:space="preserve"> </v>
      </c>
      <c r="Q382" s="3" t="str">
        <f t="array" ref="Q382">INDEX(Items!C$2:C$1090,MATCH($O382,Items!$A$2:$A$1090,0))</f>
        <v xml:space="preserve"> </v>
      </c>
      <c r="R382" s="3" t="str">
        <f t="array" ref="R382">INDEX(Items!D$2:D$1090,MATCH($O382,Items!$A$2:$A$1090,0))</f>
        <v xml:space="preserve"> </v>
      </c>
      <c r="S382" s="3"/>
    </row>
    <row r="383" spans="1:19" ht="15.75" customHeight="1" x14ac:dyDescent="0.25">
      <c r="A383" s="3">
        <f t="shared" si="17"/>
        <v>1</v>
      </c>
      <c r="B383" s="3" t="str">
        <f t="shared" si="22"/>
        <v/>
      </c>
      <c r="C383" s="3">
        <f t="shared" si="24"/>
        <v>1</v>
      </c>
      <c r="D383" s="4"/>
      <c r="E383" s="6"/>
      <c r="F383" s="3" t="e">
        <f t="array" ref="F383">INDEX(Establishment!B$2:B$1042,MATCH($E383,Establishment!$A$2:$A$1042,0))</f>
        <v>#N/A</v>
      </c>
      <c r="G383" s="3" t="e">
        <f t="array" ref="G383">INDEX(Establishment!C$2:C$1042,MATCH($E383,Establishment!$A$2:$A$1042,0))</f>
        <v>#N/A</v>
      </c>
      <c r="H383" s="3"/>
      <c r="I383" s="5"/>
      <c r="J383" s="3"/>
      <c r="K383" s="3"/>
      <c r="L383" s="5"/>
      <c r="M383" s="5">
        <f t="shared" si="25"/>
        <v>0</v>
      </c>
      <c r="N383" s="5">
        <f t="shared" si="26"/>
        <v>0</v>
      </c>
      <c r="O383" s="3" t="s">
        <v>20</v>
      </c>
      <c r="P383" s="3" t="str">
        <f t="array" ref="P383">INDEX(Items!B$2:B$1090,MATCH($O383,Items!$A$2:$A$1090,0))</f>
        <v xml:space="preserve"> </v>
      </c>
      <c r="Q383" s="3" t="str">
        <f t="array" ref="Q383">INDEX(Items!C$2:C$1090,MATCH($O383,Items!$A$2:$A$1090,0))</f>
        <v xml:space="preserve"> </v>
      </c>
      <c r="R383" s="3" t="str">
        <f t="array" ref="R383">INDEX(Items!D$2:D$1090,MATCH($O383,Items!$A$2:$A$1090,0))</f>
        <v xml:space="preserve"> </v>
      </c>
      <c r="S383" s="3"/>
    </row>
    <row r="384" spans="1:19" ht="15.75" customHeight="1" x14ac:dyDescent="0.25">
      <c r="A384" s="3">
        <f t="shared" si="17"/>
        <v>1</v>
      </c>
      <c r="B384" s="3" t="str">
        <f t="shared" si="22"/>
        <v/>
      </c>
      <c r="C384" s="3">
        <f t="shared" si="24"/>
        <v>1</v>
      </c>
      <c r="D384" s="4"/>
      <c r="E384" s="6"/>
      <c r="F384" s="3" t="e">
        <f t="array" ref="F384">INDEX(Establishment!B$2:B$1042,MATCH($E384,Establishment!$A$2:$A$1042,0))</f>
        <v>#N/A</v>
      </c>
      <c r="G384" s="3" t="e">
        <f t="array" ref="G384">INDEX(Establishment!C$2:C$1042,MATCH($E384,Establishment!$A$2:$A$1042,0))</f>
        <v>#N/A</v>
      </c>
      <c r="H384" s="3"/>
      <c r="I384" s="5"/>
      <c r="J384" s="3"/>
      <c r="K384" s="3"/>
      <c r="L384" s="5"/>
      <c r="M384" s="5">
        <f t="shared" si="25"/>
        <v>0</v>
      </c>
      <c r="N384" s="5">
        <f t="shared" si="26"/>
        <v>0</v>
      </c>
      <c r="O384" s="3" t="s">
        <v>20</v>
      </c>
      <c r="P384" s="3" t="str">
        <f t="array" ref="P384">INDEX(Items!B$2:B$1090,MATCH($O384,Items!$A$2:$A$1090,0))</f>
        <v xml:space="preserve"> </v>
      </c>
      <c r="Q384" s="3" t="str">
        <f t="array" ref="Q384">INDEX(Items!C$2:C$1090,MATCH($O384,Items!$A$2:$A$1090,0))</f>
        <v xml:space="preserve"> </v>
      </c>
      <c r="R384" s="3" t="str">
        <f t="array" ref="R384">INDEX(Items!D$2:D$1090,MATCH($O384,Items!$A$2:$A$1090,0))</f>
        <v xml:space="preserve"> </v>
      </c>
      <c r="S384" s="3"/>
    </row>
    <row r="385" spans="1:19" ht="15.75" customHeight="1" x14ac:dyDescent="0.25">
      <c r="A385" s="3">
        <f t="shared" si="17"/>
        <v>1</v>
      </c>
      <c r="B385" s="3" t="str">
        <f t="shared" si="22"/>
        <v/>
      </c>
      <c r="C385" s="3">
        <f t="shared" si="24"/>
        <v>1</v>
      </c>
      <c r="D385" s="4"/>
      <c r="E385" s="6"/>
      <c r="F385" s="3" t="e">
        <f t="array" ref="F385">INDEX(Establishment!B$2:B$1042,MATCH($E385,Establishment!$A$2:$A$1042,0))</f>
        <v>#N/A</v>
      </c>
      <c r="G385" s="3" t="e">
        <f t="array" ref="G385">INDEX(Establishment!C$2:C$1042,MATCH($E385,Establishment!$A$2:$A$1042,0))</f>
        <v>#N/A</v>
      </c>
      <c r="H385" s="3"/>
      <c r="I385" s="5"/>
      <c r="J385" s="3"/>
      <c r="K385" s="3"/>
      <c r="L385" s="5"/>
      <c r="M385" s="5">
        <f t="shared" si="25"/>
        <v>0</v>
      </c>
      <c r="N385" s="5">
        <f t="shared" si="26"/>
        <v>0</v>
      </c>
      <c r="O385" s="3" t="s">
        <v>20</v>
      </c>
      <c r="P385" s="3" t="str">
        <f t="array" ref="P385">INDEX(Items!B$2:B$1090,MATCH($O385,Items!$A$2:$A$1090,0))</f>
        <v xml:space="preserve"> </v>
      </c>
      <c r="Q385" s="3" t="str">
        <f t="array" ref="Q385">INDEX(Items!C$2:C$1090,MATCH($O385,Items!$A$2:$A$1090,0))</f>
        <v xml:space="preserve"> </v>
      </c>
      <c r="R385" s="3" t="str">
        <f t="array" ref="R385">INDEX(Items!D$2:D$1090,MATCH($O385,Items!$A$2:$A$1090,0))</f>
        <v xml:space="preserve"> </v>
      </c>
      <c r="S385" s="3"/>
    </row>
    <row r="386" spans="1:19" ht="15.75" customHeight="1" x14ac:dyDescent="0.25">
      <c r="A386" s="3">
        <f t="shared" si="17"/>
        <v>1</v>
      </c>
      <c r="B386" s="3" t="str">
        <f t="shared" si="22"/>
        <v/>
      </c>
      <c r="C386" s="3">
        <f t="shared" si="24"/>
        <v>1</v>
      </c>
      <c r="D386" s="4"/>
      <c r="E386" s="6"/>
      <c r="F386" s="3" t="e">
        <f t="array" ref="F386">INDEX(Establishment!B$2:B$1042,MATCH($E386,Establishment!$A$2:$A$1042,0))</f>
        <v>#N/A</v>
      </c>
      <c r="G386" s="3" t="e">
        <f t="array" ref="G386">INDEX(Establishment!C$2:C$1042,MATCH($E386,Establishment!$A$2:$A$1042,0))</f>
        <v>#N/A</v>
      </c>
      <c r="H386" s="3"/>
      <c r="I386" s="5"/>
      <c r="J386" s="3"/>
      <c r="K386" s="3"/>
      <c r="L386" s="5"/>
      <c r="M386" s="5">
        <f t="shared" si="25"/>
        <v>0</v>
      </c>
      <c r="N386" s="5">
        <f t="shared" si="26"/>
        <v>0</v>
      </c>
      <c r="O386" s="3" t="s">
        <v>20</v>
      </c>
      <c r="P386" s="3" t="str">
        <f t="array" ref="P386">INDEX(Items!B$2:B$1090,MATCH($O386,Items!$A$2:$A$1090,0))</f>
        <v xml:space="preserve"> </v>
      </c>
      <c r="Q386" s="3" t="str">
        <f t="array" ref="Q386">INDEX(Items!C$2:C$1090,MATCH($O386,Items!$A$2:$A$1090,0))</f>
        <v xml:space="preserve"> </v>
      </c>
      <c r="R386" s="3" t="str">
        <f t="array" ref="R386">INDEX(Items!D$2:D$1090,MATCH($O386,Items!$A$2:$A$1090,0))</f>
        <v xml:space="preserve"> </v>
      </c>
      <c r="S386" s="3"/>
    </row>
    <row r="387" spans="1:19" ht="15.75" customHeight="1" x14ac:dyDescent="0.25">
      <c r="A387" s="3">
        <f t="shared" si="17"/>
        <v>1</v>
      </c>
      <c r="B387" s="3" t="str">
        <f t="shared" si="22"/>
        <v/>
      </c>
      <c r="C387" s="3">
        <f t="shared" si="24"/>
        <v>1</v>
      </c>
      <c r="D387" s="4"/>
      <c r="E387" s="6"/>
      <c r="F387" s="3" t="e">
        <f t="array" ref="F387">INDEX(Establishment!B$2:B$1042,MATCH($E387,Establishment!$A$2:$A$1042,0))</f>
        <v>#N/A</v>
      </c>
      <c r="G387" s="3" t="e">
        <f t="array" ref="G387">INDEX(Establishment!C$2:C$1042,MATCH($E387,Establishment!$A$2:$A$1042,0))</f>
        <v>#N/A</v>
      </c>
      <c r="H387" s="3"/>
      <c r="I387" s="5"/>
      <c r="J387" s="3"/>
      <c r="K387" s="3"/>
      <c r="L387" s="5"/>
      <c r="M387" s="5">
        <f t="shared" si="25"/>
        <v>0</v>
      </c>
      <c r="N387" s="5">
        <f t="shared" si="26"/>
        <v>0</v>
      </c>
      <c r="O387" s="3" t="s">
        <v>20</v>
      </c>
      <c r="P387" s="3" t="str">
        <f t="array" ref="P387">INDEX(Items!B$2:B$1090,MATCH($O387,Items!$A$2:$A$1090,0))</f>
        <v xml:space="preserve"> </v>
      </c>
      <c r="Q387" s="3" t="str">
        <f t="array" ref="Q387">INDEX(Items!C$2:C$1090,MATCH($O387,Items!$A$2:$A$1090,0))</f>
        <v xml:space="preserve"> </v>
      </c>
      <c r="R387" s="3" t="str">
        <f t="array" ref="R387">INDEX(Items!D$2:D$1090,MATCH($O387,Items!$A$2:$A$1090,0))</f>
        <v xml:space="preserve"> </v>
      </c>
      <c r="S387" s="3"/>
    </row>
    <row r="388" spans="1:19" ht="15.75" customHeight="1" x14ac:dyDescent="0.25">
      <c r="A388" s="3">
        <f t="shared" si="17"/>
        <v>1</v>
      </c>
      <c r="B388" s="3" t="str">
        <f t="shared" si="22"/>
        <v/>
      </c>
      <c r="C388" s="3">
        <f t="shared" si="24"/>
        <v>1</v>
      </c>
      <c r="D388" s="4"/>
      <c r="E388" s="6"/>
      <c r="F388" s="3" t="e">
        <f t="array" ref="F388">INDEX(Establishment!B$2:B$1042,MATCH($E388,Establishment!$A$2:$A$1042,0))</f>
        <v>#N/A</v>
      </c>
      <c r="G388" s="3" t="e">
        <f t="array" ref="G388">INDEX(Establishment!C$2:C$1042,MATCH($E388,Establishment!$A$2:$A$1042,0))</f>
        <v>#N/A</v>
      </c>
      <c r="H388" s="3"/>
      <c r="I388" s="5"/>
      <c r="J388" s="3"/>
      <c r="K388" s="3"/>
      <c r="L388" s="5"/>
      <c r="M388" s="5">
        <f t="shared" si="25"/>
        <v>0</v>
      </c>
      <c r="N388" s="5">
        <f t="shared" si="26"/>
        <v>0</v>
      </c>
      <c r="O388" s="3" t="s">
        <v>20</v>
      </c>
      <c r="P388" s="3" t="str">
        <f t="array" ref="P388">INDEX(Items!B$2:B$1090,MATCH($O388,Items!$A$2:$A$1090,0))</f>
        <v xml:space="preserve"> </v>
      </c>
      <c r="Q388" s="3" t="str">
        <f t="array" ref="Q388">INDEX(Items!C$2:C$1090,MATCH($O388,Items!$A$2:$A$1090,0))</f>
        <v xml:space="preserve"> </v>
      </c>
      <c r="R388" s="3" t="str">
        <f t="array" ref="R388">INDEX(Items!D$2:D$1090,MATCH($O388,Items!$A$2:$A$1090,0))</f>
        <v xml:space="preserve"> </v>
      </c>
      <c r="S388" s="3"/>
    </row>
    <row r="389" spans="1:19" ht="15.75" customHeight="1" x14ac:dyDescent="0.25">
      <c r="A389" s="3">
        <f t="shared" si="17"/>
        <v>1</v>
      </c>
      <c r="B389" s="3" t="str">
        <f t="shared" si="22"/>
        <v/>
      </c>
      <c r="C389" s="3">
        <f t="shared" si="24"/>
        <v>1</v>
      </c>
      <c r="D389" s="4"/>
      <c r="E389" s="6"/>
      <c r="F389" s="3" t="e">
        <f t="array" ref="F389">INDEX(Establishment!B$2:B$1042,MATCH($E389,Establishment!$A$2:$A$1042,0))</f>
        <v>#N/A</v>
      </c>
      <c r="G389" s="3" t="e">
        <f t="array" ref="G389">INDEX(Establishment!C$2:C$1042,MATCH($E389,Establishment!$A$2:$A$1042,0))</f>
        <v>#N/A</v>
      </c>
      <c r="H389" s="3"/>
      <c r="I389" s="5"/>
      <c r="J389" s="3"/>
      <c r="K389" s="3"/>
      <c r="L389" s="5"/>
      <c r="M389" s="5">
        <f t="shared" si="25"/>
        <v>0</v>
      </c>
      <c r="N389" s="5">
        <f t="shared" si="26"/>
        <v>0</v>
      </c>
      <c r="O389" s="3" t="s">
        <v>20</v>
      </c>
      <c r="P389" s="3" t="str">
        <f t="array" ref="P389">INDEX(Items!B$2:B$1090,MATCH($O389,Items!$A$2:$A$1090,0))</f>
        <v xml:space="preserve"> </v>
      </c>
      <c r="Q389" s="3" t="str">
        <f t="array" ref="Q389">INDEX(Items!C$2:C$1090,MATCH($O389,Items!$A$2:$A$1090,0))</f>
        <v xml:space="preserve"> </v>
      </c>
      <c r="R389" s="3" t="str">
        <f t="array" ref="R389">INDEX(Items!D$2:D$1090,MATCH($O389,Items!$A$2:$A$1090,0))</f>
        <v xml:space="preserve"> </v>
      </c>
      <c r="S389" s="3"/>
    </row>
    <row r="390" spans="1:19" ht="15.75" customHeight="1" x14ac:dyDescent="0.25">
      <c r="A390" s="3">
        <f t="shared" si="17"/>
        <v>1</v>
      </c>
      <c r="B390" s="3" t="str">
        <f t="shared" si="22"/>
        <v/>
      </c>
      <c r="C390" s="3">
        <f t="shared" si="24"/>
        <v>1</v>
      </c>
      <c r="D390" s="4"/>
      <c r="E390" s="6"/>
      <c r="F390" s="3" t="e">
        <f t="array" ref="F390">INDEX(Establishment!B$2:B$1042,MATCH($E390,Establishment!$A$2:$A$1042,0))</f>
        <v>#N/A</v>
      </c>
      <c r="G390" s="3" t="e">
        <f t="array" ref="G390">INDEX(Establishment!C$2:C$1042,MATCH($E390,Establishment!$A$2:$A$1042,0))</f>
        <v>#N/A</v>
      </c>
      <c r="H390" s="3"/>
      <c r="I390" s="5"/>
      <c r="J390" s="3"/>
      <c r="K390" s="3"/>
      <c r="L390" s="5"/>
      <c r="M390" s="5">
        <f t="shared" si="25"/>
        <v>0</v>
      </c>
      <c r="N390" s="5">
        <f t="shared" si="26"/>
        <v>0</v>
      </c>
      <c r="O390" s="3" t="s">
        <v>20</v>
      </c>
      <c r="P390" s="3" t="str">
        <f t="array" ref="P390">INDEX(Items!B$2:B$1090,MATCH($O390,Items!$A$2:$A$1090,0))</f>
        <v xml:space="preserve"> </v>
      </c>
      <c r="Q390" s="3" t="str">
        <f t="array" ref="Q390">INDEX(Items!C$2:C$1090,MATCH($O390,Items!$A$2:$A$1090,0))</f>
        <v xml:space="preserve"> </v>
      </c>
      <c r="R390" s="3" t="str">
        <f t="array" ref="R390">INDEX(Items!D$2:D$1090,MATCH($O390,Items!$A$2:$A$1090,0))</f>
        <v xml:space="preserve"> </v>
      </c>
      <c r="S390" s="3"/>
    </row>
    <row r="391" spans="1:19" ht="15.75" customHeight="1" x14ac:dyDescent="0.25">
      <c r="A391" s="3">
        <f t="shared" si="17"/>
        <v>1</v>
      </c>
      <c r="B391" s="3" t="str">
        <f t="shared" si="22"/>
        <v/>
      </c>
      <c r="C391" s="3">
        <f t="shared" si="24"/>
        <v>1</v>
      </c>
      <c r="D391" s="4"/>
      <c r="E391" s="6"/>
      <c r="F391" s="3" t="e">
        <f t="array" ref="F391">INDEX(Establishment!B$2:B$1042,MATCH($E391,Establishment!$A$2:$A$1042,0))</f>
        <v>#N/A</v>
      </c>
      <c r="G391" s="3" t="e">
        <f t="array" ref="G391">INDEX(Establishment!C$2:C$1042,MATCH($E391,Establishment!$A$2:$A$1042,0))</f>
        <v>#N/A</v>
      </c>
      <c r="H391" s="3"/>
      <c r="I391" s="5"/>
      <c r="J391" s="3"/>
      <c r="K391" s="3"/>
      <c r="L391" s="5"/>
      <c r="M391" s="5">
        <f t="shared" si="25"/>
        <v>0</v>
      </c>
      <c r="N391" s="5">
        <f t="shared" si="26"/>
        <v>0</v>
      </c>
      <c r="O391" s="3" t="s">
        <v>20</v>
      </c>
      <c r="P391" s="3" t="str">
        <f t="array" ref="P391">INDEX(Items!B$2:B$1090,MATCH($O391,Items!$A$2:$A$1090,0))</f>
        <v xml:space="preserve"> </v>
      </c>
      <c r="Q391" s="3" t="str">
        <f t="array" ref="Q391">INDEX(Items!C$2:C$1090,MATCH($O391,Items!$A$2:$A$1090,0))</f>
        <v xml:space="preserve"> </v>
      </c>
      <c r="R391" s="3" t="str">
        <f t="array" ref="R391">INDEX(Items!D$2:D$1090,MATCH($O391,Items!$A$2:$A$1090,0))</f>
        <v xml:space="preserve"> </v>
      </c>
      <c r="S391" s="3"/>
    </row>
    <row r="392" spans="1:19" ht="15.75" customHeight="1" x14ac:dyDescent="0.25">
      <c r="A392" s="3">
        <f t="shared" si="17"/>
        <v>1</v>
      </c>
      <c r="B392" s="3" t="str">
        <f t="shared" si="22"/>
        <v/>
      </c>
      <c r="C392" s="3">
        <f t="shared" si="24"/>
        <v>1</v>
      </c>
      <c r="D392" s="4"/>
      <c r="E392" s="6"/>
      <c r="F392" s="3" t="e">
        <f t="array" ref="F392">INDEX(Establishment!B$2:B$1042,MATCH($E392,Establishment!$A$2:$A$1042,0))</f>
        <v>#N/A</v>
      </c>
      <c r="G392" s="3" t="e">
        <f t="array" ref="G392">INDEX(Establishment!C$2:C$1042,MATCH($E392,Establishment!$A$2:$A$1042,0))</f>
        <v>#N/A</v>
      </c>
      <c r="H392" s="3"/>
      <c r="I392" s="5"/>
      <c r="J392" s="3"/>
      <c r="K392" s="3"/>
      <c r="L392" s="5"/>
      <c r="M392" s="5">
        <f t="shared" si="25"/>
        <v>0</v>
      </c>
      <c r="N392" s="5">
        <f t="shared" si="26"/>
        <v>0</v>
      </c>
      <c r="O392" s="3" t="s">
        <v>20</v>
      </c>
      <c r="P392" s="3" t="str">
        <f t="array" ref="P392">INDEX(Items!B$2:B$1090,MATCH($O392,Items!$A$2:$A$1090,0))</f>
        <v xml:space="preserve"> </v>
      </c>
      <c r="Q392" s="3" t="str">
        <f t="array" ref="Q392">INDEX(Items!C$2:C$1090,MATCH($O392,Items!$A$2:$A$1090,0))</f>
        <v xml:space="preserve"> </v>
      </c>
      <c r="R392" s="3" t="str">
        <f t="array" ref="R392">INDEX(Items!D$2:D$1090,MATCH($O392,Items!$A$2:$A$1090,0))</f>
        <v xml:space="preserve"> </v>
      </c>
      <c r="S392" s="3"/>
    </row>
    <row r="393" spans="1:19" ht="15.75" customHeight="1" x14ac:dyDescent="0.25">
      <c r="A393" s="3">
        <f t="shared" ref="A393:A394" si="28">IF(OR(D393&lt;&gt;D392,D393=""),1,IF(NOT(AND(E393=E392,F393=F392,G393=G392)),A392+1,IF(OR(H393="",AND(H393&lt;&gt;"",H393&lt;&gt;H392,H392&lt;&gt;"")),A392,A392+1)))</f>
        <v>1</v>
      </c>
      <c r="B393" s="3" t="str">
        <f t="shared" ref="B393:B394" si="29">IF(D393&lt;&gt;"",TEXT(D393,"YYYYMMDD")&amp;CHAR(64+A393),"")</f>
        <v>20231025A</v>
      </c>
      <c r="C393" s="3">
        <f t="shared" ref="C393:C394" si="30">IF(OR(B393="",B393&lt;&gt;B392),1,C392+1)</f>
        <v>1</v>
      </c>
      <c r="D393" s="4">
        <v>45224</v>
      </c>
      <c r="E393" s="6"/>
      <c r="F393" s="3" t="e">
        <f t="array" ref="F393">INDEX(Establishment!B$2:B$1042,MATCH($E393,Establishment!$A$2:$A$1042,0))</f>
        <v>#N/A</v>
      </c>
      <c r="G393" s="3" t="e">
        <f t="array" ref="G393">INDEX(Establishment!C$2:C$1042,MATCH($E393,Establishment!$A$2:$A$1042,0))</f>
        <v>#N/A</v>
      </c>
      <c r="H393" s="3"/>
      <c r="I393" s="5"/>
      <c r="J393" s="3"/>
      <c r="K393" s="3"/>
      <c r="L393" s="5"/>
      <c r="M393" s="5">
        <f t="shared" ref="M393:M394" si="31">K393*L393</f>
        <v>0</v>
      </c>
      <c r="N393" s="5">
        <f t="shared" ref="N393:N394" si="32">IF(B393=B392,N392+M393,M393)</f>
        <v>0</v>
      </c>
      <c r="O393" s="3" t="s">
        <v>20</v>
      </c>
      <c r="P393" s="3" t="str">
        <f t="array" ref="P393">INDEX(Items!B$2:B$1090,MATCH($O393,Items!$A$2:$A$1090,0))</f>
        <v xml:space="preserve"> </v>
      </c>
      <c r="Q393" s="3" t="str">
        <f t="array" ref="Q393">INDEX(Items!C$2:C$1090,MATCH($O393,Items!$A$2:$A$1090,0))</f>
        <v xml:space="preserve"> </v>
      </c>
      <c r="R393" s="3" t="str">
        <f t="array" ref="R393">INDEX(Items!D$2:D$1090,MATCH($O393,Items!$A$2:$A$1090,0))</f>
        <v xml:space="preserve"> </v>
      </c>
      <c r="S393" s="3"/>
    </row>
    <row r="394" spans="1:19" ht="15.75" customHeight="1" x14ac:dyDescent="0.25">
      <c r="A394" s="3">
        <f t="shared" si="28"/>
        <v>1</v>
      </c>
      <c r="B394" s="3" t="str">
        <f t="shared" si="29"/>
        <v/>
      </c>
      <c r="C394" s="3">
        <f t="shared" si="30"/>
        <v>1</v>
      </c>
      <c r="D394" s="4"/>
      <c r="E394" s="6"/>
      <c r="F394" s="3" t="e">
        <f t="array" ref="F394">INDEX(Establishment!B$2:B$1042,MATCH($E394,Establishment!$A$2:$A$1042,0))</f>
        <v>#N/A</v>
      </c>
      <c r="G394" s="3" t="e">
        <f t="array" ref="G394">INDEX(Establishment!C$2:C$1042,MATCH($E394,Establishment!$A$2:$A$1042,0))</f>
        <v>#N/A</v>
      </c>
      <c r="H394" s="3"/>
      <c r="I394" s="5"/>
      <c r="J394" s="3"/>
      <c r="K394" s="3"/>
      <c r="L394" s="5"/>
      <c r="M394" s="5">
        <f t="shared" si="31"/>
        <v>0</v>
      </c>
      <c r="N394" s="5">
        <f t="shared" si="32"/>
        <v>0</v>
      </c>
      <c r="O394" s="3" t="s">
        <v>20</v>
      </c>
      <c r="P394" s="3" t="str">
        <f t="array" ref="P394">INDEX(Items!B$2:B$1090,MATCH($O394,Items!$A$2:$A$1090,0))</f>
        <v xml:space="preserve"> </v>
      </c>
      <c r="Q394" s="3" t="str">
        <f t="array" ref="Q394">INDEX(Items!C$2:C$1090,MATCH($O394,Items!$A$2:$A$1090,0))</f>
        <v xml:space="preserve"> </v>
      </c>
      <c r="R394" s="3" t="str">
        <f t="array" ref="R394">INDEX(Items!D$2:D$1090,MATCH($O394,Items!$A$2:$A$1090,0))</f>
        <v xml:space="preserve"> </v>
      </c>
      <c r="S394" s="3"/>
    </row>
    <row r="395" spans="1:19" ht="15.75" customHeight="1" x14ac:dyDescent="0.25">
      <c r="A395" s="3">
        <f t="shared" si="17"/>
        <v>1</v>
      </c>
      <c r="B395" s="3" t="str">
        <f t="shared" si="22"/>
        <v/>
      </c>
      <c r="C395" s="3">
        <f t="shared" si="24"/>
        <v>1</v>
      </c>
      <c r="D395" s="4"/>
      <c r="E395" s="6"/>
      <c r="F395" s="3" t="e">
        <f t="array" ref="F395">INDEX(Establishment!B$2:B$1042,MATCH($E395,Establishment!$A$2:$A$1042,0))</f>
        <v>#N/A</v>
      </c>
      <c r="G395" s="3" t="e">
        <f t="array" ref="G395">INDEX(Establishment!C$2:C$1042,MATCH($E395,Establishment!$A$2:$A$1042,0))</f>
        <v>#N/A</v>
      </c>
      <c r="H395" s="3"/>
      <c r="I395" s="5"/>
      <c r="J395" s="3"/>
      <c r="K395" s="3"/>
      <c r="L395" s="5"/>
      <c r="M395" s="5">
        <f t="shared" si="25"/>
        <v>0</v>
      </c>
      <c r="N395" s="5">
        <f t="shared" si="26"/>
        <v>0</v>
      </c>
      <c r="O395" s="3" t="s">
        <v>20</v>
      </c>
      <c r="P395" s="3" t="str">
        <f t="array" ref="P395">INDEX(Items!B$2:B$1090,MATCH($O395,Items!$A$2:$A$1090,0))</f>
        <v xml:space="preserve"> </v>
      </c>
      <c r="Q395" s="3" t="str">
        <f t="array" ref="Q395">INDEX(Items!C$2:C$1090,MATCH($O395,Items!$A$2:$A$1090,0))</f>
        <v xml:space="preserve"> </v>
      </c>
      <c r="R395" s="3" t="str">
        <f t="array" ref="R395">INDEX(Items!D$2:D$1090,MATCH($O395,Items!$A$2:$A$1090,0))</f>
        <v xml:space="preserve"> </v>
      </c>
      <c r="S395" s="3"/>
    </row>
    <row r="396" spans="1:19" ht="15.75" customHeight="1" x14ac:dyDescent="0.25">
      <c r="A396" s="3">
        <f t="shared" si="17"/>
        <v>1</v>
      </c>
      <c r="B396" s="3" t="str">
        <f t="shared" si="22"/>
        <v/>
      </c>
      <c r="C396" s="3">
        <f t="shared" si="24"/>
        <v>1</v>
      </c>
      <c r="D396" s="4"/>
      <c r="E396" s="6"/>
      <c r="F396" s="3" t="e">
        <f t="array" ref="F396">INDEX(Establishment!B$2:B$1042,MATCH($E396,Establishment!$A$2:$A$1042,0))</f>
        <v>#N/A</v>
      </c>
      <c r="G396" s="3" t="e">
        <f t="array" ref="G396">INDEX(Establishment!C$2:C$1042,MATCH($E396,Establishment!$A$2:$A$1042,0))</f>
        <v>#N/A</v>
      </c>
      <c r="H396" s="3"/>
      <c r="I396" s="5"/>
      <c r="J396" s="3"/>
      <c r="K396" s="3"/>
      <c r="L396" s="5"/>
      <c r="M396" s="5">
        <f t="shared" si="25"/>
        <v>0</v>
      </c>
      <c r="N396" s="5">
        <f t="shared" si="26"/>
        <v>0</v>
      </c>
      <c r="O396" s="3" t="s">
        <v>20</v>
      </c>
      <c r="P396" s="3" t="str">
        <f t="array" ref="P396">INDEX(Items!B$2:B$1090,MATCH($O396,Items!$A$2:$A$1090,0))</f>
        <v xml:space="preserve"> </v>
      </c>
      <c r="Q396" s="3" t="str">
        <f t="array" ref="Q396">INDEX(Items!C$2:C$1090,MATCH($O396,Items!$A$2:$A$1090,0))</f>
        <v xml:space="preserve"> </v>
      </c>
      <c r="R396" s="3" t="str">
        <f t="array" ref="R396">INDEX(Items!D$2:D$1090,MATCH($O396,Items!$A$2:$A$1090,0))</f>
        <v xml:space="preserve"> </v>
      </c>
      <c r="S396" s="3"/>
    </row>
    <row r="397" spans="1:19" ht="15.75" customHeight="1" x14ac:dyDescent="0.25">
      <c r="A397" s="3">
        <f t="shared" si="17"/>
        <v>1</v>
      </c>
      <c r="B397" s="3" t="str">
        <f t="shared" si="22"/>
        <v/>
      </c>
      <c r="C397" s="3">
        <f t="shared" si="24"/>
        <v>1</v>
      </c>
      <c r="D397" s="4"/>
      <c r="E397" s="6"/>
      <c r="F397" s="3" t="e">
        <f t="array" ref="F397">INDEX(Establishment!B$2:B$1042,MATCH($E397,Establishment!$A$2:$A$1042,0))</f>
        <v>#N/A</v>
      </c>
      <c r="G397" s="3" t="e">
        <f t="array" ref="G397">INDEX(Establishment!C$2:C$1042,MATCH($E397,Establishment!$A$2:$A$1042,0))</f>
        <v>#N/A</v>
      </c>
      <c r="H397" s="3"/>
      <c r="I397" s="5"/>
      <c r="J397" s="3"/>
      <c r="K397" s="3"/>
      <c r="L397" s="5"/>
      <c r="M397" s="5">
        <f t="shared" si="25"/>
        <v>0</v>
      </c>
      <c r="N397" s="5">
        <f t="shared" si="26"/>
        <v>0</v>
      </c>
      <c r="O397" s="3" t="s">
        <v>20</v>
      </c>
      <c r="P397" s="3" t="str">
        <f t="array" ref="P397">INDEX(Items!B$2:B$1090,MATCH($O397,Items!$A$2:$A$1090,0))</f>
        <v xml:space="preserve"> </v>
      </c>
      <c r="Q397" s="3" t="str">
        <f t="array" ref="Q397">INDEX(Items!C$2:C$1090,MATCH($O397,Items!$A$2:$A$1090,0))</f>
        <v xml:space="preserve"> </v>
      </c>
      <c r="R397" s="3" t="str">
        <f t="array" ref="R397">INDEX(Items!D$2:D$1090,MATCH($O397,Items!$A$2:$A$1090,0))</f>
        <v xml:space="preserve"> </v>
      </c>
      <c r="S397" s="3"/>
    </row>
    <row r="398" spans="1:19" ht="15.75" customHeight="1" x14ac:dyDescent="0.25">
      <c r="A398" s="3">
        <f t="shared" si="17"/>
        <v>1</v>
      </c>
      <c r="B398" s="3" t="str">
        <f t="shared" si="22"/>
        <v/>
      </c>
      <c r="C398" s="3">
        <f t="shared" si="24"/>
        <v>1</v>
      </c>
      <c r="D398" s="4"/>
      <c r="E398" s="6"/>
      <c r="F398" s="3" t="e">
        <f t="array" ref="F398">INDEX(Establishment!B$2:B$1042,MATCH($E398,Establishment!$A$2:$A$1042,0))</f>
        <v>#N/A</v>
      </c>
      <c r="G398" s="3" t="e">
        <f t="array" ref="G398">INDEX(Establishment!C$2:C$1042,MATCH($E398,Establishment!$A$2:$A$1042,0))</f>
        <v>#N/A</v>
      </c>
      <c r="H398" s="3"/>
      <c r="I398" s="5"/>
      <c r="J398" s="3"/>
      <c r="K398" s="3"/>
      <c r="L398" s="5"/>
      <c r="M398" s="5">
        <f t="shared" si="25"/>
        <v>0</v>
      </c>
      <c r="N398" s="5">
        <f t="shared" si="26"/>
        <v>0</v>
      </c>
      <c r="O398" s="3" t="s">
        <v>20</v>
      </c>
      <c r="P398" s="3" t="str">
        <f t="array" ref="P398">INDEX(Items!B$2:B$1090,MATCH($O398,Items!$A$2:$A$1090,0))</f>
        <v xml:space="preserve"> </v>
      </c>
      <c r="Q398" s="3" t="str">
        <f t="array" ref="Q398">INDEX(Items!C$2:C$1090,MATCH($O398,Items!$A$2:$A$1090,0))</f>
        <v xml:space="preserve"> </v>
      </c>
      <c r="R398" s="3" t="str">
        <f t="array" ref="R398">INDEX(Items!D$2:D$1090,MATCH($O398,Items!$A$2:$A$1090,0))</f>
        <v xml:space="preserve"> </v>
      </c>
      <c r="S398" s="3"/>
    </row>
    <row r="399" spans="1:19" ht="15.75" customHeight="1" x14ac:dyDescent="0.25">
      <c r="A399" s="3">
        <f t="shared" si="17"/>
        <v>1</v>
      </c>
      <c r="B399" s="3" t="str">
        <f t="shared" si="22"/>
        <v/>
      </c>
      <c r="C399" s="3">
        <f t="shared" si="24"/>
        <v>1</v>
      </c>
      <c r="D399" s="4"/>
      <c r="E399" s="6"/>
      <c r="F399" s="3" t="e">
        <f t="array" ref="F399">INDEX(Establishment!B$2:B$1042,MATCH($E399,Establishment!$A$2:$A$1042,0))</f>
        <v>#N/A</v>
      </c>
      <c r="G399" s="3" t="e">
        <f t="array" ref="G399">INDEX(Establishment!C$2:C$1042,MATCH($E399,Establishment!$A$2:$A$1042,0))</f>
        <v>#N/A</v>
      </c>
      <c r="H399" s="3"/>
      <c r="I399" s="5"/>
      <c r="J399" s="3"/>
      <c r="K399" s="3"/>
      <c r="L399" s="5"/>
      <c r="M399" s="5">
        <f t="shared" si="25"/>
        <v>0</v>
      </c>
      <c r="N399" s="5">
        <f t="shared" si="26"/>
        <v>0</v>
      </c>
      <c r="O399" s="3" t="s">
        <v>20</v>
      </c>
      <c r="P399" s="3" t="str">
        <f t="array" ref="P399">INDEX(Items!B$2:B$1090,MATCH($O399,Items!$A$2:$A$1090,0))</f>
        <v xml:space="preserve"> </v>
      </c>
      <c r="Q399" s="3" t="str">
        <f t="array" ref="Q399">INDEX(Items!C$2:C$1090,MATCH($O399,Items!$A$2:$A$1090,0))</f>
        <v xml:space="preserve"> </v>
      </c>
      <c r="R399" s="3" t="str">
        <f t="array" ref="R399">INDEX(Items!D$2:D$1090,MATCH($O399,Items!$A$2:$A$1090,0))</f>
        <v xml:space="preserve"> </v>
      </c>
      <c r="S399" s="3"/>
    </row>
    <row r="400" spans="1:19" ht="15.75" customHeight="1" x14ac:dyDescent="0.25">
      <c r="A400" s="3">
        <f t="shared" si="17"/>
        <v>1</v>
      </c>
      <c r="B400" s="3" t="str">
        <f t="shared" si="22"/>
        <v/>
      </c>
      <c r="C400" s="3">
        <f t="shared" si="24"/>
        <v>1</v>
      </c>
      <c r="D400" s="4"/>
      <c r="E400" s="6"/>
      <c r="F400" s="3" t="e">
        <f t="array" ref="F400">INDEX(Establishment!B$2:B$1042,MATCH($E400,Establishment!$A$2:$A$1042,0))</f>
        <v>#N/A</v>
      </c>
      <c r="G400" s="3" t="e">
        <f t="array" ref="G400">INDEX(Establishment!C$2:C$1042,MATCH($E400,Establishment!$A$2:$A$1042,0))</f>
        <v>#N/A</v>
      </c>
      <c r="H400" s="3"/>
      <c r="I400" s="5"/>
      <c r="J400" s="3"/>
      <c r="K400" s="3"/>
      <c r="L400" s="5"/>
      <c r="M400" s="5">
        <f t="shared" si="25"/>
        <v>0</v>
      </c>
      <c r="N400" s="5">
        <f t="shared" si="26"/>
        <v>0</v>
      </c>
      <c r="O400" s="3" t="s">
        <v>20</v>
      </c>
      <c r="P400" s="3" t="str">
        <f t="array" ref="P400">INDEX(Items!B$2:B$1090,MATCH($O400,Items!$A$2:$A$1090,0))</f>
        <v xml:space="preserve"> </v>
      </c>
      <c r="Q400" s="3" t="str">
        <f t="array" ref="Q400">INDEX(Items!C$2:C$1090,MATCH($O400,Items!$A$2:$A$1090,0))</f>
        <v xml:space="preserve"> </v>
      </c>
      <c r="R400" s="3" t="str">
        <f t="array" ref="R400">INDEX(Items!D$2:D$1090,MATCH($O400,Items!$A$2:$A$1090,0))</f>
        <v xml:space="preserve"> </v>
      </c>
      <c r="S400" s="3"/>
    </row>
    <row r="401" spans="1:19" ht="15.75" customHeight="1" x14ac:dyDescent="0.25">
      <c r="A401" s="3">
        <f t="shared" si="17"/>
        <v>1</v>
      </c>
      <c r="B401" s="3" t="str">
        <f t="shared" si="22"/>
        <v/>
      </c>
      <c r="C401" s="3">
        <f t="shared" si="24"/>
        <v>1</v>
      </c>
      <c r="D401" s="4"/>
      <c r="E401" s="6"/>
      <c r="F401" s="3" t="e">
        <f t="array" ref="F401">INDEX(Establishment!B$2:B$1042,MATCH($E401,Establishment!$A$2:$A$1042,0))</f>
        <v>#N/A</v>
      </c>
      <c r="G401" s="3" t="e">
        <f t="array" ref="G401">INDEX(Establishment!C$2:C$1042,MATCH($E401,Establishment!$A$2:$A$1042,0))</f>
        <v>#N/A</v>
      </c>
      <c r="H401" s="3"/>
      <c r="I401" s="5"/>
      <c r="J401" s="3"/>
      <c r="K401" s="3"/>
      <c r="L401" s="5"/>
      <c r="M401" s="5">
        <f t="shared" si="25"/>
        <v>0</v>
      </c>
      <c r="N401" s="5">
        <f t="shared" si="26"/>
        <v>0</v>
      </c>
      <c r="O401" s="3" t="s">
        <v>20</v>
      </c>
      <c r="P401" s="3" t="str">
        <f t="array" ref="P401">INDEX(Items!B$2:B$1090,MATCH($O401,Items!$A$2:$A$1090,0))</f>
        <v xml:space="preserve"> </v>
      </c>
      <c r="Q401" s="3" t="str">
        <f t="array" ref="Q401">INDEX(Items!C$2:C$1090,MATCH($O401,Items!$A$2:$A$1090,0))</f>
        <v xml:space="preserve"> </v>
      </c>
      <c r="R401" s="3" t="str">
        <f t="array" ref="R401">INDEX(Items!D$2:D$1090,MATCH($O401,Items!$A$2:$A$1090,0))</f>
        <v xml:space="preserve"> </v>
      </c>
      <c r="S401" s="3"/>
    </row>
    <row r="402" spans="1:19" ht="15.75" customHeight="1" x14ac:dyDescent="0.25">
      <c r="A402" s="3">
        <f t="shared" si="17"/>
        <v>1</v>
      </c>
      <c r="B402" s="3" t="str">
        <f t="shared" si="22"/>
        <v/>
      </c>
      <c r="C402" s="3">
        <f t="shared" si="24"/>
        <v>1</v>
      </c>
      <c r="D402" s="4"/>
      <c r="E402" s="6"/>
      <c r="F402" s="3" t="e">
        <f t="array" ref="F402">INDEX(Establishment!B$2:B$1042,MATCH($E402,Establishment!$A$2:$A$1042,0))</f>
        <v>#N/A</v>
      </c>
      <c r="G402" s="3" t="e">
        <f t="array" ref="G402">INDEX(Establishment!C$2:C$1042,MATCH($E402,Establishment!$A$2:$A$1042,0))</f>
        <v>#N/A</v>
      </c>
      <c r="H402" s="3"/>
      <c r="I402" s="5"/>
      <c r="J402" s="3"/>
      <c r="K402" s="3"/>
      <c r="L402" s="5"/>
      <c r="M402" s="5">
        <f t="shared" si="25"/>
        <v>0</v>
      </c>
      <c r="N402" s="5">
        <f t="shared" si="26"/>
        <v>0</v>
      </c>
      <c r="O402" s="3" t="s">
        <v>20</v>
      </c>
      <c r="P402" s="3" t="str">
        <f t="array" ref="P402">INDEX(Items!B$2:B$1090,MATCH($O402,Items!$A$2:$A$1090,0))</f>
        <v xml:space="preserve"> </v>
      </c>
      <c r="Q402" s="3" t="str">
        <f t="array" ref="Q402">INDEX(Items!C$2:C$1090,MATCH($O402,Items!$A$2:$A$1090,0))</f>
        <v xml:space="preserve"> </v>
      </c>
      <c r="R402" s="3" t="str">
        <f t="array" ref="R402">INDEX(Items!D$2:D$1090,MATCH($O402,Items!$A$2:$A$1090,0))</f>
        <v xml:space="preserve"> </v>
      </c>
      <c r="S402" s="3"/>
    </row>
    <row r="403" spans="1:19" ht="15.75" customHeight="1" x14ac:dyDescent="0.25">
      <c r="A403" s="3">
        <f t="shared" si="17"/>
        <v>1</v>
      </c>
      <c r="B403" s="3" t="str">
        <f t="shared" si="22"/>
        <v/>
      </c>
      <c r="C403" s="3">
        <f t="shared" si="24"/>
        <v>1</v>
      </c>
      <c r="D403" s="4"/>
      <c r="E403" s="6"/>
      <c r="F403" s="3" t="e">
        <f t="array" ref="F403">INDEX(Establishment!B$2:B$1042,MATCH($E403,Establishment!$A$2:$A$1042,0))</f>
        <v>#N/A</v>
      </c>
      <c r="G403" s="3" t="e">
        <f t="array" ref="G403">INDEX(Establishment!C$2:C$1042,MATCH($E403,Establishment!$A$2:$A$1042,0))</f>
        <v>#N/A</v>
      </c>
      <c r="H403" s="3"/>
      <c r="I403" s="5"/>
      <c r="J403" s="3"/>
      <c r="K403" s="3"/>
      <c r="L403" s="5"/>
      <c r="M403" s="5">
        <f t="shared" si="25"/>
        <v>0</v>
      </c>
      <c r="N403" s="5">
        <f t="shared" si="26"/>
        <v>0</v>
      </c>
      <c r="O403" s="3" t="s">
        <v>20</v>
      </c>
      <c r="P403" s="3" t="str">
        <f t="array" ref="P403">INDEX(Items!B$2:B$1090,MATCH($O403,Items!$A$2:$A$1090,0))</f>
        <v xml:space="preserve"> </v>
      </c>
      <c r="Q403" s="3" t="str">
        <f t="array" ref="Q403">INDEX(Items!C$2:C$1090,MATCH($O403,Items!$A$2:$A$1090,0))</f>
        <v xml:space="preserve"> </v>
      </c>
      <c r="R403" s="3" t="str">
        <f t="array" ref="R403">INDEX(Items!D$2:D$1090,MATCH($O403,Items!$A$2:$A$1090,0))</f>
        <v xml:space="preserve"> </v>
      </c>
      <c r="S403" s="3"/>
    </row>
    <row r="404" spans="1:19" ht="15.75" customHeight="1" x14ac:dyDescent="0.25">
      <c r="A404" s="3">
        <f t="shared" si="17"/>
        <v>1</v>
      </c>
      <c r="B404" s="3" t="str">
        <f t="shared" si="22"/>
        <v/>
      </c>
      <c r="C404" s="3">
        <f t="shared" si="24"/>
        <v>1</v>
      </c>
      <c r="D404" s="4"/>
      <c r="E404" s="6"/>
      <c r="F404" s="3" t="e">
        <f t="array" ref="F404">INDEX(Establishment!B$2:B$1042,MATCH($E404,Establishment!$A$2:$A$1042,0))</f>
        <v>#N/A</v>
      </c>
      <c r="G404" s="3" t="e">
        <f t="array" ref="G404">INDEX(Establishment!C$2:C$1042,MATCH($E404,Establishment!$A$2:$A$1042,0))</f>
        <v>#N/A</v>
      </c>
      <c r="H404" s="3"/>
      <c r="I404" s="5"/>
      <c r="J404" s="3"/>
      <c r="K404" s="3"/>
      <c r="L404" s="5"/>
      <c r="M404" s="5">
        <f t="shared" si="25"/>
        <v>0</v>
      </c>
      <c r="N404" s="5">
        <f t="shared" si="26"/>
        <v>0</v>
      </c>
      <c r="O404" s="3" t="s">
        <v>20</v>
      </c>
      <c r="P404" s="3" t="str">
        <f t="array" ref="P404">INDEX(Items!B$2:B$1090,MATCH($O404,Items!$A$2:$A$1090,0))</f>
        <v xml:space="preserve"> </v>
      </c>
      <c r="Q404" s="3" t="str">
        <f t="array" ref="Q404">INDEX(Items!C$2:C$1090,MATCH($O404,Items!$A$2:$A$1090,0))</f>
        <v xml:space="preserve"> </v>
      </c>
      <c r="R404" s="3" t="str">
        <f t="array" ref="R404">INDEX(Items!D$2:D$1090,MATCH($O404,Items!$A$2:$A$1090,0))</f>
        <v xml:space="preserve"> </v>
      </c>
      <c r="S404" s="3"/>
    </row>
    <row r="405" spans="1:19" ht="15.75" customHeight="1" x14ac:dyDescent="0.25">
      <c r="A405" s="3">
        <f t="shared" si="17"/>
        <v>1</v>
      </c>
      <c r="B405" s="3" t="str">
        <f t="shared" si="22"/>
        <v/>
      </c>
      <c r="C405" s="3">
        <f t="shared" si="24"/>
        <v>1</v>
      </c>
      <c r="D405" s="4"/>
      <c r="E405" s="6"/>
      <c r="F405" s="3" t="e">
        <f t="array" ref="F405">INDEX(Establishment!B$2:B$1042,MATCH($E405,Establishment!$A$2:$A$1042,0))</f>
        <v>#N/A</v>
      </c>
      <c r="G405" s="3" t="e">
        <f t="array" ref="G405">INDEX(Establishment!C$2:C$1042,MATCH($E405,Establishment!$A$2:$A$1042,0))</f>
        <v>#N/A</v>
      </c>
      <c r="H405" s="3"/>
      <c r="I405" s="5"/>
      <c r="J405" s="3"/>
      <c r="K405" s="3"/>
      <c r="L405" s="5"/>
      <c r="M405" s="5">
        <f t="shared" si="25"/>
        <v>0</v>
      </c>
      <c r="N405" s="5">
        <f t="shared" si="26"/>
        <v>0</v>
      </c>
      <c r="O405" s="3" t="s">
        <v>20</v>
      </c>
      <c r="P405" s="3" t="str">
        <f t="array" ref="P405">INDEX(Items!B$2:B$1090,MATCH($O405,Items!$A$2:$A$1090,0))</f>
        <v xml:space="preserve"> </v>
      </c>
      <c r="Q405" s="3" t="str">
        <f t="array" ref="Q405">INDEX(Items!C$2:C$1090,MATCH($O405,Items!$A$2:$A$1090,0))</f>
        <v xml:space="preserve"> </v>
      </c>
      <c r="R405" s="3" t="str">
        <f t="array" ref="R405">INDEX(Items!D$2:D$1090,MATCH($O405,Items!$A$2:$A$1090,0))</f>
        <v xml:space="preserve"> </v>
      </c>
      <c r="S405" s="3"/>
    </row>
    <row r="406" spans="1:19" ht="15.75" customHeight="1" x14ac:dyDescent="0.25">
      <c r="A406" s="3">
        <f t="shared" si="17"/>
        <v>1</v>
      </c>
      <c r="B406" s="3" t="str">
        <f t="shared" si="22"/>
        <v/>
      </c>
      <c r="C406" s="3">
        <f t="shared" si="24"/>
        <v>1</v>
      </c>
      <c r="D406" s="4"/>
      <c r="E406" s="6"/>
      <c r="F406" s="3" t="e">
        <f t="array" ref="F406">INDEX(Establishment!B$2:B$1042,MATCH($E406,Establishment!$A$2:$A$1042,0))</f>
        <v>#N/A</v>
      </c>
      <c r="G406" s="3" t="e">
        <f t="array" ref="G406">INDEX(Establishment!C$2:C$1042,MATCH($E406,Establishment!$A$2:$A$1042,0))</f>
        <v>#N/A</v>
      </c>
      <c r="H406" s="3"/>
      <c r="I406" s="5"/>
      <c r="J406" s="3"/>
      <c r="K406" s="3"/>
      <c r="L406" s="5"/>
      <c r="M406" s="5">
        <f t="shared" si="25"/>
        <v>0</v>
      </c>
      <c r="N406" s="5">
        <f t="shared" si="26"/>
        <v>0</v>
      </c>
      <c r="O406" s="3" t="s">
        <v>20</v>
      </c>
      <c r="P406" s="3" t="str">
        <f t="array" ref="P406">INDEX(Items!B$2:B$1090,MATCH($O406,Items!$A$2:$A$1090,0))</f>
        <v xml:space="preserve"> </v>
      </c>
      <c r="Q406" s="3" t="str">
        <f t="array" ref="Q406">INDEX(Items!C$2:C$1090,MATCH($O406,Items!$A$2:$A$1090,0))</f>
        <v xml:space="preserve"> </v>
      </c>
      <c r="R406" s="3" t="str">
        <f t="array" ref="R406">INDEX(Items!D$2:D$1090,MATCH($O406,Items!$A$2:$A$1090,0))</f>
        <v xml:space="preserve"> </v>
      </c>
      <c r="S406" s="3"/>
    </row>
    <row r="407" spans="1:19" ht="15.75" customHeight="1" x14ac:dyDescent="0.25">
      <c r="A407" s="3">
        <f t="shared" si="17"/>
        <v>1</v>
      </c>
      <c r="B407" s="3" t="str">
        <f t="shared" si="22"/>
        <v/>
      </c>
      <c r="C407" s="3">
        <f t="shared" si="24"/>
        <v>1</v>
      </c>
      <c r="D407" s="4"/>
      <c r="E407" s="6"/>
      <c r="F407" s="3" t="e">
        <f t="array" ref="F407">INDEX(Establishment!B$2:B$1042,MATCH($E407,Establishment!$A$2:$A$1042,0))</f>
        <v>#N/A</v>
      </c>
      <c r="G407" s="3" t="e">
        <f t="array" ref="G407">INDEX(Establishment!C$2:C$1042,MATCH($E407,Establishment!$A$2:$A$1042,0))</f>
        <v>#N/A</v>
      </c>
      <c r="H407" s="3"/>
      <c r="I407" s="5"/>
      <c r="J407" s="3"/>
      <c r="K407" s="3"/>
      <c r="L407" s="5"/>
      <c r="M407" s="5">
        <f t="shared" si="25"/>
        <v>0</v>
      </c>
      <c r="N407" s="5">
        <f t="shared" si="26"/>
        <v>0</v>
      </c>
      <c r="O407" s="3" t="s">
        <v>20</v>
      </c>
      <c r="P407" s="3" t="str">
        <f t="array" ref="P407">INDEX(Items!B$2:B$1090,MATCH($O407,Items!$A$2:$A$1090,0))</f>
        <v xml:space="preserve"> </v>
      </c>
      <c r="Q407" s="3" t="str">
        <f t="array" ref="Q407">INDEX(Items!C$2:C$1090,MATCH($O407,Items!$A$2:$A$1090,0))</f>
        <v xml:space="preserve"> </v>
      </c>
      <c r="R407" s="3" t="str">
        <f t="array" ref="R407">INDEX(Items!D$2:D$1090,MATCH($O407,Items!$A$2:$A$1090,0))</f>
        <v xml:space="preserve"> </v>
      </c>
      <c r="S407" s="3"/>
    </row>
    <row r="408" spans="1:19" ht="15.75" customHeight="1" x14ac:dyDescent="0.25">
      <c r="A408" s="3">
        <f t="shared" si="17"/>
        <v>1</v>
      </c>
      <c r="B408" s="3" t="str">
        <f t="shared" si="22"/>
        <v/>
      </c>
      <c r="C408" s="3">
        <f t="shared" si="24"/>
        <v>1</v>
      </c>
      <c r="D408" s="4"/>
      <c r="E408" s="6"/>
      <c r="F408" s="3" t="e">
        <f t="array" ref="F408">INDEX(Establishment!B$2:B$1042,MATCH($E408,Establishment!$A$2:$A$1042,0))</f>
        <v>#N/A</v>
      </c>
      <c r="G408" s="3" t="e">
        <f t="array" ref="G408">INDEX(Establishment!C$2:C$1042,MATCH($E408,Establishment!$A$2:$A$1042,0))</f>
        <v>#N/A</v>
      </c>
      <c r="H408" s="3"/>
      <c r="I408" s="5"/>
      <c r="J408" s="3"/>
      <c r="K408" s="3"/>
      <c r="L408" s="5"/>
      <c r="M408" s="5">
        <f t="shared" si="25"/>
        <v>0</v>
      </c>
      <c r="N408" s="5">
        <f t="shared" si="26"/>
        <v>0</v>
      </c>
      <c r="O408" s="3" t="s">
        <v>20</v>
      </c>
      <c r="P408" s="3" t="str">
        <f t="array" ref="P408">INDEX(Items!B$2:B$1090,MATCH($O408,Items!$A$2:$A$1090,0))</f>
        <v xml:space="preserve"> </v>
      </c>
      <c r="Q408" s="3" t="str">
        <f t="array" ref="Q408">INDEX(Items!C$2:C$1090,MATCH($O408,Items!$A$2:$A$1090,0))</f>
        <v xml:space="preserve"> </v>
      </c>
      <c r="R408" s="3" t="str">
        <f t="array" ref="R408">INDEX(Items!D$2:D$1090,MATCH($O408,Items!$A$2:$A$1090,0))</f>
        <v xml:space="preserve"> </v>
      </c>
      <c r="S408" s="3"/>
    </row>
    <row r="409" spans="1:19" ht="15.75" customHeight="1" x14ac:dyDescent="0.25">
      <c r="A409" s="3">
        <f t="shared" si="17"/>
        <v>1</v>
      </c>
      <c r="B409" s="3" t="str">
        <f t="shared" si="22"/>
        <v/>
      </c>
      <c r="C409" s="3">
        <f t="shared" si="24"/>
        <v>1</v>
      </c>
      <c r="D409" s="4"/>
      <c r="E409" s="6"/>
      <c r="F409" s="3" t="e">
        <f t="array" ref="F409">INDEX(Establishment!B$2:B$1042,MATCH($E409,Establishment!$A$2:$A$1042,0))</f>
        <v>#N/A</v>
      </c>
      <c r="G409" s="3" t="e">
        <f t="array" ref="G409">INDEX(Establishment!C$2:C$1042,MATCH($E409,Establishment!$A$2:$A$1042,0))</f>
        <v>#N/A</v>
      </c>
      <c r="H409" s="3"/>
      <c r="I409" s="5"/>
      <c r="J409" s="3"/>
      <c r="K409" s="3"/>
      <c r="L409" s="5"/>
      <c r="M409" s="5">
        <f t="shared" si="25"/>
        <v>0</v>
      </c>
      <c r="N409" s="5">
        <f t="shared" si="26"/>
        <v>0</v>
      </c>
      <c r="O409" s="3" t="s">
        <v>20</v>
      </c>
      <c r="P409" s="3" t="str">
        <f t="array" ref="P409">INDEX(Items!B$2:B$1090,MATCH($O409,Items!$A$2:$A$1090,0))</f>
        <v xml:space="preserve"> </v>
      </c>
      <c r="Q409" s="3" t="str">
        <f t="array" ref="Q409">INDEX(Items!C$2:C$1090,MATCH($O409,Items!$A$2:$A$1090,0))</f>
        <v xml:space="preserve"> </v>
      </c>
      <c r="R409" s="3" t="str">
        <f t="array" ref="R409">INDEX(Items!D$2:D$1090,MATCH($O409,Items!$A$2:$A$1090,0))</f>
        <v xml:space="preserve"> </v>
      </c>
      <c r="S409" s="3"/>
    </row>
    <row r="410" spans="1:19" ht="15.75" customHeight="1" x14ac:dyDescent="0.25">
      <c r="A410" s="3">
        <f t="shared" si="17"/>
        <v>1</v>
      </c>
      <c r="B410" s="3" t="str">
        <f t="shared" si="22"/>
        <v/>
      </c>
      <c r="C410" s="3">
        <f t="shared" si="24"/>
        <v>1</v>
      </c>
      <c r="D410" s="4"/>
      <c r="E410" s="6"/>
      <c r="F410" s="3" t="e">
        <f t="array" ref="F410">INDEX(Establishment!B$2:B$1042,MATCH($E410,Establishment!$A$2:$A$1042,0))</f>
        <v>#N/A</v>
      </c>
      <c r="G410" s="3" t="e">
        <f t="array" ref="G410">INDEX(Establishment!C$2:C$1042,MATCH($E410,Establishment!$A$2:$A$1042,0))</f>
        <v>#N/A</v>
      </c>
      <c r="H410" s="3"/>
      <c r="I410" s="5"/>
      <c r="J410" s="3"/>
      <c r="K410" s="3"/>
      <c r="L410" s="5"/>
      <c r="M410" s="5">
        <f t="shared" si="25"/>
        <v>0</v>
      </c>
      <c r="N410" s="5">
        <f t="shared" si="26"/>
        <v>0</v>
      </c>
      <c r="O410" s="3" t="s">
        <v>20</v>
      </c>
      <c r="P410" s="3" t="str">
        <f t="array" ref="P410">INDEX(Items!B$2:B$1090,MATCH($O410,Items!$A$2:$A$1090,0))</f>
        <v xml:space="preserve"> </v>
      </c>
      <c r="Q410" s="3" t="str">
        <f t="array" ref="Q410">INDEX(Items!C$2:C$1090,MATCH($O410,Items!$A$2:$A$1090,0))</f>
        <v xml:space="preserve"> </v>
      </c>
      <c r="R410" s="3" t="str">
        <f t="array" ref="R410">INDEX(Items!D$2:D$1090,MATCH($O410,Items!$A$2:$A$1090,0))</f>
        <v xml:space="preserve"> </v>
      </c>
      <c r="S410" s="3"/>
    </row>
    <row r="411" spans="1:19" ht="15.75" customHeight="1" x14ac:dyDescent="0.25">
      <c r="A411" s="3">
        <f t="shared" si="17"/>
        <v>1</v>
      </c>
      <c r="B411" s="3" t="str">
        <f t="shared" si="22"/>
        <v/>
      </c>
      <c r="C411" s="3">
        <f t="shared" si="24"/>
        <v>1</v>
      </c>
      <c r="D411" s="4"/>
      <c r="E411" s="6"/>
      <c r="F411" s="3" t="e">
        <f t="array" ref="F411">INDEX(Establishment!B$2:B$1042,MATCH($E411,Establishment!$A$2:$A$1042,0))</f>
        <v>#N/A</v>
      </c>
      <c r="G411" s="3" t="e">
        <f t="array" ref="G411">INDEX(Establishment!C$2:C$1042,MATCH($E411,Establishment!$A$2:$A$1042,0))</f>
        <v>#N/A</v>
      </c>
      <c r="H411" s="3"/>
      <c r="I411" s="5"/>
      <c r="J411" s="3"/>
      <c r="K411" s="3"/>
      <c r="L411" s="5"/>
      <c r="M411" s="5">
        <f t="shared" si="25"/>
        <v>0</v>
      </c>
      <c r="N411" s="5">
        <f t="shared" si="26"/>
        <v>0</v>
      </c>
      <c r="O411" s="3" t="s">
        <v>20</v>
      </c>
      <c r="P411" s="3" t="str">
        <f t="array" ref="P411">INDEX(Items!B$2:B$1090,MATCH($O411,Items!$A$2:$A$1090,0))</f>
        <v xml:space="preserve"> </v>
      </c>
      <c r="Q411" s="3" t="str">
        <f t="array" ref="Q411">INDEX(Items!C$2:C$1090,MATCH($O411,Items!$A$2:$A$1090,0))</f>
        <v xml:space="preserve"> </v>
      </c>
      <c r="R411" s="3" t="str">
        <f t="array" ref="R411">INDEX(Items!D$2:D$1090,MATCH($O411,Items!$A$2:$A$1090,0))</f>
        <v xml:space="preserve"> </v>
      </c>
      <c r="S411" s="3"/>
    </row>
    <row r="412" spans="1:19" ht="15.75" customHeight="1" x14ac:dyDescent="0.25">
      <c r="A412" s="3">
        <f t="shared" si="17"/>
        <v>1</v>
      </c>
      <c r="B412" s="3" t="str">
        <f t="shared" si="22"/>
        <v/>
      </c>
      <c r="C412" s="3">
        <f t="shared" si="24"/>
        <v>1</v>
      </c>
      <c r="D412" s="4"/>
      <c r="E412" s="6"/>
      <c r="F412" s="3" t="e">
        <f t="array" ref="F412">INDEX(Establishment!B$2:B$1042,MATCH($E412,Establishment!$A$2:$A$1042,0))</f>
        <v>#N/A</v>
      </c>
      <c r="G412" s="3" t="e">
        <f t="array" ref="G412">INDEX(Establishment!C$2:C$1042,MATCH($E412,Establishment!$A$2:$A$1042,0))</f>
        <v>#N/A</v>
      </c>
      <c r="H412" s="3"/>
      <c r="I412" s="5"/>
      <c r="J412" s="3"/>
      <c r="K412" s="3"/>
      <c r="L412" s="5"/>
      <c r="M412" s="5">
        <f t="shared" si="25"/>
        <v>0</v>
      </c>
      <c r="N412" s="5">
        <f t="shared" si="26"/>
        <v>0</v>
      </c>
      <c r="O412" s="3" t="s">
        <v>20</v>
      </c>
      <c r="P412" s="3" t="str">
        <f t="array" ref="P412">INDEX(Items!B$2:B$1090,MATCH($O412,Items!$A$2:$A$1090,0))</f>
        <v xml:space="preserve"> </v>
      </c>
      <c r="Q412" s="3" t="str">
        <f t="array" ref="Q412">INDEX(Items!C$2:C$1090,MATCH($O412,Items!$A$2:$A$1090,0))</f>
        <v xml:space="preserve"> </v>
      </c>
      <c r="R412" s="3" t="str">
        <f t="array" ref="R412">INDEX(Items!D$2:D$1090,MATCH($O412,Items!$A$2:$A$1090,0))</f>
        <v xml:space="preserve"> </v>
      </c>
      <c r="S412" s="3"/>
    </row>
    <row r="413" spans="1:19" ht="15.75" customHeight="1" x14ac:dyDescent="0.25">
      <c r="A413" s="3">
        <f t="shared" si="17"/>
        <v>1</v>
      </c>
      <c r="B413" s="3" t="str">
        <f t="shared" si="22"/>
        <v/>
      </c>
      <c r="C413" s="3">
        <f t="shared" si="24"/>
        <v>1</v>
      </c>
      <c r="D413" s="4"/>
      <c r="E413" s="6"/>
      <c r="F413" s="3" t="e">
        <f t="array" ref="F413">INDEX(Establishment!B$2:B$1042,MATCH($E413,Establishment!$A$2:$A$1042,0))</f>
        <v>#N/A</v>
      </c>
      <c r="G413" s="3" t="e">
        <f t="array" ref="G413">INDEX(Establishment!C$2:C$1042,MATCH($E413,Establishment!$A$2:$A$1042,0))</f>
        <v>#N/A</v>
      </c>
      <c r="H413" s="3"/>
      <c r="I413" s="5"/>
      <c r="J413" s="3"/>
      <c r="K413" s="3"/>
      <c r="L413" s="5"/>
      <c r="M413" s="5">
        <f t="shared" si="25"/>
        <v>0</v>
      </c>
      <c r="N413" s="5">
        <f t="shared" si="26"/>
        <v>0</v>
      </c>
      <c r="O413" s="3" t="s">
        <v>20</v>
      </c>
      <c r="P413" s="3" t="str">
        <f t="array" ref="P413">INDEX(Items!B$2:B$1090,MATCH($O413,Items!$A$2:$A$1090,0))</f>
        <v xml:space="preserve"> </v>
      </c>
      <c r="Q413" s="3" t="str">
        <f t="array" ref="Q413">INDEX(Items!C$2:C$1090,MATCH($O413,Items!$A$2:$A$1090,0))</f>
        <v xml:space="preserve"> </v>
      </c>
      <c r="R413" s="3" t="str">
        <f t="array" ref="R413">INDEX(Items!D$2:D$1090,MATCH($O413,Items!$A$2:$A$1090,0))</f>
        <v xml:space="preserve"> </v>
      </c>
      <c r="S413" s="3"/>
    </row>
    <row r="414" spans="1:19" ht="15.75" customHeight="1" x14ac:dyDescent="0.25">
      <c r="A414" s="3">
        <f t="shared" si="17"/>
        <v>1</v>
      </c>
      <c r="B414" s="3" t="str">
        <f t="shared" si="22"/>
        <v/>
      </c>
      <c r="C414" s="3">
        <f t="shared" si="24"/>
        <v>1</v>
      </c>
      <c r="D414" s="4"/>
      <c r="E414" s="6"/>
      <c r="F414" s="3" t="e">
        <f t="array" ref="F414">INDEX(Establishment!B$2:B$1042,MATCH($E414,Establishment!$A$2:$A$1042,0))</f>
        <v>#N/A</v>
      </c>
      <c r="G414" s="3" t="e">
        <f t="array" ref="G414">INDEX(Establishment!C$2:C$1042,MATCH($E414,Establishment!$A$2:$A$1042,0))</f>
        <v>#N/A</v>
      </c>
      <c r="H414" s="3"/>
      <c r="I414" s="5"/>
      <c r="J414" s="3"/>
      <c r="K414" s="3"/>
      <c r="L414" s="5"/>
      <c r="M414" s="5">
        <f t="shared" si="25"/>
        <v>0</v>
      </c>
      <c r="N414" s="5">
        <f t="shared" si="26"/>
        <v>0</v>
      </c>
      <c r="O414" s="3" t="s">
        <v>20</v>
      </c>
      <c r="P414" s="3" t="str">
        <f t="array" ref="P414">INDEX(Items!B$2:B$1090,MATCH($O414,Items!$A$2:$A$1090,0))</f>
        <v xml:space="preserve"> </v>
      </c>
      <c r="Q414" s="3" t="str">
        <f t="array" ref="Q414">INDEX(Items!C$2:C$1090,MATCH($O414,Items!$A$2:$A$1090,0))</f>
        <v xml:space="preserve"> </v>
      </c>
      <c r="R414" s="3" t="str">
        <f t="array" ref="R414">INDEX(Items!D$2:D$1090,MATCH($O414,Items!$A$2:$A$1090,0))</f>
        <v xml:space="preserve"> </v>
      </c>
      <c r="S414" s="3"/>
    </row>
    <row r="415" spans="1:19" ht="15.75" customHeight="1" x14ac:dyDescent="0.25">
      <c r="A415" s="3">
        <f t="shared" si="17"/>
        <v>1</v>
      </c>
      <c r="B415" s="3" t="str">
        <f t="shared" si="22"/>
        <v/>
      </c>
      <c r="C415" s="3">
        <f t="shared" si="24"/>
        <v>1</v>
      </c>
      <c r="D415" s="4"/>
      <c r="E415" s="6"/>
      <c r="F415" s="3" t="e">
        <f t="array" ref="F415">INDEX(Establishment!B$2:B$1042,MATCH($E415,Establishment!$A$2:$A$1042,0))</f>
        <v>#N/A</v>
      </c>
      <c r="G415" s="3" t="e">
        <f t="array" ref="G415">INDEX(Establishment!C$2:C$1042,MATCH($E415,Establishment!$A$2:$A$1042,0))</f>
        <v>#N/A</v>
      </c>
      <c r="H415" s="3"/>
      <c r="I415" s="5"/>
      <c r="J415" s="3"/>
      <c r="K415" s="3"/>
      <c r="L415" s="5"/>
      <c r="M415" s="5">
        <f t="shared" si="25"/>
        <v>0</v>
      </c>
      <c r="N415" s="5">
        <f t="shared" si="26"/>
        <v>0</v>
      </c>
      <c r="O415" s="3" t="s">
        <v>20</v>
      </c>
      <c r="P415" s="3" t="str">
        <f t="array" ref="P415">INDEX(Items!B$2:B$1090,MATCH($O415,Items!$A$2:$A$1090,0))</f>
        <v xml:space="preserve"> </v>
      </c>
      <c r="Q415" s="3" t="str">
        <f t="array" ref="Q415">INDEX(Items!C$2:C$1090,MATCH($O415,Items!$A$2:$A$1090,0))</f>
        <v xml:space="preserve"> </v>
      </c>
      <c r="R415" s="3" t="str">
        <f t="array" ref="R415">INDEX(Items!D$2:D$1090,MATCH($O415,Items!$A$2:$A$1090,0))</f>
        <v xml:space="preserve"> </v>
      </c>
      <c r="S415" s="3"/>
    </row>
    <row r="416" spans="1:19" ht="15.75" customHeight="1" x14ac:dyDescent="0.25">
      <c r="A416" s="3">
        <f t="shared" si="17"/>
        <v>1</v>
      </c>
      <c r="B416" s="3" t="str">
        <f t="shared" si="22"/>
        <v/>
      </c>
      <c r="C416" s="3">
        <f t="shared" si="24"/>
        <v>1</v>
      </c>
      <c r="D416" s="4"/>
      <c r="E416" s="6"/>
      <c r="F416" s="3" t="e">
        <f t="array" ref="F416">INDEX(Establishment!B$2:B$1042,MATCH($E416,Establishment!$A$2:$A$1042,0))</f>
        <v>#N/A</v>
      </c>
      <c r="G416" s="3" t="e">
        <f t="array" ref="G416">INDEX(Establishment!C$2:C$1042,MATCH($E416,Establishment!$A$2:$A$1042,0))</f>
        <v>#N/A</v>
      </c>
      <c r="H416" s="3"/>
      <c r="I416" s="5"/>
      <c r="J416" s="3"/>
      <c r="K416" s="3"/>
      <c r="L416" s="5"/>
      <c r="M416" s="5">
        <f t="shared" si="25"/>
        <v>0</v>
      </c>
      <c r="N416" s="5">
        <f t="shared" si="26"/>
        <v>0</v>
      </c>
      <c r="O416" s="3" t="s">
        <v>20</v>
      </c>
      <c r="P416" s="3" t="str">
        <f t="array" ref="P416">INDEX(Items!B$2:B$1090,MATCH($O416,Items!$A$2:$A$1090,0))</f>
        <v xml:space="preserve"> </v>
      </c>
      <c r="Q416" s="3" t="str">
        <f t="array" ref="Q416">INDEX(Items!C$2:C$1090,MATCH($O416,Items!$A$2:$A$1090,0))</f>
        <v xml:space="preserve"> </v>
      </c>
      <c r="R416" s="3" t="str">
        <f t="array" ref="R416">INDEX(Items!D$2:D$1090,MATCH($O416,Items!$A$2:$A$1090,0))</f>
        <v xml:space="preserve"> </v>
      </c>
      <c r="S416" s="3"/>
    </row>
    <row r="417" spans="1:19" ht="15.75" customHeight="1" x14ac:dyDescent="0.25">
      <c r="A417" s="3">
        <f t="shared" si="17"/>
        <v>1</v>
      </c>
      <c r="B417" s="3" t="str">
        <f t="shared" si="22"/>
        <v/>
      </c>
      <c r="C417" s="3">
        <f t="shared" si="24"/>
        <v>1</v>
      </c>
      <c r="D417" s="4"/>
      <c r="E417" s="6"/>
      <c r="F417" s="3" t="e">
        <f t="array" ref="F417">INDEX(Establishment!B$2:B$1042,MATCH($E417,Establishment!$A$2:$A$1042,0))</f>
        <v>#N/A</v>
      </c>
      <c r="G417" s="3" t="e">
        <f t="array" ref="G417">INDEX(Establishment!C$2:C$1042,MATCH($E417,Establishment!$A$2:$A$1042,0))</f>
        <v>#N/A</v>
      </c>
      <c r="H417" s="3"/>
      <c r="I417" s="5"/>
      <c r="J417" s="3"/>
      <c r="K417" s="3"/>
      <c r="L417" s="5"/>
      <c r="M417" s="5">
        <f t="shared" si="25"/>
        <v>0</v>
      </c>
      <c r="N417" s="5">
        <f t="shared" si="26"/>
        <v>0</v>
      </c>
      <c r="O417" s="3" t="s">
        <v>20</v>
      </c>
      <c r="P417" s="3" t="str">
        <f t="array" ref="P417">INDEX(Items!B$2:B$1090,MATCH($O417,Items!$A$2:$A$1090,0))</f>
        <v xml:space="preserve"> </v>
      </c>
      <c r="Q417" s="3" t="str">
        <f t="array" ref="Q417">INDEX(Items!C$2:C$1090,MATCH($O417,Items!$A$2:$A$1090,0))</f>
        <v xml:space="preserve"> </v>
      </c>
      <c r="R417" s="3" t="str">
        <f t="array" ref="R417">INDEX(Items!D$2:D$1090,MATCH($O417,Items!$A$2:$A$1090,0))</f>
        <v xml:space="preserve"> </v>
      </c>
      <c r="S417" s="3"/>
    </row>
    <row r="418" spans="1:19" ht="15.75" customHeight="1" x14ac:dyDescent="0.25">
      <c r="A418" s="3">
        <f t="shared" si="17"/>
        <v>1</v>
      </c>
      <c r="B418" s="3" t="str">
        <f t="shared" si="22"/>
        <v/>
      </c>
      <c r="C418" s="3">
        <f t="shared" si="24"/>
        <v>1</v>
      </c>
      <c r="D418" s="4"/>
      <c r="E418" s="6"/>
      <c r="F418" s="3" t="e">
        <f t="array" ref="F418">INDEX(Establishment!B$2:B$1042,MATCH($E418,Establishment!$A$2:$A$1042,0))</f>
        <v>#N/A</v>
      </c>
      <c r="G418" s="3" t="e">
        <f t="array" ref="G418">INDEX(Establishment!C$2:C$1042,MATCH($E418,Establishment!$A$2:$A$1042,0))</f>
        <v>#N/A</v>
      </c>
      <c r="H418" s="3"/>
      <c r="I418" s="5"/>
      <c r="J418" s="3"/>
      <c r="K418" s="3"/>
      <c r="L418" s="5"/>
      <c r="M418" s="5">
        <f t="shared" si="25"/>
        <v>0</v>
      </c>
      <c r="N418" s="5">
        <f t="shared" si="26"/>
        <v>0</v>
      </c>
      <c r="O418" s="3" t="s">
        <v>20</v>
      </c>
      <c r="P418" s="3" t="str">
        <f t="array" ref="P418">INDEX(Items!B$2:B$1090,MATCH($O418,Items!$A$2:$A$1090,0))</f>
        <v xml:space="preserve"> </v>
      </c>
      <c r="Q418" s="3" t="str">
        <f t="array" ref="Q418">INDEX(Items!C$2:C$1090,MATCH($O418,Items!$A$2:$A$1090,0))</f>
        <v xml:space="preserve"> </v>
      </c>
      <c r="R418" s="3" t="str">
        <f t="array" ref="R418">INDEX(Items!D$2:D$1090,MATCH($O418,Items!$A$2:$A$1090,0))</f>
        <v xml:space="preserve"> </v>
      </c>
      <c r="S418" s="3"/>
    </row>
    <row r="419" spans="1:19" ht="15.75" customHeight="1" x14ac:dyDescent="0.25">
      <c r="A419" s="3">
        <f t="shared" si="17"/>
        <v>1</v>
      </c>
      <c r="B419" s="3" t="str">
        <f t="shared" si="22"/>
        <v/>
      </c>
      <c r="C419" s="3">
        <f t="shared" si="24"/>
        <v>1</v>
      </c>
      <c r="D419" s="4"/>
      <c r="E419" s="6"/>
      <c r="F419" s="3" t="e">
        <f t="array" ref="F419">INDEX(Establishment!B$2:B$1042,MATCH($E419,Establishment!$A$2:$A$1042,0))</f>
        <v>#N/A</v>
      </c>
      <c r="G419" s="3" t="e">
        <f t="array" ref="G419">INDEX(Establishment!C$2:C$1042,MATCH($E419,Establishment!$A$2:$A$1042,0))</f>
        <v>#N/A</v>
      </c>
      <c r="H419" s="3"/>
      <c r="I419" s="5"/>
      <c r="J419" s="3"/>
      <c r="K419" s="3"/>
      <c r="L419" s="5"/>
      <c r="M419" s="5">
        <f t="shared" si="25"/>
        <v>0</v>
      </c>
      <c r="N419" s="5">
        <f t="shared" si="26"/>
        <v>0</v>
      </c>
      <c r="O419" s="3" t="s">
        <v>20</v>
      </c>
      <c r="P419" s="3" t="str">
        <f t="array" ref="P419">INDEX(Items!B$2:B$1090,MATCH($O419,Items!$A$2:$A$1090,0))</f>
        <v xml:space="preserve"> </v>
      </c>
      <c r="Q419" s="3" t="str">
        <f t="array" ref="Q419">INDEX(Items!C$2:C$1090,MATCH($O419,Items!$A$2:$A$1090,0))</f>
        <v xml:space="preserve"> </v>
      </c>
      <c r="R419" s="3" t="str">
        <f t="array" ref="R419">INDEX(Items!D$2:D$1090,MATCH($O419,Items!$A$2:$A$1090,0))</f>
        <v xml:space="preserve"> </v>
      </c>
      <c r="S419" s="3"/>
    </row>
    <row r="420" spans="1:19" ht="15.75" customHeight="1" x14ac:dyDescent="0.25">
      <c r="A420" s="3">
        <f t="shared" si="17"/>
        <v>1</v>
      </c>
      <c r="B420" s="3" t="str">
        <f t="shared" si="22"/>
        <v/>
      </c>
      <c r="C420" s="3">
        <f t="shared" si="24"/>
        <v>1</v>
      </c>
      <c r="D420" s="4"/>
      <c r="E420" s="6"/>
      <c r="F420" s="3" t="e">
        <f t="array" ref="F420">INDEX(Establishment!B$2:B$1042,MATCH($E420,Establishment!$A$2:$A$1042,0))</f>
        <v>#N/A</v>
      </c>
      <c r="G420" s="3" t="e">
        <f t="array" ref="G420">INDEX(Establishment!C$2:C$1042,MATCH($E420,Establishment!$A$2:$A$1042,0))</f>
        <v>#N/A</v>
      </c>
      <c r="H420" s="3"/>
      <c r="I420" s="5"/>
      <c r="J420" s="3"/>
      <c r="K420" s="3"/>
      <c r="L420" s="5"/>
      <c r="M420" s="5">
        <f t="shared" si="25"/>
        <v>0</v>
      </c>
      <c r="N420" s="5">
        <f t="shared" si="26"/>
        <v>0</v>
      </c>
      <c r="O420" s="3" t="s">
        <v>20</v>
      </c>
      <c r="P420" s="3" t="str">
        <f t="array" ref="P420">INDEX(Items!B$2:B$1090,MATCH($O420,Items!$A$2:$A$1090,0))</f>
        <v xml:space="preserve"> </v>
      </c>
      <c r="Q420" s="3" t="str">
        <f t="array" ref="Q420">INDEX(Items!C$2:C$1090,MATCH($O420,Items!$A$2:$A$1090,0))</f>
        <v xml:space="preserve"> </v>
      </c>
      <c r="R420" s="3" t="str">
        <f t="array" ref="R420">INDEX(Items!D$2:D$1090,MATCH($O420,Items!$A$2:$A$1090,0))</f>
        <v xml:space="preserve"> </v>
      </c>
      <c r="S420" s="3"/>
    </row>
    <row r="421" spans="1:19" ht="15.75" customHeight="1" x14ac:dyDescent="0.25">
      <c r="A421" s="3">
        <f t="shared" si="17"/>
        <v>1</v>
      </c>
      <c r="B421" s="3" t="str">
        <f t="shared" si="22"/>
        <v/>
      </c>
      <c r="C421" s="3">
        <f t="shared" si="24"/>
        <v>1</v>
      </c>
      <c r="D421" s="4"/>
      <c r="E421" s="6"/>
      <c r="F421" s="3" t="e">
        <f t="array" ref="F421">INDEX(Establishment!B$2:B$1042,MATCH($E421,Establishment!$A$2:$A$1042,0))</f>
        <v>#N/A</v>
      </c>
      <c r="G421" s="3" t="e">
        <f t="array" ref="G421">INDEX(Establishment!C$2:C$1042,MATCH($E421,Establishment!$A$2:$A$1042,0))</f>
        <v>#N/A</v>
      </c>
      <c r="H421" s="3"/>
      <c r="I421" s="5"/>
      <c r="J421" s="3"/>
      <c r="K421" s="3"/>
      <c r="L421" s="5"/>
      <c r="M421" s="5">
        <f t="shared" si="25"/>
        <v>0</v>
      </c>
      <c r="N421" s="5">
        <f t="shared" si="26"/>
        <v>0</v>
      </c>
      <c r="O421" s="3" t="s">
        <v>20</v>
      </c>
      <c r="P421" s="3" t="str">
        <f t="array" ref="P421">INDEX(Items!B$2:B$1090,MATCH($O421,Items!$A$2:$A$1090,0))</f>
        <v xml:space="preserve"> </v>
      </c>
      <c r="Q421" s="3" t="str">
        <f t="array" ref="Q421">INDEX(Items!C$2:C$1090,MATCH($O421,Items!$A$2:$A$1090,0))</f>
        <v xml:space="preserve"> </v>
      </c>
      <c r="R421" s="3" t="str">
        <f t="array" ref="R421">INDEX(Items!D$2:D$1090,MATCH($O421,Items!$A$2:$A$1090,0))</f>
        <v xml:space="preserve"> </v>
      </c>
      <c r="S421" s="3"/>
    </row>
    <row r="422" spans="1:19" ht="15.75" customHeight="1" x14ac:dyDescent="0.25">
      <c r="A422" s="3">
        <f t="shared" si="17"/>
        <v>1</v>
      </c>
      <c r="B422" s="3" t="str">
        <f t="shared" si="22"/>
        <v/>
      </c>
      <c r="C422" s="3">
        <f t="shared" si="24"/>
        <v>1</v>
      </c>
      <c r="D422" s="4"/>
      <c r="E422" s="6"/>
      <c r="F422" s="3" t="e">
        <f t="array" ref="F422">INDEX(Establishment!B$2:B$1042,MATCH($E422,Establishment!$A$2:$A$1042,0))</f>
        <v>#N/A</v>
      </c>
      <c r="G422" s="3" t="e">
        <f t="array" ref="G422">INDEX(Establishment!C$2:C$1042,MATCH($E422,Establishment!$A$2:$A$1042,0))</f>
        <v>#N/A</v>
      </c>
      <c r="H422" s="3"/>
      <c r="I422" s="5"/>
      <c r="J422" s="3"/>
      <c r="K422" s="3"/>
      <c r="L422" s="5"/>
      <c r="M422" s="5">
        <f t="shared" si="25"/>
        <v>0</v>
      </c>
      <c r="N422" s="5">
        <f t="shared" si="26"/>
        <v>0</v>
      </c>
      <c r="O422" s="3" t="s">
        <v>20</v>
      </c>
      <c r="P422" s="3" t="str">
        <f t="array" ref="P422">INDEX(Items!B$2:B$1090,MATCH($O422,Items!$A$2:$A$1090,0))</f>
        <v xml:space="preserve"> </v>
      </c>
      <c r="Q422" s="3" t="str">
        <f t="array" ref="Q422">INDEX(Items!C$2:C$1090,MATCH($O422,Items!$A$2:$A$1090,0))</f>
        <v xml:space="preserve"> </v>
      </c>
      <c r="R422" s="3" t="str">
        <f t="array" ref="R422">INDEX(Items!D$2:D$1090,MATCH($O422,Items!$A$2:$A$1090,0))</f>
        <v xml:space="preserve"> </v>
      </c>
      <c r="S422" s="3"/>
    </row>
    <row r="423" spans="1:19" ht="15.75" customHeight="1" x14ac:dyDescent="0.25">
      <c r="A423" s="3">
        <f t="shared" si="17"/>
        <v>1</v>
      </c>
      <c r="B423" s="3" t="str">
        <f t="shared" si="22"/>
        <v/>
      </c>
      <c r="C423" s="3">
        <f t="shared" si="24"/>
        <v>1</v>
      </c>
      <c r="D423" s="4"/>
      <c r="E423" s="6"/>
      <c r="F423" s="3" t="e">
        <f t="array" ref="F423">INDEX(Establishment!B$2:B$1042,MATCH($E423,Establishment!$A$2:$A$1042,0))</f>
        <v>#N/A</v>
      </c>
      <c r="G423" s="3" t="e">
        <f t="array" ref="G423">INDEX(Establishment!C$2:C$1042,MATCH($E423,Establishment!$A$2:$A$1042,0))</f>
        <v>#N/A</v>
      </c>
      <c r="H423" s="3"/>
      <c r="I423" s="5"/>
      <c r="J423" s="3"/>
      <c r="K423" s="3"/>
      <c r="L423" s="5"/>
      <c r="M423" s="5">
        <f t="shared" si="25"/>
        <v>0</v>
      </c>
      <c r="N423" s="5">
        <f t="shared" si="26"/>
        <v>0</v>
      </c>
      <c r="O423" s="3" t="s">
        <v>20</v>
      </c>
      <c r="P423" s="3" t="str">
        <f t="array" ref="P423">INDEX(Items!B$2:B$1090,MATCH($O423,Items!$A$2:$A$1090,0))</f>
        <v xml:space="preserve"> </v>
      </c>
      <c r="Q423" s="3" t="str">
        <f t="array" ref="Q423">INDEX(Items!C$2:C$1090,MATCH($O423,Items!$A$2:$A$1090,0))</f>
        <v xml:space="preserve"> </v>
      </c>
      <c r="R423" s="3" t="str">
        <f t="array" ref="R423">INDEX(Items!D$2:D$1090,MATCH($O423,Items!$A$2:$A$1090,0))</f>
        <v xml:space="preserve"> </v>
      </c>
      <c r="S423" s="3"/>
    </row>
    <row r="424" spans="1:19" ht="15.75" customHeight="1" x14ac:dyDescent="0.25">
      <c r="A424" s="3">
        <f t="shared" si="17"/>
        <v>1</v>
      </c>
      <c r="B424" s="3" t="str">
        <f t="shared" si="22"/>
        <v/>
      </c>
      <c r="C424" s="3">
        <f t="shared" si="24"/>
        <v>1</v>
      </c>
      <c r="D424" s="4"/>
      <c r="E424" s="6"/>
      <c r="F424" s="3" t="e">
        <f t="array" ref="F424">INDEX(Establishment!B$2:B$1042,MATCH($E424,Establishment!$A$2:$A$1042,0))</f>
        <v>#N/A</v>
      </c>
      <c r="G424" s="3" t="e">
        <f t="array" ref="G424">INDEX(Establishment!C$2:C$1042,MATCH($E424,Establishment!$A$2:$A$1042,0))</f>
        <v>#N/A</v>
      </c>
      <c r="H424" s="3"/>
      <c r="I424" s="5"/>
      <c r="J424" s="3"/>
      <c r="K424" s="3"/>
      <c r="L424" s="5"/>
      <c r="M424" s="5">
        <f t="shared" si="25"/>
        <v>0</v>
      </c>
      <c r="N424" s="5">
        <f t="shared" si="26"/>
        <v>0</v>
      </c>
      <c r="O424" s="3" t="s">
        <v>20</v>
      </c>
      <c r="P424" s="3" t="str">
        <f t="array" ref="P424">INDEX(Items!B$2:B$1090,MATCH($O424,Items!$A$2:$A$1090,0))</f>
        <v xml:space="preserve"> </v>
      </c>
      <c r="Q424" s="3" t="str">
        <f t="array" ref="Q424">INDEX(Items!C$2:C$1090,MATCH($O424,Items!$A$2:$A$1090,0))</f>
        <v xml:space="preserve"> </v>
      </c>
      <c r="R424" s="3" t="str">
        <f t="array" ref="R424">INDEX(Items!D$2:D$1090,MATCH($O424,Items!$A$2:$A$1090,0))</f>
        <v xml:space="preserve"> </v>
      </c>
      <c r="S424" s="3"/>
    </row>
    <row r="425" spans="1:19" ht="15.75" customHeight="1" x14ac:dyDescent="0.25">
      <c r="A425" s="3">
        <f t="shared" si="17"/>
        <v>1</v>
      </c>
      <c r="B425" s="3" t="str">
        <f t="shared" si="22"/>
        <v/>
      </c>
      <c r="C425" s="3">
        <f t="shared" si="24"/>
        <v>1</v>
      </c>
      <c r="D425" s="4"/>
      <c r="E425" s="6"/>
      <c r="F425" s="3" t="e">
        <f t="array" ref="F425">INDEX(Establishment!B$2:B$1042,MATCH($E425,Establishment!$A$2:$A$1042,0))</f>
        <v>#N/A</v>
      </c>
      <c r="G425" s="3" t="e">
        <f t="array" ref="G425">INDEX(Establishment!C$2:C$1042,MATCH($E425,Establishment!$A$2:$A$1042,0))</f>
        <v>#N/A</v>
      </c>
      <c r="H425" s="3"/>
      <c r="I425" s="5"/>
      <c r="J425" s="3"/>
      <c r="K425" s="3"/>
      <c r="L425" s="5"/>
      <c r="M425" s="5">
        <f t="shared" si="25"/>
        <v>0</v>
      </c>
      <c r="N425" s="5">
        <f t="shared" si="26"/>
        <v>0</v>
      </c>
      <c r="O425" s="3" t="s">
        <v>20</v>
      </c>
      <c r="P425" s="3" t="str">
        <f t="array" ref="P425">INDEX(Items!B$2:B$1090,MATCH($O425,Items!$A$2:$A$1090,0))</f>
        <v xml:space="preserve"> </v>
      </c>
      <c r="Q425" s="3" t="str">
        <f t="array" ref="Q425">INDEX(Items!C$2:C$1090,MATCH($O425,Items!$A$2:$A$1090,0))</f>
        <v xml:space="preserve"> </v>
      </c>
      <c r="R425" s="3" t="str">
        <f t="array" ref="R425">INDEX(Items!D$2:D$1090,MATCH($O425,Items!$A$2:$A$1090,0))</f>
        <v xml:space="preserve"> </v>
      </c>
      <c r="S425" s="3"/>
    </row>
    <row r="426" spans="1:19" ht="15.75" customHeight="1" x14ac:dyDescent="0.25">
      <c r="A426" s="3">
        <f t="shared" si="17"/>
        <v>1</v>
      </c>
      <c r="B426" s="3" t="str">
        <f t="shared" si="22"/>
        <v/>
      </c>
      <c r="C426" s="3">
        <f t="shared" si="24"/>
        <v>1</v>
      </c>
      <c r="D426" s="4"/>
      <c r="E426" s="6"/>
      <c r="F426" s="3" t="e">
        <f t="array" ref="F426">INDEX(Establishment!B$2:B$1042,MATCH($E426,Establishment!$A$2:$A$1042,0))</f>
        <v>#N/A</v>
      </c>
      <c r="G426" s="3" t="e">
        <f t="array" ref="G426">INDEX(Establishment!C$2:C$1042,MATCH($E426,Establishment!$A$2:$A$1042,0))</f>
        <v>#N/A</v>
      </c>
      <c r="H426" s="3"/>
      <c r="I426" s="5"/>
      <c r="J426" s="3"/>
      <c r="K426" s="3"/>
      <c r="L426" s="5"/>
      <c r="M426" s="5">
        <f t="shared" si="25"/>
        <v>0</v>
      </c>
      <c r="N426" s="5">
        <f t="shared" si="26"/>
        <v>0</v>
      </c>
      <c r="O426" s="3" t="s">
        <v>20</v>
      </c>
      <c r="P426" s="3" t="str">
        <f t="array" ref="P426">INDEX(Items!B$2:B$1090,MATCH($O426,Items!$A$2:$A$1090,0))</f>
        <v xml:space="preserve"> </v>
      </c>
      <c r="Q426" s="3" t="str">
        <f t="array" ref="Q426">INDEX(Items!C$2:C$1090,MATCH($O426,Items!$A$2:$A$1090,0))</f>
        <v xml:space="preserve"> </v>
      </c>
      <c r="R426" s="3" t="str">
        <f t="array" ref="R426">INDEX(Items!D$2:D$1090,MATCH($O426,Items!$A$2:$A$1090,0))</f>
        <v xml:space="preserve"> </v>
      </c>
      <c r="S426" s="3"/>
    </row>
    <row r="427" spans="1:19" ht="15.75" customHeight="1" x14ac:dyDescent="0.25">
      <c r="A427" s="3">
        <f t="shared" si="17"/>
        <v>1</v>
      </c>
      <c r="B427" s="3" t="str">
        <f t="shared" si="22"/>
        <v/>
      </c>
      <c r="C427" s="3">
        <f t="shared" si="24"/>
        <v>1</v>
      </c>
      <c r="D427" s="4"/>
      <c r="E427" s="6"/>
      <c r="F427" s="3" t="e">
        <f t="array" ref="F427">INDEX(Establishment!B$2:B$1042,MATCH($E427,Establishment!$A$2:$A$1042,0))</f>
        <v>#N/A</v>
      </c>
      <c r="G427" s="3" t="e">
        <f t="array" ref="G427">INDEX(Establishment!C$2:C$1042,MATCH($E427,Establishment!$A$2:$A$1042,0))</f>
        <v>#N/A</v>
      </c>
      <c r="H427" s="3"/>
      <c r="I427" s="5"/>
      <c r="J427" s="3"/>
      <c r="K427" s="3"/>
      <c r="L427" s="5"/>
      <c r="M427" s="5">
        <f t="shared" si="25"/>
        <v>0</v>
      </c>
      <c r="N427" s="5">
        <f t="shared" si="26"/>
        <v>0</v>
      </c>
      <c r="O427" s="3" t="s">
        <v>20</v>
      </c>
      <c r="P427" s="3" t="str">
        <f t="array" ref="P427">INDEX(Items!B$2:B$1090,MATCH($O427,Items!$A$2:$A$1090,0))</f>
        <v xml:space="preserve"> </v>
      </c>
      <c r="Q427" s="3" t="str">
        <f t="array" ref="Q427">INDEX(Items!C$2:C$1090,MATCH($O427,Items!$A$2:$A$1090,0))</f>
        <v xml:space="preserve"> </v>
      </c>
      <c r="R427" s="3" t="str">
        <f t="array" ref="R427">INDEX(Items!D$2:D$1090,MATCH($O427,Items!$A$2:$A$1090,0))</f>
        <v xml:space="preserve"> </v>
      </c>
      <c r="S427" s="3"/>
    </row>
    <row r="428" spans="1:19" ht="15.75" customHeight="1" x14ac:dyDescent="0.25">
      <c r="A428" s="3">
        <f t="shared" si="17"/>
        <v>1</v>
      </c>
      <c r="B428" s="3" t="str">
        <f t="shared" si="22"/>
        <v/>
      </c>
      <c r="C428" s="3">
        <f t="shared" si="24"/>
        <v>1</v>
      </c>
      <c r="D428" s="4"/>
      <c r="E428" s="6"/>
      <c r="F428" s="3" t="e">
        <f t="array" ref="F428">INDEX(Establishment!B$2:B$1042,MATCH($E428,Establishment!$A$2:$A$1042,0))</f>
        <v>#N/A</v>
      </c>
      <c r="G428" s="3" t="e">
        <f t="array" ref="G428">INDEX(Establishment!C$2:C$1042,MATCH($E428,Establishment!$A$2:$A$1042,0))</f>
        <v>#N/A</v>
      </c>
      <c r="H428" s="3"/>
      <c r="I428" s="5"/>
      <c r="J428" s="3"/>
      <c r="K428" s="3"/>
      <c r="L428" s="5"/>
      <c r="M428" s="5">
        <f t="shared" si="25"/>
        <v>0</v>
      </c>
      <c r="N428" s="5">
        <f t="shared" si="26"/>
        <v>0</v>
      </c>
      <c r="O428" s="3" t="s">
        <v>20</v>
      </c>
      <c r="P428" s="3" t="str">
        <f t="array" ref="P428">INDEX(Items!B$2:B$1090,MATCH($O428,Items!$A$2:$A$1090,0))</f>
        <v xml:space="preserve"> </v>
      </c>
      <c r="Q428" s="3" t="str">
        <f t="array" ref="Q428">INDEX(Items!C$2:C$1090,MATCH($O428,Items!$A$2:$A$1090,0))</f>
        <v xml:space="preserve"> </v>
      </c>
      <c r="R428" s="3" t="str">
        <f t="array" ref="R428">INDEX(Items!D$2:D$1090,MATCH($O428,Items!$A$2:$A$1090,0))</f>
        <v xml:space="preserve"> </v>
      </c>
      <c r="S428" s="3"/>
    </row>
    <row r="429" spans="1:19" ht="15.75" customHeight="1" x14ac:dyDescent="0.25">
      <c r="A429" s="3">
        <f t="shared" si="17"/>
        <v>1</v>
      </c>
      <c r="B429" s="3" t="str">
        <f t="shared" si="22"/>
        <v/>
      </c>
      <c r="C429" s="3">
        <f t="shared" si="24"/>
        <v>1</v>
      </c>
      <c r="D429" s="4"/>
      <c r="E429" s="6"/>
      <c r="F429" s="3" t="e">
        <f t="array" ref="F429">INDEX(Establishment!B$2:B$1042,MATCH($E429,Establishment!$A$2:$A$1042,0))</f>
        <v>#N/A</v>
      </c>
      <c r="G429" s="3" t="e">
        <f t="array" ref="G429">INDEX(Establishment!C$2:C$1042,MATCH($E429,Establishment!$A$2:$A$1042,0))</f>
        <v>#N/A</v>
      </c>
      <c r="H429" s="3"/>
      <c r="I429" s="5"/>
      <c r="J429" s="3"/>
      <c r="K429" s="3"/>
      <c r="L429" s="5"/>
      <c r="M429" s="5">
        <f t="shared" si="25"/>
        <v>0</v>
      </c>
      <c r="N429" s="5">
        <f t="shared" si="26"/>
        <v>0</v>
      </c>
      <c r="O429" s="3" t="s">
        <v>20</v>
      </c>
      <c r="P429" s="3" t="str">
        <f t="array" ref="P429">INDEX(Items!B$2:B$1090,MATCH($O429,Items!$A$2:$A$1090,0))</f>
        <v xml:space="preserve"> </v>
      </c>
      <c r="Q429" s="3" t="str">
        <f t="array" ref="Q429">INDEX(Items!C$2:C$1090,MATCH($O429,Items!$A$2:$A$1090,0))</f>
        <v xml:space="preserve"> </v>
      </c>
      <c r="R429" s="3" t="str">
        <f t="array" ref="R429">INDEX(Items!D$2:D$1090,MATCH($O429,Items!$A$2:$A$1090,0))</f>
        <v xml:space="preserve"> </v>
      </c>
      <c r="S429" s="3"/>
    </row>
    <row r="430" spans="1:19" ht="15.75" customHeight="1" x14ac:dyDescent="0.25">
      <c r="A430" s="3">
        <f t="shared" si="17"/>
        <v>1</v>
      </c>
      <c r="B430" s="3" t="str">
        <f t="shared" si="22"/>
        <v/>
      </c>
      <c r="C430" s="3">
        <f t="shared" si="24"/>
        <v>1</v>
      </c>
      <c r="D430" s="4"/>
      <c r="E430" s="6"/>
      <c r="F430" s="3" t="e">
        <f t="array" ref="F430">INDEX(Establishment!B$2:B$1042,MATCH($E430,Establishment!$A$2:$A$1042,0))</f>
        <v>#N/A</v>
      </c>
      <c r="G430" s="3" t="e">
        <f t="array" ref="G430">INDEX(Establishment!C$2:C$1042,MATCH($E430,Establishment!$A$2:$A$1042,0))</f>
        <v>#N/A</v>
      </c>
      <c r="H430" s="3"/>
      <c r="I430" s="5"/>
      <c r="J430" s="3"/>
      <c r="K430" s="3"/>
      <c r="L430" s="5"/>
      <c r="M430" s="5">
        <f t="shared" si="25"/>
        <v>0</v>
      </c>
      <c r="N430" s="5">
        <f t="shared" si="26"/>
        <v>0</v>
      </c>
      <c r="O430" s="3" t="s">
        <v>20</v>
      </c>
      <c r="P430" s="3" t="str">
        <f t="array" ref="P430">INDEX(Items!B$2:B$1090,MATCH($O430,Items!$A$2:$A$1090,0))</f>
        <v xml:space="preserve"> </v>
      </c>
      <c r="Q430" s="3" t="str">
        <f t="array" ref="Q430">INDEX(Items!C$2:C$1090,MATCH($O430,Items!$A$2:$A$1090,0))</f>
        <v xml:space="preserve"> </v>
      </c>
      <c r="R430" s="3" t="str">
        <f t="array" ref="R430">INDEX(Items!D$2:D$1090,MATCH($O430,Items!$A$2:$A$1090,0))</f>
        <v xml:space="preserve"> </v>
      </c>
      <c r="S430" s="3"/>
    </row>
    <row r="431" spans="1:19" ht="15.75" customHeight="1" x14ac:dyDescent="0.25">
      <c r="A431" s="3">
        <f t="shared" si="17"/>
        <v>1</v>
      </c>
      <c r="B431" s="3" t="str">
        <f t="shared" si="22"/>
        <v/>
      </c>
      <c r="C431" s="3">
        <f t="shared" si="24"/>
        <v>1</v>
      </c>
      <c r="D431" s="4"/>
      <c r="E431" s="6"/>
      <c r="F431" s="3" t="e">
        <f t="array" ref="F431">INDEX(Establishment!B$2:B$1042,MATCH($E431,Establishment!$A$2:$A$1042,0))</f>
        <v>#N/A</v>
      </c>
      <c r="G431" s="3" t="e">
        <f t="array" ref="G431">INDEX(Establishment!C$2:C$1042,MATCH($E431,Establishment!$A$2:$A$1042,0))</f>
        <v>#N/A</v>
      </c>
      <c r="H431" s="3"/>
      <c r="I431" s="5"/>
      <c r="J431" s="3"/>
      <c r="K431" s="3"/>
      <c r="L431" s="5"/>
      <c r="M431" s="5">
        <f t="shared" si="25"/>
        <v>0</v>
      </c>
      <c r="N431" s="5">
        <f t="shared" si="26"/>
        <v>0</v>
      </c>
      <c r="O431" s="3" t="s">
        <v>20</v>
      </c>
      <c r="P431" s="3" t="str">
        <f t="array" ref="P431">INDEX(Items!B$2:B$1090,MATCH($O431,Items!$A$2:$A$1090,0))</f>
        <v xml:space="preserve"> </v>
      </c>
      <c r="Q431" s="3" t="str">
        <f t="array" ref="Q431">INDEX(Items!C$2:C$1090,MATCH($O431,Items!$A$2:$A$1090,0))</f>
        <v xml:space="preserve"> </v>
      </c>
      <c r="R431" s="3" t="str">
        <f t="array" ref="R431">INDEX(Items!D$2:D$1090,MATCH($O431,Items!$A$2:$A$1090,0))</f>
        <v xml:space="preserve"> </v>
      </c>
      <c r="S431" s="3"/>
    </row>
    <row r="432" spans="1:19" ht="15.75" customHeight="1" x14ac:dyDescent="0.25">
      <c r="A432" s="3">
        <f t="shared" si="17"/>
        <v>1</v>
      </c>
      <c r="B432" s="3" t="str">
        <f t="shared" si="22"/>
        <v/>
      </c>
      <c r="C432" s="3">
        <f t="shared" si="24"/>
        <v>1</v>
      </c>
      <c r="D432" s="4"/>
      <c r="E432" s="6"/>
      <c r="F432" s="3" t="e">
        <f t="array" ref="F432">INDEX(Establishment!B$2:B$1042,MATCH($E432,Establishment!$A$2:$A$1042,0))</f>
        <v>#N/A</v>
      </c>
      <c r="G432" s="3" t="e">
        <f t="array" ref="G432">INDEX(Establishment!C$2:C$1042,MATCH($E432,Establishment!$A$2:$A$1042,0))</f>
        <v>#N/A</v>
      </c>
      <c r="H432" s="3"/>
      <c r="I432" s="5"/>
      <c r="J432" s="3"/>
      <c r="K432" s="3"/>
      <c r="L432" s="5"/>
      <c r="M432" s="5">
        <f t="shared" si="25"/>
        <v>0</v>
      </c>
      <c r="N432" s="5">
        <f t="shared" si="26"/>
        <v>0</v>
      </c>
      <c r="O432" s="3" t="s">
        <v>20</v>
      </c>
      <c r="P432" s="3" t="str">
        <f t="array" ref="P432">INDEX(Items!B$2:B$1090,MATCH($O432,Items!$A$2:$A$1090,0))</f>
        <v xml:space="preserve"> </v>
      </c>
      <c r="Q432" s="3" t="str">
        <f t="array" ref="Q432">INDEX(Items!C$2:C$1090,MATCH($O432,Items!$A$2:$A$1090,0))</f>
        <v xml:space="preserve"> </v>
      </c>
      <c r="R432" s="3" t="str">
        <f t="array" ref="R432">INDEX(Items!D$2:D$1090,MATCH($O432,Items!$A$2:$A$1090,0))</f>
        <v xml:space="preserve"> </v>
      </c>
      <c r="S432" s="3"/>
    </row>
    <row r="433" spans="1:19" ht="15.75" customHeight="1" x14ac:dyDescent="0.25">
      <c r="A433" s="3">
        <f t="shared" ref="A433:A538" si="33">IF(OR(D433&lt;&gt;D432,D433=""),1,IF(NOT(AND(E433=E432,F433=F432,G433=G432)),A432+1,IF(OR(H433="",AND(H433&lt;&gt;"",H433&lt;&gt;H432,H432&lt;&gt;"")),A432,A432+1)))</f>
        <v>1</v>
      </c>
      <c r="B433" s="3" t="str">
        <f t="shared" si="22"/>
        <v/>
      </c>
      <c r="C433" s="3">
        <f t="shared" si="24"/>
        <v>1</v>
      </c>
      <c r="D433" s="4"/>
      <c r="E433" s="6"/>
      <c r="F433" s="3" t="e">
        <f t="array" ref="F433">INDEX(Establishment!B$2:B$1042,MATCH($E433,Establishment!$A$2:$A$1042,0))</f>
        <v>#N/A</v>
      </c>
      <c r="G433" s="3" t="e">
        <f t="array" ref="G433">INDEX(Establishment!C$2:C$1042,MATCH($E433,Establishment!$A$2:$A$1042,0))</f>
        <v>#N/A</v>
      </c>
      <c r="H433" s="3"/>
      <c r="I433" s="5"/>
      <c r="J433" s="3"/>
      <c r="K433" s="3"/>
      <c r="L433" s="5"/>
      <c r="M433" s="5">
        <f t="shared" si="25"/>
        <v>0</v>
      </c>
      <c r="N433" s="5">
        <f t="shared" si="26"/>
        <v>0</v>
      </c>
      <c r="O433" s="3" t="s">
        <v>20</v>
      </c>
      <c r="P433" s="3" t="str">
        <f t="array" ref="P433">INDEX(Items!B$2:B$1090,MATCH($O433,Items!$A$2:$A$1090,0))</f>
        <v xml:space="preserve"> </v>
      </c>
      <c r="Q433" s="3" t="str">
        <f t="array" ref="Q433">INDEX(Items!C$2:C$1090,MATCH($O433,Items!$A$2:$A$1090,0))</f>
        <v xml:space="preserve"> </v>
      </c>
      <c r="R433" s="3" t="str">
        <f t="array" ref="R433">INDEX(Items!D$2:D$1090,MATCH($O433,Items!$A$2:$A$1090,0))</f>
        <v xml:space="preserve"> </v>
      </c>
      <c r="S433" s="3"/>
    </row>
    <row r="434" spans="1:19" ht="15.75" customHeight="1" x14ac:dyDescent="0.25">
      <c r="A434" s="3">
        <f t="shared" si="33"/>
        <v>1</v>
      </c>
      <c r="B434" s="3" t="str">
        <f t="shared" si="22"/>
        <v/>
      </c>
      <c r="C434" s="3">
        <f t="shared" si="24"/>
        <v>1</v>
      </c>
      <c r="D434" s="4"/>
      <c r="E434" s="6"/>
      <c r="F434" s="3" t="e">
        <f t="array" ref="F434">INDEX(Establishment!B$2:B$1042,MATCH($E434,Establishment!$A$2:$A$1042,0))</f>
        <v>#N/A</v>
      </c>
      <c r="G434" s="3" t="e">
        <f t="array" ref="G434">INDEX(Establishment!C$2:C$1042,MATCH($E434,Establishment!$A$2:$A$1042,0))</f>
        <v>#N/A</v>
      </c>
      <c r="H434" s="3"/>
      <c r="I434" s="5"/>
      <c r="J434" s="3"/>
      <c r="K434" s="3"/>
      <c r="L434" s="5"/>
      <c r="M434" s="5">
        <f t="shared" si="25"/>
        <v>0</v>
      </c>
      <c r="N434" s="5">
        <f t="shared" si="26"/>
        <v>0</v>
      </c>
      <c r="O434" s="3" t="s">
        <v>20</v>
      </c>
      <c r="P434" s="3" t="str">
        <f t="array" ref="P434">INDEX(Items!B$2:B$1090,MATCH($O434,Items!$A$2:$A$1090,0))</f>
        <v xml:space="preserve"> </v>
      </c>
      <c r="Q434" s="3" t="str">
        <f t="array" ref="Q434">INDEX(Items!C$2:C$1090,MATCH($O434,Items!$A$2:$A$1090,0))</f>
        <v xml:space="preserve"> </v>
      </c>
      <c r="R434" s="3" t="str">
        <f t="array" ref="R434">INDEX(Items!D$2:D$1090,MATCH($O434,Items!$A$2:$A$1090,0))</f>
        <v xml:space="preserve"> </v>
      </c>
      <c r="S434" s="3"/>
    </row>
    <row r="435" spans="1:19" ht="15.75" customHeight="1" x14ac:dyDescent="0.25">
      <c r="A435" s="3">
        <f t="shared" si="33"/>
        <v>1</v>
      </c>
      <c r="B435" s="3" t="str">
        <f t="shared" si="22"/>
        <v/>
      </c>
      <c r="C435" s="3">
        <f t="shared" si="24"/>
        <v>1</v>
      </c>
      <c r="D435" s="4"/>
      <c r="E435" s="6"/>
      <c r="F435" s="3" t="e">
        <f t="array" ref="F435">INDEX(Establishment!B$2:B$1042,MATCH($E435,Establishment!$A$2:$A$1042,0))</f>
        <v>#N/A</v>
      </c>
      <c r="G435" s="3" t="e">
        <f t="array" ref="G435">INDEX(Establishment!C$2:C$1042,MATCH($E435,Establishment!$A$2:$A$1042,0))</f>
        <v>#N/A</v>
      </c>
      <c r="H435" s="3"/>
      <c r="I435" s="5"/>
      <c r="J435" s="3"/>
      <c r="K435" s="3"/>
      <c r="L435" s="5"/>
      <c r="M435" s="5">
        <f t="shared" si="25"/>
        <v>0</v>
      </c>
      <c r="N435" s="5">
        <f t="shared" si="26"/>
        <v>0</v>
      </c>
      <c r="O435" s="3" t="s">
        <v>20</v>
      </c>
      <c r="P435" s="3" t="str">
        <f t="array" ref="P435">INDEX(Items!B$2:B$1090,MATCH($O435,Items!$A$2:$A$1090,0))</f>
        <v xml:space="preserve"> </v>
      </c>
      <c r="Q435" s="3" t="str">
        <f t="array" ref="Q435">INDEX(Items!C$2:C$1090,MATCH($O435,Items!$A$2:$A$1090,0))</f>
        <v xml:space="preserve"> </v>
      </c>
      <c r="R435" s="3" t="str">
        <f t="array" ref="R435">INDEX(Items!D$2:D$1090,MATCH($O435,Items!$A$2:$A$1090,0))</f>
        <v xml:space="preserve"> </v>
      </c>
      <c r="S435" s="3"/>
    </row>
    <row r="436" spans="1:19" ht="15.75" customHeight="1" x14ac:dyDescent="0.25">
      <c r="A436" s="3">
        <f t="shared" si="33"/>
        <v>1</v>
      </c>
      <c r="B436" s="3" t="str">
        <f t="shared" si="22"/>
        <v/>
      </c>
      <c r="C436" s="3">
        <f t="shared" si="24"/>
        <v>1</v>
      </c>
      <c r="D436" s="4"/>
      <c r="E436" s="6"/>
      <c r="F436" s="3" t="e">
        <f t="array" ref="F436">INDEX(Establishment!B$2:B$1042,MATCH($E436,Establishment!$A$2:$A$1042,0))</f>
        <v>#N/A</v>
      </c>
      <c r="G436" s="3" t="e">
        <f t="array" ref="G436">INDEX(Establishment!C$2:C$1042,MATCH($E436,Establishment!$A$2:$A$1042,0))</f>
        <v>#N/A</v>
      </c>
      <c r="H436" s="3"/>
      <c r="I436" s="5"/>
      <c r="J436" s="3"/>
      <c r="K436" s="3"/>
      <c r="L436" s="5"/>
      <c r="M436" s="5">
        <f t="shared" si="25"/>
        <v>0</v>
      </c>
      <c r="N436" s="5">
        <f t="shared" si="26"/>
        <v>0</v>
      </c>
      <c r="O436" s="3" t="s">
        <v>20</v>
      </c>
      <c r="P436" s="3" t="str">
        <f t="array" ref="P436">INDEX(Items!B$2:B$1090,MATCH($O436,Items!$A$2:$A$1090,0))</f>
        <v xml:space="preserve"> </v>
      </c>
      <c r="Q436" s="3" t="str">
        <f t="array" ref="Q436">INDEX(Items!C$2:C$1090,MATCH($O436,Items!$A$2:$A$1090,0))</f>
        <v xml:space="preserve"> </v>
      </c>
      <c r="R436" s="3" t="str">
        <f t="array" ref="R436">INDEX(Items!D$2:D$1090,MATCH($O436,Items!$A$2:$A$1090,0))</f>
        <v xml:space="preserve"> </v>
      </c>
      <c r="S436" s="3"/>
    </row>
    <row r="437" spans="1:19" ht="15.75" customHeight="1" x14ac:dyDescent="0.25">
      <c r="A437" s="3">
        <f t="shared" si="33"/>
        <v>1</v>
      </c>
      <c r="B437" s="3" t="str">
        <f t="shared" si="22"/>
        <v/>
      </c>
      <c r="C437" s="3">
        <f t="shared" si="24"/>
        <v>1</v>
      </c>
      <c r="D437" s="4"/>
      <c r="E437" s="6"/>
      <c r="F437" s="3" t="e">
        <f t="array" ref="F437">INDEX(Establishment!B$2:B$1042,MATCH($E437,Establishment!$A$2:$A$1042,0))</f>
        <v>#N/A</v>
      </c>
      <c r="G437" s="3" t="e">
        <f t="array" ref="G437">INDEX(Establishment!C$2:C$1042,MATCH($E437,Establishment!$A$2:$A$1042,0))</f>
        <v>#N/A</v>
      </c>
      <c r="H437" s="3"/>
      <c r="I437" s="5"/>
      <c r="J437" s="3"/>
      <c r="K437" s="3"/>
      <c r="L437" s="5"/>
      <c r="M437" s="5">
        <f t="shared" si="25"/>
        <v>0</v>
      </c>
      <c r="N437" s="5">
        <f t="shared" si="26"/>
        <v>0</v>
      </c>
      <c r="O437" s="3" t="s">
        <v>20</v>
      </c>
      <c r="P437" s="3" t="str">
        <f t="array" ref="P437">INDEX(Items!B$2:B$1090,MATCH($O437,Items!$A$2:$A$1090,0))</f>
        <v xml:space="preserve"> </v>
      </c>
      <c r="Q437" s="3" t="str">
        <f t="array" ref="Q437">INDEX(Items!C$2:C$1090,MATCH($O437,Items!$A$2:$A$1090,0))</f>
        <v xml:space="preserve"> </v>
      </c>
      <c r="R437" s="3" t="str">
        <f t="array" ref="R437">INDEX(Items!D$2:D$1090,MATCH($O437,Items!$A$2:$A$1090,0))</f>
        <v xml:space="preserve"> </v>
      </c>
      <c r="S437" s="3"/>
    </row>
    <row r="438" spans="1:19" ht="15.75" customHeight="1" x14ac:dyDescent="0.25">
      <c r="A438" s="3">
        <f t="shared" si="33"/>
        <v>1</v>
      </c>
      <c r="B438" s="3" t="str">
        <f t="shared" si="22"/>
        <v/>
      </c>
      <c r="C438" s="3">
        <f t="shared" si="24"/>
        <v>1</v>
      </c>
      <c r="D438" s="4"/>
      <c r="E438" s="6"/>
      <c r="F438" s="3" t="e">
        <f t="array" ref="F438">INDEX(Establishment!B$2:B$1042,MATCH($E438,Establishment!$A$2:$A$1042,0))</f>
        <v>#N/A</v>
      </c>
      <c r="G438" s="3" t="e">
        <f t="array" ref="G438">INDEX(Establishment!C$2:C$1042,MATCH($E438,Establishment!$A$2:$A$1042,0))</f>
        <v>#N/A</v>
      </c>
      <c r="H438" s="3"/>
      <c r="I438" s="5"/>
      <c r="J438" s="3"/>
      <c r="K438" s="3"/>
      <c r="L438" s="5"/>
      <c r="M438" s="5">
        <f t="shared" si="25"/>
        <v>0</v>
      </c>
      <c r="N438" s="5">
        <f t="shared" si="26"/>
        <v>0</v>
      </c>
      <c r="O438" s="3" t="s">
        <v>20</v>
      </c>
      <c r="P438" s="3" t="str">
        <f t="array" ref="P438">INDEX(Items!B$2:B$1090,MATCH($O438,Items!$A$2:$A$1090,0))</f>
        <v xml:space="preserve"> </v>
      </c>
      <c r="Q438" s="3" t="str">
        <f t="array" ref="Q438">INDEX(Items!C$2:C$1090,MATCH($O438,Items!$A$2:$A$1090,0))</f>
        <v xml:space="preserve"> </v>
      </c>
      <c r="R438" s="3" t="str">
        <f t="array" ref="R438">INDEX(Items!D$2:D$1090,MATCH($O438,Items!$A$2:$A$1090,0))</f>
        <v xml:space="preserve"> </v>
      </c>
      <c r="S438" s="3"/>
    </row>
    <row r="439" spans="1:19" ht="15.75" customHeight="1" x14ac:dyDescent="0.25">
      <c r="A439" s="3">
        <f t="shared" si="33"/>
        <v>1</v>
      </c>
      <c r="B439" s="3" t="str">
        <f t="shared" si="22"/>
        <v/>
      </c>
      <c r="C439" s="3">
        <f t="shared" si="24"/>
        <v>1</v>
      </c>
      <c r="D439" s="4"/>
      <c r="E439" s="6"/>
      <c r="F439" s="3" t="e">
        <f t="array" ref="F439">INDEX(Establishment!B$2:B$1042,MATCH($E439,Establishment!$A$2:$A$1042,0))</f>
        <v>#N/A</v>
      </c>
      <c r="G439" s="3" t="e">
        <f t="array" ref="G439">INDEX(Establishment!C$2:C$1042,MATCH($E439,Establishment!$A$2:$A$1042,0))</f>
        <v>#N/A</v>
      </c>
      <c r="H439" s="3"/>
      <c r="I439" s="5"/>
      <c r="J439" s="3"/>
      <c r="K439" s="3"/>
      <c r="L439" s="5"/>
      <c r="M439" s="5">
        <f t="shared" si="25"/>
        <v>0</v>
      </c>
      <c r="N439" s="5">
        <f t="shared" si="26"/>
        <v>0</v>
      </c>
      <c r="O439" s="3" t="s">
        <v>20</v>
      </c>
      <c r="P439" s="3" t="str">
        <f t="array" ref="P439">INDEX(Items!B$2:B$1090,MATCH($O439,Items!$A$2:$A$1090,0))</f>
        <v xml:space="preserve"> </v>
      </c>
      <c r="Q439" s="3" t="str">
        <f t="array" ref="Q439">INDEX(Items!C$2:C$1090,MATCH($O439,Items!$A$2:$A$1090,0))</f>
        <v xml:space="preserve"> </v>
      </c>
      <c r="R439" s="3" t="str">
        <f t="array" ref="R439">INDEX(Items!D$2:D$1090,MATCH($O439,Items!$A$2:$A$1090,0))</f>
        <v xml:space="preserve"> </v>
      </c>
      <c r="S439" s="3"/>
    </row>
    <row r="440" spans="1:19" ht="15.75" customHeight="1" x14ac:dyDescent="0.25">
      <c r="A440" s="3">
        <f t="shared" si="33"/>
        <v>1</v>
      </c>
      <c r="B440" s="3" t="str">
        <f t="shared" si="22"/>
        <v/>
      </c>
      <c r="C440" s="3">
        <f t="shared" si="24"/>
        <v>1</v>
      </c>
      <c r="D440" s="4"/>
      <c r="E440" s="6"/>
      <c r="F440" s="3" t="e">
        <f t="array" ref="F440">INDEX(Establishment!B$2:B$1042,MATCH($E440,Establishment!$A$2:$A$1042,0))</f>
        <v>#N/A</v>
      </c>
      <c r="G440" s="3" t="e">
        <f t="array" ref="G440">INDEX(Establishment!C$2:C$1042,MATCH($E440,Establishment!$A$2:$A$1042,0))</f>
        <v>#N/A</v>
      </c>
      <c r="H440" s="3"/>
      <c r="I440" s="5"/>
      <c r="J440" s="3"/>
      <c r="K440" s="3"/>
      <c r="L440" s="5"/>
      <c r="M440" s="5">
        <f t="shared" si="25"/>
        <v>0</v>
      </c>
      <c r="N440" s="5">
        <f t="shared" si="26"/>
        <v>0</v>
      </c>
      <c r="O440" s="3" t="s">
        <v>20</v>
      </c>
      <c r="P440" s="3" t="str">
        <f t="array" ref="P440">INDEX(Items!B$2:B$1090,MATCH($O440,Items!$A$2:$A$1090,0))</f>
        <v xml:space="preserve"> </v>
      </c>
      <c r="Q440" s="3" t="str">
        <f t="array" ref="Q440">INDEX(Items!C$2:C$1090,MATCH($O440,Items!$A$2:$A$1090,0))</f>
        <v xml:space="preserve"> </v>
      </c>
      <c r="R440" s="3" t="str">
        <f t="array" ref="R440">INDEX(Items!D$2:D$1090,MATCH($O440,Items!$A$2:$A$1090,0))</f>
        <v xml:space="preserve"> </v>
      </c>
      <c r="S440" s="3"/>
    </row>
    <row r="441" spans="1:19" ht="15.75" customHeight="1" x14ac:dyDescent="0.25">
      <c r="A441" s="3">
        <f t="shared" si="33"/>
        <v>1</v>
      </c>
      <c r="B441" s="3" t="str">
        <f t="shared" si="22"/>
        <v/>
      </c>
      <c r="C441" s="3">
        <f t="shared" si="24"/>
        <v>1</v>
      </c>
      <c r="D441" s="4"/>
      <c r="E441" s="6"/>
      <c r="F441" s="3" t="e">
        <f t="array" ref="F441">INDEX(Establishment!B$2:B$1042,MATCH($E441,Establishment!$A$2:$A$1042,0))</f>
        <v>#N/A</v>
      </c>
      <c r="G441" s="3" t="e">
        <f t="array" ref="G441">INDEX(Establishment!C$2:C$1042,MATCH($E441,Establishment!$A$2:$A$1042,0))</f>
        <v>#N/A</v>
      </c>
      <c r="H441" s="3"/>
      <c r="I441" s="5"/>
      <c r="J441" s="3"/>
      <c r="K441" s="3"/>
      <c r="L441" s="5"/>
      <c r="M441" s="5">
        <f t="shared" si="25"/>
        <v>0</v>
      </c>
      <c r="N441" s="5">
        <f t="shared" si="26"/>
        <v>0</v>
      </c>
      <c r="O441" s="3" t="s">
        <v>20</v>
      </c>
      <c r="P441" s="3" t="str">
        <f t="array" ref="P441">INDEX(Items!B$2:B$1090,MATCH($O441,Items!$A$2:$A$1090,0))</f>
        <v xml:space="preserve"> </v>
      </c>
      <c r="Q441" s="3" t="str">
        <f t="array" ref="Q441">INDEX(Items!C$2:C$1090,MATCH($O441,Items!$A$2:$A$1090,0))</f>
        <v xml:space="preserve"> </v>
      </c>
      <c r="R441" s="3" t="str">
        <f t="array" ref="R441">INDEX(Items!D$2:D$1090,MATCH($O441,Items!$A$2:$A$1090,0))</f>
        <v xml:space="preserve"> </v>
      </c>
      <c r="S441" s="3"/>
    </row>
    <row r="442" spans="1:19" ht="15.75" customHeight="1" x14ac:dyDescent="0.25">
      <c r="A442" s="3">
        <f t="shared" si="33"/>
        <v>1</v>
      </c>
      <c r="B442" s="3" t="str">
        <f t="shared" si="22"/>
        <v/>
      </c>
      <c r="C442" s="3">
        <f t="shared" si="24"/>
        <v>1</v>
      </c>
      <c r="D442" s="4"/>
      <c r="E442" s="6"/>
      <c r="F442" s="3" t="e">
        <f t="array" ref="F442">INDEX(Establishment!B$2:B$1042,MATCH($E442,Establishment!$A$2:$A$1042,0))</f>
        <v>#N/A</v>
      </c>
      <c r="G442" s="3" t="e">
        <f t="array" ref="G442">INDEX(Establishment!C$2:C$1042,MATCH($E442,Establishment!$A$2:$A$1042,0))</f>
        <v>#N/A</v>
      </c>
      <c r="H442" s="3"/>
      <c r="I442" s="5"/>
      <c r="J442" s="3"/>
      <c r="K442" s="3"/>
      <c r="L442" s="5"/>
      <c r="M442" s="5">
        <f t="shared" si="25"/>
        <v>0</v>
      </c>
      <c r="N442" s="5">
        <f t="shared" si="26"/>
        <v>0</v>
      </c>
      <c r="O442" s="3" t="s">
        <v>20</v>
      </c>
      <c r="P442" s="3" t="str">
        <f t="array" ref="P442">INDEX(Items!B$2:B$1090,MATCH($O442,Items!$A$2:$A$1090,0))</f>
        <v xml:space="preserve"> </v>
      </c>
      <c r="Q442" s="3" t="str">
        <f t="array" ref="Q442">INDEX(Items!C$2:C$1090,MATCH($O442,Items!$A$2:$A$1090,0))</f>
        <v xml:space="preserve"> </v>
      </c>
      <c r="R442" s="3" t="str">
        <f t="array" ref="R442">INDEX(Items!D$2:D$1090,MATCH($O442,Items!$A$2:$A$1090,0))</f>
        <v xml:space="preserve"> </v>
      </c>
      <c r="S442" s="3"/>
    </row>
    <row r="443" spans="1:19" ht="15.75" customHeight="1" x14ac:dyDescent="0.25">
      <c r="A443" s="3">
        <f t="shared" si="33"/>
        <v>1</v>
      </c>
      <c r="B443" s="3" t="str">
        <f t="shared" si="22"/>
        <v/>
      </c>
      <c r="C443" s="3">
        <f t="shared" si="24"/>
        <v>1</v>
      </c>
      <c r="D443" s="4"/>
      <c r="E443" s="6"/>
      <c r="F443" s="3" t="e">
        <f t="array" ref="F443">INDEX(Establishment!B$2:B$1042,MATCH($E443,Establishment!$A$2:$A$1042,0))</f>
        <v>#N/A</v>
      </c>
      <c r="G443" s="3" t="e">
        <f t="array" ref="G443">INDEX(Establishment!C$2:C$1042,MATCH($E443,Establishment!$A$2:$A$1042,0))</f>
        <v>#N/A</v>
      </c>
      <c r="H443" s="3"/>
      <c r="I443" s="5"/>
      <c r="J443" s="3"/>
      <c r="K443" s="3"/>
      <c r="L443" s="5"/>
      <c r="M443" s="5">
        <f t="shared" si="25"/>
        <v>0</v>
      </c>
      <c r="N443" s="5">
        <f t="shared" si="26"/>
        <v>0</v>
      </c>
      <c r="O443" s="3" t="s">
        <v>20</v>
      </c>
      <c r="P443" s="3" t="str">
        <f t="array" ref="P443">INDEX(Items!B$2:B$1090,MATCH($O443,Items!$A$2:$A$1090,0))</f>
        <v xml:space="preserve"> </v>
      </c>
      <c r="Q443" s="3" t="str">
        <f t="array" ref="Q443">INDEX(Items!C$2:C$1090,MATCH($O443,Items!$A$2:$A$1090,0))</f>
        <v xml:space="preserve"> </v>
      </c>
      <c r="R443" s="3" t="str">
        <f t="array" ref="R443">INDEX(Items!D$2:D$1090,MATCH($O443,Items!$A$2:$A$1090,0))</f>
        <v xml:space="preserve"> </v>
      </c>
      <c r="S443" s="3"/>
    </row>
    <row r="444" spans="1:19" ht="15.75" customHeight="1" x14ac:dyDescent="0.25">
      <c r="A444" s="3">
        <f t="shared" si="33"/>
        <v>1</v>
      </c>
      <c r="B444" s="3" t="str">
        <f t="shared" si="22"/>
        <v/>
      </c>
      <c r="C444" s="3">
        <f t="shared" si="24"/>
        <v>1</v>
      </c>
      <c r="D444" s="4"/>
      <c r="E444" s="6"/>
      <c r="F444" s="3" t="e">
        <f t="array" ref="F444">INDEX(Establishment!B$2:B$1042,MATCH($E444,Establishment!$A$2:$A$1042,0))</f>
        <v>#N/A</v>
      </c>
      <c r="G444" s="3" t="e">
        <f t="array" ref="G444">INDEX(Establishment!C$2:C$1042,MATCH($E444,Establishment!$A$2:$A$1042,0))</f>
        <v>#N/A</v>
      </c>
      <c r="H444" s="3"/>
      <c r="I444" s="5"/>
      <c r="J444" s="3"/>
      <c r="K444" s="3"/>
      <c r="L444" s="5"/>
      <c r="M444" s="5">
        <f t="shared" si="25"/>
        <v>0</v>
      </c>
      <c r="N444" s="5">
        <f t="shared" si="26"/>
        <v>0</v>
      </c>
      <c r="O444" s="3" t="s">
        <v>20</v>
      </c>
      <c r="P444" s="3" t="str">
        <f t="array" ref="P444">INDEX(Items!B$2:B$1090,MATCH($O444,Items!$A$2:$A$1090,0))</f>
        <v xml:space="preserve"> </v>
      </c>
      <c r="Q444" s="3" t="str">
        <f t="array" ref="Q444">INDEX(Items!C$2:C$1090,MATCH($O444,Items!$A$2:$A$1090,0))</f>
        <v xml:space="preserve"> </v>
      </c>
      <c r="R444" s="3" t="str">
        <f t="array" ref="R444">INDEX(Items!D$2:D$1090,MATCH($O444,Items!$A$2:$A$1090,0))</f>
        <v xml:space="preserve"> </v>
      </c>
      <c r="S444" s="3"/>
    </row>
    <row r="445" spans="1:19" ht="15.75" customHeight="1" x14ac:dyDescent="0.25">
      <c r="A445" s="3">
        <f t="shared" si="33"/>
        <v>1</v>
      </c>
      <c r="B445" s="3" t="str">
        <f t="shared" si="22"/>
        <v/>
      </c>
      <c r="C445" s="3">
        <f t="shared" si="24"/>
        <v>1</v>
      </c>
      <c r="D445" s="4"/>
      <c r="E445" s="6"/>
      <c r="F445" s="3" t="e">
        <f t="array" ref="F445">INDEX(Establishment!B$2:B$1042,MATCH($E445,Establishment!$A$2:$A$1042,0))</f>
        <v>#N/A</v>
      </c>
      <c r="G445" s="3" t="e">
        <f t="array" ref="G445">INDEX(Establishment!C$2:C$1042,MATCH($E445,Establishment!$A$2:$A$1042,0))</f>
        <v>#N/A</v>
      </c>
      <c r="H445" s="3"/>
      <c r="I445" s="5"/>
      <c r="J445" s="3"/>
      <c r="K445" s="3"/>
      <c r="L445" s="5"/>
      <c r="M445" s="5">
        <f t="shared" si="25"/>
        <v>0</v>
      </c>
      <c r="N445" s="5">
        <f t="shared" si="26"/>
        <v>0</v>
      </c>
      <c r="O445" s="3" t="s">
        <v>20</v>
      </c>
      <c r="P445" s="3" t="str">
        <f t="array" ref="P445">INDEX(Items!B$2:B$1090,MATCH($O445,Items!$A$2:$A$1090,0))</f>
        <v xml:space="preserve"> </v>
      </c>
      <c r="Q445" s="3" t="str">
        <f t="array" ref="Q445">INDEX(Items!C$2:C$1090,MATCH($O445,Items!$A$2:$A$1090,0))</f>
        <v xml:space="preserve"> </v>
      </c>
      <c r="R445" s="3" t="str">
        <f t="array" ref="R445">INDEX(Items!D$2:D$1090,MATCH($O445,Items!$A$2:$A$1090,0))</f>
        <v xml:space="preserve"> </v>
      </c>
      <c r="S445" s="3"/>
    </row>
    <row r="446" spans="1:19" ht="15.75" customHeight="1" x14ac:dyDescent="0.25">
      <c r="A446" s="3">
        <f t="shared" si="33"/>
        <v>1</v>
      </c>
      <c r="B446" s="3" t="str">
        <f t="shared" si="22"/>
        <v/>
      </c>
      <c r="C446" s="3">
        <f t="shared" si="24"/>
        <v>1</v>
      </c>
      <c r="D446" s="4"/>
      <c r="E446" s="6"/>
      <c r="F446" s="3" t="e">
        <f t="array" ref="F446">INDEX(Establishment!B$2:B$1042,MATCH($E446,Establishment!$A$2:$A$1042,0))</f>
        <v>#N/A</v>
      </c>
      <c r="G446" s="3" t="e">
        <f t="array" ref="G446">INDEX(Establishment!C$2:C$1042,MATCH($E446,Establishment!$A$2:$A$1042,0))</f>
        <v>#N/A</v>
      </c>
      <c r="H446" s="3"/>
      <c r="I446" s="5"/>
      <c r="J446" s="3"/>
      <c r="K446" s="3"/>
      <c r="L446" s="5"/>
      <c r="M446" s="5">
        <f t="shared" si="25"/>
        <v>0</v>
      </c>
      <c r="N446" s="5">
        <f t="shared" si="26"/>
        <v>0</v>
      </c>
      <c r="O446" s="3" t="s">
        <v>20</v>
      </c>
      <c r="P446" s="3" t="str">
        <f t="array" ref="P446">INDEX(Items!B$2:B$1090,MATCH($O446,Items!$A$2:$A$1090,0))</f>
        <v xml:space="preserve"> </v>
      </c>
      <c r="Q446" s="3" t="str">
        <f t="array" ref="Q446">INDEX(Items!C$2:C$1090,MATCH($O446,Items!$A$2:$A$1090,0))</f>
        <v xml:space="preserve"> </v>
      </c>
      <c r="R446" s="3" t="str">
        <f t="array" ref="R446">INDEX(Items!D$2:D$1090,MATCH($O446,Items!$A$2:$A$1090,0))</f>
        <v xml:space="preserve"> </v>
      </c>
      <c r="S446" s="3"/>
    </row>
    <row r="447" spans="1:19" ht="15.75" customHeight="1" x14ac:dyDescent="0.25">
      <c r="A447" s="3">
        <f t="shared" si="33"/>
        <v>1</v>
      </c>
      <c r="B447" s="3" t="str">
        <f t="shared" si="22"/>
        <v/>
      </c>
      <c r="C447" s="3">
        <f t="shared" si="24"/>
        <v>1</v>
      </c>
      <c r="D447" s="4"/>
      <c r="E447" s="6"/>
      <c r="F447" s="3" t="e">
        <f t="array" ref="F447">INDEX(Establishment!B$2:B$1042,MATCH($E447,Establishment!$A$2:$A$1042,0))</f>
        <v>#N/A</v>
      </c>
      <c r="G447" s="3" t="e">
        <f t="array" ref="G447">INDEX(Establishment!C$2:C$1042,MATCH($E447,Establishment!$A$2:$A$1042,0))</f>
        <v>#N/A</v>
      </c>
      <c r="H447" s="3"/>
      <c r="I447" s="5"/>
      <c r="J447" s="3"/>
      <c r="K447" s="3"/>
      <c r="L447" s="5"/>
      <c r="M447" s="5">
        <f t="shared" si="25"/>
        <v>0</v>
      </c>
      <c r="N447" s="5">
        <f t="shared" si="26"/>
        <v>0</v>
      </c>
      <c r="O447" s="3" t="s">
        <v>20</v>
      </c>
      <c r="P447" s="3" t="str">
        <f t="array" ref="P447">INDEX(Items!B$2:B$1090,MATCH($O447,Items!$A$2:$A$1090,0))</f>
        <v xml:space="preserve"> </v>
      </c>
      <c r="Q447" s="3" t="str">
        <f t="array" ref="Q447">INDEX(Items!C$2:C$1090,MATCH($O447,Items!$A$2:$A$1090,0))</f>
        <v xml:space="preserve"> </v>
      </c>
      <c r="R447" s="3" t="str">
        <f t="array" ref="R447">INDEX(Items!D$2:D$1090,MATCH($O447,Items!$A$2:$A$1090,0))</f>
        <v xml:space="preserve"> </v>
      </c>
      <c r="S447" s="3"/>
    </row>
    <row r="448" spans="1:19" ht="15.75" customHeight="1" x14ac:dyDescent="0.25">
      <c r="A448" s="3">
        <f t="shared" si="33"/>
        <v>1</v>
      </c>
      <c r="B448" s="3" t="str">
        <f t="shared" si="22"/>
        <v/>
      </c>
      <c r="C448" s="3">
        <f t="shared" si="24"/>
        <v>1</v>
      </c>
      <c r="D448" s="4"/>
      <c r="E448" s="6"/>
      <c r="F448" s="3" t="e">
        <f t="array" ref="F448">INDEX(Establishment!B$2:B$1042,MATCH($E448,Establishment!$A$2:$A$1042,0))</f>
        <v>#N/A</v>
      </c>
      <c r="G448" s="3" t="e">
        <f t="array" ref="G448">INDEX(Establishment!C$2:C$1042,MATCH($E448,Establishment!$A$2:$A$1042,0))</f>
        <v>#N/A</v>
      </c>
      <c r="H448" s="3"/>
      <c r="I448" s="5"/>
      <c r="J448" s="3"/>
      <c r="K448" s="3"/>
      <c r="L448" s="5"/>
      <c r="M448" s="5">
        <f t="shared" si="25"/>
        <v>0</v>
      </c>
      <c r="N448" s="5">
        <f t="shared" si="26"/>
        <v>0</v>
      </c>
      <c r="O448" s="3" t="s">
        <v>20</v>
      </c>
      <c r="P448" s="3" t="str">
        <f t="array" ref="P448">INDEX(Items!B$2:B$1090,MATCH($O448,Items!$A$2:$A$1090,0))</f>
        <v xml:space="preserve"> </v>
      </c>
      <c r="Q448" s="3" t="str">
        <f t="array" ref="Q448">INDEX(Items!C$2:C$1090,MATCH($O448,Items!$A$2:$A$1090,0))</f>
        <v xml:space="preserve"> </v>
      </c>
      <c r="R448" s="3" t="str">
        <f t="array" ref="R448">INDEX(Items!D$2:D$1090,MATCH($O448,Items!$A$2:$A$1090,0))</f>
        <v xml:space="preserve"> </v>
      </c>
      <c r="S448" s="3"/>
    </row>
    <row r="449" spans="1:19" ht="15.75" customHeight="1" x14ac:dyDescent="0.25">
      <c r="A449" s="3">
        <f t="shared" si="33"/>
        <v>1</v>
      </c>
      <c r="B449" s="3" t="str">
        <f t="shared" si="22"/>
        <v/>
      </c>
      <c r="C449" s="3">
        <f t="shared" si="24"/>
        <v>1</v>
      </c>
      <c r="D449" s="4"/>
      <c r="E449" s="6"/>
      <c r="F449" s="3" t="e">
        <f t="array" ref="F449">INDEX(Establishment!B$2:B$1042,MATCH($E449,Establishment!$A$2:$A$1042,0))</f>
        <v>#N/A</v>
      </c>
      <c r="G449" s="3" t="e">
        <f t="array" ref="G449">INDEX(Establishment!C$2:C$1042,MATCH($E449,Establishment!$A$2:$A$1042,0))</f>
        <v>#N/A</v>
      </c>
      <c r="H449" s="3"/>
      <c r="I449" s="5"/>
      <c r="J449" s="3"/>
      <c r="K449" s="3"/>
      <c r="L449" s="5"/>
      <c r="M449" s="5">
        <f t="shared" si="25"/>
        <v>0</v>
      </c>
      <c r="N449" s="5">
        <f t="shared" si="26"/>
        <v>0</v>
      </c>
      <c r="O449" s="3" t="s">
        <v>20</v>
      </c>
      <c r="P449" s="3" t="str">
        <f t="array" ref="P449">INDEX(Items!B$2:B$1090,MATCH($O449,Items!$A$2:$A$1090,0))</f>
        <v xml:space="preserve"> </v>
      </c>
      <c r="Q449" s="3" t="str">
        <f t="array" ref="Q449">INDEX(Items!C$2:C$1090,MATCH($O449,Items!$A$2:$A$1090,0))</f>
        <v xml:space="preserve"> </v>
      </c>
      <c r="R449" s="3" t="str">
        <f t="array" ref="R449">INDEX(Items!D$2:D$1090,MATCH($O449,Items!$A$2:$A$1090,0))</f>
        <v xml:space="preserve"> </v>
      </c>
      <c r="S449" s="3"/>
    </row>
    <row r="450" spans="1:19" ht="15.75" customHeight="1" x14ac:dyDescent="0.25">
      <c r="A450" s="3">
        <f t="shared" si="33"/>
        <v>1</v>
      </c>
      <c r="B450" s="3" t="str">
        <f t="shared" si="22"/>
        <v/>
      </c>
      <c r="C450" s="3">
        <f t="shared" si="24"/>
        <v>1</v>
      </c>
      <c r="D450" s="4"/>
      <c r="E450" s="6"/>
      <c r="F450" s="3" t="e">
        <f t="array" ref="F450">INDEX(Establishment!B$2:B$1042,MATCH($E450,Establishment!$A$2:$A$1042,0))</f>
        <v>#N/A</v>
      </c>
      <c r="G450" s="3" t="e">
        <f t="array" ref="G450">INDEX(Establishment!C$2:C$1042,MATCH($E450,Establishment!$A$2:$A$1042,0))</f>
        <v>#N/A</v>
      </c>
      <c r="H450" s="3"/>
      <c r="I450" s="5"/>
      <c r="J450" s="3"/>
      <c r="K450" s="3"/>
      <c r="L450" s="5"/>
      <c r="M450" s="5">
        <f t="shared" si="25"/>
        <v>0</v>
      </c>
      <c r="N450" s="5">
        <f t="shared" si="26"/>
        <v>0</v>
      </c>
      <c r="O450" s="3" t="s">
        <v>20</v>
      </c>
      <c r="P450" s="3" t="str">
        <f t="array" ref="P450">INDEX(Items!B$2:B$1090,MATCH($O450,Items!$A$2:$A$1090,0))</f>
        <v xml:space="preserve"> </v>
      </c>
      <c r="Q450" s="3" t="str">
        <f t="array" ref="Q450">INDEX(Items!C$2:C$1090,MATCH($O450,Items!$A$2:$A$1090,0))</f>
        <v xml:space="preserve"> </v>
      </c>
      <c r="R450" s="3" t="str">
        <f t="array" ref="R450">INDEX(Items!D$2:D$1090,MATCH($O450,Items!$A$2:$A$1090,0))</f>
        <v xml:space="preserve"> </v>
      </c>
      <c r="S450" s="3"/>
    </row>
    <row r="451" spans="1:19" ht="15.75" customHeight="1" x14ac:dyDescent="0.25">
      <c r="A451" s="3">
        <f t="shared" si="33"/>
        <v>1</v>
      </c>
      <c r="B451" s="3" t="str">
        <f t="shared" si="22"/>
        <v/>
      </c>
      <c r="C451" s="3">
        <f t="shared" si="24"/>
        <v>1</v>
      </c>
      <c r="D451" s="4"/>
      <c r="E451" s="6"/>
      <c r="F451" s="3" t="e">
        <f t="array" ref="F451">INDEX(Establishment!B$2:B$1042,MATCH($E451,Establishment!$A$2:$A$1042,0))</f>
        <v>#N/A</v>
      </c>
      <c r="G451" s="3" t="e">
        <f t="array" ref="G451">INDEX(Establishment!C$2:C$1042,MATCH($E451,Establishment!$A$2:$A$1042,0))</f>
        <v>#N/A</v>
      </c>
      <c r="H451" s="3"/>
      <c r="I451" s="5"/>
      <c r="J451" s="3"/>
      <c r="K451" s="3"/>
      <c r="L451" s="5"/>
      <c r="M451" s="5">
        <f t="shared" si="25"/>
        <v>0</v>
      </c>
      <c r="N451" s="5">
        <f t="shared" si="26"/>
        <v>0</v>
      </c>
      <c r="O451" s="3" t="s">
        <v>20</v>
      </c>
      <c r="P451" s="3" t="str">
        <f t="array" ref="P451">INDEX(Items!B$2:B$1090,MATCH($O451,Items!$A$2:$A$1090,0))</f>
        <v xml:space="preserve"> </v>
      </c>
      <c r="Q451" s="3" t="str">
        <f t="array" ref="Q451">INDEX(Items!C$2:C$1090,MATCH($O451,Items!$A$2:$A$1090,0))</f>
        <v xml:space="preserve"> </v>
      </c>
      <c r="R451" s="3" t="str">
        <f t="array" ref="R451">INDEX(Items!D$2:D$1090,MATCH($O451,Items!$A$2:$A$1090,0))</f>
        <v xml:space="preserve"> </v>
      </c>
      <c r="S451" s="3"/>
    </row>
    <row r="452" spans="1:19" ht="15.75" customHeight="1" x14ac:dyDescent="0.25">
      <c r="A452" s="3">
        <f t="shared" si="33"/>
        <v>1</v>
      </c>
      <c r="B452" s="3" t="str">
        <f t="shared" si="22"/>
        <v/>
      </c>
      <c r="C452" s="3">
        <f t="shared" si="24"/>
        <v>1</v>
      </c>
      <c r="D452" s="4"/>
      <c r="E452" s="6"/>
      <c r="F452" s="3" t="e">
        <f t="array" ref="F452">INDEX(Establishment!B$2:B$1042,MATCH($E452,Establishment!$A$2:$A$1042,0))</f>
        <v>#N/A</v>
      </c>
      <c r="G452" s="3" t="e">
        <f t="array" ref="G452">INDEX(Establishment!C$2:C$1042,MATCH($E452,Establishment!$A$2:$A$1042,0))</f>
        <v>#N/A</v>
      </c>
      <c r="H452" s="3"/>
      <c r="I452" s="5"/>
      <c r="J452" s="3"/>
      <c r="K452" s="3"/>
      <c r="L452" s="5"/>
      <c r="M452" s="5">
        <f t="shared" si="25"/>
        <v>0</v>
      </c>
      <c r="N452" s="5">
        <f t="shared" si="26"/>
        <v>0</v>
      </c>
      <c r="O452" s="3" t="s">
        <v>20</v>
      </c>
      <c r="P452" s="3" t="str">
        <f t="array" ref="P452">INDEX(Items!B$2:B$1090,MATCH($O452,Items!$A$2:$A$1090,0))</f>
        <v xml:space="preserve"> </v>
      </c>
      <c r="Q452" s="3" t="str">
        <f t="array" ref="Q452">INDEX(Items!C$2:C$1090,MATCH($O452,Items!$A$2:$A$1090,0))</f>
        <v xml:space="preserve"> </v>
      </c>
      <c r="R452" s="3" t="str">
        <f t="array" ref="R452">INDEX(Items!D$2:D$1090,MATCH($O452,Items!$A$2:$A$1090,0))</f>
        <v xml:space="preserve"> </v>
      </c>
      <c r="S452" s="3"/>
    </row>
    <row r="453" spans="1:19" ht="15.75" customHeight="1" x14ac:dyDescent="0.25">
      <c r="A453" s="3">
        <f t="shared" si="33"/>
        <v>1</v>
      </c>
      <c r="B453" s="3" t="str">
        <f t="shared" si="22"/>
        <v/>
      </c>
      <c r="C453" s="3">
        <f t="shared" si="24"/>
        <v>1</v>
      </c>
      <c r="D453" s="4"/>
      <c r="E453" s="6"/>
      <c r="F453" s="3" t="e">
        <f t="array" ref="F453">INDEX(Establishment!B$2:B$1042,MATCH($E453,Establishment!$A$2:$A$1042,0))</f>
        <v>#N/A</v>
      </c>
      <c r="G453" s="3" t="e">
        <f t="array" ref="G453">INDEX(Establishment!C$2:C$1042,MATCH($E453,Establishment!$A$2:$A$1042,0))</f>
        <v>#N/A</v>
      </c>
      <c r="H453" s="3"/>
      <c r="I453" s="5"/>
      <c r="J453" s="3"/>
      <c r="K453" s="3"/>
      <c r="L453" s="5"/>
      <c r="M453" s="5">
        <f t="shared" si="25"/>
        <v>0</v>
      </c>
      <c r="N453" s="5">
        <f t="shared" si="26"/>
        <v>0</v>
      </c>
      <c r="O453" s="3" t="s">
        <v>20</v>
      </c>
      <c r="P453" s="3" t="str">
        <f t="array" ref="P453">INDEX(Items!B$2:B$1090,MATCH($O453,Items!$A$2:$A$1090,0))</f>
        <v xml:space="preserve"> </v>
      </c>
      <c r="Q453" s="3" t="str">
        <f t="array" ref="Q453">INDEX(Items!C$2:C$1090,MATCH($O453,Items!$A$2:$A$1090,0))</f>
        <v xml:space="preserve"> </v>
      </c>
      <c r="R453" s="3" t="str">
        <f t="array" ref="R453">INDEX(Items!D$2:D$1090,MATCH($O453,Items!$A$2:$A$1090,0))</f>
        <v xml:space="preserve"> </v>
      </c>
      <c r="S453" s="3"/>
    </row>
    <row r="454" spans="1:19" ht="15.75" customHeight="1" x14ac:dyDescent="0.25">
      <c r="A454" s="3">
        <f t="shared" si="33"/>
        <v>1</v>
      </c>
      <c r="B454" s="3" t="str">
        <f t="shared" si="22"/>
        <v/>
      </c>
      <c r="C454" s="3">
        <f t="shared" si="24"/>
        <v>1</v>
      </c>
      <c r="D454" s="4"/>
      <c r="E454" s="6"/>
      <c r="F454" s="3" t="e">
        <f t="array" ref="F454">INDEX(Establishment!B$2:B$1042,MATCH($E454,Establishment!$A$2:$A$1042,0))</f>
        <v>#N/A</v>
      </c>
      <c r="G454" s="3" t="e">
        <f t="array" ref="G454">INDEX(Establishment!C$2:C$1042,MATCH($E454,Establishment!$A$2:$A$1042,0))</f>
        <v>#N/A</v>
      </c>
      <c r="H454" s="3"/>
      <c r="I454" s="5"/>
      <c r="J454" s="3"/>
      <c r="K454" s="3"/>
      <c r="L454" s="5"/>
      <c r="M454" s="5">
        <f t="shared" si="25"/>
        <v>0</v>
      </c>
      <c r="N454" s="5">
        <f t="shared" si="26"/>
        <v>0</v>
      </c>
      <c r="O454" s="3" t="s">
        <v>20</v>
      </c>
      <c r="P454" s="3" t="str">
        <f t="array" ref="P454">INDEX(Items!B$2:B$1090,MATCH($O454,Items!$A$2:$A$1090,0))</f>
        <v xml:space="preserve"> </v>
      </c>
      <c r="Q454" s="3" t="str">
        <f t="array" ref="Q454">INDEX(Items!C$2:C$1090,MATCH($O454,Items!$A$2:$A$1090,0))</f>
        <v xml:space="preserve"> </v>
      </c>
      <c r="R454" s="3" t="str">
        <f t="array" ref="R454">INDEX(Items!D$2:D$1090,MATCH($O454,Items!$A$2:$A$1090,0))</f>
        <v xml:space="preserve"> </v>
      </c>
      <c r="S454" s="3"/>
    </row>
    <row r="455" spans="1:19" ht="15.75" customHeight="1" x14ac:dyDescent="0.25">
      <c r="A455" s="3">
        <f t="shared" si="33"/>
        <v>1</v>
      </c>
      <c r="B455" s="3" t="str">
        <f t="shared" si="22"/>
        <v/>
      </c>
      <c r="C455" s="3">
        <f t="shared" si="24"/>
        <v>1</v>
      </c>
      <c r="D455" s="4"/>
      <c r="E455" s="6"/>
      <c r="F455" s="3" t="e">
        <f t="array" ref="F455">INDEX(Establishment!B$2:B$1042,MATCH($E455,Establishment!$A$2:$A$1042,0))</f>
        <v>#N/A</v>
      </c>
      <c r="G455" s="3" t="e">
        <f t="array" ref="G455">INDEX(Establishment!C$2:C$1042,MATCH($E455,Establishment!$A$2:$A$1042,0))</f>
        <v>#N/A</v>
      </c>
      <c r="H455" s="3"/>
      <c r="I455" s="5"/>
      <c r="J455" s="3"/>
      <c r="K455" s="3"/>
      <c r="L455" s="5"/>
      <c r="M455" s="5">
        <f t="shared" si="25"/>
        <v>0</v>
      </c>
      <c r="N455" s="5">
        <f t="shared" si="26"/>
        <v>0</v>
      </c>
      <c r="O455" s="3" t="s">
        <v>20</v>
      </c>
      <c r="P455" s="3" t="str">
        <f t="array" ref="P455">INDEX(Items!B$2:B$1090,MATCH($O455,Items!$A$2:$A$1090,0))</f>
        <v xml:space="preserve"> </v>
      </c>
      <c r="Q455" s="3" t="str">
        <f t="array" ref="Q455">INDEX(Items!C$2:C$1090,MATCH($O455,Items!$A$2:$A$1090,0))</f>
        <v xml:space="preserve"> </v>
      </c>
      <c r="R455" s="3" t="str">
        <f t="array" ref="R455">INDEX(Items!D$2:D$1090,MATCH($O455,Items!$A$2:$A$1090,0))</f>
        <v xml:space="preserve"> </v>
      </c>
      <c r="S455" s="3"/>
    </row>
    <row r="456" spans="1:19" ht="15.75" customHeight="1" x14ac:dyDescent="0.25">
      <c r="A456" s="3">
        <f t="shared" si="33"/>
        <v>1</v>
      </c>
      <c r="B456" s="3" t="str">
        <f t="shared" si="22"/>
        <v/>
      </c>
      <c r="C456" s="3">
        <f t="shared" si="24"/>
        <v>1</v>
      </c>
      <c r="D456" s="4"/>
      <c r="E456" s="6"/>
      <c r="F456" s="3" t="e">
        <f t="array" ref="F456">INDEX(Establishment!B$2:B$1042,MATCH($E456,Establishment!$A$2:$A$1042,0))</f>
        <v>#N/A</v>
      </c>
      <c r="G456" s="3" t="e">
        <f t="array" ref="G456">INDEX(Establishment!C$2:C$1042,MATCH($E456,Establishment!$A$2:$A$1042,0))</f>
        <v>#N/A</v>
      </c>
      <c r="H456" s="3"/>
      <c r="I456" s="5"/>
      <c r="J456" s="3"/>
      <c r="K456" s="3"/>
      <c r="L456" s="5"/>
      <c r="M456" s="5">
        <f t="shared" si="25"/>
        <v>0</v>
      </c>
      <c r="N456" s="5">
        <f t="shared" si="26"/>
        <v>0</v>
      </c>
      <c r="O456" s="3" t="s">
        <v>20</v>
      </c>
      <c r="P456" s="3" t="str">
        <f t="array" ref="P456">INDEX(Items!B$2:B$1090,MATCH($O456,Items!$A$2:$A$1090,0))</f>
        <v xml:space="preserve"> </v>
      </c>
      <c r="Q456" s="3" t="str">
        <f t="array" ref="Q456">INDEX(Items!C$2:C$1090,MATCH($O456,Items!$A$2:$A$1090,0))</f>
        <v xml:space="preserve"> </v>
      </c>
      <c r="R456" s="3" t="str">
        <f t="array" ref="R456">INDEX(Items!D$2:D$1090,MATCH($O456,Items!$A$2:$A$1090,0))</f>
        <v xml:space="preserve"> </v>
      </c>
      <c r="S456" s="3"/>
    </row>
    <row r="457" spans="1:19" ht="15.75" customHeight="1" x14ac:dyDescent="0.25">
      <c r="A457" s="3">
        <f t="shared" si="33"/>
        <v>1</v>
      </c>
      <c r="B457" s="3" t="str">
        <f t="shared" si="22"/>
        <v/>
      </c>
      <c r="C457" s="3">
        <f t="shared" si="24"/>
        <v>1</v>
      </c>
      <c r="D457" s="4"/>
      <c r="E457" s="6"/>
      <c r="F457" s="3" t="e">
        <f t="array" ref="F457">INDEX(Establishment!B$2:B$1042,MATCH($E457,Establishment!$A$2:$A$1042,0))</f>
        <v>#N/A</v>
      </c>
      <c r="G457" s="3" t="e">
        <f t="array" ref="G457">INDEX(Establishment!C$2:C$1042,MATCH($E457,Establishment!$A$2:$A$1042,0))</f>
        <v>#N/A</v>
      </c>
      <c r="H457" s="3"/>
      <c r="I457" s="5"/>
      <c r="J457" s="3"/>
      <c r="K457" s="3"/>
      <c r="L457" s="5"/>
      <c r="M457" s="5">
        <f t="shared" si="25"/>
        <v>0</v>
      </c>
      <c r="N457" s="5">
        <f t="shared" si="26"/>
        <v>0</v>
      </c>
      <c r="O457" s="3" t="s">
        <v>20</v>
      </c>
      <c r="P457" s="3" t="str">
        <f t="array" ref="P457">INDEX(Items!B$2:B$1090,MATCH($O457,Items!$A$2:$A$1090,0))</f>
        <v xml:space="preserve"> </v>
      </c>
      <c r="Q457" s="3" t="str">
        <f t="array" ref="Q457">INDEX(Items!C$2:C$1090,MATCH($O457,Items!$A$2:$A$1090,0))</f>
        <v xml:space="preserve"> </v>
      </c>
      <c r="R457" s="3" t="str">
        <f t="array" ref="R457">INDEX(Items!D$2:D$1090,MATCH($O457,Items!$A$2:$A$1090,0))</f>
        <v xml:space="preserve"> </v>
      </c>
      <c r="S457" s="3"/>
    </row>
    <row r="458" spans="1:19" ht="15.75" customHeight="1" x14ac:dyDescent="0.25">
      <c r="A458" s="3">
        <f t="shared" si="33"/>
        <v>1</v>
      </c>
      <c r="B458" s="3" t="str">
        <f t="shared" si="22"/>
        <v/>
      </c>
      <c r="C458" s="3">
        <f t="shared" si="24"/>
        <v>1</v>
      </c>
      <c r="D458" s="4"/>
      <c r="E458" s="6"/>
      <c r="F458" s="3" t="e">
        <f t="array" ref="F458">INDEX(Establishment!B$2:B$1042,MATCH($E458,Establishment!$A$2:$A$1042,0))</f>
        <v>#N/A</v>
      </c>
      <c r="G458" s="3" t="e">
        <f t="array" ref="G458">INDEX(Establishment!C$2:C$1042,MATCH($E458,Establishment!$A$2:$A$1042,0))</f>
        <v>#N/A</v>
      </c>
      <c r="H458" s="3"/>
      <c r="I458" s="5"/>
      <c r="J458" s="3"/>
      <c r="K458" s="3"/>
      <c r="L458" s="5"/>
      <c r="M458" s="5">
        <f t="shared" si="25"/>
        <v>0</v>
      </c>
      <c r="N458" s="5">
        <f t="shared" si="26"/>
        <v>0</v>
      </c>
      <c r="O458" s="3" t="s">
        <v>20</v>
      </c>
      <c r="P458" s="3" t="str">
        <f t="array" ref="P458">INDEX(Items!B$2:B$1090,MATCH($O458,Items!$A$2:$A$1090,0))</f>
        <v xml:space="preserve"> </v>
      </c>
      <c r="Q458" s="3" t="str">
        <f t="array" ref="Q458">INDEX(Items!C$2:C$1090,MATCH($O458,Items!$A$2:$A$1090,0))</f>
        <v xml:space="preserve"> </v>
      </c>
      <c r="R458" s="3" t="str">
        <f t="array" ref="R458">INDEX(Items!D$2:D$1090,MATCH($O458,Items!$A$2:$A$1090,0))</f>
        <v xml:space="preserve"> </v>
      </c>
      <c r="S458" s="3"/>
    </row>
    <row r="459" spans="1:19" ht="15.75" customHeight="1" x14ac:dyDescent="0.25">
      <c r="A459" s="3">
        <f t="shared" si="33"/>
        <v>1</v>
      </c>
      <c r="B459" s="3" t="str">
        <f t="shared" si="22"/>
        <v/>
      </c>
      <c r="C459" s="3">
        <f t="shared" si="24"/>
        <v>1</v>
      </c>
      <c r="D459" s="4"/>
      <c r="E459" s="6"/>
      <c r="F459" s="3" t="e">
        <f t="array" ref="F459">INDEX(Establishment!B$2:B$1042,MATCH($E459,Establishment!$A$2:$A$1042,0))</f>
        <v>#N/A</v>
      </c>
      <c r="G459" s="3" t="e">
        <f t="array" ref="G459">INDEX(Establishment!C$2:C$1042,MATCH($E459,Establishment!$A$2:$A$1042,0))</f>
        <v>#N/A</v>
      </c>
      <c r="H459" s="3"/>
      <c r="I459" s="5"/>
      <c r="J459" s="3"/>
      <c r="K459" s="3"/>
      <c r="L459" s="5"/>
      <c r="M459" s="5">
        <f t="shared" si="25"/>
        <v>0</v>
      </c>
      <c r="N459" s="5">
        <f t="shared" si="26"/>
        <v>0</v>
      </c>
      <c r="O459" s="3" t="s">
        <v>20</v>
      </c>
      <c r="P459" s="3" t="str">
        <f t="array" ref="P459">INDEX(Items!B$2:B$1090,MATCH($O459,Items!$A$2:$A$1090,0))</f>
        <v xml:space="preserve"> </v>
      </c>
      <c r="Q459" s="3" t="str">
        <f t="array" ref="Q459">INDEX(Items!C$2:C$1090,MATCH($O459,Items!$A$2:$A$1090,0))</f>
        <v xml:space="preserve"> </v>
      </c>
      <c r="R459" s="3" t="str">
        <f t="array" ref="R459">INDEX(Items!D$2:D$1090,MATCH($O459,Items!$A$2:$A$1090,0))</f>
        <v xml:space="preserve"> </v>
      </c>
      <c r="S459" s="3"/>
    </row>
    <row r="460" spans="1:19" ht="15.75" customHeight="1" x14ac:dyDescent="0.25">
      <c r="A460" s="3">
        <f t="shared" si="33"/>
        <v>1</v>
      </c>
      <c r="B460" s="3" t="str">
        <f t="shared" si="22"/>
        <v/>
      </c>
      <c r="C460" s="3">
        <f t="shared" si="24"/>
        <v>1</v>
      </c>
      <c r="D460" s="4"/>
      <c r="E460" s="6"/>
      <c r="F460" s="3" t="e">
        <f t="array" ref="F460">INDEX(Establishment!B$2:B$1042,MATCH($E460,Establishment!$A$2:$A$1042,0))</f>
        <v>#N/A</v>
      </c>
      <c r="G460" s="3" t="e">
        <f t="array" ref="G460">INDEX(Establishment!C$2:C$1042,MATCH($E460,Establishment!$A$2:$A$1042,0))</f>
        <v>#N/A</v>
      </c>
      <c r="H460" s="3"/>
      <c r="I460" s="5"/>
      <c r="J460" s="3"/>
      <c r="K460" s="3"/>
      <c r="L460" s="5"/>
      <c r="M460" s="5">
        <f t="shared" si="25"/>
        <v>0</v>
      </c>
      <c r="N460" s="5">
        <f t="shared" si="26"/>
        <v>0</v>
      </c>
      <c r="O460" s="3" t="s">
        <v>20</v>
      </c>
      <c r="P460" s="3" t="str">
        <f t="array" ref="P460">INDEX(Items!B$2:B$1090,MATCH($O460,Items!$A$2:$A$1090,0))</f>
        <v xml:space="preserve"> </v>
      </c>
      <c r="Q460" s="3" t="str">
        <f t="array" ref="Q460">INDEX(Items!C$2:C$1090,MATCH($O460,Items!$A$2:$A$1090,0))</f>
        <v xml:space="preserve"> </v>
      </c>
      <c r="R460" s="3" t="str">
        <f t="array" ref="R460">INDEX(Items!D$2:D$1090,MATCH($O460,Items!$A$2:$A$1090,0))</f>
        <v xml:space="preserve"> </v>
      </c>
      <c r="S460" s="3"/>
    </row>
    <row r="461" spans="1:19" ht="15.75" customHeight="1" x14ac:dyDescent="0.25">
      <c r="A461" s="3">
        <f t="shared" si="33"/>
        <v>1</v>
      </c>
      <c r="B461" s="3" t="str">
        <f t="shared" si="22"/>
        <v/>
      </c>
      <c r="C461" s="3">
        <f t="shared" si="24"/>
        <v>1</v>
      </c>
      <c r="D461" s="4"/>
      <c r="E461" s="6"/>
      <c r="F461" s="3" t="e">
        <f t="array" ref="F461">INDEX(Establishment!B$2:B$1042,MATCH($E461,Establishment!$A$2:$A$1042,0))</f>
        <v>#N/A</v>
      </c>
      <c r="G461" s="3" t="e">
        <f t="array" ref="G461">INDEX(Establishment!C$2:C$1042,MATCH($E461,Establishment!$A$2:$A$1042,0))</f>
        <v>#N/A</v>
      </c>
      <c r="H461" s="3"/>
      <c r="I461" s="5"/>
      <c r="J461" s="3"/>
      <c r="K461" s="3"/>
      <c r="L461" s="5"/>
      <c r="M461" s="5">
        <f t="shared" si="25"/>
        <v>0</v>
      </c>
      <c r="N461" s="5">
        <f t="shared" si="26"/>
        <v>0</v>
      </c>
      <c r="O461" s="3" t="s">
        <v>20</v>
      </c>
      <c r="P461" s="3" t="str">
        <f t="array" ref="P461">INDEX(Items!B$2:B$1090,MATCH($O461,Items!$A$2:$A$1090,0))</f>
        <v xml:space="preserve"> </v>
      </c>
      <c r="Q461" s="3" t="str">
        <f t="array" ref="Q461">INDEX(Items!C$2:C$1090,MATCH($O461,Items!$A$2:$A$1090,0))</f>
        <v xml:space="preserve"> </v>
      </c>
      <c r="R461" s="3" t="str">
        <f t="array" ref="R461">INDEX(Items!D$2:D$1090,MATCH($O461,Items!$A$2:$A$1090,0))</f>
        <v xml:space="preserve"> </v>
      </c>
      <c r="S461" s="3"/>
    </row>
    <row r="462" spans="1:19" ht="15.75" customHeight="1" x14ac:dyDescent="0.25">
      <c r="A462" s="3">
        <f t="shared" si="33"/>
        <v>1</v>
      </c>
      <c r="B462" s="3" t="str">
        <f t="shared" si="22"/>
        <v/>
      </c>
      <c r="C462" s="3">
        <f t="shared" si="24"/>
        <v>1</v>
      </c>
      <c r="D462" s="4"/>
      <c r="E462" s="6"/>
      <c r="F462" s="3" t="e">
        <f t="array" ref="F462">INDEX(Establishment!B$2:B$1042,MATCH($E462,Establishment!$A$2:$A$1042,0))</f>
        <v>#N/A</v>
      </c>
      <c r="G462" s="3" t="e">
        <f t="array" ref="G462">INDEX(Establishment!C$2:C$1042,MATCH($E462,Establishment!$A$2:$A$1042,0))</f>
        <v>#N/A</v>
      </c>
      <c r="H462" s="3"/>
      <c r="I462" s="5"/>
      <c r="J462" s="3"/>
      <c r="K462" s="3"/>
      <c r="L462" s="5"/>
      <c r="M462" s="5">
        <f t="shared" si="25"/>
        <v>0</v>
      </c>
      <c r="N462" s="5">
        <f t="shared" si="26"/>
        <v>0</v>
      </c>
      <c r="O462" s="3" t="s">
        <v>20</v>
      </c>
      <c r="P462" s="3" t="str">
        <f t="array" ref="P462">INDEX(Items!B$2:B$1090,MATCH($O462,Items!$A$2:$A$1090,0))</f>
        <v xml:space="preserve"> </v>
      </c>
      <c r="Q462" s="3" t="str">
        <f t="array" ref="Q462">INDEX(Items!C$2:C$1090,MATCH($O462,Items!$A$2:$A$1090,0))</f>
        <v xml:space="preserve"> </v>
      </c>
      <c r="R462" s="3" t="str">
        <f t="array" ref="R462">INDEX(Items!D$2:D$1090,MATCH($O462,Items!$A$2:$A$1090,0))</f>
        <v xml:space="preserve"> </v>
      </c>
      <c r="S462" s="3"/>
    </row>
    <row r="463" spans="1:19" ht="15.75" customHeight="1" x14ac:dyDescent="0.25">
      <c r="A463" s="3">
        <f t="shared" si="33"/>
        <v>1</v>
      </c>
      <c r="B463" s="3" t="str">
        <f t="shared" si="22"/>
        <v/>
      </c>
      <c r="C463" s="3">
        <f t="shared" si="24"/>
        <v>1</v>
      </c>
      <c r="D463" s="4"/>
      <c r="E463" s="6"/>
      <c r="F463" s="3" t="e">
        <f t="array" ref="F463">INDEX(Establishment!B$2:B$1042,MATCH($E463,Establishment!$A$2:$A$1042,0))</f>
        <v>#N/A</v>
      </c>
      <c r="G463" s="3" t="e">
        <f t="array" ref="G463">INDEX(Establishment!C$2:C$1042,MATCH($E463,Establishment!$A$2:$A$1042,0))</f>
        <v>#N/A</v>
      </c>
      <c r="H463" s="3"/>
      <c r="I463" s="5"/>
      <c r="J463" s="3"/>
      <c r="K463" s="3"/>
      <c r="L463" s="5"/>
      <c r="M463" s="5">
        <f t="shared" si="25"/>
        <v>0</v>
      </c>
      <c r="N463" s="5">
        <f t="shared" si="26"/>
        <v>0</v>
      </c>
      <c r="O463" s="3" t="s">
        <v>20</v>
      </c>
      <c r="P463" s="3" t="str">
        <f t="array" ref="P463">INDEX(Items!B$2:B$1090,MATCH($O463,Items!$A$2:$A$1090,0))</f>
        <v xml:space="preserve"> </v>
      </c>
      <c r="Q463" s="3" t="str">
        <f t="array" ref="Q463">INDEX(Items!C$2:C$1090,MATCH($O463,Items!$A$2:$A$1090,0))</f>
        <v xml:space="preserve"> </v>
      </c>
      <c r="R463" s="3" t="str">
        <f t="array" ref="R463">INDEX(Items!D$2:D$1090,MATCH($O463,Items!$A$2:$A$1090,0))</f>
        <v xml:space="preserve"> </v>
      </c>
      <c r="S463" s="3"/>
    </row>
    <row r="464" spans="1:19" ht="15.75" customHeight="1" x14ac:dyDescent="0.25">
      <c r="A464" s="3">
        <f t="shared" si="33"/>
        <v>1</v>
      </c>
      <c r="B464" s="3" t="str">
        <f t="shared" si="22"/>
        <v/>
      </c>
      <c r="C464" s="3">
        <f t="shared" si="24"/>
        <v>1</v>
      </c>
      <c r="D464" s="4"/>
      <c r="E464" s="6"/>
      <c r="F464" s="3" t="e">
        <f t="array" ref="F464">INDEX(Establishment!B$2:B$1042,MATCH($E464,Establishment!$A$2:$A$1042,0))</f>
        <v>#N/A</v>
      </c>
      <c r="G464" s="3" t="e">
        <f t="array" ref="G464">INDEX(Establishment!C$2:C$1042,MATCH($E464,Establishment!$A$2:$A$1042,0))</f>
        <v>#N/A</v>
      </c>
      <c r="H464" s="3"/>
      <c r="I464" s="5"/>
      <c r="J464" s="3"/>
      <c r="K464" s="3"/>
      <c r="L464" s="5"/>
      <c r="M464" s="5">
        <f t="shared" si="25"/>
        <v>0</v>
      </c>
      <c r="N464" s="5">
        <f t="shared" si="26"/>
        <v>0</v>
      </c>
      <c r="O464" s="3" t="s">
        <v>20</v>
      </c>
      <c r="P464" s="3" t="str">
        <f t="array" ref="P464">INDEX(Items!B$2:B$1090,MATCH($O464,Items!$A$2:$A$1090,0))</f>
        <v xml:space="preserve"> </v>
      </c>
      <c r="Q464" s="3" t="str">
        <f t="array" ref="Q464">INDEX(Items!C$2:C$1090,MATCH($O464,Items!$A$2:$A$1090,0))</f>
        <v xml:space="preserve"> </v>
      </c>
      <c r="R464" s="3" t="str">
        <f t="array" ref="R464">INDEX(Items!D$2:D$1090,MATCH($O464,Items!$A$2:$A$1090,0))</f>
        <v xml:space="preserve"> </v>
      </c>
      <c r="S464" s="3"/>
    </row>
    <row r="465" spans="1:19" ht="15.75" customHeight="1" x14ac:dyDescent="0.25">
      <c r="A465" s="3">
        <f t="shared" si="33"/>
        <v>1</v>
      </c>
      <c r="B465" s="3" t="str">
        <f t="shared" si="22"/>
        <v/>
      </c>
      <c r="C465" s="3">
        <f t="shared" si="24"/>
        <v>1</v>
      </c>
      <c r="D465" s="4"/>
      <c r="E465" s="6"/>
      <c r="F465" s="3" t="e">
        <f t="array" ref="F465">INDEX(Establishment!B$2:B$1042,MATCH($E465,Establishment!$A$2:$A$1042,0))</f>
        <v>#N/A</v>
      </c>
      <c r="G465" s="3" t="e">
        <f t="array" ref="G465">INDEX(Establishment!C$2:C$1042,MATCH($E465,Establishment!$A$2:$A$1042,0))</f>
        <v>#N/A</v>
      </c>
      <c r="H465" s="3"/>
      <c r="I465" s="5"/>
      <c r="J465" s="3"/>
      <c r="K465" s="3"/>
      <c r="L465" s="5"/>
      <c r="M465" s="5">
        <f t="shared" si="25"/>
        <v>0</v>
      </c>
      <c r="N465" s="5">
        <f t="shared" si="26"/>
        <v>0</v>
      </c>
      <c r="O465" s="3" t="s">
        <v>20</v>
      </c>
      <c r="P465" s="3" t="str">
        <f t="array" ref="P465">INDEX(Items!B$2:B$1090,MATCH($O465,Items!$A$2:$A$1090,0))</f>
        <v xml:space="preserve"> </v>
      </c>
      <c r="Q465" s="3" t="str">
        <f t="array" ref="Q465">INDEX(Items!C$2:C$1090,MATCH($O465,Items!$A$2:$A$1090,0))</f>
        <v xml:space="preserve"> </v>
      </c>
      <c r="R465" s="3" t="str">
        <f t="array" ref="R465">INDEX(Items!D$2:D$1090,MATCH($O465,Items!$A$2:$A$1090,0))</f>
        <v xml:space="preserve"> </v>
      </c>
      <c r="S465" s="3"/>
    </row>
    <row r="466" spans="1:19" ht="15.75" customHeight="1" x14ac:dyDescent="0.25">
      <c r="A466" s="3">
        <f t="shared" si="33"/>
        <v>1</v>
      </c>
      <c r="B466" s="3" t="str">
        <f t="shared" si="22"/>
        <v/>
      </c>
      <c r="C466" s="3">
        <f t="shared" si="24"/>
        <v>1</v>
      </c>
      <c r="D466" s="4"/>
      <c r="E466" s="6"/>
      <c r="F466" s="3" t="e">
        <f t="array" ref="F466">INDEX(Establishment!B$2:B$1042,MATCH($E466,Establishment!$A$2:$A$1042,0))</f>
        <v>#N/A</v>
      </c>
      <c r="G466" s="3" t="e">
        <f t="array" ref="G466">INDEX(Establishment!C$2:C$1042,MATCH($E466,Establishment!$A$2:$A$1042,0))</f>
        <v>#N/A</v>
      </c>
      <c r="H466" s="3"/>
      <c r="I466" s="5"/>
      <c r="J466" s="3"/>
      <c r="K466" s="3"/>
      <c r="L466" s="5"/>
      <c r="M466" s="5">
        <f t="shared" si="25"/>
        <v>0</v>
      </c>
      <c r="N466" s="5">
        <f t="shared" si="26"/>
        <v>0</v>
      </c>
      <c r="O466" s="3" t="s">
        <v>20</v>
      </c>
      <c r="P466" s="3" t="str">
        <f t="array" ref="P466">INDEX(Items!B$2:B$1090,MATCH($O466,Items!$A$2:$A$1090,0))</f>
        <v xml:space="preserve"> </v>
      </c>
      <c r="Q466" s="3" t="str">
        <f t="array" ref="Q466">INDEX(Items!C$2:C$1090,MATCH($O466,Items!$A$2:$A$1090,0))</f>
        <v xml:space="preserve"> </v>
      </c>
      <c r="R466" s="3" t="str">
        <f t="array" ref="R466">INDEX(Items!D$2:D$1090,MATCH($O466,Items!$A$2:$A$1090,0))</f>
        <v xml:space="preserve"> </v>
      </c>
      <c r="S466" s="3"/>
    </row>
    <row r="467" spans="1:19" ht="15.75" customHeight="1" x14ac:dyDescent="0.25">
      <c r="A467" s="3">
        <f t="shared" si="33"/>
        <v>1</v>
      </c>
      <c r="B467" s="3" t="str">
        <f t="shared" si="22"/>
        <v/>
      </c>
      <c r="C467" s="3">
        <f t="shared" si="24"/>
        <v>1</v>
      </c>
      <c r="D467" s="4"/>
      <c r="E467" s="6"/>
      <c r="F467" s="3" t="e">
        <f t="array" ref="F467">INDEX(Establishment!B$2:B$1042,MATCH($E467,Establishment!$A$2:$A$1042,0))</f>
        <v>#N/A</v>
      </c>
      <c r="G467" s="3" t="e">
        <f t="array" ref="G467">INDEX(Establishment!C$2:C$1042,MATCH($E467,Establishment!$A$2:$A$1042,0))</f>
        <v>#N/A</v>
      </c>
      <c r="H467" s="3"/>
      <c r="I467" s="5"/>
      <c r="J467" s="3"/>
      <c r="K467" s="3"/>
      <c r="L467" s="5"/>
      <c r="M467" s="5">
        <f t="shared" si="25"/>
        <v>0</v>
      </c>
      <c r="N467" s="5">
        <f t="shared" si="26"/>
        <v>0</v>
      </c>
      <c r="O467" s="3" t="s">
        <v>20</v>
      </c>
      <c r="P467" s="3" t="str">
        <f t="array" ref="P467">INDEX(Items!B$2:B$1090,MATCH($O467,Items!$A$2:$A$1090,0))</f>
        <v xml:space="preserve"> </v>
      </c>
      <c r="Q467" s="3" t="str">
        <f t="array" ref="Q467">INDEX(Items!C$2:C$1090,MATCH($O467,Items!$A$2:$A$1090,0))</f>
        <v xml:space="preserve"> </v>
      </c>
      <c r="R467" s="3" t="str">
        <f t="array" ref="R467">INDEX(Items!D$2:D$1090,MATCH($O467,Items!$A$2:$A$1090,0))</f>
        <v xml:space="preserve"> </v>
      </c>
      <c r="S467" s="3"/>
    </row>
    <row r="468" spans="1:19" ht="15.75" customHeight="1" x14ac:dyDescent="0.25">
      <c r="A468" s="3">
        <f t="shared" si="33"/>
        <v>1</v>
      </c>
      <c r="B468" s="3" t="str">
        <f t="shared" ref="B468:B538" si="34">IF(D468&lt;&gt;"",TEXT(D468,"YYYYMMDD")&amp;CHAR(64+A468),"")</f>
        <v/>
      </c>
      <c r="C468" s="3">
        <f t="shared" si="24"/>
        <v>1</v>
      </c>
      <c r="D468" s="4"/>
      <c r="E468" s="6"/>
      <c r="F468" s="3" t="e">
        <f t="array" ref="F468">INDEX(Establishment!B$2:B$1042,MATCH($E468,Establishment!$A$2:$A$1042,0))</f>
        <v>#N/A</v>
      </c>
      <c r="G468" s="3" t="e">
        <f t="array" ref="G468">INDEX(Establishment!C$2:C$1042,MATCH($E468,Establishment!$A$2:$A$1042,0))</f>
        <v>#N/A</v>
      </c>
      <c r="H468" s="3"/>
      <c r="I468" s="5"/>
      <c r="J468" s="3"/>
      <c r="K468" s="3"/>
      <c r="L468" s="5"/>
      <c r="M468" s="5">
        <f t="shared" si="25"/>
        <v>0</v>
      </c>
      <c r="N468" s="5">
        <f t="shared" si="26"/>
        <v>0</v>
      </c>
      <c r="O468" s="3" t="s">
        <v>20</v>
      </c>
      <c r="P468" s="3" t="str">
        <f t="array" ref="P468">INDEX(Items!B$2:B$1090,MATCH($O468,Items!$A$2:$A$1090,0))</f>
        <v xml:space="preserve"> </v>
      </c>
      <c r="Q468" s="3" t="str">
        <f t="array" ref="Q468">INDEX(Items!C$2:C$1090,MATCH($O468,Items!$A$2:$A$1090,0))</f>
        <v xml:space="preserve"> </v>
      </c>
      <c r="R468" s="3" t="str">
        <f t="array" ref="R468">INDEX(Items!D$2:D$1090,MATCH($O468,Items!$A$2:$A$1090,0))</f>
        <v xml:space="preserve"> </v>
      </c>
      <c r="S468" s="3"/>
    </row>
    <row r="469" spans="1:19" ht="15.75" customHeight="1" x14ac:dyDescent="0.25">
      <c r="A469" s="3">
        <f t="shared" si="33"/>
        <v>1</v>
      </c>
      <c r="B469" s="3" t="str">
        <f t="shared" si="34"/>
        <v/>
      </c>
      <c r="C469" s="3">
        <f t="shared" si="24"/>
        <v>1</v>
      </c>
      <c r="D469" s="4"/>
      <c r="E469" s="6"/>
      <c r="F469" s="3" t="e">
        <f t="array" ref="F469">INDEX(Establishment!B$2:B$1042,MATCH($E469,Establishment!$A$2:$A$1042,0))</f>
        <v>#N/A</v>
      </c>
      <c r="G469" s="3" t="e">
        <f t="array" ref="G469">INDEX(Establishment!C$2:C$1042,MATCH($E469,Establishment!$A$2:$A$1042,0))</f>
        <v>#N/A</v>
      </c>
      <c r="H469" s="3"/>
      <c r="I469" s="5"/>
      <c r="J469" s="3"/>
      <c r="K469" s="3"/>
      <c r="L469" s="5"/>
      <c r="M469" s="5">
        <f t="shared" si="25"/>
        <v>0</v>
      </c>
      <c r="N469" s="5">
        <f t="shared" si="26"/>
        <v>0</v>
      </c>
      <c r="O469" s="3" t="s">
        <v>20</v>
      </c>
      <c r="P469" s="3" t="str">
        <f t="array" ref="P469">INDEX(Items!B$2:B$1090,MATCH($O469,Items!$A$2:$A$1090,0))</f>
        <v xml:space="preserve"> </v>
      </c>
      <c r="Q469" s="3" t="str">
        <f t="array" ref="Q469">INDEX(Items!C$2:C$1090,MATCH($O469,Items!$A$2:$A$1090,0))</f>
        <v xml:space="preserve"> </v>
      </c>
      <c r="R469" s="3" t="str">
        <f t="array" ref="R469">INDEX(Items!D$2:D$1090,MATCH($O469,Items!$A$2:$A$1090,0))</f>
        <v xml:space="preserve"> </v>
      </c>
      <c r="S469" s="3"/>
    </row>
    <row r="470" spans="1:19" ht="15.75" customHeight="1" x14ac:dyDescent="0.25">
      <c r="A470" s="3">
        <f t="shared" si="33"/>
        <v>1</v>
      </c>
      <c r="B470" s="3" t="str">
        <f t="shared" si="34"/>
        <v/>
      </c>
      <c r="C470" s="3">
        <f t="shared" si="24"/>
        <v>1</v>
      </c>
      <c r="D470" s="4"/>
      <c r="E470" s="6"/>
      <c r="F470" s="3" t="e">
        <f t="array" ref="F470">INDEX(Establishment!B$2:B$1042,MATCH($E470,Establishment!$A$2:$A$1042,0))</f>
        <v>#N/A</v>
      </c>
      <c r="G470" s="3" t="e">
        <f t="array" ref="G470">INDEX(Establishment!C$2:C$1042,MATCH($E470,Establishment!$A$2:$A$1042,0))</f>
        <v>#N/A</v>
      </c>
      <c r="H470" s="3"/>
      <c r="I470" s="5"/>
      <c r="J470" s="3"/>
      <c r="K470" s="3"/>
      <c r="L470" s="5"/>
      <c r="M470" s="5">
        <f t="shared" si="25"/>
        <v>0</v>
      </c>
      <c r="N470" s="5">
        <f t="shared" si="26"/>
        <v>0</v>
      </c>
      <c r="O470" s="3" t="s">
        <v>20</v>
      </c>
      <c r="P470" s="3" t="str">
        <f t="array" ref="P470">INDEX(Items!B$2:B$1090,MATCH($O470,Items!$A$2:$A$1090,0))</f>
        <v xml:space="preserve"> </v>
      </c>
      <c r="Q470" s="3" t="str">
        <f t="array" ref="Q470">INDEX(Items!C$2:C$1090,MATCH($O470,Items!$A$2:$A$1090,0))</f>
        <v xml:space="preserve"> </v>
      </c>
      <c r="R470" s="3" t="str">
        <f t="array" ref="R470">INDEX(Items!D$2:D$1090,MATCH($O470,Items!$A$2:$A$1090,0))</f>
        <v xml:space="preserve"> </v>
      </c>
      <c r="S470" s="3"/>
    </row>
    <row r="471" spans="1:19" ht="15.75" customHeight="1" x14ac:dyDescent="0.25">
      <c r="A471" s="3">
        <f t="shared" si="33"/>
        <v>1</v>
      </c>
      <c r="B471" s="3" t="str">
        <f t="shared" si="34"/>
        <v/>
      </c>
      <c r="C471" s="3">
        <f t="shared" si="24"/>
        <v>1</v>
      </c>
      <c r="D471" s="4"/>
      <c r="E471" s="6"/>
      <c r="F471" s="3" t="e">
        <f t="array" ref="F471">INDEX(Establishment!B$2:B$1042,MATCH($E471,Establishment!$A$2:$A$1042,0))</f>
        <v>#N/A</v>
      </c>
      <c r="G471" s="3" t="e">
        <f t="array" ref="G471">INDEX(Establishment!C$2:C$1042,MATCH($E471,Establishment!$A$2:$A$1042,0))</f>
        <v>#N/A</v>
      </c>
      <c r="H471" s="3"/>
      <c r="I471" s="5"/>
      <c r="J471" s="3"/>
      <c r="K471" s="3"/>
      <c r="L471" s="5"/>
      <c r="M471" s="5">
        <f t="shared" si="25"/>
        <v>0</v>
      </c>
      <c r="N471" s="5">
        <f t="shared" si="26"/>
        <v>0</v>
      </c>
      <c r="O471" s="3" t="s">
        <v>20</v>
      </c>
      <c r="P471" s="3" t="str">
        <f t="array" ref="P471">INDEX(Items!B$2:B$1090,MATCH($O471,Items!$A$2:$A$1090,0))</f>
        <v xml:space="preserve"> </v>
      </c>
      <c r="Q471" s="3" t="str">
        <f t="array" ref="Q471">INDEX(Items!C$2:C$1090,MATCH($O471,Items!$A$2:$A$1090,0))</f>
        <v xml:space="preserve"> </v>
      </c>
      <c r="R471" s="3" t="str">
        <f t="array" ref="R471">INDEX(Items!D$2:D$1090,MATCH($O471,Items!$A$2:$A$1090,0))</f>
        <v xml:space="preserve"> </v>
      </c>
      <c r="S471" s="3"/>
    </row>
    <row r="472" spans="1:19" ht="15.75" customHeight="1" x14ac:dyDescent="0.25">
      <c r="A472" s="3">
        <f t="shared" si="33"/>
        <v>1</v>
      </c>
      <c r="B472" s="3" t="str">
        <f t="shared" si="34"/>
        <v/>
      </c>
      <c r="C472" s="3">
        <f t="shared" si="24"/>
        <v>1</v>
      </c>
      <c r="D472" s="4"/>
      <c r="E472" s="6"/>
      <c r="F472" s="3" t="e">
        <f t="array" ref="F472">INDEX(Establishment!B$2:B$1042,MATCH($E472,Establishment!$A$2:$A$1042,0))</f>
        <v>#N/A</v>
      </c>
      <c r="G472" s="3" t="e">
        <f t="array" ref="G472">INDEX(Establishment!C$2:C$1042,MATCH($E472,Establishment!$A$2:$A$1042,0))</f>
        <v>#N/A</v>
      </c>
      <c r="H472" s="3"/>
      <c r="I472" s="5"/>
      <c r="J472" s="3"/>
      <c r="K472" s="3"/>
      <c r="L472" s="5"/>
      <c r="M472" s="5">
        <f t="shared" si="25"/>
        <v>0</v>
      </c>
      <c r="N472" s="5">
        <f t="shared" si="26"/>
        <v>0</v>
      </c>
      <c r="O472" s="3" t="s">
        <v>20</v>
      </c>
      <c r="P472" s="3" t="str">
        <f t="array" ref="P472">INDEX(Items!B$2:B$1090,MATCH($O472,Items!$A$2:$A$1090,0))</f>
        <v xml:space="preserve"> </v>
      </c>
      <c r="Q472" s="3" t="str">
        <f t="array" ref="Q472">INDEX(Items!C$2:C$1090,MATCH($O472,Items!$A$2:$A$1090,0))</f>
        <v xml:space="preserve"> </v>
      </c>
      <c r="R472" s="3" t="str">
        <f t="array" ref="R472">INDEX(Items!D$2:D$1090,MATCH($O472,Items!$A$2:$A$1090,0))</f>
        <v xml:space="preserve"> </v>
      </c>
      <c r="S472" s="3"/>
    </row>
    <row r="473" spans="1:19" ht="15.75" customHeight="1" x14ac:dyDescent="0.25">
      <c r="A473" s="3">
        <f t="shared" si="33"/>
        <v>1</v>
      </c>
      <c r="B473" s="3" t="str">
        <f t="shared" si="34"/>
        <v/>
      </c>
      <c r="C473" s="3">
        <f t="shared" si="24"/>
        <v>1</v>
      </c>
      <c r="D473" s="4"/>
      <c r="E473" s="6"/>
      <c r="F473" s="3" t="e">
        <f t="array" ref="F473">INDEX(Establishment!B$2:B$1042,MATCH($E473,Establishment!$A$2:$A$1042,0))</f>
        <v>#N/A</v>
      </c>
      <c r="G473" s="3" t="e">
        <f t="array" ref="G473">INDEX(Establishment!C$2:C$1042,MATCH($E473,Establishment!$A$2:$A$1042,0))</f>
        <v>#N/A</v>
      </c>
      <c r="H473" s="3"/>
      <c r="I473" s="5"/>
      <c r="J473" s="3"/>
      <c r="K473" s="3"/>
      <c r="L473" s="5"/>
      <c r="M473" s="5">
        <f t="shared" si="25"/>
        <v>0</v>
      </c>
      <c r="N473" s="5">
        <f t="shared" si="26"/>
        <v>0</v>
      </c>
      <c r="O473" s="3" t="s">
        <v>20</v>
      </c>
      <c r="P473" s="3" t="str">
        <f t="array" ref="P473">INDEX(Items!B$2:B$1090,MATCH($O473,Items!$A$2:$A$1090,0))</f>
        <v xml:space="preserve"> </v>
      </c>
      <c r="Q473" s="3" t="str">
        <f t="array" ref="Q473">INDEX(Items!C$2:C$1090,MATCH($O473,Items!$A$2:$A$1090,0))</f>
        <v xml:space="preserve"> </v>
      </c>
      <c r="R473" s="3" t="str">
        <f t="array" ref="R473">INDEX(Items!D$2:D$1090,MATCH($O473,Items!$A$2:$A$1090,0))</f>
        <v xml:space="preserve"> </v>
      </c>
      <c r="S473" s="3"/>
    </row>
    <row r="474" spans="1:19" ht="15.75" customHeight="1" x14ac:dyDescent="0.25">
      <c r="A474" s="3">
        <f t="shared" si="33"/>
        <v>1</v>
      </c>
      <c r="B474" s="3" t="str">
        <f t="shared" si="34"/>
        <v/>
      </c>
      <c r="C474" s="3">
        <f t="shared" si="24"/>
        <v>1</v>
      </c>
      <c r="D474" s="4"/>
      <c r="E474" s="6"/>
      <c r="F474" s="3" t="e">
        <f t="array" ref="F474">INDEX(Establishment!B$2:B$1042,MATCH($E474,Establishment!$A$2:$A$1042,0))</f>
        <v>#N/A</v>
      </c>
      <c r="G474" s="3" t="e">
        <f t="array" ref="G474">INDEX(Establishment!C$2:C$1042,MATCH($E474,Establishment!$A$2:$A$1042,0))</f>
        <v>#N/A</v>
      </c>
      <c r="H474" s="3"/>
      <c r="I474" s="5"/>
      <c r="J474" s="3"/>
      <c r="K474" s="3"/>
      <c r="L474" s="5"/>
      <c r="M474" s="5">
        <f t="shared" si="25"/>
        <v>0</v>
      </c>
      <c r="N474" s="5">
        <f t="shared" si="26"/>
        <v>0</v>
      </c>
      <c r="O474" s="3" t="s">
        <v>20</v>
      </c>
      <c r="P474" s="3" t="str">
        <f t="array" ref="P474">INDEX(Items!B$2:B$1090,MATCH($O474,Items!$A$2:$A$1090,0))</f>
        <v xml:space="preserve"> </v>
      </c>
      <c r="Q474" s="3" t="str">
        <f t="array" ref="Q474">INDEX(Items!C$2:C$1090,MATCH($O474,Items!$A$2:$A$1090,0))</f>
        <v xml:space="preserve"> </v>
      </c>
      <c r="R474" s="3" t="str">
        <f t="array" ref="R474">INDEX(Items!D$2:D$1090,MATCH($O474,Items!$A$2:$A$1090,0))</f>
        <v xml:space="preserve"> </v>
      </c>
      <c r="S474" s="3"/>
    </row>
    <row r="475" spans="1:19" ht="15.75" customHeight="1" x14ac:dyDescent="0.25">
      <c r="A475" s="3">
        <f t="shared" si="33"/>
        <v>1</v>
      </c>
      <c r="B475" s="3" t="str">
        <f t="shared" si="34"/>
        <v/>
      </c>
      <c r="C475" s="3">
        <f t="shared" si="24"/>
        <v>1</v>
      </c>
      <c r="D475" s="4"/>
      <c r="E475" s="6"/>
      <c r="F475" s="3" t="e">
        <f t="array" ref="F475">INDEX(Establishment!B$2:B$1042,MATCH($E475,Establishment!$A$2:$A$1042,0))</f>
        <v>#N/A</v>
      </c>
      <c r="G475" s="3" t="e">
        <f t="array" ref="G475">INDEX(Establishment!C$2:C$1042,MATCH($E475,Establishment!$A$2:$A$1042,0))</f>
        <v>#N/A</v>
      </c>
      <c r="H475" s="3"/>
      <c r="I475" s="5"/>
      <c r="J475" s="3"/>
      <c r="K475" s="3"/>
      <c r="L475" s="5"/>
      <c r="M475" s="5">
        <f t="shared" si="25"/>
        <v>0</v>
      </c>
      <c r="N475" s="5">
        <f t="shared" si="26"/>
        <v>0</v>
      </c>
      <c r="O475" s="3" t="s">
        <v>20</v>
      </c>
      <c r="P475" s="3" t="str">
        <f t="array" ref="P475">INDEX(Items!B$2:B$1090,MATCH($O475,Items!$A$2:$A$1090,0))</f>
        <v xml:space="preserve"> </v>
      </c>
      <c r="Q475" s="3" t="str">
        <f t="array" ref="Q475">INDEX(Items!C$2:C$1090,MATCH($O475,Items!$A$2:$A$1090,0))</f>
        <v xml:space="preserve"> </v>
      </c>
      <c r="R475" s="3" t="str">
        <f t="array" ref="R475">INDEX(Items!D$2:D$1090,MATCH($O475,Items!$A$2:$A$1090,0))</f>
        <v xml:space="preserve"> </v>
      </c>
      <c r="S475" s="3"/>
    </row>
    <row r="476" spans="1:19" ht="15.75" customHeight="1" x14ac:dyDescent="0.25">
      <c r="A476" s="3">
        <f t="shared" si="33"/>
        <v>1</v>
      </c>
      <c r="B476" s="3" t="str">
        <f t="shared" si="34"/>
        <v/>
      </c>
      <c r="C476" s="3">
        <f t="shared" si="24"/>
        <v>1</v>
      </c>
      <c r="D476" s="4"/>
      <c r="E476" s="6"/>
      <c r="F476" s="3" t="e">
        <f t="array" ref="F476">INDEX(Establishment!B$2:B$1042,MATCH($E476,Establishment!$A$2:$A$1042,0))</f>
        <v>#N/A</v>
      </c>
      <c r="G476" s="3" t="e">
        <f t="array" ref="G476">INDEX(Establishment!C$2:C$1042,MATCH($E476,Establishment!$A$2:$A$1042,0))</f>
        <v>#N/A</v>
      </c>
      <c r="H476" s="3"/>
      <c r="I476" s="5"/>
      <c r="J476" s="3"/>
      <c r="K476" s="3"/>
      <c r="L476" s="5"/>
      <c r="M476" s="5">
        <f t="shared" si="25"/>
        <v>0</v>
      </c>
      <c r="N476" s="5">
        <f t="shared" si="26"/>
        <v>0</v>
      </c>
      <c r="O476" s="3" t="s">
        <v>20</v>
      </c>
      <c r="P476" s="3" t="str">
        <f t="array" ref="P476">INDEX(Items!B$2:B$1090,MATCH($O476,Items!$A$2:$A$1090,0))</f>
        <v xml:space="preserve"> </v>
      </c>
      <c r="Q476" s="3" t="str">
        <f t="array" ref="Q476">INDEX(Items!C$2:C$1090,MATCH($O476,Items!$A$2:$A$1090,0))</f>
        <v xml:space="preserve"> </v>
      </c>
      <c r="R476" s="3" t="str">
        <f t="array" ref="R476">INDEX(Items!D$2:D$1090,MATCH($O476,Items!$A$2:$A$1090,0))</f>
        <v xml:space="preserve"> </v>
      </c>
      <c r="S476" s="3"/>
    </row>
    <row r="477" spans="1:19" ht="15.75" customHeight="1" x14ac:dyDescent="0.25">
      <c r="A477" s="3">
        <f t="shared" si="33"/>
        <v>1</v>
      </c>
      <c r="B477" s="3" t="str">
        <f t="shared" si="34"/>
        <v/>
      </c>
      <c r="C477" s="3">
        <f t="shared" si="24"/>
        <v>1</v>
      </c>
      <c r="D477" s="4"/>
      <c r="E477" s="6"/>
      <c r="F477" s="3" t="e">
        <f t="array" ref="F477">INDEX(Establishment!B$2:B$1042,MATCH($E477,Establishment!$A$2:$A$1042,0))</f>
        <v>#N/A</v>
      </c>
      <c r="G477" s="3" t="e">
        <f t="array" ref="G477">INDEX(Establishment!C$2:C$1042,MATCH($E477,Establishment!$A$2:$A$1042,0))</f>
        <v>#N/A</v>
      </c>
      <c r="H477" s="3"/>
      <c r="I477" s="5"/>
      <c r="J477" s="3"/>
      <c r="K477" s="3"/>
      <c r="L477" s="5"/>
      <c r="M477" s="5">
        <f t="shared" si="25"/>
        <v>0</v>
      </c>
      <c r="N477" s="5">
        <f t="shared" si="26"/>
        <v>0</v>
      </c>
      <c r="O477" s="3" t="s">
        <v>20</v>
      </c>
      <c r="P477" s="3" t="str">
        <f t="array" ref="P477">INDEX(Items!B$2:B$1090,MATCH($O477,Items!$A$2:$A$1090,0))</f>
        <v xml:space="preserve"> </v>
      </c>
      <c r="Q477" s="3" t="str">
        <f t="array" ref="Q477">INDEX(Items!C$2:C$1090,MATCH($O477,Items!$A$2:$A$1090,0))</f>
        <v xml:space="preserve"> </v>
      </c>
      <c r="R477" s="3" t="str">
        <f t="array" ref="R477">INDEX(Items!D$2:D$1090,MATCH($O477,Items!$A$2:$A$1090,0))</f>
        <v xml:space="preserve"> </v>
      </c>
      <c r="S477" s="3"/>
    </row>
    <row r="478" spans="1:19" ht="15.75" customHeight="1" x14ac:dyDescent="0.25">
      <c r="A478" s="3">
        <f t="shared" si="33"/>
        <v>1</v>
      </c>
      <c r="B478" s="3" t="str">
        <f t="shared" si="34"/>
        <v/>
      </c>
      <c r="C478" s="3">
        <f t="shared" si="24"/>
        <v>1</v>
      </c>
      <c r="D478" s="4"/>
      <c r="E478" s="6"/>
      <c r="F478" s="3" t="e">
        <f t="array" ref="F478">INDEX(Establishment!B$2:B$1042,MATCH($E478,Establishment!$A$2:$A$1042,0))</f>
        <v>#N/A</v>
      </c>
      <c r="G478" s="3" t="e">
        <f t="array" ref="G478">INDEX(Establishment!C$2:C$1042,MATCH($E478,Establishment!$A$2:$A$1042,0))</f>
        <v>#N/A</v>
      </c>
      <c r="H478" s="3"/>
      <c r="I478" s="5"/>
      <c r="J478" s="3"/>
      <c r="K478" s="3"/>
      <c r="L478" s="5"/>
      <c r="M478" s="5">
        <f t="shared" si="25"/>
        <v>0</v>
      </c>
      <c r="N478" s="5">
        <f t="shared" si="26"/>
        <v>0</v>
      </c>
      <c r="O478" s="3" t="s">
        <v>20</v>
      </c>
      <c r="P478" s="3" t="str">
        <f t="array" ref="P478">INDEX(Items!B$2:B$1090,MATCH($O478,Items!$A$2:$A$1090,0))</f>
        <v xml:space="preserve"> </v>
      </c>
      <c r="Q478" s="3" t="str">
        <f t="array" ref="Q478">INDEX(Items!C$2:C$1090,MATCH($O478,Items!$A$2:$A$1090,0))</f>
        <v xml:space="preserve"> </v>
      </c>
      <c r="R478" s="3" t="str">
        <f t="array" ref="R478">INDEX(Items!D$2:D$1090,MATCH($O478,Items!$A$2:$A$1090,0))</f>
        <v xml:space="preserve"> </v>
      </c>
      <c r="S478" s="3"/>
    </row>
    <row r="479" spans="1:19" ht="15.75" customHeight="1" x14ac:dyDescent="0.25">
      <c r="A479" s="3">
        <f t="shared" si="33"/>
        <v>1</v>
      </c>
      <c r="B479" s="3" t="str">
        <f t="shared" si="34"/>
        <v/>
      </c>
      <c r="C479" s="3">
        <f t="shared" si="24"/>
        <v>1</v>
      </c>
      <c r="D479" s="4"/>
      <c r="E479" s="6"/>
      <c r="F479" s="3" t="e">
        <f t="array" ref="F479">INDEX(Establishment!B$2:B$1042,MATCH($E479,Establishment!$A$2:$A$1042,0))</f>
        <v>#N/A</v>
      </c>
      <c r="G479" s="3" t="e">
        <f t="array" ref="G479">INDEX(Establishment!C$2:C$1042,MATCH($E479,Establishment!$A$2:$A$1042,0))</f>
        <v>#N/A</v>
      </c>
      <c r="H479" s="3"/>
      <c r="I479" s="5"/>
      <c r="J479" s="3"/>
      <c r="K479" s="3"/>
      <c r="L479" s="5"/>
      <c r="M479" s="5">
        <f t="shared" si="25"/>
        <v>0</v>
      </c>
      <c r="N479" s="5">
        <f t="shared" si="26"/>
        <v>0</v>
      </c>
      <c r="O479" s="3" t="s">
        <v>20</v>
      </c>
      <c r="P479" s="3" t="str">
        <f t="array" ref="P479">INDEX(Items!B$2:B$1090,MATCH($O479,Items!$A$2:$A$1090,0))</f>
        <v xml:space="preserve"> </v>
      </c>
      <c r="Q479" s="3" t="str">
        <f t="array" ref="Q479">INDEX(Items!C$2:C$1090,MATCH($O479,Items!$A$2:$A$1090,0))</f>
        <v xml:space="preserve"> </v>
      </c>
      <c r="R479" s="3" t="str">
        <f t="array" ref="R479">INDEX(Items!D$2:D$1090,MATCH($O479,Items!$A$2:$A$1090,0))</f>
        <v xml:space="preserve"> </v>
      </c>
      <c r="S479" s="3"/>
    </row>
    <row r="480" spans="1:19" ht="15.75" customHeight="1" x14ac:dyDescent="0.25">
      <c r="A480" s="3">
        <f t="shared" si="33"/>
        <v>1</v>
      </c>
      <c r="B480" s="3" t="str">
        <f t="shared" si="34"/>
        <v/>
      </c>
      <c r="C480" s="3">
        <f t="shared" si="24"/>
        <v>1</v>
      </c>
      <c r="D480" s="4"/>
      <c r="E480" s="6"/>
      <c r="F480" s="3" t="e">
        <f t="array" ref="F480">INDEX(Establishment!B$2:B$1042,MATCH($E480,Establishment!$A$2:$A$1042,0))</f>
        <v>#N/A</v>
      </c>
      <c r="G480" s="3" t="e">
        <f t="array" ref="G480">INDEX(Establishment!C$2:C$1042,MATCH($E480,Establishment!$A$2:$A$1042,0))</f>
        <v>#N/A</v>
      </c>
      <c r="H480" s="3"/>
      <c r="I480" s="5"/>
      <c r="J480" s="3"/>
      <c r="K480" s="3"/>
      <c r="L480" s="5"/>
      <c r="M480" s="5">
        <f t="shared" si="25"/>
        <v>0</v>
      </c>
      <c r="N480" s="5">
        <f t="shared" si="26"/>
        <v>0</v>
      </c>
      <c r="O480" s="3" t="s">
        <v>20</v>
      </c>
      <c r="P480" s="3" t="str">
        <f t="array" ref="P480">INDEX(Items!B$2:B$1090,MATCH($O480,Items!$A$2:$A$1090,0))</f>
        <v xml:space="preserve"> </v>
      </c>
      <c r="Q480" s="3" t="str">
        <f t="array" ref="Q480">INDEX(Items!C$2:C$1090,MATCH($O480,Items!$A$2:$A$1090,0))</f>
        <v xml:space="preserve"> </v>
      </c>
      <c r="R480" s="3" t="str">
        <f t="array" ref="R480">INDEX(Items!D$2:D$1090,MATCH($O480,Items!$A$2:$A$1090,0))</f>
        <v xml:space="preserve"> </v>
      </c>
      <c r="S480" s="3"/>
    </row>
    <row r="481" spans="1:19" ht="15.75" customHeight="1" x14ac:dyDescent="0.25">
      <c r="A481" s="3">
        <f t="shared" si="33"/>
        <v>1</v>
      </c>
      <c r="B481" s="3" t="str">
        <f t="shared" si="34"/>
        <v/>
      </c>
      <c r="C481" s="3">
        <f t="shared" si="24"/>
        <v>1</v>
      </c>
      <c r="D481" s="4"/>
      <c r="E481" s="6"/>
      <c r="F481" s="3" t="e">
        <f t="array" ref="F481">INDEX(Establishment!B$2:B$1042,MATCH($E481,Establishment!$A$2:$A$1042,0))</f>
        <v>#N/A</v>
      </c>
      <c r="G481" s="3" t="e">
        <f t="array" ref="G481">INDEX(Establishment!C$2:C$1042,MATCH($E481,Establishment!$A$2:$A$1042,0))</f>
        <v>#N/A</v>
      </c>
      <c r="H481" s="3"/>
      <c r="I481" s="5"/>
      <c r="J481" s="3"/>
      <c r="K481" s="3"/>
      <c r="L481" s="5"/>
      <c r="M481" s="5">
        <f t="shared" si="25"/>
        <v>0</v>
      </c>
      <c r="N481" s="5">
        <f t="shared" si="26"/>
        <v>0</v>
      </c>
      <c r="O481" s="3" t="s">
        <v>20</v>
      </c>
      <c r="P481" s="3" t="str">
        <f t="array" ref="P481">INDEX(Items!B$2:B$1090,MATCH($O481,Items!$A$2:$A$1090,0))</f>
        <v xml:space="preserve"> </v>
      </c>
      <c r="Q481" s="3" t="str">
        <f t="array" ref="Q481">INDEX(Items!C$2:C$1090,MATCH($O481,Items!$A$2:$A$1090,0))</f>
        <v xml:space="preserve"> </v>
      </c>
      <c r="R481" s="3" t="str">
        <f t="array" ref="R481">INDEX(Items!D$2:D$1090,MATCH($O481,Items!$A$2:$A$1090,0))</f>
        <v xml:space="preserve"> </v>
      </c>
      <c r="S481" s="3"/>
    </row>
    <row r="482" spans="1:19" ht="15.75" customHeight="1" x14ac:dyDescent="0.25">
      <c r="A482" s="3">
        <f t="shared" si="33"/>
        <v>1</v>
      </c>
      <c r="B482" s="3" t="str">
        <f t="shared" si="34"/>
        <v/>
      </c>
      <c r="C482" s="3">
        <f t="shared" si="24"/>
        <v>1</v>
      </c>
      <c r="D482" s="4"/>
      <c r="E482" s="6"/>
      <c r="F482" s="3" t="e">
        <f t="array" ref="F482">INDEX(Establishment!B$2:B$1042,MATCH($E482,Establishment!$A$2:$A$1042,0))</f>
        <v>#N/A</v>
      </c>
      <c r="G482" s="3" t="e">
        <f t="array" ref="G482">INDEX(Establishment!C$2:C$1042,MATCH($E482,Establishment!$A$2:$A$1042,0))</f>
        <v>#N/A</v>
      </c>
      <c r="H482" s="3"/>
      <c r="I482" s="5"/>
      <c r="J482" s="3"/>
      <c r="K482" s="3"/>
      <c r="L482" s="5"/>
      <c r="M482" s="5">
        <f t="shared" si="25"/>
        <v>0</v>
      </c>
      <c r="N482" s="5">
        <f t="shared" si="26"/>
        <v>0</v>
      </c>
      <c r="O482" s="3" t="s">
        <v>20</v>
      </c>
      <c r="P482" s="3" t="str">
        <f t="array" ref="P482">INDEX(Items!B$2:B$1090,MATCH($O482,Items!$A$2:$A$1090,0))</f>
        <v xml:space="preserve"> </v>
      </c>
      <c r="Q482" s="3" t="str">
        <f t="array" ref="Q482">INDEX(Items!C$2:C$1090,MATCH($O482,Items!$A$2:$A$1090,0))</f>
        <v xml:space="preserve"> </v>
      </c>
      <c r="R482" s="3" t="str">
        <f t="array" ref="R482">INDEX(Items!D$2:D$1090,MATCH($O482,Items!$A$2:$A$1090,0))</f>
        <v xml:space="preserve"> </v>
      </c>
      <c r="S482" s="3"/>
    </row>
    <row r="483" spans="1:19" ht="15.75" customHeight="1" x14ac:dyDescent="0.25">
      <c r="A483" s="3">
        <f t="shared" si="33"/>
        <v>1</v>
      </c>
      <c r="B483" s="3" t="str">
        <f t="shared" si="34"/>
        <v/>
      </c>
      <c r="C483" s="3">
        <f t="shared" si="24"/>
        <v>1</v>
      </c>
      <c r="D483" s="4"/>
      <c r="E483" s="6"/>
      <c r="F483" s="3" t="e">
        <f t="array" ref="F483">INDEX(Establishment!B$2:B$1042,MATCH($E483,Establishment!$A$2:$A$1042,0))</f>
        <v>#N/A</v>
      </c>
      <c r="G483" s="3" t="e">
        <f t="array" ref="G483">INDEX(Establishment!C$2:C$1042,MATCH($E483,Establishment!$A$2:$A$1042,0))</f>
        <v>#N/A</v>
      </c>
      <c r="H483" s="3"/>
      <c r="I483" s="5"/>
      <c r="J483" s="3"/>
      <c r="K483" s="3"/>
      <c r="L483" s="5"/>
      <c r="M483" s="5">
        <f t="shared" si="25"/>
        <v>0</v>
      </c>
      <c r="N483" s="5">
        <f t="shared" si="26"/>
        <v>0</v>
      </c>
      <c r="O483" s="3" t="s">
        <v>20</v>
      </c>
      <c r="P483" s="3" t="str">
        <f t="array" ref="P483">INDEX(Items!B$2:B$1090,MATCH($O483,Items!$A$2:$A$1090,0))</f>
        <v xml:space="preserve"> </v>
      </c>
      <c r="Q483" s="3" t="str">
        <f t="array" ref="Q483">INDEX(Items!C$2:C$1090,MATCH($O483,Items!$A$2:$A$1090,0))</f>
        <v xml:space="preserve"> </v>
      </c>
      <c r="R483" s="3" t="str">
        <f t="array" ref="R483">INDEX(Items!D$2:D$1090,MATCH($O483,Items!$A$2:$A$1090,0))</f>
        <v xml:space="preserve"> </v>
      </c>
      <c r="S483" s="3"/>
    </row>
    <row r="484" spans="1:19" ht="15.75" customHeight="1" x14ac:dyDescent="0.25">
      <c r="A484" s="3">
        <f t="shared" si="33"/>
        <v>1</v>
      </c>
      <c r="B484" s="3" t="str">
        <f t="shared" si="34"/>
        <v/>
      </c>
      <c r="C484" s="3">
        <f t="shared" si="24"/>
        <v>1</v>
      </c>
      <c r="D484" s="4"/>
      <c r="E484" s="6"/>
      <c r="F484" s="3" t="e">
        <f t="array" ref="F484">INDEX(Establishment!B$2:B$1042,MATCH($E484,Establishment!$A$2:$A$1042,0))</f>
        <v>#N/A</v>
      </c>
      <c r="G484" s="3" t="e">
        <f t="array" ref="G484">INDEX(Establishment!C$2:C$1042,MATCH($E484,Establishment!$A$2:$A$1042,0))</f>
        <v>#N/A</v>
      </c>
      <c r="H484" s="3"/>
      <c r="I484" s="5"/>
      <c r="J484" s="3"/>
      <c r="K484" s="3"/>
      <c r="L484" s="5"/>
      <c r="M484" s="5">
        <f t="shared" si="25"/>
        <v>0</v>
      </c>
      <c r="N484" s="5">
        <f t="shared" si="26"/>
        <v>0</v>
      </c>
      <c r="O484" s="3" t="s">
        <v>20</v>
      </c>
      <c r="P484" s="3" t="str">
        <f t="array" ref="P484">INDEX(Items!B$2:B$1090,MATCH($O484,Items!$A$2:$A$1090,0))</f>
        <v xml:space="preserve"> </v>
      </c>
      <c r="Q484" s="3" t="str">
        <f t="array" ref="Q484">INDEX(Items!C$2:C$1090,MATCH($O484,Items!$A$2:$A$1090,0))</f>
        <v xml:space="preserve"> </v>
      </c>
      <c r="R484" s="3" t="str">
        <f t="array" ref="R484">INDEX(Items!D$2:D$1090,MATCH($O484,Items!$A$2:$A$1090,0))</f>
        <v xml:space="preserve"> </v>
      </c>
      <c r="S484" s="3"/>
    </row>
    <row r="485" spans="1:19" ht="15.75" customHeight="1" x14ac:dyDescent="0.25">
      <c r="A485" s="3">
        <f t="shared" si="33"/>
        <v>1</v>
      </c>
      <c r="B485" s="3" t="str">
        <f t="shared" si="34"/>
        <v/>
      </c>
      <c r="C485" s="3">
        <f t="shared" si="24"/>
        <v>1</v>
      </c>
      <c r="D485" s="4"/>
      <c r="E485" s="6"/>
      <c r="F485" s="3" t="e">
        <f t="array" ref="F485">INDEX(Establishment!B$2:B$1042,MATCH($E485,Establishment!$A$2:$A$1042,0))</f>
        <v>#N/A</v>
      </c>
      <c r="G485" s="3" t="e">
        <f t="array" ref="G485">INDEX(Establishment!C$2:C$1042,MATCH($E485,Establishment!$A$2:$A$1042,0))</f>
        <v>#N/A</v>
      </c>
      <c r="H485" s="3"/>
      <c r="I485" s="5"/>
      <c r="J485" s="3"/>
      <c r="K485" s="3"/>
      <c r="L485" s="5"/>
      <c r="M485" s="5">
        <f t="shared" si="25"/>
        <v>0</v>
      </c>
      <c r="N485" s="5">
        <f t="shared" si="26"/>
        <v>0</v>
      </c>
      <c r="O485" s="3" t="s">
        <v>20</v>
      </c>
      <c r="P485" s="3" t="str">
        <f t="array" ref="P485">INDEX(Items!B$2:B$1090,MATCH($O485,Items!$A$2:$A$1090,0))</f>
        <v xml:space="preserve"> </v>
      </c>
      <c r="Q485" s="3" t="str">
        <f t="array" ref="Q485">INDEX(Items!C$2:C$1090,MATCH($O485,Items!$A$2:$A$1090,0))</f>
        <v xml:space="preserve"> </v>
      </c>
      <c r="R485" s="3" t="str">
        <f t="array" ref="R485">INDEX(Items!D$2:D$1090,MATCH($O485,Items!$A$2:$A$1090,0))</f>
        <v xml:space="preserve"> </v>
      </c>
      <c r="S485" s="3"/>
    </row>
    <row r="486" spans="1:19" ht="15.75" customHeight="1" x14ac:dyDescent="0.25">
      <c r="A486" s="3">
        <f t="shared" si="33"/>
        <v>1</v>
      </c>
      <c r="B486" s="3" t="str">
        <f t="shared" si="34"/>
        <v/>
      </c>
      <c r="C486" s="3">
        <f t="shared" si="24"/>
        <v>1</v>
      </c>
      <c r="D486" s="4"/>
      <c r="E486" s="6"/>
      <c r="F486" s="3" t="e">
        <f t="array" ref="F486">INDEX(Establishment!B$2:B$1042,MATCH($E486,Establishment!$A$2:$A$1042,0))</f>
        <v>#N/A</v>
      </c>
      <c r="G486" s="3" t="e">
        <f t="array" ref="G486">INDEX(Establishment!C$2:C$1042,MATCH($E486,Establishment!$A$2:$A$1042,0))</f>
        <v>#N/A</v>
      </c>
      <c r="H486" s="3"/>
      <c r="I486" s="5"/>
      <c r="J486" s="3"/>
      <c r="K486" s="3"/>
      <c r="L486" s="5"/>
      <c r="M486" s="5">
        <f t="shared" si="25"/>
        <v>0</v>
      </c>
      <c r="N486" s="5">
        <f t="shared" si="26"/>
        <v>0</v>
      </c>
      <c r="O486" s="3" t="s">
        <v>20</v>
      </c>
      <c r="P486" s="3" t="str">
        <f t="array" ref="P486">INDEX(Items!B$2:B$1090,MATCH($O486,Items!$A$2:$A$1090,0))</f>
        <v xml:space="preserve"> </v>
      </c>
      <c r="Q486" s="3" t="str">
        <f t="array" ref="Q486">INDEX(Items!C$2:C$1090,MATCH($O486,Items!$A$2:$A$1090,0))</f>
        <v xml:space="preserve"> </v>
      </c>
      <c r="R486" s="3" t="str">
        <f t="array" ref="R486">INDEX(Items!D$2:D$1090,MATCH($O486,Items!$A$2:$A$1090,0))</f>
        <v xml:space="preserve"> </v>
      </c>
      <c r="S486" s="3"/>
    </row>
    <row r="487" spans="1:19" ht="15.75" customHeight="1" x14ac:dyDescent="0.25">
      <c r="A487" s="3">
        <f t="shared" si="33"/>
        <v>1</v>
      </c>
      <c r="B487" s="3" t="str">
        <f t="shared" si="34"/>
        <v/>
      </c>
      <c r="C487" s="3">
        <f t="shared" si="24"/>
        <v>1</v>
      </c>
      <c r="D487" s="4"/>
      <c r="E487" s="6"/>
      <c r="F487" s="3" t="e">
        <f t="array" ref="F487">INDEX(Establishment!B$2:B$1042,MATCH($E487,Establishment!$A$2:$A$1042,0))</f>
        <v>#N/A</v>
      </c>
      <c r="G487" s="3" t="e">
        <f t="array" ref="G487">INDEX(Establishment!C$2:C$1042,MATCH($E487,Establishment!$A$2:$A$1042,0))</f>
        <v>#N/A</v>
      </c>
      <c r="H487" s="3"/>
      <c r="I487" s="5"/>
      <c r="J487" s="3"/>
      <c r="K487" s="3"/>
      <c r="L487" s="5"/>
      <c r="M487" s="5">
        <f t="shared" si="25"/>
        <v>0</v>
      </c>
      <c r="N487" s="5">
        <f t="shared" si="26"/>
        <v>0</v>
      </c>
      <c r="O487" s="3" t="s">
        <v>20</v>
      </c>
      <c r="P487" s="3" t="str">
        <f t="array" ref="P487">INDEX(Items!B$2:B$1090,MATCH($O487,Items!$A$2:$A$1090,0))</f>
        <v xml:space="preserve"> </v>
      </c>
      <c r="Q487" s="3" t="str">
        <f t="array" ref="Q487">INDEX(Items!C$2:C$1090,MATCH($O487,Items!$A$2:$A$1090,0))</f>
        <v xml:space="preserve"> </v>
      </c>
      <c r="R487" s="3" t="str">
        <f t="array" ref="R487">INDEX(Items!D$2:D$1090,MATCH($O487,Items!$A$2:$A$1090,0))</f>
        <v xml:space="preserve"> </v>
      </c>
      <c r="S487" s="3"/>
    </row>
    <row r="488" spans="1:19" ht="15.75" customHeight="1" x14ac:dyDescent="0.25">
      <c r="A488" s="3">
        <f t="shared" si="33"/>
        <v>1</v>
      </c>
      <c r="B488" s="3" t="str">
        <f t="shared" si="34"/>
        <v/>
      </c>
      <c r="C488" s="3">
        <f t="shared" si="24"/>
        <v>1</v>
      </c>
      <c r="D488" s="4"/>
      <c r="E488" s="6"/>
      <c r="F488" s="3" t="e">
        <f t="array" ref="F488">INDEX(Establishment!B$2:B$1042,MATCH($E488,Establishment!$A$2:$A$1042,0))</f>
        <v>#N/A</v>
      </c>
      <c r="G488" s="3" t="e">
        <f t="array" ref="G488">INDEX(Establishment!C$2:C$1042,MATCH($E488,Establishment!$A$2:$A$1042,0))</f>
        <v>#N/A</v>
      </c>
      <c r="H488" s="3"/>
      <c r="I488" s="5"/>
      <c r="J488" s="3"/>
      <c r="K488" s="3"/>
      <c r="L488" s="5"/>
      <c r="M488" s="5">
        <f t="shared" si="25"/>
        <v>0</v>
      </c>
      <c r="N488" s="5">
        <f t="shared" si="26"/>
        <v>0</v>
      </c>
      <c r="O488" s="3" t="s">
        <v>20</v>
      </c>
      <c r="P488" s="3" t="str">
        <f t="array" ref="P488">INDEX(Items!B$2:B$1090,MATCH($O488,Items!$A$2:$A$1090,0))</f>
        <v xml:space="preserve"> </v>
      </c>
      <c r="Q488" s="3" t="str">
        <f t="array" ref="Q488">INDEX(Items!C$2:C$1090,MATCH($O488,Items!$A$2:$A$1090,0))</f>
        <v xml:space="preserve"> </v>
      </c>
      <c r="R488" s="3" t="str">
        <f t="array" ref="R488">INDEX(Items!D$2:D$1090,MATCH($O488,Items!$A$2:$A$1090,0))</f>
        <v xml:space="preserve"> </v>
      </c>
      <c r="S488" s="3"/>
    </row>
    <row r="489" spans="1:19" ht="15.75" customHeight="1" x14ac:dyDescent="0.25">
      <c r="A489" s="3">
        <f t="shared" si="33"/>
        <v>1</v>
      </c>
      <c r="B489" s="3" t="str">
        <f t="shared" si="34"/>
        <v/>
      </c>
      <c r="C489" s="3">
        <f t="shared" si="24"/>
        <v>1</v>
      </c>
      <c r="D489" s="4"/>
      <c r="E489" s="6"/>
      <c r="F489" s="3" t="e">
        <f t="array" ref="F489">INDEX(Establishment!B$2:B$1042,MATCH($E489,Establishment!$A$2:$A$1042,0))</f>
        <v>#N/A</v>
      </c>
      <c r="G489" s="3" t="e">
        <f t="array" ref="G489">INDEX(Establishment!C$2:C$1042,MATCH($E489,Establishment!$A$2:$A$1042,0))</f>
        <v>#N/A</v>
      </c>
      <c r="H489" s="3"/>
      <c r="I489" s="5"/>
      <c r="J489" s="3"/>
      <c r="K489" s="3"/>
      <c r="L489" s="5"/>
      <c r="M489" s="5">
        <f t="shared" si="25"/>
        <v>0</v>
      </c>
      <c r="N489" s="5">
        <f t="shared" si="26"/>
        <v>0</v>
      </c>
      <c r="O489" s="3" t="s">
        <v>20</v>
      </c>
      <c r="P489" s="3" t="str">
        <f t="array" ref="P489">INDEX(Items!B$2:B$1090,MATCH($O489,Items!$A$2:$A$1090,0))</f>
        <v xml:space="preserve"> </v>
      </c>
      <c r="Q489" s="3" t="str">
        <f t="array" ref="Q489">INDEX(Items!C$2:C$1090,MATCH($O489,Items!$A$2:$A$1090,0))</f>
        <v xml:space="preserve"> </v>
      </c>
      <c r="R489" s="3" t="str">
        <f t="array" ref="R489">INDEX(Items!D$2:D$1090,MATCH($O489,Items!$A$2:$A$1090,0))</f>
        <v xml:space="preserve"> </v>
      </c>
      <c r="S489" s="3"/>
    </row>
    <row r="490" spans="1:19" ht="15.75" customHeight="1" x14ac:dyDescent="0.25">
      <c r="A490" s="3">
        <f t="shared" si="33"/>
        <v>1</v>
      </c>
      <c r="B490" s="3" t="str">
        <f t="shared" si="34"/>
        <v/>
      </c>
      <c r="C490" s="3">
        <f t="shared" si="24"/>
        <v>1</v>
      </c>
      <c r="D490" s="4"/>
      <c r="E490" s="6"/>
      <c r="F490" s="3" t="e">
        <f t="array" ref="F490">INDEX(Establishment!B$2:B$1042,MATCH($E490,Establishment!$A$2:$A$1042,0))</f>
        <v>#N/A</v>
      </c>
      <c r="G490" s="3" t="e">
        <f t="array" ref="G490">INDEX(Establishment!C$2:C$1042,MATCH($E490,Establishment!$A$2:$A$1042,0))</f>
        <v>#N/A</v>
      </c>
      <c r="H490" s="3"/>
      <c r="I490" s="5"/>
      <c r="J490" s="3"/>
      <c r="K490" s="3"/>
      <c r="L490" s="5"/>
      <c r="M490" s="5">
        <f t="shared" si="25"/>
        <v>0</v>
      </c>
      <c r="N490" s="5">
        <f t="shared" si="26"/>
        <v>0</v>
      </c>
      <c r="O490" s="3" t="s">
        <v>20</v>
      </c>
      <c r="P490" s="3" t="str">
        <f t="array" ref="P490">INDEX(Items!B$2:B$1090,MATCH($O490,Items!$A$2:$A$1090,0))</f>
        <v xml:space="preserve"> </v>
      </c>
      <c r="Q490" s="3" t="str">
        <f t="array" ref="Q490">INDEX(Items!C$2:C$1090,MATCH($O490,Items!$A$2:$A$1090,0))</f>
        <v xml:space="preserve"> </v>
      </c>
      <c r="R490" s="3" t="str">
        <f t="array" ref="R490">INDEX(Items!D$2:D$1090,MATCH($O490,Items!$A$2:$A$1090,0))</f>
        <v xml:space="preserve"> </v>
      </c>
      <c r="S490" s="3"/>
    </row>
    <row r="491" spans="1:19" ht="15.75" customHeight="1" x14ac:dyDescent="0.25">
      <c r="A491" s="3">
        <f t="shared" si="33"/>
        <v>1</v>
      </c>
      <c r="B491" s="3" t="str">
        <f t="shared" si="34"/>
        <v/>
      </c>
      <c r="C491" s="3">
        <f t="shared" si="24"/>
        <v>1</v>
      </c>
      <c r="D491" s="4"/>
      <c r="E491" s="6"/>
      <c r="F491" s="3" t="e">
        <f t="array" ref="F491">INDEX(Establishment!B$2:B$1042,MATCH($E491,Establishment!$A$2:$A$1042,0))</f>
        <v>#N/A</v>
      </c>
      <c r="G491" s="3" t="e">
        <f t="array" ref="G491">INDEX(Establishment!C$2:C$1042,MATCH($E491,Establishment!$A$2:$A$1042,0))</f>
        <v>#N/A</v>
      </c>
      <c r="H491" s="3"/>
      <c r="I491" s="5"/>
      <c r="J491" s="3"/>
      <c r="K491" s="3"/>
      <c r="L491" s="5"/>
      <c r="M491" s="5">
        <f t="shared" si="25"/>
        <v>0</v>
      </c>
      <c r="N491" s="5">
        <f t="shared" si="26"/>
        <v>0</v>
      </c>
      <c r="O491" s="3" t="s">
        <v>20</v>
      </c>
      <c r="P491" s="3" t="str">
        <f t="array" ref="P491">INDEX(Items!B$2:B$1090,MATCH($O491,Items!$A$2:$A$1090,0))</f>
        <v xml:space="preserve"> </v>
      </c>
      <c r="Q491" s="3" t="str">
        <f t="array" ref="Q491">INDEX(Items!C$2:C$1090,MATCH($O491,Items!$A$2:$A$1090,0))</f>
        <v xml:space="preserve"> </v>
      </c>
      <c r="R491" s="3" t="str">
        <f t="array" ref="R491">INDEX(Items!D$2:D$1090,MATCH($O491,Items!$A$2:$A$1090,0))</f>
        <v xml:space="preserve"> </v>
      </c>
      <c r="S491" s="3"/>
    </row>
    <row r="492" spans="1:19" ht="15.75" customHeight="1" x14ac:dyDescent="0.25">
      <c r="A492" s="3">
        <f t="shared" si="33"/>
        <v>1</v>
      </c>
      <c r="B492" s="3" t="str">
        <f t="shared" si="34"/>
        <v/>
      </c>
      <c r="C492" s="3">
        <f t="shared" si="24"/>
        <v>1</v>
      </c>
      <c r="D492" s="4"/>
      <c r="E492" s="6"/>
      <c r="F492" s="3" t="e">
        <f t="array" ref="F492">INDEX(Establishment!B$2:B$1042,MATCH($E492,Establishment!$A$2:$A$1042,0))</f>
        <v>#N/A</v>
      </c>
      <c r="G492" s="3" t="e">
        <f t="array" ref="G492">INDEX(Establishment!C$2:C$1042,MATCH($E492,Establishment!$A$2:$A$1042,0))</f>
        <v>#N/A</v>
      </c>
      <c r="H492" s="3"/>
      <c r="I492" s="5"/>
      <c r="J492" s="3"/>
      <c r="K492" s="3"/>
      <c r="L492" s="5"/>
      <c r="M492" s="5">
        <f t="shared" si="25"/>
        <v>0</v>
      </c>
      <c r="N492" s="5">
        <f t="shared" si="26"/>
        <v>0</v>
      </c>
      <c r="O492" s="3" t="s">
        <v>20</v>
      </c>
      <c r="P492" s="3" t="str">
        <f t="array" ref="P492">INDEX(Items!B$2:B$1090,MATCH($O492,Items!$A$2:$A$1090,0))</f>
        <v xml:space="preserve"> </v>
      </c>
      <c r="Q492" s="3" t="str">
        <f t="array" ref="Q492">INDEX(Items!C$2:C$1090,MATCH($O492,Items!$A$2:$A$1090,0))</f>
        <v xml:space="preserve"> </v>
      </c>
      <c r="R492" s="3" t="str">
        <f t="array" ref="R492">INDEX(Items!D$2:D$1090,MATCH($O492,Items!$A$2:$A$1090,0))</f>
        <v xml:space="preserve"> </v>
      </c>
      <c r="S492" s="3"/>
    </row>
    <row r="493" spans="1:19" ht="15.75" customHeight="1" x14ac:dyDescent="0.25">
      <c r="A493" s="3">
        <f t="shared" si="33"/>
        <v>1</v>
      </c>
      <c r="B493" s="3" t="str">
        <f t="shared" si="34"/>
        <v/>
      </c>
      <c r="C493" s="3">
        <f t="shared" si="24"/>
        <v>1</v>
      </c>
      <c r="D493" s="4"/>
      <c r="E493" s="6"/>
      <c r="F493" s="3" t="e">
        <f t="array" ref="F493">INDEX(Establishment!B$2:B$1042,MATCH($E493,Establishment!$A$2:$A$1042,0))</f>
        <v>#N/A</v>
      </c>
      <c r="G493" s="3" t="e">
        <f t="array" ref="G493">INDEX(Establishment!C$2:C$1042,MATCH($E493,Establishment!$A$2:$A$1042,0))</f>
        <v>#N/A</v>
      </c>
      <c r="H493" s="3"/>
      <c r="I493" s="5"/>
      <c r="J493" s="3"/>
      <c r="K493" s="3"/>
      <c r="L493" s="5"/>
      <c r="M493" s="5">
        <f t="shared" si="25"/>
        <v>0</v>
      </c>
      <c r="N493" s="5">
        <f t="shared" si="26"/>
        <v>0</v>
      </c>
      <c r="O493" s="3" t="s">
        <v>20</v>
      </c>
      <c r="P493" s="3" t="str">
        <f t="array" ref="P493">INDEX(Items!B$2:B$1090,MATCH($O493,Items!$A$2:$A$1090,0))</f>
        <v xml:space="preserve"> </v>
      </c>
      <c r="Q493" s="3" t="str">
        <f t="array" ref="Q493">INDEX(Items!C$2:C$1090,MATCH($O493,Items!$A$2:$A$1090,0))</f>
        <v xml:space="preserve"> </v>
      </c>
      <c r="R493" s="3" t="str">
        <f t="array" ref="R493">INDEX(Items!D$2:D$1090,MATCH($O493,Items!$A$2:$A$1090,0))</f>
        <v xml:space="preserve"> </v>
      </c>
      <c r="S493" s="3"/>
    </row>
    <row r="494" spans="1:19" ht="15.75" customHeight="1" x14ac:dyDescent="0.25">
      <c r="A494" s="3">
        <f t="shared" si="33"/>
        <v>1</v>
      </c>
      <c r="B494" s="3" t="str">
        <f t="shared" si="34"/>
        <v/>
      </c>
      <c r="C494" s="3">
        <f t="shared" si="24"/>
        <v>1</v>
      </c>
      <c r="D494" s="4"/>
      <c r="E494" s="6"/>
      <c r="F494" s="3" t="e">
        <f t="array" ref="F494">INDEX(Establishment!B$2:B$1042,MATCH($E494,Establishment!$A$2:$A$1042,0))</f>
        <v>#N/A</v>
      </c>
      <c r="G494" s="3" t="e">
        <f t="array" ref="G494">INDEX(Establishment!C$2:C$1042,MATCH($E494,Establishment!$A$2:$A$1042,0))</f>
        <v>#N/A</v>
      </c>
      <c r="H494" s="3"/>
      <c r="I494" s="5"/>
      <c r="J494" s="3"/>
      <c r="K494" s="3"/>
      <c r="L494" s="5"/>
      <c r="M494" s="5">
        <f t="shared" si="25"/>
        <v>0</v>
      </c>
      <c r="N494" s="5">
        <f t="shared" si="26"/>
        <v>0</v>
      </c>
      <c r="O494" s="3" t="s">
        <v>20</v>
      </c>
      <c r="P494" s="3" t="str">
        <f t="array" ref="P494">INDEX(Items!B$2:B$1090,MATCH($O494,Items!$A$2:$A$1090,0))</f>
        <v xml:space="preserve"> </v>
      </c>
      <c r="Q494" s="3" t="str">
        <f t="array" ref="Q494">INDEX(Items!C$2:C$1090,MATCH($O494,Items!$A$2:$A$1090,0))</f>
        <v xml:space="preserve"> </v>
      </c>
      <c r="R494" s="3" t="str">
        <f t="array" ref="R494">INDEX(Items!D$2:D$1090,MATCH($O494,Items!$A$2:$A$1090,0))</f>
        <v xml:space="preserve"> </v>
      </c>
      <c r="S494" s="3"/>
    </row>
    <row r="495" spans="1:19" ht="15.75" customHeight="1" x14ac:dyDescent="0.25">
      <c r="A495" s="3">
        <f t="shared" si="33"/>
        <v>1</v>
      </c>
      <c r="B495" s="3" t="str">
        <f t="shared" si="34"/>
        <v/>
      </c>
      <c r="C495" s="3">
        <f t="shared" si="24"/>
        <v>1</v>
      </c>
      <c r="D495" s="4"/>
      <c r="E495" s="6"/>
      <c r="F495" s="3" t="e">
        <f t="array" ref="F495">INDEX(Establishment!B$2:B$1042,MATCH($E495,Establishment!$A$2:$A$1042,0))</f>
        <v>#N/A</v>
      </c>
      <c r="G495" s="3" t="e">
        <f t="array" ref="G495">INDEX(Establishment!C$2:C$1042,MATCH($E495,Establishment!$A$2:$A$1042,0))</f>
        <v>#N/A</v>
      </c>
      <c r="H495" s="3"/>
      <c r="I495" s="5"/>
      <c r="J495" s="3"/>
      <c r="K495" s="3"/>
      <c r="L495" s="5"/>
      <c r="M495" s="5">
        <f t="shared" si="25"/>
        <v>0</v>
      </c>
      <c r="N495" s="5">
        <f t="shared" si="26"/>
        <v>0</v>
      </c>
      <c r="O495" s="3" t="s">
        <v>20</v>
      </c>
      <c r="P495" s="3" t="str">
        <f t="array" ref="P495">INDEX(Items!B$2:B$1090,MATCH($O495,Items!$A$2:$A$1090,0))</f>
        <v xml:space="preserve"> </v>
      </c>
      <c r="Q495" s="3" t="str">
        <f t="array" ref="Q495">INDEX(Items!C$2:C$1090,MATCH($O495,Items!$A$2:$A$1090,0))</f>
        <v xml:space="preserve"> </v>
      </c>
      <c r="R495" s="3" t="str">
        <f t="array" ref="R495">INDEX(Items!D$2:D$1090,MATCH($O495,Items!$A$2:$A$1090,0))</f>
        <v xml:space="preserve"> </v>
      </c>
      <c r="S495" s="3"/>
    </row>
    <row r="496" spans="1:19" ht="15.75" customHeight="1" x14ac:dyDescent="0.25">
      <c r="A496" s="3">
        <f t="shared" si="33"/>
        <v>1</v>
      </c>
      <c r="B496" s="3" t="str">
        <f t="shared" si="34"/>
        <v/>
      </c>
      <c r="C496" s="3">
        <f t="shared" si="24"/>
        <v>1</v>
      </c>
      <c r="D496" s="4"/>
      <c r="E496" s="6"/>
      <c r="F496" s="3" t="e">
        <f t="array" ref="F496">INDEX(Establishment!B$2:B$1042,MATCH($E496,Establishment!$A$2:$A$1042,0))</f>
        <v>#N/A</v>
      </c>
      <c r="G496" s="3" t="e">
        <f t="array" ref="G496">INDEX(Establishment!C$2:C$1042,MATCH($E496,Establishment!$A$2:$A$1042,0))</f>
        <v>#N/A</v>
      </c>
      <c r="H496" s="3"/>
      <c r="I496" s="5"/>
      <c r="J496" s="3"/>
      <c r="K496" s="3"/>
      <c r="L496" s="5"/>
      <c r="M496" s="5">
        <f t="shared" si="25"/>
        <v>0</v>
      </c>
      <c r="N496" s="5">
        <f t="shared" si="26"/>
        <v>0</v>
      </c>
      <c r="O496" s="3" t="s">
        <v>20</v>
      </c>
      <c r="P496" s="3" t="str">
        <f t="array" ref="P496">INDEX(Items!B$2:B$1090,MATCH($O496,Items!$A$2:$A$1090,0))</f>
        <v xml:space="preserve"> </v>
      </c>
      <c r="Q496" s="3" t="str">
        <f t="array" ref="Q496">INDEX(Items!C$2:C$1090,MATCH($O496,Items!$A$2:$A$1090,0))</f>
        <v xml:space="preserve"> </v>
      </c>
      <c r="R496" s="3" t="str">
        <f t="array" ref="R496">INDEX(Items!D$2:D$1090,MATCH($O496,Items!$A$2:$A$1090,0))</f>
        <v xml:space="preserve"> </v>
      </c>
      <c r="S496" s="3"/>
    </row>
    <row r="497" spans="1:19" ht="15.75" customHeight="1" x14ac:dyDescent="0.25">
      <c r="A497" s="3">
        <f t="shared" si="33"/>
        <v>1</v>
      </c>
      <c r="B497" s="3" t="str">
        <f t="shared" si="34"/>
        <v/>
      </c>
      <c r="C497" s="3">
        <f t="shared" si="24"/>
        <v>1</v>
      </c>
      <c r="D497" s="4"/>
      <c r="E497" s="6"/>
      <c r="F497" s="3" t="e">
        <f t="array" ref="F497">INDEX(Establishment!B$2:B$1042,MATCH($E497,Establishment!$A$2:$A$1042,0))</f>
        <v>#N/A</v>
      </c>
      <c r="G497" s="3" t="e">
        <f t="array" ref="G497">INDEX(Establishment!C$2:C$1042,MATCH($E497,Establishment!$A$2:$A$1042,0))</f>
        <v>#N/A</v>
      </c>
      <c r="H497" s="3"/>
      <c r="I497" s="5"/>
      <c r="J497" s="3"/>
      <c r="K497" s="3"/>
      <c r="L497" s="5"/>
      <c r="M497" s="5">
        <f t="shared" si="25"/>
        <v>0</v>
      </c>
      <c r="N497" s="5">
        <f t="shared" si="26"/>
        <v>0</v>
      </c>
      <c r="O497" s="3" t="s">
        <v>20</v>
      </c>
      <c r="P497" s="3" t="str">
        <f t="array" ref="P497">INDEX(Items!B$2:B$1090,MATCH($O497,Items!$A$2:$A$1090,0))</f>
        <v xml:space="preserve"> </v>
      </c>
      <c r="Q497" s="3" t="str">
        <f t="array" ref="Q497">INDEX(Items!C$2:C$1090,MATCH($O497,Items!$A$2:$A$1090,0))</f>
        <v xml:space="preserve"> </v>
      </c>
      <c r="R497" s="3" t="str">
        <f t="array" ref="R497">INDEX(Items!D$2:D$1090,MATCH($O497,Items!$A$2:$A$1090,0))</f>
        <v xml:space="preserve"> </v>
      </c>
      <c r="S497" s="3"/>
    </row>
    <row r="498" spans="1:19" ht="15.75" customHeight="1" x14ac:dyDescent="0.25">
      <c r="A498" s="3">
        <f t="shared" si="33"/>
        <v>1</v>
      </c>
      <c r="B498" s="3" t="str">
        <f t="shared" si="34"/>
        <v/>
      </c>
      <c r="C498" s="3">
        <f t="shared" si="24"/>
        <v>1</v>
      </c>
      <c r="D498" s="4"/>
      <c r="E498" s="6"/>
      <c r="F498" s="3" t="e">
        <f t="array" ref="F498">INDEX(Establishment!B$2:B$1042,MATCH($E498,Establishment!$A$2:$A$1042,0))</f>
        <v>#N/A</v>
      </c>
      <c r="G498" s="3" t="e">
        <f t="array" ref="G498">INDEX(Establishment!C$2:C$1042,MATCH($E498,Establishment!$A$2:$A$1042,0))</f>
        <v>#N/A</v>
      </c>
      <c r="H498" s="3"/>
      <c r="I498" s="5"/>
      <c r="J498" s="3"/>
      <c r="K498" s="3"/>
      <c r="L498" s="5"/>
      <c r="M498" s="5">
        <f t="shared" si="25"/>
        <v>0</v>
      </c>
      <c r="N498" s="5">
        <f t="shared" si="26"/>
        <v>0</v>
      </c>
      <c r="O498" s="3" t="s">
        <v>20</v>
      </c>
      <c r="P498" s="3" t="str">
        <f t="array" ref="P498">INDEX(Items!B$2:B$1090,MATCH($O498,Items!$A$2:$A$1090,0))</f>
        <v xml:space="preserve"> </v>
      </c>
      <c r="Q498" s="3" t="str">
        <f t="array" ref="Q498">INDEX(Items!C$2:C$1090,MATCH($O498,Items!$A$2:$A$1090,0))</f>
        <v xml:space="preserve"> </v>
      </c>
      <c r="R498" s="3" t="str">
        <f t="array" ref="R498">INDEX(Items!D$2:D$1090,MATCH($O498,Items!$A$2:$A$1090,0))</f>
        <v xml:space="preserve"> </v>
      </c>
      <c r="S498" s="3"/>
    </row>
    <row r="499" spans="1:19" ht="15.75" customHeight="1" x14ac:dyDescent="0.25">
      <c r="A499" s="3">
        <f t="shared" si="33"/>
        <v>1</v>
      </c>
      <c r="B499" s="3" t="str">
        <f t="shared" si="34"/>
        <v/>
      </c>
      <c r="C499" s="3">
        <f t="shared" si="24"/>
        <v>1</v>
      </c>
      <c r="D499" s="4"/>
      <c r="E499" s="6"/>
      <c r="F499" s="3" t="e">
        <f t="array" ref="F499">INDEX(Establishment!B$2:B$1042,MATCH($E499,Establishment!$A$2:$A$1042,0))</f>
        <v>#N/A</v>
      </c>
      <c r="G499" s="3" t="e">
        <f t="array" ref="G499">INDEX(Establishment!C$2:C$1042,MATCH($E499,Establishment!$A$2:$A$1042,0))</f>
        <v>#N/A</v>
      </c>
      <c r="H499" s="3"/>
      <c r="I499" s="5"/>
      <c r="J499" s="3"/>
      <c r="K499" s="3"/>
      <c r="L499" s="5"/>
      <c r="M499" s="5">
        <f t="shared" si="25"/>
        <v>0</v>
      </c>
      <c r="N499" s="5">
        <f t="shared" si="26"/>
        <v>0</v>
      </c>
      <c r="O499" s="3" t="s">
        <v>20</v>
      </c>
      <c r="P499" s="3" t="str">
        <f t="array" ref="P499">INDEX(Items!B$2:B$1090,MATCH($O499,Items!$A$2:$A$1090,0))</f>
        <v xml:space="preserve"> </v>
      </c>
      <c r="Q499" s="3" t="str">
        <f t="array" ref="Q499">INDEX(Items!C$2:C$1090,MATCH($O499,Items!$A$2:$A$1090,0))</f>
        <v xml:space="preserve"> </v>
      </c>
      <c r="R499" s="3" t="str">
        <f t="array" ref="R499">INDEX(Items!D$2:D$1090,MATCH($O499,Items!$A$2:$A$1090,0))</f>
        <v xml:space="preserve"> </v>
      </c>
      <c r="S499" s="3"/>
    </row>
    <row r="500" spans="1:19" ht="15.75" customHeight="1" x14ac:dyDescent="0.25">
      <c r="A500" s="3">
        <f t="shared" si="33"/>
        <v>1</v>
      </c>
      <c r="B500" s="3" t="str">
        <f t="shared" si="34"/>
        <v/>
      </c>
      <c r="C500" s="3">
        <f t="shared" si="24"/>
        <v>1</v>
      </c>
      <c r="D500" s="4"/>
      <c r="E500" s="6"/>
      <c r="F500" s="3" t="e">
        <f t="array" ref="F500">INDEX(Establishment!B$2:B$1042,MATCH($E500,Establishment!$A$2:$A$1042,0))</f>
        <v>#N/A</v>
      </c>
      <c r="G500" s="3" t="e">
        <f t="array" ref="G500">INDEX(Establishment!C$2:C$1042,MATCH($E500,Establishment!$A$2:$A$1042,0))</f>
        <v>#N/A</v>
      </c>
      <c r="H500" s="3"/>
      <c r="I500" s="5"/>
      <c r="J500" s="3"/>
      <c r="K500" s="3"/>
      <c r="L500" s="5"/>
      <c r="M500" s="5">
        <f t="shared" si="25"/>
        <v>0</v>
      </c>
      <c r="N500" s="5">
        <f t="shared" si="26"/>
        <v>0</v>
      </c>
      <c r="O500" s="3" t="s">
        <v>20</v>
      </c>
      <c r="P500" s="3" t="str">
        <f t="array" ref="P500">INDEX(Items!B$2:B$1090,MATCH($O500,Items!$A$2:$A$1090,0))</f>
        <v xml:space="preserve"> </v>
      </c>
      <c r="Q500" s="3" t="str">
        <f t="array" ref="Q500">INDEX(Items!C$2:C$1090,MATCH($O500,Items!$A$2:$A$1090,0))</f>
        <v xml:space="preserve"> </v>
      </c>
      <c r="R500" s="3" t="str">
        <f t="array" ref="R500">INDEX(Items!D$2:D$1090,MATCH($O500,Items!$A$2:$A$1090,0))</f>
        <v xml:space="preserve"> </v>
      </c>
      <c r="S500" s="3"/>
    </row>
    <row r="501" spans="1:19" ht="15.75" customHeight="1" x14ac:dyDescent="0.25">
      <c r="A501" s="3">
        <f t="shared" si="33"/>
        <v>1</v>
      </c>
      <c r="B501" s="3" t="str">
        <f t="shared" si="34"/>
        <v/>
      </c>
      <c r="C501" s="3">
        <f t="shared" si="24"/>
        <v>1</v>
      </c>
      <c r="D501" s="4"/>
      <c r="E501" s="6"/>
      <c r="F501" s="3" t="e">
        <f t="array" ref="F501">INDEX(Establishment!B$2:B$1042,MATCH($E501,Establishment!$A$2:$A$1042,0))</f>
        <v>#N/A</v>
      </c>
      <c r="G501" s="3" t="e">
        <f t="array" ref="G501">INDEX(Establishment!C$2:C$1042,MATCH($E501,Establishment!$A$2:$A$1042,0))</f>
        <v>#N/A</v>
      </c>
      <c r="H501" s="3"/>
      <c r="I501" s="5"/>
      <c r="J501" s="3"/>
      <c r="K501" s="3"/>
      <c r="L501" s="5"/>
      <c r="M501" s="5">
        <f t="shared" si="25"/>
        <v>0</v>
      </c>
      <c r="N501" s="5">
        <f t="shared" si="26"/>
        <v>0</v>
      </c>
      <c r="O501" s="3" t="s">
        <v>20</v>
      </c>
      <c r="P501" s="3" t="str">
        <f t="array" ref="P501">INDEX(Items!B$2:B$1090,MATCH($O501,Items!$A$2:$A$1090,0))</f>
        <v xml:space="preserve"> </v>
      </c>
      <c r="Q501" s="3" t="str">
        <f t="array" ref="Q501">INDEX(Items!C$2:C$1090,MATCH($O501,Items!$A$2:$A$1090,0))</f>
        <v xml:space="preserve"> </v>
      </c>
      <c r="R501" s="3" t="str">
        <f t="array" ref="R501">INDEX(Items!D$2:D$1090,MATCH($O501,Items!$A$2:$A$1090,0))</f>
        <v xml:space="preserve"> </v>
      </c>
      <c r="S501" s="3"/>
    </row>
    <row r="502" spans="1:19" ht="15.75" customHeight="1" x14ac:dyDescent="0.25">
      <c r="A502" s="3">
        <f t="shared" si="33"/>
        <v>1</v>
      </c>
      <c r="B502" s="3" t="str">
        <f t="shared" si="34"/>
        <v/>
      </c>
      <c r="C502" s="3">
        <f t="shared" si="24"/>
        <v>1</v>
      </c>
      <c r="D502" s="4"/>
      <c r="E502" s="6"/>
      <c r="F502" s="3" t="e">
        <f t="array" ref="F502">INDEX(Establishment!B$2:B$1042,MATCH($E502,Establishment!$A$2:$A$1042,0))</f>
        <v>#N/A</v>
      </c>
      <c r="G502" s="3" t="e">
        <f t="array" ref="G502">INDEX(Establishment!C$2:C$1042,MATCH($E502,Establishment!$A$2:$A$1042,0))</f>
        <v>#N/A</v>
      </c>
      <c r="H502" s="3"/>
      <c r="I502" s="5"/>
      <c r="J502" s="3"/>
      <c r="K502" s="3"/>
      <c r="L502" s="5"/>
      <c r="M502" s="5">
        <f t="shared" si="25"/>
        <v>0</v>
      </c>
      <c r="N502" s="5">
        <f t="shared" si="26"/>
        <v>0</v>
      </c>
      <c r="O502" s="3" t="s">
        <v>20</v>
      </c>
      <c r="P502" s="3" t="str">
        <f t="array" ref="P502">INDEX(Items!B$2:B$1090,MATCH($O502,Items!$A$2:$A$1090,0))</f>
        <v xml:space="preserve"> </v>
      </c>
      <c r="Q502" s="3" t="str">
        <f t="array" ref="Q502">INDEX(Items!C$2:C$1090,MATCH($O502,Items!$A$2:$A$1090,0))</f>
        <v xml:space="preserve"> </v>
      </c>
      <c r="R502" s="3" t="str">
        <f t="array" ref="R502">INDEX(Items!D$2:D$1090,MATCH($O502,Items!$A$2:$A$1090,0))</f>
        <v xml:space="preserve"> </v>
      </c>
      <c r="S502" s="3"/>
    </row>
    <row r="503" spans="1:19" ht="15.75" customHeight="1" x14ac:dyDescent="0.25">
      <c r="A503" s="3">
        <f t="shared" si="33"/>
        <v>1</v>
      </c>
      <c r="B503" s="3" t="str">
        <f t="shared" si="34"/>
        <v/>
      </c>
      <c r="C503" s="3">
        <f t="shared" si="24"/>
        <v>1</v>
      </c>
      <c r="D503" s="4"/>
      <c r="E503" s="6"/>
      <c r="F503" s="3" t="e">
        <f t="array" ref="F503">INDEX(Establishment!B$2:B$1042,MATCH($E503,Establishment!$A$2:$A$1042,0))</f>
        <v>#N/A</v>
      </c>
      <c r="G503" s="3" t="e">
        <f t="array" ref="G503">INDEX(Establishment!C$2:C$1042,MATCH($E503,Establishment!$A$2:$A$1042,0))</f>
        <v>#N/A</v>
      </c>
      <c r="H503" s="3"/>
      <c r="I503" s="5"/>
      <c r="J503" s="3"/>
      <c r="K503" s="3"/>
      <c r="L503" s="5"/>
      <c r="M503" s="5">
        <f t="shared" si="25"/>
        <v>0</v>
      </c>
      <c r="N503" s="5">
        <f t="shared" si="26"/>
        <v>0</v>
      </c>
      <c r="O503" s="3" t="s">
        <v>20</v>
      </c>
      <c r="P503" s="3" t="str">
        <f t="array" ref="P503">INDEX(Items!B$2:B$1090,MATCH($O503,Items!$A$2:$A$1090,0))</f>
        <v xml:space="preserve"> </v>
      </c>
      <c r="Q503" s="3" t="str">
        <f t="array" ref="Q503">INDEX(Items!C$2:C$1090,MATCH($O503,Items!$A$2:$A$1090,0))</f>
        <v xml:space="preserve"> </v>
      </c>
      <c r="R503" s="3" t="str">
        <f t="array" ref="R503">INDEX(Items!D$2:D$1090,MATCH($O503,Items!$A$2:$A$1090,0))</f>
        <v xml:space="preserve"> </v>
      </c>
      <c r="S503" s="3"/>
    </row>
    <row r="504" spans="1:19" ht="15.75" customHeight="1" x14ac:dyDescent="0.25">
      <c r="A504" s="3">
        <f t="shared" si="33"/>
        <v>1</v>
      </c>
      <c r="B504" s="3" t="str">
        <f t="shared" si="34"/>
        <v/>
      </c>
      <c r="C504" s="3">
        <f t="shared" si="24"/>
        <v>1</v>
      </c>
      <c r="D504" s="4"/>
      <c r="E504" s="6"/>
      <c r="F504" s="3" t="e">
        <f t="array" ref="F504">INDEX(Establishment!B$2:B$1042,MATCH($E504,Establishment!$A$2:$A$1042,0))</f>
        <v>#N/A</v>
      </c>
      <c r="G504" s="3" t="e">
        <f t="array" ref="G504">INDEX(Establishment!C$2:C$1042,MATCH($E504,Establishment!$A$2:$A$1042,0))</f>
        <v>#N/A</v>
      </c>
      <c r="H504" s="3"/>
      <c r="I504" s="5"/>
      <c r="J504" s="3"/>
      <c r="K504" s="3"/>
      <c r="L504" s="5"/>
      <c r="M504" s="5">
        <f t="shared" si="25"/>
        <v>0</v>
      </c>
      <c r="N504" s="5">
        <f t="shared" si="26"/>
        <v>0</v>
      </c>
      <c r="O504" s="3" t="s">
        <v>20</v>
      </c>
      <c r="P504" s="3" t="str">
        <f t="array" ref="P504">INDEX(Items!B$2:B$1090,MATCH($O504,Items!$A$2:$A$1090,0))</f>
        <v xml:space="preserve"> </v>
      </c>
      <c r="Q504" s="3" t="str">
        <f t="array" ref="Q504">INDEX(Items!C$2:C$1090,MATCH($O504,Items!$A$2:$A$1090,0))</f>
        <v xml:space="preserve"> </v>
      </c>
      <c r="R504" s="3" t="str">
        <f t="array" ref="R504">INDEX(Items!D$2:D$1090,MATCH($O504,Items!$A$2:$A$1090,0))</f>
        <v xml:space="preserve"> </v>
      </c>
      <c r="S504" s="3"/>
    </row>
    <row r="505" spans="1:19" ht="15.75" customHeight="1" x14ac:dyDescent="0.25">
      <c r="A505" s="3">
        <f t="shared" si="33"/>
        <v>1</v>
      </c>
      <c r="B505" s="3" t="str">
        <f t="shared" si="34"/>
        <v/>
      </c>
      <c r="C505" s="3">
        <f t="shared" si="24"/>
        <v>1</v>
      </c>
      <c r="D505" s="4"/>
      <c r="E505" s="6"/>
      <c r="F505" s="3" t="e">
        <f t="array" ref="F505">INDEX(Establishment!B$2:B$1042,MATCH($E505,Establishment!$A$2:$A$1042,0))</f>
        <v>#N/A</v>
      </c>
      <c r="G505" s="3" t="e">
        <f t="array" ref="G505">INDEX(Establishment!C$2:C$1042,MATCH($E505,Establishment!$A$2:$A$1042,0))</f>
        <v>#N/A</v>
      </c>
      <c r="H505" s="3"/>
      <c r="I505" s="5"/>
      <c r="J505" s="3"/>
      <c r="K505" s="3"/>
      <c r="L505" s="5"/>
      <c r="M505" s="5">
        <f t="shared" si="25"/>
        <v>0</v>
      </c>
      <c r="N505" s="5">
        <f t="shared" si="26"/>
        <v>0</v>
      </c>
      <c r="O505" s="3" t="s">
        <v>20</v>
      </c>
      <c r="P505" s="3" t="str">
        <f t="array" ref="P505">INDEX(Items!B$2:B$1090,MATCH($O505,Items!$A$2:$A$1090,0))</f>
        <v xml:space="preserve"> </v>
      </c>
      <c r="Q505" s="3" t="str">
        <f t="array" ref="Q505">INDEX(Items!C$2:C$1090,MATCH($O505,Items!$A$2:$A$1090,0))</f>
        <v xml:space="preserve"> </v>
      </c>
      <c r="R505" s="3" t="str">
        <f t="array" ref="R505">INDEX(Items!D$2:D$1090,MATCH($O505,Items!$A$2:$A$1090,0))</f>
        <v xml:space="preserve"> </v>
      </c>
      <c r="S505" s="3"/>
    </row>
    <row r="506" spans="1:19" ht="15.75" customHeight="1" x14ac:dyDescent="0.25">
      <c r="A506" s="3">
        <f t="shared" si="33"/>
        <v>1</v>
      </c>
      <c r="B506" s="3" t="str">
        <f t="shared" si="34"/>
        <v/>
      </c>
      <c r="C506" s="3">
        <f t="shared" si="24"/>
        <v>1</v>
      </c>
      <c r="D506" s="4"/>
      <c r="E506" s="6"/>
      <c r="F506" s="3" t="e">
        <f t="array" ref="F506">INDEX(Establishment!B$2:B$1042,MATCH($E506,Establishment!$A$2:$A$1042,0))</f>
        <v>#N/A</v>
      </c>
      <c r="G506" s="3" t="e">
        <f t="array" ref="G506">INDEX(Establishment!C$2:C$1042,MATCH($E506,Establishment!$A$2:$A$1042,0))</f>
        <v>#N/A</v>
      </c>
      <c r="H506" s="3"/>
      <c r="I506" s="5"/>
      <c r="J506" s="3"/>
      <c r="K506" s="3"/>
      <c r="L506" s="5"/>
      <c r="M506" s="5">
        <f t="shared" si="25"/>
        <v>0</v>
      </c>
      <c r="N506" s="5">
        <f t="shared" si="26"/>
        <v>0</v>
      </c>
      <c r="O506" s="3" t="s">
        <v>20</v>
      </c>
      <c r="P506" s="3" t="str">
        <f t="array" ref="P506">INDEX(Items!B$2:B$1090,MATCH($O506,Items!$A$2:$A$1090,0))</f>
        <v xml:space="preserve"> </v>
      </c>
      <c r="Q506" s="3" t="str">
        <f t="array" ref="Q506">INDEX(Items!C$2:C$1090,MATCH($O506,Items!$A$2:$A$1090,0))</f>
        <v xml:space="preserve"> </v>
      </c>
      <c r="R506" s="3" t="str">
        <f t="array" ref="R506">INDEX(Items!D$2:D$1090,MATCH($O506,Items!$A$2:$A$1090,0))</f>
        <v xml:space="preserve"> </v>
      </c>
      <c r="S506" s="3"/>
    </row>
    <row r="507" spans="1:19" ht="15.75" customHeight="1" x14ac:dyDescent="0.25">
      <c r="A507" s="3">
        <f t="shared" si="33"/>
        <v>1</v>
      </c>
      <c r="B507" s="3" t="str">
        <f t="shared" si="34"/>
        <v/>
      </c>
      <c r="C507" s="3">
        <f t="shared" si="24"/>
        <v>1</v>
      </c>
      <c r="D507" s="4"/>
      <c r="E507" s="6"/>
      <c r="F507" s="3" t="e">
        <f t="array" ref="F507">INDEX(Establishment!B$2:B$1042,MATCH($E507,Establishment!$A$2:$A$1042,0))</f>
        <v>#N/A</v>
      </c>
      <c r="G507" s="3" t="e">
        <f t="array" ref="G507">INDEX(Establishment!C$2:C$1042,MATCH($E507,Establishment!$A$2:$A$1042,0))</f>
        <v>#N/A</v>
      </c>
      <c r="H507" s="3"/>
      <c r="I507" s="5"/>
      <c r="J507" s="3"/>
      <c r="K507" s="3"/>
      <c r="L507" s="5"/>
      <c r="M507" s="5">
        <f t="shared" si="25"/>
        <v>0</v>
      </c>
      <c r="N507" s="5">
        <f t="shared" si="26"/>
        <v>0</v>
      </c>
      <c r="O507" s="3" t="s">
        <v>20</v>
      </c>
      <c r="P507" s="3" t="str">
        <f t="array" ref="P507">INDEX(Items!B$2:B$1090,MATCH($O507,Items!$A$2:$A$1090,0))</f>
        <v xml:space="preserve"> </v>
      </c>
      <c r="Q507" s="3" t="str">
        <f t="array" ref="Q507">INDEX(Items!C$2:C$1090,MATCH($O507,Items!$A$2:$A$1090,0))</f>
        <v xml:space="preserve"> </v>
      </c>
      <c r="R507" s="3" t="str">
        <f t="array" ref="R507">INDEX(Items!D$2:D$1090,MATCH($O507,Items!$A$2:$A$1090,0))</f>
        <v xml:space="preserve"> </v>
      </c>
      <c r="S507" s="3"/>
    </row>
    <row r="508" spans="1:19" ht="15.75" customHeight="1" x14ac:dyDescent="0.25">
      <c r="A508" s="3">
        <f t="shared" si="33"/>
        <v>1</v>
      </c>
      <c r="B508" s="3" t="str">
        <f t="shared" si="34"/>
        <v/>
      </c>
      <c r="C508" s="3">
        <f t="shared" si="24"/>
        <v>1</v>
      </c>
      <c r="D508" s="4"/>
      <c r="E508" s="6"/>
      <c r="F508" s="3" t="e">
        <f t="array" ref="F508">INDEX(Establishment!B$2:B$1042,MATCH($E508,Establishment!$A$2:$A$1042,0))</f>
        <v>#N/A</v>
      </c>
      <c r="G508" s="3" t="e">
        <f t="array" ref="G508">INDEX(Establishment!C$2:C$1042,MATCH($E508,Establishment!$A$2:$A$1042,0))</f>
        <v>#N/A</v>
      </c>
      <c r="H508" s="3"/>
      <c r="I508" s="5"/>
      <c r="J508" s="3"/>
      <c r="K508" s="3"/>
      <c r="L508" s="5"/>
      <c r="M508" s="5">
        <f t="shared" si="25"/>
        <v>0</v>
      </c>
      <c r="N508" s="5">
        <f t="shared" si="26"/>
        <v>0</v>
      </c>
      <c r="O508" s="3" t="s">
        <v>20</v>
      </c>
      <c r="P508" s="3" t="str">
        <f t="array" ref="P508">INDEX(Items!B$2:B$1090,MATCH($O508,Items!$A$2:$A$1090,0))</f>
        <v xml:space="preserve"> </v>
      </c>
      <c r="Q508" s="3" t="str">
        <f t="array" ref="Q508">INDEX(Items!C$2:C$1090,MATCH($O508,Items!$A$2:$A$1090,0))</f>
        <v xml:space="preserve"> </v>
      </c>
      <c r="R508" s="3" t="str">
        <f t="array" ref="R508">INDEX(Items!D$2:D$1090,MATCH($O508,Items!$A$2:$A$1090,0))</f>
        <v xml:space="preserve"> </v>
      </c>
      <c r="S508" s="3"/>
    </row>
    <row r="509" spans="1:19" ht="15.75" customHeight="1" x14ac:dyDescent="0.25">
      <c r="A509" s="3">
        <f t="shared" si="33"/>
        <v>1</v>
      </c>
      <c r="B509" s="3" t="str">
        <f t="shared" si="34"/>
        <v/>
      </c>
      <c r="C509" s="3">
        <f t="shared" si="24"/>
        <v>1</v>
      </c>
      <c r="D509" s="4"/>
      <c r="E509" s="6"/>
      <c r="F509" s="3" t="e">
        <f t="array" ref="F509">INDEX(Establishment!B$2:B$1042,MATCH($E509,Establishment!$A$2:$A$1042,0))</f>
        <v>#N/A</v>
      </c>
      <c r="G509" s="3" t="e">
        <f t="array" ref="G509">INDEX(Establishment!C$2:C$1042,MATCH($E509,Establishment!$A$2:$A$1042,0))</f>
        <v>#N/A</v>
      </c>
      <c r="H509" s="3"/>
      <c r="I509" s="5"/>
      <c r="J509" s="3"/>
      <c r="K509" s="3"/>
      <c r="L509" s="5"/>
      <c r="M509" s="5">
        <f t="shared" si="25"/>
        <v>0</v>
      </c>
      <c r="N509" s="5">
        <f t="shared" si="26"/>
        <v>0</v>
      </c>
      <c r="O509" s="3" t="s">
        <v>20</v>
      </c>
      <c r="P509" s="3" t="str">
        <f t="array" ref="P509">INDEX(Items!B$2:B$1090,MATCH($O509,Items!$A$2:$A$1090,0))</f>
        <v xml:space="preserve"> </v>
      </c>
      <c r="Q509" s="3" t="str">
        <f t="array" ref="Q509">INDEX(Items!C$2:C$1090,MATCH($O509,Items!$A$2:$A$1090,0))</f>
        <v xml:space="preserve"> </v>
      </c>
      <c r="R509" s="3" t="str">
        <f t="array" ref="R509">INDEX(Items!D$2:D$1090,MATCH($O509,Items!$A$2:$A$1090,0))</f>
        <v xml:space="preserve"> </v>
      </c>
      <c r="S509" s="3"/>
    </row>
    <row r="510" spans="1:19" ht="15.75" customHeight="1" x14ac:dyDescent="0.25">
      <c r="A510" s="3">
        <f t="shared" si="33"/>
        <v>1</v>
      </c>
      <c r="B510" s="3" t="str">
        <f t="shared" si="34"/>
        <v/>
      </c>
      <c r="C510" s="3">
        <f t="shared" si="24"/>
        <v>1</v>
      </c>
      <c r="D510" s="4"/>
      <c r="E510" s="6"/>
      <c r="F510" s="3" t="e">
        <f t="array" ref="F510">INDEX(Establishment!B$2:B$1042,MATCH($E510,Establishment!$A$2:$A$1042,0))</f>
        <v>#N/A</v>
      </c>
      <c r="G510" s="3" t="e">
        <f t="array" ref="G510">INDEX(Establishment!C$2:C$1042,MATCH($E510,Establishment!$A$2:$A$1042,0))</f>
        <v>#N/A</v>
      </c>
      <c r="H510" s="3"/>
      <c r="I510" s="5"/>
      <c r="J510" s="3"/>
      <c r="K510" s="3"/>
      <c r="L510" s="5"/>
      <c r="M510" s="5">
        <f t="shared" si="25"/>
        <v>0</v>
      </c>
      <c r="N510" s="5">
        <f t="shared" si="26"/>
        <v>0</v>
      </c>
      <c r="O510" s="3" t="s">
        <v>20</v>
      </c>
      <c r="P510" s="3" t="str">
        <f t="array" ref="P510">INDEX(Items!B$2:B$1090,MATCH($O510,Items!$A$2:$A$1090,0))</f>
        <v xml:space="preserve"> </v>
      </c>
      <c r="Q510" s="3" t="str">
        <f t="array" ref="Q510">INDEX(Items!C$2:C$1090,MATCH($O510,Items!$A$2:$A$1090,0))</f>
        <v xml:space="preserve"> </v>
      </c>
      <c r="R510" s="3" t="str">
        <f t="array" ref="R510">INDEX(Items!D$2:D$1090,MATCH($O510,Items!$A$2:$A$1090,0))</f>
        <v xml:space="preserve"> </v>
      </c>
      <c r="S510" s="3"/>
    </row>
    <row r="511" spans="1:19" ht="15.75" customHeight="1" x14ac:dyDescent="0.25">
      <c r="A511" s="3">
        <f t="shared" si="33"/>
        <v>1</v>
      </c>
      <c r="B511" s="3" t="str">
        <f t="shared" si="34"/>
        <v/>
      </c>
      <c r="C511" s="3">
        <f t="shared" si="24"/>
        <v>1</v>
      </c>
      <c r="D511" s="4"/>
      <c r="E511" s="6"/>
      <c r="F511" s="3" t="e">
        <f t="array" ref="F511">INDEX(Establishment!B$2:B$1042,MATCH($E511,Establishment!$A$2:$A$1042,0))</f>
        <v>#N/A</v>
      </c>
      <c r="G511" s="3" t="e">
        <f t="array" ref="G511">INDEX(Establishment!C$2:C$1042,MATCH($E511,Establishment!$A$2:$A$1042,0))</f>
        <v>#N/A</v>
      </c>
      <c r="H511" s="3"/>
      <c r="I511" s="5"/>
      <c r="J511" s="3"/>
      <c r="K511" s="3"/>
      <c r="L511" s="5"/>
      <c r="M511" s="5">
        <f t="shared" si="25"/>
        <v>0</v>
      </c>
      <c r="N511" s="5">
        <f t="shared" si="26"/>
        <v>0</v>
      </c>
      <c r="O511" s="3" t="s">
        <v>20</v>
      </c>
      <c r="P511" s="3" t="str">
        <f t="array" ref="P511">INDEX(Items!B$2:B$1090,MATCH($O511,Items!$A$2:$A$1090,0))</f>
        <v xml:space="preserve"> </v>
      </c>
      <c r="Q511" s="3" t="str">
        <f t="array" ref="Q511">INDEX(Items!C$2:C$1090,MATCH($O511,Items!$A$2:$A$1090,0))</f>
        <v xml:space="preserve"> </v>
      </c>
      <c r="R511" s="3" t="str">
        <f t="array" ref="R511">INDEX(Items!D$2:D$1090,MATCH($O511,Items!$A$2:$A$1090,0))</f>
        <v xml:space="preserve"> </v>
      </c>
      <c r="S511" s="3"/>
    </row>
    <row r="512" spans="1:19" ht="15.75" customHeight="1" x14ac:dyDescent="0.25">
      <c r="A512" s="3">
        <f t="shared" si="33"/>
        <v>1</v>
      </c>
      <c r="B512" s="3" t="str">
        <f t="shared" si="34"/>
        <v/>
      </c>
      <c r="C512" s="3">
        <f t="shared" si="24"/>
        <v>1</v>
      </c>
      <c r="D512" s="4"/>
      <c r="E512" s="6"/>
      <c r="F512" s="3" t="e">
        <f t="array" ref="F512">INDEX(Establishment!B$2:B$1042,MATCH($E512,Establishment!$A$2:$A$1042,0))</f>
        <v>#N/A</v>
      </c>
      <c r="G512" s="3" t="e">
        <f t="array" ref="G512">INDEX(Establishment!C$2:C$1042,MATCH($E512,Establishment!$A$2:$A$1042,0))</f>
        <v>#N/A</v>
      </c>
      <c r="H512" s="3"/>
      <c r="I512" s="5"/>
      <c r="J512" s="3"/>
      <c r="K512" s="3"/>
      <c r="L512" s="5"/>
      <c r="M512" s="5">
        <f t="shared" si="25"/>
        <v>0</v>
      </c>
      <c r="N512" s="5">
        <f t="shared" si="26"/>
        <v>0</v>
      </c>
      <c r="O512" s="3" t="s">
        <v>20</v>
      </c>
      <c r="P512" s="3" t="str">
        <f t="array" ref="P512">INDEX(Items!B$2:B$1090,MATCH($O512,Items!$A$2:$A$1090,0))</f>
        <v xml:space="preserve"> </v>
      </c>
      <c r="Q512" s="3" t="str">
        <f t="array" ref="Q512">INDEX(Items!C$2:C$1090,MATCH($O512,Items!$A$2:$A$1090,0))</f>
        <v xml:space="preserve"> </v>
      </c>
      <c r="R512" s="3" t="str">
        <f t="array" ref="R512">INDEX(Items!D$2:D$1090,MATCH($O512,Items!$A$2:$A$1090,0))</f>
        <v xml:space="preserve"> </v>
      </c>
      <c r="S512" s="3"/>
    </row>
    <row r="513" spans="1:19" ht="15.75" customHeight="1" x14ac:dyDescent="0.25">
      <c r="A513" s="3">
        <f t="shared" si="33"/>
        <v>1</v>
      </c>
      <c r="B513" s="3" t="str">
        <f t="shared" si="34"/>
        <v/>
      </c>
      <c r="C513" s="3">
        <f t="shared" si="24"/>
        <v>1</v>
      </c>
      <c r="D513" s="4"/>
      <c r="E513" s="6"/>
      <c r="F513" s="3" t="e">
        <f t="array" ref="F513">INDEX(Establishment!B$2:B$1042,MATCH($E513,Establishment!$A$2:$A$1042,0))</f>
        <v>#N/A</v>
      </c>
      <c r="G513" s="3" t="e">
        <f t="array" ref="G513">INDEX(Establishment!C$2:C$1042,MATCH($E513,Establishment!$A$2:$A$1042,0))</f>
        <v>#N/A</v>
      </c>
      <c r="H513" s="3"/>
      <c r="I513" s="5"/>
      <c r="J513" s="3"/>
      <c r="K513" s="3"/>
      <c r="L513" s="5"/>
      <c r="M513" s="5">
        <f t="shared" si="25"/>
        <v>0</v>
      </c>
      <c r="N513" s="5">
        <f t="shared" si="26"/>
        <v>0</v>
      </c>
      <c r="O513" s="3" t="s">
        <v>20</v>
      </c>
      <c r="P513" s="3" t="str">
        <f t="array" ref="P513">INDEX(Items!B$2:B$1090,MATCH($O513,Items!$A$2:$A$1090,0))</f>
        <v xml:space="preserve"> </v>
      </c>
      <c r="Q513" s="3" t="str">
        <f t="array" ref="Q513">INDEX(Items!C$2:C$1090,MATCH($O513,Items!$A$2:$A$1090,0))</f>
        <v xml:space="preserve"> </v>
      </c>
      <c r="R513" s="3" t="str">
        <f t="array" ref="R513">INDEX(Items!D$2:D$1090,MATCH($O513,Items!$A$2:$A$1090,0))</f>
        <v xml:space="preserve"> </v>
      </c>
      <c r="S513" s="3"/>
    </row>
    <row r="514" spans="1:19" ht="15.75" customHeight="1" x14ac:dyDescent="0.25">
      <c r="A514" s="3">
        <f t="shared" si="33"/>
        <v>1</v>
      </c>
      <c r="B514" s="3" t="str">
        <f t="shared" si="34"/>
        <v/>
      </c>
      <c r="C514" s="3">
        <f t="shared" si="24"/>
        <v>1</v>
      </c>
      <c r="D514" s="4"/>
      <c r="E514" s="6"/>
      <c r="F514" s="3" t="e">
        <f t="array" ref="F514">INDEX(Establishment!B$2:B$1042,MATCH($E514,Establishment!$A$2:$A$1042,0))</f>
        <v>#N/A</v>
      </c>
      <c r="G514" s="3" t="e">
        <f t="array" ref="G514">INDEX(Establishment!C$2:C$1042,MATCH($E514,Establishment!$A$2:$A$1042,0))</f>
        <v>#N/A</v>
      </c>
      <c r="H514" s="3"/>
      <c r="I514" s="5"/>
      <c r="J514" s="3"/>
      <c r="K514" s="3"/>
      <c r="L514" s="5"/>
      <c r="M514" s="5">
        <f t="shared" si="25"/>
        <v>0</v>
      </c>
      <c r="N514" s="5">
        <f t="shared" si="26"/>
        <v>0</v>
      </c>
      <c r="O514" s="3" t="s">
        <v>20</v>
      </c>
      <c r="P514" s="3" t="str">
        <f t="array" ref="P514">INDEX(Items!B$2:B$1090,MATCH($O514,Items!$A$2:$A$1090,0))</f>
        <v xml:space="preserve"> </v>
      </c>
      <c r="Q514" s="3" t="str">
        <f t="array" ref="Q514">INDEX(Items!C$2:C$1090,MATCH($O514,Items!$A$2:$A$1090,0))</f>
        <v xml:space="preserve"> </v>
      </c>
      <c r="R514" s="3" t="str">
        <f t="array" ref="R514">INDEX(Items!D$2:D$1090,MATCH($O514,Items!$A$2:$A$1090,0))</f>
        <v xml:space="preserve"> </v>
      </c>
      <c r="S514" s="3"/>
    </row>
    <row r="515" spans="1:19" ht="15.75" customHeight="1" x14ac:dyDescent="0.25">
      <c r="A515" s="3">
        <f t="shared" si="33"/>
        <v>1</v>
      </c>
      <c r="B515" s="3" t="str">
        <f t="shared" si="34"/>
        <v/>
      </c>
      <c r="C515" s="3">
        <f t="shared" si="24"/>
        <v>1</v>
      </c>
      <c r="D515" s="4"/>
      <c r="E515" s="6"/>
      <c r="F515" s="3" t="e">
        <f t="array" ref="F515">INDEX(Establishment!B$2:B$1042,MATCH($E515,Establishment!$A$2:$A$1042,0))</f>
        <v>#N/A</v>
      </c>
      <c r="G515" s="3" t="e">
        <f t="array" ref="G515">INDEX(Establishment!C$2:C$1042,MATCH($E515,Establishment!$A$2:$A$1042,0))</f>
        <v>#N/A</v>
      </c>
      <c r="H515" s="3"/>
      <c r="I515" s="5"/>
      <c r="J515" s="3"/>
      <c r="K515" s="3"/>
      <c r="L515" s="5"/>
      <c r="M515" s="5">
        <f t="shared" si="25"/>
        <v>0</v>
      </c>
      <c r="N515" s="5">
        <f t="shared" si="26"/>
        <v>0</v>
      </c>
      <c r="O515" s="3" t="s">
        <v>20</v>
      </c>
      <c r="P515" s="3" t="str">
        <f t="array" ref="P515">INDEX(Items!B$2:B$1090,MATCH($O515,Items!$A$2:$A$1090,0))</f>
        <v xml:space="preserve"> </v>
      </c>
      <c r="Q515" s="3" t="str">
        <f t="array" ref="Q515">INDEX(Items!C$2:C$1090,MATCH($O515,Items!$A$2:$A$1090,0))</f>
        <v xml:space="preserve"> </v>
      </c>
      <c r="R515" s="3" t="str">
        <f t="array" ref="R515">INDEX(Items!D$2:D$1090,MATCH($O515,Items!$A$2:$A$1090,0))</f>
        <v xml:space="preserve"> </v>
      </c>
      <c r="S515" s="3"/>
    </row>
    <row r="516" spans="1:19" ht="15.75" customHeight="1" x14ac:dyDescent="0.25">
      <c r="A516" s="3">
        <f t="shared" si="33"/>
        <v>1</v>
      </c>
      <c r="B516" s="3" t="str">
        <f t="shared" si="34"/>
        <v/>
      </c>
      <c r="C516" s="3">
        <f t="shared" si="24"/>
        <v>1</v>
      </c>
      <c r="D516" s="4"/>
      <c r="E516" s="6"/>
      <c r="F516" s="3" t="e">
        <f t="array" ref="F516">INDEX(Establishment!B$2:B$1042,MATCH($E516,Establishment!$A$2:$A$1042,0))</f>
        <v>#N/A</v>
      </c>
      <c r="G516" s="3" t="e">
        <f t="array" ref="G516">INDEX(Establishment!C$2:C$1042,MATCH($E516,Establishment!$A$2:$A$1042,0))</f>
        <v>#N/A</v>
      </c>
      <c r="H516" s="3"/>
      <c r="I516" s="5"/>
      <c r="J516" s="3"/>
      <c r="K516" s="3"/>
      <c r="L516" s="5"/>
      <c r="M516" s="5">
        <f t="shared" si="25"/>
        <v>0</v>
      </c>
      <c r="N516" s="5">
        <f t="shared" si="26"/>
        <v>0</v>
      </c>
      <c r="O516" s="3" t="s">
        <v>20</v>
      </c>
      <c r="P516" s="3" t="str">
        <f t="array" ref="P516">INDEX(Items!B$2:B$1090,MATCH($O516,Items!$A$2:$A$1090,0))</f>
        <v xml:space="preserve"> </v>
      </c>
      <c r="Q516" s="3" t="str">
        <f t="array" ref="Q516">INDEX(Items!C$2:C$1090,MATCH($O516,Items!$A$2:$A$1090,0))</f>
        <v xml:space="preserve"> </v>
      </c>
      <c r="R516" s="3" t="str">
        <f t="array" ref="R516">INDEX(Items!D$2:D$1090,MATCH($O516,Items!$A$2:$A$1090,0))</f>
        <v xml:space="preserve"> </v>
      </c>
      <c r="S516" s="3"/>
    </row>
    <row r="517" spans="1:19" ht="15.75" customHeight="1" x14ac:dyDescent="0.25">
      <c r="A517" s="3">
        <f t="shared" si="33"/>
        <v>1</v>
      </c>
      <c r="B517" s="3" t="str">
        <f t="shared" si="34"/>
        <v/>
      </c>
      <c r="C517" s="3">
        <f t="shared" si="24"/>
        <v>1</v>
      </c>
      <c r="D517" s="4"/>
      <c r="E517" s="6"/>
      <c r="F517" s="3" t="e">
        <f t="array" ref="F517">INDEX(Establishment!B$2:B$1042,MATCH($E517,Establishment!$A$2:$A$1042,0))</f>
        <v>#N/A</v>
      </c>
      <c r="G517" s="3" t="e">
        <f t="array" ref="G517">INDEX(Establishment!C$2:C$1042,MATCH($E517,Establishment!$A$2:$A$1042,0))</f>
        <v>#N/A</v>
      </c>
      <c r="H517" s="3"/>
      <c r="I517" s="5"/>
      <c r="J517" s="3"/>
      <c r="K517" s="3"/>
      <c r="L517" s="5"/>
      <c r="M517" s="5">
        <f t="shared" si="25"/>
        <v>0</v>
      </c>
      <c r="N517" s="5">
        <f t="shared" si="26"/>
        <v>0</v>
      </c>
      <c r="O517" s="3" t="s">
        <v>20</v>
      </c>
      <c r="P517" s="3" t="str">
        <f t="array" ref="P517">INDEX(Items!B$2:B$1090,MATCH($O517,Items!$A$2:$A$1090,0))</f>
        <v xml:space="preserve"> </v>
      </c>
      <c r="Q517" s="3" t="str">
        <f t="array" ref="Q517">INDEX(Items!C$2:C$1090,MATCH($O517,Items!$A$2:$A$1090,0))</f>
        <v xml:space="preserve"> </v>
      </c>
      <c r="R517" s="3" t="str">
        <f t="array" ref="R517">INDEX(Items!D$2:D$1090,MATCH($O517,Items!$A$2:$A$1090,0))</f>
        <v xml:space="preserve"> </v>
      </c>
      <c r="S517" s="3"/>
    </row>
    <row r="518" spans="1:19" ht="15.75" customHeight="1" x14ac:dyDescent="0.25">
      <c r="A518" s="3">
        <f t="shared" si="33"/>
        <v>1</v>
      </c>
      <c r="B518" s="3" t="str">
        <f t="shared" si="34"/>
        <v/>
      </c>
      <c r="C518" s="3">
        <f t="shared" si="24"/>
        <v>1</v>
      </c>
      <c r="D518" s="4"/>
      <c r="E518" s="6"/>
      <c r="F518" s="3" t="e">
        <f t="array" ref="F518">INDEX(Establishment!B$2:B$1042,MATCH($E518,Establishment!$A$2:$A$1042,0))</f>
        <v>#N/A</v>
      </c>
      <c r="G518" s="3" t="e">
        <f t="array" ref="G518">INDEX(Establishment!C$2:C$1042,MATCH($E518,Establishment!$A$2:$A$1042,0))</f>
        <v>#N/A</v>
      </c>
      <c r="H518" s="3"/>
      <c r="I518" s="5"/>
      <c r="J518" s="3"/>
      <c r="K518" s="3"/>
      <c r="L518" s="5"/>
      <c r="M518" s="5">
        <f t="shared" si="25"/>
        <v>0</v>
      </c>
      <c r="N518" s="5">
        <f t="shared" si="26"/>
        <v>0</v>
      </c>
      <c r="O518" s="3" t="s">
        <v>20</v>
      </c>
      <c r="P518" s="3" t="str">
        <f t="array" ref="P518">INDEX(Items!B$2:B$1090,MATCH($O518,Items!$A$2:$A$1090,0))</f>
        <v xml:space="preserve"> </v>
      </c>
      <c r="Q518" s="3" t="str">
        <f t="array" ref="Q518">INDEX(Items!C$2:C$1090,MATCH($O518,Items!$A$2:$A$1090,0))</f>
        <v xml:space="preserve"> </v>
      </c>
      <c r="R518" s="3" t="str">
        <f t="array" ref="R518">INDEX(Items!D$2:D$1090,MATCH($O518,Items!$A$2:$A$1090,0))</f>
        <v xml:space="preserve"> </v>
      </c>
      <c r="S518" s="3"/>
    </row>
    <row r="519" spans="1:19" ht="15.75" customHeight="1" x14ac:dyDescent="0.25">
      <c r="A519" s="3">
        <f t="shared" si="33"/>
        <v>1</v>
      </c>
      <c r="B519" s="3" t="str">
        <f t="shared" si="34"/>
        <v/>
      </c>
      <c r="C519" s="3">
        <f t="shared" si="24"/>
        <v>1</v>
      </c>
      <c r="D519" s="4"/>
      <c r="E519" s="6"/>
      <c r="F519" s="3" t="e">
        <f t="array" ref="F519">INDEX(Establishment!B$2:B$1042,MATCH($E519,Establishment!$A$2:$A$1042,0))</f>
        <v>#N/A</v>
      </c>
      <c r="G519" s="3" t="e">
        <f t="array" ref="G519">INDEX(Establishment!C$2:C$1042,MATCH($E519,Establishment!$A$2:$A$1042,0))</f>
        <v>#N/A</v>
      </c>
      <c r="H519" s="3"/>
      <c r="I519" s="5"/>
      <c r="J519" s="3"/>
      <c r="K519" s="3"/>
      <c r="L519" s="5"/>
      <c r="M519" s="5">
        <f t="shared" si="25"/>
        <v>0</v>
      </c>
      <c r="N519" s="5">
        <f t="shared" si="26"/>
        <v>0</v>
      </c>
      <c r="O519" s="3" t="s">
        <v>20</v>
      </c>
      <c r="P519" s="3" t="str">
        <f t="array" ref="P519">INDEX(Items!B$2:B$1090,MATCH($O519,Items!$A$2:$A$1090,0))</f>
        <v xml:space="preserve"> </v>
      </c>
      <c r="Q519" s="3" t="str">
        <f t="array" ref="Q519">INDEX(Items!C$2:C$1090,MATCH($O519,Items!$A$2:$A$1090,0))</f>
        <v xml:space="preserve"> </v>
      </c>
      <c r="R519" s="3" t="str">
        <f t="array" ref="R519">INDEX(Items!D$2:D$1090,MATCH($O519,Items!$A$2:$A$1090,0))</f>
        <v xml:space="preserve"> </v>
      </c>
      <c r="S519" s="3"/>
    </row>
    <row r="520" spans="1:19" ht="15.75" customHeight="1" x14ac:dyDescent="0.25">
      <c r="A520" s="3">
        <f t="shared" si="33"/>
        <v>1</v>
      </c>
      <c r="B520" s="3" t="str">
        <f t="shared" si="34"/>
        <v/>
      </c>
      <c r="C520" s="3">
        <f t="shared" si="24"/>
        <v>1</v>
      </c>
      <c r="D520" s="4"/>
      <c r="E520" s="6"/>
      <c r="F520" s="3" t="e">
        <f t="array" ref="F520">INDEX(Establishment!B$2:B$1042,MATCH($E520,Establishment!$A$2:$A$1042,0))</f>
        <v>#N/A</v>
      </c>
      <c r="G520" s="3" t="e">
        <f t="array" ref="G520">INDEX(Establishment!C$2:C$1042,MATCH($E520,Establishment!$A$2:$A$1042,0))</f>
        <v>#N/A</v>
      </c>
      <c r="H520" s="3"/>
      <c r="I520" s="5"/>
      <c r="J520" s="3"/>
      <c r="K520" s="3"/>
      <c r="L520" s="5"/>
      <c r="M520" s="5">
        <f t="shared" si="25"/>
        <v>0</v>
      </c>
      <c r="N520" s="5">
        <f t="shared" si="26"/>
        <v>0</v>
      </c>
      <c r="O520" s="3" t="s">
        <v>20</v>
      </c>
      <c r="P520" s="3" t="str">
        <f t="array" ref="P520">INDEX(Items!B$2:B$1090,MATCH($O520,Items!$A$2:$A$1090,0))</f>
        <v xml:space="preserve"> </v>
      </c>
      <c r="Q520" s="3" t="str">
        <f t="array" ref="Q520">INDEX(Items!C$2:C$1090,MATCH($O520,Items!$A$2:$A$1090,0))</f>
        <v xml:space="preserve"> </v>
      </c>
      <c r="R520" s="3" t="str">
        <f t="array" ref="R520">INDEX(Items!D$2:D$1090,MATCH($O520,Items!$A$2:$A$1090,0))</f>
        <v xml:space="preserve"> </v>
      </c>
      <c r="S520" s="3"/>
    </row>
    <row r="521" spans="1:19" ht="15.75" customHeight="1" x14ac:dyDescent="0.25">
      <c r="A521" s="3">
        <f t="shared" si="33"/>
        <v>1</v>
      </c>
      <c r="B521" s="3" t="str">
        <f t="shared" si="34"/>
        <v/>
      </c>
      <c r="C521" s="3">
        <f t="shared" si="24"/>
        <v>1</v>
      </c>
      <c r="D521" s="4"/>
      <c r="E521" s="6"/>
      <c r="F521" s="3" t="e">
        <f t="array" ref="F521">INDEX(Establishment!B$2:B$1042,MATCH($E521,Establishment!$A$2:$A$1042,0))</f>
        <v>#N/A</v>
      </c>
      <c r="G521" s="3" t="e">
        <f t="array" ref="G521">INDEX(Establishment!C$2:C$1042,MATCH($E521,Establishment!$A$2:$A$1042,0))</f>
        <v>#N/A</v>
      </c>
      <c r="H521" s="3"/>
      <c r="I521" s="5"/>
      <c r="J521" s="3"/>
      <c r="K521" s="3"/>
      <c r="L521" s="5"/>
      <c r="M521" s="5">
        <f t="shared" si="25"/>
        <v>0</v>
      </c>
      <c r="N521" s="5">
        <f t="shared" si="26"/>
        <v>0</v>
      </c>
      <c r="O521" s="3" t="s">
        <v>20</v>
      </c>
      <c r="P521" s="3" t="str">
        <f t="array" ref="P521">INDEX(Items!B$2:B$1090,MATCH($O521,Items!$A$2:$A$1090,0))</f>
        <v xml:space="preserve"> </v>
      </c>
      <c r="Q521" s="3" t="str">
        <f t="array" ref="Q521">INDEX(Items!C$2:C$1090,MATCH($O521,Items!$A$2:$A$1090,0))</f>
        <v xml:space="preserve"> </v>
      </c>
      <c r="R521" s="3" t="str">
        <f t="array" ref="R521">INDEX(Items!D$2:D$1090,MATCH($O521,Items!$A$2:$A$1090,0))</f>
        <v xml:space="preserve"> </v>
      </c>
      <c r="S521" s="3"/>
    </row>
    <row r="522" spans="1:19" ht="15.75" customHeight="1" x14ac:dyDescent="0.25">
      <c r="A522" s="3">
        <f t="shared" si="33"/>
        <v>1</v>
      </c>
      <c r="B522" s="3" t="str">
        <f t="shared" si="34"/>
        <v/>
      </c>
      <c r="C522" s="3">
        <f t="shared" si="24"/>
        <v>1</v>
      </c>
      <c r="D522" s="4"/>
      <c r="E522" s="6"/>
      <c r="F522" s="3" t="e">
        <f t="array" ref="F522">INDEX(Establishment!B$2:B$1042,MATCH($E522,Establishment!$A$2:$A$1042,0))</f>
        <v>#N/A</v>
      </c>
      <c r="G522" s="3" t="e">
        <f t="array" ref="G522">INDEX(Establishment!C$2:C$1042,MATCH($E522,Establishment!$A$2:$A$1042,0))</f>
        <v>#N/A</v>
      </c>
      <c r="H522" s="3"/>
      <c r="I522" s="5"/>
      <c r="J522" s="3"/>
      <c r="K522" s="3"/>
      <c r="L522" s="5"/>
      <c r="M522" s="5">
        <f t="shared" si="25"/>
        <v>0</v>
      </c>
      <c r="N522" s="5">
        <f t="shared" si="26"/>
        <v>0</v>
      </c>
      <c r="O522" s="3" t="s">
        <v>20</v>
      </c>
      <c r="P522" s="3" t="str">
        <f t="array" ref="P522">INDEX(Items!B$2:B$1090,MATCH($O522,Items!$A$2:$A$1090,0))</f>
        <v xml:space="preserve"> </v>
      </c>
      <c r="Q522" s="3" t="str">
        <f t="array" ref="Q522">INDEX(Items!C$2:C$1090,MATCH($O522,Items!$A$2:$A$1090,0))</f>
        <v xml:space="preserve"> </v>
      </c>
      <c r="R522" s="3" t="str">
        <f t="array" ref="R522">INDEX(Items!D$2:D$1090,MATCH($O522,Items!$A$2:$A$1090,0))</f>
        <v xml:space="preserve"> </v>
      </c>
      <c r="S522" s="3"/>
    </row>
    <row r="523" spans="1:19" ht="15.75" customHeight="1" x14ac:dyDescent="0.25">
      <c r="A523" s="3">
        <f t="shared" si="33"/>
        <v>1</v>
      </c>
      <c r="B523" s="3" t="str">
        <f t="shared" si="34"/>
        <v/>
      </c>
      <c r="C523" s="3">
        <f t="shared" si="24"/>
        <v>1</v>
      </c>
      <c r="D523" s="4"/>
      <c r="E523" s="6"/>
      <c r="F523" s="3" t="e">
        <f t="array" ref="F523">INDEX(Establishment!B$2:B$1042,MATCH($E523,Establishment!$A$2:$A$1042,0))</f>
        <v>#N/A</v>
      </c>
      <c r="G523" s="3" t="e">
        <f t="array" ref="G523">INDEX(Establishment!C$2:C$1042,MATCH($E523,Establishment!$A$2:$A$1042,0))</f>
        <v>#N/A</v>
      </c>
      <c r="H523" s="3"/>
      <c r="I523" s="5"/>
      <c r="J523" s="3"/>
      <c r="K523" s="3"/>
      <c r="L523" s="5"/>
      <c r="M523" s="5">
        <f t="shared" si="25"/>
        <v>0</v>
      </c>
      <c r="N523" s="5">
        <f t="shared" si="26"/>
        <v>0</v>
      </c>
      <c r="O523" s="3" t="s">
        <v>20</v>
      </c>
      <c r="P523" s="3" t="str">
        <f t="array" ref="P523">INDEX(Items!B$2:B$1090,MATCH($O523,Items!$A$2:$A$1090,0))</f>
        <v xml:space="preserve"> </v>
      </c>
      <c r="Q523" s="3" t="str">
        <f t="array" ref="Q523">INDEX(Items!C$2:C$1090,MATCH($O523,Items!$A$2:$A$1090,0))</f>
        <v xml:space="preserve"> </v>
      </c>
      <c r="R523" s="3" t="str">
        <f t="array" ref="R523">INDEX(Items!D$2:D$1090,MATCH($O523,Items!$A$2:$A$1090,0))</f>
        <v xml:space="preserve"> </v>
      </c>
      <c r="S523" s="3"/>
    </row>
    <row r="524" spans="1:19" ht="15.75" customHeight="1" x14ac:dyDescent="0.25">
      <c r="A524" s="3">
        <f t="shared" si="33"/>
        <v>1</v>
      </c>
      <c r="B524" s="3" t="str">
        <f t="shared" si="34"/>
        <v/>
      </c>
      <c r="C524" s="3">
        <f t="shared" si="24"/>
        <v>1</v>
      </c>
      <c r="D524" s="4"/>
      <c r="E524" s="6"/>
      <c r="F524" s="3" t="e">
        <f t="array" ref="F524">INDEX(Establishment!B$2:B$1042,MATCH($E524,Establishment!$A$2:$A$1042,0))</f>
        <v>#N/A</v>
      </c>
      <c r="G524" s="3" t="e">
        <f t="array" ref="G524">INDEX(Establishment!C$2:C$1042,MATCH($E524,Establishment!$A$2:$A$1042,0))</f>
        <v>#N/A</v>
      </c>
      <c r="H524" s="3"/>
      <c r="I524" s="5"/>
      <c r="J524" s="3"/>
      <c r="K524" s="3"/>
      <c r="L524" s="5"/>
      <c r="M524" s="5">
        <f t="shared" si="25"/>
        <v>0</v>
      </c>
      <c r="N524" s="5">
        <f t="shared" si="26"/>
        <v>0</v>
      </c>
      <c r="O524" s="3" t="s">
        <v>20</v>
      </c>
      <c r="P524" s="3" t="str">
        <f t="array" ref="P524">INDEX(Items!B$2:B$1090,MATCH($O524,Items!$A$2:$A$1090,0))</f>
        <v xml:space="preserve"> </v>
      </c>
      <c r="Q524" s="3" t="str">
        <f t="array" ref="Q524">INDEX(Items!C$2:C$1090,MATCH($O524,Items!$A$2:$A$1090,0))</f>
        <v xml:space="preserve"> </v>
      </c>
      <c r="R524" s="3" t="str">
        <f t="array" ref="R524">INDEX(Items!D$2:D$1090,MATCH($O524,Items!$A$2:$A$1090,0))</f>
        <v xml:space="preserve"> </v>
      </c>
      <c r="S524" s="3"/>
    </row>
    <row r="525" spans="1:19" ht="15.75" customHeight="1" x14ac:dyDescent="0.25">
      <c r="A525" s="3">
        <f t="shared" si="33"/>
        <v>1</v>
      </c>
      <c r="B525" s="3" t="str">
        <f t="shared" si="34"/>
        <v/>
      </c>
      <c r="C525" s="3">
        <f t="shared" si="24"/>
        <v>1</v>
      </c>
      <c r="D525" s="4"/>
      <c r="E525" s="6"/>
      <c r="F525" s="3" t="e">
        <f t="array" ref="F525">INDEX(Establishment!B$2:B$1042,MATCH($E525,Establishment!$A$2:$A$1042,0))</f>
        <v>#N/A</v>
      </c>
      <c r="G525" s="3" t="e">
        <f t="array" ref="G525">INDEX(Establishment!C$2:C$1042,MATCH($E525,Establishment!$A$2:$A$1042,0))</f>
        <v>#N/A</v>
      </c>
      <c r="H525" s="3"/>
      <c r="I525" s="5"/>
      <c r="J525" s="3"/>
      <c r="K525" s="3"/>
      <c r="L525" s="5"/>
      <c r="M525" s="5">
        <f t="shared" si="25"/>
        <v>0</v>
      </c>
      <c r="N525" s="5">
        <f t="shared" si="26"/>
        <v>0</v>
      </c>
      <c r="O525" s="3" t="s">
        <v>20</v>
      </c>
      <c r="P525" s="3" t="str">
        <f t="array" ref="P525">INDEX(Items!B$2:B$1090,MATCH($O525,Items!$A$2:$A$1090,0))</f>
        <v xml:space="preserve"> </v>
      </c>
      <c r="Q525" s="3" t="str">
        <f t="array" ref="Q525">INDEX(Items!C$2:C$1090,MATCH($O525,Items!$A$2:$A$1090,0))</f>
        <v xml:space="preserve"> </v>
      </c>
      <c r="R525" s="3" t="str">
        <f t="array" ref="R525">INDEX(Items!D$2:D$1090,MATCH($O525,Items!$A$2:$A$1090,0))</f>
        <v xml:space="preserve"> </v>
      </c>
      <c r="S525" s="3"/>
    </row>
    <row r="526" spans="1:19" ht="15.75" customHeight="1" x14ac:dyDescent="0.25">
      <c r="A526" s="3">
        <f t="shared" si="33"/>
        <v>1</v>
      </c>
      <c r="B526" s="3" t="str">
        <f t="shared" si="34"/>
        <v/>
      </c>
      <c r="C526" s="3">
        <f t="shared" si="24"/>
        <v>1</v>
      </c>
      <c r="D526" s="4"/>
      <c r="E526" s="6"/>
      <c r="F526" s="3" t="e">
        <f t="array" ref="F526">INDEX(Establishment!B$2:B$1042,MATCH($E526,Establishment!$A$2:$A$1042,0))</f>
        <v>#N/A</v>
      </c>
      <c r="G526" s="3" t="e">
        <f t="array" ref="G526">INDEX(Establishment!C$2:C$1042,MATCH($E526,Establishment!$A$2:$A$1042,0))</f>
        <v>#N/A</v>
      </c>
      <c r="H526" s="3"/>
      <c r="I526" s="5"/>
      <c r="J526" s="3"/>
      <c r="K526" s="3"/>
      <c r="L526" s="5"/>
      <c r="M526" s="5">
        <f t="shared" si="25"/>
        <v>0</v>
      </c>
      <c r="N526" s="5">
        <f t="shared" si="26"/>
        <v>0</v>
      </c>
      <c r="O526" s="3" t="s">
        <v>20</v>
      </c>
      <c r="P526" s="3" t="str">
        <f t="array" ref="P526">INDEX(Items!B$2:B$1090,MATCH($O526,Items!$A$2:$A$1090,0))</f>
        <v xml:space="preserve"> </v>
      </c>
      <c r="Q526" s="3" t="str">
        <f t="array" ref="Q526">INDEX(Items!C$2:C$1090,MATCH($O526,Items!$A$2:$A$1090,0))</f>
        <v xml:space="preserve"> </v>
      </c>
      <c r="R526" s="3" t="str">
        <f t="array" ref="R526">INDEX(Items!D$2:D$1090,MATCH($O526,Items!$A$2:$A$1090,0))</f>
        <v xml:space="preserve"> </v>
      </c>
      <c r="S526" s="3"/>
    </row>
    <row r="527" spans="1:19" ht="15.75" customHeight="1" x14ac:dyDescent="0.25">
      <c r="A527" s="3">
        <f t="shared" si="33"/>
        <v>1</v>
      </c>
      <c r="B527" s="3" t="str">
        <f t="shared" si="34"/>
        <v/>
      </c>
      <c r="C527" s="3">
        <f t="shared" si="24"/>
        <v>1</v>
      </c>
      <c r="D527" s="4"/>
      <c r="E527" s="6"/>
      <c r="F527" s="3" t="e">
        <f t="array" ref="F527">INDEX(Establishment!B$2:B$1042,MATCH($E527,Establishment!$A$2:$A$1042,0))</f>
        <v>#N/A</v>
      </c>
      <c r="G527" s="3" t="e">
        <f t="array" ref="G527">INDEX(Establishment!C$2:C$1042,MATCH($E527,Establishment!$A$2:$A$1042,0))</f>
        <v>#N/A</v>
      </c>
      <c r="H527" s="3"/>
      <c r="I527" s="5"/>
      <c r="J527" s="3"/>
      <c r="K527" s="3"/>
      <c r="L527" s="5"/>
      <c r="M527" s="5">
        <f t="shared" si="25"/>
        <v>0</v>
      </c>
      <c r="N527" s="5">
        <f t="shared" si="26"/>
        <v>0</v>
      </c>
      <c r="O527" s="3" t="s">
        <v>20</v>
      </c>
      <c r="P527" s="3" t="str">
        <f t="array" ref="P527">INDEX(Items!B$2:B$1090,MATCH($O527,Items!$A$2:$A$1090,0))</f>
        <v xml:space="preserve"> </v>
      </c>
      <c r="Q527" s="3" t="str">
        <f t="array" ref="Q527">INDEX(Items!C$2:C$1090,MATCH($O527,Items!$A$2:$A$1090,0))</f>
        <v xml:space="preserve"> </v>
      </c>
      <c r="R527" s="3" t="str">
        <f t="array" ref="R527">INDEX(Items!D$2:D$1090,MATCH($O527,Items!$A$2:$A$1090,0))</f>
        <v xml:space="preserve"> </v>
      </c>
      <c r="S527" s="3"/>
    </row>
    <row r="528" spans="1:19" ht="15.75" customHeight="1" x14ac:dyDescent="0.25">
      <c r="A528" s="3">
        <f t="shared" si="33"/>
        <v>1</v>
      </c>
      <c r="B528" s="3" t="str">
        <f t="shared" si="34"/>
        <v/>
      </c>
      <c r="C528" s="3">
        <f t="shared" si="24"/>
        <v>1</v>
      </c>
      <c r="D528" s="4"/>
      <c r="E528" s="6"/>
      <c r="F528" s="3" t="e">
        <f t="array" ref="F528">INDEX(Establishment!B$2:B$1042,MATCH($E528,Establishment!$A$2:$A$1042,0))</f>
        <v>#N/A</v>
      </c>
      <c r="G528" s="3" t="e">
        <f t="array" ref="G528">INDEX(Establishment!C$2:C$1042,MATCH($E528,Establishment!$A$2:$A$1042,0))</f>
        <v>#N/A</v>
      </c>
      <c r="H528" s="3"/>
      <c r="I528" s="5"/>
      <c r="J528" s="3"/>
      <c r="K528" s="3"/>
      <c r="L528" s="5"/>
      <c r="M528" s="5">
        <f t="shared" si="25"/>
        <v>0</v>
      </c>
      <c r="N528" s="5">
        <f t="shared" si="26"/>
        <v>0</v>
      </c>
      <c r="O528" s="3" t="s">
        <v>20</v>
      </c>
      <c r="P528" s="3" t="str">
        <f t="array" ref="P528">INDEX(Items!B$2:B$1090,MATCH($O528,Items!$A$2:$A$1090,0))</f>
        <v xml:space="preserve"> </v>
      </c>
      <c r="Q528" s="3" t="str">
        <f t="array" ref="Q528">INDEX(Items!C$2:C$1090,MATCH($O528,Items!$A$2:$A$1090,0))</f>
        <v xml:space="preserve"> </v>
      </c>
      <c r="R528" s="3" t="str">
        <f t="array" ref="R528">INDEX(Items!D$2:D$1090,MATCH($O528,Items!$A$2:$A$1090,0))</f>
        <v xml:space="preserve"> </v>
      </c>
      <c r="S528" s="3"/>
    </row>
    <row r="529" spans="1:19" ht="15.75" customHeight="1" x14ac:dyDescent="0.25">
      <c r="A529" s="3">
        <f t="shared" si="33"/>
        <v>1</v>
      </c>
      <c r="B529" s="3" t="str">
        <f t="shared" si="34"/>
        <v/>
      </c>
      <c r="C529" s="3">
        <f t="shared" si="24"/>
        <v>1</v>
      </c>
      <c r="D529" s="4"/>
      <c r="E529" s="6"/>
      <c r="F529" s="3" t="e">
        <f t="array" ref="F529">INDEX(Establishment!B$2:B$1042,MATCH($E529,Establishment!$A$2:$A$1042,0))</f>
        <v>#N/A</v>
      </c>
      <c r="G529" s="3" t="e">
        <f t="array" ref="G529">INDEX(Establishment!C$2:C$1042,MATCH($E529,Establishment!$A$2:$A$1042,0))</f>
        <v>#N/A</v>
      </c>
      <c r="H529" s="3"/>
      <c r="I529" s="5"/>
      <c r="J529" s="3"/>
      <c r="K529" s="3"/>
      <c r="L529" s="5"/>
      <c r="M529" s="5">
        <f t="shared" si="25"/>
        <v>0</v>
      </c>
      <c r="N529" s="5">
        <f t="shared" si="26"/>
        <v>0</v>
      </c>
      <c r="O529" s="3" t="s">
        <v>20</v>
      </c>
      <c r="P529" s="3" t="str">
        <f t="array" ref="P529">INDEX(Items!B$2:B$1090,MATCH($O529,Items!$A$2:$A$1090,0))</f>
        <v xml:space="preserve"> </v>
      </c>
      <c r="Q529" s="3" t="str">
        <f t="array" ref="Q529">INDEX(Items!C$2:C$1090,MATCH($O529,Items!$A$2:$A$1090,0))</f>
        <v xml:space="preserve"> </v>
      </c>
      <c r="R529" s="3" t="str">
        <f t="array" ref="R529">INDEX(Items!D$2:D$1090,MATCH($O529,Items!$A$2:$A$1090,0))</f>
        <v xml:space="preserve"> </v>
      </c>
      <c r="S529" s="3"/>
    </row>
    <row r="530" spans="1:19" ht="15.75" customHeight="1" x14ac:dyDescent="0.25">
      <c r="A530" s="3">
        <f t="shared" si="33"/>
        <v>1</v>
      </c>
      <c r="B530" s="3" t="str">
        <f t="shared" si="34"/>
        <v/>
      </c>
      <c r="C530" s="3">
        <f t="shared" si="24"/>
        <v>1</v>
      </c>
      <c r="D530" s="4"/>
      <c r="E530" s="6"/>
      <c r="F530" s="3" t="e">
        <f t="array" ref="F530">INDEX(Establishment!B$2:B$1042,MATCH($E530,Establishment!$A$2:$A$1042,0))</f>
        <v>#N/A</v>
      </c>
      <c r="G530" s="3" t="e">
        <f t="array" ref="G530">INDEX(Establishment!C$2:C$1042,MATCH($E530,Establishment!$A$2:$A$1042,0))</f>
        <v>#N/A</v>
      </c>
      <c r="H530" s="3"/>
      <c r="I530" s="5"/>
      <c r="J530" s="3"/>
      <c r="K530" s="3"/>
      <c r="L530" s="5"/>
      <c r="M530" s="5">
        <f t="shared" si="25"/>
        <v>0</v>
      </c>
      <c r="N530" s="5">
        <f t="shared" si="26"/>
        <v>0</v>
      </c>
      <c r="O530" s="3" t="s">
        <v>20</v>
      </c>
      <c r="P530" s="3" t="str">
        <f t="array" ref="P530">INDEX(Items!B$2:B$1090,MATCH($O530,Items!$A$2:$A$1090,0))</f>
        <v xml:space="preserve"> </v>
      </c>
      <c r="Q530" s="3" t="str">
        <f t="array" ref="Q530">INDEX(Items!C$2:C$1090,MATCH($O530,Items!$A$2:$A$1090,0))</f>
        <v xml:space="preserve"> </v>
      </c>
      <c r="R530" s="3" t="str">
        <f t="array" ref="R530">INDEX(Items!D$2:D$1090,MATCH($O530,Items!$A$2:$A$1090,0))</f>
        <v xml:space="preserve"> </v>
      </c>
      <c r="S530" s="3"/>
    </row>
    <row r="531" spans="1:19" ht="15.75" customHeight="1" x14ac:dyDescent="0.25">
      <c r="A531" s="3">
        <f t="shared" si="33"/>
        <v>1</v>
      </c>
      <c r="B531" s="3" t="str">
        <f t="shared" si="34"/>
        <v/>
      </c>
      <c r="C531" s="3">
        <f t="shared" si="24"/>
        <v>1</v>
      </c>
      <c r="D531" s="4"/>
      <c r="E531" s="6"/>
      <c r="F531" s="3" t="e">
        <f t="array" ref="F531">INDEX(Establishment!B$2:B$1042,MATCH($E531,Establishment!$A$2:$A$1042,0))</f>
        <v>#N/A</v>
      </c>
      <c r="G531" s="3" t="e">
        <f t="array" ref="G531">INDEX(Establishment!C$2:C$1042,MATCH($E531,Establishment!$A$2:$A$1042,0))</f>
        <v>#N/A</v>
      </c>
      <c r="H531" s="3"/>
      <c r="I531" s="5"/>
      <c r="J531" s="3"/>
      <c r="K531" s="3"/>
      <c r="L531" s="5"/>
      <c r="M531" s="5">
        <f t="shared" si="25"/>
        <v>0</v>
      </c>
      <c r="N531" s="5">
        <f t="shared" si="26"/>
        <v>0</v>
      </c>
      <c r="O531" s="3" t="s">
        <v>20</v>
      </c>
      <c r="P531" s="3" t="str">
        <f t="array" ref="P531">INDEX(Items!B$2:B$1090,MATCH($O531,Items!$A$2:$A$1090,0))</f>
        <v xml:space="preserve"> </v>
      </c>
      <c r="Q531" s="3" t="str">
        <f t="array" ref="Q531">INDEX(Items!C$2:C$1090,MATCH($O531,Items!$A$2:$A$1090,0))</f>
        <v xml:space="preserve"> </v>
      </c>
      <c r="R531" s="3" t="str">
        <f t="array" ref="R531">INDEX(Items!D$2:D$1090,MATCH($O531,Items!$A$2:$A$1090,0))</f>
        <v xml:space="preserve"> </v>
      </c>
      <c r="S531" s="3"/>
    </row>
    <row r="532" spans="1:19" ht="15.75" customHeight="1" x14ac:dyDescent="0.25">
      <c r="A532" s="3">
        <f t="shared" si="33"/>
        <v>1</v>
      </c>
      <c r="B532" s="3" t="str">
        <f t="shared" si="34"/>
        <v/>
      </c>
      <c r="C532" s="3">
        <f t="shared" si="24"/>
        <v>1</v>
      </c>
      <c r="D532" s="4"/>
      <c r="E532" s="6"/>
      <c r="F532" s="3" t="e">
        <f t="array" ref="F532">INDEX(Establishment!B$2:B$1042,MATCH($E532,Establishment!$A$2:$A$1042,0))</f>
        <v>#N/A</v>
      </c>
      <c r="G532" s="3" t="e">
        <f t="array" ref="G532">INDEX(Establishment!C$2:C$1042,MATCH($E532,Establishment!$A$2:$A$1042,0))</f>
        <v>#N/A</v>
      </c>
      <c r="H532" s="3"/>
      <c r="I532" s="5"/>
      <c r="J532" s="3"/>
      <c r="K532" s="3"/>
      <c r="L532" s="5"/>
      <c r="M532" s="5">
        <f t="shared" si="25"/>
        <v>0</v>
      </c>
      <c r="N532" s="5">
        <f t="shared" si="26"/>
        <v>0</v>
      </c>
      <c r="O532" s="3" t="s">
        <v>20</v>
      </c>
      <c r="P532" s="3" t="str">
        <f t="array" ref="P532">INDEX(Items!B$2:B$1090,MATCH($O532,Items!$A$2:$A$1090,0))</f>
        <v xml:space="preserve"> </v>
      </c>
      <c r="Q532" s="3" t="str">
        <f t="array" ref="Q532">INDEX(Items!C$2:C$1090,MATCH($O532,Items!$A$2:$A$1090,0))</f>
        <v xml:space="preserve"> </v>
      </c>
      <c r="R532" s="3" t="str">
        <f t="array" ref="R532">INDEX(Items!D$2:D$1090,MATCH($O532,Items!$A$2:$A$1090,0))</f>
        <v xml:space="preserve"> </v>
      </c>
      <c r="S532" s="3"/>
    </row>
    <row r="533" spans="1:19" ht="15.75" customHeight="1" x14ac:dyDescent="0.25">
      <c r="A533" s="3">
        <f t="shared" si="33"/>
        <v>1</v>
      </c>
      <c r="B533" s="3" t="str">
        <f t="shared" si="34"/>
        <v/>
      </c>
      <c r="C533" s="3">
        <f t="shared" si="24"/>
        <v>1</v>
      </c>
      <c r="D533" s="4"/>
      <c r="E533" s="6"/>
      <c r="F533" s="3" t="e">
        <f t="array" ref="F533">INDEX(Establishment!B$2:B$1042,MATCH($E533,Establishment!$A$2:$A$1042,0))</f>
        <v>#N/A</v>
      </c>
      <c r="G533" s="3" t="e">
        <f t="array" ref="G533">INDEX(Establishment!C$2:C$1042,MATCH($E533,Establishment!$A$2:$A$1042,0))</f>
        <v>#N/A</v>
      </c>
      <c r="H533" s="3"/>
      <c r="I533" s="5"/>
      <c r="J533" s="3"/>
      <c r="K533" s="3"/>
      <c r="L533" s="5"/>
      <c r="M533" s="5">
        <f t="shared" si="25"/>
        <v>0</v>
      </c>
      <c r="N533" s="5">
        <f t="shared" si="26"/>
        <v>0</v>
      </c>
      <c r="O533" s="3" t="s">
        <v>20</v>
      </c>
      <c r="P533" s="3" t="str">
        <f t="array" ref="P533">INDEX(Items!B$2:B$1090,MATCH($O533,Items!$A$2:$A$1090,0))</f>
        <v xml:space="preserve"> </v>
      </c>
      <c r="Q533" s="3" t="str">
        <f t="array" ref="Q533">INDEX(Items!C$2:C$1090,MATCH($O533,Items!$A$2:$A$1090,0))</f>
        <v xml:space="preserve"> </v>
      </c>
      <c r="R533" s="3" t="str">
        <f t="array" ref="R533">INDEX(Items!D$2:D$1090,MATCH($O533,Items!$A$2:$A$1090,0))</f>
        <v xml:space="preserve"> </v>
      </c>
      <c r="S533" s="3"/>
    </row>
    <row r="534" spans="1:19" ht="15.75" customHeight="1" x14ac:dyDescent="0.25">
      <c r="A534" s="3">
        <f t="shared" si="33"/>
        <v>1</v>
      </c>
      <c r="B534" s="3" t="str">
        <f t="shared" si="34"/>
        <v/>
      </c>
      <c r="C534" s="3">
        <f t="shared" si="24"/>
        <v>1</v>
      </c>
      <c r="D534" s="4"/>
      <c r="E534" s="6"/>
      <c r="F534" s="3" t="e">
        <f t="array" ref="F534">INDEX(Establishment!B$2:B$1042,MATCH($E534,Establishment!$A$2:$A$1042,0))</f>
        <v>#N/A</v>
      </c>
      <c r="G534" s="3" t="e">
        <f t="array" ref="G534">INDEX(Establishment!C$2:C$1042,MATCH($E534,Establishment!$A$2:$A$1042,0))</f>
        <v>#N/A</v>
      </c>
      <c r="H534" s="3"/>
      <c r="I534" s="5"/>
      <c r="J534" s="3"/>
      <c r="K534" s="3"/>
      <c r="L534" s="5"/>
      <c r="M534" s="5">
        <f t="shared" si="25"/>
        <v>0</v>
      </c>
      <c r="N534" s="5">
        <f t="shared" si="26"/>
        <v>0</v>
      </c>
      <c r="O534" s="3" t="s">
        <v>20</v>
      </c>
      <c r="P534" s="3" t="str">
        <f t="array" ref="P534">INDEX(Items!B$2:B$1090,MATCH($O534,Items!$A$2:$A$1090,0))</f>
        <v xml:space="preserve"> </v>
      </c>
      <c r="Q534" s="3" t="str">
        <f t="array" ref="Q534">INDEX(Items!C$2:C$1090,MATCH($O534,Items!$A$2:$A$1090,0))</f>
        <v xml:space="preserve"> </v>
      </c>
      <c r="R534" s="3" t="str">
        <f t="array" ref="R534">INDEX(Items!D$2:D$1090,MATCH($O534,Items!$A$2:$A$1090,0))</f>
        <v xml:space="preserve"> </v>
      </c>
      <c r="S534" s="3"/>
    </row>
    <row r="535" spans="1:19" ht="15.75" customHeight="1" x14ac:dyDescent="0.25">
      <c r="A535" s="3">
        <f t="shared" si="33"/>
        <v>1</v>
      </c>
      <c r="B535" s="3" t="str">
        <f t="shared" si="34"/>
        <v/>
      </c>
      <c r="C535" s="3">
        <f t="shared" si="24"/>
        <v>1</v>
      </c>
      <c r="D535" s="4"/>
      <c r="E535" s="6"/>
      <c r="F535" s="3" t="e">
        <f t="array" ref="F535">INDEX(Establishment!B$2:B$1042,MATCH($E535,Establishment!$A$2:$A$1042,0))</f>
        <v>#N/A</v>
      </c>
      <c r="G535" s="3" t="e">
        <f t="array" ref="G535">INDEX(Establishment!C$2:C$1042,MATCH($E535,Establishment!$A$2:$A$1042,0))</f>
        <v>#N/A</v>
      </c>
      <c r="H535" s="3"/>
      <c r="I535" s="5"/>
      <c r="J535" s="3"/>
      <c r="K535" s="3"/>
      <c r="L535" s="5"/>
      <c r="M535" s="5">
        <f t="shared" si="25"/>
        <v>0</v>
      </c>
      <c r="N535" s="5">
        <f t="shared" si="26"/>
        <v>0</v>
      </c>
      <c r="O535" s="3" t="s">
        <v>20</v>
      </c>
      <c r="P535" s="3" t="str">
        <f t="array" ref="P535">INDEX(Items!B$2:B$1090,MATCH($O535,Items!$A$2:$A$1090,0))</f>
        <v xml:space="preserve"> </v>
      </c>
      <c r="Q535" s="3" t="str">
        <f t="array" ref="Q535">INDEX(Items!C$2:C$1090,MATCH($O535,Items!$A$2:$A$1090,0))</f>
        <v xml:space="preserve"> </v>
      </c>
      <c r="R535" s="3" t="str">
        <f t="array" ref="R535">INDEX(Items!D$2:D$1090,MATCH($O535,Items!$A$2:$A$1090,0))</f>
        <v xml:space="preserve"> </v>
      </c>
      <c r="S535" s="3"/>
    </row>
    <row r="536" spans="1:19" ht="15.75" customHeight="1" x14ac:dyDescent="0.25">
      <c r="A536" s="3">
        <f t="shared" si="33"/>
        <v>1</v>
      </c>
      <c r="B536" s="3" t="str">
        <f t="shared" si="34"/>
        <v/>
      </c>
      <c r="C536" s="3">
        <f t="shared" ref="C536:C538" si="35">IF(OR(B536="",B536&lt;&gt;B535),1,C535+1)</f>
        <v>1</v>
      </c>
      <c r="D536" s="4"/>
      <c r="E536" s="6"/>
      <c r="F536" s="3" t="e">
        <f t="array" ref="F536">INDEX(Establishment!B$2:B$1042,MATCH($E536,Establishment!$A$2:$A$1042,0))</f>
        <v>#N/A</v>
      </c>
      <c r="G536" s="3" t="e">
        <f t="array" ref="G536">INDEX(Establishment!C$2:C$1042,MATCH($E536,Establishment!$A$2:$A$1042,0))</f>
        <v>#N/A</v>
      </c>
      <c r="H536" s="3"/>
      <c r="I536" s="5"/>
      <c r="J536" s="3"/>
      <c r="K536" s="3"/>
      <c r="L536" s="5"/>
      <c r="M536" s="5">
        <f t="shared" si="25"/>
        <v>0</v>
      </c>
      <c r="N536" s="5">
        <f t="shared" si="26"/>
        <v>0</v>
      </c>
      <c r="O536" s="3" t="s">
        <v>20</v>
      </c>
      <c r="P536" s="3" t="str">
        <f t="array" ref="P536">INDEX(Items!B$2:B$1090,MATCH($O536,Items!$A$2:$A$1090,0))</f>
        <v xml:space="preserve"> </v>
      </c>
      <c r="Q536" s="3" t="str">
        <f t="array" ref="Q536">INDEX(Items!C$2:C$1090,MATCH($O536,Items!$A$2:$A$1090,0))</f>
        <v xml:space="preserve"> </v>
      </c>
      <c r="R536" s="3" t="str">
        <f t="array" ref="R536">INDEX(Items!D$2:D$1090,MATCH($O536,Items!$A$2:$A$1090,0))</f>
        <v xml:space="preserve"> </v>
      </c>
      <c r="S536" s="3"/>
    </row>
    <row r="537" spans="1:19" ht="15.75" customHeight="1" x14ac:dyDescent="0.25">
      <c r="A537" s="3">
        <f t="shared" si="33"/>
        <v>1</v>
      </c>
      <c r="B537" s="3" t="str">
        <f t="shared" si="34"/>
        <v/>
      </c>
      <c r="C537" s="3">
        <f t="shared" si="35"/>
        <v>1</v>
      </c>
      <c r="D537" s="4"/>
      <c r="E537" s="6"/>
      <c r="F537" s="3" t="e">
        <f t="array" ref="F537">INDEX(Establishment!B$2:B$1042,MATCH($E537,Establishment!$A$2:$A$1042,0))</f>
        <v>#N/A</v>
      </c>
      <c r="G537" s="3" t="e">
        <f t="array" ref="G537">INDEX(Establishment!C$2:C$1042,MATCH($E537,Establishment!$A$2:$A$1042,0))</f>
        <v>#N/A</v>
      </c>
      <c r="H537" s="3"/>
      <c r="I537" s="5"/>
      <c r="J537" s="3"/>
      <c r="K537" s="3"/>
      <c r="L537" s="5"/>
      <c r="M537" s="5">
        <f t="shared" si="25"/>
        <v>0</v>
      </c>
      <c r="N537" s="5">
        <f t="shared" si="26"/>
        <v>0</v>
      </c>
      <c r="O537" s="3" t="s">
        <v>20</v>
      </c>
      <c r="P537" s="3" t="str">
        <f t="array" ref="P537">INDEX(Items!B$2:B$1090,MATCH($O537,Items!$A$2:$A$1090,0))</f>
        <v xml:space="preserve"> </v>
      </c>
      <c r="Q537" s="3" t="str">
        <f t="array" ref="Q537">INDEX(Items!C$2:C$1090,MATCH($O537,Items!$A$2:$A$1090,0))</f>
        <v xml:space="preserve"> </v>
      </c>
      <c r="R537" s="3" t="str">
        <f t="array" ref="R537">INDEX(Items!D$2:D$1090,MATCH($O537,Items!$A$2:$A$1090,0))</f>
        <v xml:space="preserve"> </v>
      </c>
      <c r="S537" s="3"/>
    </row>
    <row r="538" spans="1:19" ht="15.75" customHeight="1" x14ac:dyDescent="0.25">
      <c r="A538" s="3">
        <f t="shared" si="33"/>
        <v>1</v>
      </c>
      <c r="B538" s="3" t="str">
        <f t="shared" si="34"/>
        <v/>
      </c>
      <c r="C538" s="3">
        <f t="shared" si="35"/>
        <v>1</v>
      </c>
      <c r="D538" s="4"/>
      <c r="E538" s="6"/>
      <c r="F538" s="3" t="e">
        <f t="array" ref="F538">INDEX(Establishment!B$2:B$1042,MATCH($E538,Establishment!$A$2:$A$1042,0))</f>
        <v>#N/A</v>
      </c>
      <c r="G538" s="3" t="e">
        <f t="array" ref="G538">INDEX(Establishment!C$2:C$1042,MATCH($E538,Establishment!$A$2:$A$1042,0))</f>
        <v>#N/A</v>
      </c>
      <c r="H538" s="3"/>
      <c r="I538" s="5"/>
      <c r="J538" s="3"/>
      <c r="K538" s="3"/>
      <c r="L538" s="5"/>
      <c r="M538" s="5">
        <f t="shared" si="25"/>
        <v>0</v>
      </c>
      <c r="N538" s="5">
        <f t="shared" si="26"/>
        <v>0</v>
      </c>
      <c r="O538" s="3" t="s">
        <v>20</v>
      </c>
      <c r="P538" s="3" t="str">
        <f t="array" ref="P538">INDEX(Items!B$2:B$1090,MATCH($O538,Items!$A$2:$A$1090,0))</f>
        <v xml:space="preserve"> </v>
      </c>
      <c r="Q538" s="3" t="str">
        <f t="array" ref="Q538">INDEX(Items!C$2:C$1090,MATCH($O538,Items!$A$2:$A$1090,0))</f>
        <v xml:space="preserve"> </v>
      </c>
      <c r="R538" s="3" t="str">
        <f t="array" ref="R538">INDEX(Items!D$2:D$1090,MATCH($O538,Items!$A$2:$A$1090,0))</f>
        <v xml:space="preserve"> </v>
      </c>
      <c r="S538" s="3"/>
    </row>
  </sheetData>
  <autoFilter ref="A1:S538" xr:uid="{00000000-0009-0000-0000-000007000000}"/>
  <pageMargins left="0.7" right="0.7" top="0.75" bottom="0.75" header="0" footer="0"/>
  <pageSetup orientation="portrait"/>
  <extLst>
    <ext xmlns:x14="http://schemas.microsoft.com/office/spreadsheetml/2009/9/main" uri="{CCE6A557-97BC-4b89-ADB6-D9C93CAAB3DF}">
      <x14:dataValidations xmlns:xm="http://schemas.microsoft.com/office/excel/2006/main" count="12">
        <x14:dataValidation type="list" allowBlank="1" xr:uid="{3EA3E82C-968B-47C4-8AD5-50B589F5C93F}">
          <x14:formula1>
            <xm:f>Items!$A$2:A533</xm:f>
          </x14:formula1>
          <xm:sqref>O12 O14 O55:O66 O1:O10</xm:sqref>
        </x14:dataValidation>
        <x14:dataValidation type="list" allowBlank="1" xr:uid="{C3D9CE7C-5976-4993-B2AF-9B9541E91F20}">
          <x14:formula1>
            <xm:f>Items!$A$2:A678</xm:f>
          </x14:formula1>
          <xm:sqref>O188:O207 O185:O186 O208:P209 O210:O538</xm:sqref>
        </x14:dataValidation>
        <x14:dataValidation type="list" allowBlank="1" xr:uid="{41DEC97C-2E51-466D-B401-6C26E824648F}">
          <x14:formula1>
            <xm:f>Establishment!$A$2:$A552</xm:f>
          </x14:formula1>
          <xm:sqref>E146:E184 E67:E140</xm:sqref>
        </x14:dataValidation>
        <x14:dataValidation type="list" allowBlank="1" xr:uid="{7115F8D0-AA5C-44EE-B350-DC83F1089FFC}">
          <x14:formula1>
            <xm:f>Establishment!$A$2:$A625</xm:f>
          </x14:formula1>
          <xm:sqref>E141:E145 E185:E538</xm:sqref>
        </x14:dataValidation>
        <x14:dataValidation type="list" allowBlank="1" xr:uid="{4ABC4083-06C0-41DC-B4CB-9BCC416230B4}">
          <x14:formula1>
            <xm:f>Accounts!$A$2:$A649</xm:f>
          </x14:formula1>
          <xm:sqref>J185:J538</xm:sqref>
        </x14:dataValidation>
        <x14:dataValidation type="list" allowBlank="1" xr:uid="{B1EE0171-D025-4A27-9632-9ABB3BBB2109}">
          <x14:formula1>
            <xm:f>Misc!$A$2:$A645</xm:f>
          </x14:formula1>
          <xm:sqref>H186:H538</xm:sqref>
        </x14:dataValidation>
        <x14:dataValidation type="list" allowBlank="1" xr:uid="{A06071DD-B9F4-462C-AE2A-A296DBBA065F}">
          <x14:formula1>
            <xm:f>Accounts!$A$2:$A532</xm:f>
          </x14:formula1>
          <xm:sqref>J67:J184</xm:sqref>
        </x14:dataValidation>
        <x14:dataValidation type="list" allowBlank="1" xr:uid="{8932B99B-B59A-41FE-8A49-1C17D3902ED0}">
          <x14:formula1>
            <xm:f>Misc!$A$2:$A527</xm:f>
          </x14:formula1>
          <xm:sqref>H67:H185</xm:sqref>
        </x14:dataValidation>
        <x14:dataValidation type="list" allowBlank="1" xr:uid="{74248BF3-8E2F-496B-8ADE-EACD24A69B14}">
          <x14:formula1>
            <xm:f>Items!$A$2:A561</xm:f>
          </x14:formula1>
          <xm:sqref>O67:O184</xm:sqref>
        </x14:dataValidation>
        <x14:dataValidation type="list" allowBlank="1" xr:uid="{0814BDD0-06AE-4554-AAD8-DB260B91BC74}">
          <x14:formula1>
            <xm:f>Establishment!$A$2:$A524</xm:f>
          </x14:formula1>
          <xm:sqref>E1:E10 E55:E66 E13:E17</xm:sqref>
        </x14:dataValidation>
        <x14:dataValidation type="list" allowBlank="1" xr:uid="{E4BC7659-C364-4618-B0E1-D640A9589033}">
          <x14:formula1>
            <xm:f>Accounts!$A$2:$A504</xm:f>
          </x14:formula1>
          <xm:sqref>J1:J10 J55:J66</xm:sqref>
        </x14:dataValidation>
        <x14:dataValidation type="list" allowBlank="1" xr:uid="{CAE14D6E-9A56-4B1A-90E4-46A0A3171B5A}">
          <x14:formula1>
            <xm:f>Misc!$A$2:$A499</xm:f>
          </x14:formula1>
          <xm:sqref>H1:H10 H55:H66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ADEC7-A4C0-4533-874A-7C29DABAB46B}">
  <dimension ref="A1:XFD500"/>
  <sheetViews>
    <sheetView zoomScale="115" zoomScaleNormal="115" workbookViewId="0">
      <pane xSplit="7" ySplit="1" topLeftCell="N21" activePane="bottomRight" state="frozen"/>
      <selection activeCell="B131" sqref="B131"/>
      <selection pane="topRight" activeCell="B131" sqref="B131"/>
      <selection pane="bottomLeft" activeCell="B131" sqref="B131"/>
      <selection pane="bottomRight" activeCell="O21" sqref="O21"/>
    </sheetView>
  </sheetViews>
  <sheetFormatPr defaultColWidth="14.42578125" defaultRowHeight="15" customHeight="1" x14ac:dyDescent="0.25"/>
  <cols>
    <col min="1" max="1" width="8.42578125" hidden="1" customWidth="1"/>
    <col min="2" max="2" width="11.140625" customWidth="1"/>
    <col min="3" max="3" width="11.140625" hidden="1" customWidth="1"/>
    <col min="4" max="4" width="11.85546875" customWidth="1"/>
    <col min="5" max="5" width="24" style="14" customWidth="1"/>
    <col min="6" max="6" width="13.7109375" customWidth="1"/>
    <col min="7" max="7" width="9.7109375" customWidth="1"/>
    <col min="8" max="8" width="13.7109375" customWidth="1"/>
    <col min="9" max="9" width="11.85546875" bestFit="1" customWidth="1"/>
    <col min="10" max="10" width="18.5703125" customWidth="1"/>
    <col min="11" max="11" width="8.7109375" customWidth="1"/>
    <col min="12" max="12" width="9.5703125" customWidth="1"/>
    <col min="13" max="13" width="8" customWidth="1"/>
    <col min="14" max="14" width="11.140625" customWidth="1"/>
    <col min="15" max="15" width="25.7109375" customWidth="1"/>
    <col min="16" max="16" width="11" customWidth="1"/>
    <col min="17" max="17" width="34.28515625" bestFit="1" customWidth="1"/>
    <col min="18" max="18" width="24.5703125" bestFit="1" customWidth="1"/>
    <col min="19" max="19" width="16.140625" customWidth="1"/>
  </cols>
  <sheetData>
    <row r="1" spans="1:19" ht="30" x14ac:dyDescent="0.25">
      <c r="A1" t="s">
        <v>3</v>
      </c>
      <c r="B1" s="2" t="s">
        <v>4</v>
      </c>
      <c r="C1" t="s">
        <v>5</v>
      </c>
      <c r="D1" s="4" t="s">
        <v>6</v>
      </c>
      <c r="E1" s="3" t="s">
        <v>7</v>
      </c>
      <c r="F1" t="s">
        <v>8</v>
      </c>
      <c r="G1" t="s">
        <v>9</v>
      </c>
      <c r="H1" t="s">
        <v>10</v>
      </c>
      <c r="I1" s="1" t="s">
        <v>11</v>
      </c>
      <c r="J1" t="s">
        <v>12</v>
      </c>
      <c r="K1" t="s">
        <v>13</v>
      </c>
      <c r="L1" t="s">
        <v>14</v>
      </c>
      <c r="M1" t="s">
        <v>11</v>
      </c>
      <c r="N1" t="s">
        <v>1</v>
      </c>
      <c r="O1" t="s">
        <v>15</v>
      </c>
      <c r="P1" t="s">
        <v>16</v>
      </c>
      <c r="Q1" t="s">
        <v>17</v>
      </c>
      <c r="R1" t="s">
        <v>18</v>
      </c>
      <c r="S1" t="s">
        <v>19</v>
      </c>
    </row>
    <row r="2" spans="1:19" x14ac:dyDescent="0.25">
      <c r="A2">
        <f t="shared" ref="A2:A65" si="0">IF(OR(D2&lt;&gt;D1,D2=""),1,IF(NOT(AND(E2=E1,F2=F1,G2=G1)),A1+1,IF(OR(H2="",AND(H2&lt;&gt;"",H2&lt;&gt;H1,H1&lt;&gt;"")),A1,A1+1)))</f>
        <v>1</v>
      </c>
      <c r="B2" t="str">
        <f t="shared" ref="B2:B256" si="1">IF(D2&lt;&gt;"",TEXT(D2,"YYYYMMDD")&amp;CHAR(64+A2),"")</f>
        <v/>
      </c>
      <c r="C2">
        <f t="shared" ref="C2:C10" si="2">IF(OR(B2="",B2&lt;&gt;B10),1,C10+1)</f>
        <v>1</v>
      </c>
      <c r="D2" s="4"/>
      <c r="E2" s="3"/>
      <c r="F2" t="e">
        <f t="array" ref="F2">INDEX(Establishment!B$2:B$1042,MATCH($E2,Establishment!$A$2:$A$1042,0))</f>
        <v>#N/A</v>
      </c>
      <c r="G2" t="e">
        <f t="array" ref="G2">INDEX(Establishment!C$2:C$1042,MATCH($E2,Establishment!$A$2:$A$1042,0))</f>
        <v>#N/A</v>
      </c>
      <c r="H2" t="s">
        <v>20</v>
      </c>
      <c r="I2" s="5"/>
      <c r="J2" t="s">
        <v>20</v>
      </c>
      <c r="L2" s="5"/>
      <c r="M2" s="5">
        <f t="shared" ref="M2:M256" si="3">K2*L2</f>
        <v>0</v>
      </c>
      <c r="N2" s="5">
        <f t="shared" ref="N2:N65" si="4">IF(B2=B1,N1+M2,M2)</f>
        <v>0</v>
      </c>
      <c r="O2" t="s">
        <v>20</v>
      </c>
      <c r="P2" t="str">
        <f t="array" ref="P2">INDEX(Items!B$2:B$1090,MATCH($O2,Items!$A$2:$A$1090,0))</f>
        <v xml:space="preserve"> </v>
      </c>
      <c r="Q2" t="str">
        <f t="array" ref="Q2">INDEX(Items!C$2:C$1090,MATCH($O2,Items!$A$2:$A$1090,0))</f>
        <v xml:space="preserve"> </v>
      </c>
      <c r="R2" t="str">
        <f t="array" ref="R2">INDEX(Items!D$2:D$1090,MATCH($O2,Items!$A$2:$A$1090,0))</f>
        <v xml:space="preserve"> </v>
      </c>
    </row>
    <row r="3" spans="1:19" x14ac:dyDescent="0.25">
      <c r="A3">
        <f t="shared" si="0"/>
        <v>1</v>
      </c>
      <c r="B3" t="str">
        <f t="shared" si="1"/>
        <v/>
      </c>
      <c r="C3">
        <f t="shared" si="2"/>
        <v>1</v>
      </c>
      <c r="D3" s="4"/>
      <c r="E3" s="3"/>
      <c r="F3" t="e">
        <f t="array" ref="F3">INDEX(Establishment!B$2:B$1042,MATCH($E3,Establishment!$A$2:$A$1042,0))</f>
        <v>#N/A</v>
      </c>
      <c r="G3" t="e">
        <f t="array" ref="G3">INDEX(Establishment!C$2:C$1042,MATCH($E3,Establishment!$A$2:$A$1042,0))</f>
        <v>#N/A</v>
      </c>
      <c r="H3" t="s">
        <v>20</v>
      </c>
      <c r="I3" s="5"/>
      <c r="J3" t="s">
        <v>20</v>
      </c>
      <c r="L3" s="5"/>
      <c r="M3" s="5">
        <f t="shared" si="3"/>
        <v>0</v>
      </c>
      <c r="N3" s="5">
        <f t="shared" si="4"/>
        <v>0</v>
      </c>
      <c r="O3" t="s">
        <v>20</v>
      </c>
      <c r="P3" t="str">
        <f t="array" ref="P3">INDEX(Items!B$2:B$1090,MATCH($O3,Items!$A$2:$A$1090,0))</f>
        <v xml:space="preserve"> </v>
      </c>
      <c r="Q3" t="str">
        <f t="array" ref="Q3">INDEX(Items!C$2:C$1090,MATCH($O3,Items!$A$2:$A$1090,0))</f>
        <v xml:space="preserve"> </v>
      </c>
      <c r="R3" t="str">
        <f t="array" ref="R3">INDEX(Items!D$2:D$1090,MATCH($O3,Items!$A$2:$A$1090,0))</f>
        <v xml:space="preserve"> </v>
      </c>
    </row>
    <row r="4" spans="1:19" x14ac:dyDescent="0.25">
      <c r="A4">
        <f t="shared" si="0"/>
        <v>1</v>
      </c>
      <c r="B4" t="str">
        <f t="shared" si="1"/>
        <v/>
      </c>
      <c r="C4">
        <f t="shared" si="2"/>
        <v>1</v>
      </c>
      <c r="D4" s="4"/>
      <c r="E4" s="3"/>
      <c r="F4" t="e">
        <f t="array" ref="F4">INDEX(Establishment!B$2:B$1042,MATCH($E4,Establishment!$A$2:$A$1042,0))</f>
        <v>#N/A</v>
      </c>
      <c r="G4" t="e">
        <f t="array" ref="G4">INDEX(Establishment!C$2:C$1042,MATCH($E4,Establishment!$A$2:$A$1042,0))</f>
        <v>#N/A</v>
      </c>
      <c r="H4" t="s">
        <v>20</v>
      </c>
      <c r="I4" s="5"/>
      <c r="J4" t="s">
        <v>20</v>
      </c>
      <c r="L4" s="5"/>
      <c r="M4" s="5">
        <f t="shared" si="3"/>
        <v>0</v>
      </c>
      <c r="N4" s="5">
        <f t="shared" si="4"/>
        <v>0</v>
      </c>
      <c r="O4" t="s">
        <v>20</v>
      </c>
      <c r="P4" t="str">
        <f t="array" ref="P4">INDEX(Items!B$2:B$1090,MATCH($O4,Items!$A$2:$A$1090,0))</f>
        <v xml:space="preserve"> </v>
      </c>
      <c r="Q4" t="str">
        <f t="array" ref="Q4">INDEX(Items!C$2:C$1090,MATCH($O4,Items!$A$2:$A$1090,0))</f>
        <v xml:space="preserve"> </v>
      </c>
      <c r="R4" t="str">
        <f t="array" ref="R4">INDEX(Items!D$2:D$1090,MATCH($O4,Items!$A$2:$A$1090,0))</f>
        <v xml:space="preserve"> </v>
      </c>
    </row>
    <row r="5" spans="1:19" x14ac:dyDescent="0.25">
      <c r="A5">
        <f t="shared" si="0"/>
        <v>1</v>
      </c>
      <c r="B5" t="str">
        <f t="shared" si="1"/>
        <v/>
      </c>
      <c r="C5">
        <f t="shared" si="2"/>
        <v>1</v>
      </c>
      <c r="D5" s="4"/>
      <c r="E5" s="3"/>
      <c r="F5" t="e">
        <f t="array" ref="F5">INDEX(Establishment!B$2:B$1042,MATCH($E5,Establishment!$A$2:$A$1042,0))</f>
        <v>#N/A</v>
      </c>
      <c r="G5" t="e">
        <f t="array" ref="G5">INDEX(Establishment!C$2:C$1042,MATCH($E5,Establishment!$A$2:$A$1042,0))</f>
        <v>#N/A</v>
      </c>
      <c r="H5" t="s">
        <v>20</v>
      </c>
      <c r="I5" s="5"/>
      <c r="J5" t="s">
        <v>20</v>
      </c>
      <c r="L5" s="5"/>
      <c r="M5" s="5">
        <f t="shared" si="3"/>
        <v>0</v>
      </c>
      <c r="N5" s="5">
        <f t="shared" si="4"/>
        <v>0</v>
      </c>
      <c r="O5" t="s">
        <v>20</v>
      </c>
      <c r="P5" t="str">
        <f t="array" ref="P5">INDEX(Items!B$2:B$1090,MATCH($O5,Items!$A$2:$A$1090,0))</f>
        <v xml:space="preserve"> </v>
      </c>
      <c r="Q5" t="str">
        <f t="array" ref="Q5">INDEX(Items!C$2:C$1090,MATCH($O5,Items!$A$2:$A$1090,0))</f>
        <v xml:space="preserve"> </v>
      </c>
      <c r="R5" t="str">
        <f t="array" ref="R5">INDEX(Items!D$2:D$1090,MATCH($O5,Items!$A$2:$A$1090,0))</f>
        <v xml:space="preserve"> </v>
      </c>
    </row>
    <row r="6" spans="1:19" x14ac:dyDescent="0.25">
      <c r="A6">
        <f t="shared" si="0"/>
        <v>1</v>
      </c>
      <c r="B6" t="str">
        <f t="shared" si="1"/>
        <v/>
      </c>
      <c r="C6">
        <f t="shared" si="2"/>
        <v>1</v>
      </c>
      <c r="D6" s="4"/>
      <c r="E6" s="3"/>
      <c r="F6" t="e">
        <f t="array" ref="F6">INDEX(Establishment!B$2:B$1042,MATCH($E6,Establishment!$A$2:$A$1042,0))</f>
        <v>#N/A</v>
      </c>
      <c r="G6" t="e">
        <f t="array" ref="G6">INDEX(Establishment!C$2:C$1042,MATCH($E6,Establishment!$A$2:$A$1042,0))</f>
        <v>#N/A</v>
      </c>
      <c r="H6" t="s">
        <v>20</v>
      </c>
      <c r="I6" s="5"/>
      <c r="J6" t="s">
        <v>20</v>
      </c>
      <c r="L6" s="5"/>
      <c r="M6" s="5">
        <f t="shared" si="3"/>
        <v>0</v>
      </c>
      <c r="N6" s="5">
        <f t="shared" si="4"/>
        <v>0</v>
      </c>
      <c r="O6" t="s">
        <v>20</v>
      </c>
      <c r="P6" t="str">
        <f t="array" ref="P6">INDEX(Items!B$2:B$1090,MATCH($O6,Items!$A$2:$A$1090,0))</f>
        <v xml:space="preserve"> </v>
      </c>
      <c r="Q6" t="str">
        <f t="array" ref="Q6">INDEX(Items!C$2:C$1090,MATCH($O6,Items!$A$2:$A$1090,0))</f>
        <v xml:space="preserve"> </v>
      </c>
      <c r="R6" t="str">
        <f t="array" ref="R6">INDEX(Items!D$2:D$1090,MATCH($O6,Items!$A$2:$A$1090,0))</f>
        <v xml:space="preserve"> </v>
      </c>
    </row>
    <row r="7" spans="1:19" x14ac:dyDescent="0.25">
      <c r="A7">
        <f t="shared" si="0"/>
        <v>1</v>
      </c>
      <c r="B7" t="str">
        <f t="shared" si="1"/>
        <v/>
      </c>
      <c r="C7">
        <f t="shared" si="2"/>
        <v>1</v>
      </c>
      <c r="D7" s="4"/>
      <c r="E7" s="3"/>
      <c r="F7" t="e">
        <f t="array" ref="F7">INDEX(Establishment!B$2:B$1042,MATCH($E7,Establishment!$A$2:$A$1042,0))</f>
        <v>#N/A</v>
      </c>
      <c r="G7" t="e">
        <f t="array" ref="G7">INDEX(Establishment!C$2:C$1042,MATCH($E7,Establishment!$A$2:$A$1042,0))</f>
        <v>#N/A</v>
      </c>
      <c r="H7" t="s">
        <v>20</v>
      </c>
      <c r="I7" s="5"/>
      <c r="J7" t="s">
        <v>20</v>
      </c>
      <c r="L7" s="5"/>
      <c r="M7" s="5">
        <f t="shared" si="3"/>
        <v>0</v>
      </c>
      <c r="N7" s="5">
        <f t="shared" si="4"/>
        <v>0</v>
      </c>
      <c r="O7" t="s">
        <v>20</v>
      </c>
      <c r="P7" t="str">
        <f t="array" ref="P7">INDEX(Items!B$2:B$1090,MATCH($O7,Items!$A$2:$A$1090,0))</f>
        <v xml:space="preserve"> </v>
      </c>
      <c r="Q7" t="str">
        <f t="array" ref="Q7">INDEX(Items!C$2:C$1090,MATCH($O7,Items!$A$2:$A$1090,0))</f>
        <v xml:space="preserve"> </v>
      </c>
      <c r="R7" t="str">
        <f t="array" ref="R7">INDEX(Items!D$2:D$1090,MATCH($O7,Items!$A$2:$A$1090,0))</f>
        <v xml:space="preserve"> </v>
      </c>
    </row>
    <row r="8" spans="1:19" x14ac:dyDescent="0.25">
      <c r="A8">
        <f t="shared" si="0"/>
        <v>1</v>
      </c>
      <c r="B8" t="str">
        <f t="shared" si="1"/>
        <v/>
      </c>
      <c r="C8">
        <f t="shared" si="2"/>
        <v>1</v>
      </c>
      <c r="D8" s="4"/>
      <c r="E8" s="3"/>
      <c r="F8" t="e">
        <f t="array" ref="F8">INDEX(Establishment!B$2:B$1042,MATCH($E8,Establishment!$A$2:$A$1042,0))</f>
        <v>#N/A</v>
      </c>
      <c r="G8" t="e">
        <f t="array" ref="G8">INDEX(Establishment!C$2:C$1042,MATCH($E8,Establishment!$A$2:$A$1042,0))</f>
        <v>#N/A</v>
      </c>
      <c r="H8" t="s">
        <v>20</v>
      </c>
      <c r="I8" s="5"/>
      <c r="J8" t="s">
        <v>20</v>
      </c>
      <c r="L8" s="5"/>
      <c r="M8" s="5">
        <f t="shared" si="3"/>
        <v>0</v>
      </c>
      <c r="N8" s="5">
        <f t="shared" si="4"/>
        <v>0</v>
      </c>
      <c r="O8" t="s">
        <v>20</v>
      </c>
      <c r="P8" t="str">
        <f t="array" ref="P8">INDEX(Items!B$2:B$1090,MATCH($O8,Items!$A$2:$A$1090,0))</f>
        <v xml:space="preserve"> </v>
      </c>
      <c r="Q8" t="str">
        <f t="array" ref="Q8">INDEX(Items!C$2:C$1090,MATCH($O8,Items!$A$2:$A$1090,0))</f>
        <v xml:space="preserve"> </v>
      </c>
      <c r="R8" t="str">
        <f t="array" ref="R8">INDEX(Items!D$2:D$1090,MATCH($O8,Items!$A$2:$A$1090,0))</f>
        <v xml:space="preserve"> </v>
      </c>
    </row>
    <row r="9" spans="1:19" x14ac:dyDescent="0.25">
      <c r="A9">
        <f t="shared" si="0"/>
        <v>1</v>
      </c>
      <c r="B9" t="str">
        <f t="shared" si="1"/>
        <v/>
      </c>
      <c r="C9">
        <f t="shared" si="2"/>
        <v>1</v>
      </c>
      <c r="D9" s="4"/>
      <c r="E9" s="3"/>
      <c r="F9" t="e">
        <f t="array" ref="F9">INDEX(Establishment!B$2:B$1042,MATCH($E9,Establishment!$A$2:$A$1042,0))</f>
        <v>#N/A</v>
      </c>
      <c r="G9" t="e">
        <f t="array" ref="G9">INDEX(Establishment!C$2:C$1042,MATCH($E9,Establishment!$A$2:$A$1042,0))</f>
        <v>#N/A</v>
      </c>
      <c r="H9" t="s">
        <v>20</v>
      </c>
      <c r="I9" s="5"/>
      <c r="J9" t="s">
        <v>20</v>
      </c>
      <c r="L9" s="5"/>
      <c r="M9" s="5">
        <f t="shared" si="3"/>
        <v>0</v>
      </c>
      <c r="N9" s="5">
        <f t="shared" si="4"/>
        <v>0</v>
      </c>
      <c r="O9" t="s">
        <v>20</v>
      </c>
      <c r="P9" t="str">
        <f t="array" ref="P9">INDEX(Items!B$2:B$1090,MATCH($O9,Items!$A$2:$A$1090,0))</f>
        <v xml:space="preserve"> </v>
      </c>
      <c r="Q9" t="str">
        <f t="array" ref="Q9">INDEX(Items!C$2:C$1090,MATCH($O9,Items!$A$2:$A$1090,0))</f>
        <v xml:space="preserve"> </v>
      </c>
      <c r="R9" t="str">
        <f t="array" ref="R9">INDEX(Items!D$2:D$1090,MATCH($O9,Items!$A$2:$A$1090,0))</f>
        <v xml:space="preserve"> </v>
      </c>
    </row>
    <row r="10" spans="1:19" x14ac:dyDescent="0.25">
      <c r="A10">
        <f t="shared" si="0"/>
        <v>1</v>
      </c>
      <c r="B10" t="str">
        <f t="shared" si="1"/>
        <v/>
      </c>
      <c r="C10">
        <f t="shared" si="2"/>
        <v>1</v>
      </c>
      <c r="D10" s="4"/>
      <c r="E10" s="3"/>
      <c r="F10" t="e">
        <f t="array" ref="F10">INDEX(Establishment!B$2:B$1042,MATCH($E10,Establishment!$A$2:$A$1042,0))</f>
        <v>#N/A</v>
      </c>
      <c r="G10" t="e">
        <f t="array" ref="G10">INDEX(Establishment!C$2:C$1042,MATCH($E10,Establishment!$A$2:$A$1042,0))</f>
        <v>#N/A</v>
      </c>
      <c r="H10" t="s">
        <v>20</v>
      </c>
      <c r="I10" s="5"/>
      <c r="J10" t="s">
        <v>20</v>
      </c>
      <c r="L10" s="5"/>
      <c r="M10" s="5">
        <f t="shared" si="3"/>
        <v>0</v>
      </c>
      <c r="N10" s="5">
        <f t="shared" si="4"/>
        <v>0</v>
      </c>
      <c r="O10" t="s">
        <v>20</v>
      </c>
      <c r="P10" t="str">
        <f t="array" ref="P10">INDEX(Items!B$2:B$1090,MATCH($O10,Items!$A$2:$A$1090,0))</f>
        <v xml:space="preserve"> </v>
      </c>
      <c r="Q10" t="str">
        <f t="array" ref="Q10">INDEX(Items!C$2:C$1090,MATCH($O10,Items!$A$2:$A$1090,0))</f>
        <v xml:space="preserve"> </v>
      </c>
      <c r="R10" t="str">
        <f t="array" ref="R10">INDEX(Items!D$2:D$1090,MATCH($O10,Items!$A$2:$A$1090,0))</f>
        <v xml:space="preserve"> </v>
      </c>
    </row>
    <row r="11" spans="1:19" x14ac:dyDescent="0.25">
      <c r="A11">
        <f t="shared" si="0"/>
        <v>1</v>
      </c>
      <c r="B11" t="str">
        <f t="shared" si="1"/>
        <v>20231001A</v>
      </c>
      <c r="D11" s="4">
        <v>45200</v>
      </c>
      <c r="E11" s="3" t="s">
        <v>30</v>
      </c>
      <c r="F11" s="7" t="s">
        <v>48</v>
      </c>
      <c r="G11" s="7" t="s">
        <v>132</v>
      </c>
      <c r="H11" s="7" t="s">
        <v>2</v>
      </c>
      <c r="I11" s="5">
        <v>65</v>
      </c>
      <c r="J11" t="s">
        <v>133</v>
      </c>
      <c r="K11" s="7">
        <v>1</v>
      </c>
      <c r="L11" s="5">
        <v>55</v>
      </c>
      <c r="M11" s="5">
        <f t="shared" si="3"/>
        <v>55</v>
      </c>
      <c r="N11" s="5">
        <f t="shared" si="4"/>
        <v>55</v>
      </c>
      <c r="O11" t="s">
        <v>118</v>
      </c>
      <c r="Q11" s="7" t="s">
        <v>134</v>
      </c>
      <c r="R11" s="7" t="s">
        <v>135</v>
      </c>
    </row>
    <row r="12" spans="1:19" x14ac:dyDescent="0.25">
      <c r="A12">
        <f t="shared" si="0"/>
        <v>1</v>
      </c>
      <c r="B12" t="str">
        <f t="shared" si="1"/>
        <v>20231001A</v>
      </c>
      <c r="C12">
        <f t="shared" ref="C12:C75" si="5">IF(OR(B12="",B12&lt;&gt;B20),1,C20+1)</f>
        <v>1</v>
      </c>
      <c r="D12" s="4">
        <v>45200</v>
      </c>
      <c r="E12" s="3" t="s">
        <v>30</v>
      </c>
      <c r="F12" s="7" t="s">
        <v>48</v>
      </c>
      <c r="G12" s="7" t="s">
        <v>132</v>
      </c>
      <c r="H12" t="s">
        <v>20</v>
      </c>
      <c r="I12" s="5"/>
      <c r="J12" t="s">
        <v>20</v>
      </c>
      <c r="K12" s="7">
        <v>1</v>
      </c>
      <c r="L12" s="5">
        <v>10</v>
      </c>
      <c r="M12" s="5">
        <f t="shared" si="3"/>
        <v>10</v>
      </c>
      <c r="N12" s="5">
        <f t="shared" si="4"/>
        <v>65</v>
      </c>
      <c r="O12" t="s">
        <v>20</v>
      </c>
      <c r="P12" t="str">
        <f t="array" ref="P12">INDEX(Items!B$2:B$1090,MATCH($O12,Items!$A$2:$A$1090,0))</f>
        <v xml:space="preserve"> </v>
      </c>
      <c r="Q12" s="7" t="s">
        <v>136</v>
      </c>
      <c r="R12" t="str">
        <f t="array" ref="R12">INDEX(Items!D$2:D$1090,MATCH($O12,Items!$A$2:$A$1090,0))</f>
        <v xml:space="preserve"> </v>
      </c>
    </row>
    <row r="13" spans="1:19" x14ac:dyDescent="0.25">
      <c r="A13">
        <f t="shared" si="0"/>
        <v>2</v>
      </c>
      <c r="B13" t="str">
        <f t="shared" si="1"/>
        <v>20231001B</v>
      </c>
      <c r="C13">
        <f t="shared" si="5"/>
        <v>1</v>
      </c>
      <c r="D13" s="4">
        <v>45200</v>
      </c>
      <c r="E13" s="3" t="s">
        <v>1178</v>
      </c>
      <c r="F13" t="str">
        <f t="array" ref="F13">INDEX(Establishment!B$2:B$1042,MATCH($E13,Establishment!$A$2:$A$1042,0))</f>
        <v>Globe</v>
      </c>
      <c r="G13" t="str">
        <f t="array" ref="G13">INDEX(Establishment!C$2:C$1042,MATCH($E13,Establishment!$A$2:$A$1042,0))</f>
        <v xml:space="preserve">Market Market </v>
      </c>
      <c r="H13" t="s">
        <v>22</v>
      </c>
      <c r="I13" s="5">
        <v>799</v>
      </c>
      <c r="J13" t="s">
        <v>1165</v>
      </c>
      <c r="K13">
        <v>1</v>
      </c>
      <c r="L13" s="5">
        <v>799</v>
      </c>
      <c r="M13" s="5">
        <f t="shared" si="3"/>
        <v>799</v>
      </c>
      <c r="N13" s="5">
        <f t="shared" si="4"/>
        <v>799</v>
      </c>
      <c r="O13" t="s">
        <v>1164</v>
      </c>
      <c r="P13">
        <f t="array" ref="P13">INDEX(Items!B$2:B$1090,MATCH($O13,Items!$A$2:$A$1090,0))</f>
        <v>0</v>
      </c>
      <c r="Q13" t="str">
        <f t="array" ref="Q13">INDEX(Items!C$2:C$1090,MATCH($O13,Items!$A$2:$A$1090,0))</f>
        <v>Service Fee</v>
      </c>
      <c r="R13" t="str">
        <f t="array" ref="R13">INDEX(Items!D$2:D$1090,MATCH($O13,Items!$A$2:$A$1090,0))</f>
        <v>Cellphone</v>
      </c>
    </row>
    <row r="14" spans="1:19" x14ac:dyDescent="0.25">
      <c r="A14">
        <f t="shared" si="0"/>
        <v>3</v>
      </c>
      <c r="B14" t="str">
        <f t="shared" si="1"/>
        <v>20231001C</v>
      </c>
      <c r="C14">
        <f t="shared" si="5"/>
        <v>1</v>
      </c>
      <c r="D14" s="4">
        <v>45200</v>
      </c>
      <c r="E14" s="3" t="s">
        <v>1166</v>
      </c>
      <c r="F14" t="str">
        <f t="array" ref="F14">INDEX(Establishment!B$2:B$1042,MATCH($E14,Establishment!$A$2:$A$1042,0))</f>
        <v>SM Store</v>
      </c>
      <c r="G14" t="str">
        <f t="array" ref="G14">INDEX(Establishment!C$2:C$1042,MATCH($E14,Establishment!$A$2:$A$1042,0))</f>
        <v>SM Aura Premier</v>
      </c>
      <c r="H14" t="s">
        <v>22</v>
      </c>
      <c r="I14" s="5">
        <v>746.6</v>
      </c>
      <c r="J14" t="s">
        <v>230</v>
      </c>
      <c r="K14">
        <v>1</v>
      </c>
      <c r="L14" s="5">
        <v>99</v>
      </c>
      <c r="M14" s="5">
        <f t="shared" si="3"/>
        <v>99</v>
      </c>
      <c r="N14" s="5">
        <f t="shared" si="4"/>
        <v>99</v>
      </c>
      <c r="O14" t="s">
        <v>118</v>
      </c>
      <c r="P14" s="14" t="s">
        <v>1168</v>
      </c>
      <c r="Q14" s="14" t="s">
        <v>1167</v>
      </c>
      <c r="R14" s="14" t="s">
        <v>1169</v>
      </c>
    </row>
    <row r="15" spans="1:19" x14ac:dyDescent="0.25">
      <c r="A15">
        <f t="shared" si="0"/>
        <v>3</v>
      </c>
      <c r="B15" t="str">
        <f t="shared" si="1"/>
        <v>20231001C</v>
      </c>
      <c r="C15">
        <f t="shared" si="5"/>
        <v>1</v>
      </c>
      <c r="D15" s="4">
        <v>45200</v>
      </c>
      <c r="E15" s="3" t="s">
        <v>1166</v>
      </c>
      <c r="F15" t="str">
        <f t="array" ref="F15">INDEX(Establishment!B$2:B$1042,MATCH($E15,Establishment!$A$2:$A$1042,0))</f>
        <v>SM Store</v>
      </c>
      <c r="G15" t="str">
        <f t="array" ref="G15">INDEX(Establishment!C$2:C$1042,MATCH($E15,Establishment!$A$2:$A$1042,0))</f>
        <v>SM Aura Premier</v>
      </c>
      <c r="I15" s="5"/>
      <c r="J15" t="s">
        <v>20</v>
      </c>
      <c r="K15">
        <v>2</v>
      </c>
      <c r="L15" s="5">
        <v>199</v>
      </c>
      <c r="M15" s="5">
        <f t="shared" si="3"/>
        <v>398</v>
      </c>
      <c r="N15" s="5">
        <f t="shared" si="4"/>
        <v>497</v>
      </c>
      <c r="O15" t="s">
        <v>118</v>
      </c>
      <c r="P15" s="14" t="s">
        <v>1170</v>
      </c>
      <c r="Q15" s="14" t="s">
        <v>1171</v>
      </c>
      <c r="R15" s="14" t="s">
        <v>1172</v>
      </c>
    </row>
    <row r="16" spans="1:19" x14ac:dyDescent="0.25">
      <c r="A16">
        <f t="shared" si="0"/>
        <v>3</v>
      </c>
      <c r="B16" t="str">
        <f t="shared" si="1"/>
        <v>20231001C</v>
      </c>
      <c r="C16">
        <f t="shared" si="5"/>
        <v>1</v>
      </c>
      <c r="D16" s="4">
        <v>45200</v>
      </c>
      <c r="E16" s="3" t="s">
        <v>1166</v>
      </c>
      <c r="F16" t="str">
        <f t="array" ref="F16">INDEX(Establishment!B$2:B$1042,MATCH($E16,Establishment!$A$2:$A$1042,0))</f>
        <v>SM Store</v>
      </c>
      <c r="G16" t="str">
        <f t="array" ref="G16">INDEX(Establishment!C$2:C$1042,MATCH($E16,Establishment!$A$2:$A$1042,0))</f>
        <v>SM Aura Premier</v>
      </c>
      <c r="I16" s="5"/>
      <c r="J16" t="s">
        <v>20</v>
      </c>
      <c r="K16">
        <v>1</v>
      </c>
      <c r="L16" s="5">
        <v>149</v>
      </c>
      <c r="M16" s="5">
        <f t="shared" si="3"/>
        <v>149</v>
      </c>
      <c r="N16" s="5">
        <f t="shared" si="4"/>
        <v>646</v>
      </c>
      <c r="O16" t="s">
        <v>118</v>
      </c>
      <c r="P16" s="14" t="s">
        <v>1173</v>
      </c>
      <c r="Q16" s="14" t="s">
        <v>1174</v>
      </c>
      <c r="R16" t="str">
        <f t="array" ref="R16">INDEX(Items!D$2:D$1090,MATCH($O16,Items!$A$2:$A$1090,0))</f>
        <v xml:space="preserve"> </v>
      </c>
    </row>
    <row r="17" spans="1:19" x14ac:dyDescent="0.25">
      <c r="A17">
        <f t="shared" si="0"/>
        <v>3</v>
      </c>
      <c r="B17" t="str">
        <f t="shared" si="1"/>
        <v>20231001C</v>
      </c>
      <c r="C17">
        <f t="shared" si="5"/>
        <v>1</v>
      </c>
      <c r="D17" s="4">
        <v>45200</v>
      </c>
      <c r="E17" s="3" t="s">
        <v>1166</v>
      </c>
      <c r="F17" t="str">
        <f t="array" ref="F17">INDEX(Establishment!B$2:B$1042,MATCH($E17,Establishment!$A$2:$A$1042,0))</f>
        <v>SM Store</v>
      </c>
      <c r="G17" t="str">
        <f t="array" ref="G17">INDEX(Establishment!C$2:C$1042,MATCH($E17,Establishment!$A$2:$A$1042,0))</f>
        <v>SM Aura Premier</v>
      </c>
      <c r="I17" s="5"/>
      <c r="J17" t="s">
        <v>20</v>
      </c>
      <c r="K17">
        <v>1</v>
      </c>
      <c r="L17" s="5">
        <v>99</v>
      </c>
      <c r="M17" s="5">
        <f t="shared" si="3"/>
        <v>99</v>
      </c>
      <c r="N17" s="5">
        <f t="shared" si="4"/>
        <v>745</v>
      </c>
      <c r="O17" t="s">
        <v>118</v>
      </c>
      <c r="P17" s="14" t="s">
        <v>1175</v>
      </c>
      <c r="Q17" s="14" t="s">
        <v>1176</v>
      </c>
      <c r="R17" s="14" t="s">
        <v>1177</v>
      </c>
    </row>
    <row r="18" spans="1:19" x14ac:dyDescent="0.25">
      <c r="A18">
        <f t="shared" si="0"/>
        <v>4</v>
      </c>
      <c r="B18" t="str">
        <f t="shared" si="1"/>
        <v>20231001D</v>
      </c>
      <c r="C18">
        <f t="shared" si="5"/>
        <v>3</v>
      </c>
      <c r="D18" s="4">
        <v>45200</v>
      </c>
      <c r="E18" s="3" t="s">
        <v>1179</v>
      </c>
      <c r="F18" t="str">
        <f t="array" ref="F18">INDEX(Establishment!B$2:B$1042,MATCH($E18,Establishment!$A$2:$A$1042,0))</f>
        <v>SM Grocery</v>
      </c>
      <c r="G18" t="str">
        <f t="array" ref="G18">INDEX(Establishment!C$2:C$1042,MATCH($E18,Establishment!$A$2:$A$1042,0))</f>
        <v>SM Aura Premier</v>
      </c>
      <c r="H18" t="s">
        <v>22</v>
      </c>
      <c r="I18" s="5">
        <v>1267.75</v>
      </c>
      <c r="J18" t="s">
        <v>20</v>
      </c>
      <c r="K18">
        <v>1</v>
      </c>
      <c r="L18" s="5">
        <v>68.5</v>
      </c>
      <c r="M18" s="5">
        <f t="shared" si="3"/>
        <v>68.5</v>
      </c>
      <c r="N18" s="5">
        <f t="shared" si="4"/>
        <v>68.5</v>
      </c>
      <c r="O18" t="s">
        <v>1186</v>
      </c>
      <c r="P18" t="str">
        <f t="array" ref="P18">INDEX(Items!B$2:B$1090,MATCH($O18,Items!$A$2:$A$1090,0))</f>
        <v>Century Tuna</v>
      </c>
      <c r="Q18" t="str">
        <f t="array" ref="Q18">INDEX(Items!C$2:C$1090,MATCH($O18,Items!$A$2:$A$1090,0))</f>
        <v>Canned Tuna</v>
      </c>
      <c r="R18" t="str">
        <f t="array" ref="R18">INDEX(Items!D$2:D$1090,MATCH($O18,Items!$A$2:$A$1090,0))</f>
        <v>Chunks in Water 184g</v>
      </c>
    </row>
    <row r="19" spans="1:19" x14ac:dyDescent="0.25">
      <c r="A19">
        <f t="shared" si="0"/>
        <v>4</v>
      </c>
      <c r="B19" t="str">
        <f t="shared" si="1"/>
        <v>20231001D</v>
      </c>
      <c r="C19">
        <f t="shared" si="5"/>
        <v>2</v>
      </c>
      <c r="D19" s="4">
        <v>45200</v>
      </c>
      <c r="E19" s="3" t="s">
        <v>1179</v>
      </c>
      <c r="F19" t="str">
        <f t="array" ref="F19">INDEX(Establishment!B$2:B$1042,MATCH($E19,Establishment!$A$2:$A$1042,0))</f>
        <v>SM Grocery</v>
      </c>
      <c r="G19" t="str">
        <f t="array" ref="G19">INDEX(Establishment!C$2:C$1042,MATCH($E19,Establishment!$A$2:$A$1042,0))</f>
        <v>SM Aura Premier</v>
      </c>
      <c r="I19" s="5"/>
      <c r="J19" t="s">
        <v>20</v>
      </c>
      <c r="K19">
        <v>1</v>
      </c>
      <c r="L19" s="5">
        <v>37</v>
      </c>
      <c r="M19" s="5">
        <f t="shared" si="3"/>
        <v>37</v>
      </c>
      <c r="N19" s="5">
        <f t="shared" si="4"/>
        <v>105.5</v>
      </c>
      <c r="O19" t="s">
        <v>1187</v>
      </c>
      <c r="P19" t="str">
        <f t="array" ref="P19">INDEX(Items!B$2:B$1090,MATCH($O19,Items!$A$2:$A$1090,0))</f>
        <v>Family's Brand</v>
      </c>
      <c r="Q19" t="str">
        <f t="array" ref="Q19">INDEX(Items!C$2:C$1090,MATCH($O19,Items!$A$2:$A$1090,0))</f>
        <v>Canned Sardines</v>
      </c>
      <c r="R19" t="str">
        <f t="array" ref="R19">INDEX(Items!D$2:D$1090,MATCH($O19,Items!$A$2:$A$1090,0))</f>
        <v>Spanish Style 155g</v>
      </c>
    </row>
    <row r="20" spans="1:19" x14ac:dyDescent="0.25">
      <c r="A20">
        <f t="shared" si="0"/>
        <v>4</v>
      </c>
      <c r="B20" t="str">
        <f t="shared" si="1"/>
        <v>20231001D</v>
      </c>
      <c r="C20">
        <f t="shared" si="5"/>
        <v>2</v>
      </c>
      <c r="D20" s="4">
        <v>45200</v>
      </c>
      <c r="E20" s="3" t="s">
        <v>1179</v>
      </c>
      <c r="F20" t="str">
        <f t="array" ref="F20">INDEX(Establishment!B$2:B$1042,MATCH($E20,Establishment!$A$2:$A$1042,0))</f>
        <v>SM Grocery</v>
      </c>
      <c r="G20" t="str">
        <f t="array" ref="G20">INDEX(Establishment!C$2:C$1042,MATCH($E20,Establishment!$A$2:$A$1042,0))</f>
        <v>SM Aura Premier</v>
      </c>
      <c r="I20" s="5"/>
      <c r="J20" t="s">
        <v>20</v>
      </c>
      <c r="K20">
        <v>1</v>
      </c>
      <c r="L20" s="5">
        <v>79.75</v>
      </c>
      <c r="M20" s="5">
        <f t="shared" si="3"/>
        <v>79.75</v>
      </c>
      <c r="N20" s="5">
        <f t="shared" si="4"/>
        <v>185.25</v>
      </c>
      <c r="O20" t="s">
        <v>1191</v>
      </c>
      <c r="P20" t="str">
        <f t="array" ref="P20">INDEX(Items!B$2:B$1090,MATCH($O20,Items!$A$2:$A$1090,0))</f>
        <v>Energizer</v>
      </c>
      <c r="Q20" t="str">
        <f t="array" ref="Q20">INDEX(Items!C$2:C$1090,MATCH($O20,Items!$A$2:$A$1090,0))</f>
        <v>Battery</v>
      </c>
      <c r="R20" t="str">
        <f t="array" ref="R20">INDEX(Items!D$2:D$1090,MATCH($O20,Items!$A$2:$A$1090,0))</f>
        <v>Button Type 3V CR2032</v>
      </c>
    </row>
    <row r="21" spans="1:19" ht="15.75" customHeight="1" x14ac:dyDescent="0.25">
      <c r="A21">
        <f t="shared" si="0"/>
        <v>4</v>
      </c>
      <c r="B21" t="str">
        <f t="shared" si="1"/>
        <v>20231001D</v>
      </c>
      <c r="C21">
        <f t="shared" si="5"/>
        <v>2</v>
      </c>
      <c r="D21" s="4">
        <v>45200</v>
      </c>
      <c r="E21" s="3" t="s">
        <v>1179</v>
      </c>
      <c r="F21" t="str">
        <f t="array" ref="F21">INDEX(Establishment!B$2:B$1042,MATCH($E21,Establishment!$A$2:$A$1042,0))</f>
        <v>SM Grocery</v>
      </c>
      <c r="G21" t="str">
        <f t="array" ref="G21">INDEX(Establishment!C$2:C$1042,MATCH($E21,Establishment!$A$2:$A$1042,0))</f>
        <v>SM Aura Premier</v>
      </c>
      <c r="I21" s="5"/>
      <c r="J21" t="s">
        <v>20</v>
      </c>
      <c r="K21">
        <v>1</v>
      </c>
      <c r="L21" s="5">
        <v>19.5</v>
      </c>
      <c r="M21" s="5">
        <f t="shared" si="3"/>
        <v>19.5</v>
      </c>
      <c r="N21" s="5">
        <f t="shared" si="4"/>
        <v>204.75</v>
      </c>
      <c r="O21" t="s">
        <v>2065</v>
      </c>
      <c r="P21" t="str">
        <f t="array" ref="P21">INDEX(Items!B$2:B$1090,MATCH($O21,Items!$A$2:$A$1090,0))</f>
        <v>Tang</v>
      </c>
      <c r="Q21" t="str">
        <f t="array" ref="Q21">INDEX(Items!C$2:C$1090,MATCH($O21,Items!$A$2:$A$1090,0))</f>
        <v>Powdered Juice</v>
      </c>
      <c r="R21" t="str">
        <f t="array" ref="R21">INDEX(Items!D$2:D$1090,MATCH($O21,Items!$A$2:$A$1090,0))</f>
        <v>19g</v>
      </c>
      <c r="S21" s="14" t="s">
        <v>1193</v>
      </c>
    </row>
    <row r="22" spans="1:19" ht="15.75" customHeight="1" x14ac:dyDescent="0.25">
      <c r="A22">
        <f t="shared" si="0"/>
        <v>4</v>
      </c>
      <c r="B22" t="str">
        <f t="shared" si="1"/>
        <v>20231001D</v>
      </c>
      <c r="C22">
        <f t="shared" si="5"/>
        <v>2</v>
      </c>
      <c r="D22" s="4">
        <v>45200</v>
      </c>
      <c r="E22" s="3" t="s">
        <v>1179</v>
      </c>
      <c r="F22" t="str">
        <f t="array" ref="F22">INDEX(Establishment!B$2:B$1042,MATCH($E22,Establishment!$A$2:$A$1042,0))</f>
        <v>SM Grocery</v>
      </c>
      <c r="G22" t="str">
        <f t="array" ref="G22">INDEX(Establishment!C$2:C$1042,MATCH($E22,Establishment!$A$2:$A$1042,0))</f>
        <v>SM Aura Premier</v>
      </c>
      <c r="I22" s="5"/>
      <c r="J22" t="s">
        <v>20</v>
      </c>
      <c r="K22">
        <v>1</v>
      </c>
      <c r="L22" s="5">
        <v>19.5</v>
      </c>
      <c r="M22" s="5">
        <f t="shared" si="3"/>
        <v>19.5</v>
      </c>
      <c r="N22" s="5">
        <f t="shared" si="4"/>
        <v>224.25</v>
      </c>
      <c r="O22" t="s">
        <v>2065</v>
      </c>
      <c r="P22" t="str">
        <f t="array" ref="P22">INDEX(Items!B$2:B$1090,MATCH($O22,Items!$A$2:$A$1090,0))</f>
        <v>Tang</v>
      </c>
      <c r="Q22" t="str">
        <f t="array" ref="Q22">INDEX(Items!C$2:C$1090,MATCH($O22,Items!$A$2:$A$1090,0))</f>
        <v>Powdered Juice</v>
      </c>
      <c r="R22" t="str">
        <f t="array" ref="R22">INDEX(Items!D$2:D$1090,MATCH($O22,Items!$A$2:$A$1090,0))</f>
        <v>19g</v>
      </c>
      <c r="S22" s="14" t="s">
        <v>1194</v>
      </c>
    </row>
    <row r="23" spans="1:19" ht="15.75" customHeight="1" x14ac:dyDescent="0.25">
      <c r="A23">
        <f t="shared" si="0"/>
        <v>4</v>
      </c>
      <c r="B23" t="str">
        <f t="shared" si="1"/>
        <v>20231001D</v>
      </c>
      <c r="C23">
        <f t="shared" si="5"/>
        <v>2</v>
      </c>
      <c r="D23" s="4">
        <v>45200</v>
      </c>
      <c r="E23" s="3" t="s">
        <v>1179</v>
      </c>
      <c r="F23" t="str">
        <f t="array" ref="F23">INDEX(Establishment!B$2:B$1042,MATCH($E23,Establishment!$A$2:$A$1042,0))</f>
        <v>SM Grocery</v>
      </c>
      <c r="G23" t="str">
        <f t="array" ref="G23">INDEX(Establishment!C$2:C$1042,MATCH($E23,Establishment!$A$2:$A$1042,0))</f>
        <v>SM Aura Premier</v>
      </c>
      <c r="I23" s="5"/>
      <c r="J23" t="s">
        <v>20</v>
      </c>
      <c r="K23">
        <v>1</v>
      </c>
      <c r="L23" s="5">
        <v>19.5</v>
      </c>
      <c r="M23" s="5">
        <f t="shared" si="3"/>
        <v>19.5</v>
      </c>
      <c r="N23" s="5">
        <f t="shared" si="4"/>
        <v>243.75</v>
      </c>
      <c r="O23" t="s">
        <v>2065</v>
      </c>
      <c r="P23" t="str">
        <f t="array" ref="P23">INDEX(Items!B$2:B$1090,MATCH($O23,Items!$A$2:$A$1090,0))</f>
        <v>Tang</v>
      </c>
      <c r="Q23" t="str">
        <f t="array" ref="Q23">INDEX(Items!C$2:C$1090,MATCH($O23,Items!$A$2:$A$1090,0))</f>
        <v>Powdered Juice</v>
      </c>
      <c r="R23" t="str">
        <f t="array" ref="R23">INDEX(Items!D$2:D$1090,MATCH($O23,Items!$A$2:$A$1090,0))</f>
        <v>19g</v>
      </c>
      <c r="S23" s="14" t="s">
        <v>1195</v>
      </c>
    </row>
    <row r="24" spans="1:19" ht="15.75" customHeight="1" x14ac:dyDescent="0.25">
      <c r="A24">
        <f t="shared" si="0"/>
        <v>4</v>
      </c>
      <c r="B24" t="str">
        <f t="shared" si="1"/>
        <v>20231001D</v>
      </c>
      <c r="C24">
        <f t="shared" si="5"/>
        <v>2</v>
      </c>
      <c r="D24" s="4">
        <v>45200</v>
      </c>
      <c r="E24" s="3" t="s">
        <v>1179</v>
      </c>
      <c r="F24" t="str">
        <f t="array" ref="F24">INDEX(Establishment!B$2:B$1042,MATCH($E24,Establishment!$A$2:$A$1042,0))</f>
        <v>SM Grocery</v>
      </c>
      <c r="G24" t="str">
        <f t="array" ref="G24">INDEX(Establishment!C$2:C$1042,MATCH($E24,Establishment!$A$2:$A$1042,0))</f>
        <v>SM Aura Premier</v>
      </c>
      <c r="I24" s="5"/>
      <c r="J24" t="s">
        <v>20</v>
      </c>
      <c r="K24">
        <v>1</v>
      </c>
      <c r="L24" s="5">
        <v>154.5</v>
      </c>
      <c r="M24" s="5">
        <f t="shared" si="3"/>
        <v>154.5</v>
      </c>
      <c r="N24" s="5">
        <f t="shared" si="4"/>
        <v>398.25</v>
      </c>
      <c r="O24" t="s">
        <v>1196</v>
      </c>
      <c r="P24" t="str">
        <f t="array" ref="P24">INDEX(Items!B$2:B$1090,MATCH($O24,Items!$A$2:$A$1090,0))</f>
        <v>Clara Ole</v>
      </c>
      <c r="Q24" t="str">
        <f t="array" ref="Q24">INDEX(Items!C$2:C$1090,MATCH($O24,Items!$A$2:$A$1090,0))</f>
        <v>Spread - Jam</v>
      </c>
      <c r="R24" t="str">
        <f t="array" ref="R24">INDEX(Items!D$2:D$1090,MATCH($O24,Items!$A$2:$A$1090,0))</f>
        <v>320g</v>
      </c>
      <c r="S24" s="14" t="s">
        <v>1197</v>
      </c>
    </row>
    <row r="25" spans="1:19" ht="15.75" customHeight="1" x14ac:dyDescent="0.25">
      <c r="A25">
        <f t="shared" si="0"/>
        <v>4</v>
      </c>
      <c r="B25" t="str">
        <f t="shared" si="1"/>
        <v>20231001D</v>
      </c>
      <c r="C25">
        <f t="shared" si="5"/>
        <v>2</v>
      </c>
      <c r="D25" s="4">
        <v>45200</v>
      </c>
      <c r="E25" s="3" t="s">
        <v>1179</v>
      </c>
      <c r="F25" t="str">
        <f t="array" ref="F25">INDEX(Establishment!B$2:B$1042,MATCH($E25,Establishment!$A$2:$A$1042,0))</f>
        <v>SM Grocery</v>
      </c>
      <c r="G25" t="str">
        <f t="array" ref="G25">INDEX(Establishment!C$2:C$1042,MATCH($E25,Establishment!$A$2:$A$1042,0))</f>
        <v>SM Aura Premier</v>
      </c>
      <c r="I25" s="5"/>
      <c r="J25" t="s">
        <v>20</v>
      </c>
      <c r="K25">
        <v>1</v>
      </c>
      <c r="L25" s="5">
        <v>288.5</v>
      </c>
      <c r="M25" s="5">
        <f t="shared" si="3"/>
        <v>288.5</v>
      </c>
      <c r="N25" s="5">
        <f t="shared" si="4"/>
        <v>686.75</v>
      </c>
      <c r="O25" t="s">
        <v>341</v>
      </c>
      <c r="P25" t="str">
        <f t="array" ref="P25">INDEX(Items!B$2:B$1090,MATCH($O25,Items!$A$2:$A$1090,0))</f>
        <v>Milo</v>
      </c>
      <c r="Q25" t="str">
        <f t="array" ref="Q25">INDEX(Items!C$2:C$1090,MATCH($O25,Items!$A$2:$A$1090,0))</f>
        <v>Cocoa Powder</v>
      </c>
      <c r="R25" t="str">
        <f t="array" ref="R25">INDEX(Items!D$2:D$1090,MATCH($O25,Items!$A$2:$A$1090,0))</f>
        <v>1Kg</v>
      </c>
    </row>
    <row r="26" spans="1:19" ht="15.75" customHeight="1" x14ac:dyDescent="0.25">
      <c r="A26">
        <f t="shared" si="0"/>
        <v>4</v>
      </c>
      <c r="B26" t="str">
        <f t="shared" si="1"/>
        <v>20231001D</v>
      </c>
      <c r="C26">
        <f t="shared" si="5"/>
        <v>2</v>
      </c>
      <c r="D26" s="4">
        <v>45200</v>
      </c>
      <c r="E26" s="3" t="s">
        <v>1179</v>
      </c>
      <c r="F26" t="str">
        <f t="array" ref="F26">INDEX(Establishment!B$2:B$1042,MATCH($E26,Establishment!$A$2:$A$1042,0))</f>
        <v>SM Grocery</v>
      </c>
      <c r="G26" t="str">
        <f t="array" ref="G26">INDEX(Establishment!C$2:C$1042,MATCH($E26,Establishment!$A$2:$A$1042,0))</f>
        <v>SM Aura Premier</v>
      </c>
      <c r="I26" s="5"/>
      <c r="J26" t="s">
        <v>20</v>
      </c>
      <c r="K26">
        <v>1</v>
      </c>
      <c r="L26" s="5">
        <v>66.5</v>
      </c>
      <c r="M26" s="5">
        <f t="shared" si="3"/>
        <v>66.5</v>
      </c>
      <c r="N26" s="5">
        <f t="shared" si="4"/>
        <v>753.25</v>
      </c>
      <c r="O26" t="s">
        <v>1201</v>
      </c>
      <c r="P26" t="str">
        <f t="array" ref="P26">INDEX(Items!B$2:B$1090,MATCH($O26,Items!$A$2:$A$1090,0))</f>
        <v>Best Food</v>
      </c>
      <c r="Q26" t="str">
        <f t="array" ref="Q26">INDEX(Items!C$2:C$1090,MATCH($O26,Items!$A$2:$A$1090,0))</f>
        <v>Sandwich Spread</v>
      </c>
      <c r="R26" t="str">
        <f t="array" ref="R26">INDEX(Items!D$2:D$1090,MATCH($O26,Items!$A$2:$A$1090,0))</f>
        <v>220ml</v>
      </c>
      <c r="S26" s="14" t="s">
        <v>1202</v>
      </c>
    </row>
    <row r="27" spans="1:19" ht="15.75" customHeight="1" x14ac:dyDescent="0.25">
      <c r="A27">
        <f t="shared" si="0"/>
        <v>4</v>
      </c>
      <c r="B27" t="str">
        <f t="shared" si="1"/>
        <v>20231001D</v>
      </c>
      <c r="C27">
        <f t="shared" si="5"/>
        <v>1</v>
      </c>
      <c r="D27" s="4">
        <v>45200</v>
      </c>
      <c r="E27" s="3" t="s">
        <v>1179</v>
      </c>
      <c r="F27" t="str">
        <f t="array" ref="F27">INDEX(Establishment!B$2:B$1042,MATCH($E27,Establishment!$A$2:$A$1042,0))</f>
        <v>SM Grocery</v>
      </c>
      <c r="G27" t="str">
        <f t="array" ref="G27">INDEX(Establishment!C$2:C$1042,MATCH($E27,Establishment!$A$2:$A$1042,0))</f>
        <v>SM Aura Premier</v>
      </c>
      <c r="I27" s="5"/>
      <c r="J27" t="s">
        <v>20</v>
      </c>
      <c r="K27">
        <v>1</v>
      </c>
      <c r="L27" s="5">
        <v>129.5</v>
      </c>
      <c r="M27" s="5">
        <f t="shared" si="3"/>
        <v>129.5</v>
      </c>
      <c r="N27" s="5">
        <f t="shared" si="4"/>
        <v>882.75</v>
      </c>
      <c r="O27" t="s">
        <v>1204</v>
      </c>
      <c r="P27" t="str">
        <f t="array" ref="P27">INDEX(Items!B$2:B$1090,MATCH($O27,Items!$A$2:$A$1090,0))</f>
        <v>Rebisco</v>
      </c>
      <c r="Q27" t="str">
        <f t="array" ref="Q27">INDEX(Items!C$2:C$1090,MATCH($O27,Items!$A$2:$A$1090,0))</f>
        <v>Crackers</v>
      </c>
      <c r="R27" t="str">
        <f t="array" ref="R27">INDEX(Items!D$2:D$1090,MATCH($O27,Items!$A$2:$A$1090,0))</f>
        <v>33gx20s</v>
      </c>
    </row>
    <row r="28" spans="1:19" ht="15.75" customHeight="1" x14ac:dyDescent="0.25">
      <c r="A28">
        <f t="shared" si="0"/>
        <v>4</v>
      </c>
      <c r="B28" t="str">
        <f t="shared" si="1"/>
        <v>20231001D</v>
      </c>
      <c r="C28">
        <f t="shared" si="5"/>
        <v>1</v>
      </c>
      <c r="D28" s="4">
        <v>45200</v>
      </c>
      <c r="E28" s="3" t="s">
        <v>1179</v>
      </c>
      <c r="F28" t="str">
        <f t="array" ref="F28">INDEX(Establishment!B$2:B$1042,MATCH($E28,Establishment!$A$2:$A$1042,0))</f>
        <v>SM Grocery</v>
      </c>
      <c r="G28" t="str">
        <f t="array" ref="G28">INDEX(Establishment!C$2:C$1042,MATCH($E28,Establishment!$A$2:$A$1042,0))</f>
        <v>SM Aura Premier</v>
      </c>
      <c r="I28" s="5"/>
      <c r="J28" t="s">
        <v>20</v>
      </c>
      <c r="K28">
        <v>1</v>
      </c>
      <c r="L28" s="5">
        <v>19.5</v>
      </c>
      <c r="M28" s="5">
        <f t="shared" si="3"/>
        <v>19.5</v>
      </c>
      <c r="N28" s="5">
        <f t="shared" si="4"/>
        <v>902.25</v>
      </c>
      <c r="O28" t="s">
        <v>1209</v>
      </c>
      <c r="P28" t="str">
        <f t="array" ref="P28">INDEX(Items!B$2:B$1090,MATCH($O28,Items!$A$2:$A$1090,0))</f>
        <v>Osihi</v>
      </c>
      <c r="Q28" t="str">
        <f t="array" ref="Q28">INDEX(Items!C$2:C$1090,MATCH($O28,Items!$A$2:$A$1090,0))</f>
        <v>Popcorn</v>
      </c>
      <c r="R28" t="str">
        <f t="array" ref="R28">INDEX(Items!D$2:D$1090,MATCH($O28,Items!$A$2:$A$1090,0))</f>
        <v>60g</v>
      </c>
      <c r="S28" s="14" t="s">
        <v>1210</v>
      </c>
    </row>
    <row r="29" spans="1:19" ht="15.75" customHeight="1" x14ac:dyDescent="0.25">
      <c r="A29">
        <f t="shared" si="0"/>
        <v>4</v>
      </c>
      <c r="B29" t="str">
        <f t="shared" si="1"/>
        <v>20231001D</v>
      </c>
      <c r="C29">
        <f t="shared" si="5"/>
        <v>1</v>
      </c>
      <c r="D29" s="4">
        <v>45200</v>
      </c>
      <c r="E29" s="3" t="s">
        <v>1179</v>
      </c>
      <c r="F29" t="str">
        <f t="array" ref="F29">INDEX(Establishment!B$2:B$1042,MATCH($E29,Establishment!$A$2:$A$1042,0))</f>
        <v>SM Grocery</v>
      </c>
      <c r="G29" t="str">
        <f t="array" ref="G29">INDEX(Establishment!C$2:C$1042,MATCH($E29,Establishment!$A$2:$A$1042,0))</f>
        <v>SM Aura Premier</v>
      </c>
      <c r="I29" s="5"/>
      <c r="J29" t="s">
        <v>20</v>
      </c>
      <c r="K29">
        <v>1</v>
      </c>
      <c r="L29" s="5">
        <v>19.5</v>
      </c>
      <c r="M29" s="5">
        <f t="shared" si="3"/>
        <v>19.5</v>
      </c>
      <c r="N29" s="5">
        <f t="shared" si="4"/>
        <v>921.75</v>
      </c>
      <c r="O29" t="s">
        <v>1209</v>
      </c>
      <c r="P29" t="str">
        <f t="array" ref="P29">INDEX(Items!B$2:B$1090,MATCH($O29,Items!$A$2:$A$1090,0))</f>
        <v>Osihi</v>
      </c>
      <c r="Q29" t="str">
        <f t="array" ref="Q29">INDEX(Items!C$2:C$1090,MATCH($O29,Items!$A$2:$A$1090,0))</f>
        <v>Popcorn</v>
      </c>
      <c r="R29" t="str">
        <f t="array" ref="R29">INDEX(Items!D$2:D$1090,MATCH($O29,Items!$A$2:$A$1090,0))</f>
        <v>60g</v>
      </c>
      <c r="S29" s="14" t="s">
        <v>1211</v>
      </c>
    </row>
    <row r="30" spans="1:19" ht="15.75" customHeight="1" x14ac:dyDescent="0.25">
      <c r="A30">
        <f t="shared" si="0"/>
        <v>4</v>
      </c>
      <c r="B30" t="str">
        <f t="shared" si="1"/>
        <v>20231001D</v>
      </c>
      <c r="C30">
        <f t="shared" si="5"/>
        <v>1</v>
      </c>
      <c r="D30" s="4">
        <v>45200</v>
      </c>
      <c r="E30" s="3" t="s">
        <v>1179</v>
      </c>
      <c r="F30" t="str">
        <f t="array" ref="F30">INDEX(Establishment!B$2:B$1042,MATCH($E30,Establishment!$A$2:$A$1042,0))</f>
        <v>SM Grocery</v>
      </c>
      <c r="G30" t="str">
        <f t="array" ref="G30">INDEX(Establishment!C$2:C$1042,MATCH($E30,Establishment!$A$2:$A$1042,0))</f>
        <v>SM Aura Premier</v>
      </c>
      <c r="I30" s="5"/>
      <c r="J30" t="s">
        <v>20</v>
      </c>
      <c r="K30">
        <v>1</v>
      </c>
      <c r="L30" s="5">
        <v>44.5</v>
      </c>
      <c r="M30" s="5">
        <f t="shared" si="3"/>
        <v>44.5</v>
      </c>
      <c r="N30" s="5">
        <f t="shared" si="4"/>
        <v>966.25</v>
      </c>
      <c r="O30" t="s">
        <v>1213</v>
      </c>
      <c r="P30" t="str">
        <f t="array" ref="P30">INDEX(Items!B$2:B$1090,MATCH($O30,Items!$A$2:$A$1090,0))</f>
        <v>Kettle Korn</v>
      </c>
      <c r="Q30" t="str">
        <f t="array" ref="Q30">INDEX(Items!C$2:C$1090,MATCH($O30,Items!$A$2:$A$1090,0))</f>
        <v>Popcorn</v>
      </c>
      <c r="R30" t="str">
        <f t="array" ref="R30">INDEX(Items!D$2:D$1090,MATCH($O30,Items!$A$2:$A$1090,0))</f>
        <v>120g</v>
      </c>
      <c r="S30" s="14" t="s">
        <v>1214</v>
      </c>
    </row>
    <row r="31" spans="1:19" ht="15.75" customHeight="1" x14ac:dyDescent="0.25">
      <c r="A31">
        <f t="shared" si="0"/>
        <v>4</v>
      </c>
      <c r="B31" t="str">
        <f t="shared" si="1"/>
        <v>20231001D</v>
      </c>
      <c r="C31">
        <f t="shared" si="5"/>
        <v>1</v>
      </c>
      <c r="D31" s="4">
        <v>45200</v>
      </c>
      <c r="E31" s="3" t="s">
        <v>1179</v>
      </c>
      <c r="F31" t="str">
        <f t="array" ref="F31">INDEX(Establishment!B$2:B$1042,MATCH($E31,Establishment!$A$2:$A$1042,0))</f>
        <v>SM Grocery</v>
      </c>
      <c r="G31" t="str">
        <f t="array" ref="G31">INDEX(Establishment!C$2:C$1042,MATCH($E31,Establishment!$A$2:$A$1042,0))</f>
        <v>SM Aura Premier</v>
      </c>
      <c r="I31" s="5"/>
      <c r="J31" t="s">
        <v>20</v>
      </c>
      <c r="K31">
        <v>1</v>
      </c>
      <c r="L31" s="5">
        <v>79</v>
      </c>
      <c r="M31" s="5">
        <f t="shared" si="3"/>
        <v>79</v>
      </c>
      <c r="N31" s="5">
        <f t="shared" si="4"/>
        <v>1045.25</v>
      </c>
      <c r="O31" t="s">
        <v>1213</v>
      </c>
      <c r="P31" t="str">
        <f t="array" ref="P31">INDEX(Items!B$2:B$1090,MATCH($O31,Items!$A$2:$A$1090,0))</f>
        <v>Kettle Korn</v>
      </c>
      <c r="Q31" t="str">
        <f t="array" ref="Q31">INDEX(Items!C$2:C$1090,MATCH($O31,Items!$A$2:$A$1090,0))</f>
        <v>Popcorn</v>
      </c>
      <c r="R31" t="str">
        <f t="array" ref="R31">INDEX(Items!D$2:D$1090,MATCH($O31,Items!$A$2:$A$1090,0))</f>
        <v>120g</v>
      </c>
      <c r="S31" s="14" t="s">
        <v>1215</v>
      </c>
    </row>
    <row r="32" spans="1:19" ht="15.75" customHeight="1" x14ac:dyDescent="0.25">
      <c r="A32">
        <f t="shared" si="0"/>
        <v>4</v>
      </c>
      <c r="B32" t="str">
        <f t="shared" si="1"/>
        <v>20231001D</v>
      </c>
      <c r="C32">
        <f t="shared" si="5"/>
        <v>1</v>
      </c>
      <c r="D32" s="4">
        <v>45200</v>
      </c>
      <c r="E32" s="3" t="s">
        <v>1179</v>
      </c>
      <c r="F32" t="str">
        <f t="array" ref="F32">INDEX(Establishment!B$2:B$1042,MATCH($E32,Establishment!$A$2:$A$1042,0))</f>
        <v>SM Grocery</v>
      </c>
      <c r="G32" t="str">
        <f t="array" ref="G32">INDEX(Establishment!C$2:C$1042,MATCH($E32,Establishment!$A$2:$A$1042,0))</f>
        <v>SM Aura Premier</v>
      </c>
      <c r="I32" s="5"/>
      <c r="J32" t="s">
        <v>20</v>
      </c>
      <c r="K32">
        <v>1</v>
      </c>
      <c r="L32" s="5">
        <v>64</v>
      </c>
      <c r="M32" s="5">
        <f t="shared" si="3"/>
        <v>64</v>
      </c>
      <c r="N32" s="5">
        <f t="shared" si="4"/>
        <v>1109.25</v>
      </c>
      <c r="O32" t="s">
        <v>1218</v>
      </c>
      <c r="P32" s="14" t="s">
        <v>1219</v>
      </c>
      <c r="Q32" t="str">
        <f t="array" ref="Q32">INDEX(Items!C$2:C$1090,MATCH($O32,Items!$A$2:$A$1090,0))</f>
        <v xml:space="preserve">Wheat Bread </v>
      </c>
      <c r="R32" t="str">
        <f t="array" ref="R32">INDEX(Items!D$2:D$1090,MATCH($O32,Items!$A$2:$A$1090,0))</f>
        <v>400g</v>
      </c>
    </row>
    <row r="33" spans="1:19" ht="15.75" customHeight="1" x14ac:dyDescent="0.25">
      <c r="A33">
        <f t="shared" si="0"/>
        <v>4</v>
      </c>
      <c r="B33" t="str">
        <f t="shared" si="1"/>
        <v>20231001D</v>
      </c>
      <c r="C33">
        <f t="shared" si="5"/>
        <v>1</v>
      </c>
      <c r="D33" s="4">
        <v>45200</v>
      </c>
      <c r="E33" s="3" t="s">
        <v>1179</v>
      </c>
      <c r="F33" t="str">
        <f t="array" ref="F33">INDEX(Establishment!B$2:B$1042,MATCH($E33,Establishment!$A$2:$A$1042,0))</f>
        <v>SM Grocery</v>
      </c>
      <c r="G33" t="str">
        <f t="array" ref="G33">INDEX(Establishment!C$2:C$1042,MATCH($E33,Establishment!$A$2:$A$1042,0))</f>
        <v>SM Aura Premier</v>
      </c>
      <c r="I33" s="5"/>
      <c r="J33" t="s">
        <v>20</v>
      </c>
      <c r="K33">
        <v>1</v>
      </c>
      <c r="L33" s="5">
        <v>69.5</v>
      </c>
      <c r="M33" s="5">
        <f t="shared" si="3"/>
        <v>69.5</v>
      </c>
      <c r="N33" s="5">
        <f t="shared" si="4"/>
        <v>1178.75</v>
      </c>
      <c r="O33" t="s">
        <v>1218</v>
      </c>
      <c r="P33" s="14" t="s">
        <v>1220</v>
      </c>
      <c r="Q33" t="str">
        <f t="array" ref="Q33">INDEX(Items!C$2:C$1090,MATCH($O33,Items!$A$2:$A$1090,0))</f>
        <v xml:space="preserve">Wheat Bread </v>
      </c>
      <c r="R33" t="str">
        <f t="array" ref="R33">INDEX(Items!D$2:D$1090,MATCH($O33,Items!$A$2:$A$1090,0))</f>
        <v>400g</v>
      </c>
    </row>
    <row r="34" spans="1:19" ht="15.75" customHeight="1" x14ac:dyDescent="0.25">
      <c r="A34">
        <f t="shared" si="0"/>
        <v>4</v>
      </c>
      <c r="B34" t="str">
        <f t="shared" si="1"/>
        <v>20231001D</v>
      </c>
      <c r="C34">
        <f t="shared" si="5"/>
        <v>1</v>
      </c>
      <c r="D34" s="4">
        <v>45200</v>
      </c>
      <c r="E34" s="3" t="s">
        <v>1179</v>
      </c>
      <c r="F34" t="str">
        <f t="array" ref="F34">INDEX(Establishment!B$2:B$1042,MATCH($E34,Establishment!$A$2:$A$1042,0))</f>
        <v>SM Grocery</v>
      </c>
      <c r="G34" t="str">
        <f t="array" ref="G34">INDEX(Establishment!C$2:C$1042,MATCH($E34,Establishment!$A$2:$A$1042,0))</f>
        <v>SM Aura Premier</v>
      </c>
      <c r="I34" s="5"/>
      <c r="J34" t="s">
        <v>20</v>
      </c>
      <c r="K34">
        <v>1</v>
      </c>
      <c r="L34" s="5">
        <v>88</v>
      </c>
      <c r="M34" s="5">
        <f t="shared" si="3"/>
        <v>88</v>
      </c>
      <c r="N34" s="5">
        <f t="shared" si="4"/>
        <v>1266.75</v>
      </c>
      <c r="O34" t="s">
        <v>118</v>
      </c>
      <c r="P34" s="14" t="s">
        <v>1221</v>
      </c>
      <c r="Q34" s="14" t="s">
        <v>1222</v>
      </c>
      <c r="R34" t="str">
        <f t="array" ref="R34">INDEX(Items!D$2:D$1090,MATCH($O34,Items!$A$2:$A$1090,0))</f>
        <v xml:space="preserve"> </v>
      </c>
    </row>
    <row r="35" spans="1:19" ht="15.75" customHeight="1" x14ac:dyDescent="0.25">
      <c r="A35">
        <f t="shared" si="0"/>
        <v>5</v>
      </c>
      <c r="B35" t="str">
        <f t="shared" si="1"/>
        <v>20231001E</v>
      </c>
      <c r="C35">
        <f t="shared" si="5"/>
        <v>1</v>
      </c>
      <c r="D35" s="4">
        <v>45200</v>
      </c>
      <c r="E35" s="3" t="s">
        <v>1452</v>
      </c>
      <c r="F35" t="s">
        <v>1451</v>
      </c>
      <c r="G35" s="7" t="s">
        <v>369</v>
      </c>
      <c r="H35" t="s">
        <v>2</v>
      </c>
      <c r="I35" s="5">
        <v>12</v>
      </c>
      <c r="J35" t="s">
        <v>149</v>
      </c>
      <c r="K35">
        <v>1</v>
      </c>
      <c r="L35" s="5">
        <v>12</v>
      </c>
      <c r="M35" s="5">
        <f t="shared" si="3"/>
        <v>12</v>
      </c>
      <c r="N35" s="5">
        <f t="shared" si="4"/>
        <v>12</v>
      </c>
      <c r="O35" t="s">
        <v>118</v>
      </c>
      <c r="P35" t="str">
        <f t="array" ref="P35">INDEX(Items!B$2:B$1090,MATCH($O35,Items!$A$2:$A$1090,0))</f>
        <v xml:space="preserve"> </v>
      </c>
      <c r="Q35" t="s">
        <v>150</v>
      </c>
      <c r="R35" s="7" t="s">
        <v>347</v>
      </c>
      <c r="S35" s="7" t="s">
        <v>348</v>
      </c>
    </row>
    <row r="36" spans="1:19" ht="15.75" customHeight="1" x14ac:dyDescent="0.25">
      <c r="A36">
        <f t="shared" si="0"/>
        <v>1</v>
      </c>
      <c r="B36" t="str">
        <f t="shared" si="1"/>
        <v>20231002A</v>
      </c>
      <c r="C36">
        <f t="shared" si="5"/>
        <v>1</v>
      </c>
      <c r="D36" s="4">
        <v>45201</v>
      </c>
      <c r="E36" s="3" t="s">
        <v>30</v>
      </c>
      <c r="F36" t="s">
        <v>144</v>
      </c>
      <c r="G36" t="s">
        <v>145</v>
      </c>
      <c r="I36" s="5"/>
      <c r="J36" t="s">
        <v>133</v>
      </c>
      <c r="K36">
        <v>1</v>
      </c>
      <c r="L36" s="5">
        <v>75</v>
      </c>
      <c r="M36" s="5">
        <f t="shared" si="3"/>
        <v>75</v>
      </c>
      <c r="N36" s="5">
        <f t="shared" si="4"/>
        <v>75</v>
      </c>
      <c r="O36" t="s">
        <v>20</v>
      </c>
      <c r="P36" t="str">
        <f t="array" ref="P36">INDEX(Items!B$2:B$1090,MATCH($O36,Items!$A$2:$A$1090,0))</f>
        <v xml:space="preserve"> </v>
      </c>
      <c r="Q36" t="s">
        <v>146</v>
      </c>
      <c r="R36" s="14" t="s">
        <v>1224</v>
      </c>
    </row>
    <row r="37" spans="1:19" ht="15.75" customHeight="1" x14ac:dyDescent="0.25">
      <c r="A37">
        <f t="shared" si="0"/>
        <v>2</v>
      </c>
      <c r="B37" t="str">
        <f t="shared" si="1"/>
        <v>20231002B</v>
      </c>
      <c r="C37">
        <f t="shared" si="5"/>
        <v>1</v>
      </c>
      <c r="D37" s="4">
        <v>45201</v>
      </c>
      <c r="E37" s="3" t="s">
        <v>1452</v>
      </c>
      <c r="F37" t="s">
        <v>1451</v>
      </c>
      <c r="G37" t="s">
        <v>148</v>
      </c>
      <c r="H37" t="s">
        <v>2</v>
      </c>
      <c r="I37" s="5">
        <v>12</v>
      </c>
      <c r="J37" t="s">
        <v>149</v>
      </c>
      <c r="K37">
        <v>1</v>
      </c>
      <c r="L37" s="5">
        <v>12</v>
      </c>
      <c r="M37" s="5">
        <f t="shared" si="3"/>
        <v>12</v>
      </c>
      <c r="N37" s="5">
        <f t="shared" si="4"/>
        <v>12</v>
      </c>
      <c r="O37" t="s">
        <v>118</v>
      </c>
      <c r="P37" t="str">
        <f t="array" ref="P37">INDEX(Items!B$2:B$1090,MATCH($O37,Items!$A$2:$A$1090,0))</f>
        <v xml:space="preserve"> </v>
      </c>
      <c r="Q37" t="s">
        <v>150</v>
      </c>
      <c r="R37" t="s">
        <v>151</v>
      </c>
    </row>
    <row r="38" spans="1:19" ht="15.75" customHeight="1" x14ac:dyDescent="0.25">
      <c r="A38">
        <f t="shared" si="0"/>
        <v>3</v>
      </c>
      <c r="B38" t="str">
        <f t="shared" si="1"/>
        <v>20231002C</v>
      </c>
      <c r="C38">
        <f t="shared" si="5"/>
        <v>1</v>
      </c>
      <c r="D38" s="4">
        <v>45201</v>
      </c>
      <c r="E38" s="3" t="s">
        <v>30</v>
      </c>
      <c r="F38" s="7" t="s">
        <v>344</v>
      </c>
      <c r="G38" s="7" t="s">
        <v>339</v>
      </c>
      <c r="H38" t="s">
        <v>2</v>
      </c>
      <c r="I38" s="5">
        <v>80</v>
      </c>
      <c r="J38" t="s">
        <v>133</v>
      </c>
      <c r="K38">
        <v>1</v>
      </c>
      <c r="L38" s="5">
        <v>49</v>
      </c>
      <c r="M38" s="5">
        <f t="shared" si="3"/>
        <v>49</v>
      </c>
      <c r="N38" s="5">
        <f t="shared" si="4"/>
        <v>49</v>
      </c>
      <c r="O38" t="s">
        <v>118</v>
      </c>
      <c r="Q38" t="s">
        <v>146</v>
      </c>
      <c r="R38" s="14" t="s">
        <v>1223</v>
      </c>
    </row>
    <row r="39" spans="1:19" ht="15.75" customHeight="1" x14ac:dyDescent="0.25">
      <c r="A39">
        <f t="shared" si="0"/>
        <v>4</v>
      </c>
      <c r="B39" t="str">
        <f t="shared" si="1"/>
        <v>20231002D</v>
      </c>
      <c r="C39">
        <f t="shared" si="5"/>
        <v>1</v>
      </c>
      <c r="D39" s="4">
        <v>45201</v>
      </c>
      <c r="E39" s="3" t="s">
        <v>110</v>
      </c>
      <c r="F39" t="str">
        <f t="array" ref="F39">INDEX(Establishment!B$2:B$1042,MATCH($E39,Establishment!$A$2:$A$1042,0))</f>
        <v>7-Eleven</v>
      </c>
      <c r="G39" s="7" t="s">
        <v>339</v>
      </c>
      <c r="H39" t="s">
        <v>2</v>
      </c>
      <c r="I39" s="5">
        <v>61</v>
      </c>
      <c r="J39" t="s">
        <v>166</v>
      </c>
      <c r="K39">
        <v>1</v>
      </c>
      <c r="L39" s="5">
        <v>13</v>
      </c>
      <c r="M39" s="5">
        <f t="shared" si="3"/>
        <v>13</v>
      </c>
      <c r="N39" s="5">
        <f t="shared" si="4"/>
        <v>13</v>
      </c>
      <c r="O39" t="s">
        <v>20</v>
      </c>
      <c r="P39" s="14" t="s">
        <v>951</v>
      </c>
      <c r="Q39" s="14" t="s">
        <v>1226</v>
      </c>
      <c r="R39" t="str">
        <f t="array" ref="R39">INDEX(Items!D$2:D$1090,MATCH($O39,Items!$A$2:$A$1090,0))</f>
        <v xml:space="preserve"> </v>
      </c>
    </row>
    <row r="40" spans="1:19" ht="15.75" customHeight="1" x14ac:dyDescent="0.25">
      <c r="A40">
        <f t="shared" si="0"/>
        <v>4</v>
      </c>
      <c r="B40" t="str">
        <f t="shared" si="1"/>
        <v>20231002D</v>
      </c>
      <c r="C40">
        <f t="shared" si="5"/>
        <v>1</v>
      </c>
      <c r="D40" s="4">
        <v>45201</v>
      </c>
      <c r="E40" s="3" t="s">
        <v>110</v>
      </c>
      <c r="F40" t="str">
        <f t="array" ref="F40">INDEX(Establishment!B$2:B$1042,MATCH($E40,Establishment!$A$2:$A$1042,0))</f>
        <v>7-Eleven</v>
      </c>
      <c r="G40" s="7" t="s">
        <v>339</v>
      </c>
      <c r="I40" s="5"/>
      <c r="J40" t="s">
        <v>166</v>
      </c>
      <c r="K40">
        <v>1</v>
      </c>
      <c r="L40" s="5">
        <v>13</v>
      </c>
      <c r="M40" s="5">
        <f t="shared" si="3"/>
        <v>13</v>
      </c>
      <c r="N40" s="5">
        <f t="shared" si="4"/>
        <v>26</v>
      </c>
      <c r="O40" t="s">
        <v>20</v>
      </c>
      <c r="P40" s="14" t="s">
        <v>951</v>
      </c>
      <c r="Q40" s="14" t="s">
        <v>1225</v>
      </c>
      <c r="R40" t="str">
        <f t="array" ref="R40">INDEX(Items!D$2:D$1090,MATCH($O40,Items!$A$2:$A$1090,0))</f>
        <v xml:space="preserve"> </v>
      </c>
    </row>
    <row r="41" spans="1:19" ht="15.75" customHeight="1" x14ac:dyDescent="0.25">
      <c r="A41">
        <f t="shared" si="0"/>
        <v>4</v>
      </c>
      <c r="B41" t="str">
        <f t="shared" si="1"/>
        <v>20231002D</v>
      </c>
      <c r="C41">
        <f t="shared" si="5"/>
        <v>1</v>
      </c>
      <c r="D41" s="4">
        <v>45201</v>
      </c>
      <c r="E41" s="3" t="s">
        <v>110</v>
      </c>
      <c r="F41" t="str">
        <f t="array" ref="F41">INDEX(Establishment!B$2:B$1042,MATCH($E41,Establishment!$A$2:$A$1042,0))</f>
        <v>7-Eleven</v>
      </c>
      <c r="G41" s="7" t="s">
        <v>339</v>
      </c>
      <c r="I41" s="5"/>
      <c r="J41" t="s">
        <v>166</v>
      </c>
      <c r="K41">
        <v>1</v>
      </c>
      <c r="L41" s="5">
        <v>17</v>
      </c>
      <c r="M41" s="5">
        <f t="shared" si="3"/>
        <v>17</v>
      </c>
      <c r="N41" s="5">
        <f t="shared" si="4"/>
        <v>43</v>
      </c>
      <c r="O41" t="s">
        <v>20</v>
      </c>
      <c r="P41" s="14" t="s">
        <v>1228</v>
      </c>
      <c r="Q41" s="14" t="s">
        <v>1227</v>
      </c>
      <c r="R41" t="str">
        <f t="array" ref="R41">INDEX(Items!D$2:D$1090,MATCH($O41,Items!$A$2:$A$1090,0))</f>
        <v xml:space="preserve"> </v>
      </c>
    </row>
    <row r="42" spans="1:19" ht="15.75" customHeight="1" x14ac:dyDescent="0.25">
      <c r="A42">
        <f t="shared" si="0"/>
        <v>4</v>
      </c>
      <c r="B42" t="str">
        <f t="shared" si="1"/>
        <v>20231002D</v>
      </c>
      <c r="C42">
        <f t="shared" si="5"/>
        <v>1</v>
      </c>
      <c r="D42" s="4">
        <v>45201</v>
      </c>
      <c r="E42" s="3" t="s">
        <v>110</v>
      </c>
      <c r="F42" t="str">
        <f t="array" ref="F42">INDEX(Establishment!B$2:B$1042,MATCH($E42,Establishment!$A$2:$A$1042,0))</f>
        <v>7-Eleven</v>
      </c>
      <c r="G42" s="7" t="s">
        <v>339</v>
      </c>
      <c r="I42" s="5"/>
      <c r="J42" t="s">
        <v>356</v>
      </c>
      <c r="K42">
        <v>1</v>
      </c>
      <c r="L42" s="5">
        <v>18</v>
      </c>
      <c r="M42" s="5">
        <f t="shared" si="3"/>
        <v>18</v>
      </c>
      <c r="N42" s="5">
        <f t="shared" si="4"/>
        <v>61</v>
      </c>
      <c r="O42" t="s">
        <v>20</v>
      </c>
      <c r="P42" t="s">
        <v>1229</v>
      </c>
      <c r="Q42" t="s">
        <v>1230</v>
      </c>
      <c r="R42" t="s">
        <v>1231</v>
      </c>
    </row>
    <row r="43" spans="1:19" ht="15.75" customHeight="1" x14ac:dyDescent="0.25">
      <c r="A43">
        <f t="shared" si="0"/>
        <v>5</v>
      </c>
      <c r="B43" t="str">
        <f t="shared" si="1"/>
        <v>20231002E</v>
      </c>
      <c r="C43">
        <f t="shared" si="5"/>
        <v>1</v>
      </c>
      <c r="D43" s="4">
        <v>45201</v>
      </c>
      <c r="E43" s="3" t="s">
        <v>353</v>
      </c>
      <c r="F43" t="str">
        <f t="array" ref="F43">INDEX(Establishment!B$2:B$1042,MATCH($E43,Establishment!$A$2:$A$1042,0))</f>
        <v>Lazada</v>
      </c>
      <c r="G43" s="3" t="s">
        <v>1232</v>
      </c>
      <c r="H43" t="s">
        <v>2</v>
      </c>
      <c r="I43" s="5">
        <v>281</v>
      </c>
      <c r="J43" t="s">
        <v>86</v>
      </c>
      <c r="K43">
        <v>2</v>
      </c>
      <c r="L43" s="5">
        <v>86</v>
      </c>
      <c r="M43" s="5">
        <f t="shared" si="3"/>
        <v>172</v>
      </c>
      <c r="N43" s="5">
        <f t="shared" si="4"/>
        <v>172</v>
      </c>
      <c r="O43" t="s">
        <v>20</v>
      </c>
      <c r="P43" t="s">
        <v>1236</v>
      </c>
      <c r="Q43" t="s">
        <v>1233</v>
      </c>
      <c r="R43" t="s">
        <v>1235</v>
      </c>
    </row>
    <row r="44" spans="1:19" ht="15.75" customHeight="1" x14ac:dyDescent="0.25">
      <c r="A44">
        <f t="shared" si="0"/>
        <v>5</v>
      </c>
      <c r="B44" t="str">
        <f t="shared" si="1"/>
        <v>20231002E</v>
      </c>
      <c r="C44">
        <f t="shared" si="5"/>
        <v>1</v>
      </c>
      <c r="D44" s="4">
        <v>45201</v>
      </c>
      <c r="E44" s="3" t="s">
        <v>353</v>
      </c>
      <c r="F44" t="str">
        <f t="array" ref="F44">INDEX(Establishment!B$2:B$1042,MATCH($E44,Establishment!$A$2:$A$1042,0))</f>
        <v>Lazada</v>
      </c>
      <c r="G44" s="3" t="s">
        <v>1232</v>
      </c>
      <c r="I44" s="5"/>
      <c r="J44" t="s">
        <v>86</v>
      </c>
      <c r="K44">
        <v>1</v>
      </c>
      <c r="L44" s="5">
        <v>69</v>
      </c>
      <c r="M44" s="5">
        <f t="shared" si="3"/>
        <v>69</v>
      </c>
      <c r="N44" s="5">
        <f t="shared" si="4"/>
        <v>241</v>
      </c>
      <c r="O44" t="s">
        <v>20</v>
      </c>
      <c r="P44" t="s">
        <v>1236</v>
      </c>
      <c r="Q44" t="s">
        <v>1233</v>
      </c>
      <c r="R44" t="s">
        <v>1234</v>
      </c>
    </row>
    <row r="45" spans="1:19" ht="15.75" customHeight="1" x14ac:dyDescent="0.25">
      <c r="A45">
        <f t="shared" si="0"/>
        <v>5</v>
      </c>
      <c r="B45" t="str">
        <f t="shared" si="1"/>
        <v>20231002E</v>
      </c>
      <c r="C45">
        <f t="shared" si="5"/>
        <v>1</v>
      </c>
      <c r="D45" s="4">
        <v>45201</v>
      </c>
      <c r="E45" s="3" t="s">
        <v>353</v>
      </c>
      <c r="F45" t="str">
        <f t="array" ref="F45">INDEX(Establishment!B$2:B$1042,MATCH($E45,Establishment!$A$2:$A$1042,0))</f>
        <v>Lazada</v>
      </c>
      <c r="G45" s="3" t="s">
        <v>1232</v>
      </c>
      <c r="I45" s="5"/>
      <c r="J45" t="s">
        <v>1252</v>
      </c>
      <c r="K45">
        <v>1</v>
      </c>
      <c r="L45" s="5">
        <v>40</v>
      </c>
      <c r="M45" s="5">
        <f t="shared" si="3"/>
        <v>40</v>
      </c>
      <c r="N45" s="5">
        <f t="shared" si="4"/>
        <v>281</v>
      </c>
      <c r="O45" t="s">
        <v>1242</v>
      </c>
      <c r="P45">
        <f t="array" ref="P45">INDEX(Items!B$2:B$1090,MATCH($O45,Items!$A$2:$A$1090,0))</f>
        <v>0</v>
      </c>
      <c r="Q45" t="str">
        <f t="array" ref="Q45">INDEX(Items!C$2:C$1090,MATCH($O45,Items!$A$2:$A$1090,0))</f>
        <v>Service Fee</v>
      </c>
      <c r="R45" t="str">
        <f t="array" ref="R45">INDEX(Items!D$2:D$1090,MATCH($O45,Items!$A$2:$A$1090,0))</f>
        <v>Shipment</v>
      </c>
    </row>
    <row r="46" spans="1:19" ht="15.75" customHeight="1" x14ac:dyDescent="0.25">
      <c r="A46">
        <f t="shared" si="0"/>
        <v>6</v>
      </c>
      <c r="B46" t="str">
        <f t="shared" si="1"/>
        <v>20231002F</v>
      </c>
      <c r="C46">
        <f t="shared" si="5"/>
        <v>1</v>
      </c>
      <c r="D46" s="4">
        <v>45201</v>
      </c>
      <c r="E46" s="3" t="s">
        <v>353</v>
      </c>
      <c r="F46" t="str">
        <f t="array" ref="F46">INDEX(Establishment!B$2:B$1042,MATCH($E46,Establishment!$A$2:$A$1042,0))</f>
        <v>Lazada</v>
      </c>
      <c r="G46" t="s">
        <v>1237</v>
      </c>
      <c r="H46" t="s">
        <v>2</v>
      </c>
      <c r="I46" s="5">
        <v>250</v>
      </c>
      <c r="J46" t="s">
        <v>230</v>
      </c>
      <c r="K46">
        <v>1</v>
      </c>
      <c r="L46" s="5">
        <v>119</v>
      </c>
      <c r="M46" s="5">
        <f t="shared" si="3"/>
        <v>119</v>
      </c>
      <c r="N46" s="5">
        <f t="shared" si="4"/>
        <v>119</v>
      </c>
      <c r="O46" t="s">
        <v>20</v>
      </c>
      <c r="P46" t="str">
        <f t="array" ref="P46">INDEX(Items!B$2:B$1090,MATCH($O46,Items!$A$2:$A$1090,0))</f>
        <v xml:space="preserve"> </v>
      </c>
      <c r="Q46" t="s">
        <v>1238</v>
      </c>
      <c r="R46" t="s">
        <v>1239</v>
      </c>
    </row>
    <row r="47" spans="1:19" ht="15.75" customHeight="1" x14ac:dyDescent="0.25">
      <c r="A47">
        <f t="shared" si="0"/>
        <v>6</v>
      </c>
      <c r="B47" t="str">
        <f t="shared" si="1"/>
        <v>20231002F</v>
      </c>
      <c r="C47">
        <f t="shared" si="5"/>
        <v>1</v>
      </c>
      <c r="D47" s="4">
        <v>45201</v>
      </c>
      <c r="E47" s="3" t="s">
        <v>353</v>
      </c>
      <c r="F47" t="str">
        <f t="array" ref="F47">INDEX(Establishment!B$2:B$1042,MATCH($E47,Establishment!$A$2:$A$1042,0))</f>
        <v>Lazada</v>
      </c>
      <c r="G47" t="s">
        <v>1237</v>
      </c>
      <c r="I47" s="5"/>
      <c r="J47" t="s">
        <v>230</v>
      </c>
      <c r="K47">
        <v>1</v>
      </c>
      <c r="L47" s="5">
        <v>84</v>
      </c>
      <c r="M47" s="5">
        <f t="shared" si="3"/>
        <v>84</v>
      </c>
      <c r="N47" s="5">
        <f t="shared" si="4"/>
        <v>203</v>
      </c>
      <c r="O47" t="s">
        <v>20</v>
      </c>
      <c r="P47" t="str">
        <f t="array" ref="P47">INDEX(Items!B$2:B$1090,MATCH($O47,Items!$A$2:$A$1090,0))</f>
        <v xml:space="preserve"> </v>
      </c>
      <c r="Q47" t="s">
        <v>1238</v>
      </c>
      <c r="R47" t="s">
        <v>1240</v>
      </c>
    </row>
    <row r="48" spans="1:19" ht="15.75" customHeight="1" x14ac:dyDescent="0.25">
      <c r="A48">
        <f t="shared" si="0"/>
        <v>6</v>
      </c>
      <c r="B48" t="str">
        <f t="shared" si="1"/>
        <v>20231002F</v>
      </c>
      <c r="C48">
        <f t="shared" si="5"/>
        <v>1</v>
      </c>
      <c r="D48" s="4">
        <v>45201</v>
      </c>
      <c r="E48" s="3" t="s">
        <v>353</v>
      </c>
      <c r="F48" t="str">
        <f t="array" ref="F48">INDEX(Establishment!B$2:B$1042,MATCH($E48,Establishment!$A$2:$A$1042,0))</f>
        <v>Lazada</v>
      </c>
      <c r="G48" t="s">
        <v>1237</v>
      </c>
      <c r="I48" s="5"/>
      <c r="J48" t="s">
        <v>1252</v>
      </c>
      <c r="K48">
        <v>1</v>
      </c>
      <c r="L48" s="5">
        <v>47.5</v>
      </c>
      <c r="M48" s="5">
        <f t="shared" si="3"/>
        <v>47.5</v>
      </c>
      <c r="N48" s="5">
        <f t="shared" si="4"/>
        <v>250.5</v>
      </c>
      <c r="O48" t="s">
        <v>1242</v>
      </c>
      <c r="P48">
        <f t="array" ref="P48">INDEX(Items!B$2:B$1090,MATCH($O48,Items!$A$2:$A$1090,0))</f>
        <v>0</v>
      </c>
      <c r="Q48" t="str">
        <f t="array" ref="Q48">INDEX(Items!C$2:C$1090,MATCH($O48,Items!$A$2:$A$1090,0))</f>
        <v>Service Fee</v>
      </c>
      <c r="R48" t="str">
        <f t="array" ref="R48">INDEX(Items!D$2:D$1090,MATCH($O48,Items!$A$2:$A$1090,0))</f>
        <v>Shipment</v>
      </c>
    </row>
    <row r="49" spans="1:19" ht="15.75" customHeight="1" x14ac:dyDescent="0.25">
      <c r="A49">
        <f t="shared" si="0"/>
        <v>7</v>
      </c>
      <c r="B49" t="str">
        <f t="shared" si="1"/>
        <v>20231002G</v>
      </c>
      <c r="C49">
        <f t="shared" si="5"/>
        <v>1</v>
      </c>
      <c r="D49" s="4">
        <v>45201</v>
      </c>
      <c r="E49" s="3" t="s">
        <v>110</v>
      </c>
      <c r="F49" t="str">
        <f t="array" ref="F49">INDEX(Establishment!B$2:B$1042,MATCH($E49,Establishment!$A$2:$A$1042,0))</f>
        <v>7-Eleven</v>
      </c>
      <c r="G49" s="7" t="s">
        <v>339</v>
      </c>
      <c r="H49" t="s">
        <v>2</v>
      </c>
      <c r="I49" s="5">
        <v>65</v>
      </c>
      <c r="J49" t="s">
        <v>133</v>
      </c>
      <c r="K49">
        <v>1</v>
      </c>
      <c r="L49" s="5">
        <v>65</v>
      </c>
      <c r="M49" s="5">
        <f t="shared" si="3"/>
        <v>65</v>
      </c>
      <c r="N49" s="5">
        <f t="shared" si="4"/>
        <v>65</v>
      </c>
      <c r="O49" t="s">
        <v>20</v>
      </c>
      <c r="P49" s="14" t="s">
        <v>1245</v>
      </c>
      <c r="Q49" s="14" t="s">
        <v>1243</v>
      </c>
      <c r="R49" s="14" t="s">
        <v>1244</v>
      </c>
    </row>
    <row r="50" spans="1:19" ht="15.75" customHeight="1" x14ac:dyDescent="0.25">
      <c r="A50">
        <f t="shared" si="0"/>
        <v>8</v>
      </c>
      <c r="B50" t="str">
        <f t="shared" si="1"/>
        <v>20231002H</v>
      </c>
      <c r="C50">
        <f t="shared" si="5"/>
        <v>1</v>
      </c>
      <c r="D50" s="4">
        <v>45201</v>
      </c>
      <c r="E50" s="3" t="s">
        <v>30</v>
      </c>
      <c r="F50" s="7" t="s">
        <v>48</v>
      </c>
      <c r="G50" s="7" t="s">
        <v>132</v>
      </c>
      <c r="H50" t="s">
        <v>2</v>
      </c>
      <c r="I50" s="5">
        <v>65</v>
      </c>
      <c r="J50" t="s">
        <v>133</v>
      </c>
      <c r="K50">
        <v>1</v>
      </c>
      <c r="L50" s="5">
        <v>55</v>
      </c>
      <c r="M50" s="5">
        <f t="shared" si="3"/>
        <v>55</v>
      </c>
      <c r="N50" s="5">
        <f t="shared" si="4"/>
        <v>55</v>
      </c>
      <c r="O50" t="s">
        <v>20</v>
      </c>
      <c r="P50" t="str">
        <f t="array" ref="P50">INDEX(Items!B$2:B$1090,MATCH($O50,Items!$A$2:$A$1090,0))</f>
        <v xml:space="preserve"> </v>
      </c>
      <c r="Q50" s="14" t="s">
        <v>134</v>
      </c>
      <c r="R50" s="14" t="s">
        <v>1247</v>
      </c>
    </row>
    <row r="51" spans="1:19" ht="15.75" customHeight="1" x14ac:dyDescent="0.25">
      <c r="A51">
        <f t="shared" si="0"/>
        <v>8</v>
      </c>
      <c r="B51" t="str">
        <f t="shared" si="1"/>
        <v>20231002H</v>
      </c>
      <c r="C51">
        <f t="shared" si="5"/>
        <v>1</v>
      </c>
      <c r="D51" s="4">
        <v>45201</v>
      </c>
      <c r="E51" s="3" t="s">
        <v>30</v>
      </c>
      <c r="F51" s="7" t="s">
        <v>48</v>
      </c>
      <c r="G51" s="7" t="s">
        <v>132</v>
      </c>
      <c r="I51" s="5"/>
      <c r="J51" t="s">
        <v>133</v>
      </c>
      <c r="K51">
        <v>1</v>
      </c>
      <c r="L51" s="5">
        <v>10</v>
      </c>
      <c r="M51" s="5">
        <f t="shared" si="3"/>
        <v>10</v>
      </c>
      <c r="N51" s="5">
        <f t="shared" si="4"/>
        <v>65</v>
      </c>
      <c r="O51" t="s">
        <v>20</v>
      </c>
      <c r="P51" t="str">
        <f t="array" ref="P51">INDEX(Items!B$2:B$1090,MATCH($O51,Items!$A$2:$A$1090,0))</f>
        <v xml:space="preserve"> </v>
      </c>
      <c r="Q51" s="14" t="s">
        <v>136</v>
      </c>
      <c r="R51" t="str">
        <f t="array" ref="R51">INDEX(Items!D$2:D$1090,MATCH($O51,Items!$A$2:$A$1090,0))</f>
        <v xml:space="preserve"> </v>
      </c>
    </row>
    <row r="52" spans="1:19" ht="15.75" customHeight="1" x14ac:dyDescent="0.25">
      <c r="A52">
        <f t="shared" si="0"/>
        <v>9</v>
      </c>
      <c r="B52" t="str">
        <f t="shared" si="1"/>
        <v>20231002I</v>
      </c>
      <c r="C52">
        <f t="shared" si="5"/>
        <v>1</v>
      </c>
      <c r="D52" s="4">
        <v>45201</v>
      </c>
      <c r="E52" s="3" t="s">
        <v>30</v>
      </c>
      <c r="F52" s="7" t="s">
        <v>48</v>
      </c>
      <c r="G52" s="7" t="s">
        <v>132</v>
      </c>
      <c r="H52" t="s">
        <v>2</v>
      </c>
      <c r="I52" s="5">
        <v>65</v>
      </c>
      <c r="J52" t="s">
        <v>133</v>
      </c>
      <c r="K52">
        <v>1</v>
      </c>
      <c r="L52" s="5">
        <v>55</v>
      </c>
      <c r="M52" s="5">
        <f t="shared" si="3"/>
        <v>55</v>
      </c>
      <c r="N52" s="5">
        <f t="shared" si="4"/>
        <v>55</v>
      </c>
      <c r="O52" t="s">
        <v>20</v>
      </c>
      <c r="P52" t="str">
        <f t="array" ref="P52">INDEX(Items!B$2:B$1090,MATCH($O52,Items!$A$2:$A$1090,0))</f>
        <v xml:space="preserve"> </v>
      </c>
      <c r="Q52" s="14" t="s">
        <v>134</v>
      </c>
      <c r="R52" s="14" t="s">
        <v>1246</v>
      </c>
    </row>
    <row r="53" spans="1:19" ht="15.75" customHeight="1" x14ac:dyDescent="0.25">
      <c r="A53">
        <f t="shared" si="0"/>
        <v>9</v>
      </c>
      <c r="B53" t="str">
        <f t="shared" si="1"/>
        <v>20231002I</v>
      </c>
      <c r="C53">
        <f t="shared" si="5"/>
        <v>1</v>
      </c>
      <c r="D53" s="4">
        <v>45201</v>
      </c>
      <c r="E53" s="3" t="s">
        <v>30</v>
      </c>
      <c r="F53" s="7" t="s">
        <v>48</v>
      </c>
      <c r="G53" s="7" t="s">
        <v>132</v>
      </c>
      <c r="I53" s="5"/>
      <c r="J53" t="s">
        <v>133</v>
      </c>
      <c r="K53">
        <v>1</v>
      </c>
      <c r="L53" s="5">
        <v>10</v>
      </c>
      <c r="M53" s="5">
        <f t="shared" si="3"/>
        <v>10</v>
      </c>
      <c r="N53" s="5">
        <f t="shared" si="4"/>
        <v>65</v>
      </c>
      <c r="O53" t="s">
        <v>20</v>
      </c>
      <c r="P53" t="str">
        <f t="array" ref="P53">INDEX(Items!B$2:B$1090,MATCH($O53,Items!$A$2:$A$1090,0))</f>
        <v xml:space="preserve"> </v>
      </c>
      <c r="Q53" s="14" t="s">
        <v>136</v>
      </c>
      <c r="R53" t="str">
        <f t="array" ref="R53">INDEX(Items!D$2:D$1090,MATCH($O53,Items!$A$2:$A$1090,0))</f>
        <v xml:space="preserve"> </v>
      </c>
    </row>
    <row r="54" spans="1:19" ht="15.75" customHeight="1" x14ac:dyDescent="0.25">
      <c r="A54">
        <f t="shared" si="0"/>
        <v>1</v>
      </c>
      <c r="B54" t="str">
        <f t="shared" si="1"/>
        <v>20231003A</v>
      </c>
      <c r="C54">
        <f t="shared" si="5"/>
        <v>1</v>
      </c>
      <c r="D54" s="4">
        <v>45202</v>
      </c>
      <c r="E54" s="3" t="s">
        <v>353</v>
      </c>
      <c r="F54" t="str">
        <f t="array" ref="F54">INDEX(Establishment!B$2:B$1042,MATCH($E54,Establishment!$A$2:$A$1042,0))</f>
        <v>Lazada</v>
      </c>
      <c r="G54" t="str">
        <f t="array" ref="G54">INDEX(Establishment!C$2:C$1042,MATCH($E54,Establishment!$A$2:$A$1042,0))</f>
        <v>Online</v>
      </c>
      <c r="H54" t="s">
        <v>2</v>
      </c>
      <c r="I54" s="5">
        <v>456</v>
      </c>
      <c r="J54" t="s">
        <v>1250</v>
      </c>
      <c r="K54">
        <v>1</v>
      </c>
      <c r="L54" s="5">
        <v>378</v>
      </c>
      <c r="M54" s="5">
        <f t="shared" si="3"/>
        <v>378</v>
      </c>
      <c r="N54" s="5">
        <f t="shared" si="4"/>
        <v>378</v>
      </c>
      <c r="O54" t="s">
        <v>20</v>
      </c>
      <c r="P54" t="str">
        <f t="array" ref="P54">INDEX(Items!B$2:B$1090,MATCH($O54,Items!$A$2:$A$1090,0))</f>
        <v xml:space="preserve"> </v>
      </c>
      <c r="Q54" s="14" t="s">
        <v>1248</v>
      </c>
      <c r="R54" s="14" t="s">
        <v>1249</v>
      </c>
    </row>
    <row r="55" spans="1:19" ht="15.75" customHeight="1" x14ac:dyDescent="0.25">
      <c r="A55">
        <f t="shared" si="0"/>
        <v>1</v>
      </c>
      <c r="B55" t="str">
        <f t="shared" si="1"/>
        <v>20231003A</v>
      </c>
      <c r="C55">
        <f t="shared" si="5"/>
        <v>1</v>
      </c>
      <c r="D55" s="4">
        <v>45202</v>
      </c>
      <c r="E55" s="3" t="s">
        <v>353</v>
      </c>
      <c r="F55" t="str">
        <f t="array" ref="F55">INDEX(Establishment!B$2:B$1042,MATCH($E55,Establishment!$A$2:$A$1042,0))</f>
        <v>Lazada</v>
      </c>
      <c r="G55" t="str">
        <f t="array" ref="G55">INDEX(Establishment!C$2:C$1042,MATCH($E55,Establishment!$A$2:$A$1042,0))</f>
        <v>Online</v>
      </c>
      <c r="I55" s="5"/>
      <c r="J55" s="14" t="s">
        <v>1251</v>
      </c>
      <c r="K55">
        <v>1</v>
      </c>
      <c r="L55" s="5">
        <v>78</v>
      </c>
      <c r="M55" s="5">
        <f t="shared" si="3"/>
        <v>78</v>
      </c>
      <c r="N55" s="5">
        <f t="shared" si="4"/>
        <v>456</v>
      </c>
      <c r="O55" t="s">
        <v>20</v>
      </c>
      <c r="P55" t="str">
        <f t="array" ref="P55">INDEX(Items!B$2:B$1090,MATCH($O55,Items!$A$2:$A$1090,0))</f>
        <v xml:space="preserve"> </v>
      </c>
      <c r="Q55" s="14" t="s">
        <v>1253</v>
      </c>
      <c r="R55" s="14" t="s">
        <v>1254</v>
      </c>
    </row>
    <row r="56" spans="1:19" ht="15.75" customHeight="1" x14ac:dyDescent="0.25">
      <c r="A56">
        <f t="shared" si="0"/>
        <v>1</v>
      </c>
      <c r="B56" t="str">
        <f t="shared" si="1"/>
        <v>20231003A</v>
      </c>
      <c r="C56">
        <f t="shared" si="5"/>
        <v>1</v>
      </c>
      <c r="D56" s="4">
        <v>45202</v>
      </c>
      <c r="E56" s="3" t="s">
        <v>353</v>
      </c>
      <c r="F56" t="str">
        <f t="array" ref="F56">INDEX(Establishment!B$2:B$1042,MATCH($E56,Establishment!$A$2:$A$1042,0))</f>
        <v>Lazada</v>
      </c>
      <c r="G56" t="str">
        <f t="array" ref="G56">INDEX(Establishment!C$2:C$1042,MATCH($E56,Establishment!$A$2:$A$1042,0))</f>
        <v>Online</v>
      </c>
      <c r="I56" s="5"/>
      <c r="J56" t="s">
        <v>1252</v>
      </c>
      <c r="K56">
        <v>1</v>
      </c>
      <c r="L56" s="5">
        <v>0</v>
      </c>
      <c r="M56" s="5">
        <f t="shared" si="3"/>
        <v>0</v>
      </c>
      <c r="N56" s="5">
        <f t="shared" si="4"/>
        <v>456</v>
      </c>
      <c r="O56" t="s">
        <v>20</v>
      </c>
      <c r="P56" t="str">
        <f t="array" ref="P56">INDEX(Items!B$2:B$1090,MATCH($O56,Items!$A$2:$A$1090,0))</f>
        <v xml:space="preserve"> </v>
      </c>
      <c r="Q56" t="str">
        <f t="array" ref="Q56">INDEX(Items!C$2:C$1090,MATCH($O56,Items!$A$2:$A$1090,0))</f>
        <v xml:space="preserve"> </v>
      </c>
      <c r="R56" t="str">
        <f t="array" ref="R56">INDEX(Items!D$2:D$1090,MATCH($O56,Items!$A$2:$A$1090,0))</f>
        <v xml:space="preserve"> </v>
      </c>
    </row>
    <row r="57" spans="1:19" ht="15.75" customHeight="1" x14ac:dyDescent="0.25">
      <c r="A57">
        <f t="shared" si="0"/>
        <v>2</v>
      </c>
      <c r="B57" t="str">
        <f t="shared" si="1"/>
        <v>20231003B</v>
      </c>
      <c r="C57">
        <f t="shared" si="5"/>
        <v>1</v>
      </c>
      <c r="D57" s="4">
        <v>45202</v>
      </c>
      <c r="E57" s="3" t="s">
        <v>110</v>
      </c>
      <c r="F57" t="str">
        <f t="array" ref="F57">INDEX(Establishment!B$2:B$1042,MATCH($E57,Establishment!$A$2:$A$1042,0))</f>
        <v>7-Eleven</v>
      </c>
      <c r="G57" s="7" t="s">
        <v>339</v>
      </c>
      <c r="H57" t="s">
        <v>2</v>
      </c>
      <c r="I57" s="5">
        <v>39</v>
      </c>
      <c r="J57" t="s">
        <v>20</v>
      </c>
      <c r="K57">
        <v>1</v>
      </c>
      <c r="L57" s="5">
        <v>13</v>
      </c>
      <c r="M57" s="5">
        <f t="shared" si="3"/>
        <v>13</v>
      </c>
      <c r="N57" s="5">
        <f t="shared" si="4"/>
        <v>13</v>
      </c>
      <c r="O57" s="14" t="s">
        <v>1256</v>
      </c>
      <c r="P57" t="str">
        <f t="array" ref="P57">INDEX(Items!B$2:B$1090,MATCH($O57,Items!$A$2:$A$1090,0))</f>
        <v>Rebisco</v>
      </c>
      <c r="Q57" t="str">
        <f t="array" ref="Q57">INDEX(Items!C$2:C$1090,MATCH($O57,Items!$A$2:$A$1090,0))</f>
        <v>Crackers</v>
      </c>
      <c r="R57" t="str">
        <f t="array" ref="R57">INDEX(Items!D$2:D$1090,MATCH($O57,Items!$A$2:$A$1090,0))</f>
        <v>32g</v>
      </c>
      <c r="S57" s="14" t="s">
        <v>1257</v>
      </c>
    </row>
    <row r="58" spans="1:19" ht="15.75" customHeight="1" x14ac:dyDescent="0.25">
      <c r="A58">
        <f t="shared" si="0"/>
        <v>2</v>
      </c>
      <c r="B58" t="str">
        <f t="shared" si="1"/>
        <v>20231003B</v>
      </c>
      <c r="C58">
        <f t="shared" si="5"/>
        <v>1</v>
      </c>
      <c r="D58" s="4">
        <v>45202</v>
      </c>
      <c r="E58" s="3" t="s">
        <v>110</v>
      </c>
      <c r="F58" t="str">
        <f t="array" ref="F58">INDEX(Establishment!B$2:B$1042,MATCH($E58,Establishment!$A$2:$A$1042,0))</f>
        <v>7-Eleven</v>
      </c>
      <c r="G58" s="7" t="s">
        <v>339</v>
      </c>
      <c r="I58" s="5"/>
      <c r="J58" t="s">
        <v>20</v>
      </c>
      <c r="K58">
        <v>2</v>
      </c>
      <c r="L58" s="5">
        <v>13</v>
      </c>
      <c r="M58" s="5">
        <f t="shared" si="3"/>
        <v>26</v>
      </c>
      <c r="N58" s="5">
        <f t="shared" si="4"/>
        <v>39</v>
      </c>
      <c r="O58" s="14" t="s">
        <v>1256</v>
      </c>
      <c r="P58" t="str">
        <f t="array" ref="P58">INDEX(Items!B$2:B$1090,MATCH($O58,Items!$A$2:$A$1090,0))</f>
        <v>Rebisco</v>
      </c>
      <c r="Q58" t="str">
        <f t="array" ref="Q58">INDEX(Items!C$2:C$1090,MATCH($O58,Items!$A$2:$A$1090,0))</f>
        <v>Crackers</v>
      </c>
      <c r="R58" t="str">
        <f t="array" ref="R58">INDEX(Items!D$2:D$1090,MATCH($O58,Items!$A$2:$A$1090,0))</f>
        <v>32g</v>
      </c>
      <c r="S58" s="14" t="s">
        <v>1258</v>
      </c>
    </row>
    <row r="59" spans="1:19" ht="15.75" customHeight="1" x14ac:dyDescent="0.25">
      <c r="A59">
        <f t="shared" si="0"/>
        <v>3</v>
      </c>
      <c r="B59" t="str">
        <f t="shared" si="1"/>
        <v>20231003C</v>
      </c>
      <c r="C59">
        <f t="shared" si="5"/>
        <v>1</v>
      </c>
      <c r="D59" s="4">
        <v>45202</v>
      </c>
      <c r="E59" s="3" t="s">
        <v>30</v>
      </c>
      <c r="F59" s="7" t="s">
        <v>48</v>
      </c>
      <c r="G59" s="7" t="s">
        <v>132</v>
      </c>
      <c r="H59" t="s">
        <v>2</v>
      </c>
      <c r="I59" s="5">
        <v>65</v>
      </c>
      <c r="J59" t="s">
        <v>133</v>
      </c>
      <c r="K59">
        <v>1</v>
      </c>
      <c r="L59" s="5">
        <v>70</v>
      </c>
      <c r="M59" s="5">
        <f t="shared" si="3"/>
        <v>70</v>
      </c>
      <c r="N59" s="5">
        <f t="shared" si="4"/>
        <v>70</v>
      </c>
      <c r="O59" t="s">
        <v>20</v>
      </c>
      <c r="P59" t="str">
        <f t="array" ref="P59">INDEX(Items!B$2:B$1090,MATCH($O59,Items!$A$2:$A$1090,0))</f>
        <v xml:space="preserve"> </v>
      </c>
      <c r="Q59" s="14" t="s">
        <v>1263</v>
      </c>
      <c r="R59" s="14" t="s">
        <v>1247</v>
      </c>
    </row>
    <row r="60" spans="1:19" ht="15.75" customHeight="1" x14ac:dyDescent="0.25">
      <c r="A60">
        <f t="shared" si="0"/>
        <v>3</v>
      </c>
      <c r="B60" t="str">
        <f t="shared" si="1"/>
        <v>20231003C</v>
      </c>
      <c r="C60">
        <f t="shared" si="5"/>
        <v>1</v>
      </c>
      <c r="D60" s="4">
        <v>45202</v>
      </c>
      <c r="E60" s="3" t="s">
        <v>30</v>
      </c>
      <c r="F60" s="7" t="s">
        <v>48</v>
      </c>
      <c r="G60" s="7" t="s">
        <v>132</v>
      </c>
      <c r="I60" s="5"/>
      <c r="J60" t="s">
        <v>133</v>
      </c>
      <c r="K60">
        <v>1</v>
      </c>
      <c r="L60" s="5">
        <v>10</v>
      </c>
      <c r="M60" s="5">
        <f t="shared" si="3"/>
        <v>10</v>
      </c>
      <c r="N60" s="5">
        <f t="shared" si="4"/>
        <v>80</v>
      </c>
      <c r="O60" t="s">
        <v>20</v>
      </c>
      <c r="P60" t="str">
        <f t="array" ref="P60">INDEX(Items!B$2:B$1090,MATCH($O60,Items!$A$2:$A$1090,0))</f>
        <v xml:space="preserve"> </v>
      </c>
      <c r="Q60" s="14" t="s">
        <v>136</v>
      </c>
      <c r="R60" t="str">
        <f t="array" ref="R60">INDEX(Items!D$2:D$1090,MATCH($O60,Items!$A$2:$A$1090,0))</f>
        <v xml:space="preserve"> </v>
      </c>
    </row>
    <row r="61" spans="1:19" ht="15.75" customHeight="1" x14ac:dyDescent="0.25">
      <c r="A61">
        <f t="shared" si="0"/>
        <v>1</v>
      </c>
      <c r="B61" t="str">
        <f t="shared" si="1"/>
        <v>20231004A</v>
      </c>
      <c r="C61">
        <f t="shared" si="5"/>
        <v>1</v>
      </c>
      <c r="D61" s="4">
        <v>45203</v>
      </c>
      <c r="E61" s="3" t="s">
        <v>30</v>
      </c>
      <c r="F61" s="3" t="s">
        <v>1264</v>
      </c>
      <c r="G61" s="7" t="s">
        <v>547</v>
      </c>
      <c r="H61" t="s">
        <v>2</v>
      </c>
      <c r="I61" s="5">
        <v>80</v>
      </c>
      <c r="J61" t="s">
        <v>230</v>
      </c>
      <c r="K61">
        <v>1</v>
      </c>
      <c r="L61" s="5">
        <v>80</v>
      </c>
      <c r="M61" s="5">
        <f t="shared" si="3"/>
        <v>80</v>
      </c>
      <c r="N61" s="5">
        <f t="shared" si="4"/>
        <v>80</v>
      </c>
      <c r="O61" t="s">
        <v>118</v>
      </c>
      <c r="P61" s="14" t="s">
        <v>1267</v>
      </c>
      <c r="Q61" s="14" t="s">
        <v>1266</v>
      </c>
      <c r="R61" s="14" t="s">
        <v>1265</v>
      </c>
    </row>
    <row r="62" spans="1:19" ht="15.75" customHeight="1" x14ac:dyDescent="0.25">
      <c r="A62">
        <f t="shared" si="0"/>
        <v>2</v>
      </c>
      <c r="B62" t="str">
        <f t="shared" si="1"/>
        <v>20231004B</v>
      </c>
      <c r="C62">
        <f t="shared" si="5"/>
        <v>1</v>
      </c>
      <c r="D62" s="4">
        <v>45203</v>
      </c>
      <c r="E62" s="3" t="s">
        <v>295</v>
      </c>
      <c r="F62" t="str">
        <f t="array" ref="F62">INDEX(Establishment!B$2:B$1042,MATCH($E62,Establishment!$A$2:$A$1042,0))</f>
        <v>Metro Department</v>
      </c>
      <c r="G62" t="str">
        <f t="array" ref="G62">INDEX(Establishment!C$2:C$1042,MATCH($E62,Establishment!$A$2:$A$1042,0))</f>
        <v>Market Market, BGC</v>
      </c>
      <c r="H62" t="s">
        <v>22</v>
      </c>
      <c r="I62" s="5">
        <v>692.55</v>
      </c>
      <c r="K62">
        <v>1</v>
      </c>
      <c r="L62" s="5">
        <v>399</v>
      </c>
      <c r="M62" s="5">
        <f t="shared" si="3"/>
        <v>399</v>
      </c>
      <c r="N62" s="5">
        <f t="shared" si="4"/>
        <v>399</v>
      </c>
      <c r="O62" t="s">
        <v>118</v>
      </c>
      <c r="P62" t="str">
        <f t="array" ref="P62">INDEX(Items!B$2:B$1090,MATCH($O62,Items!$A$2:$A$1090,0))</f>
        <v xml:space="preserve"> </v>
      </c>
      <c r="Q62" s="14" t="s">
        <v>1268</v>
      </c>
      <c r="R62" t="str">
        <f t="array" ref="R62">INDEX(Items!D$2:D$1090,MATCH($O62,Items!$A$2:$A$1090,0))</f>
        <v xml:space="preserve"> </v>
      </c>
    </row>
    <row r="63" spans="1:19" ht="15.75" customHeight="1" x14ac:dyDescent="0.25">
      <c r="A63">
        <f t="shared" si="0"/>
        <v>2</v>
      </c>
      <c r="B63" t="str">
        <f t="shared" si="1"/>
        <v>20231004B</v>
      </c>
      <c r="C63">
        <f t="shared" si="5"/>
        <v>1</v>
      </c>
      <c r="D63" s="4">
        <v>45203</v>
      </c>
      <c r="E63" s="3" t="s">
        <v>295</v>
      </c>
      <c r="F63" t="str">
        <f t="array" ref="F63">INDEX(Establishment!B$2:B$1042,MATCH($E63,Establishment!$A$2:$A$1042,0))</f>
        <v>Metro Department</v>
      </c>
      <c r="G63" t="str">
        <f t="array" ref="G63">INDEX(Establishment!C$2:C$1042,MATCH($E63,Establishment!$A$2:$A$1042,0))</f>
        <v>Market Market, BGC</v>
      </c>
      <c r="I63" s="5"/>
      <c r="K63">
        <v>-1</v>
      </c>
      <c r="L63" s="5">
        <v>199</v>
      </c>
      <c r="M63" s="5">
        <f t="shared" si="3"/>
        <v>-199</v>
      </c>
      <c r="N63" s="5">
        <f t="shared" si="4"/>
        <v>200</v>
      </c>
      <c r="O63" t="s">
        <v>1284</v>
      </c>
      <c r="Q63" s="14" t="s">
        <v>1285</v>
      </c>
    </row>
    <row r="64" spans="1:19" ht="15.75" customHeight="1" x14ac:dyDescent="0.25">
      <c r="A64">
        <f t="shared" si="0"/>
        <v>2</v>
      </c>
      <c r="B64" t="str">
        <f t="shared" si="1"/>
        <v>20231004B</v>
      </c>
      <c r="C64">
        <f t="shared" si="5"/>
        <v>1</v>
      </c>
      <c r="D64" s="4">
        <v>45203</v>
      </c>
      <c r="E64" s="3" t="s">
        <v>295</v>
      </c>
      <c r="F64" t="str">
        <f t="array" ref="F64">INDEX(Establishment!B$2:B$1042,MATCH($E64,Establishment!$A$2:$A$1042,0))</f>
        <v>Metro Department</v>
      </c>
      <c r="G64" t="str">
        <f t="array" ref="G64">INDEX(Establishment!C$2:C$1042,MATCH($E64,Establishment!$A$2:$A$1042,0))</f>
        <v>Market Market, BGC</v>
      </c>
      <c r="I64" s="5"/>
      <c r="J64" t="s">
        <v>20</v>
      </c>
      <c r="K64">
        <v>1</v>
      </c>
      <c r="L64" s="5">
        <v>79.75</v>
      </c>
      <c r="M64" s="5">
        <f t="shared" si="3"/>
        <v>79.75</v>
      </c>
      <c r="N64" s="5">
        <f t="shared" si="4"/>
        <v>279.75</v>
      </c>
      <c r="O64" t="s">
        <v>118</v>
      </c>
      <c r="P64" s="14" t="s">
        <v>1269</v>
      </c>
      <c r="Q64" s="14" t="s">
        <v>1270</v>
      </c>
      <c r="R64" s="14" t="s">
        <v>1271</v>
      </c>
      <c r="S64" s="14" t="s">
        <v>1272</v>
      </c>
    </row>
    <row r="65" spans="1:19" ht="15.75" customHeight="1" x14ac:dyDescent="0.25">
      <c r="A65">
        <f t="shared" si="0"/>
        <v>2</v>
      </c>
      <c r="B65" t="str">
        <f t="shared" si="1"/>
        <v>20231004B</v>
      </c>
      <c r="C65">
        <f t="shared" si="5"/>
        <v>1</v>
      </c>
      <c r="D65" s="4">
        <v>45203</v>
      </c>
      <c r="E65" s="3" t="s">
        <v>295</v>
      </c>
      <c r="F65" t="str">
        <f t="array" ref="F65">INDEX(Establishment!B$2:B$1042,MATCH($E65,Establishment!$A$2:$A$1042,0))</f>
        <v>Metro Department</v>
      </c>
      <c r="G65" t="str">
        <f t="array" ref="G65">INDEX(Establishment!C$2:C$1042,MATCH($E65,Establishment!$A$2:$A$1042,0))</f>
        <v>Market Market, BGC</v>
      </c>
      <c r="I65" s="5"/>
      <c r="J65" t="s">
        <v>20</v>
      </c>
      <c r="K65">
        <v>1</v>
      </c>
      <c r="L65" s="5">
        <v>89</v>
      </c>
      <c r="M65" s="5">
        <f t="shared" si="3"/>
        <v>89</v>
      </c>
      <c r="N65" s="5">
        <f t="shared" si="4"/>
        <v>368.75</v>
      </c>
      <c r="O65" t="s">
        <v>118</v>
      </c>
      <c r="P65" t="str">
        <f t="array" ref="P65">INDEX(Items!B$2:B$1090,MATCH($O65,Items!$A$2:$A$1090,0))</f>
        <v xml:space="preserve"> </v>
      </c>
      <c r="Q65" s="14" t="s">
        <v>1273</v>
      </c>
      <c r="R65" s="14" t="s">
        <v>1274</v>
      </c>
      <c r="S65" s="14" t="s">
        <v>1275</v>
      </c>
    </row>
    <row r="66" spans="1:19" ht="15.75" customHeight="1" x14ac:dyDescent="0.25">
      <c r="A66">
        <f t="shared" ref="A66:A88" si="6">IF(OR(D66&lt;&gt;D65,D66=""),1,IF(NOT(AND(E66=E65,F66=F65,G66=G65)),A65+1,IF(OR(H66="",AND(H66&lt;&gt;"",H66&lt;&gt;H65,H65&lt;&gt;"")),A65,A65+1)))</f>
        <v>2</v>
      </c>
      <c r="B66" t="str">
        <f t="shared" si="1"/>
        <v>20231004B</v>
      </c>
      <c r="C66">
        <f t="shared" si="5"/>
        <v>1</v>
      </c>
      <c r="D66" s="4">
        <v>45203</v>
      </c>
      <c r="E66" s="3" t="s">
        <v>295</v>
      </c>
      <c r="F66" t="str">
        <f t="array" ref="F66">INDEX(Establishment!B$2:B$1042,MATCH($E66,Establishment!$A$2:$A$1042,0))</f>
        <v>Metro Department</v>
      </c>
      <c r="G66" t="str">
        <f t="array" ref="G66">INDEX(Establishment!C$2:C$1042,MATCH($E66,Establishment!$A$2:$A$1042,0))</f>
        <v>Market Market, BGC</v>
      </c>
      <c r="I66" s="5"/>
      <c r="J66" t="s">
        <v>20</v>
      </c>
      <c r="K66">
        <v>1</v>
      </c>
      <c r="L66" s="5">
        <v>180</v>
      </c>
      <c r="M66" s="5">
        <f t="shared" si="3"/>
        <v>180</v>
      </c>
      <c r="N66" s="5">
        <f t="shared" ref="N66:N88" si="7">IF(B66=B65,N65+M66,M66)</f>
        <v>548.75</v>
      </c>
      <c r="O66" t="s">
        <v>118</v>
      </c>
      <c r="P66" s="14" t="s">
        <v>1277</v>
      </c>
      <c r="Q66" s="14" t="s">
        <v>1276</v>
      </c>
      <c r="R66" t="str">
        <f t="array" ref="R66">INDEX(Items!D$2:D$1090,MATCH($O66,Items!$A$2:$A$1090,0))</f>
        <v xml:space="preserve"> </v>
      </c>
    </row>
    <row r="67" spans="1:19" ht="15.75" customHeight="1" x14ac:dyDescent="0.25">
      <c r="A67">
        <f t="shared" si="6"/>
        <v>2</v>
      </c>
      <c r="B67" t="str">
        <f t="shared" si="1"/>
        <v>20231004B</v>
      </c>
      <c r="C67">
        <f t="shared" si="5"/>
        <v>1</v>
      </c>
      <c r="D67" s="4">
        <v>45203</v>
      </c>
      <c r="E67" s="3" t="s">
        <v>295</v>
      </c>
      <c r="F67" t="str">
        <f t="array" ref="F67">INDEX(Establishment!B$2:B$1042,MATCH($E67,Establishment!$A$2:$A$1042,0))</f>
        <v>Metro Department</v>
      </c>
      <c r="G67" t="str">
        <f t="array" ref="G67">INDEX(Establishment!C$2:C$1042,MATCH($E67,Establishment!$A$2:$A$1042,0))</f>
        <v>Market Market, BGC</v>
      </c>
      <c r="I67" s="5"/>
      <c r="J67" t="s">
        <v>20</v>
      </c>
      <c r="K67">
        <v>1</v>
      </c>
      <c r="L67" s="5">
        <v>143.80000000000001</v>
      </c>
      <c r="M67" s="5">
        <f t="shared" si="3"/>
        <v>143.80000000000001</v>
      </c>
      <c r="N67" s="5">
        <f t="shared" si="7"/>
        <v>692.55</v>
      </c>
      <c r="O67" t="s">
        <v>118</v>
      </c>
      <c r="P67" s="14" t="s">
        <v>1278</v>
      </c>
      <c r="Q67" s="14" t="s">
        <v>1279</v>
      </c>
      <c r="R67" t="str">
        <f t="array" ref="R67">INDEX(Items!D$2:D$1090,MATCH($O67,Items!$A$2:$A$1090,0))</f>
        <v xml:space="preserve"> </v>
      </c>
    </row>
    <row r="68" spans="1:19" ht="15.75" customHeight="1" x14ac:dyDescent="0.25">
      <c r="A68">
        <f t="shared" si="6"/>
        <v>3</v>
      </c>
      <c r="B68" t="str">
        <f t="shared" si="1"/>
        <v>20231004C</v>
      </c>
      <c r="C68">
        <f t="shared" si="5"/>
        <v>1</v>
      </c>
      <c r="D68" s="4">
        <v>45203</v>
      </c>
      <c r="E68" s="3" t="s">
        <v>30</v>
      </c>
      <c r="F68" s="14" t="s">
        <v>1280</v>
      </c>
      <c r="G68" t="s">
        <v>547</v>
      </c>
      <c r="H68" t="s">
        <v>22</v>
      </c>
      <c r="I68" s="5">
        <v>999</v>
      </c>
      <c r="J68" t="s">
        <v>1165</v>
      </c>
      <c r="K68">
        <v>1</v>
      </c>
      <c r="L68" s="5">
        <v>999</v>
      </c>
      <c r="M68" s="5">
        <f t="shared" si="3"/>
        <v>999</v>
      </c>
      <c r="N68" s="5">
        <f t="shared" si="7"/>
        <v>999</v>
      </c>
      <c r="O68" t="s">
        <v>118</v>
      </c>
      <c r="P68" s="14" t="s">
        <v>1281</v>
      </c>
      <c r="Q68" s="14" t="s">
        <v>1282</v>
      </c>
      <c r="R68" t="str">
        <f t="array" ref="R68">INDEX(Items!D$2:D$1090,MATCH($O68,Items!$A$2:$A$1090,0))</f>
        <v xml:space="preserve"> </v>
      </c>
    </row>
    <row r="69" spans="1:19" ht="15.75" customHeight="1" x14ac:dyDescent="0.25">
      <c r="A69">
        <f t="shared" si="6"/>
        <v>4</v>
      </c>
      <c r="B69" t="str">
        <f t="shared" si="1"/>
        <v>20231004D</v>
      </c>
      <c r="C69">
        <f t="shared" si="5"/>
        <v>1</v>
      </c>
      <c r="D69" s="4">
        <v>45203</v>
      </c>
      <c r="E69" s="3" t="s">
        <v>1452</v>
      </c>
      <c r="F69" t="s">
        <v>1451</v>
      </c>
      <c r="G69" s="7" t="s">
        <v>369</v>
      </c>
      <c r="H69" t="s">
        <v>2</v>
      </c>
      <c r="I69" s="5">
        <v>12</v>
      </c>
      <c r="J69" t="s">
        <v>149</v>
      </c>
      <c r="K69">
        <v>1</v>
      </c>
      <c r="L69" s="5">
        <v>12</v>
      </c>
      <c r="M69" s="5">
        <f t="shared" si="3"/>
        <v>12</v>
      </c>
      <c r="N69" s="5">
        <f t="shared" si="7"/>
        <v>12</v>
      </c>
      <c r="O69" t="s">
        <v>118</v>
      </c>
      <c r="P69" t="str">
        <f t="array" ref="P69">INDEX(Items!B$2:B$1090,MATCH($O69,Items!$A$2:$A$1090,0))</f>
        <v xml:space="preserve"> </v>
      </c>
      <c r="Q69" t="s">
        <v>150</v>
      </c>
      <c r="R69" s="7" t="s">
        <v>347</v>
      </c>
      <c r="S69" s="7" t="s">
        <v>348</v>
      </c>
    </row>
    <row r="70" spans="1:19" ht="15.75" customHeight="1" x14ac:dyDescent="0.25">
      <c r="A70">
        <f t="shared" si="6"/>
        <v>5</v>
      </c>
      <c r="B70" t="str">
        <f t="shared" si="1"/>
        <v>20231004E</v>
      </c>
      <c r="C70">
        <f t="shared" si="5"/>
        <v>1</v>
      </c>
      <c r="D70" s="4">
        <v>45203</v>
      </c>
      <c r="E70" s="3" t="s">
        <v>30</v>
      </c>
      <c r="F70" s="7" t="s">
        <v>48</v>
      </c>
      <c r="G70" s="7" t="s">
        <v>132</v>
      </c>
      <c r="H70" t="s">
        <v>2</v>
      </c>
      <c r="I70" s="5">
        <v>65</v>
      </c>
      <c r="J70" t="s">
        <v>133</v>
      </c>
      <c r="K70">
        <v>1</v>
      </c>
      <c r="L70" s="5">
        <v>70</v>
      </c>
      <c r="M70" s="5">
        <f t="shared" si="3"/>
        <v>70</v>
      </c>
      <c r="N70" s="5">
        <f t="shared" si="7"/>
        <v>70</v>
      </c>
      <c r="O70" t="s">
        <v>20</v>
      </c>
      <c r="P70" t="str">
        <f t="array" ref="P70">INDEX(Items!B$2:B$1090,MATCH($O70,Items!$A$2:$A$1090,0))</f>
        <v xml:space="preserve"> </v>
      </c>
      <c r="Q70" s="14" t="s">
        <v>1263</v>
      </c>
      <c r="R70" s="14" t="s">
        <v>1283</v>
      </c>
    </row>
    <row r="71" spans="1:19" ht="15.75" customHeight="1" x14ac:dyDescent="0.25">
      <c r="A71">
        <f t="shared" si="6"/>
        <v>5</v>
      </c>
      <c r="B71" t="str">
        <f t="shared" si="1"/>
        <v>20231004E</v>
      </c>
      <c r="C71">
        <f t="shared" si="5"/>
        <v>1</v>
      </c>
      <c r="D71" s="4">
        <v>45203</v>
      </c>
      <c r="E71" s="3" t="s">
        <v>30</v>
      </c>
      <c r="F71" s="7" t="s">
        <v>48</v>
      </c>
      <c r="G71" s="7" t="s">
        <v>132</v>
      </c>
      <c r="I71" s="5"/>
      <c r="J71" t="s">
        <v>133</v>
      </c>
      <c r="K71">
        <v>1</v>
      </c>
      <c r="L71" s="5">
        <v>10</v>
      </c>
      <c r="M71" s="5">
        <f t="shared" si="3"/>
        <v>10</v>
      </c>
      <c r="N71" s="5">
        <f t="shared" si="7"/>
        <v>80</v>
      </c>
      <c r="O71" t="s">
        <v>20</v>
      </c>
      <c r="P71" t="str">
        <f t="array" ref="P71">INDEX(Items!B$2:B$1090,MATCH($O71,Items!$A$2:$A$1090,0))</f>
        <v xml:space="preserve"> </v>
      </c>
      <c r="Q71" s="14" t="s">
        <v>136</v>
      </c>
      <c r="R71" t="str">
        <f t="array" ref="R71">INDEX(Items!D$2:D$1090,MATCH($O71,Items!$A$2:$A$1090,0))</f>
        <v xml:space="preserve"> </v>
      </c>
    </row>
    <row r="72" spans="1:19" ht="15.75" customHeight="1" x14ac:dyDescent="0.25">
      <c r="A72">
        <f t="shared" si="6"/>
        <v>1</v>
      </c>
      <c r="B72" t="str">
        <f t="shared" si="1"/>
        <v>20231005A</v>
      </c>
      <c r="C72">
        <f t="shared" si="5"/>
        <v>1</v>
      </c>
      <c r="D72" s="4">
        <v>45204</v>
      </c>
      <c r="E72" s="3" t="s">
        <v>1452</v>
      </c>
      <c r="F72" t="s">
        <v>1451</v>
      </c>
      <c r="G72" t="s">
        <v>148</v>
      </c>
      <c r="H72" t="s">
        <v>2</v>
      </c>
      <c r="I72" s="5">
        <v>12</v>
      </c>
      <c r="J72" t="s">
        <v>149</v>
      </c>
      <c r="K72">
        <v>1</v>
      </c>
      <c r="L72" s="5">
        <v>12</v>
      </c>
      <c r="M72" s="5">
        <f t="shared" si="3"/>
        <v>12</v>
      </c>
      <c r="N72" s="5">
        <f t="shared" si="7"/>
        <v>12</v>
      </c>
      <c r="O72" t="s">
        <v>118</v>
      </c>
      <c r="P72" t="str">
        <f t="array" ref="P72">INDEX(Items!B$2:B$1090,MATCH($O72,Items!$A$2:$A$1090,0))</f>
        <v xml:space="preserve"> </v>
      </c>
      <c r="Q72" t="s">
        <v>150</v>
      </c>
      <c r="R72" t="s">
        <v>151</v>
      </c>
    </row>
    <row r="73" spans="1:19" ht="15.75" customHeight="1" x14ac:dyDescent="0.25">
      <c r="A73">
        <f t="shared" si="6"/>
        <v>2</v>
      </c>
      <c r="B73" t="str">
        <f t="shared" si="1"/>
        <v>20231005B</v>
      </c>
      <c r="C73">
        <f t="shared" si="5"/>
        <v>1</v>
      </c>
      <c r="D73" s="4">
        <v>45204</v>
      </c>
      <c r="E73" s="3" t="s">
        <v>110</v>
      </c>
      <c r="F73" t="str">
        <f t="array" ref="F73">INDEX(Establishment!B$2:B$1042,MATCH($E73,Establishment!$A$2:$A$1042,0))</f>
        <v>7-Eleven</v>
      </c>
      <c r="G73" s="14" t="s">
        <v>339</v>
      </c>
      <c r="H73" t="s">
        <v>2</v>
      </c>
      <c r="I73" s="5">
        <v>71</v>
      </c>
      <c r="J73" t="s">
        <v>166</v>
      </c>
      <c r="K73">
        <v>1</v>
      </c>
      <c r="L73" s="5">
        <v>65</v>
      </c>
      <c r="M73" s="5">
        <f t="shared" si="3"/>
        <v>65</v>
      </c>
      <c r="N73" s="5">
        <f t="shared" si="7"/>
        <v>65</v>
      </c>
      <c r="O73" t="s">
        <v>118</v>
      </c>
      <c r="P73" s="14" t="s">
        <v>1286</v>
      </c>
      <c r="Q73" s="14" t="s">
        <v>1287</v>
      </c>
      <c r="R73" s="14" t="s">
        <v>1288</v>
      </c>
    </row>
    <row r="74" spans="1:19" ht="15.75" customHeight="1" x14ac:dyDescent="0.25">
      <c r="A74">
        <f t="shared" si="6"/>
        <v>3</v>
      </c>
      <c r="B74" t="str">
        <f t="shared" si="1"/>
        <v>20231005C</v>
      </c>
      <c r="C74">
        <f t="shared" si="5"/>
        <v>1</v>
      </c>
      <c r="D74" s="4">
        <v>45204</v>
      </c>
      <c r="E74" s="3" t="s">
        <v>110</v>
      </c>
      <c r="F74" t="str">
        <f t="array" ref="F74">INDEX(Establishment!B$2:B$1042,MATCH($E74,Establishment!$A$2:$A$1042,0))</f>
        <v>7-Eleven</v>
      </c>
      <c r="G74" s="14" t="s">
        <v>339</v>
      </c>
      <c r="H74" t="s">
        <v>2</v>
      </c>
      <c r="I74" s="5">
        <v>65</v>
      </c>
      <c r="J74" t="s">
        <v>166</v>
      </c>
      <c r="K74">
        <v>1</v>
      </c>
      <c r="L74" s="5">
        <v>13</v>
      </c>
      <c r="M74" s="5">
        <f t="shared" si="3"/>
        <v>13</v>
      </c>
      <c r="N74" s="5">
        <f t="shared" si="7"/>
        <v>13</v>
      </c>
      <c r="O74" t="s">
        <v>20</v>
      </c>
      <c r="P74" s="14" t="s">
        <v>1289</v>
      </c>
      <c r="Q74" s="14" t="s">
        <v>975</v>
      </c>
      <c r="R74" s="14" t="s">
        <v>1290</v>
      </c>
    </row>
    <row r="75" spans="1:19" ht="15.75" customHeight="1" x14ac:dyDescent="0.25">
      <c r="A75">
        <f t="shared" si="6"/>
        <v>3</v>
      </c>
      <c r="B75" t="str">
        <f t="shared" si="1"/>
        <v>20231005C</v>
      </c>
      <c r="C75">
        <f t="shared" si="5"/>
        <v>1</v>
      </c>
      <c r="D75" s="4">
        <v>45204</v>
      </c>
      <c r="E75" s="3" t="s">
        <v>110</v>
      </c>
      <c r="F75" t="str">
        <f t="array" ref="F75">INDEX(Establishment!B$2:B$1042,MATCH($E75,Establishment!$A$2:$A$1042,0))</f>
        <v>7-Eleven</v>
      </c>
      <c r="G75" s="14" t="s">
        <v>339</v>
      </c>
      <c r="I75" s="5"/>
      <c r="J75" t="s">
        <v>166</v>
      </c>
      <c r="K75">
        <v>2</v>
      </c>
      <c r="L75" s="5">
        <v>11</v>
      </c>
      <c r="M75" s="5">
        <f t="shared" si="3"/>
        <v>22</v>
      </c>
      <c r="N75" s="5">
        <f t="shared" si="7"/>
        <v>35</v>
      </c>
      <c r="O75" t="s">
        <v>20</v>
      </c>
      <c r="P75" s="14" t="s">
        <v>1289</v>
      </c>
      <c r="Q75" s="14" t="s">
        <v>975</v>
      </c>
      <c r="R75" s="14" t="s">
        <v>1290</v>
      </c>
    </row>
    <row r="76" spans="1:19" ht="15.75" customHeight="1" x14ac:dyDescent="0.25">
      <c r="A76">
        <f t="shared" si="6"/>
        <v>3</v>
      </c>
      <c r="B76" t="str">
        <f t="shared" si="1"/>
        <v>20231005C</v>
      </c>
      <c r="C76">
        <f t="shared" ref="C76:C79" si="8">IF(OR(B76="",B76&lt;&gt;B84),1,C84+1)</f>
        <v>1</v>
      </c>
      <c r="D76" s="4">
        <v>45204</v>
      </c>
      <c r="E76" s="3" t="s">
        <v>110</v>
      </c>
      <c r="F76" t="str">
        <f t="array" ref="F76">INDEX(Establishment!B$2:B$1042,MATCH($E76,Establishment!$A$2:$A$1042,0))</f>
        <v>7-Eleven</v>
      </c>
      <c r="G76" s="14" t="s">
        <v>339</v>
      </c>
      <c r="I76" s="5"/>
      <c r="J76" t="s">
        <v>166</v>
      </c>
      <c r="K76">
        <v>1</v>
      </c>
      <c r="L76" s="5">
        <v>30</v>
      </c>
      <c r="M76" s="5">
        <f t="shared" si="3"/>
        <v>30</v>
      </c>
      <c r="N76" s="5">
        <f t="shared" si="7"/>
        <v>65</v>
      </c>
      <c r="O76" t="s">
        <v>20</v>
      </c>
      <c r="P76" s="14" t="s">
        <v>1473</v>
      </c>
      <c r="Q76" s="14" t="s">
        <v>253</v>
      </c>
      <c r="R76" s="14" t="s">
        <v>1472</v>
      </c>
    </row>
    <row r="77" spans="1:19" ht="15.75" customHeight="1" x14ac:dyDescent="0.25">
      <c r="A77">
        <f t="shared" si="6"/>
        <v>1</v>
      </c>
      <c r="B77" t="str">
        <f t="shared" si="1"/>
        <v>20231006A</v>
      </c>
      <c r="C77">
        <f t="shared" si="8"/>
        <v>1</v>
      </c>
      <c r="D77" s="4">
        <v>45205</v>
      </c>
      <c r="E77" s="3" t="s">
        <v>1452</v>
      </c>
      <c r="F77" t="s">
        <v>1451</v>
      </c>
      <c r="G77" s="7" t="s">
        <v>369</v>
      </c>
      <c r="H77" t="s">
        <v>2</v>
      </c>
      <c r="I77" s="5">
        <v>12</v>
      </c>
      <c r="J77" t="s">
        <v>149</v>
      </c>
      <c r="K77">
        <v>1</v>
      </c>
      <c r="L77" s="5">
        <v>12</v>
      </c>
      <c r="M77" s="5">
        <f t="shared" si="3"/>
        <v>12</v>
      </c>
      <c r="N77" s="5">
        <f t="shared" si="7"/>
        <v>12</v>
      </c>
      <c r="O77" t="s">
        <v>118</v>
      </c>
      <c r="P77" t="str">
        <f t="array" ref="P77">INDEX(Items!B$2:B$1090,MATCH($O77,Items!$A$2:$A$1090,0))</f>
        <v xml:space="preserve"> </v>
      </c>
      <c r="Q77" t="s">
        <v>150</v>
      </c>
      <c r="R77" s="7" t="s">
        <v>347</v>
      </c>
      <c r="S77" s="7" t="s">
        <v>348</v>
      </c>
    </row>
    <row r="78" spans="1:19" ht="15.75" customHeight="1" x14ac:dyDescent="0.25">
      <c r="A78">
        <f t="shared" si="6"/>
        <v>1</v>
      </c>
      <c r="B78" t="str">
        <f t="shared" si="1"/>
        <v>20231007A</v>
      </c>
      <c r="C78">
        <f t="shared" si="8"/>
        <v>1</v>
      </c>
      <c r="D78" s="4">
        <v>45206</v>
      </c>
      <c r="E78" s="3" t="s">
        <v>1452</v>
      </c>
      <c r="F78" t="s">
        <v>1451</v>
      </c>
      <c r="G78" t="s">
        <v>148</v>
      </c>
      <c r="H78" t="s">
        <v>2</v>
      </c>
      <c r="I78" s="5">
        <v>14</v>
      </c>
      <c r="J78" t="s">
        <v>149</v>
      </c>
      <c r="K78">
        <v>1</v>
      </c>
      <c r="L78" s="5">
        <v>14</v>
      </c>
      <c r="M78" s="5">
        <f t="shared" si="3"/>
        <v>14</v>
      </c>
      <c r="N78" s="5">
        <f t="shared" si="7"/>
        <v>14</v>
      </c>
      <c r="O78" t="s">
        <v>118</v>
      </c>
      <c r="P78" t="s">
        <v>147</v>
      </c>
      <c r="Q78" t="s">
        <v>150</v>
      </c>
      <c r="R78" t="s">
        <v>206</v>
      </c>
    </row>
    <row r="79" spans="1:19" ht="15.75" customHeight="1" x14ac:dyDescent="0.25">
      <c r="A79">
        <f t="shared" si="6"/>
        <v>2</v>
      </c>
      <c r="B79" t="str">
        <f t="shared" si="1"/>
        <v>20231007B</v>
      </c>
      <c r="C79">
        <f t="shared" si="8"/>
        <v>1</v>
      </c>
      <c r="D79" s="4">
        <v>45206</v>
      </c>
      <c r="E79" s="3" t="s">
        <v>30</v>
      </c>
      <c r="F79" t="s">
        <v>207</v>
      </c>
      <c r="G79" t="s">
        <v>206</v>
      </c>
      <c r="H79" t="s">
        <v>2</v>
      </c>
      <c r="I79" s="5">
        <v>13</v>
      </c>
      <c r="J79" t="s">
        <v>149</v>
      </c>
      <c r="K79">
        <v>1</v>
      </c>
      <c r="L79" s="5">
        <v>13</v>
      </c>
      <c r="M79" s="5">
        <f t="shared" si="3"/>
        <v>13</v>
      </c>
      <c r="N79" s="5">
        <f t="shared" si="7"/>
        <v>13</v>
      </c>
      <c r="O79" t="s">
        <v>118</v>
      </c>
      <c r="P79" t="s">
        <v>208</v>
      </c>
      <c r="Q79" t="s">
        <v>150</v>
      </c>
      <c r="R79" t="s">
        <v>209</v>
      </c>
    </row>
    <row r="80" spans="1:19" ht="15.75" customHeight="1" x14ac:dyDescent="0.25">
      <c r="A80">
        <f t="shared" si="6"/>
        <v>3</v>
      </c>
      <c r="B80" t="str">
        <f t="shared" si="1"/>
        <v>20231007C</v>
      </c>
      <c r="C80">
        <f t="shared" ref="C80:C85" si="9">IF(OR(B80="",B80&lt;&gt;B89),1,C89+1)</f>
        <v>1</v>
      </c>
      <c r="D80" s="4">
        <v>45206</v>
      </c>
      <c r="E80" s="3" t="s">
        <v>30</v>
      </c>
      <c r="F80" s="14" t="s">
        <v>1296</v>
      </c>
      <c r="G80" s="14" t="s">
        <v>1297</v>
      </c>
      <c r="H80" t="s">
        <v>2</v>
      </c>
      <c r="I80" s="5">
        <v>20</v>
      </c>
      <c r="J80" t="s">
        <v>166</v>
      </c>
      <c r="K80">
        <v>1</v>
      </c>
      <c r="L80" s="5">
        <v>20</v>
      </c>
      <c r="M80" s="5">
        <f t="shared" si="3"/>
        <v>20</v>
      </c>
      <c r="N80" s="5">
        <f t="shared" si="7"/>
        <v>20</v>
      </c>
      <c r="O80" t="s">
        <v>118</v>
      </c>
      <c r="P80" s="14" t="s">
        <v>1298</v>
      </c>
      <c r="Q80" s="14" t="s">
        <v>181</v>
      </c>
      <c r="R80" s="14" t="s">
        <v>1299</v>
      </c>
    </row>
    <row r="81" spans="1:18" ht="15.75" customHeight="1" x14ac:dyDescent="0.25">
      <c r="A81">
        <f t="shared" si="6"/>
        <v>4</v>
      </c>
      <c r="B81" t="str">
        <f t="shared" si="1"/>
        <v>20231007D</v>
      </c>
      <c r="C81">
        <f t="shared" si="9"/>
        <v>1</v>
      </c>
      <c r="D81" s="4">
        <v>45206</v>
      </c>
      <c r="E81" s="3" t="s">
        <v>1452</v>
      </c>
      <c r="F81" t="s">
        <v>1451</v>
      </c>
      <c r="G81" s="14" t="s">
        <v>1291</v>
      </c>
      <c r="H81" t="s">
        <v>2</v>
      </c>
      <c r="I81" s="5">
        <v>13</v>
      </c>
      <c r="J81" t="s">
        <v>149</v>
      </c>
      <c r="K81">
        <v>1</v>
      </c>
      <c r="L81" s="5">
        <v>14</v>
      </c>
      <c r="M81" s="5">
        <f t="shared" si="3"/>
        <v>14</v>
      </c>
      <c r="N81" s="5">
        <f t="shared" si="7"/>
        <v>14</v>
      </c>
      <c r="O81" t="s">
        <v>118</v>
      </c>
      <c r="P81" t="s">
        <v>147</v>
      </c>
      <c r="Q81" t="s">
        <v>150</v>
      </c>
      <c r="R81" s="14" t="s">
        <v>1292</v>
      </c>
    </row>
    <row r="82" spans="1:18" ht="15.75" customHeight="1" x14ac:dyDescent="0.25">
      <c r="A82">
        <f t="shared" si="6"/>
        <v>5</v>
      </c>
      <c r="B82" t="str">
        <f t="shared" si="1"/>
        <v>20231007E</v>
      </c>
      <c r="C82">
        <f t="shared" si="9"/>
        <v>1</v>
      </c>
      <c r="D82" s="4">
        <v>45206</v>
      </c>
      <c r="E82" s="3" t="s">
        <v>30</v>
      </c>
      <c r="F82" s="14" t="s">
        <v>1293</v>
      </c>
      <c r="G82" s="14" t="s">
        <v>1292</v>
      </c>
      <c r="H82" t="s">
        <v>2</v>
      </c>
      <c r="I82" s="5">
        <v>550</v>
      </c>
      <c r="J82" t="s">
        <v>86</v>
      </c>
      <c r="K82">
        <v>1</v>
      </c>
      <c r="L82" s="5">
        <v>450</v>
      </c>
      <c r="M82" s="5">
        <f t="shared" si="3"/>
        <v>450</v>
      </c>
      <c r="N82" s="5">
        <f t="shared" si="7"/>
        <v>450</v>
      </c>
      <c r="O82" t="s">
        <v>1294</v>
      </c>
      <c r="P82" t="str">
        <f t="array" ref="P82">INDEX(Items!B$2:B$1090,MATCH($O82,Items!$A$2:$A$1090,0))</f>
        <v>Thai</v>
      </c>
      <c r="Q82" t="str">
        <f t="array" ref="Q82">INDEX(Items!C$2:C$1090,MATCH($O82,Items!$A$2:$A$1090,0))</f>
        <v>Massage</v>
      </c>
      <c r="R82" t="str">
        <f t="array" ref="R82">INDEX(Items!D$2:D$1090,MATCH($O82,Items!$A$2:$A$1090,0))</f>
        <v>1 hour</v>
      </c>
    </row>
    <row r="83" spans="1:18" ht="15.75" customHeight="1" x14ac:dyDescent="0.25">
      <c r="A83">
        <f t="shared" si="6"/>
        <v>5</v>
      </c>
      <c r="B83" t="str">
        <f t="shared" si="1"/>
        <v>20231007E</v>
      </c>
      <c r="C83">
        <f t="shared" si="9"/>
        <v>1</v>
      </c>
      <c r="D83" s="4">
        <v>45206</v>
      </c>
      <c r="E83" s="3" t="s">
        <v>30</v>
      </c>
      <c r="F83" s="14" t="s">
        <v>1293</v>
      </c>
      <c r="G83" s="14" t="s">
        <v>1292</v>
      </c>
      <c r="I83" s="5"/>
      <c r="J83" t="s">
        <v>20</v>
      </c>
      <c r="K83">
        <v>1</v>
      </c>
      <c r="L83" s="5">
        <v>100</v>
      </c>
      <c r="M83" s="5">
        <f t="shared" si="3"/>
        <v>100</v>
      </c>
      <c r="N83" s="5">
        <f t="shared" si="7"/>
        <v>550</v>
      </c>
      <c r="O83" t="s">
        <v>89</v>
      </c>
      <c r="P83">
        <f t="array" ref="P83">INDEX(Items!B$2:B$1090,MATCH($O83,Items!$A$2:$A$1090,0))</f>
        <v>0</v>
      </c>
      <c r="Q83" t="str">
        <f t="array" ref="Q83">INDEX(Items!C$2:C$1090,MATCH($O83,Items!$A$2:$A$1090,0))</f>
        <v>Service</v>
      </c>
      <c r="R83" t="str">
        <f t="array" ref="R83">INDEX(Items!D$2:D$1090,MATCH($O83,Items!$A$2:$A$1090,0))</f>
        <v>Tips</v>
      </c>
    </row>
    <row r="84" spans="1:18" ht="15.75" customHeight="1" x14ac:dyDescent="0.25">
      <c r="A84">
        <f t="shared" si="6"/>
        <v>6</v>
      </c>
      <c r="B84" t="str">
        <f t="shared" si="1"/>
        <v>20231007F</v>
      </c>
      <c r="C84">
        <f t="shared" si="9"/>
        <v>1</v>
      </c>
      <c r="D84" s="4">
        <v>45206</v>
      </c>
      <c r="E84" s="3" t="s">
        <v>1452</v>
      </c>
      <c r="F84" t="s">
        <v>1451</v>
      </c>
      <c r="G84" s="14" t="s">
        <v>1292</v>
      </c>
      <c r="H84" t="s">
        <v>2</v>
      </c>
      <c r="I84" s="5">
        <v>14</v>
      </c>
      <c r="J84" t="s">
        <v>149</v>
      </c>
      <c r="K84">
        <v>1</v>
      </c>
      <c r="L84" s="5">
        <v>14</v>
      </c>
      <c r="M84" s="5">
        <f t="shared" si="3"/>
        <v>14</v>
      </c>
      <c r="N84" s="5">
        <f t="shared" si="7"/>
        <v>14</v>
      </c>
      <c r="O84" t="s">
        <v>118</v>
      </c>
      <c r="P84" t="s">
        <v>147</v>
      </c>
      <c r="Q84" t="s">
        <v>150</v>
      </c>
      <c r="R84" s="14" t="s">
        <v>1291</v>
      </c>
    </row>
    <row r="85" spans="1:18" ht="15.75" customHeight="1" x14ac:dyDescent="0.25">
      <c r="A85">
        <f t="shared" si="6"/>
        <v>7</v>
      </c>
      <c r="B85" t="str">
        <f t="shared" si="1"/>
        <v>20231007G</v>
      </c>
      <c r="C85">
        <f t="shared" si="9"/>
        <v>1</v>
      </c>
      <c r="D85" s="4">
        <v>45206</v>
      </c>
      <c r="E85" s="3" t="s">
        <v>30</v>
      </c>
      <c r="F85" s="14" t="s">
        <v>1295</v>
      </c>
      <c r="G85" s="14" t="s">
        <v>1291</v>
      </c>
      <c r="H85" t="s">
        <v>2</v>
      </c>
      <c r="I85" s="5">
        <v>400</v>
      </c>
      <c r="J85" t="s">
        <v>86</v>
      </c>
      <c r="K85">
        <v>1</v>
      </c>
      <c r="L85" s="5">
        <v>300</v>
      </c>
      <c r="M85" s="5">
        <f t="shared" si="3"/>
        <v>300</v>
      </c>
      <c r="N85" s="5">
        <f t="shared" si="7"/>
        <v>300</v>
      </c>
      <c r="O85" t="s">
        <v>87</v>
      </c>
      <c r="P85" t="str">
        <f t="array" ref="P85">INDEX(Items!B$2:B$1090,MATCH($O85,Items!$A$2:$A$1090,0))</f>
        <v>Swedish</v>
      </c>
      <c r="Q85" t="str">
        <f t="array" ref="Q85">INDEX(Items!C$2:C$1090,MATCH($O85,Items!$A$2:$A$1090,0))</f>
        <v xml:space="preserve">Massage </v>
      </c>
      <c r="R85" t="str">
        <f t="array" ref="R85">INDEX(Items!D$2:D$1090,MATCH($O85,Items!$A$2:$A$1090,0))</f>
        <v>1 hour</v>
      </c>
    </row>
    <row r="86" spans="1:18" ht="15.75" customHeight="1" x14ac:dyDescent="0.25">
      <c r="A86">
        <f t="shared" si="6"/>
        <v>7</v>
      </c>
      <c r="B86" t="str">
        <f t="shared" si="1"/>
        <v>20231007G</v>
      </c>
      <c r="C86">
        <f>IF(OR(B86="",B86&lt;&gt;B95),1,C95+1)</f>
        <v>1</v>
      </c>
      <c r="D86" s="4">
        <v>45206</v>
      </c>
      <c r="E86" s="3" t="s">
        <v>30</v>
      </c>
      <c r="F86" s="14" t="s">
        <v>1295</v>
      </c>
      <c r="G86" s="14" t="s">
        <v>1291</v>
      </c>
      <c r="I86" s="5"/>
      <c r="J86" t="s">
        <v>20</v>
      </c>
      <c r="K86">
        <v>1</v>
      </c>
      <c r="L86" s="5">
        <v>100</v>
      </c>
      <c r="M86" s="5">
        <f t="shared" si="3"/>
        <v>100</v>
      </c>
      <c r="N86" s="5">
        <f t="shared" si="7"/>
        <v>400</v>
      </c>
      <c r="O86" t="s">
        <v>89</v>
      </c>
      <c r="P86">
        <f t="array" ref="P86">INDEX(Items!B$2:B$1090,MATCH($O86,Items!$A$2:$A$1090,0))</f>
        <v>0</v>
      </c>
      <c r="Q86" t="str">
        <f t="array" ref="Q86">INDEX(Items!C$2:C$1090,MATCH($O86,Items!$A$2:$A$1090,0))</f>
        <v>Service</v>
      </c>
      <c r="R86" t="str">
        <f t="array" ref="R86">INDEX(Items!D$2:D$1090,MATCH($O86,Items!$A$2:$A$1090,0))</f>
        <v>Tips</v>
      </c>
    </row>
    <row r="87" spans="1:18" ht="15.75" customHeight="1" x14ac:dyDescent="0.25">
      <c r="A87">
        <f t="shared" si="6"/>
        <v>8</v>
      </c>
      <c r="B87" t="str">
        <f t="shared" si="1"/>
        <v>20231007H</v>
      </c>
      <c r="C87">
        <f>IF(OR(B87="",B87&lt;&gt;B96),1,C96+1)</f>
        <v>1</v>
      </c>
      <c r="D87" s="4">
        <v>45206</v>
      </c>
      <c r="E87" s="3" t="s">
        <v>30</v>
      </c>
      <c r="F87" t="s">
        <v>207</v>
      </c>
      <c r="G87" t="s">
        <v>209</v>
      </c>
      <c r="H87" t="s">
        <v>2</v>
      </c>
      <c r="I87" s="5">
        <v>13</v>
      </c>
      <c r="J87" t="s">
        <v>149</v>
      </c>
      <c r="K87">
        <v>1</v>
      </c>
      <c r="L87" s="5">
        <v>13</v>
      </c>
      <c r="M87" s="5">
        <f t="shared" si="3"/>
        <v>13</v>
      </c>
      <c r="N87" s="5">
        <f t="shared" si="7"/>
        <v>13</v>
      </c>
      <c r="O87" t="s">
        <v>118</v>
      </c>
      <c r="P87" t="s">
        <v>208</v>
      </c>
      <c r="Q87" t="s">
        <v>150</v>
      </c>
      <c r="R87" s="14" t="s">
        <v>1300</v>
      </c>
    </row>
    <row r="88" spans="1:18" ht="15.75" customHeight="1" x14ac:dyDescent="0.25">
      <c r="A88">
        <f t="shared" si="6"/>
        <v>9</v>
      </c>
      <c r="B88" t="str">
        <f t="shared" si="1"/>
        <v>20231007I</v>
      </c>
      <c r="C88">
        <f t="shared" ref="C88" si="10">IF(OR(B88="",B88&lt;&gt;B97),1,C97+1)</f>
        <v>1</v>
      </c>
      <c r="D88" s="4">
        <v>45206</v>
      </c>
      <c r="E88" s="3" t="s">
        <v>30</v>
      </c>
      <c r="F88" s="14" t="s">
        <v>174</v>
      </c>
      <c r="G88" s="14" t="s">
        <v>1300</v>
      </c>
      <c r="H88" t="s">
        <v>2</v>
      </c>
      <c r="I88" s="5">
        <v>15</v>
      </c>
      <c r="J88" t="s">
        <v>149</v>
      </c>
      <c r="K88">
        <v>1</v>
      </c>
      <c r="L88" s="5">
        <v>14</v>
      </c>
      <c r="M88" s="5">
        <f t="shared" si="3"/>
        <v>14</v>
      </c>
      <c r="N88" s="5">
        <f t="shared" si="7"/>
        <v>14</v>
      </c>
      <c r="O88" t="s">
        <v>118</v>
      </c>
      <c r="P88" t="s">
        <v>147</v>
      </c>
      <c r="Q88" t="s">
        <v>150</v>
      </c>
      <c r="R88" s="14" t="s">
        <v>151</v>
      </c>
    </row>
    <row r="89" spans="1:18" ht="15.75" customHeight="1" x14ac:dyDescent="0.25">
      <c r="A89">
        <f>IF(OR(D89&lt;&gt;D87,D89=""),1,IF(NOT(AND(E89=E87,F89=F87,G89=G87)),A87+1,IF(OR(H89="",AND(H89&lt;&gt;"",H89&lt;&gt;H87,H87&lt;&gt;"")),A87,A87+1)))</f>
        <v>9</v>
      </c>
      <c r="B89" t="str">
        <f t="shared" si="1"/>
        <v>20231007I</v>
      </c>
      <c r="C89">
        <f t="shared" ref="C89:C129" si="11">IF(OR(B89="",B89&lt;&gt;B97),1,C97+1)</f>
        <v>1</v>
      </c>
      <c r="D89" s="4">
        <v>45206</v>
      </c>
      <c r="E89" s="3" t="s">
        <v>199</v>
      </c>
      <c r="F89" t="str">
        <f t="array" ref="F89">INDEX(Establishment!B$2:B$1042,MATCH($E89,Establishment!$A$2:$A$1042,0))</f>
        <v>Metro Grocery</v>
      </c>
      <c r="G89" t="str">
        <f t="array" ref="G89">INDEX(Establishment!C$2:C$1042,MATCH($E89,Establishment!$A$2:$A$1042,0))</f>
        <v>Market Market, BGC</v>
      </c>
      <c r="H89" t="s">
        <v>2</v>
      </c>
      <c r="I89" s="5">
        <v>146</v>
      </c>
      <c r="J89" t="s">
        <v>133</v>
      </c>
      <c r="K89">
        <v>1</v>
      </c>
      <c r="L89" s="5">
        <v>58</v>
      </c>
      <c r="M89" s="5">
        <f t="shared" si="3"/>
        <v>58</v>
      </c>
      <c r="N89" s="5">
        <f>IF(B89=B87,N87+M89,M89)</f>
        <v>58</v>
      </c>
      <c r="O89" t="s">
        <v>1306</v>
      </c>
      <c r="P89" t="s">
        <v>1305</v>
      </c>
      <c r="Q89" t="str">
        <f t="array" ref="Q89">INDEX(Items!C$2:C$1090,MATCH($O89,Items!$A$2:$A$1090,0))</f>
        <v xml:space="preserve">Wheat Bread </v>
      </c>
      <c r="R89">
        <f t="array" ref="R89">INDEX(Items!D$2:D$1090,MATCH($O89,Items!$A$2:$A$1090,0))</f>
        <v>0</v>
      </c>
    </row>
    <row r="90" spans="1:18" ht="15.75" customHeight="1" x14ac:dyDescent="0.25">
      <c r="A90">
        <f t="shared" ref="A90:A153" si="12">IF(OR(D90&lt;&gt;D89,D90=""),1,IF(NOT(AND(E90=E89,F90=F89,G90=G89)),A89+1,IF(OR(H90="",AND(H90&lt;&gt;"",H90&lt;&gt;H89,H89&lt;&gt;"")),A89,A89+1)))</f>
        <v>9</v>
      </c>
      <c r="B90" t="str">
        <f t="shared" si="1"/>
        <v>20231007I</v>
      </c>
      <c r="C90">
        <f t="shared" si="11"/>
        <v>1</v>
      </c>
      <c r="D90" s="4">
        <v>45206</v>
      </c>
      <c r="E90" s="3" t="s">
        <v>199</v>
      </c>
      <c r="F90" t="str">
        <f t="array" ref="F90">INDEX(Establishment!B$2:B$1042,MATCH($E90,Establishment!$A$2:$A$1042,0))</f>
        <v>Metro Grocery</v>
      </c>
      <c r="G90" t="str">
        <f t="array" ref="G90">INDEX(Establishment!C$2:C$1042,MATCH($E90,Establishment!$A$2:$A$1042,0))</f>
        <v>Market Market, BGC</v>
      </c>
      <c r="I90" s="5"/>
      <c r="J90" t="s">
        <v>133</v>
      </c>
      <c r="K90">
        <v>1</v>
      </c>
      <c r="L90" s="5">
        <v>88</v>
      </c>
      <c r="M90" s="5">
        <f t="shared" si="3"/>
        <v>88</v>
      </c>
      <c r="N90" s="5">
        <f t="shared" ref="N90:N153" si="13">IF(B90=B89,N89+M90,M90)</f>
        <v>146</v>
      </c>
      <c r="O90" t="s">
        <v>1306</v>
      </c>
      <c r="P90" t="s">
        <v>1307</v>
      </c>
      <c r="Q90" t="str">
        <f t="array" ref="Q90">INDEX(Items!C$2:C$1090,MATCH($O90,Items!$A$2:$A$1090,0))</f>
        <v xml:space="preserve">Wheat Bread </v>
      </c>
      <c r="R90" t="s">
        <v>1061</v>
      </c>
    </row>
    <row r="91" spans="1:18" ht="15.75" customHeight="1" x14ac:dyDescent="0.25">
      <c r="A91">
        <f t="shared" si="12"/>
        <v>10</v>
      </c>
      <c r="B91" t="str">
        <f t="shared" si="1"/>
        <v>20231007J</v>
      </c>
      <c r="C91">
        <f t="shared" si="11"/>
        <v>1</v>
      </c>
      <c r="D91" s="4">
        <v>45206</v>
      </c>
      <c r="E91" s="3" t="s">
        <v>30</v>
      </c>
      <c r="F91" t="s">
        <v>360</v>
      </c>
      <c r="G91" t="s">
        <v>547</v>
      </c>
      <c r="H91" t="s">
        <v>2</v>
      </c>
      <c r="I91" s="5">
        <v>150</v>
      </c>
      <c r="J91" t="s">
        <v>1308</v>
      </c>
      <c r="K91">
        <v>1</v>
      </c>
      <c r="L91" s="5">
        <v>50</v>
      </c>
      <c r="M91" s="5">
        <f t="shared" si="3"/>
        <v>50</v>
      </c>
      <c r="N91" s="5">
        <f t="shared" si="13"/>
        <v>50</v>
      </c>
      <c r="O91" t="s">
        <v>118</v>
      </c>
      <c r="P91" t="str">
        <f t="array" ref="P91">INDEX(Items!B$2:B$1090,MATCH($O91,Items!$A$2:$A$1090,0))</f>
        <v xml:space="preserve"> </v>
      </c>
      <c r="Q91" t="s">
        <v>1309</v>
      </c>
      <c r="R91" t="s">
        <v>363</v>
      </c>
    </row>
    <row r="92" spans="1:18" ht="15.75" customHeight="1" x14ac:dyDescent="0.25">
      <c r="A92">
        <f t="shared" si="12"/>
        <v>10</v>
      </c>
      <c r="B92" t="str">
        <f t="shared" si="1"/>
        <v>20231007J</v>
      </c>
      <c r="C92">
        <f t="shared" si="11"/>
        <v>1</v>
      </c>
      <c r="D92" s="4">
        <v>45206</v>
      </c>
      <c r="E92" s="3" t="s">
        <v>30</v>
      </c>
      <c r="F92" t="s">
        <v>360</v>
      </c>
      <c r="G92" t="s">
        <v>547</v>
      </c>
      <c r="I92" s="5"/>
      <c r="J92" t="s">
        <v>1308</v>
      </c>
      <c r="K92">
        <v>1</v>
      </c>
      <c r="L92" s="5">
        <v>50</v>
      </c>
      <c r="M92" s="5">
        <f t="shared" si="3"/>
        <v>50</v>
      </c>
      <c r="N92" s="5">
        <f t="shared" si="13"/>
        <v>100</v>
      </c>
      <c r="O92" t="s">
        <v>118</v>
      </c>
      <c r="P92" t="str">
        <f t="array" ref="P92">INDEX(Items!B$2:B$1090,MATCH($O92,Items!$A$2:$A$1090,0))</f>
        <v xml:space="preserve"> </v>
      </c>
      <c r="Q92" t="s">
        <v>1309</v>
      </c>
      <c r="R92" t="s">
        <v>1310</v>
      </c>
    </row>
    <row r="93" spans="1:18" ht="15.75" customHeight="1" x14ac:dyDescent="0.25">
      <c r="A93">
        <f t="shared" si="12"/>
        <v>11</v>
      </c>
      <c r="B93" t="str">
        <f t="shared" si="1"/>
        <v>20231007K</v>
      </c>
      <c r="C93">
        <f t="shared" si="11"/>
        <v>1</v>
      </c>
      <c r="D93" s="4">
        <v>45206</v>
      </c>
      <c r="E93" s="3" t="s">
        <v>30</v>
      </c>
      <c r="F93" t="s">
        <v>360</v>
      </c>
      <c r="G93" t="s">
        <v>547</v>
      </c>
      <c r="H93" t="s">
        <v>1312</v>
      </c>
      <c r="I93" s="5">
        <v>165</v>
      </c>
      <c r="J93" t="s">
        <v>1308</v>
      </c>
      <c r="K93">
        <v>2</v>
      </c>
      <c r="L93" s="5">
        <v>50</v>
      </c>
      <c r="M93" s="5">
        <f t="shared" si="3"/>
        <v>100</v>
      </c>
      <c r="N93" s="5">
        <f t="shared" si="13"/>
        <v>100</v>
      </c>
      <c r="O93" t="s">
        <v>118</v>
      </c>
      <c r="P93" t="str">
        <f t="array" ref="P93">INDEX(Items!B$2:B$1090,MATCH($O93,Items!$A$2:$A$1090,0))</f>
        <v xml:space="preserve"> </v>
      </c>
      <c r="Q93" t="s">
        <v>1309</v>
      </c>
      <c r="R93" t="s">
        <v>1311</v>
      </c>
    </row>
    <row r="94" spans="1:18" ht="15.75" customHeight="1" x14ac:dyDescent="0.25">
      <c r="A94">
        <f t="shared" si="12"/>
        <v>11</v>
      </c>
      <c r="B94" t="str">
        <f t="shared" si="1"/>
        <v>20231007K</v>
      </c>
      <c r="C94">
        <f t="shared" si="11"/>
        <v>1</v>
      </c>
      <c r="D94" s="4">
        <v>45206</v>
      </c>
      <c r="E94" s="3" t="s">
        <v>30</v>
      </c>
      <c r="F94" t="s">
        <v>360</v>
      </c>
      <c r="G94" t="s">
        <v>547</v>
      </c>
      <c r="I94" s="5"/>
      <c r="J94" t="s">
        <v>1308</v>
      </c>
      <c r="K94">
        <v>1</v>
      </c>
      <c r="L94" s="5">
        <v>30</v>
      </c>
      <c r="M94" s="5">
        <f t="shared" si="3"/>
        <v>30</v>
      </c>
      <c r="N94" s="5">
        <f t="shared" si="13"/>
        <v>130</v>
      </c>
      <c r="O94" t="s">
        <v>118</v>
      </c>
      <c r="P94" t="str">
        <f t="array" ref="P94">INDEX(Items!B$2:B$1090,MATCH($O94,Items!$A$2:$A$1090,0))</f>
        <v xml:space="preserve"> </v>
      </c>
      <c r="Q94" t="s">
        <v>1309</v>
      </c>
      <c r="R94" t="s">
        <v>364</v>
      </c>
    </row>
    <row r="95" spans="1:18" ht="15.75" customHeight="1" x14ac:dyDescent="0.25">
      <c r="A95">
        <f t="shared" si="12"/>
        <v>11</v>
      </c>
      <c r="B95" t="str">
        <f t="shared" si="1"/>
        <v>20231007K</v>
      </c>
      <c r="C95">
        <f t="shared" si="11"/>
        <v>1</v>
      </c>
      <c r="D95" s="4">
        <v>45206</v>
      </c>
      <c r="E95" s="3" t="s">
        <v>30</v>
      </c>
      <c r="F95" t="s">
        <v>360</v>
      </c>
      <c r="G95" t="s">
        <v>547</v>
      </c>
      <c r="I95" s="5"/>
      <c r="J95" t="s">
        <v>1308</v>
      </c>
      <c r="K95">
        <v>1</v>
      </c>
      <c r="L95" s="5">
        <v>65</v>
      </c>
      <c r="M95" s="5">
        <f t="shared" si="3"/>
        <v>65</v>
      </c>
      <c r="N95" s="5">
        <f t="shared" si="13"/>
        <v>195</v>
      </c>
      <c r="O95" t="s">
        <v>118</v>
      </c>
      <c r="P95" t="str">
        <f t="array" ref="P95">INDEX(Items!B$2:B$1090,MATCH($O95,Items!$A$2:$A$1090,0))</f>
        <v xml:space="preserve"> </v>
      </c>
      <c r="Q95" t="s">
        <v>1309</v>
      </c>
      <c r="R95" t="s">
        <v>1313</v>
      </c>
    </row>
    <row r="96" spans="1:18" ht="15.75" customHeight="1" x14ac:dyDescent="0.25">
      <c r="A96">
        <f t="shared" si="12"/>
        <v>11</v>
      </c>
      <c r="B96" t="str">
        <f t="shared" si="1"/>
        <v>20231007K</v>
      </c>
      <c r="C96">
        <f t="shared" si="11"/>
        <v>1</v>
      </c>
      <c r="D96" s="4">
        <v>45206</v>
      </c>
      <c r="E96" s="3" t="s">
        <v>30</v>
      </c>
      <c r="F96" t="s">
        <v>360</v>
      </c>
      <c r="G96" t="s">
        <v>547</v>
      </c>
      <c r="I96" s="5"/>
      <c r="J96" t="s">
        <v>1308</v>
      </c>
      <c r="K96">
        <v>1</v>
      </c>
      <c r="L96" s="5">
        <v>55</v>
      </c>
      <c r="M96" s="5">
        <f t="shared" si="3"/>
        <v>55</v>
      </c>
      <c r="N96" s="5">
        <f t="shared" si="13"/>
        <v>250</v>
      </c>
      <c r="O96" t="s">
        <v>118</v>
      </c>
      <c r="P96" t="str">
        <f t="array" ref="P96">INDEX(Items!B$2:B$1090,MATCH($O96,Items!$A$2:$A$1090,0))</f>
        <v xml:space="preserve"> </v>
      </c>
      <c r="Q96" t="s">
        <v>1309</v>
      </c>
      <c r="R96" t="s">
        <v>1314</v>
      </c>
    </row>
    <row r="97" spans="1:19" ht="15.75" customHeight="1" x14ac:dyDescent="0.25">
      <c r="A97">
        <f t="shared" si="12"/>
        <v>11</v>
      </c>
      <c r="B97" t="str">
        <f t="shared" si="1"/>
        <v>20231007K</v>
      </c>
      <c r="C97">
        <f t="shared" si="11"/>
        <v>1</v>
      </c>
      <c r="D97" s="4">
        <v>45206</v>
      </c>
      <c r="E97" s="3" t="s">
        <v>30</v>
      </c>
      <c r="F97" t="s">
        <v>360</v>
      </c>
      <c r="G97" t="s">
        <v>547</v>
      </c>
      <c r="I97" s="5"/>
      <c r="J97" t="s">
        <v>1308</v>
      </c>
      <c r="K97">
        <v>1</v>
      </c>
      <c r="L97" s="5">
        <v>15</v>
      </c>
      <c r="M97" s="5">
        <f t="shared" si="3"/>
        <v>15</v>
      </c>
      <c r="N97" s="5">
        <f t="shared" si="13"/>
        <v>265</v>
      </c>
      <c r="O97" t="s">
        <v>1129</v>
      </c>
      <c r="P97">
        <f t="array" ref="P97">INDEX(Items!B$2:B$1090,MATCH($O97,Items!$A$2:$A$1090,0))</f>
        <v>0</v>
      </c>
      <c r="Q97" t="str">
        <f t="array" ref="Q97">INDEX(Items!C$2:C$1090,MATCH($O97,Items!$A$2:$A$1090,0))</f>
        <v>Service Fee</v>
      </c>
      <c r="R97" t="s">
        <v>1312</v>
      </c>
    </row>
    <row r="98" spans="1:19" ht="15.75" customHeight="1" x14ac:dyDescent="0.25">
      <c r="A98">
        <f t="shared" si="12"/>
        <v>12</v>
      </c>
      <c r="B98" t="str">
        <f t="shared" si="1"/>
        <v>20231007L</v>
      </c>
      <c r="C98">
        <f t="shared" si="11"/>
        <v>1</v>
      </c>
      <c r="D98" s="4">
        <v>45206</v>
      </c>
      <c r="E98" s="3" t="s">
        <v>30</v>
      </c>
      <c r="F98" t="s">
        <v>1315</v>
      </c>
      <c r="G98" t="s">
        <v>547</v>
      </c>
      <c r="H98" t="s">
        <v>2</v>
      </c>
      <c r="I98" s="5">
        <v>160</v>
      </c>
      <c r="J98" t="s">
        <v>133</v>
      </c>
      <c r="K98">
        <v>1</v>
      </c>
      <c r="L98" s="5">
        <v>160</v>
      </c>
      <c r="M98" s="5">
        <f t="shared" si="3"/>
        <v>160</v>
      </c>
      <c r="N98" s="5">
        <f t="shared" si="13"/>
        <v>160</v>
      </c>
      <c r="O98" t="s">
        <v>118</v>
      </c>
      <c r="P98" t="s">
        <v>1316</v>
      </c>
      <c r="Q98" t="s">
        <v>1243</v>
      </c>
      <c r="R98" t="s">
        <v>1317</v>
      </c>
    </row>
    <row r="99" spans="1:19" ht="15.75" customHeight="1" x14ac:dyDescent="0.25">
      <c r="A99">
        <f t="shared" si="12"/>
        <v>13</v>
      </c>
      <c r="B99" t="str">
        <f t="shared" si="1"/>
        <v>20231007M</v>
      </c>
      <c r="C99">
        <f t="shared" si="11"/>
        <v>1</v>
      </c>
      <c r="D99" s="4">
        <v>45206</v>
      </c>
      <c r="E99" s="3" t="s">
        <v>30</v>
      </c>
      <c r="F99" t="s">
        <v>1296</v>
      </c>
      <c r="G99" t="s">
        <v>547</v>
      </c>
      <c r="H99" t="s">
        <v>2</v>
      </c>
      <c r="I99" s="5">
        <v>20</v>
      </c>
      <c r="J99" t="s">
        <v>133</v>
      </c>
      <c r="K99">
        <v>1</v>
      </c>
      <c r="L99" s="5">
        <v>20</v>
      </c>
      <c r="M99" s="5">
        <f t="shared" si="3"/>
        <v>20</v>
      </c>
      <c r="N99" s="5">
        <f t="shared" si="13"/>
        <v>20</v>
      </c>
      <c r="O99" t="s">
        <v>118</v>
      </c>
      <c r="P99" t="str">
        <f t="array" ref="P99">INDEX(Items!B$2:B$1090,MATCH($O99,Items!$A$2:$A$1090,0))</f>
        <v xml:space="preserve"> </v>
      </c>
      <c r="Q99" t="s">
        <v>181</v>
      </c>
      <c r="R99" t="s">
        <v>1299</v>
      </c>
    </row>
    <row r="100" spans="1:19" ht="15.75" customHeight="1" x14ac:dyDescent="0.25">
      <c r="A100">
        <f t="shared" si="12"/>
        <v>14</v>
      </c>
      <c r="B100" t="str">
        <f t="shared" si="1"/>
        <v>20231007N</v>
      </c>
      <c r="C100">
        <f t="shared" si="11"/>
        <v>1</v>
      </c>
      <c r="D100" s="4">
        <v>45206</v>
      </c>
      <c r="E100" s="3" t="s">
        <v>1452</v>
      </c>
      <c r="F100" t="s">
        <v>1451</v>
      </c>
      <c r="G100" s="7" t="s">
        <v>369</v>
      </c>
      <c r="H100" t="s">
        <v>2</v>
      </c>
      <c r="I100" s="5">
        <v>12</v>
      </c>
      <c r="J100" t="s">
        <v>149</v>
      </c>
      <c r="K100">
        <v>1</v>
      </c>
      <c r="L100" s="5">
        <v>12</v>
      </c>
      <c r="M100" s="5">
        <f t="shared" si="3"/>
        <v>12</v>
      </c>
      <c r="N100" s="5">
        <f t="shared" si="13"/>
        <v>12</v>
      </c>
      <c r="O100" t="s">
        <v>118</v>
      </c>
      <c r="P100" t="str">
        <f t="array" ref="P100">INDEX(Items!B$2:B$1090,MATCH($O100,Items!$A$2:$A$1090,0))</f>
        <v xml:space="preserve"> </v>
      </c>
      <c r="Q100" t="s">
        <v>150</v>
      </c>
      <c r="R100" s="7" t="s">
        <v>347</v>
      </c>
      <c r="S100" s="7" t="s">
        <v>348</v>
      </c>
    </row>
    <row r="101" spans="1:19" ht="15.75" customHeight="1" x14ac:dyDescent="0.25">
      <c r="A101">
        <f t="shared" si="12"/>
        <v>1</v>
      </c>
      <c r="B101" t="str">
        <f t="shared" si="1"/>
        <v>20231008A</v>
      </c>
      <c r="C101">
        <f t="shared" si="11"/>
        <v>1</v>
      </c>
      <c r="D101" s="4">
        <v>45207</v>
      </c>
      <c r="E101" s="3" t="s">
        <v>1452</v>
      </c>
      <c r="F101" t="s">
        <v>1451</v>
      </c>
      <c r="G101" t="s">
        <v>148</v>
      </c>
      <c r="H101" t="s">
        <v>2</v>
      </c>
      <c r="I101" s="5">
        <v>12</v>
      </c>
      <c r="J101" t="s">
        <v>149</v>
      </c>
      <c r="K101">
        <v>1</v>
      </c>
      <c r="L101" s="5">
        <v>14</v>
      </c>
      <c r="M101" s="5">
        <f t="shared" si="3"/>
        <v>14</v>
      </c>
      <c r="N101" s="5">
        <f t="shared" si="13"/>
        <v>14</v>
      </c>
      <c r="O101" t="s">
        <v>118</v>
      </c>
      <c r="P101" t="s">
        <v>147</v>
      </c>
      <c r="Q101" t="s">
        <v>150</v>
      </c>
      <c r="R101" t="s">
        <v>206</v>
      </c>
    </row>
    <row r="102" spans="1:19" ht="15.75" customHeight="1" x14ac:dyDescent="0.25">
      <c r="A102">
        <f t="shared" si="12"/>
        <v>2</v>
      </c>
      <c r="B102" t="str">
        <f t="shared" si="1"/>
        <v>20231008B</v>
      </c>
      <c r="C102">
        <f t="shared" si="11"/>
        <v>1</v>
      </c>
      <c r="D102" s="4">
        <v>45207</v>
      </c>
      <c r="E102" s="3" t="s">
        <v>1452</v>
      </c>
      <c r="F102" t="s">
        <v>1451</v>
      </c>
      <c r="G102" t="s">
        <v>206</v>
      </c>
      <c r="H102" t="s">
        <v>2</v>
      </c>
      <c r="I102" s="5">
        <v>24</v>
      </c>
      <c r="J102" t="s">
        <v>149</v>
      </c>
      <c r="K102">
        <v>1</v>
      </c>
      <c r="L102" s="5">
        <v>14</v>
      </c>
      <c r="M102" s="5">
        <f t="shared" si="3"/>
        <v>14</v>
      </c>
      <c r="N102" s="5">
        <f t="shared" si="13"/>
        <v>14</v>
      </c>
      <c r="O102" t="s">
        <v>118</v>
      </c>
      <c r="P102" t="s">
        <v>147</v>
      </c>
      <c r="Q102" t="s">
        <v>150</v>
      </c>
      <c r="R102" t="s">
        <v>375</v>
      </c>
    </row>
    <row r="103" spans="1:19" ht="15.75" customHeight="1" x14ac:dyDescent="0.25">
      <c r="A103">
        <f t="shared" si="12"/>
        <v>3</v>
      </c>
      <c r="B103" t="str">
        <f t="shared" si="1"/>
        <v>20231008C</v>
      </c>
      <c r="C103">
        <f t="shared" si="11"/>
        <v>1</v>
      </c>
      <c r="D103" s="4">
        <v>45207</v>
      </c>
      <c r="E103" s="3" t="s">
        <v>30</v>
      </c>
      <c r="F103" t="s">
        <v>1319</v>
      </c>
      <c r="G103" t="s">
        <v>375</v>
      </c>
      <c r="H103" t="s">
        <v>2</v>
      </c>
      <c r="I103" s="5">
        <v>20</v>
      </c>
      <c r="J103" t="s">
        <v>149</v>
      </c>
      <c r="K103">
        <v>1</v>
      </c>
      <c r="L103" s="5">
        <v>14</v>
      </c>
      <c r="M103" s="5">
        <f t="shared" si="3"/>
        <v>14</v>
      </c>
      <c r="N103" s="5">
        <f t="shared" si="13"/>
        <v>14</v>
      </c>
      <c r="O103" t="s">
        <v>118</v>
      </c>
      <c r="P103" t="s">
        <v>147</v>
      </c>
      <c r="Q103" t="s">
        <v>150</v>
      </c>
      <c r="R103" t="s">
        <v>1318</v>
      </c>
    </row>
    <row r="104" spans="1:19" ht="15.75" customHeight="1" x14ac:dyDescent="0.25">
      <c r="A104">
        <f t="shared" si="12"/>
        <v>4</v>
      </c>
      <c r="B104" t="str">
        <f t="shared" si="1"/>
        <v>20231008D</v>
      </c>
      <c r="C104">
        <f t="shared" si="11"/>
        <v>1</v>
      </c>
      <c r="D104" s="4">
        <v>45207</v>
      </c>
      <c r="E104" s="3" t="s">
        <v>30</v>
      </c>
      <c r="F104" t="s">
        <v>1320</v>
      </c>
      <c r="G104" t="s">
        <v>1318</v>
      </c>
      <c r="H104" t="s">
        <v>2</v>
      </c>
      <c r="I104" s="5">
        <v>100</v>
      </c>
      <c r="J104" t="s">
        <v>1321</v>
      </c>
      <c r="K104">
        <v>1</v>
      </c>
      <c r="L104" s="5">
        <v>100</v>
      </c>
      <c r="M104" s="5">
        <f t="shared" si="3"/>
        <v>100</v>
      </c>
      <c r="N104" s="5">
        <f t="shared" si="13"/>
        <v>100</v>
      </c>
      <c r="O104" t="s">
        <v>118</v>
      </c>
      <c r="P104" t="str">
        <f t="array" ref="P104">INDEX(Items!B$2:B$1090,MATCH($O104,Items!$A$2:$A$1090,0))</f>
        <v xml:space="preserve"> </v>
      </c>
      <c r="Q104" t="s">
        <v>1325</v>
      </c>
      <c r="R104" t="s">
        <v>1326</v>
      </c>
    </row>
    <row r="105" spans="1:19" ht="15.75" customHeight="1" x14ac:dyDescent="0.25">
      <c r="A105">
        <f t="shared" si="12"/>
        <v>5</v>
      </c>
      <c r="B105" t="str">
        <f t="shared" si="1"/>
        <v>20231008E</v>
      </c>
      <c r="C105">
        <f t="shared" si="11"/>
        <v>1</v>
      </c>
      <c r="D105" s="4">
        <v>45207</v>
      </c>
      <c r="E105" s="3" t="s">
        <v>30</v>
      </c>
      <c r="F105" t="s">
        <v>1320</v>
      </c>
      <c r="G105" t="s">
        <v>1318</v>
      </c>
      <c r="H105" t="s">
        <v>2</v>
      </c>
      <c r="I105" s="5">
        <v>100</v>
      </c>
      <c r="J105" t="s">
        <v>255</v>
      </c>
      <c r="K105">
        <v>1</v>
      </c>
      <c r="L105" s="5">
        <v>100</v>
      </c>
      <c r="M105" s="5">
        <f t="shared" si="3"/>
        <v>100</v>
      </c>
      <c r="N105" s="5">
        <f t="shared" si="13"/>
        <v>100</v>
      </c>
      <c r="O105" t="s">
        <v>118</v>
      </c>
      <c r="P105" t="str">
        <f t="array" ref="P105">INDEX(Items!B$2:B$1090,MATCH($O105,Items!$A$2:$A$1090,0))</f>
        <v xml:space="preserve"> </v>
      </c>
      <c r="Q105" t="s">
        <v>1323</v>
      </c>
      <c r="R105" t="s">
        <v>1324</v>
      </c>
    </row>
    <row r="106" spans="1:19" ht="15.75" customHeight="1" x14ac:dyDescent="0.25">
      <c r="A106">
        <f t="shared" si="12"/>
        <v>6</v>
      </c>
      <c r="B106" t="str">
        <f t="shared" si="1"/>
        <v>20231008F</v>
      </c>
      <c r="C106">
        <f t="shared" si="11"/>
        <v>1</v>
      </c>
      <c r="D106" s="4">
        <v>45207</v>
      </c>
      <c r="E106" s="3" t="s">
        <v>30</v>
      </c>
      <c r="F106" t="s">
        <v>1320</v>
      </c>
      <c r="G106" t="s">
        <v>1318</v>
      </c>
      <c r="H106" t="s">
        <v>2</v>
      </c>
      <c r="I106" s="5">
        <v>600</v>
      </c>
      <c r="J106" t="s">
        <v>255</v>
      </c>
      <c r="K106">
        <v>1</v>
      </c>
      <c r="L106" s="5">
        <v>600</v>
      </c>
      <c r="M106" s="5">
        <f t="shared" si="3"/>
        <v>600</v>
      </c>
      <c r="N106" s="5">
        <f t="shared" si="13"/>
        <v>600</v>
      </c>
      <c r="O106" t="s">
        <v>118</v>
      </c>
      <c r="P106" t="s">
        <v>1322</v>
      </c>
      <c r="Q106" t="s">
        <v>1323</v>
      </c>
      <c r="R106" t="s">
        <v>1324</v>
      </c>
    </row>
    <row r="107" spans="1:19" ht="15.75" customHeight="1" x14ac:dyDescent="0.25">
      <c r="A107">
        <f t="shared" si="12"/>
        <v>7</v>
      </c>
      <c r="B107" t="str">
        <f t="shared" si="1"/>
        <v>20231008G</v>
      </c>
      <c r="C107">
        <f t="shared" si="11"/>
        <v>1</v>
      </c>
      <c r="D107" s="4">
        <v>45207</v>
      </c>
      <c r="E107" s="3" t="s">
        <v>30</v>
      </c>
      <c r="F107" t="s">
        <v>1327</v>
      </c>
      <c r="G107" t="s">
        <v>1318</v>
      </c>
      <c r="H107" t="s">
        <v>2</v>
      </c>
      <c r="I107" s="5">
        <v>213</v>
      </c>
      <c r="J107" t="s">
        <v>133</v>
      </c>
      <c r="K107">
        <v>1</v>
      </c>
      <c r="L107" s="5">
        <v>188</v>
      </c>
      <c r="M107" s="5">
        <f t="shared" si="3"/>
        <v>188</v>
      </c>
      <c r="N107" s="5">
        <f t="shared" si="13"/>
        <v>188</v>
      </c>
      <c r="O107" t="s">
        <v>33</v>
      </c>
      <c r="P107" t="s">
        <v>1327</v>
      </c>
      <c r="Q107" t="str">
        <f t="array" ref="Q107">INDEX(Items!C$2:C$1090,MATCH($O107,Items!$A$2:$A$1090,0))</f>
        <v>Dish</v>
      </c>
      <c r="R107" t="str">
        <f t="array" ref="R107">INDEX(Items!D$2:D$1090,MATCH($O107,Items!$A$2:$A$1090,0))</f>
        <v>Fried Chicken</v>
      </c>
      <c r="S107" t="s">
        <v>1328</v>
      </c>
    </row>
    <row r="108" spans="1:19" ht="15.75" customHeight="1" x14ac:dyDescent="0.25">
      <c r="A108">
        <f t="shared" si="12"/>
        <v>7</v>
      </c>
      <c r="B108" t="str">
        <f t="shared" si="1"/>
        <v>20231008G</v>
      </c>
      <c r="C108">
        <f t="shared" si="11"/>
        <v>1</v>
      </c>
      <c r="D108" s="4">
        <v>45207</v>
      </c>
      <c r="E108" s="3" t="s">
        <v>30</v>
      </c>
      <c r="F108" t="s">
        <v>1327</v>
      </c>
      <c r="G108" t="s">
        <v>1318</v>
      </c>
      <c r="I108" s="5"/>
      <c r="J108" t="s">
        <v>133</v>
      </c>
      <c r="K108">
        <v>1</v>
      </c>
      <c r="L108" s="5">
        <v>10</v>
      </c>
      <c r="M108" s="5">
        <f t="shared" si="3"/>
        <v>10</v>
      </c>
      <c r="N108" s="5">
        <f t="shared" si="13"/>
        <v>198</v>
      </c>
      <c r="O108" t="s">
        <v>46</v>
      </c>
      <c r="P108">
        <f t="array" ref="P108">INDEX(Items!B$2:B$1090,MATCH($O108,Items!$A$2:$A$1090,0))</f>
        <v>0</v>
      </c>
      <c r="Q108" t="str">
        <f t="array" ref="Q108">INDEX(Items!C$2:C$1090,MATCH($O108,Items!$A$2:$A$1090,0))</f>
        <v>Dish</v>
      </c>
      <c r="R108" t="str">
        <f t="array" ref="R108">INDEX(Items!D$2:D$1090,MATCH($O108,Items!$A$2:$A$1090,0))</f>
        <v>Rice</v>
      </c>
    </row>
    <row r="109" spans="1:19" ht="15.75" customHeight="1" x14ac:dyDescent="0.25">
      <c r="A109">
        <f t="shared" si="12"/>
        <v>7</v>
      </c>
      <c r="B109" t="str">
        <f t="shared" si="1"/>
        <v>20231008G</v>
      </c>
      <c r="C109">
        <f t="shared" si="11"/>
        <v>1</v>
      </c>
      <c r="D109" s="4">
        <v>45207</v>
      </c>
      <c r="E109" s="3" t="s">
        <v>30</v>
      </c>
      <c r="F109" t="s">
        <v>1327</v>
      </c>
      <c r="G109" t="s">
        <v>1318</v>
      </c>
      <c r="I109" s="5"/>
      <c r="J109" t="s">
        <v>133</v>
      </c>
      <c r="K109">
        <v>1</v>
      </c>
      <c r="L109" s="5">
        <v>15</v>
      </c>
      <c r="M109" s="5">
        <f t="shared" si="3"/>
        <v>15</v>
      </c>
      <c r="N109" s="5">
        <f t="shared" si="13"/>
        <v>213</v>
      </c>
      <c r="O109" t="s">
        <v>118</v>
      </c>
      <c r="P109" t="str">
        <f t="array" ref="P109">INDEX(Items!B$2:B$1090,MATCH($O109,Items!$A$2:$A$1090,0))</f>
        <v xml:space="preserve"> </v>
      </c>
      <c r="Q109" t="s">
        <v>181</v>
      </c>
      <c r="R109" t="s">
        <v>1329</v>
      </c>
    </row>
    <row r="110" spans="1:19" ht="15.75" customHeight="1" x14ac:dyDescent="0.25">
      <c r="A110">
        <f t="shared" si="12"/>
        <v>8</v>
      </c>
      <c r="B110" t="str">
        <f t="shared" si="1"/>
        <v>20231008H</v>
      </c>
      <c r="C110">
        <f t="shared" si="11"/>
        <v>1</v>
      </c>
      <c r="D110" s="4">
        <v>45207</v>
      </c>
      <c r="E110" s="3" t="s">
        <v>30</v>
      </c>
      <c r="F110" s="3" t="s">
        <v>1330</v>
      </c>
      <c r="G110" t="s">
        <v>1331</v>
      </c>
      <c r="H110" t="s">
        <v>22</v>
      </c>
      <c r="I110" s="5">
        <v>415</v>
      </c>
      <c r="J110" t="s">
        <v>166</v>
      </c>
      <c r="K110">
        <v>1</v>
      </c>
      <c r="L110" s="5">
        <v>79</v>
      </c>
      <c r="M110" s="5">
        <f t="shared" si="3"/>
        <v>79</v>
      </c>
      <c r="N110" s="5">
        <f t="shared" si="13"/>
        <v>79</v>
      </c>
      <c r="O110" t="s">
        <v>118</v>
      </c>
      <c r="P110" t="s">
        <v>1333</v>
      </c>
      <c r="Q110" t="s">
        <v>1332</v>
      </c>
      <c r="R110" t="str">
        <f t="array" ref="R110">INDEX(Items!D$2:D$1090,MATCH($O110,Items!$A$2:$A$1090,0))</f>
        <v xml:space="preserve"> </v>
      </c>
    </row>
    <row r="111" spans="1:19" ht="15.75" customHeight="1" x14ac:dyDescent="0.25">
      <c r="A111">
        <f t="shared" si="12"/>
        <v>8</v>
      </c>
      <c r="B111" t="str">
        <f t="shared" si="1"/>
        <v>20231008H</v>
      </c>
      <c r="C111">
        <f t="shared" si="11"/>
        <v>1</v>
      </c>
      <c r="D111" s="4">
        <v>45207</v>
      </c>
      <c r="E111" s="3" t="s">
        <v>30</v>
      </c>
      <c r="F111" s="3" t="s">
        <v>1330</v>
      </c>
      <c r="G111" t="s">
        <v>1331</v>
      </c>
      <c r="I111" s="5"/>
      <c r="J111" t="s">
        <v>133</v>
      </c>
      <c r="K111">
        <v>1</v>
      </c>
      <c r="L111" s="5">
        <v>336</v>
      </c>
      <c r="M111" s="5">
        <f t="shared" si="3"/>
        <v>336</v>
      </c>
      <c r="N111" s="5">
        <f t="shared" si="13"/>
        <v>415</v>
      </c>
      <c r="O111" t="s">
        <v>118</v>
      </c>
      <c r="P111" t="s">
        <v>1334</v>
      </c>
      <c r="Q111" t="s">
        <v>1335</v>
      </c>
      <c r="R111" t="s">
        <v>1336</v>
      </c>
    </row>
    <row r="112" spans="1:19" ht="15.75" customHeight="1" x14ac:dyDescent="0.25">
      <c r="A112">
        <f t="shared" si="12"/>
        <v>9</v>
      </c>
      <c r="B112" t="str">
        <f t="shared" si="1"/>
        <v>20231008I</v>
      </c>
      <c r="C112">
        <f t="shared" si="11"/>
        <v>1</v>
      </c>
      <c r="D112" s="4">
        <v>45207</v>
      </c>
      <c r="E112" s="3" t="s">
        <v>1339</v>
      </c>
      <c r="F112" t="str">
        <f t="array" ref="F112">INDEX(Establishment!B$2:B$1042,MATCH($E112,Establishment!$A$2:$A$1042,0))</f>
        <v>Holand Chinese Deli</v>
      </c>
      <c r="G112" t="str">
        <f t="array" ref="G112">INDEX(Establishment!C$2:C$1042,MATCH($E112,Establishment!$A$2:$A$1042,0))</f>
        <v>Binondo</v>
      </c>
      <c r="H112" t="s">
        <v>22</v>
      </c>
      <c r="I112" s="5">
        <v>317</v>
      </c>
      <c r="J112" t="s">
        <v>166</v>
      </c>
      <c r="K112">
        <v>2</v>
      </c>
      <c r="L112" s="5">
        <v>68</v>
      </c>
      <c r="M112" s="5">
        <f t="shared" si="3"/>
        <v>136</v>
      </c>
      <c r="N112" s="5">
        <f t="shared" si="13"/>
        <v>136</v>
      </c>
      <c r="O112" t="s">
        <v>118</v>
      </c>
      <c r="P112" t="s">
        <v>1340</v>
      </c>
      <c r="Q112" s="14" t="s">
        <v>278</v>
      </c>
      <c r="R112" t="s">
        <v>279</v>
      </c>
    </row>
    <row r="113" spans="1:18" ht="15.75" customHeight="1" x14ac:dyDescent="0.25">
      <c r="A113">
        <f t="shared" si="12"/>
        <v>9</v>
      </c>
      <c r="B113" t="str">
        <f t="shared" si="1"/>
        <v>20231008I</v>
      </c>
      <c r="C113">
        <f t="shared" si="11"/>
        <v>1</v>
      </c>
      <c r="D113" s="4">
        <v>45207</v>
      </c>
      <c r="E113" s="3" t="s">
        <v>1339</v>
      </c>
      <c r="F113" t="str">
        <f t="array" ref="F113">INDEX(Establishment!B$2:B$1042,MATCH($E113,Establishment!$A$2:$A$1042,0))</f>
        <v>Holand Chinese Deli</v>
      </c>
      <c r="G113" t="str">
        <f t="array" ref="G113">INDEX(Establishment!C$2:C$1042,MATCH($E113,Establishment!$A$2:$A$1042,0))</f>
        <v>Binondo</v>
      </c>
      <c r="I113" s="5"/>
      <c r="J113" t="s">
        <v>166</v>
      </c>
      <c r="K113">
        <v>1</v>
      </c>
      <c r="L113" s="5">
        <v>50</v>
      </c>
      <c r="M113" s="5">
        <f t="shared" si="3"/>
        <v>50</v>
      </c>
      <c r="N113" s="5">
        <f t="shared" si="13"/>
        <v>186</v>
      </c>
      <c r="O113" t="s">
        <v>118</v>
      </c>
      <c r="P113" t="str">
        <f t="array" ref="P113">INDEX(Items!B$2:B$1090,MATCH($O113,Items!$A$2:$A$1090,0))</f>
        <v xml:space="preserve"> </v>
      </c>
      <c r="Q113" t="s">
        <v>1342</v>
      </c>
      <c r="R113" t="s">
        <v>1343</v>
      </c>
    </row>
    <row r="114" spans="1:18" ht="15.75" customHeight="1" x14ac:dyDescent="0.25">
      <c r="A114">
        <f t="shared" si="12"/>
        <v>9</v>
      </c>
      <c r="B114" t="str">
        <f t="shared" si="1"/>
        <v>20231008I</v>
      </c>
      <c r="C114">
        <f t="shared" si="11"/>
        <v>1</v>
      </c>
      <c r="D114" s="4">
        <v>45207</v>
      </c>
      <c r="E114" s="3" t="s">
        <v>1339</v>
      </c>
      <c r="F114" t="str">
        <f t="array" ref="F114">INDEX(Establishment!B$2:B$1042,MATCH($E114,Establishment!$A$2:$A$1042,0))</f>
        <v>Holand Chinese Deli</v>
      </c>
      <c r="G114" t="str">
        <f t="array" ref="G114">INDEX(Establishment!C$2:C$1042,MATCH($E114,Establishment!$A$2:$A$1042,0))</f>
        <v>Binondo</v>
      </c>
      <c r="I114" s="5"/>
      <c r="J114" t="s">
        <v>166</v>
      </c>
      <c r="K114">
        <v>2</v>
      </c>
      <c r="L114" s="5">
        <v>8</v>
      </c>
      <c r="M114" s="5">
        <f t="shared" si="3"/>
        <v>16</v>
      </c>
      <c r="N114" s="5">
        <f t="shared" si="13"/>
        <v>202</v>
      </c>
      <c r="O114" t="s">
        <v>118</v>
      </c>
      <c r="P114" t="str">
        <f t="array" ref="P114">INDEX(Items!B$2:B$1090,MATCH($O114,Items!$A$2:$A$1090,0))</f>
        <v xml:space="preserve"> </v>
      </c>
      <c r="Q114" t="s">
        <v>975</v>
      </c>
      <c r="R114" t="s">
        <v>1344</v>
      </c>
    </row>
    <row r="115" spans="1:18" ht="15.75" customHeight="1" x14ac:dyDescent="0.25">
      <c r="A115">
        <f t="shared" si="12"/>
        <v>9</v>
      </c>
      <c r="B115" t="str">
        <f t="shared" si="1"/>
        <v>20231008I</v>
      </c>
      <c r="C115">
        <f t="shared" si="11"/>
        <v>1</v>
      </c>
      <c r="D115" s="4">
        <v>45207</v>
      </c>
      <c r="E115" s="3" t="s">
        <v>1339</v>
      </c>
      <c r="F115" t="str">
        <f t="array" ref="F115">INDEX(Establishment!B$2:B$1042,MATCH($E115,Establishment!$A$2:$A$1042,0))</f>
        <v>Holand Chinese Deli</v>
      </c>
      <c r="G115" t="str">
        <f t="array" ref="G115">INDEX(Establishment!C$2:C$1042,MATCH($E115,Establishment!$A$2:$A$1042,0))</f>
        <v>Binondo</v>
      </c>
      <c r="I115" s="5"/>
      <c r="J115" t="s">
        <v>166</v>
      </c>
      <c r="K115">
        <v>1</v>
      </c>
      <c r="L115" s="5">
        <v>15</v>
      </c>
      <c r="M115" s="5">
        <f t="shared" si="3"/>
        <v>15</v>
      </c>
      <c r="N115" s="5">
        <f t="shared" si="13"/>
        <v>217</v>
      </c>
      <c r="O115" t="s">
        <v>118</v>
      </c>
      <c r="P115" t="s">
        <v>1345</v>
      </c>
      <c r="Q115" t="s">
        <v>1346</v>
      </c>
      <c r="R115" t="s">
        <v>1347</v>
      </c>
    </row>
    <row r="116" spans="1:18" ht="15.75" customHeight="1" x14ac:dyDescent="0.25">
      <c r="A116">
        <f t="shared" si="12"/>
        <v>9</v>
      </c>
      <c r="B116" t="str">
        <f t="shared" si="1"/>
        <v>20231008I</v>
      </c>
      <c r="C116">
        <f t="shared" si="11"/>
        <v>1</v>
      </c>
      <c r="D116" s="4">
        <v>45207</v>
      </c>
      <c r="E116" s="3" t="s">
        <v>1339</v>
      </c>
      <c r="F116" t="str">
        <f t="array" ref="F116">INDEX(Establishment!B$2:B$1042,MATCH($E116,Establishment!$A$2:$A$1042,0))</f>
        <v>Holand Chinese Deli</v>
      </c>
      <c r="G116" t="str">
        <f t="array" ref="G116">INDEX(Establishment!C$2:C$1042,MATCH($E116,Establishment!$A$2:$A$1042,0))</f>
        <v>Binondo</v>
      </c>
      <c r="I116" s="5"/>
      <c r="J116" t="s">
        <v>166</v>
      </c>
      <c r="K116">
        <v>1</v>
      </c>
      <c r="L116" s="5">
        <v>15</v>
      </c>
      <c r="M116" s="5">
        <f t="shared" si="3"/>
        <v>15</v>
      </c>
      <c r="N116" s="5">
        <f t="shared" si="13"/>
        <v>232</v>
      </c>
      <c r="O116" t="s">
        <v>118</v>
      </c>
      <c r="P116" t="s">
        <v>1345</v>
      </c>
      <c r="Q116" t="s">
        <v>1346</v>
      </c>
      <c r="R116" t="s">
        <v>365</v>
      </c>
    </row>
    <row r="117" spans="1:18" ht="15.75" customHeight="1" x14ac:dyDescent="0.25">
      <c r="A117">
        <f t="shared" si="12"/>
        <v>9</v>
      </c>
      <c r="B117" t="str">
        <f t="shared" si="1"/>
        <v>20231008I</v>
      </c>
      <c r="C117">
        <f t="shared" si="11"/>
        <v>1</v>
      </c>
      <c r="D117" s="4">
        <v>45207</v>
      </c>
      <c r="E117" s="3" t="s">
        <v>1339</v>
      </c>
      <c r="F117" t="str">
        <f t="array" ref="F117">INDEX(Establishment!B$2:B$1042,MATCH($E117,Establishment!$A$2:$A$1042,0))</f>
        <v>Holand Chinese Deli</v>
      </c>
      <c r="G117" t="str">
        <f t="array" ref="G117">INDEX(Establishment!C$2:C$1042,MATCH($E117,Establishment!$A$2:$A$1042,0))</f>
        <v>Binondo</v>
      </c>
      <c r="I117" s="5"/>
      <c r="J117" t="s">
        <v>166</v>
      </c>
      <c r="K117">
        <v>1</v>
      </c>
      <c r="L117" s="5">
        <v>85</v>
      </c>
      <c r="M117" s="5">
        <f t="shared" si="3"/>
        <v>85</v>
      </c>
      <c r="N117" s="5">
        <f t="shared" si="13"/>
        <v>317</v>
      </c>
      <c r="O117" t="s">
        <v>118</v>
      </c>
      <c r="P117" t="s">
        <v>1340</v>
      </c>
      <c r="Q117" t="s">
        <v>1348</v>
      </c>
      <c r="R117" t="s">
        <v>1349</v>
      </c>
    </row>
    <row r="118" spans="1:18" ht="15.75" customHeight="1" x14ac:dyDescent="0.25">
      <c r="A118">
        <f t="shared" si="12"/>
        <v>10</v>
      </c>
      <c r="B118" t="str">
        <f t="shared" si="1"/>
        <v>20231008J</v>
      </c>
      <c r="C118">
        <f t="shared" si="11"/>
        <v>1</v>
      </c>
      <c r="D118" s="4">
        <v>45207</v>
      </c>
      <c r="E118" s="3" t="s">
        <v>1351</v>
      </c>
      <c r="F118" t="str">
        <f t="array" ref="F118">INDEX(Establishment!B$2:B$1042,MATCH($E118,Establishment!$A$2:$A$1042,0))</f>
        <v>Mercury Drug</v>
      </c>
      <c r="G118" t="str">
        <f t="array" ref="G118">INDEX(Establishment!C$2:C$1042,MATCH($E118,Establishment!$A$2:$A$1042,0))</f>
        <v>Binondo Ongpin</v>
      </c>
      <c r="H118" t="s">
        <v>22</v>
      </c>
      <c r="I118" s="5"/>
      <c r="J118" t="s">
        <v>58</v>
      </c>
      <c r="K118">
        <v>2</v>
      </c>
      <c r="L118" s="5">
        <v>44.5</v>
      </c>
      <c r="M118" s="5">
        <f t="shared" si="3"/>
        <v>89</v>
      </c>
      <c r="N118" s="5">
        <f t="shared" si="13"/>
        <v>89</v>
      </c>
      <c r="O118" t="s">
        <v>1352</v>
      </c>
      <c r="P118" t="str">
        <f t="array" ref="P118">INDEX(Items!B$2:B$1090,MATCH($O118,Items!$A$2:$A$1090,0))</f>
        <v>Erceflora</v>
      </c>
      <c r="Q118" t="str">
        <f t="array" ref="Q118">INDEX(Items!C$2:C$1090,MATCH($O118,Items!$A$2:$A$1090,0))</f>
        <v>Spore Probiotic</v>
      </c>
      <c r="R118" t="str">
        <f t="array" ref="R118">INDEX(Items!D$2:D$1090,MATCH($O118,Items!$A$2:$A$1090,0))</f>
        <v>5ml</v>
      </c>
    </row>
    <row r="119" spans="1:18" ht="15.75" customHeight="1" x14ac:dyDescent="0.25">
      <c r="A119">
        <f t="shared" si="12"/>
        <v>10</v>
      </c>
      <c r="B119" t="str">
        <f t="shared" si="1"/>
        <v>20231008J</v>
      </c>
      <c r="C119">
        <f t="shared" si="11"/>
        <v>1</v>
      </c>
      <c r="D119" s="4">
        <v>45207</v>
      </c>
      <c r="E119" s="3" t="s">
        <v>1351</v>
      </c>
      <c r="F119" t="str">
        <f t="array" ref="F119">INDEX(Establishment!B$2:B$1042,MATCH($E119,Establishment!$A$2:$A$1042,0))</f>
        <v>Mercury Drug</v>
      </c>
      <c r="G119" t="str">
        <f t="array" ref="G119">INDEX(Establishment!C$2:C$1042,MATCH($E119,Establishment!$A$2:$A$1042,0))</f>
        <v>Binondo Ongpin</v>
      </c>
      <c r="I119" s="5"/>
      <c r="J119" t="s">
        <v>20</v>
      </c>
      <c r="K119">
        <v>14</v>
      </c>
      <c r="L119" s="5">
        <v>79.900000000000006</v>
      </c>
      <c r="M119" s="5">
        <f t="shared" si="3"/>
        <v>1118.6000000000001</v>
      </c>
      <c r="N119" s="5">
        <f t="shared" si="13"/>
        <v>1207.6000000000001</v>
      </c>
      <c r="O119" t="s">
        <v>64</v>
      </c>
      <c r="P119" t="str">
        <f t="array" ref="P119">INDEX(Items!B$2:B$1090,MATCH($O119,Items!$A$2:$A$1090,0))</f>
        <v>Empagliflozin Linagliptin</v>
      </c>
      <c r="Q119" t="str">
        <f t="array" ref="Q119">INDEX(Items!C$2:C$1090,MATCH($O119,Items!$A$2:$A$1090,0))</f>
        <v>Glyxambi</v>
      </c>
      <c r="R119" t="str">
        <f t="array" ref="R119">INDEX(Items!D$2:D$1090,MATCH($O119,Items!$A$2:$A$1090,0))</f>
        <v>25mg/5mg</v>
      </c>
    </row>
    <row r="120" spans="1:18" ht="15.75" customHeight="1" x14ac:dyDescent="0.25">
      <c r="A120">
        <f t="shared" si="12"/>
        <v>10</v>
      </c>
      <c r="B120" t="str">
        <f t="shared" si="1"/>
        <v>20231008J</v>
      </c>
      <c r="C120">
        <f t="shared" si="11"/>
        <v>1</v>
      </c>
      <c r="D120" s="4">
        <v>45207</v>
      </c>
      <c r="E120" s="3" t="s">
        <v>1351</v>
      </c>
      <c r="F120" t="str">
        <f t="array" ref="F120">INDEX(Establishment!B$2:B$1042,MATCH($E120,Establishment!$A$2:$A$1042,0))</f>
        <v>Mercury Drug</v>
      </c>
      <c r="G120" t="str">
        <f t="array" ref="G120">INDEX(Establishment!C$2:C$1042,MATCH($E120,Establishment!$A$2:$A$1042,0))</f>
        <v>Binondo Ongpin</v>
      </c>
      <c r="I120" s="5"/>
      <c r="J120" t="s">
        <v>20</v>
      </c>
      <c r="K120">
        <v>10</v>
      </c>
      <c r="L120" s="5">
        <v>11.5</v>
      </c>
      <c r="M120" s="5">
        <f t="shared" si="3"/>
        <v>115</v>
      </c>
      <c r="N120" s="5">
        <f t="shared" si="13"/>
        <v>1322.6000000000001</v>
      </c>
      <c r="O120" t="s">
        <v>69</v>
      </c>
      <c r="P120" t="str">
        <f t="array" ref="P120">INDEX(Items!B$2:B$1090,MATCH($O120,Items!$A$2:$A$1090,0))</f>
        <v xml:space="preserve">Gliclazide </v>
      </c>
      <c r="Q120" t="str">
        <f t="array" ref="Q120">INDEX(Items!C$2:C$1090,MATCH($O120,Items!$A$2:$A$1090,0))</f>
        <v>Zeltine-MR</v>
      </c>
      <c r="R120" t="str">
        <f t="array" ref="R120">INDEX(Items!D$2:D$1090,MATCH($O120,Items!$A$2:$A$1090,0))</f>
        <v>60mg</v>
      </c>
    </row>
    <row r="121" spans="1:18" ht="15.75" customHeight="1" x14ac:dyDescent="0.25">
      <c r="A121">
        <f t="shared" si="12"/>
        <v>10</v>
      </c>
      <c r="B121" t="str">
        <f t="shared" si="1"/>
        <v>20231008J</v>
      </c>
      <c r="C121">
        <f t="shared" si="11"/>
        <v>1</v>
      </c>
      <c r="D121" s="4">
        <v>45207</v>
      </c>
      <c r="E121" s="3" t="s">
        <v>1351</v>
      </c>
      <c r="F121" t="str">
        <f t="array" ref="F121">INDEX(Establishment!B$2:B$1042,MATCH($E121,Establishment!$A$2:$A$1042,0))</f>
        <v>Mercury Drug</v>
      </c>
      <c r="G121" t="str">
        <f t="array" ref="G121">INDEX(Establishment!C$2:C$1042,MATCH($E121,Establishment!$A$2:$A$1042,0))</f>
        <v>Binondo Ongpin</v>
      </c>
      <c r="I121" s="5"/>
      <c r="J121" t="s">
        <v>20</v>
      </c>
      <c r="K121">
        <v>15</v>
      </c>
      <c r="L121" s="5">
        <v>3.5</v>
      </c>
      <c r="M121" s="5">
        <f t="shared" si="3"/>
        <v>52.5</v>
      </c>
      <c r="N121" s="5">
        <f t="shared" si="13"/>
        <v>1375.1000000000001</v>
      </c>
      <c r="O121" t="s">
        <v>300</v>
      </c>
      <c r="P121" t="str">
        <f t="array" ref="P121">INDEX(Items!B$2:B$1090,MATCH($O121,Items!$A$2:$A$1090,0))</f>
        <v>Right Med</v>
      </c>
      <c r="Q121" t="str">
        <f t="array" ref="Q121">INDEX(Items!C$2:C$1090,MATCH($O121,Items!$A$2:$A$1090,0))</f>
        <v>Methformin</v>
      </c>
      <c r="R121" t="str">
        <f t="array" ref="R121">INDEX(Items!D$2:D$1090,MATCH($O121,Items!$A$2:$A$1090,0))</f>
        <v>500mg</v>
      </c>
    </row>
    <row r="122" spans="1:18" ht="15.75" customHeight="1" x14ac:dyDescent="0.25">
      <c r="A122">
        <f t="shared" si="12"/>
        <v>10</v>
      </c>
      <c r="B122" t="str">
        <f t="shared" si="1"/>
        <v>20231008J</v>
      </c>
      <c r="C122">
        <f t="shared" si="11"/>
        <v>1</v>
      </c>
      <c r="D122" s="4">
        <v>45207</v>
      </c>
      <c r="E122" s="3" t="s">
        <v>1351</v>
      </c>
      <c r="F122" t="str">
        <f t="array" ref="F122">INDEX(Establishment!B$2:B$1042,MATCH($E122,Establishment!$A$2:$A$1042,0))</f>
        <v>Mercury Drug</v>
      </c>
      <c r="G122" t="str">
        <f t="array" ref="G122">INDEX(Establishment!C$2:C$1042,MATCH($E122,Establishment!$A$2:$A$1042,0))</f>
        <v>Binondo Ongpin</v>
      </c>
      <c r="I122" s="5"/>
      <c r="J122" t="s">
        <v>20</v>
      </c>
      <c r="K122">
        <v>3</v>
      </c>
      <c r="L122" s="5">
        <v>29.5</v>
      </c>
      <c r="M122" s="5">
        <f t="shared" si="3"/>
        <v>88.5</v>
      </c>
      <c r="N122" s="5">
        <f t="shared" si="13"/>
        <v>1463.6000000000001</v>
      </c>
      <c r="O122" t="s">
        <v>335</v>
      </c>
      <c r="P122" t="str">
        <f t="array" ref="P122">INDEX(Items!B$2:B$1090,MATCH($O122,Items!$A$2:$A$1090,0))</f>
        <v>Spironolactone</v>
      </c>
      <c r="Q122" t="str">
        <f t="array" ref="Q122">INDEX(Items!C$2:C$1090,MATCH($O122,Items!$A$2:$A$1090,0))</f>
        <v>Aldactone</v>
      </c>
      <c r="R122" t="str">
        <f t="array" ref="R122">INDEX(Items!D$2:D$1090,MATCH($O122,Items!$A$2:$A$1090,0))</f>
        <v>50mg</v>
      </c>
    </row>
    <row r="123" spans="1:18" ht="15.75" customHeight="1" x14ac:dyDescent="0.25">
      <c r="A123">
        <f t="shared" si="12"/>
        <v>10</v>
      </c>
      <c r="B123" t="str">
        <f t="shared" si="1"/>
        <v>20231008J</v>
      </c>
      <c r="C123">
        <f t="shared" si="11"/>
        <v>1</v>
      </c>
      <c r="D123" s="4">
        <v>45207</v>
      </c>
      <c r="E123" s="3" t="s">
        <v>1351</v>
      </c>
      <c r="F123" t="str">
        <f t="array" ref="F123">INDEX(Establishment!B$2:B$1042,MATCH($E123,Establishment!$A$2:$A$1042,0))</f>
        <v>Mercury Drug</v>
      </c>
      <c r="G123" t="str">
        <f t="array" ref="G123">INDEX(Establishment!C$2:C$1042,MATCH($E123,Establishment!$A$2:$A$1042,0))</f>
        <v>Binondo Ongpin</v>
      </c>
      <c r="I123" s="5"/>
      <c r="J123" t="s">
        <v>20</v>
      </c>
      <c r="K123">
        <v>14</v>
      </c>
      <c r="L123" s="5">
        <v>3.35</v>
      </c>
      <c r="M123" s="5">
        <f t="shared" si="3"/>
        <v>46.9</v>
      </c>
      <c r="N123" s="5">
        <f t="shared" si="13"/>
        <v>1510.5000000000002</v>
      </c>
      <c r="O123" t="s">
        <v>60</v>
      </c>
      <c r="P123" t="str">
        <f t="array" ref="P123">INDEX(Items!B$2:B$1090,MATCH($O123,Items!$A$2:$A$1090,0))</f>
        <v>Aspilets</v>
      </c>
      <c r="Q123" t="str">
        <f t="array" ref="Q123">INDEX(Items!C$2:C$1090,MATCH($O123,Items!$A$2:$A$1090,0))</f>
        <v>Aspirin</v>
      </c>
      <c r="R123" t="str">
        <f t="array" ref="R123">INDEX(Items!D$2:D$1090,MATCH($O123,Items!$A$2:$A$1090,0))</f>
        <v>80mg</v>
      </c>
    </row>
    <row r="124" spans="1:18" ht="15.75" customHeight="1" x14ac:dyDescent="0.25">
      <c r="A124">
        <f t="shared" si="12"/>
        <v>10</v>
      </c>
      <c r="B124" t="str">
        <f t="shared" si="1"/>
        <v>20231008J</v>
      </c>
      <c r="C124">
        <f t="shared" si="11"/>
        <v>1</v>
      </c>
      <c r="D124" s="4">
        <v>45207</v>
      </c>
      <c r="E124" s="3" t="s">
        <v>1351</v>
      </c>
      <c r="F124" t="str">
        <f t="array" ref="F124">INDEX(Establishment!B$2:B$1042,MATCH($E124,Establishment!$A$2:$A$1042,0))</f>
        <v>Mercury Drug</v>
      </c>
      <c r="G124" t="str">
        <f t="array" ref="G124">INDEX(Establishment!C$2:C$1042,MATCH($E124,Establishment!$A$2:$A$1042,0))</f>
        <v>Binondo Ongpin</v>
      </c>
      <c r="I124" s="5"/>
      <c r="J124" t="s">
        <v>20</v>
      </c>
      <c r="K124">
        <v>14</v>
      </c>
      <c r="L124" s="5">
        <v>28.75</v>
      </c>
      <c r="M124" s="5">
        <f t="shared" si="3"/>
        <v>402.5</v>
      </c>
      <c r="N124" s="5">
        <f t="shared" si="13"/>
        <v>1913.0000000000002</v>
      </c>
      <c r="O124" t="s">
        <v>302</v>
      </c>
      <c r="P124" t="str">
        <f t="array" ref="P124">INDEX(Items!B$2:B$1090,MATCH($O124,Items!$A$2:$A$1090,0))</f>
        <v>Rovista</v>
      </c>
      <c r="Q124" t="str">
        <f t="array" ref="Q124">INDEX(Items!C$2:C$1090,MATCH($O124,Items!$A$2:$A$1090,0))</f>
        <v>Rosuvastatin</v>
      </c>
      <c r="R124" t="str">
        <f t="array" ref="R124">INDEX(Items!D$2:D$1090,MATCH($O124,Items!$A$2:$A$1090,0))</f>
        <v>10mg</v>
      </c>
    </row>
    <row r="125" spans="1:18" ht="15.75" customHeight="1" x14ac:dyDescent="0.25">
      <c r="A125">
        <f t="shared" si="12"/>
        <v>10</v>
      </c>
      <c r="B125" t="str">
        <f t="shared" si="1"/>
        <v>20231008J</v>
      </c>
      <c r="C125">
        <f t="shared" si="11"/>
        <v>1</v>
      </c>
      <c r="D125" s="4">
        <v>45207</v>
      </c>
      <c r="E125" s="3" t="s">
        <v>1351</v>
      </c>
      <c r="F125" t="str">
        <f t="array" ref="F125">INDEX(Establishment!B$2:B$1042,MATCH($E125,Establishment!$A$2:$A$1042,0))</f>
        <v>Mercury Drug</v>
      </c>
      <c r="G125" t="str">
        <f t="array" ref="G125">INDEX(Establishment!C$2:C$1042,MATCH($E125,Establishment!$A$2:$A$1042,0))</f>
        <v>Binondo Ongpin</v>
      </c>
      <c r="I125" s="5"/>
      <c r="J125" t="s">
        <v>20</v>
      </c>
      <c r="K125">
        <v>10</v>
      </c>
      <c r="L125" s="5">
        <v>17.5</v>
      </c>
      <c r="M125" s="5">
        <f t="shared" si="3"/>
        <v>175</v>
      </c>
      <c r="N125" s="5">
        <f t="shared" si="13"/>
        <v>2088</v>
      </c>
      <c r="O125" t="s">
        <v>61</v>
      </c>
      <c r="P125" t="str">
        <f t="array" ref="P125">INDEX(Items!B$2:B$1090,MATCH($O125,Items!$A$2:$A$1090,0))</f>
        <v>Cardipres</v>
      </c>
      <c r="Q125" t="str">
        <f t="array" ref="Q125">INDEX(Items!C$2:C$1090,MATCH($O125,Items!$A$2:$A$1090,0))</f>
        <v>Carvedilol</v>
      </c>
      <c r="R125" t="str">
        <f t="array" ref="R125">INDEX(Items!D$2:D$1090,MATCH($O125,Items!$A$2:$A$1090,0))</f>
        <v>25mg</v>
      </c>
    </row>
    <row r="126" spans="1:18" ht="15.75" customHeight="1" x14ac:dyDescent="0.25">
      <c r="A126">
        <f t="shared" si="12"/>
        <v>11</v>
      </c>
      <c r="B126" t="str">
        <f t="shared" si="1"/>
        <v>20231008K</v>
      </c>
      <c r="C126">
        <f t="shared" si="11"/>
        <v>1</v>
      </c>
      <c r="D126" s="4">
        <v>45207</v>
      </c>
      <c r="E126" s="3" t="s">
        <v>30</v>
      </c>
      <c r="F126" t="s">
        <v>1356</v>
      </c>
      <c r="G126" t="s">
        <v>1357</v>
      </c>
      <c r="H126" t="s">
        <v>1312</v>
      </c>
      <c r="I126" s="5">
        <v>1300</v>
      </c>
      <c r="J126" t="s">
        <v>20</v>
      </c>
      <c r="K126">
        <v>1</v>
      </c>
      <c r="L126" s="5">
        <v>1300</v>
      </c>
      <c r="M126" s="5">
        <f t="shared" si="3"/>
        <v>1300</v>
      </c>
      <c r="N126" s="5">
        <f t="shared" si="13"/>
        <v>1300</v>
      </c>
      <c r="O126" t="s">
        <v>118</v>
      </c>
      <c r="P126" t="s">
        <v>1353</v>
      </c>
      <c r="Q126" t="s">
        <v>1354</v>
      </c>
      <c r="R126" t="s">
        <v>1355</v>
      </c>
    </row>
    <row r="127" spans="1:18" ht="15.75" customHeight="1" x14ac:dyDescent="0.25">
      <c r="A127">
        <f t="shared" si="12"/>
        <v>12</v>
      </c>
      <c r="B127" t="str">
        <f t="shared" si="1"/>
        <v>20231008L</v>
      </c>
      <c r="C127">
        <f t="shared" si="11"/>
        <v>1</v>
      </c>
      <c r="D127" s="4">
        <v>45207</v>
      </c>
      <c r="E127" s="3" t="s">
        <v>30</v>
      </c>
      <c r="F127" t="s">
        <v>210</v>
      </c>
      <c r="G127" t="s">
        <v>291</v>
      </c>
      <c r="H127" t="s">
        <v>292</v>
      </c>
      <c r="I127" s="5">
        <v>22</v>
      </c>
      <c r="J127" t="s">
        <v>149</v>
      </c>
      <c r="K127">
        <v>1</v>
      </c>
      <c r="L127" s="5">
        <v>22</v>
      </c>
      <c r="M127" s="5">
        <f t="shared" si="3"/>
        <v>22</v>
      </c>
      <c r="N127" s="5">
        <f t="shared" si="13"/>
        <v>22</v>
      </c>
      <c r="O127" t="s">
        <v>118</v>
      </c>
      <c r="P127" t="s">
        <v>212</v>
      </c>
      <c r="Q127" t="s">
        <v>150</v>
      </c>
      <c r="R127" t="s">
        <v>1291</v>
      </c>
    </row>
    <row r="128" spans="1:18" ht="15.75" customHeight="1" x14ac:dyDescent="0.25">
      <c r="A128">
        <f t="shared" si="12"/>
        <v>13</v>
      </c>
      <c r="B128" t="str">
        <f t="shared" si="1"/>
        <v>20231008M</v>
      </c>
      <c r="C128">
        <f t="shared" si="11"/>
        <v>1</v>
      </c>
      <c r="D128" s="4">
        <v>45207</v>
      </c>
      <c r="E128" s="3" t="s">
        <v>30</v>
      </c>
      <c r="F128" t="s">
        <v>449</v>
      </c>
      <c r="G128" t="s">
        <v>1297</v>
      </c>
      <c r="H128" t="s">
        <v>2</v>
      </c>
      <c r="I128" s="5">
        <v>69</v>
      </c>
      <c r="J128" t="s">
        <v>133</v>
      </c>
      <c r="K128">
        <v>1</v>
      </c>
      <c r="L128" s="5">
        <v>69</v>
      </c>
      <c r="M128" s="5">
        <f t="shared" si="3"/>
        <v>69</v>
      </c>
      <c r="N128" s="5">
        <f t="shared" si="13"/>
        <v>69</v>
      </c>
      <c r="O128" t="s">
        <v>42</v>
      </c>
      <c r="P128" t="str">
        <f t="array" ref="P128">INDEX(Items!B$2:B$1090,MATCH($O128,Items!$A$2:$A$1090,0))</f>
        <v>Chowking</v>
      </c>
      <c r="Q128" t="str">
        <f t="array" ref="Q128">INDEX(Items!C$2:C$1090,MATCH($O128,Items!$A$2:$A$1090,0))</f>
        <v>Dish</v>
      </c>
      <c r="R128" t="str">
        <f t="array" ref="R128">INDEX(Items!D$2:D$1090,MATCH($O128,Items!$A$2:$A$1090,0))</f>
        <v xml:space="preserve">Pork ChowFan </v>
      </c>
    </row>
    <row r="129" spans="1:19" ht="15.75" customHeight="1" x14ac:dyDescent="0.25">
      <c r="A129">
        <f t="shared" si="12"/>
        <v>14</v>
      </c>
      <c r="B129" t="str">
        <f t="shared" si="1"/>
        <v>20231008N</v>
      </c>
      <c r="C129">
        <f t="shared" si="11"/>
        <v>1</v>
      </c>
      <c r="D129" s="4">
        <v>45207</v>
      </c>
      <c r="E129" s="3" t="s">
        <v>30</v>
      </c>
      <c r="F129" t="s">
        <v>207</v>
      </c>
      <c r="G129" t="s">
        <v>293</v>
      </c>
      <c r="H129" t="s">
        <v>292</v>
      </c>
      <c r="I129" s="5">
        <v>16</v>
      </c>
      <c r="J129" t="s">
        <v>149</v>
      </c>
      <c r="K129">
        <v>1</v>
      </c>
      <c r="L129" s="5">
        <v>13</v>
      </c>
      <c r="M129" s="5">
        <f t="shared" si="3"/>
        <v>13</v>
      </c>
      <c r="N129" s="5">
        <f t="shared" si="13"/>
        <v>13</v>
      </c>
      <c r="O129" t="s">
        <v>118</v>
      </c>
      <c r="P129" t="s">
        <v>208</v>
      </c>
      <c r="Q129" t="s">
        <v>150</v>
      </c>
      <c r="R129" t="s">
        <v>206</v>
      </c>
    </row>
    <row r="130" spans="1:19" ht="15.75" customHeight="1" x14ac:dyDescent="0.25">
      <c r="A130">
        <f t="shared" si="12"/>
        <v>15</v>
      </c>
      <c r="B130" t="str">
        <f t="shared" si="1"/>
        <v>20231008O</v>
      </c>
      <c r="C130">
        <f t="shared" ref="C130" si="14">IF(OR(B130="",B130&lt;&gt;B139),1,C139+1)</f>
        <v>1</v>
      </c>
      <c r="D130" s="4">
        <v>45207</v>
      </c>
      <c r="E130" s="3" t="s">
        <v>1452</v>
      </c>
      <c r="F130" t="str">
        <f t="array" ref="F130">INDEX(Establishment!B$2:B$1042,MATCH($E130,Establishment!$A$2:$A$1042,0))</f>
        <v>Transportation(Public)</v>
      </c>
      <c r="G130" s="14" t="s">
        <v>206</v>
      </c>
      <c r="H130" t="s">
        <v>2</v>
      </c>
      <c r="I130" s="5">
        <v>14</v>
      </c>
      <c r="J130" t="s">
        <v>149</v>
      </c>
      <c r="K130">
        <v>1</v>
      </c>
      <c r="L130" s="5">
        <v>14</v>
      </c>
      <c r="M130" s="5">
        <f t="shared" si="3"/>
        <v>14</v>
      </c>
      <c r="N130" s="5">
        <f t="shared" si="13"/>
        <v>14</v>
      </c>
      <c r="O130" t="s">
        <v>118</v>
      </c>
      <c r="P130" t="s">
        <v>147</v>
      </c>
      <c r="Q130" t="s">
        <v>150</v>
      </c>
      <c r="R130" s="14" t="s">
        <v>347</v>
      </c>
    </row>
    <row r="131" spans="1:19" ht="15.75" customHeight="1" x14ac:dyDescent="0.25">
      <c r="A131">
        <f t="shared" si="12"/>
        <v>1</v>
      </c>
      <c r="B131" t="str">
        <f t="shared" si="1"/>
        <v>20231009A</v>
      </c>
      <c r="C131">
        <f t="shared" ref="C131:C167" si="15">IF(OR(B131="",B131&lt;&gt;B139),1,C139+1)</f>
        <v>1</v>
      </c>
      <c r="D131" s="4">
        <v>45208</v>
      </c>
      <c r="E131" s="3" t="s">
        <v>1452</v>
      </c>
      <c r="F131" t="str">
        <f t="array" ref="F131">INDEX(Establishment!B$2:B$1042,MATCH($E131,Establishment!$A$2:$A$1042,0))</f>
        <v>Transportation(Public)</v>
      </c>
      <c r="G131" t="s">
        <v>148</v>
      </c>
      <c r="H131" t="s">
        <v>2</v>
      </c>
      <c r="I131" s="5">
        <v>13</v>
      </c>
      <c r="J131" t="s">
        <v>149</v>
      </c>
      <c r="K131">
        <v>1</v>
      </c>
      <c r="L131" s="5">
        <v>13</v>
      </c>
      <c r="M131" s="5">
        <f t="shared" si="3"/>
        <v>13</v>
      </c>
      <c r="N131" s="5">
        <f t="shared" si="13"/>
        <v>13</v>
      </c>
      <c r="O131" t="s">
        <v>118</v>
      </c>
      <c r="P131" t="str">
        <f t="array" ref="P131">INDEX(Items!B$2:B$1090,MATCH($O131,Items!$A$2:$A$1090,0))</f>
        <v xml:space="preserve"> </v>
      </c>
      <c r="Q131" t="s">
        <v>150</v>
      </c>
      <c r="R131" t="s">
        <v>151</v>
      </c>
    </row>
    <row r="132" spans="1:19" ht="15.75" customHeight="1" x14ac:dyDescent="0.25">
      <c r="A132">
        <f t="shared" si="12"/>
        <v>2</v>
      </c>
      <c r="B132" t="str">
        <f t="shared" si="1"/>
        <v>20231009B</v>
      </c>
      <c r="C132">
        <f t="shared" si="15"/>
        <v>1</v>
      </c>
      <c r="D132" s="4">
        <v>45208</v>
      </c>
      <c r="E132" s="3" t="s">
        <v>30</v>
      </c>
      <c r="F132" t="s">
        <v>138</v>
      </c>
      <c r="G132" t="s">
        <v>139</v>
      </c>
      <c r="H132" t="s">
        <v>2</v>
      </c>
      <c r="I132" s="5">
        <v>85</v>
      </c>
      <c r="J132" t="s">
        <v>20</v>
      </c>
      <c r="K132">
        <v>1</v>
      </c>
      <c r="L132" s="5">
        <v>85</v>
      </c>
      <c r="M132" s="5">
        <f t="shared" si="3"/>
        <v>85</v>
      </c>
      <c r="N132" s="5">
        <f t="shared" si="13"/>
        <v>85</v>
      </c>
      <c r="O132" t="s">
        <v>118</v>
      </c>
      <c r="P132" t="str">
        <f t="array" ref="P132">INDEX(Items!B$2:B$1090,MATCH($O132,Items!$A$2:$A$1090,0))</f>
        <v xml:space="preserve"> </v>
      </c>
      <c r="Q132" t="s">
        <v>146</v>
      </c>
      <c r="R132" t="s">
        <v>1304</v>
      </c>
    </row>
    <row r="133" spans="1:19" ht="15.75" customHeight="1" x14ac:dyDescent="0.25">
      <c r="A133">
        <f t="shared" si="12"/>
        <v>3</v>
      </c>
      <c r="B133" t="str">
        <f t="shared" si="1"/>
        <v>20231009C</v>
      </c>
      <c r="C133">
        <f t="shared" si="15"/>
        <v>1</v>
      </c>
      <c r="D133" s="4">
        <v>45208</v>
      </c>
      <c r="E133" s="3" t="s">
        <v>110</v>
      </c>
      <c r="F133" t="str">
        <f t="array" ref="F133">INDEX(Establishment!B$2:B$1042,MATCH($E133,Establishment!$A$2:$A$1042,0))</f>
        <v>7-Eleven</v>
      </c>
      <c r="G133" s="14" t="s">
        <v>339</v>
      </c>
      <c r="H133" t="s">
        <v>2</v>
      </c>
      <c r="I133" s="5">
        <v>38</v>
      </c>
      <c r="J133" t="s">
        <v>20</v>
      </c>
      <c r="K133">
        <v>1</v>
      </c>
      <c r="L133" s="5">
        <v>22</v>
      </c>
      <c r="M133" s="5">
        <f t="shared" si="3"/>
        <v>22</v>
      </c>
      <c r="N133" s="5">
        <f t="shared" si="13"/>
        <v>22</v>
      </c>
      <c r="O133" t="s">
        <v>118</v>
      </c>
      <c r="P133" t="s">
        <v>1302</v>
      </c>
      <c r="Q133" t="s">
        <v>1301</v>
      </c>
      <c r="R133" t="s">
        <v>1303</v>
      </c>
    </row>
    <row r="134" spans="1:19" ht="15.75" customHeight="1" x14ac:dyDescent="0.25">
      <c r="A134">
        <f t="shared" si="12"/>
        <v>3</v>
      </c>
      <c r="B134" t="str">
        <f t="shared" si="1"/>
        <v>20231009C</v>
      </c>
      <c r="C134">
        <f t="shared" si="15"/>
        <v>1</v>
      </c>
      <c r="D134" s="4">
        <v>45208</v>
      </c>
      <c r="E134" s="3" t="s">
        <v>110</v>
      </c>
      <c r="F134" t="str">
        <f t="array" ref="F134">INDEX(Establishment!B$2:B$1042,MATCH($E134,Establishment!$A$2:$A$1042,0))</f>
        <v>7-Eleven</v>
      </c>
      <c r="G134" s="14" t="s">
        <v>339</v>
      </c>
      <c r="I134" s="5"/>
      <c r="J134" t="s">
        <v>20</v>
      </c>
      <c r="K134">
        <v>2</v>
      </c>
      <c r="L134" s="5">
        <v>13</v>
      </c>
      <c r="M134" s="5">
        <f t="shared" si="3"/>
        <v>26</v>
      </c>
      <c r="N134" s="5">
        <f t="shared" si="13"/>
        <v>48</v>
      </c>
      <c r="O134" t="s">
        <v>1256</v>
      </c>
      <c r="P134" t="str">
        <f t="array" ref="P134">INDEX(Items!B$2:B$1090,MATCH($O134,Items!$A$2:$A$1090,0))</f>
        <v>Rebisco</v>
      </c>
      <c r="Q134" t="str">
        <f t="array" ref="Q134">INDEX(Items!C$2:C$1090,MATCH($O134,Items!$A$2:$A$1090,0))</f>
        <v>Crackers</v>
      </c>
      <c r="R134" t="str">
        <f t="array" ref="R134">INDEX(Items!D$2:D$1090,MATCH($O134,Items!$A$2:$A$1090,0))</f>
        <v>32g</v>
      </c>
      <c r="S134" t="s">
        <v>1258</v>
      </c>
    </row>
    <row r="135" spans="1:19" ht="15.75" customHeight="1" x14ac:dyDescent="0.25">
      <c r="A135">
        <f t="shared" si="12"/>
        <v>4</v>
      </c>
      <c r="B135" t="str">
        <f t="shared" si="1"/>
        <v>20231009D</v>
      </c>
      <c r="C135">
        <f t="shared" si="15"/>
        <v>1</v>
      </c>
      <c r="D135" s="4">
        <v>45208</v>
      </c>
      <c r="E135" s="3" t="s">
        <v>1452</v>
      </c>
      <c r="F135" t="str">
        <f t="array" ref="F135">INDEX(Establishment!B$2:B$1042,MATCH($E135,Establishment!$A$2:$A$1042,0))</f>
        <v>Transportation(Public)</v>
      </c>
      <c r="G135" s="7" t="s">
        <v>369</v>
      </c>
      <c r="H135" t="s">
        <v>2</v>
      </c>
      <c r="I135" s="5">
        <v>12</v>
      </c>
      <c r="J135" t="s">
        <v>149</v>
      </c>
      <c r="K135">
        <v>1</v>
      </c>
      <c r="L135" s="5">
        <v>12</v>
      </c>
      <c r="M135" s="5">
        <f t="shared" si="3"/>
        <v>12</v>
      </c>
      <c r="N135" s="5">
        <f t="shared" si="13"/>
        <v>12</v>
      </c>
      <c r="O135" t="s">
        <v>118</v>
      </c>
      <c r="P135" t="str">
        <f t="array" ref="P135">INDEX(Items!B$2:B$1090,MATCH($O135,Items!$A$2:$A$1090,0))</f>
        <v xml:space="preserve"> </v>
      </c>
      <c r="Q135" t="s">
        <v>150</v>
      </c>
      <c r="R135" s="7" t="s">
        <v>347</v>
      </c>
      <c r="S135" s="7" t="s">
        <v>348</v>
      </c>
    </row>
    <row r="136" spans="1:19" ht="15.75" customHeight="1" x14ac:dyDescent="0.25">
      <c r="A136">
        <f t="shared" si="12"/>
        <v>5</v>
      </c>
      <c r="B136" t="str">
        <f t="shared" si="1"/>
        <v>20231009E</v>
      </c>
      <c r="C136">
        <f t="shared" si="15"/>
        <v>1</v>
      </c>
      <c r="D136" s="4">
        <v>45208</v>
      </c>
      <c r="E136" s="3" t="s">
        <v>30</v>
      </c>
      <c r="F136" s="7" t="s">
        <v>48</v>
      </c>
      <c r="G136" s="7" t="s">
        <v>132</v>
      </c>
      <c r="H136" t="s">
        <v>2</v>
      </c>
      <c r="I136" s="5">
        <v>65</v>
      </c>
      <c r="J136" t="s">
        <v>133</v>
      </c>
      <c r="K136">
        <v>1</v>
      </c>
      <c r="L136" s="5">
        <v>70</v>
      </c>
      <c r="M136" s="5">
        <f t="shared" si="3"/>
        <v>70</v>
      </c>
      <c r="N136" s="5">
        <f t="shared" si="13"/>
        <v>70</v>
      </c>
      <c r="O136" t="s">
        <v>20</v>
      </c>
      <c r="P136" t="str">
        <f t="array" ref="P136">INDEX(Items!B$2:B$1090,MATCH($O136,Items!$A$2:$A$1090,0))</f>
        <v xml:space="preserve"> </v>
      </c>
      <c r="Q136" s="14" t="s">
        <v>1263</v>
      </c>
      <c r="R136" s="14" t="s">
        <v>1283</v>
      </c>
    </row>
    <row r="137" spans="1:19" ht="15.75" customHeight="1" x14ac:dyDescent="0.25">
      <c r="A137">
        <f t="shared" si="12"/>
        <v>5</v>
      </c>
      <c r="B137" t="str">
        <f t="shared" si="1"/>
        <v>20231009E</v>
      </c>
      <c r="C137">
        <f t="shared" si="15"/>
        <v>1</v>
      </c>
      <c r="D137" s="4">
        <v>45208</v>
      </c>
      <c r="E137" s="3" t="s">
        <v>30</v>
      </c>
      <c r="F137" s="7" t="s">
        <v>48</v>
      </c>
      <c r="G137" s="7" t="s">
        <v>132</v>
      </c>
      <c r="I137" s="5"/>
      <c r="J137" t="s">
        <v>133</v>
      </c>
      <c r="K137">
        <v>1</v>
      </c>
      <c r="L137" s="5">
        <v>10</v>
      </c>
      <c r="M137" s="5">
        <f t="shared" si="3"/>
        <v>10</v>
      </c>
      <c r="N137" s="5">
        <f t="shared" si="13"/>
        <v>80</v>
      </c>
      <c r="O137" t="s">
        <v>20</v>
      </c>
      <c r="P137" t="str">
        <f t="array" ref="P137">INDEX(Items!B$2:B$1090,MATCH($O137,Items!$A$2:$A$1090,0))</f>
        <v xml:space="preserve"> </v>
      </c>
      <c r="Q137" s="14" t="s">
        <v>136</v>
      </c>
      <c r="R137" t="str">
        <f t="array" ref="R137">INDEX(Items!D$2:D$1090,MATCH($O137,Items!$A$2:$A$1090,0))</f>
        <v xml:space="preserve"> </v>
      </c>
    </row>
    <row r="138" spans="1:19" ht="15.75" customHeight="1" x14ac:dyDescent="0.25">
      <c r="A138">
        <f t="shared" si="12"/>
        <v>1</v>
      </c>
      <c r="B138" t="str">
        <f t="shared" si="1"/>
        <v>20231010A</v>
      </c>
      <c r="C138">
        <f t="shared" si="15"/>
        <v>1</v>
      </c>
      <c r="D138" s="4">
        <v>45209</v>
      </c>
      <c r="E138" s="3" t="s">
        <v>1452</v>
      </c>
      <c r="F138" t="str">
        <f t="array" ref="F138">INDEX(Establishment!B$2:B$1042,MATCH($E138,Establishment!$A$2:$A$1042,0))</f>
        <v>Transportation(Public)</v>
      </c>
      <c r="G138" t="s">
        <v>148</v>
      </c>
      <c r="H138" t="s">
        <v>2</v>
      </c>
      <c r="I138" s="5">
        <v>13</v>
      </c>
      <c r="J138" t="s">
        <v>149</v>
      </c>
      <c r="K138">
        <v>1</v>
      </c>
      <c r="L138" s="5">
        <v>13</v>
      </c>
      <c r="M138" s="5">
        <f t="shared" si="3"/>
        <v>13</v>
      </c>
      <c r="N138" s="5">
        <f t="shared" si="13"/>
        <v>13</v>
      </c>
      <c r="O138" t="s">
        <v>118</v>
      </c>
      <c r="P138" t="str">
        <f t="array" ref="P138">INDEX(Items!B$2:B$1090,MATCH($O138,Items!$A$2:$A$1090,0))</f>
        <v xml:space="preserve"> </v>
      </c>
      <c r="Q138" t="s">
        <v>150</v>
      </c>
      <c r="R138" t="s">
        <v>151</v>
      </c>
    </row>
    <row r="139" spans="1:19" ht="15.75" customHeight="1" x14ac:dyDescent="0.25">
      <c r="A139">
        <f t="shared" si="12"/>
        <v>2</v>
      </c>
      <c r="B139" t="str">
        <f t="shared" si="1"/>
        <v>20231010B</v>
      </c>
      <c r="C139">
        <f t="shared" si="15"/>
        <v>1</v>
      </c>
      <c r="D139" s="4">
        <v>45209</v>
      </c>
      <c r="E139" s="3" t="s">
        <v>110</v>
      </c>
      <c r="F139" t="str">
        <f t="array" ref="F139">INDEX(Establishment!B$2:B$1042,MATCH($E139,Establishment!$A$2:$A$1042,0))</f>
        <v>7-Eleven</v>
      </c>
      <c r="G139" s="14" t="s">
        <v>339</v>
      </c>
      <c r="H139" t="s">
        <v>2</v>
      </c>
      <c r="I139" s="5">
        <v>71</v>
      </c>
      <c r="J139" t="s">
        <v>166</v>
      </c>
      <c r="K139">
        <v>1</v>
      </c>
      <c r="L139" s="5">
        <v>71</v>
      </c>
      <c r="M139" s="5">
        <f t="shared" si="3"/>
        <v>71</v>
      </c>
      <c r="N139" s="5">
        <f t="shared" si="13"/>
        <v>71</v>
      </c>
      <c r="O139" t="s">
        <v>118</v>
      </c>
      <c r="P139" s="14" t="s">
        <v>1453</v>
      </c>
      <c r="Q139" s="14" t="s">
        <v>181</v>
      </c>
      <c r="R139" s="14" t="s">
        <v>1454</v>
      </c>
    </row>
    <row r="140" spans="1:19" ht="15.75" customHeight="1" x14ac:dyDescent="0.25">
      <c r="A140">
        <f t="shared" si="12"/>
        <v>3</v>
      </c>
      <c r="B140" t="str">
        <f t="shared" si="1"/>
        <v>20231010C</v>
      </c>
      <c r="C140">
        <f t="shared" si="15"/>
        <v>1</v>
      </c>
      <c r="D140" s="4">
        <v>45209</v>
      </c>
      <c r="E140" s="3" t="s">
        <v>1452</v>
      </c>
      <c r="F140" t="str">
        <f t="array" ref="F140">INDEX(Establishment!B$2:B$1042,MATCH($E140,Establishment!$A$2:$A$1042,0))</f>
        <v>Transportation(Public)</v>
      </c>
      <c r="G140" s="7" t="s">
        <v>369</v>
      </c>
      <c r="H140" t="s">
        <v>2</v>
      </c>
      <c r="I140" s="5">
        <v>12</v>
      </c>
      <c r="J140" t="s">
        <v>149</v>
      </c>
      <c r="K140">
        <v>1</v>
      </c>
      <c r="L140" s="5">
        <v>12</v>
      </c>
      <c r="M140" s="5">
        <f t="shared" si="3"/>
        <v>12</v>
      </c>
      <c r="N140" s="5">
        <f t="shared" si="13"/>
        <v>12</v>
      </c>
      <c r="O140" t="s">
        <v>118</v>
      </c>
      <c r="P140" t="str">
        <f t="array" ref="P140">INDEX(Items!B$2:B$1090,MATCH($O140,Items!$A$2:$A$1090,0))</f>
        <v xml:space="preserve"> </v>
      </c>
      <c r="Q140" t="s">
        <v>150</v>
      </c>
      <c r="R140" s="7" t="s">
        <v>347</v>
      </c>
      <c r="S140" s="7" t="s">
        <v>348</v>
      </c>
    </row>
    <row r="141" spans="1:19" ht="15.75" customHeight="1" x14ac:dyDescent="0.25">
      <c r="A141">
        <f t="shared" si="12"/>
        <v>1</v>
      </c>
      <c r="B141" t="str">
        <f t="shared" si="1"/>
        <v>20231011A</v>
      </c>
      <c r="C141">
        <f t="shared" si="15"/>
        <v>1</v>
      </c>
      <c r="D141" s="4">
        <v>45210</v>
      </c>
      <c r="E141" s="3" t="s">
        <v>30</v>
      </c>
      <c r="F141" t="s">
        <v>144</v>
      </c>
      <c r="G141" t="s">
        <v>145</v>
      </c>
      <c r="I141" s="5"/>
      <c r="J141" t="s">
        <v>133</v>
      </c>
      <c r="K141">
        <v>1</v>
      </c>
      <c r="L141" s="5">
        <v>75</v>
      </c>
      <c r="M141" s="5">
        <f t="shared" si="3"/>
        <v>75</v>
      </c>
      <c r="N141" s="5">
        <f t="shared" si="13"/>
        <v>75</v>
      </c>
      <c r="O141" t="s">
        <v>20</v>
      </c>
      <c r="P141" t="str">
        <f t="array" ref="P141">INDEX(Items!B$2:B$1090,MATCH($O141,Items!$A$2:$A$1090,0))</f>
        <v xml:space="preserve"> </v>
      </c>
      <c r="Q141" t="s">
        <v>146</v>
      </c>
      <c r="R141" s="14" t="s">
        <v>1455</v>
      </c>
    </row>
    <row r="142" spans="1:19" ht="15.75" customHeight="1" x14ac:dyDescent="0.25">
      <c r="A142">
        <f t="shared" si="12"/>
        <v>2</v>
      </c>
      <c r="B142" t="str">
        <f t="shared" si="1"/>
        <v>20231011B</v>
      </c>
      <c r="C142">
        <f t="shared" si="15"/>
        <v>1</v>
      </c>
      <c r="D142" s="4">
        <v>45210</v>
      </c>
      <c r="E142" s="3" t="s">
        <v>1452</v>
      </c>
      <c r="F142" t="s">
        <v>1451</v>
      </c>
      <c r="G142" t="s">
        <v>148</v>
      </c>
      <c r="H142" t="s">
        <v>2</v>
      </c>
      <c r="I142" s="5">
        <v>12</v>
      </c>
      <c r="J142" t="s">
        <v>149</v>
      </c>
      <c r="K142">
        <v>1</v>
      </c>
      <c r="L142" s="5">
        <v>12</v>
      </c>
      <c r="M142" s="5">
        <f t="shared" si="3"/>
        <v>12</v>
      </c>
      <c r="N142" s="5">
        <f t="shared" si="13"/>
        <v>12</v>
      </c>
      <c r="O142" t="s">
        <v>118</v>
      </c>
      <c r="P142" t="str">
        <f t="array" ref="P142">INDEX(Items!B$2:B$1090,MATCH($O142,Items!$A$2:$A$1090,0))</f>
        <v xml:space="preserve"> </v>
      </c>
      <c r="Q142" t="s">
        <v>150</v>
      </c>
      <c r="R142" t="s">
        <v>151</v>
      </c>
    </row>
    <row r="143" spans="1:19" ht="15.75" customHeight="1" x14ac:dyDescent="0.25">
      <c r="A143">
        <f t="shared" si="12"/>
        <v>3</v>
      </c>
      <c r="B143" t="str">
        <f t="shared" si="1"/>
        <v>20231011C</v>
      </c>
      <c r="C143">
        <f t="shared" si="15"/>
        <v>1</v>
      </c>
      <c r="D143" s="4">
        <v>45210</v>
      </c>
      <c r="E143" s="3" t="s">
        <v>30</v>
      </c>
      <c r="F143" s="7" t="s">
        <v>344</v>
      </c>
      <c r="G143" s="7" t="s">
        <v>339</v>
      </c>
      <c r="H143" t="s">
        <v>2</v>
      </c>
      <c r="I143" s="5">
        <v>80</v>
      </c>
      <c r="J143" t="s">
        <v>133</v>
      </c>
      <c r="K143">
        <v>1</v>
      </c>
      <c r="L143" s="5">
        <v>49</v>
      </c>
      <c r="M143" s="5">
        <f t="shared" si="3"/>
        <v>49</v>
      </c>
      <c r="N143" s="5">
        <f t="shared" si="13"/>
        <v>49</v>
      </c>
      <c r="O143" t="s">
        <v>118</v>
      </c>
      <c r="Q143" t="s">
        <v>146</v>
      </c>
      <c r="R143" s="14"/>
    </row>
    <row r="144" spans="1:19" ht="15.75" customHeight="1" x14ac:dyDescent="0.25">
      <c r="A144">
        <f t="shared" si="12"/>
        <v>4</v>
      </c>
      <c r="B144" t="str">
        <f t="shared" si="1"/>
        <v>20231011D</v>
      </c>
      <c r="C144">
        <f t="shared" si="15"/>
        <v>1</v>
      </c>
      <c r="D144" s="4">
        <v>45210</v>
      </c>
      <c r="E144" s="3" t="s">
        <v>110</v>
      </c>
      <c r="F144" t="str">
        <f t="array" ref="F144">INDEX(Establishment!B$2:B$1042,MATCH($E144,Establishment!$A$2:$A$1042,0))</f>
        <v>7-Eleven</v>
      </c>
      <c r="G144" s="14" t="s">
        <v>339</v>
      </c>
      <c r="H144" t="s">
        <v>2</v>
      </c>
      <c r="I144" s="5">
        <v>67</v>
      </c>
      <c r="J144" t="s">
        <v>166</v>
      </c>
      <c r="K144">
        <v>1</v>
      </c>
      <c r="L144" s="5">
        <v>13</v>
      </c>
      <c r="M144" s="5">
        <f t="shared" si="3"/>
        <v>13</v>
      </c>
      <c r="N144" s="5">
        <f t="shared" si="13"/>
        <v>13</v>
      </c>
      <c r="O144" t="s">
        <v>118</v>
      </c>
      <c r="P144" s="14" t="s">
        <v>1456</v>
      </c>
      <c r="Q144" s="14" t="s">
        <v>1457</v>
      </c>
      <c r="R144" s="14" t="s">
        <v>1458</v>
      </c>
    </row>
    <row r="145" spans="1:19" ht="15.75" customHeight="1" x14ac:dyDescent="0.25">
      <c r="A145">
        <f t="shared" si="12"/>
        <v>4</v>
      </c>
      <c r="B145" t="str">
        <f t="shared" si="1"/>
        <v>20231011D</v>
      </c>
      <c r="C145">
        <f t="shared" si="15"/>
        <v>1</v>
      </c>
      <c r="D145" s="4">
        <v>45210</v>
      </c>
      <c r="E145" s="3" t="s">
        <v>110</v>
      </c>
      <c r="F145" t="str">
        <f t="array" ref="F145">INDEX(Establishment!B$2:B$1042,MATCH($E145,Establishment!$A$2:$A$1042,0))</f>
        <v>7-Eleven</v>
      </c>
      <c r="G145" s="14" t="s">
        <v>339</v>
      </c>
      <c r="I145" s="5"/>
      <c r="J145" t="s">
        <v>166</v>
      </c>
      <c r="K145">
        <v>1</v>
      </c>
      <c r="L145" s="5">
        <v>20</v>
      </c>
      <c r="M145" s="5">
        <f t="shared" si="3"/>
        <v>20</v>
      </c>
      <c r="N145" s="5">
        <f t="shared" si="13"/>
        <v>33</v>
      </c>
      <c r="O145" t="s">
        <v>1459</v>
      </c>
      <c r="P145" t="str">
        <f t="array" ref="P145">INDEX(Items!B$2:B$1090,MATCH($O145,Items!$A$2:$A$1090,0))</f>
        <v>Tang</v>
      </c>
      <c r="Q145" t="str">
        <f t="array" ref="Q145">INDEX(Items!C$2:C$1090,MATCH($O145,Items!$A$2:$A$1090,0))</f>
        <v>Powder Juice Drinks</v>
      </c>
      <c r="R145" s="14" t="s">
        <v>1460</v>
      </c>
    </row>
    <row r="146" spans="1:19" ht="15.75" customHeight="1" x14ac:dyDescent="0.25">
      <c r="A146">
        <f t="shared" si="12"/>
        <v>4</v>
      </c>
      <c r="B146" t="str">
        <f t="shared" si="1"/>
        <v>20231011D</v>
      </c>
      <c r="C146">
        <f t="shared" si="15"/>
        <v>1</v>
      </c>
      <c r="D146" s="4">
        <v>45210</v>
      </c>
      <c r="E146" s="3" t="s">
        <v>110</v>
      </c>
      <c r="F146" t="str">
        <f t="array" ref="F146">INDEX(Establishment!B$2:B$1042,MATCH($E146,Establishment!$A$2:$A$1042,0))</f>
        <v>7-Eleven</v>
      </c>
      <c r="G146" s="14" t="s">
        <v>339</v>
      </c>
      <c r="I146" s="5"/>
      <c r="J146" t="s">
        <v>166</v>
      </c>
      <c r="K146">
        <v>2</v>
      </c>
      <c r="L146" s="5">
        <v>13</v>
      </c>
      <c r="M146" s="5">
        <f t="shared" si="3"/>
        <v>26</v>
      </c>
      <c r="N146" s="5">
        <f t="shared" si="13"/>
        <v>59</v>
      </c>
      <c r="O146" t="s">
        <v>1256</v>
      </c>
      <c r="P146" s="14" t="s">
        <v>1289</v>
      </c>
      <c r="Q146" s="14" t="s">
        <v>975</v>
      </c>
      <c r="R146" s="14" t="s">
        <v>1461</v>
      </c>
    </row>
    <row r="147" spans="1:19" ht="15.75" customHeight="1" x14ac:dyDescent="0.25">
      <c r="A147">
        <f t="shared" si="12"/>
        <v>5</v>
      </c>
      <c r="B147" t="str">
        <f t="shared" si="1"/>
        <v>20231011E</v>
      </c>
      <c r="C147">
        <f t="shared" si="15"/>
        <v>1</v>
      </c>
      <c r="D147" s="4">
        <v>45210</v>
      </c>
      <c r="E147" s="3" t="s">
        <v>30</v>
      </c>
      <c r="F147" t="s">
        <v>153</v>
      </c>
      <c r="G147" t="s">
        <v>139</v>
      </c>
      <c r="H147" t="s">
        <v>2</v>
      </c>
      <c r="I147" s="5">
        <v>50</v>
      </c>
      <c r="J147" t="s">
        <v>166</v>
      </c>
      <c r="K147">
        <v>1</v>
      </c>
      <c r="L147" s="5">
        <v>50</v>
      </c>
      <c r="M147" s="5">
        <f t="shared" si="3"/>
        <v>50</v>
      </c>
      <c r="N147" s="5">
        <f t="shared" si="13"/>
        <v>50</v>
      </c>
      <c r="O147" t="s">
        <v>1462</v>
      </c>
      <c r="P147" t="str">
        <f t="array" ref="P147">INDEX(Items!B$2:B$1090,MATCH($O147,Items!$A$2:$A$1090,0))</f>
        <v>Skyflakes</v>
      </c>
      <c r="Q147" t="str">
        <f t="array" ref="Q147">INDEX(Items!C$2:C$1090,MATCH($O147,Items!$A$2:$A$1090,0))</f>
        <v>Biscuits</v>
      </c>
      <c r="R147" t="str">
        <f t="array" ref="R147">INDEX(Items!D$2:D$1090,MATCH($O147,Items!$A$2:$A$1090,0))</f>
        <v>200g HPack</v>
      </c>
    </row>
    <row r="148" spans="1:19" ht="15.75" customHeight="1" x14ac:dyDescent="0.25">
      <c r="A148">
        <f t="shared" si="12"/>
        <v>6</v>
      </c>
      <c r="B148" t="str">
        <f t="shared" si="1"/>
        <v>20231011F</v>
      </c>
      <c r="C148">
        <f t="shared" si="15"/>
        <v>1</v>
      </c>
      <c r="D148" s="4">
        <v>45210</v>
      </c>
      <c r="E148" s="3" t="s">
        <v>1452</v>
      </c>
      <c r="F148" t="str">
        <f t="array" ref="F148">INDEX(Establishment!B$2:B$1042,MATCH($E148,Establishment!$A$2:$A$1042,0))</f>
        <v>Transportation(Public)</v>
      </c>
      <c r="G148" s="7" t="s">
        <v>369</v>
      </c>
      <c r="H148" t="s">
        <v>2</v>
      </c>
      <c r="I148" s="5">
        <v>12</v>
      </c>
      <c r="J148" t="s">
        <v>149</v>
      </c>
      <c r="K148">
        <v>1</v>
      </c>
      <c r="L148" s="5">
        <v>12</v>
      </c>
      <c r="M148" s="5">
        <f t="shared" si="3"/>
        <v>12</v>
      </c>
      <c r="N148" s="5">
        <f t="shared" si="13"/>
        <v>12</v>
      </c>
      <c r="O148" t="s">
        <v>118</v>
      </c>
      <c r="P148" t="str">
        <f t="array" ref="P148">INDEX(Items!B$2:B$1090,MATCH($O148,Items!$A$2:$A$1090,0))</f>
        <v xml:space="preserve"> </v>
      </c>
      <c r="Q148" t="s">
        <v>150</v>
      </c>
      <c r="R148" s="7" t="s">
        <v>347</v>
      </c>
      <c r="S148" s="7" t="s">
        <v>348</v>
      </c>
    </row>
    <row r="149" spans="1:19" ht="15.75" customHeight="1" x14ac:dyDescent="0.25">
      <c r="A149">
        <f t="shared" si="12"/>
        <v>1</v>
      </c>
      <c r="B149" t="str">
        <f t="shared" si="1"/>
        <v>20231012A</v>
      </c>
      <c r="C149">
        <f t="shared" si="15"/>
        <v>1</v>
      </c>
      <c r="D149" s="4">
        <v>45211</v>
      </c>
      <c r="E149" s="3" t="s">
        <v>30</v>
      </c>
      <c r="F149" t="s">
        <v>144</v>
      </c>
      <c r="G149" t="s">
        <v>145</v>
      </c>
      <c r="H149" t="s">
        <v>2</v>
      </c>
      <c r="I149" s="5">
        <v>90</v>
      </c>
      <c r="J149" t="s">
        <v>133</v>
      </c>
      <c r="K149">
        <v>1</v>
      </c>
      <c r="L149" s="5">
        <v>90</v>
      </c>
      <c r="M149" s="5">
        <f t="shared" si="3"/>
        <v>90</v>
      </c>
      <c r="N149" s="5">
        <f t="shared" si="13"/>
        <v>90</v>
      </c>
      <c r="O149" t="s">
        <v>20</v>
      </c>
      <c r="P149" t="str">
        <f t="array" ref="P149">INDEX(Items!B$2:B$1090,MATCH($O149,Items!$A$2:$A$1090,0))</f>
        <v xml:space="preserve"> </v>
      </c>
      <c r="Q149" t="s">
        <v>146</v>
      </c>
      <c r="R149" s="14" t="s">
        <v>1463</v>
      </c>
    </row>
    <row r="150" spans="1:19" ht="15.75" customHeight="1" x14ac:dyDescent="0.25">
      <c r="A150">
        <f t="shared" si="12"/>
        <v>2</v>
      </c>
      <c r="B150" t="str">
        <f t="shared" si="1"/>
        <v>20231012B</v>
      </c>
      <c r="C150">
        <f t="shared" si="15"/>
        <v>1</v>
      </c>
      <c r="D150" s="4">
        <v>45211</v>
      </c>
      <c r="E150" s="3" t="s">
        <v>30</v>
      </c>
      <c r="F150" s="14" t="s">
        <v>48</v>
      </c>
      <c r="G150" t="s">
        <v>148</v>
      </c>
      <c r="H150" t="s">
        <v>2</v>
      </c>
      <c r="I150" s="5"/>
      <c r="J150" t="s">
        <v>133</v>
      </c>
      <c r="K150">
        <v>1</v>
      </c>
      <c r="L150" s="5">
        <v>20</v>
      </c>
      <c r="M150" s="5">
        <f t="shared" si="3"/>
        <v>20</v>
      </c>
      <c r="N150" s="5">
        <f t="shared" si="13"/>
        <v>20</v>
      </c>
      <c r="O150" s="14"/>
      <c r="Q150" s="14" t="s">
        <v>140</v>
      </c>
      <c r="R150" s="14" t="s">
        <v>1464</v>
      </c>
    </row>
    <row r="151" spans="1:19" ht="15.75" customHeight="1" x14ac:dyDescent="0.25">
      <c r="A151">
        <f t="shared" si="12"/>
        <v>2</v>
      </c>
      <c r="B151" t="str">
        <f t="shared" si="1"/>
        <v>20231012B</v>
      </c>
      <c r="C151">
        <f t="shared" si="15"/>
        <v>1</v>
      </c>
      <c r="D151" s="4">
        <v>45211</v>
      </c>
      <c r="E151" s="3" t="s">
        <v>30</v>
      </c>
      <c r="F151" s="14" t="s">
        <v>48</v>
      </c>
      <c r="G151" t="s">
        <v>148</v>
      </c>
      <c r="I151" s="5"/>
      <c r="J151" t="s">
        <v>133</v>
      </c>
      <c r="K151">
        <v>1</v>
      </c>
      <c r="L151" s="5">
        <v>20</v>
      </c>
      <c r="M151" s="5">
        <f t="shared" si="3"/>
        <v>20</v>
      </c>
      <c r="N151" s="5">
        <f t="shared" si="13"/>
        <v>40</v>
      </c>
      <c r="O151" t="s">
        <v>20</v>
      </c>
      <c r="P151" t="str">
        <f t="array" ref="P151">INDEX(Items!B$2:B$1090,MATCH($O151,Items!$A$2:$A$1090,0))</f>
        <v xml:space="preserve"> </v>
      </c>
      <c r="Q151" t="str">
        <f t="array" ref="Q151">INDEX(Items!C$2:C$1090,MATCH($O151,Items!$A$2:$A$1090,0))</f>
        <v xml:space="preserve"> </v>
      </c>
      <c r="R151" s="14" t="s">
        <v>1465</v>
      </c>
    </row>
    <row r="152" spans="1:19" ht="15.75" customHeight="1" x14ac:dyDescent="0.25">
      <c r="A152">
        <f t="shared" si="12"/>
        <v>2</v>
      </c>
      <c r="B152" t="str">
        <f t="shared" si="1"/>
        <v>20231012B</v>
      </c>
      <c r="C152">
        <f t="shared" si="15"/>
        <v>1</v>
      </c>
      <c r="D152" s="4">
        <v>45211</v>
      </c>
      <c r="E152" s="3" t="s">
        <v>30</v>
      </c>
      <c r="F152" s="14" t="s">
        <v>48</v>
      </c>
      <c r="G152" t="s">
        <v>148</v>
      </c>
      <c r="I152" s="5"/>
      <c r="J152" t="s">
        <v>133</v>
      </c>
      <c r="K152">
        <v>1</v>
      </c>
      <c r="L152" s="5">
        <v>15</v>
      </c>
      <c r="M152" s="5">
        <f t="shared" si="3"/>
        <v>15</v>
      </c>
      <c r="N152" s="5">
        <f t="shared" si="13"/>
        <v>55</v>
      </c>
      <c r="O152" t="s">
        <v>20</v>
      </c>
      <c r="P152" t="str">
        <f t="array" ref="P152">INDEX(Items!B$2:B$1090,MATCH($O152,Items!$A$2:$A$1090,0))</f>
        <v xml:space="preserve"> </v>
      </c>
      <c r="Q152" t="str">
        <f t="array" ref="Q152">INDEX(Items!C$2:C$1090,MATCH($O152,Items!$A$2:$A$1090,0))</f>
        <v xml:space="preserve"> </v>
      </c>
      <c r="R152" s="14" t="s">
        <v>993</v>
      </c>
    </row>
    <row r="153" spans="1:19" ht="15.75" customHeight="1" x14ac:dyDescent="0.25">
      <c r="A153">
        <f t="shared" si="12"/>
        <v>3</v>
      </c>
      <c r="B153" t="str">
        <f t="shared" si="1"/>
        <v>20231012C</v>
      </c>
      <c r="C153">
        <f t="shared" si="15"/>
        <v>1</v>
      </c>
      <c r="D153" s="4">
        <v>45211</v>
      </c>
      <c r="E153" s="3" t="s">
        <v>1452</v>
      </c>
      <c r="F153" t="s">
        <v>1451</v>
      </c>
      <c r="G153" t="s">
        <v>148</v>
      </c>
      <c r="H153" t="s">
        <v>2</v>
      </c>
      <c r="I153" s="5">
        <v>12</v>
      </c>
      <c r="J153" t="s">
        <v>149</v>
      </c>
      <c r="K153">
        <v>1</v>
      </c>
      <c r="L153" s="5">
        <v>12</v>
      </c>
      <c r="M153" s="5">
        <f t="shared" si="3"/>
        <v>12</v>
      </c>
      <c r="N153" s="5">
        <f t="shared" si="13"/>
        <v>12</v>
      </c>
      <c r="O153" t="s">
        <v>118</v>
      </c>
      <c r="P153" t="str">
        <f t="array" ref="P153">INDEX(Items!B$2:B$1090,MATCH($O153,Items!$A$2:$A$1090,0))</f>
        <v xml:space="preserve"> </v>
      </c>
      <c r="Q153" t="s">
        <v>150</v>
      </c>
      <c r="R153" t="s">
        <v>151</v>
      </c>
    </row>
    <row r="154" spans="1:19" ht="15.75" customHeight="1" x14ac:dyDescent="0.25">
      <c r="A154">
        <f t="shared" ref="A154:A217" si="16">IF(OR(D154&lt;&gt;D153,D154=""),1,IF(NOT(AND(E154=E153,F154=F153,G154=G153)),A153+1,IF(OR(H154="",AND(H154&lt;&gt;"",H154&lt;&gt;H153,H153&lt;&gt;"")),A153,A153+1)))</f>
        <v>4</v>
      </c>
      <c r="B154" t="str">
        <f t="shared" si="1"/>
        <v>20231012D</v>
      </c>
      <c r="C154">
        <f t="shared" si="15"/>
        <v>1</v>
      </c>
      <c r="D154" s="4">
        <v>45211</v>
      </c>
      <c r="E154" s="3" t="s">
        <v>30</v>
      </c>
      <c r="F154" s="14" t="s">
        <v>153</v>
      </c>
      <c r="G154" s="14" t="s">
        <v>1466</v>
      </c>
      <c r="H154" t="s">
        <v>2</v>
      </c>
      <c r="I154" s="5"/>
      <c r="J154" t="s">
        <v>166</v>
      </c>
      <c r="K154">
        <v>2</v>
      </c>
      <c r="L154" s="5">
        <v>19</v>
      </c>
      <c r="M154" s="5">
        <f t="shared" si="3"/>
        <v>38</v>
      </c>
      <c r="N154" s="5">
        <f t="shared" ref="N154:N217" si="17">IF(B154=B153,N153+M154,M154)</f>
        <v>38</v>
      </c>
      <c r="O154" t="s">
        <v>20</v>
      </c>
      <c r="P154" s="14" t="s">
        <v>1044</v>
      </c>
      <c r="Q154" s="14" t="s">
        <v>1287</v>
      </c>
      <c r="R154" s="14" t="s">
        <v>1469</v>
      </c>
    </row>
    <row r="155" spans="1:19" ht="15.75" customHeight="1" x14ac:dyDescent="0.25">
      <c r="A155">
        <f t="shared" si="16"/>
        <v>4</v>
      </c>
      <c r="B155" t="str">
        <f t="shared" si="1"/>
        <v>20231012D</v>
      </c>
      <c r="C155">
        <f t="shared" si="15"/>
        <v>1</v>
      </c>
      <c r="D155" s="4">
        <v>45211</v>
      </c>
      <c r="E155" s="3" t="s">
        <v>30</v>
      </c>
      <c r="F155" s="14" t="s">
        <v>153</v>
      </c>
      <c r="G155" s="14" t="s">
        <v>1466</v>
      </c>
      <c r="I155" s="5"/>
      <c r="J155" t="s">
        <v>166</v>
      </c>
      <c r="K155">
        <v>1</v>
      </c>
      <c r="L155" s="5">
        <v>44</v>
      </c>
      <c r="M155" s="5">
        <f t="shared" si="3"/>
        <v>44</v>
      </c>
      <c r="N155" s="5">
        <f t="shared" si="17"/>
        <v>82</v>
      </c>
      <c r="O155" t="s">
        <v>20</v>
      </c>
      <c r="P155" s="14" t="s">
        <v>1467</v>
      </c>
      <c r="Q155" s="14" t="s">
        <v>1468</v>
      </c>
      <c r="R155" s="14" t="s">
        <v>1471</v>
      </c>
      <c r="S155" s="14"/>
    </row>
    <row r="156" spans="1:19" ht="15.75" customHeight="1" x14ac:dyDescent="0.25">
      <c r="A156">
        <f t="shared" si="16"/>
        <v>5</v>
      </c>
      <c r="B156" t="str">
        <f t="shared" si="1"/>
        <v>20231012E</v>
      </c>
      <c r="C156">
        <f t="shared" si="15"/>
        <v>1</v>
      </c>
      <c r="D156" s="4">
        <v>45211</v>
      </c>
      <c r="E156" s="3" t="s">
        <v>110</v>
      </c>
      <c r="F156" t="str">
        <f t="array" ref="F156">INDEX(Establishment!B$2:B$1042,MATCH($E156,Establishment!$A$2:$A$1042,0))</f>
        <v>7-Eleven</v>
      </c>
      <c r="G156" s="14" t="s">
        <v>139</v>
      </c>
      <c r="H156" t="s">
        <v>2</v>
      </c>
      <c r="I156" s="5"/>
      <c r="J156" t="s">
        <v>166</v>
      </c>
      <c r="K156">
        <v>1</v>
      </c>
      <c r="L156" s="5"/>
      <c r="M156" s="5">
        <f t="shared" si="3"/>
        <v>0</v>
      </c>
      <c r="N156" s="5">
        <f t="shared" si="17"/>
        <v>0</v>
      </c>
      <c r="O156" t="s">
        <v>20</v>
      </c>
      <c r="P156" s="14" t="s">
        <v>1470</v>
      </c>
      <c r="Q156" s="14" t="s">
        <v>975</v>
      </c>
      <c r="R156" s="14" t="s">
        <v>1461</v>
      </c>
    </row>
    <row r="157" spans="1:19" ht="15.75" customHeight="1" x14ac:dyDescent="0.25">
      <c r="A157">
        <f t="shared" si="16"/>
        <v>6</v>
      </c>
      <c r="B157" t="str">
        <f t="shared" si="1"/>
        <v>20231012F</v>
      </c>
      <c r="C157">
        <f t="shared" si="15"/>
        <v>1</v>
      </c>
      <c r="D157" s="4">
        <v>45211</v>
      </c>
      <c r="E157" s="3" t="s">
        <v>1452</v>
      </c>
      <c r="F157" t="str">
        <f t="array" ref="F157">INDEX(Establishment!B$2:B$1042,MATCH($E157,Establishment!$A$2:$A$1042,0))</f>
        <v>Transportation(Public)</v>
      </c>
      <c r="G157" s="7" t="s">
        <v>369</v>
      </c>
      <c r="H157" t="s">
        <v>2</v>
      </c>
      <c r="I157" s="5">
        <v>12</v>
      </c>
      <c r="J157" t="s">
        <v>149</v>
      </c>
      <c r="K157">
        <v>1</v>
      </c>
      <c r="L157" s="5">
        <v>12</v>
      </c>
      <c r="M157" s="5">
        <f t="shared" si="3"/>
        <v>12</v>
      </c>
      <c r="N157" s="5">
        <f t="shared" si="17"/>
        <v>12</v>
      </c>
      <c r="O157" t="s">
        <v>118</v>
      </c>
      <c r="P157" t="str">
        <f t="array" ref="P157">INDEX(Items!B$2:B$1090,MATCH($O157,Items!$A$2:$A$1090,0))</f>
        <v xml:space="preserve"> </v>
      </c>
      <c r="Q157" t="s">
        <v>150</v>
      </c>
      <c r="R157" s="7" t="s">
        <v>347</v>
      </c>
      <c r="S157" s="7" t="s">
        <v>348</v>
      </c>
    </row>
    <row r="158" spans="1:19" ht="15.75" customHeight="1" x14ac:dyDescent="0.25">
      <c r="A158">
        <f t="shared" si="16"/>
        <v>1</v>
      </c>
      <c r="B158" t="str">
        <f t="shared" si="1"/>
        <v>20231013A</v>
      </c>
      <c r="C158">
        <f t="shared" si="15"/>
        <v>1</v>
      </c>
      <c r="D158" s="4">
        <v>45212</v>
      </c>
      <c r="E158" s="3" t="s">
        <v>30</v>
      </c>
      <c r="F158" t="s">
        <v>144</v>
      </c>
      <c r="G158" t="s">
        <v>145</v>
      </c>
      <c r="H158" t="s">
        <v>2</v>
      </c>
      <c r="I158" s="5">
        <v>90</v>
      </c>
      <c r="J158" t="s">
        <v>133</v>
      </c>
      <c r="K158">
        <v>1</v>
      </c>
      <c r="L158" s="5">
        <v>90</v>
      </c>
      <c r="M158" s="5">
        <f t="shared" si="3"/>
        <v>90</v>
      </c>
      <c r="N158" s="5">
        <f t="shared" si="17"/>
        <v>90</v>
      </c>
      <c r="O158" t="s">
        <v>20</v>
      </c>
      <c r="P158" t="str">
        <f t="array" ref="P158">INDEX(Items!B$2:B$1090,MATCH($O158,Items!$A$2:$A$1090,0))</f>
        <v xml:space="preserve"> </v>
      </c>
      <c r="Q158" t="s">
        <v>146</v>
      </c>
      <c r="R158" s="14" t="s">
        <v>1474</v>
      </c>
    </row>
    <row r="159" spans="1:19" ht="15.75" customHeight="1" x14ac:dyDescent="0.25">
      <c r="A159">
        <f t="shared" si="16"/>
        <v>2</v>
      </c>
      <c r="B159" t="str">
        <f t="shared" si="1"/>
        <v>20231013B</v>
      </c>
      <c r="C159">
        <f t="shared" si="15"/>
        <v>1</v>
      </c>
      <c r="D159" s="4">
        <v>45212</v>
      </c>
      <c r="E159" s="3" t="s">
        <v>30</v>
      </c>
      <c r="F159" s="14" t="s">
        <v>48</v>
      </c>
      <c r="G159" t="s">
        <v>148</v>
      </c>
      <c r="H159" t="s">
        <v>2</v>
      </c>
      <c r="I159" s="5"/>
      <c r="J159" t="s">
        <v>133</v>
      </c>
      <c r="K159">
        <v>2</v>
      </c>
      <c r="L159" s="5">
        <v>15</v>
      </c>
      <c r="M159" s="5">
        <f t="shared" si="3"/>
        <v>30</v>
      </c>
      <c r="N159" s="5">
        <f t="shared" si="17"/>
        <v>30</v>
      </c>
      <c r="O159" s="14"/>
      <c r="Q159" s="14" t="s">
        <v>140</v>
      </c>
      <c r="R159" s="14" t="s">
        <v>1475</v>
      </c>
    </row>
    <row r="160" spans="1:19" ht="15.75" customHeight="1" x14ac:dyDescent="0.25">
      <c r="A160">
        <f t="shared" si="16"/>
        <v>2</v>
      </c>
      <c r="B160" t="str">
        <f t="shared" si="1"/>
        <v>20231013B</v>
      </c>
      <c r="C160">
        <f t="shared" si="15"/>
        <v>1</v>
      </c>
      <c r="D160" s="4">
        <v>45212</v>
      </c>
      <c r="E160" s="3" t="s">
        <v>30</v>
      </c>
      <c r="F160" s="14" t="s">
        <v>48</v>
      </c>
      <c r="G160" t="s">
        <v>148</v>
      </c>
      <c r="I160" s="5"/>
      <c r="J160" t="s">
        <v>133</v>
      </c>
      <c r="K160">
        <v>1</v>
      </c>
      <c r="L160" s="5">
        <v>12</v>
      </c>
      <c r="M160" s="5">
        <f t="shared" si="3"/>
        <v>12</v>
      </c>
      <c r="N160" s="5">
        <f t="shared" si="17"/>
        <v>42</v>
      </c>
      <c r="O160" t="s">
        <v>20</v>
      </c>
      <c r="P160" t="str">
        <f t="array" ref="P160">INDEX(Items!B$2:B$1090,MATCH($O160,Items!$A$2:$A$1090,0))</f>
        <v xml:space="preserve"> </v>
      </c>
      <c r="Q160" t="str">
        <f t="array" ref="Q160">INDEX(Items!C$2:C$1090,MATCH($O160,Items!$A$2:$A$1090,0))</f>
        <v xml:space="preserve"> </v>
      </c>
      <c r="R160" s="14" t="s">
        <v>1476</v>
      </c>
    </row>
    <row r="161" spans="1:19" ht="15.75" customHeight="1" x14ac:dyDescent="0.25">
      <c r="A161">
        <f t="shared" si="16"/>
        <v>2</v>
      </c>
      <c r="B161" t="str">
        <f t="shared" si="1"/>
        <v>20231013B</v>
      </c>
      <c r="C161">
        <f t="shared" si="15"/>
        <v>1</v>
      </c>
      <c r="D161" s="4">
        <v>45212</v>
      </c>
      <c r="E161" s="3" t="s">
        <v>30</v>
      </c>
      <c r="F161" s="14" t="s">
        <v>48</v>
      </c>
      <c r="G161" t="s">
        <v>148</v>
      </c>
      <c r="I161" s="5"/>
      <c r="J161" t="s">
        <v>133</v>
      </c>
      <c r="K161">
        <v>1</v>
      </c>
      <c r="L161" s="5">
        <v>12</v>
      </c>
      <c r="M161" s="5">
        <f t="shared" si="3"/>
        <v>12</v>
      </c>
      <c r="N161" s="5">
        <f t="shared" si="17"/>
        <v>54</v>
      </c>
      <c r="O161" t="s">
        <v>20</v>
      </c>
      <c r="P161" t="str">
        <f t="array" ref="P161">INDEX(Items!B$2:B$1090,MATCH($O161,Items!$A$2:$A$1090,0))</f>
        <v xml:space="preserve"> </v>
      </c>
      <c r="Q161" t="str">
        <f t="array" ref="Q161">INDEX(Items!C$2:C$1090,MATCH($O161,Items!$A$2:$A$1090,0))</f>
        <v xml:space="preserve"> </v>
      </c>
      <c r="R161" s="14" t="s">
        <v>1477</v>
      </c>
    </row>
    <row r="162" spans="1:19" ht="15.75" customHeight="1" x14ac:dyDescent="0.25">
      <c r="A162">
        <f t="shared" si="16"/>
        <v>3</v>
      </c>
      <c r="B162" t="str">
        <f t="shared" si="1"/>
        <v>20231013C</v>
      </c>
      <c r="C162">
        <f t="shared" si="15"/>
        <v>1</v>
      </c>
      <c r="D162" s="4">
        <v>45212</v>
      </c>
      <c r="E162" s="3" t="s">
        <v>1452</v>
      </c>
      <c r="F162" t="s">
        <v>1451</v>
      </c>
      <c r="G162" t="s">
        <v>148</v>
      </c>
      <c r="H162" t="s">
        <v>2</v>
      </c>
      <c r="I162" s="5">
        <v>12</v>
      </c>
      <c r="J162" t="s">
        <v>149</v>
      </c>
      <c r="K162">
        <v>1</v>
      </c>
      <c r="L162" s="5">
        <v>13</v>
      </c>
      <c r="M162" s="5">
        <f t="shared" si="3"/>
        <v>13</v>
      </c>
      <c r="N162" s="5">
        <f t="shared" si="17"/>
        <v>13</v>
      </c>
      <c r="O162" t="s">
        <v>118</v>
      </c>
      <c r="P162" t="str">
        <f t="array" ref="P162">INDEX(Items!B$2:B$1090,MATCH($O162,Items!$A$2:$A$1090,0))</f>
        <v xml:space="preserve"> </v>
      </c>
      <c r="Q162" t="s">
        <v>150</v>
      </c>
      <c r="R162" t="s">
        <v>151</v>
      </c>
    </row>
    <row r="163" spans="1:19" ht="15.75" customHeight="1" x14ac:dyDescent="0.25">
      <c r="A163">
        <f t="shared" si="16"/>
        <v>4</v>
      </c>
      <c r="B163" t="str">
        <f t="shared" si="1"/>
        <v>20231013D</v>
      </c>
      <c r="C163">
        <f t="shared" si="15"/>
        <v>1</v>
      </c>
      <c r="D163" s="4">
        <v>45212</v>
      </c>
      <c r="E163" s="3" t="s">
        <v>110</v>
      </c>
      <c r="F163" t="str">
        <f t="array" ref="F163">INDEX(Establishment!B$2:B$1042,MATCH($E163,Establishment!$A$2:$A$1042,0))</f>
        <v>7-Eleven</v>
      </c>
      <c r="G163" s="14" t="s">
        <v>139</v>
      </c>
      <c r="H163" t="s">
        <v>2</v>
      </c>
      <c r="I163" s="5">
        <v>64</v>
      </c>
      <c r="J163" t="s">
        <v>166</v>
      </c>
      <c r="K163">
        <v>3</v>
      </c>
      <c r="L163" s="5">
        <v>13</v>
      </c>
      <c r="M163" s="5">
        <f t="shared" si="3"/>
        <v>39</v>
      </c>
      <c r="N163" s="5">
        <f t="shared" si="17"/>
        <v>39</v>
      </c>
      <c r="O163" t="s">
        <v>1256</v>
      </c>
      <c r="P163" t="str">
        <f t="array" ref="P163">INDEX(Items!B$2:B$1090,MATCH($O163,Items!$A$2:$A$1090,0))</f>
        <v>Rebisco</v>
      </c>
      <c r="Q163" t="str">
        <f t="array" ref="Q163">INDEX(Items!C$2:C$1090,MATCH($O163,Items!$A$2:$A$1090,0))</f>
        <v>Crackers</v>
      </c>
      <c r="R163" t="str">
        <f t="array" ref="R163">INDEX(Items!D$2:D$1090,MATCH($O163,Items!$A$2:$A$1090,0))</f>
        <v>32g</v>
      </c>
      <c r="S163" s="14" t="s">
        <v>1481</v>
      </c>
    </row>
    <row r="164" spans="1:19" ht="15.75" customHeight="1" x14ac:dyDescent="0.25">
      <c r="A164">
        <f t="shared" si="16"/>
        <v>4</v>
      </c>
      <c r="B164" t="str">
        <f t="shared" si="1"/>
        <v>20231013D</v>
      </c>
      <c r="C164">
        <f t="shared" si="15"/>
        <v>1</v>
      </c>
      <c r="D164" s="4">
        <v>45212</v>
      </c>
      <c r="E164" s="3" t="s">
        <v>110</v>
      </c>
      <c r="F164" t="str">
        <f t="array" ref="F164">INDEX(Establishment!B$2:B$1042,MATCH($E164,Establishment!$A$2:$A$1042,0))</f>
        <v>7-Eleven</v>
      </c>
      <c r="G164" s="14" t="s">
        <v>139</v>
      </c>
      <c r="I164" s="5"/>
      <c r="J164" t="s">
        <v>166</v>
      </c>
      <c r="K164">
        <v>1</v>
      </c>
      <c r="L164" s="5">
        <v>25</v>
      </c>
      <c r="M164" s="5">
        <f t="shared" si="3"/>
        <v>25</v>
      </c>
      <c r="N164" s="5">
        <f t="shared" si="17"/>
        <v>64</v>
      </c>
      <c r="O164" s="14" t="s">
        <v>1478</v>
      </c>
      <c r="P164" s="14" t="s">
        <v>1479</v>
      </c>
      <c r="Q164" s="14" t="s">
        <v>975</v>
      </c>
      <c r="R164" s="14" t="s">
        <v>1480</v>
      </c>
    </row>
    <row r="165" spans="1:19" ht="15.75" customHeight="1" x14ac:dyDescent="0.25">
      <c r="A165">
        <f t="shared" si="16"/>
        <v>5</v>
      </c>
      <c r="B165" t="str">
        <f t="shared" si="1"/>
        <v>20231013E</v>
      </c>
      <c r="C165">
        <f t="shared" si="15"/>
        <v>1</v>
      </c>
      <c r="D165" s="4">
        <v>45212</v>
      </c>
      <c r="E165" s="3" t="s">
        <v>1452</v>
      </c>
      <c r="F165" t="str">
        <f t="array" ref="F165">INDEX(Establishment!B$2:B$1042,MATCH($E165,Establishment!$A$2:$A$1042,0))</f>
        <v>Transportation(Public)</v>
      </c>
      <c r="G165" s="7" t="s">
        <v>369</v>
      </c>
      <c r="H165" t="s">
        <v>2</v>
      </c>
      <c r="I165" s="5">
        <v>13</v>
      </c>
      <c r="J165" t="s">
        <v>149</v>
      </c>
      <c r="K165">
        <v>1</v>
      </c>
      <c r="L165" s="5">
        <v>13</v>
      </c>
      <c r="M165" s="5">
        <f t="shared" si="3"/>
        <v>13</v>
      </c>
      <c r="N165" s="5">
        <f t="shared" si="17"/>
        <v>13</v>
      </c>
      <c r="O165" t="s">
        <v>118</v>
      </c>
      <c r="P165" t="str">
        <f t="array" ref="P165">INDEX(Items!B$2:B$1090,MATCH($O165,Items!$A$2:$A$1090,0))</f>
        <v xml:space="preserve"> </v>
      </c>
      <c r="Q165" t="s">
        <v>150</v>
      </c>
      <c r="R165" s="7" t="s">
        <v>347</v>
      </c>
      <c r="S165" s="7" t="s">
        <v>348</v>
      </c>
    </row>
    <row r="166" spans="1:19" ht="15.75" customHeight="1" x14ac:dyDescent="0.25">
      <c r="A166">
        <f t="shared" si="16"/>
        <v>1</v>
      </c>
      <c r="B166" t="str">
        <f t="shared" si="1"/>
        <v>20231014A</v>
      </c>
      <c r="C166">
        <f t="shared" si="15"/>
        <v>1</v>
      </c>
      <c r="D166" s="4">
        <v>45213</v>
      </c>
      <c r="E166" s="3" t="s">
        <v>1482</v>
      </c>
      <c r="F166" t="str">
        <f t="array" ref="F166">INDEX(Establishment!B$2:B$1042,MATCH($E166,Establishment!$A$2:$A$1042,0))</f>
        <v>Chowking</v>
      </c>
      <c r="G166" s="14" t="s">
        <v>1483</v>
      </c>
      <c r="H166" t="s">
        <v>2</v>
      </c>
      <c r="I166" s="5">
        <v>119</v>
      </c>
      <c r="J166" t="s">
        <v>133</v>
      </c>
      <c r="K166">
        <v>1</v>
      </c>
      <c r="L166" s="5">
        <v>69</v>
      </c>
      <c r="M166" s="5">
        <f t="shared" si="3"/>
        <v>69</v>
      </c>
      <c r="N166" s="5">
        <f t="shared" si="17"/>
        <v>69</v>
      </c>
      <c r="O166" t="s">
        <v>96</v>
      </c>
      <c r="P166" t="str">
        <f t="array" ref="P166">INDEX(Items!B$2:B$1090,MATCH($O166,Items!$A$2:$A$1090,0))</f>
        <v>Chowking</v>
      </c>
      <c r="Q166" t="str">
        <f t="array" ref="Q166">INDEX(Items!C$2:C$1090,MATCH($O166,Items!$A$2:$A$1090,0))</f>
        <v>Dish</v>
      </c>
      <c r="R166" t="str">
        <f t="array" ref="R166">INDEX(Items!D$2:D$1090,MATCH($O166,Items!$A$2:$A$1090,0))</f>
        <v>Pork ChowFan with Ice Tea</v>
      </c>
    </row>
    <row r="167" spans="1:19" ht="15.75" customHeight="1" x14ac:dyDescent="0.25">
      <c r="A167">
        <f t="shared" si="16"/>
        <v>1</v>
      </c>
      <c r="B167" t="str">
        <f t="shared" si="1"/>
        <v>20231014A</v>
      </c>
      <c r="C167">
        <f t="shared" si="15"/>
        <v>1</v>
      </c>
      <c r="D167" s="4">
        <v>45213</v>
      </c>
      <c r="E167" s="3" t="s">
        <v>1482</v>
      </c>
      <c r="F167" t="str">
        <f t="array" ref="F167">INDEX(Establishment!B$2:B$1042,MATCH($E167,Establishment!$A$2:$A$1042,0))</f>
        <v>Chowking</v>
      </c>
      <c r="G167" s="14" t="s">
        <v>1483</v>
      </c>
      <c r="I167" s="5"/>
      <c r="J167" t="s">
        <v>133</v>
      </c>
      <c r="K167">
        <v>1</v>
      </c>
      <c r="L167" s="5">
        <v>50</v>
      </c>
      <c r="M167" s="5">
        <f t="shared" si="3"/>
        <v>50</v>
      </c>
      <c r="N167" s="5">
        <f t="shared" si="17"/>
        <v>119</v>
      </c>
      <c r="O167" t="s">
        <v>42</v>
      </c>
      <c r="P167" t="str">
        <f t="array" ref="P167">INDEX(Items!B$2:B$1090,MATCH($O167,Items!$A$2:$A$1090,0))</f>
        <v>Chowking</v>
      </c>
      <c r="Q167" t="str">
        <f t="array" ref="Q167">INDEX(Items!C$2:C$1090,MATCH($O167,Items!$A$2:$A$1090,0))</f>
        <v>Dish</v>
      </c>
      <c r="R167" t="str">
        <f t="array" ref="R167">INDEX(Items!D$2:D$1090,MATCH($O167,Items!$A$2:$A$1090,0))</f>
        <v xml:space="preserve">Pork ChowFan </v>
      </c>
    </row>
    <row r="168" spans="1:19" ht="15.75" customHeight="1" x14ac:dyDescent="0.25">
      <c r="A168">
        <f t="shared" si="16"/>
        <v>2</v>
      </c>
      <c r="B168" t="str">
        <f t="shared" si="1"/>
        <v>20231014B</v>
      </c>
      <c r="C168">
        <f t="shared" ref="C168" si="18">IF(OR(B168="",B168&lt;&gt;B177),1,C177+1)</f>
        <v>1</v>
      </c>
      <c r="D168" s="4">
        <v>45213</v>
      </c>
      <c r="E168" s="3" t="s">
        <v>1485</v>
      </c>
      <c r="F168" t="str">
        <f t="array" ref="F168">INDEX(Establishment!B$2:B$1042,MATCH($E168,Establishment!$A$2:$A$1042,0))</f>
        <v>Family Mart</v>
      </c>
      <c r="G168" s="14" t="s">
        <v>151</v>
      </c>
      <c r="H168" t="s">
        <v>2</v>
      </c>
      <c r="I168" s="5">
        <v>30</v>
      </c>
      <c r="J168" t="s">
        <v>166</v>
      </c>
      <c r="K168">
        <v>1</v>
      </c>
      <c r="L168" s="5">
        <v>30</v>
      </c>
      <c r="M168" s="5">
        <f t="shared" si="3"/>
        <v>30</v>
      </c>
      <c r="N168" s="5">
        <f t="shared" si="17"/>
        <v>30</v>
      </c>
      <c r="O168" t="s">
        <v>118</v>
      </c>
      <c r="P168" s="14" t="s">
        <v>1486</v>
      </c>
      <c r="Q168" s="14" t="s">
        <v>1487</v>
      </c>
      <c r="R168" s="14" t="s">
        <v>1488</v>
      </c>
    </row>
    <row r="169" spans="1:19" ht="15.75" customHeight="1" x14ac:dyDescent="0.25">
      <c r="A169">
        <f t="shared" si="16"/>
        <v>3</v>
      </c>
      <c r="B169" t="str">
        <f t="shared" si="1"/>
        <v>20231014C</v>
      </c>
      <c r="C169">
        <f t="shared" ref="C169" si="19">IF(OR(B169="",B169&lt;&gt;B177),1,C177+1)</f>
        <v>1</v>
      </c>
      <c r="D169" s="4">
        <v>45213</v>
      </c>
      <c r="E169" s="3" t="s">
        <v>30</v>
      </c>
      <c r="F169" s="14" t="s">
        <v>1489</v>
      </c>
      <c r="G169" s="14" t="s">
        <v>151</v>
      </c>
      <c r="H169" t="s">
        <v>2</v>
      </c>
      <c r="I169" s="5">
        <v>107</v>
      </c>
      <c r="J169" t="s">
        <v>1584</v>
      </c>
      <c r="K169">
        <v>1</v>
      </c>
      <c r="L169" s="5">
        <v>100</v>
      </c>
      <c r="M169" s="5">
        <f t="shared" si="3"/>
        <v>100</v>
      </c>
      <c r="N169" s="5">
        <f t="shared" si="17"/>
        <v>100</v>
      </c>
      <c r="O169" t="s">
        <v>1588</v>
      </c>
      <c r="P169" t="str">
        <f t="array" ref="P169">INDEX(Items!B$2:B$1090,MATCH($O169,Items!$A$2:$A$1090,0))</f>
        <v>Beep Card</v>
      </c>
      <c r="Q169" t="str">
        <f t="array" ref="Q169">INDEX(Items!C$2:C$1090,MATCH($O169,Items!$A$2:$A$1090,0))</f>
        <v>Debit Card</v>
      </c>
      <c r="R169" t="str">
        <f t="array" ref="R169">INDEX(Items!D$2:D$1090,MATCH($O169,Items!$A$2:$A$1090,0))</f>
        <v xml:space="preserve">Purse Value </v>
      </c>
      <c r="S169" t="s">
        <v>1491</v>
      </c>
    </row>
    <row r="170" spans="1:19" ht="15.75" customHeight="1" x14ac:dyDescent="0.25">
      <c r="A170">
        <f t="shared" si="16"/>
        <v>3</v>
      </c>
      <c r="B170" t="str">
        <f t="shared" si="1"/>
        <v>20231014C</v>
      </c>
      <c r="C170">
        <f t="shared" ref="C170:C171" si="20">IF(OR(B170="",B170&lt;&gt;B179),1,C179+1)</f>
        <v>1</v>
      </c>
      <c r="D170" s="4">
        <v>45213</v>
      </c>
      <c r="E170" s="3" t="s">
        <v>30</v>
      </c>
      <c r="F170" s="14" t="s">
        <v>1489</v>
      </c>
      <c r="G170" s="14" t="s">
        <v>151</v>
      </c>
      <c r="I170" s="5"/>
      <c r="J170" t="s">
        <v>1584</v>
      </c>
      <c r="K170">
        <v>1</v>
      </c>
      <c r="L170" s="5">
        <v>7</v>
      </c>
      <c r="M170" s="5">
        <f t="shared" si="3"/>
        <v>7</v>
      </c>
      <c r="N170" s="5">
        <f t="shared" si="17"/>
        <v>107</v>
      </c>
      <c r="O170" t="s">
        <v>1129</v>
      </c>
      <c r="P170">
        <f t="array" ref="P170">INDEX(Items!B$2:B$1090,MATCH($O170,Items!$A$2:$A$1090,0))</f>
        <v>0</v>
      </c>
      <c r="Q170" t="str">
        <f t="array" ref="Q170">INDEX(Items!C$2:C$1090,MATCH($O170,Items!$A$2:$A$1090,0))</f>
        <v>Service Fee</v>
      </c>
      <c r="R170" s="14" t="s">
        <v>1490</v>
      </c>
    </row>
    <row r="171" spans="1:19" ht="15.75" customHeight="1" x14ac:dyDescent="0.25">
      <c r="A171">
        <f t="shared" si="16"/>
        <v>4</v>
      </c>
      <c r="B171" t="str">
        <f t="shared" si="1"/>
        <v>20231014D</v>
      </c>
      <c r="C171">
        <f t="shared" si="20"/>
        <v>1</v>
      </c>
      <c r="D171" s="4">
        <v>45213</v>
      </c>
      <c r="E171" s="3" t="s">
        <v>30</v>
      </c>
      <c r="F171" s="14" t="s">
        <v>174</v>
      </c>
      <c r="G171" s="14" t="s">
        <v>151</v>
      </c>
      <c r="H171" t="s">
        <v>292</v>
      </c>
      <c r="I171" s="5">
        <v>15</v>
      </c>
      <c r="J171" t="s">
        <v>149</v>
      </c>
      <c r="K171">
        <v>1</v>
      </c>
      <c r="L171" s="5">
        <v>14</v>
      </c>
      <c r="M171" s="5">
        <f t="shared" si="3"/>
        <v>14</v>
      </c>
      <c r="N171" s="5">
        <f t="shared" si="17"/>
        <v>14</v>
      </c>
      <c r="O171" t="s">
        <v>118</v>
      </c>
      <c r="P171" t="s">
        <v>147</v>
      </c>
      <c r="Q171" t="s">
        <v>150</v>
      </c>
      <c r="R171" s="14" t="s">
        <v>1300</v>
      </c>
    </row>
    <row r="172" spans="1:19" ht="15.75" customHeight="1" x14ac:dyDescent="0.25">
      <c r="A172">
        <f t="shared" si="16"/>
        <v>5</v>
      </c>
      <c r="B172" t="str">
        <f t="shared" si="1"/>
        <v>20231014E</v>
      </c>
      <c r="C172">
        <f t="shared" ref="C172:C175" si="21">IF(OR(B172="",B172&lt;&gt;B180),1,C180+1)</f>
        <v>1</v>
      </c>
      <c r="D172" s="4">
        <v>45213</v>
      </c>
      <c r="E172" s="3" t="s">
        <v>1492</v>
      </c>
      <c r="F172" t="str">
        <f t="array" ref="F172">INDEX(Establishment!B$2:B$1042,MATCH($E172,Establishment!$A$2:$A$1042,0))</f>
        <v>Transportation(Public)</v>
      </c>
      <c r="G172" t="str">
        <f t="array" ref="G172">INDEX(Establishment!C$2:C$1042,MATCH($E172,Establishment!$A$2:$A$1042,0))</f>
        <v>MRT</v>
      </c>
      <c r="H172" s="14" t="s">
        <v>1300</v>
      </c>
      <c r="I172" s="5">
        <v>13</v>
      </c>
      <c r="J172" t="s">
        <v>149</v>
      </c>
      <c r="K172">
        <v>1</v>
      </c>
      <c r="L172" s="5">
        <v>13</v>
      </c>
      <c r="M172" s="5">
        <f t="shared" si="3"/>
        <v>13</v>
      </c>
      <c r="N172" s="5">
        <f t="shared" si="17"/>
        <v>13</v>
      </c>
      <c r="O172" t="s">
        <v>20</v>
      </c>
      <c r="P172" t="str">
        <f t="array" ref="P172">INDEX(Items!B$2:B$1090,MATCH($O172,Items!$A$2:$A$1090,0))</f>
        <v xml:space="preserve"> </v>
      </c>
      <c r="Q172" t="str">
        <f t="array" ref="Q172">INDEX(Items!C$2:C$1090,MATCH($O172,Items!$A$2:$A$1090,0))</f>
        <v xml:space="preserve"> </v>
      </c>
      <c r="R172" t="str">
        <f t="array" ref="R172">INDEX(Items!D$2:D$1090,MATCH($O172,Items!$A$2:$A$1090,0))</f>
        <v xml:space="preserve"> </v>
      </c>
    </row>
    <row r="173" spans="1:19" ht="15.75" customHeight="1" x14ac:dyDescent="0.25">
      <c r="A173">
        <f t="shared" si="16"/>
        <v>6</v>
      </c>
      <c r="B173" t="str">
        <f t="shared" si="1"/>
        <v>20231014F</v>
      </c>
      <c r="C173">
        <f t="shared" si="21"/>
        <v>1</v>
      </c>
      <c r="D173" s="4">
        <v>45213</v>
      </c>
      <c r="E173" s="3" t="s">
        <v>30</v>
      </c>
      <c r="F173" s="14" t="s">
        <v>1295</v>
      </c>
      <c r="G173" s="14" t="s">
        <v>1401</v>
      </c>
      <c r="H173" t="s">
        <v>2</v>
      </c>
      <c r="I173" s="5">
        <v>900</v>
      </c>
      <c r="J173" t="s">
        <v>86</v>
      </c>
      <c r="K173">
        <v>2</v>
      </c>
      <c r="L173" s="5">
        <v>350</v>
      </c>
      <c r="M173" s="5">
        <f t="shared" si="3"/>
        <v>700</v>
      </c>
      <c r="N173" s="5">
        <f t="shared" si="17"/>
        <v>700</v>
      </c>
      <c r="O173" t="s">
        <v>87</v>
      </c>
      <c r="P173" t="str">
        <f t="array" ref="P173">INDEX(Items!B$2:B$1090,MATCH($O173,Items!$A$2:$A$1090,0))</f>
        <v>Swedish</v>
      </c>
      <c r="Q173" t="str">
        <f t="array" ref="Q173">INDEX(Items!C$2:C$1090,MATCH($O173,Items!$A$2:$A$1090,0))</f>
        <v xml:space="preserve">Massage </v>
      </c>
      <c r="R173" t="str">
        <f t="array" ref="R173">INDEX(Items!D$2:D$1090,MATCH($O173,Items!$A$2:$A$1090,0))</f>
        <v>1 hour</v>
      </c>
    </row>
    <row r="174" spans="1:19" ht="15.75" customHeight="1" x14ac:dyDescent="0.25">
      <c r="A174">
        <f t="shared" si="16"/>
        <v>6</v>
      </c>
      <c r="B174" t="str">
        <f t="shared" si="1"/>
        <v>20231014F</v>
      </c>
      <c r="C174">
        <f t="shared" si="21"/>
        <v>1</v>
      </c>
      <c r="D174" s="4">
        <v>45213</v>
      </c>
      <c r="E174" s="3" t="s">
        <v>30</v>
      </c>
      <c r="F174" s="14" t="s">
        <v>1295</v>
      </c>
      <c r="G174" s="14" t="s">
        <v>1401</v>
      </c>
      <c r="I174" s="5"/>
      <c r="J174" t="s">
        <v>88</v>
      </c>
      <c r="K174">
        <v>2</v>
      </c>
      <c r="L174" s="5">
        <v>100</v>
      </c>
      <c r="M174" s="5">
        <f t="shared" si="3"/>
        <v>200</v>
      </c>
      <c r="N174" s="5">
        <f t="shared" si="17"/>
        <v>900</v>
      </c>
      <c r="O174" t="s">
        <v>89</v>
      </c>
      <c r="P174">
        <f t="array" ref="P174">INDEX(Items!B$2:B$1090,MATCH($O174,Items!$A$2:$A$1090,0))</f>
        <v>0</v>
      </c>
      <c r="Q174" t="str">
        <f t="array" ref="Q174">INDEX(Items!C$2:C$1090,MATCH($O174,Items!$A$2:$A$1090,0))</f>
        <v>Service</v>
      </c>
      <c r="R174" t="str">
        <f t="array" ref="R174">INDEX(Items!D$2:D$1090,MATCH($O174,Items!$A$2:$A$1090,0))</f>
        <v>Tips</v>
      </c>
    </row>
    <row r="175" spans="1:19" ht="15.75" customHeight="1" x14ac:dyDescent="0.25">
      <c r="A175">
        <f t="shared" si="16"/>
        <v>7</v>
      </c>
      <c r="B175" t="str">
        <f t="shared" si="1"/>
        <v>20231014G</v>
      </c>
      <c r="C175">
        <f t="shared" si="21"/>
        <v>1</v>
      </c>
      <c r="D175" s="4">
        <v>45213</v>
      </c>
      <c r="E175" s="3" t="s">
        <v>1492</v>
      </c>
      <c r="F175" t="str">
        <f t="array" ref="F175">INDEX(Establishment!B$2:B$1042,MATCH($E175,Establishment!$A$2:$A$1042,0))</f>
        <v>Transportation(Public)</v>
      </c>
      <c r="G175" t="str">
        <f t="array" ref="G175">INDEX(Establishment!C$2:C$1042,MATCH($E175,Establishment!$A$2:$A$1042,0))</f>
        <v>MRT</v>
      </c>
      <c r="H175" s="14" t="s">
        <v>1401</v>
      </c>
      <c r="I175" s="5">
        <v>16</v>
      </c>
      <c r="J175" t="s">
        <v>149</v>
      </c>
      <c r="K175">
        <v>1</v>
      </c>
      <c r="L175" s="5">
        <v>16</v>
      </c>
      <c r="M175" s="5">
        <f t="shared" si="3"/>
        <v>16</v>
      </c>
      <c r="N175" s="5">
        <f t="shared" si="17"/>
        <v>16</v>
      </c>
      <c r="O175" t="s">
        <v>118</v>
      </c>
      <c r="P175" s="14" t="s">
        <v>208</v>
      </c>
      <c r="Q175" s="14" t="s">
        <v>150</v>
      </c>
      <c r="R175" s="14" t="s">
        <v>206</v>
      </c>
    </row>
    <row r="176" spans="1:19" ht="15.75" customHeight="1" x14ac:dyDescent="0.25">
      <c r="A176">
        <f t="shared" si="16"/>
        <v>8</v>
      </c>
      <c r="B176" t="str">
        <f t="shared" si="1"/>
        <v>20231014H</v>
      </c>
      <c r="C176">
        <f t="shared" ref="C176" si="22">IF(OR(B176="",B176&lt;&gt;B185),1,C185+1)</f>
        <v>1</v>
      </c>
      <c r="D176" s="4">
        <v>45213</v>
      </c>
      <c r="E176" s="3" t="s">
        <v>30</v>
      </c>
      <c r="F176" s="14" t="s">
        <v>174</v>
      </c>
      <c r="G176" s="14" t="s">
        <v>206</v>
      </c>
      <c r="H176" t="s">
        <v>2</v>
      </c>
      <c r="I176" s="5">
        <v>15</v>
      </c>
      <c r="J176" t="s">
        <v>149</v>
      </c>
      <c r="K176">
        <v>1</v>
      </c>
      <c r="L176" s="5">
        <v>15</v>
      </c>
      <c r="M176" s="5">
        <f t="shared" si="3"/>
        <v>15</v>
      </c>
      <c r="N176" s="5">
        <f t="shared" si="17"/>
        <v>15</v>
      </c>
      <c r="O176" t="s">
        <v>118</v>
      </c>
      <c r="P176" t="s">
        <v>147</v>
      </c>
      <c r="Q176" t="s">
        <v>150</v>
      </c>
      <c r="R176" s="14" t="s">
        <v>347</v>
      </c>
    </row>
    <row r="177" spans="1:19" ht="15.75" customHeight="1" x14ac:dyDescent="0.25">
      <c r="A177">
        <f t="shared" si="16"/>
        <v>1</v>
      </c>
      <c r="B177" t="str">
        <f t="shared" si="1"/>
        <v>20231015A</v>
      </c>
      <c r="C177">
        <f t="shared" ref="C177:C240" si="23">IF(OR(B177="",B177&lt;&gt;B185),1,C185+1)</f>
        <v>1</v>
      </c>
      <c r="D177" s="4">
        <v>45214</v>
      </c>
      <c r="E177" s="3" t="s">
        <v>30</v>
      </c>
      <c r="F177" s="7" t="s">
        <v>48</v>
      </c>
      <c r="G177" s="7" t="s">
        <v>132</v>
      </c>
      <c r="H177" t="s">
        <v>2</v>
      </c>
      <c r="I177" s="5">
        <v>65</v>
      </c>
      <c r="J177" t="s">
        <v>133</v>
      </c>
      <c r="K177">
        <v>1</v>
      </c>
      <c r="L177" s="5">
        <v>70</v>
      </c>
      <c r="M177" s="5">
        <f t="shared" si="3"/>
        <v>70</v>
      </c>
      <c r="N177" s="5">
        <f t="shared" si="17"/>
        <v>70</v>
      </c>
      <c r="O177" t="s">
        <v>118</v>
      </c>
      <c r="P177" t="str">
        <f t="array" ref="P177">INDEX(Items!B$2:B$1090,MATCH($O177,Items!$A$2:$A$1090,0))</f>
        <v xml:space="preserve"> </v>
      </c>
      <c r="Q177" s="14" t="s">
        <v>1493</v>
      </c>
      <c r="R177" s="14" t="s">
        <v>1494</v>
      </c>
    </row>
    <row r="178" spans="1:19" ht="15.75" customHeight="1" x14ac:dyDescent="0.25">
      <c r="A178">
        <f t="shared" si="16"/>
        <v>2</v>
      </c>
      <c r="B178" t="str">
        <f t="shared" si="1"/>
        <v>20231015B</v>
      </c>
      <c r="C178">
        <f t="shared" si="23"/>
        <v>3</v>
      </c>
      <c r="D178" s="4">
        <v>45214</v>
      </c>
      <c r="E178" s="3" t="s">
        <v>199</v>
      </c>
      <c r="F178" t="str">
        <f t="array" ref="F178">INDEX(Establishment!B$2:B$1042,MATCH($E178,Establishment!$A$2:$A$1042,0))</f>
        <v>Metro Grocery</v>
      </c>
      <c r="G178" t="str">
        <f t="array" ref="G178">INDEX(Establishment!C$2:C$1042,MATCH($E178,Establishment!$A$2:$A$1042,0))</f>
        <v>Market Market, BGC</v>
      </c>
      <c r="H178" t="s">
        <v>22</v>
      </c>
      <c r="I178" s="5">
        <v>2881.95</v>
      </c>
      <c r="J178" t="s">
        <v>20</v>
      </c>
      <c r="K178">
        <v>1</v>
      </c>
      <c r="L178" s="5">
        <v>36</v>
      </c>
      <c r="M178" s="5">
        <f t="shared" si="3"/>
        <v>36</v>
      </c>
      <c r="N178" s="5">
        <f t="shared" si="17"/>
        <v>36</v>
      </c>
      <c r="O178" t="s">
        <v>118</v>
      </c>
      <c r="P178" t="s">
        <v>1495</v>
      </c>
      <c r="Q178" t="s">
        <v>1464</v>
      </c>
      <c r="R178" t="s">
        <v>1496</v>
      </c>
    </row>
    <row r="179" spans="1:19" ht="15.75" customHeight="1" x14ac:dyDescent="0.25">
      <c r="A179">
        <f t="shared" si="16"/>
        <v>2</v>
      </c>
      <c r="B179" t="str">
        <f t="shared" si="1"/>
        <v>20231015B</v>
      </c>
      <c r="C179">
        <f t="shared" si="23"/>
        <v>3</v>
      </c>
      <c r="D179" s="4">
        <v>45214</v>
      </c>
      <c r="E179" s="3" t="s">
        <v>199</v>
      </c>
      <c r="F179" t="str">
        <f t="array" ref="F179">INDEX(Establishment!B$2:B$1042,MATCH($E179,Establishment!$A$2:$A$1042,0))</f>
        <v>Metro Grocery</v>
      </c>
      <c r="G179" t="str">
        <f t="array" ref="G179">INDEX(Establishment!C$2:C$1042,MATCH($E179,Establishment!$A$2:$A$1042,0))</f>
        <v>Market Market, BGC</v>
      </c>
      <c r="I179" s="5"/>
      <c r="J179" t="s">
        <v>20</v>
      </c>
      <c r="K179">
        <v>2</v>
      </c>
      <c r="L179" s="5">
        <v>65</v>
      </c>
      <c r="M179" s="5">
        <f t="shared" si="3"/>
        <v>130</v>
      </c>
      <c r="N179" s="5">
        <f t="shared" si="17"/>
        <v>166</v>
      </c>
      <c r="O179" t="s">
        <v>1256</v>
      </c>
      <c r="P179" t="str">
        <f t="array" ref="P179">INDEX(Items!B$2:B$1090,MATCH($O179,Items!$A$2:$A$1090,0))</f>
        <v>Rebisco</v>
      </c>
      <c r="Q179" t="str">
        <f t="array" ref="Q179">INDEX(Items!C$2:C$1090,MATCH($O179,Items!$A$2:$A$1090,0))</f>
        <v>Crackers</v>
      </c>
      <c r="R179" t="s">
        <v>1497</v>
      </c>
    </row>
    <row r="180" spans="1:19" ht="15.75" customHeight="1" x14ac:dyDescent="0.25">
      <c r="A180">
        <f t="shared" si="16"/>
        <v>2</v>
      </c>
      <c r="B180" t="str">
        <f t="shared" si="1"/>
        <v>20231015B</v>
      </c>
      <c r="C180">
        <f t="shared" si="23"/>
        <v>3</v>
      </c>
      <c r="D180" s="4">
        <v>45214</v>
      </c>
      <c r="E180" s="3" t="s">
        <v>199</v>
      </c>
      <c r="F180" t="str">
        <f t="array" ref="F180">INDEX(Establishment!B$2:B$1042,MATCH($E180,Establishment!$A$2:$A$1042,0))</f>
        <v>Metro Grocery</v>
      </c>
      <c r="G180" t="str">
        <f t="array" ref="G180">INDEX(Establishment!C$2:C$1042,MATCH($E180,Establishment!$A$2:$A$1042,0))</f>
        <v>Market Market, BGC</v>
      </c>
      <c r="I180" s="5"/>
      <c r="J180" t="s">
        <v>20</v>
      </c>
      <c r="K180">
        <v>1</v>
      </c>
      <c r="L180" s="5">
        <v>299</v>
      </c>
      <c r="M180" s="5">
        <f t="shared" si="3"/>
        <v>299</v>
      </c>
      <c r="N180" s="5">
        <f t="shared" si="17"/>
        <v>465</v>
      </c>
      <c r="O180" t="s">
        <v>341</v>
      </c>
      <c r="P180" t="str">
        <f t="array" ref="P180">INDEX(Items!B$2:B$1090,MATCH($O180,Items!$A$2:$A$1090,0))</f>
        <v>Milo</v>
      </c>
      <c r="Q180" t="str">
        <f t="array" ref="Q180">INDEX(Items!C$2:C$1090,MATCH($O180,Items!$A$2:$A$1090,0))</f>
        <v>Cocoa Powder</v>
      </c>
      <c r="R180" t="str">
        <f t="array" ref="R180">INDEX(Items!D$2:D$1090,MATCH($O180,Items!$A$2:$A$1090,0))</f>
        <v>1Kg</v>
      </c>
    </row>
    <row r="181" spans="1:19" ht="15.75" customHeight="1" x14ac:dyDescent="0.25">
      <c r="A181">
        <f t="shared" si="16"/>
        <v>2</v>
      </c>
      <c r="B181" t="str">
        <f t="shared" si="1"/>
        <v>20231015B</v>
      </c>
      <c r="C181">
        <f t="shared" si="23"/>
        <v>3</v>
      </c>
      <c r="D181" s="4">
        <v>45214</v>
      </c>
      <c r="E181" s="3" t="s">
        <v>199</v>
      </c>
      <c r="F181" t="str">
        <f t="array" ref="F181">INDEX(Establishment!B$2:B$1042,MATCH($E181,Establishment!$A$2:$A$1042,0))</f>
        <v>Metro Grocery</v>
      </c>
      <c r="G181" t="str">
        <f t="array" ref="G181">INDEX(Establishment!C$2:C$1042,MATCH($E181,Establishment!$A$2:$A$1042,0))</f>
        <v>Market Market, BGC</v>
      </c>
      <c r="I181" s="5"/>
      <c r="J181" t="s">
        <v>20</v>
      </c>
      <c r="K181">
        <v>1</v>
      </c>
      <c r="L181" s="5">
        <v>15.2</v>
      </c>
      <c r="M181" s="5">
        <f t="shared" si="3"/>
        <v>15.2</v>
      </c>
      <c r="N181" s="5">
        <f t="shared" si="17"/>
        <v>480.2</v>
      </c>
      <c r="O181" t="s">
        <v>20</v>
      </c>
      <c r="P181" t="s">
        <v>1456</v>
      </c>
      <c r="Q181" t="s">
        <v>1498</v>
      </c>
      <c r="R181" t="s">
        <v>1458</v>
      </c>
    </row>
    <row r="182" spans="1:19" ht="15.75" customHeight="1" x14ac:dyDescent="0.25">
      <c r="A182">
        <f t="shared" si="16"/>
        <v>2</v>
      </c>
      <c r="B182" t="str">
        <f t="shared" si="1"/>
        <v>20231015B</v>
      </c>
      <c r="C182">
        <f t="shared" si="23"/>
        <v>3</v>
      </c>
      <c r="D182" s="4">
        <v>45214</v>
      </c>
      <c r="E182" s="3" t="s">
        <v>199</v>
      </c>
      <c r="F182" t="str">
        <f t="array" ref="F182">INDEX(Establishment!B$2:B$1042,MATCH($E182,Establishment!$A$2:$A$1042,0))</f>
        <v>Metro Grocery</v>
      </c>
      <c r="G182" t="str">
        <f t="array" ref="G182">INDEX(Establishment!C$2:C$1042,MATCH($E182,Establishment!$A$2:$A$1042,0))</f>
        <v>Market Market, BGC</v>
      </c>
      <c r="I182" s="5"/>
      <c r="J182" t="s">
        <v>20</v>
      </c>
      <c r="K182">
        <v>1</v>
      </c>
      <c r="L182" s="5">
        <v>41</v>
      </c>
      <c r="M182" s="5">
        <f t="shared" si="3"/>
        <v>41</v>
      </c>
      <c r="N182" s="5">
        <f t="shared" si="17"/>
        <v>521.20000000000005</v>
      </c>
      <c r="O182" t="s">
        <v>118</v>
      </c>
      <c r="P182" t="s">
        <v>1499</v>
      </c>
      <c r="Q182" t="s">
        <v>1498</v>
      </c>
      <c r="R182" t="s">
        <v>1500</v>
      </c>
    </row>
    <row r="183" spans="1:19" ht="15.75" customHeight="1" x14ac:dyDescent="0.25">
      <c r="A183">
        <f t="shared" si="16"/>
        <v>2</v>
      </c>
      <c r="B183" t="str">
        <f t="shared" si="1"/>
        <v>20231015B</v>
      </c>
      <c r="C183">
        <f t="shared" si="23"/>
        <v>2</v>
      </c>
      <c r="D183" s="4">
        <v>45214</v>
      </c>
      <c r="E183" s="3" t="s">
        <v>199</v>
      </c>
      <c r="F183" t="str">
        <f t="array" ref="F183">INDEX(Establishment!B$2:B$1042,MATCH($E183,Establishment!$A$2:$A$1042,0))</f>
        <v>Metro Grocery</v>
      </c>
      <c r="G183" t="str">
        <f t="array" ref="G183">INDEX(Establishment!C$2:C$1042,MATCH($E183,Establishment!$A$2:$A$1042,0))</f>
        <v>Market Market, BGC</v>
      </c>
      <c r="I183" s="5"/>
      <c r="J183" t="s">
        <v>20</v>
      </c>
      <c r="K183">
        <v>1</v>
      </c>
      <c r="L183" s="5">
        <v>35.75</v>
      </c>
      <c r="M183" s="5">
        <f t="shared" si="3"/>
        <v>35.75</v>
      </c>
      <c r="N183" s="5">
        <f t="shared" si="17"/>
        <v>556.95000000000005</v>
      </c>
      <c r="O183" t="s">
        <v>72</v>
      </c>
      <c r="P183" t="str">
        <f t="array" ref="P183">INDEX(Items!B$2:B$1090,MATCH($O183,Items!$A$2:$A$1090,0))</f>
        <v>Nissin</v>
      </c>
      <c r="Q183" t="str">
        <f t="array" ref="Q183">INDEX(Items!C$2:C$1090,MATCH($O183,Items!$A$2:$A$1090,0))</f>
        <v>Biscuits</v>
      </c>
      <c r="R183" t="str">
        <f t="array" ref="R183">INDEX(Items!D$2:D$1090,MATCH($O183,Items!$A$2:$A$1090,0))</f>
        <v>Eggnog 130g</v>
      </c>
    </row>
    <row r="184" spans="1:19" ht="15.75" customHeight="1" x14ac:dyDescent="0.25">
      <c r="A184">
        <f t="shared" si="16"/>
        <v>2</v>
      </c>
      <c r="B184" t="str">
        <f t="shared" si="1"/>
        <v>20231015B</v>
      </c>
      <c r="C184">
        <f t="shared" si="23"/>
        <v>2</v>
      </c>
      <c r="D184" s="4">
        <v>45214</v>
      </c>
      <c r="E184" s="3" t="s">
        <v>199</v>
      </c>
      <c r="F184" t="str">
        <f t="array" ref="F184">INDEX(Establishment!B$2:B$1042,MATCH($E184,Establishment!$A$2:$A$1042,0))</f>
        <v>Metro Grocery</v>
      </c>
      <c r="G184" t="str">
        <f t="array" ref="G184">INDEX(Establishment!C$2:C$1042,MATCH($E184,Establishment!$A$2:$A$1042,0))</f>
        <v>Market Market, BGC</v>
      </c>
      <c r="I184" s="5"/>
      <c r="J184" t="s">
        <v>20</v>
      </c>
      <c r="K184">
        <v>1</v>
      </c>
      <c r="L184" s="5">
        <v>58</v>
      </c>
      <c r="M184" s="5">
        <f t="shared" si="3"/>
        <v>58</v>
      </c>
      <c r="N184" s="5">
        <f t="shared" si="17"/>
        <v>614.95000000000005</v>
      </c>
      <c r="O184" t="s">
        <v>20</v>
      </c>
      <c r="P184" t="s">
        <v>1305</v>
      </c>
      <c r="Q184" t="s">
        <v>1216</v>
      </c>
      <c r="R184" t="str">
        <f t="array" ref="R184">INDEX(Items!D$2:D$1090,MATCH($O184,Items!$A$2:$A$1090,0))</f>
        <v xml:space="preserve"> </v>
      </c>
    </row>
    <row r="185" spans="1:19" ht="15.75" customHeight="1" x14ac:dyDescent="0.25">
      <c r="A185">
        <f t="shared" si="16"/>
        <v>2</v>
      </c>
      <c r="B185" t="str">
        <f t="shared" si="1"/>
        <v>20231015B</v>
      </c>
      <c r="C185">
        <f t="shared" si="23"/>
        <v>2</v>
      </c>
      <c r="D185" s="4">
        <v>45214</v>
      </c>
      <c r="E185" s="3" t="s">
        <v>199</v>
      </c>
      <c r="F185" t="str">
        <f t="array" ref="F185">INDEX(Establishment!B$2:B$1042,MATCH($E185,Establishment!$A$2:$A$1042,0))</f>
        <v>Metro Grocery</v>
      </c>
      <c r="G185" t="str">
        <f t="array" ref="G185">INDEX(Establishment!C$2:C$1042,MATCH($E185,Establishment!$A$2:$A$1042,0))</f>
        <v>Market Market, BGC</v>
      </c>
      <c r="I185" s="5"/>
      <c r="J185" t="s">
        <v>20</v>
      </c>
      <c r="K185">
        <v>1</v>
      </c>
      <c r="L185" s="5">
        <v>1104</v>
      </c>
      <c r="M185" s="5">
        <f t="shared" si="3"/>
        <v>1104</v>
      </c>
      <c r="N185" s="5">
        <f t="shared" si="17"/>
        <v>1718.95</v>
      </c>
      <c r="O185" t="s">
        <v>1501</v>
      </c>
      <c r="P185" t="str">
        <f t="array" ref="P185">INDEX(Items!B$2:B$1090,MATCH($O185,Items!$A$2:$A$1090,0))</f>
        <v>Diabetasol</v>
      </c>
      <c r="Q185" t="str">
        <f t="array" ref="Q185">INDEX(Items!C$2:C$1090,MATCH($O185,Items!$A$2:$A$1090,0))</f>
        <v>Nutritional Powder for Diabetic</v>
      </c>
      <c r="R185" t="s">
        <v>1503</v>
      </c>
      <c r="S185" t="s">
        <v>1502</v>
      </c>
    </row>
    <row r="186" spans="1:19" ht="15.75" customHeight="1" x14ac:dyDescent="0.25">
      <c r="A186">
        <f t="shared" si="16"/>
        <v>2</v>
      </c>
      <c r="B186" t="str">
        <f t="shared" si="1"/>
        <v>20231015B</v>
      </c>
      <c r="C186">
        <f t="shared" si="23"/>
        <v>2</v>
      </c>
      <c r="D186" s="4">
        <v>45214</v>
      </c>
      <c r="E186" s="3" t="s">
        <v>199</v>
      </c>
      <c r="F186" t="str">
        <f t="array" ref="F186">INDEX(Establishment!B$2:B$1042,MATCH($E186,Establishment!$A$2:$A$1042,0))</f>
        <v>Metro Grocery</v>
      </c>
      <c r="G186" t="str">
        <f t="array" ref="G186">INDEX(Establishment!C$2:C$1042,MATCH($E186,Establishment!$A$2:$A$1042,0))</f>
        <v>Market Market, BGC</v>
      </c>
      <c r="I186" s="5"/>
      <c r="J186" t="s">
        <v>20</v>
      </c>
      <c r="K186">
        <v>1</v>
      </c>
      <c r="L186" s="5">
        <v>31.5</v>
      </c>
      <c r="M186" s="5">
        <f t="shared" si="3"/>
        <v>31.5</v>
      </c>
      <c r="N186" s="5">
        <f t="shared" si="17"/>
        <v>1750.45</v>
      </c>
      <c r="O186" t="s">
        <v>20</v>
      </c>
      <c r="P186" t="s">
        <v>1504</v>
      </c>
      <c r="Q186" t="s">
        <v>1505</v>
      </c>
      <c r="R186" t="s">
        <v>1506</v>
      </c>
    </row>
    <row r="187" spans="1:19" ht="15.75" customHeight="1" x14ac:dyDescent="0.25">
      <c r="A187">
        <f t="shared" si="16"/>
        <v>2</v>
      </c>
      <c r="B187" t="str">
        <f t="shared" si="1"/>
        <v>20231015B</v>
      </c>
      <c r="C187">
        <f t="shared" si="23"/>
        <v>2</v>
      </c>
      <c r="D187" s="4">
        <v>45214</v>
      </c>
      <c r="E187" s="3" t="s">
        <v>199</v>
      </c>
      <c r="F187" t="str">
        <f t="array" ref="F187">INDEX(Establishment!B$2:B$1042,MATCH($E187,Establishment!$A$2:$A$1042,0))</f>
        <v>Metro Grocery</v>
      </c>
      <c r="G187" t="str">
        <f t="array" ref="G187">INDEX(Establishment!C$2:C$1042,MATCH($E187,Establishment!$A$2:$A$1042,0))</f>
        <v>Market Market, BGC</v>
      </c>
      <c r="I187" s="5"/>
      <c r="J187" t="s">
        <v>20</v>
      </c>
      <c r="K187">
        <v>1</v>
      </c>
      <c r="L187" s="5">
        <v>29.75</v>
      </c>
      <c r="M187" s="5">
        <f t="shared" si="3"/>
        <v>29.75</v>
      </c>
      <c r="N187" s="5">
        <f t="shared" si="17"/>
        <v>1780.2</v>
      </c>
      <c r="O187" t="s">
        <v>20</v>
      </c>
      <c r="P187" t="s">
        <v>1522</v>
      </c>
      <c r="Q187" t="s">
        <v>1523</v>
      </c>
      <c r="R187" t="s">
        <v>1524</v>
      </c>
    </row>
    <row r="188" spans="1:19" ht="15.75" customHeight="1" x14ac:dyDescent="0.25">
      <c r="A188">
        <f t="shared" si="16"/>
        <v>2</v>
      </c>
      <c r="B188" t="str">
        <f t="shared" si="1"/>
        <v>20231015B</v>
      </c>
      <c r="C188">
        <f t="shared" si="23"/>
        <v>2</v>
      </c>
      <c r="D188" s="4">
        <v>45214</v>
      </c>
      <c r="E188" s="3" t="s">
        <v>199</v>
      </c>
      <c r="F188" t="str">
        <f t="array" ref="F188">INDEX(Establishment!B$2:B$1042,MATCH($E188,Establishment!$A$2:$A$1042,0))</f>
        <v>Metro Grocery</v>
      </c>
      <c r="G188" t="str">
        <f t="array" ref="G188">INDEX(Establishment!C$2:C$1042,MATCH($E188,Establishment!$A$2:$A$1042,0))</f>
        <v>Market Market, BGC</v>
      </c>
      <c r="I188" s="5"/>
      <c r="J188" t="s">
        <v>20</v>
      </c>
      <c r="K188">
        <v>1</v>
      </c>
      <c r="L188" s="5">
        <v>89.5</v>
      </c>
      <c r="M188" s="5">
        <f t="shared" si="3"/>
        <v>89.5</v>
      </c>
      <c r="N188" s="5">
        <f t="shared" si="17"/>
        <v>1869.7</v>
      </c>
      <c r="O188" t="s">
        <v>20</v>
      </c>
      <c r="P188" t="s">
        <v>161</v>
      </c>
      <c r="Q188" t="s">
        <v>1507</v>
      </c>
      <c r="R188" t="s">
        <v>1508</v>
      </c>
    </row>
    <row r="189" spans="1:19" ht="15.75" customHeight="1" x14ac:dyDescent="0.25">
      <c r="A189">
        <f t="shared" si="16"/>
        <v>2</v>
      </c>
      <c r="B189" t="str">
        <f t="shared" si="1"/>
        <v>20231015B</v>
      </c>
      <c r="C189">
        <f t="shared" si="23"/>
        <v>2</v>
      </c>
      <c r="D189" s="4">
        <v>45214</v>
      </c>
      <c r="E189" s="3" t="s">
        <v>199</v>
      </c>
      <c r="F189" t="str">
        <f t="array" ref="F189">INDEX(Establishment!B$2:B$1042,MATCH($E189,Establishment!$A$2:$A$1042,0))</f>
        <v>Metro Grocery</v>
      </c>
      <c r="G189" t="str">
        <f t="array" ref="G189">INDEX(Establishment!C$2:C$1042,MATCH($E189,Establishment!$A$2:$A$1042,0))</f>
        <v>Market Market, BGC</v>
      </c>
      <c r="I189" s="5"/>
      <c r="J189" t="s">
        <v>20</v>
      </c>
      <c r="K189">
        <v>1</v>
      </c>
      <c r="L189" s="5">
        <v>42</v>
      </c>
      <c r="M189" s="5">
        <f t="shared" si="3"/>
        <v>42</v>
      </c>
      <c r="N189" s="5">
        <f t="shared" si="17"/>
        <v>1911.7</v>
      </c>
      <c r="O189" t="s">
        <v>20</v>
      </c>
      <c r="P189" t="s">
        <v>1509</v>
      </c>
      <c r="Q189" t="s">
        <v>1510</v>
      </c>
      <c r="R189" t="s">
        <v>1303</v>
      </c>
    </row>
    <row r="190" spans="1:19" ht="15.75" customHeight="1" x14ac:dyDescent="0.25">
      <c r="A190">
        <f t="shared" si="16"/>
        <v>2</v>
      </c>
      <c r="B190" t="str">
        <f t="shared" si="1"/>
        <v>20231015B</v>
      </c>
      <c r="C190">
        <f t="shared" si="23"/>
        <v>2</v>
      </c>
      <c r="D190" s="4">
        <v>45214</v>
      </c>
      <c r="E190" s="3" t="s">
        <v>199</v>
      </c>
      <c r="F190" t="str">
        <f t="array" ref="F190">INDEX(Establishment!B$2:B$1042,MATCH($E190,Establishment!$A$2:$A$1042,0))</f>
        <v>Metro Grocery</v>
      </c>
      <c r="G190" t="str">
        <f t="array" ref="G190">INDEX(Establishment!C$2:C$1042,MATCH($E190,Establishment!$A$2:$A$1042,0))</f>
        <v>Market Market, BGC</v>
      </c>
      <c r="I190" s="5"/>
      <c r="J190" t="s">
        <v>20</v>
      </c>
      <c r="K190">
        <v>1</v>
      </c>
      <c r="L190" s="5">
        <v>42</v>
      </c>
      <c r="M190" s="5">
        <f t="shared" si="3"/>
        <v>42</v>
      </c>
      <c r="N190" s="5">
        <f t="shared" si="17"/>
        <v>1953.7</v>
      </c>
      <c r="O190" t="s">
        <v>20</v>
      </c>
      <c r="P190" t="s">
        <v>1509</v>
      </c>
      <c r="Q190" t="s">
        <v>1510</v>
      </c>
      <c r="R190" t="s">
        <v>1511</v>
      </c>
    </row>
    <row r="191" spans="1:19" ht="15.75" customHeight="1" x14ac:dyDescent="0.25">
      <c r="A191">
        <f t="shared" si="16"/>
        <v>2</v>
      </c>
      <c r="B191" t="str">
        <f t="shared" si="1"/>
        <v>20231015B</v>
      </c>
      <c r="C191">
        <f t="shared" si="23"/>
        <v>1</v>
      </c>
      <c r="D191" s="4">
        <v>45214</v>
      </c>
      <c r="E191" s="3" t="s">
        <v>199</v>
      </c>
      <c r="F191" t="str">
        <f t="array" ref="F191">INDEX(Establishment!B$2:B$1042,MATCH($E191,Establishment!$A$2:$A$1042,0))</f>
        <v>Metro Grocery</v>
      </c>
      <c r="G191" t="str">
        <f t="array" ref="G191">INDEX(Establishment!C$2:C$1042,MATCH($E191,Establishment!$A$2:$A$1042,0))</f>
        <v>Market Market, BGC</v>
      </c>
      <c r="I191" s="5"/>
      <c r="J191" t="s">
        <v>20</v>
      </c>
      <c r="K191">
        <v>1</v>
      </c>
      <c r="L191" s="5">
        <v>185.75</v>
      </c>
      <c r="M191" s="5">
        <f t="shared" si="3"/>
        <v>185.75</v>
      </c>
      <c r="N191" s="5">
        <f t="shared" si="17"/>
        <v>2139.4499999999998</v>
      </c>
      <c r="O191" t="s">
        <v>20</v>
      </c>
      <c r="P191" t="s">
        <v>1513</v>
      </c>
      <c r="Q191" t="s">
        <v>1512</v>
      </c>
      <c r="R191" t="s">
        <v>950</v>
      </c>
    </row>
    <row r="192" spans="1:19" ht="15.75" customHeight="1" x14ac:dyDescent="0.25">
      <c r="A192">
        <f t="shared" si="16"/>
        <v>2</v>
      </c>
      <c r="B192" t="str">
        <f t="shared" si="1"/>
        <v>20231015B</v>
      </c>
      <c r="C192">
        <f t="shared" si="23"/>
        <v>1</v>
      </c>
      <c r="D192" s="4">
        <v>45214</v>
      </c>
      <c r="E192" s="3" t="s">
        <v>199</v>
      </c>
      <c r="F192" t="str">
        <f t="array" ref="F192">INDEX(Establishment!B$2:B$1042,MATCH($E192,Establishment!$A$2:$A$1042,0))</f>
        <v>Metro Grocery</v>
      </c>
      <c r="G192" t="str">
        <f t="array" ref="G192">INDEX(Establishment!C$2:C$1042,MATCH($E192,Establishment!$A$2:$A$1042,0))</f>
        <v>Market Market, BGC</v>
      </c>
      <c r="I192" s="5"/>
      <c r="J192" t="s">
        <v>20</v>
      </c>
      <c r="K192">
        <v>1</v>
      </c>
      <c r="L192" s="5">
        <v>79</v>
      </c>
      <c r="M192" s="5">
        <f t="shared" si="3"/>
        <v>79</v>
      </c>
      <c r="N192" s="5">
        <f t="shared" si="17"/>
        <v>2218.4499999999998</v>
      </c>
      <c r="O192" t="s">
        <v>20</v>
      </c>
      <c r="P192" t="s">
        <v>1062</v>
      </c>
      <c r="Q192" t="s">
        <v>1514</v>
      </c>
      <c r="R192" t="s">
        <v>1515</v>
      </c>
    </row>
    <row r="193" spans="1:18" ht="15.75" customHeight="1" x14ac:dyDescent="0.25">
      <c r="A193">
        <f t="shared" si="16"/>
        <v>2</v>
      </c>
      <c r="B193" t="str">
        <f t="shared" si="1"/>
        <v>20231015B</v>
      </c>
      <c r="C193">
        <f t="shared" si="23"/>
        <v>1</v>
      </c>
      <c r="D193" s="4">
        <v>45214</v>
      </c>
      <c r="E193" s="3" t="s">
        <v>199</v>
      </c>
      <c r="F193" t="str">
        <f t="array" ref="F193">INDEX(Establishment!B$2:B$1042,MATCH($E193,Establishment!$A$2:$A$1042,0))</f>
        <v>Metro Grocery</v>
      </c>
      <c r="G193" t="str">
        <f t="array" ref="G193">INDEX(Establishment!C$2:C$1042,MATCH($E193,Establishment!$A$2:$A$1042,0))</f>
        <v>Market Market, BGC</v>
      </c>
      <c r="I193" s="5"/>
      <c r="J193" t="s">
        <v>20</v>
      </c>
      <c r="K193">
        <v>1</v>
      </c>
      <c r="L193" s="5">
        <v>192</v>
      </c>
      <c r="M193" s="5">
        <f t="shared" si="3"/>
        <v>192</v>
      </c>
      <c r="N193" s="5">
        <f t="shared" si="17"/>
        <v>2410.4499999999998</v>
      </c>
      <c r="O193" t="s">
        <v>20</v>
      </c>
      <c r="P193" t="s">
        <v>1516</v>
      </c>
      <c r="Q193" t="s">
        <v>1517</v>
      </c>
      <c r="R193" t="s">
        <v>1518</v>
      </c>
    </row>
    <row r="194" spans="1:18" ht="15.75" customHeight="1" x14ac:dyDescent="0.25">
      <c r="A194">
        <f t="shared" si="16"/>
        <v>2</v>
      </c>
      <c r="B194" t="str">
        <f t="shared" si="1"/>
        <v>20231015B</v>
      </c>
      <c r="C194">
        <f t="shared" si="23"/>
        <v>1</v>
      </c>
      <c r="D194" s="4">
        <v>45214</v>
      </c>
      <c r="E194" s="3" t="s">
        <v>199</v>
      </c>
      <c r="F194" t="str">
        <f t="array" ref="F194">INDEX(Establishment!B$2:B$1042,MATCH($E194,Establishment!$A$2:$A$1042,0))</f>
        <v>Metro Grocery</v>
      </c>
      <c r="G194" t="str">
        <f t="array" ref="G194">INDEX(Establishment!C$2:C$1042,MATCH($E194,Establishment!$A$2:$A$1042,0))</f>
        <v>Market Market, BGC</v>
      </c>
      <c r="I194" s="5"/>
      <c r="J194" t="s">
        <v>20</v>
      </c>
      <c r="K194">
        <v>1</v>
      </c>
      <c r="L194" s="5">
        <v>40</v>
      </c>
      <c r="M194" s="5">
        <f t="shared" si="3"/>
        <v>40</v>
      </c>
      <c r="N194" s="5">
        <f t="shared" si="17"/>
        <v>2450.4499999999998</v>
      </c>
      <c r="O194" t="s">
        <v>20</v>
      </c>
      <c r="P194" t="s">
        <v>161</v>
      </c>
      <c r="Q194" t="s">
        <v>121</v>
      </c>
      <c r="R194" t="s">
        <v>1519</v>
      </c>
    </row>
    <row r="195" spans="1:18" ht="15.75" customHeight="1" x14ac:dyDescent="0.25">
      <c r="A195">
        <f t="shared" si="16"/>
        <v>2</v>
      </c>
      <c r="B195" t="str">
        <f t="shared" si="1"/>
        <v>20231015B</v>
      </c>
      <c r="C195">
        <f t="shared" si="23"/>
        <v>1</v>
      </c>
      <c r="D195" s="4">
        <v>45214</v>
      </c>
      <c r="E195" s="3" t="s">
        <v>199</v>
      </c>
      <c r="F195" t="str">
        <f t="array" ref="F195">INDEX(Establishment!B$2:B$1042,MATCH($E195,Establishment!$A$2:$A$1042,0))</f>
        <v>Metro Grocery</v>
      </c>
      <c r="G195" t="str">
        <f t="array" ref="G195">INDEX(Establishment!C$2:C$1042,MATCH($E195,Establishment!$A$2:$A$1042,0))</f>
        <v>Market Market, BGC</v>
      </c>
      <c r="I195" s="5"/>
      <c r="J195" t="s">
        <v>20</v>
      </c>
      <c r="K195">
        <v>1</v>
      </c>
      <c r="L195" s="5">
        <v>69.5</v>
      </c>
      <c r="M195" s="5">
        <f t="shared" si="3"/>
        <v>69.5</v>
      </c>
      <c r="N195" s="5">
        <f t="shared" si="17"/>
        <v>2519.9499999999998</v>
      </c>
      <c r="O195" t="s">
        <v>20</v>
      </c>
      <c r="P195" t="s">
        <v>1220</v>
      </c>
      <c r="Q195" t="s">
        <v>1216</v>
      </c>
      <c r="R195" t="s">
        <v>1217</v>
      </c>
    </row>
    <row r="196" spans="1:18" ht="15.75" customHeight="1" x14ac:dyDescent="0.25">
      <c r="A196">
        <f t="shared" si="16"/>
        <v>2</v>
      </c>
      <c r="B196" t="str">
        <f t="shared" si="1"/>
        <v>20231015B</v>
      </c>
      <c r="C196">
        <f t="shared" si="23"/>
        <v>1</v>
      </c>
      <c r="D196" s="4">
        <v>45214</v>
      </c>
      <c r="E196" s="3" t="s">
        <v>199</v>
      </c>
      <c r="F196" t="str">
        <f t="array" ref="F196">INDEX(Establishment!B$2:B$1042,MATCH($E196,Establishment!$A$2:$A$1042,0))</f>
        <v>Metro Grocery</v>
      </c>
      <c r="G196" t="str">
        <f t="array" ref="G196">INDEX(Establishment!C$2:C$1042,MATCH($E196,Establishment!$A$2:$A$1042,0))</f>
        <v>Market Market, BGC</v>
      </c>
      <c r="I196" s="5"/>
      <c r="J196" t="s">
        <v>20</v>
      </c>
      <c r="K196">
        <v>1</v>
      </c>
      <c r="L196" s="5">
        <v>295</v>
      </c>
      <c r="M196" s="5">
        <f t="shared" si="3"/>
        <v>295</v>
      </c>
      <c r="N196" s="5">
        <f t="shared" si="17"/>
        <v>2814.95</v>
      </c>
      <c r="O196" t="s">
        <v>20</v>
      </c>
      <c r="P196" t="s">
        <v>1520</v>
      </c>
      <c r="Q196" t="s">
        <v>1521</v>
      </c>
      <c r="R196" t="str">
        <f t="array" ref="R196">INDEX(Items!D$2:D$1090,MATCH($O196,Items!$A$2:$A$1090,0))</f>
        <v xml:space="preserve"> </v>
      </c>
    </row>
    <row r="197" spans="1:18" ht="15.75" customHeight="1" x14ac:dyDescent="0.25">
      <c r="A197">
        <f t="shared" si="16"/>
        <v>2</v>
      </c>
      <c r="B197" t="str">
        <f t="shared" si="1"/>
        <v>20231015B</v>
      </c>
      <c r="C197">
        <f t="shared" si="23"/>
        <v>1</v>
      </c>
      <c r="D197" s="4">
        <v>45214</v>
      </c>
      <c r="E197" s="3" t="s">
        <v>199</v>
      </c>
      <c r="F197" t="str">
        <f t="array" ref="F197">INDEX(Establishment!B$2:B$1042,MATCH($E197,Establishment!$A$2:$A$1042,0))</f>
        <v>Metro Grocery</v>
      </c>
      <c r="G197" t="str">
        <f t="array" ref="G197">INDEX(Establishment!C$2:C$1042,MATCH($E197,Establishment!$A$2:$A$1042,0))</f>
        <v>Market Market, BGC</v>
      </c>
      <c r="I197" s="5"/>
      <c r="J197" t="s">
        <v>20</v>
      </c>
      <c r="K197">
        <v>1</v>
      </c>
      <c r="L197" s="5">
        <v>31</v>
      </c>
      <c r="M197" s="5">
        <f t="shared" si="3"/>
        <v>31</v>
      </c>
      <c r="N197" s="5">
        <f t="shared" si="17"/>
        <v>2845.95</v>
      </c>
      <c r="O197" t="s">
        <v>20</v>
      </c>
      <c r="P197" t="s">
        <v>1525</v>
      </c>
      <c r="Q197" t="s">
        <v>1526</v>
      </c>
      <c r="R197" t="s">
        <v>1527</v>
      </c>
    </row>
    <row r="198" spans="1:18" ht="15.75" customHeight="1" x14ac:dyDescent="0.25">
      <c r="A198">
        <f t="shared" si="16"/>
        <v>2</v>
      </c>
      <c r="B198" t="str">
        <f t="shared" si="1"/>
        <v>20231015B</v>
      </c>
      <c r="C198">
        <f t="shared" si="23"/>
        <v>1</v>
      </c>
      <c r="D198" s="4">
        <v>45214</v>
      </c>
      <c r="E198" s="3" t="s">
        <v>199</v>
      </c>
      <c r="F198" t="str">
        <f t="array" ref="F198">INDEX(Establishment!B$2:B$1042,MATCH($E198,Establishment!$A$2:$A$1042,0))</f>
        <v>Metro Grocery</v>
      </c>
      <c r="G198" t="str">
        <f t="array" ref="G198">INDEX(Establishment!C$2:C$1042,MATCH($E198,Establishment!$A$2:$A$1042,0))</f>
        <v>Market Market, BGC</v>
      </c>
      <c r="I198" s="5"/>
      <c r="J198" t="s">
        <v>20</v>
      </c>
      <c r="K198">
        <v>1</v>
      </c>
      <c r="L198" s="5">
        <v>36</v>
      </c>
      <c r="M198" s="5">
        <f t="shared" si="3"/>
        <v>36</v>
      </c>
      <c r="N198" s="5">
        <f t="shared" si="17"/>
        <v>2881.95</v>
      </c>
      <c r="O198" t="s">
        <v>20</v>
      </c>
      <c r="P198" t="s">
        <v>1528</v>
      </c>
      <c r="Q198" t="s">
        <v>1526</v>
      </c>
      <c r="R198" t="s">
        <v>1529</v>
      </c>
    </row>
    <row r="199" spans="1:18" ht="15.75" customHeight="1" x14ac:dyDescent="0.25">
      <c r="A199">
        <f t="shared" si="16"/>
        <v>3</v>
      </c>
      <c r="B199" t="str">
        <f t="shared" si="1"/>
        <v>20231015C</v>
      </c>
      <c r="C199">
        <f t="shared" si="23"/>
        <v>2</v>
      </c>
      <c r="D199" s="4">
        <v>45214</v>
      </c>
      <c r="E199" s="3" t="s">
        <v>295</v>
      </c>
      <c r="F199" t="str">
        <f t="array" ref="F199">INDEX(Establishment!B$2:B$1042,MATCH($E199,Establishment!$A$2:$A$1042,0))</f>
        <v>Metro Department</v>
      </c>
      <c r="G199" t="str">
        <f t="array" ref="G199">INDEX(Establishment!C$2:C$1042,MATCH($E199,Establishment!$A$2:$A$1042,0))</f>
        <v>Market Market, BGC</v>
      </c>
      <c r="H199" t="s">
        <v>22</v>
      </c>
      <c r="I199" s="5">
        <v>709.7</v>
      </c>
      <c r="J199" t="s">
        <v>20</v>
      </c>
      <c r="K199">
        <v>1</v>
      </c>
      <c r="L199" s="5">
        <v>12</v>
      </c>
      <c r="M199" s="5">
        <f t="shared" si="3"/>
        <v>12</v>
      </c>
      <c r="N199" s="5">
        <f t="shared" si="17"/>
        <v>12</v>
      </c>
      <c r="O199" t="s">
        <v>20</v>
      </c>
      <c r="P199" t="s">
        <v>1530</v>
      </c>
      <c r="Q199" t="s">
        <v>1531</v>
      </c>
      <c r="R199" t="s">
        <v>1532</v>
      </c>
    </row>
    <row r="200" spans="1:18" ht="15.75" customHeight="1" x14ac:dyDescent="0.25">
      <c r="A200">
        <f t="shared" si="16"/>
        <v>3</v>
      </c>
      <c r="B200" t="str">
        <f t="shared" si="1"/>
        <v>20231015C</v>
      </c>
      <c r="C200">
        <f t="shared" si="23"/>
        <v>2</v>
      </c>
      <c r="D200" s="4">
        <v>45214</v>
      </c>
      <c r="E200" s="3" t="s">
        <v>295</v>
      </c>
      <c r="F200" t="str">
        <f t="array" ref="F200">INDEX(Establishment!B$2:B$1042,MATCH($E200,Establishment!$A$2:$A$1042,0))</f>
        <v>Metro Department</v>
      </c>
      <c r="G200" t="str">
        <f t="array" ref="G200">INDEX(Establishment!C$2:C$1042,MATCH($E200,Establishment!$A$2:$A$1042,0))</f>
        <v>Market Market, BGC</v>
      </c>
      <c r="I200" s="5"/>
      <c r="J200" t="s">
        <v>20</v>
      </c>
      <c r="K200">
        <v>1</v>
      </c>
      <c r="L200" s="5">
        <v>89</v>
      </c>
      <c r="M200" s="5">
        <f t="shared" si="3"/>
        <v>89</v>
      </c>
      <c r="N200" s="5">
        <f t="shared" si="17"/>
        <v>101</v>
      </c>
      <c r="O200" t="s">
        <v>20</v>
      </c>
      <c r="P200" t="str">
        <f t="array" ref="P200">INDEX(Items!B$2:B$1090,MATCH($O200,Items!$A$2:$A$1090,0))</f>
        <v xml:space="preserve"> </v>
      </c>
      <c r="Q200" t="s">
        <v>1533</v>
      </c>
      <c r="R200" t="s">
        <v>1534</v>
      </c>
    </row>
    <row r="201" spans="1:18" ht="15.75" customHeight="1" x14ac:dyDescent="0.25">
      <c r="A201">
        <f t="shared" si="16"/>
        <v>3</v>
      </c>
      <c r="B201" t="str">
        <f t="shared" si="1"/>
        <v>20231015C</v>
      </c>
      <c r="C201">
        <f t="shared" si="23"/>
        <v>1</v>
      </c>
      <c r="D201" s="4">
        <v>45214</v>
      </c>
      <c r="E201" s="3" t="s">
        <v>295</v>
      </c>
      <c r="F201" t="str">
        <f t="array" ref="F201">INDEX(Establishment!B$2:B$1042,MATCH($E201,Establishment!$A$2:$A$1042,0))</f>
        <v>Metro Department</v>
      </c>
      <c r="G201" t="str">
        <f t="array" ref="G201">INDEX(Establishment!C$2:C$1042,MATCH($E201,Establishment!$A$2:$A$1042,0))</f>
        <v>Market Market, BGC</v>
      </c>
      <c r="I201" s="5"/>
      <c r="J201" t="s">
        <v>20</v>
      </c>
      <c r="K201">
        <v>1</v>
      </c>
      <c r="L201" s="5">
        <v>239.8</v>
      </c>
      <c r="M201" s="5">
        <f t="shared" si="3"/>
        <v>239.8</v>
      </c>
      <c r="N201" s="5">
        <f t="shared" si="17"/>
        <v>340.8</v>
      </c>
      <c r="O201" t="s">
        <v>20</v>
      </c>
      <c r="P201" t="s">
        <v>1535</v>
      </c>
      <c r="Q201" t="s">
        <v>1536</v>
      </c>
      <c r="R201" t="s">
        <v>1537</v>
      </c>
    </row>
    <row r="202" spans="1:18" ht="15.75" customHeight="1" x14ac:dyDescent="0.25">
      <c r="A202">
        <f t="shared" si="16"/>
        <v>3</v>
      </c>
      <c r="B202" t="str">
        <f t="shared" si="1"/>
        <v>20231015C</v>
      </c>
      <c r="C202">
        <f t="shared" si="23"/>
        <v>1</v>
      </c>
      <c r="D202" s="4">
        <v>45214</v>
      </c>
      <c r="E202" s="3" t="s">
        <v>295</v>
      </c>
      <c r="F202" t="str">
        <f t="array" ref="F202">INDEX(Establishment!B$2:B$1042,MATCH($E202,Establishment!$A$2:$A$1042,0))</f>
        <v>Metro Department</v>
      </c>
      <c r="G202" t="str">
        <f t="array" ref="G202">INDEX(Establishment!C$2:C$1042,MATCH($E202,Establishment!$A$2:$A$1042,0))</f>
        <v>Market Market, BGC</v>
      </c>
      <c r="I202" s="5"/>
      <c r="J202" t="s">
        <v>20</v>
      </c>
      <c r="K202">
        <v>1</v>
      </c>
      <c r="L202" s="5">
        <v>3</v>
      </c>
      <c r="M202" s="5">
        <f t="shared" si="3"/>
        <v>3</v>
      </c>
      <c r="N202" s="5">
        <f t="shared" si="17"/>
        <v>343.8</v>
      </c>
      <c r="O202" t="s">
        <v>20</v>
      </c>
      <c r="P202" t="str">
        <f t="array" ref="P202">INDEX(Items!B$2:B$1090,MATCH($O202,Items!$A$2:$A$1090,0))</f>
        <v xml:space="preserve"> </v>
      </c>
      <c r="Q202" t="s">
        <v>1538</v>
      </c>
      <c r="R202" t="s">
        <v>1539</v>
      </c>
    </row>
    <row r="203" spans="1:18" ht="15.75" customHeight="1" x14ac:dyDescent="0.25">
      <c r="A203">
        <f t="shared" si="16"/>
        <v>3</v>
      </c>
      <c r="B203" t="str">
        <f t="shared" si="1"/>
        <v>20231015C</v>
      </c>
      <c r="C203">
        <f t="shared" si="23"/>
        <v>1</v>
      </c>
      <c r="D203" s="4">
        <v>45214</v>
      </c>
      <c r="E203" s="3" t="s">
        <v>295</v>
      </c>
      <c r="F203" t="str">
        <f t="array" ref="F203">INDEX(Establishment!B$2:B$1042,MATCH($E203,Establishment!$A$2:$A$1042,0))</f>
        <v>Metro Department</v>
      </c>
      <c r="G203" t="str">
        <f t="array" ref="G203">INDEX(Establishment!C$2:C$1042,MATCH($E203,Establishment!$A$2:$A$1042,0))</f>
        <v>Market Market, BGC</v>
      </c>
      <c r="I203" s="5"/>
      <c r="J203" t="s">
        <v>20</v>
      </c>
      <c r="K203">
        <v>1</v>
      </c>
      <c r="L203" s="5">
        <v>89</v>
      </c>
      <c r="M203" s="5">
        <f t="shared" si="3"/>
        <v>89</v>
      </c>
      <c r="N203" s="5">
        <f t="shared" si="17"/>
        <v>432.8</v>
      </c>
      <c r="O203" t="s">
        <v>20</v>
      </c>
      <c r="P203" t="str">
        <f t="array" ref="P203">INDEX(Items!B$2:B$1090,MATCH($O203,Items!$A$2:$A$1090,0))</f>
        <v xml:space="preserve"> </v>
      </c>
      <c r="Q203" t="s">
        <v>1533</v>
      </c>
      <c r="R203" t="s">
        <v>1540</v>
      </c>
    </row>
    <row r="204" spans="1:18" ht="15.75" customHeight="1" x14ac:dyDescent="0.25">
      <c r="A204">
        <f t="shared" si="16"/>
        <v>3</v>
      </c>
      <c r="B204" t="str">
        <f t="shared" si="1"/>
        <v>20231015C</v>
      </c>
      <c r="C204">
        <f t="shared" si="23"/>
        <v>1</v>
      </c>
      <c r="D204" s="4">
        <v>45214</v>
      </c>
      <c r="E204" s="3" t="s">
        <v>295</v>
      </c>
      <c r="F204" t="str">
        <f t="array" ref="F204">INDEX(Establishment!B$2:B$1042,MATCH($E204,Establishment!$A$2:$A$1042,0))</f>
        <v>Metro Department</v>
      </c>
      <c r="G204" t="str">
        <f t="array" ref="G204">INDEX(Establishment!C$2:C$1042,MATCH($E204,Establishment!$A$2:$A$1042,0))</f>
        <v>Market Market, BGC</v>
      </c>
      <c r="I204" s="5"/>
      <c r="J204" t="s">
        <v>20</v>
      </c>
      <c r="K204">
        <v>1</v>
      </c>
      <c r="L204" s="5">
        <v>13.95</v>
      </c>
      <c r="M204" s="5">
        <f t="shared" si="3"/>
        <v>13.95</v>
      </c>
      <c r="N204" s="5">
        <f t="shared" si="17"/>
        <v>446.75</v>
      </c>
      <c r="O204" t="s">
        <v>20</v>
      </c>
      <c r="P204" t="str">
        <f t="array" ref="P204">INDEX(Items!B$2:B$1090,MATCH($O204,Items!$A$2:$A$1090,0))</f>
        <v xml:space="preserve"> </v>
      </c>
      <c r="Q204" t="s">
        <v>1541</v>
      </c>
      <c r="R204" t="s">
        <v>1542</v>
      </c>
    </row>
    <row r="205" spans="1:18" ht="15.75" customHeight="1" x14ac:dyDescent="0.25">
      <c r="A205">
        <f t="shared" si="16"/>
        <v>3</v>
      </c>
      <c r="B205" t="str">
        <f t="shared" si="1"/>
        <v>20231015C</v>
      </c>
      <c r="C205">
        <f t="shared" si="23"/>
        <v>1</v>
      </c>
      <c r="D205" s="4">
        <v>45214</v>
      </c>
      <c r="E205" s="3" t="s">
        <v>295</v>
      </c>
      <c r="F205" t="str">
        <f t="array" ref="F205">INDEX(Establishment!B$2:B$1042,MATCH($E205,Establishment!$A$2:$A$1042,0))</f>
        <v>Metro Department</v>
      </c>
      <c r="G205" t="str">
        <f t="array" ref="G205">INDEX(Establishment!C$2:C$1042,MATCH($E205,Establishment!$A$2:$A$1042,0))</f>
        <v>Market Market, BGC</v>
      </c>
      <c r="I205" s="5"/>
      <c r="J205" t="s">
        <v>20</v>
      </c>
      <c r="K205">
        <v>1</v>
      </c>
      <c r="L205" s="5">
        <v>9.5</v>
      </c>
      <c r="M205" s="5">
        <f t="shared" si="3"/>
        <v>9.5</v>
      </c>
      <c r="N205" s="5">
        <f t="shared" si="17"/>
        <v>456.25</v>
      </c>
      <c r="O205" t="s">
        <v>20</v>
      </c>
      <c r="P205" t="str">
        <f t="array" ref="P205">INDEX(Items!B$2:B$1090,MATCH($O205,Items!$A$2:$A$1090,0))</f>
        <v xml:space="preserve"> </v>
      </c>
      <c r="Q205" t="s">
        <v>1543</v>
      </c>
      <c r="R205" t="s">
        <v>1544</v>
      </c>
    </row>
    <row r="206" spans="1:18" ht="15.75" customHeight="1" x14ac:dyDescent="0.25">
      <c r="A206">
        <f t="shared" si="16"/>
        <v>3</v>
      </c>
      <c r="B206" t="str">
        <f t="shared" si="1"/>
        <v>20231015C</v>
      </c>
      <c r="C206">
        <f t="shared" si="23"/>
        <v>1</v>
      </c>
      <c r="D206" s="4">
        <v>45214</v>
      </c>
      <c r="E206" s="3" t="s">
        <v>295</v>
      </c>
      <c r="F206" t="str">
        <f t="array" ref="F206">INDEX(Establishment!B$2:B$1042,MATCH($E206,Establishment!$A$2:$A$1042,0))</f>
        <v>Metro Department</v>
      </c>
      <c r="G206" t="str">
        <f t="array" ref="G206">INDEX(Establishment!C$2:C$1042,MATCH($E206,Establishment!$A$2:$A$1042,0))</f>
        <v>Market Market, BGC</v>
      </c>
      <c r="I206" s="5"/>
      <c r="J206" t="s">
        <v>20</v>
      </c>
      <c r="K206">
        <v>1</v>
      </c>
      <c r="L206" s="5">
        <v>44.1</v>
      </c>
      <c r="M206" s="5">
        <f t="shared" si="3"/>
        <v>44.1</v>
      </c>
      <c r="N206" s="5">
        <f t="shared" si="17"/>
        <v>500.35</v>
      </c>
      <c r="O206" t="s">
        <v>20</v>
      </c>
      <c r="P206" t="str">
        <f t="array" ref="P206">INDEX(Items!B$2:B$1090,MATCH($O206,Items!$A$2:$A$1090,0))</f>
        <v xml:space="preserve"> </v>
      </c>
      <c r="Q206" t="s">
        <v>1545</v>
      </c>
      <c r="R206" t="s">
        <v>1546</v>
      </c>
    </row>
    <row r="207" spans="1:18" ht="15.75" customHeight="1" x14ac:dyDescent="0.25">
      <c r="A207">
        <f t="shared" si="16"/>
        <v>3</v>
      </c>
      <c r="B207" t="str">
        <f t="shared" si="1"/>
        <v>20231015C</v>
      </c>
      <c r="C207">
        <f t="shared" si="23"/>
        <v>1</v>
      </c>
      <c r="D207" s="4">
        <v>45214</v>
      </c>
      <c r="E207" s="3" t="s">
        <v>295</v>
      </c>
      <c r="F207" t="str">
        <f t="array" ref="F207">INDEX(Establishment!B$2:B$1042,MATCH($E207,Establishment!$A$2:$A$1042,0))</f>
        <v>Metro Department</v>
      </c>
      <c r="G207" t="str">
        <f t="array" ref="G207">INDEX(Establishment!C$2:C$1042,MATCH($E207,Establishment!$A$2:$A$1042,0))</f>
        <v>Market Market, BGC</v>
      </c>
      <c r="I207" s="5"/>
      <c r="J207" t="s">
        <v>20</v>
      </c>
      <c r="K207">
        <v>1</v>
      </c>
      <c r="L207" s="5">
        <v>10.35</v>
      </c>
      <c r="M207" s="5">
        <f t="shared" si="3"/>
        <v>10.35</v>
      </c>
      <c r="N207" s="5">
        <f t="shared" si="17"/>
        <v>510.70000000000005</v>
      </c>
      <c r="O207" t="s">
        <v>20</v>
      </c>
      <c r="P207" t="s">
        <v>1547</v>
      </c>
      <c r="Q207" t="s">
        <v>1548</v>
      </c>
      <c r="R207" t="s">
        <v>1549</v>
      </c>
    </row>
    <row r="208" spans="1:18" ht="15.75" customHeight="1" x14ac:dyDescent="0.25">
      <c r="A208">
        <f t="shared" si="16"/>
        <v>3</v>
      </c>
      <c r="B208" t="str">
        <f t="shared" si="1"/>
        <v>20231015C</v>
      </c>
      <c r="C208">
        <f t="shared" si="23"/>
        <v>1</v>
      </c>
      <c r="D208" s="4">
        <v>45214</v>
      </c>
      <c r="E208" s="3" t="s">
        <v>295</v>
      </c>
      <c r="F208" t="str">
        <f t="array" ref="F208">INDEX(Establishment!B$2:B$1042,MATCH($E208,Establishment!$A$2:$A$1042,0))</f>
        <v>Metro Department</v>
      </c>
      <c r="G208" t="str">
        <f t="array" ref="G208">INDEX(Establishment!C$2:C$1042,MATCH($E208,Establishment!$A$2:$A$1042,0))</f>
        <v>Market Market, BGC</v>
      </c>
      <c r="I208" s="5"/>
      <c r="J208" t="s">
        <v>20</v>
      </c>
      <c r="K208">
        <v>1</v>
      </c>
      <c r="L208" s="5">
        <v>199</v>
      </c>
      <c r="M208" s="5">
        <f t="shared" si="3"/>
        <v>199</v>
      </c>
      <c r="N208" s="5">
        <f t="shared" si="17"/>
        <v>709.7</v>
      </c>
      <c r="O208" t="s">
        <v>20</v>
      </c>
      <c r="P208" t="s">
        <v>1366</v>
      </c>
      <c r="Q208" t="s">
        <v>1550</v>
      </c>
      <c r="R208" t="s">
        <v>1551</v>
      </c>
    </row>
    <row r="209" spans="1:19" ht="15.75" customHeight="1" x14ac:dyDescent="0.25">
      <c r="A209">
        <f t="shared" si="16"/>
        <v>4</v>
      </c>
      <c r="B209" t="str">
        <f t="shared" si="1"/>
        <v>20231015D</v>
      </c>
      <c r="C209">
        <f t="shared" si="23"/>
        <v>1</v>
      </c>
      <c r="D209" s="4">
        <v>45214</v>
      </c>
      <c r="E209" s="3" t="s">
        <v>30</v>
      </c>
      <c r="F209" s="7" t="s">
        <v>48</v>
      </c>
      <c r="G209" s="7" t="s">
        <v>132</v>
      </c>
      <c r="H209" t="s">
        <v>2</v>
      </c>
      <c r="I209" s="5">
        <v>140</v>
      </c>
      <c r="J209" t="s">
        <v>133</v>
      </c>
      <c r="K209">
        <v>1</v>
      </c>
      <c r="L209" s="5">
        <v>55</v>
      </c>
      <c r="M209" s="5">
        <f t="shared" si="3"/>
        <v>55</v>
      </c>
      <c r="N209" s="5">
        <f t="shared" si="17"/>
        <v>55</v>
      </c>
      <c r="O209" t="s">
        <v>118</v>
      </c>
      <c r="P209" t="str">
        <f t="array" ref="P209">INDEX(Items!B$2:B$1090,MATCH($O209,Items!$A$2:$A$1090,0))</f>
        <v xml:space="preserve"> </v>
      </c>
      <c r="Q209" s="14" t="s">
        <v>1493</v>
      </c>
      <c r="R209" s="14" t="s">
        <v>1552</v>
      </c>
    </row>
    <row r="210" spans="1:19" ht="15.75" customHeight="1" x14ac:dyDescent="0.25">
      <c r="A210">
        <f t="shared" si="16"/>
        <v>4</v>
      </c>
      <c r="B210" t="str">
        <f t="shared" si="1"/>
        <v>20231015D</v>
      </c>
      <c r="C210">
        <f t="shared" si="23"/>
        <v>1</v>
      </c>
      <c r="D210" s="4">
        <v>45214</v>
      </c>
      <c r="E210" s="3" t="s">
        <v>30</v>
      </c>
      <c r="F210" s="7" t="s">
        <v>48</v>
      </c>
      <c r="G210" s="7" t="s">
        <v>132</v>
      </c>
      <c r="I210" s="5"/>
      <c r="J210" t="s">
        <v>133</v>
      </c>
      <c r="K210">
        <v>1</v>
      </c>
      <c r="L210" s="5">
        <v>55</v>
      </c>
      <c r="M210" s="5">
        <f t="shared" si="3"/>
        <v>55</v>
      </c>
      <c r="N210" s="5">
        <f t="shared" si="17"/>
        <v>110</v>
      </c>
      <c r="O210" t="s">
        <v>118</v>
      </c>
      <c r="P210" t="str">
        <f t="array" ref="P210">INDEX(Items!B$2:B$1090,MATCH($O210,Items!$A$2:$A$1090,0))</f>
        <v xml:space="preserve"> </v>
      </c>
      <c r="Q210" s="14" t="s">
        <v>1493</v>
      </c>
      <c r="R210" s="14" t="s">
        <v>1553</v>
      </c>
    </row>
    <row r="211" spans="1:19" ht="15.75" customHeight="1" x14ac:dyDescent="0.25">
      <c r="A211">
        <f t="shared" si="16"/>
        <v>4</v>
      </c>
      <c r="B211" t="str">
        <f t="shared" si="1"/>
        <v>20231015D</v>
      </c>
      <c r="C211" t="e">
        <f t="shared" si="23"/>
        <v>#N/A</v>
      </c>
      <c r="D211" s="4">
        <v>45214</v>
      </c>
      <c r="E211" s="3" t="s">
        <v>30</v>
      </c>
      <c r="F211" s="7" t="s">
        <v>48</v>
      </c>
      <c r="G211" s="7" t="s">
        <v>132</v>
      </c>
      <c r="I211" s="5"/>
      <c r="J211" t="s">
        <v>133</v>
      </c>
      <c r="K211">
        <v>3</v>
      </c>
      <c r="L211" s="5">
        <v>10</v>
      </c>
      <c r="M211" s="5">
        <f t="shared" si="3"/>
        <v>30</v>
      </c>
      <c r="N211" s="5">
        <f t="shared" si="17"/>
        <v>140</v>
      </c>
      <c r="O211" t="s">
        <v>46</v>
      </c>
      <c r="P211">
        <f t="array" ref="P211">INDEX(Items!B$2:B$1090,MATCH($O211,Items!$A$2:$A$1090,0))</f>
        <v>0</v>
      </c>
      <c r="Q211" t="str">
        <f t="array" ref="Q211">INDEX(Items!C$2:C$1090,MATCH($O211,Items!$A$2:$A$1090,0))</f>
        <v>Dish</v>
      </c>
      <c r="R211" t="str">
        <f t="array" ref="R211">INDEX(Items!D$2:D$1090,MATCH($O211,Items!$A$2:$A$1090,0))</f>
        <v>Rice</v>
      </c>
    </row>
    <row r="212" spans="1:19" ht="15.75" customHeight="1" x14ac:dyDescent="0.25">
      <c r="A212">
        <f t="shared" si="16"/>
        <v>1</v>
      </c>
      <c r="B212" t="str">
        <f t="shared" si="1"/>
        <v>20231016A</v>
      </c>
      <c r="C212" t="e">
        <f t="shared" si="23"/>
        <v>#N/A</v>
      </c>
      <c r="D212" s="4">
        <v>45215</v>
      </c>
      <c r="E212" s="3" t="s">
        <v>1452</v>
      </c>
      <c r="F212" t="s">
        <v>1451</v>
      </c>
      <c r="G212" t="s">
        <v>148</v>
      </c>
      <c r="H212" t="s">
        <v>2</v>
      </c>
      <c r="I212" s="5">
        <v>13</v>
      </c>
      <c r="J212" t="s">
        <v>149</v>
      </c>
      <c r="K212">
        <v>1</v>
      </c>
      <c r="L212" s="5">
        <v>13</v>
      </c>
      <c r="M212" s="5">
        <f t="shared" si="3"/>
        <v>13</v>
      </c>
      <c r="N212" s="5">
        <f t="shared" si="17"/>
        <v>13</v>
      </c>
      <c r="O212" t="s">
        <v>118</v>
      </c>
      <c r="P212" t="str">
        <f t="array" ref="P212">INDEX(Items!B$2:B$1090,MATCH($O212,Items!$A$2:$A$1090,0))</f>
        <v xml:space="preserve"> </v>
      </c>
      <c r="Q212" t="s">
        <v>150</v>
      </c>
      <c r="R212" t="s">
        <v>151</v>
      </c>
    </row>
    <row r="213" spans="1:19" ht="15.75" customHeight="1" x14ac:dyDescent="0.25">
      <c r="A213">
        <f t="shared" si="16"/>
        <v>2</v>
      </c>
      <c r="B213" t="str">
        <f t="shared" si="1"/>
        <v>20231016B</v>
      </c>
      <c r="C213" t="e">
        <f t="shared" si="23"/>
        <v>#N/A</v>
      </c>
      <c r="D213" s="4">
        <v>45215</v>
      </c>
      <c r="E213" s="3" t="s">
        <v>110</v>
      </c>
      <c r="F213" t="str">
        <f t="array" ref="F213">INDEX(Establishment!B$2:B$1042,MATCH($E213,Establishment!$A$2:$A$1042,0))</f>
        <v>7-Eleven</v>
      </c>
      <c r="G213" t="s">
        <v>139</v>
      </c>
      <c r="H213" t="s">
        <v>2</v>
      </c>
      <c r="I213">
        <v>50</v>
      </c>
      <c r="J213" t="s">
        <v>166</v>
      </c>
      <c r="K213">
        <v>3</v>
      </c>
      <c r="L213" s="5">
        <v>13</v>
      </c>
      <c r="M213" s="5">
        <f t="shared" si="3"/>
        <v>39</v>
      </c>
      <c r="N213" s="5">
        <f t="shared" si="17"/>
        <v>39</v>
      </c>
      <c r="O213" t="s">
        <v>1256</v>
      </c>
      <c r="P213" t="str">
        <f t="array" ref="P213">INDEX(Items!B$2:B$1090,MATCH($O213,Items!$A$2:$A$1090,0))</f>
        <v>Rebisco</v>
      </c>
      <c r="Q213" t="str">
        <f t="array" ref="Q213">INDEX(Items!C$2:C$1090,MATCH($O213,Items!$A$2:$A$1090,0))</f>
        <v>Crackers</v>
      </c>
      <c r="R213" t="s">
        <v>1554</v>
      </c>
    </row>
    <row r="214" spans="1:19" ht="15.75" customHeight="1" x14ac:dyDescent="0.25">
      <c r="A214">
        <f t="shared" si="16"/>
        <v>3</v>
      </c>
      <c r="B214" t="str">
        <f t="shared" si="1"/>
        <v>20231016C</v>
      </c>
      <c r="C214" t="e">
        <f t="shared" si="23"/>
        <v>#N/A</v>
      </c>
      <c r="D214" s="4">
        <v>45215</v>
      </c>
      <c r="E214" s="3" t="s">
        <v>328</v>
      </c>
      <c r="F214" t="str">
        <f t="array" ref="F214">INDEX(Establishment!B$2:B$1042,MATCH($E214,Establishment!$A$2:$A$1042,0))</f>
        <v>Lawson</v>
      </c>
      <c r="G214" t="str">
        <f t="array" ref="G214">INDEX(Establishment!C$2:C$1042,MATCH($E214,Establishment!$A$2:$A$1042,0))</f>
        <v>Asian Century Center</v>
      </c>
      <c r="I214" s="5"/>
      <c r="J214" t="s">
        <v>166</v>
      </c>
      <c r="K214">
        <v>1</v>
      </c>
      <c r="L214" s="5">
        <v>11</v>
      </c>
      <c r="M214" s="5">
        <f t="shared" si="3"/>
        <v>11</v>
      </c>
      <c r="N214" s="5">
        <f t="shared" si="17"/>
        <v>11</v>
      </c>
      <c r="O214" t="s">
        <v>118</v>
      </c>
      <c r="P214" t="s">
        <v>1289</v>
      </c>
      <c r="Q214" t="s">
        <v>975</v>
      </c>
      <c r="R214" t="s">
        <v>124</v>
      </c>
    </row>
    <row r="215" spans="1:19" ht="15.75" customHeight="1" x14ac:dyDescent="0.25">
      <c r="A215">
        <f t="shared" si="16"/>
        <v>3</v>
      </c>
      <c r="B215" t="str">
        <f t="shared" si="1"/>
        <v>20231016C</v>
      </c>
      <c r="C215" t="e">
        <f t="shared" si="23"/>
        <v>#N/A</v>
      </c>
      <c r="D215" s="4">
        <v>45215</v>
      </c>
      <c r="E215" s="3" t="s">
        <v>328</v>
      </c>
      <c r="F215" t="str">
        <f t="array" ref="F215">INDEX(Establishment!B$2:B$1042,MATCH($E215,Establishment!$A$2:$A$1042,0))</f>
        <v>Lawson</v>
      </c>
      <c r="G215" t="str">
        <f t="array" ref="G215">INDEX(Establishment!C$2:C$1042,MATCH($E215,Establishment!$A$2:$A$1042,0))</f>
        <v>Asian Century Center</v>
      </c>
      <c r="I215" s="5"/>
      <c r="J215" t="s">
        <v>20</v>
      </c>
      <c r="L215" s="5"/>
      <c r="M215" s="5">
        <f t="shared" si="3"/>
        <v>0</v>
      </c>
      <c r="N215" s="5">
        <f t="shared" si="17"/>
        <v>11</v>
      </c>
      <c r="O215" t="s">
        <v>20</v>
      </c>
      <c r="P215" t="s">
        <v>1555</v>
      </c>
      <c r="Q215" t="s">
        <v>928</v>
      </c>
      <c r="R215" t="s">
        <v>1556</v>
      </c>
    </row>
    <row r="216" spans="1:19" ht="15.75" customHeight="1" x14ac:dyDescent="0.25">
      <c r="A216">
        <f t="shared" si="16"/>
        <v>3</v>
      </c>
      <c r="B216" t="str">
        <f t="shared" si="1"/>
        <v>20231016C</v>
      </c>
      <c r="C216" t="e">
        <f t="shared" si="23"/>
        <v>#N/A</v>
      </c>
      <c r="D216" s="4">
        <v>45215</v>
      </c>
      <c r="E216" s="3" t="s">
        <v>328</v>
      </c>
      <c r="F216" t="str">
        <f t="array" ref="F216">INDEX(Establishment!B$2:B$1042,MATCH($E216,Establishment!$A$2:$A$1042,0))</f>
        <v>Lawson</v>
      </c>
      <c r="G216" t="str">
        <f t="array" ref="G216">INDEX(Establishment!C$2:C$1042,MATCH($E216,Establishment!$A$2:$A$1042,0))</f>
        <v>Asian Century Center</v>
      </c>
      <c r="I216" s="5"/>
      <c r="J216" t="s">
        <v>20</v>
      </c>
      <c r="L216" s="5"/>
      <c r="M216" s="5">
        <f t="shared" si="3"/>
        <v>0</v>
      </c>
      <c r="N216" s="5">
        <f t="shared" si="17"/>
        <v>11</v>
      </c>
      <c r="O216" t="s">
        <v>20</v>
      </c>
      <c r="P216" t="s">
        <v>1470</v>
      </c>
      <c r="Q216" t="s">
        <v>975</v>
      </c>
      <c r="R216" t="s">
        <v>1461</v>
      </c>
    </row>
    <row r="217" spans="1:19" ht="15.75" customHeight="1" x14ac:dyDescent="0.25">
      <c r="A217">
        <f t="shared" si="16"/>
        <v>3</v>
      </c>
      <c r="B217" t="str">
        <f t="shared" si="1"/>
        <v>20231016C</v>
      </c>
      <c r="C217" t="e">
        <f t="shared" si="23"/>
        <v>#N/A</v>
      </c>
      <c r="D217" s="4">
        <v>45215</v>
      </c>
      <c r="E217" s="3" t="s">
        <v>328</v>
      </c>
      <c r="F217" t="str">
        <f t="array" ref="F217">INDEX(Establishment!B$2:B$1042,MATCH($E217,Establishment!$A$2:$A$1042,0))</f>
        <v>Lawson</v>
      </c>
      <c r="G217" t="str">
        <f t="array" ref="G217">INDEX(Establishment!C$2:C$1042,MATCH($E217,Establishment!$A$2:$A$1042,0))</f>
        <v>Asian Century Center</v>
      </c>
      <c r="I217" s="5"/>
      <c r="J217" t="s">
        <v>20</v>
      </c>
      <c r="L217" s="5"/>
      <c r="M217" s="5">
        <f t="shared" si="3"/>
        <v>0</v>
      </c>
      <c r="N217" s="5">
        <f t="shared" si="17"/>
        <v>11</v>
      </c>
      <c r="O217" t="s">
        <v>20</v>
      </c>
      <c r="P217" t="s">
        <v>1557</v>
      </c>
      <c r="Q217" t="s">
        <v>975</v>
      </c>
      <c r="R217" t="s">
        <v>1461</v>
      </c>
    </row>
    <row r="218" spans="1:19" ht="15.75" customHeight="1" x14ac:dyDescent="0.25">
      <c r="A218">
        <f t="shared" ref="A218:A281" si="24">IF(OR(D218&lt;&gt;D217,D218=""),1,IF(NOT(AND(E218=E217,F218=F217,G218=G217)),A217+1,IF(OR(H218="",AND(H218&lt;&gt;"",H218&lt;&gt;H217,H217&lt;&gt;"")),A217,A217+1)))</f>
        <v>4</v>
      </c>
      <c r="B218" t="str">
        <f t="shared" si="1"/>
        <v>20231016D</v>
      </c>
      <c r="C218" t="e">
        <f t="shared" si="23"/>
        <v>#N/A</v>
      </c>
      <c r="D218" s="4">
        <v>45215</v>
      </c>
      <c r="E218" s="3" t="s">
        <v>199</v>
      </c>
      <c r="F218" t="str">
        <f t="array" ref="F218">INDEX(Establishment!B$2:B$1042,MATCH($E218,Establishment!$A$2:$A$1042,0))</f>
        <v>Metro Grocery</v>
      </c>
      <c r="G218" t="str">
        <f t="array" ref="G218">INDEX(Establishment!C$2:C$1042,MATCH($E218,Establishment!$A$2:$A$1042,0))</f>
        <v>Market Market, BGC</v>
      </c>
      <c r="H218" t="s">
        <v>22</v>
      </c>
      <c r="I218" s="5">
        <v>248.75</v>
      </c>
      <c r="K218">
        <v>1</v>
      </c>
      <c r="L218" s="5">
        <v>82</v>
      </c>
      <c r="M218" s="5">
        <f t="shared" si="3"/>
        <v>82</v>
      </c>
      <c r="N218" s="5">
        <f t="shared" ref="N218:N281" si="25">IF(B218=B217,N217+M218,M218)</f>
        <v>82</v>
      </c>
      <c r="O218" t="s">
        <v>118</v>
      </c>
      <c r="P218" t="s">
        <v>1558</v>
      </c>
      <c r="Q218" t="s">
        <v>1559</v>
      </c>
      <c r="R218" s="3" t="s">
        <v>1560</v>
      </c>
      <c r="S218" s="7" t="s">
        <v>348</v>
      </c>
    </row>
    <row r="219" spans="1:19" ht="15.75" customHeight="1" x14ac:dyDescent="0.25">
      <c r="A219" t="e">
        <f t="shared" si="24"/>
        <v>#N/A</v>
      </c>
      <c r="B219" t="e">
        <f t="shared" si="1"/>
        <v>#N/A</v>
      </c>
      <c r="C219" t="e">
        <f t="shared" si="23"/>
        <v>#N/A</v>
      </c>
      <c r="D219" s="4">
        <v>45215</v>
      </c>
      <c r="E219" s="3"/>
      <c r="F219" t="e">
        <f t="array" ref="F219">INDEX(Establishment!B$2:B$1042,MATCH($E219,Establishment!$A$2:$A$1042,0))</f>
        <v>#N/A</v>
      </c>
      <c r="G219" t="e">
        <f t="array" ref="G219">INDEX(Establishment!C$2:C$1042,MATCH($E219,Establishment!$A$2:$A$1042,0))</f>
        <v>#N/A</v>
      </c>
      <c r="I219" s="5"/>
      <c r="J219" t="s">
        <v>20</v>
      </c>
      <c r="K219">
        <v>1</v>
      </c>
      <c r="L219" s="5">
        <v>36.5</v>
      </c>
      <c r="M219" s="5">
        <f t="shared" si="3"/>
        <v>36.5</v>
      </c>
      <c r="N219" s="5" t="e">
        <f t="shared" si="25"/>
        <v>#N/A</v>
      </c>
      <c r="O219" t="s">
        <v>118</v>
      </c>
      <c r="P219" t="s">
        <v>203</v>
      </c>
      <c r="Q219" t="s">
        <v>1561</v>
      </c>
      <c r="R219" t="s">
        <v>1562</v>
      </c>
    </row>
    <row r="220" spans="1:19" ht="15.75" customHeight="1" x14ac:dyDescent="0.25">
      <c r="A220" t="e">
        <f t="shared" si="24"/>
        <v>#N/A</v>
      </c>
      <c r="B220" t="e">
        <f t="shared" si="1"/>
        <v>#N/A</v>
      </c>
      <c r="C220" t="e">
        <f t="shared" si="23"/>
        <v>#N/A</v>
      </c>
      <c r="D220" s="4">
        <v>45215</v>
      </c>
      <c r="E220" s="3"/>
      <c r="F220" t="e">
        <f t="array" ref="F220">INDEX(Establishment!B$2:B$1042,MATCH($E220,Establishment!$A$2:$A$1042,0))</f>
        <v>#N/A</v>
      </c>
      <c r="G220" t="e">
        <f t="array" ref="G220">INDEX(Establishment!C$2:C$1042,MATCH($E220,Establishment!$A$2:$A$1042,0))</f>
        <v>#N/A</v>
      </c>
      <c r="I220" s="5"/>
      <c r="J220" t="s">
        <v>20</v>
      </c>
      <c r="K220">
        <v>1</v>
      </c>
      <c r="L220" s="5">
        <v>35.25</v>
      </c>
      <c r="M220" s="5">
        <f t="shared" si="3"/>
        <v>35.25</v>
      </c>
      <c r="N220" s="5" t="e">
        <f t="shared" si="25"/>
        <v>#N/A</v>
      </c>
      <c r="O220" t="s">
        <v>118</v>
      </c>
      <c r="P220">
        <v>555</v>
      </c>
      <c r="Q220" t="s">
        <v>1561</v>
      </c>
      <c r="R220" t="s">
        <v>1562</v>
      </c>
    </row>
    <row r="221" spans="1:19" ht="15.75" customHeight="1" x14ac:dyDescent="0.25">
      <c r="A221" t="e">
        <f t="shared" si="24"/>
        <v>#N/A</v>
      </c>
      <c r="B221" t="e">
        <f t="shared" si="1"/>
        <v>#N/A</v>
      </c>
      <c r="C221" t="e">
        <f t="shared" si="23"/>
        <v>#N/A</v>
      </c>
      <c r="D221" s="4">
        <v>45215</v>
      </c>
      <c r="E221" s="3"/>
      <c r="F221" t="e">
        <f t="array" ref="F221">INDEX(Establishment!B$2:B$1042,MATCH($E221,Establishment!$A$2:$A$1042,0))</f>
        <v>#N/A</v>
      </c>
      <c r="G221" t="e">
        <f t="array" ref="G221">INDEX(Establishment!C$2:C$1042,MATCH($E221,Establishment!$A$2:$A$1042,0))</f>
        <v>#N/A</v>
      </c>
      <c r="I221" s="5"/>
      <c r="J221" t="s">
        <v>20</v>
      </c>
      <c r="K221">
        <v>1</v>
      </c>
      <c r="L221" s="5">
        <v>45</v>
      </c>
      <c r="M221" s="5">
        <f t="shared" si="3"/>
        <v>45</v>
      </c>
      <c r="N221" s="5" t="e">
        <f t="shared" si="25"/>
        <v>#N/A</v>
      </c>
      <c r="O221" t="s">
        <v>118</v>
      </c>
      <c r="P221" t="s">
        <v>1563</v>
      </c>
      <c r="Q221" t="s">
        <v>1565</v>
      </c>
      <c r="R221" t="s">
        <v>1564</v>
      </c>
    </row>
    <row r="222" spans="1:19" ht="15.75" customHeight="1" x14ac:dyDescent="0.25">
      <c r="A222" t="e">
        <f t="shared" si="24"/>
        <v>#N/A</v>
      </c>
      <c r="B222" t="e">
        <f t="shared" si="1"/>
        <v>#N/A</v>
      </c>
      <c r="C222" t="e">
        <f t="shared" si="23"/>
        <v>#N/A</v>
      </c>
      <c r="D222" s="4">
        <v>45215</v>
      </c>
      <c r="E222" s="3"/>
      <c r="F222" t="e">
        <f t="array" ref="F222">INDEX(Establishment!B$2:B$1042,MATCH($E222,Establishment!$A$2:$A$1042,0))</f>
        <v>#N/A</v>
      </c>
      <c r="G222" t="e">
        <f t="array" ref="G222">INDEX(Establishment!C$2:C$1042,MATCH($E222,Establishment!$A$2:$A$1042,0))</f>
        <v>#N/A</v>
      </c>
      <c r="I222" s="5"/>
      <c r="J222" t="s">
        <v>20</v>
      </c>
      <c r="K222">
        <v>1</v>
      </c>
      <c r="L222" s="5">
        <v>50</v>
      </c>
      <c r="M222" s="5">
        <f t="shared" si="3"/>
        <v>50</v>
      </c>
      <c r="N222" s="5" t="e">
        <f t="shared" si="25"/>
        <v>#N/A</v>
      </c>
      <c r="O222" t="s">
        <v>118</v>
      </c>
      <c r="P222" t="s">
        <v>1563</v>
      </c>
      <c r="Q222" t="s">
        <v>1565</v>
      </c>
      <c r="R222" t="s">
        <v>1566</v>
      </c>
    </row>
    <row r="223" spans="1:19" ht="15.75" customHeight="1" x14ac:dyDescent="0.25">
      <c r="A223" t="e">
        <f t="shared" si="24"/>
        <v>#N/A</v>
      </c>
      <c r="B223" t="e">
        <f t="shared" si="1"/>
        <v>#N/A</v>
      </c>
      <c r="C223" t="e">
        <f t="shared" si="23"/>
        <v>#N/A</v>
      </c>
      <c r="D223" s="4">
        <v>45215</v>
      </c>
      <c r="E223" s="3" t="s">
        <v>1452</v>
      </c>
      <c r="F223" t="str">
        <f t="array" ref="F223">INDEX(Establishment!B$2:B$1042,MATCH($E223,Establishment!$A$2:$A$1042,0))</f>
        <v>Transportation(Public)</v>
      </c>
      <c r="G223" s="7" t="s">
        <v>369</v>
      </c>
      <c r="H223" t="s">
        <v>2</v>
      </c>
      <c r="I223" s="5">
        <v>13</v>
      </c>
      <c r="J223" t="s">
        <v>149</v>
      </c>
      <c r="K223">
        <v>1</v>
      </c>
      <c r="L223" s="5">
        <v>13</v>
      </c>
      <c r="M223" s="5">
        <f t="shared" si="3"/>
        <v>13</v>
      </c>
      <c r="N223" s="5" t="e">
        <f t="shared" si="25"/>
        <v>#N/A</v>
      </c>
      <c r="O223" t="s">
        <v>118</v>
      </c>
      <c r="P223" t="str">
        <f t="array" ref="P223">INDEX(Items!B$2:B$1090,MATCH($O223,Items!$A$2:$A$1090,0))</f>
        <v xml:space="preserve"> </v>
      </c>
      <c r="Q223" t="s">
        <v>150</v>
      </c>
      <c r="R223" s="7" t="s">
        <v>347</v>
      </c>
      <c r="S223" s="7" t="s">
        <v>348</v>
      </c>
    </row>
    <row r="224" spans="1:19" ht="15.75" customHeight="1" x14ac:dyDescent="0.25">
      <c r="A224" t="e">
        <f t="shared" si="24"/>
        <v>#N/A</v>
      </c>
      <c r="B224" t="e">
        <f t="shared" si="1"/>
        <v>#N/A</v>
      </c>
      <c r="C224" t="e">
        <f t="shared" si="23"/>
        <v>#N/A</v>
      </c>
      <c r="D224" s="4">
        <v>45215</v>
      </c>
      <c r="E224" s="3" t="s">
        <v>30</v>
      </c>
      <c r="F224" s="7" t="s">
        <v>48</v>
      </c>
      <c r="G224" s="7" t="s">
        <v>132</v>
      </c>
      <c r="H224" t="s">
        <v>2</v>
      </c>
      <c r="I224" s="5">
        <v>140</v>
      </c>
      <c r="J224" t="s">
        <v>133</v>
      </c>
      <c r="K224">
        <v>1</v>
      </c>
      <c r="L224" s="5">
        <v>55</v>
      </c>
      <c r="M224" s="5">
        <f t="shared" si="3"/>
        <v>55</v>
      </c>
      <c r="N224" s="5" t="e">
        <f t="shared" si="25"/>
        <v>#N/A</v>
      </c>
      <c r="O224" t="s">
        <v>118</v>
      </c>
      <c r="P224" t="str">
        <f t="array" ref="P224">INDEX(Items!B$2:B$1090,MATCH($O224,Items!$A$2:$A$1090,0))</f>
        <v xml:space="preserve"> </v>
      </c>
      <c r="Q224" s="14" t="s">
        <v>1493</v>
      </c>
      <c r="R224" s="14" t="s">
        <v>1552</v>
      </c>
    </row>
    <row r="225" spans="1:19" ht="15.75" customHeight="1" x14ac:dyDescent="0.25">
      <c r="A225" t="e">
        <f t="shared" si="24"/>
        <v>#N/A</v>
      </c>
      <c r="B225" t="e">
        <f t="shared" si="1"/>
        <v>#N/A</v>
      </c>
      <c r="C225" t="e">
        <f t="shared" si="23"/>
        <v>#N/A</v>
      </c>
      <c r="D225" s="4">
        <v>45215</v>
      </c>
      <c r="E225" s="3" t="s">
        <v>30</v>
      </c>
      <c r="F225" s="7" t="s">
        <v>48</v>
      </c>
      <c r="G225" s="7" t="s">
        <v>132</v>
      </c>
      <c r="I225" s="5"/>
      <c r="J225" t="s">
        <v>133</v>
      </c>
      <c r="K225">
        <v>1</v>
      </c>
      <c r="L225" s="5">
        <v>55</v>
      </c>
      <c r="M225" s="5">
        <f t="shared" si="3"/>
        <v>55</v>
      </c>
      <c r="N225" s="5" t="e">
        <f t="shared" si="25"/>
        <v>#N/A</v>
      </c>
      <c r="O225" t="s">
        <v>118</v>
      </c>
      <c r="P225" t="str">
        <f t="array" ref="P225">INDEX(Items!B$2:B$1090,MATCH($O225,Items!$A$2:$A$1090,0))</f>
        <v xml:space="preserve"> </v>
      </c>
      <c r="Q225" s="14" t="s">
        <v>1493</v>
      </c>
      <c r="R225" s="14" t="s">
        <v>1553</v>
      </c>
    </row>
    <row r="226" spans="1:19" ht="15.75" customHeight="1" x14ac:dyDescent="0.25">
      <c r="A226" t="e">
        <f t="shared" si="24"/>
        <v>#N/A</v>
      </c>
      <c r="B226" t="e">
        <f t="shared" si="1"/>
        <v>#N/A</v>
      </c>
      <c r="C226" t="e">
        <f t="shared" si="23"/>
        <v>#N/A</v>
      </c>
      <c r="D226" s="4">
        <v>45215</v>
      </c>
      <c r="E226" s="3" t="s">
        <v>30</v>
      </c>
      <c r="F226" s="7" t="s">
        <v>48</v>
      </c>
      <c r="G226" s="7" t="s">
        <v>132</v>
      </c>
      <c r="I226" s="5"/>
      <c r="J226" t="s">
        <v>133</v>
      </c>
      <c r="K226">
        <v>2</v>
      </c>
      <c r="L226" s="5">
        <v>10</v>
      </c>
      <c r="M226" s="5">
        <f t="shared" si="3"/>
        <v>20</v>
      </c>
      <c r="N226" s="5" t="e">
        <f t="shared" si="25"/>
        <v>#N/A</v>
      </c>
      <c r="O226" t="s">
        <v>46</v>
      </c>
      <c r="P226">
        <f t="array" ref="P226">INDEX(Items!B$2:B$1090,MATCH($O226,Items!$A$2:$A$1090,0))</f>
        <v>0</v>
      </c>
      <c r="Q226" t="str">
        <f t="array" ref="Q226">INDEX(Items!C$2:C$1090,MATCH($O226,Items!$A$2:$A$1090,0))</f>
        <v>Dish</v>
      </c>
      <c r="R226" t="str">
        <f t="array" ref="R226">INDEX(Items!D$2:D$1090,MATCH($O226,Items!$A$2:$A$1090,0))</f>
        <v>Rice</v>
      </c>
    </row>
    <row r="227" spans="1:19" ht="15.75" customHeight="1" x14ac:dyDescent="0.25">
      <c r="A227">
        <f t="shared" si="24"/>
        <v>1</v>
      </c>
      <c r="B227" t="str">
        <f t="shared" si="1"/>
        <v>20231017A</v>
      </c>
      <c r="C227">
        <f t="shared" si="23"/>
        <v>1</v>
      </c>
      <c r="D227" s="4">
        <v>45216</v>
      </c>
      <c r="E227" s="3" t="s">
        <v>1452</v>
      </c>
      <c r="F227" t="s">
        <v>1451</v>
      </c>
      <c r="G227" t="s">
        <v>148</v>
      </c>
      <c r="H227" t="s">
        <v>2</v>
      </c>
      <c r="I227" s="5">
        <v>13</v>
      </c>
      <c r="J227" t="s">
        <v>149</v>
      </c>
      <c r="K227">
        <v>1</v>
      </c>
      <c r="L227" s="5">
        <v>13</v>
      </c>
      <c r="M227" s="5">
        <f t="shared" si="3"/>
        <v>13</v>
      </c>
      <c r="N227" s="5" t="e">
        <f t="shared" si="25"/>
        <v>#N/A</v>
      </c>
      <c r="O227" t="s">
        <v>118</v>
      </c>
      <c r="P227" t="str">
        <f t="array" ref="P227">INDEX(Items!B$2:B$1090,MATCH($O227,Items!$A$2:$A$1090,0))</f>
        <v xml:space="preserve"> </v>
      </c>
      <c r="Q227" t="s">
        <v>150</v>
      </c>
      <c r="R227" t="s">
        <v>151</v>
      </c>
    </row>
    <row r="228" spans="1:19" ht="15.75" customHeight="1" x14ac:dyDescent="0.25">
      <c r="A228">
        <f t="shared" si="24"/>
        <v>2</v>
      </c>
      <c r="B228" t="str">
        <f t="shared" si="1"/>
        <v>20231017B</v>
      </c>
      <c r="C228">
        <f t="shared" si="23"/>
        <v>1</v>
      </c>
      <c r="D228" s="4">
        <v>45216</v>
      </c>
      <c r="E228" s="3" t="s">
        <v>1452</v>
      </c>
      <c r="F228" t="str">
        <f t="array" ref="F228">INDEX(Establishment!B$2:B$1042,MATCH($E228,Establishment!$A$2:$A$1042,0))</f>
        <v>Transportation(Public)</v>
      </c>
      <c r="G228" s="7" t="s">
        <v>369</v>
      </c>
      <c r="H228" t="s">
        <v>2</v>
      </c>
      <c r="I228" s="5">
        <v>13</v>
      </c>
      <c r="J228" t="s">
        <v>149</v>
      </c>
      <c r="K228">
        <v>1</v>
      </c>
      <c r="L228" s="5">
        <v>13</v>
      </c>
      <c r="M228" s="5">
        <f t="shared" si="3"/>
        <v>13</v>
      </c>
      <c r="N228" s="5">
        <f t="shared" si="25"/>
        <v>13</v>
      </c>
      <c r="O228" t="s">
        <v>118</v>
      </c>
      <c r="P228" t="str">
        <f t="array" ref="P228">INDEX(Items!B$2:B$1090,MATCH($O228,Items!$A$2:$A$1090,0))</f>
        <v xml:space="preserve"> </v>
      </c>
      <c r="Q228" t="s">
        <v>150</v>
      </c>
      <c r="R228" s="7" t="s">
        <v>347</v>
      </c>
      <c r="S228" s="7" t="s">
        <v>348</v>
      </c>
    </row>
    <row r="229" spans="1:19" ht="15.75" customHeight="1" x14ac:dyDescent="0.25">
      <c r="A229">
        <f t="shared" si="24"/>
        <v>3</v>
      </c>
      <c r="B229" t="str">
        <f t="shared" si="1"/>
        <v>20231017C</v>
      </c>
      <c r="C229">
        <f t="shared" si="23"/>
        <v>1</v>
      </c>
      <c r="D229" s="4">
        <v>45216</v>
      </c>
      <c r="E229" s="3" t="s">
        <v>30</v>
      </c>
      <c r="F229" s="7" t="s">
        <v>48</v>
      </c>
      <c r="G229" s="7" t="s">
        <v>132</v>
      </c>
      <c r="H229" t="s">
        <v>2</v>
      </c>
      <c r="I229" s="5">
        <v>140</v>
      </c>
      <c r="J229" t="s">
        <v>133</v>
      </c>
      <c r="K229">
        <v>1</v>
      </c>
      <c r="L229" s="5">
        <v>55</v>
      </c>
      <c r="M229" s="5">
        <f t="shared" si="3"/>
        <v>55</v>
      </c>
      <c r="N229" s="5">
        <f t="shared" si="25"/>
        <v>55</v>
      </c>
      <c r="O229" t="s">
        <v>118</v>
      </c>
      <c r="P229" t="str">
        <f t="array" ref="P229">INDEX(Items!B$2:B$1090,MATCH($O229,Items!$A$2:$A$1090,0))</f>
        <v xml:space="preserve"> </v>
      </c>
      <c r="Q229" s="14" t="s">
        <v>1493</v>
      </c>
      <c r="R229" s="14" t="s">
        <v>1567</v>
      </c>
    </row>
    <row r="230" spans="1:19" ht="15.75" customHeight="1" x14ac:dyDescent="0.25">
      <c r="A230">
        <f t="shared" si="24"/>
        <v>3</v>
      </c>
      <c r="B230" t="str">
        <f t="shared" si="1"/>
        <v>20231017C</v>
      </c>
      <c r="C230">
        <f t="shared" si="23"/>
        <v>1</v>
      </c>
      <c r="D230" s="4">
        <v>45216</v>
      </c>
      <c r="E230" s="3" t="s">
        <v>30</v>
      </c>
      <c r="F230" s="7" t="s">
        <v>48</v>
      </c>
      <c r="G230" s="7" t="s">
        <v>132</v>
      </c>
      <c r="I230" s="5"/>
      <c r="J230" t="s">
        <v>133</v>
      </c>
      <c r="K230">
        <v>1</v>
      </c>
      <c r="L230" s="5">
        <v>55</v>
      </c>
      <c r="M230" s="5">
        <f t="shared" si="3"/>
        <v>55</v>
      </c>
      <c r="N230" s="5">
        <f t="shared" si="25"/>
        <v>110</v>
      </c>
      <c r="O230" t="s">
        <v>118</v>
      </c>
      <c r="P230" t="str">
        <f t="array" ref="P230">INDEX(Items!B$2:B$1090,MATCH($O230,Items!$A$2:$A$1090,0))</f>
        <v xml:space="preserve"> </v>
      </c>
      <c r="Q230" s="14" t="s">
        <v>1493</v>
      </c>
      <c r="R230" s="14" t="s">
        <v>1568</v>
      </c>
    </row>
    <row r="231" spans="1:19" ht="15.75" customHeight="1" x14ac:dyDescent="0.25">
      <c r="A231">
        <f t="shared" si="24"/>
        <v>3</v>
      </c>
      <c r="B231" t="str">
        <f t="shared" si="1"/>
        <v>20231017C</v>
      </c>
      <c r="C231">
        <f t="shared" si="23"/>
        <v>1</v>
      </c>
      <c r="D231" s="4">
        <v>45216</v>
      </c>
      <c r="E231" s="3" t="s">
        <v>30</v>
      </c>
      <c r="F231" s="7" t="s">
        <v>48</v>
      </c>
      <c r="G231" s="7" t="s">
        <v>132</v>
      </c>
      <c r="I231" s="5"/>
      <c r="J231" t="s">
        <v>133</v>
      </c>
      <c r="K231">
        <v>2</v>
      </c>
      <c r="L231" s="5">
        <v>10</v>
      </c>
      <c r="M231" s="5">
        <f t="shared" si="3"/>
        <v>20</v>
      </c>
      <c r="N231" s="5">
        <f t="shared" si="25"/>
        <v>130</v>
      </c>
      <c r="O231" t="s">
        <v>46</v>
      </c>
      <c r="P231">
        <f t="array" ref="P231">INDEX(Items!B$2:B$1090,MATCH($O231,Items!$A$2:$A$1090,0))</f>
        <v>0</v>
      </c>
      <c r="Q231" t="str">
        <f t="array" ref="Q231">INDEX(Items!C$2:C$1090,MATCH($O231,Items!$A$2:$A$1090,0))</f>
        <v>Dish</v>
      </c>
      <c r="R231" t="str">
        <f t="array" ref="R231">INDEX(Items!D$2:D$1090,MATCH($O231,Items!$A$2:$A$1090,0))</f>
        <v>Rice</v>
      </c>
    </row>
    <row r="232" spans="1:19" ht="15.75" customHeight="1" x14ac:dyDescent="0.25">
      <c r="A232">
        <f t="shared" si="24"/>
        <v>1</v>
      </c>
      <c r="B232" t="str">
        <f t="shared" si="1"/>
        <v>20231018A</v>
      </c>
      <c r="C232">
        <f t="shared" si="23"/>
        <v>1</v>
      </c>
      <c r="D232" s="4">
        <v>45217</v>
      </c>
      <c r="E232" s="3" t="s">
        <v>1452</v>
      </c>
      <c r="F232" t="s">
        <v>1451</v>
      </c>
      <c r="G232" t="s">
        <v>148</v>
      </c>
      <c r="H232" t="s">
        <v>2</v>
      </c>
      <c r="I232" s="5">
        <v>13</v>
      </c>
      <c r="J232" t="s">
        <v>149</v>
      </c>
      <c r="K232">
        <v>1</v>
      </c>
      <c r="L232" s="5">
        <v>13</v>
      </c>
      <c r="M232" s="5">
        <f t="shared" si="3"/>
        <v>13</v>
      </c>
      <c r="N232" s="5">
        <f t="shared" si="25"/>
        <v>13</v>
      </c>
      <c r="O232" t="s">
        <v>118</v>
      </c>
      <c r="P232" t="str">
        <f t="array" ref="P232">INDEX(Items!B$2:B$1090,MATCH($O232,Items!$A$2:$A$1090,0))</f>
        <v xml:space="preserve"> </v>
      </c>
      <c r="Q232" t="s">
        <v>150</v>
      </c>
      <c r="R232" t="s">
        <v>151</v>
      </c>
    </row>
    <row r="233" spans="1:19" ht="15.75" customHeight="1" x14ac:dyDescent="0.25">
      <c r="A233">
        <f t="shared" si="24"/>
        <v>2</v>
      </c>
      <c r="B233" t="str">
        <f t="shared" si="1"/>
        <v>20231018B</v>
      </c>
      <c r="C233">
        <f t="shared" si="23"/>
        <v>1</v>
      </c>
      <c r="D233" s="4">
        <v>45217</v>
      </c>
      <c r="E233" s="3" t="s">
        <v>30</v>
      </c>
      <c r="F233" t="str">
        <f t="array" ref="F233">INDEX(Establishment!B$2:B$1042,MATCH($E233,Establishment!$A$2:$A$1042,0))</f>
        <v>One Time</v>
      </c>
      <c r="G233">
        <f t="array" ref="G233">INDEX(Establishment!C$2:C$1042,MATCH($E233,Establishment!$A$2:$A$1042,0))</f>
        <v>0</v>
      </c>
      <c r="I233" s="5"/>
      <c r="J233" t="s">
        <v>20</v>
      </c>
      <c r="L233" s="5"/>
      <c r="M233" s="5">
        <f t="shared" si="3"/>
        <v>0</v>
      </c>
      <c r="N233" s="5">
        <f t="shared" si="25"/>
        <v>0</v>
      </c>
      <c r="O233" t="s">
        <v>20</v>
      </c>
      <c r="P233" t="str">
        <f t="array" ref="P233">INDEX(Items!B$2:B$1090,MATCH($O233,Items!$A$2:$A$1090,0))</f>
        <v xml:space="preserve"> </v>
      </c>
      <c r="Q233" t="str">
        <f t="array" ref="Q233">INDEX(Items!C$2:C$1090,MATCH($O233,Items!$A$2:$A$1090,0))</f>
        <v xml:space="preserve"> </v>
      </c>
      <c r="R233" t="str">
        <f t="array" ref="R233">INDEX(Items!D$2:D$1090,MATCH($O233,Items!$A$2:$A$1090,0))</f>
        <v xml:space="preserve"> </v>
      </c>
    </row>
    <row r="234" spans="1:19" x14ac:dyDescent="0.25">
      <c r="A234">
        <f t="shared" si="24"/>
        <v>3</v>
      </c>
      <c r="B234" t="str">
        <f t="shared" ref="B234:B235" si="26">IF(D234&lt;&gt;"",TEXT(D234,"YYYYMMDD")&amp;CHAR(64+A234),"")</f>
        <v>20231018C</v>
      </c>
      <c r="C234">
        <f t="shared" ref="C234:C235" si="27">IF(OR(B234="",B234&lt;&gt;B280),1,C280+1)</f>
        <v>1</v>
      </c>
      <c r="D234" s="4">
        <v>45217</v>
      </c>
      <c r="E234" s="3" t="s">
        <v>30</v>
      </c>
      <c r="F234" s="14" t="s">
        <v>320</v>
      </c>
      <c r="G234" s="7" t="s">
        <v>132</v>
      </c>
      <c r="H234" t="s">
        <v>2</v>
      </c>
      <c r="I234" s="5">
        <v>175</v>
      </c>
      <c r="J234" t="s">
        <v>255</v>
      </c>
      <c r="K234">
        <v>1</v>
      </c>
      <c r="L234" s="5">
        <v>60</v>
      </c>
      <c r="M234" s="5">
        <f t="shared" ref="M234:M235" si="28">K234*L234</f>
        <v>60</v>
      </c>
      <c r="N234" s="5">
        <f t="shared" si="25"/>
        <v>60</v>
      </c>
      <c r="O234" t="s">
        <v>118</v>
      </c>
      <c r="P234" t="str">
        <f t="array" ref="P234">INDEX(Items!B$2:B$1090,MATCH($O234,Items!$A$2:$A$1090,0))</f>
        <v xml:space="preserve"> </v>
      </c>
      <c r="Q234" s="14" t="s">
        <v>1664</v>
      </c>
      <c r="R234" s="14" t="s">
        <v>640</v>
      </c>
    </row>
    <row r="235" spans="1:19" x14ac:dyDescent="0.25">
      <c r="A235">
        <f t="shared" si="24"/>
        <v>3</v>
      </c>
      <c r="B235" t="str">
        <f t="shared" si="26"/>
        <v>20231018C</v>
      </c>
      <c r="C235">
        <f t="shared" si="27"/>
        <v>1</v>
      </c>
      <c r="D235" s="4">
        <v>45217</v>
      </c>
      <c r="E235" s="3" t="s">
        <v>30</v>
      </c>
      <c r="F235" s="14" t="s">
        <v>320</v>
      </c>
      <c r="G235" s="7" t="s">
        <v>132</v>
      </c>
      <c r="H235" t="s">
        <v>20</v>
      </c>
      <c r="I235" s="5"/>
      <c r="J235" t="s">
        <v>20</v>
      </c>
      <c r="K235">
        <v>1</v>
      </c>
      <c r="L235" s="5">
        <v>105</v>
      </c>
      <c r="M235" s="5">
        <f t="shared" si="28"/>
        <v>105</v>
      </c>
      <c r="N235" s="5">
        <f t="shared" si="25"/>
        <v>165</v>
      </c>
      <c r="O235" t="s">
        <v>118</v>
      </c>
      <c r="P235" t="str">
        <f t="array" ref="P235">INDEX(Items!B$2:B$1090,MATCH($O235,Items!$A$2:$A$1090,0))</f>
        <v xml:space="preserve"> </v>
      </c>
      <c r="Q235" s="14" t="s">
        <v>1665</v>
      </c>
      <c r="R235" s="14" t="s">
        <v>640</v>
      </c>
    </row>
    <row r="236" spans="1:19" ht="15.75" customHeight="1" x14ac:dyDescent="0.25">
      <c r="A236">
        <f t="shared" si="24"/>
        <v>3</v>
      </c>
      <c r="B236" t="str">
        <f t="shared" si="1"/>
        <v>20231018C</v>
      </c>
      <c r="C236">
        <f t="shared" si="23"/>
        <v>1</v>
      </c>
      <c r="D236" s="4">
        <v>45217</v>
      </c>
      <c r="E236" s="3" t="s">
        <v>30</v>
      </c>
      <c r="F236" s="14" t="s">
        <v>320</v>
      </c>
      <c r="G236" s="7" t="s">
        <v>132</v>
      </c>
      <c r="I236" s="5"/>
      <c r="J236" t="s">
        <v>20</v>
      </c>
      <c r="K236">
        <v>1</v>
      </c>
      <c r="L236" s="5">
        <v>10</v>
      </c>
      <c r="M236" s="5">
        <f t="shared" si="3"/>
        <v>10</v>
      </c>
      <c r="N236" s="5">
        <f t="shared" si="25"/>
        <v>175</v>
      </c>
      <c r="O236" t="s">
        <v>1130</v>
      </c>
      <c r="P236">
        <f t="array" ref="P236">INDEX(Items!B$2:B$1090,MATCH($O236,Items!$A$2:$A$1090,0))</f>
        <v>0</v>
      </c>
      <c r="Q236" t="str">
        <f t="array" ref="Q236">INDEX(Items!C$2:C$1090,MATCH($O236,Items!$A$2:$A$1090,0))</f>
        <v>Service</v>
      </c>
      <c r="R236" s="14" t="s">
        <v>1758</v>
      </c>
    </row>
    <row r="237" spans="1:19" ht="15.75" customHeight="1" x14ac:dyDescent="0.25">
      <c r="A237">
        <f t="shared" si="24"/>
        <v>1</v>
      </c>
      <c r="B237" t="str">
        <f t="shared" si="1"/>
        <v/>
      </c>
      <c r="C237">
        <f t="shared" si="23"/>
        <v>1</v>
      </c>
      <c r="D237" s="4"/>
      <c r="E237" s="3"/>
      <c r="F237" t="e">
        <f t="array" ref="F237">INDEX(Establishment!B$2:B$1042,MATCH($E237,Establishment!$A$2:$A$1042,0))</f>
        <v>#N/A</v>
      </c>
      <c r="G237" t="e">
        <f t="array" ref="G237">INDEX(Establishment!C$2:C$1042,MATCH($E237,Establishment!$A$2:$A$1042,0))</f>
        <v>#N/A</v>
      </c>
      <c r="I237" s="5"/>
      <c r="J237" t="s">
        <v>20</v>
      </c>
      <c r="L237" s="5"/>
      <c r="M237" s="5">
        <f t="shared" si="3"/>
        <v>0</v>
      </c>
      <c r="N237" s="5">
        <f t="shared" si="25"/>
        <v>0</v>
      </c>
      <c r="O237" t="s">
        <v>20</v>
      </c>
      <c r="P237" t="str">
        <f t="array" ref="P237">INDEX(Items!B$2:B$1090,MATCH($O237,Items!$A$2:$A$1090,0))</f>
        <v xml:space="preserve"> </v>
      </c>
      <c r="Q237" t="str">
        <f t="array" ref="Q237">INDEX(Items!C$2:C$1090,MATCH($O237,Items!$A$2:$A$1090,0))</f>
        <v xml:space="preserve"> </v>
      </c>
      <c r="R237" t="str">
        <f t="array" ref="R237">INDEX(Items!D$2:D$1090,MATCH($O237,Items!$A$2:$A$1090,0))</f>
        <v xml:space="preserve"> </v>
      </c>
    </row>
    <row r="238" spans="1:19" ht="15.75" customHeight="1" x14ac:dyDescent="0.25">
      <c r="A238">
        <f t="shared" si="24"/>
        <v>1</v>
      </c>
      <c r="B238" t="str">
        <f t="shared" si="1"/>
        <v/>
      </c>
      <c r="C238">
        <f t="shared" si="23"/>
        <v>1</v>
      </c>
      <c r="D238" s="4"/>
      <c r="E238" s="3"/>
      <c r="F238" t="e">
        <f t="array" ref="F238">INDEX(Establishment!B$2:B$1042,MATCH($E238,Establishment!$A$2:$A$1042,0))</f>
        <v>#N/A</v>
      </c>
      <c r="G238" t="e">
        <f t="array" ref="G238">INDEX(Establishment!C$2:C$1042,MATCH($E238,Establishment!$A$2:$A$1042,0))</f>
        <v>#N/A</v>
      </c>
      <c r="I238" s="5"/>
      <c r="J238" t="s">
        <v>20</v>
      </c>
      <c r="L238" s="5"/>
      <c r="M238" s="5">
        <f t="shared" si="3"/>
        <v>0</v>
      </c>
      <c r="N238" s="5">
        <f t="shared" si="25"/>
        <v>0</v>
      </c>
      <c r="O238" t="s">
        <v>20</v>
      </c>
      <c r="P238" t="str">
        <f t="array" ref="P238">INDEX(Items!B$2:B$1090,MATCH($O238,Items!$A$2:$A$1090,0))</f>
        <v xml:space="preserve"> </v>
      </c>
      <c r="Q238" t="str">
        <f t="array" ref="Q238">INDEX(Items!C$2:C$1090,MATCH($O238,Items!$A$2:$A$1090,0))</f>
        <v xml:space="preserve"> </v>
      </c>
      <c r="R238" t="str">
        <f t="array" ref="R238">INDEX(Items!D$2:D$1090,MATCH($O238,Items!$A$2:$A$1090,0))</f>
        <v xml:space="preserve"> </v>
      </c>
    </row>
    <row r="239" spans="1:19" ht="15.75" customHeight="1" x14ac:dyDescent="0.25">
      <c r="A239">
        <f t="shared" si="24"/>
        <v>1</v>
      </c>
      <c r="B239" t="str">
        <f t="shared" si="1"/>
        <v/>
      </c>
      <c r="C239">
        <f t="shared" si="23"/>
        <v>1</v>
      </c>
      <c r="D239" s="4"/>
      <c r="E239" s="3"/>
      <c r="F239" t="e">
        <f t="array" ref="F239">INDEX(Establishment!B$2:B$1042,MATCH($E239,Establishment!$A$2:$A$1042,0))</f>
        <v>#N/A</v>
      </c>
      <c r="G239" t="e">
        <f t="array" ref="G239">INDEX(Establishment!C$2:C$1042,MATCH($E239,Establishment!$A$2:$A$1042,0))</f>
        <v>#N/A</v>
      </c>
      <c r="I239" s="5"/>
      <c r="J239" t="s">
        <v>20</v>
      </c>
      <c r="L239" s="5"/>
      <c r="M239" s="5">
        <f t="shared" si="3"/>
        <v>0</v>
      </c>
      <c r="N239" s="5">
        <f t="shared" si="25"/>
        <v>0</v>
      </c>
      <c r="O239" t="s">
        <v>20</v>
      </c>
      <c r="P239" t="str">
        <f t="array" ref="P239">INDEX(Items!B$2:B$1090,MATCH($O239,Items!$A$2:$A$1090,0))</f>
        <v xml:space="preserve"> </v>
      </c>
      <c r="Q239" t="str">
        <f t="array" ref="Q239">INDEX(Items!C$2:C$1090,MATCH($O239,Items!$A$2:$A$1090,0))</f>
        <v xml:space="preserve"> </v>
      </c>
      <c r="R239" t="str">
        <f t="array" ref="R239">INDEX(Items!D$2:D$1090,MATCH($O239,Items!$A$2:$A$1090,0))</f>
        <v xml:space="preserve"> </v>
      </c>
    </row>
    <row r="240" spans="1:19" ht="15.75" customHeight="1" x14ac:dyDescent="0.25">
      <c r="A240">
        <f t="shared" si="24"/>
        <v>1</v>
      </c>
      <c r="B240" t="str">
        <f t="shared" si="1"/>
        <v/>
      </c>
      <c r="C240">
        <f t="shared" si="23"/>
        <v>1</v>
      </c>
      <c r="D240" s="4"/>
      <c r="E240" s="3"/>
      <c r="F240" t="e">
        <f t="array" ref="F240">INDEX(Establishment!B$2:B$1042,MATCH($E240,Establishment!$A$2:$A$1042,0))</f>
        <v>#N/A</v>
      </c>
      <c r="G240" t="e">
        <f t="array" ref="G240">INDEX(Establishment!C$2:C$1042,MATCH($E240,Establishment!$A$2:$A$1042,0))</f>
        <v>#N/A</v>
      </c>
      <c r="I240" s="5"/>
      <c r="J240" t="s">
        <v>20</v>
      </c>
      <c r="L240" s="5"/>
      <c r="M240" s="5">
        <f t="shared" si="3"/>
        <v>0</v>
      </c>
      <c r="N240" s="5">
        <f t="shared" si="25"/>
        <v>0</v>
      </c>
      <c r="O240" t="s">
        <v>20</v>
      </c>
      <c r="P240" t="str">
        <f t="array" ref="P240">INDEX(Items!B$2:B$1090,MATCH($O240,Items!$A$2:$A$1090,0))</f>
        <v xml:space="preserve"> </v>
      </c>
      <c r="Q240" t="str">
        <f t="array" ref="Q240">INDEX(Items!C$2:C$1090,MATCH($O240,Items!$A$2:$A$1090,0))</f>
        <v xml:space="preserve"> </v>
      </c>
      <c r="R240" t="str">
        <f t="array" ref="R240">INDEX(Items!D$2:D$1090,MATCH($O240,Items!$A$2:$A$1090,0))</f>
        <v xml:space="preserve"> </v>
      </c>
    </row>
    <row r="241" spans="1:19" ht="15.75" customHeight="1" x14ac:dyDescent="0.25">
      <c r="A241">
        <f t="shared" si="24"/>
        <v>1</v>
      </c>
      <c r="B241" t="str">
        <f t="shared" si="1"/>
        <v/>
      </c>
      <c r="C241">
        <f t="shared" ref="C241:C242" si="29">IF(OR(B241="",B241&lt;&gt;B249),1,C249+1)</f>
        <v>1</v>
      </c>
      <c r="D241" s="4"/>
      <c r="E241" s="3"/>
      <c r="F241" t="e">
        <f t="array" ref="F241">INDEX(Establishment!B$2:B$1042,MATCH($E241,Establishment!$A$2:$A$1042,0))</f>
        <v>#N/A</v>
      </c>
      <c r="G241" t="e">
        <f t="array" ref="G241">INDEX(Establishment!C$2:C$1042,MATCH($E241,Establishment!$A$2:$A$1042,0))</f>
        <v>#N/A</v>
      </c>
      <c r="I241" s="5"/>
      <c r="J241" t="s">
        <v>20</v>
      </c>
      <c r="L241" s="5"/>
      <c r="M241" s="5">
        <f t="shared" si="3"/>
        <v>0</v>
      </c>
      <c r="N241" s="5">
        <f t="shared" si="25"/>
        <v>0</v>
      </c>
      <c r="O241" t="s">
        <v>20</v>
      </c>
      <c r="P241" t="str">
        <f t="array" ref="P241">INDEX(Items!B$2:B$1090,MATCH($O241,Items!$A$2:$A$1090,0))</f>
        <v xml:space="preserve"> </v>
      </c>
      <c r="Q241" t="str">
        <f t="array" ref="Q241">INDEX(Items!C$2:C$1090,MATCH($O241,Items!$A$2:$A$1090,0))</f>
        <v xml:space="preserve"> </v>
      </c>
      <c r="R241" t="str">
        <f t="array" ref="R241">INDEX(Items!D$2:D$1090,MATCH($O241,Items!$A$2:$A$1090,0))</f>
        <v xml:space="preserve"> </v>
      </c>
    </row>
    <row r="242" spans="1:19" ht="15.75" customHeight="1" x14ac:dyDescent="0.25">
      <c r="A242">
        <f t="shared" si="24"/>
        <v>1</v>
      </c>
      <c r="B242" t="str">
        <f t="shared" si="1"/>
        <v/>
      </c>
      <c r="C242">
        <f t="shared" si="29"/>
        <v>1</v>
      </c>
      <c r="D242" s="4"/>
      <c r="E242" s="3"/>
      <c r="F242" t="e">
        <f t="array" ref="F242">INDEX(Establishment!B$2:B$1042,MATCH($E242,Establishment!$A$2:$A$1042,0))</f>
        <v>#N/A</v>
      </c>
      <c r="G242" t="e">
        <f t="array" ref="G242">INDEX(Establishment!C$2:C$1042,MATCH($E242,Establishment!$A$2:$A$1042,0))</f>
        <v>#N/A</v>
      </c>
      <c r="I242" s="5"/>
      <c r="J242" t="s">
        <v>20</v>
      </c>
      <c r="L242" s="5"/>
      <c r="M242" s="5">
        <f t="shared" si="3"/>
        <v>0</v>
      </c>
      <c r="N242" s="5">
        <f t="shared" si="25"/>
        <v>0</v>
      </c>
      <c r="O242" t="s">
        <v>20</v>
      </c>
      <c r="P242" t="str">
        <f t="array" ref="P242">INDEX(Items!B$2:B$1090,MATCH($O242,Items!$A$2:$A$1090,0))</f>
        <v xml:space="preserve"> </v>
      </c>
      <c r="Q242" t="str">
        <f t="array" ref="Q242">INDEX(Items!C$2:C$1090,MATCH($O242,Items!$A$2:$A$1090,0))</f>
        <v xml:space="preserve"> </v>
      </c>
      <c r="R242" t="str">
        <f t="array" ref="R242">INDEX(Items!D$2:D$1090,MATCH($O242,Items!$A$2:$A$1090,0))</f>
        <v xml:space="preserve"> </v>
      </c>
    </row>
    <row r="243" spans="1:19" ht="15.75" customHeight="1" x14ac:dyDescent="0.25">
      <c r="A243" s="3">
        <f t="shared" si="24"/>
        <v>1</v>
      </c>
      <c r="B243" s="3" t="str">
        <f t="shared" si="1"/>
        <v/>
      </c>
      <c r="C243" s="3">
        <f t="shared" ref="C243:C268" si="30">IF(OR(B243="",B243&lt;&gt;B242),1,C242+1)</f>
        <v>1</v>
      </c>
      <c r="D243" s="4"/>
      <c r="E243" s="3"/>
      <c r="F243" s="3" t="e">
        <f t="array" ref="F243">INDEX(Establishment!B$2:B$1042,MATCH($E243,Establishment!$A$2:$A$1042,0))</f>
        <v>#N/A</v>
      </c>
      <c r="G243" s="3" t="e">
        <f t="array" ref="G243">INDEX(Establishment!C$2:C$1042,MATCH($E243,Establishment!$A$2:$A$1042,0))</f>
        <v>#N/A</v>
      </c>
      <c r="H243" s="3"/>
      <c r="I243" s="5"/>
      <c r="J243" s="3"/>
      <c r="K243" s="3"/>
      <c r="L243" s="5"/>
      <c r="M243" s="5">
        <f t="shared" si="3"/>
        <v>0</v>
      </c>
      <c r="N243" s="5">
        <f t="shared" si="25"/>
        <v>0</v>
      </c>
      <c r="O243" s="3" t="s">
        <v>20</v>
      </c>
      <c r="P243" s="3" t="str">
        <f t="array" ref="P243">INDEX(Items!B$2:B$1090,MATCH($O243,Items!$A$2:$A$1090,0))</f>
        <v xml:space="preserve"> </v>
      </c>
      <c r="Q243" s="3" t="str">
        <f t="array" ref="Q243">INDEX(Items!C$2:C$1090,MATCH($O243,Items!$A$2:$A$1090,0))</f>
        <v xml:space="preserve"> </v>
      </c>
      <c r="R243" s="3" t="str">
        <f t="array" ref="R243">INDEX(Items!D$2:D$1090,MATCH($O243,Items!$A$2:$A$1090,0))</f>
        <v xml:space="preserve"> </v>
      </c>
      <c r="S243" s="3"/>
    </row>
    <row r="244" spans="1:19" ht="15.75" customHeight="1" x14ac:dyDescent="0.25">
      <c r="A244" s="3">
        <f t="shared" si="24"/>
        <v>1</v>
      </c>
      <c r="B244" s="3" t="str">
        <f t="shared" si="1"/>
        <v/>
      </c>
      <c r="C244" s="3">
        <f t="shared" si="30"/>
        <v>1</v>
      </c>
      <c r="D244" s="4"/>
      <c r="E244" s="3"/>
      <c r="F244" s="3" t="e">
        <f t="array" ref="F244">INDEX(Establishment!B$2:B$1042,MATCH($E244,Establishment!$A$2:$A$1042,0))</f>
        <v>#N/A</v>
      </c>
      <c r="G244" s="3" t="e">
        <f t="array" ref="G244">INDEX(Establishment!C$2:C$1042,MATCH($E244,Establishment!$A$2:$A$1042,0))</f>
        <v>#N/A</v>
      </c>
      <c r="H244" s="3"/>
      <c r="I244" s="5"/>
      <c r="J244" s="3"/>
      <c r="K244" s="3"/>
      <c r="L244" s="5"/>
      <c r="M244" s="5">
        <f t="shared" si="3"/>
        <v>0</v>
      </c>
      <c r="N244" s="5">
        <f t="shared" si="25"/>
        <v>0</v>
      </c>
      <c r="O244" s="3" t="s">
        <v>20</v>
      </c>
      <c r="P244" s="3" t="str">
        <f t="array" ref="P244">INDEX(Items!B$2:B$1090,MATCH($O244,Items!$A$2:$A$1090,0))</f>
        <v xml:space="preserve"> </v>
      </c>
      <c r="Q244" s="3" t="str">
        <f t="array" ref="Q244">INDEX(Items!C$2:C$1090,MATCH($O244,Items!$A$2:$A$1090,0))</f>
        <v xml:space="preserve"> </v>
      </c>
      <c r="R244" s="3" t="str">
        <f t="array" ref="R244">INDEX(Items!D$2:D$1090,MATCH($O244,Items!$A$2:$A$1090,0))</f>
        <v xml:space="preserve"> </v>
      </c>
      <c r="S244" s="3"/>
    </row>
    <row r="245" spans="1:19" ht="15.75" customHeight="1" x14ac:dyDescent="0.25">
      <c r="A245" s="3">
        <f t="shared" si="24"/>
        <v>1</v>
      </c>
      <c r="B245" s="3" t="str">
        <f t="shared" si="1"/>
        <v/>
      </c>
      <c r="C245" s="3">
        <f t="shared" si="30"/>
        <v>1</v>
      </c>
      <c r="D245" s="4"/>
      <c r="E245" s="3"/>
      <c r="F245" s="3" t="e">
        <f t="array" ref="F245">INDEX(Establishment!B$2:B$1042,MATCH($E245,Establishment!$A$2:$A$1042,0))</f>
        <v>#N/A</v>
      </c>
      <c r="G245" s="3" t="e">
        <f t="array" ref="G245">INDEX(Establishment!C$2:C$1042,MATCH($E245,Establishment!$A$2:$A$1042,0))</f>
        <v>#N/A</v>
      </c>
      <c r="H245" s="3"/>
      <c r="I245" s="5"/>
      <c r="J245" s="3"/>
      <c r="K245" s="3"/>
      <c r="L245" s="5"/>
      <c r="M245" s="5">
        <f t="shared" si="3"/>
        <v>0</v>
      </c>
      <c r="N245" s="5">
        <f t="shared" si="25"/>
        <v>0</v>
      </c>
      <c r="O245" s="3" t="s">
        <v>20</v>
      </c>
      <c r="P245" s="3" t="str">
        <f t="array" ref="P245">INDEX(Items!B$2:B$1090,MATCH($O245,Items!$A$2:$A$1090,0))</f>
        <v xml:space="preserve"> </v>
      </c>
      <c r="Q245" s="3" t="str">
        <f t="array" ref="Q245">INDEX(Items!C$2:C$1090,MATCH($O245,Items!$A$2:$A$1090,0))</f>
        <v xml:space="preserve"> </v>
      </c>
      <c r="R245" s="3" t="str">
        <f t="array" ref="R245">INDEX(Items!D$2:D$1090,MATCH($O245,Items!$A$2:$A$1090,0))</f>
        <v xml:space="preserve"> </v>
      </c>
      <c r="S245" s="3"/>
    </row>
    <row r="246" spans="1:19" ht="15.75" customHeight="1" x14ac:dyDescent="0.25">
      <c r="A246" s="3">
        <f t="shared" si="24"/>
        <v>1</v>
      </c>
      <c r="B246" s="3" t="str">
        <f t="shared" si="1"/>
        <v/>
      </c>
      <c r="C246" s="3">
        <f t="shared" si="30"/>
        <v>1</v>
      </c>
      <c r="D246" s="4"/>
      <c r="E246" s="3"/>
      <c r="F246" s="3" t="e">
        <f t="array" ref="F246">INDEX(Establishment!B$2:B$1042,MATCH($E246,Establishment!$A$2:$A$1042,0))</f>
        <v>#N/A</v>
      </c>
      <c r="G246" s="3" t="e">
        <f t="array" ref="G246">INDEX(Establishment!C$2:C$1042,MATCH($E246,Establishment!$A$2:$A$1042,0))</f>
        <v>#N/A</v>
      </c>
      <c r="H246" s="3"/>
      <c r="I246" s="5"/>
      <c r="J246" s="3"/>
      <c r="K246" s="3"/>
      <c r="L246" s="5"/>
      <c r="M246" s="5">
        <f t="shared" si="3"/>
        <v>0</v>
      </c>
      <c r="N246" s="5">
        <f t="shared" si="25"/>
        <v>0</v>
      </c>
      <c r="O246" s="3" t="s">
        <v>20</v>
      </c>
      <c r="P246" s="3" t="str">
        <f t="array" ref="P246">INDEX(Items!B$2:B$1090,MATCH($O246,Items!$A$2:$A$1090,0))</f>
        <v xml:space="preserve"> </v>
      </c>
      <c r="Q246" s="3" t="str">
        <f t="array" ref="Q246">INDEX(Items!C$2:C$1090,MATCH($O246,Items!$A$2:$A$1090,0))</f>
        <v xml:space="preserve"> </v>
      </c>
      <c r="R246" s="3" t="str">
        <f t="array" ref="R246">INDEX(Items!D$2:D$1090,MATCH($O246,Items!$A$2:$A$1090,0))</f>
        <v xml:space="preserve"> </v>
      </c>
      <c r="S246" s="3"/>
    </row>
    <row r="247" spans="1:19" ht="15.75" customHeight="1" x14ac:dyDescent="0.25">
      <c r="A247" s="3">
        <f t="shared" si="24"/>
        <v>1</v>
      </c>
      <c r="B247" s="3" t="str">
        <f t="shared" si="1"/>
        <v/>
      </c>
      <c r="C247" s="3">
        <f t="shared" si="30"/>
        <v>1</v>
      </c>
      <c r="D247" s="4"/>
      <c r="E247" s="3"/>
      <c r="F247" s="3" t="e">
        <f t="array" ref="F247">INDEX(Establishment!B$2:B$1042,MATCH($E247,Establishment!$A$2:$A$1042,0))</f>
        <v>#N/A</v>
      </c>
      <c r="G247" s="3" t="e">
        <f t="array" ref="G247">INDEX(Establishment!C$2:C$1042,MATCH($E247,Establishment!$A$2:$A$1042,0))</f>
        <v>#N/A</v>
      </c>
      <c r="H247" s="3"/>
      <c r="I247" s="5"/>
      <c r="J247" s="3"/>
      <c r="K247" s="3"/>
      <c r="L247" s="5"/>
      <c r="M247" s="5">
        <f t="shared" si="3"/>
        <v>0</v>
      </c>
      <c r="N247" s="5">
        <f t="shared" si="25"/>
        <v>0</v>
      </c>
      <c r="O247" s="3" t="s">
        <v>20</v>
      </c>
      <c r="P247" s="3" t="str">
        <f t="array" ref="P247">INDEX(Items!B$2:B$1090,MATCH($O247,Items!$A$2:$A$1090,0))</f>
        <v xml:space="preserve"> </v>
      </c>
      <c r="Q247" s="3" t="str">
        <f t="array" ref="Q247">INDEX(Items!C$2:C$1090,MATCH($O247,Items!$A$2:$A$1090,0))</f>
        <v xml:space="preserve"> </v>
      </c>
      <c r="R247" s="3" t="str">
        <f t="array" ref="R247">INDEX(Items!D$2:D$1090,MATCH($O247,Items!$A$2:$A$1090,0))</f>
        <v xml:space="preserve"> </v>
      </c>
      <c r="S247" s="3"/>
    </row>
    <row r="248" spans="1:19" ht="15.75" customHeight="1" x14ac:dyDescent="0.25">
      <c r="A248" s="3">
        <f t="shared" si="24"/>
        <v>1</v>
      </c>
      <c r="B248" s="3" t="str">
        <f t="shared" si="1"/>
        <v/>
      </c>
      <c r="C248" s="3">
        <f t="shared" si="30"/>
        <v>1</v>
      </c>
      <c r="D248" s="4"/>
      <c r="E248" s="3"/>
      <c r="F248" s="3" t="e">
        <f t="array" ref="F248">INDEX(Establishment!B$2:B$1042,MATCH($E248,Establishment!$A$2:$A$1042,0))</f>
        <v>#N/A</v>
      </c>
      <c r="G248" s="3" t="e">
        <f t="array" ref="G248">INDEX(Establishment!C$2:C$1042,MATCH($E248,Establishment!$A$2:$A$1042,0))</f>
        <v>#N/A</v>
      </c>
      <c r="H248" s="3"/>
      <c r="I248" s="5"/>
      <c r="J248" s="3"/>
      <c r="K248" s="3"/>
      <c r="L248" s="5"/>
      <c r="M248" s="5">
        <f t="shared" si="3"/>
        <v>0</v>
      </c>
      <c r="N248" s="5">
        <f t="shared" si="25"/>
        <v>0</v>
      </c>
      <c r="O248" s="3" t="s">
        <v>20</v>
      </c>
      <c r="P248" s="3" t="str">
        <f t="array" ref="P248">INDEX(Items!B$2:B$1090,MATCH($O248,Items!$A$2:$A$1090,0))</f>
        <v xml:space="preserve"> </v>
      </c>
      <c r="Q248" s="3" t="str">
        <f t="array" ref="Q248">INDEX(Items!C$2:C$1090,MATCH($O248,Items!$A$2:$A$1090,0))</f>
        <v xml:space="preserve"> </v>
      </c>
      <c r="R248" s="3" t="str">
        <f t="array" ref="R248">INDEX(Items!D$2:D$1090,MATCH($O248,Items!$A$2:$A$1090,0))</f>
        <v xml:space="preserve"> </v>
      </c>
      <c r="S248" s="3"/>
    </row>
    <row r="249" spans="1:19" ht="15.75" customHeight="1" x14ac:dyDescent="0.25">
      <c r="A249" s="3">
        <f t="shared" si="24"/>
        <v>1</v>
      </c>
      <c r="B249" s="3" t="str">
        <f t="shared" si="1"/>
        <v/>
      </c>
      <c r="C249" s="3">
        <f t="shared" si="30"/>
        <v>1</v>
      </c>
      <c r="D249" s="4"/>
      <c r="E249" s="3"/>
      <c r="F249" s="3" t="e">
        <f t="array" ref="F249">INDEX(Establishment!B$2:B$1042,MATCH($E249,Establishment!$A$2:$A$1042,0))</f>
        <v>#N/A</v>
      </c>
      <c r="G249" s="3" t="e">
        <f t="array" ref="G249">INDEX(Establishment!C$2:C$1042,MATCH($E249,Establishment!$A$2:$A$1042,0))</f>
        <v>#N/A</v>
      </c>
      <c r="H249" s="3"/>
      <c r="I249" s="5"/>
      <c r="J249" s="3"/>
      <c r="K249" s="3"/>
      <c r="L249" s="5"/>
      <c r="M249" s="5">
        <f t="shared" si="3"/>
        <v>0</v>
      </c>
      <c r="N249" s="5">
        <f t="shared" si="25"/>
        <v>0</v>
      </c>
      <c r="O249" s="3" t="s">
        <v>20</v>
      </c>
      <c r="P249" s="3" t="str">
        <f t="array" ref="P249">INDEX(Items!B$2:B$1090,MATCH($O249,Items!$A$2:$A$1090,0))</f>
        <v xml:space="preserve"> </v>
      </c>
      <c r="Q249" s="3" t="str">
        <f t="array" ref="Q249">INDEX(Items!C$2:C$1090,MATCH($O249,Items!$A$2:$A$1090,0))</f>
        <v xml:space="preserve"> </v>
      </c>
      <c r="R249" s="3" t="str">
        <f t="array" ref="R249">INDEX(Items!D$2:D$1090,MATCH($O249,Items!$A$2:$A$1090,0))</f>
        <v xml:space="preserve"> </v>
      </c>
      <c r="S249" s="3"/>
    </row>
    <row r="250" spans="1:19" ht="15.75" customHeight="1" x14ac:dyDescent="0.25">
      <c r="A250" s="3">
        <f t="shared" si="24"/>
        <v>1</v>
      </c>
      <c r="B250" s="3" t="str">
        <f t="shared" si="1"/>
        <v/>
      </c>
      <c r="C250" s="3">
        <f t="shared" si="30"/>
        <v>1</v>
      </c>
      <c r="D250" s="4"/>
      <c r="E250" s="3"/>
      <c r="F250" s="3" t="e">
        <f t="array" ref="F250">INDEX(Establishment!B$2:B$1042,MATCH($E250,Establishment!$A$2:$A$1042,0))</f>
        <v>#N/A</v>
      </c>
      <c r="G250" s="3" t="e">
        <f t="array" ref="G250">INDEX(Establishment!C$2:C$1042,MATCH($E250,Establishment!$A$2:$A$1042,0))</f>
        <v>#N/A</v>
      </c>
      <c r="H250" s="3"/>
      <c r="I250" s="5"/>
      <c r="J250" s="3"/>
      <c r="K250" s="3"/>
      <c r="L250" s="5"/>
      <c r="M250" s="5">
        <f t="shared" si="3"/>
        <v>0</v>
      </c>
      <c r="N250" s="5">
        <f t="shared" si="25"/>
        <v>0</v>
      </c>
      <c r="O250" s="3" t="s">
        <v>20</v>
      </c>
      <c r="P250" s="3" t="str">
        <f t="array" ref="P250">INDEX(Items!B$2:B$1090,MATCH($O250,Items!$A$2:$A$1090,0))</f>
        <v xml:space="preserve"> </v>
      </c>
      <c r="Q250" s="3" t="str">
        <f t="array" ref="Q250">INDEX(Items!C$2:C$1090,MATCH($O250,Items!$A$2:$A$1090,0))</f>
        <v xml:space="preserve"> </v>
      </c>
      <c r="R250" s="3" t="str">
        <f t="array" ref="R250">INDEX(Items!D$2:D$1090,MATCH($O250,Items!$A$2:$A$1090,0))</f>
        <v xml:space="preserve"> </v>
      </c>
      <c r="S250" s="3"/>
    </row>
    <row r="251" spans="1:19" ht="15.75" customHeight="1" x14ac:dyDescent="0.25">
      <c r="A251" s="3">
        <f t="shared" si="24"/>
        <v>1</v>
      </c>
      <c r="B251" s="3" t="str">
        <f t="shared" si="1"/>
        <v/>
      </c>
      <c r="C251" s="3">
        <f t="shared" si="30"/>
        <v>1</v>
      </c>
      <c r="D251" s="4"/>
      <c r="E251" s="3"/>
      <c r="F251" s="3" t="e">
        <f t="array" ref="F251">INDEX(Establishment!B$2:B$1042,MATCH($E251,Establishment!$A$2:$A$1042,0))</f>
        <v>#N/A</v>
      </c>
      <c r="G251" s="3" t="e">
        <f t="array" ref="G251">INDEX(Establishment!C$2:C$1042,MATCH($E251,Establishment!$A$2:$A$1042,0))</f>
        <v>#N/A</v>
      </c>
      <c r="H251" s="3"/>
      <c r="I251" s="5"/>
      <c r="J251" s="3"/>
      <c r="K251" s="3"/>
      <c r="L251" s="5"/>
      <c r="M251" s="5">
        <f t="shared" si="3"/>
        <v>0</v>
      </c>
      <c r="N251" s="5">
        <f t="shared" si="25"/>
        <v>0</v>
      </c>
      <c r="O251" s="3" t="s">
        <v>20</v>
      </c>
      <c r="P251" s="3" t="str">
        <f t="array" ref="P251">INDEX(Items!B$2:B$1090,MATCH($O251,Items!$A$2:$A$1090,0))</f>
        <v xml:space="preserve"> </v>
      </c>
      <c r="Q251" s="3" t="str">
        <f t="array" ref="Q251">INDEX(Items!C$2:C$1090,MATCH($O251,Items!$A$2:$A$1090,0))</f>
        <v xml:space="preserve"> </v>
      </c>
      <c r="R251" s="3" t="str">
        <f t="array" ref="R251">INDEX(Items!D$2:D$1090,MATCH($O251,Items!$A$2:$A$1090,0))</f>
        <v xml:space="preserve"> </v>
      </c>
      <c r="S251" s="3"/>
    </row>
    <row r="252" spans="1:19" ht="15.75" customHeight="1" x14ac:dyDescent="0.25">
      <c r="A252" s="3">
        <f t="shared" si="24"/>
        <v>1</v>
      </c>
      <c r="B252" s="3" t="str">
        <f t="shared" si="1"/>
        <v/>
      </c>
      <c r="C252" s="3">
        <f t="shared" si="30"/>
        <v>1</v>
      </c>
      <c r="D252" s="4"/>
      <c r="E252" s="3"/>
      <c r="F252" s="3" t="e">
        <f t="array" ref="F252">INDEX(Establishment!B$2:B$1042,MATCH($E252,Establishment!$A$2:$A$1042,0))</f>
        <v>#N/A</v>
      </c>
      <c r="G252" s="3" t="e">
        <f t="array" ref="G252">INDEX(Establishment!C$2:C$1042,MATCH($E252,Establishment!$A$2:$A$1042,0))</f>
        <v>#N/A</v>
      </c>
      <c r="H252" s="3"/>
      <c r="I252" s="5"/>
      <c r="J252" s="3"/>
      <c r="K252" s="3"/>
      <c r="L252" s="5"/>
      <c r="M252" s="5">
        <f t="shared" si="3"/>
        <v>0</v>
      </c>
      <c r="N252" s="5">
        <f t="shared" si="25"/>
        <v>0</v>
      </c>
      <c r="O252" s="3" t="s">
        <v>20</v>
      </c>
      <c r="P252" s="3" t="str">
        <f t="array" ref="P252">INDEX(Items!B$2:B$1090,MATCH($O252,Items!$A$2:$A$1090,0))</f>
        <v xml:space="preserve"> </v>
      </c>
      <c r="Q252" s="3" t="str">
        <f t="array" ref="Q252">INDEX(Items!C$2:C$1090,MATCH($O252,Items!$A$2:$A$1090,0))</f>
        <v xml:space="preserve"> </v>
      </c>
      <c r="R252" s="3" t="str">
        <f t="array" ref="R252">INDEX(Items!D$2:D$1090,MATCH($O252,Items!$A$2:$A$1090,0))</f>
        <v xml:space="preserve"> </v>
      </c>
      <c r="S252" s="3"/>
    </row>
    <row r="253" spans="1:19" ht="15.75" customHeight="1" x14ac:dyDescent="0.25">
      <c r="A253" s="3">
        <f t="shared" si="24"/>
        <v>1</v>
      </c>
      <c r="B253" s="3" t="str">
        <f t="shared" si="1"/>
        <v/>
      </c>
      <c r="C253" s="3">
        <f t="shared" si="30"/>
        <v>1</v>
      </c>
      <c r="D253" s="4"/>
      <c r="E253" s="3"/>
      <c r="F253" s="3" t="e">
        <f t="array" ref="F253">INDEX(Establishment!B$2:B$1042,MATCH($E253,Establishment!$A$2:$A$1042,0))</f>
        <v>#N/A</v>
      </c>
      <c r="G253" s="3" t="e">
        <f t="array" ref="G253">INDEX(Establishment!C$2:C$1042,MATCH($E253,Establishment!$A$2:$A$1042,0))</f>
        <v>#N/A</v>
      </c>
      <c r="H253" s="3"/>
      <c r="I253" s="5"/>
      <c r="J253" s="3"/>
      <c r="K253" s="3"/>
      <c r="L253" s="5"/>
      <c r="M253" s="5">
        <f t="shared" si="3"/>
        <v>0</v>
      </c>
      <c r="N253" s="5">
        <f t="shared" si="25"/>
        <v>0</v>
      </c>
      <c r="O253" s="3" t="s">
        <v>20</v>
      </c>
      <c r="P253" s="3" t="str">
        <f t="array" ref="P253">INDEX(Items!B$2:B$1090,MATCH($O253,Items!$A$2:$A$1090,0))</f>
        <v xml:space="preserve"> </v>
      </c>
      <c r="Q253" s="3" t="str">
        <f t="array" ref="Q253">INDEX(Items!C$2:C$1090,MATCH($O253,Items!$A$2:$A$1090,0))</f>
        <v xml:space="preserve"> </v>
      </c>
      <c r="R253" s="3" t="str">
        <f t="array" ref="R253">INDEX(Items!D$2:D$1090,MATCH($O253,Items!$A$2:$A$1090,0))</f>
        <v xml:space="preserve"> </v>
      </c>
      <c r="S253" s="3"/>
    </row>
    <row r="254" spans="1:19" ht="15.75" customHeight="1" x14ac:dyDescent="0.25">
      <c r="A254" s="3">
        <f t="shared" si="24"/>
        <v>1</v>
      </c>
      <c r="B254" s="3" t="str">
        <f t="shared" si="1"/>
        <v/>
      </c>
      <c r="C254" s="3">
        <f t="shared" si="30"/>
        <v>1</v>
      </c>
      <c r="D254" s="4"/>
      <c r="E254" s="3"/>
      <c r="F254" s="3" t="e">
        <f t="array" ref="F254">INDEX(Establishment!B$2:B$1042,MATCH($E254,Establishment!$A$2:$A$1042,0))</f>
        <v>#N/A</v>
      </c>
      <c r="G254" s="3" t="e">
        <f t="array" ref="G254">INDEX(Establishment!C$2:C$1042,MATCH($E254,Establishment!$A$2:$A$1042,0))</f>
        <v>#N/A</v>
      </c>
      <c r="H254" s="3"/>
      <c r="I254" s="5"/>
      <c r="J254" s="3"/>
      <c r="K254" s="3"/>
      <c r="L254" s="5"/>
      <c r="M254" s="5">
        <f t="shared" si="3"/>
        <v>0</v>
      </c>
      <c r="N254" s="5">
        <f t="shared" si="25"/>
        <v>0</v>
      </c>
      <c r="O254" s="3" t="s">
        <v>20</v>
      </c>
      <c r="P254" s="3" t="str">
        <f t="array" ref="P254">INDEX(Items!B$2:B$1090,MATCH($O254,Items!$A$2:$A$1090,0))</f>
        <v xml:space="preserve"> </v>
      </c>
      <c r="Q254" s="3" t="str">
        <f t="array" ref="Q254">INDEX(Items!C$2:C$1090,MATCH($O254,Items!$A$2:$A$1090,0))</f>
        <v xml:space="preserve"> </v>
      </c>
      <c r="R254" s="3" t="str">
        <f t="array" ref="R254">INDEX(Items!D$2:D$1090,MATCH($O254,Items!$A$2:$A$1090,0))</f>
        <v xml:space="preserve"> </v>
      </c>
      <c r="S254" s="3"/>
    </row>
    <row r="255" spans="1:19" ht="15.75" customHeight="1" x14ac:dyDescent="0.25">
      <c r="A255" s="3">
        <f t="shared" si="24"/>
        <v>1</v>
      </c>
      <c r="B255" s="3" t="str">
        <f t="shared" si="1"/>
        <v/>
      </c>
      <c r="C255" s="3">
        <f t="shared" si="30"/>
        <v>1</v>
      </c>
      <c r="D255" s="4"/>
      <c r="E255" s="3"/>
      <c r="F255" s="3" t="e">
        <f t="array" ref="F255">INDEX(Establishment!B$2:B$1042,MATCH($E255,Establishment!$A$2:$A$1042,0))</f>
        <v>#N/A</v>
      </c>
      <c r="G255" s="3" t="e">
        <f t="array" ref="G255">INDEX(Establishment!C$2:C$1042,MATCH($E255,Establishment!$A$2:$A$1042,0))</f>
        <v>#N/A</v>
      </c>
      <c r="H255" s="3"/>
      <c r="I255" s="5"/>
      <c r="J255" s="3"/>
      <c r="K255" s="3"/>
      <c r="L255" s="5"/>
      <c r="M255" s="5">
        <f t="shared" si="3"/>
        <v>0</v>
      </c>
      <c r="N255" s="5">
        <f t="shared" si="25"/>
        <v>0</v>
      </c>
      <c r="O255" s="3" t="s">
        <v>20</v>
      </c>
      <c r="P255" s="3" t="str">
        <f t="array" ref="P255">INDEX(Items!B$2:B$1090,MATCH($O255,Items!$A$2:$A$1090,0))</f>
        <v xml:space="preserve"> </v>
      </c>
      <c r="Q255" s="3" t="str">
        <f t="array" ref="Q255">INDEX(Items!C$2:C$1090,MATCH($O255,Items!$A$2:$A$1090,0))</f>
        <v xml:space="preserve"> </v>
      </c>
      <c r="R255" s="3" t="str">
        <f t="array" ref="R255">INDEX(Items!D$2:D$1090,MATCH($O255,Items!$A$2:$A$1090,0))</f>
        <v xml:space="preserve"> </v>
      </c>
      <c r="S255" s="3"/>
    </row>
    <row r="256" spans="1:19" ht="15.75" customHeight="1" x14ac:dyDescent="0.25">
      <c r="A256" s="3">
        <f t="shared" si="24"/>
        <v>1</v>
      </c>
      <c r="B256" s="3" t="str">
        <f t="shared" si="1"/>
        <v/>
      </c>
      <c r="C256" s="3">
        <f t="shared" si="30"/>
        <v>1</v>
      </c>
      <c r="D256" s="4"/>
      <c r="E256" s="3"/>
      <c r="F256" s="3" t="e">
        <f t="array" ref="F256">INDEX(Establishment!B$2:B$1042,MATCH($E256,Establishment!$A$2:$A$1042,0))</f>
        <v>#N/A</v>
      </c>
      <c r="G256" s="3" t="e">
        <f t="array" ref="G256">INDEX(Establishment!C$2:C$1042,MATCH($E256,Establishment!$A$2:$A$1042,0))</f>
        <v>#N/A</v>
      </c>
      <c r="H256" s="3"/>
      <c r="I256" s="5"/>
      <c r="J256" s="3"/>
      <c r="K256" s="3"/>
      <c r="L256" s="5"/>
      <c r="M256" s="5">
        <f t="shared" si="3"/>
        <v>0</v>
      </c>
      <c r="N256" s="5">
        <f t="shared" si="25"/>
        <v>0</v>
      </c>
      <c r="O256" s="3" t="s">
        <v>20</v>
      </c>
      <c r="P256" s="3" t="str">
        <f t="array" ref="P256">INDEX(Items!B$2:B$1090,MATCH($O256,Items!$A$2:$A$1090,0))</f>
        <v xml:space="preserve"> </v>
      </c>
      <c r="Q256" s="3" t="str">
        <f t="array" ref="Q256">INDEX(Items!C$2:C$1090,MATCH($O256,Items!$A$2:$A$1090,0))</f>
        <v xml:space="preserve"> </v>
      </c>
      <c r="R256" s="3" t="str">
        <f t="array" ref="R256">INDEX(Items!D$2:D$1090,MATCH($O256,Items!$A$2:$A$1090,0))</f>
        <v xml:space="preserve"> </v>
      </c>
      <c r="S256" s="3"/>
    </row>
    <row r="257" spans="1:19" ht="15.75" customHeight="1" x14ac:dyDescent="0.25">
      <c r="A257" s="3">
        <f t="shared" si="24"/>
        <v>1</v>
      </c>
      <c r="B257" s="3" t="str">
        <f t="shared" ref="B257:B500" si="31">IF(D257&lt;&gt;"",TEXT(D257,"YYYYMMDD")&amp;CHAR(64+A257),"")</f>
        <v/>
      </c>
      <c r="C257" s="3">
        <f t="shared" si="30"/>
        <v>1</v>
      </c>
      <c r="D257" s="4"/>
      <c r="E257" s="3"/>
      <c r="F257" s="3" t="e">
        <f t="array" ref="F257">INDEX(Establishment!B$2:B$1042,MATCH($E257,Establishment!$A$2:$A$1042,0))</f>
        <v>#N/A</v>
      </c>
      <c r="G257" s="3" t="e">
        <f t="array" ref="G257">INDEX(Establishment!C$2:C$1042,MATCH($E257,Establishment!$A$2:$A$1042,0))</f>
        <v>#N/A</v>
      </c>
      <c r="H257" s="3"/>
      <c r="I257" s="5"/>
      <c r="J257" s="3"/>
      <c r="K257" s="3"/>
      <c r="L257" s="5"/>
      <c r="M257" s="5">
        <f t="shared" ref="M257:M274" si="32">K257*L257</f>
        <v>0</v>
      </c>
      <c r="N257" s="5">
        <f t="shared" si="25"/>
        <v>0</v>
      </c>
      <c r="O257" s="3" t="s">
        <v>20</v>
      </c>
      <c r="P257" s="3" t="str">
        <f t="array" ref="P257">INDEX(Items!B$2:B$1090,MATCH($O257,Items!$A$2:$A$1090,0))</f>
        <v xml:space="preserve"> </v>
      </c>
      <c r="Q257" s="3" t="str">
        <f t="array" ref="Q257">INDEX(Items!C$2:C$1090,MATCH($O257,Items!$A$2:$A$1090,0))</f>
        <v xml:space="preserve"> </v>
      </c>
      <c r="R257" s="3" t="str">
        <f t="array" ref="R257">INDEX(Items!D$2:D$1090,MATCH($O257,Items!$A$2:$A$1090,0))</f>
        <v xml:space="preserve"> </v>
      </c>
      <c r="S257" s="3"/>
    </row>
    <row r="258" spans="1:19" ht="15.75" customHeight="1" x14ac:dyDescent="0.25">
      <c r="A258" s="3">
        <f t="shared" si="24"/>
        <v>1</v>
      </c>
      <c r="B258" s="3" t="str">
        <f t="shared" si="31"/>
        <v/>
      </c>
      <c r="C258" s="3">
        <f t="shared" si="30"/>
        <v>1</v>
      </c>
      <c r="D258" s="4"/>
      <c r="E258" s="3"/>
      <c r="F258" s="3" t="e">
        <f t="array" ref="F258">INDEX(Establishment!B$2:B$1042,MATCH($E258,Establishment!$A$2:$A$1042,0))</f>
        <v>#N/A</v>
      </c>
      <c r="G258" s="3" t="e">
        <f t="array" ref="G258">INDEX(Establishment!C$2:C$1042,MATCH($E258,Establishment!$A$2:$A$1042,0))</f>
        <v>#N/A</v>
      </c>
      <c r="H258" s="3"/>
      <c r="I258" s="5"/>
      <c r="J258" s="3"/>
      <c r="K258" s="3"/>
      <c r="L258" s="5"/>
      <c r="M258" s="5">
        <f t="shared" si="32"/>
        <v>0</v>
      </c>
      <c r="N258" s="5">
        <f t="shared" si="25"/>
        <v>0</v>
      </c>
      <c r="O258" s="3" t="s">
        <v>20</v>
      </c>
      <c r="P258" s="3" t="str">
        <f t="array" ref="P258">INDEX(Items!B$2:B$1090,MATCH($O258,Items!$A$2:$A$1090,0))</f>
        <v xml:space="preserve"> </v>
      </c>
      <c r="Q258" s="3" t="str">
        <f t="array" ref="Q258">INDEX(Items!C$2:C$1090,MATCH($O258,Items!$A$2:$A$1090,0))</f>
        <v xml:space="preserve"> </v>
      </c>
      <c r="R258" s="3" t="str">
        <f t="array" ref="R258">INDEX(Items!D$2:D$1090,MATCH($O258,Items!$A$2:$A$1090,0))</f>
        <v xml:space="preserve"> </v>
      </c>
      <c r="S258" s="3"/>
    </row>
    <row r="259" spans="1:19" ht="15.75" customHeight="1" x14ac:dyDescent="0.25">
      <c r="A259" s="3">
        <f t="shared" si="24"/>
        <v>1</v>
      </c>
      <c r="B259" s="3" t="str">
        <f t="shared" si="31"/>
        <v/>
      </c>
      <c r="C259" s="3">
        <f t="shared" si="30"/>
        <v>1</v>
      </c>
      <c r="D259" s="4"/>
      <c r="E259" s="3"/>
      <c r="F259" s="3" t="e">
        <f t="array" ref="F259">INDEX(Establishment!B$2:B$1042,MATCH($E259,Establishment!$A$2:$A$1042,0))</f>
        <v>#N/A</v>
      </c>
      <c r="G259" s="3" t="e">
        <f t="array" ref="G259">INDEX(Establishment!C$2:C$1042,MATCH($E259,Establishment!$A$2:$A$1042,0))</f>
        <v>#N/A</v>
      </c>
      <c r="H259" s="3"/>
      <c r="I259" s="5"/>
      <c r="J259" s="3"/>
      <c r="K259" s="3"/>
      <c r="L259" s="5"/>
      <c r="M259" s="5">
        <f t="shared" si="32"/>
        <v>0</v>
      </c>
      <c r="N259" s="5">
        <f t="shared" si="25"/>
        <v>0</v>
      </c>
      <c r="O259" s="3" t="s">
        <v>20</v>
      </c>
      <c r="P259" s="3" t="str">
        <f t="array" ref="P259">INDEX(Items!B$2:B$1090,MATCH($O259,Items!$A$2:$A$1090,0))</f>
        <v xml:space="preserve"> </v>
      </c>
      <c r="Q259" s="3" t="str">
        <f t="array" ref="Q259">INDEX(Items!C$2:C$1090,MATCH($O259,Items!$A$2:$A$1090,0))</f>
        <v xml:space="preserve"> </v>
      </c>
      <c r="R259" s="3" t="str">
        <f t="array" ref="R259">INDEX(Items!D$2:D$1090,MATCH($O259,Items!$A$2:$A$1090,0))</f>
        <v xml:space="preserve"> </v>
      </c>
      <c r="S259" s="3"/>
    </row>
    <row r="260" spans="1:19" ht="15.75" customHeight="1" x14ac:dyDescent="0.25">
      <c r="A260" s="3">
        <f t="shared" si="24"/>
        <v>1</v>
      </c>
      <c r="B260" s="3" t="str">
        <f t="shared" si="31"/>
        <v/>
      </c>
      <c r="C260" s="3">
        <f t="shared" si="30"/>
        <v>1</v>
      </c>
      <c r="D260" s="4"/>
      <c r="E260" s="3"/>
      <c r="F260" s="3" t="e">
        <f t="array" ref="F260">INDEX(Establishment!B$2:B$1042,MATCH($E260,Establishment!$A$2:$A$1042,0))</f>
        <v>#N/A</v>
      </c>
      <c r="G260" s="3" t="e">
        <f t="array" ref="G260">INDEX(Establishment!C$2:C$1042,MATCH($E260,Establishment!$A$2:$A$1042,0))</f>
        <v>#N/A</v>
      </c>
      <c r="H260" s="3"/>
      <c r="I260" s="5"/>
      <c r="J260" s="3"/>
      <c r="K260" s="3"/>
      <c r="L260" s="5"/>
      <c r="M260" s="5">
        <f t="shared" si="32"/>
        <v>0</v>
      </c>
      <c r="N260" s="5">
        <f t="shared" si="25"/>
        <v>0</v>
      </c>
      <c r="O260" s="3" t="s">
        <v>20</v>
      </c>
      <c r="P260" s="3" t="str">
        <f t="array" ref="P260">INDEX(Items!B$2:B$1090,MATCH($O260,Items!$A$2:$A$1090,0))</f>
        <v xml:space="preserve"> </v>
      </c>
      <c r="Q260" s="3" t="str">
        <f t="array" ref="Q260">INDEX(Items!C$2:C$1090,MATCH($O260,Items!$A$2:$A$1090,0))</f>
        <v xml:space="preserve"> </v>
      </c>
      <c r="R260" s="3" t="str">
        <f t="array" ref="R260">INDEX(Items!D$2:D$1090,MATCH($O260,Items!$A$2:$A$1090,0))</f>
        <v xml:space="preserve"> </v>
      </c>
      <c r="S260" s="3"/>
    </row>
    <row r="261" spans="1:19" ht="15.75" customHeight="1" x14ac:dyDescent="0.25">
      <c r="A261" s="3">
        <f t="shared" si="24"/>
        <v>1</v>
      </c>
      <c r="B261" s="3" t="str">
        <f t="shared" si="31"/>
        <v/>
      </c>
      <c r="C261" s="3">
        <f t="shared" si="30"/>
        <v>1</v>
      </c>
      <c r="D261" s="4"/>
      <c r="E261" s="3"/>
      <c r="F261" s="3" t="e">
        <f t="array" ref="F261">INDEX(Establishment!B$2:B$1042,MATCH($E261,Establishment!$A$2:$A$1042,0))</f>
        <v>#N/A</v>
      </c>
      <c r="G261" s="3" t="e">
        <f t="array" ref="G261">INDEX(Establishment!C$2:C$1042,MATCH($E261,Establishment!$A$2:$A$1042,0))</f>
        <v>#N/A</v>
      </c>
      <c r="H261" s="3"/>
      <c r="I261" s="5"/>
      <c r="J261" s="3"/>
      <c r="K261" s="3"/>
      <c r="L261" s="5"/>
      <c r="M261" s="5">
        <f t="shared" si="32"/>
        <v>0</v>
      </c>
      <c r="N261" s="5">
        <f t="shared" si="25"/>
        <v>0</v>
      </c>
      <c r="O261" s="3" t="s">
        <v>20</v>
      </c>
      <c r="P261" s="3" t="str">
        <f t="array" ref="P261">INDEX(Items!B$2:B$1090,MATCH($O261,Items!$A$2:$A$1090,0))</f>
        <v xml:space="preserve"> </v>
      </c>
      <c r="Q261" s="3" t="str">
        <f t="array" ref="Q261">INDEX(Items!C$2:C$1090,MATCH($O261,Items!$A$2:$A$1090,0))</f>
        <v xml:space="preserve"> </v>
      </c>
      <c r="R261" s="3" t="str">
        <f t="array" ref="R261">INDEX(Items!D$2:D$1090,MATCH($O261,Items!$A$2:$A$1090,0))</f>
        <v xml:space="preserve"> </v>
      </c>
      <c r="S261" s="3"/>
    </row>
    <row r="262" spans="1:19" ht="15.75" customHeight="1" x14ac:dyDescent="0.25">
      <c r="A262" s="3">
        <f t="shared" si="24"/>
        <v>1</v>
      </c>
      <c r="B262" s="3" t="str">
        <f t="shared" si="31"/>
        <v/>
      </c>
      <c r="C262" s="3">
        <f t="shared" si="30"/>
        <v>1</v>
      </c>
      <c r="D262" s="4"/>
      <c r="E262" s="3"/>
      <c r="F262" s="3" t="e">
        <f t="array" ref="F262">INDEX(Establishment!B$2:B$1042,MATCH($E262,Establishment!$A$2:$A$1042,0))</f>
        <v>#N/A</v>
      </c>
      <c r="G262" s="3" t="e">
        <f t="array" ref="G262">INDEX(Establishment!C$2:C$1042,MATCH($E262,Establishment!$A$2:$A$1042,0))</f>
        <v>#N/A</v>
      </c>
      <c r="H262" s="3"/>
      <c r="I262" s="5"/>
      <c r="J262" s="3"/>
      <c r="K262" s="3"/>
      <c r="L262" s="5"/>
      <c r="M262" s="5">
        <f t="shared" si="32"/>
        <v>0</v>
      </c>
      <c r="N262" s="5">
        <f t="shared" si="25"/>
        <v>0</v>
      </c>
      <c r="O262" s="3" t="s">
        <v>20</v>
      </c>
      <c r="P262" s="3" t="str">
        <f t="array" ref="P262">INDEX(Items!B$2:B$1090,MATCH($O262,Items!$A$2:$A$1090,0))</f>
        <v xml:space="preserve"> </v>
      </c>
      <c r="Q262" s="3" t="str">
        <f t="array" ref="Q262">INDEX(Items!C$2:C$1090,MATCH($O262,Items!$A$2:$A$1090,0))</f>
        <v xml:space="preserve"> </v>
      </c>
      <c r="R262" s="3" t="str">
        <f t="array" ref="R262">INDEX(Items!D$2:D$1090,MATCH($O262,Items!$A$2:$A$1090,0))</f>
        <v xml:space="preserve"> </v>
      </c>
      <c r="S262" s="3"/>
    </row>
    <row r="263" spans="1:19" ht="15.75" customHeight="1" x14ac:dyDescent="0.25">
      <c r="A263" s="3">
        <f t="shared" si="24"/>
        <v>1</v>
      </c>
      <c r="B263" s="3" t="str">
        <f t="shared" si="31"/>
        <v/>
      </c>
      <c r="C263" s="3">
        <f t="shared" si="30"/>
        <v>1</v>
      </c>
      <c r="D263" s="4"/>
      <c r="E263" s="3"/>
      <c r="F263" s="3" t="e">
        <f>INDEX(Establishment!B$2:B$1042,MATCH($E263,Establishment!$A$2:$A$1042,0))</f>
        <v>#N/A</v>
      </c>
      <c r="G263" s="3" t="e">
        <f t="array" ref="G263">INDEX(Establishment!C$2:C$1042,MATCH($E263,Establishment!$A$2:$A$1042,0))</f>
        <v>#N/A</v>
      </c>
      <c r="H263" s="3"/>
      <c r="I263" s="5"/>
      <c r="J263" s="3"/>
      <c r="K263" s="3"/>
      <c r="L263" s="5"/>
      <c r="M263" s="5">
        <f t="shared" si="32"/>
        <v>0</v>
      </c>
      <c r="N263" s="5">
        <f t="shared" si="25"/>
        <v>0</v>
      </c>
      <c r="O263" s="3" t="s">
        <v>20</v>
      </c>
      <c r="P263" s="3" t="str">
        <f t="array" ref="P263">INDEX(Items!B$2:B$1090,MATCH($O263,Items!$A$2:$A$1090,0))</f>
        <v xml:space="preserve"> </v>
      </c>
      <c r="Q263" s="3" t="str">
        <f t="array" ref="Q263">INDEX(Items!C$2:C$1090,MATCH($O263,Items!$A$2:$A$1090,0))</f>
        <v xml:space="preserve"> </v>
      </c>
      <c r="R263" s="3" t="str">
        <f t="array" ref="R263">INDEX(Items!D$2:D$1090,MATCH($O263,Items!$A$2:$A$1090,0))</f>
        <v xml:space="preserve"> </v>
      </c>
      <c r="S263" s="3"/>
    </row>
    <row r="264" spans="1:19" ht="15.75" customHeight="1" x14ac:dyDescent="0.25">
      <c r="A264" s="3">
        <f t="shared" si="24"/>
        <v>1</v>
      </c>
      <c r="B264" s="3" t="str">
        <f t="shared" si="31"/>
        <v/>
      </c>
      <c r="C264" s="3">
        <f t="shared" si="30"/>
        <v>1</v>
      </c>
      <c r="D264" s="4"/>
      <c r="E264" s="3"/>
      <c r="F264" s="3" t="e">
        <f t="array" ref="F264">INDEX(Establishment!B$2:B$1042,MATCH($E264,Establishment!$A$2:$A$1042,0))</f>
        <v>#N/A</v>
      </c>
      <c r="G264" s="3" t="e">
        <f t="array" ref="G264">INDEX(Establishment!C$2:C$1042,MATCH($E264,Establishment!$A$2:$A$1042,0))</f>
        <v>#N/A</v>
      </c>
      <c r="H264" s="3"/>
      <c r="I264" s="5"/>
      <c r="J264" s="3"/>
      <c r="K264" s="3"/>
      <c r="L264" s="5"/>
      <c r="M264" s="5">
        <f t="shared" si="32"/>
        <v>0</v>
      </c>
      <c r="N264" s="5">
        <f t="shared" si="25"/>
        <v>0</v>
      </c>
      <c r="O264" s="3" t="s">
        <v>20</v>
      </c>
      <c r="P264" s="3" t="str">
        <f t="array" ref="P264">INDEX(Items!B$2:B$1090,MATCH($O264,Items!$A$2:$A$1090,0))</f>
        <v xml:space="preserve"> </v>
      </c>
      <c r="Q264" s="3" t="str">
        <f t="array" ref="Q264">INDEX(Items!C$2:C$1090,MATCH($O264,Items!$A$2:$A$1090,0))</f>
        <v xml:space="preserve"> </v>
      </c>
      <c r="R264" s="3" t="str">
        <f t="array" ref="R264">INDEX(Items!D$2:D$1090,MATCH($O264,Items!$A$2:$A$1090,0))</f>
        <v xml:space="preserve"> </v>
      </c>
      <c r="S264" s="3"/>
    </row>
    <row r="265" spans="1:19" ht="15.75" customHeight="1" x14ac:dyDescent="0.25">
      <c r="A265" s="3">
        <f t="shared" si="24"/>
        <v>1</v>
      </c>
      <c r="B265" s="3" t="str">
        <f t="shared" si="31"/>
        <v/>
      </c>
      <c r="C265" s="3">
        <f t="shared" si="30"/>
        <v>1</v>
      </c>
      <c r="D265" s="4"/>
      <c r="E265" s="3"/>
      <c r="F265" s="3" t="e">
        <f t="array" ref="F265">INDEX(Establishment!B$2:B$1042,MATCH($E265,Establishment!$A$2:$A$1042,0))</f>
        <v>#N/A</v>
      </c>
      <c r="G265" s="3" t="e">
        <f t="array" ref="G265">INDEX(Establishment!C$2:C$1042,MATCH($E265,Establishment!$A$2:$A$1042,0))</f>
        <v>#N/A</v>
      </c>
      <c r="H265" s="3"/>
      <c r="I265" s="5"/>
      <c r="J265" s="3"/>
      <c r="K265" s="3"/>
      <c r="L265" s="5"/>
      <c r="M265" s="5">
        <f t="shared" si="32"/>
        <v>0</v>
      </c>
      <c r="N265" s="5">
        <f t="shared" si="25"/>
        <v>0</v>
      </c>
      <c r="O265" s="3" t="s">
        <v>20</v>
      </c>
      <c r="P265" s="3" t="str">
        <f t="array" ref="P265">INDEX(Items!B$2:B$1090,MATCH($O265,Items!$A$2:$A$1090,0))</f>
        <v xml:space="preserve"> </v>
      </c>
      <c r="Q265" s="3" t="str">
        <f t="array" ref="Q265">INDEX(Items!C$2:C$1090,MATCH($O265,Items!$A$2:$A$1090,0))</f>
        <v xml:space="preserve"> </v>
      </c>
      <c r="R265" s="3" t="str">
        <f t="array" ref="R265">INDEX(Items!D$2:D$1090,MATCH($O265,Items!$A$2:$A$1090,0))</f>
        <v xml:space="preserve"> </v>
      </c>
      <c r="S265" s="3"/>
    </row>
    <row r="266" spans="1:19" ht="15.75" customHeight="1" x14ac:dyDescent="0.25">
      <c r="A266" s="3">
        <f t="shared" si="24"/>
        <v>1</v>
      </c>
      <c r="B266" s="3" t="str">
        <f t="shared" si="31"/>
        <v>20231020A</v>
      </c>
      <c r="C266" s="3">
        <f t="shared" si="30"/>
        <v>1</v>
      </c>
      <c r="D266" s="4">
        <v>45219</v>
      </c>
      <c r="E266" s="3" t="s">
        <v>30</v>
      </c>
      <c r="F266" s="3" t="s">
        <v>337</v>
      </c>
      <c r="G266" s="7" t="s">
        <v>132</v>
      </c>
      <c r="H266" s="3" t="s">
        <v>2</v>
      </c>
      <c r="I266" s="5">
        <v>82</v>
      </c>
      <c r="J266" s="3" t="s">
        <v>133</v>
      </c>
      <c r="K266" s="3">
        <v>2</v>
      </c>
      <c r="L266" s="5">
        <v>15</v>
      </c>
      <c r="M266" s="5">
        <f t="shared" si="32"/>
        <v>30</v>
      </c>
      <c r="N266" s="5">
        <f t="shared" si="25"/>
        <v>30</v>
      </c>
      <c r="O266" s="3" t="s">
        <v>118</v>
      </c>
      <c r="P266" s="3" t="str">
        <f t="array" ref="P266">INDEX(Items!B$2:B$1090,MATCH($O266,Items!$A$2:$A$1090,0))</f>
        <v xml:space="preserve"> </v>
      </c>
      <c r="Q266" s="3" t="s">
        <v>977</v>
      </c>
      <c r="R266" s="3" t="s">
        <v>1569</v>
      </c>
      <c r="S266" s="3"/>
    </row>
    <row r="267" spans="1:19" ht="15.75" customHeight="1" x14ac:dyDescent="0.25">
      <c r="A267" s="3">
        <f t="shared" si="24"/>
        <v>1</v>
      </c>
      <c r="B267" s="3" t="str">
        <f t="shared" si="31"/>
        <v>20231020A</v>
      </c>
      <c r="C267" s="3">
        <f t="shared" si="30"/>
        <v>2</v>
      </c>
      <c r="D267" s="4">
        <v>45219</v>
      </c>
      <c r="E267" s="3" t="s">
        <v>30</v>
      </c>
      <c r="F267" s="3" t="s">
        <v>337</v>
      </c>
      <c r="G267" s="7" t="s">
        <v>132</v>
      </c>
      <c r="H267" s="3"/>
      <c r="I267" s="5"/>
      <c r="J267" s="3"/>
      <c r="K267" s="3">
        <v>2</v>
      </c>
      <c r="L267" s="5">
        <v>20</v>
      </c>
      <c r="M267" s="5">
        <f t="shared" si="32"/>
        <v>40</v>
      </c>
      <c r="N267" s="5">
        <f t="shared" si="25"/>
        <v>70</v>
      </c>
      <c r="O267" s="3" t="s">
        <v>20</v>
      </c>
      <c r="P267" s="3" t="str">
        <f t="array" ref="P267">INDEX(Items!B$2:B$1090,MATCH($O267,Items!$A$2:$A$1090,0))</f>
        <v xml:space="preserve"> </v>
      </c>
      <c r="Q267" s="3" t="s">
        <v>977</v>
      </c>
      <c r="R267" s="3" t="s">
        <v>1570</v>
      </c>
      <c r="S267" s="3"/>
    </row>
    <row r="268" spans="1:19" ht="15.75" customHeight="1" x14ac:dyDescent="0.25">
      <c r="A268" s="3">
        <f t="shared" si="24"/>
        <v>1</v>
      </c>
      <c r="B268" s="3" t="str">
        <f t="shared" si="31"/>
        <v>20231020A</v>
      </c>
      <c r="C268" s="3">
        <f t="shared" si="30"/>
        <v>3</v>
      </c>
      <c r="D268" s="4">
        <v>45219</v>
      </c>
      <c r="E268" s="3" t="s">
        <v>30</v>
      </c>
      <c r="F268" s="3" t="s">
        <v>337</v>
      </c>
      <c r="G268" s="7" t="s">
        <v>132</v>
      </c>
      <c r="H268" s="3"/>
      <c r="I268" s="5"/>
      <c r="J268" s="3"/>
      <c r="K268" s="3">
        <v>1</v>
      </c>
      <c r="L268" s="5">
        <v>12</v>
      </c>
      <c r="M268" s="5">
        <f t="shared" si="32"/>
        <v>12</v>
      </c>
      <c r="N268" s="5">
        <f t="shared" si="25"/>
        <v>82</v>
      </c>
      <c r="O268" s="3" t="s">
        <v>20</v>
      </c>
      <c r="P268" s="3" t="str">
        <f t="array" ref="P268">INDEX(Items!B$2:B$1090,MATCH($O268,Items!$A$2:$A$1090,0))</f>
        <v xml:space="preserve"> </v>
      </c>
      <c r="Q268" s="3" t="str">
        <f t="array" ref="Q268">INDEX(Items!C$2:C$1090,MATCH($O268,Items!$A$2:$A$1090,0))</f>
        <v xml:space="preserve"> </v>
      </c>
      <c r="R268" s="3" t="s">
        <v>1571</v>
      </c>
      <c r="S268" s="3"/>
    </row>
    <row r="269" spans="1:19" ht="15.75" customHeight="1" x14ac:dyDescent="0.25">
      <c r="A269">
        <f t="shared" si="24"/>
        <v>2</v>
      </c>
      <c r="B269" t="str">
        <f t="shared" si="31"/>
        <v>20231020B</v>
      </c>
      <c r="C269">
        <f t="shared" ref="C269:C270" si="33">IF(OR(B269="",B269&lt;&gt;B277),1,C277+1)</f>
        <v>1</v>
      </c>
      <c r="D269" s="4">
        <v>45219</v>
      </c>
      <c r="E269" s="3" t="s">
        <v>30</v>
      </c>
      <c r="F269" t="s">
        <v>1451</v>
      </c>
      <c r="G269" t="s">
        <v>148</v>
      </c>
      <c r="H269" t="s">
        <v>2</v>
      </c>
      <c r="I269" s="5">
        <v>13</v>
      </c>
      <c r="J269" t="s">
        <v>149</v>
      </c>
      <c r="K269">
        <v>1</v>
      </c>
      <c r="L269" s="5">
        <v>13</v>
      </c>
      <c r="M269" s="5">
        <f t="shared" si="32"/>
        <v>13</v>
      </c>
      <c r="N269" s="5">
        <f t="shared" si="25"/>
        <v>13</v>
      </c>
      <c r="O269" t="s">
        <v>118</v>
      </c>
      <c r="P269" t="str">
        <f t="array" ref="P269">INDEX(Items!B$2:B$1090,MATCH($O269,Items!$A$2:$A$1090,0))</f>
        <v xml:space="preserve"> </v>
      </c>
      <c r="Q269" t="s">
        <v>150</v>
      </c>
      <c r="R269" t="s">
        <v>151</v>
      </c>
    </row>
    <row r="270" spans="1:19" ht="15.75" customHeight="1" x14ac:dyDescent="0.25">
      <c r="A270">
        <f t="shared" si="24"/>
        <v>3</v>
      </c>
      <c r="B270" t="str">
        <f t="shared" si="31"/>
        <v>20231020C</v>
      </c>
      <c r="C270">
        <f t="shared" si="33"/>
        <v>1</v>
      </c>
      <c r="D270" s="4">
        <v>45219</v>
      </c>
      <c r="E270" s="3" t="s">
        <v>30</v>
      </c>
      <c r="F270" s="14" t="s">
        <v>337</v>
      </c>
      <c r="G270" s="7" t="s">
        <v>369</v>
      </c>
      <c r="H270" t="s">
        <v>2</v>
      </c>
      <c r="I270" s="5">
        <v>13</v>
      </c>
      <c r="J270" t="s">
        <v>149</v>
      </c>
      <c r="K270">
        <v>1</v>
      </c>
      <c r="L270" s="5">
        <v>13</v>
      </c>
      <c r="M270" s="5">
        <f t="shared" si="32"/>
        <v>13</v>
      </c>
      <c r="N270" s="5">
        <f t="shared" si="25"/>
        <v>13</v>
      </c>
      <c r="O270" t="s">
        <v>118</v>
      </c>
      <c r="P270" t="str">
        <f t="array" ref="P270">INDEX(Items!B$2:B$1090,MATCH($O270,Items!$A$2:$A$1090,0))</f>
        <v xml:space="preserve"> </v>
      </c>
      <c r="Q270" t="s">
        <v>150</v>
      </c>
      <c r="R270" s="7" t="s">
        <v>347</v>
      </c>
      <c r="S270" s="7" t="s">
        <v>348</v>
      </c>
    </row>
    <row r="271" spans="1:19" ht="15.75" customHeight="1" x14ac:dyDescent="0.25">
      <c r="A271" s="3">
        <f t="shared" si="24"/>
        <v>4</v>
      </c>
      <c r="B271" s="3" t="str">
        <f t="shared" si="31"/>
        <v>20231020D</v>
      </c>
      <c r="C271" s="3">
        <f t="shared" ref="C271:C272" si="34">IF(OR(B271="",B271&lt;&gt;B270),1,C270+1)</f>
        <v>1</v>
      </c>
      <c r="D271" s="4">
        <v>45219</v>
      </c>
      <c r="E271" s="3" t="s">
        <v>30</v>
      </c>
      <c r="F271" t="s">
        <v>138</v>
      </c>
      <c r="G271" s="3" t="s">
        <v>139</v>
      </c>
      <c r="H271" t="s">
        <v>2</v>
      </c>
      <c r="I271" s="5">
        <v>85</v>
      </c>
      <c r="J271" s="3" t="s">
        <v>133</v>
      </c>
      <c r="K271" s="3">
        <v>1</v>
      </c>
      <c r="L271" s="5">
        <v>85</v>
      </c>
      <c r="M271" s="5">
        <f t="shared" si="32"/>
        <v>85</v>
      </c>
      <c r="N271" s="5">
        <f t="shared" si="25"/>
        <v>85</v>
      </c>
      <c r="O271" t="s">
        <v>118</v>
      </c>
      <c r="P271" s="3"/>
      <c r="Q271" s="3" t="s">
        <v>146</v>
      </c>
      <c r="R271" s="3" t="s">
        <v>983</v>
      </c>
      <c r="S271" s="3"/>
    </row>
    <row r="272" spans="1:19" ht="15.75" customHeight="1" x14ac:dyDescent="0.25">
      <c r="A272" s="3">
        <f t="shared" si="24"/>
        <v>4</v>
      </c>
      <c r="B272" s="3" t="str">
        <f t="shared" si="31"/>
        <v>20231020D</v>
      </c>
      <c r="C272" s="3">
        <f t="shared" si="34"/>
        <v>2</v>
      </c>
      <c r="D272" s="4">
        <v>45219</v>
      </c>
      <c r="E272" s="3" t="s">
        <v>30</v>
      </c>
      <c r="F272" t="s">
        <v>138</v>
      </c>
      <c r="G272" s="3" t="s">
        <v>139</v>
      </c>
      <c r="H272" s="3"/>
      <c r="I272" s="5"/>
      <c r="J272" s="3" t="s">
        <v>133</v>
      </c>
      <c r="K272" s="3">
        <v>1</v>
      </c>
      <c r="L272" s="5">
        <v>15</v>
      </c>
      <c r="M272" s="5">
        <f t="shared" si="32"/>
        <v>15</v>
      </c>
      <c r="N272" s="5">
        <f t="shared" si="25"/>
        <v>100</v>
      </c>
      <c r="O272" s="3" t="s">
        <v>46</v>
      </c>
      <c r="P272" s="3">
        <f t="array" ref="P272">INDEX(Items!B$2:B$1090,MATCH($O272,Items!$A$2:$A$1090,0))</f>
        <v>0</v>
      </c>
      <c r="Q272" s="3" t="str">
        <f t="array" ref="Q272">INDEX(Items!C$2:C$1090,MATCH($O272,Items!$A$2:$A$1090,0))</f>
        <v>Dish</v>
      </c>
      <c r="R272" s="3" t="str">
        <f t="array" ref="R272">INDEX(Items!D$2:D$1090,MATCH($O272,Items!$A$2:$A$1090,0))</f>
        <v>Rice</v>
      </c>
      <c r="S272" s="3"/>
    </row>
    <row r="273" spans="1:19" ht="15.75" customHeight="1" x14ac:dyDescent="0.25">
      <c r="A273">
        <f t="shared" si="24"/>
        <v>5</v>
      </c>
      <c r="B273" t="str">
        <f t="shared" si="31"/>
        <v>20231020E</v>
      </c>
      <c r="C273">
        <f t="shared" ref="C273" si="35">IF(OR(B273="",B273&lt;&gt;B281),1,C281+1)</f>
        <v>1</v>
      </c>
      <c r="D273" s="4">
        <v>45219</v>
      </c>
      <c r="E273" s="3" t="s">
        <v>1452</v>
      </c>
      <c r="F273" t="str">
        <f t="array" ref="F273">INDEX(Establishment!B$2:B$1042,MATCH($E273,Establishment!$A$2:$A$1042,0))</f>
        <v>Transportation(Public)</v>
      </c>
      <c r="G273" s="7" t="s">
        <v>369</v>
      </c>
      <c r="H273" t="s">
        <v>2</v>
      </c>
      <c r="I273" s="5">
        <v>13</v>
      </c>
      <c r="J273" t="s">
        <v>149</v>
      </c>
      <c r="K273">
        <v>1</v>
      </c>
      <c r="L273" s="5">
        <v>13</v>
      </c>
      <c r="M273" s="5">
        <f t="shared" si="32"/>
        <v>13</v>
      </c>
      <c r="N273" s="5">
        <f t="shared" si="25"/>
        <v>13</v>
      </c>
      <c r="O273" t="s">
        <v>118</v>
      </c>
      <c r="P273" t="str">
        <f t="array" ref="P273">INDEX(Items!B$2:B$1090,MATCH($O273,Items!$A$2:$A$1090,0))</f>
        <v xml:space="preserve"> </v>
      </c>
      <c r="Q273" t="s">
        <v>150</v>
      </c>
      <c r="R273" s="7" t="s">
        <v>347</v>
      </c>
      <c r="S273" s="7" t="s">
        <v>348</v>
      </c>
    </row>
    <row r="274" spans="1:19" ht="15.75" customHeight="1" x14ac:dyDescent="0.25">
      <c r="A274" s="3">
        <f t="shared" si="24"/>
        <v>1</v>
      </c>
      <c r="B274" s="3" t="str">
        <f t="shared" si="31"/>
        <v>20231021A</v>
      </c>
      <c r="C274" s="3">
        <f t="shared" ref="C274:C282" si="36">IF(OR(B274="",B274&lt;&gt;B273),1,C273+1)</f>
        <v>1</v>
      </c>
      <c r="D274" s="4">
        <v>45220</v>
      </c>
      <c r="E274" s="3" t="s">
        <v>328</v>
      </c>
      <c r="F274" s="3" t="str">
        <f t="array" ref="F274">INDEX(Establishment!B$2:B$1042,MATCH($E274,Establishment!$A$2:$A$1042,0))</f>
        <v>Lawson</v>
      </c>
      <c r="G274" s="3" t="str">
        <f t="array" ref="G274">INDEX(Establishment!C$2:C$1042,MATCH($E274,Establishment!$A$2:$A$1042,0))</f>
        <v>Asian Century Center</v>
      </c>
      <c r="H274" t="s">
        <v>2</v>
      </c>
      <c r="I274" s="5">
        <v>84</v>
      </c>
      <c r="J274" s="3" t="s">
        <v>133</v>
      </c>
      <c r="K274" s="3">
        <v>1</v>
      </c>
      <c r="L274" s="5">
        <v>84</v>
      </c>
      <c r="M274" s="5">
        <f t="shared" si="32"/>
        <v>84</v>
      </c>
      <c r="N274" s="5">
        <f t="shared" si="25"/>
        <v>84</v>
      </c>
      <c r="O274" t="s">
        <v>118</v>
      </c>
      <c r="P274" s="3" t="s">
        <v>329</v>
      </c>
      <c r="Q274" s="3" t="s">
        <v>146</v>
      </c>
      <c r="R274" s="3" t="s">
        <v>1573</v>
      </c>
      <c r="S274" s="3"/>
    </row>
    <row r="275" spans="1:19" ht="15.75" customHeight="1" x14ac:dyDescent="0.25">
      <c r="A275" s="3">
        <f t="shared" si="24"/>
        <v>2</v>
      </c>
      <c r="B275" s="3" t="str">
        <f t="shared" si="31"/>
        <v>20231021B</v>
      </c>
      <c r="C275" s="3">
        <f t="shared" si="36"/>
        <v>1</v>
      </c>
      <c r="D275" s="4">
        <v>45220</v>
      </c>
      <c r="E275" s="3" t="s">
        <v>30</v>
      </c>
      <c r="F275" s="3" t="str">
        <f t="array" ref="F275">INDEX(Establishment!B$2:B$1042,MATCH($E275,Establishment!$A$2:$A$1042,0))</f>
        <v>One Time</v>
      </c>
      <c r="G275" s="3">
        <f t="array" ref="G275">INDEX(Establishment!C$2:C$1042,MATCH($E275,Establishment!$A$2:$A$1042,0))</f>
        <v>0</v>
      </c>
      <c r="H275" t="s">
        <v>2</v>
      </c>
      <c r="I275" s="5">
        <v>105</v>
      </c>
      <c r="J275" s="3" t="s">
        <v>166</v>
      </c>
      <c r="K275" s="3">
        <v>1</v>
      </c>
      <c r="L275" s="5">
        <v>105</v>
      </c>
      <c r="M275" s="5">
        <f>K275*L275</f>
        <v>105</v>
      </c>
      <c r="N275" s="5">
        <f t="shared" si="25"/>
        <v>105</v>
      </c>
      <c r="O275" t="s">
        <v>118</v>
      </c>
      <c r="P275" s="3" t="str">
        <f t="array" ref="P275">INDEX(Items!B$2:B$1090,MATCH($O275,Items!$A$2:$A$1090,0))</f>
        <v xml:space="preserve"> </v>
      </c>
      <c r="Q275" s="3" t="s">
        <v>1575</v>
      </c>
      <c r="R275" s="3" t="s">
        <v>1576</v>
      </c>
      <c r="S275" s="3"/>
    </row>
    <row r="276" spans="1:19" ht="15.75" customHeight="1" x14ac:dyDescent="0.25">
      <c r="A276" s="3">
        <f t="shared" si="24"/>
        <v>3</v>
      </c>
      <c r="B276" s="3" t="str">
        <f t="shared" si="31"/>
        <v>20231021C</v>
      </c>
      <c r="C276" s="3">
        <f t="shared" si="36"/>
        <v>1</v>
      </c>
      <c r="D276" s="4">
        <v>45220</v>
      </c>
      <c r="E276" s="3" t="s">
        <v>30</v>
      </c>
      <c r="F276" s="3" t="str">
        <f t="array" ref="F276">INDEX(Establishment!B$2:B$1042,MATCH($E276,Establishment!$A$2:$A$1042,0))</f>
        <v>One Time</v>
      </c>
      <c r="G276" s="3">
        <f t="array" ref="G276">INDEX(Establishment!C$2:C$1042,MATCH($E276,Establishment!$A$2:$A$1042,0))</f>
        <v>0</v>
      </c>
      <c r="H276" t="s">
        <v>2</v>
      </c>
      <c r="I276" s="5">
        <v>200</v>
      </c>
      <c r="J276" s="3" t="s">
        <v>166</v>
      </c>
      <c r="K276" s="3">
        <v>1</v>
      </c>
      <c r="L276" s="5">
        <v>200</v>
      </c>
      <c r="M276" s="5">
        <f>K276*L276</f>
        <v>200</v>
      </c>
      <c r="N276" s="5">
        <f t="shared" si="25"/>
        <v>200</v>
      </c>
      <c r="O276" t="s">
        <v>118</v>
      </c>
      <c r="P276" s="3" t="str">
        <f t="array" ref="P276">INDEX(Items!B$2:B$1090,MATCH($O276,Items!$A$2:$A$1090,0))</f>
        <v xml:space="preserve"> </v>
      </c>
      <c r="Q276" s="3" t="s">
        <v>985</v>
      </c>
      <c r="R276" s="3" t="s">
        <v>1577</v>
      </c>
      <c r="S276" s="3"/>
    </row>
    <row r="277" spans="1:19" ht="15.75" customHeight="1" x14ac:dyDescent="0.25">
      <c r="A277" s="3">
        <f t="shared" si="24"/>
        <v>4</v>
      </c>
      <c r="B277" s="3" t="str">
        <f t="shared" si="31"/>
        <v>20231021D</v>
      </c>
      <c r="C277" s="3">
        <f t="shared" si="36"/>
        <v>1</v>
      </c>
      <c r="D277" s="4">
        <v>45220</v>
      </c>
      <c r="E277" s="3" t="s">
        <v>30</v>
      </c>
      <c r="F277" s="3" t="s">
        <v>1578</v>
      </c>
      <c r="G277" s="3" t="s">
        <v>547</v>
      </c>
      <c r="H277" t="s">
        <v>2</v>
      </c>
      <c r="I277" s="5">
        <v>110</v>
      </c>
      <c r="J277" s="3" t="s">
        <v>133</v>
      </c>
      <c r="K277" s="3">
        <v>1</v>
      </c>
      <c r="L277" s="5">
        <v>75</v>
      </c>
      <c r="M277" s="5">
        <f t="shared" ref="M277:M278" si="37">K277*L277</f>
        <v>75</v>
      </c>
      <c r="N277" s="5">
        <f t="shared" si="25"/>
        <v>75</v>
      </c>
      <c r="O277" t="s">
        <v>118</v>
      </c>
      <c r="P277" s="3" t="str">
        <f t="array" ref="P277">INDEX(Items!B$2:B$1090,MATCH($O277,Items!$A$2:$A$1090,0))</f>
        <v xml:space="preserve"> </v>
      </c>
      <c r="Q277" s="3" t="s">
        <v>1243</v>
      </c>
      <c r="R277" s="3" t="s">
        <v>1579</v>
      </c>
      <c r="S277" s="3"/>
    </row>
    <row r="278" spans="1:19" ht="15.75" customHeight="1" x14ac:dyDescent="0.25">
      <c r="A278" s="3">
        <f t="shared" si="24"/>
        <v>4</v>
      </c>
      <c r="B278" s="3" t="str">
        <f t="shared" si="31"/>
        <v>20231021D</v>
      </c>
      <c r="C278" s="3">
        <f t="shared" si="36"/>
        <v>2</v>
      </c>
      <c r="D278" s="4">
        <v>45220</v>
      </c>
      <c r="E278" s="3" t="s">
        <v>30</v>
      </c>
      <c r="F278" s="3" t="s">
        <v>1578</v>
      </c>
      <c r="G278" s="3" t="s">
        <v>547</v>
      </c>
      <c r="H278" s="3"/>
      <c r="I278" s="5"/>
      <c r="J278" s="3" t="s">
        <v>133</v>
      </c>
      <c r="K278" s="3">
        <v>1</v>
      </c>
      <c r="L278" s="5">
        <v>35</v>
      </c>
      <c r="M278" s="5">
        <f t="shared" si="37"/>
        <v>35</v>
      </c>
      <c r="N278" s="5">
        <f t="shared" si="25"/>
        <v>110</v>
      </c>
      <c r="O278" t="s">
        <v>118</v>
      </c>
      <c r="P278" s="3" t="str">
        <f t="array" ref="P278">INDEX(Items!B$2:B$1090,MATCH($O278,Items!$A$2:$A$1090,0))</f>
        <v xml:space="preserve"> </v>
      </c>
      <c r="Q278" s="3" t="s">
        <v>181</v>
      </c>
      <c r="R278" s="3" t="s">
        <v>1580</v>
      </c>
      <c r="S278" s="3"/>
    </row>
    <row r="279" spans="1:19" ht="15.75" customHeight="1" x14ac:dyDescent="0.25">
      <c r="A279" s="3">
        <f t="shared" si="24"/>
        <v>5</v>
      </c>
      <c r="B279" s="3" t="str">
        <f t="shared" si="31"/>
        <v>20231021E</v>
      </c>
      <c r="C279" s="3">
        <f t="shared" si="36"/>
        <v>1</v>
      </c>
      <c r="D279" s="4">
        <v>45220</v>
      </c>
      <c r="E279" s="3" t="s">
        <v>30</v>
      </c>
      <c r="F279" s="3" t="s">
        <v>1581</v>
      </c>
      <c r="G279" s="3" t="s">
        <v>547</v>
      </c>
      <c r="H279" s="3" t="s">
        <v>2</v>
      </c>
      <c r="I279" s="5">
        <v>100</v>
      </c>
      <c r="J279" s="3" t="s">
        <v>133</v>
      </c>
      <c r="K279" s="3">
        <v>1</v>
      </c>
      <c r="L279" s="5">
        <v>1</v>
      </c>
      <c r="M279" s="5">
        <v>100</v>
      </c>
      <c r="N279" s="5">
        <f t="shared" si="25"/>
        <v>100</v>
      </c>
      <c r="O279" t="s">
        <v>118</v>
      </c>
      <c r="P279" s="3" t="s">
        <v>1581</v>
      </c>
      <c r="Q279" s="3" t="s">
        <v>1582</v>
      </c>
      <c r="R279" s="3" t="str">
        <f t="array" ref="R279">INDEX(Items!D$2:D$1090,MATCH($O279,Items!$A$2:$A$1090,0))</f>
        <v xml:space="preserve"> </v>
      </c>
      <c r="S279" s="3"/>
    </row>
    <row r="280" spans="1:19" ht="15.75" customHeight="1" x14ac:dyDescent="0.25">
      <c r="A280" s="3">
        <f t="shared" si="24"/>
        <v>6</v>
      </c>
      <c r="B280" s="3" t="str">
        <f t="shared" si="31"/>
        <v>20231021F</v>
      </c>
      <c r="C280" s="3">
        <f t="shared" si="36"/>
        <v>1</v>
      </c>
      <c r="D280" s="4">
        <v>45220</v>
      </c>
      <c r="E280" s="3" t="s">
        <v>30</v>
      </c>
      <c r="F280" s="3" t="s">
        <v>1583</v>
      </c>
      <c r="G280" s="3" t="s">
        <v>547</v>
      </c>
      <c r="H280" s="3" t="s">
        <v>2</v>
      </c>
      <c r="I280" s="5">
        <v>200</v>
      </c>
      <c r="J280" s="3" t="s">
        <v>1585</v>
      </c>
      <c r="K280" s="3">
        <v>1</v>
      </c>
      <c r="L280" s="5">
        <v>200</v>
      </c>
      <c r="M280" s="5">
        <f t="shared" ref="M280:M500" si="38">K280*L280</f>
        <v>200</v>
      </c>
      <c r="N280" s="5">
        <f t="shared" si="25"/>
        <v>200</v>
      </c>
      <c r="O280" t="s">
        <v>1590</v>
      </c>
      <c r="P280" s="3" t="str">
        <f t="array" ref="P280">INDEX(Items!B$2:B$1090,MATCH($O280,Items!$A$2:$A$1090,0))</f>
        <v>Gcash</v>
      </c>
      <c r="Q280" s="3" t="str">
        <f t="array" ref="Q280">INDEX(Items!C$2:C$1090,MATCH($O280,Items!$A$2:$A$1090,0))</f>
        <v>Debit Card</v>
      </c>
      <c r="R280" s="3" t="s">
        <v>1491</v>
      </c>
      <c r="S280" s="3"/>
    </row>
    <row r="281" spans="1:19" ht="15.75" customHeight="1" x14ac:dyDescent="0.25">
      <c r="A281" s="3">
        <f t="shared" si="24"/>
        <v>7</v>
      </c>
      <c r="B281" s="3" t="str">
        <f t="shared" si="31"/>
        <v>20231021G</v>
      </c>
      <c r="C281" s="3">
        <f t="shared" si="36"/>
        <v>1</v>
      </c>
      <c r="D281" s="4">
        <v>45220</v>
      </c>
      <c r="E281" s="3" t="s">
        <v>30</v>
      </c>
      <c r="F281" s="3" t="s">
        <v>1586</v>
      </c>
      <c r="G281" s="3" t="s">
        <v>547</v>
      </c>
      <c r="H281" s="3" t="s">
        <v>2</v>
      </c>
      <c r="I281" s="5">
        <v>66</v>
      </c>
      <c r="J281" s="3" t="s">
        <v>230</v>
      </c>
      <c r="K281" s="3">
        <v>1</v>
      </c>
      <c r="L281" s="5">
        <v>66</v>
      </c>
      <c r="M281" s="5">
        <f t="shared" si="38"/>
        <v>66</v>
      </c>
      <c r="N281" s="5">
        <f t="shared" si="25"/>
        <v>66</v>
      </c>
      <c r="O281" t="s">
        <v>1592</v>
      </c>
      <c r="P281" s="3" t="s">
        <v>1591</v>
      </c>
      <c r="Q281" s="3" t="str">
        <f t="array" ref="Q281">INDEX(Items!C$2:C$1090,MATCH($O281,Items!$A$2:$A$1090,0))</f>
        <v>Adhesive</v>
      </c>
      <c r="R281" s="3" t="s">
        <v>1593</v>
      </c>
      <c r="S281" s="3"/>
    </row>
    <row r="282" spans="1:19" ht="15.75" customHeight="1" x14ac:dyDescent="0.25">
      <c r="A282">
        <f t="shared" ref="A282:A345" si="39">IF(OR(D282&lt;&gt;D281,D282=""),1,IF(NOT(AND(E282=E281,F282=F281,G282=G281)),A281+1,IF(OR(H282="",AND(H282&lt;&gt;"",H282&lt;&gt;H281,H281&lt;&gt;"")),A281,A281+1)))</f>
        <v>8</v>
      </c>
      <c r="B282" s="3" t="str">
        <f t="shared" si="31"/>
        <v>20231021H</v>
      </c>
      <c r="C282" s="3">
        <f t="shared" si="36"/>
        <v>1</v>
      </c>
      <c r="D282" s="4">
        <v>45220</v>
      </c>
      <c r="E282" s="3" t="s">
        <v>1452</v>
      </c>
      <c r="F282" t="str">
        <f t="array" ref="F282">INDEX(Establishment!B$2:B$1042,MATCH($E282,Establishment!$A$2:$A$1042,0))</f>
        <v>Transportation(Public)</v>
      </c>
      <c r="G282" s="7" t="s">
        <v>369</v>
      </c>
      <c r="H282" t="s">
        <v>2</v>
      </c>
      <c r="I282" s="5">
        <v>13</v>
      </c>
      <c r="J282" t="s">
        <v>149</v>
      </c>
      <c r="K282">
        <v>1</v>
      </c>
      <c r="L282" s="5">
        <v>13</v>
      </c>
      <c r="M282" s="5">
        <f t="shared" si="38"/>
        <v>13</v>
      </c>
      <c r="N282" s="5">
        <f t="shared" ref="N282:N345" si="40">IF(B282=B281,N281+M282,M282)</f>
        <v>13</v>
      </c>
      <c r="O282" t="s">
        <v>118</v>
      </c>
      <c r="P282" t="str">
        <f t="array" ref="P282">INDEX(Items!B$2:B$1090,MATCH($O282,Items!$A$2:$A$1090,0))</f>
        <v xml:space="preserve"> </v>
      </c>
      <c r="Q282" t="s">
        <v>150</v>
      </c>
      <c r="R282" s="7" t="s">
        <v>347</v>
      </c>
      <c r="S282" s="7" t="s">
        <v>348</v>
      </c>
    </row>
    <row r="283" spans="1:19" ht="15.75" customHeight="1" x14ac:dyDescent="0.25">
      <c r="A283">
        <f t="shared" si="39"/>
        <v>1</v>
      </c>
      <c r="B283" t="str">
        <f t="shared" si="31"/>
        <v>20231022A</v>
      </c>
      <c r="C283">
        <f t="shared" ref="C283" si="41">IF(OR(B283="",B283&lt;&gt;B291),1,C291+1)</f>
        <v>1</v>
      </c>
      <c r="D283" s="4">
        <v>45221</v>
      </c>
      <c r="E283" s="3" t="s">
        <v>1452</v>
      </c>
      <c r="F283" t="s">
        <v>1451</v>
      </c>
      <c r="G283" t="s">
        <v>148</v>
      </c>
      <c r="H283" t="s">
        <v>2</v>
      </c>
      <c r="I283" s="5">
        <v>13</v>
      </c>
      <c r="J283" t="s">
        <v>149</v>
      </c>
      <c r="K283">
        <v>1</v>
      </c>
      <c r="L283" s="5">
        <v>13</v>
      </c>
      <c r="M283" s="5">
        <f t="shared" si="38"/>
        <v>13</v>
      </c>
      <c r="N283" s="5">
        <f t="shared" si="40"/>
        <v>13</v>
      </c>
      <c r="O283" t="s">
        <v>118</v>
      </c>
      <c r="P283" t="str">
        <f t="array" ref="P283">INDEX(Items!B$2:B$1090,MATCH($O283,Items!$A$2:$A$1090,0))</f>
        <v xml:space="preserve"> </v>
      </c>
      <c r="Q283" t="s">
        <v>150</v>
      </c>
      <c r="R283" t="s">
        <v>206</v>
      </c>
    </row>
    <row r="284" spans="1:19" ht="15.75" customHeight="1" x14ac:dyDescent="0.25">
      <c r="A284" s="3">
        <f t="shared" si="39"/>
        <v>2</v>
      </c>
      <c r="B284" s="3" t="str">
        <f t="shared" si="31"/>
        <v>20231022B</v>
      </c>
      <c r="C284" s="3">
        <f t="shared" ref="C284:C289" si="42">IF(OR(B284="",B284&lt;&gt;B283),1,C283+1)</f>
        <v>1</v>
      </c>
      <c r="D284" s="4">
        <v>45221</v>
      </c>
      <c r="E284" s="3" t="s">
        <v>1492</v>
      </c>
      <c r="F284" s="3" t="str">
        <f t="array" ref="F284">INDEX(Establishment!B$2:B$1042,MATCH($E284,Establishment!$A$2:$A$1042,0))</f>
        <v>Transportation(Public)</v>
      </c>
      <c r="G284" s="3" t="s">
        <v>206</v>
      </c>
      <c r="H284" s="3" t="s">
        <v>292</v>
      </c>
      <c r="I284" s="5">
        <v>16</v>
      </c>
      <c r="J284" t="s">
        <v>149</v>
      </c>
      <c r="K284" s="3">
        <v>1</v>
      </c>
      <c r="L284" s="5">
        <v>16</v>
      </c>
      <c r="M284" s="5">
        <f t="shared" si="38"/>
        <v>16</v>
      </c>
      <c r="N284" s="5">
        <f t="shared" si="40"/>
        <v>16</v>
      </c>
      <c r="O284" t="s">
        <v>118</v>
      </c>
      <c r="P284" s="3" t="str">
        <f t="array" ref="P284">INDEX(Items!B$2:B$1090,MATCH($O284,Items!$A$2:$A$1090,0))</f>
        <v xml:space="preserve"> </v>
      </c>
      <c r="Q284" t="s">
        <v>150</v>
      </c>
      <c r="R284" s="3" t="s">
        <v>1401</v>
      </c>
      <c r="S284" s="3"/>
    </row>
    <row r="285" spans="1:19" ht="15.75" customHeight="1" x14ac:dyDescent="0.25">
      <c r="A285">
        <f t="shared" si="39"/>
        <v>1</v>
      </c>
      <c r="B285" s="3" t="str">
        <f t="shared" si="31"/>
        <v>20231021A</v>
      </c>
      <c r="C285" s="3">
        <f t="shared" si="42"/>
        <v>1</v>
      </c>
      <c r="D285" s="4">
        <v>45220</v>
      </c>
      <c r="E285" s="3" t="s">
        <v>1452</v>
      </c>
      <c r="F285" t="str">
        <f t="array" ref="F285">INDEX(Establishment!B$2:B$1042,MATCH($E285,Establishment!$A$2:$A$1042,0))</f>
        <v>Transportation(Public)</v>
      </c>
      <c r="G285" s="3" t="s">
        <v>1291</v>
      </c>
      <c r="H285" t="s">
        <v>2</v>
      </c>
      <c r="I285" s="5">
        <v>25</v>
      </c>
      <c r="J285" t="s">
        <v>149</v>
      </c>
      <c r="K285">
        <v>1</v>
      </c>
      <c r="L285" s="5">
        <v>25</v>
      </c>
      <c r="M285" s="5">
        <f t="shared" si="38"/>
        <v>25</v>
      </c>
      <c r="N285" s="5">
        <f t="shared" si="40"/>
        <v>25</v>
      </c>
      <c r="O285" t="s">
        <v>118</v>
      </c>
      <c r="P285" t="str">
        <f t="array" ref="P285">INDEX(Items!B$2:B$1090,MATCH($O285,Items!$A$2:$A$1090,0))</f>
        <v xml:space="preserve"> </v>
      </c>
      <c r="Q285" t="s">
        <v>150</v>
      </c>
      <c r="R285" s="3" t="s">
        <v>1318</v>
      </c>
      <c r="S285" s="3" t="s">
        <v>1604</v>
      </c>
    </row>
    <row r="286" spans="1:19" ht="15.75" customHeight="1" x14ac:dyDescent="0.25">
      <c r="A286" s="3">
        <f t="shared" si="39"/>
        <v>1</v>
      </c>
      <c r="B286" s="3" t="str">
        <f t="shared" si="31"/>
        <v>20231022A</v>
      </c>
      <c r="C286" s="3">
        <f t="shared" si="42"/>
        <v>1</v>
      </c>
      <c r="D286" s="4">
        <v>45221</v>
      </c>
      <c r="E286" s="3" t="s">
        <v>30</v>
      </c>
      <c r="F286" s="3" t="s">
        <v>1594</v>
      </c>
      <c r="G286" s="3" t="s">
        <v>1595</v>
      </c>
      <c r="H286" s="3" t="s">
        <v>2</v>
      </c>
      <c r="I286" s="5">
        <v>600</v>
      </c>
      <c r="J286" s="3" t="s">
        <v>86</v>
      </c>
      <c r="K286" s="3">
        <v>1</v>
      </c>
      <c r="L286" s="5">
        <v>600</v>
      </c>
      <c r="M286" s="5">
        <f t="shared" si="38"/>
        <v>600</v>
      </c>
      <c r="N286" s="5">
        <f t="shared" si="40"/>
        <v>600</v>
      </c>
      <c r="O286" t="s">
        <v>118</v>
      </c>
      <c r="P286" s="3" t="s">
        <v>1596</v>
      </c>
      <c r="Q286" s="3" t="s">
        <v>1597</v>
      </c>
      <c r="R286" s="3" t="s">
        <v>1598</v>
      </c>
      <c r="S286" s="3" t="s">
        <v>1599</v>
      </c>
    </row>
    <row r="287" spans="1:19" ht="15.75" customHeight="1" x14ac:dyDescent="0.25">
      <c r="A287" s="3">
        <f t="shared" si="39"/>
        <v>2</v>
      </c>
      <c r="B287" s="3" t="str">
        <f t="shared" si="31"/>
        <v>20231022B</v>
      </c>
      <c r="C287" s="3">
        <f t="shared" si="42"/>
        <v>1</v>
      </c>
      <c r="D287" s="4">
        <v>45221</v>
      </c>
      <c r="E287" s="3" t="s">
        <v>30</v>
      </c>
      <c r="F287" s="3" t="s">
        <v>1411</v>
      </c>
      <c r="G287" s="3" t="s">
        <v>1318</v>
      </c>
      <c r="H287" s="3" t="s">
        <v>2</v>
      </c>
      <c r="I287" s="5">
        <v>630</v>
      </c>
      <c r="J287" s="3" t="s">
        <v>255</v>
      </c>
      <c r="K287" s="3">
        <v>1</v>
      </c>
      <c r="L287" s="5">
        <v>150</v>
      </c>
      <c r="M287" s="5">
        <f t="shared" si="38"/>
        <v>150</v>
      </c>
      <c r="N287" s="5">
        <f t="shared" si="40"/>
        <v>150</v>
      </c>
      <c r="O287" t="s">
        <v>118</v>
      </c>
      <c r="P287" s="3" t="str">
        <f t="array" ref="P287">INDEX(Items!B$2:B$1090,MATCH($O287,Items!$A$2:$A$1090,0))</f>
        <v xml:space="preserve"> </v>
      </c>
      <c r="Q287" s="3" t="s">
        <v>1600</v>
      </c>
      <c r="R287" s="3" t="str">
        <f t="array" ref="R287">INDEX(Items!D$2:D$1090,MATCH($O287,Items!$A$2:$A$1090,0))</f>
        <v xml:space="preserve"> </v>
      </c>
      <c r="S287" s="3"/>
    </row>
    <row r="288" spans="1:19" ht="15.75" customHeight="1" x14ac:dyDescent="0.25">
      <c r="A288" s="3">
        <f t="shared" si="39"/>
        <v>2</v>
      </c>
      <c r="B288" s="3" t="str">
        <f t="shared" si="31"/>
        <v>20231022B</v>
      </c>
      <c r="C288" s="3">
        <f t="shared" si="42"/>
        <v>2</v>
      </c>
      <c r="D288" s="4">
        <v>45221</v>
      </c>
      <c r="E288" s="3" t="s">
        <v>30</v>
      </c>
      <c r="F288" s="3" t="s">
        <v>1411</v>
      </c>
      <c r="G288" s="3" t="s">
        <v>1318</v>
      </c>
      <c r="H288" s="3"/>
      <c r="I288" s="5"/>
      <c r="J288" s="3" t="s">
        <v>230</v>
      </c>
      <c r="K288" s="3">
        <v>2</v>
      </c>
      <c r="L288" s="5">
        <v>100</v>
      </c>
      <c r="M288" s="5">
        <f t="shared" si="38"/>
        <v>200</v>
      </c>
      <c r="N288" s="5">
        <f t="shared" si="40"/>
        <v>350</v>
      </c>
      <c r="O288" t="s">
        <v>118</v>
      </c>
      <c r="P288" s="3" t="str">
        <f t="array" ref="P288">INDEX(Items!B$2:B$1090,MATCH($O288,Items!$A$2:$A$1090,0))</f>
        <v xml:space="preserve"> </v>
      </c>
      <c r="Q288" s="3" t="s">
        <v>1601</v>
      </c>
      <c r="R288" s="3" t="str">
        <f t="array" ref="R288">INDEX(Items!D$2:D$1090,MATCH($O288,Items!$A$2:$A$1090,0))</f>
        <v xml:space="preserve"> </v>
      </c>
      <c r="S288" s="3"/>
    </row>
    <row r="289" spans="1:19" ht="15.75" customHeight="1" x14ac:dyDescent="0.25">
      <c r="A289" s="3">
        <f t="shared" si="39"/>
        <v>2</v>
      </c>
      <c r="B289" s="3" t="str">
        <f t="shared" si="31"/>
        <v>20231022B</v>
      </c>
      <c r="C289" s="3">
        <f t="shared" si="42"/>
        <v>3</v>
      </c>
      <c r="D289" s="4">
        <v>45221</v>
      </c>
      <c r="E289" s="3" t="s">
        <v>30</v>
      </c>
      <c r="F289" s="3" t="s">
        <v>1411</v>
      </c>
      <c r="G289" s="3" t="s">
        <v>1318</v>
      </c>
      <c r="H289" s="3"/>
      <c r="I289" s="5"/>
      <c r="J289" s="3" t="s">
        <v>1250</v>
      </c>
      <c r="K289" s="3">
        <v>1</v>
      </c>
      <c r="L289" s="5">
        <v>280</v>
      </c>
      <c r="M289" s="5">
        <f t="shared" si="38"/>
        <v>280</v>
      </c>
      <c r="N289" s="5">
        <f t="shared" si="40"/>
        <v>630</v>
      </c>
      <c r="O289" t="s">
        <v>118</v>
      </c>
      <c r="P289" s="3" t="str">
        <f t="array" ref="P289">INDEX(Items!B$2:B$1090,MATCH($O289,Items!$A$2:$A$1090,0))</f>
        <v xml:space="preserve"> </v>
      </c>
      <c r="Q289" s="3" t="s">
        <v>1602</v>
      </c>
      <c r="R289" s="3" t="s">
        <v>1603</v>
      </c>
      <c r="S289" s="3"/>
    </row>
    <row r="290" spans="1:19" ht="15.75" customHeight="1" x14ac:dyDescent="0.25">
      <c r="A290">
        <f t="shared" si="39"/>
        <v>3</v>
      </c>
      <c r="B290" t="str">
        <f t="shared" si="31"/>
        <v>20231022C</v>
      </c>
      <c r="C290">
        <f t="shared" ref="C290:C291" si="43">IF(OR(B290="",B290&lt;&gt;B298),1,C298+1)</f>
        <v>1</v>
      </c>
      <c r="D290" s="4">
        <v>45221</v>
      </c>
      <c r="E290" s="3" t="s">
        <v>1452</v>
      </c>
      <c r="F290" t="s">
        <v>1451</v>
      </c>
      <c r="G290" t="s">
        <v>1318</v>
      </c>
      <c r="H290" t="s">
        <v>2</v>
      </c>
      <c r="I290" s="5">
        <v>25</v>
      </c>
      <c r="J290" t="s">
        <v>149</v>
      </c>
      <c r="K290">
        <v>1</v>
      </c>
      <c r="L290" s="5">
        <v>25</v>
      </c>
      <c r="M290" s="5">
        <f t="shared" si="38"/>
        <v>25</v>
      </c>
      <c r="N290" s="5">
        <f t="shared" si="40"/>
        <v>25</v>
      </c>
      <c r="O290" t="s">
        <v>118</v>
      </c>
      <c r="P290" t="str">
        <f t="array" ref="P290">INDEX(Items!B$2:B$1090,MATCH($O290,Items!$A$2:$A$1090,0))</f>
        <v xml:space="preserve"> </v>
      </c>
      <c r="Q290" t="s">
        <v>150</v>
      </c>
      <c r="R290" t="s">
        <v>1605</v>
      </c>
    </row>
    <row r="291" spans="1:19" ht="15.75" customHeight="1" x14ac:dyDescent="0.25">
      <c r="A291">
        <f t="shared" si="39"/>
        <v>4</v>
      </c>
      <c r="B291" t="str">
        <f t="shared" si="31"/>
        <v>20231022D</v>
      </c>
      <c r="C291">
        <f t="shared" si="43"/>
        <v>1</v>
      </c>
      <c r="D291" s="4">
        <v>45221</v>
      </c>
      <c r="E291" s="3" t="s">
        <v>1452</v>
      </c>
      <c r="F291" t="s">
        <v>1451</v>
      </c>
      <c r="G291" t="s">
        <v>1605</v>
      </c>
      <c r="H291" t="s">
        <v>2</v>
      </c>
      <c r="I291" s="5">
        <v>13</v>
      </c>
      <c r="J291" t="s">
        <v>149</v>
      </c>
      <c r="K291">
        <v>1</v>
      </c>
      <c r="L291" s="5">
        <v>13</v>
      </c>
      <c r="M291" s="5">
        <f t="shared" si="38"/>
        <v>13</v>
      </c>
      <c r="N291" s="5">
        <f t="shared" si="40"/>
        <v>13</v>
      </c>
      <c r="O291" t="s">
        <v>118</v>
      </c>
      <c r="P291" t="str">
        <f t="array" ref="P291">INDEX(Items!B$2:B$1090,MATCH($O291,Items!$A$2:$A$1090,0))</f>
        <v xml:space="preserve"> </v>
      </c>
      <c r="Q291" t="s">
        <v>150</v>
      </c>
      <c r="R291" t="s">
        <v>1291</v>
      </c>
    </row>
    <row r="292" spans="1:19" ht="15.75" customHeight="1" x14ac:dyDescent="0.25">
      <c r="A292" s="3">
        <f t="shared" si="39"/>
        <v>5</v>
      </c>
      <c r="B292" s="3" t="str">
        <f t="shared" si="31"/>
        <v>20231022E</v>
      </c>
      <c r="C292" s="3">
        <f t="shared" ref="C292:C296" si="44">IF(OR(B292="",B292&lt;&gt;B291),1,C291+1)</f>
        <v>1</v>
      </c>
      <c r="D292" s="4">
        <v>45221</v>
      </c>
      <c r="E292" s="3" t="s">
        <v>1611</v>
      </c>
      <c r="F292" s="3" t="str">
        <f t="array" ref="F292">INDEX(Establishment!B$2:B$1042,MATCH($E292,Establishment!$A$2:$A$1042,0))</f>
        <v>KFC</v>
      </c>
      <c r="G292" s="3" t="s">
        <v>1297</v>
      </c>
      <c r="H292" s="3" t="s">
        <v>2</v>
      </c>
      <c r="I292" s="5">
        <v>155</v>
      </c>
      <c r="J292" t="s">
        <v>133</v>
      </c>
      <c r="K292" s="3">
        <v>1</v>
      </c>
      <c r="L292" s="5">
        <v>155</v>
      </c>
      <c r="M292" s="5">
        <f t="shared" si="38"/>
        <v>155</v>
      </c>
      <c r="N292" s="5">
        <f t="shared" si="40"/>
        <v>155</v>
      </c>
      <c r="O292" t="s">
        <v>118</v>
      </c>
      <c r="P292" s="3" t="str">
        <f t="array" ref="P292">INDEX(Items!B$2:B$1090,MATCH($O292,Items!$A$2:$A$1090,0))</f>
        <v xml:space="preserve"> </v>
      </c>
      <c r="Q292" t="s">
        <v>150</v>
      </c>
      <c r="R292" s="3" t="s">
        <v>206</v>
      </c>
      <c r="S292" s="3"/>
    </row>
    <row r="293" spans="1:19" ht="15.75" customHeight="1" x14ac:dyDescent="0.25">
      <c r="A293" s="3">
        <f t="shared" si="39"/>
        <v>6</v>
      </c>
      <c r="B293" s="3" t="str">
        <f t="shared" si="31"/>
        <v>20231022F</v>
      </c>
      <c r="C293" s="3">
        <f t="shared" si="44"/>
        <v>1</v>
      </c>
      <c r="D293" s="4">
        <v>45221</v>
      </c>
      <c r="E293" s="3" t="s">
        <v>30</v>
      </c>
      <c r="F293" s="3" t="s">
        <v>1616</v>
      </c>
      <c r="G293" s="3" t="s">
        <v>1297</v>
      </c>
      <c r="H293" s="3" t="s">
        <v>2</v>
      </c>
      <c r="I293" s="5">
        <v>10</v>
      </c>
      <c r="J293" t="s">
        <v>1617</v>
      </c>
      <c r="K293" s="3">
        <v>1</v>
      </c>
      <c r="L293" s="5">
        <v>10</v>
      </c>
      <c r="M293" s="5">
        <f t="shared" si="38"/>
        <v>10</v>
      </c>
      <c r="N293" s="5">
        <f t="shared" si="40"/>
        <v>10</v>
      </c>
      <c r="O293" t="s">
        <v>118</v>
      </c>
      <c r="P293" s="3" t="str">
        <f t="array" ref="P293">INDEX(Items!B$2:B$1090,MATCH($O293,Items!$A$2:$A$1090,0))</f>
        <v xml:space="preserve"> </v>
      </c>
      <c r="Q293" t="s">
        <v>1618</v>
      </c>
      <c r="R293" s="3"/>
      <c r="S293" s="3"/>
    </row>
    <row r="294" spans="1:19" ht="15.75" customHeight="1" x14ac:dyDescent="0.25">
      <c r="A294" s="3">
        <f t="shared" si="39"/>
        <v>7</v>
      </c>
      <c r="B294" s="3" t="str">
        <f t="shared" si="31"/>
        <v>20231022G</v>
      </c>
      <c r="C294" s="3">
        <f t="shared" si="44"/>
        <v>1</v>
      </c>
      <c r="D294" s="4">
        <v>45221</v>
      </c>
      <c r="E294" s="3" t="s">
        <v>1492</v>
      </c>
      <c r="F294" s="3" t="str">
        <f t="array" ref="F294">INDEX(Establishment!B$2:B$1042,MATCH($E294,Establishment!$A$2:$A$1042,0))</f>
        <v>Transportation(Public)</v>
      </c>
      <c r="G294" s="3" t="s">
        <v>1291</v>
      </c>
      <c r="H294" s="3" t="s">
        <v>292</v>
      </c>
      <c r="I294" s="5">
        <v>16</v>
      </c>
      <c r="J294" t="s">
        <v>149</v>
      </c>
      <c r="K294" s="3">
        <v>1</v>
      </c>
      <c r="L294" s="5">
        <v>16</v>
      </c>
      <c r="M294" s="5">
        <f t="shared" si="38"/>
        <v>16</v>
      </c>
      <c r="N294" s="5">
        <f t="shared" si="40"/>
        <v>16</v>
      </c>
      <c r="O294" t="s">
        <v>33</v>
      </c>
      <c r="P294" s="3" t="s">
        <v>524</v>
      </c>
      <c r="Q294" s="3" t="str">
        <f t="array" ref="Q294">INDEX(Items!C$2:C$1090,MATCH($O294,Items!$A$2:$A$1090,0))</f>
        <v>Dish</v>
      </c>
      <c r="R294" s="3" t="str">
        <f t="array" ref="R294">INDEX(Items!D$2:D$1090,MATCH($O294,Items!$A$2:$A$1090,0))</f>
        <v>Fried Chicken</v>
      </c>
      <c r="S294" s="3" t="s">
        <v>1612</v>
      </c>
    </row>
    <row r="295" spans="1:19" ht="15.75" customHeight="1" x14ac:dyDescent="0.25">
      <c r="A295" s="3">
        <f t="shared" si="39"/>
        <v>8</v>
      </c>
      <c r="B295" s="3" t="str">
        <f t="shared" si="31"/>
        <v>20231022H</v>
      </c>
      <c r="C295" s="3">
        <f t="shared" si="44"/>
        <v>1</v>
      </c>
      <c r="D295" s="4">
        <v>45221</v>
      </c>
      <c r="E295" s="3" t="s">
        <v>1606</v>
      </c>
      <c r="F295" s="3" t="str">
        <f t="array" ref="F295">INDEX(Establishment!B$2:B$1042,MATCH($E295,Establishment!$A$2:$A$1042,0))</f>
        <v>Transportation(Public)</v>
      </c>
      <c r="G295" s="3" t="str">
        <f t="array" ref="G295">INDEX(Establishment!C$2:C$1042,MATCH($E295,Establishment!$A$2:$A$1042,0))</f>
        <v>Bus</v>
      </c>
      <c r="H295" s="3" t="s">
        <v>2</v>
      </c>
      <c r="I295" s="5">
        <v>15</v>
      </c>
      <c r="J295" t="s">
        <v>149</v>
      </c>
      <c r="K295" s="3">
        <v>1</v>
      </c>
      <c r="L295" s="5">
        <v>15</v>
      </c>
      <c r="M295" s="5">
        <f t="shared" si="38"/>
        <v>15</v>
      </c>
      <c r="N295" s="5">
        <f t="shared" si="40"/>
        <v>15</v>
      </c>
      <c r="O295" s="3" t="s">
        <v>20</v>
      </c>
      <c r="P295" s="3" t="str">
        <f t="array" ref="P295">INDEX(Items!B$2:B$1090,MATCH($O295,Items!$A$2:$A$1090,0))</f>
        <v xml:space="preserve"> </v>
      </c>
      <c r="Q295" t="s">
        <v>150</v>
      </c>
      <c r="R295" s="3" t="s">
        <v>347</v>
      </c>
      <c r="S295" s="3"/>
    </row>
    <row r="296" spans="1:19" ht="15.75" customHeight="1" x14ac:dyDescent="0.25">
      <c r="A296" s="3">
        <f t="shared" si="39"/>
        <v>9</v>
      </c>
      <c r="B296" s="3" t="str">
        <f t="shared" si="31"/>
        <v>20231022I</v>
      </c>
      <c r="C296" s="3">
        <f t="shared" si="44"/>
        <v>1</v>
      </c>
      <c r="D296" s="4">
        <v>45221</v>
      </c>
      <c r="E296" s="3" t="s">
        <v>1608</v>
      </c>
      <c r="F296" s="3" t="str">
        <f t="array" ref="F296">INDEX(Establishment!B$2:B$1042,MATCH($E296,Establishment!$A$2:$A$1042,0))</f>
        <v>Globe</v>
      </c>
      <c r="G296" s="3" t="str">
        <f t="array" ref="G296">INDEX(Establishment!C$2:C$1042,MATCH($E296,Establishment!$A$2:$A$1042,0))</f>
        <v>Globe One</v>
      </c>
      <c r="H296" s="3" t="s">
        <v>1312</v>
      </c>
      <c r="I296" s="5">
        <v>179</v>
      </c>
      <c r="J296" s="3" t="s">
        <v>1609</v>
      </c>
      <c r="K296" s="3">
        <v>1</v>
      </c>
      <c r="L296" s="5">
        <v>179</v>
      </c>
      <c r="M296" s="5">
        <f t="shared" si="38"/>
        <v>179</v>
      </c>
      <c r="N296" s="5">
        <f t="shared" si="40"/>
        <v>179</v>
      </c>
      <c r="O296" s="3" t="s">
        <v>1164</v>
      </c>
      <c r="P296" s="3" t="s">
        <v>137</v>
      </c>
      <c r="Q296" s="3" t="str">
        <f t="array" ref="Q296">INDEX(Items!C$2:C$1090,MATCH($O296,Items!$A$2:$A$1090,0))</f>
        <v>Service Fee</v>
      </c>
      <c r="R296" s="3" t="str">
        <f t="array" ref="R296">INDEX(Items!D$2:D$1090,MATCH($O296,Items!$A$2:$A$1090,0))</f>
        <v>Cellphone</v>
      </c>
      <c r="S296" s="3" t="s">
        <v>1610</v>
      </c>
    </row>
    <row r="297" spans="1:19" ht="15.75" customHeight="1" x14ac:dyDescent="0.25">
      <c r="A297">
        <f t="shared" si="39"/>
        <v>1</v>
      </c>
      <c r="B297" t="str">
        <f t="shared" si="31"/>
        <v>20231023A</v>
      </c>
      <c r="C297">
        <f t="shared" ref="C297" si="45">IF(OR(B297="",B297&lt;&gt;B305),1,C305+1)</f>
        <v>1</v>
      </c>
      <c r="D297" s="4">
        <v>45222</v>
      </c>
      <c r="E297" s="3" t="s">
        <v>1452</v>
      </c>
      <c r="F297" t="s">
        <v>1451</v>
      </c>
      <c r="G297" t="s">
        <v>148</v>
      </c>
      <c r="H297" t="s">
        <v>2</v>
      </c>
      <c r="I297" s="5">
        <v>13</v>
      </c>
      <c r="J297" t="s">
        <v>149</v>
      </c>
      <c r="K297">
        <v>1</v>
      </c>
      <c r="L297" s="5">
        <v>13</v>
      </c>
      <c r="M297" s="5">
        <f t="shared" si="38"/>
        <v>13</v>
      </c>
      <c r="N297" s="5">
        <f t="shared" si="40"/>
        <v>13</v>
      </c>
      <c r="O297" t="s">
        <v>118</v>
      </c>
      <c r="P297" t="str">
        <f t="array" ref="P297">INDEX(Items!B$2:B$1090,MATCH($O297,Items!$A$2:$A$1090,0))</f>
        <v xml:space="preserve"> </v>
      </c>
      <c r="Q297" t="s">
        <v>150</v>
      </c>
      <c r="R297" t="s">
        <v>151</v>
      </c>
    </row>
    <row r="298" spans="1:19" ht="15.75" customHeight="1" x14ac:dyDescent="0.25">
      <c r="A298" s="3">
        <f t="shared" si="39"/>
        <v>2</v>
      </c>
      <c r="B298" s="3" t="str">
        <f t="shared" si="31"/>
        <v>20231023B</v>
      </c>
      <c r="C298" s="3">
        <f t="shared" ref="C298:C307" si="46">IF(OR(B298="",B298&lt;&gt;B297),1,C297+1)</f>
        <v>1</v>
      </c>
      <c r="D298" s="4">
        <v>45222</v>
      </c>
      <c r="E298" s="3" t="s">
        <v>30</v>
      </c>
      <c r="F298" t="s">
        <v>138</v>
      </c>
      <c r="G298" s="3" t="s">
        <v>139</v>
      </c>
      <c r="H298" t="s">
        <v>2</v>
      </c>
      <c r="I298" s="5">
        <v>100</v>
      </c>
      <c r="J298" s="3" t="s">
        <v>133</v>
      </c>
      <c r="K298" s="3">
        <v>1</v>
      </c>
      <c r="L298" s="5">
        <v>80</v>
      </c>
      <c r="M298" s="5">
        <f t="shared" si="38"/>
        <v>80</v>
      </c>
      <c r="N298" s="5">
        <f t="shared" si="40"/>
        <v>80</v>
      </c>
      <c r="O298" s="3" t="s">
        <v>118</v>
      </c>
      <c r="P298" s="3" t="str">
        <f t="array" ref="P298">INDEX(Items!B$2:B$1090,MATCH($O298,Items!$A$2:$A$1090,0))</f>
        <v xml:space="preserve"> </v>
      </c>
      <c r="Q298" s="3" t="s">
        <v>146</v>
      </c>
      <c r="R298" s="3" t="s">
        <v>1613</v>
      </c>
      <c r="S298" s="3" t="s">
        <v>1614</v>
      </c>
    </row>
    <row r="299" spans="1:19" ht="15.75" customHeight="1" x14ac:dyDescent="0.25">
      <c r="A299" s="3">
        <f t="shared" si="39"/>
        <v>2</v>
      </c>
      <c r="B299" s="3" t="str">
        <f t="shared" si="31"/>
        <v>20231023B</v>
      </c>
      <c r="C299" s="3">
        <f t="shared" si="46"/>
        <v>2</v>
      </c>
      <c r="D299" s="4">
        <v>45222</v>
      </c>
      <c r="E299" s="3" t="s">
        <v>30</v>
      </c>
      <c r="F299" t="s">
        <v>138</v>
      </c>
      <c r="G299" s="3" t="s">
        <v>139</v>
      </c>
      <c r="H299" s="3"/>
      <c r="I299" s="5"/>
      <c r="J299" s="3" t="s">
        <v>166</v>
      </c>
      <c r="K299" s="3">
        <v>1</v>
      </c>
      <c r="L299" s="5">
        <v>20</v>
      </c>
      <c r="M299" s="5">
        <f t="shared" si="38"/>
        <v>20</v>
      </c>
      <c r="N299" s="5">
        <f t="shared" si="40"/>
        <v>100</v>
      </c>
      <c r="O299" s="3" t="s">
        <v>118</v>
      </c>
      <c r="P299" s="3" t="str">
        <f t="array" ref="P299">INDEX(Items!B$2:B$1090,MATCH($O299,Items!$A$2:$A$1090,0))</f>
        <v xml:space="preserve"> </v>
      </c>
      <c r="Q299" s="3" t="s">
        <v>1033</v>
      </c>
      <c r="R299" s="3" t="s">
        <v>1615</v>
      </c>
      <c r="S299" s="3"/>
    </row>
    <row r="300" spans="1:19" ht="15.75" customHeight="1" x14ac:dyDescent="0.25">
      <c r="A300" s="3">
        <f t="shared" si="39"/>
        <v>3</v>
      </c>
      <c r="B300" s="3" t="str">
        <f t="shared" si="31"/>
        <v>20231023C</v>
      </c>
      <c r="C300" s="3">
        <f t="shared" si="46"/>
        <v>1</v>
      </c>
      <c r="D300" s="4">
        <v>45222</v>
      </c>
      <c r="E300" s="3" t="s">
        <v>30</v>
      </c>
      <c r="F300" s="3" t="s">
        <v>1619</v>
      </c>
      <c r="G300" s="3" t="s">
        <v>142</v>
      </c>
      <c r="H300" s="3" t="s">
        <v>22</v>
      </c>
      <c r="I300" s="5">
        <v>4189.29</v>
      </c>
      <c r="J300" s="3" t="s">
        <v>133</v>
      </c>
      <c r="K300" s="3">
        <v>1</v>
      </c>
      <c r="L300" s="5">
        <v>145</v>
      </c>
      <c r="M300" s="5">
        <f t="shared" si="38"/>
        <v>145</v>
      </c>
      <c r="N300" s="5">
        <f t="shared" si="40"/>
        <v>145</v>
      </c>
      <c r="O300" s="3" t="s">
        <v>20</v>
      </c>
      <c r="P300" s="3" t="s">
        <v>1619</v>
      </c>
      <c r="Q300" s="3" t="s">
        <v>181</v>
      </c>
      <c r="R300" s="3" t="s">
        <v>1621</v>
      </c>
      <c r="S300" s="3" t="s">
        <v>1622</v>
      </c>
    </row>
    <row r="301" spans="1:19" ht="15.75" customHeight="1" x14ac:dyDescent="0.25">
      <c r="A301" s="3">
        <f t="shared" si="39"/>
        <v>3</v>
      </c>
      <c r="B301" s="3" t="str">
        <f t="shared" si="31"/>
        <v>20231023C</v>
      </c>
      <c r="C301" s="3">
        <f t="shared" si="46"/>
        <v>2</v>
      </c>
      <c r="D301" s="4">
        <v>45222</v>
      </c>
      <c r="E301" s="3" t="s">
        <v>30</v>
      </c>
      <c r="F301" s="3" t="s">
        <v>1619</v>
      </c>
      <c r="G301" s="3" t="s">
        <v>142</v>
      </c>
      <c r="H301" s="3"/>
      <c r="I301" s="5"/>
      <c r="J301" s="3" t="s">
        <v>133</v>
      </c>
      <c r="K301" s="3">
        <v>1</v>
      </c>
      <c r="L301" s="5">
        <v>460</v>
      </c>
      <c r="M301" s="5">
        <f t="shared" si="38"/>
        <v>460</v>
      </c>
      <c r="N301" s="5">
        <f t="shared" si="40"/>
        <v>605</v>
      </c>
      <c r="O301" s="3" t="s">
        <v>20</v>
      </c>
      <c r="P301" s="3" t="s">
        <v>1619</v>
      </c>
      <c r="Q301" s="3" t="s">
        <v>264</v>
      </c>
      <c r="R301" s="3" t="s">
        <v>1620</v>
      </c>
      <c r="S301" s="3"/>
    </row>
    <row r="302" spans="1:19" ht="15.75" customHeight="1" x14ac:dyDescent="0.25">
      <c r="A302" s="3">
        <f t="shared" si="39"/>
        <v>3</v>
      </c>
      <c r="B302" s="3" t="str">
        <f t="shared" si="31"/>
        <v>20231023C</v>
      </c>
      <c r="C302" s="3">
        <f t="shared" si="46"/>
        <v>3</v>
      </c>
      <c r="D302" s="4">
        <v>45222</v>
      </c>
      <c r="E302" s="3" t="s">
        <v>30</v>
      </c>
      <c r="F302" s="3" t="s">
        <v>1619</v>
      </c>
      <c r="G302" s="3" t="s">
        <v>142</v>
      </c>
      <c r="H302" s="3"/>
      <c r="I302" s="5"/>
      <c r="J302" s="3" t="s">
        <v>88</v>
      </c>
      <c r="K302" s="3">
        <v>1</v>
      </c>
      <c r="L302" s="5">
        <f>279.29/6</f>
        <v>46.548333333333339</v>
      </c>
      <c r="M302" s="5">
        <f t="shared" si="38"/>
        <v>46.548333333333339</v>
      </c>
      <c r="N302" s="5">
        <f t="shared" si="40"/>
        <v>651.54833333333329</v>
      </c>
      <c r="O302" s="3" t="s">
        <v>20</v>
      </c>
      <c r="P302" s="3" t="str">
        <f t="array" ref="P302">INDEX(Items!B$2:B$1090,MATCH($O302,Items!$A$2:$A$1090,0))</f>
        <v xml:space="preserve"> </v>
      </c>
      <c r="Q302" s="3" t="str">
        <f t="array" ref="Q302">INDEX(Items!C$2:C$1090,MATCH($O302,Items!$A$2:$A$1090,0))</f>
        <v xml:space="preserve"> </v>
      </c>
      <c r="R302" s="3" t="str">
        <f t="array" ref="R302">INDEX(Items!D$2:D$1090,MATCH($O302,Items!$A$2:$A$1090,0))</f>
        <v xml:space="preserve"> </v>
      </c>
      <c r="S302" s="3"/>
    </row>
    <row r="303" spans="1:19" ht="15.75" customHeight="1" x14ac:dyDescent="0.25">
      <c r="A303" s="3">
        <f t="shared" si="39"/>
        <v>3</v>
      </c>
      <c r="B303" s="3" t="str">
        <f t="shared" si="31"/>
        <v>20231023C</v>
      </c>
      <c r="C303" s="3">
        <f t="shared" si="46"/>
        <v>4</v>
      </c>
      <c r="D303" s="4">
        <v>45222</v>
      </c>
      <c r="E303" s="3" t="s">
        <v>30</v>
      </c>
      <c r="F303" s="3" t="s">
        <v>1619</v>
      </c>
      <c r="G303" s="3" t="s">
        <v>142</v>
      </c>
      <c r="H303" s="3"/>
      <c r="I303" s="5"/>
      <c r="J303" s="3" t="s">
        <v>1623</v>
      </c>
      <c r="K303" s="3">
        <v>1</v>
      </c>
      <c r="L303" s="5">
        <v>3537.7416666666668</v>
      </c>
      <c r="M303" s="5">
        <f t="shared" si="38"/>
        <v>3537.7416666666668</v>
      </c>
      <c r="N303" s="5">
        <f t="shared" si="40"/>
        <v>4189.29</v>
      </c>
      <c r="O303" s="3" t="s">
        <v>20</v>
      </c>
      <c r="P303" s="3" t="str">
        <f t="array" ref="P303">INDEX(Items!B$2:B$1090,MATCH($O303,Items!$A$2:$A$1090,0))</f>
        <v xml:space="preserve"> </v>
      </c>
      <c r="Q303" s="3" t="str">
        <f t="array" ref="Q303">INDEX(Items!C$2:C$1090,MATCH($O303,Items!$A$2:$A$1090,0))</f>
        <v xml:space="preserve"> </v>
      </c>
      <c r="R303" s="3" t="str">
        <f t="array" ref="R303">INDEX(Items!D$2:D$1090,MATCH($O303,Items!$A$2:$A$1090,0))</f>
        <v xml:space="preserve"> </v>
      </c>
      <c r="S303" s="3"/>
    </row>
    <row r="304" spans="1:19" ht="15.75" customHeight="1" x14ac:dyDescent="0.25">
      <c r="A304" s="3">
        <f t="shared" si="39"/>
        <v>4</v>
      </c>
      <c r="B304" s="3" t="str">
        <f t="shared" si="31"/>
        <v>20231023D</v>
      </c>
      <c r="C304" s="3">
        <f t="shared" si="46"/>
        <v>1</v>
      </c>
      <c r="D304" s="4">
        <v>45222</v>
      </c>
      <c r="E304" s="3" t="s">
        <v>30</v>
      </c>
      <c r="F304" s="3" t="s">
        <v>1619</v>
      </c>
      <c r="G304" s="3" t="s">
        <v>142</v>
      </c>
      <c r="H304" s="3" t="s">
        <v>2</v>
      </c>
      <c r="I304" s="5">
        <v>-700</v>
      </c>
      <c r="J304" s="3" t="s">
        <v>1623</v>
      </c>
      <c r="K304" s="3">
        <v>1</v>
      </c>
      <c r="L304" s="5">
        <v>-700</v>
      </c>
      <c r="M304" s="5">
        <f t="shared" si="38"/>
        <v>-700</v>
      </c>
      <c r="N304" s="5">
        <f t="shared" si="40"/>
        <v>-700</v>
      </c>
      <c r="O304" s="3" t="s">
        <v>20</v>
      </c>
      <c r="P304" s="3" t="str">
        <f t="array" ref="P304">INDEX(Items!B$2:B$1090,MATCH($O304,Items!$A$2:$A$1090,0))</f>
        <v xml:space="preserve"> </v>
      </c>
      <c r="Q304" s="3" t="str">
        <f t="array" ref="Q304">INDEX(Items!C$2:C$1090,MATCH($O304,Items!$A$2:$A$1090,0))</f>
        <v xml:space="preserve"> </v>
      </c>
      <c r="R304" s="3" t="str">
        <f t="array" ref="R304">INDEX(Items!D$2:D$1090,MATCH($O304,Items!$A$2:$A$1090,0))</f>
        <v xml:space="preserve"> </v>
      </c>
      <c r="S304" s="3"/>
    </row>
    <row r="305" spans="1:19" ht="15.75" customHeight="1" x14ac:dyDescent="0.25">
      <c r="A305" s="3">
        <f t="shared" si="39"/>
        <v>4</v>
      </c>
      <c r="B305" s="3" t="str">
        <f t="shared" si="31"/>
        <v>20231023D</v>
      </c>
      <c r="C305" s="3">
        <f t="shared" si="46"/>
        <v>2</v>
      </c>
      <c r="D305" s="4">
        <v>45222</v>
      </c>
      <c r="E305" s="3" t="s">
        <v>30</v>
      </c>
      <c r="F305" s="3" t="s">
        <v>1619</v>
      </c>
      <c r="G305" s="3" t="s">
        <v>142</v>
      </c>
      <c r="H305" s="3" t="s">
        <v>1312</v>
      </c>
      <c r="I305" s="5">
        <v>-1450</v>
      </c>
      <c r="J305" s="3" t="s">
        <v>1623</v>
      </c>
      <c r="K305" s="3">
        <v>1</v>
      </c>
      <c r="L305" s="5">
        <v>-1450</v>
      </c>
      <c r="M305" s="5">
        <f t="shared" si="38"/>
        <v>-1450</v>
      </c>
      <c r="N305" s="5">
        <f t="shared" si="40"/>
        <v>-2150</v>
      </c>
      <c r="O305" s="3" t="s">
        <v>20</v>
      </c>
      <c r="P305" s="3" t="str">
        <f t="array" ref="P305">INDEX(Items!B$2:B$1090,MATCH($O305,Items!$A$2:$A$1090,0))</f>
        <v xml:space="preserve"> </v>
      </c>
      <c r="Q305" s="3" t="str">
        <f t="array" ref="Q305">INDEX(Items!C$2:C$1090,MATCH($O305,Items!$A$2:$A$1090,0))</f>
        <v xml:space="preserve"> </v>
      </c>
      <c r="R305" s="3" t="str">
        <f t="array" ref="R305">INDEX(Items!D$2:D$1090,MATCH($O305,Items!$A$2:$A$1090,0))</f>
        <v xml:space="preserve"> </v>
      </c>
      <c r="S305" s="3"/>
    </row>
    <row r="306" spans="1:19" ht="15.75" customHeight="1" x14ac:dyDescent="0.25">
      <c r="A306" s="3">
        <f t="shared" si="39"/>
        <v>5</v>
      </c>
      <c r="B306" s="3" t="str">
        <f t="shared" si="31"/>
        <v>20231023E</v>
      </c>
      <c r="C306" s="3">
        <f t="shared" si="46"/>
        <v>1</v>
      </c>
      <c r="D306" s="4">
        <v>45222</v>
      </c>
      <c r="E306" s="3" t="s">
        <v>30</v>
      </c>
      <c r="F306" s="3" t="s">
        <v>1619</v>
      </c>
      <c r="G306" s="3" t="s">
        <v>142</v>
      </c>
      <c r="H306" s="3" t="s">
        <v>1312</v>
      </c>
      <c r="I306" s="5">
        <v>-707</v>
      </c>
      <c r="J306" s="3"/>
      <c r="K306" s="3">
        <v>1</v>
      </c>
      <c r="L306" s="5">
        <v>-707</v>
      </c>
      <c r="M306" s="5">
        <f t="shared" si="38"/>
        <v>-707</v>
      </c>
      <c r="N306" s="5">
        <f t="shared" si="40"/>
        <v>-707</v>
      </c>
      <c r="O306" s="3" t="s">
        <v>20</v>
      </c>
      <c r="P306" s="3" t="str">
        <f t="array" ref="P306">INDEX(Items!B$2:B$1090,MATCH($O306,Items!$A$2:$A$1090,0))</f>
        <v xml:space="preserve"> </v>
      </c>
      <c r="Q306" s="3" t="str">
        <f t="array" ref="Q306">INDEX(Items!C$2:C$1090,MATCH($O306,Items!$A$2:$A$1090,0))</f>
        <v xml:space="preserve"> </v>
      </c>
      <c r="R306" s="3" t="str">
        <f t="array" ref="R306">INDEX(Items!D$2:D$1090,MATCH($O306,Items!$A$2:$A$1090,0))</f>
        <v xml:space="preserve"> </v>
      </c>
      <c r="S306" s="3"/>
    </row>
    <row r="307" spans="1:19" ht="15.75" customHeight="1" x14ac:dyDescent="0.25">
      <c r="A307" s="3" t="e">
        <f t="shared" si="39"/>
        <v>#N/A</v>
      </c>
      <c r="B307" s="3" t="e">
        <f t="shared" si="31"/>
        <v>#N/A</v>
      </c>
      <c r="C307" s="3" t="e">
        <f t="shared" si="46"/>
        <v>#N/A</v>
      </c>
      <c r="D307" s="4">
        <v>45222</v>
      </c>
      <c r="E307" s="3"/>
      <c r="F307" s="3" t="e">
        <f t="array" ref="F307">INDEX(Establishment!B$2:B$1042,MATCH($E307,Establishment!$A$2:$A$1042,0))</f>
        <v>#N/A</v>
      </c>
      <c r="G307" s="3" t="e">
        <f t="array" ref="G307">INDEX(Establishment!C$2:C$1042,MATCH($E307,Establishment!$A$2:$A$1042,0))</f>
        <v>#N/A</v>
      </c>
      <c r="H307" s="3"/>
      <c r="I307" s="5">
        <f>SUM(I300:I306)</f>
        <v>1332.29</v>
      </c>
      <c r="J307" s="3"/>
      <c r="K307" s="3"/>
      <c r="L307" s="5"/>
      <c r="M307" s="5">
        <f t="shared" si="38"/>
        <v>0</v>
      </c>
      <c r="N307" s="5" t="e">
        <f t="shared" si="40"/>
        <v>#N/A</v>
      </c>
      <c r="O307" s="3" t="s">
        <v>20</v>
      </c>
      <c r="P307" s="3" t="str">
        <f t="array" ref="P307">INDEX(Items!B$2:B$1090,MATCH($O307,Items!$A$2:$A$1090,0))</f>
        <v xml:space="preserve"> </v>
      </c>
      <c r="Q307" s="3" t="str">
        <f t="array" ref="Q307">INDEX(Items!C$2:C$1090,MATCH($O307,Items!$A$2:$A$1090,0))</f>
        <v xml:space="preserve"> </v>
      </c>
      <c r="R307" s="3" t="str">
        <f t="array" ref="R307">INDEX(Items!D$2:D$1090,MATCH($O307,Items!$A$2:$A$1090,0))</f>
        <v xml:space="preserve"> </v>
      </c>
      <c r="S307" s="3"/>
    </row>
    <row r="308" spans="1:19" ht="15.75" customHeight="1" x14ac:dyDescent="0.25">
      <c r="A308" t="e">
        <f t="shared" si="39"/>
        <v>#N/A</v>
      </c>
      <c r="B308" t="e">
        <f t="shared" si="31"/>
        <v>#N/A</v>
      </c>
      <c r="C308" t="e">
        <f t="shared" ref="C308:C310" si="47">IF(OR(B308="",B308&lt;&gt;B316),1,C316+1)</f>
        <v>#N/A</v>
      </c>
      <c r="D308" s="4">
        <v>45222</v>
      </c>
      <c r="E308" s="3" t="s">
        <v>1452</v>
      </c>
      <c r="F308" t="str">
        <f t="array" ref="F308">INDEX(Establishment!B$2:B$1042,MATCH($E308,Establishment!$A$2:$A$1042,0))</f>
        <v>Transportation(Public)</v>
      </c>
      <c r="G308" s="7" t="s">
        <v>369</v>
      </c>
      <c r="H308" t="s">
        <v>2</v>
      </c>
      <c r="I308" s="5">
        <v>13</v>
      </c>
      <c r="J308" t="s">
        <v>149</v>
      </c>
      <c r="K308">
        <v>1</v>
      </c>
      <c r="L308" s="5">
        <v>13</v>
      </c>
      <c r="M308" s="5">
        <f t="shared" si="38"/>
        <v>13</v>
      </c>
      <c r="N308" s="5" t="e">
        <f t="shared" si="40"/>
        <v>#N/A</v>
      </c>
      <c r="O308" t="s">
        <v>118</v>
      </c>
      <c r="P308" t="str">
        <f t="array" ref="P308">INDEX(Items!B$2:B$1090,MATCH($O308,Items!$A$2:$A$1090,0))</f>
        <v xml:space="preserve"> </v>
      </c>
      <c r="Q308" t="s">
        <v>150</v>
      </c>
      <c r="R308" s="7" t="s">
        <v>347</v>
      </c>
      <c r="S308" s="7" t="s">
        <v>348</v>
      </c>
    </row>
    <row r="309" spans="1:19" s="14" customFormat="1" ht="15.75" customHeight="1" x14ac:dyDescent="0.25">
      <c r="A309" s="14">
        <f t="shared" si="39"/>
        <v>1</v>
      </c>
      <c r="B309" s="14" t="str">
        <f t="shared" si="31"/>
        <v>20231024A</v>
      </c>
      <c r="C309" s="14">
        <f t="shared" si="47"/>
        <v>1</v>
      </c>
      <c r="D309" s="4">
        <v>45223</v>
      </c>
      <c r="E309" s="3" t="s">
        <v>30</v>
      </c>
      <c r="F309" s="14" t="s">
        <v>144</v>
      </c>
      <c r="G309" s="14" t="s">
        <v>145</v>
      </c>
      <c r="H309" s="14" t="s">
        <v>2</v>
      </c>
      <c r="I309" s="5">
        <v>80</v>
      </c>
      <c r="J309" s="14" t="s">
        <v>133</v>
      </c>
      <c r="K309" s="14">
        <v>1</v>
      </c>
      <c r="L309" s="5">
        <v>95</v>
      </c>
      <c r="M309" s="5">
        <f t="shared" si="38"/>
        <v>95</v>
      </c>
      <c r="N309" s="5" t="e">
        <f t="shared" si="40"/>
        <v>#N/A</v>
      </c>
      <c r="O309" s="14" t="s">
        <v>118</v>
      </c>
      <c r="P309" s="14" t="str">
        <f t="array" ref="P309">INDEX(Items!B$2:B$1090,MATCH($O309,Items!$A$2:$A$1090,0))</f>
        <v xml:space="preserve"> </v>
      </c>
      <c r="Q309" s="14" t="s">
        <v>146</v>
      </c>
      <c r="R309" s="14" t="s">
        <v>159</v>
      </c>
    </row>
    <row r="310" spans="1:19" ht="15.75" customHeight="1" x14ac:dyDescent="0.25">
      <c r="A310">
        <f t="shared" si="39"/>
        <v>2</v>
      </c>
      <c r="B310" t="str">
        <f t="shared" si="31"/>
        <v>20231024B</v>
      </c>
      <c r="C310">
        <f t="shared" si="47"/>
        <v>1</v>
      </c>
      <c r="D310" s="4">
        <v>45223</v>
      </c>
      <c r="E310" s="3" t="s">
        <v>1452</v>
      </c>
      <c r="F310" t="s">
        <v>1451</v>
      </c>
      <c r="G310" t="s">
        <v>148</v>
      </c>
      <c r="H310" t="s">
        <v>2</v>
      </c>
      <c r="I310" s="5">
        <v>13</v>
      </c>
      <c r="J310" t="s">
        <v>149</v>
      </c>
      <c r="K310">
        <v>1</v>
      </c>
      <c r="L310" s="5">
        <v>13</v>
      </c>
      <c r="M310" s="5">
        <f t="shared" si="38"/>
        <v>13</v>
      </c>
      <c r="N310" s="5">
        <f t="shared" si="40"/>
        <v>13</v>
      </c>
      <c r="O310" t="s">
        <v>118</v>
      </c>
      <c r="P310" t="str">
        <f t="array" ref="P310">INDEX(Items!B$2:B$1090,MATCH($O310,Items!$A$2:$A$1090,0))</f>
        <v xml:space="preserve"> </v>
      </c>
      <c r="Q310" t="s">
        <v>150</v>
      </c>
      <c r="R310" t="s">
        <v>151</v>
      </c>
    </row>
    <row r="311" spans="1:19" ht="15.75" customHeight="1" x14ac:dyDescent="0.25">
      <c r="A311" s="3">
        <f t="shared" si="39"/>
        <v>3</v>
      </c>
      <c r="B311" s="3" t="str">
        <f t="shared" si="31"/>
        <v>20231024C</v>
      </c>
      <c r="C311" s="3">
        <f t="shared" ref="C311:C321" si="48">IF(OR(B311="",B311&lt;&gt;B310),1,C310+1)</f>
        <v>1</v>
      </c>
      <c r="D311" s="4">
        <v>45223</v>
      </c>
      <c r="E311" s="3" t="s">
        <v>110</v>
      </c>
      <c r="F311" s="3" t="str">
        <f t="array" ref="F311">INDEX(Establishment!B$2:B$1042,MATCH($E311,Establishment!$A$2:$A$1042,0))</f>
        <v>7-Eleven</v>
      </c>
      <c r="G311" s="3" t="s">
        <v>139</v>
      </c>
      <c r="H311" t="s">
        <v>2</v>
      </c>
      <c r="I311" s="5">
        <v>118</v>
      </c>
      <c r="J311" s="3"/>
      <c r="K311" s="3">
        <v>1</v>
      </c>
      <c r="L311" s="5">
        <v>66</v>
      </c>
      <c r="M311" s="5">
        <f t="shared" si="38"/>
        <v>66</v>
      </c>
      <c r="N311" s="5">
        <f t="shared" si="40"/>
        <v>66</v>
      </c>
      <c r="O311" s="3" t="s">
        <v>20</v>
      </c>
      <c r="P311" s="3" t="s">
        <v>1658</v>
      </c>
      <c r="Q311" s="3" t="s">
        <v>975</v>
      </c>
      <c r="R311" s="3" t="s">
        <v>1659</v>
      </c>
      <c r="S311" s="3" t="s">
        <v>1660</v>
      </c>
    </row>
    <row r="312" spans="1:19" ht="15.75" customHeight="1" x14ac:dyDescent="0.25">
      <c r="A312" s="3">
        <f t="shared" si="39"/>
        <v>3</v>
      </c>
      <c r="B312" s="3" t="str">
        <f t="shared" si="31"/>
        <v>20231024C</v>
      </c>
      <c r="C312" s="3">
        <f t="shared" si="48"/>
        <v>2</v>
      </c>
      <c r="D312" s="4">
        <v>45223</v>
      </c>
      <c r="E312" s="3" t="s">
        <v>110</v>
      </c>
      <c r="F312" s="3" t="str">
        <f t="array" ref="F312">INDEX(Establishment!B$2:B$1042,MATCH($E312,Establishment!$A$2:$A$1042,0))</f>
        <v>7-Eleven</v>
      </c>
      <c r="G312" s="3" t="s">
        <v>139</v>
      </c>
      <c r="H312" s="3"/>
      <c r="I312" s="5"/>
      <c r="J312" s="3"/>
      <c r="K312" s="3">
        <v>4</v>
      </c>
      <c r="L312" s="5">
        <v>13</v>
      </c>
      <c r="M312" s="5">
        <f t="shared" si="38"/>
        <v>52</v>
      </c>
      <c r="N312" s="5">
        <f t="shared" si="40"/>
        <v>118</v>
      </c>
      <c r="O312" s="3" t="s">
        <v>1256</v>
      </c>
      <c r="P312" s="3" t="str">
        <f t="array" ref="P312">INDEX(Items!B$2:B$1090,MATCH($O312,Items!$A$2:$A$1090,0))</f>
        <v>Rebisco</v>
      </c>
      <c r="Q312" s="3" t="str">
        <f t="array" ref="Q312">INDEX(Items!C$2:C$1090,MATCH($O312,Items!$A$2:$A$1090,0))</f>
        <v>Crackers</v>
      </c>
      <c r="R312" s="3" t="s">
        <v>1661</v>
      </c>
      <c r="S312" s="3"/>
    </row>
    <row r="313" spans="1:19" ht="15.75" customHeight="1" x14ac:dyDescent="0.25">
      <c r="A313" s="3">
        <f t="shared" si="39"/>
        <v>4</v>
      </c>
      <c r="B313" s="3" t="str">
        <f t="shared" si="31"/>
        <v>20231024D</v>
      </c>
      <c r="C313" s="3">
        <f t="shared" si="48"/>
        <v>1</v>
      </c>
      <c r="D313" s="4">
        <v>45223</v>
      </c>
      <c r="E313" s="3" t="s">
        <v>1624</v>
      </c>
      <c r="F313" s="3" t="str">
        <f t="array" ref="F313">INDEX(Establishment!B$2:B$1042,MATCH($E313,Establishment!$A$2:$A$1042,0))</f>
        <v>Mercury Drug</v>
      </c>
      <c r="G313" s="3" t="str">
        <f t="array" ref="G313">INDEX(Establishment!C$2:C$1042,MATCH($E313,Establishment!$A$2:$A$1042,0))</f>
        <v>Market Market</v>
      </c>
      <c r="H313" s="3" t="s">
        <v>22</v>
      </c>
      <c r="I313" s="5">
        <v>4164.25</v>
      </c>
      <c r="J313" s="3"/>
      <c r="K313" s="3">
        <v>3</v>
      </c>
      <c r="L313" s="5">
        <v>70</v>
      </c>
      <c r="M313" s="5">
        <f t="shared" si="38"/>
        <v>210</v>
      </c>
      <c r="N313" s="5">
        <f t="shared" si="40"/>
        <v>210</v>
      </c>
      <c r="O313" s="3" t="s">
        <v>303</v>
      </c>
      <c r="P313" s="3" t="str">
        <f t="array" ref="P313">INDEX(Items!B$2:B$1090,MATCH($O313,Items!$A$2:$A$1090,0))</f>
        <v>Forti-D</v>
      </c>
      <c r="Q313" s="3" t="str">
        <f t="array" ref="Q313">INDEX(Items!C$2:C$1090,MATCH($O313,Items!$A$2:$A$1090,0))</f>
        <v>Colecalciferol (Vitamin D)</v>
      </c>
      <c r="R313" s="3" t="str">
        <f t="array" ref="R313">INDEX(Items!D$2:D$1090,MATCH($O313,Items!$A$2:$A$1090,0))</f>
        <v>500UI Soft Gel</v>
      </c>
      <c r="S313" s="3"/>
    </row>
    <row r="314" spans="1:19" ht="15.75" customHeight="1" x14ac:dyDescent="0.25">
      <c r="A314" s="3">
        <f t="shared" si="39"/>
        <v>4</v>
      </c>
      <c r="B314" s="3" t="str">
        <f t="shared" si="31"/>
        <v>20231024D</v>
      </c>
      <c r="C314" s="3">
        <f t="shared" si="48"/>
        <v>2</v>
      </c>
      <c r="D314" s="4">
        <v>45223</v>
      </c>
      <c r="E314" s="3" t="s">
        <v>1624</v>
      </c>
      <c r="F314" s="3" t="str">
        <f t="array" ref="F314">INDEX(Establishment!B$2:B$1042,MATCH($E314,Establishment!$A$2:$A$1042,0))</f>
        <v>Mercury Drug</v>
      </c>
      <c r="G314" s="3" t="str">
        <f t="array" ref="G314">INDEX(Establishment!C$2:C$1042,MATCH($E314,Establishment!$A$2:$A$1042,0))</f>
        <v>Market Market</v>
      </c>
      <c r="H314" s="3"/>
      <c r="I314" s="5"/>
      <c r="J314" s="3"/>
      <c r="K314" s="3">
        <v>10</v>
      </c>
      <c r="L314" s="5">
        <v>4.25</v>
      </c>
      <c r="M314" s="5">
        <f t="shared" si="38"/>
        <v>42.5</v>
      </c>
      <c r="N314" s="5">
        <f t="shared" si="40"/>
        <v>252.5</v>
      </c>
      <c r="O314" s="3" t="s">
        <v>1630</v>
      </c>
      <c r="P314" s="3" t="str">
        <f t="array" ref="P314">INDEX(Items!B$2:B$1090,MATCH($O314,Items!$A$2:$A$1090,0))</f>
        <v>Biogesic</v>
      </c>
      <c r="Q314" s="3" t="str">
        <f t="array" ref="Q314">INDEX(Items!C$2:C$1090,MATCH($O314,Items!$A$2:$A$1090,0))</f>
        <v>Paracetamol</v>
      </c>
      <c r="R314" s="3" t="str">
        <f t="array" ref="R314">INDEX(Items!D$2:D$1090,MATCH($O314,Items!$A$2:$A$1090,0))</f>
        <v>500mg</v>
      </c>
      <c r="S314" s="3"/>
    </row>
    <row r="315" spans="1:19" ht="15.75" customHeight="1" x14ac:dyDescent="0.25">
      <c r="A315" s="3">
        <f t="shared" si="39"/>
        <v>4</v>
      </c>
      <c r="B315" s="3" t="str">
        <f t="shared" si="31"/>
        <v>20231024D</v>
      </c>
      <c r="C315" s="3">
        <f t="shared" si="48"/>
        <v>3</v>
      </c>
      <c r="D315" s="4">
        <v>45223</v>
      </c>
      <c r="E315" s="3" t="s">
        <v>1624</v>
      </c>
      <c r="F315" s="3" t="str">
        <f t="array" ref="F315">INDEX(Establishment!B$2:B$1042,MATCH($E315,Establishment!$A$2:$A$1042,0))</f>
        <v>Mercury Drug</v>
      </c>
      <c r="G315" s="3" t="str">
        <f t="array" ref="G315">INDEX(Establishment!C$2:C$1042,MATCH($E315,Establishment!$A$2:$A$1042,0))</f>
        <v>Market Market</v>
      </c>
      <c r="H315" s="3"/>
      <c r="I315" s="5"/>
      <c r="J315" s="3"/>
      <c r="K315" s="3">
        <v>2</v>
      </c>
      <c r="L315" s="5">
        <v>35</v>
      </c>
      <c r="M315" s="5">
        <f t="shared" si="38"/>
        <v>70</v>
      </c>
      <c r="N315" s="5">
        <f t="shared" si="40"/>
        <v>322.5</v>
      </c>
      <c r="O315" s="3" t="s">
        <v>1631</v>
      </c>
      <c r="P315" s="3" t="str">
        <f t="array" ref="P315">INDEX(Items!B$2:B$1090,MATCH($O315,Items!$A$2:$A$1090,0))</f>
        <v>Decolgen</v>
      </c>
      <c r="Q315" s="3" t="str">
        <f t="array" ref="Q315">INDEX(Items!C$2:C$1090,MATCH($O315,Items!$A$2:$A$1090,0))</f>
        <v>Paracetamol</v>
      </c>
      <c r="R315" s="3" t="str">
        <f t="array" ref="R315">INDEX(Items!D$2:D$1090,MATCH($O315,Items!$A$2:$A$1090,0))</f>
        <v>Forte</v>
      </c>
      <c r="S315" s="3"/>
    </row>
    <row r="316" spans="1:19" ht="15.75" customHeight="1" x14ac:dyDescent="0.25">
      <c r="A316" s="3">
        <f t="shared" si="39"/>
        <v>4</v>
      </c>
      <c r="B316" s="3" t="str">
        <f t="shared" si="31"/>
        <v>20231024D</v>
      </c>
      <c r="C316" s="3">
        <f t="shared" si="48"/>
        <v>4</v>
      </c>
      <c r="D316" s="4">
        <v>45223</v>
      </c>
      <c r="E316" s="3" t="s">
        <v>1624</v>
      </c>
      <c r="F316" s="3" t="str">
        <f t="array" ref="F316">INDEX(Establishment!B$2:B$1042,MATCH($E316,Establishment!$A$2:$A$1042,0))</f>
        <v>Mercury Drug</v>
      </c>
      <c r="G316" s="3" t="str">
        <f t="array" ref="G316">INDEX(Establishment!C$2:C$1042,MATCH($E316,Establishment!$A$2:$A$1042,0))</f>
        <v>Market Market</v>
      </c>
      <c r="H316" s="3"/>
      <c r="I316" s="5"/>
      <c r="J316" s="3"/>
      <c r="K316" s="3">
        <v>1</v>
      </c>
      <c r="L316" s="5">
        <v>45</v>
      </c>
      <c r="M316" s="5">
        <f t="shared" si="38"/>
        <v>45</v>
      </c>
      <c r="N316" s="5">
        <f t="shared" si="40"/>
        <v>367.5</v>
      </c>
      <c r="O316" s="3" t="s">
        <v>1632</v>
      </c>
      <c r="P316" s="3"/>
      <c r="Q316" s="3" t="str">
        <f t="array" ref="Q316">INDEX(Items!C$2:C$1090,MATCH($O316,Items!$A$2:$A$1090,0))</f>
        <v>Petroleum Jelly</v>
      </c>
      <c r="R316" s="3" t="s">
        <v>937</v>
      </c>
      <c r="S316" s="3"/>
    </row>
    <row r="317" spans="1:19" ht="15.75" customHeight="1" x14ac:dyDescent="0.25">
      <c r="A317" s="3">
        <f t="shared" si="39"/>
        <v>4</v>
      </c>
      <c r="B317" s="3" t="str">
        <f t="shared" si="31"/>
        <v>20231024D</v>
      </c>
      <c r="C317" s="3">
        <f t="shared" si="48"/>
        <v>5</v>
      </c>
      <c r="D317" s="4">
        <v>45223</v>
      </c>
      <c r="E317" s="3" t="s">
        <v>1624</v>
      </c>
      <c r="F317" s="3" t="str">
        <f t="array" ref="F317">INDEX(Establishment!B$2:B$1042,MATCH($E317,Establishment!$A$2:$A$1042,0))</f>
        <v>Mercury Drug</v>
      </c>
      <c r="G317" s="3" t="str">
        <f t="array" ref="G317">INDEX(Establishment!C$2:C$1042,MATCH($E317,Establishment!$A$2:$A$1042,0))</f>
        <v>Market Market</v>
      </c>
      <c r="H317" s="3"/>
      <c r="I317" s="5"/>
      <c r="J317" s="3"/>
      <c r="K317" s="3">
        <v>1</v>
      </c>
      <c r="L317" s="5">
        <v>417</v>
      </c>
      <c r="M317" s="5">
        <f t="shared" si="38"/>
        <v>417</v>
      </c>
      <c r="N317" s="5">
        <f t="shared" si="40"/>
        <v>784.5</v>
      </c>
      <c r="O317" s="3" t="s">
        <v>118</v>
      </c>
      <c r="P317" s="3" t="s">
        <v>1633</v>
      </c>
      <c r="Q317" s="3" t="s">
        <v>1634</v>
      </c>
      <c r="R317" s="3" t="s">
        <v>752</v>
      </c>
      <c r="S317" s="3"/>
    </row>
    <row r="318" spans="1:19" ht="15.75" customHeight="1" x14ac:dyDescent="0.25">
      <c r="A318" s="3">
        <f t="shared" si="39"/>
        <v>4</v>
      </c>
      <c r="B318" s="3" t="str">
        <f t="shared" si="31"/>
        <v>20231024D</v>
      </c>
      <c r="C318" s="3">
        <f t="shared" si="48"/>
        <v>6</v>
      </c>
      <c r="D318" s="4">
        <v>45223</v>
      </c>
      <c r="E318" s="3" t="s">
        <v>1624</v>
      </c>
      <c r="F318" s="3" t="str">
        <f t="array" ref="F318">INDEX(Establishment!B$2:B$1042,MATCH($E318,Establishment!$A$2:$A$1042,0))</f>
        <v>Mercury Drug</v>
      </c>
      <c r="G318" s="3" t="str">
        <f t="array" ref="G318">INDEX(Establishment!C$2:C$1042,MATCH($E318,Establishment!$A$2:$A$1042,0))</f>
        <v>Market Market</v>
      </c>
      <c r="H318" s="3"/>
      <c r="I318" s="5"/>
      <c r="J318" s="3"/>
      <c r="K318" s="3">
        <v>1</v>
      </c>
      <c r="L318" s="5">
        <v>57.5</v>
      </c>
      <c r="M318" s="5">
        <f t="shared" si="38"/>
        <v>57.5</v>
      </c>
      <c r="N318" s="5">
        <f t="shared" si="40"/>
        <v>842</v>
      </c>
      <c r="O318" s="3" t="s">
        <v>118</v>
      </c>
      <c r="P318" s="3" t="s">
        <v>847</v>
      </c>
      <c r="Q318" s="3" t="s">
        <v>1514</v>
      </c>
      <c r="R318" s="3" t="s">
        <v>1635</v>
      </c>
      <c r="S318" s="3"/>
    </row>
    <row r="319" spans="1:19" ht="15.75" customHeight="1" x14ac:dyDescent="0.25">
      <c r="A319" s="3">
        <f t="shared" si="39"/>
        <v>4</v>
      </c>
      <c r="B319" s="3" t="str">
        <f t="shared" si="31"/>
        <v>20231024D</v>
      </c>
      <c r="C319" s="3">
        <f t="shared" si="48"/>
        <v>7</v>
      </c>
      <c r="D319" s="4">
        <v>45223</v>
      </c>
      <c r="E319" s="3" t="s">
        <v>1624</v>
      </c>
      <c r="F319" s="3" t="str">
        <f t="array" ref="F319">INDEX(Establishment!B$2:B$1042,MATCH($E319,Establishment!$A$2:$A$1042,0))</f>
        <v>Mercury Drug</v>
      </c>
      <c r="G319" s="3" t="str">
        <f t="array" ref="G319">INDEX(Establishment!C$2:C$1042,MATCH($E319,Establishment!$A$2:$A$1042,0))</f>
        <v>Market Market</v>
      </c>
      <c r="H319" s="3"/>
      <c r="I319" s="5"/>
      <c r="J319" s="3"/>
      <c r="K319" s="3">
        <v>33</v>
      </c>
      <c r="L319" s="5">
        <v>3.35</v>
      </c>
      <c r="M319" s="5">
        <f t="shared" si="38"/>
        <v>110.55</v>
      </c>
      <c r="N319" s="5">
        <f t="shared" si="40"/>
        <v>952.55</v>
      </c>
      <c r="O319" s="3" t="s">
        <v>60</v>
      </c>
      <c r="P319" s="3" t="str">
        <f t="array" ref="P319">INDEX(Items!B$2:B$1090,MATCH($O319,Items!$A$2:$A$1090,0))</f>
        <v>Aspilets</v>
      </c>
      <c r="Q319" s="3" t="str">
        <f t="array" ref="Q319">INDEX(Items!C$2:C$1090,MATCH($O319,Items!$A$2:$A$1090,0))</f>
        <v>Aspirin</v>
      </c>
      <c r="R319" s="3" t="str">
        <f t="array" ref="R319">INDEX(Items!D$2:D$1090,MATCH($O319,Items!$A$2:$A$1090,0))</f>
        <v>80mg</v>
      </c>
      <c r="S319" s="3"/>
    </row>
    <row r="320" spans="1:19" ht="15.75" customHeight="1" x14ac:dyDescent="0.25">
      <c r="A320" s="3">
        <f t="shared" si="39"/>
        <v>4</v>
      </c>
      <c r="B320" s="3" t="str">
        <f t="shared" si="31"/>
        <v>20231024D</v>
      </c>
      <c r="C320" s="3">
        <f t="shared" si="48"/>
        <v>8</v>
      </c>
      <c r="D320" s="4">
        <v>45223</v>
      </c>
      <c r="E320" s="3" t="s">
        <v>1624</v>
      </c>
      <c r="F320" s="3" t="str">
        <f t="array" ref="F320">INDEX(Establishment!B$2:B$1042,MATCH($E320,Establishment!$A$2:$A$1042,0))</f>
        <v>Mercury Drug</v>
      </c>
      <c r="G320" s="3" t="str">
        <f t="array" ref="G320">INDEX(Establishment!C$2:C$1042,MATCH($E320,Establishment!$A$2:$A$1042,0))</f>
        <v>Market Market</v>
      </c>
      <c r="H320" s="3"/>
      <c r="I320" s="5"/>
      <c r="J320" s="3"/>
      <c r="K320" s="3">
        <v>20</v>
      </c>
      <c r="L320" s="5">
        <v>28.75</v>
      </c>
      <c r="M320" s="5">
        <f t="shared" si="38"/>
        <v>575</v>
      </c>
      <c r="N320" s="5">
        <f t="shared" si="40"/>
        <v>1527.55</v>
      </c>
      <c r="O320" s="3" t="s">
        <v>302</v>
      </c>
      <c r="P320" s="3" t="str">
        <f t="array" ref="P320">INDEX(Items!B$2:B$1090,MATCH($O320,Items!$A$2:$A$1090,0))</f>
        <v>Rovista</v>
      </c>
      <c r="Q320" s="3" t="str">
        <f t="array" ref="Q320">INDEX(Items!C$2:C$1090,MATCH($O320,Items!$A$2:$A$1090,0))</f>
        <v>Rosuvastatin</v>
      </c>
      <c r="R320" s="3" t="str">
        <f t="array" ref="R320">INDEX(Items!D$2:D$1090,MATCH($O320,Items!$A$2:$A$1090,0))</f>
        <v>10mg</v>
      </c>
      <c r="S320" s="3"/>
    </row>
    <row r="321" spans="1:19" ht="15.75" customHeight="1" x14ac:dyDescent="0.25">
      <c r="A321" s="3">
        <f t="shared" si="39"/>
        <v>4</v>
      </c>
      <c r="B321" s="3" t="str">
        <f t="shared" si="31"/>
        <v>20231024D</v>
      </c>
      <c r="C321" s="3">
        <f t="shared" si="48"/>
        <v>9</v>
      </c>
      <c r="D321" s="4">
        <v>45223</v>
      </c>
      <c r="E321" s="3" t="s">
        <v>1624</v>
      </c>
      <c r="F321" s="3" t="str">
        <f t="array" ref="F321">INDEX(Establishment!B$2:B$1042,MATCH($E321,Establishment!$A$2:$A$1042,0))</f>
        <v>Mercury Drug</v>
      </c>
      <c r="G321" s="3" t="str">
        <f t="array" ref="G321">INDEX(Establishment!C$2:C$1042,MATCH($E321,Establishment!$A$2:$A$1042,0))</f>
        <v>Market Market</v>
      </c>
      <c r="H321" s="3"/>
      <c r="I321" s="5"/>
      <c r="J321" s="3"/>
      <c r="K321" s="3">
        <v>33</v>
      </c>
      <c r="L321" s="5">
        <v>79.900000000000006</v>
      </c>
      <c r="M321" s="5">
        <f t="shared" si="38"/>
        <v>2636.7000000000003</v>
      </c>
      <c r="N321" s="5">
        <f t="shared" si="40"/>
        <v>4164.25</v>
      </c>
      <c r="O321" s="3" t="s">
        <v>64</v>
      </c>
      <c r="P321" s="3" t="str">
        <f t="array" ref="P321">INDEX(Items!B$2:B$1090,MATCH($O321,Items!$A$2:$A$1090,0))</f>
        <v>Empagliflozin Linagliptin</v>
      </c>
      <c r="Q321" s="3" t="str">
        <f t="array" ref="Q321">INDEX(Items!C$2:C$1090,MATCH($O321,Items!$A$2:$A$1090,0))</f>
        <v>Glyxambi</v>
      </c>
      <c r="R321" s="3" t="str">
        <f t="array" ref="R321">INDEX(Items!D$2:D$1090,MATCH($O321,Items!$A$2:$A$1090,0))</f>
        <v>25mg/5mg</v>
      </c>
      <c r="S321" s="3"/>
    </row>
    <row r="322" spans="1:19" ht="15.75" customHeight="1" x14ac:dyDescent="0.25">
      <c r="A322">
        <f t="shared" si="39"/>
        <v>5</v>
      </c>
      <c r="B322" t="str">
        <f t="shared" si="31"/>
        <v>20231024E</v>
      </c>
      <c r="C322">
        <f t="shared" ref="C322:C326" si="49">IF(OR(B322="",B322&lt;&gt;B330),1,C330+1)</f>
        <v>1</v>
      </c>
      <c r="D322" s="4">
        <v>45223</v>
      </c>
      <c r="E322" s="3" t="s">
        <v>30</v>
      </c>
      <c r="F322" s="7" t="s">
        <v>48</v>
      </c>
      <c r="G322" s="7" t="s">
        <v>132</v>
      </c>
      <c r="I322" s="5">
        <v>130</v>
      </c>
      <c r="J322" t="s">
        <v>133</v>
      </c>
      <c r="K322">
        <v>1</v>
      </c>
      <c r="L322" s="5">
        <v>55</v>
      </c>
      <c r="M322" s="5">
        <f t="shared" si="38"/>
        <v>55</v>
      </c>
      <c r="N322" s="5">
        <f t="shared" si="40"/>
        <v>55</v>
      </c>
      <c r="O322" t="s">
        <v>118</v>
      </c>
      <c r="P322" t="str">
        <f t="array" ref="P322">INDEX(Items!B$2:B$1090,MATCH($O322,Items!$A$2:$A$1090,0))</f>
        <v xml:space="preserve"> </v>
      </c>
      <c r="Q322" s="14" t="s">
        <v>1493</v>
      </c>
      <c r="R322" s="14" t="s">
        <v>1626</v>
      </c>
    </row>
    <row r="323" spans="1:19" ht="15.75" customHeight="1" x14ac:dyDescent="0.25">
      <c r="A323">
        <f t="shared" si="39"/>
        <v>5</v>
      </c>
      <c r="B323" t="str">
        <f t="shared" si="31"/>
        <v>20231024E</v>
      </c>
      <c r="C323">
        <f t="shared" si="49"/>
        <v>1</v>
      </c>
      <c r="D323" s="4">
        <v>45223</v>
      </c>
      <c r="E323" s="3" t="s">
        <v>30</v>
      </c>
      <c r="F323" s="7" t="s">
        <v>48</v>
      </c>
      <c r="G323" s="7" t="s">
        <v>132</v>
      </c>
      <c r="I323" s="5"/>
      <c r="J323" t="s">
        <v>133</v>
      </c>
      <c r="K323">
        <v>1</v>
      </c>
      <c r="L323" s="5">
        <v>55</v>
      </c>
      <c r="M323" s="5">
        <f t="shared" si="38"/>
        <v>55</v>
      </c>
      <c r="N323" s="5">
        <f t="shared" si="40"/>
        <v>110</v>
      </c>
      <c r="O323" t="s">
        <v>46</v>
      </c>
      <c r="P323">
        <f t="array" ref="P323">INDEX(Items!B$2:B$1090,MATCH($O323,Items!$A$2:$A$1090,0))</f>
        <v>0</v>
      </c>
      <c r="Q323" s="14" t="s">
        <v>1493</v>
      </c>
      <c r="R323" t="s">
        <v>1625</v>
      </c>
    </row>
    <row r="324" spans="1:19" ht="15.75" customHeight="1" x14ac:dyDescent="0.25">
      <c r="A324">
        <f t="shared" si="39"/>
        <v>5</v>
      </c>
      <c r="B324" t="str">
        <f t="shared" si="31"/>
        <v>20231024E</v>
      </c>
      <c r="C324">
        <f t="shared" si="49"/>
        <v>1</v>
      </c>
      <c r="D324" s="4">
        <v>45223</v>
      </c>
      <c r="E324" s="3" t="s">
        <v>30</v>
      </c>
      <c r="F324" s="7" t="s">
        <v>48</v>
      </c>
      <c r="G324" s="7" t="s">
        <v>132</v>
      </c>
      <c r="I324" s="5"/>
      <c r="J324" t="s">
        <v>133</v>
      </c>
      <c r="K324">
        <v>2</v>
      </c>
      <c r="L324" s="5">
        <v>10</v>
      </c>
      <c r="M324" s="5">
        <f t="shared" si="38"/>
        <v>20</v>
      </c>
      <c r="N324" s="5">
        <f t="shared" si="40"/>
        <v>130</v>
      </c>
      <c r="O324" t="s">
        <v>46</v>
      </c>
      <c r="P324">
        <f t="array" ref="P324">INDEX(Items!B$2:B$1090,MATCH($O324,Items!$A$2:$A$1090,0))</f>
        <v>0</v>
      </c>
      <c r="Q324" t="str">
        <f t="array" ref="Q324">INDEX(Items!C$2:C$1090,MATCH($O324,Items!$A$2:$A$1090,0))</f>
        <v>Dish</v>
      </c>
      <c r="R324" t="str">
        <f t="array" ref="R324">INDEX(Items!D$2:D$1090,MATCH($O324,Items!$A$2:$A$1090,0))</f>
        <v>Rice</v>
      </c>
    </row>
    <row r="325" spans="1:19" ht="15.75" customHeight="1" x14ac:dyDescent="0.25">
      <c r="A325">
        <f t="shared" si="39"/>
        <v>6</v>
      </c>
      <c r="B325" t="str">
        <f t="shared" si="31"/>
        <v>20231024F</v>
      </c>
      <c r="C325">
        <f t="shared" si="49"/>
        <v>1</v>
      </c>
      <c r="D325" s="4">
        <v>45223</v>
      </c>
      <c r="E325" s="3" t="s">
        <v>1452</v>
      </c>
      <c r="F325" t="str">
        <f t="array" ref="F325">INDEX(Establishment!B$2:B$1042,MATCH($E325,Establishment!$A$2:$A$1042,0))</f>
        <v>Transportation(Public)</v>
      </c>
      <c r="G325" s="7" t="s">
        <v>369</v>
      </c>
      <c r="H325" t="s">
        <v>2</v>
      </c>
      <c r="I325" s="5">
        <v>13</v>
      </c>
      <c r="J325" t="s">
        <v>149</v>
      </c>
      <c r="K325">
        <v>1</v>
      </c>
      <c r="L325" s="5">
        <v>13</v>
      </c>
      <c r="M325" s="5">
        <f t="shared" si="38"/>
        <v>13</v>
      </c>
      <c r="N325" s="5">
        <f t="shared" si="40"/>
        <v>13</v>
      </c>
      <c r="O325" t="s">
        <v>118</v>
      </c>
      <c r="P325" t="str">
        <f t="array" ref="P325">INDEX(Items!B$2:B$1090,MATCH($O325,Items!$A$2:$A$1090,0))</f>
        <v xml:space="preserve"> </v>
      </c>
      <c r="Q325" t="s">
        <v>150</v>
      </c>
      <c r="R325" s="7" t="s">
        <v>347</v>
      </c>
      <c r="S325" s="7" t="s">
        <v>348</v>
      </c>
    </row>
    <row r="326" spans="1:19" ht="15.75" customHeight="1" x14ac:dyDescent="0.25">
      <c r="A326">
        <f t="shared" si="39"/>
        <v>1</v>
      </c>
      <c r="B326" t="str">
        <f t="shared" si="31"/>
        <v>20231025A</v>
      </c>
      <c r="C326">
        <f t="shared" si="49"/>
        <v>1</v>
      </c>
      <c r="D326" s="4">
        <v>45224</v>
      </c>
      <c r="E326" s="3" t="s">
        <v>1452</v>
      </c>
      <c r="F326" t="s">
        <v>1451</v>
      </c>
      <c r="G326" t="s">
        <v>148</v>
      </c>
      <c r="H326" t="s">
        <v>2</v>
      </c>
      <c r="I326" s="5">
        <v>13</v>
      </c>
      <c r="J326" t="s">
        <v>149</v>
      </c>
      <c r="K326">
        <v>1</v>
      </c>
      <c r="L326" s="5">
        <v>13</v>
      </c>
      <c r="M326" s="5">
        <f t="shared" si="38"/>
        <v>13</v>
      </c>
      <c r="N326" s="5">
        <f t="shared" si="40"/>
        <v>13</v>
      </c>
      <c r="O326" t="s">
        <v>118</v>
      </c>
      <c r="P326" t="str">
        <f t="array" ref="P326">INDEX(Items!B$2:B$1090,MATCH($O326,Items!$A$2:$A$1090,0))</f>
        <v xml:space="preserve"> </v>
      </c>
      <c r="Q326" t="s">
        <v>150</v>
      </c>
      <c r="R326" t="s">
        <v>151</v>
      </c>
    </row>
    <row r="327" spans="1:19" ht="15.75" customHeight="1" x14ac:dyDescent="0.25">
      <c r="A327" s="3">
        <f t="shared" si="39"/>
        <v>2</v>
      </c>
      <c r="B327" s="3" t="str">
        <f t="shared" si="31"/>
        <v>20231025B</v>
      </c>
      <c r="C327" s="3">
        <f t="shared" ref="C327:C332" si="50">IF(OR(B327="",B327&lt;&gt;B326),1,C326+1)</f>
        <v>1</v>
      </c>
      <c r="D327" s="4">
        <v>45224</v>
      </c>
      <c r="E327" s="3" t="s">
        <v>110</v>
      </c>
      <c r="F327" s="3" t="str">
        <f t="array" ref="F327">INDEX(Establishment!B$2:B$1042,MATCH($E327,Establishment!$A$2:$A$1042,0))</f>
        <v>7-Eleven</v>
      </c>
      <c r="G327" s="3" t="s">
        <v>139</v>
      </c>
      <c r="H327" t="s">
        <v>2</v>
      </c>
      <c r="I327" s="5">
        <v>93</v>
      </c>
      <c r="J327" s="3" t="s">
        <v>166</v>
      </c>
      <c r="K327" s="3">
        <v>5</v>
      </c>
      <c r="L327" s="5">
        <v>13</v>
      </c>
      <c r="M327" s="5">
        <f t="shared" si="38"/>
        <v>65</v>
      </c>
      <c r="N327" s="5">
        <f t="shared" si="40"/>
        <v>65</v>
      </c>
      <c r="O327" t="s">
        <v>1256</v>
      </c>
      <c r="P327" s="3" t="str">
        <f t="array" ref="P327">INDEX(Items!B$2:B$1090,MATCH($O327,Items!$A$2:$A$1090,0))</f>
        <v>Rebisco</v>
      </c>
      <c r="Q327" s="3" t="str">
        <f t="array" ref="Q327">INDEX(Items!C$2:C$1090,MATCH($O327,Items!$A$2:$A$1090,0))</f>
        <v>Crackers</v>
      </c>
      <c r="R327" s="3" t="s">
        <v>1627</v>
      </c>
      <c r="S327" s="3"/>
    </row>
    <row r="328" spans="1:19" ht="15.75" customHeight="1" x14ac:dyDescent="0.25">
      <c r="A328" s="3">
        <f t="shared" si="39"/>
        <v>2</v>
      </c>
      <c r="B328" s="3" t="str">
        <f t="shared" si="31"/>
        <v>20231025B</v>
      </c>
      <c r="C328" s="3">
        <f t="shared" si="50"/>
        <v>2</v>
      </c>
      <c r="D328" s="4">
        <v>45224</v>
      </c>
      <c r="E328" s="3" t="s">
        <v>110</v>
      </c>
      <c r="F328" s="3" t="str">
        <f t="array" ref="F328">INDEX(Establishment!B$2:B$1042,MATCH($E328,Establishment!$A$2:$A$1042,0))</f>
        <v>7-Eleven</v>
      </c>
      <c r="G328" s="3" t="s">
        <v>139</v>
      </c>
      <c r="H328" s="3"/>
      <c r="I328" s="5"/>
      <c r="J328" s="3" t="s">
        <v>166</v>
      </c>
      <c r="K328" s="3">
        <v>1</v>
      </c>
      <c r="L328" s="5">
        <v>28</v>
      </c>
      <c r="M328" s="5">
        <f t="shared" si="38"/>
        <v>28</v>
      </c>
      <c r="N328" s="5">
        <f t="shared" si="40"/>
        <v>93</v>
      </c>
      <c r="O328" s="3" t="s">
        <v>2065</v>
      </c>
      <c r="P328" s="3" t="str">
        <f t="array" ref="P328">INDEX(Items!B$2:B$1090,MATCH($O328,Items!$A$2:$A$1090,0))</f>
        <v>Tang</v>
      </c>
      <c r="Q328" s="3" t="str">
        <f t="array" ref="Q328">INDEX(Items!C$2:C$1090,MATCH($O328,Items!$A$2:$A$1090,0))</f>
        <v>Powdered Juice</v>
      </c>
      <c r="R328" s="3" t="s">
        <v>1628</v>
      </c>
      <c r="S328" s="3"/>
    </row>
    <row r="329" spans="1:19" ht="15.75" customHeight="1" x14ac:dyDescent="0.25">
      <c r="A329" s="3">
        <f t="shared" si="39"/>
        <v>3</v>
      </c>
      <c r="B329" s="3" t="str">
        <f t="shared" si="31"/>
        <v>20231025C</v>
      </c>
      <c r="C329" s="3">
        <f t="shared" si="50"/>
        <v>1</v>
      </c>
      <c r="D329" s="4">
        <v>45224</v>
      </c>
      <c r="E329" s="3" t="s">
        <v>30</v>
      </c>
      <c r="F329" t="s">
        <v>138</v>
      </c>
      <c r="G329" s="3" t="s">
        <v>139</v>
      </c>
      <c r="H329" t="s">
        <v>2</v>
      </c>
      <c r="I329" s="5">
        <v>85</v>
      </c>
      <c r="J329" s="3" t="s">
        <v>133</v>
      </c>
      <c r="K329" s="3">
        <v>1</v>
      </c>
      <c r="L329" s="5">
        <v>80</v>
      </c>
      <c r="M329" s="5">
        <f t="shared" si="38"/>
        <v>80</v>
      </c>
      <c r="N329" s="5">
        <f t="shared" si="40"/>
        <v>80</v>
      </c>
      <c r="O329" t="s">
        <v>118</v>
      </c>
      <c r="P329" s="3"/>
      <c r="Q329" s="3" t="s">
        <v>146</v>
      </c>
      <c r="R329" s="3" t="s">
        <v>1636</v>
      </c>
      <c r="S329" s="3"/>
    </row>
    <row r="330" spans="1:19" ht="15.75" customHeight="1" x14ac:dyDescent="0.25">
      <c r="A330" s="3">
        <f t="shared" si="39"/>
        <v>4</v>
      </c>
      <c r="B330" s="3" t="str">
        <f t="shared" si="31"/>
        <v>20231025D</v>
      </c>
      <c r="C330" s="3">
        <f t="shared" si="50"/>
        <v>1</v>
      </c>
      <c r="D330" s="4">
        <v>45224</v>
      </c>
      <c r="E330" s="3" t="s">
        <v>110</v>
      </c>
      <c r="F330" s="3" t="str">
        <f t="array" ref="F330">INDEX(Establishment!B$2:B$1042,MATCH($E330,Establishment!$A$2:$A$1042,0))</f>
        <v>7-Eleven</v>
      </c>
      <c r="G330" s="3" t="s">
        <v>139</v>
      </c>
      <c r="H330" t="s">
        <v>2</v>
      </c>
      <c r="I330" s="5">
        <v>78</v>
      </c>
      <c r="J330" s="3" t="s">
        <v>166</v>
      </c>
      <c r="K330" s="3">
        <v>1</v>
      </c>
      <c r="L330" s="5">
        <v>17</v>
      </c>
      <c r="M330" s="5">
        <f t="shared" si="38"/>
        <v>17</v>
      </c>
      <c r="N330" s="5">
        <f t="shared" si="40"/>
        <v>17</v>
      </c>
      <c r="O330" t="s">
        <v>118</v>
      </c>
      <c r="P330" s="3" t="s">
        <v>1639</v>
      </c>
      <c r="Q330" s="3" t="s">
        <v>1641</v>
      </c>
      <c r="R330" s="3" t="s">
        <v>1642</v>
      </c>
      <c r="S330" s="3"/>
    </row>
    <row r="331" spans="1:19" ht="15.75" customHeight="1" x14ac:dyDescent="0.25">
      <c r="A331" s="3">
        <f t="shared" si="39"/>
        <v>4</v>
      </c>
      <c r="B331" s="3" t="str">
        <f t="shared" si="31"/>
        <v>20231025D</v>
      </c>
      <c r="C331" s="3">
        <f t="shared" si="50"/>
        <v>2</v>
      </c>
      <c r="D331" s="4">
        <v>45224</v>
      </c>
      <c r="E331" s="3" t="s">
        <v>110</v>
      </c>
      <c r="F331" s="3" t="str">
        <f t="array" ref="F331">INDEX(Establishment!B$2:B$1042,MATCH($E331,Establishment!$A$2:$A$1042,0))</f>
        <v>7-Eleven</v>
      </c>
      <c r="G331" s="3" t="s">
        <v>139</v>
      </c>
      <c r="I331" s="5"/>
      <c r="J331" s="3" t="s">
        <v>166</v>
      </c>
      <c r="K331" s="3">
        <v>1</v>
      </c>
      <c r="L331" s="5">
        <v>18</v>
      </c>
      <c r="M331" s="5">
        <f t="shared" si="38"/>
        <v>18</v>
      </c>
      <c r="N331" s="5">
        <f t="shared" si="40"/>
        <v>35</v>
      </c>
      <c r="O331" t="s">
        <v>118</v>
      </c>
      <c r="P331" s="3" t="s">
        <v>1640</v>
      </c>
      <c r="Q331" s="3" t="s">
        <v>1641</v>
      </c>
      <c r="R331" s="3" t="s">
        <v>1643</v>
      </c>
      <c r="S331" s="3"/>
    </row>
    <row r="332" spans="1:19" ht="15.75" customHeight="1" x14ac:dyDescent="0.25">
      <c r="A332" s="3">
        <f t="shared" si="39"/>
        <v>4</v>
      </c>
      <c r="B332" s="3" t="str">
        <f t="shared" si="31"/>
        <v>20231025D</v>
      </c>
      <c r="C332" s="3">
        <f t="shared" si="50"/>
        <v>3</v>
      </c>
      <c r="D332" s="4">
        <v>45224</v>
      </c>
      <c r="E332" s="3" t="s">
        <v>110</v>
      </c>
      <c r="F332" s="3" t="str">
        <f t="array" ref="F332">INDEX(Establishment!B$2:B$1042,MATCH($E332,Establishment!$A$2:$A$1042,0))</f>
        <v>7-Eleven</v>
      </c>
      <c r="G332" s="3" t="s">
        <v>139</v>
      </c>
      <c r="I332" s="5"/>
      <c r="J332" s="3" t="s">
        <v>166</v>
      </c>
      <c r="K332" s="3">
        <v>1</v>
      </c>
      <c r="L332" s="5">
        <v>43</v>
      </c>
      <c r="M332" s="5">
        <f t="shared" si="38"/>
        <v>43</v>
      </c>
      <c r="N332" s="5">
        <f t="shared" si="40"/>
        <v>78</v>
      </c>
      <c r="O332" t="s">
        <v>118</v>
      </c>
      <c r="P332" s="3" t="s">
        <v>1644</v>
      </c>
      <c r="Q332" s="3" t="s">
        <v>1514</v>
      </c>
      <c r="R332" s="3" t="s">
        <v>1645</v>
      </c>
      <c r="S332" s="3"/>
    </row>
    <row r="333" spans="1:19" ht="15.75" customHeight="1" x14ac:dyDescent="0.25">
      <c r="A333">
        <f t="shared" si="39"/>
        <v>5</v>
      </c>
      <c r="B333" t="str">
        <f t="shared" si="31"/>
        <v>20231025E</v>
      </c>
      <c r="C333">
        <f t="shared" ref="C333:C335" si="51">IF(OR(B333="",B333&lt;&gt;B341),1,C341+1)</f>
        <v>1</v>
      </c>
      <c r="D333" s="4">
        <v>45224</v>
      </c>
      <c r="E333" s="3" t="s">
        <v>295</v>
      </c>
      <c r="F333" s="3" t="str">
        <f t="array" ref="F333">INDEX(Establishment!B$2:B$1042,MATCH($E333,Establishment!$A$2:$A$1042,0))</f>
        <v>Metro Department</v>
      </c>
      <c r="G333" s="3" t="str">
        <f t="array" ref="G333">INDEX(Establishment!C$2:C$1042,MATCH($E333,Establishment!$A$2:$A$1042,0))</f>
        <v>Market Market, BGC</v>
      </c>
      <c r="H333" t="s">
        <v>2</v>
      </c>
      <c r="I333" s="5">
        <v>50</v>
      </c>
      <c r="J333" t="s">
        <v>101</v>
      </c>
      <c r="K333">
        <v>1</v>
      </c>
      <c r="L333" s="5">
        <v>19</v>
      </c>
      <c r="M333" s="5">
        <f t="shared" si="38"/>
        <v>19</v>
      </c>
      <c r="N333" s="5">
        <f t="shared" si="40"/>
        <v>19</v>
      </c>
      <c r="O333" t="s">
        <v>118</v>
      </c>
      <c r="P333" t="str">
        <f t="array" ref="P333">INDEX(Items!B$2:B$1090,MATCH($O333,Items!$A$2:$A$1090,0))</f>
        <v xml:space="preserve"> </v>
      </c>
      <c r="Q333" s="14" t="s">
        <v>1646</v>
      </c>
      <c r="R333" s="3" t="s">
        <v>1647</v>
      </c>
    </row>
    <row r="334" spans="1:19" ht="15.75" customHeight="1" x14ac:dyDescent="0.25">
      <c r="A334">
        <f t="shared" si="39"/>
        <v>6</v>
      </c>
      <c r="B334" t="str">
        <f t="shared" si="31"/>
        <v>20231025F</v>
      </c>
      <c r="C334">
        <f t="shared" si="51"/>
        <v>1</v>
      </c>
      <c r="D334" s="4">
        <v>45224</v>
      </c>
      <c r="E334" s="3" t="s">
        <v>199</v>
      </c>
      <c r="F334" s="3" t="str">
        <f t="array" ref="F334">INDEX(Establishment!B$2:B$1042,MATCH($E334,Establishment!$A$2:$A$1042,0))</f>
        <v>Metro Grocery</v>
      </c>
      <c r="G334" s="3" t="str">
        <f t="array" ref="G334">INDEX(Establishment!C$2:C$1042,MATCH($E334,Establishment!$A$2:$A$1042,0))</f>
        <v>Market Market, BGC</v>
      </c>
      <c r="H334" s="3" t="s">
        <v>22</v>
      </c>
      <c r="I334" s="5">
        <v>1077.5</v>
      </c>
      <c r="K334">
        <v>1</v>
      </c>
      <c r="L334" s="5">
        <v>40</v>
      </c>
      <c r="M334" s="5">
        <f t="shared" si="38"/>
        <v>40</v>
      </c>
      <c r="N334" s="5">
        <f t="shared" si="40"/>
        <v>40</v>
      </c>
      <c r="O334" t="s">
        <v>118</v>
      </c>
      <c r="P334" s="14" t="s">
        <v>161</v>
      </c>
      <c r="Q334" s="14" t="s">
        <v>121</v>
      </c>
      <c r="R334" s="3" t="s">
        <v>1648</v>
      </c>
    </row>
    <row r="335" spans="1:19" ht="15.75" customHeight="1" x14ac:dyDescent="0.25">
      <c r="A335">
        <f t="shared" si="39"/>
        <v>6</v>
      </c>
      <c r="B335" t="str">
        <f t="shared" si="31"/>
        <v>20231025F</v>
      </c>
      <c r="C335">
        <f t="shared" si="51"/>
        <v>1</v>
      </c>
      <c r="D335" s="4">
        <v>45224</v>
      </c>
      <c r="E335" s="3" t="s">
        <v>199</v>
      </c>
      <c r="F335" s="3" t="str">
        <f t="array" ref="F335">INDEX(Establishment!B$2:B$1042,MATCH($E335,Establishment!$A$2:$A$1042,0))</f>
        <v>Metro Grocery</v>
      </c>
      <c r="G335" s="3" t="str">
        <f t="array" ref="G335">INDEX(Establishment!C$2:C$1042,MATCH($E335,Establishment!$A$2:$A$1042,0))</f>
        <v>Market Market, BGC</v>
      </c>
      <c r="I335" s="5"/>
      <c r="K335">
        <v>1</v>
      </c>
      <c r="L335" s="5">
        <v>124</v>
      </c>
      <c r="M335" s="5">
        <f t="shared" si="38"/>
        <v>124</v>
      </c>
      <c r="N335" s="5">
        <f t="shared" si="40"/>
        <v>164</v>
      </c>
      <c r="O335" t="s">
        <v>1649</v>
      </c>
      <c r="P335" t="str">
        <f t="array" ref="P335">INDEX(Items!B$2:B$1090,MATCH($O335,Items!$A$2:$A$1090,0))</f>
        <v>Nescafe</v>
      </c>
      <c r="Q335" s="3" t="str">
        <f t="array" ref="Q335">INDEX(Items!C$2:C$1090,MATCH($O335,Items!$A$2:$A$1090,0))</f>
        <v>Coffee [3in1]</v>
      </c>
      <c r="R335" s="3" t="str">
        <f t="array" ref="R335">INDEX(Items!D$2:D$1090,MATCH($O335,Items!$A$2:$A$1090,0))</f>
        <v>Original 26g</v>
      </c>
      <c r="S335" s="14" t="s">
        <v>1650</v>
      </c>
    </row>
    <row r="336" spans="1:19" ht="15.75" customHeight="1" x14ac:dyDescent="0.25">
      <c r="A336" s="3">
        <f t="shared" si="39"/>
        <v>6</v>
      </c>
      <c r="B336" s="3" t="str">
        <f t="shared" si="31"/>
        <v>20231025F</v>
      </c>
      <c r="C336" s="3">
        <f t="shared" ref="C336:C341" si="52">IF(OR(B336="",B336&lt;&gt;B335),1,C335+1)</f>
        <v>2</v>
      </c>
      <c r="D336" s="4">
        <v>45224</v>
      </c>
      <c r="E336" s="3" t="s">
        <v>199</v>
      </c>
      <c r="F336" s="3" t="str">
        <f t="array" ref="F336">INDEX(Establishment!B$2:B$1042,MATCH($E336,Establishment!$A$2:$A$1042,0))</f>
        <v>Metro Grocery</v>
      </c>
      <c r="G336" s="3" t="str">
        <f t="array" ref="G336">INDEX(Establishment!C$2:C$1042,MATCH($E336,Establishment!$A$2:$A$1042,0))</f>
        <v>Market Market, BGC</v>
      </c>
      <c r="H336" s="3"/>
      <c r="I336" s="5"/>
      <c r="J336" s="3"/>
      <c r="K336" s="3">
        <v>1</v>
      </c>
      <c r="L336" s="5">
        <v>132</v>
      </c>
      <c r="M336" s="5">
        <f t="shared" si="38"/>
        <v>132</v>
      </c>
      <c r="N336" s="5">
        <f t="shared" si="40"/>
        <v>296</v>
      </c>
      <c r="O336" s="3" t="s">
        <v>118</v>
      </c>
      <c r="P336" s="3" t="s">
        <v>1651</v>
      </c>
      <c r="Q336" s="3" t="s">
        <v>1652</v>
      </c>
      <c r="R336" s="3" t="s">
        <v>1653</v>
      </c>
      <c r="S336" s="3"/>
    </row>
    <row r="337" spans="1:19" ht="15.75" customHeight="1" x14ac:dyDescent="0.25">
      <c r="A337" s="3">
        <f t="shared" si="39"/>
        <v>6</v>
      </c>
      <c r="B337" s="3" t="str">
        <f t="shared" si="31"/>
        <v>20231025F</v>
      </c>
      <c r="C337" s="3">
        <f t="shared" si="52"/>
        <v>3</v>
      </c>
      <c r="D337" s="4">
        <v>45224</v>
      </c>
      <c r="E337" s="3" t="s">
        <v>199</v>
      </c>
      <c r="F337" s="3" t="str">
        <f t="array" ref="F337">INDEX(Establishment!B$2:B$1042,MATCH($E337,Establishment!$A$2:$A$1042,0))</f>
        <v>Metro Grocery</v>
      </c>
      <c r="G337" s="3" t="str">
        <f t="array" ref="G337">INDEX(Establishment!C$2:C$1042,MATCH($E337,Establishment!$A$2:$A$1042,0))</f>
        <v>Market Market, BGC</v>
      </c>
      <c r="H337" s="3"/>
      <c r="I337" s="5"/>
      <c r="J337" s="3"/>
      <c r="K337" s="3">
        <v>2</v>
      </c>
      <c r="L337" s="5">
        <v>299</v>
      </c>
      <c r="M337" s="5">
        <f t="shared" si="38"/>
        <v>598</v>
      </c>
      <c r="N337" s="5">
        <f t="shared" si="40"/>
        <v>894</v>
      </c>
      <c r="O337" s="3" t="s">
        <v>341</v>
      </c>
      <c r="P337" s="3" t="str">
        <f t="array" ref="P337">INDEX(Items!B$2:B$1090,MATCH($O337,Items!$A$2:$A$1090,0))</f>
        <v>Milo</v>
      </c>
      <c r="Q337" s="3" t="str">
        <f t="array" ref="Q337">INDEX(Items!C$2:C$1090,MATCH($O337,Items!$A$2:$A$1090,0))</f>
        <v>Cocoa Powder</v>
      </c>
      <c r="R337" s="3" t="str">
        <f t="array" ref="R337">INDEX(Items!D$2:D$1090,MATCH($O337,Items!$A$2:$A$1090,0))</f>
        <v>1Kg</v>
      </c>
      <c r="S337" s="3"/>
    </row>
    <row r="338" spans="1:19" ht="15.75" customHeight="1" x14ac:dyDescent="0.25">
      <c r="A338" s="3">
        <f t="shared" si="39"/>
        <v>6</v>
      </c>
      <c r="B338" s="3" t="str">
        <f t="shared" si="31"/>
        <v>20231025F</v>
      </c>
      <c r="C338" s="3">
        <f t="shared" si="52"/>
        <v>4</v>
      </c>
      <c r="D338" s="4">
        <v>45224</v>
      </c>
      <c r="E338" s="3" t="s">
        <v>199</v>
      </c>
      <c r="F338" s="3" t="str">
        <f t="array" ref="F338">INDEX(Establishment!B$2:B$1042,MATCH($E338,Establishment!$A$2:$A$1042,0))</f>
        <v>Metro Grocery</v>
      </c>
      <c r="G338" s="3" t="str">
        <f t="array" ref="G338">INDEX(Establishment!C$2:C$1042,MATCH($E338,Establishment!$A$2:$A$1042,0))</f>
        <v>Market Market, BGC</v>
      </c>
      <c r="H338" s="3"/>
      <c r="I338" s="5"/>
      <c r="J338" s="3"/>
      <c r="K338" s="3">
        <v>1</v>
      </c>
      <c r="L338" s="5">
        <v>64</v>
      </c>
      <c r="M338" s="5">
        <f t="shared" si="38"/>
        <v>64</v>
      </c>
      <c r="N338" s="5">
        <f t="shared" si="40"/>
        <v>958</v>
      </c>
      <c r="O338" s="3" t="s">
        <v>20</v>
      </c>
      <c r="P338" s="3" t="s">
        <v>1655</v>
      </c>
      <c r="Q338" s="3" t="s">
        <v>1514</v>
      </c>
      <c r="R338" s="3" t="s">
        <v>1654</v>
      </c>
      <c r="S338" s="3"/>
    </row>
    <row r="339" spans="1:19" ht="15.75" customHeight="1" x14ac:dyDescent="0.25">
      <c r="A339" s="3">
        <f t="shared" si="39"/>
        <v>6</v>
      </c>
      <c r="B339" s="3" t="str">
        <f t="shared" si="31"/>
        <v>20231025F</v>
      </c>
      <c r="C339" s="3">
        <f t="shared" si="52"/>
        <v>5</v>
      </c>
      <c r="D339" s="4">
        <v>45224</v>
      </c>
      <c r="E339" s="3" t="s">
        <v>199</v>
      </c>
      <c r="F339" s="3" t="str">
        <f t="array" ref="F339">INDEX(Establishment!B$2:B$1042,MATCH($E339,Establishment!$A$2:$A$1042,0))</f>
        <v>Metro Grocery</v>
      </c>
      <c r="G339" s="3" t="str">
        <f t="array" ref="G339">INDEX(Establishment!C$2:C$1042,MATCH($E339,Establishment!$A$2:$A$1042,0))</f>
        <v>Market Market, BGC</v>
      </c>
      <c r="H339" s="3"/>
      <c r="I339" s="5"/>
      <c r="J339" s="3"/>
      <c r="K339" s="3">
        <v>1</v>
      </c>
      <c r="L339" s="5">
        <v>47.75</v>
      </c>
      <c r="M339" s="5">
        <f t="shared" si="38"/>
        <v>47.75</v>
      </c>
      <c r="N339" s="5">
        <f t="shared" si="40"/>
        <v>1005.75</v>
      </c>
      <c r="O339" s="3" t="s">
        <v>118</v>
      </c>
      <c r="P339" s="3" t="s">
        <v>1185</v>
      </c>
      <c r="Q339" s="3" t="s">
        <v>1656</v>
      </c>
      <c r="R339" s="3" t="s">
        <v>1657</v>
      </c>
      <c r="S339" s="3"/>
    </row>
    <row r="340" spans="1:19" ht="15.75" customHeight="1" x14ac:dyDescent="0.25">
      <c r="A340" s="3">
        <f t="shared" si="39"/>
        <v>6</v>
      </c>
      <c r="B340" s="3" t="str">
        <f t="shared" si="31"/>
        <v>20231025F</v>
      </c>
      <c r="C340" s="3">
        <f t="shared" si="52"/>
        <v>6</v>
      </c>
      <c r="D340" s="4">
        <v>45224</v>
      </c>
      <c r="E340" s="3" t="s">
        <v>199</v>
      </c>
      <c r="F340" s="3" t="str">
        <f t="array" ref="F340">INDEX(Establishment!B$2:B$1042,MATCH($E340,Establishment!$A$2:$A$1042,0))</f>
        <v>Metro Grocery</v>
      </c>
      <c r="G340" s="3" t="str">
        <f t="array" ref="G340">INDEX(Establishment!C$2:C$1042,MATCH($E340,Establishment!$A$2:$A$1042,0))</f>
        <v>Market Market, BGC</v>
      </c>
      <c r="H340" s="3"/>
      <c r="I340" s="5"/>
      <c r="J340" s="3"/>
      <c r="K340" s="3">
        <v>1</v>
      </c>
      <c r="L340" s="5">
        <v>35.25</v>
      </c>
      <c r="M340" s="5">
        <f t="shared" si="38"/>
        <v>35.25</v>
      </c>
      <c r="N340" s="5">
        <f t="shared" si="40"/>
        <v>1041</v>
      </c>
      <c r="O340" s="3" t="s">
        <v>118</v>
      </c>
      <c r="P340" s="3">
        <v>555</v>
      </c>
      <c r="Q340" s="3" t="s">
        <v>1182</v>
      </c>
      <c r="R340" s="3" t="s">
        <v>1183</v>
      </c>
      <c r="S340" s="3"/>
    </row>
    <row r="341" spans="1:19" ht="15.75" customHeight="1" x14ac:dyDescent="0.25">
      <c r="A341" s="3">
        <f t="shared" si="39"/>
        <v>6</v>
      </c>
      <c r="B341" s="3" t="str">
        <f t="shared" si="31"/>
        <v>20231025F</v>
      </c>
      <c r="C341" s="3">
        <f t="shared" si="52"/>
        <v>7</v>
      </c>
      <c r="D341" s="4">
        <v>45224</v>
      </c>
      <c r="E341" s="3" t="s">
        <v>199</v>
      </c>
      <c r="F341" s="3" t="str">
        <f t="array" ref="F341">INDEX(Establishment!B$2:B$1042,MATCH($E341,Establishment!$A$2:$A$1042,0))</f>
        <v>Metro Grocery</v>
      </c>
      <c r="G341" s="3" t="str">
        <f t="array" ref="G341">INDEX(Establishment!C$2:C$1042,MATCH($E341,Establishment!$A$2:$A$1042,0))</f>
        <v>Market Market, BGC</v>
      </c>
      <c r="H341" s="3"/>
      <c r="I341" s="5"/>
      <c r="J341" s="3"/>
      <c r="K341" s="3">
        <v>1</v>
      </c>
      <c r="L341" s="5">
        <v>36.5</v>
      </c>
      <c r="M341" s="5">
        <f t="shared" si="38"/>
        <v>36.5</v>
      </c>
      <c r="N341" s="5">
        <f t="shared" si="40"/>
        <v>1077.5</v>
      </c>
      <c r="O341" s="3" t="s">
        <v>1187</v>
      </c>
      <c r="P341" s="3" t="str">
        <f t="array" ref="P341">INDEX(Items!B$2:B$1090,MATCH($O341,Items!$A$2:$A$1090,0))</f>
        <v>Family's Brand</v>
      </c>
      <c r="Q341" s="3" t="str">
        <f t="array" ref="Q341">INDEX(Items!C$2:C$1090,MATCH($O341,Items!$A$2:$A$1090,0))</f>
        <v>Canned Sardines</v>
      </c>
      <c r="R341" s="3" t="str">
        <f t="array" ref="R341">INDEX(Items!D$2:D$1090,MATCH($O341,Items!$A$2:$A$1090,0))</f>
        <v>Spanish Style 155g</v>
      </c>
      <c r="S341" s="3"/>
    </row>
    <row r="342" spans="1:19" ht="15.75" customHeight="1" x14ac:dyDescent="0.25">
      <c r="A342">
        <f t="shared" si="39"/>
        <v>7</v>
      </c>
      <c r="B342" t="str">
        <f t="shared" si="31"/>
        <v>20231025G</v>
      </c>
      <c r="C342">
        <f t="shared" ref="C342:C352" si="53">IF(OR(B342="",B342&lt;&gt;B350),1,C350+1)</f>
        <v>1</v>
      </c>
      <c r="D342" s="4">
        <v>45224</v>
      </c>
      <c r="E342" s="3" t="s">
        <v>1452</v>
      </c>
      <c r="F342" t="str">
        <f t="array" ref="F342">INDEX(Establishment!B$2:B$1042,MATCH($E342,Establishment!$A$2:$A$1042,0))</f>
        <v>Transportation(Public)</v>
      </c>
      <c r="G342" s="7" t="s">
        <v>369</v>
      </c>
      <c r="H342" t="s">
        <v>2</v>
      </c>
      <c r="I342" s="5">
        <v>13</v>
      </c>
      <c r="J342" t="s">
        <v>149</v>
      </c>
      <c r="K342">
        <v>1</v>
      </c>
      <c r="L342" s="5">
        <v>13</v>
      </c>
      <c r="M342" s="5">
        <f t="shared" si="38"/>
        <v>13</v>
      </c>
      <c r="N342" s="5">
        <f t="shared" si="40"/>
        <v>13</v>
      </c>
      <c r="O342" t="s">
        <v>118</v>
      </c>
      <c r="P342" t="str">
        <f t="array" ref="P342">INDEX(Items!B$2:B$1090,MATCH($O342,Items!$A$2:$A$1090,0))</f>
        <v xml:space="preserve"> </v>
      </c>
      <c r="Q342" t="s">
        <v>150</v>
      </c>
      <c r="R342" s="7" t="s">
        <v>347</v>
      </c>
      <c r="S342" s="7" t="s">
        <v>348</v>
      </c>
    </row>
    <row r="343" spans="1:19" ht="15.75" customHeight="1" x14ac:dyDescent="0.25">
      <c r="A343">
        <f t="shared" si="39"/>
        <v>1</v>
      </c>
      <c r="B343" t="str">
        <f t="shared" si="31"/>
        <v>20231026A</v>
      </c>
      <c r="C343">
        <f t="shared" si="53"/>
        <v>1</v>
      </c>
      <c r="D343" s="4">
        <v>45225</v>
      </c>
      <c r="E343" s="3" t="s">
        <v>30</v>
      </c>
      <c r="F343" s="7" t="s">
        <v>48</v>
      </c>
      <c r="G343" s="7" t="s">
        <v>132</v>
      </c>
      <c r="H343" t="s">
        <v>2</v>
      </c>
      <c r="I343" s="5">
        <v>50</v>
      </c>
      <c r="J343" t="s">
        <v>133</v>
      </c>
      <c r="K343">
        <v>2</v>
      </c>
      <c r="L343" s="5">
        <v>15</v>
      </c>
      <c r="M343" s="5">
        <f t="shared" si="38"/>
        <v>30</v>
      </c>
      <c r="N343" s="5">
        <f t="shared" si="40"/>
        <v>30</v>
      </c>
      <c r="O343" t="s">
        <v>118</v>
      </c>
      <c r="P343" t="str">
        <f t="array" ref="P343">INDEX(Items!B$2:B$1090,MATCH($O343,Items!$A$2:$A$1090,0))</f>
        <v xml:space="preserve"> </v>
      </c>
      <c r="Q343" s="14" t="s">
        <v>136</v>
      </c>
      <c r="R343" s="3" t="s">
        <v>1569</v>
      </c>
    </row>
    <row r="344" spans="1:19" ht="15.75" customHeight="1" x14ac:dyDescent="0.25">
      <c r="A344">
        <f t="shared" si="39"/>
        <v>1</v>
      </c>
      <c r="B344" t="str">
        <f t="shared" si="31"/>
        <v>20231026A</v>
      </c>
      <c r="C344">
        <f t="shared" si="53"/>
        <v>1</v>
      </c>
      <c r="D344" s="4">
        <v>45225</v>
      </c>
      <c r="E344" s="3" t="s">
        <v>30</v>
      </c>
      <c r="F344" s="7" t="s">
        <v>48</v>
      </c>
      <c r="G344" s="7" t="s">
        <v>132</v>
      </c>
      <c r="I344" s="5"/>
      <c r="J344" t="s">
        <v>133</v>
      </c>
      <c r="K344">
        <v>1</v>
      </c>
      <c r="L344" s="5">
        <v>20</v>
      </c>
      <c r="M344" s="5">
        <f t="shared" si="38"/>
        <v>20</v>
      </c>
      <c r="N344" s="5">
        <f t="shared" si="40"/>
        <v>50</v>
      </c>
      <c r="O344" t="s">
        <v>118</v>
      </c>
      <c r="P344" t="str">
        <f t="array" ref="P344">INDEX(Items!B$2:B$1090,MATCH($O344,Items!$A$2:$A$1090,0))</f>
        <v xml:space="preserve"> </v>
      </c>
      <c r="Q344" s="14" t="s">
        <v>1638</v>
      </c>
      <c r="R344" s="3" t="s">
        <v>1637</v>
      </c>
    </row>
    <row r="345" spans="1:19" ht="15.75" customHeight="1" x14ac:dyDescent="0.25">
      <c r="A345">
        <f t="shared" si="39"/>
        <v>2</v>
      </c>
      <c r="B345" t="str">
        <f t="shared" si="31"/>
        <v>20231026B</v>
      </c>
      <c r="C345">
        <f t="shared" si="53"/>
        <v>1</v>
      </c>
      <c r="D345" s="4">
        <v>45225</v>
      </c>
      <c r="E345" s="3" t="s">
        <v>30</v>
      </c>
      <c r="F345" t="s">
        <v>144</v>
      </c>
      <c r="G345" t="s">
        <v>145</v>
      </c>
      <c r="H345" t="s">
        <v>2</v>
      </c>
      <c r="I345" s="5">
        <v>80</v>
      </c>
      <c r="J345" t="s">
        <v>133</v>
      </c>
      <c r="K345">
        <v>1</v>
      </c>
      <c r="L345" s="5">
        <v>75</v>
      </c>
      <c r="M345" s="5">
        <f t="shared" si="38"/>
        <v>75</v>
      </c>
      <c r="N345" s="5">
        <f t="shared" si="40"/>
        <v>75</v>
      </c>
      <c r="O345" t="s">
        <v>118</v>
      </c>
      <c r="P345" t="str">
        <f t="array" ref="P345">INDEX(Items!B$2:B$1090,MATCH($O345,Items!$A$2:$A$1090,0))</f>
        <v xml:space="preserve"> </v>
      </c>
      <c r="Q345" t="s">
        <v>146</v>
      </c>
      <c r="R345" s="14" t="s">
        <v>349</v>
      </c>
    </row>
    <row r="346" spans="1:19" ht="15.75" customHeight="1" x14ac:dyDescent="0.25">
      <c r="A346">
        <f t="shared" ref="A346:A409" si="54">IF(OR(D346&lt;&gt;D345,D346=""),1,IF(NOT(AND(E346=E345,F346=F345,G346=G345)),A345+1,IF(OR(H346="",AND(H346&lt;&gt;"",H346&lt;&gt;H345,H345&lt;&gt;"")),A345,A345+1)))</f>
        <v>3</v>
      </c>
      <c r="B346" t="str">
        <f t="shared" si="31"/>
        <v>20231026C</v>
      </c>
      <c r="C346">
        <f t="shared" si="53"/>
        <v>1</v>
      </c>
      <c r="D346" s="4">
        <v>45225</v>
      </c>
      <c r="E346" s="3" t="s">
        <v>1452</v>
      </c>
      <c r="F346" t="s">
        <v>1451</v>
      </c>
      <c r="G346" t="s">
        <v>148</v>
      </c>
      <c r="H346" t="s">
        <v>2</v>
      </c>
      <c r="I346" s="5">
        <v>13</v>
      </c>
      <c r="J346" t="s">
        <v>149</v>
      </c>
      <c r="K346">
        <v>1</v>
      </c>
      <c r="L346" s="5">
        <v>13</v>
      </c>
      <c r="M346" s="5">
        <f t="shared" si="38"/>
        <v>13</v>
      </c>
      <c r="N346" s="5">
        <f t="shared" ref="N346:N409" si="55">IF(B346=B345,N345+M346,M346)</f>
        <v>13</v>
      </c>
      <c r="O346" t="s">
        <v>118</v>
      </c>
      <c r="P346" t="str">
        <f t="array" ref="P346">INDEX(Items!B$2:B$1090,MATCH($O346,Items!$A$2:$A$1090,0))</f>
        <v xml:space="preserve"> </v>
      </c>
      <c r="Q346" t="s">
        <v>150</v>
      </c>
      <c r="R346" t="s">
        <v>151</v>
      </c>
    </row>
    <row r="347" spans="1:19" ht="15.75" customHeight="1" x14ac:dyDescent="0.25">
      <c r="A347">
        <f t="shared" si="54"/>
        <v>4</v>
      </c>
      <c r="B347" t="str">
        <f t="shared" si="31"/>
        <v>20231026D</v>
      </c>
      <c r="C347">
        <f t="shared" si="53"/>
        <v>1</v>
      </c>
      <c r="D347" s="4">
        <v>45225</v>
      </c>
      <c r="E347" s="3" t="s">
        <v>1452</v>
      </c>
      <c r="F347" t="str">
        <f t="array" ref="F347">INDEX(Establishment!B$2:B$1042,MATCH($E347,Establishment!$A$2:$A$1042,0))</f>
        <v>Transportation(Public)</v>
      </c>
      <c r="G347" s="7" t="s">
        <v>369</v>
      </c>
      <c r="H347" t="s">
        <v>2</v>
      </c>
      <c r="I347" s="5">
        <v>13</v>
      </c>
      <c r="J347" t="s">
        <v>149</v>
      </c>
      <c r="K347">
        <v>1</v>
      </c>
      <c r="L347" s="5">
        <v>13</v>
      </c>
      <c r="M347" s="5">
        <f t="shared" si="38"/>
        <v>13</v>
      </c>
      <c r="N347" s="5">
        <f t="shared" si="55"/>
        <v>13</v>
      </c>
      <c r="O347" t="s">
        <v>118</v>
      </c>
      <c r="P347" t="str">
        <f t="array" ref="P347">INDEX(Items!B$2:B$1090,MATCH($O347,Items!$A$2:$A$1090,0))</f>
        <v xml:space="preserve"> </v>
      </c>
      <c r="Q347" t="s">
        <v>150</v>
      </c>
      <c r="R347" s="7" t="s">
        <v>347</v>
      </c>
      <c r="S347" s="7" t="s">
        <v>348</v>
      </c>
    </row>
    <row r="348" spans="1:19" ht="15.75" customHeight="1" x14ac:dyDescent="0.25">
      <c r="A348">
        <f t="shared" si="54"/>
        <v>5</v>
      </c>
      <c r="B348" t="str">
        <f t="shared" si="31"/>
        <v>20231026E</v>
      </c>
      <c r="C348">
        <f t="shared" si="53"/>
        <v>1</v>
      </c>
      <c r="D348" s="4">
        <v>45225</v>
      </c>
      <c r="E348" s="3" t="s">
        <v>30</v>
      </c>
      <c r="F348" s="7" t="s">
        <v>48</v>
      </c>
      <c r="G348" s="7" t="s">
        <v>132</v>
      </c>
      <c r="I348" s="5">
        <v>130</v>
      </c>
      <c r="J348" t="s">
        <v>133</v>
      </c>
      <c r="K348">
        <v>1</v>
      </c>
      <c r="L348" s="5">
        <v>55</v>
      </c>
      <c r="M348" s="5">
        <f t="shared" si="38"/>
        <v>55</v>
      </c>
      <c r="N348" s="5">
        <f t="shared" si="55"/>
        <v>55</v>
      </c>
      <c r="O348" t="s">
        <v>118</v>
      </c>
      <c r="P348" t="str">
        <f t="array" ref="P348">INDEX(Items!B$2:B$1090,MATCH($O348,Items!$A$2:$A$1090,0))</f>
        <v xml:space="preserve"> </v>
      </c>
      <c r="Q348" s="14" t="s">
        <v>1493</v>
      </c>
      <c r="R348" s="14"/>
    </row>
    <row r="349" spans="1:19" ht="15.75" customHeight="1" x14ac:dyDescent="0.25">
      <c r="A349">
        <f t="shared" si="54"/>
        <v>5</v>
      </c>
      <c r="B349" t="str">
        <f t="shared" si="31"/>
        <v>20231026E</v>
      </c>
      <c r="C349">
        <f t="shared" si="53"/>
        <v>1</v>
      </c>
      <c r="D349" s="4">
        <v>45225</v>
      </c>
      <c r="E349" s="3" t="s">
        <v>30</v>
      </c>
      <c r="F349" s="7" t="s">
        <v>48</v>
      </c>
      <c r="G349" s="7" t="s">
        <v>132</v>
      </c>
      <c r="I349" s="5"/>
      <c r="J349" t="s">
        <v>133</v>
      </c>
      <c r="K349">
        <v>1</v>
      </c>
      <c r="L349" s="5">
        <v>55</v>
      </c>
      <c r="M349" s="5">
        <f t="shared" si="38"/>
        <v>55</v>
      </c>
      <c r="N349" s="5">
        <f t="shared" si="55"/>
        <v>110</v>
      </c>
      <c r="O349" t="s">
        <v>46</v>
      </c>
      <c r="P349">
        <f t="array" ref="P349">INDEX(Items!B$2:B$1090,MATCH($O349,Items!$A$2:$A$1090,0))</f>
        <v>0</v>
      </c>
      <c r="Q349" s="14" t="s">
        <v>1493</v>
      </c>
    </row>
    <row r="350" spans="1:19" ht="15.75" customHeight="1" x14ac:dyDescent="0.25">
      <c r="A350">
        <f t="shared" si="54"/>
        <v>5</v>
      </c>
      <c r="B350" t="str">
        <f t="shared" si="31"/>
        <v>20231026E</v>
      </c>
      <c r="C350">
        <f t="shared" si="53"/>
        <v>1</v>
      </c>
      <c r="D350" s="4">
        <v>45225</v>
      </c>
      <c r="E350" s="3" t="s">
        <v>30</v>
      </c>
      <c r="F350" s="7" t="s">
        <v>48</v>
      </c>
      <c r="G350" s="7" t="s">
        <v>132</v>
      </c>
      <c r="I350" s="5"/>
      <c r="J350" t="s">
        <v>133</v>
      </c>
      <c r="K350">
        <v>2</v>
      </c>
      <c r="L350" s="5">
        <v>10</v>
      </c>
      <c r="M350" s="5">
        <f t="shared" si="38"/>
        <v>20</v>
      </c>
      <c r="N350" s="5">
        <f t="shared" si="55"/>
        <v>130</v>
      </c>
      <c r="O350" t="s">
        <v>46</v>
      </c>
      <c r="P350">
        <f t="array" ref="P350">INDEX(Items!B$2:B$1090,MATCH($O350,Items!$A$2:$A$1090,0))</f>
        <v>0</v>
      </c>
      <c r="Q350" t="str">
        <f t="array" ref="Q350">INDEX(Items!C$2:C$1090,MATCH($O350,Items!$A$2:$A$1090,0))</f>
        <v>Dish</v>
      </c>
      <c r="R350" t="str">
        <f t="array" ref="R350">INDEX(Items!D$2:D$1090,MATCH($O350,Items!$A$2:$A$1090,0))</f>
        <v>Rice</v>
      </c>
    </row>
    <row r="351" spans="1:19" ht="15.75" customHeight="1" x14ac:dyDescent="0.25">
      <c r="A351">
        <f t="shared" si="54"/>
        <v>6</v>
      </c>
      <c r="B351" t="str">
        <f t="shared" si="31"/>
        <v>20231026F</v>
      </c>
      <c r="C351">
        <f t="shared" si="53"/>
        <v>1</v>
      </c>
      <c r="D351" s="4">
        <v>45225</v>
      </c>
      <c r="E351" s="3" t="s">
        <v>1452</v>
      </c>
      <c r="F351" t="str">
        <f t="array" ref="F351">INDEX(Establishment!B$2:B$1042,MATCH($E351,Establishment!$A$2:$A$1042,0))</f>
        <v>Transportation(Public)</v>
      </c>
      <c r="G351" s="7" t="s">
        <v>369</v>
      </c>
      <c r="H351" t="s">
        <v>2</v>
      </c>
      <c r="I351" s="5">
        <v>13</v>
      </c>
      <c r="J351" t="s">
        <v>149</v>
      </c>
      <c r="K351">
        <v>1</v>
      </c>
      <c r="L351" s="5">
        <v>13</v>
      </c>
      <c r="M351" s="5">
        <f t="shared" si="38"/>
        <v>13</v>
      </c>
      <c r="N351" s="5">
        <f t="shared" si="55"/>
        <v>13</v>
      </c>
      <c r="O351" t="s">
        <v>118</v>
      </c>
      <c r="P351" t="str">
        <f t="array" ref="P351">INDEX(Items!B$2:B$1090,MATCH($O351,Items!$A$2:$A$1090,0))</f>
        <v xml:space="preserve"> </v>
      </c>
      <c r="Q351" t="s">
        <v>150</v>
      </c>
      <c r="R351" s="7" t="s">
        <v>347</v>
      </c>
      <c r="S351" s="7" t="s">
        <v>348</v>
      </c>
    </row>
    <row r="352" spans="1:19" ht="15.75" customHeight="1" x14ac:dyDescent="0.25">
      <c r="A352">
        <f t="shared" si="54"/>
        <v>1</v>
      </c>
      <c r="B352" t="str">
        <f t="shared" si="31"/>
        <v>20231027A</v>
      </c>
      <c r="C352">
        <f t="shared" si="53"/>
        <v>1</v>
      </c>
      <c r="D352" s="4">
        <v>45226</v>
      </c>
      <c r="E352" s="3" t="s">
        <v>1452</v>
      </c>
      <c r="F352" t="s">
        <v>1451</v>
      </c>
      <c r="G352" t="s">
        <v>148</v>
      </c>
      <c r="H352" t="s">
        <v>2</v>
      </c>
      <c r="I352" s="5">
        <v>13</v>
      </c>
      <c r="J352" t="s">
        <v>149</v>
      </c>
      <c r="K352">
        <v>1</v>
      </c>
      <c r="L352" s="5">
        <v>13</v>
      </c>
      <c r="M352" s="5">
        <f t="shared" si="38"/>
        <v>13</v>
      </c>
      <c r="N352" s="5">
        <f t="shared" si="55"/>
        <v>13</v>
      </c>
      <c r="O352" t="s">
        <v>118</v>
      </c>
      <c r="P352" t="str">
        <f t="array" ref="P352">INDEX(Items!B$2:B$1090,MATCH($O352,Items!$A$2:$A$1090,0))</f>
        <v xml:space="preserve"> </v>
      </c>
      <c r="Q352" t="s">
        <v>150</v>
      </c>
      <c r="R352" t="s">
        <v>151</v>
      </c>
    </row>
    <row r="353" spans="1:19" ht="15.75" customHeight="1" x14ac:dyDescent="0.25">
      <c r="A353" s="3">
        <f t="shared" si="54"/>
        <v>2</v>
      </c>
      <c r="B353" s="3" t="str">
        <f t="shared" si="31"/>
        <v>20231027B</v>
      </c>
      <c r="C353" s="3">
        <f t="shared" ref="C353:C356" si="56">IF(OR(B353="",B353&lt;&gt;B352),1,C352+1)</f>
        <v>1</v>
      </c>
      <c r="D353" s="4">
        <v>45226</v>
      </c>
      <c r="E353" s="3" t="s">
        <v>110</v>
      </c>
      <c r="F353" s="3" t="str">
        <f t="array" ref="F353">INDEX(Establishment!B$2:B$1042,MATCH($E353,Establishment!$A$2:$A$1042,0))</f>
        <v>7-Eleven</v>
      </c>
      <c r="G353" s="3" t="s">
        <v>139</v>
      </c>
      <c r="H353" t="s">
        <v>2</v>
      </c>
      <c r="I353" s="5">
        <v>133</v>
      </c>
      <c r="J353" s="3" t="s">
        <v>166</v>
      </c>
      <c r="K353" s="3">
        <v>1</v>
      </c>
      <c r="L353" s="5">
        <v>49</v>
      </c>
      <c r="M353" s="5">
        <f t="shared" si="38"/>
        <v>49</v>
      </c>
      <c r="N353" s="5">
        <f t="shared" si="55"/>
        <v>49</v>
      </c>
      <c r="O353" t="s">
        <v>118</v>
      </c>
      <c r="P353" s="3" t="s">
        <v>1662</v>
      </c>
      <c r="Q353" s="3" t="s">
        <v>975</v>
      </c>
      <c r="R353" s="3" t="s">
        <v>1663</v>
      </c>
      <c r="S353" s="3"/>
    </row>
    <row r="354" spans="1:19" ht="15.75" customHeight="1" x14ac:dyDescent="0.25">
      <c r="A354" s="3">
        <f t="shared" si="54"/>
        <v>2</v>
      </c>
      <c r="B354" s="3" t="str">
        <f t="shared" si="31"/>
        <v>20231027B</v>
      </c>
      <c r="C354" s="3">
        <f t="shared" si="56"/>
        <v>2</v>
      </c>
      <c r="D354" s="4">
        <v>45226</v>
      </c>
      <c r="E354" s="3" t="s">
        <v>110</v>
      </c>
      <c r="F354" s="3" t="str">
        <f t="array" ref="F354">INDEX(Establishment!B$2:B$1042,MATCH($E354,Establishment!$A$2:$A$1042,0))</f>
        <v>7-Eleven</v>
      </c>
      <c r="G354" s="3" t="s">
        <v>139</v>
      </c>
      <c r="H354" s="3"/>
      <c r="I354" s="5"/>
      <c r="J354" s="3"/>
      <c r="K354" s="3">
        <v>1</v>
      </c>
      <c r="L354" s="5">
        <v>-9</v>
      </c>
      <c r="M354" s="5">
        <f t="shared" si="38"/>
        <v>-9</v>
      </c>
      <c r="N354" s="5">
        <f t="shared" si="55"/>
        <v>40</v>
      </c>
      <c r="O354" s="3" t="s">
        <v>1284</v>
      </c>
      <c r="P354" s="3">
        <f t="array" ref="P354">INDEX(Items!B$2:B$1090,MATCH($O354,Items!$A$2:$A$1090,0))</f>
        <v>0</v>
      </c>
      <c r="Q354" s="3" t="str">
        <f t="array" ref="Q354">INDEX(Items!C$2:C$1090,MATCH($O354,Items!$A$2:$A$1090,0))</f>
        <v>Discount</v>
      </c>
      <c r="R354" s="3">
        <f t="array" ref="R354">INDEX(Items!D$2:D$1090,MATCH($O354,Items!$A$2:$A$1090,0))</f>
        <v>0</v>
      </c>
      <c r="S354" s="3"/>
    </row>
    <row r="355" spans="1:19" ht="15.75" customHeight="1" x14ac:dyDescent="0.25">
      <c r="A355" s="3">
        <f t="shared" si="54"/>
        <v>2</v>
      </c>
      <c r="B355" s="3" t="str">
        <f t="shared" si="31"/>
        <v>20231027B</v>
      </c>
      <c r="C355" s="3">
        <f t="shared" si="56"/>
        <v>3</v>
      </c>
      <c r="D355" s="4">
        <v>45226</v>
      </c>
      <c r="E355" s="3" t="s">
        <v>110</v>
      </c>
      <c r="F355" s="3" t="str">
        <f t="array" ref="F355">INDEX(Establishment!B$2:B$1042,MATCH($E355,Establishment!$A$2:$A$1042,0))</f>
        <v>7-Eleven</v>
      </c>
      <c r="G355" s="3" t="s">
        <v>139</v>
      </c>
      <c r="H355" s="3"/>
      <c r="I355" s="5"/>
      <c r="J355" s="3"/>
      <c r="K355" s="3">
        <v>1</v>
      </c>
      <c r="L355" s="5">
        <v>28</v>
      </c>
      <c r="M355" s="5">
        <f t="shared" si="38"/>
        <v>28</v>
      </c>
      <c r="N355" s="5">
        <f t="shared" si="55"/>
        <v>68</v>
      </c>
      <c r="O355" s="3" t="s">
        <v>1459</v>
      </c>
      <c r="P355" s="3" t="str">
        <f t="array" ref="P355">INDEX(Items!B$2:B$1090,MATCH($O355,Items!$A$2:$A$1090,0))</f>
        <v>Tang</v>
      </c>
      <c r="Q355" s="3" t="str">
        <f t="array" ref="Q355">INDEX(Items!C$2:C$1090,MATCH($O355,Items!$A$2:$A$1090,0))</f>
        <v>Powder Juice Drinks</v>
      </c>
      <c r="R355" s="3" t="s">
        <v>1628</v>
      </c>
      <c r="S355" s="3"/>
    </row>
    <row r="356" spans="1:19" ht="15.75" customHeight="1" x14ac:dyDescent="0.25">
      <c r="A356" s="3">
        <f t="shared" si="54"/>
        <v>2</v>
      </c>
      <c r="B356" s="3" t="str">
        <f t="shared" si="31"/>
        <v>20231027B</v>
      </c>
      <c r="C356" s="3">
        <f t="shared" si="56"/>
        <v>4</v>
      </c>
      <c r="D356" s="4">
        <v>45226</v>
      </c>
      <c r="E356" s="3" t="s">
        <v>110</v>
      </c>
      <c r="F356" s="3" t="str">
        <f t="array" ref="F356">INDEX(Establishment!B$2:B$1042,MATCH($E356,Establishment!$A$2:$A$1042,0))</f>
        <v>7-Eleven</v>
      </c>
      <c r="G356" s="3" t="s">
        <v>139</v>
      </c>
      <c r="H356" s="3"/>
      <c r="I356" s="5"/>
      <c r="J356" s="3"/>
      <c r="K356" s="3">
        <v>5</v>
      </c>
      <c r="L356" s="5">
        <v>13</v>
      </c>
      <c r="M356" s="5">
        <f t="shared" si="38"/>
        <v>65</v>
      </c>
      <c r="N356" s="5">
        <f t="shared" si="55"/>
        <v>133</v>
      </c>
      <c r="O356" s="3" t="s">
        <v>1256</v>
      </c>
      <c r="P356" s="3" t="str">
        <f t="array" ref="P356">INDEX(Items!B$2:B$1090,MATCH($O356,Items!$A$2:$A$1090,0))</f>
        <v>Rebisco</v>
      </c>
      <c r="Q356" s="3" t="str">
        <f t="array" ref="Q356">INDEX(Items!C$2:C$1090,MATCH($O356,Items!$A$2:$A$1090,0))</f>
        <v>Crackers</v>
      </c>
      <c r="R356" s="3" t="s">
        <v>1661</v>
      </c>
      <c r="S356" s="3"/>
    </row>
    <row r="357" spans="1:19" ht="15.75" customHeight="1" x14ac:dyDescent="0.25">
      <c r="A357">
        <f t="shared" si="54"/>
        <v>3</v>
      </c>
      <c r="B357" t="str">
        <f t="shared" si="31"/>
        <v>20231027C</v>
      </c>
      <c r="C357">
        <f t="shared" ref="C357:C360" si="57">IF(OR(B357="",B357&lt;&gt;B365),1,C365+1)</f>
        <v>1</v>
      </c>
      <c r="D357" s="4">
        <v>45226</v>
      </c>
      <c r="E357" s="3" t="s">
        <v>1452</v>
      </c>
      <c r="F357" t="str">
        <f t="array" ref="F357">INDEX(Establishment!B$2:B$1042,MATCH($E357,Establishment!$A$2:$A$1042,0))</f>
        <v>Transportation(Public)</v>
      </c>
      <c r="G357" s="7" t="s">
        <v>369</v>
      </c>
      <c r="H357" t="s">
        <v>2</v>
      </c>
      <c r="I357" s="5">
        <v>13</v>
      </c>
      <c r="J357" t="s">
        <v>149</v>
      </c>
      <c r="K357">
        <v>1</v>
      </c>
      <c r="L357" s="5">
        <v>13</v>
      </c>
      <c r="M357" s="5">
        <f t="shared" si="38"/>
        <v>13</v>
      </c>
      <c r="N357" s="5">
        <f t="shared" si="55"/>
        <v>13</v>
      </c>
      <c r="O357" t="s">
        <v>118</v>
      </c>
      <c r="P357" t="str">
        <f t="array" ref="P357">INDEX(Items!B$2:B$1090,MATCH($O357,Items!$A$2:$A$1090,0))</f>
        <v xml:space="preserve"> </v>
      </c>
      <c r="Q357" t="s">
        <v>150</v>
      </c>
      <c r="R357" s="7" t="s">
        <v>347</v>
      </c>
      <c r="S357" s="7" t="s">
        <v>348</v>
      </c>
    </row>
    <row r="358" spans="1:19" ht="15.75" customHeight="1" x14ac:dyDescent="0.25">
      <c r="A358">
        <f t="shared" si="54"/>
        <v>1</v>
      </c>
      <c r="B358" t="str">
        <f t="shared" si="31"/>
        <v>20231028A</v>
      </c>
      <c r="C358">
        <f t="shared" si="57"/>
        <v>1</v>
      </c>
      <c r="D358" s="4">
        <v>45227</v>
      </c>
      <c r="E358" s="3" t="s">
        <v>30</v>
      </c>
      <c r="F358" s="7" t="s">
        <v>48</v>
      </c>
      <c r="G358" s="7" t="s">
        <v>132</v>
      </c>
      <c r="I358" s="5">
        <v>130</v>
      </c>
      <c r="J358" t="s">
        <v>133</v>
      </c>
      <c r="K358">
        <v>1</v>
      </c>
      <c r="L358" s="5">
        <v>55</v>
      </c>
      <c r="M358" s="5">
        <f t="shared" si="38"/>
        <v>55</v>
      </c>
      <c r="N358" s="5">
        <f t="shared" si="55"/>
        <v>55</v>
      </c>
      <c r="O358" t="s">
        <v>118</v>
      </c>
      <c r="P358" t="str">
        <f t="array" ref="P358">INDEX(Items!B$2:B$1090,MATCH($O358,Items!$A$2:$A$1090,0))</f>
        <v xml:space="preserve"> </v>
      </c>
      <c r="Q358" s="14" t="s">
        <v>1493</v>
      </c>
      <c r="R358" s="14"/>
    </row>
    <row r="359" spans="1:19" ht="15.75" customHeight="1" x14ac:dyDescent="0.25">
      <c r="A359">
        <f t="shared" si="54"/>
        <v>1</v>
      </c>
      <c r="B359" t="str">
        <f t="shared" si="31"/>
        <v>20231028A</v>
      </c>
      <c r="C359">
        <f t="shared" si="57"/>
        <v>1</v>
      </c>
      <c r="D359" s="4">
        <v>45227</v>
      </c>
      <c r="E359" s="3" t="s">
        <v>30</v>
      </c>
      <c r="F359" s="7" t="s">
        <v>48</v>
      </c>
      <c r="G359" s="7" t="s">
        <v>132</v>
      </c>
      <c r="I359" s="5"/>
      <c r="J359" t="s">
        <v>133</v>
      </c>
      <c r="K359">
        <v>1</v>
      </c>
      <c r="L359" s="5">
        <v>55</v>
      </c>
      <c r="M359" s="5">
        <f t="shared" si="38"/>
        <v>55</v>
      </c>
      <c r="N359" s="5">
        <f t="shared" si="55"/>
        <v>110</v>
      </c>
      <c r="O359" t="s">
        <v>46</v>
      </c>
      <c r="P359">
        <f t="array" ref="P359">INDEX(Items!B$2:B$1090,MATCH($O359,Items!$A$2:$A$1090,0))</f>
        <v>0</v>
      </c>
      <c r="Q359" s="14" t="s">
        <v>1493</v>
      </c>
    </row>
    <row r="360" spans="1:19" ht="15.75" customHeight="1" x14ac:dyDescent="0.25">
      <c r="A360">
        <f t="shared" si="54"/>
        <v>1</v>
      </c>
      <c r="B360" t="str">
        <f t="shared" si="31"/>
        <v>20231028A</v>
      </c>
      <c r="C360">
        <f t="shared" si="57"/>
        <v>1</v>
      </c>
      <c r="D360" s="4">
        <v>45227</v>
      </c>
      <c r="E360" s="3" t="s">
        <v>30</v>
      </c>
      <c r="F360" s="7" t="s">
        <v>48</v>
      </c>
      <c r="G360" s="7" t="s">
        <v>132</v>
      </c>
      <c r="I360" s="5"/>
      <c r="J360" t="s">
        <v>133</v>
      </c>
      <c r="K360">
        <v>2</v>
      </c>
      <c r="L360" s="5">
        <v>10</v>
      </c>
      <c r="M360" s="5">
        <f t="shared" si="38"/>
        <v>20</v>
      </c>
      <c r="N360" s="5">
        <f t="shared" si="55"/>
        <v>130</v>
      </c>
      <c r="O360" t="s">
        <v>46</v>
      </c>
      <c r="P360">
        <f t="array" ref="P360">INDEX(Items!B$2:B$1090,MATCH($O360,Items!$A$2:$A$1090,0))</f>
        <v>0</v>
      </c>
      <c r="Q360" t="str">
        <f t="array" ref="Q360">INDEX(Items!C$2:C$1090,MATCH($O360,Items!$A$2:$A$1090,0))</f>
        <v>Dish</v>
      </c>
      <c r="R360" t="str">
        <f t="array" ref="R360">INDEX(Items!D$2:D$1090,MATCH($O360,Items!$A$2:$A$1090,0))</f>
        <v>Rice</v>
      </c>
    </row>
    <row r="361" spans="1:19" x14ac:dyDescent="0.25">
      <c r="A361">
        <f t="shared" si="54"/>
        <v>2</v>
      </c>
      <c r="B361" t="str">
        <f t="shared" si="31"/>
        <v>20231028B</v>
      </c>
      <c r="C361">
        <f t="shared" ref="C361:C364" si="58">IF(OR(B361="",B361&lt;&gt;B407),1,C407+1)</f>
        <v>1</v>
      </c>
      <c r="D361" s="4">
        <v>45227</v>
      </c>
      <c r="E361" s="3" t="s">
        <v>30</v>
      </c>
      <c r="F361" s="14" t="s">
        <v>320</v>
      </c>
      <c r="G361" s="7" t="s">
        <v>132</v>
      </c>
      <c r="H361" t="s">
        <v>2</v>
      </c>
      <c r="I361" s="5">
        <v>210</v>
      </c>
      <c r="J361" t="s">
        <v>255</v>
      </c>
      <c r="K361">
        <v>1</v>
      </c>
      <c r="L361" s="5">
        <v>60</v>
      </c>
      <c r="M361" s="5">
        <f t="shared" si="38"/>
        <v>60</v>
      </c>
      <c r="N361" s="5">
        <f t="shared" si="55"/>
        <v>60</v>
      </c>
      <c r="O361" t="s">
        <v>118</v>
      </c>
      <c r="P361" t="str">
        <f t="array" ref="P361">INDEX(Items!B$2:B$1090,MATCH($O361,Items!$A$2:$A$1090,0))</f>
        <v xml:space="preserve"> </v>
      </c>
      <c r="Q361" s="14" t="s">
        <v>1664</v>
      </c>
      <c r="R361" s="14" t="s">
        <v>640</v>
      </c>
    </row>
    <row r="362" spans="1:19" x14ac:dyDescent="0.25">
      <c r="A362">
        <f t="shared" si="54"/>
        <v>2</v>
      </c>
      <c r="B362" t="str">
        <f t="shared" si="31"/>
        <v>20231028B</v>
      </c>
      <c r="C362">
        <f t="shared" si="58"/>
        <v>1</v>
      </c>
      <c r="D362" s="4">
        <v>45227</v>
      </c>
      <c r="E362" s="3" t="s">
        <v>30</v>
      </c>
      <c r="F362" s="14" t="s">
        <v>320</v>
      </c>
      <c r="G362" s="7" t="s">
        <v>132</v>
      </c>
      <c r="I362" s="5"/>
      <c r="J362" t="s">
        <v>20</v>
      </c>
      <c r="K362">
        <v>1</v>
      </c>
      <c r="L362" s="5">
        <v>105</v>
      </c>
      <c r="M362" s="5">
        <f t="shared" si="38"/>
        <v>105</v>
      </c>
      <c r="N362" s="5">
        <f t="shared" si="55"/>
        <v>165</v>
      </c>
      <c r="O362" t="s">
        <v>118</v>
      </c>
      <c r="P362" t="str">
        <f t="array" ref="P362">INDEX(Items!B$2:B$1090,MATCH($O362,Items!$A$2:$A$1090,0))</f>
        <v xml:space="preserve"> </v>
      </c>
      <c r="Q362" s="14" t="s">
        <v>1665</v>
      </c>
      <c r="R362" s="14" t="s">
        <v>640</v>
      </c>
    </row>
    <row r="363" spans="1:19" x14ac:dyDescent="0.25">
      <c r="A363">
        <f t="shared" si="54"/>
        <v>2</v>
      </c>
      <c r="B363" t="str">
        <f t="shared" si="31"/>
        <v>20231028B</v>
      </c>
      <c r="C363">
        <f t="shared" si="58"/>
        <v>1</v>
      </c>
      <c r="D363" s="4">
        <v>45227</v>
      </c>
      <c r="E363" s="3" t="s">
        <v>30</v>
      </c>
      <c r="F363" s="14" t="s">
        <v>320</v>
      </c>
      <c r="G363" s="7" t="s">
        <v>132</v>
      </c>
      <c r="I363" s="5"/>
      <c r="J363" t="s">
        <v>20</v>
      </c>
      <c r="K363">
        <v>1</v>
      </c>
      <c r="L363" s="5">
        <v>30</v>
      </c>
      <c r="M363" s="5">
        <f t="shared" si="38"/>
        <v>30</v>
      </c>
      <c r="N363" s="5">
        <f t="shared" si="55"/>
        <v>195</v>
      </c>
      <c r="O363" t="s">
        <v>118</v>
      </c>
      <c r="P363" t="str">
        <f t="array" ref="P363">INDEX(Items!B$2:B$1090,MATCH($O363,Items!$A$2:$A$1090,0))</f>
        <v xml:space="preserve"> </v>
      </c>
      <c r="Q363" s="14" t="s">
        <v>1666</v>
      </c>
      <c r="R363" t="str">
        <f t="array" ref="R363">INDEX(Items!D$2:D$1090,MATCH($O363,Items!$A$2:$A$1090,0))</f>
        <v xml:space="preserve"> </v>
      </c>
    </row>
    <row r="364" spans="1:19" x14ac:dyDescent="0.25">
      <c r="A364">
        <f t="shared" si="54"/>
        <v>2</v>
      </c>
      <c r="B364" t="str">
        <f t="shared" si="31"/>
        <v>20231028B</v>
      </c>
      <c r="C364">
        <f t="shared" si="58"/>
        <v>1</v>
      </c>
      <c r="D364" s="4">
        <v>45227</v>
      </c>
      <c r="E364" s="3" t="s">
        <v>30</v>
      </c>
      <c r="F364" s="14" t="s">
        <v>320</v>
      </c>
      <c r="G364" s="7" t="s">
        <v>132</v>
      </c>
      <c r="I364" s="5"/>
      <c r="J364" t="s">
        <v>20</v>
      </c>
      <c r="K364">
        <v>1</v>
      </c>
      <c r="L364" s="5">
        <v>15</v>
      </c>
      <c r="M364" s="5">
        <f t="shared" si="38"/>
        <v>15</v>
      </c>
      <c r="N364" s="5">
        <f t="shared" si="55"/>
        <v>210</v>
      </c>
      <c r="O364" t="s">
        <v>118</v>
      </c>
      <c r="P364" t="str">
        <f t="array" ref="P364">INDEX(Items!B$2:B$1090,MATCH($O364,Items!$A$2:$A$1090,0))</f>
        <v xml:space="preserve"> </v>
      </c>
      <c r="Q364" s="14" t="s">
        <v>1667</v>
      </c>
      <c r="R364" t="str">
        <f t="array" ref="R364">INDEX(Items!D$2:D$1090,MATCH($O364,Items!$A$2:$A$1090,0))</f>
        <v xml:space="preserve"> </v>
      </c>
    </row>
    <row r="365" spans="1:19" ht="15.75" customHeight="1" x14ac:dyDescent="0.25">
      <c r="A365" s="3">
        <f t="shared" si="54"/>
        <v>3</v>
      </c>
      <c r="B365" s="3" t="str">
        <f t="shared" si="31"/>
        <v>20231028C</v>
      </c>
      <c r="C365" s="3">
        <f t="shared" ref="C365:C370" si="59">IF(OR(B365="",B365&lt;&gt;B364),1,C364+1)</f>
        <v>1</v>
      </c>
      <c r="D365" s="4">
        <v>45227</v>
      </c>
      <c r="E365" s="3" t="s">
        <v>1696</v>
      </c>
      <c r="F365" s="3" t="str">
        <f t="array" ref="F365">INDEX(Establishment!B$2:B$1042,MATCH($E365,Establishment!$A$2:$A$1042,0))</f>
        <v>Mercury Drug</v>
      </c>
      <c r="G365" s="3" t="str">
        <f t="array" ref="G365">INDEX(Establishment!C$2:C$1042,MATCH($E365,Establishment!$A$2:$A$1042,0))</f>
        <v>Taguig City BGC</v>
      </c>
      <c r="H365" s="3" t="s">
        <v>22</v>
      </c>
      <c r="I365" s="5">
        <v>745</v>
      </c>
      <c r="J365" s="3"/>
      <c r="K365" s="3">
        <v>2</v>
      </c>
      <c r="L365" s="5">
        <v>263</v>
      </c>
      <c r="M365" s="5">
        <f t="shared" si="38"/>
        <v>526</v>
      </c>
      <c r="N365" s="5">
        <f t="shared" si="55"/>
        <v>526</v>
      </c>
      <c r="O365" s="3" t="s">
        <v>1673</v>
      </c>
      <c r="P365" s="3" t="str">
        <f t="array" ref="P365">INDEX(Items!B$2:B$1090,MATCH($O365,Items!$A$2:$A$1090,0))</f>
        <v>Caltrate</v>
      </c>
      <c r="Q365" s="3" t="str">
        <f t="array" ref="Q365">INDEX(Items!C$2:C$1090,MATCH($O365,Items!$A$2:$A$1090,0))</f>
        <v>Cholecalciferol + Minerals</v>
      </c>
      <c r="R365" s="3" t="str">
        <f t="array" ref="R365">INDEX(Items!D$2:D$1090,MATCH($O365,Items!$A$2:$A$1090,0))</f>
        <v>30 Tablets [Advance]</v>
      </c>
      <c r="S365" s="3"/>
    </row>
    <row r="366" spans="1:19" ht="15.75" customHeight="1" x14ac:dyDescent="0.25">
      <c r="A366" s="3">
        <f t="shared" si="54"/>
        <v>3</v>
      </c>
      <c r="B366" s="3" t="str">
        <f t="shared" si="31"/>
        <v>20231028C</v>
      </c>
      <c r="C366" s="3">
        <f t="shared" si="59"/>
        <v>2</v>
      </c>
      <c r="D366" s="4">
        <v>45227</v>
      </c>
      <c r="E366" s="3" t="s">
        <v>1696</v>
      </c>
      <c r="F366" s="3" t="str">
        <f t="array" ref="F366">INDEX(Establishment!B$2:B$1042,MATCH($E366,Establishment!$A$2:$A$1042,0))</f>
        <v>Mercury Drug</v>
      </c>
      <c r="G366" s="3" t="str">
        <f t="array" ref="G366">INDEX(Establishment!C$2:C$1042,MATCH($E366,Establishment!$A$2:$A$1042,0))</f>
        <v>Taguig City BGC</v>
      </c>
      <c r="H366" s="3"/>
      <c r="I366" s="5"/>
      <c r="J366" s="3"/>
      <c r="K366" s="3">
        <v>2</v>
      </c>
      <c r="L366" s="5">
        <v>-25</v>
      </c>
      <c r="M366" s="5">
        <f t="shared" si="38"/>
        <v>-50</v>
      </c>
      <c r="N366" s="5">
        <f t="shared" si="55"/>
        <v>476</v>
      </c>
      <c r="O366" s="3" t="s">
        <v>1284</v>
      </c>
      <c r="P366" s="3">
        <f t="array" ref="P366">INDEX(Items!B$2:B$1090,MATCH($O366,Items!$A$2:$A$1090,0))</f>
        <v>0</v>
      </c>
      <c r="Q366" s="3" t="str">
        <f t="array" ref="Q366">INDEX(Items!C$2:C$1090,MATCH($O366,Items!$A$2:$A$1090,0))</f>
        <v>Discount</v>
      </c>
      <c r="R366" s="3">
        <f t="array" ref="R366">INDEX(Items!D$2:D$1090,MATCH($O366,Items!$A$2:$A$1090,0))</f>
        <v>0</v>
      </c>
      <c r="S366" s="3"/>
    </row>
    <row r="367" spans="1:19" ht="15.75" customHeight="1" x14ac:dyDescent="0.25">
      <c r="A367" s="3">
        <f t="shared" si="54"/>
        <v>3</v>
      </c>
      <c r="B367" s="3" t="str">
        <f t="shared" si="31"/>
        <v>20231028C</v>
      </c>
      <c r="C367" s="3">
        <f t="shared" si="59"/>
        <v>3</v>
      </c>
      <c r="D367" s="4">
        <v>45227</v>
      </c>
      <c r="E367" s="3" t="s">
        <v>1696</v>
      </c>
      <c r="F367" s="3" t="str">
        <f t="array" ref="F367">INDEX(Establishment!B$2:B$1042,MATCH($E367,Establishment!$A$2:$A$1042,0))</f>
        <v>Mercury Drug</v>
      </c>
      <c r="G367" s="3" t="str">
        <f t="array" ref="G367">INDEX(Establishment!C$2:C$1042,MATCH($E367,Establishment!$A$2:$A$1042,0))</f>
        <v>Taguig City BGC</v>
      </c>
      <c r="H367" s="3"/>
      <c r="I367" s="5"/>
      <c r="J367" s="5"/>
      <c r="K367" s="3">
        <v>1</v>
      </c>
      <c r="L367" s="5">
        <v>311</v>
      </c>
      <c r="M367" s="5">
        <f t="shared" si="38"/>
        <v>311</v>
      </c>
      <c r="N367" s="5">
        <f t="shared" si="55"/>
        <v>787</v>
      </c>
      <c r="O367" s="3" t="s">
        <v>1676</v>
      </c>
      <c r="P367" s="3" t="str">
        <f t="array" ref="P367">INDEX(Items!B$2:B$1090,MATCH($O367,Items!$A$2:$A$1090,0))</f>
        <v>Streetabs</v>
      </c>
      <c r="Q367" s="3" t="str">
        <f t="array" ref="Q367">INDEX(Items!C$2:C$1090,MATCH($O367,Items!$A$2:$A$1090,0))</f>
        <v>Multivitamins + Iron</v>
      </c>
      <c r="R367" s="3" t="str">
        <f t="array" ref="R367">INDEX(Items!D$2:D$1090,MATCH($O367,Items!$A$2:$A$1090,0))</f>
        <v>30 Tablets</v>
      </c>
      <c r="S367" s="3"/>
    </row>
    <row r="368" spans="1:19" ht="15.75" customHeight="1" x14ac:dyDescent="0.25">
      <c r="A368" s="3">
        <f t="shared" si="54"/>
        <v>3</v>
      </c>
      <c r="B368" s="3" t="str">
        <f t="shared" si="31"/>
        <v>20231028C</v>
      </c>
      <c r="C368" s="3">
        <f t="shared" si="59"/>
        <v>4</v>
      </c>
      <c r="D368" s="4">
        <v>45227</v>
      </c>
      <c r="E368" s="3" t="s">
        <v>1696</v>
      </c>
      <c r="F368" s="3" t="str">
        <f t="array" ref="F368">INDEX(Establishment!B$2:B$1042,MATCH($E368,Establishment!$A$2:$A$1042,0))</f>
        <v>Mercury Drug</v>
      </c>
      <c r="G368" s="3" t="str">
        <f t="array" ref="G368">INDEX(Establishment!C$2:C$1042,MATCH($E368,Establishment!$A$2:$A$1042,0))</f>
        <v>Taguig City BGC</v>
      </c>
      <c r="H368" s="3"/>
      <c r="I368" s="5"/>
      <c r="J368" s="3"/>
      <c r="K368" s="3">
        <v>1</v>
      </c>
      <c r="L368" s="5">
        <v>-31</v>
      </c>
      <c r="M368" s="5">
        <f t="shared" si="38"/>
        <v>-31</v>
      </c>
      <c r="N368" s="5">
        <f t="shared" si="55"/>
        <v>756</v>
      </c>
      <c r="O368" s="3" t="s">
        <v>1284</v>
      </c>
      <c r="P368" s="3">
        <f t="array" ref="P368">INDEX(Items!B$2:B$1090,MATCH($O368,Items!$A$2:$A$1090,0))</f>
        <v>0</v>
      </c>
      <c r="Q368" s="3" t="str">
        <f t="array" ref="Q368">INDEX(Items!C$2:C$1090,MATCH($O368,Items!$A$2:$A$1090,0))</f>
        <v>Discount</v>
      </c>
      <c r="R368" s="3">
        <f t="array" ref="R368">INDEX(Items!D$2:D$1090,MATCH($O368,Items!$A$2:$A$1090,0))</f>
        <v>0</v>
      </c>
      <c r="S368" s="3"/>
    </row>
    <row r="369" spans="1:19" ht="15.75" customHeight="1" x14ac:dyDescent="0.25">
      <c r="A369" s="3">
        <f t="shared" si="54"/>
        <v>3</v>
      </c>
      <c r="B369" s="3" t="str">
        <f t="shared" si="31"/>
        <v>20231028C</v>
      </c>
      <c r="C369" s="3">
        <f t="shared" si="59"/>
        <v>5</v>
      </c>
      <c r="D369" s="4">
        <v>45227</v>
      </c>
      <c r="E369" s="3" t="s">
        <v>1696</v>
      </c>
      <c r="F369" s="3" t="str">
        <f t="array" ref="F369">INDEX(Establishment!B$2:B$1042,MATCH($E369,Establishment!$A$2:$A$1042,0))</f>
        <v>Mercury Drug</v>
      </c>
      <c r="G369" s="3" t="str">
        <f t="array" ref="G369">INDEX(Establishment!C$2:C$1042,MATCH($E369,Establishment!$A$2:$A$1042,0))</f>
        <v>Taguig City BGC</v>
      </c>
      <c r="H369" s="3"/>
      <c r="I369" s="5"/>
      <c r="J369" s="3">
        <f>756-745</f>
        <v>11</v>
      </c>
      <c r="K369" s="3">
        <v>1</v>
      </c>
      <c r="L369" s="5">
        <v>-11</v>
      </c>
      <c r="M369" s="5">
        <f t="shared" si="38"/>
        <v>-11</v>
      </c>
      <c r="N369" s="5">
        <f t="shared" si="55"/>
        <v>745</v>
      </c>
      <c r="O369" s="3" t="s">
        <v>1284</v>
      </c>
      <c r="P369" s="3">
        <f t="array" ref="P369">INDEX(Items!B$2:B$1090,MATCH($O369,Items!$A$2:$A$1090,0))</f>
        <v>0</v>
      </c>
      <c r="Q369" s="3" t="str">
        <f t="array" ref="Q369">INDEX(Items!C$2:C$1090,MATCH($O369,Items!$A$2:$A$1090,0))</f>
        <v>Discount</v>
      </c>
      <c r="R369" s="3">
        <f t="array" ref="R369">INDEX(Items!D$2:D$1090,MATCH($O369,Items!$A$2:$A$1090,0))</f>
        <v>0</v>
      </c>
      <c r="S369" s="3" t="s">
        <v>1687</v>
      </c>
    </row>
    <row r="370" spans="1:19" ht="15.75" customHeight="1" x14ac:dyDescent="0.25">
      <c r="A370" s="3">
        <f t="shared" si="54"/>
        <v>4</v>
      </c>
      <c r="B370" s="3" t="str">
        <f t="shared" si="31"/>
        <v>20231028D</v>
      </c>
      <c r="C370" s="3">
        <f t="shared" si="59"/>
        <v>1</v>
      </c>
      <c r="D370" s="4">
        <v>45227</v>
      </c>
      <c r="E370" s="3" t="s">
        <v>30</v>
      </c>
      <c r="F370" s="3" t="s">
        <v>1688</v>
      </c>
      <c r="G370" s="3" t="s">
        <v>142</v>
      </c>
      <c r="H370" s="3" t="s">
        <v>2</v>
      </c>
      <c r="I370" s="5">
        <v>199</v>
      </c>
      <c r="J370" s="3" t="s">
        <v>133</v>
      </c>
      <c r="K370" s="3">
        <v>1</v>
      </c>
      <c r="L370" s="5">
        <v>199</v>
      </c>
      <c r="M370" s="5">
        <f t="shared" si="38"/>
        <v>199</v>
      </c>
      <c r="N370" s="5">
        <f t="shared" si="55"/>
        <v>199</v>
      </c>
      <c r="O370" s="3" t="s">
        <v>118</v>
      </c>
      <c r="P370" s="3" t="s">
        <v>1688</v>
      </c>
      <c r="Q370" s="3" t="s">
        <v>1689</v>
      </c>
      <c r="R370" s="3" t="s">
        <v>1690</v>
      </c>
      <c r="S370" s="3"/>
    </row>
    <row r="371" spans="1:19" ht="15.75" customHeight="1" x14ac:dyDescent="0.25">
      <c r="A371">
        <f t="shared" si="54"/>
        <v>5</v>
      </c>
      <c r="B371" t="str">
        <f t="shared" si="31"/>
        <v>20231028E</v>
      </c>
      <c r="C371">
        <f t="shared" ref="C371:C373" si="60">IF(OR(B371="",B371&lt;&gt;B379),1,C379+1)</f>
        <v>1</v>
      </c>
      <c r="D371" s="4">
        <v>45227</v>
      </c>
      <c r="E371" s="3" t="s">
        <v>30</v>
      </c>
      <c r="F371" s="7" t="s">
        <v>48</v>
      </c>
      <c r="G371" s="7" t="s">
        <v>132</v>
      </c>
      <c r="I371" s="5">
        <v>130</v>
      </c>
      <c r="J371" t="s">
        <v>133</v>
      </c>
      <c r="K371">
        <v>1</v>
      </c>
      <c r="L371" s="5">
        <v>55</v>
      </c>
      <c r="M371" s="5">
        <f t="shared" si="38"/>
        <v>55</v>
      </c>
      <c r="N371" s="5">
        <f t="shared" si="55"/>
        <v>55</v>
      </c>
      <c r="O371" t="s">
        <v>118</v>
      </c>
      <c r="P371" t="str">
        <f t="array" ref="P371">INDEX(Items!B$2:B$1090,MATCH($O371,Items!$A$2:$A$1090,0))</f>
        <v xml:space="preserve"> </v>
      </c>
      <c r="Q371" s="14" t="s">
        <v>1493</v>
      </c>
      <c r="R371" s="14"/>
    </row>
    <row r="372" spans="1:19" ht="15.75" customHeight="1" x14ac:dyDescent="0.25">
      <c r="A372">
        <f t="shared" si="54"/>
        <v>5</v>
      </c>
      <c r="B372" t="str">
        <f t="shared" si="31"/>
        <v>20231028E</v>
      </c>
      <c r="C372">
        <f t="shared" si="60"/>
        <v>1</v>
      </c>
      <c r="D372" s="4">
        <v>45227</v>
      </c>
      <c r="E372" s="3" t="s">
        <v>30</v>
      </c>
      <c r="F372" s="7" t="s">
        <v>48</v>
      </c>
      <c r="G372" s="7" t="s">
        <v>132</v>
      </c>
      <c r="I372" s="5"/>
      <c r="J372" t="s">
        <v>133</v>
      </c>
      <c r="K372">
        <v>1</v>
      </c>
      <c r="L372" s="5">
        <v>55</v>
      </c>
      <c r="M372" s="5">
        <f t="shared" si="38"/>
        <v>55</v>
      </c>
      <c r="N372" s="5">
        <f t="shared" si="55"/>
        <v>110</v>
      </c>
      <c r="O372" t="s">
        <v>46</v>
      </c>
      <c r="P372">
        <f t="array" ref="P372">INDEX(Items!B$2:B$1090,MATCH($O372,Items!$A$2:$A$1090,0))</f>
        <v>0</v>
      </c>
      <c r="Q372" s="14" t="s">
        <v>1493</v>
      </c>
    </row>
    <row r="373" spans="1:19" ht="15.75" customHeight="1" x14ac:dyDescent="0.25">
      <c r="A373">
        <f t="shared" si="54"/>
        <v>5</v>
      </c>
      <c r="B373" t="str">
        <f t="shared" si="31"/>
        <v>20231028E</v>
      </c>
      <c r="C373">
        <f t="shared" si="60"/>
        <v>1</v>
      </c>
      <c r="D373" s="4">
        <v>45227</v>
      </c>
      <c r="E373" s="3" t="s">
        <v>30</v>
      </c>
      <c r="F373" s="7" t="s">
        <v>48</v>
      </c>
      <c r="G373" s="7" t="s">
        <v>132</v>
      </c>
      <c r="I373" s="5"/>
      <c r="J373" t="s">
        <v>133</v>
      </c>
      <c r="K373">
        <v>2</v>
      </c>
      <c r="L373" s="5">
        <v>10</v>
      </c>
      <c r="M373" s="5">
        <f t="shared" si="38"/>
        <v>20</v>
      </c>
      <c r="N373" s="5">
        <f t="shared" si="55"/>
        <v>130</v>
      </c>
      <c r="O373" t="s">
        <v>46</v>
      </c>
      <c r="P373">
        <f t="array" ref="P373">INDEX(Items!B$2:B$1090,MATCH($O373,Items!$A$2:$A$1090,0))</f>
        <v>0</v>
      </c>
      <c r="Q373" t="str">
        <f t="array" ref="Q373">INDEX(Items!C$2:C$1090,MATCH($O373,Items!$A$2:$A$1090,0))</f>
        <v>Dish</v>
      </c>
      <c r="R373" t="str">
        <f t="array" ref="R373">INDEX(Items!D$2:D$1090,MATCH($O373,Items!$A$2:$A$1090,0))</f>
        <v>Rice</v>
      </c>
    </row>
    <row r="374" spans="1:19" ht="15.75" customHeight="1" x14ac:dyDescent="0.25">
      <c r="A374" s="3">
        <f t="shared" si="54"/>
        <v>1</v>
      </c>
      <c r="B374" s="3" t="str">
        <f t="shared" si="31"/>
        <v>20231029A</v>
      </c>
      <c r="C374" s="3">
        <f t="shared" ref="C374" si="61">IF(OR(B374="",B374&lt;&gt;B373),1,C373+1)</f>
        <v>1</v>
      </c>
      <c r="D374" s="4">
        <v>45228</v>
      </c>
      <c r="E374" s="3" t="s">
        <v>1691</v>
      </c>
      <c r="F374" s="3" t="str">
        <f t="array" ref="F374">INDEX(Establishment!B$2:B$1042,MATCH($E374,Establishment!$A$2:$A$1042,0))</f>
        <v>McDonald</v>
      </c>
      <c r="G374" s="3" t="s">
        <v>1692</v>
      </c>
      <c r="H374" s="3" t="s">
        <v>2</v>
      </c>
      <c r="I374" s="5">
        <v>50</v>
      </c>
      <c r="J374" s="3" t="s">
        <v>166</v>
      </c>
      <c r="K374" s="3">
        <v>1</v>
      </c>
      <c r="L374" s="5">
        <v>50</v>
      </c>
      <c r="M374" s="5">
        <f t="shared" si="38"/>
        <v>50</v>
      </c>
      <c r="N374" s="5">
        <f t="shared" si="55"/>
        <v>50</v>
      </c>
      <c r="O374" s="3" t="s">
        <v>118</v>
      </c>
      <c r="P374" s="3" t="s">
        <v>540</v>
      </c>
      <c r="Q374" s="3" t="s">
        <v>1487</v>
      </c>
      <c r="R374" s="3" t="s">
        <v>1693</v>
      </c>
      <c r="S374" s="3"/>
    </row>
    <row r="375" spans="1:19" ht="15.75" customHeight="1" x14ac:dyDescent="0.25">
      <c r="A375">
        <f t="shared" si="54"/>
        <v>2</v>
      </c>
      <c r="B375" t="str">
        <f t="shared" si="31"/>
        <v>20231029B</v>
      </c>
      <c r="C375">
        <f t="shared" ref="C375:C378" si="62">IF(OR(B375="",B375&lt;&gt;B383),1,C383+1)</f>
        <v>1</v>
      </c>
      <c r="D375" s="4">
        <v>45228</v>
      </c>
      <c r="E375" s="3" t="s">
        <v>30</v>
      </c>
      <c r="F375" s="7" t="s">
        <v>48</v>
      </c>
      <c r="G375" s="7" t="s">
        <v>132</v>
      </c>
      <c r="I375" s="5">
        <v>130</v>
      </c>
      <c r="J375" t="s">
        <v>133</v>
      </c>
      <c r="K375">
        <v>1</v>
      </c>
      <c r="L375" s="5">
        <v>55</v>
      </c>
      <c r="M375" s="5">
        <f t="shared" si="38"/>
        <v>55</v>
      </c>
      <c r="N375" s="5">
        <f t="shared" si="55"/>
        <v>55</v>
      </c>
      <c r="O375" t="s">
        <v>118</v>
      </c>
      <c r="P375" t="str">
        <f t="array" ref="P375">INDEX(Items!B$2:B$1090,MATCH($O375,Items!$A$2:$A$1090,0))</f>
        <v xml:space="preserve"> </v>
      </c>
      <c r="Q375" s="14" t="s">
        <v>1493</v>
      </c>
      <c r="R375" s="14"/>
    </row>
    <row r="376" spans="1:19" ht="15.75" customHeight="1" x14ac:dyDescent="0.25">
      <c r="A376">
        <f t="shared" si="54"/>
        <v>2</v>
      </c>
      <c r="B376" t="str">
        <f t="shared" si="31"/>
        <v>20231029B</v>
      </c>
      <c r="C376">
        <f t="shared" si="62"/>
        <v>1</v>
      </c>
      <c r="D376" s="4">
        <v>45228</v>
      </c>
      <c r="E376" s="3" t="s">
        <v>30</v>
      </c>
      <c r="F376" s="7" t="s">
        <v>48</v>
      </c>
      <c r="G376" s="7" t="s">
        <v>132</v>
      </c>
      <c r="I376" s="5"/>
      <c r="J376" t="s">
        <v>133</v>
      </c>
      <c r="K376">
        <v>1</v>
      </c>
      <c r="L376" s="5">
        <v>55</v>
      </c>
      <c r="M376" s="5">
        <f t="shared" si="38"/>
        <v>55</v>
      </c>
      <c r="N376" s="5">
        <f t="shared" si="55"/>
        <v>110</v>
      </c>
      <c r="O376" t="s">
        <v>46</v>
      </c>
      <c r="P376">
        <f t="array" ref="P376">INDEX(Items!B$2:B$1090,MATCH($O376,Items!$A$2:$A$1090,0))</f>
        <v>0</v>
      </c>
      <c r="Q376" s="14" t="s">
        <v>1493</v>
      </c>
    </row>
    <row r="377" spans="1:19" ht="15.75" customHeight="1" x14ac:dyDescent="0.25">
      <c r="A377">
        <f t="shared" si="54"/>
        <v>2</v>
      </c>
      <c r="B377" t="str">
        <f t="shared" si="31"/>
        <v>20231029B</v>
      </c>
      <c r="C377">
        <f t="shared" si="62"/>
        <v>1</v>
      </c>
      <c r="D377" s="4">
        <v>45228</v>
      </c>
      <c r="E377" s="3" t="s">
        <v>30</v>
      </c>
      <c r="F377" s="7" t="s">
        <v>48</v>
      </c>
      <c r="G377" s="7" t="s">
        <v>132</v>
      </c>
      <c r="I377" s="5"/>
      <c r="J377" t="s">
        <v>133</v>
      </c>
      <c r="K377">
        <v>2</v>
      </c>
      <c r="L377" s="5">
        <v>10</v>
      </c>
      <c r="M377" s="5">
        <f t="shared" si="38"/>
        <v>20</v>
      </c>
      <c r="N377" s="5">
        <f t="shared" si="55"/>
        <v>130</v>
      </c>
      <c r="O377" t="s">
        <v>46</v>
      </c>
      <c r="P377">
        <f t="array" ref="P377">INDEX(Items!B$2:B$1090,MATCH($O377,Items!$A$2:$A$1090,0))</f>
        <v>0</v>
      </c>
      <c r="Q377" t="str">
        <f t="array" ref="Q377">INDEX(Items!C$2:C$1090,MATCH($O377,Items!$A$2:$A$1090,0))</f>
        <v>Dish</v>
      </c>
      <c r="R377" t="str">
        <f t="array" ref="R377">INDEX(Items!D$2:D$1090,MATCH($O377,Items!$A$2:$A$1090,0))</f>
        <v>Rice</v>
      </c>
    </row>
    <row r="378" spans="1:19" ht="15.75" customHeight="1" x14ac:dyDescent="0.25">
      <c r="A378">
        <f t="shared" si="54"/>
        <v>1</v>
      </c>
      <c r="B378" t="str">
        <f t="shared" si="31"/>
        <v>20231030A</v>
      </c>
      <c r="C378">
        <f t="shared" si="62"/>
        <v>1</v>
      </c>
      <c r="D378" s="4">
        <v>45229</v>
      </c>
      <c r="E378" s="3" t="s">
        <v>1452</v>
      </c>
      <c r="F378" t="s">
        <v>1451</v>
      </c>
      <c r="G378" t="s">
        <v>148</v>
      </c>
      <c r="H378" t="s">
        <v>2</v>
      </c>
      <c r="I378" s="5">
        <v>13</v>
      </c>
      <c r="J378" t="s">
        <v>149</v>
      </c>
      <c r="K378">
        <v>1</v>
      </c>
      <c r="L378" s="5">
        <v>13</v>
      </c>
      <c r="M378" s="5">
        <f t="shared" si="38"/>
        <v>13</v>
      </c>
      <c r="N378" s="5">
        <f t="shared" si="55"/>
        <v>13</v>
      </c>
      <c r="O378" t="s">
        <v>118</v>
      </c>
      <c r="P378" t="str">
        <f t="array" ref="P378">INDEX(Items!B$2:B$1090,MATCH($O378,Items!$A$2:$A$1090,0))</f>
        <v xml:space="preserve"> </v>
      </c>
      <c r="Q378" t="s">
        <v>150</v>
      </c>
      <c r="R378" t="s">
        <v>151</v>
      </c>
    </row>
    <row r="379" spans="1:19" ht="15.75" customHeight="1" x14ac:dyDescent="0.25">
      <c r="A379" s="3">
        <f t="shared" si="54"/>
        <v>2</v>
      </c>
      <c r="B379" s="3" t="str">
        <f t="shared" si="31"/>
        <v>20231030B</v>
      </c>
      <c r="C379" s="3">
        <f t="shared" ref="C379:C381" si="63">IF(OR(B379="",B379&lt;&gt;B378),1,C378+1)</f>
        <v>1</v>
      </c>
      <c r="D379" s="4">
        <v>45229</v>
      </c>
      <c r="E379" s="3" t="s">
        <v>110</v>
      </c>
      <c r="F379" s="3" t="str">
        <f t="array" ref="F379">INDEX(Establishment!B$2:B$1042,MATCH($E379,Establishment!$A$2:$A$1042,0))</f>
        <v>7-Eleven</v>
      </c>
      <c r="G379" s="3" t="s">
        <v>139</v>
      </c>
      <c r="H379" t="s">
        <v>2</v>
      </c>
      <c r="I379" s="5">
        <v>79</v>
      </c>
      <c r="J379" s="3" t="s">
        <v>166</v>
      </c>
      <c r="K379" s="3">
        <v>1</v>
      </c>
      <c r="L379" s="5">
        <v>66</v>
      </c>
      <c r="M379" s="5">
        <f t="shared" si="38"/>
        <v>66</v>
      </c>
      <c r="N379" s="5">
        <f t="shared" si="55"/>
        <v>66</v>
      </c>
      <c r="O379" t="s">
        <v>118</v>
      </c>
      <c r="P379" s="3" t="s">
        <v>1658</v>
      </c>
      <c r="Q379" s="3" t="s">
        <v>975</v>
      </c>
      <c r="R379" s="3" t="s">
        <v>1659</v>
      </c>
      <c r="S379" s="3" t="s">
        <v>1660</v>
      </c>
    </row>
    <row r="380" spans="1:19" ht="15.75" customHeight="1" x14ac:dyDescent="0.25">
      <c r="A380" s="3">
        <f t="shared" si="54"/>
        <v>2</v>
      </c>
      <c r="B380" s="3" t="str">
        <f t="shared" si="31"/>
        <v>20231030B</v>
      </c>
      <c r="C380" s="3">
        <f t="shared" si="63"/>
        <v>2</v>
      </c>
      <c r="D380" s="4">
        <v>45229</v>
      </c>
      <c r="E380" s="3" t="s">
        <v>110</v>
      </c>
      <c r="F380" s="3" t="str">
        <f t="array" ref="F380">INDEX(Establishment!B$2:B$1042,MATCH($E380,Establishment!$A$2:$A$1042,0))</f>
        <v>7-Eleven</v>
      </c>
      <c r="G380" s="3" t="s">
        <v>139</v>
      </c>
      <c r="H380" s="3"/>
      <c r="I380" s="5"/>
      <c r="J380" s="3" t="s">
        <v>166</v>
      </c>
      <c r="K380" s="3">
        <v>1</v>
      </c>
      <c r="L380" s="5">
        <v>13</v>
      </c>
      <c r="M380" s="5">
        <f t="shared" si="38"/>
        <v>13</v>
      </c>
      <c r="N380" s="5">
        <f t="shared" si="55"/>
        <v>79</v>
      </c>
      <c r="O380" t="s">
        <v>118</v>
      </c>
      <c r="P380" s="14" t="s">
        <v>1289</v>
      </c>
      <c r="Q380" s="14" t="s">
        <v>975</v>
      </c>
      <c r="R380" s="14" t="s">
        <v>1461</v>
      </c>
      <c r="S380" s="3"/>
    </row>
    <row r="381" spans="1:19" ht="15.75" customHeight="1" x14ac:dyDescent="0.25">
      <c r="A381" s="3">
        <f t="shared" si="54"/>
        <v>3</v>
      </c>
      <c r="B381" s="3" t="str">
        <f t="shared" si="31"/>
        <v>20231030C</v>
      </c>
      <c r="C381" s="3">
        <f t="shared" si="63"/>
        <v>1</v>
      </c>
      <c r="D381" s="4">
        <v>45229</v>
      </c>
      <c r="E381" s="3" t="s">
        <v>110</v>
      </c>
      <c r="F381" s="3" t="str">
        <f t="array" ref="F381">INDEX(Establishment!B$2:B$1042,MATCH($E381,Establishment!$A$2:$A$1042,0))</f>
        <v>7-Eleven</v>
      </c>
      <c r="G381" s="3" t="s">
        <v>139</v>
      </c>
      <c r="H381" s="3" t="s">
        <v>2</v>
      </c>
      <c r="I381" s="5">
        <v>45</v>
      </c>
      <c r="J381" s="3" t="s">
        <v>166</v>
      </c>
      <c r="K381" s="3">
        <v>1</v>
      </c>
      <c r="L381" s="5">
        <v>45</v>
      </c>
      <c r="M381" s="5">
        <f t="shared" si="38"/>
        <v>45</v>
      </c>
      <c r="N381" s="5">
        <f t="shared" si="55"/>
        <v>45</v>
      </c>
      <c r="O381" t="s">
        <v>118</v>
      </c>
      <c r="P381" s="3" t="s">
        <v>178</v>
      </c>
      <c r="Q381" s="3" t="s">
        <v>1224</v>
      </c>
      <c r="R381" s="3" t="s">
        <v>1697</v>
      </c>
      <c r="S381" s="3"/>
    </row>
    <row r="382" spans="1:19" ht="15.75" customHeight="1" x14ac:dyDescent="0.25">
      <c r="A382">
        <f t="shared" si="54"/>
        <v>4</v>
      </c>
      <c r="B382" t="str">
        <f t="shared" si="31"/>
        <v>20231030D</v>
      </c>
      <c r="C382">
        <f t="shared" ref="C382:C385" si="64">IF(OR(B382="",B382&lt;&gt;B390),1,C390+1)</f>
        <v>1</v>
      </c>
      <c r="D382" s="4">
        <v>45229</v>
      </c>
      <c r="E382" s="3" t="s">
        <v>30</v>
      </c>
      <c r="F382" s="7" t="s">
        <v>48</v>
      </c>
      <c r="G382" s="7" t="s">
        <v>132</v>
      </c>
      <c r="I382" s="5">
        <v>130</v>
      </c>
      <c r="J382" t="s">
        <v>133</v>
      </c>
      <c r="K382">
        <v>1</v>
      </c>
      <c r="L382" s="5">
        <v>55</v>
      </c>
      <c r="M382" s="5">
        <f t="shared" si="38"/>
        <v>55</v>
      </c>
      <c r="N382" s="5">
        <f t="shared" si="55"/>
        <v>55</v>
      </c>
      <c r="O382" t="s">
        <v>118</v>
      </c>
      <c r="P382" t="str">
        <f t="array" ref="P382">INDEX(Items!B$2:B$1090,MATCH($O382,Items!$A$2:$A$1090,0))</f>
        <v xml:space="preserve"> </v>
      </c>
      <c r="Q382" s="14" t="s">
        <v>1493</v>
      </c>
      <c r="R382" s="14" t="s">
        <v>1626</v>
      </c>
      <c r="S382" s="14" t="s">
        <v>1699</v>
      </c>
    </row>
    <row r="383" spans="1:19" ht="15.75" customHeight="1" x14ac:dyDescent="0.25">
      <c r="A383">
        <f t="shared" si="54"/>
        <v>4</v>
      </c>
      <c r="B383" t="str">
        <f t="shared" si="31"/>
        <v>20231030D</v>
      </c>
      <c r="C383">
        <f t="shared" si="64"/>
        <v>1</v>
      </c>
      <c r="D383" s="4">
        <v>45229</v>
      </c>
      <c r="E383" s="3" t="s">
        <v>30</v>
      </c>
      <c r="F383" s="7" t="s">
        <v>48</v>
      </c>
      <c r="G383" s="7" t="s">
        <v>132</v>
      </c>
      <c r="I383" s="5"/>
      <c r="J383" t="s">
        <v>133</v>
      </c>
      <c r="K383">
        <v>1</v>
      </c>
      <c r="L383" s="5">
        <v>55</v>
      </c>
      <c r="M383" s="5">
        <f t="shared" si="38"/>
        <v>55</v>
      </c>
      <c r="N383" s="5">
        <f t="shared" si="55"/>
        <v>110</v>
      </c>
      <c r="O383" t="s">
        <v>46</v>
      </c>
      <c r="P383">
        <f t="array" ref="P383">INDEX(Items!B$2:B$1090,MATCH($O383,Items!$A$2:$A$1090,0))</f>
        <v>0</v>
      </c>
      <c r="Q383" s="14" t="s">
        <v>1493</v>
      </c>
      <c r="R383" s="14" t="s">
        <v>1698</v>
      </c>
    </row>
    <row r="384" spans="1:19" ht="15.75" customHeight="1" x14ac:dyDescent="0.25">
      <c r="A384">
        <f t="shared" si="54"/>
        <v>4</v>
      </c>
      <c r="B384" t="str">
        <f t="shared" si="31"/>
        <v>20231030D</v>
      </c>
      <c r="C384">
        <f t="shared" si="64"/>
        <v>1</v>
      </c>
      <c r="D384" s="4">
        <v>45229</v>
      </c>
      <c r="E384" s="3" t="s">
        <v>30</v>
      </c>
      <c r="F384" s="7" t="s">
        <v>48</v>
      </c>
      <c r="G384" s="7" t="s">
        <v>132</v>
      </c>
      <c r="I384" s="5"/>
      <c r="J384" t="s">
        <v>133</v>
      </c>
      <c r="K384">
        <v>2</v>
      </c>
      <c r="L384" s="5">
        <v>10</v>
      </c>
      <c r="M384" s="5">
        <f t="shared" si="38"/>
        <v>20</v>
      </c>
      <c r="N384" s="5">
        <f t="shared" si="55"/>
        <v>130</v>
      </c>
      <c r="O384" t="s">
        <v>46</v>
      </c>
      <c r="P384">
        <f t="array" ref="P384">INDEX(Items!B$2:B$1090,MATCH($O384,Items!$A$2:$A$1090,0))</f>
        <v>0</v>
      </c>
      <c r="Q384" t="str">
        <f t="array" ref="Q384">INDEX(Items!C$2:C$1090,MATCH($O384,Items!$A$2:$A$1090,0))</f>
        <v>Dish</v>
      </c>
      <c r="R384" t="str">
        <f t="array" ref="R384">INDEX(Items!D$2:D$1090,MATCH($O384,Items!$A$2:$A$1090,0))</f>
        <v>Rice</v>
      </c>
    </row>
    <row r="385" spans="1:16384" ht="15.75" customHeight="1" x14ac:dyDescent="0.25">
      <c r="A385">
        <f t="shared" si="54"/>
        <v>1</v>
      </c>
      <c r="B385" t="str">
        <f t="shared" si="31"/>
        <v>20231031A</v>
      </c>
      <c r="C385">
        <f t="shared" si="64"/>
        <v>1</v>
      </c>
      <c r="D385" s="4">
        <v>45230</v>
      </c>
      <c r="E385" s="3" t="s">
        <v>1452</v>
      </c>
      <c r="F385" t="s">
        <v>1451</v>
      </c>
      <c r="G385" t="s">
        <v>148</v>
      </c>
      <c r="H385" t="s">
        <v>2</v>
      </c>
      <c r="I385" s="5">
        <v>13</v>
      </c>
      <c r="J385" t="s">
        <v>149</v>
      </c>
      <c r="K385">
        <v>1</v>
      </c>
      <c r="L385" s="5">
        <v>13</v>
      </c>
      <c r="M385" s="5">
        <f t="shared" si="38"/>
        <v>13</v>
      </c>
      <c r="N385" s="5">
        <f t="shared" si="55"/>
        <v>13</v>
      </c>
      <c r="O385" t="s">
        <v>118</v>
      </c>
      <c r="P385" t="str">
        <f t="array" ref="P385">INDEX(Items!B$2:B$1090,MATCH($O385,Items!$A$2:$A$1090,0))</f>
        <v xml:space="preserve"> </v>
      </c>
      <c r="Q385" t="s">
        <v>150</v>
      </c>
      <c r="R385" t="s">
        <v>151</v>
      </c>
    </row>
    <row r="386" spans="1:16384" ht="15.75" customHeight="1" x14ac:dyDescent="0.25">
      <c r="A386" s="3">
        <f t="shared" si="54"/>
        <v>2</v>
      </c>
      <c r="B386" s="3" t="str">
        <f t="shared" si="31"/>
        <v>20231031B</v>
      </c>
      <c r="C386" s="3">
        <f t="shared" ref="C386:C390" si="65">IF(OR(B386="",B386&lt;&gt;B385),1,C385+1)</f>
        <v>1</v>
      </c>
      <c r="D386" s="4">
        <v>45230</v>
      </c>
      <c r="E386" s="3" t="s">
        <v>328</v>
      </c>
      <c r="F386" s="3" t="str">
        <f t="array" ref="F386">INDEX(Establishment!B$2:B$1042,MATCH($E386,Establishment!$A$2:$A$1042,0))</f>
        <v>Lawson</v>
      </c>
      <c r="G386" s="3" t="str">
        <f t="array" ref="G386">INDEX(Establishment!C$2:C$1042,MATCH($E386,Establishment!$A$2:$A$1042,0))</f>
        <v>Asian Century Center</v>
      </c>
      <c r="H386" t="s">
        <v>2</v>
      </c>
      <c r="I386" s="5">
        <v>165</v>
      </c>
      <c r="J386" s="3" t="s">
        <v>133</v>
      </c>
      <c r="K386" s="3">
        <v>1</v>
      </c>
      <c r="L386" s="5">
        <v>100</v>
      </c>
      <c r="M386" s="5">
        <f t="shared" si="38"/>
        <v>100</v>
      </c>
      <c r="N386" s="5">
        <f t="shared" si="55"/>
        <v>100</v>
      </c>
      <c r="O386" t="s">
        <v>118</v>
      </c>
      <c r="P386" s="3" t="s">
        <v>153</v>
      </c>
      <c r="Q386" s="3" t="s">
        <v>1700</v>
      </c>
      <c r="R386" s="3" t="s">
        <v>1701</v>
      </c>
      <c r="S386" s="3" t="s">
        <v>1702</v>
      </c>
    </row>
    <row r="387" spans="1:16384" ht="15.75" customHeight="1" x14ac:dyDescent="0.25">
      <c r="A387" s="3">
        <f t="shared" si="54"/>
        <v>2</v>
      </c>
      <c r="B387" s="3" t="str">
        <f t="shared" si="31"/>
        <v>20231031B</v>
      </c>
      <c r="C387" s="3">
        <f t="shared" si="65"/>
        <v>2</v>
      </c>
      <c r="D387" s="4">
        <v>45230</v>
      </c>
      <c r="E387" s="3" t="s">
        <v>328</v>
      </c>
      <c r="F387" s="3" t="str">
        <f t="array" ref="F387">INDEX(Establishment!B$2:B$1042,MATCH($E387,Establishment!$A$2:$A$1042,0))</f>
        <v>Lawson</v>
      </c>
      <c r="G387" s="3" t="str">
        <f t="array" ref="G387">INDEX(Establishment!C$2:C$1042,MATCH($E387,Establishment!$A$2:$A$1042,0))</f>
        <v>Asian Century Center</v>
      </c>
      <c r="H387" s="3"/>
      <c r="I387" s="5"/>
      <c r="J387" s="3" t="s">
        <v>166</v>
      </c>
      <c r="K387" s="3">
        <v>5</v>
      </c>
      <c r="L387" s="5">
        <v>13</v>
      </c>
      <c r="M387" s="5">
        <f t="shared" si="38"/>
        <v>65</v>
      </c>
      <c r="N387" s="5">
        <f t="shared" si="55"/>
        <v>165</v>
      </c>
      <c r="O387" s="3" t="s">
        <v>1256</v>
      </c>
      <c r="P387" s="3" t="str">
        <f t="array" ref="P387">INDEX(Items!B$2:B$1090,MATCH($O387,Items!$A$2:$A$1090,0))</f>
        <v>Rebisco</v>
      </c>
      <c r="Q387" s="3" t="str">
        <f t="array" ref="Q387">INDEX(Items!C$2:C$1090,MATCH($O387,Items!$A$2:$A$1090,0))</f>
        <v>Crackers</v>
      </c>
      <c r="R387" s="3" t="s">
        <v>1627</v>
      </c>
      <c r="S387" s="3"/>
    </row>
    <row r="388" spans="1:16384" ht="15.75" customHeight="1" x14ac:dyDescent="0.25">
      <c r="A388" s="3">
        <f t="shared" si="54"/>
        <v>3</v>
      </c>
      <c r="B388" s="3" t="str">
        <f t="shared" si="31"/>
        <v>20231031C</v>
      </c>
      <c r="C388" s="3">
        <f t="shared" si="65"/>
        <v>1</v>
      </c>
      <c r="D388" s="4">
        <v>45230</v>
      </c>
      <c r="E388" s="3" t="s">
        <v>328</v>
      </c>
      <c r="F388" s="3" t="str">
        <f t="array" ref="F388">INDEX(Establishment!B$2:B$1042,MATCH($E388,Establishment!$A$2:$A$1042,0))</f>
        <v>Lawson</v>
      </c>
      <c r="G388" s="3" t="str">
        <f t="array" ref="G388">INDEX(Establishment!C$2:C$1042,MATCH($E388,Establishment!$A$2:$A$1042,0))</f>
        <v>Asian Century Center</v>
      </c>
      <c r="H388" s="3" t="s">
        <v>2</v>
      </c>
      <c r="I388" s="5">
        <v>22</v>
      </c>
      <c r="J388" s="3" t="s">
        <v>166</v>
      </c>
      <c r="K388" s="3">
        <v>1</v>
      </c>
      <c r="L388" s="5">
        <v>22</v>
      </c>
      <c r="M388" s="5">
        <f t="shared" si="38"/>
        <v>22</v>
      </c>
      <c r="N388" s="5">
        <f t="shared" si="55"/>
        <v>22</v>
      </c>
      <c r="O388" s="3" t="s">
        <v>118</v>
      </c>
      <c r="P388" s="3" t="s">
        <v>1703</v>
      </c>
      <c r="Q388" s="3" t="s">
        <v>1705</v>
      </c>
      <c r="R388" s="3" t="s">
        <v>1704</v>
      </c>
      <c r="S388" s="3"/>
    </row>
    <row r="389" spans="1:16384" ht="15.75" customHeight="1" x14ac:dyDescent="0.25">
      <c r="A389" s="3">
        <f t="shared" si="54"/>
        <v>4</v>
      </c>
      <c r="B389" s="3" t="str">
        <f t="shared" si="31"/>
        <v>20231031D</v>
      </c>
      <c r="C389" s="3">
        <f t="shared" si="65"/>
        <v>1</v>
      </c>
      <c r="D389" s="4">
        <v>45230</v>
      </c>
      <c r="E389" s="3" t="s">
        <v>110</v>
      </c>
      <c r="F389" s="3" t="str">
        <f t="array" ref="F389">INDEX(Establishment!B$2:B$1042,MATCH($E389,Establishment!$A$2:$A$1042,0))</f>
        <v>7-Eleven</v>
      </c>
      <c r="G389" s="3" t="s">
        <v>139</v>
      </c>
      <c r="H389" s="3" t="s">
        <v>2</v>
      </c>
      <c r="I389" s="5">
        <v>66</v>
      </c>
      <c r="J389" s="3" t="s">
        <v>166</v>
      </c>
      <c r="K389" s="3">
        <v>1</v>
      </c>
      <c r="L389" s="5">
        <v>66</v>
      </c>
      <c r="M389" s="5">
        <f t="shared" si="38"/>
        <v>66</v>
      </c>
      <c r="N389" s="5">
        <f t="shared" si="55"/>
        <v>66</v>
      </c>
      <c r="O389" s="3" t="s">
        <v>118</v>
      </c>
      <c r="P389" s="3" t="s">
        <v>1707</v>
      </c>
      <c r="Q389" s="3" t="s">
        <v>1706</v>
      </c>
      <c r="R389" s="3" t="s">
        <v>1659</v>
      </c>
      <c r="S389" s="3" t="s">
        <v>1708</v>
      </c>
    </row>
    <row r="390" spans="1:16384" ht="15.75" customHeight="1" x14ac:dyDescent="0.25">
      <c r="A390" s="3">
        <f t="shared" si="54"/>
        <v>5</v>
      </c>
      <c r="B390" s="3" t="str">
        <f t="shared" si="31"/>
        <v>20231031E</v>
      </c>
      <c r="C390" s="3">
        <f t="shared" si="65"/>
        <v>1</v>
      </c>
      <c r="D390" s="4">
        <v>45230</v>
      </c>
      <c r="E390" s="3" t="s">
        <v>1482</v>
      </c>
      <c r="F390" s="3" t="str">
        <f t="array" ref="F390">INDEX(Establishment!B$2:B$1042,MATCH($E390,Establishment!$A$2:$A$1042,0))</f>
        <v>Chowking</v>
      </c>
      <c r="G390" s="3" t="s">
        <v>1723</v>
      </c>
      <c r="H390" s="3" t="s">
        <v>2</v>
      </c>
      <c r="I390" s="5">
        <v>169</v>
      </c>
      <c r="J390" s="3" t="s">
        <v>133</v>
      </c>
      <c r="K390" s="3">
        <v>1</v>
      </c>
      <c r="L390" s="5">
        <v>50</v>
      </c>
      <c r="M390" s="5">
        <f t="shared" si="38"/>
        <v>50</v>
      </c>
      <c r="N390" s="5">
        <f t="shared" si="55"/>
        <v>50</v>
      </c>
      <c r="O390" s="3" t="s">
        <v>42</v>
      </c>
      <c r="P390" s="3" t="str">
        <f t="array" ref="P390">INDEX(Items!B$2:B$1090,MATCH($O390,Items!$A$2:$A$1090,0))</f>
        <v>Chowking</v>
      </c>
      <c r="Q390" s="3" t="str">
        <f t="array" ref="Q390">INDEX(Items!C$2:C$1090,MATCH($O390,Items!$A$2:$A$1090,0))</f>
        <v>Dish</v>
      </c>
      <c r="R390" s="3" t="str">
        <f t="array" ref="R390">INDEX(Items!D$2:D$1090,MATCH($O390,Items!$A$2:$A$1090,0))</f>
        <v xml:space="preserve">Pork ChowFan </v>
      </c>
      <c r="S390" s="3"/>
    </row>
    <row r="391" spans="1:16384" ht="15.75" customHeight="1" x14ac:dyDescent="0.25">
      <c r="A391" s="3">
        <f t="shared" ref="A391:A392" si="66">IF(OR(D391&lt;&gt;D390,D391=""),1,IF(NOT(AND(E391=E390,F391=F390,G391=G390)),A390+1,IF(OR(H391="",AND(H391&lt;&gt;"",H391&lt;&gt;H390,H390&lt;&gt;"")),A390,A390+1)))</f>
        <v>5</v>
      </c>
      <c r="B391" s="3" t="str">
        <f t="shared" ref="B391:B392" si="67">IF(D391&lt;&gt;"",TEXT(D391,"YYYYMMDD")&amp;CHAR(64+A391),"")</f>
        <v>20231031E</v>
      </c>
      <c r="C391" s="3">
        <f t="shared" ref="C391:C392" si="68">IF(OR(B391="",B391&lt;&gt;B390),1,C390+1)</f>
        <v>2</v>
      </c>
      <c r="D391" s="4">
        <v>45230</v>
      </c>
      <c r="E391" s="3" t="s">
        <v>1482</v>
      </c>
      <c r="F391" s="3" t="str">
        <f t="array" ref="F391">INDEX(Establishment!B$2:B$1042,MATCH($E391,Establishment!$A$2:$A$1042,0))</f>
        <v>Chowking</v>
      </c>
      <c r="G391" s="3" t="s">
        <v>1723</v>
      </c>
      <c r="H391" s="3"/>
      <c r="I391" s="5"/>
      <c r="J391" s="3" t="s">
        <v>133</v>
      </c>
      <c r="K391" s="3">
        <v>1</v>
      </c>
      <c r="L391" s="5">
        <v>50</v>
      </c>
      <c r="M391" s="5">
        <f t="shared" ref="M391:M392" si="69">K391*L391</f>
        <v>50</v>
      </c>
      <c r="N391" s="5">
        <f t="shared" ref="N391:N392" si="70">IF(B391=B390,N390+M391,M391)</f>
        <v>100</v>
      </c>
      <c r="O391" s="3" t="s">
        <v>97</v>
      </c>
      <c r="P391" s="3" t="str">
        <f t="array" ref="P391">INDEX(Items!B$2:B$1090,MATCH($O391,Items!$A$2:$A$1090,0))</f>
        <v>Chowking</v>
      </c>
      <c r="Q391" s="3" t="str">
        <f t="array" ref="Q391">INDEX(Items!C$2:C$1090,MATCH($O391,Items!$A$2:$A$1090,0))</f>
        <v>Dish</v>
      </c>
      <c r="R391" s="3" t="str">
        <f t="array" ref="R391">INDEX(Items!D$2:D$1090,MATCH($O391,Items!$A$2:$A$1090,0))</f>
        <v>Wanton Soup</v>
      </c>
      <c r="S391" s="3"/>
    </row>
    <row r="392" spans="1:16384" ht="15.75" customHeight="1" x14ac:dyDescent="0.25">
      <c r="A392" s="3">
        <f t="shared" si="66"/>
        <v>5</v>
      </c>
      <c r="B392" s="3" t="str">
        <f t="shared" si="67"/>
        <v>20231031E</v>
      </c>
      <c r="C392" s="3">
        <f t="shared" si="68"/>
        <v>3</v>
      </c>
      <c r="D392" s="4">
        <v>45230</v>
      </c>
      <c r="E392" s="3" t="s">
        <v>1482</v>
      </c>
      <c r="F392" s="3" t="str">
        <f t="array" ref="F392">INDEX(Establishment!B$2:B$1042,MATCH($E392,Establishment!$A$2:$A$1042,0))</f>
        <v>Chowking</v>
      </c>
      <c r="G392" s="3" t="s">
        <v>1723</v>
      </c>
      <c r="H392" s="3"/>
      <c r="I392" s="5"/>
      <c r="J392" s="3" t="s">
        <v>133</v>
      </c>
      <c r="K392" s="3">
        <v>1</v>
      </c>
      <c r="L392" s="5">
        <v>69</v>
      </c>
      <c r="M392" s="5">
        <f t="shared" si="69"/>
        <v>69</v>
      </c>
      <c r="N392" s="5">
        <f t="shared" si="70"/>
        <v>169</v>
      </c>
      <c r="O392" s="3" t="s">
        <v>42</v>
      </c>
      <c r="P392" s="3" t="str">
        <f t="array" ref="P392">INDEX(Items!B$2:B$1090,MATCH($O392,Items!$A$2:$A$1090,0))</f>
        <v>Chowking</v>
      </c>
      <c r="Q392" s="3" t="str">
        <f t="array" ref="Q392">INDEX(Items!C$2:C$1090,MATCH($O392,Items!$A$2:$A$1090,0))</f>
        <v>Dish</v>
      </c>
      <c r="R392" s="3" t="str">
        <f t="array" ref="R392">INDEX(Items!D$2:D$1090,MATCH($O392,Items!$A$2:$A$1090,0))</f>
        <v xml:space="preserve">Pork ChowFan </v>
      </c>
      <c r="S392" s="3" t="s">
        <v>1724</v>
      </c>
    </row>
    <row r="393" spans="1:16384" ht="15.75" customHeight="1" x14ac:dyDescent="0.25">
      <c r="A393" s="4">
        <v>45230</v>
      </c>
      <c r="B393" s="4">
        <v>45230</v>
      </c>
      <c r="C393" s="4">
        <v>45230</v>
      </c>
      <c r="D393" s="4">
        <v>45230</v>
      </c>
      <c r="E393" s="4">
        <v>45230</v>
      </c>
      <c r="F393" s="4">
        <v>45230</v>
      </c>
      <c r="G393" s="4">
        <v>45230</v>
      </c>
      <c r="H393" s="4">
        <v>45230</v>
      </c>
      <c r="I393" s="4">
        <v>45230</v>
      </c>
      <c r="J393" s="4">
        <v>45230</v>
      </c>
      <c r="K393" s="4">
        <v>45230</v>
      </c>
      <c r="L393" s="4">
        <v>45230</v>
      </c>
      <c r="M393" s="4">
        <v>45230</v>
      </c>
      <c r="N393" s="4">
        <v>45230</v>
      </c>
      <c r="O393" s="4">
        <v>45230</v>
      </c>
      <c r="P393" s="4">
        <v>45230</v>
      </c>
      <c r="Q393" s="4">
        <v>45230</v>
      </c>
      <c r="R393" s="4">
        <v>45230</v>
      </c>
      <c r="S393" s="4">
        <v>45230</v>
      </c>
      <c r="T393" s="4">
        <v>45230</v>
      </c>
      <c r="U393" s="4">
        <v>45230</v>
      </c>
      <c r="V393" s="4">
        <v>45230</v>
      </c>
      <c r="W393" s="4">
        <v>45230</v>
      </c>
      <c r="X393" s="4">
        <v>45230</v>
      </c>
      <c r="Y393" s="4">
        <v>45230</v>
      </c>
      <c r="Z393" s="4">
        <v>45230</v>
      </c>
      <c r="AA393" s="4">
        <v>45230</v>
      </c>
      <c r="AB393" s="4">
        <v>45230</v>
      </c>
      <c r="AC393" s="4">
        <v>45230</v>
      </c>
      <c r="AD393" s="4">
        <v>45230</v>
      </c>
      <c r="AE393" s="4">
        <v>45230</v>
      </c>
      <c r="AF393" s="4">
        <v>45230</v>
      </c>
      <c r="AG393" s="4">
        <v>45230</v>
      </c>
      <c r="AH393" s="4">
        <v>45230</v>
      </c>
      <c r="AI393" s="4">
        <v>45230</v>
      </c>
      <c r="AJ393" s="4">
        <v>45230</v>
      </c>
      <c r="AK393" s="4">
        <v>45230</v>
      </c>
      <c r="AL393" s="4">
        <v>45230</v>
      </c>
      <c r="AM393" s="4">
        <v>45230</v>
      </c>
      <c r="AN393" s="4">
        <v>45230</v>
      </c>
      <c r="AO393" s="4">
        <v>45230</v>
      </c>
      <c r="AP393" s="4">
        <v>45230</v>
      </c>
      <c r="AQ393" s="4">
        <v>45230</v>
      </c>
      <c r="AR393" s="4">
        <v>45230</v>
      </c>
      <c r="AS393" s="4">
        <v>45230</v>
      </c>
      <c r="AT393" s="4">
        <v>45230</v>
      </c>
      <c r="AU393" s="4">
        <v>45230</v>
      </c>
      <c r="AV393" s="4">
        <v>45230</v>
      </c>
      <c r="AW393" s="4">
        <v>45230</v>
      </c>
      <c r="AX393" s="4">
        <v>45230</v>
      </c>
      <c r="AY393" s="4">
        <v>45230</v>
      </c>
      <c r="AZ393" s="4">
        <v>45230</v>
      </c>
      <c r="BA393" s="4">
        <v>45230</v>
      </c>
      <c r="BB393" s="4">
        <v>45230</v>
      </c>
      <c r="BC393" s="4">
        <v>45230</v>
      </c>
      <c r="BD393" s="4">
        <v>45230</v>
      </c>
      <c r="BE393" s="4">
        <v>45230</v>
      </c>
      <c r="BF393" s="4">
        <v>45230</v>
      </c>
      <c r="BG393" s="4">
        <v>45230</v>
      </c>
      <c r="BH393" s="4">
        <v>45230</v>
      </c>
      <c r="BI393" s="4">
        <v>45230</v>
      </c>
      <c r="BJ393" s="4">
        <v>45230</v>
      </c>
      <c r="BK393" s="4">
        <v>45230</v>
      </c>
      <c r="BL393" s="4">
        <v>45230</v>
      </c>
      <c r="BM393" s="4">
        <v>45230</v>
      </c>
      <c r="BN393" s="4">
        <v>45230</v>
      </c>
      <c r="BO393" s="4">
        <v>45230</v>
      </c>
      <c r="BP393" s="4">
        <v>45230</v>
      </c>
      <c r="BQ393" s="4">
        <v>45230</v>
      </c>
      <c r="BR393" s="4">
        <v>45230</v>
      </c>
      <c r="BS393" s="4">
        <v>45230</v>
      </c>
      <c r="BT393" s="4">
        <v>45230</v>
      </c>
      <c r="BU393" s="4">
        <v>45230</v>
      </c>
      <c r="BV393" s="4">
        <v>45230</v>
      </c>
      <c r="BW393" s="4">
        <v>45230</v>
      </c>
      <c r="BX393" s="4">
        <v>45230</v>
      </c>
      <c r="BY393" s="4">
        <v>45230</v>
      </c>
      <c r="BZ393" s="4">
        <v>45230</v>
      </c>
      <c r="CA393" s="4">
        <v>45230</v>
      </c>
      <c r="CB393" s="4">
        <v>45230</v>
      </c>
      <c r="CC393" s="4">
        <v>45230</v>
      </c>
      <c r="CD393" s="4">
        <v>45230</v>
      </c>
      <c r="CE393" s="4">
        <v>45230</v>
      </c>
      <c r="CF393" s="4">
        <v>45230</v>
      </c>
      <c r="CG393" s="4">
        <v>45230</v>
      </c>
      <c r="CH393" s="4">
        <v>45230</v>
      </c>
      <c r="CI393" s="4">
        <v>45230</v>
      </c>
      <c r="CJ393" s="4">
        <v>45230</v>
      </c>
      <c r="CK393" s="4">
        <v>45230</v>
      </c>
      <c r="CL393" s="4">
        <v>45230</v>
      </c>
      <c r="CM393" s="4">
        <v>45230</v>
      </c>
      <c r="CN393" s="4">
        <v>45230</v>
      </c>
      <c r="CO393" s="4">
        <v>45230</v>
      </c>
      <c r="CP393" s="4">
        <v>45230</v>
      </c>
      <c r="CQ393" s="4">
        <v>45230</v>
      </c>
      <c r="CR393" s="4">
        <v>45230</v>
      </c>
      <c r="CS393" s="4">
        <v>45230</v>
      </c>
      <c r="CT393" s="4">
        <v>45230</v>
      </c>
      <c r="CU393" s="4">
        <v>45230</v>
      </c>
      <c r="CV393" s="4">
        <v>45230</v>
      </c>
      <c r="CW393" s="4">
        <v>45230</v>
      </c>
      <c r="CX393" s="4">
        <v>45230</v>
      </c>
      <c r="CY393" s="4">
        <v>45230</v>
      </c>
      <c r="CZ393" s="4">
        <v>45230</v>
      </c>
      <c r="DA393" s="4">
        <v>45230</v>
      </c>
      <c r="DB393" s="4">
        <v>45230</v>
      </c>
      <c r="DC393" s="4">
        <v>45230</v>
      </c>
      <c r="DD393" s="4">
        <v>45230</v>
      </c>
      <c r="DE393" s="4">
        <v>45230</v>
      </c>
      <c r="DF393" s="4">
        <v>45230</v>
      </c>
      <c r="DG393" s="4">
        <v>45230</v>
      </c>
      <c r="DH393" s="4">
        <v>45230</v>
      </c>
      <c r="DI393" s="4">
        <v>45230</v>
      </c>
      <c r="DJ393" s="4">
        <v>45230</v>
      </c>
      <c r="DK393" s="4">
        <v>45230</v>
      </c>
      <c r="DL393" s="4">
        <v>45230</v>
      </c>
      <c r="DM393" s="4">
        <v>45230</v>
      </c>
      <c r="DN393" s="4">
        <v>45230</v>
      </c>
      <c r="DO393" s="4">
        <v>45230</v>
      </c>
      <c r="DP393" s="4">
        <v>45230</v>
      </c>
      <c r="DQ393" s="4">
        <v>45230</v>
      </c>
      <c r="DR393" s="4">
        <v>45230</v>
      </c>
      <c r="DS393" s="4">
        <v>45230</v>
      </c>
      <c r="DT393" s="4">
        <v>45230</v>
      </c>
      <c r="DU393" s="4">
        <v>45230</v>
      </c>
      <c r="DV393" s="4">
        <v>45230</v>
      </c>
      <c r="DW393" s="4">
        <v>45230</v>
      </c>
      <c r="DX393" s="4">
        <v>45230</v>
      </c>
      <c r="DY393" s="4">
        <v>45230</v>
      </c>
      <c r="DZ393" s="4">
        <v>45230</v>
      </c>
      <c r="EA393" s="4">
        <v>45230</v>
      </c>
      <c r="EB393" s="4">
        <v>45230</v>
      </c>
      <c r="EC393" s="4">
        <v>45230</v>
      </c>
      <c r="ED393" s="4">
        <v>45230</v>
      </c>
      <c r="EE393" s="4">
        <v>45230</v>
      </c>
      <c r="EF393" s="4">
        <v>45230</v>
      </c>
      <c r="EG393" s="4">
        <v>45230</v>
      </c>
      <c r="EH393" s="4">
        <v>45230</v>
      </c>
      <c r="EI393" s="4">
        <v>45230</v>
      </c>
      <c r="EJ393" s="4">
        <v>45230</v>
      </c>
      <c r="EK393" s="4">
        <v>45230</v>
      </c>
      <c r="EL393" s="4">
        <v>45230</v>
      </c>
      <c r="EM393" s="4">
        <v>45230</v>
      </c>
      <c r="EN393" s="4">
        <v>45230</v>
      </c>
      <c r="EO393" s="4">
        <v>45230</v>
      </c>
      <c r="EP393" s="4">
        <v>45230</v>
      </c>
      <c r="EQ393" s="4">
        <v>45230</v>
      </c>
      <c r="ER393" s="4">
        <v>45230</v>
      </c>
      <c r="ES393" s="4">
        <v>45230</v>
      </c>
      <c r="ET393" s="4">
        <v>45230</v>
      </c>
      <c r="EU393" s="4">
        <v>45230</v>
      </c>
      <c r="EV393" s="4">
        <v>45230</v>
      </c>
      <c r="EW393" s="4">
        <v>45230</v>
      </c>
      <c r="EX393" s="4">
        <v>45230</v>
      </c>
      <c r="EY393" s="4">
        <v>45230</v>
      </c>
      <c r="EZ393" s="4">
        <v>45230</v>
      </c>
      <c r="FA393" s="4">
        <v>45230</v>
      </c>
      <c r="FB393" s="4">
        <v>45230</v>
      </c>
      <c r="FC393" s="4">
        <v>45230</v>
      </c>
      <c r="FD393" s="4">
        <v>45230</v>
      </c>
      <c r="FE393" s="4">
        <v>45230</v>
      </c>
      <c r="FF393" s="4">
        <v>45230</v>
      </c>
      <c r="FG393" s="4">
        <v>45230</v>
      </c>
      <c r="FH393" s="4">
        <v>45230</v>
      </c>
      <c r="FI393" s="4">
        <v>45230</v>
      </c>
      <c r="FJ393" s="4">
        <v>45230</v>
      </c>
      <c r="FK393" s="4">
        <v>45230</v>
      </c>
      <c r="FL393" s="4">
        <v>45230</v>
      </c>
      <c r="FM393" s="4">
        <v>45230</v>
      </c>
      <c r="FN393" s="4">
        <v>45230</v>
      </c>
      <c r="FO393" s="4">
        <v>45230</v>
      </c>
      <c r="FP393" s="4">
        <v>45230</v>
      </c>
      <c r="FQ393" s="4">
        <v>45230</v>
      </c>
      <c r="FR393" s="4">
        <v>45230</v>
      </c>
      <c r="FS393" s="4">
        <v>45230</v>
      </c>
      <c r="FT393" s="4">
        <v>45230</v>
      </c>
      <c r="FU393" s="4">
        <v>45230</v>
      </c>
      <c r="FV393" s="4">
        <v>45230</v>
      </c>
      <c r="FW393" s="4">
        <v>45230</v>
      </c>
      <c r="FX393" s="4">
        <v>45230</v>
      </c>
      <c r="FY393" s="4">
        <v>45230</v>
      </c>
      <c r="FZ393" s="4">
        <v>45230</v>
      </c>
      <c r="GA393" s="4">
        <v>45230</v>
      </c>
      <c r="GB393" s="4">
        <v>45230</v>
      </c>
      <c r="GC393" s="4">
        <v>45230</v>
      </c>
      <c r="GD393" s="4">
        <v>45230</v>
      </c>
      <c r="GE393" s="4">
        <v>45230</v>
      </c>
      <c r="GF393" s="4">
        <v>45230</v>
      </c>
      <c r="GG393" s="4">
        <v>45230</v>
      </c>
      <c r="GH393" s="4">
        <v>45230</v>
      </c>
      <c r="GI393" s="4">
        <v>45230</v>
      </c>
      <c r="GJ393" s="4">
        <v>45230</v>
      </c>
      <c r="GK393" s="4">
        <v>45230</v>
      </c>
      <c r="GL393" s="4">
        <v>45230</v>
      </c>
      <c r="GM393" s="4">
        <v>45230</v>
      </c>
      <c r="GN393" s="4">
        <v>45230</v>
      </c>
      <c r="GO393" s="4">
        <v>45230</v>
      </c>
      <c r="GP393" s="4">
        <v>45230</v>
      </c>
      <c r="GQ393" s="4">
        <v>45230</v>
      </c>
      <c r="GR393" s="4">
        <v>45230</v>
      </c>
      <c r="GS393" s="4">
        <v>45230</v>
      </c>
      <c r="GT393" s="4">
        <v>45230</v>
      </c>
      <c r="GU393" s="4">
        <v>45230</v>
      </c>
      <c r="GV393" s="4">
        <v>45230</v>
      </c>
      <c r="GW393" s="4">
        <v>45230</v>
      </c>
      <c r="GX393" s="4">
        <v>45230</v>
      </c>
      <c r="GY393" s="4">
        <v>45230</v>
      </c>
      <c r="GZ393" s="4">
        <v>45230</v>
      </c>
      <c r="HA393" s="4">
        <v>45230</v>
      </c>
      <c r="HB393" s="4">
        <v>45230</v>
      </c>
      <c r="HC393" s="4">
        <v>45230</v>
      </c>
      <c r="HD393" s="4">
        <v>45230</v>
      </c>
      <c r="HE393" s="4">
        <v>45230</v>
      </c>
      <c r="HF393" s="4">
        <v>45230</v>
      </c>
      <c r="HG393" s="4">
        <v>45230</v>
      </c>
      <c r="HH393" s="4">
        <v>45230</v>
      </c>
      <c r="HI393" s="4">
        <v>45230</v>
      </c>
      <c r="HJ393" s="4">
        <v>45230</v>
      </c>
      <c r="HK393" s="4">
        <v>45230</v>
      </c>
      <c r="HL393" s="4">
        <v>45230</v>
      </c>
      <c r="HM393" s="4">
        <v>45230</v>
      </c>
      <c r="HN393" s="4">
        <v>45230</v>
      </c>
      <c r="HO393" s="4">
        <v>45230</v>
      </c>
      <c r="HP393" s="4">
        <v>45230</v>
      </c>
      <c r="HQ393" s="4">
        <v>45230</v>
      </c>
      <c r="HR393" s="4">
        <v>45230</v>
      </c>
      <c r="HS393" s="4">
        <v>45230</v>
      </c>
      <c r="HT393" s="4">
        <v>45230</v>
      </c>
      <c r="HU393" s="4">
        <v>45230</v>
      </c>
      <c r="HV393" s="4">
        <v>45230</v>
      </c>
      <c r="HW393" s="4">
        <v>45230</v>
      </c>
      <c r="HX393" s="4">
        <v>45230</v>
      </c>
      <c r="HY393" s="4">
        <v>45230</v>
      </c>
      <c r="HZ393" s="4">
        <v>45230</v>
      </c>
      <c r="IA393" s="4">
        <v>45230</v>
      </c>
      <c r="IB393" s="4">
        <v>45230</v>
      </c>
      <c r="IC393" s="4">
        <v>45230</v>
      </c>
      <c r="ID393" s="4">
        <v>45230</v>
      </c>
      <c r="IE393" s="4">
        <v>45230</v>
      </c>
      <c r="IF393" s="4">
        <v>45230</v>
      </c>
      <c r="IG393" s="4">
        <v>45230</v>
      </c>
      <c r="IH393" s="4">
        <v>45230</v>
      </c>
      <c r="II393" s="4">
        <v>45230</v>
      </c>
      <c r="IJ393" s="4">
        <v>45230</v>
      </c>
      <c r="IK393" s="4">
        <v>45230</v>
      </c>
      <c r="IL393" s="4">
        <v>45230</v>
      </c>
      <c r="IM393" s="4">
        <v>45230</v>
      </c>
      <c r="IN393" s="4">
        <v>45230</v>
      </c>
      <c r="IO393" s="4">
        <v>45230</v>
      </c>
      <c r="IP393" s="4">
        <v>45230</v>
      </c>
      <c r="IQ393" s="4">
        <v>45230</v>
      </c>
      <c r="IR393" s="4">
        <v>45230</v>
      </c>
      <c r="IS393" s="4">
        <v>45230</v>
      </c>
      <c r="IT393" s="4">
        <v>45230</v>
      </c>
      <c r="IU393" s="4">
        <v>45230</v>
      </c>
      <c r="IV393" s="4">
        <v>45230</v>
      </c>
      <c r="IW393" s="4">
        <v>45230</v>
      </c>
      <c r="IX393" s="4">
        <v>45230</v>
      </c>
      <c r="IY393" s="4">
        <v>45230</v>
      </c>
      <c r="IZ393" s="4">
        <v>45230</v>
      </c>
      <c r="JA393" s="4">
        <v>45230</v>
      </c>
      <c r="JB393" s="4">
        <v>45230</v>
      </c>
      <c r="JC393" s="4">
        <v>45230</v>
      </c>
      <c r="JD393" s="4">
        <v>45230</v>
      </c>
      <c r="JE393" s="4">
        <v>45230</v>
      </c>
      <c r="JF393" s="4">
        <v>45230</v>
      </c>
      <c r="JG393" s="4">
        <v>45230</v>
      </c>
      <c r="JH393" s="4">
        <v>45230</v>
      </c>
      <c r="JI393" s="4">
        <v>45230</v>
      </c>
      <c r="JJ393" s="4">
        <v>45230</v>
      </c>
      <c r="JK393" s="4">
        <v>45230</v>
      </c>
      <c r="JL393" s="4">
        <v>45230</v>
      </c>
      <c r="JM393" s="4">
        <v>45230</v>
      </c>
      <c r="JN393" s="4">
        <v>45230</v>
      </c>
      <c r="JO393" s="4">
        <v>45230</v>
      </c>
      <c r="JP393" s="4">
        <v>45230</v>
      </c>
      <c r="JQ393" s="4">
        <v>45230</v>
      </c>
      <c r="JR393" s="4">
        <v>45230</v>
      </c>
      <c r="JS393" s="4">
        <v>45230</v>
      </c>
      <c r="JT393" s="4">
        <v>45230</v>
      </c>
      <c r="JU393" s="4">
        <v>45230</v>
      </c>
      <c r="JV393" s="4">
        <v>45230</v>
      </c>
      <c r="JW393" s="4">
        <v>45230</v>
      </c>
      <c r="JX393" s="4">
        <v>45230</v>
      </c>
      <c r="JY393" s="4">
        <v>45230</v>
      </c>
      <c r="JZ393" s="4">
        <v>45230</v>
      </c>
      <c r="KA393" s="4">
        <v>45230</v>
      </c>
      <c r="KB393" s="4">
        <v>45230</v>
      </c>
      <c r="KC393" s="4">
        <v>45230</v>
      </c>
      <c r="KD393" s="4">
        <v>45230</v>
      </c>
      <c r="KE393" s="4">
        <v>45230</v>
      </c>
      <c r="KF393" s="4">
        <v>45230</v>
      </c>
      <c r="KG393" s="4">
        <v>45230</v>
      </c>
      <c r="KH393" s="4">
        <v>45230</v>
      </c>
      <c r="KI393" s="4">
        <v>45230</v>
      </c>
      <c r="KJ393" s="4">
        <v>45230</v>
      </c>
      <c r="KK393" s="4">
        <v>45230</v>
      </c>
      <c r="KL393" s="4">
        <v>45230</v>
      </c>
      <c r="KM393" s="4">
        <v>45230</v>
      </c>
      <c r="KN393" s="4">
        <v>45230</v>
      </c>
      <c r="KO393" s="4">
        <v>45230</v>
      </c>
      <c r="KP393" s="4">
        <v>45230</v>
      </c>
      <c r="KQ393" s="4">
        <v>45230</v>
      </c>
      <c r="KR393" s="4">
        <v>45230</v>
      </c>
      <c r="KS393" s="4">
        <v>45230</v>
      </c>
      <c r="KT393" s="4">
        <v>45230</v>
      </c>
      <c r="KU393" s="4">
        <v>45230</v>
      </c>
      <c r="KV393" s="4">
        <v>45230</v>
      </c>
      <c r="KW393" s="4">
        <v>45230</v>
      </c>
      <c r="KX393" s="4">
        <v>45230</v>
      </c>
      <c r="KY393" s="4">
        <v>45230</v>
      </c>
      <c r="KZ393" s="4">
        <v>45230</v>
      </c>
      <c r="LA393" s="4">
        <v>45230</v>
      </c>
      <c r="LB393" s="4">
        <v>45230</v>
      </c>
      <c r="LC393" s="4">
        <v>45230</v>
      </c>
      <c r="LD393" s="4">
        <v>45230</v>
      </c>
      <c r="LE393" s="4">
        <v>45230</v>
      </c>
      <c r="LF393" s="4">
        <v>45230</v>
      </c>
      <c r="LG393" s="4">
        <v>45230</v>
      </c>
      <c r="LH393" s="4">
        <v>45230</v>
      </c>
      <c r="LI393" s="4">
        <v>45230</v>
      </c>
      <c r="LJ393" s="4">
        <v>45230</v>
      </c>
      <c r="LK393" s="4">
        <v>45230</v>
      </c>
      <c r="LL393" s="4">
        <v>45230</v>
      </c>
      <c r="LM393" s="4">
        <v>45230</v>
      </c>
      <c r="LN393" s="4">
        <v>45230</v>
      </c>
      <c r="LO393" s="4">
        <v>45230</v>
      </c>
      <c r="LP393" s="4">
        <v>45230</v>
      </c>
      <c r="LQ393" s="4">
        <v>45230</v>
      </c>
      <c r="LR393" s="4">
        <v>45230</v>
      </c>
      <c r="LS393" s="4">
        <v>45230</v>
      </c>
      <c r="LT393" s="4">
        <v>45230</v>
      </c>
      <c r="LU393" s="4">
        <v>45230</v>
      </c>
      <c r="LV393" s="4">
        <v>45230</v>
      </c>
      <c r="LW393" s="4">
        <v>45230</v>
      </c>
      <c r="LX393" s="4">
        <v>45230</v>
      </c>
      <c r="LY393" s="4">
        <v>45230</v>
      </c>
      <c r="LZ393" s="4">
        <v>45230</v>
      </c>
      <c r="MA393" s="4">
        <v>45230</v>
      </c>
      <c r="MB393" s="4">
        <v>45230</v>
      </c>
      <c r="MC393" s="4">
        <v>45230</v>
      </c>
      <c r="MD393" s="4">
        <v>45230</v>
      </c>
      <c r="ME393" s="4">
        <v>45230</v>
      </c>
      <c r="MF393" s="4">
        <v>45230</v>
      </c>
      <c r="MG393" s="4">
        <v>45230</v>
      </c>
      <c r="MH393" s="4">
        <v>45230</v>
      </c>
      <c r="MI393" s="4">
        <v>45230</v>
      </c>
      <c r="MJ393" s="4">
        <v>45230</v>
      </c>
      <c r="MK393" s="4">
        <v>45230</v>
      </c>
      <c r="ML393" s="4">
        <v>45230</v>
      </c>
      <c r="MM393" s="4">
        <v>45230</v>
      </c>
      <c r="MN393" s="4">
        <v>45230</v>
      </c>
      <c r="MO393" s="4">
        <v>45230</v>
      </c>
      <c r="MP393" s="4">
        <v>45230</v>
      </c>
      <c r="MQ393" s="4">
        <v>45230</v>
      </c>
      <c r="MR393" s="4">
        <v>45230</v>
      </c>
      <c r="MS393" s="4">
        <v>45230</v>
      </c>
      <c r="MT393" s="4">
        <v>45230</v>
      </c>
      <c r="MU393" s="4">
        <v>45230</v>
      </c>
      <c r="MV393" s="4">
        <v>45230</v>
      </c>
      <c r="MW393" s="4">
        <v>45230</v>
      </c>
      <c r="MX393" s="4">
        <v>45230</v>
      </c>
      <c r="MY393" s="4">
        <v>45230</v>
      </c>
      <c r="MZ393" s="4">
        <v>45230</v>
      </c>
      <c r="NA393" s="4">
        <v>45230</v>
      </c>
      <c r="NB393" s="4">
        <v>45230</v>
      </c>
      <c r="NC393" s="4">
        <v>45230</v>
      </c>
      <c r="ND393" s="4">
        <v>45230</v>
      </c>
      <c r="NE393" s="4">
        <v>45230</v>
      </c>
      <c r="NF393" s="4">
        <v>45230</v>
      </c>
      <c r="NG393" s="4">
        <v>45230</v>
      </c>
      <c r="NH393" s="4">
        <v>45230</v>
      </c>
      <c r="NI393" s="4">
        <v>45230</v>
      </c>
      <c r="NJ393" s="4">
        <v>45230</v>
      </c>
      <c r="NK393" s="4">
        <v>45230</v>
      </c>
      <c r="NL393" s="4">
        <v>45230</v>
      </c>
      <c r="NM393" s="4">
        <v>45230</v>
      </c>
      <c r="NN393" s="4">
        <v>45230</v>
      </c>
      <c r="NO393" s="4">
        <v>45230</v>
      </c>
      <c r="NP393" s="4">
        <v>45230</v>
      </c>
      <c r="NQ393" s="4">
        <v>45230</v>
      </c>
      <c r="NR393" s="4">
        <v>45230</v>
      </c>
      <c r="NS393" s="4">
        <v>45230</v>
      </c>
      <c r="NT393" s="4">
        <v>45230</v>
      </c>
      <c r="NU393" s="4">
        <v>45230</v>
      </c>
      <c r="NV393" s="4">
        <v>45230</v>
      </c>
      <c r="NW393" s="4">
        <v>45230</v>
      </c>
      <c r="NX393" s="4">
        <v>45230</v>
      </c>
      <c r="NY393" s="4">
        <v>45230</v>
      </c>
      <c r="NZ393" s="4">
        <v>45230</v>
      </c>
      <c r="OA393" s="4">
        <v>45230</v>
      </c>
      <c r="OB393" s="4">
        <v>45230</v>
      </c>
      <c r="OC393" s="4">
        <v>45230</v>
      </c>
      <c r="OD393" s="4">
        <v>45230</v>
      </c>
      <c r="OE393" s="4">
        <v>45230</v>
      </c>
      <c r="OF393" s="4">
        <v>45230</v>
      </c>
      <c r="OG393" s="4">
        <v>45230</v>
      </c>
      <c r="OH393" s="4">
        <v>45230</v>
      </c>
      <c r="OI393" s="4">
        <v>45230</v>
      </c>
      <c r="OJ393" s="4">
        <v>45230</v>
      </c>
      <c r="OK393" s="4">
        <v>45230</v>
      </c>
      <c r="OL393" s="4">
        <v>45230</v>
      </c>
      <c r="OM393" s="4">
        <v>45230</v>
      </c>
      <c r="ON393" s="4">
        <v>45230</v>
      </c>
      <c r="OO393" s="4">
        <v>45230</v>
      </c>
      <c r="OP393" s="4">
        <v>45230</v>
      </c>
      <c r="OQ393" s="4">
        <v>45230</v>
      </c>
      <c r="OR393" s="4">
        <v>45230</v>
      </c>
      <c r="OS393" s="4">
        <v>45230</v>
      </c>
      <c r="OT393" s="4">
        <v>45230</v>
      </c>
      <c r="OU393" s="4">
        <v>45230</v>
      </c>
      <c r="OV393" s="4">
        <v>45230</v>
      </c>
      <c r="OW393" s="4">
        <v>45230</v>
      </c>
      <c r="OX393" s="4">
        <v>45230</v>
      </c>
      <c r="OY393" s="4">
        <v>45230</v>
      </c>
      <c r="OZ393" s="4">
        <v>45230</v>
      </c>
      <c r="PA393" s="4">
        <v>45230</v>
      </c>
      <c r="PB393" s="4">
        <v>45230</v>
      </c>
      <c r="PC393" s="4">
        <v>45230</v>
      </c>
      <c r="PD393" s="4">
        <v>45230</v>
      </c>
      <c r="PE393" s="4">
        <v>45230</v>
      </c>
      <c r="PF393" s="4">
        <v>45230</v>
      </c>
      <c r="PG393" s="4">
        <v>45230</v>
      </c>
      <c r="PH393" s="4">
        <v>45230</v>
      </c>
      <c r="PI393" s="4">
        <v>45230</v>
      </c>
      <c r="PJ393" s="4">
        <v>45230</v>
      </c>
      <c r="PK393" s="4">
        <v>45230</v>
      </c>
      <c r="PL393" s="4">
        <v>45230</v>
      </c>
      <c r="PM393" s="4">
        <v>45230</v>
      </c>
      <c r="PN393" s="4">
        <v>45230</v>
      </c>
      <c r="PO393" s="4">
        <v>45230</v>
      </c>
      <c r="PP393" s="4">
        <v>45230</v>
      </c>
      <c r="PQ393" s="4">
        <v>45230</v>
      </c>
      <c r="PR393" s="4">
        <v>45230</v>
      </c>
      <c r="PS393" s="4">
        <v>45230</v>
      </c>
      <c r="PT393" s="4">
        <v>45230</v>
      </c>
      <c r="PU393" s="4">
        <v>45230</v>
      </c>
      <c r="PV393" s="4">
        <v>45230</v>
      </c>
      <c r="PW393" s="4">
        <v>45230</v>
      </c>
      <c r="PX393" s="4">
        <v>45230</v>
      </c>
      <c r="PY393" s="4">
        <v>45230</v>
      </c>
      <c r="PZ393" s="4">
        <v>45230</v>
      </c>
      <c r="QA393" s="4">
        <v>45230</v>
      </c>
      <c r="QB393" s="4">
        <v>45230</v>
      </c>
      <c r="QC393" s="4">
        <v>45230</v>
      </c>
      <c r="QD393" s="4">
        <v>45230</v>
      </c>
      <c r="QE393" s="4">
        <v>45230</v>
      </c>
      <c r="QF393" s="4">
        <v>45230</v>
      </c>
      <c r="QG393" s="4">
        <v>45230</v>
      </c>
      <c r="QH393" s="4">
        <v>45230</v>
      </c>
      <c r="QI393" s="4">
        <v>45230</v>
      </c>
      <c r="QJ393" s="4">
        <v>45230</v>
      </c>
      <c r="QK393" s="4">
        <v>45230</v>
      </c>
      <c r="QL393" s="4">
        <v>45230</v>
      </c>
      <c r="QM393" s="4">
        <v>45230</v>
      </c>
      <c r="QN393" s="4">
        <v>45230</v>
      </c>
      <c r="QO393" s="4">
        <v>45230</v>
      </c>
      <c r="QP393" s="4">
        <v>45230</v>
      </c>
      <c r="QQ393" s="4">
        <v>45230</v>
      </c>
      <c r="QR393" s="4">
        <v>45230</v>
      </c>
      <c r="QS393" s="4">
        <v>45230</v>
      </c>
      <c r="QT393" s="4">
        <v>45230</v>
      </c>
      <c r="QU393" s="4">
        <v>45230</v>
      </c>
      <c r="QV393" s="4">
        <v>45230</v>
      </c>
      <c r="QW393" s="4">
        <v>45230</v>
      </c>
      <c r="QX393" s="4">
        <v>45230</v>
      </c>
      <c r="QY393" s="4">
        <v>45230</v>
      </c>
      <c r="QZ393" s="4">
        <v>45230</v>
      </c>
      <c r="RA393" s="4">
        <v>45230</v>
      </c>
      <c r="RB393" s="4">
        <v>45230</v>
      </c>
      <c r="RC393" s="4">
        <v>45230</v>
      </c>
      <c r="RD393" s="4">
        <v>45230</v>
      </c>
      <c r="RE393" s="4">
        <v>45230</v>
      </c>
      <c r="RF393" s="4">
        <v>45230</v>
      </c>
      <c r="RG393" s="4">
        <v>45230</v>
      </c>
      <c r="RH393" s="4">
        <v>45230</v>
      </c>
      <c r="RI393" s="4">
        <v>45230</v>
      </c>
      <c r="RJ393" s="4">
        <v>45230</v>
      </c>
      <c r="RK393" s="4">
        <v>45230</v>
      </c>
      <c r="RL393" s="4">
        <v>45230</v>
      </c>
      <c r="RM393" s="4">
        <v>45230</v>
      </c>
      <c r="RN393" s="4">
        <v>45230</v>
      </c>
      <c r="RO393" s="4">
        <v>45230</v>
      </c>
      <c r="RP393" s="4">
        <v>45230</v>
      </c>
      <c r="RQ393" s="4">
        <v>45230</v>
      </c>
      <c r="RR393" s="4">
        <v>45230</v>
      </c>
      <c r="RS393" s="4">
        <v>45230</v>
      </c>
      <c r="RT393" s="4">
        <v>45230</v>
      </c>
      <c r="RU393" s="4">
        <v>45230</v>
      </c>
      <c r="RV393" s="4">
        <v>45230</v>
      </c>
      <c r="RW393" s="4">
        <v>45230</v>
      </c>
      <c r="RX393" s="4">
        <v>45230</v>
      </c>
      <c r="RY393" s="4">
        <v>45230</v>
      </c>
      <c r="RZ393" s="4">
        <v>45230</v>
      </c>
      <c r="SA393" s="4">
        <v>45230</v>
      </c>
      <c r="SB393" s="4">
        <v>45230</v>
      </c>
      <c r="SC393" s="4">
        <v>45230</v>
      </c>
      <c r="SD393" s="4">
        <v>45230</v>
      </c>
      <c r="SE393" s="4">
        <v>45230</v>
      </c>
      <c r="SF393" s="4">
        <v>45230</v>
      </c>
      <c r="SG393" s="4">
        <v>45230</v>
      </c>
      <c r="SH393" s="4">
        <v>45230</v>
      </c>
      <c r="SI393" s="4">
        <v>45230</v>
      </c>
      <c r="SJ393" s="4">
        <v>45230</v>
      </c>
      <c r="SK393" s="4">
        <v>45230</v>
      </c>
      <c r="SL393" s="4">
        <v>45230</v>
      </c>
      <c r="SM393" s="4">
        <v>45230</v>
      </c>
      <c r="SN393" s="4">
        <v>45230</v>
      </c>
      <c r="SO393" s="4">
        <v>45230</v>
      </c>
      <c r="SP393" s="4">
        <v>45230</v>
      </c>
      <c r="SQ393" s="4">
        <v>45230</v>
      </c>
      <c r="SR393" s="4">
        <v>45230</v>
      </c>
      <c r="SS393" s="4">
        <v>45230</v>
      </c>
      <c r="ST393" s="4">
        <v>45230</v>
      </c>
      <c r="SU393" s="4">
        <v>45230</v>
      </c>
      <c r="SV393" s="4">
        <v>45230</v>
      </c>
      <c r="SW393" s="4">
        <v>45230</v>
      </c>
      <c r="SX393" s="4">
        <v>45230</v>
      </c>
      <c r="SY393" s="4">
        <v>45230</v>
      </c>
      <c r="SZ393" s="4">
        <v>45230</v>
      </c>
      <c r="TA393" s="4">
        <v>45230</v>
      </c>
      <c r="TB393" s="4">
        <v>45230</v>
      </c>
      <c r="TC393" s="4">
        <v>45230</v>
      </c>
      <c r="TD393" s="4">
        <v>45230</v>
      </c>
      <c r="TE393" s="4">
        <v>45230</v>
      </c>
      <c r="TF393" s="4">
        <v>45230</v>
      </c>
      <c r="TG393" s="4">
        <v>45230</v>
      </c>
      <c r="TH393" s="4">
        <v>45230</v>
      </c>
      <c r="TI393" s="4">
        <v>45230</v>
      </c>
      <c r="TJ393" s="4">
        <v>45230</v>
      </c>
      <c r="TK393" s="4">
        <v>45230</v>
      </c>
      <c r="TL393" s="4">
        <v>45230</v>
      </c>
      <c r="TM393" s="4">
        <v>45230</v>
      </c>
      <c r="TN393" s="4">
        <v>45230</v>
      </c>
      <c r="TO393" s="4">
        <v>45230</v>
      </c>
      <c r="TP393" s="4">
        <v>45230</v>
      </c>
      <c r="TQ393" s="4">
        <v>45230</v>
      </c>
      <c r="TR393" s="4">
        <v>45230</v>
      </c>
      <c r="TS393" s="4">
        <v>45230</v>
      </c>
      <c r="TT393" s="4">
        <v>45230</v>
      </c>
      <c r="TU393" s="4">
        <v>45230</v>
      </c>
      <c r="TV393" s="4">
        <v>45230</v>
      </c>
      <c r="TW393" s="4">
        <v>45230</v>
      </c>
      <c r="TX393" s="4">
        <v>45230</v>
      </c>
      <c r="TY393" s="4">
        <v>45230</v>
      </c>
      <c r="TZ393" s="4">
        <v>45230</v>
      </c>
      <c r="UA393" s="4">
        <v>45230</v>
      </c>
      <c r="UB393" s="4">
        <v>45230</v>
      </c>
      <c r="UC393" s="4">
        <v>45230</v>
      </c>
      <c r="UD393" s="4">
        <v>45230</v>
      </c>
      <c r="UE393" s="4">
        <v>45230</v>
      </c>
      <c r="UF393" s="4">
        <v>45230</v>
      </c>
      <c r="UG393" s="4">
        <v>45230</v>
      </c>
      <c r="UH393" s="4">
        <v>45230</v>
      </c>
      <c r="UI393" s="4">
        <v>45230</v>
      </c>
      <c r="UJ393" s="4">
        <v>45230</v>
      </c>
      <c r="UK393" s="4">
        <v>45230</v>
      </c>
      <c r="UL393" s="4">
        <v>45230</v>
      </c>
      <c r="UM393" s="4">
        <v>45230</v>
      </c>
      <c r="UN393" s="4">
        <v>45230</v>
      </c>
      <c r="UO393" s="4">
        <v>45230</v>
      </c>
      <c r="UP393" s="4">
        <v>45230</v>
      </c>
      <c r="UQ393" s="4">
        <v>45230</v>
      </c>
      <c r="UR393" s="4">
        <v>45230</v>
      </c>
      <c r="US393" s="4">
        <v>45230</v>
      </c>
      <c r="UT393" s="4">
        <v>45230</v>
      </c>
      <c r="UU393" s="4">
        <v>45230</v>
      </c>
      <c r="UV393" s="4">
        <v>45230</v>
      </c>
      <c r="UW393" s="4">
        <v>45230</v>
      </c>
      <c r="UX393" s="4">
        <v>45230</v>
      </c>
      <c r="UY393" s="4">
        <v>45230</v>
      </c>
      <c r="UZ393" s="4">
        <v>45230</v>
      </c>
      <c r="VA393" s="4">
        <v>45230</v>
      </c>
      <c r="VB393" s="4">
        <v>45230</v>
      </c>
      <c r="VC393" s="4">
        <v>45230</v>
      </c>
      <c r="VD393" s="4">
        <v>45230</v>
      </c>
      <c r="VE393" s="4">
        <v>45230</v>
      </c>
      <c r="VF393" s="4">
        <v>45230</v>
      </c>
      <c r="VG393" s="4">
        <v>45230</v>
      </c>
      <c r="VH393" s="4">
        <v>45230</v>
      </c>
      <c r="VI393" s="4">
        <v>45230</v>
      </c>
      <c r="VJ393" s="4">
        <v>45230</v>
      </c>
      <c r="VK393" s="4">
        <v>45230</v>
      </c>
      <c r="VL393" s="4">
        <v>45230</v>
      </c>
      <c r="VM393" s="4">
        <v>45230</v>
      </c>
      <c r="VN393" s="4">
        <v>45230</v>
      </c>
      <c r="VO393" s="4">
        <v>45230</v>
      </c>
      <c r="VP393" s="4">
        <v>45230</v>
      </c>
      <c r="VQ393" s="4">
        <v>45230</v>
      </c>
      <c r="VR393" s="4">
        <v>45230</v>
      </c>
      <c r="VS393" s="4">
        <v>45230</v>
      </c>
      <c r="VT393" s="4">
        <v>45230</v>
      </c>
      <c r="VU393" s="4">
        <v>45230</v>
      </c>
      <c r="VV393" s="4">
        <v>45230</v>
      </c>
      <c r="VW393" s="4">
        <v>45230</v>
      </c>
      <c r="VX393" s="4">
        <v>45230</v>
      </c>
      <c r="VY393" s="4">
        <v>45230</v>
      </c>
      <c r="VZ393" s="4">
        <v>45230</v>
      </c>
      <c r="WA393" s="4">
        <v>45230</v>
      </c>
      <c r="WB393" s="4">
        <v>45230</v>
      </c>
      <c r="WC393" s="4">
        <v>45230</v>
      </c>
      <c r="WD393" s="4">
        <v>45230</v>
      </c>
      <c r="WE393" s="4">
        <v>45230</v>
      </c>
      <c r="WF393" s="4">
        <v>45230</v>
      </c>
      <c r="WG393" s="4">
        <v>45230</v>
      </c>
      <c r="WH393" s="4">
        <v>45230</v>
      </c>
      <c r="WI393" s="4">
        <v>45230</v>
      </c>
      <c r="WJ393" s="4">
        <v>45230</v>
      </c>
      <c r="WK393" s="4">
        <v>45230</v>
      </c>
      <c r="WL393" s="4">
        <v>45230</v>
      </c>
      <c r="WM393" s="4">
        <v>45230</v>
      </c>
      <c r="WN393" s="4">
        <v>45230</v>
      </c>
      <c r="WO393" s="4">
        <v>45230</v>
      </c>
      <c r="WP393" s="4">
        <v>45230</v>
      </c>
      <c r="WQ393" s="4">
        <v>45230</v>
      </c>
      <c r="WR393" s="4">
        <v>45230</v>
      </c>
      <c r="WS393" s="4">
        <v>45230</v>
      </c>
      <c r="WT393" s="4">
        <v>45230</v>
      </c>
      <c r="WU393" s="4">
        <v>45230</v>
      </c>
      <c r="WV393" s="4">
        <v>45230</v>
      </c>
      <c r="WW393" s="4">
        <v>45230</v>
      </c>
      <c r="WX393" s="4">
        <v>45230</v>
      </c>
      <c r="WY393" s="4">
        <v>45230</v>
      </c>
      <c r="WZ393" s="4">
        <v>45230</v>
      </c>
      <c r="XA393" s="4">
        <v>45230</v>
      </c>
      <c r="XB393" s="4">
        <v>45230</v>
      </c>
      <c r="XC393" s="4">
        <v>45230</v>
      </c>
      <c r="XD393" s="4">
        <v>45230</v>
      </c>
      <c r="XE393" s="4">
        <v>45230</v>
      </c>
      <c r="XF393" s="4">
        <v>45230</v>
      </c>
      <c r="XG393" s="4">
        <v>45230</v>
      </c>
      <c r="XH393" s="4">
        <v>45230</v>
      </c>
      <c r="XI393" s="4">
        <v>45230</v>
      </c>
      <c r="XJ393" s="4">
        <v>45230</v>
      </c>
      <c r="XK393" s="4">
        <v>45230</v>
      </c>
      <c r="XL393" s="4">
        <v>45230</v>
      </c>
      <c r="XM393" s="4">
        <v>45230</v>
      </c>
      <c r="XN393" s="4">
        <v>45230</v>
      </c>
      <c r="XO393" s="4">
        <v>45230</v>
      </c>
      <c r="XP393" s="4">
        <v>45230</v>
      </c>
      <c r="XQ393" s="4">
        <v>45230</v>
      </c>
      <c r="XR393" s="4">
        <v>45230</v>
      </c>
      <c r="XS393" s="4">
        <v>45230</v>
      </c>
      <c r="XT393" s="4">
        <v>45230</v>
      </c>
      <c r="XU393" s="4">
        <v>45230</v>
      </c>
      <c r="XV393" s="4">
        <v>45230</v>
      </c>
      <c r="XW393" s="4">
        <v>45230</v>
      </c>
      <c r="XX393" s="4">
        <v>45230</v>
      </c>
      <c r="XY393" s="4">
        <v>45230</v>
      </c>
      <c r="XZ393" s="4">
        <v>45230</v>
      </c>
      <c r="YA393" s="4">
        <v>45230</v>
      </c>
      <c r="YB393" s="4">
        <v>45230</v>
      </c>
      <c r="YC393" s="4">
        <v>45230</v>
      </c>
      <c r="YD393" s="4">
        <v>45230</v>
      </c>
      <c r="YE393" s="4">
        <v>45230</v>
      </c>
      <c r="YF393" s="4">
        <v>45230</v>
      </c>
      <c r="YG393" s="4">
        <v>45230</v>
      </c>
      <c r="YH393" s="4">
        <v>45230</v>
      </c>
      <c r="YI393" s="4">
        <v>45230</v>
      </c>
      <c r="YJ393" s="4">
        <v>45230</v>
      </c>
      <c r="YK393" s="4">
        <v>45230</v>
      </c>
      <c r="YL393" s="4">
        <v>45230</v>
      </c>
      <c r="YM393" s="4">
        <v>45230</v>
      </c>
      <c r="YN393" s="4">
        <v>45230</v>
      </c>
      <c r="YO393" s="4">
        <v>45230</v>
      </c>
      <c r="YP393" s="4">
        <v>45230</v>
      </c>
      <c r="YQ393" s="4">
        <v>45230</v>
      </c>
      <c r="YR393" s="4">
        <v>45230</v>
      </c>
      <c r="YS393" s="4">
        <v>45230</v>
      </c>
      <c r="YT393" s="4">
        <v>45230</v>
      </c>
      <c r="YU393" s="4">
        <v>45230</v>
      </c>
      <c r="YV393" s="4">
        <v>45230</v>
      </c>
      <c r="YW393" s="4">
        <v>45230</v>
      </c>
      <c r="YX393" s="4">
        <v>45230</v>
      </c>
      <c r="YY393" s="4">
        <v>45230</v>
      </c>
      <c r="YZ393" s="4">
        <v>45230</v>
      </c>
      <c r="ZA393" s="4">
        <v>45230</v>
      </c>
      <c r="ZB393" s="4">
        <v>45230</v>
      </c>
      <c r="ZC393" s="4">
        <v>45230</v>
      </c>
      <c r="ZD393" s="4">
        <v>45230</v>
      </c>
      <c r="ZE393" s="4">
        <v>45230</v>
      </c>
      <c r="ZF393" s="4">
        <v>45230</v>
      </c>
      <c r="ZG393" s="4">
        <v>45230</v>
      </c>
      <c r="ZH393" s="4">
        <v>45230</v>
      </c>
      <c r="ZI393" s="4">
        <v>45230</v>
      </c>
      <c r="ZJ393" s="4">
        <v>45230</v>
      </c>
      <c r="ZK393" s="4">
        <v>45230</v>
      </c>
      <c r="ZL393" s="4">
        <v>45230</v>
      </c>
      <c r="ZM393" s="4">
        <v>45230</v>
      </c>
      <c r="ZN393" s="4">
        <v>45230</v>
      </c>
      <c r="ZO393" s="4">
        <v>45230</v>
      </c>
      <c r="ZP393" s="4">
        <v>45230</v>
      </c>
      <c r="ZQ393" s="4">
        <v>45230</v>
      </c>
      <c r="ZR393" s="4">
        <v>45230</v>
      </c>
      <c r="ZS393" s="4">
        <v>45230</v>
      </c>
      <c r="ZT393" s="4">
        <v>45230</v>
      </c>
      <c r="ZU393" s="4">
        <v>45230</v>
      </c>
      <c r="ZV393" s="4">
        <v>45230</v>
      </c>
      <c r="ZW393" s="4">
        <v>45230</v>
      </c>
      <c r="ZX393" s="4">
        <v>45230</v>
      </c>
      <c r="ZY393" s="4">
        <v>45230</v>
      </c>
      <c r="ZZ393" s="4">
        <v>45230</v>
      </c>
      <c r="AAA393" s="4">
        <v>45230</v>
      </c>
      <c r="AAB393" s="4">
        <v>45230</v>
      </c>
      <c r="AAC393" s="4">
        <v>45230</v>
      </c>
      <c r="AAD393" s="4">
        <v>45230</v>
      </c>
      <c r="AAE393" s="4">
        <v>45230</v>
      </c>
      <c r="AAF393" s="4">
        <v>45230</v>
      </c>
      <c r="AAG393" s="4">
        <v>45230</v>
      </c>
      <c r="AAH393" s="4">
        <v>45230</v>
      </c>
      <c r="AAI393" s="4">
        <v>45230</v>
      </c>
      <c r="AAJ393" s="4">
        <v>45230</v>
      </c>
      <c r="AAK393" s="4">
        <v>45230</v>
      </c>
      <c r="AAL393" s="4">
        <v>45230</v>
      </c>
      <c r="AAM393" s="4">
        <v>45230</v>
      </c>
      <c r="AAN393" s="4">
        <v>45230</v>
      </c>
      <c r="AAO393" s="4">
        <v>45230</v>
      </c>
      <c r="AAP393" s="4">
        <v>45230</v>
      </c>
      <c r="AAQ393" s="4">
        <v>45230</v>
      </c>
      <c r="AAR393" s="4">
        <v>45230</v>
      </c>
      <c r="AAS393" s="4">
        <v>45230</v>
      </c>
      <c r="AAT393" s="4">
        <v>45230</v>
      </c>
      <c r="AAU393" s="4">
        <v>45230</v>
      </c>
      <c r="AAV393" s="4">
        <v>45230</v>
      </c>
      <c r="AAW393" s="4">
        <v>45230</v>
      </c>
      <c r="AAX393" s="4">
        <v>45230</v>
      </c>
      <c r="AAY393" s="4">
        <v>45230</v>
      </c>
      <c r="AAZ393" s="4">
        <v>45230</v>
      </c>
      <c r="ABA393" s="4">
        <v>45230</v>
      </c>
      <c r="ABB393" s="4">
        <v>45230</v>
      </c>
      <c r="ABC393" s="4">
        <v>45230</v>
      </c>
      <c r="ABD393" s="4">
        <v>45230</v>
      </c>
      <c r="ABE393" s="4">
        <v>45230</v>
      </c>
      <c r="ABF393" s="4">
        <v>45230</v>
      </c>
      <c r="ABG393" s="4">
        <v>45230</v>
      </c>
      <c r="ABH393" s="4">
        <v>45230</v>
      </c>
      <c r="ABI393" s="4">
        <v>45230</v>
      </c>
      <c r="ABJ393" s="4">
        <v>45230</v>
      </c>
      <c r="ABK393" s="4">
        <v>45230</v>
      </c>
      <c r="ABL393" s="4">
        <v>45230</v>
      </c>
      <c r="ABM393" s="4">
        <v>45230</v>
      </c>
      <c r="ABN393" s="4">
        <v>45230</v>
      </c>
      <c r="ABO393" s="4">
        <v>45230</v>
      </c>
      <c r="ABP393" s="4">
        <v>45230</v>
      </c>
      <c r="ABQ393" s="4">
        <v>45230</v>
      </c>
      <c r="ABR393" s="4">
        <v>45230</v>
      </c>
      <c r="ABS393" s="4">
        <v>45230</v>
      </c>
      <c r="ABT393" s="4">
        <v>45230</v>
      </c>
      <c r="ABU393" s="4">
        <v>45230</v>
      </c>
      <c r="ABV393" s="4">
        <v>45230</v>
      </c>
      <c r="ABW393" s="4">
        <v>45230</v>
      </c>
      <c r="ABX393" s="4">
        <v>45230</v>
      </c>
      <c r="ABY393" s="4">
        <v>45230</v>
      </c>
      <c r="ABZ393" s="4">
        <v>45230</v>
      </c>
      <c r="ACA393" s="4">
        <v>45230</v>
      </c>
      <c r="ACB393" s="4">
        <v>45230</v>
      </c>
      <c r="ACC393" s="4">
        <v>45230</v>
      </c>
      <c r="ACD393" s="4">
        <v>45230</v>
      </c>
      <c r="ACE393" s="4">
        <v>45230</v>
      </c>
      <c r="ACF393" s="4">
        <v>45230</v>
      </c>
      <c r="ACG393" s="4">
        <v>45230</v>
      </c>
      <c r="ACH393" s="4">
        <v>45230</v>
      </c>
      <c r="ACI393" s="4">
        <v>45230</v>
      </c>
      <c r="ACJ393" s="4">
        <v>45230</v>
      </c>
      <c r="ACK393" s="4">
        <v>45230</v>
      </c>
      <c r="ACL393" s="4">
        <v>45230</v>
      </c>
      <c r="ACM393" s="4">
        <v>45230</v>
      </c>
      <c r="ACN393" s="4">
        <v>45230</v>
      </c>
      <c r="ACO393" s="4">
        <v>45230</v>
      </c>
      <c r="ACP393" s="4">
        <v>45230</v>
      </c>
      <c r="ACQ393" s="4">
        <v>45230</v>
      </c>
      <c r="ACR393" s="4">
        <v>45230</v>
      </c>
      <c r="ACS393" s="4">
        <v>45230</v>
      </c>
      <c r="ACT393" s="4">
        <v>45230</v>
      </c>
      <c r="ACU393" s="4">
        <v>45230</v>
      </c>
      <c r="ACV393" s="4">
        <v>45230</v>
      </c>
      <c r="ACW393" s="4">
        <v>45230</v>
      </c>
      <c r="ACX393" s="4">
        <v>45230</v>
      </c>
      <c r="ACY393" s="4">
        <v>45230</v>
      </c>
      <c r="ACZ393" s="4">
        <v>45230</v>
      </c>
      <c r="ADA393" s="4">
        <v>45230</v>
      </c>
      <c r="ADB393" s="4">
        <v>45230</v>
      </c>
      <c r="ADC393" s="4">
        <v>45230</v>
      </c>
      <c r="ADD393" s="4">
        <v>45230</v>
      </c>
      <c r="ADE393" s="4">
        <v>45230</v>
      </c>
      <c r="ADF393" s="4">
        <v>45230</v>
      </c>
      <c r="ADG393" s="4">
        <v>45230</v>
      </c>
      <c r="ADH393" s="4">
        <v>45230</v>
      </c>
      <c r="ADI393" s="4">
        <v>45230</v>
      </c>
      <c r="ADJ393" s="4">
        <v>45230</v>
      </c>
      <c r="ADK393" s="4">
        <v>45230</v>
      </c>
      <c r="ADL393" s="4">
        <v>45230</v>
      </c>
      <c r="ADM393" s="4">
        <v>45230</v>
      </c>
      <c r="ADN393" s="4">
        <v>45230</v>
      </c>
      <c r="ADO393" s="4">
        <v>45230</v>
      </c>
      <c r="ADP393" s="4">
        <v>45230</v>
      </c>
      <c r="ADQ393" s="4">
        <v>45230</v>
      </c>
      <c r="ADR393" s="4">
        <v>45230</v>
      </c>
      <c r="ADS393" s="4">
        <v>45230</v>
      </c>
      <c r="ADT393" s="4">
        <v>45230</v>
      </c>
      <c r="ADU393" s="4">
        <v>45230</v>
      </c>
      <c r="ADV393" s="4">
        <v>45230</v>
      </c>
      <c r="ADW393" s="4">
        <v>45230</v>
      </c>
      <c r="ADX393" s="4">
        <v>45230</v>
      </c>
      <c r="ADY393" s="4">
        <v>45230</v>
      </c>
      <c r="ADZ393" s="4">
        <v>45230</v>
      </c>
      <c r="AEA393" s="4">
        <v>45230</v>
      </c>
      <c r="AEB393" s="4">
        <v>45230</v>
      </c>
      <c r="AEC393" s="4">
        <v>45230</v>
      </c>
      <c r="AED393" s="4">
        <v>45230</v>
      </c>
      <c r="AEE393" s="4">
        <v>45230</v>
      </c>
      <c r="AEF393" s="4">
        <v>45230</v>
      </c>
      <c r="AEG393" s="4">
        <v>45230</v>
      </c>
      <c r="AEH393" s="4">
        <v>45230</v>
      </c>
      <c r="AEI393" s="4">
        <v>45230</v>
      </c>
      <c r="AEJ393" s="4">
        <v>45230</v>
      </c>
      <c r="AEK393" s="4">
        <v>45230</v>
      </c>
      <c r="AEL393" s="4">
        <v>45230</v>
      </c>
      <c r="AEM393" s="4">
        <v>45230</v>
      </c>
      <c r="AEN393" s="4">
        <v>45230</v>
      </c>
      <c r="AEO393" s="4">
        <v>45230</v>
      </c>
      <c r="AEP393" s="4">
        <v>45230</v>
      </c>
      <c r="AEQ393" s="4">
        <v>45230</v>
      </c>
      <c r="AER393" s="4">
        <v>45230</v>
      </c>
      <c r="AES393" s="4">
        <v>45230</v>
      </c>
      <c r="AET393" s="4">
        <v>45230</v>
      </c>
      <c r="AEU393" s="4">
        <v>45230</v>
      </c>
      <c r="AEV393" s="4">
        <v>45230</v>
      </c>
      <c r="AEW393" s="4">
        <v>45230</v>
      </c>
      <c r="AEX393" s="4">
        <v>45230</v>
      </c>
      <c r="AEY393" s="4">
        <v>45230</v>
      </c>
      <c r="AEZ393" s="4">
        <v>45230</v>
      </c>
      <c r="AFA393" s="4">
        <v>45230</v>
      </c>
      <c r="AFB393" s="4">
        <v>45230</v>
      </c>
      <c r="AFC393" s="4">
        <v>45230</v>
      </c>
      <c r="AFD393" s="4">
        <v>45230</v>
      </c>
      <c r="AFE393" s="4">
        <v>45230</v>
      </c>
      <c r="AFF393" s="4">
        <v>45230</v>
      </c>
      <c r="AFG393" s="4">
        <v>45230</v>
      </c>
      <c r="AFH393" s="4">
        <v>45230</v>
      </c>
      <c r="AFI393" s="4">
        <v>45230</v>
      </c>
      <c r="AFJ393" s="4">
        <v>45230</v>
      </c>
      <c r="AFK393" s="4">
        <v>45230</v>
      </c>
      <c r="AFL393" s="4">
        <v>45230</v>
      </c>
      <c r="AFM393" s="4">
        <v>45230</v>
      </c>
      <c r="AFN393" s="4">
        <v>45230</v>
      </c>
      <c r="AFO393" s="4">
        <v>45230</v>
      </c>
      <c r="AFP393" s="4">
        <v>45230</v>
      </c>
      <c r="AFQ393" s="4">
        <v>45230</v>
      </c>
      <c r="AFR393" s="4">
        <v>45230</v>
      </c>
      <c r="AFS393" s="4">
        <v>45230</v>
      </c>
      <c r="AFT393" s="4">
        <v>45230</v>
      </c>
      <c r="AFU393" s="4">
        <v>45230</v>
      </c>
      <c r="AFV393" s="4">
        <v>45230</v>
      </c>
      <c r="AFW393" s="4">
        <v>45230</v>
      </c>
      <c r="AFX393" s="4">
        <v>45230</v>
      </c>
      <c r="AFY393" s="4">
        <v>45230</v>
      </c>
      <c r="AFZ393" s="4">
        <v>45230</v>
      </c>
      <c r="AGA393" s="4">
        <v>45230</v>
      </c>
      <c r="AGB393" s="4">
        <v>45230</v>
      </c>
      <c r="AGC393" s="4">
        <v>45230</v>
      </c>
      <c r="AGD393" s="4">
        <v>45230</v>
      </c>
      <c r="AGE393" s="4">
        <v>45230</v>
      </c>
      <c r="AGF393" s="4">
        <v>45230</v>
      </c>
      <c r="AGG393" s="4">
        <v>45230</v>
      </c>
      <c r="AGH393" s="4">
        <v>45230</v>
      </c>
      <c r="AGI393" s="4">
        <v>45230</v>
      </c>
      <c r="AGJ393" s="4">
        <v>45230</v>
      </c>
      <c r="AGK393" s="4">
        <v>45230</v>
      </c>
      <c r="AGL393" s="4">
        <v>45230</v>
      </c>
      <c r="AGM393" s="4">
        <v>45230</v>
      </c>
      <c r="AGN393" s="4">
        <v>45230</v>
      </c>
      <c r="AGO393" s="4">
        <v>45230</v>
      </c>
      <c r="AGP393" s="4">
        <v>45230</v>
      </c>
      <c r="AGQ393" s="4">
        <v>45230</v>
      </c>
      <c r="AGR393" s="4">
        <v>45230</v>
      </c>
      <c r="AGS393" s="4">
        <v>45230</v>
      </c>
      <c r="AGT393" s="4">
        <v>45230</v>
      </c>
      <c r="AGU393" s="4">
        <v>45230</v>
      </c>
      <c r="AGV393" s="4">
        <v>45230</v>
      </c>
      <c r="AGW393" s="4">
        <v>45230</v>
      </c>
      <c r="AGX393" s="4">
        <v>45230</v>
      </c>
      <c r="AGY393" s="4">
        <v>45230</v>
      </c>
      <c r="AGZ393" s="4">
        <v>45230</v>
      </c>
      <c r="AHA393" s="4">
        <v>45230</v>
      </c>
      <c r="AHB393" s="4">
        <v>45230</v>
      </c>
      <c r="AHC393" s="4">
        <v>45230</v>
      </c>
      <c r="AHD393" s="4">
        <v>45230</v>
      </c>
      <c r="AHE393" s="4">
        <v>45230</v>
      </c>
      <c r="AHF393" s="4">
        <v>45230</v>
      </c>
      <c r="AHG393" s="4">
        <v>45230</v>
      </c>
      <c r="AHH393" s="4">
        <v>45230</v>
      </c>
      <c r="AHI393" s="4">
        <v>45230</v>
      </c>
      <c r="AHJ393" s="4">
        <v>45230</v>
      </c>
      <c r="AHK393" s="4">
        <v>45230</v>
      </c>
      <c r="AHL393" s="4">
        <v>45230</v>
      </c>
      <c r="AHM393" s="4">
        <v>45230</v>
      </c>
      <c r="AHN393" s="4">
        <v>45230</v>
      </c>
      <c r="AHO393" s="4">
        <v>45230</v>
      </c>
      <c r="AHP393" s="4">
        <v>45230</v>
      </c>
      <c r="AHQ393" s="4">
        <v>45230</v>
      </c>
      <c r="AHR393" s="4">
        <v>45230</v>
      </c>
      <c r="AHS393" s="4">
        <v>45230</v>
      </c>
      <c r="AHT393" s="4">
        <v>45230</v>
      </c>
      <c r="AHU393" s="4">
        <v>45230</v>
      </c>
      <c r="AHV393" s="4">
        <v>45230</v>
      </c>
      <c r="AHW393" s="4">
        <v>45230</v>
      </c>
      <c r="AHX393" s="4">
        <v>45230</v>
      </c>
      <c r="AHY393" s="4">
        <v>45230</v>
      </c>
      <c r="AHZ393" s="4">
        <v>45230</v>
      </c>
      <c r="AIA393" s="4">
        <v>45230</v>
      </c>
      <c r="AIB393" s="4">
        <v>45230</v>
      </c>
      <c r="AIC393" s="4">
        <v>45230</v>
      </c>
      <c r="AID393" s="4">
        <v>45230</v>
      </c>
      <c r="AIE393" s="4">
        <v>45230</v>
      </c>
      <c r="AIF393" s="4">
        <v>45230</v>
      </c>
      <c r="AIG393" s="4">
        <v>45230</v>
      </c>
      <c r="AIH393" s="4">
        <v>45230</v>
      </c>
      <c r="AII393" s="4">
        <v>45230</v>
      </c>
      <c r="AIJ393" s="4">
        <v>45230</v>
      </c>
      <c r="AIK393" s="4">
        <v>45230</v>
      </c>
      <c r="AIL393" s="4">
        <v>45230</v>
      </c>
      <c r="AIM393" s="4">
        <v>45230</v>
      </c>
      <c r="AIN393" s="4">
        <v>45230</v>
      </c>
      <c r="AIO393" s="4">
        <v>45230</v>
      </c>
      <c r="AIP393" s="4">
        <v>45230</v>
      </c>
      <c r="AIQ393" s="4">
        <v>45230</v>
      </c>
      <c r="AIR393" s="4">
        <v>45230</v>
      </c>
      <c r="AIS393" s="4">
        <v>45230</v>
      </c>
      <c r="AIT393" s="4">
        <v>45230</v>
      </c>
      <c r="AIU393" s="4">
        <v>45230</v>
      </c>
      <c r="AIV393" s="4">
        <v>45230</v>
      </c>
      <c r="AIW393" s="4">
        <v>45230</v>
      </c>
      <c r="AIX393" s="4">
        <v>45230</v>
      </c>
      <c r="AIY393" s="4">
        <v>45230</v>
      </c>
      <c r="AIZ393" s="4">
        <v>45230</v>
      </c>
      <c r="AJA393" s="4">
        <v>45230</v>
      </c>
      <c r="AJB393" s="4">
        <v>45230</v>
      </c>
      <c r="AJC393" s="4">
        <v>45230</v>
      </c>
      <c r="AJD393" s="4">
        <v>45230</v>
      </c>
      <c r="AJE393" s="4">
        <v>45230</v>
      </c>
      <c r="AJF393" s="4">
        <v>45230</v>
      </c>
      <c r="AJG393" s="4">
        <v>45230</v>
      </c>
      <c r="AJH393" s="4">
        <v>45230</v>
      </c>
      <c r="AJI393" s="4">
        <v>45230</v>
      </c>
      <c r="AJJ393" s="4">
        <v>45230</v>
      </c>
      <c r="AJK393" s="4">
        <v>45230</v>
      </c>
      <c r="AJL393" s="4">
        <v>45230</v>
      </c>
      <c r="AJM393" s="4">
        <v>45230</v>
      </c>
      <c r="AJN393" s="4">
        <v>45230</v>
      </c>
      <c r="AJO393" s="4">
        <v>45230</v>
      </c>
      <c r="AJP393" s="4">
        <v>45230</v>
      </c>
      <c r="AJQ393" s="4">
        <v>45230</v>
      </c>
      <c r="AJR393" s="4">
        <v>45230</v>
      </c>
      <c r="AJS393" s="4">
        <v>45230</v>
      </c>
      <c r="AJT393" s="4">
        <v>45230</v>
      </c>
      <c r="AJU393" s="4">
        <v>45230</v>
      </c>
      <c r="AJV393" s="4">
        <v>45230</v>
      </c>
      <c r="AJW393" s="4">
        <v>45230</v>
      </c>
      <c r="AJX393" s="4">
        <v>45230</v>
      </c>
      <c r="AJY393" s="4">
        <v>45230</v>
      </c>
      <c r="AJZ393" s="4">
        <v>45230</v>
      </c>
      <c r="AKA393" s="4">
        <v>45230</v>
      </c>
      <c r="AKB393" s="4">
        <v>45230</v>
      </c>
      <c r="AKC393" s="4">
        <v>45230</v>
      </c>
      <c r="AKD393" s="4">
        <v>45230</v>
      </c>
      <c r="AKE393" s="4">
        <v>45230</v>
      </c>
      <c r="AKF393" s="4">
        <v>45230</v>
      </c>
      <c r="AKG393" s="4">
        <v>45230</v>
      </c>
      <c r="AKH393" s="4">
        <v>45230</v>
      </c>
      <c r="AKI393" s="4">
        <v>45230</v>
      </c>
      <c r="AKJ393" s="4">
        <v>45230</v>
      </c>
      <c r="AKK393" s="4">
        <v>45230</v>
      </c>
      <c r="AKL393" s="4">
        <v>45230</v>
      </c>
      <c r="AKM393" s="4">
        <v>45230</v>
      </c>
      <c r="AKN393" s="4">
        <v>45230</v>
      </c>
      <c r="AKO393" s="4">
        <v>45230</v>
      </c>
      <c r="AKP393" s="4">
        <v>45230</v>
      </c>
      <c r="AKQ393" s="4">
        <v>45230</v>
      </c>
      <c r="AKR393" s="4">
        <v>45230</v>
      </c>
      <c r="AKS393" s="4">
        <v>45230</v>
      </c>
      <c r="AKT393" s="4">
        <v>45230</v>
      </c>
      <c r="AKU393" s="4">
        <v>45230</v>
      </c>
      <c r="AKV393" s="4">
        <v>45230</v>
      </c>
      <c r="AKW393" s="4">
        <v>45230</v>
      </c>
      <c r="AKX393" s="4">
        <v>45230</v>
      </c>
      <c r="AKY393" s="4">
        <v>45230</v>
      </c>
      <c r="AKZ393" s="4">
        <v>45230</v>
      </c>
      <c r="ALA393" s="4">
        <v>45230</v>
      </c>
      <c r="ALB393" s="4">
        <v>45230</v>
      </c>
      <c r="ALC393" s="4">
        <v>45230</v>
      </c>
      <c r="ALD393" s="4">
        <v>45230</v>
      </c>
      <c r="ALE393" s="4">
        <v>45230</v>
      </c>
      <c r="ALF393" s="4">
        <v>45230</v>
      </c>
      <c r="ALG393" s="4">
        <v>45230</v>
      </c>
      <c r="ALH393" s="4">
        <v>45230</v>
      </c>
      <c r="ALI393" s="4">
        <v>45230</v>
      </c>
      <c r="ALJ393" s="4">
        <v>45230</v>
      </c>
      <c r="ALK393" s="4">
        <v>45230</v>
      </c>
      <c r="ALL393" s="4">
        <v>45230</v>
      </c>
      <c r="ALM393" s="4">
        <v>45230</v>
      </c>
      <c r="ALN393" s="4">
        <v>45230</v>
      </c>
      <c r="ALO393" s="4">
        <v>45230</v>
      </c>
      <c r="ALP393" s="4">
        <v>45230</v>
      </c>
      <c r="ALQ393" s="4">
        <v>45230</v>
      </c>
      <c r="ALR393" s="4">
        <v>45230</v>
      </c>
      <c r="ALS393" s="4">
        <v>45230</v>
      </c>
      <c r="ALT393" s="4">
        <v>45230</v>
      </c>
      <c r="ALU393" s="4">
        <v>45230</v>
      </c>
      <c r="ALV393" s="4">
        <v>45230</v>
      </c>
      <c r="ALW393" s="4">
        <v>45230</v>
      </c>
      <c r="ALX393" s="4">
        <v>45230</v>
      </c>
      <c r="ALY393" s="4">
        <v>45230</v>
      </c>
      <c r="ALZ393" s="4">
        <v>45230</v>
      </c>
      <c r="AMA393" s="4">
        <v>45230</v>
      </c>
      <c r="AMB393" s="4">
        <v>45230</v>
      </c>
      <c r="AMC393" s="4">
        <v>45230</v>
      </c>
      <c r="AMD393" s="4">
        <v>45230</v>
      </c>
      <c r="AME393" s="4">
        <v>45230</v>
      </c>
      <c r="AMF393" s="4">
        <v>45230</v>
      </c>
      <c r="AMG393" s="4">
        <v>45230</v>
      </c>
      <c r="AMH393" s="4">
        <v>45230</v>
      </c>
      <c r="AMI393" s="4">
        <v>45230</v>
      </c>
      <c r="AMJ393" s="4">
        <v>45230</v>
      </c>
      <c r="AMK393" s="4">
        <v>45230</v>
      </c>
      <c r="AML393" s="4">
        <v>45230</v>
      </c>
      <c r="AMM393" s="4">
        <v>45230</v>
      </c>
      <c r="AMN393" s="4">
        <v>45230</v>
      </c>
      <c r="AMO393" s="4">
        <v>45230</v>
      </c>
      <c r="AMP393" s="4">
        <v>45230</v>
      </c>
      <c r="AMQ393" s="4">
        <v>45230</v>
      </c>
      <c r="AMR393" s="4">
        <v>45230</v>
      </c>
      <c r="AMS393" s="4">
        <v>45230</v>
      </c>
      <c r="AMT393" s="4">
        <v>45230</v>
      </c>
      <c r="AMU393" s="4">
        <v>45230</v>
      </c>
      <c r="AMV393" s="4">
        <v>45230</v>
      </c>
      <c r="AMW393" s="4">
        <v>45230</v>
      </c>
      <c r="AMX393" s="4">
        <v>45230</v>
      </c>
      <c r="AMY393" s="4">
        <v>45230</v>
      </c>
      <c r="AMZ393" s="4">
        <v>45230</v>
      </c>
      <c r="ANA393" s="4">
        <v>45230</v>
      </c>
      <c r="ANB393" s="4">
        <v>45230</v>
      </c>
      <c r="ANC393" s="4">
        <v>45230</v>
      </c>
      <c r="AND393" s="4">
        <v>45230</v>
      </c>
      <c r="ANE393" s="4">
        <v>45230</v>
      </c>
      <c r="ANF393" s="4">
        <v>45230</v>
      </c>
      <c r="ANG393" s="4">
        <v>45230</v>
      </c>
      <c r="ANH393" s="4">
        <v>45230</v>
      </c>
      <c r="ANI393" s="4">
        <v>45230</v>
      </c>
      <c r="ANJ393" s="4">
        <v>45230</v>
      </c>
      <c r="ANK393" s="4">
        <v>45230</v>
      </c>
      <c r="ANL393" s="4">
        <v>45230</v>
      </c>
      <c r="ANM393" s="4">
        <v>45230</v>
      </c>
      <c r="ANN393" s="4">
        <v>45230</v>
      </c>
      <c r="ANO393" s="4">
        <v>45230</v>
      </c>
      <c r="ANP393" s="4">
        <v>45230</v>
      </c>
      <c r="ANQ393" s="4">
        <v>45230</v>
      </c>
      <c r="ANR393" s="4">
        <v>45230</v>
      </c>
      <c r="ANS393" s="4">
        <v>45230</v>
      </c>
      <c r="ANT393" s="4">
        <v>45230</v>
      </c>
      <c r="ANU393" s="4">
        <v>45230</v>
      </c>
      <c r="ANV393" s="4">
        <v>45230</v>
      </c>
      <c r="ANW393" s="4">
        <v>45230</v>
      </c>
      <c r="ANX393" s="4">
        <v>45230</v>
      </c>
      <c r="ANY393" s="4">
        <v>45230</v>
      </c>
      <c r="ANZ393" s="4">
        <v>45230</v>
      </c>
      <c r="AOA393" s="4">
        <v>45230</v>
      </c>
      <c r="AOB393" s="4">
        <v>45230</v>
      </c>
      <c r="AOC393" s="4">
        <v>45230</v>
      </c>
      <c r="AOD393" s="4">
        <v>45230</v>
      </c>
      <c r="AOE393" s="4">
        <v>45230</v>
      </c>
      <c r="AOF393" s="4">
        <v>45230</v>
      </c>
      <c r="AOG393" s="4">
        <v>45230</v>
      </c>
      <c r="AOH393" s="4">
        <v>45230</v>
      </c>
      <c r="AOI393" s="4">
        <v>45230</v>
      </c>
      <c r="AOJ393" s="4">
        <v>45230</v>
      </c>
      <c r="AOK393" s="4">
        <v>45230</v>
      </c>
      <c r="AOL393" s="4">
        <v>45230</v>
      </c>
      <c r="AOM393" s="4">
        <v>45230</v>
      </c>
      <c r="AON393" s="4">
        <v>45230</v>
      </c>
      <c r="AOO393" s="4">
        <v>45230</v>
      </c>
      <c r="AOP393" s="4">
        <v>45230</v>
      </c>
      <c r="AOQ393" s="4">
        <v>45230</v>
      </c>
      <c r="AOR393" s="4">
        <v>45230</v>
      </c>
      <c r="AOS393" s="4">
        <v>45230</v>
      </c>
      <c r="AOT393" s="4">
        <v>45230</v>
      </c>
      <c r="AOU393" s="4">
        <v>45230</v>
      </c>
      <c r="AOV393" s="4">
        <v>45230</v>
      </c>
      <c r="AOW393" s="4">
        <v>45230</v>
      </c>
      <c r="AOX393" s="4">
        <v>45230</v>
      </c>
      <c r="AOY393" s="4">
        <v>45230</v>
      </c>
      <c r="AOZ393" s="4">
        <v>45230</v>
      </c>
      <c r="APA393" s="4">
        <v>45230</v>
      </c>
      <c r="APB393" s="4">
        <v>45230</v>
      </c>
      <c r="APC393" s="4">
        <v>45230</v>
      </c>
      <c r="APD393" s="4">
        <v>45230</v>
      </c>
      <c r="APE393" s="4">
        <v>45230</v>
      </c>
      <c r="APF393" s="4">
        <v>45230</v>
      </c>
      <c r="APG393" s="4">
        <v>45230</v>
      </c>
      <c r="APH393" s="4">
        <v>45230</v>
      </c>
      <c r="API393" s="4">
        <v>45230</v>
      </c>
      <c r="APJ393" s="4">
        <v>45230</v>
      </c>
      <c r="APK393" s="4">
        <v>45230</v>
      </c>
      <c r="APL393" s="4">
        <v>45230</v>
      </c>
      <c r="APM393" s="4">
        <v>45230</v>
      </c>
      <c r="APN393" s="4">
        <v>45230</v>
      </c>
      <c r="APO393" s="4">
        <v>45230</v>
      </c>
      <c r="APP393" s="4">
        <v>45230</v>
      </c>
      <c r="APQ393" s="4">
        <v>45230</v>
      </c>
      <c r="APR393" s="4">
        <v>45230</v>
      </c>
      <c r="APS393" s="4">
        <v>45230</v>
      </c>
      <c r="APT393" s="4">
        <v>45230</v>
      </c>
      <c r="APU393" s="4">
        <v>45230</v>
      </c>
      <c r="APV393" s="4">
        <v>45230</v>
      </c>
      <c r="APW393" s="4">
        <v>45230</v>
      </c>
      <c r="APX393" s="4">
        <v>45230</v>
      </c>
      <c r="APY393" s="4">
        <v>45230</v>
      </c>
      <c r="APZ393" s="4">
        <v>45230</v>
      </c>
      <c r="AQA393" s="4">
        <v>45230</v>
      </c>
      <c r="AQB393" s="4">
        <v>45230</v>
      </c>
      <c r="AQC393" s="4">
        <v>45230</v>
      </c>
      <c r="AQD393" s="4">
        <v>45230</v>
      </c>
      <c r="AQE393" s="4">
        <v>45230</v>
      </c>
      <c r="AQF393" s="4">
        <v>45230</v>
      </c>
      <c r="AQG393" s="4">
        <v>45230</v>
      </c>
      <c r="AQH393" s="4">
        <v>45230</v>
      </c>
      <c r="AQI393" s="4">
        <v>45230</v>
      </c>
      <c r="AQJ393" s="4">
        <v>45230</v>
      </c>
      <c r="AQK393" s="4">
        <v>45230</v>
      </c>
      <c r="AQL393" s="4">
        <v>45230</v>
      </c>
      <c r="AQM393" s="4">
        <v>45230</v>
      </c>
      <c r="AQN393" s="4">
        <v>45230</v>
      </c>
      <c r="AQO393" s="4">
        <v>45230</v>
      </c>
      <c r="AQP393" s="4">
        <v>45230</v>
      </c>
      <c r="AQQ393" s="4">
        <v>45230</v>
      </c>
      <c r="AQR393" s="4">
        <v>45230</v>
      </c>
      <c r="AQS393" s="4">
        <v>45230</v>
      </c>
      <c r="AQT393" s="4">
        <v>45230</v>
      </c>
      <c r="AQU393" s="4">
        <v>45230</v>
      </c>
      <c r="AQV393" s="4">
        <v>45230</v>
      </c>
      <c r="AQW393" s="4">
        <v>45230</v>
      </c>
      <c r="AQX393" s="4">
        <v>45230</v>
      </c>
      <c r="AQY393" s="4">
        <v>45230</v>
      </c>
      <c r="AQZ393" s="4">
        <v>45230</v>
      </c>
      <c r="ARA393" s="4">
        <v>45230</v>
      </c>
      <c r="ARB393" s="4">
        <v>45230</v>
      </c>
      <c r="ARC393" s="4">
        <v>45230</v>
      </c>
      <c r="ARD393" s="4">
        <v>45230</v>
      </c>
      <c r="ARE393" s="4">
        <v>45230</v>
      </c>
      <c r="ARF393" s="4">
        <v>45230</v>
      </c>
      <c r="ARG393" s="4">
        <v>45230</v>
      </c>
      <c r="ARH393" s="4">
        <v>45230</v>
      </c>
      <c r="ARI393" s="4">
        <v>45230</v>
      </c>
      <c r="ARJ393" s="4">
        <v>45230</v>
      </c>
      <c r="ARK393" s="4">
        <v>45230</v>
      </c>
      <c r="ARL393" s="4">
        <v>45230</v>
      </c>
      <c r="ARM393" s="4">
        <v>45230</v>
      </c>
      <c r="ARN393" s="4">
        <v>45230</v>
      </c>
      <c r="ARO393" s="4">
        <v>45230</v>
      </c>
      <c r="ARP393" s="4">
        <v>45230</v>
      </c>
      <c r="ARQ393" s="4">
        <v>45230</v>
      </c>
      <c r="ARR393" s="4">
        <v>45230</v>
      </c>
      <c r="ARS393" s="4">
        <v>45230</v>
      </c>
      <c r="ART393" s="4">
        <v>45230</v>
      </c>
      <c r="ARU393" s="4">
        <v>45230</v>
      </c>
      <c r="ARV393" s="4">
        <v>45230</v>
      </c>
      <c r="ARW393" s="4">
        <v>45230</v>
      </c>
      <c r="ARX393" s="4">
        <v>45230</v>
      </c>
      <c r="ARY393" s="4">
        <v>45230</v>
      </c>
      <c r="ARZ393" s="4">
        <v>45230</v>
      </c>
      <c r="ASA393" s="4">
        <v>45230</v>
      </c>
      <c r="ASB393" s="4">
        <v>45230</v>
      </c>
      <c r="ASC393" s="4">
        <v>45230</v>
      </c>
      <c r="ASD393" s="4">
        <v>45230</v>
      </c>
      <c r="ASE393" s="4">
        <v>45230</v>
      </c>
      <c r="ASF393" s="4">
        <v>45230</v>
      </c>
      <c r="ASG393" s="4">
        <v>45230</v>
      </c>
      <c r="ASH393" s="4">
        <v>45230</v>
      </c>
      <c r="ASI393" s="4">
        <v>45230</v>
      </c>
      <c r="ASJ393" s="4">
        <v>45230</v>
      </c>
      <c r="ASK393" s="4">
        <v>45230</v>
      </c>
      <c r="ASL393" s="4">
        <v>45230</v>
      </c>
      <c r="ASM393" s="4">
        <v>45230</v>
      </c>
      <c r="ASN393" s="4">
        <v>45230</v>
      </c>
      <c r="ASO393" s="4">
        <v>45230</v>
      </c>
      <c r="ASP393" s="4">
        <v>45230</v>
      </c>
      <c r="ASQ393" s="4">
        <v>45230</v>
      </c>
      <c r="ASR393" s="4">
        <v>45230</v>
      </c>
      <c r="ASS393" s="4">
        <v>45230</v>
      </c>
      <c r="AST393" s="4">
        <v>45230</v>
      </c>
      <c r="ASU393" s="4">
        <v>45230</v>
      </c>
      <c r="ASV393" s="4">
        <v>45230</v>
      </c>
      <c r="ASW393" s="4">
        <v>45230</v>
      </c>
      <c r="ASX393" s="4">
        <v>45230</v>
      </c>
      <c r="ASY393" s="4">
        <v>45230</v>
      </c>
      <c r="ASZ393" s="4">
        <v>45230</v>
      </c>
      <c r="ATA393" s="4">
        <v>45230</v>
      </c>
      <c r="ATB393" s="4">
        <v>45230</v>
      </c>
      <c r="ATC393" s="4">
        <v>45230</v>
      </c>
      <c r="ATD393" s="4">
        <v>45230</v>
      </c>
      <c r="ATE393" s="4">
        <v>45230</v>
      </c>
      <c r="ATF393" s="4">
        <v>45230</v>
      </c>
      <c r="ATG393" s="4">
        <v>45230</v>
      </c>
      <c r="ATH393" s="4">
        <v>45230</v>
      </c>
      <c r="ATI393" s="4">
        <v>45230</v>
      </c>
      <c r="ATJ393" s="4">
        <v>45230</v>
      </c>
      <c r="ATK393" s="4">
        <v>45230</v>
      </c>
      <c r="ATL393" s="4">
        <v>45230</v>
      </c>
      <c r="ATM393" s="4">
        <v>45230</v>
      </c>
      <c r="ATN393" s="4">
        <v>45230</v>
      </c>
      <c r="ATO393" s="4">
        <v>45230</v>
      </c>
      <c r="ATP393" s="4">
        <v>45230</v>
      </c>
      <c r="ATQ393" s="4">
        <v>45230</v>
      </c>
      <c r="ATR393" s="4">
        <v>45230</v>
      </c>
      <c r="ATS393" s="4">
        <v>45230</v>
      </c>
      <c r="ATT393" s="4">
        <v>45230</v>
      </c>
      <c r="ATU393" s="4">
        <v>45230</v>
      </c>
      <c r="ATV393" s="4">
        <v>45230</v>
      </c>
      <c r="ATW393" s="4">
        <v>45230</v>
      </c>
      <c r="ATX393" s="4">
        <v>45230</v>
      </c>
      <c r="ATY393" s="4">
        <v>45230</v>
      </c>
      <c r="ATZ393" s="4">
        <v>45230</v>
      </c>
      <c r="AUA393" s="4">
        <v>45230</v>
      </c>
      <c r="AUB393" s="4">
        <v>45230</v>
      </c>
      <c r="AUC393" s="4">
        <v>45230</v>
      </c>
      <c r="AUD393" s="4">
        <v>45230</v>
      </c>
      <c r="AUE393" s="4">
        <v>45230</v>
      </c>
      <c r="AUF393" s="4">
        <v>45230</v>
      </c>
      <c r="AUG393" s="4">
        <v>45230</v>
      </c>
      <c r="AUH393" s="4">
        <v>45230</v>
      </c>
      <c r="AUI393" s="4">
        <v>45230</v>
      </c>
      <c r="AUJ393" s="4">
        <v>45230</v>
      </c>
      <c r="AUK393" s="4">
        <v>45230</v>
      </c>
      <c r="AUL393" s="4">
        <v>45230</v>
      </c>
      <c r="AUM393" s="4">
        <v>45230</v>
      </c>
      <c r="AUN393" s="4">
        <v>45230</v>
      </c>
      <c r="AUO393" s="4">
        <v>45230</v>
      </c>
      <c r="AUP393" s="4">
        <v>45230</v>
      </c>
      <c r="AUQ393" s="4">
        <v>45230</v>
      </c>
      <c r="AUR393" s="4">
        <v>45230</v>
      </c>
      <c r="AUS393" s="4">
        <v>45230</v>
      </c>
      <c r="AUT393" s="4">
        <v>45230</v>
      </c>
      <c r="AUU393" s="4">
        <v>45230</v>
      </c>
      <c r="AUV393" s="4">
        <v>45230</v>
      </c>
      <c r="AUW393" s="4">
        <v>45230</v>
      </c>
      <c r="AUX393" s="4">
        <v>45230</v>
      </c>
      <c r="AUY393" s="4">
        <v>45230</v>
      </c>
      <c r="AUZ393" s="4">
        <v>45230</v>
      </c>
      <c r="AVA393" s="4">
        <v>45230</v>
      </c>
      <c r="AVB393" s="4">
        <v>45230</v>
      </c>
      <c r="AVC393" s="4">
        <v>45230</v>
      </c>
      <c r="AVD393" s="4">
        <v>45230</v>
      </c>
      <c r="AVE393" s="4">
        <v>45230</v>
      </c>
      <c r="AVF393" s="4">
        <v>45230</v>
      </c>
      <c r="AVG393" s="4">
        <v>45230</v>
      </c>
      <c r="AVH393" s="4">
        <v>45230</v>
      </c>
      <c r="AVI393" s="4">
        <v>45230</v>
      </c>
      <c r="AVJ393" s="4">
        <v>45230</v>
      </c>
      <c r="AVK393" s="4">
        <v>45230</v>
      </c>
      <c r="AVL393" s="4">
        <v>45230</v>
      </c>
      <c r="AVM393" s="4">
        <v>45230</v>
      </c>
      <c r="AVN393" s="4">
        <v>45230</v>
      </c>
      <c r="AVO393" s="4">
        <v>45230</v>
      </c>
      <c r="AVP393" s="4">
        <v>45230</v>
      </c>
      <c r="AVQ393" s="4">
        <v>45230</v>
      </c>
      <c r="AVR393" s="4">
        <v>45230</v>
      </c>
      <c r="AVS393" s="4">
        <v>45230</v>
      </c>
      <c r="AVT393" s="4">
        <v>45230</v>
      </c>
      <c r="AVU393" s="4">
        <v>45230</v>
      </c>
      <c r="AVV393" s="4">
        <v>45230</v>
      </c>
      <c r="AVW393" s="4">
        <v>45230</v>
      </c>
      <c r="AVX393" s="4">
        <v>45230</v>
      </c>
      <c r="AVY393" s="4">
        <v>45230</v>
      </c>
      <c r="AVZ393" s="4">
        <v>45230</v>
      </c>
      <c r="AWA393" s="4">
        <v>45230</v>
      </c>
      <c r="AWB393" s="4">
        <v>45230</v>
      </c>
      <c r="AWC393" s="4">
        <v>45230</v>
      </c>
      <c r="AWD393" s="4">
        <v>45230</v>
      </c>
      <c r="AWE393" s="4">
        <v>45230</v>
      </c>
      <c r="AWF393" s="4">
        <v>45230</v>
      </c>
      <c r="AWG393" s="4">
        <v>45230</v>
      </c>
      <c r="AWH393" s="4">
        <v>45230</v>
      </c>
      <c r="AWI393" s="4">
        <v>45230</v>
      </c>
      <c r="AWJ393" s="4">
        <v>45230</v>
      </c>
      <c r="AWK393" s="4">
        <v>45230</v>
      </c>
      <c r="AWL393" s="4">
        <v>45230</v>
      </c>
      <c r="AWM393" s="4">
        <v>45230</v>
      </c>
      <c r="AWN393" s="4">
        <v>45230</v>
      </c>
      <c r="AWO393" s="4">
        <v>45230</v>
      </c>
      <c r="AWP393" s="4">
        <v>45230</v>
      </c>
      <c r="AWQ393" s="4">
        <v>45230</v>
      </c>
      <c r="AWR393" s="4">
        <v>45230</v>
      </c>
      <c r="AWS393" s="4">
        <v>45230</v>
      </c>
      <c r="AWT393" s="4">
        <v>45230</v>
      </c>
      <c r="AWU393" s="4">
        <v>45230</v>
      </c>
      <c r="AWV393" s="4">
        <v>45230</v>
      </c>
      <c r="AWW393" s="4">
        <v>45230</v>
      </c>
      <c r="AWX393" s="4">
        <v>45230</v>
      </c>
      <c r="AWY393" s="4">
        <v>45230</v>
      </c>
      <c r="AWZ393" s="4">
        <v>45230</v>
      </c>
      <c r="AXA393" s="4">
        <v>45230</v>
      </c>
      <c r="AXB393" s="4">
        <v>45230</v>
      </c>
      <c r="AXC393" s="4">
        <v>45230</v>
      </c>
      <c r="AXD393" s="4">
        <v>45230</v>
      </c>
      <c r="AXE393" s="4">
        <v>45230</v>
      </c>
      <c r="AXF393" s="4">
        <v>45230</v>
      </c>
      <c r="AXG393" s="4">
        <v>45230</v>
      </c>
      <c r="AXH393" s="4">
        <v>45230</v>
      </c>
      <c r="AXI393" s="4">
        <v>45230</v>
      </c>
      <c r="AXJ393" s="4">
        <v>45230</v>
      </c>
      <c r="AXK393" s="4">
        <v>45230</v>
      </c>
      <c r="AXL393" s="4">
        <v>45230</v>
      </c>
      <c r="AXM393" s="4">
        <v>45230</v>
      </c>
      <c r="AXN393" s="4">
        <v>45230</v>
      </c>
      <c r="AXO393" s="4">
        <v>45230</v>
      </c>
      <c r="AXP393" s="4">
        <v>45230</v>
      </c>
      <c r="AXQ393" s="4">
        <v>45230</v>
      </c>
      <c r="AXR393" s="4">
        <v>45230</v>
      </c>
      <c r="AXS393" s="4">
        <v>45230</v>
      </c>
      <c r="AXT393" s="4">
        <v>45230</v>
      </c>
      <c r="AXU393" s="4">
        <v>45230</v>
      </c>
      <c r="AXV393" s="4">
        <v>45230</v>
      </c>
      <c r="AXW393" s="4">
        <v>45230</v>
      </c>
      <c r="AXX393" s="4">
        <v>45230</v>
      </c>
      <c r="AXY393" s="4">
        <v>45230</v>
      </c>
      <c r="AXZ393" s="4">
        <v>45230</v>
      </c>
      <c r="AYA393" s="4">
        <v>45230</v>
      </c>
      <c r="AYB393" s="4">
        <v>45230</v>
      </c>
      <c r="AYC393" s="4">
        <v>45230</v>
      </c>
      <c r="AYD393" s="4">
        <v>45230</v>
      </c>
      <c r="AYE393" s="4">
        <v>45230</v>
      </c>
      <c r="AYF393" s="4">
        <v>45230</v>
      </c>
      <c r="AYG393" s="4">
        <v>45230</v>
      </c>
      <c r="AYH393" s="4">
        <v>45230</v>
      </c>
      <c r="AYI393" s="4">
        <v>45230</v>
      </c>
      <c r="AYJ393" s="4">
        <v>45230</v>
      </c>
      <c r="AYK393" s="4">
        <v>45230</v>
      </c>
      <c r="AYL393" s="4">
        <v>45230</v>
      </c>
      <c r="AYM393" s="4">
        <v>45230</v>
      </c>
      <c r="AYN393" s="4">
        <v>45230</v>
      </c>
      <c r="AYO393" s="4">
        <v>45230</v>
      </c>
      <c r="AYP393" s="4">
        <v>45230</v>
      </c>
      <c r="AYQ393" s="4">
        <v>45230</v>
      </c>
      <c r="AYR393" s="4">
        <v>45230</v>
      </c>
      <c r="AYS393" s="4">
        <v>45230</v>
      </c>
      <c r="AYT393" s="4">
        <v>45230</v>
      </c>
      <c r="AYU393" s="4">
        <v>45230</v>
      </c>
      <c r="AYV393" s="4">
        <v>45230</v>
      </c>
      <c r="AYW393" s="4">
        <v>45230</v>
      </c>
      <c r="AYX393" s="4">
        <v>45230</v>
      </c>
      <c r="AYY393" s="4">
        <v>45230</v>
      </c>
      <c r="AYZ393" s="4">
        <v>45230</v>
      </c>
      <c r="AZA393" s="4">
        <v>45230</v>
      </c>
      <c r="AZB393" s="4">
        <v>45230</v>
      </c>
      <c r="AZC393" s="4">
        <v>45230</v>
      </c>
      <c r="AZD393" s="4">
        <v>45230</v>
      </c>
      <c r="AZE393" s="4">
        <v>45230</v>
      </c>
      <c r="AZF393" s="4">
        <v>45230</v>
      </c>
      <c r="AZG393" s="4">
        <v>45230</v>
      </c>
      <c r="AZH393" s="4">
        <v>45230</v>
      </c>
      <c r="AZI393" s="4">
        <v>45230</v>
      </c>
      <c r="AZJ393" s="4">
        <v>45230</v>
      </c>
      <c r="AZK393" s="4">
        <v>45230</v>
      </c>
      <c r="AZL393" s="4">
        <v>45230</v>
      </c>
      <c r="AZM393" s="4">
        <v>45230</v>
      </c>
      <c r="AZN393" s="4">
        <v>45230</v>
      </c>
      <c r="AZO393" s="4">
        <v>45230</v>
      </c>
      <c r="AZP393" s="4">
        <v>45230</v>
      </c>
      <c r="AZQ393" s="4">
        <v>45230</v>
      </c>
      <c r="AZR393" s="4">
        <v>45230</v>
      </c>
      <c r="AZS393" s="4">
        <v>45230</v>
      </c>
      <c r="AZT393" s="4">
        <v>45230</v>
      </c>
      <c r="AZU393" s="4">
        <v>45230</v>
      </c>
      <c r="AZV393" s="4">
        <v>45230</v>
      </c>
      <c r="AZW393" s="4">
        <v>45230</v>
      </c>
      <c r="AZX393" s="4">
        <v>45230</v>
      </c>
      <c r="AZY393" s="4">
        <v>45230</v>
      </c>
      <c r="AZZ393" s="4">
        <v>45230</v>
      </c>
      <c r="BAA393" s="4">
        <v>45230</v>
      </c>
      <c r="BAB393" s="4">
        <v>45230</v>
      </c>
      <c r="BAC393" s="4">
        <v>45230</v>
      </c>
      <c r="BAD393" s="4">
        <v>45230</v>
      </c>
      <c r="BAE393" s="4">
        <v>45230</v>
      </c>
      <c r="BAF393" s="4">
        <v>45230</v>
      </c>
      <c r="BAG393" s="4">
        <v>45230</v>
      </c>
      <c r="BAH393" s="4">
        <v>45230</v>
      </c>
      <c r="BAI393" s="4">
        <v>45230</v>
      </c>
      <c r="BAJ393" s="4">
        <v>45230</v>
      </c>
      <c r="BAK393" s="4">
        <v>45230</v>
      </c>
      <c r="BAL393" s="4">
        <v>45230</v>
      </c>
      <c r="BAM393" s="4">
        <v>45230</v>
      </c>
      <c r="BAN393" s="4">
        <v>45230</v>
      </c>
      <c r="BAO393" s="4">
        <v>45230</v>
      </c>
      <c r="BAP393" s="4">
        <v>45230</v>
      </c>
      <c r="BAQ393" s="4">
        <v>45230</v>
      </c>
      <c r="BAR393" s="4">
        <v>45230</v>
      </c>
      <c r="BAS393" s="4">
        <v>45230</v>
      </c>
      <c r="BAT393" s="4">
        <v>45230</v>
      </c>
      <c r="BAU393" s="4">
        <v>45230</v>
      </c>
      <c r="BAV393" s="4">
        <v>45230</v>
      </c>
      <c r="BAW393" s="4">
        <v>45230</v>
      </c>
      <c r="BAX393" s="4">
        <v>45230</v>
      </c>
      <c r="BAY393" s="4">
        <v>45230</v>
      </c>
      <c r="BAZ393" s="4">
        <v>45230</v>
      </c>
      <c r="BBA393" s="4">
        <v>45230</v>
      </c>
      <c r="BBB393" s="4">
        <v>45230</v>
      </c>
      <c r="BBC393" s="4">
        <v>45230</v>
      </c>
      <c r="BBD393" s="4">
        <v>45230</v>
      </c>
      <c r="BBE393" s="4">
        <v>45230</v>
      </c>
      <c r="BBF393" s="4">
        <v>45230</v>
      </c>
      <c r="BBG393" s="4">
        <v>45230</v>
      </c>
      <c r="BBH393" s="4">
        <v>45230</v>
      </c>
      <c r="BBI393" s="4">
        <v>45230</v>
      </c>
      <c r="BBJ393" s="4">
        <v>45230</v>
      </c>
      <c r="BBK393" s="4">
        <v>45230</v>
      </c>
      <c r="BBL393" s="4">
        <v>45230</v>
      </c>
      <c r="BBM393" s="4">
        <v>45230</v>
      </c>
      <c r="BBN393" s="4">
        <v>45230</v>
      </c>
      <c r="BBO393" s="4">
        <v>45230</v>
      </c>
      <c r="BBP393" s="4">
        <v>45230</v>
      </c>
      <c r="BBQ393" s="4">
        <v>45230</v>
      </c>
      <c r="BBR393" s="4">
        <v>45230</v>
      </c>
      <c r="BBS393" s="4">
        <v>45230</v>
      </c>
      <c r="BBT393" s="4">
        <v>45230</v>
      </c>
      <c r="BBU393" s="4">
        <v>45230</v>
      </c>
      <c r="BBV393" s="4">
        <v>45230</v>
      </c>
      <c r="BBW393" s="4">
        <v>45230</v>
      </c>
      <c r="BBX393" s="4">
        <v>45230</v>
      </c>
      <c r="BBY393" s="4">
        <v>45230</v>
      </c>
      <c r="BBZ393" s="4">
        <v>45230</v>
      </c>
      <c r="BCA393" s="4">
        <v>45230</v>
      </c>
      <c r="BCB393" s="4">
        <v>45230</v>
      </c>
      <c r="BCC393" s="4">
        <v>45230</v>
      </c>
      <c r="BCD393" s="4">
        <v>45230</v>
      </c>
      <c r="BCE393" s="4">
        <v>45230</v>
      </c>
      <c r="BCF393" s="4">
        <v>45230</v>
      </c>
      <c r="BCG393" s="4">
        <v>45230</v>
      </c>
      <c r="BCH393" s="4">
        <v>45230</v>
      </c>
      <c r="BCI393" s="4">
        <v>45230</v>
      </c>
      <c r="BCJ393" s="4">
        <v>45230</v>
      </c>
      <c r="BCK393" s="4">
        <v>45230</v>
      </c>
      <c r="BCL393" s="4">
        <v>45230</v>
      </c>
      <c r="BCM393" s="4">
        <v>45230</v>
      </c>
      <c r="BCN393" s="4">
        <v>45230</v>
      </c>
      <c r="BCO393" s="4">
        <v>45230</v>
      </c>
      <c r="BCP393" s="4">
        <v>45230</v>
      </c>
      <c r="BCQ393" s="4">
        <v>45230</v>
      </c>
      <c r="BCR393" s="4">
        <v>45230</v>
      </c>
      <c r="BCS393" s="4">
        <v>45230</v>
      </c>
      <c r="BCT393" s="4">
        <v>45230</v>
      </c>
      <c r="BCU393" s="4">
        <v>45230</v>
      </c>
      <c r="BCV393" s="4">
        <v>45230</v>
      </c>
      <c r="BCW393" s="4">
        <v>45230</v>
      </c>
      <c r="BCX393" s="4">
        <v>45230</v>
      </c>
      <c r="BCY393" s="4">
        <v>45230</v>
      </c>
      <c r="BCZ393" s="4">
        <v>45230</v>
      </c>
      <c r="BDA393" s="4">
        <v>45230</v>
      </c>
      <c r="BDB393" s="4">
        <v>45230</v>
      </c>
      <c r="BDC393" s="4">
        <v>45230</v>
      </c>
      <c r="BDD393" s="4">
        <v>45230</v>
      </c>
      <c r="BDE393" s="4">
        <v>45230</v>
      </c>
      <c r="BDF393" s="4">
        <v>45230</v>
      </c>
      <c r="BDG393" s="4">
        <v>45230</v>
      </c>
      <c r="BDH393" s="4">
        <v>45230</v>
      </c>
      <c r="BDI393" s="4">
        <v>45230</v>
      </c>
      <c r="BDJ393" s="4">
        <v>45230</v>
      </c>
      <c r="BDK393" s="4">
        <v>45230</v>
      </c>
      <c r="BDL393" s="4">
        <v>45230</v>
      </c>
      <c r="BDM393" s="4">
        <v>45230</v>
      </c>
      <c r="BDN393" s="4">
        <v>45230</v>
      </c>
      <c r="BDO393" s="4">
        <v>45230</v>
      </c>
      <c r="BDP393" s="4">
        <v>45230</v>
      </c>
      <c r="BDQ393" s="4">
        <v>45230</v>
      </c>
      <c r="BDR393" s="4">
        <v>45230</v>
      </c>
      <c r="BDS393" s="4">
        <v>45230</v>
      </c>
      <c r="BDT393" s="4">
        <v>45230</v>
      </c>
      <c r="BDU393" s="4">
        <v>45230</v>
      </c>
      <c r="BDV393" s="4">
        <v>45230</v>
      </c>
      <c r="BDW393" s="4">
        <v>45230</v>
      </c>
      <c r="BDX393" s="4">
        <v>45230</v>
      </c>
      <c r="BDY393" s="4">
        <v>45230</v>
      </c>
      <c r="BDZ393" s="4">
        <v>45230</v>
      </c>
      <c r="BEA393" s="4">
        <v>45230</v>
      </c>
      <c r="BEB393" s="4">
        <v>45230</v>
      </c>
      <c r="BEC393" s="4">
        <v>45230</v>
      </c>
      <c r="BED393" s="4">
        <v>45230</v>
      </c>
      <c r="BEE393" s="4">
        <v>45230</v>
      </c>
      <c r="BEF393" s="4">
        <v>45230</v>
      </c>
      <c r="BEG393" s="4">
        <v>45230</v>
      </c>
      <c r="BEH393" s="4">
        <v>45230</v>
      </c>
      <c r="BEI393" s="4">
        <v>45230</v>
      </c>
      <c r="BEJ393" s="4">
        <v>45230</v>
      </c>
      <c r="BEK393" s="4">
        <v>45230</v>
      </c>
      <c r="BEL393" s="4">
        <v>45230</v>
      </c>
      <c r="BEM393" s="4">
        <v>45230</v>
      </c>
      <c r="BEN393" s="4">
        <v>45230</v>
      </c>
      <c r="BEO393" s="4">
        <v>45230</v>
      </c>
      <c r="BEP393" s="4">
        <v>45230</v>
      </c>
      <c r="BEQ393" s="4">
        <v>45230</v>
      </c>
      <c r="BER393" s="4">
        <v>45230</v>
      </c>
      <c r="BES393" s="4">
        <v>45230</v>
      </c>
      <c r="BET393" s="4">
        <v>45230</v>
      </c>
      <c r="BEU393" s="4">
        <v>45230</v>
      </c>
      <c r="BEV393" s="4">
        <v>45230</v>
      </c>
      <c r="BEW393" s="4">
        <v>45230</v>
      </c>
      <c r="BEX393" s="4">
        <v>45230</v>
      </c>
      <c r="BEY393" s="4">
        <v>45230</v>
      </c>
      <c r="BEZ393" s="4">
        <v>45230</v>
      </c>
      <c r="BFA393" s="4">
        <v>45230</v>
      </c>
      <c r="BFB393" s="4">
        <v>45230</v>
      </c>
      <c r="BFC393" s="4">
        <v>45230</v>
      </c>
      <c r="BFD393" s="4">
        <v>45230</v>
      </c>
      <c r="BFE393" s="4">
        <v>45230</v>
      </c>
      <c r="BFF393" s="4">
        <v>45230</v>
      </c>
      <c r="BFG393" s="4">
        <v>45230</v>
      </c>
      <c r="BFH393" s="4">
        <v>45230</v>
      </c>
      <c r="BFI393" s="4">
        <v>45230</v>
      </c>
      <c r="BFJ393" s="4">
        <v>45230</v>
      </c>
      <c r="BFK393" s="4">
        <v>45230</v>
      </c>
      <c r="BFL393" s="4">
        <v>45230</v>
      </c>
      <c r="BFM393" s="4">
        <v>45230</v>
      </c>
      <c r="BFN393" s="4">
        <v>45230</v>
      </c>
      <c r="BFO393" s="4">
        <v>45230</v>
      </c>
      <c r="BFP393" s="4">
        <v>45230</v>
      </c>
      <c r="BFQ393" s="4">
        <v>45230</v>
      </c>
      <c r="BFR393" s="4">
        <v>45230</v>
      </c>
      <c r="BFS393" s="4">
        <v>45230</v>
      </c>
      <c r="BFT393" s="4">
        <v>45230</v>
      </c>
      <c r="BFU393" s="4">
        <v>45230</v>
      </c>
      <c r="BFV393" s="4">
        <v>45230</v>
      </c>
      <c r="BFW393" s="4">
        <v>45230</v>
      </c>
      <c r="BFX393" s="4">
        <v>45230</v>
      </c>
      <c r="BFY393" s="4">
        <v>45230</v>
      </c>
      <c r="BFZ393" s="4">
        <v>45230</v>
      </c>
      <c r="BGA393" s="4">
        <v>45230</v>
      </c>
      <c r="BGB393" s="4">
        <v>45230</v>
      </c>
      <c r="BGC393" s="4">
        <v>45230</v>
      </c>
      <c r="BGD393" s="4">
        <v>45230</v>
      </c>
      <c r="BGE393" s="4">
        <v>45230</v>
      </c>
      <c r="BGF393" s="4">
        <v>45230</v>
      </c>
      <c r="BGG393" s="4">
        <v>45230</v>
      </c>
      <c r="BGH393" s="4">
        <v>45230</v>
      </c>
      <c r="BGI393" s="4">
        <v>45230</v>
      </c>
      <c r="BGJ393" s="4">
        <v>45230</v>
      </c>
      <c r="BGK393" s="4">
        <v>45230</v>
      </c>
      <c r="BGL393" s="4">
        <v>45230</v>
      </c>
      <c r="BGM393" s="4">
        <v>45230</v>
      </c>
      <c r="BGN393" s="4">
        <v>45230</v>
      </c>
      <c r="BGO393" s="4">
        <v>45230</v>
      </c>
      <c r="BGP393" s="4">
        <v>45230</v>
      </c>
      <c r="BGQ393" s="4">
        <v>45230</v>
      </c>
      <c r="BGR393" s="4">
        <v>45230</v>
      </c>
      <c r="BGS393" s="4">
        <v>45230</v>
      </c>
      <c r="BGT393" s="4">
        <v>45230</v>
      </c>
      <c r="BGU393" s="4">
        <v>45230</v>
      </c>
      <c r="BGV393" s="4">
        <v>45230</v>
      </c>
      <c r="BGW393" s="4">
        <v>45230</v>
      </c>
      <c r="BGX393" s="4">
        <v>45230</v>
      </c>
      <c r="BGY393" s="4">
        <v>45230</v>
      </c>
      <c r="BGZ393" s="4">
        <v>45230</v>
      </c>
      <c r="BHA393" s="4">
        <v>45230</v>
      </c>
      <c r="BHB393" s="4">
        <v>45230</v>
      </c>
      <c r="BHC393" s="4">
        <v>45230</v>
      </c>
      <c r="BHD393" s="4">
        <v>45230</v>
      </c>
      <c r="BHE393" s="4">
        <v>45230</v>
      </c>
      <c r="BHF393" s="4">
        <v>45230</v>
      </c>
      <c r="BHG393" s="4">
        <v>45230</v>
      </c>
      <c r="BHH393" s="4">
        <v>45230</v>
      </c>
      <c r="BHI393" s="4">
        <v>45230</v>
      </c>
      <c r="BHJ393" s="4">
        <v>45230</v>
      </c>
      <c r="BHK393" s="4">
        <v>45230</v>
      </c>
      <c r="BHL393" s="4">
        <v>45230</v>
      </c>
      <c r="BHM393" s="4">
        <v>45230</v>
      </c>
      <c r="BHN393" s="4">
        <v>45230</v>
      </c>
      <c r="BHO393" s="4">
        <v>45230</v>
      </c>
      <c r="BHP393" s="4">
        <v>45230</v>
      </c>
      <c r="BHQ393" s="4">
        <v>45230</v>
      </c>
      <c r="BHR393" s="4">
        <v>45230</v>
      </c>
      <c r="BHS393" s="4">
        <v>45230</v>
      </c>
      <c r="BHT393" s="4">
        <v>45230</v>
      </c>
      <c r="BHU393" s="4">
        <v>45230</v>
      </c>
      <c r="BHV393" s="4">
        <v>45230</v>
      </c>
      <c r="BHW393" s="4">
        <v>45230</v>
      </c>
      <c r="BHX393" s="4">
        <v>45230</v>
      </c>
      <c r="BHY393" s="4">
        <v>45230</v>
      </c>
      <c r="BHZ393" s="4">
        <v>45230</v>
      </c>
      <c r="BIA393" s="4">
        <v>45230</v>
      </c>
      <c r="BIB393" s="4">
        <v>45230</v>
      </c>
      <c r="BIC393" s="4">
        <v>45230</v>
      </c>
      <c r="BID393" s="4">
        <v>45230</v>
      </c>
      <c r="BIE393" s="4">
        <v>45230</v>
      </c>
      <c r="BIF393" s="4">
        <v>45230</v>
      </c>
      <c r="BIG393" s="4">
        <v>45230</v>
      </c>
      <c r="BIH393" s="4">
        <v>45230</v>
      </c>
      <c r="BII393" s="4">
        <v>45230</v>
      </c>
      <c r="BIJ393" s="4">
        <v>45230</v>
      </c>
      <c r="BIK393" s="4">
        <v>45230</v>
      </c>
      <c r="BIL393" s="4">
        <v>45230</v>
      </c>
      <c r="BIM393" s="4">
        <v>45230</v>
      </c>
      <c r="BIN393" s="4">
        <v>45230</v>
      </c>
      <c r="BIO393" s="4">
        <v>45230</v>
      </c>
      <c r="BIP393" s="4">
        <v>45230</v>
      </c>
      <c r="BIQ393" s="4">
        <v>45230</v>
      </c>
      <c r="BIR393" s="4">
        <v>45230</v>
      </c>
      <c r="BIS393" s="4">
        <v>45230</v>
      </c>
      <c r="BIT393" s="4">
        <v>45230</v>
      </c>
      <c r="BIU393" s="4">
        <v>45230</v>
      </c>
      <c r="BIV393" s="4">
        <v>45230</v>
      </c>
      <c r="BIW393" s="4">
        <v>45230</v>
      </c>
      <c r="BIX393" s="4">
        <v>45230</v>
      </c>
      <c r="BIY393" s="4">
        <v>45230</v>
      </c>
      <c r="BIZ393" s="4">
        <v>45230</v>
      </c>
      <c r="BJA393" s="4">
        <v>45230</v>
      </c>
      <c r="BJB393" s="4">
        <v>45230</v>
      </c>
      <c r="BJC393" s="4">
        <v>45230</v>
      </c>
      <c r="BJD393" s="4">
        <v>45230</v>
      </c>
      <c r="BJE393" s="4">
        <v>45230</v>
      </c>
      <c r="BJF393" s="4">
        <v>45230</v>
      </c>
      <c r="BJG393" s="4">
        <v>45230</v>
      </c>
      <c r="BJH393" s="4">
        <v>45230</v>
      </c>
      <c r="BJI393" s="4">
        <v>45230</v>
      </c>
      <c r="BJJ393" s="4">
        <v>45230</v>
      </c>
      <c r="BJK393" s="4">
        <v>45230</v>
      </c>
      <c r="BJL393" s="4">
        <v>45230</v>
      </c>
      <c r="BJM393" s="4">
        <v>45230</v>
      </c>
      <c r="BJN393" s="4">
        <v>45230</v>
      </c>
      <c r="BJO393" s="4">
        <v>45230</v>
      </c>
      <c r="BJP393" s="4">
        <v>45230</v>
      </c>
      <c r="BJQ393" s="4">
        <v>45230</v>
      </c>
      <c r="BJR393" s="4">
        <v>45230</v>
      </c>
      <c r="BJS393" s="4">
        <v>45230</v>
      </c>
      <c r="BJT393" s="4">
        <v>45230</v>
      </c>
      <c r="BJU393" s="4">
        <v>45230</v>
      </c>
      <c r="BJV393" s="4">
        <v>45230</v>
      </c>
      <c r="BJW393" s="4">
        <v>45230</v>
      </c>
      <c r="BJX393" s="4">
        <v>45230</v>
      </c>
      <c r="BJY393" s="4">
        <v>45230</v>
      </c>
      <c r="BJZ393" s="4">
        <v>45230</v>
      </c>
      <c r="BKA393" s="4">
        <v>45230</v>
      </c>
      <c r="BKB393" s="4">
        <v>45230</v>
      </c>
      <c r="BKC393" s="4">
        <v>45230</v>
      </c>
      <c r="BKD393" s="4">
        <v>45230</v>
      </c>
      <c r="BKE393" s="4">
        <v>45230</v>
      </c>
      <c r="BKF393" s="4">
        <v>45230</v>
      </c>
      <c r="BKG393" s="4">
        <v>45230</v>
      </c>
      <c r="BKH393" s="4">
        <v>45230</v>
      </c>
      <c r="BKI393" s="4">
        <v>45230</v>
      </c>
      <c r="BKJ393" s="4">
        <v>45230</v>
      </c>
      <c r="BKK393" s="4">
        <v>45230</v>
      </c>
      <c r="BKL393" s="4">
        <v>45230</v>
      </c>
      <c r="BKM393" s="4">
        <v>45230</v>
      </c>
      <c r="BKN393" s="4">
        <v>45230</v>
      </c>
      <c r="BKO393" s="4">
        <v>45230</v>
      </c>
      <c r="BKP393" s="4">
        <v>45230</v>
      </c>
      <c r="BKQ393" s="4">
        <v>45230</v>
      </c>
      <c r="BKR393" s="4">
        <v>45230</v>
      </c>
      <c r="BKS393" s="4">
        <v>45230</v>
      </c>
      <c r="BKT393" s="4">
        <v>45230</v>
      </c>
      <c r="BKU393" s="4">
        <v>45230</v>
      </c>
      <c r="BKV393" s="4">
        <v>45230</v>
      </c>
      <c r="BKW393" s="4">
        <v>45230</v>
      </c>
      <c r="BKX393" s="4">
        <v>45230</v>
      </c>
      <c r="BKY393" s="4">
        <v>45230</v>
      </c>
      <c r="BKZ393" s="4">
        <v>45230</v>
      </c>
      <c r="BLA393" s="4">
        <v>45230</v>
      </c>
      <c r="BLB393" s="4">
        <v>45230</v>
      </c>
      <c r="BLC393" s="4">
        <v>45230</v>
      </c>
      <c r="BLD393" s="4">
        <v>45230</v>
      </c>
      <c r="BLE393" s="4">
        <v>45230</v>
      </c>
      <c r="BLF393" s="4">
        <v>45230</v>
      </c>
      <c r="BLG393" s="4">
        <v>45230</v>
      </c>
      <c r="BLH393" s="4">
        <v>45230</v>
      </c>
      <c r="BLI393" s="4">
        <v>45230</v>
      </c>
      <c r="BLJ393" s="4">
        <v>45230</v>
      </c>
      <c r="BLK393" s="4">
        <v>45230</v>
      </c>
      <c r="BLL393" s="4">
        <v>45230</v>
      </c>
      <c r="BLM393" s="4">
        <v>45230</v>
      </c>
      <c r="BLN393" s="4">
        <v>45230</v>
      </c>
      <c r="BLO393" s="4">
        <v>45230</v>
      </c>
      <c r="BLP393" s="4">
        <v>45230</v>
      </c>
      <c r="BLQ393" s="4">
        <v>45230</v>
      </c>
      <c r="BLR393" s="4">
        <v>45230</v>
      </c>
      <c r="BLS393" s="4">
        <v>45230</v>
      </c>
      <c r="BLT393" s="4">
        <v>45230</v>
      </c>
      <c r="BLU393" s="4">
        <v>45230</v>
      </c>
      <c r="BLV393" s="4">
        <v>45230</v>
      </c>
      <c r="BLW393" s="4">
        <v>45230</v>
      </c>
      <c r="BLX393" s="4">
        <v>45230</v>
      </c>
      <c r="BLY393" s="4">
        <v>45230</v>
      </c>
      <c r="BLZ393" s="4">
        <v>45230</v>
      </c>
      <c r="BMA393" s="4">
        <v>45230</v>
      </c>
      <c r="BMB393" s="4">
        <v>45230</v>
      </c>
      <c r="BMC393" s="4">
        <v>45230</v>
      </c>
      <c r="BMD393" s="4">
        <v>45230</v>
      </c>
      <c r="BME393" s="4">
        <v>45230</v>
      </c>
      <c r="BMF393" s="4">
        <v>45230</v>
      </c>
      <c r="BMG393" s="4">
        <v>45230</v>
      </c>
      <c r="BMH393" s="4">
        <v>45230</v>
      </c>
      <c r="BMI393" s="4">
        <v>45230</v>
      </c>
      <c r="BMJ393" s="4">
        <v>45230</v>
      </c>
      <c r="BMK393" s="4">
        <v>45230</v>
      </c>
      <c r="BML393" s="4">
        <v>45230</v>
      </c>
      <c r="BMM393" s="4">
        <v>45230</v>
      </c>
      <c r="BMN393" s="4">
        <v>45230</v>
      </c>
      <c r="BMO393" s="4">
        <v>45230</v>
      </c>
      <c r="BMP393" s="4">
        <v>45230</v>
      </c>
      <c r="BMQ393" s="4">
        <v>45230</v>
      </c>
      <c r="BMR393" s="4">
        <v>45230</v>
      </c>
      <c r="BMS393" s="4">
        <v>45230</v>
      </c>
      <c r="BMT393" s="4">
        <v>45230</v>
      </c>
      <c r="BMU393" s="4">
        <v>45230</v>
      </c>
      <c r="BMV393" s="4">
        <v>45230</v>
      </c>
      <c r="BMW393" s="4">
        <v>45230</v>
      </c>
      <c r="BMX393" s="4">
        <v>45230</v>
      </c>
      <c r="BMY393" s="4">
        <v>45230</v>
      </c>
      <c r="BMZ393" s="4">
        <v>45230</v>
      </c>
      <c r="BNA393" s="4">
        <v>45230</v>
      </c>
      <c r="BNB393" s="4">
        <v>45230</v>
      </c>
      <c r="BNC393" s="4">
        <v>45230</v>
      </c>
      <c r="BND393" s="4">
        <v>45230</v>
      </c>
      <c r="BNE393" s="4">
        <v>45230</v>
      </c>
      <c r="BNF393" s="4">
        <v>45230</v>
      </c>
      <c r="BNG393" s="4">
        <v>45230</v>
      </c>
      <c r="BNH393" s="4">
        <v>45230</v>
      </c>
      <c r="BNI393" s="4">
        <v>45230</v>
      </c>
      <c r="BNJ393" s="4">
        <v>45230</v>
      </c>
      <c r="BNK393" s="4">
        <v>45230</v>
      </c>
      <c r="BNL393" s="4">
        <v>45230</v>
      </c>
      <c r="BNM393" s="4">
        <v>45230</v>
      </c>
      <c r="BNN393" s="4">
        <v>45230</v>
      </c>
      <c r="BNO393" s="4">
        <v>45230</v>
      </c>
      <c r="BNP393" s="4">
        <v>45230</v>
      </c>
      <c r="BNQ393" s="4">
        <v>45230</v>
      </c>
      <c r="BNR393" s="4">
        <v>45230</v>
      </c>
      <c r="BNS393" s="4">
        <v>45230</v>
      </c>
      <c r="BNT393" s="4">
        <v>45230</v>
      </c>
      <c r="BNU393" s="4">
        <v>45230</v>
      </c>
      <c r="BNV393" s="4">
        <v>45230</v>
      </c>
      <c r="BNW393" s="4">
        <v>45230</v>
      </c>
      <c r="BNX393" s="4">
        <v>45230</v>
      </c>
      <c r="BNY393" s="4">
        <v>45230</v>
      </c>
      <c r="BNZ393" s="4">
        <v>45230</v>
      </c>
      <c r="BOA393" s="4">
        <v>45230</v>
      </c>
      <c r="BOB393" s="4">
        <v>45230</v>
      </c>
      <c r="BOC393" s="4">
        <v>45230</v>
      </c>
      <c r="BOD393" s="4">
        <v>45230</v>
      </c>
      <c r="BOE393" s="4">
        <v>45230</v>
      </c>
      <c r="BOF393" s="4">
        <v>45230</v>
      </c>
      <c r="BOG393" s="4">
        <v>45230</v>
      </c>
      <c r="BOH393" s="4">
        <v>45230</v>
      </c>
      <c r="BOI393" s="4">
        <v>45230</v>
      </c>
      <c r="BOJ393" s="4">
        <v>45230</v>
      </c>
      <c r="BOK393" s="4">
        <v>45230</v>
      </c>
      <c r="BOL393" s="4">
        <v>45230</v>
      </c>
      <c r="BOM393" s="4">
        <v>45230</v>
      </c>
      <c r="BON393" s="4">
        <v>45230</v>
      </c>
      <c r="BOO393" s="4">
        <v>45230</v>
      </c>
      <c r="BOP393" s="4">
        <v>45230</v>
      </c>
      <c r="BOQ393" s="4">
        <v>45230</v>
      </c>
      <c r="BOR393" s="4">
        <v>45230</v>
      </c>
      <c r="BOS393" s="4">
        <v>45230</v>
      </c>
      <c r="BOT393" s="4">
        <v>45230</v>
      </c>
      <c r="BOU393" s="4">
        <v>45230</v>
      </c>
      <c r="BOV393" s="4">
        <v>45230</v>
      </c>
      <c r="BOW393" s="4">
        <v>45230</v>
      </c>
      <c r="BOX393" s="4">
        <v>45230</v>
      </c>
      <c r="BOY393" s="4">
        <v>45230</v>
      </c>
      <c r="BOZ393" s="4">
        <v>45230</v>
      </c>
      <c r="BPA393" s="4">
        <v>45230</v>
      </c>
      <c r="BPB393" s="4">
        <v>45230</v>
      </c>
      <c r="BPC393" s="4">
        <v>45230</v>
      </c>
      <c r="BPD393" s="4">
        <v>45230</v>
      </c>
      <c r="BPE393" s="4">
        <v>45230</v>
      </c>
      <c r="BPF393" s="4">
        <v>45230</v>
      </c>
      <c r="BPG393" s="4">
        <v>45230</v>
      </c>
      <c r="BPH393" s="4">
        <v>45230</v>
      </c>
      <c r="BPI393" s="4">
        <v>45230</v>
      </c>
      <c r="BPJ393" s="4">
        <v>45230</v>
      </c>
      <c r="BPK393" s="4">
        <v>45230</v>
      </c>
      <c r="BPL393" s="4">
        <v>45230</v>
      </c>
      <c r="BPM393" s="4">
        <v>45230</v>
      </c>
      <c r="BPN393" s="4">
        <v>45230</v>
      </c>
      <c r="BPO393" s="4">
        <v>45230</v>
      </c>
      <c r="BPP393" s="4">
        <v>45230</v>
      </c>
      <c r="BPQ393" s="4">
        <v>45230</v>
      </c>
      <c r="BPR393" s="4">
        <v>45230</v>
      </c>
      <c r="BPS393" s="4">
        <v>45230</v>
      </c>
      <c r="BPT393" s="4">
        <v>45230</v>
      </c>
      <c r="BPU393" s="4">
        <v>45230</v>
      </c>
      <c r="BPV393" s="4">
        <v>45230</v>
      </c>
      <c r="BPW393" s="4">
        <v>45230</v>
      </c>
      <c r="BPX393" s="4">
        <v>45230</v>
      </c>
      <c r="BPY393" s="4">
        <v>45230</v>
      </c>
      <c r="BPZ393" s="4">
        <v>45230</v>
      </c>
      <c r="BQA393" s="4">
        <v>45230</v>
      </c>
      <c r="BQB393" s="4">
        <v>45230</v>
      </c>
      <c r="BQC393" s="4">
        <v>45230</v>
      </c>
      <c r="BQD393" s="4">
        <v>45230</v>
      </c>
      <c r="BQE393" s="4">
        <v>45230</v>
      </c>
      <c r="BQF393" s="4">
        <v>45230</v>
      </c>
      <c r="BQG393" s="4">
        <v>45230</v>
      </c>
      <c r="BQH393" s="4">
        <v>45230</v>
      </c>
      <c r="BQI393" s="4">
        <v>45230</v>
      </c>
      <c r="BQJ393" s="4">
        <v>45230</v>
      </c>
      <c r="BQK393" s="4">
        <v>45230</v>
      </c>
      <c r="BQL393" s="4">
        <v>45230</v>
      </c>
      <c r="BQM393" s="4">
        <v>45230</v>
      </c>
      <c r="BQN393" s="4">
        <v>45230</v>
      </c>
      <c r="BQO393" s="4">
        <v>45230</v>
      </c>
      <c r="BQP393" s="4">
        <v>45230</v>
      </c>
      <c r="BQQ393" s="4">
        <v>45230</v>
      </c>
      <c r="BQR393" s="4">
        <v>45230</v>
      </c>
      <c r="BQS393" s="4">
        <v>45230</v>
      </c>
      <c r="BQT393" s="4">
        <v>45230</v>
      </c>
      <c r="BQU393" s="4">
        <v>45230</v>
      </c>
      <c r="BQV393" s="4">
        <v>45230</v>
      </c>
      <c r="BQW393" s="4">
        <v>45230</v>
      </c>
      <c r="BQX393" s="4">
        <v>45230</v>
      </c>
      <c r="BQY393" s="4">
        <v>45230</v>
      </c>
      <c r="BQZ393" s="4">
        <v>45230</v>
      </c>
      <c r="BRA393" s="4">
        <v>45230</v>
      </c>
      <c r="BRB393" s="4">
        <v>45230</v>
      </c>
      <c r="BRC393" s="4">
        <v>45230</v>
      </c>
      <c r="BRD393" s="4">
        <v>45230</v>
      </c>
      <c r="BRE393" s="4">
        <v>45230</v>
      </c>
      <c r="BRF393" s="4">
        <v>45230</v>
      </c>
      <c r="BRG393" s="4">
        <v>45230</v>
      </c>
      <c r="BRH393" s="4">
        <v>45230</v>
      </c>
      <c r="BRI393" s="4">
        <v>45230</v>
      </c>
      <c r="BRJ393" s="4">
        <v>45230</v>
      </c>
      <c r="BRK393" s="4">
        <v>45230</v>
      </c>
      <c r="BRL393" s="4">
        <v>45230</v>
      </c>
      <c r="BRM393" s="4">
        <v>45230</v>
      </c>
      <c r="BRN393" s="4">
        <v>45230</v>
      </c>
      <c r="BRO393" s="4">
        <v>45230</v>
      </c>
      <c r="BRP393" s="4">
        <v>45230</v>
      </c>
      <c r="BRQ393" s="4">
        <v>45230</v>
      </c>
      <c r="BRR393" s="4">
        <v>45230</v>
      </c>
      <c r="BRS393" s="4">
        <v>45230</v>
      </c>
      <c r="BRT393" s="4">
        <v>45230</v>
      </c>
      <c r="BRU393" s="4">
        <v>45230</v>
      </c>
      <c r="BRV393" s="4">
        <v>45230</v>
      </c>
      <c r="BRW393" s="4">
        <v>45230</v>
      </c>
      <c r="BRX393" s="4">
        <v>45230</v>
      </c>
      <c r="BRY393" s="4">
        <v>45230</v>
      </c>
      <c r="BRZ393" s="4">
        <v>45230</v>
      </c>
      <c r="BSA393" s="4">
        <v>45230</v>
      </c>
      <c r="BSB393" s="4">
        <v>45230</v>
      </c>
      <c r="BSC393" s="4">
        <v>45230</v>
      </c>
      <c r="BSD393" s="4">
        <v>45230</v>
      </c>
      <c r="BSE393" s="4">
        <v>45230</v>
      </c>
      <c r="BSF393" s="4">
        <v>45230</v>
      </c>
      <c r="BSG393" s="4">
        <v>45230</v>
      </c>
      <c r="BSH393" s="4">
        <v>45230</v>
      </c>
      <c r="BSI393" s="4">
        <v>45230</v>
      </c>
      <c r="BSJ393" s="4">
        <v>45230</v>
      </c>
      <c r="BSK393" s="4">
        <v>45230</v>
      </c>
      <c r="BSL393" s="4">
        <v>45230</v>
      </c>
      <c r="BSM393" s="4">
        <v>45230</v>
      </c>
      <c r="BSN393" s="4">
        <v>45230</v>
      </c>
      <c r="BSO393" s="4">
        <v>45230</v>
      </c>
      <c r="BSP393" s="4">
        <v>45230</v>
      </c>
      <c r="BSQ393" s="4">
        <v>45230</v>
      </c>
      <c r="BSR393" s="4">
        <v>45230</v>
      </c>
      <c r="BSS393" s="4">
        <v>45230</v>
      </c>
      <c r="BST393" s="4">
        <v>45230</v>
      </c>
      <c r="BSU393" s="4">
        <v>45230</v>
      </c>
      <c r="BSV393" s="4">
        <v>45230</v>
      </c>
      <c r="BSW393" s="4">
        <v>45230</v>
      </c>
      <c r="BSX393" s="4">
        <v>45230</v>
      </c>
      <c r="BSY393" s="4">
        <v>45230</v>
      </c>
      <c r="BSZ393" s="4">
        <v>45230</v>
      </c>
      <c r="BTA393" s="4">
        <v>45230</v>
      </c>
      <c r="BTB393" s="4">
        <v>45230</v>
      </c>
      <c r="BTC393" s="4">
        <v>45230</v>
      </c>
      <c r="BTD393" s="4">
        <v>45230</v>
      </c>
      <c r="BTE393" s="4">
        <v>45230</v>
      </c>
      <c r="BTF393" s="4">
        <v>45230</v>
      </c>
      <c r="BTG393" s="4">
        <v>45230</v>
      </c>
      <c r="BTH393" s="4">
        <v>45230</v>
      </c>
      <c r="BTI393" s="4">
        <v>45230</v>
      </c>
      <c r="BTJ393" s="4">
        <v>45230</v>
      </c>
      <c r="BTK393" s="4">
        <v>45230</v>
      </c>
      <c r="BTL393" s="4">
        <v>45230</v>
      </c>
      <c r="BTM393" s="4">
        <v>45230</v>
      </c>
      <c r="BTN393" s="4">
        <v>45230</v>
      </c>
      <c r="BTO393" s="4">
        <v>45230</v>
      </c>
      <c r="BTP393" s="4">
        <v>45230</v>
      </c>
      <c r="BTQ393" s="4">
        <v>45230</v>
      </c>
      <c r="BTR393" s="4">
        <v>45230</v>
      </c>
      <c r="BTS393" s="4">
        <v>45230</v>
      </c>
      <c r="BTT393" s="4">
        <v>45230</v>
      </c>
      <c r="BTU393" s="4">
        <v>45230</v>
      </c>
      <c r="BTV393" s="4">
        <v>45230</v>
      </c>
      <c r="BTW393" s="4">
        <v>45230</v>
      </c>
      <c r="BTX393" s="4">
        <v>45230</v>
      </c>
      <c r="BTY393" s="4">
        <v>45230</v>
      </c>
      <c r="BTZ393" s="4">
        <v>45230</v>
      </c>
      <c r="BUA393" s="4">
        <v>45230</v>
      </c>
      <c r="BUB393" s="4">
        <v>45230</v>
      </c>
      <c r="BUC393" s="4">
        <v>45230</v>
      </c>
      <c r="BUD393" s="4">
        <v>45230</v>
      </c>
      <c r="BUE393" s="4">
        <v>45230</v>
      </c>
      <c r="BUF393" s="4">
        <v>45230</v>
      </c>
      <c r="BUG393" s="4">
        <v>45230</v>
      </c>
      <c r="BUH393" s="4">
        <v>45230</v>
      </c>
      <c r="BUI393" s="4">
        <v>45230</v>
      </c>
      <c r="BUJ393" s="4">
        <v>45230</v>
      </c>
      <c r="BUK393" s="4">
        <v>45230</v>
      </c>
      <c r="BUL393" s="4">
        <v>45230</v>
      </c>
      <c r="BUM393" s="4">
        <v>45230</v>
      </c>
      <c r="BUN393" s="4">
        <v>45230</v>
      </c>
      <c r="BUO393" s="4">
        <v>45230</v>
      </c>
      <c r="BUP393" s="4">
        <v>45230</v>
      </c>
      <c r="BUQ393" s="4">
        <v>45230</v>
      </c>
      <c r="BUR393" s="4">
        <v>45230</v>
      </c>
      <c r="BUS393" s="4">
        <v>45230</v>
      </c>
      <c r="BUT393" s="4">
        <v>45230</v>
      </c>
      <c r="BUU393" s="4">
        <v>45230</v>
      </c>
      <c r="BUV393" s="4">
        <v>45230</v>
      </c>
      <c r="BUW393" s="4">
        <v>45230</v>
      </c>
      <c r="BUX393" s="4">
        <v>45230</v>
      </c>
      <c r="BUY393" s="4">
        <v>45230</v>
      </c>
      <c r="BUZ393" s="4">
        <v>45230</v>
      </c>
      <c r="BVA393" s="4">
        <v>45230</v>
      </c>
      <c r="BVB393" s="4">
        <v>45230</v>
      </c>
      <c r="BVC393" s="4">
        <v>45230</v>
      </c>
      <c r="BVD393" s="4">
        <v>45230</v>
      </c>
      <c r="BVE393" s="4">
        <v>45230</v>
      </c>
      <c r="BVF393" s="4">
        <v>45230</v>
      </c>
      <c r="BVG393" s="4">
        <v>45230</v>
      </c>
      <c r="BVH393" s="4">
        <v>45230</v>
      </c>
      <c r="BVI393" s="4">
        <v>45230</v>
      </c>
      <c r="BVJ393" s="4">
        <v>45230</v>
      </c>
      <c r="BVK393" s="4">
        <v>45230</v>
      </c>
      <c r="BVL393" s="4">
        <v>45230</v>
      </c>
      <c r="BVM393" s="4">
        <v>45230</v>
      </c>
      <c r="BVN393" s="4">
        <v>45230</v>
      </c>
      <c r="BVO393" s="4">
        <v>45230</v>
      </c>
      <c r="BVP393" s="4">
        <v>45230</v>
      </c>
      <c r="BVQ393" s="4">
        <v>45230</v>
      </c>
      <c r="BVR393" s="4">
        <v>45230</v>
      </c>
      <c r="BVS393" s="4">
        <v>45230</v>
      </c>
      <c r="BVT393" s="4">
        <v>45230</v>
      </c>
      <c r="BVU393" s="4">
        <v>45230</v>
      </c>
      <c r="BVV393" s="4">
        <v>45230</v>
      </c>
      <c r="BVW393" s="4">
        <v>45230</v>
      </c>
      <c r="BVX393" s="4">
        <v>45230</v>
      </c>
      <c r="BVY393" s="4">
        <v>45230</v>
      </c>
      <c r="BVZ393" s="4">
        <v>45230</v>
      </c>
      <c r="BWA393" s="4">
        <v>45230</v>
      </c>
      <c r="BWB393" s="4">
        <v>45230</v>
      </c>
      <c r="BWC393" s="4">
        <v>45230</v>
      </c>
      <c r="BWD393" s="4">
        <v>45230</v>
      </c>
      <c r="BWE393" s="4">
        <v>45230</v>
      </c>
      <c r="BWF393" s="4">
        <v>45230</v>
      </c>
      <c r="BWG393" s="4">
        <v>45230</v>
      </c>
      <c r="BWH393" s="4">
        <v>45230</v>
      </c>
      <c r="BWI393" s="4">
        <v>45230</v>
      </c>
      <c r="BWJ393" s="4">
        <v>45230</v>
      </c>
      <c r="BWK393" s="4">
        <v>45230</v>
      </c>
      <c r="BWL393" s="4">
        <v>45230</v>
      </c>
      <c r="BWM393" s="4">
        <v>45230</v>
      </c>
      <c r="BWN393" s="4">
        <v>45230</v>
      </c>
      <c r="BWO393" s="4">
        <v>45230</v>
      </c>
      <c r="BWP393" s="4">
        <v>45230</v>
      </c>
      <c r="BWQ393" s="4">
        <v>45230</v>
      </c>
      <c r="BWR393" s="4">
        <v>45230</v>
      </c>
      <c r="BWS393" s="4">
        <v>45230</v>
      </c>
      <c r="BWT393" s="4">
        <v>45230</v>
      </c>
      <c r="BWU393" s="4">
        <v>45230</v>
      </c>
      <c r="BWV393" s="4">
        <v>45230</v>
      </c>
      <c r="BWW393" s="4">
        <v>45230</v>
      </c>
      <c r="BWX393" s="4">
        <v>45230</v>
      </c>
      <c r="BWY393" s="4">
        <v>45230</v>
      </c>
      <c r="BWZ393" s="4">
        <v>45230</v>
      </c>
      <c r="BXA393" s="4">
        <v>45230</v>
      </c>
      <c r="BXB393" s="4">
        <v>45230</v>
      </c>
      <c r="BXC393" s="4">
        <v>45230</v>
      </c>
      <c r="BXD393" s="4">
        <v>45230</v>
      </c>
      <c r="BXE393" s="4">
        <v>45230</v>
      </c>
      <c r="BXF393" s="4">
        <v>45230</v>
      </c>
      <c r="BXG393" s="4">
        <v>45230</v>
      </c>
      <c r="BXH393" s="4">
        <v>45230</v>
      </c>
      <c r="BXI393" s="4">
        <v>45230</v>
      </c>
      <c r="BXJ393" s="4">
        <v>45230</v>
      </c>
      <c r="BXK393" s="4">
        <v>45230</v>
      </c>
      <c r="BXL393" s="4">
        <v>45230</v>
      </c>
      <c r="BXM393" s="4">
        <v>45230</v>
      </c>
      <c r="BXN393" s="4">
        <v>45230</v>
      </c>
      <c r="BXO393" s="4">
        <v>45230</v>
      </c>
      <c r="BXP393" s="4">
        <v>45230</v>
      </c>
      <c r="BXQ393" s="4">
        <v>45230</v>
      </c>
      <c r="BXR393" s="4">
        <v>45230</v>
      </c>
      <c r="BXS393" s="4">
        <v>45230</v>
      </c>
      <c r="BXT393" s="4">
        <v>45230</v>
      </c>
      <c r="BXU393" s="4">
        <v>45230</v>
      </c>
      <c r="BXV393" s="4">
        <v>45230</v>
      </c>
      <c r="BXW393" s="4">
        <v>45230</v>
      </c>
      <c r="BXX393" s="4">
        <v>45230</v>
      </c>
      <c r="BXY393" s="4">
        <v>45230</v>
      </c>
      <c r="BXZ393" s="4">
        <v>45230</v>
      </c>
      <c r="BYA393" s="4">
        <v>45230</v>
      </c>
      <c r="BYB393" s="4">
        <v>45230</v>
      </c>
      <c r="BYC393" s="4">
        <v>45230</v>
      </c>
      <c r="BYD393" s="4">
        <v>45230</v>
      </c>
      <c r="BYE393" s="4">
        <v>45230</v>
      </c>
      <c r="BYF393" s="4">
        <v>45230</v>
      </c>
      <c r="BYG393" s="4">
        <v>45230</v>
      </c>
      <c r="BYH393" s="4">
        <v>45230</v>
      </c>
      <c r="BYI393" s="4">
        <v>45230</v>
      </c>
      <c r="BYJ393" s="4">
        <v>45230</v>
      </c>
      <c r="BYK393" s="4">
        <v>45230</v>
      </c>
      <c r="BYL393" s="4">
        <v>45230</v>
      </c>
      <c r="BYM393" s="4">
        <v>45230</v>
      </c>
      <c r="BYN393" s="4">
        <v>45230</v>
      </c>
      <c r="BYO393" s="4">
        <v>45230</v>
      </c>
      <c r="BYP393" s="4">
        <v>45230</v>
      </c>
      <c r="BYQ393" s="4">
        <v>45230</v>
      </c>
      <c r="BYR393" s="4">
        <v>45230</v>
      </c>
      <c r="BYS393" s="4">
        <v>45230</v>
      </c>
      <c r="BYT393" s="4">
        <v>45230</v>
      </c>
      <c r="BYU393" s="4">
        <v>45230</v>
      </c>
      <c r="BYV393" s="4">
        <v>45230</v>
      </c>
      <c r="BYW393" s="4">
        <v>45230</v>
      </c>
      <c r="BYX393" s="4">
        <v>45230</v>
      </c>
      <c r="BYY393" s="4">
        <v>45230</v>
      </c>
      <c r="BYZ393" s="4">
        <v>45230</v>
      </c>
      <c r="BZA393" s="4">
        <v>45230</v>
      </c>
      <c r="BZB393" s="4">
        <v>45230</v>
      </c>
      <c r="BZC393" s="4">
        <v>45230</v>
      </c>
      <c r="BZD393" s="4">
        <v>45230</v>
      </c>
      <c r="BZE393" s="4">
        <v>45230</v>
      </c>
      <c r="BZF393" s="4">
        <v>45230</v>
      </c>
      <c r="BZG393" s="4">
        <v>45230</v>
      </c>
      <c r="BZH393" s="4">
        <v>45230</v>
      </c>
      <c r="BZI393" s="4">
        <v>45230</v>
      </c>
      <c r="BZJ393" s="4">
        <v>45230</v>
      </c>
      <c r="BZK393" s="4">
        <v>45230</v>
      </c>
      <c r="BZL393" s="4">
        <v>45230</v>
      </c>
      <c r="BZM393" s="4">
        <v>45230</v>
      </c>
      <c r="BZN393" s="4">
        <v>45230</v>
      </c>
      <c r="BZO393" s="4">
        <v>45230</v>
      </c>
      <c r="BZP393" s="4">
        <v>45230</v>
      </c>
      <c r="BZQ393" s="4">
        <v>45230</v>
      </c>
      <c r="BZR393" s="4">
        <v>45230</v>
      </c>
      <c r="BZS393" s="4">
        <v>45230</v>
      </c>
      <c r="BZT393" s="4">
        <v>45230</v>
      </c>
      <c r="BZU393" s="4">
        <v>45230</v>
      </c>
      <c r="BZV393" s="4">
        <v>45230</v>
      </c>
      <c r="BZW393" s="4">
        <v>45230</v>
      </c>
      <c r="BZX393" s="4">
        <v>45230</v>
      </c>
      <c r="BZY393" s="4">
        <v>45230</v>
      </c>
      <c r="BZZ393" s="4">
        <v>45230</v>
      </c>
      <c r="CAA393" s="4">
        <v>45230</v>
      </c>
      <c r="CAB393" s="4">
        <v>45230</v>
      </c>
      <c r="CAC393" s="4">
        <v>45230</v>
      </c>
      <c r="CAD393" s="4">
        <v>45230</v>
      </c>
      <c r="CAE393" s="4">
        <v>45230</v>
      </c>
      <c r="CAF393" s="4">
        <v>45230</v>
      </c>
      <c r="CAG393" s="4">
        <v>45230</v>
      </c>
      <c r="CAH393" s="4">
        <v>45230</v>
      </c>
      <c r="CAI393" s="4">
        <v>45230</v>
      </c>
      <c r="CAJ393" s="4">
        <v>45230</v>
      </c>
      <c r="CAK393" s="4">
        <v>45230</v>
      </c>
      <c r="CAL393" s="4">
        <v>45230</v>
      </c>
      <c r="CAM393" s="4">
        <v>45230</v>
      </c>
      <c r="CAN393" s="4">
        <v>45230</v>
      </c>
      <c r="CAO393" s="4">
        <v>45230</v>
      </c>
      <c r="CAP393" s="4">
        <v>45230</v>
      </c>
      <c r="CAQ393" s="4">
        <v>45230</v>
      </c>
      <c r="CAR393" s="4">
        <v>45230</v>
      </c>
      <c r="CAS393" s="4">
        <v>45230</v>
      </c>
      <c r="CAT393" s="4">
        <v>45230</v>
      </c>
      <c r="CAU393" s="4">
        <v>45230</v>
      </c>
      <c r="CAV393" s="4">
        <v>45230</v>
      </c>
      <c r="CAW393" s="4">
        <v>45230</v>
      </c>
      <c r="CAX393" s="4">
        <v>45230</v>
      </c>
      <c r="CAY393" s="4">
        <v>45230</v>
      </c>
      <c r="CAZ393" s="4">
        <v>45230</v>
      </c>
      <c r="CBA393" s="4">
        <v>45230</v>
      </c>
      <c r="CBB393" s="4">
        <v>45230</v>
      </c>
      <c r="CBC393" s="4">
        <v>45230</v>
      </c>
      <c r="CBD393" s="4">
        <v>45230</v>
      </c>
      <c r="CBE393" s="4">
        <v>45230</v>
      </c>
      <c r="CBF393" s="4">
        <v>45230</v>
      </c>
      <c r="CBG393" s="4">
        <v>45230</v>
      </c>
      <c r="CBH393" s="4">
        <v>45230</v>
      </c>
      <c r="CBI393" s="4">
        <v>45230</v>
      </c>
      <c r="CBJ393" s="4">
        <v>45230</v>
      </c>
      <c r="CBK393" s="4">
        <v>45230</v>
      </c>
      <c r="CBL393" s="4">
        <v>45230</v>
      </c>
      <c r="CBM393" s="4">
        <v>45230</v>
      </c>
      <c r="CBN393" s="4">
        <v>45230</v>
      </c>
      <c r="CBO393" s="4">
        <v>45230</v>
      </c>
      <c r="CBP393" s="4">
        <v>45230</v>
      </c>
      <c r="CBQ393" s="4">
        <v>45230</v>
      </c>
      <c r="CBR393" s="4">
        <v>45230</v>
      </c>
      <c r="CBS393" s="4">
        <v>45230</v>
      </c>
      <c r="CBT393" s="4">
        <v>45230</v>
      </c>
      <c r="CBU393" s="4">
        <v>45230</v>
      </c>
      <c r="CBV393" s="4">
        <v>45230</v>
      </c>
      <c r="CBW393" s="4">
        <v>45230</v>
      </c>
      <c r="CBX393" s="4">
        <v>45230</v>
      </c>
      <c r="CBY393" s="4">
        <v>45230</v>
      </c>
      <c r="CBZ393" s="4">
        <v>45230</v>
      </c>
      <c r="CCA393" s="4">
        <v>45230</v>
      </c>
      <c r="CCB393" s="4">
        <v>45230</v>
      </c>
      <c r="CCC393" s="4">
        <v>45230</v>
      </c>
      <c r="CCD393" s="4">
        <v>45230</v>
      </c>
      <c r="CCE393" s="4">
        <v>45230</v>
      </c>
      <c r="CCF393" s="4">
        <v>45230</v>
      </c>
      <c r="CCG393" s="4">
        <v>45230</v>
      </c>
      <c r="CCH393" s="4">
        <v>45230</v>
      </c>
      <c r="CCI393" s="4">
        <v>45230</v>
      </c>
      <c r="CCJ393" s="4">
        <v>45230</v>
      </c>
      <c r="CCK393" s="4">
        <v>45230</v>
      </c>
      <c r="CCL393" s="4">
        <v>45230</v>
      </c>
      <c r="CCM393" s="4">
        <v>45230</v>
      </c>
      <c r="CCN393" s="4">
        <v>45230</v>
      </c>
      <c r="CCO393" s="4">
        <v>45230</v>
      </c>
      <c r="CCP393" s="4">
        <v>45230</v>
      </c>
      <c r="CCQ393" s="4">
        <v>45230</v>
      </c>
      <c r="CCR393" s="4">
        <v>45230</v>
      </c>
      <c r="CCS393" s="4">
        <v>45230</v>
      </c>
      <c r="CCT393" s="4">
        <v>45230</v>
      </c>
      <c r="CCU393" s="4">
        <v>45230</v>
      </c>
      <c r="CCV393" s="4">
        <v>45230</v>
      </c>
      <c r="CCW393" s="4">
        <v>45230</v>
      </c>
      <c r="CCX393" s="4">
        <v>45230</v>
      </c>
      <c r="CCY393" s="4">
        <v>45230</v>
      </c>
      <c r="CCZ393" s="4">
        <v>45230</v>
      </c>
      <c r="CDA393" s="4">
        <v>45230</v>
      </c>
      <c r="CDB393" s="4">
        <v>45230</v>
      </c>
      <c r="CDC393" s="4">
        <v>45230</v>
      </c>
      <c r="CDD393" s="4">
        <v>45230</v>
      </c>
      <c r="CDE393" s="4">
        <v>45230</v>
      </c>
      <c r="CDF393" s="4">
        <v>45230</v>
      </c>
      <c r="CDG393" s="4">
        <v>45230</v>
      </c>
      <c r="CDH393" s="4">
        <v>45230</v>
      </c>
      <c r="CDI393" s="4">
        <v>45230</v>
      </c>
      <c r="CDJ393" s="4">
        <v>45230</v>
      </c>
      <c r="CDK393" s="4">
        <v>45230</v>
      </c>
      <c r="CDL393" s="4">
        <v>45230</v>
      </c>
      <c r="CDM393" s="4">
        <v>45230</v>
      </c>
      <c r="CDN393" s="4">
        <v>45230</v>
      </c>
      <c r="CDO393" s="4">
        <v>45230</v>
      </c>
      <c r="CDP393" s="4">
        <v>45230</v>
      </c>
      <c r="CDQ393" s="4">
        <v>45230</v>
      </c>
      <c r="CDR393" s="4">
        <v>45230</v>
      </c>
      <c r="CDS393" s="4">
        <v>45230</v>
      </c>
      <c r="CDT393" s="4">
        <v>45230</v>
      </c>
      <c r="CDU393" s="4">
        <v>45230</v>
      </c>
      <c r="CDV393" s="4">
        <v>45230</v>
      </c>
      <c r="CDW393" s="4">
        <v>45230</v>
      </c>
      <c r="CDX393" s="4">
        <v>45230</v>
      </c>
      <c r="CDY393" s="4">
        <v>45230</v>
      </c>
      <c r="CDZ393" s="4">
        <v>45230</v>
      </c>
      <c r="CEA393" s="4">
        <v>45230</v>
      </c>
      <c r="CEB393" s="4">
        <v>45230</v>
      </c>
      <c r="CEC393" s="4">
        <v>45230</v>
      </c>
      <c r="CED393" s="4">
        <v>45230</v>
      </c>
      <c r="CEE393" s="4">
        <v>45230</v>
      </c>
      <c r="CEF393" s="4">
        <v>45230</v>
      </c>
      <c r="CEG393" s="4">
        <v>45230</v>
      </c>
      <c r="CEH393" s="4">
        <v>45230</v>
      </c>
      <c r="CEI393" s="4">
        <v>45230</v>
      </c>
      <c r="CEJ393" s="4">
        <v>45230</v>
      </c>
      <c r="CEK393" s="4">
        <v>45230</v>
      </c>
      <c r="CEL393" s="4">
        <v>45230</v>
      </c>
      <c r="CEM393" s="4">
        <v>45230</v>
      </c>
      <c r="CEN393" s="4">
        <v>45230</v>
      </c>
      <c r="CEO393" s="4">
        <v>45230</v>
      </c>
      <c r="CEP393" s="4">
        <v>45230</v>
      </c>
      <c r="CEQ393" s="4">
        <v>45230</v>
      </c>
      <c r="CER393" s="4">
        <v>45230</v>
      </c>
      <c r="CES393" s="4">
        <v>45230</v>
      </c>
      <c r="CET393" s="4">
        <v>45230</v>
      </c>
      <c r="CEU393" s="4">
        <v>45230</v>
      </c>
      <c r="CEV393" s="4">
        <v>45230</v>
      </c>
      <c r="CEW393" s="4">
        <v>45230</v>
      </c>
      <c r="CEX393" s="4">
        <v>45230</v>
      </c>
      <c r="CEY393" s="4">
        <v>45230</v>
      </c>
      <c r="CEZ393" s="4">
        <v>45230</v>
      </c>
      <c r="CFA393" s="4">
        <v>45230</v>
      </c>
      <c r="CFB393" s="4">
        <v>45230</v>
      </c>
      <c r="CFC393" s="4">
        <v>45230</v>
      </c>
      <c r="CFD393" s="4">
        <v>45230</v>
      </c>
      <c r="CFE393" s="4">
        <v>45230</v>
      </c>
      <c r="CFF393" s="4">
        <v>45230</v>
      </c>
      <c r="CFG393" s="4">
        <v>45230</v>
      </c>
      <c r="CFH393" s="4">
        <v>45230</v>
      </c>
      <c r="CFI393" s="4">
        <v>45230</v>
      </c>
      <c r="CFJ393" s="4">
        <v>45230</v>
      </c>
      <c r="CFK393" s="4">
        <v>45230</v>
      </c>
      <c r="CFL393" s="4">
        <v>45230</v>
      </c>
      <c r="CFM393" s="4">
        <v>45230</v>
      </c>
      <c r="CFN393" s="4">
        <v>45230</v>
      </c>
      <c r="CFO393" s="4">
        <v>45230</v>
      </c>
      <c r="CFP393" s="4">
        <v>45230</v>
      </c>
      <c r="CFQ393" s="4">
        <v>45230</v>
      </c>
      <c r="CFR393" s="4">
        <v>45230</v>
      </c>
      <c r="CFS393" s="4">
        <v>45230</v>
      </c>
      <c r="CFT393" s="4">
        <v>45230</v>
      </c>
      <c r="CFU393" s="4">
        <v>45230</v>
      </c>
      <c r="CFV393" s="4">
        <v>45230</v>
      </c>
      <c r="CFW393" s="4">
        <v>45230</v>
      </c>
      <c r="CFX393" s="4">
        <v>45230</v>
      </c>
      <c r="CFY393" s="4">
        <v>45230</v>
      </c>
      <c r="CFZ393" s="4">
        <v>45230</v>
      </c>
      <c r="CGA393" s="4">
        <v>45230</v>
      </c>
      <c r="CGB393" s="4">
        <v>45230</v>
      </c>
      <c r="CGC393" s="4">
        <v>45230</v>
      </c>
      <c r="CGD393" s="4">
        <v>45230</v>
      </c>
      <c r="CGE393" s="4">
        <v>45230</v>
      </c>
      <c r="CGF393" s="4">
        <v>45230</v>
      </c>
      <c r="CGG393" s="4">
        <v>45230</v>
      </c>
      <c r="CGH393" s="4">
        <v>45230</v>
      </c>
      <c r="CGI393" s="4">
        <v>45230</v>
      </c>
      <c r="CGJ393" s="4">
        <v>45230</v>
      </c>
      <c r="CGK393" s="4">
        <v>45230</v>
      </c>
      <c r="CGL393" s="4">
        <v>45230</v>
      </c>
      <c r="CGM393" s="4">
        <v>45230</v>
      </c>
      <c r="CGN393" s="4">
        <v>45230</v>
      </c>
      <c r="CGO393" s="4">
        <v>45230</v>
      </c>
      <c r="CGP393" s="4">
        <v>45230</v>
      </c>
      <c r="CGQ393" s="4">
        <v>45230</v>
      </c>
      <c r="CGR393" s="4">
        <v>45230</v>
      </c>
      <c r="CGS393" s="4">
        <v>45230</v>
      </c>
      <c r="CGT393" s="4">
        <v>45230</v>
      </c>
      <c r="CGU393" s="4">
        <v>45230</v>
      </c>
      <c r="CGV393" s="4">
        <v>45230</v>
      </c>
      <c r="CGW393" s="4">
        <v>45230</v>
      </c>
      <c r="CGX393" s="4">
        <v>45230</v>
      </c>
      <c r="CGY393" s="4">
        <v>45230</v>
      </c>
      <c r="CGZ393" s="4">
        <v>45230</v>
      </c>
      <c r="CHA393" s="4">
        <v>45230</v>
      </c>
      <c r="CHB393" s="4">
        <v>45230</v>
      </c>
      <c r="CHC393" s="4">
        <v>45230</v>
      </c>
      <c r="CHD393" s="4">
        <v>45230</v>
      </c>
      <c r="CHE393" s="4">
        <v>45230</v>
      </c>
      <c r="CHF393" s="4">
        <v>45230</v>
      </c>
      <c r="CHG393" s="4">
        <v>45230</v>
      </c>
      <c r="CHH393" s="4">
        <v>45230</v>
      </c>
      <c r="CHI393" s="4">
        <v>45230</v>
      </c>
      <c r="CHJ393" s="4">
        <v>45230</v>
      </c>
      <c r="CHK393" s="4">
        <v>45230</v>
      </c>
      <c r="CHL393" s="4">
        <v>45230</v>
      </c>
      <c r="CHM393" s="4">
        <v>45230</v>
      </c>
      <c r="CHN393" s="4">
        <v>45230</v>
      </c>
      <c r="CHO393" s="4">
        <v>45230</v>
      </c>
      <c r="CHP393" s="4">
        <v>45230</v>
      </c>
      <c r="CHQ393" s="4">
        <v>45230</v>
      </c>
      <c r="CHR393" s="4">
        <v>45230</v>
      </c>
      <c r="CHS393" s="4">
        <v>45230</v>
      </c>
      <c r="CHT393" s="4">
        <v>45230</v>
      </c>
      <c r="CHU393" s="4">
        <v>45230</v>
      </c>
      <c r="CHV393" s="4">
        <v>45230</v>
      </c>
      <c r="CHW393" s="4">
        <v>45230</v>
      </c>
      <c r="CHX393" s="4">
        <v>45230</v>
      </c>
      <c r="CHY393" s="4">
        <v>45230</v>
      </c>
      <c r="CHZ393" s="4">
        <v>45230</v>
      </c>
      <c r="CIA393" s="4">
        <v>45230</v>
      </c>
      <c r="CIB393" s="4">
        <v>45230</v>
      </c>
      <c r="CIC393" s="4">
        <v>45230</v>
      </c>
      <c r="CID393" s="4">
        <v>45230</v>
      </c>
      <c r="CIE393" s="4">
        <v>45230</v>
      </c>
      <c r="CIF393" s="4">
        <v>45230</v>
      </c>
      <c r="CIG393" s="4">
        <v>45230</v>
      </c>
      <c r="CIH393" s="4">
        <v>45230</v>
      </c>
      <c r="CII393" s="4">
        <v>45230</v>
      </c>
      <c r="CIJ393" s="4">
        <v>45230</v>
      </c>
      <c r="CIK393" s="4">
        <v>45230</v>
      </c>
      <c r="CIL393" s="4">
        <v>45230</v>
      </c>
      <c r="CIM393" s="4">
        <v>45230</v>
      </c>
      <c r="CIN393" s="4">
        <v>45230</v>
      </c>
      <c r="CIO393" s="4">
        <v>45230</v>
      </c>
      <c r="CIP393" s="4">
        <v>45230</v>
      </c>
      <c r="CIQ393" s="4">
        <v>45230</v>
      </c>
      <c r="CIR393" s="4">
        <v>45230</v>
      </c>
      <c r="CIS393" s="4">
        <v>45230</v>
      </c>
      <c r="CIT393" s="4">
        <v>45230</v>
      </c>
      <c r="CIU393" s="4">
        <v>45230</v>
      </c>
      <c r="CIV393" s="4">
        <v>45230</v>
      </c>
      <c r="CIW393" s="4">
        <v>45230</v>
      </c>
      <c r="CIX393" s="4">
        <v>45230</v>
      </c>
      <c r="CIY393" s="4">
        <v>45230</v>
      </c>
      <c r="CIZ393" s="4">
        <v>45230</v>
      </c>
      <c r="CJA393" s="4">
        <v>45230</v>
      </c>
      <c r="CJB393" s="4">
        <v>45230</v>
      </c>
      <c r="CJC393" s="4">
        <v>45230</v>
      </c>
      <c r="CJD393" s="4">
        <v>45230</v>
      </c>
      <c r="CJE393" s="4">
        <v>45230</v>
      </c>
      <c r="CJF393" s="4">
        <v>45230</v>
      </c>
      <c r="CJG393" s="4">
        <v>45230</v>
      </c>
      <c r="CJH393" s="4">
        <v>45230</v>
      </c>
      <c r="CJI393" s="4">
        <v>45230</v>
      </c>
      <c r="CJJ393" s="4">
        <v>45230</v>
      </c>
      <c r="CJK393" s="4">
        <v>45230</v>
      </c>
      <c r="CJL393" s="4">
        <v>45230</v>
      </c>
      <c r="CJM393" s="4">
        <v>45230</v>
      </c>
      <c r="CJN393" s="4">
        <v>45230</v>
      </c>
      <c r="CJO393" s="4">
        <v>45230</v>
      </c>
      <c r="CJP393" s="4">
        <v>45230</v>
      </c>
      <c r="CJQ393" s="4">
        <v>45230</v>
      </c>
      <c r="CJR393" s="4">
        <v>45230</v>
      </c>
      <c r="CJS393" s="4">
        <v>45230</v>
      </c>
      <c r="CJT393" s="4">
        <v>45230</v>
      </c>
      <c r="CJU393" s="4">
        <v>45230</v>
      </c>
      <c r="CJV393" s="4">
        <v>45230</v>
      </c>
      <c r="CJW393" s="4">
        <v>45230</v>
      </c>
      <c r="CJX393" s="4">
        <v>45230</v>
      </c>
      <c r="CJY393" s="4">
        <v>45230</v>
      </c>
      <c r="CJZ393" s="4">
        <v>45230</v>
      </c>
      <c r="CKA393" s="4">
        <v>45230</v>
      </c>
      <c r="CKB393" s="4">
        <v>45230</v>
      </c>
      <c r="CKC393" s="4">
        <v>45230</v>
      </c>
      <c r="CKD393" s="4">
        <v>45230</v>
      </c>
      <c r="CKE393" s="4">
        <v>45230</v>
      </c>
      <c r="CKF393" s="4">
        <v>45230</v>
      </c>
      <c r="CKG393" s="4">
        <v>45230</v>
      </c>
      <c r="CKH393" s="4">
        <v>45230</v>
      </c>
      <c r="CKI393" s="4">
        <v>45230</v>
      </c>
      <c r="CKJ393" s="4">
        <v>45230</v>
      </c>
      <c r="CKK393" s="4">
        <v>45230</v>
      </c>
      <c r="CKL393" s="4">
        <v>45230</v>
      </c>
      <c r="CKM393" s="4">
        <v>45230</v>
      </c>
      <c r="CKN393" s="4">
        <v>45230</v>
      </c>
      <c r="CKO393" s="4">
        <v>45230</v>
      </c>
      <c r="CKP393" s="4">
        <v>45230</v>
      </c>
      <c r="CKQ393" s="4">
        <v>45230</v>
      </c>
      <c r="CKR393" s="4">
        <v>45230</v>
      </c>
      <c r="CKS393" s="4">
        <v>45230</v>
      </c>
      <c r="CKT393" s="4">
        <v>45230</v>
      </c>
      <c r="CKU393" s="4">
        <v>45230</v>
      </c>
      <c r="CKV393" s="4">
        <v>45230</v>
      </c>
      <c r="CKW393" s="4">
        <v>45230</v>
      </c>
      <c r="CKX393" s="4">
        <v>45230</v>
      </c>
      <c r="CKY393" s="4">
        <v>45230</v>
      </c>
      <c r="CKZ393" s="4">
        <v>45230</v>
      </c>
      <c r="CLA393" s="4">
        <v>45230</v>
      </c>
      <c r="CLB393" s="4">
        <v>45230</v>
      </c>
      <c r="CLC393" s="4">
        <v>45230</v>
      </c>
      <c r="CLD393" s="4">
        <v>45230</v>
      </c>
      <c r="CLE393" s="4">
        <v>45230</v>
      </c>
      <c r="CLF393" s="4">
        <v>45230</v>
      </c>
      <c r="CLG393" s="4">
        <v>45230</v>
      </c>
      <c r="CLH393" s="4">
        <v>45230</v>
      </c>
      <c r="CLI393" s="4">
        <v>45230</v>
      </c>
      <c r="CLJ393" s="4">
        <v>45230</v>
      </c>
      <c r="CLK393" s="4">
        <v>45230</v>
      </c>
      <c r="CLL393" s="4">
        <v>45230</v>
      </c>
      <c r="CLM393" s="4">
        <v>45230</v>
      </c>
      <c r="CLN393" s="4">
        <v>45230</v>
      </c>
      <c r="CLO393" s="4">
        <v>45230</v>
      </c>
      <c r="CLP393" s="4">
        <v>45230</v>
      </c>
      <c r="CLQ393" s="4">
        <v>45230</v>
      </c>
      <c r="CLR393" s="4">
        <v>45230</v>
      </c>
      <c r="CLS393" s="4">
        <v>45230</v>
      </c>
      <c r="CLT393" s="4">
        <v>45230</v>
      </c>
      <c r="CLU393" s="4">
        <v>45230</v>
      </c>
      <c r="CLV393" s="4">
        <v>45230</v>
      </c>
      <c r="CLW393" s="4">
        <v>45230</v>
      </c>
      <c r="CLX393" s="4">
        <v>45230</v>
      </c>
      <c r="CLY393" s="4">
        <v>45230</v>
      </c>
      <c r="CLZ393" s="4">
        <v>45230</v>
      </c>
      <c r="CMA393" s="4">
        <v>45230</v>
      </c>
      <c r="CMB393" s="4">
        <v>45230</v>
      </c>
      <c r="CMC393" s="4">
        <v>45230</v>
      </c>
      <c r="CMD393" s="4">
        <v>45230</v>
      </c>
      <c r="CME393" s="4">
        <v>45230</v>
      </c>
      <c r="CMF393" s="4">
        <v>45230</v>
      </c>
      <c r="CMG393" s="4">
        <v>45230</v>
      </c>
      <c r="CMH393" s="4">
        <v>45230</v>
      </c>
      <c r="CMI393" s="4">
        <v>45230</v>
      </c>
      <c r="CMJ393" s="4">
        <v>45230</v>
      </c>
      <c r="CMK393" s="4">
        <v>45230</v>
      </c>
      <c r="CML393" s="4">
        <v>45230</v>
      </c>
      <c r="CMM393" s="4">
        <v>45230</v>
      </c>
      <c r="CMN393" s="4">
        <v>45230</v>
      </c>
      <c r="CMO393" s="4">
        <v>45230</v>
      </c>
      <c r="CMP393" s="4">
        <v>45230</v>
      </c>
      <c r="CMQ393" s="4">
        <v>45230</v>
      </c>
      <c r="CMR393" s="4">
        <v>45230</v>
      </c>
      <c r="CMS393" s="4">
        <v>45230</v>
      </c>
      <c r="CMT393" s="4">
        <v>45230</v>
      </c>
      <c r="CMU393" s="4">
        <v>45230</v>
      </c>
      <c r="CMV393" s="4">
        <v>45230</v>
      </c>
      <c r="CMW393" s="4">
        <v>45230</v>
      </c>
      <c r="CMX393" s="4">
        <v>45230</v>
      </c>
      <c r="CMY393" s="4">
        <v>45230</v>
      </c>
      <c r="CMZ393" s="4">
        <v>45230</v>
      </c>
      <c r="CNA393" s="4">
        <v>45230</v>
      </c>
      <c r="CNB393" s="4">
        <v>45230</v>
      </c>
      <c r="CNC393" s="4">
        <v>45230</v>
      </c>
      <c r="CND393" s="4">
        <v>45230</v>
      </c>
      <c r="CNE393" s="4">
        <v>45230</v>
      </c>
      <c r="CNF393" s="4">
        <v>45230</v>
      </c>
      <c r="CNG393" s="4">
        <v>45230</v>
      </c>
      <c r="CNH393" s="4">
        <v>45230</v>
      </c>
      <c r="CNI393" s="4">
        <v>45230</v>
      </c>
      <c r="CNJ393" s="4">
        <v>45230</v>
      </c>
      <c r="CNK393" s="4">
        <v>45230</v>
      </c>
      <c r="CNL393" s="4">
        <v>45230</v>
      </c>
      <c r="CNM393" s="4">
        <v>45230</v>
      </c>
      <c r="CNN393" s="4">
        <v>45230</v>
      </c>
      <c r="CNO393" s="4">
        <v>45230</v>
      </c>
      <c r="CNP393" s="4">
        <v>45230</v>
      </c>
      <c r="CNQ393" s="4">
        <v>45230</v>
      </c>
      <c r="CNR393" s="4">
        <v>45230</v>
      </c>
      <c r="CNS393" s="4">
        <v>45230</v>
      </c>
      <c r="CNT393" s="4">
        <v>45230</v>
      </c>
      <c r="CNU393" s="4">
        <v>45230</v>
      </c>
      <c r="CNV393" s="4">
        <v>45230</v>
      </c>
      <c r="CNW393" s="4">
        <v>45230</v>
      </c>
      <c r="CNX393" s="4">
        <v>45230</v>
      </c>
      <c r="CNY393" s="4">
        <v>45230</v>
      </c>
      <c r="CNZ393" s="4">
        <v>45230</v>
      </c>
      <c r="COA393" s="4">
        <v>45230</v>
      </c>
      <c r="COB393" s="4">
        <v>45230</v>
      </c>
      <c r="COC393" s="4">
        <v>45230</v>
      </c>
      <c r="COD393" s="4">
        <v>45230</v>
      </c>
      <c r="COE393" s="4">
        <v>45230</v>
      </c>
      <c r="COF393" s="4">
        <v>45230</v>
      </c>
      <c r="COG393" s="4">
        <v>45230</v>
      </c>
      <c r="COH393" s="4">
        <v>45230</v>
      </c>
      <c r="COI393" s="4">
        <v>45230</v>
      </c>
      <c r="COJ393" s="4">
        <v>45230</v>
      </c>
      <c r="COK393" s="4">
        <v>45230</v>
      </c>
      <c r="COL393" s="4">
        <v>45230</v>
      </c>
      <c r="COM393" s="4">
        <v>45230</v>
      </c>
      <c r="CON393" s="4">
        <v>45230</v>
      </c>
      <c r="COO393" s="4">
        <v>45230</v>
      </c>
      <c r="COP393" s="4">
        <v>45230</v>
      </c>
      <c r="COQ393" s="4">
        <v>45230</v>
      </c>
      <c r="COR393" s="4">
        <v>45230</v>
      </c>
      <c r="COS393" s="4">
        <v>45230</v>
      </c>
      <c r="COT393" s="4">
        <v>45230</v>
      </c>
      <c r="COU393" s="4">
        <v>45230</v>
      </c>
      <c r="COV393" s="4">
        <v>45230</v>
      </c>
      <c r="COW393" s="4">
        <v>45230</v>
      </c>
      <c r="COX393" s="4">
        <v>45230</v>
      </c>
      <c r="COY393" s="4">
        <v>45230</v>
      </c>
      <c r="COZ393" s="4">
        <v>45230</v>
      </c>
      <c r="CPA393" s="4">
        <v>45230</v>
      </c>
      <c r="CPB393" s="4">
        <v>45230</v>
      </c>
      <c r="CPC393" s="4">
        <v>45230</v>
      </c>
      <c r="CPD393" s="4">
        <v>45230</v>
      </c>
      <c r="CPE393" s="4">
        <v>45230</v>
      </c>
      <c r="CPF393" s="4">
        <v>45230</v>
      </c>
      <c r="CPG393" s="4">
        <v>45230</v>
      </c>
      <c r="CPH393" s="4">
        <v>45230</v>
      </c>
      <c r="CPI393" s="4">
        <v>45230</v>
      </c>
      <c r="CPJ393" s="4">
        <v>45230</v>
      </c>
      <c r="CPK393" s="4">
        <v>45230</v>
      </c>
      <c r="CPL393" s="4">
        <v>45230</v>
      </c>
      <c r="CPM393" s="4">
        <v>45230</v>
      </c>
      <c r="CPN393" s="4">
        <v>45230</v>
      </c>
      <c r="CPO393" s="4">
        <v>45230</v>
      </c>
      <c r="CPP393" s="4">
        <v>45230</v>
      </c>
      <c r="CPQ393" s="4">
        <v>45230</v>
      </c>
      <c r="CPR393" s="4">
        <v>45230</v>
      </c>
      <c r="CPS393" s="4">
        <v>45230</v>
      </c>
      <c r="CPT393" s="4">
        <v>45230</v>
      </c>
      <c r="CPU393" s="4">
        <v>45230</v>
      </c>
      <c r="CPV393" s="4">
        <v>45230</v>
      </c>
      <c r="CPW393" s="4">
        <v>45230</v>
      </c>
      <c r="CPX393" s="4">
        <v>45230</v>
      </c>
      <c r="CPY393" s="4">
        <v>45230</v>
      </c>
      <c r="CPZ393" s="4">
        <v>45230</v>
      </c>
      <c r="CQA393" s="4">
        <v>45230</v>
      </c>
      <c r="CQB393" s="4">
        <v>45230</v>
      </c>
      <c r="CQC393" s="4">
        <v>45230</v>
      </c>
      <c r="CQD393" s="4">
        <v>45230</v>
      </c>
      <c r="CQE393" s="4">
        <v>45230</v>
      </c>
      <c r="CQF393" s="4">
        <v>45230</v>
      </c>
      <c r="CQG393" s="4">
        <v>45230</v>
      </c>
      <c r="CQH393" s="4">
        <v>45230</v>
      </c>
      <c r="CQI393" s="4">
        <v>45230</v>
      </c>
      <c r="CQJ393" s="4">
        <v>45230</v>
      </c>
      <c r="CQK393" s="4">
        <v>45230</v>
      </c>
      <c r="CQL393" s="4">
        <v>45230</v>
      </c>
      <c r="CQM393" s="4">
        <v>45230</v>
      </c>
      <c r="CQN393" s="4">
        <v>45230</v>
      </c>
      <c r="CQO393" s="4">
        <v>45230</v>
      </c>
      <c r="CQP393" s="4">
        <v>45230</v>
      </c>
      <c r="CQQ393" s="4">
        <v>45230</v>
      </c>
      <c r="CQR393" s="4">
        <v>45230</v>
      </c>
      <c r="CQS393" s="4">
        <v>45230</v>
      </c>
      <c r="CQT393" s="4">
        <v>45230</v>
      </c>
      <c r="CQU393" s="4">
        <v>45230</v>
      </c>
      <c r="CQV393" s="4">
        <v>45230</v>
      </c>
      <c r="CQW393" s="4">
        <v>45230</v>
      </c>
      <c r="CQX393" s="4">
        <v>45230</v>
      </c>
      <c r="CQY393" s="4">
        <v>45230</v>
      </c>
      <c r="CQZ393" s="4">
        <v>45230</v>
      </c>
      <c r="CRA393" s="4">
        <v>45230</v>
      </c>
      <c r="CRB393" s="4">
        <v>45230</v>
      </c>
      <c r="CRC393" s="4">
        <v>45230</v>
      </c>
      <c r="CRD393" s="4">
        <v>45230</v>
      </c>
      <c r="CRE393" s="4">
        <v>45230</v>
      </c>
      <c r="CRF393" s="4">
        <v>45230</v>
      </c>
      <c r="CRG393" s="4">
        <v>45230</v>
      </c>
      <c r="CRH393" s="4">
        <v>45230</v>
      </c>
      <c r="CRI393" s="4">
        <v>45230</v>
      </c>
      <c r="CRJ393" s="4">
        <v>45230</v>
      </c>
      <c r="CRK393" s="4">
        <v>45230</v>
      </c>
      <c r="CRL393" s="4">
        <v>45230</v>
      </c>
      <c r="CRM393" s="4">
        <v>45230</v>
      </c>
      <c r="CRN393" s="4">
        <v>45230</v>
      </c>
      <c r="CRO393" s="4">
        <v>45230</v>
      </c>
      <c r="CRP393" s="4">
        <v>45230</v>
      </c>
      <c r="CRQ393" s="4">
        <v>45230</v>
      </c>
      <c r="CRR393" s="4">
        <v>45230</v>
      </c>
      <c r="CRS393" s="4">
        <v>45230</v>
      </c>
      <c r="CRT393" s="4">
        <v>45230</v>
      </c>
      <c r="CRU393" s="4">
        <v>45230</v>
      </c>
      <c r="CRV393" s="4">
        <v>45230</v>
      </c>
      <c r="CRW393" s="4">
        <v>45230</v>
      </c>
      <c r="CRX393" s="4">
        <v>45230</v>
      </c>
      <c r="CRY393" s="4">
        <v>45230</v>
      </c>
      <c r="CRZ393" s="4">
        <v>45230</v>
      </c>
      <c r="CSA393" s="4">
        <v>45230</v>
      </c>
      <c r="CSB393" s="4">
        <v>45230</v>
      </c>
      <c r="CSC393" s="4">
        <v>45230</v>
      </c>
      <c r="CSD393" s="4">
        <v>45230</v>
      </c>
      <c r="CSE393" s="4">
        <v>45230</v>
      </c>
      <c r="CSF393" s="4">
        <v>45230</v>
      </c>
      <c r="CSG393" s="4">
        <v>45230</v>
      </c>
      <c r="CSH393" s="4">
        <v>45230</v>
      </c>
      <c r="CSI393" s="4">
        <v>45230</v>
      </c>
      <c r="CSJ393" s="4">
        <v>45230</v>
      </c>
      <c r="CSK393" s="4">
        <v>45230</v>
      </c>
      <c r="CSL393" s="4">
        <v>45230</v>
      </c>
      <c r="CSM393" s="4">
        <v>45230</v>
      </c>
      <c r="CSN393" s="4">
        <v>45230</v>
      </c>
      <c r="CSO393" s="4">
        <v>45230</v>
      </c>
      <c r="CSP393" s="4">
        <v>45230</v>
      </c>
      <c r="CSQ393" s="4">
        <v>45230</v>
      </c>
      <c r="CSR393" s="4">
        <v>45230</v>
      </c>
      <c r="CSS393" s="4">
        <v>45230</v>
      </c>
      <c r="CST393" s="4">
        <v>45230</v>
      </c>
      <c r="CSU393" s="4">
        <v>45230</v>
      </c>
      <c r="CSV393" s="4">
        <v>45230</v>
      </c>
      <c r="CSW393" s="4">
        <v>45230</v>
      </c>
      <c r="CSX393" s="4">
        <v>45230</v>
      </c>
      <c r="CSY393" s="4">
        <v>45230</v>
      </c>
      <c r="CSZ393" s="4">
        <v>45230</v>
      </c>
      <c r="CTA393" s="4">
        <v>45230</v>
      </c>
      <c r="CTB393" s="4">
        <v>45230</v>
      </c>
      <c r="CTC393" s="4">
        <v>45230</v>
      </c>
      <c r="CTD393" s="4">
        <v>45230</v>
      </c>
      <c r="CTE393" s="4">
        <v>45230</v>
      </c>
      <c r="CTF393" s="4">
        <v>45230</v>
      </c>
      <c r="CTG393" s="4">
        <v>45230</v>
      </c>
      <c r="CTH393" s="4">
        <v>45230</v>
      </c>
      <c r="CTI393" s="4">
        <v>45230</v>
      </c>
      <c r="CTJ393" s="4">
        <v>45230</v>
      </c>
      <c r="CTK393" s="4">
        <v>45230</v>
      </c>
      <c r="CTL393" s="4">
        <v>45230</v>
      </c>
      <c r="CTM393" s="4">
        <v>45230</v>
      </c>
      <c r="CTN393" s="4">
        <v>45230</v>
      </c>
      <c r="CTO393" s="4">
        <v>45230</v>
      </c>
      <c r="CTP393" s="4">
        <v>45230</v>
      </c>
      <c r="CTQ393" s="4">
        <v>45230</v>
      </c>
      <c r="CTR393" s="4">
        <v>45230</v>
      </c>
      <c r="CTS393" s="4">
        <v>45230</v>
      </c>
      <c r="CTT393" s="4">
        <v>45230</v>
      </c>
      <c r="CTU393" s="4">
        <v>45230</v>
      </c>
      <c r="CTV393" s="4">
        <v>45230</v>
      </c>
      <c r="CTW393" s="4">
        <v>45230</v>
      </c>
      <c r="CTX393" s="4">
        <v>45230</v>
      </c>
      <c r="CTY393" s="4">
        <v>45230</v>
      </c>
      <c r="CTZ393" s="4">
        <v>45230</v>
      </c>
      <c r="CUA393" s="4">
        <v>45230</v>
      </c>
      <c r="CUB393" s="4">
        <v>45230</v>
      </c>
      <c r="CUC393" s="4">
        <v>45230</v>
      </c>
      <c r="CUD393" s="4">
        <v>45230</v>
      </c>
      <c r="CUE393" s="4">
        <v>45230</v>
      </c>
      <c r="CUF393" s="4">
        <v>45230</v>
      </c>
      <c r="CUG393" s="4">
        <v>45230</v>
      </c>
      <c r="CUH393" s="4">
        <v>45230</v>
      </c>
      <c r="CUI393" s="4">
        <v>45230</v>
      </c>
      <c r="CUJ393" s="4">
        <v>45230</v>
      </c>
      <c r="CUK393" s="4">
        <v>45230</v>
      </c>
      <c r="CUL393" s="4">
        <v>45230</v>
      </c>
      <c r="CUM393" s="4">
        <v>45230</v>
      </c>
      <c r="CUN393" s="4">
        <v>45230</v>
      </c>
      <c r="CUO393" s="4">
        <v>45230</v>
      </c>
      <c r="CUP393" s="4">
        <v>45230</v>
      </c>
      <c r="CUQ393" s="4">
        <v>45230</v>
      </c>
      <c r="CUR393" s="4">
        <v>45230</v>
      </c>
      <c r="CUS393" s="4">
        <v>45230</v>
      </c>
      <c r="CUT393" s="4">
        <v>45230</v>
      </c>
      <c r="CUU393" s="4">
        <v>45230</v>
      </c>
      <c r="CUV393" s="4">
        <v>45230</v>
      </c>
      <c r="CUW393" s="4">
        <v>45230</v>
      </c>
      <c r="CUX393" s="4">
        <v>45230</v>
      </c>
      <c r="CUY393" s="4">
        <v>45230</v>
      </c>
      <c r="CUZ393" s="4">
        <v>45230</v>
      </c>
      <c r="CVA393" s="4">
        <v>45230</v>
      </c>
      <c r="CVB393" s="4">
        <v>45230</v>
      </c>
      <c r="CVC393" s="4">
        <v>45230</v>
      </c>
      <c r="CVD393" s="4">
        <v>45230</v>
      </c>
      <c r="CVE393" s="4">
        <v>45230</v>
      </c>
      <c r="CVF393" s="4">
        <v>45230</v>
      </c>
      <c r="CVG393" s="4">
        <v>45230</v>
      </c>
      <c r="CVH393" s="4">
        <v>45230</v>
      </c>
      <c r="CVI393" s="4">
        <v>45230</v>
      </c>
      <c r="CVJ393" s="4">
        <v>45230</v>
      </c>
      <c r="CVK393" s="4">
        <v>45230</v>
      </c>
      <c r="CVL393" s="4">
        <v>45230</v>
      </c>
      <c r="CVM393" s="4">
        <v>45230</v>
      </c>
      <c r="CVN393" s="4">
        <v>45230</v>
      </c>
      <c r="CVO393" s="4">
        <v>45230</v>
      </c>
      <c r="CVP393" s="4">
        <v>45230</v>
      </c>
      <c r="CVQ393" s="4">
        <v>45230</v>
      </c>
      <c r="CVR393" s="4">
        <v>45230</v>
      </c>
      <c r="CVS393" s="4">
        <v>45230</v>
      </c>
      <c r="CVT393" s="4">
        <v>45230</v>
      </c>
      <c r="CVU393" s="4">
        <v>45230</v>
      </c>
      <c r="CVV393" s="4">
        <v>45230</v>
      </c>
      <c r="CVW393" s="4">
        <v>45230</v>
      </c>
      <c r="CVX393" s="4">
        <v>45230</v>
      </c>
      <c r="CVY393" s="4">
        <v>45230</v>
      </c>
      <c r="CVZ393" s="4">
        <v>45230</v>
      </c>
      <c r="CWA393" s="4">
        <v>45230</v>
      </c>
      <c r="CWB393" s="4">
        <v>45230</v>
      </c>
      <c r="CWC393" s="4">
        <v>45230</v>
      </c>
      <c r="CWD393" s="4">
        <v>45230</v>
      </c>
      <c r="CWE393" s="4">
        <v>45230</v>
      </c>
      <c r="CWF393" s="4">
        <v>45230</v>
      </c>
      <c r="CWG393" s="4">
        <v>45230</v>
      </c>
      <c r="CWH393" s="4">
        <v>45230</v>
      </c>
      <c r="CWI393" s="4">
        <v>45230</v>
      </c>
      <c r="CWJ393" s="4">
        <v>45230</v>
      </c>
      <c r="CWK393" s="4">
        <v>45230</v>
      </c>
      <c r="CWL393" s="4">
        <v>45230</v>
      </c>
      <c r="CWM393" s="4">
        <v>45230</v>
      </c>
      <c r="CWN393" s="4">
        <v>45230</v>
      </c>
      <c r="CWO393" s="4">
        <v>45230</v>
      </c>
      <c r="CWP393" s="4">
        <v>45230</v>
      </c>
      <c r="CWQ393" s="4">
        <v>45230</v>
      </c>
      <c r="CWR393" s="4">
        <v>45230</v>
      </c>
      <c r="CWS393" s="4">
        <v>45230</v>
      </c>
      <c r="CWT393" s="4">
        <v>45230</v>
      </c>
      <c r="CWU393" s="4">
        <v>45230</v>
      </c>
      <c r="CWV393" s="4">
        <v>45230</v>
      </c>
      <c r="CWW393" s="4">
        <v>45230</v>
      </c>
      <c r="CWX393" s="4">
        <v>45230</v>
      </c>
      <c r="CWY393" s="4">
        <v>45230</v>
      </c>
      <c r="CWZ393" s="4">
        <v>45230</v>
      </c>
      <c r="CXA393" s="4">
        <v>45230</v>
      </c>
      <c r="CXB393" s="4">
        <v>45230</v>
      </c>
      <c r="CXC393" s="4">
        <v>45230</v>
      </c>
      <c r="CXD393" s="4">
        <v>45230</v>
      </c>
      <c r="CXE393" s="4">
        <v>45230</v>
      </c>
      <c r="CXF393" s="4">
        <v>45230</v>
      </c>
      <c r="CXG393" s="4">
        <v>45230</v>
      </c>
      <c r="CXH393" s="4">
        <v>45230</v>
      </c>
      <c r="CXI393" s="4">
        <v>45230</v>
      </c>
      <c r="CXJ393" s="4">
        <v>45230</v>
      </c>
      <c r="CXK393" s="4">
        <v>45230</v>
      </c>
      <c r="CXL393" s="4">
        <v>45230</v>
      </c>
      <c r="CXM393" s="4">
        <v>45230</v>
      </c>
      <c r="CXN393" s="4">
        <v>45230</v>
      </c>
      <c r="CXO393" s="4">
        <v>45230</v>
      </c>
      <c r="CXP393" s="4">
        <v>45230</v>
      </c>
      <c r="CXQ393" s="4">
        <v>45230</v>
      </c>
      <c r="CXR393" s="4">
        <v>45230</v>
      </c>
      <c r="CXS393" s="4">
        <v>45230</v>
      </c>
      <c r="CXT393" s="4">
        <v>45230</v>
      </c>
      <c r="CXU393" s="4">
        <v>45230</v>
      </c>
      <c r="CXV393" s="4">
        <v>45230</v>
      </c>
      <c r="CXW393" s="4">
        <v>45230</v>
      </c>
      <c r="CXX393" s="4">
        <v>45230</v>
      </c>
      <c r="CXY393" s="4">
        <v>45230</v>
      </c>
      <c r="CXZ393" s="4">
        <v>45230</v>
      </c>
      <c r="CYA393" s="4">
        <v>45230</v>
      </c>
      <c r="CYB393" s="4">
        <v>45230</v>
      </c>
      <c r="CYC393" s="4">
        <v>45230</v>
      </c>
      <c r="CYD393" s="4">
        <v>45230</v>
      </c>
      <c r="CYE393" s="4">
        <v>45230</v>
      </c>
      <c r="CYF393" s="4">
        <v>45230</v>
      </c>
      <c r="CYG393" s="4">
        <v>45230</v>
      </c>
      <c r="CYH393" s="4">
        <v>45230</v>
      </c>
      <c r="CYI393" s="4">
        <v>45230</v>
      </c>
      <c r="CYJ393" s="4">
        <v>45230</v>
      </c>
      <c r="CYK393" s="4">
        <v>45230</v>
      </c>
      <c r="CYL393" s="4">
        <v>45230</v>
      </c>
      <c r="CYM393" s="4">
        <v>45230</v>
      </c>
      <c r="CYN393" s="4">
        <v>45230</v>
      </c>
      <c r="CYO393" s="4">
        <v>45230</v>
      </c>
      <c r="CYP393" s="4">
        <v>45230</v>
      </c>
      <c r="CYQ393" s="4">
        <v>45230</v>
      </c>
      <c r="CYR393" s="4">
        <v>45230</v>
      </c>
      <c r="CYS393" s="4">
        <v>45230</v>
      </c>
      <c r="CYT393" s="4">
        <v>45230</v>
      </c>
      <c r="CYU393" s="4">
        <v>45230</v>
      </c>
      <c r="CYV393" s="4">
        <v>45230</v>
      </c>
      <c r="CYW393" s="4">
        <v>45230</v>
      </c>
      <c r="CYX393" s="4">
        <v>45230</v>
      </c>
      <c r="CYY393" s="4">
        <v>45230</v>
      </c>
      <c r="CYZ393" s="4">
        <v>45230</v>
      </c>
      <c r="CZA393" s="4">
        <v>45230</v>
      </c>
      <c r="CZB393" s="4">
        <v>45230</v>
      </c>
      <c r="CZC393" s="4">
        <v>45230</v>
      </c>
      <c r="CZD393" s="4">
        <v>45230</v>
      </c>
      <c r="CZE393" s="4">
        <v>45230</v>
      </c>
      <c r="CZF393" s="4">
        <v>45230</v>
      </c>
      <c r="CZG393" s="4">
        <v>45230</v>
      </c>
      <c r="CZH393" s="4">
        <v>45230</v>
      </c>
      <c r="CZI393" s="4">
        <v>45230</v>
      </c>
      <c r="CZJ393" s="4">
        <v>45230</v>
      </c>
      <c r="CZK393" s="4">
        <v>45230</v>
      </c>
      <c r="CZL393" s="4">
        <v>45230</v>
      </c>
      <c r="CZM393" s="4">
        <v>45230</v>
      </c>
      <c r="CZN393" s="4">
        <v>45230</v>
      </c>
      <c r="CZO393" s="4">
        <v>45230</v>
      </c>
      <c r="CZP393" s="4">
        <v>45230</v>
      </c>
      <c r="CZQ393" s="4">
        <v>45230</v>
      </c>
      <c r="CZR393" s="4">
        <v>45230</v>
      </c>
      <c r="CZS393" s="4">
        <v>45230</v>
      </c>
      <c r="CZT393" s="4">
        <v>45230</v>
      </c>
      <c r="CZU393" s="4">
        <v>45230</v>
      </c>
      <c r="CZV393" s="4">
        <v>45230</v>
      </c>
      <c r="CZW393" s="4">
        <v>45230</v>
      </c>
      <c r="CZX393" s="4">
        <v>45230</v>
      </c>
      <c r="CZY393" s="4">
        <v>45230</v>
      </c>
      <c r="CZZ393" s="4">
        <v>45230</v>
      </c>
      <c r="DAA393" s="4">
        <v>45230</v>
      </c>
      <c r="DAB393" s="4">
        <v>45230</v>
      </c>
      <c r="DAC393" s="4">
        <v>45230</v>
      </c>
      <c r="DAD393" s="4">
        <v>45230</v>
      </c>
      <c r="DAE393" s="4">
        <v>45230</v>
      </c>
      <c r="DAF393" s="4">
        <v>45230</v>
      </c>
      <c r="DAG393" s="4">
        <v>45230</v>
      </c>
      <c r="DAH393" s="4">
        <v>45230</v>
      </c>
      <c r="DAI393" s="4">
        <v>45230</v>
      </c>
      <c r="DAJ393" s="4">
        <v>45230</v>
      </c>
      <c r="DAK393" s="4">
        <v>45230</v>
      </c>
      <c r="DAL393" s="4">
        <v>45230</v>
      </c>
      <c r="DAM393" s="4">
        <v>45230</v>
      </c>
      <c r="DAN393" s="4">
        <v>45230</v>
      </c>
      <c r="DAO393" s="4">
        <v>45230</v>
      </c>
      <c r="DAP393" s="4">
        <v>45230</v>
      </c>
      <c r="DAQ393" s="4">
        <v>45230</v>
      </c>
      <c r="DAR393" s="4">
        <v>45230</v>
      </c>
      <c r="DAS393" s="4">
        <v>45230</v>
      </c>
      <c r="DAT393" s="4">
        <v>45230</v>
      </c>
      <c r="DAU393" s="4">
        <v>45230</v>
      </c>
      <c r="DAV393" s="4">
        <v>45230</v>
      </c>
      <c r="DAW393" s="4">
        <v>45230</v>
      </c>
      <c r="DAX393" s="4">
        <v>45230</v>
      </c>
      <c r="DAY393" s="4">
        <v>45230</v>
      </c>
      <c r="DAZ393" s="4">
        <v>45230</v>
      </c>
      <c r="DBA393" s="4">
        <v>45230</v>
      </c>
      <c r="DBB393" s="4">
        <v>45230</v>
      </c>
      <c r="DBC393" s="4">
        <v>45230</v>
      </c>
      <c r="DBD393" s="4">
        <v>45230</v>
      </c>
      <c r="DBE393" s="4">
        <v>45230</v>
      </c>
      <c r="DBF393" s="4">
        <v>45230</v>
      </c>
      <c r="DBG393" s="4">
        <v>45230</v>
      </c>
      <c r="DBH393" s="4">
        <v>45230</v>
      </c>
      <c r="DBI393" s="4">
        <v>45230</v>
      </c>
      <c r="DBJ393" s="4">
        <v>45230</v>
      </c>
      <c r="DBK393" s="4">
        <v>45230</v>
      </c>
      <c r="DBL393" s="4">
        <v>45230</v>
      </c>
      <c r="DBM393" s="4">
        <v>45230</v>
      </c>
      <c r="DBN393" s="4">
        <v>45230</v>
      </c>
      <c r="DBO393" s="4">
        <v>45230</v>
      </c>
      <c r="DBP393" s="4">
        <v>45230</v>
      </c>
      <c r="DBQ393" s="4">
        <v>45230</v>
      </c>
      <c r="DBR393" s="4">
        <v>45230</v>
      </c>
      <c r="DBS393" s="4">
        <v>45230</v>
      </c>
      <c r="DBT393" s="4">
        <v>45230</v>
      </c>
      <c r="DBU393" s="4">
        <v>45230</v>
      </c>
      <c r="DBV393" s="4">
        <v>45230</v>
      </c>
      <c r="DBW393" s="4">
        <v>45230</v>
      </c>
      <c r="DBX393" s="4">
        <v>45230</v>
      </c>
      <c r="DBY393" s="4">
        <v>45230</v>
      </c>
      <c r="DBZ393" s="4">
        <v>45230</v>
      </c>
      <c r="DCA393" s="4">
        <v>45230</v>
      </c>
      <c r="DCB393" s="4">
        <v>45230</v>
      </c>
      <c r="DCC393" s="4">
        <v>45230</v>
      </c>
      <c r="DCD393" s="4">
        <v>45230</v>
      </c>
      <c r="DCE393" s="4">
        <v>45230</v>
      </c>
      <c r="DCF393" s="4">
        <v>45230</v>
      </c>
      <c r="DCG393" s="4">
        <v>45230</v>
      </c>
      <c r="DCH393" s="4">
        <v>45230</v>
      </c>
      <c r="DCI393" s="4">
        <v>45230</v>
      </c>
      <c r="DCJ393" s="4">
        <v>45230</v>
      </c>
      <c r="DCK393" s="4">
        <v>45230</v>
      </c>
      <c r="DCL393" s="4">
        <v>45230</v>
      </c>
      <c r="DCM393" s="4">
        <v>45230</v>
      </c>
      <c r="DCN393" s="4">
        <v>45230</v>
      </c>
      <c r="DCO393" s="4">
        <v>45230</v>
      </c>
      <c r="DCP393" s="4">
        <v>45230</v>
      </c>
      <c r="DCQ393" s="4">
        <v>45230</v>
      </c>
      <c r="DCR393" s="4">
        <v>45230</v>
      </c>
      <c r="DCS393" s="4">
        <v>45230</v>
      </c>
      <c r="DCT393" s="4">
        <v>45230</v>
      </c>
      <c r="DCU393" s="4">
        <v>45230</v>
      </c>
      <c r="DCV393" s="4">
        <v>45230</v>
      </c>
      <c r="DCW393" s="4">
        <v>45230</v>
      </c>
      <c r="DCX393" s="4">
        <v>45230</v>
      </c>
      <c r="DCY393" s="4">
        <v>45230</v>
      </c>
      <c r="DCZ393" s="4">
        <v>45230</v>
      </c>
      <c r="DDA393" s="4">
        <v>45230</v>
      </c>
      <c r="DDB393" s="4">
        <v>45230</v>
      </c>
      <c r="DDC393" s="4">
        <v>45230</v>
      </c>
      <c r="DDD393" s="4">
        <v>45230</v>
      </c>
      <c r="DDE393" s="4">
        <v>45230</v>
      </c>
      <c r="DDF393" s="4">
        <v>45230</v>
      </c>
      <c r="DDG393" s="4">
        <v>45230</v>
      </c>
      <c r="DDH393" s="4">
        <v>45230</v>
      </c>
      <c r="DDI393" s="4">
        <v>45230</v>
      </c>
      <c r="DDJ393" s="4">
        <v>45230</v>
      </c>
      <c r="DDK393" s="4">
        <v>45230</v>
      </c>
      <c r="DDL393" s="4">
        <v>45230</v>
      </c>
      <c r="DDM393" s="4">
        <v>45230</v>
      </c>
      <c r="DDN393" s="4">
        <v>45230</v>
      </c>
      <c r="DDO393" s="4">
        <v>45230</v>
      </c>
      <c r="DDP393" s="4">
        <v>45230</v>
      </c>
      <c r="DDQ393" s="4">
        <v>45230</v>
      </c>
      <c r="DDR393" s="4">
        <v>45230</v>
      </c>
      <c r="DDS393" s="4">
        <v>45230</v>
      </c>
      <c r="DDT393" s="4">
        <v>45230</v>
      </c>
      <c r="DDU393" s="4">
        <v>45230</v>
      </c>
      <c r="DDV393" s="4">
        <v>45230</v>
      </c>
      <c r="DDW393" s="4">
        <v>45230</v>
      </c>
      <c r="DDX393" s="4">
        <v>45230</v>
      </c>
      <c r="DDY393" s="4">
        <v>45230</v>
      </c>
      <c r="DDZ393" s="4">
        <v>45230</v>
      </c>
      <c r="DEA393" s="4">
        <v>45230</v>
      </c>
      <c r="DEB393" s="4">
        <v>45230</v>
      </c>
      <c r="DEC393" s="4">
        <v>45230</v>
      </c>
      <c r="DED393" s="4">
        <v>45230</v>
      </c>
      <c r="DEE393" s="4">
        <v>45230</v>
      </c>
      <c r="DEF393" s="4">
        <v>45230</v>
      </c>
      <c r="DEG393" s="4">
        <v>45230</v>
      </c>
      <c r="DEH393" s="4">
        <v>45230</v>
      </c>
      <c r="DEI393" s="4">
        <v>45230</v>
      </c>
      <c r="DEJ393" s="4">
        <v>45230</v>
      </c>
      <c r="DEK393" s="4">
        <v>45230</v>
      </c>
      <c r="DEL393" s="4">
        <v>45230</v>
      </c>
      <c r="DEM393" s="4">
        <v>45230</v>
      </c>
      <c r="DEN393" s="4">
        <v>45230</v>
      </c>
      <c r="DEO393" s="4">
        <v>45230</v>
      </c>
      <c r="DEP393" s="4">
        <v>45230</v>
      </c>
      <c r="DEQ393" s="4">
        <v>45230</v>
      </c>
      <c r="DER393" s="4">
        <v>45230</v>
      </c>
      <c r="DES393" s="4">
        <v>45230</v>
      </c>
      <c r="DET393" s="4">
        <v>45230</v>
      </c>
      <c r="DEU393" s="4">
        <v>45230</v>
      </c>
      <c r="DEV393" s="4">
        <v>45230</v>
      </c>
      <c r="DEW393" s="4">
        <v>45230</v>
      </c>
      <c r="DEX393" s="4">
        <v>45230</v>
      </c>
      <c r="DEY393" s="4">
        <v>45230</v>
      </c>
      <c r="DEZ393" s="4">
        <v>45230</v>
      </c>
      <c r="DFA393" s="4">
        <v>45230</v>
      </c>
      <c r="DFB393" s="4">
        <v>45230</v>
      </c>
      <c r="DFC393" s="4">
        <v>45230</v>
      </c>
      <c r="DFD393" s="4">
        <v>45230</v>
      </c>
      <c r="DFE393" s="4">
        <v>45230</v>
      </c>
      <c r="DFF393" s="4">
        <v>45230</v>
      </c>
      <c r="DFG393" s="4">
        <v>45230</v>
      </c>
      <c r="DFH393" s="4">
        <v>45230</v>
      </c>
      <c r="DFI393" s="4">
        <v>45230</v>
      </c>
      <c r="DFJ393" s="4">
        <v>45230</v>
      </c>
      <c r="DFK393" s="4">
        <v>45230</v>
      </c>
      <c r="DFL393" s="4">
        <v>45230</v>
      </c>
      <c r="DFM393" s="4">
        <v>45230</v>
      </c>
      <c r="DFN393" s="4">
        <v>45230</v>
      </c>
      <c r="DFO393" s="4">
        <v>45230</v>
      </c>
      <c r="DFP393" s="4">
        <v>45230</v>
      </c>
      <c r="DFQ393" s="4">
        <v>45230</v>
      </c>
      <c r="DFR393" s="4">
        <v>45230</v>
      </c>
      <c r="DFS393" s="4">
        <v>45230</v>
      </c>
      <c r="DFT393" s="4">
        <v>45230</v>
      </c>
      <c r="DFU393" s="4">
        <v>45230</v>
      </c>
      <c r="DFV393" s="4">
        <v>45230</v>
      </c>
      <c r="DFW393" s="4">
        <v>45230</v>
      </c>
      <c r="DFX393" s="4">
        <v>45230</v>
      </c>
      <c r="DFY393" s="4">
        <v>45230</v>
      </c>
      <c r="DFZ393" s="4">
        <v>45230</v>
      </c>
      <c r="DGA393" s="4">
        <v>45230</v>
      </c>
      <c r="DGB393" s="4">
        <v>45230</v>
      </c>
      <c r="DGC393" s="4">
        <v>45230</v>
      </c>
      <c r="DGD393" s="4">
        <v>45230</v>
      </c>
      <c r="DGE393" s="4">
        <v>45230</v>
      </c>
      <c r="DGF393" s="4">
        <v>45230</v>
      </c>
      <c r="DGG393" s="4">
        <v>45230</v>
      </c>
      <c r="DGH393" s="4">
        <v>45230</v>
      </c>
      <c r="DGI393" s="4">
        <v>45230</v>
      </c>
      <c r="DGJ393" s="4">
        <v>45230</v>
      </c>
      <c r="DGK393" s="4">
        <v>45230</v>
      </c>
      <c r="DGL393" s="4">
        <v>45230</v>
      </c>
      <c r="DGM393" s="4">
        <v>45230</v>
      </c>
      <c r="DGN393" s="4">
        <v>45230</v>
      </c>
      <c r="DGO393" s="4">
        <v>45230</v>
      </c>
      <c r="DGP393" s="4">
        <v>45230</v>
      </c>
      <c r="DGQ393" s="4">
        <v>45230</v>
      </c>
      <c r="DGR393" s="4">
        <v>45230</v>
      </c>
      <c r="DGS393" s="4">
        <v>45230</v>
      </c>
      <c r="DGT393" s="4">
        <v>45230</v>
      </c>
      <c r="DGU393" s="4">
        <v>45230</v>
      </c>
      <c r="DGV393" s="4">
        <v>45230</v>
      </c>
      <c r="DGW393" s="4">
        <v>45230</v>
      </c>
      <c r="DGX393" s="4">
        <v>45230</v>
      </c>
      <c r="DGY393" s="4">
        <v>45230</v>
      </c>
      <c r="DGZ393" s="4">
        <v>45230</v>
      </c>
      <c r="DHA393" s="4">
        <v>45230</v>
      </c>
      <c r="DHB393" s="4">
        <v>45230</v>
      </c>
      <c r="DHC393" s="4">
        <v>45230</v>
      </c>
      <c r="DHD393" s="4">
        <v>45230</v>
      </c>
      <c r="DHE393" s="4">
        <v>45230</v>
      </c>
      <c r="DHF393" s="4">
        <v>45230</v>
      </c>
      <c r="DHG393" s="4">
        <v>45230</v>
      </c>
      <c r="DHH393" s="4">
        <v>45230</v>
      </c>
      <c r="DHI393" s="4">
        <v>45230</v>
      </c>
      <c r="DHJ393" s="4">
        <v>45230</v>
      </c>
      <c r="DHK393" s="4">
        <v>45230</v>
      </c>
      <c r="DHL393" s="4">
        <v>45230</v>
      </c>
      <c r="DHM393" s="4">
        <v>45230</v>
      </c>
      <c r="DHN393" s="4">
        <v>45230</v>
      </c>
      <c r="DHO393" s="4">
        <v>45230</v>
      </c>
      <c r="DHP393" s="4">
        <v>45230</v>
      </c>
      <c r="DHQ393" s="4">
        <v>45230</v>
      </c>
      <c r="DHR393" s="4">
        <v>45230</v>
      </c>
      <c r="DHS393" s="4">
        <v>45230</v>
      </c>
      <c r="DHT393" s="4">
        <v>45230</v>
      </c>
      <c r="DHU393" s="4">
        <v>45230</v>
      </c>
      <c r="DHV393" s="4">
        <v>45230</v>
      </c>
      <c r="DHW393" s="4">
        <v>45230</v>
      </c>
      <c r="DHX393" s="4">
        <v>45230</v>
      </c>
      <c r="DHY393" s="4">
        <v>45230</v>
      </c>
      <c r="DHZ393" s="4">
        <v>45230</v>
      </c>
      <c r="DIA393" s="4">
        <v>45230</v>
      </c>
      <c r="DIB393" s="4">
        <v>45230</v>
      </c>
      <c r="DIC393" s="4">
        <v>45230</v>
      </c>
      <c r="DID393" s="4">
        <v>45230</v>
      </c>
      <c r="DIE393" s="4">
        <v>45230</v>
      </c>
      <c r="DIF393" s="4">
        <v>45230</v>
      </c>
      <c r="DIG393" s="4">
        <v>45230</v>
      </c>
      <c r="DIH393" s="4">
        <v>45230</v>
      </c>
      <c r="DII393" s="4">
        <v>45230</v>
      </c>
      <c r="DIJ393" s="4">
        <v>45230</v>
      </c>
      <c r="DIK393" s="4">
        <v>45230</v>
      </c>
      <c r="DIL393" s="4">
        <v>45230</v>
      </c>
      <c r="DIM393" s="4">
        <v>45230</v>
      </c>
      <c r="DIN393" s="4">
        <v>45230</v>
      </c>
      <c r="DIO393" s="4">
        <v>45230</v>
      </c>
      <c r="DIP393" s="4">
        <v>45230</v>
      </c>
      <c r="DIQ393" s="4">
        <v>45230</v>
      </c>
      <c r="DIR393" s="4">
        <v>45230</v>
      </c>
      <c r="DIS393" s="4">
        <v>45230</v>
      </c>
      <c r="DIT393" s="4">
        <v>45230</v>
      </c>
      <c r="DIU393" s="4">
        <v>45230</v>
      </c>
      <c r="DIV393" s="4">
        <v>45230</v>
      </c>
      <c r="DIW393" s="4">
        <v>45230</v>
      </c>
      <c r="DIX393" s="4">
        <v>45230</v>
      </c>
      <c r="DIY393" s="4">
        <v>45230</v>
      </c>
      <c r="DIZ393" s="4">
        <v>45230</v>
      </c>
      <c r="DJA393" s="4">
        <v>45230</v>
      </c>
      <c r="DJB393" s="4">
        <v>45230</v>
      </c>
      <c r="DJC393" s="4">
        <v>45230</v>
      </c>
      <c r="DJD393" s="4">
        <v>45230</v>
      </c>
      <c r="DJE393" s="4">
        <v>45230</v>
      </c>
      <c r="DJF393" s="4">
        <v>45230</v>
      </c>
      <c r="DJG393" s="4">
        <v>45230</v>
      </c>
      <c r="DJH393" s="4">
        <v>45230</v>
      </c>
      <c r="DJI393" s="4">
        <v>45230</v>
      </c>
      <c r="DJJ393" s="4">
        <v>45230</v>
      </c>
      <c r="DJK393" s="4">
        <v>45230</v>
      </c>
      <c r="DJL393" s="4">
        <v>45230</v>
      </c>
      <c r="DJM393" s="4">
        <v>45230</v>
      </c>
      <c r="DJN393" s="4">
        <v>45230</v>
      </c>
      <c r="DJO393" s="4">
        <v>45230</v>
      </c>
      <c r="DJP393" s="4">
        <v>45230</v>
      </c>
      <c r="DJQ393" s="4">
        <v>45230</v>
      </c>
      <c r="DJR393" s="4">
        <v>45230</v>
      </c>
      <c r="DJS393" s="4">
        <v>45230</v>
      </c>
      <c r="DJT393" s="4">
        <v>45230</v>
      </c>
      <c r="DJU393" s="4">
        <v>45230</v>
      </c>
      <c r="DJV393" s="4">
        <v>45230</v>
      </c>
      <c r="DJW393" s="4">
        <v>45230</v>
      </c>
      <c r="DJX393" s="4">
        <v>45230</v>
      </c>
      <c r="DJY393" s="4">
        <v>45230</v>
      </c>
      <c r="DJZ393" s="4">
        <v>45230</v>
      </c>
      <c r="DKA393" s="4">
        <v>45230</v>
      </c>
      <c r="DKB393" s="4">
        <v>45230</v>
      </c>
      <c r="DKC393" s="4">
        <v>45230</v>
      </c>
      <c r="DKD393" s="4">
        <v>45230</v>
      </c>
      <c r="DKE393" s="4">
        <v>45230</v>
      </c>
      <c r="DKF393" s="4">
        <v>45230</v>
      </c>
      <c r="DKG393" s="4">
        <v>45230</v>
      </c>
      <c r="DKH393" s="4">
        <v>45230</v>
      </c>
      <c r="DKI393" s="4">
        <v>45230</v>
      </c>
      <c r="DKJ393" s="4">
        <v>45230</v>
      </c>
      <c r="DKK393" s="4">
        <v>45230</v>
      </c>
      <c r="DKL393" s="4">
        <v>45230</v>
      </c>
      <c r="DKM393" s="4">
        <v>45230</v>
      </c>
      <c r="DKN393" s="4">
        <v>45230</v>
      </c>
      <c r="DKO393" s="4">
        <v>45230</v>
      </c>
      <c r="DKP393" s="4">
        <v>45230</v>
      </c>
      <c r="DKQ393" s="4">
        <v>45230</v>
      </c>
      <c r="DKR393" s="4">
        <v>45230</v>
      </c>
      <c r="DKS393" s="4">
        <v>45230</v>
      </c>
      <c r="DKT393" s="4">
        <v>45230</v>
      </c>
      <c r="DKU393" s="4">
        <v>45230</v>
      </c>
      <c r="DKV393" s="4">
        <v>45230</v>
      </c>
      <c r="DKW393" s="4">
        <v>45230</v>
      </c>
      <c r="DKX393" s="4">
        <v>45230</v>
      </c>
      <c r="DKY393" s="4">
        <v>45230</v>
      </c>
      <c r="DKZ393" s="4">
        <v>45230</v>
      </c>
      <c r="DLA393" s="4">
        <v>45230</v>
      </c>
      <c r="DLB393" s="4">
        <v>45230</v>
      </c>
      <c r="DLC393" s="4">
        <v>45230</v>
      </c>
      <c r="DLD393" s="4">
        <v>45230</v>
      </c>
      <c r="DLE393" s="4">
        <v>45230</v>
      </c>
      <c r="DLF393" s="4">
        <v>45230</v>
      </c>
      <c r="DLG393" s="4">
        <v>45230</v>
      </c>
      <c r="DLH393" s="4">
        <v>45230</v>
      </c>
      <c r="DLI393" s="4">
        <v>45230</v>
      </c>
      <c r="DLJ393" s="4">
        <v>45230</v>
      </c>
      <c r="DLK393" s="4">
        <v>45230</v>
      </c>
      <c r="DLL393" s="4">
        <v>45230</v>
      </c>
      <c r="DLM393" s="4">
        <v>45230</v>
      </c>
      <c r="DLN393" s="4">
        <v>45230</v>
      </c>
      <c r="DLO393" s="4">
        <v>45230</v>
      </c>
      <c r="DLP393" s="4">
        <v>45230</v>
      </c>
      <c r="DLQ393" s="4">
        <v>45230</v>
      </c>
      <c r="DLR393" s="4">
        <v>45230</v>
      </c>
      <c r="DLS393" s="4">
        <v>45230</v>
      </c>
      <c r="DLT393" s="4">
        <v>45230</v>
      </c>
      <c r="DLU393" s="4">
        <v>45230</v>
      </c>
      <c r="DLV393" s="4">
        <v>45230</v>
      </c>
      <c r="DLW393" s="4">
        <v>45230</v>
      </c>
      <c r="DLX393" s="4">
        <v>45230</v>
      </c>
      <c r="DLY393" s="4">
        <v>45230</v>
      </c>
      <c r="DLZ393" s="4">
        <v>45230</v>
      </c>
      <c r="DMA393" s="4">
        <v>45230</v>
      </c>
      <c r="DMB393" s="4">
        <v>45230</v>
      </c>
      <c r="DMC393" s="4">
        <v>45230</v>
      </c>
      <c r="DMD393" s="4">
        <v>45230</v>
      </c>
      <c r="DME393" s="4">
        <v>45230</v>
      </c>
      <c r="DMF393" s="4">
        <v>45230</v>
      </c>
      <c r="DMG393" s="4">
        <v>45230</v>
      </c>
      <c r="DMH393" s="4">
        <v>45230</v>
      </c>
      <c r="DMI393" s="4">
        <v>45230</v>
      </c>
      <c r="DMJ393" s="4">
        <v>45230</v>
      </c>
      <c r="DMK393" s="4">
        <v>45230</v>
      </c>
      <c r="DML393" s="4">
        <v>45230</v>
      </c>
      <c r="DMM393" s="4">
        <v>45230</v>
      </c>
      <c r="DMN393" s="4">
        <v>45230</v>
      </c>
      <c r="DMO393" s="4">
        <v>45230</v>
      </c>
      <c r="DMP393" s="4">
        <v>45230</v>
      </c>
      <c r="DMQ393" s="4">
        <v>45230</v>
      </c>
      <c r="DMR393" s="4">
        <v>45230</v>
      </c>
      <c r="DMS393" s="4">
        <v>45230</v>
      </c>
      <c r="DMT393" s="4">
        <v>45230</v>
      </c>
      <c r="DMU393" s="4">
        <v>45230</v>
      </c>
      <c r="DMV393" s="4">
        <v>45230</v>
      </c>
      <c r="DMW393" s="4">
        <v>45230</v>
      </c>
      <c r="DMX393" s="4">
        <v>45230</v>
      </c>
      <c r="DMY393" s="4">
        <v>45230</v>
      </c>
      <c r="DMZ393" s="4">
        <v>45230</v>
      </c>
      <c r="DNA393" s="4">
        <v>45230</v>
      </c>
      <c r="DNB393" s="4">
        <v>45230</v>
      </c>
      <c r="DNC393" s="4">
        <v>45230</v>
      </c>
      <c r="DND393" s="4">
        <v>45230</v>
      </c>
      <c r="DNE393" s="4">
        <v>45230</v>
      </c>
      <c r="DNF393" s="4">
        <v>45230</v>
      </c>
      <c r="DNG393" s="4">
        <v>45230</v>
      </c>
      <c r="DNH393" s="4">
        <v>45230</v>
      </c>
      <c r="DNI393" s="4">
        <v>45230</v>
      </c>
      <c r="DNJ393" s="4">
        <v>45230</v>
      </c>
      <c r="DNK393" s="4">
        <v>45230</v>
      </c>
      <c r="DNL393" s="4">
        <v>45230</v>
      </c>
      <c r="DNM393" s="4">
        <v>45230</v>
      </c>
      <c r="DNN393" s="4">
        <v>45230</v>
      </c>
      <c r="DNO393" s="4">
        <v>45230</v>
      </c>
      <c r="DNP393" s="4">
        <v>45230</v>
      </c>
      <c r="DNQ393" s="4">
        <v>45230</v>
      </c>
      <c r="DNR393" s="4">
        <v>45230</v>
      </c>
      <c r="DNS393" s="4">
        <v>45230</v>
      </c>
      <c r="DNT393" s="4">
        <v>45230</v>
      </c>
      <c r="DNU393" s="4">
        <v>45230</v>
      </c>
      <c r="DNV393" s="4">
        <v>45230</v>
      </c>
      <c r="DNW393" s="4">
        <v>45230</v>
      </c>
      <c r="DNX393" s="4">
        <v>45230</v>
      </c>
      <c r="DNY393" s="4">
        <v>45230</v>
      </c>
      <c r="DNZ393" s="4">
        <v>45230</v>
      </c>
      <c r="DOA393" s="4">
        <v>45230</v>
      </c>
      <c r="DOB393" s="4">
        <v>45230</v>
      </c>
      <c r="DOC393" s="4">
        <v>45230</v>
      </c>
      <c r="DOD393" s="4">
        <v>45230</v>
      </c>
      <c r="DOE393" s="4">
        <v>45230</v>
      </c>
      <c r="DOF393" s="4">
        <v>45230</v>
      </c>
      <c r="DOG393" s="4">
        <v>45230</v>
      </c>
      <c r="DOH393" s="4">
        <v>45230</v>
      </c>
      <c r="DOI393" s="4">
        <v>45230</v>
      </c>
      <c r="DOJ393" s="4">
        <v>45230</v>
      </c>
      <c r="DOK393" s="4">
        <v>45230</v>
      </c>
      <c r="DOL393" s="4">
        <v>45230</v>
      </c>
      <c r="DOM393" s="4">
        <v>45230</v>
      </c>
      <c r="DON393" s="4">
        <v>45230</v>
      </c>
      <c r="DOO393" s="4">
        <v>45230</v>
      </c>
      <c r="DOP393" s="4">
        <v>45230</v>
      </c>
      <c r="DOQ393" s="4">
        <v>45230</v>
      </c>
      <c r="DOR393" s="4">
        <v>45230</v>
      </c>
      <c r="DOS393" s="4">
        <v>45230</v>
      </c>
      <c r="DOT393" s="4">
        <v>45230</v>
      </c>
      <c r="DOU393" s="4">
        <v>45230</v>
      </c>
      <c r="DOV393" s="4">
        <v>45230</v>
      </c>
      <c r="DOW393" s="4">
        <v>45230</v>
      </c>
      <c r="DOX393" s="4">
        <v>45230</v>
      </c>
      <c r="DOY393" s="4">
        <v>45230</v>
      </c>
      <c r="DOZ393" s="4">
        <v>45230</v>
      </c>
      <c r="DPA393" s="4">
        <v>45230</v>
      </c>
      <c r="DPB393" s="4">
        <v>45230</v>
      </c>
      <c r="DPC393" s="4">
        <v>45230</v>
      </c>
      <c r="DPD393" s="4">
        <v>45230</v>
      </c>
      <c r="DPE393" s="4">
        <v>45230</v>
      </c>
      <c r="DPF393" s="4">
        <v>45230</v>
      </c>
      <c r="DPG393" s="4">
        <v>45230</v>
      </c>
      <c r="DPH393" s="4">
        <v>45230</v>
      </c>
      <c r="DPI393" s="4">
        <v>45230</v>
      </c>
      <c r="DPJ393" s="4">
        <v>45230</v>
      </c>
      <c r="DPK393" s="4">
        <v>45230</v>
      </c>
      <c r="DPL393" s="4">
        <v>45230</v>
      </c>
      <c r="DPM393" s="4">
        <v>45230</v>
      </c>
      <c r="DPN393" s="4">
        <v>45230</v>
      </c>
      <c r="DPO393" s="4">
        <v>45230</v>
      </c>
      <c r="DPP393" s="4">
        <v>45230</v>
      </c>
      <c r="DPQ393" s="4">
        <v>45230</v>
      </c>
      <c r="DPR393" s="4">
        <v>45230</v>
      </c>
      <c r="DPS393" s="4">
        <v>45230</v>
      </c>
      <c r="DPT393" s="4">
        <v>45230</v>
      </c>
      <c r="DPU393" s="4">
        <v>45230</v>
      </c>
      <c r="DPV393" s="4">
        <v>45230</v>
      </c>
      <c r="DPW393" s="4">
        <v>45230</v>
      </c>
      <c r="DPX393" s="4">
        <v>45230</v>
      </c>
      <c r="DPY393" s="4">
        <v>45230</v>
      </c>
      <c r="DPZ393" s="4">
        <v>45230</v>
      </c>
      <c r="DQA393" s="4">
        <v>45230</v>
      </c>
      <c r="DQB393" s="4">
        <v>45230</v>
      </c>
      <c r="DQC393" s="4">
        <v>45230</v>
      </c>
      <c r="DQD393" s="4">
        <v>45230</v>
      </c>
      <c r="DQE393" s="4">
        <v>45230</v>
      </c>
      <c r="DQF393" s="4">
        <v>45230</v>
      </c>
      <c r="DQG393" s="4">
        <v>45230</v>
      </c>
      <c r="DQH393" s="4">
        <v>45230</v>
      </c>
      <c r="DQI393" s="4">
        <v>45230</v>
      </c>
      <c r="DQJ393" s="4">
        <v>45230</v>
      </c>
      <c r="DQK393" s="4">
        <v>45230</v>
      </c>
      <c r="DQL393" s="4">
        <v>45230</v>
      </c>
      <c r="DQM393" s="4">
        <v>45230</v>
      </c>
      <c r="DQN393" s="4">
        <v>45230</v>
      </c>
      <c r="DQO393" s="4">
        <v>45230</v>
      </c>
      <c r="DQP393" s="4">
        <v>45230</v>
      </c>
      <c r="DQQ393" s="4">
        <v>45230</v>
      </c>
      <c r="DQR393" s="4">
        <v>45230</v>
      </c>
      <c r="DQS393" s="4">
        <v>45230</v>
      </c>
      <c r="DQT393" s="4">
        <v>45230</v>
      </c>
      <c r="DQU393" s="4">
        <v>45230</v>
      </c>
      <c r="DQV393" s="4">
        <v>45230</v>
      </c>
      <c r="DQW393" s="4">
        <v>45230</v>
      </c>
      <c r="DQX393" s="4">
        <v>45230</v>
      </c>
      <c r="DQY393" s="4">
        <v>45230</v>
      </c>
      <c r="DQZ393" s="4">
        <v>45230</v>
      </c>
      <c r="DRA393" s="4">
        <v>45230</v>
      </c>
      <c r="DRB393" s="4">
        <v>45230</v>
      </c>
      <c r="DRC393" s="4">
        <v>45230</v>
      </c>
      <c r="DRD393" s="4">
        <v>45230</v>
      </c>
      <c r="DRE393" s="4">
        <v>45230</v>
      </c>
      <c r="DRF393" s="4">
        <v>45230</v>
      </c>
      <c r="DRG393" s="4">
        <v>45230</v>
      </c>
      <c r="DRH393" s="4">
        <v>45230</v>
      </c>
      <c r="DRI393" s="4">
        <v>45230</v>
      </c>
      <c r="DRJ393" s="4">
        <v>45230</v>
      </c>
      <c r="DRK393" s="4">
        <v>45230</v>
      </c>
      <c r="DRL393" s="4">
        <v>45230</v>
      </c>
      <c r="DRM393" s="4">
        <v>45230</v>
      </c>
      <c r="DRN393" s="4">
        <v>45230</v>
      </c>
      <c r="DRO393" s="4">
        <v>45230</v>
      </c>
      <c r="DRP393" s="4">
        <v>45230</v>
      </c>
      <c r="DRQ393" s="4">
        <v>45230</v>
      </c>
      <c r="DRR393" s="4">
        <v>45230</v>
      </c>
      <c r="DRS393" s="4">
        <v>45230</v>
      </c>
      <c r="DRT393" s="4">
        <v>45230</v>
      </c>
      <c r="DRU393" s="4">
        <v>45230</v>
      </c>
      <c r="DRV393" s="4">
        <v>45230</v>
      </c>
      <c r="DRW393" s="4">
        <v>45230</v>
      </c>
      <c r="DRX393" s="4">
        <v>45230</v>
      </c>
      <c r="DRY393" s="4">
        <v>45230</v>
      </c>
      <c r="DRZ393" s="4">
        <v>45230</v>
      </c>
      <c r="DSA393" s="4">
        <v>45230</v>
      </c>
      <c r="DSB393" s="4">
        <v>45230</v>
      </c>
      <c r="DSC393" s="4">
        <v>45230</v>
      </c>
      <c r="DSD393" s="4">
        <v>45230</v>
      </c>
      <c r="DSE393" s="4">
        <v>45230</v>
      </c>
      <c r="DSF393" s="4">
        <v>45230</v>
      </c>
      <c r="DSG393" s="4">
        <v>45230</v>
      </c>
      <c r="DSH393" s="4">
        <v>45230</v>
      </c>
      <c r="DSI393" s="4">
        <v>45230</v>
      </c>
      <c r="DSJ393" s="4">
        <v>45230</v>
      </c>
      <c r="DSK393" s="4">
        <v>45230</v>
      </c>
      <c r="DSL393" s="4">
        <v>45230</v>
      </c>
      <c r="DSM393" s="4">
        <v>45230</v>
      </c>
      <c r="DSN393" s="4">
        <v>45230</v>
      </c>
      <c r="DSO393" s="4">
        <v>45230</v>
      </c>
      <c r="DSP393" s="4">
        <v>45230</v>
      </c>
      <c r="DSQ393" s="4">
        <v>45230</v>
      </c>
      <c r="DSR393" s="4">
        <v>45230</v>
      </c>
      <c r="DSS393" s="4">
        <v>45230</v>
      </c>
      <c r="DST393" s="4">
        <v>45230</v>
      </c>
      <c r="DSU393" s="4">
        <v>45230</v>
      </c>
      <c r="DSV393" s="4">
        <v>45230</v>
      </c>
      <c r="DSW393" s="4">
        <v>45230</v>
      </c>
      <c r="DSX393" s="4">
        <v>45230</v>
      </c>
      <c r="DSY393" s="4">
        <v>45230</v>
      </c>
      <c r="DSZ393" s="4">
        <v>45230</v>
      </c>
      <c r="DTA393" s="4">
        <v>45230</v>
      </c>
      <c r="DTB393" s="4">
        <v>45230</v>
      </c>
      <c r="DTC393" s="4">
        <v>45230</v>
      </c>
      <c r="DTD393" s="4">
        <v>45230</v>
      </c>
      <c r="DTE393" s="4">
        <v>45230</v>
      </c>
      <c r="DTF393" s="4">
        <v>45230</v>
      </c>
      <c r="DTG393" s="4">
        <v>45230</v>
      </c>
      <c r="DTH393" s="4">
        <v>45230</v>
      </c>
      <c r="DTI393" s="4">
        <v>45230</v>
      </c>
      <c r="DTJ393" s="4">
        <v>45230</v>
      </c>
      <c r="DTK393" s="4">
        <v>45230</v>
      </c>
      <c r="DTL393" s="4">
        <v>45230</v>
      </c>
      <c r="DTM393" s="4">
        <v>45230</v>
      </c>
      <c r="DTN393" s="4">
        <v>45230</v>
      </c>
      <c r="DTO393" s="4">
        <v>45230</v>
      </c>
      <c r="DTP393" s="4">
        <v>45230</v>
      </c>
      <c r="DTQ393" s="4">
        <v>45230</v>
      </c>
      <c r="DTR393" s="4">
        <v>45230</v>
      </c>
      <c r="DTS393" s="4">
        <v>45230</v>
      </c>
      <c r="DTT393" s="4">
        <v>45230</v>
      </c>
      <c r="DTU393" s="4">
        <v>45230</v>
      </c>
      <c r="DTV393" s="4">
        <v>45230</v>
      </c>
      <c r="DTW393" s="4">
        <v>45230</v>
      </c>
      <c r="DTX393" s="4">
        <v>45230</v>
      </c>
      <c r="DTY393" s="4">
        <v>45230</v>
      </c>
      <c r="DTZ393" s="4">
        <v>45230</v>
      </c>
      <c r="DUA393" s="4">
        <v>45230</v>
      </c>
      <c r="DUB393" s="4">
        <v>45230</v>
      </c>
      <c r="DUC393" s="4">
        <v>45230</v>
      </c>
      <c r="DUD393" s="4">
        <v>45230</v>
      </c>
      <c r="DUE393" s="4">
        <v>45230</v>
      </c>
      <c r="DUF393" s="4">
        <v>45230</v>
      </c>
      <c r="DUG393" s="4">
        <v>45230</v>
      </c>
      <c r="DUH393" s="4">
        <v>45230</v>
      </c>
      <c r="DUI393" s="4">
        <v>45230</v>
      </c>
      <c r="DUJ393" s="4">
        <v>45230</v>
      </c>
      <c r="DUK393" s="4">
        <v>45230</v>
      </c>
      <c r="DUL393" s="4">
        <v>45230</v>
      </c>
      <c r="DUM393" s="4">
        <v>45230</v>
      </c>
      <c r="DUN393" s="4">
        <v>45230</v>
      </c>
      <c r="DUO393" s="4">
        <v>45230</v>
      </c>
      <c r="DUP393" s="4">
        <v>45230</v>
      </c>
      <c r="DUQ393" s="4">
        <v>45230</v>
      </c>
      <c r="DUR393" s="4">
        <v>45230</v>
      </c>
      <c r="DUS393" s="4">
        <v>45230</v>
      </c>
      <c r="DUT393" s="4">
        <v>45230</v>
      </c>
      <c r="DUU393" s="4">
        <v>45230</v>
      </c>
      <c r="DUV393" s="4">
        <v>45230</v>
      </c>
      <c r="DUW393" s="4">
        <v>45230</v>
      </c>
      <c r="DUX393" s="4">
        <v>45230</v>
      </c>
      <c r="DUY393" s="4">
        <v>45230</v>
      </c>
      <c r="DUZ393" s="4">
        <v>45230</v>
      </c>
      <c r="DVA393" s="4">
        <v>45230</v>
      </c>
      <c r="DVB393" s="4">
        <v>45230</v>
      </c>
      <c r="DVC393" s="4">
        <v>45230</v>
      </c>
      <c r="DVD393" s="4">
        <v>45230</v>
      </c>
      <c r="DVE393" s="4">
        <v>45230</v>
      </c>
      <c r="DVF393" s="4">
        <v>45230</v>
      </c>
      <c r="DVG393" s="4">
        <v>45230</v>
      </c>
      <c r="DVH393" s="4">
        <v>45230</v>
      </c>
      <c r="DVI393" s="4">
        <v>45230</v>
      </c>
      <c r="DVJ393" s="4">
        <v>45230</v>
      </c>
      <c r="DVK393" s="4">
        <v>45230</v>
      </c>
      <c r="DVL393" s="4">
        <v>45230</v>
      </c>
      <c r="DVM393" s="4">
        <v>45230</v>
      </c>
      <c r="DVN393" s="4">
        <v>45230</v>
      </c>
      <c r="DVO393" s="4">
        <v>45230</v>
      </c>
      <c r="DVP393" s="4">
        <v>45230</v>
      </c>
      <c r="DVQ393" s="4">
        <v>45230</v>
      </c>
      <c r="DVR393" s="4">
        <v>45230</v>
      </c>
      <c r="DVS393" s="4">
        <v>45230</v>
      </c>
      <c r="DVT393" s="4">
        <v>45230</v>
      </c>
      <c r="DVU393" s="4">
        <v>45230</v>
      </c>
      <c r="DVV393" s="4">
        <v>45230</v>
      </c>
      <c r="DVW393" s="4">
        <v>45230</v>
      </c>
      <c r="DVX393" s="4">
        <v>45230</v>
      </c>
      <c r="DVY393" s="4">
        <v>45230</v>
      </c>
      <c r="DVZ393" s="4">
        <v>45230</v>
      </c>
      <c r="DWA393" s="4">
        <v>45230</v>
      </c>
      <c r="DWB393" s="4">
        <v>45230</v>
      </c>
      <c r="DWC393" s="4">
        <v>45230</v>
      </c>
      <c r="DWD393" s="4">
        <v>45230</v>
      </c>
      <c r="DWE393" s="4">
        <v>45230</v>
      </c>
      <c r="DWF393" s="4">
        <v>45230</v>
      </c>
      <c r="DWG393" s="4">
        <v>45230</v>
      </c>
      <c r="DWH393" s="4">
        <v>45230</v>
      </c>
      <c r="DWI393" s="4">
        <v>45230</v>
      </c>
      <c r="DWJ393" s="4">
        <v>45230</v>
      </c>
      <c r="DWK393" s="4">
        <v>45230</v>
      </c>
      <c r="DWL393" s="4">
        <v>45230</v>
      </c>
      <c r="DWM393" s="4">
        <v>45230</v>
      </c>
      <c r="DWN393" s="4">
        <v>45230</v>
      </c>
      <c r="DWO393" s="4">
        <v>45230</v>
      </c>
      <c r="DWP393" s="4">
        <v>45230</v>
      </c>
      <c r="DWQ393" s="4">
        <v>45230</v>
      </c>
      <c r="DWR393" s="4">
        <v>45230</v>
      </c>
      <c r="DWS393" s="4">
        <v>45230</v>
      </c>
      <c r="DWT393" s="4">
        <v>45230</v>
      </c>
      <c r="DWU393" s="4">
        <v>45230</v>
      </c>
      <c r="DWV393" s="4">
        <v>45230</v>
      </c>
      <c r="DWW393" s="4">
        <v>45230</v>
      </c>
      <c r="DWX393" s="4">
        <v>45230</v>
      </c>
      <c r="DWY393" s="4">
        <v>45230</v>
      </c>
      <c r="DWZ393" s="4">
        <v>45230</v>
      </c>
      <c r="DXA393" s="4">
        <v>45230</v>
      </c>
      <c r="DXB393" s="4">
        <v>45230</v>
      </c>
      <c r="DXC393" s="4">
        <v>45230</v>
      </c>
      <c r="DXD393" s="4">
        <v>45230</v>
      </c>
      <c r="DXE393" s="4">
        <v>45230</v>
      </c>
      <c r="DXF393" s="4">
        <v>45230</v>
      </c>
      <c r="DXG393" s="4">
        <v>45230</v>
      </c>
      <c r="DXH393" s="4">
        <v>45230</v>
      </c>
      <c r="DXI393" s="4">
        <v>45230</v>
      </c>
      <c r="DXJ393" s="4">
        <v>45230</v>
      </c>
      <c r="DXK393" s="4">
        <v>45230</v>
      </c>
      <c r="DXL393" s="4">
        <v>45230</v>
      </c>
      <c r="DXM393" s="4">
        <v>45230</v>
      </c>
      <c r="DXN393" s="4">
        <v>45230</v>
      </c>
      <c r="DXO393" s="4">
        <v>45230</v>
      </c>
      <c r="DXP393" s="4">
        <v>45230</v>
      </c>
      <c r="DXQ393" s="4">
        <v>45230</v>
      </c>
      <c r="DXR393" s="4">
        <v>45230</v>
      </c>
      <c r="DXS393" s="4">
        <v>45230</v>
      </c>
      <c r="DXT393" s="4">
        <v>45230</v>
      </c>
      <c r="DXU393" s="4">
        <v>45230</v>
      </c>
      <c r="DXV393" s="4">
        <v>45230</v>
      </c>
      <c r="DXW393" s="4">
        <v>45230</v>
      </c>
      <c r="DXX393" s="4">
        <v>45230</v>
      </c>
      <c r="DXY393" s="4">
        <v>45230</v>
      </c>
      <c r="DXZ393" s="4">
        <v>45230</v>
      </c>
      <c r="DYA393" s="4">
        <v>45230</v>
      </c>
      <c r="DYB393" s="4">
        <v>45230</v>
      </c>
      <c r="DYC393" s="4">
        <v>45230</v>
      </c>
      <c r="DYD393" s="4">
        <v>45230</v>
      </c>
      <c r="DYE393" s="4">
        <v>45230</v>
      </c>
      <c r="DYF393" s="4">
        <v>45230</v>
      </c>
      <c r="DYG393" s="4">
        <v>45230</v>
      </c>
      <c r="DYH393" s="4">
        <v>45230</v>
      </c>
      <c r="DYI393" s="4">
        <v>45230</v>
      </c>
      <c r="DYJ393" s="4">
        <v>45230</v>
      </c>
      <c r="DYK393" s="4">
        <v>45230</v>
      </c>
      <c r="DYL393" s="4">
        <v>45230</v>
      </c>
      <c r="DYM393" s="4">
        <v>45230</v>
      </c>
      <c r="DYN393" s="4">
        <v>45230</v>
      </c>
      <c r="DYO393" s="4">
        <v>45230</v>
      </c>
      <c r="DYP393" s="4">
        <v>45230</v>
      </c>
      <c r="DYQ393" s="4">
        <v>45230</v>
      </c>
      <c r="DYR393" s="4">
        <v>45230</v>
      </c>
      <c r="DYS393" s="4">
        <v>45230</v>
      </c>
      <c r="DYT393" s="4">
        <v>45230</v>
      </c>
      <c r="DYU393" s="4">
        <v>45230</v>
      </c>
      <c r="DYV393" s="4">
        <v>45230</v>
      </c>
      <c r="DYW393" s="4">
        <v>45230</v>
      </c>
      <c r="DYX393" s="4">
        <v>45230</v>
      </c>
      <c r="DYY393" s="4">
        <v>45230</v>
      </c>
      <c r="DYZ393" s="4">
        <v>45230</v>
      </c>
      <c r="DZA393" s="4">
        <v>45230</v>
      </c>
      <c r="DZB393" s="4">
        <v>45230</v>
      </c>
      <c r="DZC393" s="4">
        <v>45230</v>
      </c>
      <c r="DZD393" s="4">
        <v>45230</v>
      </c>
      <c r="DZE393" s="4">
        <v>45230</v>
      </c>
      <c r="DZF393" s="4">
        <v>45230</v>
      </c>
      <c r="DZG393" s="4">
        <v>45230</v>
      </c>
      <c r="DZH393" s="4">
        <v>45230</v>
      </c>
      <c r="DZI393" s="4">
        <v>45230</v>
      </c>
      <c r="DZJ393" s="4">
        <v>45230</v>
      </c>
      <c r="DZK393" s="4">
        <v>45230</v>
      </c>
      <c r="DZL393" s="4">
        <v>45230</v>
      </c>
      <c r="DZM393" s="4">
        <v>45230</v>
      </c>
      <c r="DZN393" s="4">
        <v>45230</v>
      </c>
      <c r="DZO393" s="4">
        <v>45230</v>
      </c>
      <c r="DZP393" s="4">
        <v>45230</v>
      </c>
      <c r="DZQ393" s="4">
        <v>45230</v>
      </c>
      <c r="DZR393" s="4">
        <v>45230</v>
      </c>
      <c r="DZS393" s="4">
        <v>45230</v>
      </c>
      <c r="DZT393" s="4">
        <v>45230</v>
      </c>
      <c r="DZU393" s="4">
        <v>45230</v>
      </c>
      <c r="DZV393" s="4">
        <v>45230</v>
      </c>
      <c r="DZW393" s="4">
        <v>45230</v>
      </c>
      <c r="DZX393" s="4">
        <v>45230</v>
      </c>
      <c r="DZY393" s="4">
        <v>45230</v>
      </c>
      <c r="DZZ393" s="4">
        <v>45230</v>
      </c>
      <c r="EAA393" s="4">
        <v>45230</v>
      </c>
      <c r="EAB393" s="4">
        <v>45230</v>
      </c>
      <c r="EAC393" s="4">
        <v>45230</v>
      </c>
      <c r="EAD393" s="4">
        <v>45230</v>
      </c>
      <c r="EAE393" s="4">
        <v>45230</v>
      </c>
      <c r="EAF393" s="4">
        <v>45230</v>
      </c>
      <c r="EAG393" s="4">
        <v>45230</v>
      </c>
      <c r="EAH393" s="4">
        <v>45230</v>
      </c>
      <c r="EAI393" s="4">
        <v>45230</v>
      </c>
      <c r="EAJ393" s="4">
        <v>45230</v>
      </c>
      <c r="EAK393" s="4">
        <v>45230</v>
      </c>
      <c r="EAL393" s="4">
        <v>45230</v>
      </c>
      <c r="EAM393" s="4">
        <v>45230</v>
      </c>
      <c r="EAN393" s="4">
        <v>45230</v>
      </c>
      <c r="EAO393" s="4">
        <v>45230</v>
      </c>
      <c r="EAP393" s="4">
        <v>45230</v>
      </c>
      <c r="EAQ393" s="4">
        <v>45230</v>
      </c>
      <c r="EAR393" s="4">
        <v>45230</v>
      </c>
      <c r="EAS393" s="4">
        <v>45230</v>
      </c>
      <c r="EAT393" s="4">
        <v>45230</v>
      </c>
      <c r="EAU393" s="4">
        <v>45230</v>
      </c>
      <c r="EAV393" s="4">
        <v>45230</v>
      </c>
      <c r="EAW393" s="4">
        <v>45230</v>
      </c>
      <c r="EAX393" s="4">
        <v>45230</v>
      </c>
      <c r="EAY393" s="4">
        <v>45230</v>
      </c>
      <c r="EAZ393" s="4">
        <v>45230</v>
      </c>
      <c r="EBA393" s="4">
        <v>45230</v>
      </c>
      <c r="EBB393" s="4">
        <v>45230</v>
      </c>
      <c r="EBC393" s="4">
        <v>45230</v>
      </c>
      <c r="EBD393" s="4">
        <v>45230</v>
      </c>
      <c r="EBE393" s="4">
        <v>45230</v>
      </c>
      <c r="EBF393" s="4">
        <v>45230</v>
      </c>
      <c r="EBG393" s="4">
        <v>45230</v>
      </c>
      <c r="EBH393" s="4">
        <v>45230</v>
      </c>
      <c r="EBI393" s="4">
        <v>45230</v>
      </c>
      <c r="EBJ393" s="4">
        <v>45230</v>
      </c>
      <c r="EBK393" s="4">
        <v>45230</v>
      </c>
      <c r="EBL393" s="4">
        <v>45230</v>
      </c>
      <c r="EBM393" s="4">
        <v>45230</v>
      </c>
      <c r="EBN393" s="4">
        <v>45230</v>
      </c>
      <c r="EBO393" s="4">
        <v>45230</v>
      </c>
      <c r="EBP393" s="4">
        <v>45230</v>
      </c>
      <c r="EBQ393" s="4">
        <v>45230</v>
      </c>
      <c r="EBR393" s="4">
        <v>45230</v>
      </c>
      <c r="EBS393" s="4">
        <v>45230</v>
      </c>
      <c r="EBT393" s="4">
        <v>45230</v>
      </c>
      <c r="EBU393" s="4">
        <v>45230</v>
      </c>
      <c r="EBV393" s="4">
        <v>45230</v>
      </c>
      <c r="EBW393" s="4">
        <v>45230</v>
      </c>
      <c r="EBX393" s="4">
        <v>45230</v>
      </c>
      <c r="EBY393" s="4">
        <v>45230</v>
      </c>
      <c r="EBZ393" s="4">
        <v>45230</v>
      </c>
      <c r="ECA393" s="4">
        <v>45230</v>
      </c>
      <c r="ECB393" s="4">
        <v>45230</v>
      </c>
      <c r="ECC393" s="4">
        <v>45230</v>
      </c>
      <c r="ECD393" s="4">
        <v>45230</v>
      </c>
      <c r="ECE393" s="4">
        <v>45230</v>
      </c>
      <c r="ECF393" s="4">
        <v>45230</v>
      </c>
      <c r="ECG393" s="4">
        <v>45230</v>
      </c>
      <c r="ECH393" s="4">
        <v>45230</v>
      </c>
      <c r="ECI393" s="4">
        <v>45230</v>
      </c>
      <c r="ECJ393" s="4">
        <v>45230</v>
      </c>
      <c r="ECK393" s="4">
        <v>45230</v>
      </c>
      <c r="ECL393" s="4">
        <v>45230</v>
      </c>
      <c r="ECM393" s="4">
        <v>45230</v>
      </c>
      <c r="ECN393" s="4">
        <v>45230</v>
      </c>
      <c r="ECO393" s="4">
        <v>45230</v>
      </c>
      <c r="ECP393" s="4">
        <v>45230</v>
      </c>
      <c r="ECQ393" s="4">
        <v>45230</v>
      </c>
      <c r="ECR393" s="4">
        <v>45230</v>
      </c>
      <c r="ECS393" s="4">
        <v>45230</v>
      </c>
      <c r="ECT393" s="4">
        <v>45230</v>
      </c>
      <c r="ECU393" s="4">
        <v>45230</v>
      </c>
      <c r="ECV393" s="4">
        <v>45230</v>
      </c>
      <c r="ECW393" s="4">
        <v>45230</v>
      </c>
      <c r="ECX393" s="4">
        <v>45230</v>
      </c>
      <c r="ECY393" s="4">
        <v>45230</v>
      </c>
      <c r="ECZ393" s="4">
        <v>45230</v>
      </c>
      <c r="EDA393" s="4">
        <v>45230</v>
      </c>
      <c r="EDB393" s="4">
        <v>45230</v>
      </c>
      <c r="EDC393" s="4">
        <v>45230</v>
      </c>
      <c r="EDD393" s="4">
        <v>45230</v>
      </c>
      <c r="EDE393" s="4">
        <v>45230</v>
      </c>
      <c r="EDF393" s="4">
        <v>45230</v>
      </c>
      <c r="EDG393" s="4">
        <v>45230</v>
      </c>
      <c r="EDH393" s="4">
        <v>45230</v>
      </c>
      <c r="EDI393" s="4">
        <v>45230</v>
      </c>
      <c r="EDJ393" s="4">
        <v>45230</v>
      </c>
      <c r="EDK393" s="4">
        <v>45230</v>
      </c>
      <c r="EDL393" s="4">
        <v>45230</v>
      </c>
      <c r="EDM393" s="4">
        <v>45230</v>
      </c>
      <c r="EDN393" s="4">
        <v>45230</v>
      </c>
      <c r="EDO393" s="4">
        <v>45230</v>
      </c>
      <c r="EDP393" s="4">
        <v>45230</v>
      </c>
      <c r="EDQ393" s="4">
        <v>45230</v>
      </c>
      <c r="EDR393" s="4">
        <v>45230</v>
      </c>
      <c r="EDS393" s="4">
        <v>45230</v>
      </c>
      <c r="EDT393" s="4">
        <v>45230</v>
      </c>
      <c r="EDU393" s="4">
        <v>45230</v>
      </c>
      <c r="EDV393" s="4">
        <v>45230</v>
      </c>
      <c r="EDW393" s="4">
        <v>45230</v>
      </c>
      <c r="EDX393" s="4">
        <v>45230</v>
      </c>
      <c r="EDY393" s="4">
        <v>45230</v>
      </c>
      <c r="EDZ393" s="4">
        <v>45230</v>
      </c>
      <c r="EEA393" s="4">
        <v>45230</v>
      </c>
      <c r="EEB393" s="4">
        <v>45230</v>
      </c>
      <c r="EEC393" s="4">
        <v>45230</v>
      </c>
      <c r="EED393" s="4">
        <v>45230</v>
      </c>
      <c r="EEE393" s="4">
        <v>45230</v>
      </c>
      <c r="EEF393" s="4">
        <v>45230</v>
      </c>
      <c r="EEG393" s="4">
        <v>45230</v>
      </c>
      <c r="EEH393" s="4">
        <v>45230</v>
      </c>
      <c r="EEI393" s="4">
        <v>45230</v>
      </c>
      <c r="EEJ393" s="4">
        <v>45230</v>
      </c>
      <c r="EEK393" s="4">
        <v>45230</v>
      </c>
      <c r="EEL393" s="4">
        <v>45230</v>
      </c>
      <c r="EEM393" s="4">
        <v>45230</v>
      </c>
      <c r="EEN393" s="4">
        <v>45230</v>
      </c>
      <c r="EEO393" s="4">
        <v>45230</v>
      </c>
      <c r="EEP393" s="4">
        <v>45230</v>
      </c>
      <c r="EEQ393" s="4">
        <v>45230</v>
      </c>
      <c r="EER393" s="4">
        <v>45230</v>
      </c>
      <c r="EES393" s="4">
        <v>45230</v>
      </c>
      <c r="EET393" s="4">
        <v>45230</v>
      </c>
      <c r="EEU393" s="4">
        <v>45230</v>
      </c>
      <c r="EEV393" s="4">
        <v>45230</v>
      </c>
      <c r="EEW393" s="4">
        <v>45230</v>
      </c>
      <c r="EEX393" s="4">
        <v>45230</v>
      </c>
      <c r="EEY393" s="4">
        <v>45230</v>
      </c>
      <c r="EEZ393" s="4">
        <v>45230</v>
      </c>
      <c r="EFA393" s="4">
        <v>45230</v>
      </c>
      <c r="EFB393" s="4">
        <v>45230</v>
      </c>
      <c r="EFC393" s="4">
        <v>45230</v>
      </c>
      <c r="EFD393" s="4">
        <v>45230</v>
      </c>
      <c r="EFE393" s="4">
        <v>45230</v>
      </c>
      <c r="EFF393" s="4">
        <v>45230</v>
      </c>
      <c r="EFG393" s="4">
        <v>45230</v>
      </c>
      <c r="EFH393" s="4">
        <v>45230</v>
      </c>
      <c r="EFI393" s="4">
        <v>45230</v>
      </c>
      <c r="EFJ393" s="4">
        <v>45230</v>
      </c>
      <c r="EFK393" s="4">
        <v>45230</v>
      </c>
      <c r="EFL393" s="4">
        <v>45230</v>
      </c>
      <c r="EFM393" s="4">
        <v>45230</v>
      </c>
      <c r="EFN393" s="4">
        <v>45230</v>
      </c>
      <c r="EFO393" s="4">
        <v>45230</v>
      </c>
      <c r="EFP393" s="4">
        <v>45230</v>
      </c>
      <c r="EFQ393" s="4">
        <v>45230</v>
      </c>
      <c r="EFR393" s="4">
        <v>45230</v>
      </c>
      <c r="EFS393" s="4">
        <v>45230</v>
      </c>
      <c r="EFT393" s="4">
        <v>45230</v>
      </c>
      <c r="EFU393" s="4">
        <v>45230</v>
      </c>
      <c r="EFV393" s="4">
        <v>45230</v>
      </c>
      <c r="EFW393" s="4">
        <v>45230</v>
      </c>
      <c r="EFX393" s="4">
        <v>45230</v>
      </c>
      <c r="EFY393" s="4">
        <v>45230</v>
      </c>
      <c r="EFZ393" s="4">
        <v>45230</v>
      </c>
      <c r="EGA393" s="4">
        <v>45230</v>
      </c>
      <c r="EGB393" s="4">
        <v>45230</v>
      </c>
      <c r="EGC393" s="4">
        <v>45230</v>
      </c>
      <c r="EGD393" s="4">
        <v>45230</v>
      </c>
      <c r="EGE393" s="4">
        <v>45230</v>
      </c>
      <c r="EGF393" s="4">
        <v>45230</v>
      </c>
      <c r="EGG393" s="4">
        <v>45230</v>
      </c>
      <c r="EGH393" s="4">
        <v>45230</v>
      </c>
      <c r="EGI393" s="4">
        <v>45230</v>
      </c>
      <c r="EGJ393" s="4">
        <v>45230</v>
      </c>
      <c r="EGK393" s="4">
        <v>45230</v>
      </c>
      <c r="EGL393" s="4">
        <v>45230</v>
      </c>
      <c r="EGM393" s="4">
        <v>45230</v>
      </c>
      <c r="EGN393" s="4">
        <v>45230</v>
      </c>
      <c r="EGO393" s="4">
        <v>45230</v>
      </c>
      <c r="EGP393" s="4">
        <v>45230</v>
      </c>
      <c r="EGQ393" s="4">
        <v>45230</v>
      </c>
      <c r="EGR393" s="4">
        <v>45230</v>
      </c>
      <c r="EGS393" s="4">
        <v>45230</v>
      </c>
      <c r="EGT393" s="4">
        <v>45230</v>
      </c>
      <c r="EGU393" s="4">
        <v>45230</v>
      </c>
      <c r="EGV393" s="4">
        <v>45230</v>
      </c>
      <c r="EGW393" s="4">
        <v>45230</v>
      </c>
      <c r="EGX393" s="4">
        <v>45230</v>
      </c>
      <c r="EGY393" s="4">
        <v>45230</v>
      </c>
      <c r="EGZ393" s="4">
        <v>45230</v>
      </c>
      <c r="EHA393" s="4">
        <v>45230</v>
      </c>
      <c r="EHB393" s="4">
        <v>45230</v>
      </c>
      <c r="EHC393" s="4">
        <v>45230</v>
      </c>
      <c r="EHD393" s="4">
        <v>45230</v>
      </c>
      <c r="EHE393" s="4">
        <v>45230</v>
      </c>
      <c r="EHF393" s="4">
        <v>45230</v>
      </c>
      <c r="EHG393" s="4">
        <v>45230</v>
      </c>
      <c r="EHH393" s="4">
        <v>45230</v>
      </c>
      <c r="EHI393" s="4">
        <v>45230</v>
      </c>
      <c r="EHJ393" s="4">
        <v>45230</v>
      </c>
      <c r="EHK393" s="4">
        <v>45230</v>
      </c>
      <c r="EHL393" s="4">
        <v>45230</v>
      </c>
      <c r="EHM393" s="4">
        <v>45230</v>
      </c>
      <c r="EHN393" s="4">
        <v>45230</v>
      </c>
      <c r="EHO393" s="4">
        <v>45230</v>
      </c>
      <c r="EHP393" s="4">
        <v>45230</v>
      </c>
      <c r="EHQ393" s="4">
        <v>45230</v>
      </c>
      <c r="EHR393" s="4">
        <v>45230</v>
      </c>
      <c r="EHS393" s="4">
        <v>45230</v>
      </c>
      <c r="EHT393" s="4">
        <v>45230</v>
      </c>
      <c r="EHU393" s="4">
        <v>45230</v>
      </c>
      <c r="EHV393" s="4">
        <v>45230</v>
      </c>
      <c r="EHW393" s="4">
        <v>45230</v>
      </c>
      <c r="EHX393" s="4">
        <v>45230</v>
      </c>
      <c r="EHY393" s="4">
        <v>45230</v>
      </c>
      <c r="EHZ393" s="4">
        <v>45230</v>
      </c>
      <c r="EIA393" s="4">
        <v>45230</v>
      </c>
      <c r="EIB393" s="4">
        <v>45230</v>
      </c>
      <c r="EIC393" s="4">
        <v>45230</v>
      </c>
      <c r="EID393" s="4">
        <v>45230</v>
      </c>
      <c r="EIE393" s="4">
        <v>45230</v>
      </c>
      <c r="EIF393" s="4">
        <v>45230</v>
      </c>
      <c r="EIG393" s="4">
        <v>45230</v>
      </c>
      <c r="EIH393" s="4">
        <v>45230</v>
      </c>
      <c r="EII393" s="4">
        <v>45230</v>
      </c>
      <c r="EIJ393" s="4">
        <v>45230</v>
      </c>
      <c r="EIK393" s="4">
        <v>45230</v>
      </c>
      <c r="EIL393" s="4">
        <v>45230</v>
      </c>
      <c r="EIM393" s="4">
        <v>45230</v>
      </c>
      <c r="EIN393" s="4">
        <v>45230</v>
      </c>
      <c r="EIO393" s="4">
        <v>45230</v>
      </c>
      <c r="EIP393" s="4">
        <v>45230</v>
      </c>
      <c r="EIQ393" s="4">
        <v>45230</v>
      </c>
      <c r="EIR393" s="4">
        <v>45230</v>
      </c>
      <c r="EIS393" s="4">
        <v>45230</v>
      </c>
      <c r="EIT393" s="4">
        <v>45230</v>
      </c>
      <c r="EIU393" s="4">
        <v>45230</v>
      </c>
      <c r="EIV393" s="4">
        <v>45230</v>
      </c>
      <c r="EIW393" s="4">
        <v>45230</v>
      </c>
      <c r="EIX393" s="4">
        <v>45230</v>
      </c>
      <c r="EIY393" s="4">
        <v>45230</v>
      </c>
      <c r="EIZ393" s="4">
        <v>45230</v>
      </c>
      <c r="EJA393" s="4">
        <v>45230</v>
      </c>
      <c r="EJB393" s="4">
        <v>45230</v>
      </c>
      <c r="EJC393" s="4">
        <v>45230</v>
      </c>
      <c r="EJD393" s="4">
        <v>45230</v>
      </c>
      <c r="EJE393" s="4">
        <v>45230</v>
      </c>
      <c r="EJF393" s="4">
        <v>45230</v>
      </c>
      <c r="EJG393" s="4">
        <v>45230</v>
      </c>
      <c r="EJH393" s="4">
        <v>45230</v>
      </c>
      <c r="EJI393" s="4">
        <v>45230</v>
      </c>
      <c r="EJJ393" s="4">
        <v>45230</v>
      </c>
      <c r="EJK393" s="4">
        <v>45230</v>
      </c>
      <c r="EJL393" s="4">
        <v>45230</v>
      </c>
      <c r="EJM393" s="4">
        <v>45230</v>
      </c>
      <c r="EJN393" s="4">
        <v>45230</v>
      </c>
      <c r="EJO393" s="4">
        <v>45230</v>
      </c>
      <c r="EJP393" s="4">
        <v>45230</v>
      </c>
      <c r="EJQ393" s="4">
        <v>45230</v>
      </c>
      <c r="EJR393" s="4">
        <v>45230</v>
      </c>
      <c r="EJS393" s="4">
        <v>45230</v>
      </c>
      <c r="EJT393" s="4">
        <v>45230</v>
      </c>
      <c r="EJU393" s="4">
        <v>45230</v>
      </c>
      <c r="EJV393" s="4">
        <v>45230</v>
      </c>
      <c r="EJW393" s="4">
        <v>45230</v>
      </c>
      <c r="EJX393" s="4">
        <v>45230</v>
      </c>
      <c r="EJY393" s="4">
        <v>45230</v>
      </c>
      <c r="EJZ393" s="4">
        <v>45230</v>
      </c>
      <c r="EKA393" s="4">
        <v>45230</v>
      </c>
      <c r="EKB393" s="4">
        <v>45230</v>
      </c>
      <c r="EKC393" s="4">
        <v>45230</v>
      </c>
      <c r="EKD393" s="4">
        <v>45230</v>
      </c>
      <c r="EKE393" s="4">
        <v>45230</v>
      </c>
      <c r="EKF393" s="4">
        <v>45230</v>
      </c>
      <c r="EKG393" s="4">
        <v>45230</v>
      </c>
      <c r="EKH393" s="4">
        <v>45230</v>
      </c>
      <c r="EKI393" s="4">
        <v>45230</v>
      </c>
      <c r="EKJ393" s="4">
        <v>45230</v>
      </c>
      <c r="EKK393" s="4">
        <v>45230</v>
      </c>
      <c r="EKL393" s="4">
        <v>45230</v>
      </c>
      <c r="EKM393" s="4">
        <v>45230</v>
      </c>
      <c r="EKN393" s="4">
        <v>45230</v>
      </c>
      <c r="EKO393" s="4">
        <v>45230</v>
      </c>
      <c r="EKP393" s="4">
        <v>45230</v>
      </c>
      <c r="EKQ393" s="4">
        <v>45230</v>
      </c>
      <c r="EKR393" s="4">
        <v>45230</v>
      </c>
      <c r="EKS393" s="4">
        <v>45230</v>
      </c>
      <c r="EKT393" s="4">
        <v>45230</v>
      </c>
      <c r="EKU393" s="4">
        <v>45230</v>
      </c>
      <c r="EKV393" s="4">
        <v>45230</v>
      </c>
      <c r="EKW393" s="4">
        <v>45230</v>
      </c>
      <c r="EKX393" s="4">
        <v>45230</v>
      </c>
      <c r="EKY393" s="4">
        <v>45230</v>
      </c>
      <c r="EKZ393" s="4">
        <v>45230</v>
      </c>
      <c r="ELA393" s="4">
        <v>45230</v>
      </c>
      <c r="ELB393" s="4">
        <v>45230</v>
      </c>
      <c r="ELC393" s="4">
        <v>45230</v>
      </c>
      <c r="ELD393" s="4">
        <v>45230</v>
      </c>
      <c r="ELE393" s="4">
        <v>45230</v>
      </c>
      <c r="ELF393" s="4">
        <v>45230</v>
      </c>
      <c r="ELG393" s="4">
        <v>45230</v>
      </c>
      <c r="ELH393" s="4">
        <v>45230</v>
      </c>
      <c r="ELI393" s="4">
        <v>45230</v>
      </c>
      <c r="ELJ393" s="4">
        <v>45230</v>
      </c>
      <c r="ELK393" s="4">
        <v>45230</v>
      </c>
      <c r="ELL393" s="4">
        <v>45230</v>
      </c>
      <c r="ELM393" s="4">
        <v>45230</v>
      </c>
      <c r="ELN393" s="4">
        <v>45230</v>
      </c>
      <c r="ELO393" s="4">
        <v>45230</v>
      </c>
      <c r="ELP393" s="4">
        <v>45230</v>
      </c>
      <c r="ELQ393" s="4">
        <v>45230</v>
      </c>
      <c r="ELR393" s="4">
        <v>45230</v>
      </c>
      <c r="ELS393" s="4">
        <v>45230</v>
      </c>
      <c r="ELT393" s="4">
        <v>45230</v>
      </c>
      <c r="ELU393" s="4">
        <v>45230</v>
      </c>
      <c r="ELV393" s="4">
        <v>45230</v>
      </c>
      <c r="ELW393" s="4">
        <v>45230</v>
      </c>
      <c r="ELX393" s="4">
        <v>45230</v>
      </c>
      <c r="ELY393" s="4">
        <v>45230</v>
      </c>
      <c r="ELZ393" s="4">
        <v>45230</v>
      </c>
      <c r="EMA393" s="4">
        <v>45230</v>
      </c>
      <c r="EMB393" s="4">
        <v>45230</v>
      </c>
      <c r="EMC393" s="4">
        <v>45230</v>
      </c>
      <c r="EMD393" s="4">
        <v>45230</v>
      </c>
      <c r="EME393" s="4">
        <v>45230</v>
      </c>
      <c r="EMF393" s="4">
        <v>45230</v>
      </c>
      <c r="EMG393" s="4">
        <v>45230</v>
      </c>
      <c r="EMH393" s="4">
        <v>45230</v>
      </c>
      <c r="EMI393" s="4">
        <v>45230</v>
      </c>
      <c r="EMJ393" s="4">
        <v>45230</v>
      </c>
      <c r="EMK393" s="4">
        <v>45230</v>
      </c>
      <c r="EML393" s="4">
        <v>45230</v>
      </c>
      <c r="EMM393" s="4">
        <v>45230</v>
      </c>
      <c r="EMN393" s="4">
        <v>45230</v>
      </c>
      <c r="EMO393" s="4">
        <v>45230</v>
      </c>
      <c r="EMP393" s="4">
        <v>45230</v>
      </c>
      <c r="EMQ393" s="4">
        <v>45230</v>
      </c>
      <c r="EMR393" s="4">
        <v>45230</v>
      </c>
      <c r="EMS393" s="4">
        <v>45230</v>
      </c>
      <c r="EMT393" s="4">
        <v>45230</v>
      </c>
      <c r="EMU393" s="4">
        <v>45230</v>
      </c>
      <c r="EMV393" s="4">
        <v>45230</v>
      </c>
      <c r="EMW393" s="4">
        <v>45230</v>
      </c>
      <c r="EMX393" s="4">
        <v>45230</v>
      </c>
      <c r="EMY393" s="4">
        <v>45230</v>
      </c>
      <c r="EMZ393" s="4">
        <v>45230</v>
      </c>
      <c r="ENA393" s="4">
        <v>45230</v>
      </c>
      <c r="ENB393" s="4">
        <v>45230</v>
      </c>
      <c r="ENC393" s="4">
        <v>45230</v>
      </c>
      <c r="END393" s="4">
        <v>45230</v>
      </c>
      <c r="ENE393" s="4">
        <v>45230</v>
      </c>
      <c r="ENF393" s="4">
        <v>45230</v>
      </c>
      <c r="ENG393" s="4">
        <v>45230</v>
      </c>
      <c r="ENH393" s="4">
        <v>45230</v>
      </c>
      <c r="ENI393" s="4">
        <v>45230</v>
      </c>
      <c r="ENJ393" s="4">
        <v>45230</v>
      </c>
      <c r="ENK393" s="4">
        <v>45230</v>
      </c>
      <c r="ENL393" s="4">
        <v>45230</v>
      </c>
      <c r="ENM393" s="4">
        <v>45230</v>
      </c>
      <c r="ENN393" s="4">
        <v>45230</v>
      </c>
      <c r="ENO393" s="4">
        <v>45230</v>
      </c>
      <c r="ENP393" s="4">
        <v>45230</v>
      </c>
      <c r="ENQ393" s="4">
        <v>45230</v>
      </c>
      <c r="ENR393" s="4">
        <v>45230</v>
      </c>
      <c r="ENS393" s="4">
        <v>45230</v>
      </c>
      <c r="ENT393" s="4">
        <v>45230</v>
      </c>
      <c r="ENU393" s="4">
        <v>45230</v>
      </c>
      <c r="ENV393" s="4">
        <v>45230</v>
      </c>
      <c r="ENW393" s="4">
        <v>45230</v>
      </c>
      <c r="ENX393" s="4">
        <v>45230</v>
      </c>
      <c r="ENY393" s="4">
        <v>45230</v>
      </c>
      <c r="ENZ393" s="4">
        <v>45230</v>
      </c>
      <c r="EOA393" s="4">
        <v>45230</v>
      </c>
      <c r="EOB393" s="4">
        <v>45230</v>
      </c>
      <c r="EOC393" s="4">
        <v>45230</v>
      </c>
      <c r="EOD393" s="4">
        <v>45230</v>
      </c>
      <c r="EOE393" s="4">
        <v>45230</v>
      </c>
      <c r="EOF393" s="4">
        <v>45230</v>
      </c>
      <c r="EOG393" s="4">
        <v>45230</v>
      </c>
      <c r="EOH393" s="4">
        <v>45230</v>
      </c>
      <c r="EOI393" s="4">
        <v>45230</v>
      </c>
      <c r="EOJ393" s="4">
        <v>45230</v>
      </c>
      <c r="EOK393" s="4">
        <v>45230</v>
      </c>
      <c r="EOL393" s="4">
        <v>45230</v>
      </c>
      <c r="EOM393" s="4">
        <v>45230</v>
      </c>
      <c r="EON393" s="4">
        <v>45230</v>
      </c>
      <c r="EOO393" s="4">
        <v>45230</v>
      </c>
      <c r="EOP393" s="4">
        <v>45230</v>
      </c>
      <c r="EOQ393" s="4">
        <v>45230</v>
      </c>
      <c r="EOR393" s="4">
        <v>45230</v>
      </c>
      <c r="EOS393" s="4">
        <v>45230</v>
      </c>
      <c r="EOT393" s="4">
        <v>45230</v>
      </c>
      <c r="EOU393" s="4">
        <v>45230</v>
      </c>
      <c r="EOV393" s="4">
        <v>45230</v>
      </c>
      <c r="EOW393" s="4">
        <v>45230</v>
      </c>
      <c r="EOX393" s="4">
        <v>45230</v>
      </c>
      <c r="EOY393" s="4">
        <v>45230</v>
      </c>
      <c r="EOZ393" s="4">
        <v>45230</v>
      </c>
      <c r="EPA393" s="4">
        <v>45230</v>
      </c>
      <c r="EPB393" s="4">
        <v>45230</v>
      </c>
      <c r="EPC393" s="4">
        <v>45230</v>
      </c>
      <c r="EPD393" s="4">
        <v>45230</v>
      </c>
      <c r="EPE393" s="4">
        <v>45230</v>
      </c>
      <c r="EPF393" s="4">
        <v>45230</v>
      </c>
      <c r="EPG393" s="4">
        <v>45230</v>
      </c>
      <c r="EPH393" s="4">
        <v>45230</v>
      </c>
      <c r="EPI393" s="4">
        <v>45230</v>
      </c>
      <c r="EPJ393" s="4">
        <v>45230</v>
      </c>
      <c r="EPK393" s="4">
        <v>45230</v>
      </c>
      <c r="EPL393" s="4">
        <v>45230</v>
      </c>
      <c r="EPM393" s="4">
        <v>45230</v>
      </c>
      <c r="EPN393" s="4">
        <v>45230</v>
      </c>
      <c r="EPO393" s="4">
        <v>45230</v>
      </c>
      <c r="EPP393" s="4">
        <v>45230</v>
      </c>
      <c r="EPQ393" s="4">
        <v>45230</v>
      </c>
      <c r="EPR393" s="4">
        <v>45230</v>
      </c>
      <c r="EPS393" s="4">
        <v>45230</v>
      </c>
      <c r="EPT393" s="4">
        <v>45230</v>
      </c>
      <c r="EPU393" s="4">
        <v>45230</v>
      </c>
      <c r="EPV393" s="4">
        <v>45230</v>
      </c>
      <c r="EPW393" s="4">
        <v>45230</v>
      </c>
      <c r="EPX393" s="4">
        <v>45230</v>
      </c>
      <c r="EPY393" s="4">
        <v>45230</v>
      </c>
      <c r="EPZ393" s="4">
        <v>45230</v>
      </c>
      <c r="EQA393" s="4">
        <v>45230</v>
      </c>
      <c r="EQB393" s="4">
        <v>45230</v>
      </c>
      <c r="EQC393" s="4">
        <v>45230</v>
      </c>
      <c r="EQD393" s="4">
        <v>45230</v>
      </c>
      <c r="EQE393" s="4">
        <v>45230</v>
      </c>
      <c r="EQF393" s="4">
        <v>45230</v>
      </c>
      <c r="EQG393" s="4">
        <v>45230</v>
      </c>
      <c r="EQH393" s="4">
        <v>45230</v>
      </c>
      <c r="EQI393" s="4">
        <v>45230</v>
      </c>
      <c r="EQJ393" s="4">
        <v>45230</v>
      </c>
      <c r="EQK393" s="4">
        <v>45230</v>
      </c>
      <c r="EQL393" s="4">
        <v>45230</v>
      </c>
      <c r="EQM393" s="4">
        <v>45230</v>
      </c>
      <c r="EQN393" s="4">
        <v>45230</v>
      </c>
      <c r="EQO393" s="4">
        <v>45230</v>
      </c>
      <c r="EQP393" s="4">
        <v>45230</v>
      </c>
      <c r="EQQ393" s="4">
        <v>45230</v>
      </c>
      <c r="EQR393" s="4">
        <v>45230</v>
      </c>
      <c r="EQS393" s="4">
        <v>45230</v>
      </c>
      <c r="EQT393" s="4">
        <v>45230</v>
      </c>
      <c r="EQU393" s="4">
        <v>45230</v>
      </c>
      <c r="EQV393" s="4">
        <v>45230</v>
      </c>
      <c r="EQW393" s="4">
        <v>45230</v>
      </c>
      <c r="EQX393" s="4">
        <v>45230</v>
      </c>
      <c r="EQY393" s="4">
        <v>45230</v>
      </c>
      <c r="EQZ393" s="4">
        <v>45230</v>
      </c>
      <c r="ERA393" s="4">
        <v>45230</v>
      </c>
      <c r="ERB393" s="4">
        <v>45230</v>
      </c>
      <c r="ERC393" s="4">
        <v>45230</v>
      </c>
      <c r="ERD393" s="4">
        <v>45230</v>
      </c>
      <c r="ERE393" s="4">
        <v>45230</v>
      </c>
      <c r="ERF393" s="4">
        <v>45230</v>
      </c>
      <c r="ERG393" s="4">
        <v>45230</v>
      </c>
      <c r="ERH393" s="4">
        <v>45230</v>
      </c>
      <c r="ERI393" s="4">
        <v>45230</v>
      </c>
      <c r="ERJ393" s="4">
        <v>45230</v>
      </c>
      <c r="ERK393" s="4">
        <v>45230</v>
      </c>
      <c r="ERL393" s="4">
        <v>45230</v>
      </c>
      <c r="ERM393" s="4">
        <v>45230</v>
      </c>
      <c r="ERN393" s="4">
        <v>45230</v>
      </c>
      <c r="ERO393" s="4">
        <v>45230</v>
      </c>
      <c r="ERP393" s="4">
        <v>45230</v>
      </c>
      <c r="ERQ393" s="4">
        <v>45230</v>
      </c>
      <c r="ERR393" s="4">
        <v>45230</v>
      </c>
      <c r="ERS393" s="4">
        <v>45230</v>
      </c>
      <c r="ERT393" s="4">
        <v>45230</v>
      </c>
      <c r="ERU393" s="4">
        <v>45230</v>
      </c>
      <c r="ERV393" s="4">
        <v>45230</v>
      </c>
      <c r="ERW393" s="4">
        <v>45230</v>
      </c>
      <c r="ERX393" s="4">
        <v>45230</v>
      </c>
      <c r="ERY393" s="4">
        <v>45230</v>
      </c>
      <c r="ERZ393" s="4">
        <v>45230</v>
      </c>
      <c r="ESA393" s="4">
        <v>45230</v>
      </c>
      <c r="ESB393" s="4">
        <v>45230</v>
      </c>
      <c r="ESC393" s="4">
        <v>45230</v>
      </c>
      <c r="ESD393" s="4">
        <v>45230</v>
      </c>
      <c r="ESE393" s="4">
        <v>45230</v>
      </c>
      <c r="ESF393" s="4">
        <v>45230</v>
      </c>
      <c r="ESG393" s="4">
        <v>45230</v>
      </c>
      <c r="ESH393" s="4">
        <v>45230</v>
      </c>
      <c r="ESI393" s="4">
        <v>45230</v>
      </c>
      <c r="ESJ393" s="4">
        <v>45230</v>
      </c>
      <c r="ESK393" s="4">
        <v>45230</v>
      </c>
      <c r="ESL393" s="4">
        <v>45230</v>
      </c>
      <c r="ESM393" s="4">
        <v>45230</v>
      </c>
      <c r="ESN393" s="4">
        <v>45230</v>
      </c>
      <c r="ESO393" s="4">
        <v>45230</v>
      </c>
      <c r="ESP393" s="4">
        <v>45230</v>
      </c>
      <c r="ESQ393" s="4">
        <v>45230</v>
      </c>
      <c r="ESR393" s="4">
        <v>45230</v>
      </c>
      <c r="ESS393" s="4">
        <v>45230</v>
      </c>
      <c r="EST393" s="4">
        <v>45230</v>
      </c>
      <c r="ESU393" s="4">
        <v>45230</v>
      </c>
      <c r="ESV393" s="4">
        <v>45230</v>
      </c>
      <c r="ESW393" s="4">
        <v>45230</v>
      </c>
      <c r="ESX393" s="4">
        <v>45230</v>
      </c>
      <c r="ESY393" s="4">
        <v>45230</v>
      </c>
      <c r="ESZ393" s="4">
        <v>45230</v>
      </c>
      <c r="ETA393" s="4">
        <v>45230</v>
      </c>
      <c r="ETB393" s="4">
        <v>45230</v>
      </c>
      <c r="ETC393" s="4">
        <v>45230</v>
      </c>
      <c r="ETD393" s="4">
        <v>45230</v>
      </c>
      <c r="ETE393" s="4">
        <v>45230</v>
      </c>
      <c r="ETF393" s="4">
        <v>45230</v>
      </c>
      <c r="ETG393" s="4">
        <v>45230</v>
      </c>
      <c r="ETH393" s="4">
        <v>45230</v>
      </c>
      <c r="ETI393" s="4">
        <v>45230</v>
      </c>
      <c r="ETJ393" s="4">
        <v>45230</v>
      </c>
      <c r="ETK393" s="4">
        <v>45230</v>
      </c>
      <c r="ETL393" s="4">
        <v>45230</v>
      </c>
      <c r="ETM393" s="4">
        <v>45230</v>
      </c>
      <c r="ETN393" s="4">
        <v>45230</v>
      </c>
      <c r="ETO393" s="4">
        <v>45230</v>
      </c>
      <c r="ETP393" s="4">
        <v>45230</v>
      </c>
      <c r="ETQ393" s="4">
        <v>45230</v>
      </c>
      <c r="ETR393" s="4">
        <v>45230</v>
      </c>
      <c r="ETS393" s="4">
        <v>45230</v>
      </c>
      <c r="ETT393" s="4">
        <v>45230</v>
      </c>
      <c r="ETU393" s="4">
        <v>45230</v>
      </c>
      <c r="ETV393" s="4">
        <v>45230</v>
      </c>
      <c r="ETW393" s="4">
        <v>45230</v>
      </c>
      <c r="ETX393" s="4">
        <v>45230</v>
      </c>
      <c r="ETY393" s="4">
        <v>45230</v>
      </c>
      <c r="ETZ393" s="4">
        <v>45230</v>
      </c>
      <c r="EUA393" s="4">
        <v>45230</v>
      </c>
      <c r="EUB393" s="4">
        <v>45230</v>
      </c>
      <c r="EUC393" s="4">
        <v>45230</v>
      </c>
      <c r="EUD393" s="4">
        <v>45230</v>
      </c>
      <c r="EUE393" s="4">
        <v>45230</v>
      </c>
      <c r="EUF393" s="4">
        <v>45230</v>
      </c>
      <c r="EUG393" s="4">
        <v>45230</v>
      </c>
      <c r="EUH393" s="4">
        <v>45230</v>
      </c>
      <c r="EUI393" s="4">
        <v>45230</v>
      </c>
      <c r="EUJ393" s="4">
        <v>45230</v>
      </c>
      <c r="EUK393" s="4">
        <v>45230</v>
      </c>
      <c r="EUL393" s="4">
        <v>45230</v>
      </c>
      <c r="EUM393" s="4">
        <v>45230</v>
      </c>
      <c r="EUN393" s="4">
        <v>45230</v>
      </c>
      <c r="EUO393" s="4">
        <v>45230</v>
      </c>
      <c r="EUP393" s="4">
        <v>45230</v>
      </c>
      <c r="EUQ393" s="4">
        <v>45230</v>
      </c>
      <c r="EUR393" s="4">
        <v>45230</v>
      </c>
      <c r="EUS393" s="4">
        <v>45230</v>
      </c>
      <c r="EUT393" s="4">
        <v>45230</v>
      </c>
      <c r="EUU393" s="4">
        <v>45230</v>
      </c>
      <c r="EUV393" s="4">
        <v>45230</v>
      </c>
      <c r="EUW393" s="4">
        <v>45230</v>
      </c>
      <c r="EUX393" s="4">
        <v>45230</v>
      </c>
      <c r="EUY393" s="4">
        <v>45230</v>
      </c>
      <c r="EUZ393" s="4">
        <v>45230</v>
      </c>
      <c r="EVA393" s="4">
        <v>45230</v>
      </c>
      <c r="EVB393" s="4">
        <v>45230</v>
      </c>
      <c r="EVC393" s="4">
        <v>45230</v>
      </c>
      <c r="EVD393" s="4">
        <v>45230</v>
      </c>
      <c r="EVE393" s="4">
        <v>45230</v>
      </c>
      <c r="EVF393" s="4">
        <v>45230</v>
      </c>
      <c r="EVG393" s="4">
        <v>45230</v>
      </c>
      <c r="EVH393" s="4">
        <v>45230</v>
      </c>
      <c r="EVI393" s="4">
        <v>45230</v>
      </c>
      <c r="EVJ393" s="4">
        <v>45230</v>
      </c>
      <c r="EVK393" s="4">
        <v>45230</v>
      </c>
      <c r="EVL393" s="4">
        <v>45230</v>
      </c>
      <c r="EVM393" s="4">
        <v>45230</v>
      </c>
      <c r="EVN393" s="4">
        <v>45230</v>
      </c>
      <c r="EVO393" s="4">
        <v>45230</v>
      </c>
      <c r="EVP393" s="4">
        <v>45230</v>
      </c>
      <c r="EVQ393" s="4">
        <v>45230</v>
      </c>
      <c r="EVR393" s="4">
        <v>45230</v>
      </c>
      <c r="EVS393" s="4">
        <v>45230</v>
      </c>
      <c r="EVT393" s="4">
        <v>45230</v>
      </c>
      <c r="EVU393" s="4">
        <v>45230</v>
      </c>
      <c r="EVV393" s="4">
        <v>45230</v>
      </c>
      <c r="EVW393" s="4">
        <v>45230</v>
      </c>
      <c r="EVX393" s="4">
        <v>45230</v>
      </c>
      <c r="EVY393" s="4">
        <v>45230</v>
      </c>
      <c r="EVZ393" s="4">
        <v>45230</v>
      </c>
      <c r="EWA393" s="4">
        <v>45230</v>
      </c>
      <c r="EWB393" s="4">
        <v>45230</v>
      </c>
      <c r="EWC393" s="4">
        <v>45230</v>
      </c>
      <c r="EWD393" s="4">
        <v>45230</v>
      </c>
      <c r="EWE393" s="4">
        <v>45230</v>
      </c>
      <c r="EWF393" s="4">
        <v>45230</v>
      </c>
      <c r="EWG393" s="4">
        <v>45230</v>
      </c>
      <c r="EWH393" s="4">
        <v>45230</v>
      </c>
      <c r="EWI393" s="4">
        <v>45230</v>
      </c>
      <c r="EWJ393" s="4">
        <v>45230</v>
      </c>
      <c r="EWK393" s="4">
        <v>45230</v>
      </c>
      <c r="EWL393" s="4">
        <v>45230</v>
      </c>
      <c r="EWM393" s="4">
        <v>45230</v>
      </c>
      <c r="EWN393" s="4">
        <v>45230</v>
      </c>
      <c r="EWO393" s="4">
        <v>45230</v>
      </c>
      <c r="EWP393" s="4">
        <v>45230</v>
      </c>
      <c r="EWQ393" s="4">
        <v>45230</v>
      </c>
      <c r="EWR393" s="4">
        <v>45230</v>
      </c>
      <c r="EWS393" s="4">
        <v>45230</v>
      </c>
      <c r="EWT393" s="4">
        <v>45230</v>
      </c>
      <c r="EWU393" s="4">
        <v>45230</v>
      </c>
      <c r="EWV393" s="4">
        <v>45230</v>
      </c>
      <c r="EWW393" s="4">
        <v>45230</v>
      </c>
      <c r="EWX393" s="4">
        <v>45230</v>
      </c>
      <c r="EWY393" s="4">
        <v>45230</v>
      </c>
      <c r="EWZ393" s="4">
        <v>45230</v>
      </c>
      <c r="EXA393" s="4">
        <v>45230</v>
      </c>
      <c r="EXB393" s="4">
        <v>45230</v>
      </c>
      <c r="EXC393" s="4">
        <v>45230</v>
      </c>
      <c r="EXD393" s="4">
        <v>45230</v>
      </c>
      <c r="EXE393" s="4">
        <v>45230</v>
      </c>
      <c r="EXF393" s="4">
        <v>45230</v>
      </c>
      <c r="EXG393" s="4">
        <v>45230</v>
      </c>
      <c r="EXH393" s="4">
        <v>45230</v>
      </c>
      <c r="EXI393" s="4">
        <v>45230</v>
      </c>
      <c r="EXJ393" s="4">
        <v>45230</v>
      </c>
      <c r="EXK393" s="4">
        <v>45230</v>
      </c>
      <c r="EXL393" s="4">
        <v>45230</v>
      </c>
      <c r="EXM393" s="4">
        <v>45230</v>
      </c>
      <c r="EXN393" s="4">
        <v>45230</v>
      </c>
      <c r="EXO393" s="4">
        <v>45230</v>
      </c>
      <c r="EXP393" s="4">
        <v>45230</v>
      </c>
      <c r="EXQ393" s="4">
        <v>45230</v>
      </c>
      <c r="EXR393" s="4">
        <v>45230</v>
      </c>
      <c r="EXS393" s="4">
        <v>45230</v>
      </c>
      <c r="EXT393" s="4">
        <v>45230</v>
      </c>
      <c r="EXU393" s="4">
        <v>45230</v>
      </c>
      <c r="EXV393" s="4">
        <v>45230</v>
      </c>
      <c r="EXW393" s="4">
        <v>45230</v>
      </c>
      <c r="EXX393" s="4">
        <v>45230</v>
      </c>
      <c r="EXY393" s="4">
        <v>45230</v>
      </c>
      <c r="EXZ393" s="4">
        <v>45230</v>
      </c>
      <c r="EYA393" s="4">
        <v>45230</v>
      </c>
      <c r="EYB393" s="4">
        <v>45230</v>
      </c>
      <c r="EYC393" s="4">
        <v>45230</v>
      </c>
      <c r="EYD393" s="4">
        <v>45230</v>
      </c>
      <c r="EYE393" s="4">
        <v>45230</v>
      </c>
      <c r="EYF393" s="4">
        <v>45230</v>
      </c>
      <c r="EYG393" s="4">
        <v>45230</v>
      </c>
      <c r="EYH393" s="4">
        <v>45230</v>
      </c>
      <c r="EYI393" s="4">
        <v>45230</v>
      </c>
      <c r="EYJ393" s="4">
        <v>45230</v>
      </c>
      <c r="EYK393" s="4">
        <v>45230</v>
      </c>
      <c r="EYL393" s="4">
        <v>45230</v>
      </c>
      <c r="EYM393" s="4">
        <v>45230</v>
      </c>
      <c r="EYN393" s="4">
        <v>45230</v>
      </c>
      <c r="EYO393" s="4">
        <v>45230</v>
      </c>
      <c r="EYP393" s="4">
        <v>45230</v>
      </c>
      <c r="EYQ393" s="4">
        <v>45230</v>
      </c>
      <c r="EYR393" s="4">
        <v>45230</v>
      </c>
      <c r="EYS393" s="4">
        <v>45230</v>
      </c>
      <c r="EYT393" s="4">
        <v>45230</v>
      </c>
      <c r="EYU393" s="4">
        <v>45230</v>
      </c>
      <c r="EYV393" s="4">
        <v>45230</v>
      </c>
      <c r="EYW393" s="4">
        <v>45230</v>
      </c>
      <c r="EYX393" s="4">
        <v>45230</v>
      </c>
      <c r="EYY393" s="4">
        <v>45230</v>
      </c>
      <c r="EYZ393" s="4">
        <v>45230</v>
      </c>
      <c r="EZA393" s="4">
        <v>45230</v>
      </c>
      <c r="EZB393" s="4">
        <v>45230</v>
      </c>
      <c r="EZC393" s="4">
        <v>45230</v>
      </c>
      <c r="EZD393" s="4">
        <v>45230</v>
      </c>
      <c r="EZE393" s="4">
        <v>45230</v>
      </c>
      <c r="EZF393" s="4">
        <v>45230</v>
      </c>
      <c r="EZG393" s="4">
        <v>45230</v>
      </c>
      <c r="EZH393" s="4">
        <v>45230</v>
      </c>
      <c r="EZI393" s="4">
        <v>45230</v>
      </c>
      <c r="EZJ393" s="4">
        <v>45230</v>
      </c>
      <c r="EZK393" s="4">
        <v>45230</v>
      </c>
      <c r="EZL393" s="4">
        <v>45230</v>
      </c>
      <c r="EZM393" s="4">
        <v>45230</v>
      </c>
      <c r="EZN393" s="4">
        <v>45230</v>
      </c>
      <c r="EZO393" s="4">
        <v>45230</v>
      </c>
      <c r="EZP393" s="4">
        <v>45230</v>
      </c>
      <c r="EZQ393" s="4">
        <v>45230</v>
      </c>
      <c r="EZR393" s="4">
        <v>45230</v>
      </c>
      <c r="EZS393" s="4">
        <v>45230</v>
      </c>
      <c r="EZT393" s="4">
        <v>45230</v>
      </c>
      <c r="EZU393" s="4">
        <v>45230</v>
      </c>
      <c r="EZV393" s="4">
        <v>45230</v>
      </c>
      <c r="EZW393" s="4">
        <v>45230</v>
      </c>
      <c r="EZX393" s="4">
        <v>45230</v>
      </c>
      <c r="EZY393" s="4">
        <v>45230</v>
      </c>
      <c r="EZZ393" s="4">
        <v>45230</v>
      </c>
      <c r="FAA393" s="4">
        <v>45230</v>
      </c>
      <c r="FAB393" s="4">
        <v>45230</v>
      </c>
      <c r="FAC393" s="4">
        <v>45230</v>
      </c>
      <c r="FAD393" s="4">
        <v>45230</v>
      </c>
      <c r="FAE393" s="4">
        <v>45230</v>
      </c>
      <c r="FAF393" s="4">
        <v>45230</v>
      </c>
      <c r="FAG393" s="4">
        <v>45230</v>
      </c>
      <c r="FAH393" s="4">
        <v>45230</v>
      </c>
      <c r="FAI393" s="4">
        <v>45230</v>
      </c>
      <c r="FAJ393" s="4">
        <v>45230</v>
      </c>
      <c r="FAK393" s="4">
        <v>45230</v>
      </c>
      <c r="FAL393" s="4">
        <v>45230</v>
      </c>
      <c r="FAM393" s="4">
        <v>45230</v>
      </c>
      <c r="FAN393" s="4">
        <v>45230</v>
      </c>
      <c r="FAO393" s="4">
        <v>45230</v>
      </c>
      <c r="FAP393" s="4">
        <v>45230</v>
      </c>
      <c r="FAQ393" s="4">
        <v>45230</v>
      </c>
      <c r="FAR393" s="4">
        <v>45230</v>
      </c>
      <c r="FAS393" s="4">
        <v>45230</v>
      </c>
      <c r="FAT393" s="4">
        <v>45230</v>
      </c>
      <c r="FAU393" s="4">
        <v>45230</v>
      </c>
      <c r="FAV393" s="4">
        <v>45230</v>
      </c>
      <c r="FAW393" s="4">
        <v>45230</v>
      </c>
      <c r="FAX393" s="4">
        <v>45230</v>
      </c>
      <c r="FAY393" s="4">
        <v>45230</v>
      </c>
      <c r="FAZ393" s="4">
        <v>45230</v>
      </c>
      <c r="FBA393" s="4">
        <v>45230</v>
      </c>
      <c r="FBB393" s="4">
        <v>45230</v>
      </c>
      <c r="FBC393" s="4">
        <v>45230</v>
      </c>
      <c r="FBD393" s="4">
        <v>45230</v>
      </c>
      <c r="FBE393" s="4">
        <v>45230</v>
      </c>
      <c r="FBF393" s="4">
        <v>45230</v>
      </c>
      <c r="FBG393" s="4">
        <v>45230</v>
      </c>
      <c r="FBH393" s="4">
        <v>45230</v>
      </c>
      <c r="FBI393" s="4">
        <v>45230</v>
      </c>
      <c r="FBJ393" s="4">
        <v>45230</v>
      </c>
      <c r="FBK393" s="4">
        <v>45230</v>
      </c>
      <c r="FBL393" s="4">
        <v>45230</v>
      </c>
      <c r="FBM393" s="4">
        <v>45230</v>
      </c>
      <c r="FBN393" s="4">
        <v>45230</v>
      </c>
      <c r="FBO393" s="4">
        <v>45230</v>
      </c>
      <c r="FBP393" s="4">
        <v>45230</v>
      </c>
      <c r="FBQ393" s="4">
        <v>45230</v>
      </c>
      <c r="FBR393" s="4">
        <v>45230</v>
      </c>
      <c r="FBS393" s="4">
        <v>45230</v>
      </c>
      <c r="FBT393" s="4">
        <v>45230</v>
      </c>
      <c r="FBU393" s="4">
        <v>45230</v>
      </c>
      <c r="FBV393" s="4">
        <v>45230</v>
      </c>
      <c r="FBW393" s="4">
        <v>45230</v>
      </c>
      <c r="FBX393" s="4">
        <v>45230</v>
      </c>
      <c r="FBY393" s="4">
        <v>45230</v>
      </c>
      <c r="FBZ393" s="4">
        <v>45230</v>
      </c>
      <c r="FCA393" s="4">
        <v>45230</v>
      </c>
      <c r="FCB393" s="4">
        <v>45230</v>
      </c>
      <c r="FCC393" s="4">
        <v>45230</v>
      </c>
      <c r="FCD393" s="4">
        <v>45230</v>
      </c>
      <c r="FCE393" s="4">
        <v>45230</v>
      </c>
      <c r="FCF393" s="4">
        <v>45230</v>
      </c>
      <c r="FCG393" s="4">
        <v>45230</v>
      </c>
      <c r="FCH393" s="4">
        <v>45230</v>
      </c>
      <c r="FCI393" s="4">
        <v>45230</v>
      </c>
      <c r="FCJ393" s="4">
        <v>45230</v>
      </c>
      <c r="FCK393" s="4">
        <v>45230</v>
      </c>
      <c r="FCL393" s="4">
        <v>45230</v>
      </c>
      <c r="FCM393" s="4">
        <v>45230</v>
      </c>
      <c r="FCN393" s="4">
        <v>45230</v>
      </c>
      <c r="FCO393" s="4">
        <v>45230</v>
      </c>
      <c r="FCP393" s="4">
        <v>45230</v>
      </c>
      <c r="FCQ393" s="4">
        <v>45230</v>
      </c>
      <c r="FCR393" s="4">
        <v>45230</v>
      </c>
      <c r="FCS393" s="4">
        <v>45230</v>
      </c>
      <c r="FCT393" s="4">
        <v>45230</v>
      </c>
      <c r="FCU393" s="4">
        <v>45230</v>
      </c>
      <c r="FCV393" s="4">
        <v>45230</v>
      </c>
      <c r="FCW393" s="4">
        <v>45230</v>
      </c>
      <c r="FCX393" s="4">
        <v>45230</v>
      </c>
      <c r="FCY393" s="4">
        <v>45230</v>
      </c>
      <c r="FCZ393" s="4">
        <v>45230</v>
      </c>
      <c r="FDA393" s="4">
        <v>45230</v>
      </c>
      <c r="FDB393" s="4">
        <v>45230</v>
      </c>
      <c r="FDC393" s="4">
        <v>45230</v>
      </c>
      <c r="FDD393" s="4">
        <v>45230</v>
      </c>
      <c r="FDE393" s="4">
        <v>45230</v>
      </c>
      <c r="FDF393" s="4">
        <v>45230</v>
      </c>
      <c r="FDG393" s="4">
        <v>45230</v>
      </c>
      <c r="FDH393" s="4">
        <v>45230</v>
      </c>
      <c r="FDI393" s="4">
        <v>45230</v>
      </c>
      <c r="FDJ393" s="4">
        <v>45230</v>
      </c>
      <c r="FDK393" s="4">
        <v>45230</v>
      </c>
      <c r="FDL393" s="4">
        <v>45230</v>
      </c>
      <c r="FDM393" s="4">
        <v>45230</v>
      </c>
      <c r="FDN393" s="4">
        <v>45230</v>
      </c>
      <c r="FDO393" s="4">
        <v>45230</v>
      </c>
      <c r="FDP393" s="4">
        <v>45230</v>
      </c>
      <c r="FDQ393" s="4">
        <v>45230</v>
      </c>
      <c r="FDR393" s="4">
        <v>45230</v>
      </c>
      <c r="FDS393" s="4">
        <v>45230</v>
      </c>
      <c r="FDT393" s="4">
        <v>45230</v>
      </c>
      <c r="FDU393" s="4">
        <v>45230</v>
      </c>
      <c r="FDV393" s="4">
        <v>45230</v>
      </c>
      <c r="FDW393" s="4">
        <v>45230</v>
      </c>
      <c r="FDX393" s="4">
        <v>45230</v>
      </c>
      <c r="FDY393" s="4">
        <v>45230</v>
      </c>
      <c r="FDZ393" s="4">
        <v>45230</v>
      </c>
      <c r="FEA393" s="4">
        <v>45230</v>
      </c>
      <c r="FEB393" s="4">
        <v>45230</v>
      </c>
      <c r="FEC393" s="4">
        <v>45230</v>
      </c>
      <c r="FED393" s="4">
        <v>45230</v>
      </c>
      <c r="FEE393" s="4">
        <v>45230</v>
      </c>
      <c r="FEF393" s="4">
        <v>45230</v>
      </c>
      <c r="FEG393" s="4">
        <v>45230</v>
      </c>
      <c r="FEH393" s="4">
        <v>45230</v>
      </c>
      <c r="FEI393" s="4">
        <v>45230</v>
      </c>
      <c r="FEJ393" s="4">
        <v>45230</v>
      </c>
      <c r="FEK393" s="4">
        <v>45230</v>
      </c>
      <c r="FEL393" s="4">
        <v>45230</v>
      </c>
      <c r="FEM393" s="4">
        <v>45230</v>
      </c>
      <c r="FEN393" s="4">
        <v>45230</v>
      </c>
      <c r="FEO393" s="4">
        <v>45230</v>
      </c>
      <c r="FEP393" s="4">
        <v>45230</v>
      </c>
      <c r="FEQ393" s="4">
        <v>45230</v>
      </c>
      <c r="FER393" s="4">
        <v>45230</v>
      </c>
      <c r="FES393" s="4">
        <v>45230</v>
      </c>
      <c r="FET393" s="4">
        <v>45230</v>
      </c>
      <c r="FEU393" s="4">
        <v>45230</v>
      </c>
      <c r="FEV393" s="4">
        <v>45230</v>
      </c>
      <c r="FEW393" s="4">
        <v>45230</v>
      </c>
      <c r="FEX393" s="4">
        <v>45230</v>
      </c>
      <c r="FEY393" s="4">
        <v>45230</v>
      </c>
      <c r="FEZ393" s="4">
        <v>45230</v>
      </c>
      <c r="FFA393" s="4">
        <v>45230</v>
      </c>
      <c r="FFB393" s="4">
        <v>45230</v>
      </c>
      <c r="FFC393" s="4">
        <v>45230</v>
      </c>
      <c r="FFD393" s="4">
        <v>45230</v>
      </c>
      <c r="FFE393" s="4">
        <v>45230</v>
      </c>
      <c r="FFF393" s="4">
        <v>45230</v>
      </c>
      <c r="FFG393" s="4">
        <v>45230</v>
      </c>
      <c r="FFH393" s="4">
        <v>45230</v>
      </c>
      <c r="FFI393" s="4">
        <v>45230</v>
      </c>
      <c r="FFJ393" s="4">
        <v>45230</v>
      </c>
      <c r="FFK393" s="4">
        <v>45230</v>
      </c>
      <c r="FFL393" s="4">
        <v>45230</v>
      </c>
      <c r="FFM393" s="4">
        <v>45230</v>
      </c>
      <c r="FFN393" s="4">
        <v>45230</v>
      </c>
      <c r="FFO393" s="4">
        <v>45230</v>
      </c>
      <c r="FFP393" s="4">
        <v>45230</v>
      </c>
      <c r="FFQ393" s="4">
        <v>45230</v>
      </c>
      <c r="FFR393" s="4">
        <v>45230</v>
      </c>
      <c r="FFS393" s="4">
        <v>45230</v>
      </c>
      <c r="FFT393" s="4">
        <v>45230</v>
      </c>
      <c r="FFU393" s="4">
        <v>45230</v>
      </c>
      <c r="FFV393" s="4">
        <v>45230</v>
      </c>
      <c r="FFW393" s="4">
        <v>45230</v>
      </c>
      <c r="FFX393" s="4">
        <v>45230</v>
      </c>
      <c r="FFY393" s="4">
        <v>45230</v>
      </c>
      <c r="FFZ393" s="4">
        <v>45230</v>
      </c>
      <c r="FGA393" s="4">
        <v>45230</v>
      </c>
      <c r="FGB393" s="4">
        <v>45230</v>
      </c>
      <c r="FGC393" s="4">
        <v>45230</v>
      </c>
      <c r="FGD393" s="4">
        <v>45230</v>
      </c>
      <c r="FGE393" s="4">
        <v>45230</v>
      </c>
      <c r="FGF393" s="4">
        <v>45230</v>
      </c>
      <c r="FGG393" s="4">
        <v>45230</v>
      </c>
      <c r="FGH393" s="4">
        <v>45230</v>
      </c>
      <c r="FGI393" s="4">
        <v>45230</v>
      </c>
      <c r="FGJ393" s="4">
        <v>45230</v>
      </c>
      <c r="FGK393" s="4">
        <v>45230</v>
      </c>
      <c r="FGL393" s="4">
        <v>45230</v>
      </c>
      <c r="FGM393" s="4">
        <v>45230</v>
      </c>
      <c r="FGN393" s="4">
        <v>45230</v>
      </c>
      <c r="FGO393" s="4">
        <v>45230</v>
      </c>
      <c r="FGP393" s="4">
        <v>45230</v>
      </c>
      <c r="FGQ393" s="4">
        <v>45230</v>
      </c>
      <c r="FGR393" s="4">
        <v>45230</v>
      </c>
      <c r="FGS393" s="4">
        <v>45230</v>
      </c>
      <c r="FGT393" s="4">
        <v>45230</v>
      </c>
      <c r="FGU393" s="4">
        <v>45230</v>
      </c>
      <c r="FGV393" s="4">
        <v>45230</v>
      </c>
      <c r="FGW393" s="4">
        <v>45230</v>
      </c>
      <c r="FGX393" s="4">
        <v>45230</v>
      </c>
      <c r="FGY393" s="4">
        <v>45230</v>
      </c>
      <c r="FGZ393" s="4">
        <v>45230</v>
      </c>
      <c r="FHA393" s="4">
        <v>45230</v>
      </c>
      <c r="FHB393" s="4">
        <v>45230</v>
      </c>
      <c r="FHC393" s="4">
        <v>45230</v>
      </c>
      <c r="FHD393" s="4">
        <v>45230</v>
      </c>
      <c r="FHE393" s="4">
        <v>45230</v>
      </c>
      <c r="FHF393" s="4">
        <v>45230</v>
      </c>
      <c r="FHG393" s="4">
        <v>45230</v>
      </c>
      <c r="FHH393" s="4">
        <v>45230</v>
      </c>
      <c r="FHI393" s="4">
        <v>45230</v>
      </c>
      <c r="FHJ393" s="4">
        <v>45230</v>
      </c>
      <c r="FHK393" s="4">
        <v>45230</v>
      </c>
      <c r="FHL393" s="4">
        <v>45230</v>
      </c>
      <c r="FHM393" s="4">
        <v>45230</v>
      </c>
      <c r="FHN393" s="4">
        <v>45230</v>
      </c>
      <c r="FHO393" s="4">
        <v>45230</v>
      </c>
      <c r="FHP393" s="4">
        <v>45230</v>
      </c>
      <c r="FHQ393" s="4">
        <v>45230</v>
      </c>
      <c r="FHR393" s="4">
        <v>45230</v>
      </c>
      <c r="FHS393" s="4">
        <v>45230</v>
      </c>
      <c r="FHT393" s="4">
        <v>45230</v>
      </c>
      <c r="FHU393" s="4">
        <v>45230</v>
      </c>
      <c r="FHV393" s="4">
        <v>45230</v>
      </c>
      <c r="FHW393" s="4">
        <v>45230</v>
      </c>
      <c r="FHX393" s="4">
        <v>45230</v>
      </c>
      <c r="FHY393" s="4">
        <v>45230</v>
      </c>
      <c r="FHZ393" s="4">
        <v>45230</v>
      </c>
      <c r="FIA393" s="4">
        <v>45230</v>
      </c>
      <c r="FIB393" s="4">
        <v>45230</v>
      </c>
      <c r="FIC393" s="4">
        <v>45230</v>
      </c>
      <c r="FID393" s="4">
        <v>45230</v>
      </c>
      <c r="FIE393" s="4">
        <v>45230</v>
      </c>
      <c r="FIF393" s="4">
        <v>45230</v>
      </c>
      <c r="FIG393" s="4">
        <v>45230</v>
      </c>
      <c r="FIH393" s="4">
        <v>45230</v>
      </c>
      <c r="FII393" s="4">
        <v>45230</v>
      </c>
      <c r="FIJ393" s="4">
        <v>45230</v>
      </c>
      <c r="FIK393" s="4">
        <v>45230</v>
      </c>
      <c r="FIL393" s="4">
        <v>45230</v>
      </c>
      <c r="FIM393" s="4">
        <v>45230</v>
      </c>
      <c r="FIN393" s="4">
        <v>45230</v>
      </c>
      <c r="FIO393" s="4">
        <v>45230</v>
      </c>
      <c r="FIP393" s="4">
        <v>45230</v>
      </c>
      <c r="FIQ393" s="4">
        <v>45230</v>
      </c>
      <c r="FIR393" s="4">
        <v>45230</v>
      </c>
      <c r="FIS393" s="4">
        <v>45230</v>
      </c>
      <c r="FIT393" s="4">
        <v>45230</v>
      </c>
      <c r="FIU393" s="4">
        <v>45230</v>
      </c>
      <c r="FIV393" s="4">
        <v>45230</v>
      </c>
      <c r="FIW393" s="4">
        <v>45230</v>
      </c>
      <c r="FIX393" s="4">
        <v>45230</v>
      </c>
      <c r="FIY393" s="4">
        <v>45230</v>
      </c>
      <c r="FIZ393" s="4">
        <v>45230</v>
      </c>
      <c r="FJA393" s="4">
        <v>45230</v>
      </c>
      <c r="FJB393" s="4">
        <v>45230</v>
      </c>
      <c r="FJC393" s="4">
        <v>45230</v>
      </c>
      <c r="FJD393" s="4">
        <v>45230</v>
      </c>
      <c r="FJE393" s="4">
        <v>45230</v>
      </c>
      <c r="FJF393" s="4">
        <v>45230</v>
      </c>
      <c r="FJG393" s="4">
        <v>45230</v>
      </c>
      <c r="FJH393" s="4">
        <v>45230</v>
      </c>
      <c r="FJI393" s="4">
        <v>45230</v>
      </c>
      <c r="FJJ393" s="4">
        <v>45230</v>
      </c>
      <c r="FJK393" s="4">
        <v>45230</v>
      </c>
      <c r="FJL393" s="4">
        <v>45230</v>
      </c>
      <c r="FJM393" s="4">
        <v>45230</v>
      </c>
      <c r="FJN393" s="4">
        <v>45230</v>
      </c>
      <c r="FJO393" s="4">
        <v>45230</v>
      </c>
      <c r="FJP393" s="4">
        <v>45230</v>
      </c>
      <c r="FJQ393" s="4">
        <v>45230</v>
      </c>
      <c r="FJR393" s="4">
        <v>45230</v>
      </c>
      <c r="FJS393" s="4">
        <v>45230</v>
      </c>
      <c r="FJT393" s="4">
        <v>45230</v>
      </c>
      <c r="FJU393" s="4">
        <v>45230</v>
      </c>
      <c r="FJV393" s="4">
        <v>45230</v>
      </c>
      <c r="FJW393" s="4">
        <v>45230</v>
      </c>
      <c r="FJX393" s="4">
        <v>45230</v>
      </c>
      <c r="FJY393" s="4">
        <v>45230</v>
      </c>
      <c r="FJZ393" s="4">
        <v>45230</v>
      </c>
      <c r="FKA393" s="4">
        <v>45230</v>
      </c>
      <c r="FKB393" s="4">
        <v>45230</v>
      </c>
      <c r="FKC393" s="4">
        <v>45230</v>
      </c>
      <c r="FKD393" s="4">
        <v>45230</v>
      </c>
      <c r="FKE393" s="4">
        <v>45230</v>
      </c>
      <c r="FKF393" s="4">
        <v>45230</v>
      </c>
      <c r="FKG393" s="4">
        <v>45230</v>
      </c>
      <c r="FKH393" s="4">
        <v>45230</v>
      </c>
      <c r="FKI393" s="4">
        <v>45230</v>
      </c>
      <c r="FKJ393" s="4">
        <v>45230</v>
      </c>
      <c r="FKK393" s="4">
        <v>45230</v>
      </c>
      <c r="FKL393" s="4">
        <v>45230</v>
      </c>
      <c r="FKM393" s="4">
        <v>45230</v>
      </c>
      <c r="FKN393" s="4">
        <v>45230</v>
      </c>
      <c r="FKO393" s="4">
        <v>45230</v>
      </c>
      <c r="FKP393" s="4">
        <v>45230</v>
      </c>
      <c r="FKQ393" s="4">
        <v>45230</v>
      </c>
      <c r="FKR393" s="4">
        <v>45230</v>
      </c>
      <c r="FKS393" s="4">
        <v>45230</v>
      </c>
      <c r="FKT393" s="4">
        <v>45230</v>
      </c>
      <c r="FKU393" s="4">
        <v>45230</v>
      </c>
      <c r="FKV393" s="4">
        <v>45230</v>
      </c>
      <c r="FKW393" s="4">
        <v>45230</v>
      </c>
      <c r="FKX393" s="4">
        <v>45230</v>
      </c>
      <c r="FKY393" s="4">
        <v>45230</v>
      </c>
      <c r="FKZ393" s="4">
        <v>45230</v>
      </c>
      <c r="FLA393" s="4">
        <v>45230</v>
      </c>
      <c r="FLB393" s="4">
        <v>45230</v>
      </c>
      <c r="FLC393" s="4">
        <v>45230</v>
      </c>
      <c r="FLD393" s="4">
        <v>45230</v>
      </c>
      <c r="FLE393" s="4">
        <v>45230</v>
      </c>
      <c r="FLF393" s="4">
        <v>45230</v>
      </c>
      <c r="FLG393" s="4">
        <v>45230</v>
      </c>
      <c r="FLH393" s="4">
        <v>45230</v>
      </c>
      <c r="FLI393" s="4">
        <v>45230</v>
      </c>
      <c r="FLJ393" s="4">
        <v>45230</v>
      </c>
      <c r="FLK393" s="4">
        <v>45230</v>
      </c>
      <c r="FLL393" s="4">
        <v>45230</v>
      </c>
      <c r="FLM393" s="4">
        <v>45230</v>
      </c>
      <c r="FLN393" s="4">
        <v>45230</v>
      </c>
      <c r="FLO393" s="4">
        <v>45230</v>
      </c>
      <c r="FLP393" s="4">
        <v>45230</v>
      </c>
      <c r="FLQ393" s="4">
        <v>45230</v>
      </c>
      <c r="FLR393" s="4">
        <v>45230</v>
      </c>
      <c r="FLS393" s="4">
        <v>45230</v>
      </c>
      <c r="FLT393" s="4">
        <v>45230</v>
      </c>
      <c r="FLU393" s="4">
        <v>45230</v>
      </c>
      <c r="FLV393" s="4">
        <v>45230</v>
      </c>
      <c r="FLW393" s="4">
        <v>45230</v>
      </c>
      <c r="FLX393" s="4">
        <v>45230</v>
      </c>
      <c r="FLY393" s="4">
        <v>45230</v>
      </c>
      <c r="FLZ393" s="4">
        <v>45230</v>
      </c>
      <c r="FMA393" s="4">
        <v>45230</v>
      </c>
      <c r="FMB393" s="4">
        <v>45230</v>
      </c>
      <c r="FMC393" s="4">
        <v>45230</v>
      </c>
      <c r="FMD393" s="4">
        <v>45230</v>
      </c>
      <c r="FME393" s="4">
        <v>45230</v>
      </c>
      <c r="FMF393" s="4">
        <v>45230</v>
      </c>
      <c r="FMG393" s="4">
        <v>45230</v>
      </c>
      <c r="FMH393" s="4">
        <v>45230</v>
      </c>
      <c r="FMI393" s="4">
        <v>45230</v>
      </c>
      <c r="FMJ393" s="4">
        <v>45230</v>
      </c>
      <c r="FMK393" s="4">
        <v>45230</v>
      </c>
      <c r="FML393" s="4">
        <v>45230</v>
      </c>
      <c r="FMM393" s="4">
        <v>45230</v>
      </c>
      <c r="FMN393" s="4">
        <v>45230</v>
      </c>
      <c r="FMO393" s="4">
        <v>45230</v>
      </c>
      <c r="FMP393" s="4">
        <v>45230</v>
      </c>
      <c r="FMQ393" s="4">
        <v>45230</v>
      </c>
      <c r="FMR393" s="4">
        <v>45230</v>
      </c>
      <c r="FMS393" s="4">
        <v>45230</v>
      </c>
      <c r="FMT393" s="4">
        <v>45230</v>
      </c>
      <c r="FMU393" s="4">
        <v>45230</v>
      </c>
      <c r="FMV393" s="4">
        <v>45230</v>
      </c>
      <c r="FMW393" s="4">
        <v>45230</v>
      </c>
      <c r="FMX393" s="4">
        <v>45230</v>
      </c>
      <c r="FMY393" s="4">
        <v>45230</v>
      </c>
      <c r="FMZ393" s="4">
        <v>45230</v>
      </c>
      <c r="FNA393" s="4">
        <v>45230</v>
      </c>
      <c r="FNB393" s="4">
        <v>45230</v>
      </c>
      <c r="FNC393" s="4">
        <v>45230</v>
      </c>
      <c r="FND393" s="4">
        <v>45230</v>
      </c>
      <c r="FNE393" s="4">
        <v>45230</v>
      </c>
      <c r="FNF393" s="4">
        <v>45230</v>
      </c>
      <c r="FNG393" s="4">
        <v>45230</v>
      </c>
      <c r="FNH393" s="4">
        <v>45230</v>
      </c>
      <c r="FNI393" s="4">
        <v>45230</v>
      </c>
      <c r="FNJ393" s="4">
        <v>45230</v>
      </c>
      <c r="FNK393" s="4">
        <v>45230</v>
      </c>
      <c r="FNL393" s="4">
        <v>45230</v>
      </c>
      <c r="FNM393" s="4">
        <v>45230</v>
      </c>
      <c r="FNN393" s="4">
        <v>45230</v>
      </c>
      <c r="FNO393" s="4">
        <v>45230</v>
      </c>
      <c r="FNP393" s="4">
        <v>45230</v>
      </c>
      <c r="FNQ393" s="4">
        <v>45230</v>
      </c>
      <c r="FNR393" s="4">
        <v>45230</v>
      </c>
      <c r="FNS393" s="4">
        <v>45230</v>
      </c>
      <c r="FNT393" s="4">
        <v>45230</v>
      </c>
      <c r="FNU393" s="4">
        <v>45230</v>
      </c>
      <c r="FNV393" s="4">
        <v>45230</v>
      </c>
      <c r="FNW393" s="4">
        <v>45230</v>
      </c>
      <c r="FNX393" s="4">
        <v>45230</v>
      </c>
      <c r="FNY393" s="4">
        <v>45230</v>
      </c>
      <c r="FNZ393" s="4">
        <v>45230</v>
      </c>
      <c r="FOA393" s="4">
        <v>45230</v>
      </c>
      <c r="FOB393" s="4">
        <v>45230</v>
      </c>
      <c r="FOC393" s="4">
        <v>45230</v>
      </c>
      <c r="FOD393" s="4">
        <v>45230</v>
      </c>
      <c r="FOE393" s="4">
        <v>45230</v>
      </c>
      <c r="FOF393" s="4">
        <v>45230</v>
      </c>
      <c r="FOG393" s="4">
        <v>45230</v>
      </c>
      <c r="FOH393" s="4">
        <v>45230</v>
      </c>
      <c r="FOI393" s="4">
        <v>45230</v>
      </c>
      <c r="FOJ393" s="4">
        <v>45230</v>
      </c>
      <c r="FOK393" s="4">
        <v>45230</v>
      </c>
      <c r="FOL393" s="4">
        <v>45230</v>
      </c>
      <c r="FOM393" s="4">
        <v>45230</v>
      </c>
      <c r="FON393" s="4">
        <v>45230</v>
      </c>
      <c r="FOO393" s="4">
        <v>45230</v>
      </c>
      <c r="FOP393" s="4">
        <v>45230</v>
      </c>
      <c r="FOQ393" s="4">
        <v>45230</v>
      </c>
      <c r="FOR393" s="4">
        <v>45230</v>
      </c>
      <c r="FOS393" s="4">
        <v>45230</v>
      </c>
      <c r="FOT393" s="4">
        <v>45230</v>
      </c>
      <c r="FOU393" s="4">
        <v>45230</v>
      </c>
      <c r="FOV393" s="4">
        <v>45230</v>
      </c>
      <c r="FOW393" s="4">
        <v>45230</v>
      </c>
      <c r="FOX393" s="4">
        <v>45230</v>
      </c>
      <c r="FOY393" s="4">
        <v>45230</v>
      </c>
      <c r="FOZ393" s="4">
        <v>45230</v>
      </c>
      <c r="FPA393" s="4">
        <v>45230</v>
      </c>
      <c r="FPB393" s="4">
        <v>45230</v>
      </c>
      <c r="FPC393" s="4">
        <v>45230</v>
      </c>
      <c r="FPD393" s="4">
        <v>45230</v>
      </c>
      <c r="FPE393" s="4">
        <v>45230</v>
      </c>
      <c r="FPF393" s="4">
        <v>45230</v>
      </c>
      <c r="FPG393" s="4">
        <v>45230</v>
      </c>
      <c r="FPH393" s="4">
        <v>45230</v>
      </c>
      <c r="FPI393" s="4">
        <v>45230</v>
      </c>
      <c r="FPJ393" s="4">
        <v>45230</v>
      </c>
      <c r="FPK393" s="4">
        <v>45230</v>
      </c>
      <c r="FPL393" s="4">
        <v>45230</v>
      </c>
      <c r="FPM393" s="4">
        <v>45230</v>
      </c>
      <c r="FPN393" s="4">
        <v>45230</v>
      </c>
      <c r="FPO393" s="4">
        <v>45230</v>
      </c>
      <c r="FPP393" s="4">
        <v>45230</v>
      </c>
      <c r="FPQ393" s="4">
        <v>45230</v>
      </c>
      <c r="FPR393" s="4">
        <v>45230</v>
      </c>
      <c r="FPS393" s="4">
        <v>45230</v>
      </c>
      <c r="FPT393" s="4">
        <v>45230</v>
      </c>
      <c r="FPU393" s="4">
        <v>45230</v>
      </c>
      <c r="FPV393" s="4">
        <v>45230</v>
      </c>
      <c r="FPW393" s="4">
        <v>45230</v>
      </c>
      <c r="FPX393" s="4">
        <v>45230</v>
      </c>
      <c r="FPY393" s="4">
        <v>45230</v>
      </c>
      <c r="FPZ393" s="4">
        <v>45230</v>
      </c>
      <c r="FQA393" s="4">
        <v>45230</v>
      </c>
      <c r="FQB393" s="4">
        <v>45230</v>
      </c>
      <c r="FQC393" s="4">
        <v>45230</v>
      </c>
      <c r="FQD393" s="4">
        <v>45230</v>
      </c>
      <c r="FQE393" s="4">
        <v>45230</v>
      </c>
      <c r="FQF393" s="4">
        <v>45230</v>
      </c>
      <c r="FQG393" s="4">
        <v>45230</v>
      </c>
      <c r="FQH393" s="4">
        <v>45230</v>
      </c>
      <c r="FQI393" s="4">
        <v>45230</v>
      </c>
      <c r="FQJ393" s="4">
        <v>45230</v>
      </c>
      <c r="FQK393" s="4">
        <v>45230</v>
      </c>
      <c r="FQL393" s="4">
        <v>45230</v>
      </c>
      <c r="FQM393" s="4">
        <v>45230</v>
      </c>
      <c r="FQN393" s="4">
        <v>45230</v>
      </c>
      <c r="FQO393" s="4">
        <v>45230</v>
      </c>
      <c r="FQP393" s="4">
        <v>45230</v>
      </c>
      <c r="FQQ393" s="4">
        <v>45230</v>
      </c>
      <c r="FQR393" s="4">
        <v>45230</v>
      </c>
      <c r="FQS393" s="4">
        <v>45230</v>
      </c>
      <c r="FQT393" s="4">
        <v>45230</v>
      </c>
      <c r="FQU393" s="4">
        <v>45230</v>
      </c>
      <c r="FQV393" s="4">
        <v>45230</v>
      </c>
      <c r="FQW393" s="4">
        <v>45230</v>
      </c>
      <c r="FQX393" s="4">
        <v>45230</v>
      </c>
      <c r="FQY393" s="4">
        <v>45230</v>
      </c>
      <c r="FQZ393" s="4">
        <v>45230</v>
      </c>
      <c r="FRA393" s="4">
        <v>45230</v>
      </c>
      <c r="FRB393" s="4">
        <v>45230</v>
      </c>
      <c r="FRC393" s="4">
        <v>45230</v>
      </c>
      <c r="FRD393" s="4">
        <v>45230</v>
      </c>
      <c r="FRE393" s="4">
        <v>45230</v>
      </c>
      <c r="FRF393" s="4">
        <v>45230</v>
      </c>
      <c r="FRG393" s="4">
        <v>45230</v>
      </c>
      <c r="FRH393" s="4">
        <v>45230</v>
      </c>
      <c r="FRI393" s="4">
        <v>45230</v>
      </c>
      <c r="FRJ393" s="4">
        <v>45230</v>
      </c>
      <c r="FRK393" s="4">
        <v>45230</v>
      </c>
      <c r="FRL393" s="4">
        <v>45230</v>
      </c>
      <c r="FRM393" s="4">
        <v>45230</v>
      </c>
      <c r="FRN393" s="4">
        <v>45230</v>
      </c>
      <c r="FRO393" s="4">
        <v>45230</v>
      </c>
      <c r="FRP393" s="4">
        <v>45230</v>
      </c>
      <c r="FRQ393" s="4">
        <v>45230</v>
      </c>
      <c r="FRR393" s="4">
        <v>45230</v>
      </c>
      <c r="FRS393" s="4">
        <v>45230</v>
      </c>
      <c r="FRT393" s="4">
        <v>45230</v>
      </c>
      <c r="FRU393" s="4">
        <v>45230</v>
      </c>
      <c r="FRV393" s="4">
        <v>45230</v>
      </c>
      <c r="FRW393" s="4">
        <v>45230</v>
      </c>
      <c r="FRX393" s="4">
        <v>45230</v>
      </c>
      <c r="FRY393" s="4">
        <v>45230</v>
      </c>
      <c r="FRZ393" s="4">
        <v>45230</v>
      </c>
      <c r="FSA393" s="4">
        <v>45230</v>
      </c>
      <c r="FSB393" s="4">
        <v>45230</v>
      </c>
      <c r="FSC393" s="4">
        <v>45230</v>
      </c>
      <c r="FSD393" s="4">
        <v>45230</v>
      </c>
      <c r="FSE393" s="4">
        <v>45230</v>
      </c>
      <c r="FSF393" s="4">
        <v>45230</v>
      </c>
      <c r="FSG393" s="4">
        <v>45230</v>
      </c>
      <c r="FSH393" s="4">
        <v>45230</v>
      </c>
      <c r="FSI393" s="4">
        <v>45230</v>
      </c>
      <c r="FSJ393" s="4">
        <v>45230</v>
      </c>
      <c r="FSK393" s="4">
        <v>45230</v>
      </c>
      <c r="FSL393" s="4">
        <v>45230</v>
      </c>
      <c r="FSM393" s="4">
        <v>45230</v>
      </c>
      <c r="FSN393" s="4">
        <v>45230</v>
      </c>
      <c r="FSO393" s="4">
        <v>45230</v>
      </c>
      <c r="FSP393" s="4">
        <v>45230</v>
      </c>
      <c r="FSQ393" s="4">
        <v>45230</v>
      </c>
      <c r="FSR393" s="4">
        <v>45230</v>
      </c>
      <c r="FSS393" s="4">
        <v>45230</v>
      </c>
      <c r="FST393" s="4">
        <v>45230</v>
      </c>
      <c r="FSU393" s="4">
        <v>45230</v>
      </c>
      <c r="FSV393" s="4">
        <v>45230</v>
      </c>
      <c r="FSW393" s="4">
        <v>45230</v>
      </c>
      <c r="FSX393" s="4">
        <v>45230</v>
      </c>
      <c r="FSY393" s="4">
        <v>45230</v>
      </c>
      <c r="FSZ393" s="4">
        <v>45230</v>
      </c>
      <c r="FTA393" s="4">
        <v>45230</v>
      </c>
      <c r="FTB393" s="4">
        <v>45230</v>
      </c>
      <c r="FTC393" s="4">
        <v>45230</v>
      </c>
      <c r="FTD393" s="4">
        <v>45230</v>
      </c>
      <c r="FTE393" s="4">
        <v>45230</v>
      </c>
      <c r="FTF393" s="4">
        <v>45230</v>
      </c>
      <c r="FTG393" s="4">
        <v>45230</v>
      </c>
      <c r="FTH393" s="4">
        <v>45230</v>
      </c>
      <c r="FTI393" s="4">
        <v>45230</v>
      </c>
      <c r="FTJ393" s="4">
        <v>45230</v>
      </c>
      <c r="FTK393" s="4">
        <v>45230</v>
      </c>
      <c r="FTL393" s="4">
        <v>45230</v>
      </c>
      <c r="FTM393" s="4">
        <v>45230</v>
      </c>
      <c r="FTN393" s="4">
        <v>45230</v>
      </c>
      <c r="FTO393" s="4">
        <v>45230</v>
      </c>
      <c r="FTP393" s="4">
        <v>45230</v>
      </c>
      <c r="FTQ393" s="4">
        <v>45230</v>
      </c>
      <c r="FTR393" s="4">
        <v>45230</v>
      </c>
      <c r="FTS393" s="4">
        <v>45230</v>
      </c>
      <c r="FTT393" s="4">
        <v>45230</v>
      </c>
      <c r="FTU393" s="4">
        <v>45230</v>
      </c>
      <c r="FTV393" s="4">
        <v>45230</v>
      </c>
      <c r="FTW393" s="4">
        <v>45230</v>
      </c>
      <c r="FTX393" s="4">
        <v>45230</v>
      </c>
      <c r="FTY393" s="4">
        <v>45230</v>
      </c>
      <c r="FTZ393" s="4">
        <v>45230</v>
      </c>
      <c r="FUA393" s="4">
        <v>45230</v>
      </c>
      <c r="FUB393" s="4">
        <v>45230</v>
      </c>
      <c r="FUC393" s="4">
        <v>45230</v>
      </c>
      <c r="FUD393" s="4">
        <v>45230</v>
      </c>
      <c r="FUE393" s="4">
        <v>45230</v>
      </c>
      <c r="FUF393" s="4">
        <v>45230</v>
      </c>
      <c r="FUG393" s="4">
        <v>45230</v>
      </c>
      <c r="FUH393" s="4">
        <v>45230</v>
      </c>
      <c r="FUI393" s="4">
        <v>45230</v>
      </c>
      <c r="FUJ393" s="4">
        <v>45230</v>
      </c>
      <c r="FUK393" s="4">
        <v>45230</v>
      </c>
      <c r="FUL393" s="4">
        <v>45230</v>
      </c>
      <c r="FUM393" s="4">
        <v>45230</v>
      </c>
      <c r="FUN393" s="4">
        <v>45230</v>
      </c>
      <c r="FUO393" s="4">
        <v>45230</v>
      </c>
      <c r="FUP393" s="4">
        <v>45230</v>
      </c>
      <c r="FUQ393" s="4">
        <v>45230</v>
      </c>
      <c r="FUR393" s="4">
        <v>45230</v>
      </c>
      <c r="FUS393" s="4">
        <v>45230</v>
      </c>
      <c r="FUT393" s="4">
        <v>45230</v>
      </c>
      <c r="FUU393" s="4">
        <v>45230</v>
      </c>
      <c r="FUV393" s="4">
        <v>45230</v>
      </c>
      <c r="FUW393" s="4">
        <v>45230</v>
      </c>
      <c r="FUX393" s="4">
        <v>45230</v>
      </c>
      <c r="FUY393" s="4">
        <v>45230</v>
      </c>
      <c r="FUZ393" s="4">
        <v>45230</v>
      </c>
      <c r="FVA393" s="4">
        <v>45230</v>
      </c>
      <c r="FVB393" s="4">
        <v>45230</v>
      </c>
      <c r="FVC393" s="4">
        <v>45230</v>
      </c>
      <c r="FVD393" s="4">
        <v>45230</v>
      </c>
      <c r="FVE393" s="4">
        <v>45230</v>
      </c>
      <c r="FVF393" s="4">
        <v>45230</v>
      </c>
      <c r="FVG393" s="4">
        <v>45230</v>
      </c>
      <c r="FVH393" s="4">
        <v>45230</v>
      </c>
      <c r="FVI393" s="4">
        <v>45230</v>
      </c>
      <c r="FVJ393" s="4">
        <v>45230</v>
      </c>
      <c r="FVK393" s="4">
        <v>45230</v>
      </c>
      <c r="FVL393" s="4">
        <v>45230</v>
      </c>
      <c r="FVM393" s="4">
        <v>45230</v>
      </c>
      <c r="FVN393" s="4">
        <v>45230</v>
      </c>
      <c r="FVO393" s="4">
        <v>45230</v>
      </c>
      <c r="FVP393" s="4">
        <v>45230</v>
      </c>
      <c r="FVQ393" s="4">
        <v>45230</v>
      </c>
      <c r="FVR393" s="4">
        <v>45230</v>
      </c>
      <c r="FVS393" s="4">
        <v>45230</v>
      </c>
      <c r="FVT393" s="4">
        <v>45230</v>
      </c>
      <c r="FVU393" s="4">
        <v>45230</v>
      </c>
      <c r="FVV393" s="4">
        <v>45230</v>
      </c>
      <c r="FVW393" s="4">
        <v>45230</v>
      </c>
      <c r="FVX393" s="4">
        <v>45230</v>
      </c>
      <c r="FVY393" s="4">
        <v>45230</v>
      </c>
      <c r="FVZ393" s="4">
        <v>45230</v>
      </c>
      <c r="FWA393" s="4">
        <v>45230</v>
      </c>
      <c r="FWB393" s="4">
        <v>45230</v>
      </c>
      <c r="FWC393" s="4">
        <v>45230</v>
      </c>
      <c r="FWD393" s="4">
        <v>45230</v>
      </c>
      <c r="FWE393" s="4">
        <v>45230</v>
      </c>
      <c r="FWF393" s="4">
        <v>45230</v>
      </c>
      <c r="FWG393" s="4">
        <v>45230</v>
      </c>
      <c r="FWH393" s="4">
        <v>45230</v>
      </c>
      <c r="FWI393" s="4">
        <v>45230</v>
      </c>
      <c r="FWJ393" s="4">
        <v>45230</v>
      </c>
      <c r="FWK393" s="4">
        <v>45230</v>
      </c>
      <c r="FWL393" s="4">
        <v>45230</v>
      </c>
      <c r="FWM393" s="4">
        <v>45230</v>
      </c>
      <c r="FWN393" s="4">
        <v>45230</v>
      </c>
      <c r="FWO393" s="4">
        <v>45230</v>
      </c>
      <c r="FWP393" s="4">
        <v>45230</v>
      </c>
      <c r="FWQ393" s="4">
        <v>45230</v>
      </c>
      <c r="FWR393" s="4">
        <v>45230</v>
      </c>
      <c r="FWS393" s="4">
        <v>45230</v>
      </c>
      <c r="FWT393" s="4">
        <v>45230</v>
      </c>
      <c r="FWU393" s="4">
        <v>45230</v>
      </c>
      <c r="FWV393" s="4">
        <v>45230</v>
      </c>
      <c r="FWW393" s="4">
        <v>45230</v>
      </c>
      <c r="FWX393" s="4">
        <v>45230</v>
      </c>
      <c r="FWY393" s="4">
        <v>45230</v>
      </c>
      <c r="FWZ393" s="4">
        <v>45230</v>
      </c>
      <c r="FXA393" s="4">
        <v>45230</v>
      </c>
      <c r="FXB393" s="4">
        <v>45230</v>
      </c>
      <c r="FXC393" s="4">
        <v>45230</v>
      </c>
      <c r="FXD393" s="4">
        <v>45230</v>
      </c>
      <c r="FXE393" s="4">
        <v>45230</v>
      </c>
      <c r="FXF393" s="4">
        <v>45230</v>
      </c>
      <c r="FXG393" s="4">
        <v>45230</v>
      </c>
      <c r="FXH393" s="4">
        <v>45230</v>
      </c>
      <c r="FXI393" s="4">
        <v>45230</v>
      </c>
      <c r="FXJ393" s="4">
        <v>45230</v>
      </c>
      <c r="FXK393" s="4">
        <v>45230</v>
      </c>
      <c r="FXL393" s="4">
        <v>45230</v>
      </c>
      <c r="FXM393" s="4">
        <v>45230</v>
      </c>
      <c r="FXN393" s="4">
        <v>45230</v>
      </c>
      <c r="FXO393" s="4">
        <v>45230</v>
      </c>
      <c r="FXP393" s="4">
        <v>45230</v>
      </c>
      <c r="FXQ393" s="4">
        <v>45230</v>
      </c>
      <c r="FXR393" s="4">
        <v>45230</v>
      </c>
      <c r="FXS393" s="4">
        <v>45230</v>
      </c>
      <c r="FXT393" s="4">
        <v>45230</v>
      </c>
      <c r="FXU393" s="4">
        <v>45230</v>
      </c>
      <c r="FXV393" s="4">
        <v>45230</v>
      </c>
      <c r="FXW393" s="4">
        <v>45230</v>
      </c>
      <c r="FXX393" s="4">
        <v>45230</v>
      </c>
      <c r="FXY393" s="4">
        <v>45230</v>
      </c>
      <c r="FXZ393" s="4">
        <v>45230</v>
      </c>
      <c r="FYA393" s="4">
        <v>45230</v>
      </c>
      <c r="FYB393" s="4">
        <v>45230</v>
      </c>
      <c r="FYC393" s="4">
        <v>45230</v>
      </c>
      <c r="FYD393" s="4">
        <v>45230</v>
      </c>
      <c r="FYE393" s="4">
        <v>45230</v>
      </c>
      <c r="FYF393" s="4">
        <v>45230</v>
      </c>
      <c r="FYG393" s="4">
        <v>45230</v>
      </c>
      <c r="FYH393" s="4">
        <v>45230</v>
      </c>
      <c r="FYI393" s="4">
        <v>45230</v>
      </c>
      <c r="FYJ393" s="4">
        <v>45230</v>
      </c>
      <c r="FYK393" s="4">
        <v>45230</v>
      </c>
      <c r="FYL393" s="4">
        <v>45230</v>
      </c>
      <c r="FYM393" s="4">
        <v>45230</v>
      </c>
      <c r="FYN393" s="4">
        <v>45230</v>
      </c>
      <c r="FYO393" s="4">
        <v>45230</v>
      </c>
      <c r="FYP393" s="4">
        <v>45230</v>
      </c>
      <c r="FYQ393" s="4">
        <v>45230</v>
      </c>
      <c r="FYR393" s="4">
        <v>45230</v>
      </c>
      <c r="FYS393" s="4">
        <v>45230</v>
      </c>
      <c r="FYT393" s="4">
        <v>45230</v>
      </c>
      <c r="FYU393" s="4">
        <v>45230</v>
      </c>
      <c r="FYV393" s="4">
        <v>45230</v>
      </c>
      <c r="FYW393" s="4">
        <v>45230</v>
      </c>
      <c r="FYX393" s="4">
        <v>45230</v>
      </c>
      <c r="FYY393" s="4">
        <v>45230</v>
      </c>
      <c r="FYZ393" s="4">
        <v>45230</v>
      </c>
      <c r="FZA393" s="4">
        <v>45230</v>
      </c>
      <c r="FZB393" s="4">
        <v>45230</v>
      </c>
      <c r="FZC393" s="4">
        <v>45230</v>
      </c>
      <c r="FZD393" s="4">
        <v>45230</v>
      </c>
      <c r="FZE393" s="4">
        <v>45230</v>
      </c>
      <c r="FZF393" s="4">
        <v>45230</v>
      </c>
      <c r="FZG393" s="4">
        <v>45230</v>
      </c>
      <c r="FZH393" s="4">
        <v>45230</v>
      </c>
      <c r="FZI393" s="4">
        <v>45230</v>
      </c>
      <c r="FZJ393" s="4">
        <v>45230</v>
      </c>
      <c r="FZK393" s="4">
        <v>45230</v>
      </c>
      <c r="FZL393" s="4">
        <v>45230</v>
      </c>
      <c r="FZM393" s="4">
        <v>45230</v>
      </c>
      <c r="FZN393" s="4">
        <v>45230</v>
      </c>
      <c r="FZO393" s="4">
        <v>45230</v>
      </c>
      <c r="FZP393" s="4">
        <v>45230</v>
      </c>
      <c r="FZQ393" s="4">
        <v>45230</v>
      </c>
      <c r="FZR393" s="4">
        <v>45230</v>
      </c>
      <c r="FZS393" s="4">
        <v>45230</v>
      </c>
      <c r="FZT393" s="4">
        <v>45230</v>
      </c>
      <c r="FZU393" s="4">
        <v>45230</v>
      </c>
      <c r="FZV393" s="4">
        <v>45230</v>
      </c>
      <c r="FZW393" s="4">
        <v>45230</v>
      </c>
      <c r="FZX393" s="4">
        <v>45230</v>
      </c>
      <c r="FZY393" s="4">
        <v>45230</v>
      </c>
      <c r="FZZ393" s="4">
        <v>45230</v>
      </c>
      <c r="GAA393" s="4">
        <v>45230</v>
      </c>
      <c r="GAB393" s="4">
        <v>45230</v>
      </c>
      <c r="GAC393" s="4">
        <v>45230</v>
      </c>
      <c r="GAD393" s="4">
        <v>45230</v>
      </c>
      <c r="GAE393" s="4">
        <v>45230</v>
      </c>
      <c r="GAF393" s="4">
        <v>45230</v>
      </c>
      <c r="GAG393" s="4">
        <v>45230</v>
      </c>
      <c r="GAH393" s="4">
        <v>45230</v>
      </c>
      <c r="GAI393" s="4">
        <v>45230</v>
      </c>
      <c r="GAJ393" s="4">
        <v>45230</v>
      </c>
      <c r="GAK393" s="4">
        <v>45230</v>
      </c>
      <c r="GAL393" s="4">
        <v>45230</v>
      </c>
      <c r="GAM393" s="4">
        <v>45230</v>
      </c>
      <c r="GAN393" s="4">
        <v>45230</v>
      </c>
      <c r="GAO393" s="4">
        <v>45230</v>
      </c>
      <c r="GAP393" s="4">
        <v>45230</v>
      </c>
      <c r="GAQ393" s="4">
        <v>45230</v>
      </c>
      <c r="GAR393" s="4">
        <v>45230</v>
      </c>
      <c r="GAS393" s="4">
        <v>45230</v>
      </c>
      <c r="GAT393" s="4">
        <v>45230</v>
      </c>
      <c r="GAU393" s="4">
        <v>45230</v>
      </c>
      <c r="GAV393" s="4">
        <v>45230</v>
      </c>
      <c r="GAW393" s="4">
        <v>45230</v>
      </c>
      <c r="GAX393" s="4">
        <v>45230</v>
      </c>
      <c r="GAY393" s="4">
        <v>45230</v>
      </c>
      <c r="GAZ393" s="4">
        <v>45230</v>
      </c>
      <c r="GBA393" s="4">
        <v>45230</v>
      </c>
      <c r="GBB393" s="4">
        <v>45230</v>
      </c>
      <c r="GBC393" s="4">
        <v>45230</v>
      </c>
      <c r="GBD393" s="4">
        <v>45230</v>
      </c>
      <c r="GBE393" s="4">
        <v>45230</v>
      </c>
      <c r="GBF393" s="4">
        <v>45230</v>
      </c>
      <c r="GBG393" s="4">
        <v>45230</v>
      </c>
      <c r="GBH393" s="4">
        <v>45230</v>
      </c>
      <c r="GBI393" s="4">
        <v>45230</v>
      </c>
      <c r="GBJ393" s="4">
        <v>45230</v>
      </c>
      <c r="GBK393" s="4">
        <v>45230</v>
      </c>
      <c r="GBL393" s="4">
        <v>45230</v>
      </c>
      <c r="GBM393" s="4">
        <v>45230</v>
      </c>
      <c r="GBN393" s="4">
        <v>45230</v>
      </c>
      <c r="GBO393" s="4">
        <v>45230</v>
      </c>
      <c r="GBP393" s="4">
        <v>45230</v>
      </c>
      <c r="GBQ393" s="4">
        <v>45230</v>
      </c>
      <c r="GBR393" s="4">
        <v>45230</v>
      </c>
      <c r="GBS393" s="4">
        <v>45230</v>
      </c>
      <c r="GBT393" s="4">
        <v>45230</v>
      </c>
      <c r="GBU393" s="4">
        <v>45230</v>
      </c>
      <c r="GBV393" s="4">
        <v>45230</v>
      </c>
      <c r="GBW393" s="4">
        <v>45230</v>
      </c>
      <c r="GBX393" s="4">
        <v>45230</v>
      </c>
      <c r="GBY393" s="4">
        <v>45230</v>
      </c>
      <c r="GBZ393" s="4">
        <v>45230</v>
      </c>
      <c r="GCA393" s="4">
        <v>45230</v>
      </c>
      <c r="GCB393" s="4">
        <v>45230</v>
      </c>
      <c r="GCC393" s="4">
        <v>45230</v>
      </c>
      <c r="GCD393" s="4">
        <v>45230</v>
      </c>
      <c r="GCE393" s="4">
        <v>45230</v>
      </c>
      <c r="GCF393" s="4">
        <v>45230</v>
      </c>
      <c r="GCG393" s="4">
        <v>45230</v>
      </c>
      <c r="GCH393" s="4">
        <v>45230</v>
      </c>
      <c r="GCI393" s="4">
        <v>45230</v>
      </c>
      <c r="GCJ393" s="4">
        <v>45230</v>
      </c>
      <c r="GCK393" s="4">
        <v>45230</v>
      </c>
      <c r="GCL393" s="4">
        <v>45230</v>
      </c>
      <c r="GCM393" s="4">
        <v>45230</v>
      </c>
      <c r="GCN393" s="4">
        <v>45230</v>
      </c>
      <c r="GCO393" s="4">
        <v>45230</v>
      </c>
      <c r="GCP393" s="4">
        <v>45230</v>
      </c>
      <c r="GCQ393" s="4">
        <v>45230</v>
      </c>
      <c r="GCR393" s="4">
        <v>45230</v>
      </c>
      <c r="GCS393" s="4">
        <v>45230</v>
      </c>
      <c r="GCT393" s="4">
        <v>45230</v>
      </c>
      <c r="GCU393" s="4">
        <v>45230</v>
      </c>
      <c r="GCV393" s="4">
        <v>45230</v>
      </c>
      <c r="GCW393" s="4">
        <v>45230</v>
      </c>
      <c r="GCX393" s="4">
        <v>45230</v>
      </c>
      <c r="GCY393" s="4">
        <v>45230</v>
      </c>
      <c r="GCZ393" s="4">
        <v>45230</v>
      </c>
      <c r="GDA393" s="4">
        <v>45230</v>
      </c>
      <c r="GDB393" s="4">
        <v>45230</v>
      </c>
      <c r="GDC393" s="4">
        <v>45230</v>
      </c>
      <c r="GDD393" s="4">
        <v>45230</v>
      </c>
      <c r="GDE393" s="4">
        <v>45230</v>
      </c>
      <c r="GDF393" s="4">
        <v>45230</v>
      </c>
      <c r="GDG393" s="4">
        <v>45230</v>
      </c>
      <c r="GDH393" s="4">
        <v>45230</v>
      </c>
      <c r="GDI393" s="4">
        <v>45230</v>
      </c>
      <c r="GDJ393" s="4">
        <v>45230</v>
      </c>
      <c r="GDK393" s="4">
        <v>45230</v>
      </c>
      <c r="GDL393" s="4">
        <v>45230</v>
      </c>
      <c r="GDM393" s="4">
        <v>45230</v>
      </c>
      <c r="GDN393" s="4">
        <v>45230</v>
      </c>
      <c r="GDO393" s="4">
        <v>45230</v>
      </c>
      <c r="GDP393" s="4">
        <v>45230</v>
      </c>
      <c r="GDQ393" s="4">
        <v>45230</v>
      </c>
      <c r="GDR393" s="4">
        <v>45230</v>
      </c>
      <c r="GDS393" s="4">
        <v>45230</v>
      </c>
      <c r="GDT393" s="4">
        <v>45230</v>
      </c>
      <c r="GDU393" s="4">
        <v>45230</v>
      </c>
      <c r="GDV393" s="4">
        <v>45230</v>
      </c>
      <c r="GDW393" s="4">
        <v>45230</v>
      </c>
      <c r="GDX393" s="4">
        <v>45230</v>
      </c>
      <c r="GDY393" s="4">
        <v>45230</v>
      </c>
      <c r="GDZ393" s="4">
        <v>45230</v>
      </c>
      <c r="GEA393" s="4">
        <v>45230</v>
      </c>
      <c r="GEB393" s="4">
        <v>45230</v>
      </c>
      <c r="GEC393" s="4">
        <v>45230</v>
      </c>
      <c r="GED393" s="4">
        <v>45230</v>
      </c>
      <c r="GEE393" s="4">
        <v>45230</v>
      </c>
      <c r="GEF393" s="4">
        <v>45230</v>
      </c>
      <c r="GEG393" s="4">
        <v>45230</v>
      </c>
      <c r="GEH393" s="4">
        <v>45230</v>
      </c>
      <c r="GEI393" s="4">
        <v>45230</v>
      </c>
      <c r="GEJ393" s="4">
        <v>45230</v>
      </c>
      <c r="GEK393" s="4">
        <v>45230</v>
      </c>
      <c r="GEL393" s="4">
        <v>45230</v>
      </c>
      <c r="GEM393" s="4">
        <v>45230</v>
      </c>
      <c r="GEN393" s="4">
        <v>45230</v>
      </c>
      <c r="GEO393" s="4">
        <v>45230</v>
      </c>
      <c r="GEP393" s="4">
        <v>45230</v>
      </c>
      <c r="GEQ393" s="4">
        <v>45230</v>
      </c>
      <c r="GER393" s="4">
        <v>45230</v>
      </c>
      <c r="GES393" s="4">
        <v>45230</v>
      </c>
      <c r="GET393" s="4">
        <v>45230</v>
      </c>
      <c r="GEU393" s="4">
        <v>45230</v>
      </c>
      <c r="GEV393" s="4">
        <v>45230</v>
      </c>
      <c r="GEW393" s="4">
        <v>45230</v>
      </c>
      <c r="GEX393" s="4">
        <v>45230</v>
      </c>
      <c r="GEY393" s="4">
        <v>45230</v>
      </c>
      <c r="GEZ393" s="4">
        <v>45230</v>
      </c>
      <c r="GFA393" s="4">
        <v>45230</v>
      </c>
      <c r="GFB393" s="4">
        <v>45230</v>
      </c>
      <c r="GFC393" s="4">
        <v>45230</v>
      </c>
      <c r="GFD393" s="4">
        <v>45230</v>
      </c>
      <c r="GFE393" s="4">
        <v>45230</v>
      </c>
      <c r="GFF393" s="4">
        <v>45230</v>
      </c>
      <c r="GFG393" s="4">
        <v>45230</v>
      </c>
      <c r="GFH393" s="4">
        <v>45230</v>
      </c>
      <c r="GFI393" s="4">
        <v>45230</v>
      </c>
      <c r="GFJ393" s="4">
        <v>45230</v>
      </c>
      <c r="GFK393" s="4">
        <v>45230</v>
      </c>
      <c r="GFL393" s="4">
        <v>45230</v>
      </c>
      <c r="GFM393" s="4">
        <v>45230</v>
      </c>
      <c r="GFN393" s="4">
        <v>45230</v>
      </c>
      <c r="GFO393" s="4">
        <v>45230</v>
      </c>
      <c r="GFP393" s="4">
        <v>45230</v>
      </c>
      <c r="GFQ393" s="4">
        <v>45230</v>
      </c>
      <c r="GFR393" s="4">
        <v>45230</v>
      </c>
      <c r="GFS393" s="4">
        <v>45230</v>
      </c>
      <c r="GFT393" s="4">
        <v>45230</v>
      </c>
      <c r="GFU393" s="4">
        <v>45230</v>
      </c>
      <c r="GFV393" s="4">
        <v>45230</v>
      </c>
      <c r="GFW393" s="4">
        <v>45230</v>
      </c>
      <c r="GFX393" s="4">
        <v>45230</v>
      </c>
      <c r="GFY393" s="4">
        <v>45230</v>
      </c>
      <c r="GFZ393" s="4">
        <v>45230</v>
      </c>
      <c r="GGA393" s="4">
        <v>45230</v>
      </c>
      <c r="GGB393" s="4">
        <v>45230</v>
      </c>
      <c r="GGC393" s="4">
        <v>45230</v>
      </c>
      <c r="GGD393" s="4">
        <v>45230</v>
      </c>
      <c r="GGE393" s="4">
        <v>45230</v>
      </c>
      <c r="GGF393" s="4">
        <v>45230</v>
      </c>
      <c r="GGG393" s="4">
        <v>45230</v>
      </c>
      <c r="GGH393" s="4">
        <v>45230</v>
      </c>
      <c r="GGI393" s="4">
        <v>45230</v>
      </c>
      <c r="GGJ393" s="4">
        <v>45230</v>
      </c>
      <c r="GGK393" s="4">
        <v>45230</v>
      </c>
      <c r="GGL393" s="4">
        <v>45230</v>
      </c>
      <c r="GGM393" s="4">
        <v>45230</v>
      </c>
      <c r="GGN393" s="4">
        <v>45230</v>
      </c>
      <c r="GGO393" s="4">
        <v>45230</v>
      </c>
      <c r="GGP393" s="4">
        <v>45230</v>
      </c>
      <c r="GGQ393" s="4">
        <v>45230</v>
      </c>
      <c r="GGR393" s="4">
        <v>45230</v>
      </c>
      <c r="GGS393" s="4">
        <v>45230</v>
      </c>
      <c r="GGT393" s="4">
        <v>45230</v>
      </c>
      <c r="GGU393" s="4">
        <v>45230</v>
      </c>
      <c r="GGV393" s="4">
        <v>45230</v>
      </c>
      <c r="GGW393" s="4">
        <v>45230</v>
      </c>
      <c r="GGX393" s="4">
        <v>45230</v>
      </c>
      <c r="GGY393" s="4">
        <v>45230</v>
      </c>
      <c r="GGZ393" s="4">
        <v>45230</v>
      </c>
      <c r="GHA393" s="4">
        <v>45230</v>
      </c>
      <c r="GHB393" s="4">
        <v>45230</v>
      </c>
      <c r="GHC393" s="4">
        <v>45230</v>
      </c>
      <c r="GHD393" s="4">
        <v>45230</v>
      </c>
      <c r="GHE393" s="4">
        <v>45230</v>
      </c>
      <c r="GHF393" s="4">
        <v>45230</v>
      </c>
      <c r="GHG393" s="4">
        <v>45230</v>
      </c>
      <c r="GHH393" s="4">
        <v>45230</v>
      </c>
      <c r="GHI393" s="4">
        <v>45230</v>
      </c>
      <c r="GHJ393" s="4">
        <v>45230</v>
      </c>
      <c r="GHK393" s="4">
        <v>45230</v>
      </c>
      <c r="GHL393" s="4">
        <v>45230</v>
      </c>
      <c r="GHM393" s="4">
        <v>45230</v>
      </c>
      <c r="GHN393" s="4">
        <v>45230</v>
      </c>
      <c r="GHO393" s="4">
        <v>45230</v>
      </c>
      <c r="GHP393" s="4">
        <v>45230</v>
      </c>
      <c r="GHQ393" s="4">
        <v>45230</v>
      </c>
      <c r="GHR393" s="4">
        <v>45230</v>
      </c>
      <c r="GHS393" s="4">
        <v>45230</v>
      </c>
      <c r="GHT393" s="4">
        <v>45230</v>
      </c>
      <c r="GHU393" s="4">
        <v>45230</v>
      </c>
      <c r="GHV393" s="4">
        <v>45230</v>
      </c>
      <c r="GHW393" s="4">
        <v>45230</v>
      </c>
      <c r="GHX393" s="4">
        <v>45230</v>
      </c>
      <c r="GHY393" s="4">
        <v>45230</v>
      </c>
      <c r="GHZ393" s="4">
        <v>45230</v>
      </c>
      <c r="GIA393" s="4">
        <v>45230</v>
      </c>
      <c r="GIB393" s="4">
        <v>45230</v>
      </c>
      <c r="GIC393" s="4">
        <v>45230</v>
      </c>
      <c r="GID393" s="4">
        <v>45230</v>
      </c>
      <c r="GIE393" s="4">
        <v>45230</v>
      </c>
      <c r="GIF393" s="4">
        <v>45230</v>
      </c>
      <c r="GIG393" s="4">
        <v>45230</v>
      </c>
      <c r="GIH393" s="4">
        <v>45230</v>
      </c>
      <c r="GII393" s="4">
        <v>45230</v>
      </c>
      <c r="GIJ393" s="4">
        <v>45230</v>
      </c>
      <c r="GIK393" s="4">
        <v>45230</v>
      </c>
      <c r="GIL393" s="4">
        <v>45230</v>
      </c>
      <c r="GIM393" s="4">
        <v>45230</v>
      </c>
      <c r="GIN393" s="4">
        <v>45230</v>
      </c>
      <c r="GIO393" s="4">
        <v>45230</v>
      </c>
      <c r="GIP393" s="4">
        <v>45230</v>
      </c>
      <c r="GIQ393" s="4">
        <v>45230</v>
      </c>
      <c r="GIR393" s="4">
        <v>45230</v>
      </c>
      <c r="GIS393" s="4">
        <v>45230</v>
      </c>
      <c r="GIT393" s="4">
        <v>45230</v>
      </c>
      <c r="GIU393" s="4">
        <v>45230</v>
      </c>
      <c r="GIV393" s="4">
        <v>45230</v>
      </c>
      <c r="GIW393" s="4">
        <v>45230</v>
      </c>
      <c r="GIX393" s="4">
        <v>45230</v>
      </c>
      <c r="GIY393" s="4">
        <v>45230</v>
      </c>
      <c r="GIZ393" s="4">
        <v>45230</v>
      </c>
      <c r="GJA393" s="4">
        <v>45230</v>
      </c>
      <c r="GJB393" s="4">
        <v>45230</v>
      </c>
      <c r="GJC393" s="4">
        <v>45230</v>
      </c>
      <c r="GJD393" s="4">
        <v>45230</v>
      </c>
      <c r="GJE393" s="4">
        <v>45230</v>
      </c>
      <c r="GJF393" s="4">
        <v>45230</v>
      </c>
      <c r="GJG393" s="4">
        <v>45230</v>
      </c>
      <c r="GJH393" s="4">
        <v>45230</v>
      </c>
      <c r="GJI393" s="4">
        <v>45230</v>
      </c>
      <c r="GJJ393" s="4">
        <v>45230</v>
      </c>
      <c r="GJK393" s="4">
        <v>45230</v>
      </c>
      <c r="GJL393" s="4">
        <v>45230</v>
      </c>
      <c r="GJM393" s="4">
        <v>45230</v>
      </c>
      <c r="GJN393" s="4">
        <v>45230</v>
      </c>
      <c r="GJO393" s="4">
        <v>45230</v>
      </c>
      <c r="GJP393" s="4">
        <v>45230</v>
      </c>
      <c r="GJQ393" s="4">
        <v>45230</v>
      </c>
      <c r="GJR393" s="4">
        <v>45230</v>
      </c>
      <c r="GJS393" s="4">
        <v>45230</v>
      </c>
      <c r="GJT393" s="4">
        <v>45230</v>
      </c>
      <c r="GJU393" s="4">
        <v>45230</v>
      </c>
      <c r="GJV393" s="4">
        <v>45230</v>
      </c>
      <c r="GJW393" s="4">
        <v>45230</v>
      </c>
      <c r="GJX393" s="4">
        <v>45230</v>
      </c>
      <c r="GJY393" s="4">
        <v>45230</v>
      </c>
      <c r="GJZ393" s="4">
        <v>45230</v>
      </c>
      <c r="GKA393" s="4">
        <v>45230</v>
      </c>
      <c r="GKB393" s="4">
        <v>45230</v>
      </c>
      <c r="GKC393" s="4">
        <v>45230</v>
      </c>
      <c r="GKD393" s="4">
        <v>45230</v>
      </c>
      <c r="GKE393" s="4">
        <v>45230</v>
      </c>
      <c r="GKF393" s="4">
        <v>45230</v>
      </c>
      <c r="GKG393" s="4">
        <v>45230</v>
      </c>
      <c r="GKH393" s="4">
        <v>45230</v>
      </c>
      <c r="GKI393" s="4">
        <v>45230</v>
      </c>
      <c r="GKJ393" s="4">
        <v>45230</v>
      </c>
      <c r="GKK393" s="4">
        <v>45230</v>
      </c>
      <c r="GKL393" s="4">
        <v>45230</v>
      </c>
      <c r="GKM393" s="4">
        <v>45230</v>
      </c>
      <c r="GKN393" s="4">
        <v>45230</v>
      </c>
      <c r="GKO393" s="4">
        <v>45230</v>
      </c>
      <c r="GKP393" s="4">
        <v>45230</v>
      </c>
      <c r="GKQ393" s="4">
        <v>45230</v>
      </c>
      <c r="GKR393" s="4">
        <v>45230</v>
      </c>
      <c r="GKS393" s="4">
        <v>45230</v>
      </c>
      <c r="GKT393" s="4">
        <v>45230</v>
      </c>
      <c r="GKU393" s="4">
        <v>45230</v>
      </c>
      <c r="GKV393" s="4">
        <v>45230</v>
      </c>
      <c r="GKW393" s="4">
        <v>45230</v>
      </c>
      <c r="GKX393" s="4">
        <v>45230</v>
      </c>
      <c r="GKY393" s="4">
        <v>45230</v>
      </c>
      <c r="GKZ393" s="4">
        <v>45230</v>
      </c>
      <c r="GLA393" s="4">
        <v>45230</v>
      </c>
      <c r="GLB393" s="4">
        <v>45230</v>
      </c>
      <c r="GLC393" s="4">
        <v>45230</v>
      </c>
      <c r="GLD393" s="4">
        <v>45230</v>
      </c>
      <c r="GLE393" s="4">
        <v>45230</v>
      </c>
      <c r="GLF393" s="4">
        <v>45230</v>
      </c>
      <c r="GLG393" s="4">
        <v>45230</v>
      </c>
      <c r="GLH393" s="4">
        <v>45230</v>
      </c>
      <c r="GLI393" s="4">
        <v>45230</v>
      </c>
      <c r="GLJ393" s="4">
        <v>45230</v>
      </c>
      <c r="GLK393" s="4">
        <v>45230</v>
      </c>
      <c r="GLL393" s="4">
        <v>45230</v>
      </c>
      <c r="GLM393" s="4">
        <v>45230</v>
      </c>
      <c r="GLN393" s="4">
        <v>45230</v>
      </c>
      <c r="GLO393" s="4">
        <v>45230</v>
      </c>
      <c r="GLP393" s="4">
        <v>45230</v>
      </c>
      <c r="GLQ393" s="4">
        <v>45230</v>
      </c>
      <c r="GLR393" s="4">
        <v>45230</v>
      </c>
      <c r="GLS393" s="4">
        <v>45230</v>
      </c>
      <c r="GLT393" s="4">
        <v>45230</v>
      </c>
      <c r="GLU393" s="4">
        <v>45230</v>
      </c>
      <c r="GLV393" s="4">
        <v>45230</v>
      </c>
      <c r="GLW393" s="4">
        <v>45230</v>
      </c>
      <c r="GLX393" s="4">
        <v>45230</v>
      </c>
      <c r="GLY393" s="4">
        <v>45230</v>
      </c>
      <c r="GLZ393" s="4">
        <v>45230</v>
      </c>
      <c r="GMA393" s="4">
        <v>45230</v>
      </c>
      <c r="GMB393" s="4">
        <v>45230</v>
      </c>
      <c r="GMC393" s="4">
        <v>45230</v>
      </c>
      <c r="GMD393" s="4">
        <v>45230</v>
      </c>
      <c r="GME393" s="4">
        <v>45230</v>
      </c>
      <c r="GMF393" s="4">
        <v>45230</v>
      </c>
      <c r="GMG393" s="4">
        <v>45230</v>
      </c>
      <c r="GMH393" s="4">
        <v>45230</v>
      </c>
      <c r="GMI393" s="4">
        <v>45230</v>
      </c>
      <c r="GMJ393" s="4">
        <v>45230</v>
      </c>
      <c r="GMK393" s="4">
        <v>45230</v>
      </c>
      <c r="GML393" s="4">
        <v>45230</v>
      </c>
      <c r="GMM393" s="4">
        <v>45230</v>
      </c>
      <c r="GMN393" s="4">
        <v>45230</v>
      </c>
      <c r="GMO393" s="4">
        <v>45230</v>
      </c>
      <c r="GMP393" s="4">
        <v>45230</v>
      </c>
      <c r="GMQ393" s="4">
        <v>45230</v>
      </c>
      <c r="GMR393" s="4">
        <v>45230</v>
      </c>
      <c r="GMS393" s="4">
        <v>45230</v>
      </c>
      <c r="GMT393" s="4">
        <v>45230</v>
      </c>
      <c r="GMU393" s="4">
        <v>45230</v>
      </c>
      <c r="GMV393" s="4">
        <v>45230</v>
      </c>
      <c r="GMW393" s="4">
        <v>45230</v>
      </c>
      <c r="GMX393" s="4">
        <v>45230</v>
      </c>
      <c r="GMY393" s="4">
        <v>45230</v>
      </c>
      <c r="GMZ393" s="4">
        <v>45230</v>
      </c>
      <c r="GNA393" s="4">
        <v>45230</v>
      </c>
      <c r="GNB393" s="4">
        <v>45230</v>
      </c>
      <c r="GNC393" s="4">
        <v>45230</v>
      </c>
      <c r="GND393" s="4">
        <v>45230</v>
      </c>
      <c r="GNE393" s="4">
        <v>45230</v>
      </c>
      <c r="GNF393" s="4">
        <v>45230</v>
      </c>
      <c r="GNG393" s="4">
        <v>45230</v>
      </c>
      <c r="GNH393" s="4">
        <v>45230</v>
      </c>
      <c r="GNI393" s="4">
        <v>45230</v>
      </c>
      <c r="GNJ393" s="4">
        <v>45230</v>
      </c>
      <c r="GNK393" s="4">
        <v>45230</v>
      </c>
      <c r="GNL393" s="4">
        <v>45230</v>
      </c>
      <c r="GNM393" s="4">
        <v>45230</v>
      </c>
      <c r="GNN393" s="4">
        <v>45230</v>
      </c>
      <c r="GNO393" s="4">
        <v>45230</v>
      </c>
      <c r="GNP393" s="4">
        <v>45230</v>
      </c>
      <c r="GNQ393" s="4">
        <v>45230</v>
      </c>
      <c r="GNR393" s="4">
        <v>45230</v>
      </c>
      <c r="GNS393" s="4">
        <v>45230</v>
      </c>
      <c r="GNT393" s="4">
        <v>45230</v>
      </c>
      <c r="GNU393" s="4">
        <v>45230</v>
      </c>
      <c r="GNV393" s="4">
        <v>45230</v>
      </c>
      <c r="GNW393" s="4">
        <v>45230</v>
      </c>
      <c r="GNX393" s="4">
        <v>45230</v>
      </c>
      <c r="GNY393" s="4">
        <v>45230</v>
      </c>
      <c r="GNZ393" s="4">
        <v>45230</v>
      </c>
      <c r="GOA393" s="4">
        <v>45230</v>
      </c>
      <c r="GOB393" s="4">
        <v>45230</v>
      </c>
      <c r="GOC393" s="4">
        <v>45230</v>
      </c>
      <c r="GOD393" s="4">
        <v>45230</v>
      </c>
      <c r="GOE393" s="4">
        <v>45230</v>
      </c>
      <c r="GOF393" s="4">
        <v>45230</v>
      </c>
      <c r="GOG393" s="4">
        <v>45230</v>
      </c>
      <c r="GOH393" s="4">
        <v>45230</v>
      </c>
      <c r="GOI393" s="4">
        <v>45230</v>
      </c>
      <c r="GOJ393" s="4">
        <v>45230</v>
      </c>
      <c r="GOK393" s="4">
        <v>45230</v>
      </c>
      <c r="GOL393" s="4">
        <v>45230</v>
      </c>
      <c r="GOM393" s="4">
        <v>45230</v>
      </c>
      <c r="GON393" s="4">
        <v>45230</v>
      </c>
      <c r="GOO393" s="4">
        <v>45230</v>
      </c>
      <c r="GOP393" s="4">
        <v>45230</v>
      </c>
      <c r="GOQ393" s="4">
        <v>45230</v>
      </c>
      <c r="GOR393" s="4">
        <v>45230</v>
      </c>
      <c r="GOS393" s="4">
        <v>45230</v>
      </c>
      <c r="GOT393" s="4">
        <v>45230</v>
      </c>
      <c r="GOU393" s="4">
        <v>45230</v>
      </c>
      <c r="GOV393" s="4">
        <v>45230</v>
      </c>
      <c r="GOW393" s="4">
        <v>45230</v>
      </c>
      <c r="GOX393" s="4">
        <v>45230</v>
      </c>
      <c r="GOY393" s="4">
        <v>45230</v>
      </c>
      <c r="GOZ393" s="4">
        <v>45230</v>
      </c>
      <c r="GPA393" s="4">
        <v>45230</v>
      </c>
      <c r="GPB393" s="4">
        <v>45230</v>
      </c>
      <c r="GPC393" s="4">
        <v>45230</v>
      </c>
      <c r="GPD393" s="4">
        <v>45230</v>
      </c>
      <c r="GPE393" s="4">
        <v>45230</v>
      </c>
      <c r="GPF393" s="4">
        <v>45230</v>
      </c>
      <c r="GPG393" s="4">
        <v>45230</v>
      </c>
      <c r="GPH393" s="4">
        <v>45230</v>
      </c>
      <c r="GPI393" s="4">
        <v>45230</v>
      </c>
      <c r="GPJ393" s="4">
        <v>45230</v>
      </c>
      <c r="GPK393" s="4">
        <v>45230</v>
      </c>
      <c r="GPL393" s="4">
        <v>45230</v>
      </c>
      <c r="GPM393" s="4">
        <v>45230</v>
      </c>
      <c r="GPN393" s="4">
        <v>45230</v>
      </c>
      <c r="GPO393" s="4">
        <v>45230</v>
      </c>
      <c r="GPP393" s="4">
        <v>45230</v>
      </c>
      <c r="GPQ393" s="4">
        <v>45230</v>
      </c>
      <c r="GPR393" s="4">
        <v>45230</v>
      </c>
      <c r="GPS393" s="4">
        <v>45230</v>
      </c>
      <c r="GPT393" s="4">
        <v>45230</v>
      </c>
      <c r="GPU393" s="4">
        <v>45230</v>
      </c>
      <c r="GPV393" s="4">
        <v>45230</v>
      </c>
      <c r="GPW393" s="4">
        <v>45230</v>
      </c>
      <c r="GPX393" s="4">
        <v>45230</v>
      </c>
      <c r="GPY393" s="4">
        <v>45230</v>
      </c>
      <c r="GPZ393" s="4">
        <v>45230</v>
      </c>
      <c r="GQA393" s="4">
        <v>45230</v>
      </c>
      <c r="GQB393" s="4">
        <v>45230</v>
      </c>
      <c r="GQC393" s="4">
        <v>45230</v>
      </c>
      <c r="GQD393" s="4">
        <v>45230</v>
      </c>
      <c r="GQE393" s="4">
        <v>45230</v>
      </c>
      <c r="GQF393" s="4">
        <v>45230</v>
      </c>
      <c r="GQG393" s="4">
        <v>45230</v>
      </c>
      <c r="GQH393" s="4">
        <v>45230</v>
      </c>
      <c r="GQI393" s="4">
        <v>45230</v>
      </c>
      <c r="GQJ393" s="4">
        <v>45230</v>
      </c>
      <c r="GQK393" s="4">
        <v>45230</v>
      </c>
      <c r="GQL393" s="4">
        <v>45230</v>
      </c>
      <c r="GQM393" s="4">
        <v>45230</v>
      </c>
      <c r="GQN393" s="4">
        <v>45230</v>
      </c>
      <c r="GQO393" s="4">
        <v>45230</v>
      </c>
      <c r="GQP393" s="4">
        <v>45230</v>
      </c>
      <c r="GQQ393" s="4">
        <v>45230</v>
      </c>
      <c r="GQR393" s="4">
        <v>45230</v>
      </c>
      <c r="GQS393" s="4">
        <v>45230</v>
      </c>
      <c r="GQT393" s="4">
        <v>45230</v>
      </c>
      <c r="GQU393" s="4">
        <v>45230</v>
      </c>
      <c r="GQV393" s="4">
        <v>45230</v>
      </c>
      <c r="GQW393" s="4">
        <v>45230</v>
      </c>
      <c r="GQX393" s="4">
        <v>45230</v>
      </c>
      <c r="GQY393" s="4">
        <v>45230</v>
      </c>
      <c r="GQZ393" s="4">
        <v>45230</v>
      </c>
      <c r="GRA393" s="4">
        <v>45230</v>
      </c>
      <c r="GRB393" s="4">
        <v>45230</v>
      </c>
      <c r="GRC393" s="4">
        <v>45230</v>
      </c>
      <c r="GRD393" s="4">
        <v>45230</v>
      </c>
      <c r="GRE393" s="4">
        <v>45230</v>
      </c>
      <c r="GRF393" s="4">
        <v>45230</v>
      </c>
      <c r="GRG393" s="4">
        <v>45230</v>
      </c>
      <c r="GRH393" s="4">
        <v>45230</v>
      </c>
      <c r="GRI393" s="4">
        <v>45230</v>
      </c>
      <c r="GRJ393" s="4">
        <v>45230</v>
      </c>
      <c r="GRK393" s="4">
        <v>45230</v>
      </c>
      <c r="GRL393" s="4">
        <v>45230</v>
      </c>
      <c r="GRM393" s="4">
        <v>45230</v>
      </c>
      <c r="GRN393" s="4">
        <v>45230</v>
      </c>
      <c r="GRO393" s="4">
        <v>45230</v>
      </c>
      <c r="GRP393" s="4">
        <v>45230</v>
      </c>
      <c r="GRQ393" s="4">
        <v>45230</v>
      </c>
      <c r="GRR393" s="4">
        <v>45230</v>
      </c>
      <c r="GRS393" s="4">
        <v>45230</v>
      </c>
      <c r="GRT393" s="4">
        <v>45230</v>
      </c>
      <c r="GRU393" s="4">
        <v>45230</v>
      </c>
      <c r="GRV393" s="4">
        <v>45230</v>
      </c>
      <c r="GRW393" s="4">
        <v>45230</v>
      </c>
      <c r="GRX393" s="4">
        <v>45230</v>
      </c>
      <c r="GRY393" s="4">
        <v>45230</v>
      </c>
      <c r="GRZ393" s="4">
        <v>45230</v>
      </c>
      <c r="GSA393" s="4">
        <v>45230</v>
      </c>
      <c r="GSB393" s="4">
        <v>45230</v>
      </c>
      <c r="GSC393" s="4">
        <v>45230</v>
      </c>
      <c r="GSD393" s="4">
        <v>45230</v>
      </c>
      <c r="GSE393" s="4">
        <v>45230</v>
      </c>
      <c r="GSF393" s="4">
        <v>45230</v>
      </c>
      <c r="GSG393" s="4">
        <v>45230</v>
      </c>
      <c r="GSH393" s="4">
        <v>45230</v>
      </c>
      <c r="GSI393" s="4">
        <v>45230</v>
      </c>
      <c r="GSJ393" s="4">
        <v>45230</v>
      </c>
      <c r="GSK393" s="4">
        <v>45230</v>
      </c>
      <c r="GSL393" s="4">
        <v>45230</v>
      </c>
      <c r="GSM393" s="4">
        <v>45230</v>
      </c>
      <c r="GSN393" s="4">
        <v>45230</v>
      </c>
      <c r="GSO393" s="4">
        <v>45230</v>
      </c>
      <c r="GSP393" s="4">
        <v>45230</v>
      </c>
      <c r="GSQ393" s="4">
        <v>45230</v>
      </c>
      <c r="GSR393" s="4">
        <v>45230</v>
      </c>
      <c r="GSS393" s="4">
        <v>45230</v>
      </c>
      <c r="GST393" s="4">
        <v>45230</v>
      </c>
      <c r="GSU393" s="4">
        <v>45230</v>
      </c>
      <c r="GSV393" s="4">
        <v>45230</v>
      </c>
      <c r="GSW393" s="4">
        <v>45230</v>
      </c>
      <c r="GSX393" s="4">
        <v>45230</v>
      </c>
      <c r="GSY393" s="4">
        <v>45230</v>
      </c>
      <c r="GSZ393" s="4">
        <v>45230</v>
      </c>
      <c r="GTA393" s="4">
        <v>45230</v>
      </c>
      <c r="GTB393" s="4">
        <v>45230</v>
      </c>
      <c r="GTC393" s="4">
        <v>45230</v>
      </c>
      <c r="GTD393" s="4">
        <v>45230</v>
      </c>
      <c r="GTE393" s="4">
        <v>45230</v>
      </c>
      <c r="GTF393" s="4">
        <v>45230</v>
      </c>
      <c r="GTG393" s="4">
        <v>45230</v>
      </c>
      <c r="GTH393" s="4">
        <v>45230</v>
      </c>
      <c r="GTI393" s="4">
        <v>45230</v>
      </c>
      <c r="GTJ393" s="4">
        <v>45230</v>
      </c>
      <c r="GTK393" s="4">
        <v>45230</v>
      </c>
      <c r="GTL393" s="4">
        <v>45230</v>
      </c>
      <c r="GTM393" s="4">
        <v>45230</v>
      </c>
      <c r="GTN393" s="4">
        <v>45230</v>
      </c>
      <c r="GTO393" s="4">
        <v>45230</v>
      </c>
      <c r="GTP393" s="4">
        <v>45230</v>
      </c>
      <c r="GTQ393" s="4">
        <v>45230</v>
      </c>
      <c r="GTR393" s="4">
        <v>45230</v>
      </c>
      <c r="GTS393" s="4">
        <v>45230</v>
      </c>
      <c r="GTT393" s="4">
        <v>45230</v>
      </c>
      <c r="GTU393" s="4">
        <v>45230</v>
      </c>
      <c r="GTV393" s="4">
        <v>45230</v>
      </c>
      <c r="GTW393" s="4">
        <v>45230</v>
      </c>
      <c r="GTX393" s="4">
        <v>45230</v>
      </c>
      <c r="GTY393" s="4">
        <v>45230</v>
      </c>
      <c r="GTZ393" s="4">
        <v>45230</v>
      </c>
      <c r="GUA393" s="4">
        <v>45230</v>
      </c>
      <c r="GUB393" s="4">
        <v>45230</v>
      </c>
      <c r="GUC393" s="4">
        <v>45230</v>
      </c>
      <c r="GUD393" s="4">
        <v>45230</v>
      </c>
      <c r="GUE393" s="4">
        <v>45230</v>
      </c>
      <c r="GUF393" s="4">
        <v>45230</v>
      </c>
      <c r="GUG393" s="4">
        <v>45230</v>
      </c>
      <c r="GUH393" s="4">
        <v>45230</v>
      </c>
      <c r="GUI393" s="4">
        <v>45230</v>
      </c>
      <c r="GUJ393" s="4">
        <v>45230</v>
      </c>
      <c r="GUK393" s="4">
        <v>45230</v>
      </c>
      <c r="GUL393" s="4">
        <v>45230</v>
      </c>
      <c r="GUM393" s="4">
        <v>45230</v>
      </c>
      <c r="GUN393" s="4">
        <v>45230</v>
      </c>
      <c r="GUO393" s="4">
        <v>45230</v>
      </c>
      <c r="GUP393" s="4">
        <v>45230</v>
      </c>
      <c r="GUQ393" s="4">
        <v>45230</v>
      </c>
      <c r="GUR393" s="4">
        <v>45230</v>
      </c>
      <c r="GUS393" s="4">
        <v>45230</v>
      </c>
      <c r="GUT393" s="4">
        <v>45230</v>
      </c>
      <c r="GUU393" s="4">
        <v>45230</v>
      </c>
      <c r="GUV393" s="4">
        <v>45230</v>
      </c>
      <c r="GUW393" s="4">
        <v>45230</v>
      </c>
      <c r="GUX393" s="4">
        <v>45230</v>
      </c>
      <c r="GUY393" s="4">
        <v>45230</v>
      </c>
      <c r="GUZ393" s="4">
        <v>45230</v>
      </c>
      <c r="GVA393" s="4">
        <v>45230</v>
      </c>
      <c r="GVB393" s="4">
        <v>45230</v>
      </c>
      <c r="GVC393" s="4">
        <v>45230</v>
      </c>
      <c r="GVD393" s="4">
        <v>45230</v>
      </c>
      <c r="GVE393" s="4">
        <v>45230</v>
      </c>
      <c r="GVF393" s="4">
        <v>45230</v>
      </c>
      <c r="GVG393" s="4">
        <v>45230</v>
      </c>
      <c r="GVH393" s="4">
        <v>45230</v>
      </c>
      <c r="GVI393" s="4">
        <v>45230</v>
      </c>
      <c r="GVJ393" s="4">
        <v>45230</v>
      </c>
      <c r="GVK393" s="4">
        <v>45230</v>
      </c>
      <c r="GVL393" s="4">
        <v>45230</v>
      </c>
      <c r="GVM393" s="4">
        <v>45230</v>
      </c>
      <c r="GVN393" s="4">
        <v>45230</v>
      </c>
      <c r="GVO393" s="4">
        <v>45230</v>
      </c>
      <c r="GVP393" s="4">
        <v>45230</v>
      </c>
      <c r="GVQ393" s="4">
        <v>45230</v>
      </c>
      <c r="GVR393" s="4">
        <v>45230</v>
      </c>
      <c r="GVS393" s="4">
        <v>45230</v>
      </c>
      <c r="GVT393" s="4">
        <v>45230</v>
      </c>
      <c r="GVU393" s="4">
        <v>45230</v>
      </c>
      <c r="GVV393" s="4">
        <v>45230</v>
      </c>
      <c r="GVW393" s="4">
        <v>45230</v>
      </c>
      <c r="GVX393" s="4">
        <v>45230</v>
      </c>
      <c r="GVY393" s="4">
        <v>45230</v>
      </c>
      <c r="GVZ393" s="4">
        <v>45230</v>
      </c>
      <c r="GWA393" s="4">
        <v>45230</v>
      </c>
      <c r="GWB393" s="4">
        <v>45230</v>
      </c>
      <c r="GWC393" s="4">
        <v>45230</v>
      </c>
      <c r="GWD393" s="4">
        <v>45230</v>
      </c>
      <c r="GWE393" s="4">
        <v>45230</v>
      </c>
      <c r="GWF393" s="4">
        <v>45230</v>
      </c>
      <c r="GWG393" s="4">
        <v>45230</v>
      </c>
      <c r="GWH393" s="4">
        <v>45230</v>
      </c>
      <c r="GWI393" s="4">
        <v>45230</v>
      </c>
      <c r="GWJ393" s="4">
        <v>45230</v>
      </c>
      <c r="GWK393" s="4">
        <v>45230</v>
      </c>
      <c r="GWL393" s="4">
        <v>45230</v>
      </c>
      <c r="GWM393" s="4">
        <v>45230</v>
      </c>
      <c r="GWN393" s="4">
        <v>45230</v>
      </c>
      <c r="GWO393" s="4">
        <v>45230</v>
      </c>
      <c r="GWP393" s="4">
        <v>45230</v>
      </c>
      <c r="GWQ393" s="4">
        <v>45230</v>
      </c>
      <c r="GWR393" s="4">
        <v>45230</v>
      </c>
      <c r="GWS393" s="4">
        <v>45230</v>
      </c>
      <c r="GWT393" s="4">
        <v>45230</v>
      </c>
      <c r="GWU393" s="4">
        <v>45230</v>
      </c>
      <c r="GWV393" s="4">
        <v>45230</v>
      </c>
      <c r="GWW393" s="4">
        <v>45230</v>
      </c>
      <c r="GWX393" s="4">
        <v>45230</v>
      </c>
      <c r="GWY393" s="4">
        <v>45230</v>
      </c>
      <c r="GWZ393" s="4">
        <v>45230</v>
      </c>
      <c r="GXA393" s="4">
        <v>45230</v>
      </c>
      <c r="GXB393" s="4">
        <v>45230</v>
      </c>
      <c r="GXC393" s="4">
        <v>45230</v>
      </c>
      <c r="GXD393" s="4">
        <v>45230</v>
      </c>
      <c r="GXE393" s="4">
        <v>45230</v>
      </c>
      <c r="GXF393" s="4">
        <v>45230</v>
      </c>
      <c r="GXG393" s="4">
        <v>45230</v>
      </c>
      <c r="GXH393" s="4">
        <v>45230</v>
      </c>
      <c r="GXI393" s="4">
        <v>45230</v>
      </c>
      <c r="GXJ393" s="4">
        <v>45230</v>
      </c>
      <c r="GXK393" s="4">
        <v>45230</v>
      </c>
      <c r="GXL393" s="4">
        <v>45230</v>
      </c>
      <c r="GXM393" s="4">
        <v>45230</v>
      </c>
      <c r="GXN393" s="4">
        <v>45230</v>
      </c>
      <c r="GXO393" s="4">
        <v>45230</v>
      </c>
      <c r="GXP393" s="4">
        <v>45230</v>
      </c>
      <c r="GXQ393" s="4">
        <v>45230</v>
      </c>
      <c r="GXR393" s="4">
        <v>45230</v>
      </c>
      <c r="GXS393" s="4">
        <v>45230</v>
      </c>
      <c r="GXT393" s="4">
        <v>45230</v>
      </c>
      <c r="GXU393" s="4">
        <v>45230</v>
      </c>
      <c r="GXV393" s="4">
        <v>45230</v>
      </c>
      <c r="GXW393" s="4">
        <v>45230</v>
      </c>
      <c r="GXX393" s="4">
        <v>45230</v>
      </c>
      <c r="GXY393" s="4">
        <v>45230</v>
      </c>
      <c r="GXZ393" s="4">
        <v>45230</v>
      </c>
      <c r="GYA393" s="4">
        <v>45230</v>
      </c>
      <c r="GYB393" s="4">
        <v>45230</v>
      </c>
      <c r="GYC393" s="4">
        <v>45230</v>
      </c>
      <c r="GYD393" s="4">
        <v>45230</v>
      </c>
      <c r="GYE393" s="4">
        <v>45230</v>
      </c>
      <c r="GYF393" s="4">
        <v>45230</v>
      </c>
      <c r="GYG393" s="4">
        <v>45230</v>
      </c>
      <c r="GYH393" s="4">
        <v>45230</v>
      </c>
      <c r="GYI393" s="4">
        <v>45230</v>
      </c>
      <c r="GYJ393" s="4">
        <v>45230</v>
      </c>
      <c r="GYK393" s="4">
        <v>45230</v>
      </c>
      <c r="GYL393" s="4">
        <v>45230</v>
      </c>
      <c r="GYM393" s="4">
        <v>45230</v>
      </c>
      <c r="GYN393" s="4">
        <v>45230</v>
      </c>
      <c r="GYO393" s="4">
        <v>45230</v>
      </c>
      <c r="GYP393" s="4">
        <v>45230</v>
      </c>
      <c r="GYQ393" s="4">
        <v>45230</v>
      </c>
      <c r="GYR393" s="4">
        <v>45230</v>
      </c>
      <c r="GYS393" s="4">
        <v>45230</v>
      </c>
      <c r="GYT393" s="4">
        <v>45230</v>
      </c>
      <c r="GYU393" s="4">
        <v>45230</v>
      </c>
      <c r="GYV393" s="4">
        <v>45230</v>
      </c>
      <c r="GYW393" s="4">
        <v>45230</v>
      </c>
      <c r="GYX393" s="4">
        <v>45230</v>
      </c>
      <c r="GYY393" s="4">
        <v>45230</v>
      </c>
      <c r="GYZ393" s="4">
        <v>45230</v>
      </c>
      <c r="GZA393" s="4">
        <v>45230</v>
      </c>
      <c r="GZB393" s="4">
        <v>45230</v>
      </c>
      <c r="GZC393" s="4">
        <v>45230</v>
      </c>
      <c r="GZD393" s="4">
        <v>45230</v>
      </c>
      <c r="GZE393" s="4">
        <v>45230</v>
      </c>
      <c r="GZF393" s="4">
        <v>45230</v>
      </c>
      <c r="GZG393" s="4">
        <v>45230</v>
      </c>
      <c r="GZH393" s="4">
        <v>45230</v>
      </c>
      <c r="GZI393" s="4">
        <v>45230</v>
      </c>
      <c r="GZJ393" s="4">
        <v>45230</v>
      </c>
      <c r="GZK393" s="4">
        <v>45230</v>
      </c>
      <c r="GZL393" s="4">
        <v>45230</v>
      </c>
      <c r="GZM393" s="4">
        <v>45230</v>
      </c>
      <c r="GZN393" s="4">
        <v>45230</v>
      </c>
      <c r="GZO393" s="4">
        <v>45230</v>
      </c>
      <c r="GZP393" s="4">
        <v>45230</v>
      </c>
      <c r="GZQ393" s="4">
        <v>45230</v>
      </c>
      <c r="GZR393" s="4">
        <v>45230</v>
      </c>
      <c r="GZS393" s="4">
        <v>45230</v>
      </c>
      <c r="GZT393" s="4">
        <v>45230</v>
      </c>
      <c r="GZU393" s="4">
        <v>45230</v>
      </c>
      <c r="GZV393" s="4">
        <v>45230</v>
      </c>
      <c r="GZW393" s="4">
        <v>45230</v>
      </c>
      <c r="GZX393" s="4">
        <v>45230</v>
      </c>
      <c r="GZY393" s="4">
        <v>45230</v>
      </c>
      <c r="GZZ393" s="4">
        <v>45230</v>
      </c>
      <c r="HAA393" s="4">
        <v>45230</v>
      </c>
      <c r="HAB393" s="4">
        <v>45230</v>
      </c>
      <c r="HAC393" s="4">
        <v>45230</v>
      </c>
      <c r="HAD393" s="4">
        <v>45230</v>
      </c>
      <c r="HAE393" s="4">
        <v>45230</v>
      </c>
      <c r="HAF393" s="4">
        <v>45230</v>
      </c>
      <c r="HAG393" s="4">
        <v>45230</v>
      </c>
      <c r="HAH393" s="4">
        <v>45230</v>
      </c>
      <c r="HAI393" s="4">
        <v>45230</v>
      </c>
      <c r="HAJ393" s="4">
        <v>45230</v>
      </c>
      <c r="HAK393" s="4">
        <v>45230</v>
      </c>
      <c r="HAL393" s="4">
        <v>45230</v>
      </c>
      <c r="HAM393" s="4">
        <v>45230</v>
      </c>
      <c r="HAN393" s="4">
        <v>45230</v>
      </c>
      <c r="HAO393" s="4">
        <v>45230</v>
      </c>
      <c r="HAP393" s="4">
        <v>45230</v>
      </c>
      <c r="HAQ393" s="4">
        <v>45230</v>
      </c>
      <c r="HAR393" s="4">
        <v>45230</v>
      </c>
      <c r="HAS393" s="4">
        <v>45230</v>
      </c>
      <c r="HAT393" s="4">
        <v>45230</v>
      </c>
      <c r="HAU393" s="4">
        <v>45230</v>
      </c>
      <c r="HAV393" s="4">
        <v>45230</v>
      </c>
      <c r="HAW393" s="4">
        <v>45230</v>
      </c>
      <c r="HAX393" s="4">
        <v>45230</v>
      </c>
      <c r="HAY393" s="4">
        <v>45230</v>
      </c>
      <c r="HAZ393" s="4">
        <v>45230</v>
      </c>
      <c r="HBA393" s="4">
        <v>45230</v>
      </c>
      <c r="HBB393" s="4">
        <v>45230</v>
      </c>
      <c r="HBC393" s="4">
        <v>45230</v>
      </c>
      <c r="HBD393" s="4">
        <v>45230</v>
      </c>
      <c r="HBE393" s="4">
        <v>45230</v>
      </c>
      <c r="HBF393" s="4">
        <v>45230</v>
      </c>
      <c r="HBG393" s="4">
        <v>45230</v>
      </c>
      <c r="HBH393" s="4">
        <v>45230</v>
      </c>
      <c r="HBI393" s="4">
        <v>45230</v>
      </c>
      <c r="HBJ393" s="4">
        <v>45230</v>
      </c>
      <c r="HBK393" s="4">
        <v>45230</v>
      </c>
      <c r="HBL393" s="4">
        <v>45230</v>
      </c>
      <c r="HBM393" s="4">
        <v>45230</v>
      </c>
      <c r="HBN393" s="4">
        <v>45230</v>
      </c>
      <c r="HBO393" s="4">
        <v>45230</v>
      </c>
      <c r="HBP393" s="4">
        <v>45230</v>
      </c>
      <c r="HBQ393" s="4">
        <v>45230</v>
      </c>
      <c r="HBR393" s="4">
        <v>45230</v>
      </c>
      <c r="HBS393" s="4">
        <v>45230</v>
      </c>
      <c r="HBT393" s="4">
        <v>45230</v>
      </c>
      <c r="HBU393" s="4">
        <v>45230</v>
      </c>
      <c r="HBV393" s="4">
        <v>45230</v>
      </c>
      <c r="HBW393" s="4">
        <v>45230</v>
      </c>
      <c r="HBX393" s="4">
        <v>45230</v>
      </c>
      <c r="HBY393" s="4">
        <v>45230</v>
      </c>
      <c r="HBZ393" s="4">
        <v>45230</v>
      </c>
      <c r="HCA393" s="4">
        <v>45230</v>
      </c>
      <c r="HCB393" s="4">
        <v>45230</v>
      </c>
      <c r="HCC393" s="4">
        <v>45230</v>
      </c>
      <c r="HCD393" s="4">
        <v>45230</v>
      </c>
      <c r="HCE393" s="4">
        <v>45230</v>
      </c>
      <c r="HCF393" s="4">
        <v>45230</v>
      </c>
      <c r="HCG393" s="4">
        <v>45230</v>
      </c>
      <c r="HCH393" s="4">
        <v>45230</v>
      </c>
      <c r="HCI393" s="4">
        <v>45230</v>
      </c>
      <c r="HCJ393" s="4">
        <v>45230</v>
      </c>
      <c r="HCK393" s="4">
        <v>45230</v>
      </c>
      <c r="HCL393" s="4">
        <v>45230</v>
      </c>
      <c r="HCM393" s="4">
        <v>45230</v>
      </c>
      <c r="HCN393" s="4">
        <v>45230</v>
      </c>
      <c r="HCO393" s="4">
        <v>45230</v>
      </c>
      <c r="HCP393" s="4">
        <v>45230</v>
      </c>
      <c r="HCQ393" s="4">
        <v>45230</v>
      </c>
      <c r="HCR393" s="4">
        <v>45230</v>
      </c>
      <c r="HCS393" s="4">
        <v>45230</v>
      </c>
      <c r="HCT393" s="4">
        <v>45230</v>
      </c>
      <c r="HCU393" s="4">
        <v>45230</v>
      </c>
      <c r="HCV393" s="4">
        <v>45230</v>
      </c>
      <c r="HCW393" s="4">
        <v>45230</v>
      </c>
      <c r="HCX393" s="4">
        <v>45230</v>
      </c>
      <c r="HCY393" s="4">
        <v>45230</v>
      </c>
      <c r="HCZ393" s="4">
        <v>45230</v>
      </c>
      <c r="HDA393" s="4">
        <v>45230</v>
      </c>
      <c r="HDB393" s="4">
        <v>45230</v>
      </c>
      <c r="HDC393" s="4">
        <v>45230</v>
      </c>
      <c r="HDD393" s="4">
        <v>45230</v>
      </c>
      <c r="HDE393" s="4">
        <v>45230</v>
      </c>
      <c r="HDF393" s="4">
        <v>45230</v>
      </c>
      <c r="HDG393" s="4">
        <v>45230</v>
      </c>
      <c r="HDH393" s="4">
        <v>45230</v>
      </c>
      <c r="HDI393" s="4">
        <v>45230</v>
      </c>
      <c r="HDJ393" s="4">
        <v>45230</v>
      </c>
      <c r="HDK393" s="4">
        <v>45230</v>
      </c>
      <c r="HDL393" s="4">
        <v>45230</v>
      </c>
      <c r="HDM393" s="4">
        <v>45230</v>
      </c>
      <c r="HDN393" s="4">
        <v>45230</v>
      </c>
      <c r="HDO393" s="4">
        <v>45230</v>
      </c>
      <c r="HDP393" s="4">
        <v>45230</v>
      </c>
      <c r="HDQ393" s="4">
        <v>45230</v>
      </c>
      <c r="HDR393" s="4">
        <v>45230</v>
      </c>
      <c r="HDS393" s="4">
        <v>45230</v>
      </c>
      <c r="HDT393" s="4">
        <v>45230</v>
      </c>
      <c r="HDU393" s="4">
        <v>45230</v>
      </c>
      <c r="HDV393" s="4">
        <v>45230</v>
      </c>
      <c r="HDW393" s="4">
        <v>45230</v>
      </c>
      <c r="HDX393" s="4">
        <v>45230</v>
      </c>
      <c r="HDY393" s="4">
        <v>45230</v>
      </c>
      <c r="HDZ393" s="4">
        <v>45230</v>
      </c>
      <c r="HEA393" s="4">
        <v>45230</v>
      </c>
      <c r="HEB393" s="4">
        <v>45230</v>
      </c>
      <c r="HEC393" s="4">
        <v>45230</v>
      </c>
      <c r="HED393" s="4">
        <v>45230</v>
      </c>
      <c r="HEE393" s="4">
        <v>45230</v>
      </c>
      <c r="HEF393" s="4">
        <v>45230</v>
      </c>
      <c r="HEG393" s="4">
        <v>45230</v>
      </c>
      <c r="HEH393" s="4">
        <v>45230</v>
      </c>
      <c r="HEI393" s="4">
        <v>45230</v>
      </c>
      <c r="HEJ393" s="4">
        <v>45230</v>
      </c>
      <c r="HEK393" s="4">
        <v>45230</v>
      </c>
      <c r="HEL393" s="4">
        <v>45230</v>
      </c>
      <c r="HEM393" s="4">
        <v>45230</v>
      </c>
      <c r="HEN393" s="4">
        <v>45230</v>
      </c>
      <c r="HEO393" s="4">
        <v>45230</v>
      </c>
      <c r="HEP393" s="4">
        <v>45230</v>
      </c>
      <c r="HEQ393" s="4">
        <v>45230</v>
      </c>
      <c r="HER393" s="4">
        <v>45230</v>
      </c>
      <c r="HES393" s="4">
        <v>45230</v>
      </c>
      <c r="HET393" s="4">
        <v>45230</v>
      </c>
      <c r="HEU393" s="4">
        <v>45230</v>
      </c>
      <c r="HEV393" s="4">
        <v>45230</v>
      </c>
      <c r="HEW393" s="4">
        <v>45230</v>
      </c>
      <c r="HEX393" s="4">
        <v>45230</v>
      </c>
      <c r="HEY393" s="4">
        <v>45230</v>
      </c>
      <c r="HEZ393" s="4">
        <v>45230</v>
      </c>
      <c r="HFA393" s="4">
        <v>45230</v>
      </c>
      <c r="HFB393" s="4">
        <v>45230</v>
      </c>
      <c r="HFC393" s="4">
        <v>45230</v>
      </c>
      <c r="HFD393" s="4">
        <v>45230</v>
      </c>
      <c r="HFE393" s="4">
        <v>45230</v>
      </c>
      <c r="HFF393" s="4">
        <v>45230</v>
      </c>
      <c r="HFG393" s="4">
        <v>45230</v>
      </c>
      <c r="HFH393" s="4">
        <v>45230</v>
      </c>
      <c r="HFI393" s="4">
        <v>45230</v>
      </c>
      <c r="HFJ393" s="4">
        <v>45230</v>
      </c>
      <c r="HFK393" s="4">
        <v>45230</v>
      </c>
      <c r="HFL393" s="4">
        <v>45230</v>
      </c>
      <c r="HFM393" s="4">
        <v>45230</v>
      </c>
      <c r="HFN393" s="4">
        <v>45230</v>
      </c>
      <c r="HFO393" s="4">
        <v>45230</v>
      </c>
      <c r="HFP393" s="4">
        <v>45230</v>
      </c>
      <c r="HFQ393" s="4">
        <v>45230</v>
      </c>
      <c r="HFR393" s="4">
        <v>45230</v>
      </c>
      <c r="HFS393" s="4">
        <v>45230</v>
      </c>
      <c r="HFT393" s="4">
        <v>45230</v>
      </c>
      <c r="HFU393" s="4">
        <v>45230</v>
      </c>
      <c r="HFV393" s="4">
        <v>45230</v>
      </c>
      <c r="HFW393" s="4">
        <v>45230</v>
      </c>
      <c r="HFX393" s="4">
        <v>45230</v>
      </c>
      <c r="HFY393" s="4">
        <v>45230</v>
      </c>
      <c r="HFZ393" s="4">
        <v>45230</v>
      </c>
      <c r="HGA393" s="4">
        <v>45230</v>
      </c>
      <c r="HGB393" s="4">
        <v>45230</v>
      </c>
      <c r="HGC393" s="4">
        <v>45230</v>
      </c>
      <c r="HGD393" s="4">
        <v>45230</v>
      </c>
      <c r="HGE393" s="4">
        <v>45230</v>
      </c>
      <c r="HGF393" s="4">
        <v>45230</v>
      </c>
      <c r="HGG393" s="4">
        <v>45230</v>
      </c>
      <c r="HGH393" s="4">
        <v>45230</v>
      </c>
      <c r="HGI393" s="4">
        <v>45230</v>
      </c>
      <c r="HGJ393" s="4">
        <v>45230</v>
      </c>
      <c r="HGK393" s="4">
        <v>45230</v>
      </c>
      <c r="HGL393" s="4">
        <v>45230</v>
      </c>
      <c r="HGM393" s="4">
        <v>45230</v>
      </c>
      <c r="HGN393" s="4">
        <v>45230</v>
      </c>
      <c r="HGO393" s="4">
        <v>45230</v>
      </c>
      <c r="HGP393" s="4">
        <v>45230</v>
      </c>
      <c r="HGQ393" s="4">
        <v>45230</v>
      </c>
      <c r="HGR393" s="4">
        <v>45230</v>
      </c>
      <c r="HGS393" s="4">
        <v>45230</v>
      </c>
      <c r="HGT393" s="4">
        <v>45230</v>
      </c>
      <c r="HGU393" s="4">
        <v>45230</v>
      </c>
      <c r="HGV393" s="4">
        <v>45230</v>
      </c>
      <c r="HGW393" s="4">
        <v>45230</v>
      </c>
      <c r="HGX393" s="4">
        <v>45230</v>
      </c>
      <c r="HGY393" s="4">
        <v>45230</v>
      </c>
      <c r="HGZ393" s="4">
        <v>45230</v>
      </c>
      <c r="HHA393" s="4">
        <v>45230</v>
      </c>
      <c r="HHB393" s="4">
        <v>45230</v>
      </c>
      <c r="HHC393" s="4">
        <v>45230</v>
      </c>
      <c r="HHD393" s="4">
        <v>45230</v>
      </c>
      <c r="HHE393" s="4">
        <v>45230</v>
      </c>
      <c r="HHF393" s="4">
        <v>45230</v>
      </c>
      <c r="HHG393" s="4">
        <v>45230</v>
      </c>
      <c r="HHH393" s="4">
        <v>45230</v>
      </c>
      <c r="HHI393" s="4">
        <v>45230</v>
      </c>
      <c r="HHJ393" s="4">
        <v>45230</v>
      </c>
      <c r="HHK393" s="4">
        <v>45230</v>
      </c>
      <c r="HHL393" s="4">
        <v>45230</v>
      </c>
      <c r="HHM393" s="4">
        <v>45230</v>
      </c>
      <c r="HHN393" s="4">
        <v>45230</v>
      </c>
      <c r="HHO393" s="4">
        <v>45230</v>
      </c>
      <c r="HHP393" s="4">
        <v>45230</v>
      </c>
      <c r="HHQ393" s="4">
        <v>45230</v>
      </c>
      <c r="HHR393" s="4">
        <v>45230</v>
      </c>
      <c r="HHS393" s="4">
        <v>45230</v>
      </c>
      <c r="HHT393" s="4">
        <v>45230</v>
      </c>
      <c r="HHU393" s="4">
        <v>45230</v>
      </c>
      <c r="HHV393" s="4">
        <v>45230</v>
      </c>
      <c r="HHW393" s="4">
        <v>45230</v>
      </c>
      <c r="HHX393" s="4">
        <v>45230</v>
      </c>
      <c r="HHY393" s="4">
        <v>45230</v>
      </c>
      <c r="HHZ393" s="4">
        <v>45230</v>
      </c>
      <c r="HIA393" s="4">
        <v>45230</v>
      </c>
      <c r="HIB393" s="4">
        <v>45230</v>
      </c>
      <c r="HIC393" s="4">
        <v>45230</v>
      </c>
      <c r="HID393" s="4">
        <v>45230</v>
      </c>
      <c r="HIE393" s="4">
        <v>45230</v>
      </c>
      <c r="HIF393" s="4">
        <v>45230</v>
      </c>
      <c r="HIG393" s="4">
        <v>45230</v>
      </c>
      <c r="HIH393" s="4">
        <v>45230</v>
      </c>
      <c r="HII393" s="4">
        <v>45230</v>
      </c>
      <c r="HIJ393" s="4">
        <v>45230</v>
      </c>
      <c r="HIK393" s="4">
        <v>45230</v>
      </c>
      <c r="HIL393" s="4">
        <v>45230</v>
      </c>
      <c r="HIM393" s="4">
        <v>45230</v>
      </c>
      <c r="HIN393" s="4">
        <v>45230</v>
      </c>
      <c r="HIO393" s="4">
        <v>45230</v>
      </c>
      <c r="HIP393" s="4">
        <v>45230</v>
      </c>
      <c r="HIQ393" s="4">
        <v>45230</v>
      </c>
      <c r="HIR393" s="4">
        <v>45230</v>
      </c>
      <c r="HIS393" s="4">
        <v>45230</v>
      </c>
      <c r="HIT393" s="4">
        <v>45230</v>
      </c>
      <c r="HIU393" s="4">
        <v>45230</v>
      </c>
      <c r="HIV393" s="4">
        <v>45230</v>
      </c>
      <c r="HIW393" s="4">
        <v>45230</v>
      </c>
      <c r="HIX393" s="4">
        <v>45230</v>
      </c>
      <c r="HIY393" s="4">
        <v>45230</v>
      </c>
      <c r="HIZ393" s="4">
        <v>45230</v>
      </c>
      <c r="HJA393" s="4">
        <v>45230</v>
      </c>
      <c r="HJB393" s="4">
        <v>45230</v>
      </c>
      <c r="HJC393" s="4">
        <v>45230</v>
      </c>
      <c r="HJD393" s="4">
        <v>45230</v>
      </c>
      <c r="HJE393" s="4">
        <v>45230</v>
      </c>
      <c r="HJF393" s="4">
        <v>45230</v>
      </c>
      <c r="HJG393" s="4">
        <v>45230</v>
      </c>
      <c r="HJH393" s="4">
        <v>45230</v>
      </c>
      <c r="HJI393" s="4">
        <v>45230</v>
      </c>
      <c r="HJJ393" s="4">
        <v>45230</v>
      </c>
      <c r="HJK393" s="4">
        <v>45230</v>
      </c>
      <c r="HJL393" s="4">
        <v>45230</v>
      </c>
      <c r="HJM393" s="4">
        <v>45230</v>
      </c>
      <c r="HJN393" s="4">
        <v>45230</v>
      </c>
      <c r="HJO393" s="4">
        <v>45230</v>
      </c>
      <c r="HJP393" s="4">
        <v>45230</v>
      </c>
      <c r="HJQ393" s="4">
        <v>45230</v>
      </c>
      <c r="HJR393" s="4">
        <v>45230</v>
      </c>
      <c r="HJS393" s="4">
        <v>45230</v>
      </c>
      <c r="HJT393" s="4">
        <v>45230</v>
      </c>
      <c r="HJU393" s="4">
        <v>45230</v>
      </c>
      <c r="HJV393" s="4">
        <v>45230</v>
      </c>
      <c r="HJW393" s="4">
        <v>45230</v>
      </c>
      <c r="HJX393" s="4">
        <v>45230</v>
      </c>
      <c r="HJY393" s="4">
        <v>45230</v>
      </c>
      <c r="HJZ393" s="4">
        <v>45230</v>
      </c>
      <c r="HKA393" s="4">
        <v>45230</v>
      </c>
      <c r="HKB393" s="4">
        <v>45230</v>
      </c>
      <c r="HKC393" s="4">
        <v>45230</v>
      </c>
      <c r="HKD393" s="4">
        <v>45230</v>
      </c>
      <c r="HKE393" s="4">
        <v>45230</v>
      </c>
      <c r="HKF393" s="4">
        <v>45230</v>
      </c>
      <c r="HKG393" s="4">
        <v>45230</v>
      </c>
      <c r="HKH393" s="4">
        <v>45230</v>
      </c>
      <c r="HKI393" s="4">
        <v>45230</v>
      </c>
      <c r="HKJ393" s="4">
        <v>45230</v>
      </c>
      <c r="HKK393" s="4">
        <v>45230</v>
      </c>
      <c r="HKL393" s="4">
        <v>45230</v>
      </c>
      <c r="HKM393" s="4">
        <v>45230</v>
      </c>
      <c r="HKN393" s="4">
        <v>45230</v>
      </c>
      <c r="HKO393" s="4">
        <v>45230</v>
      </c>
      <c r="HKP393" s="4">
        <v>45230</v>
      </c>
      <c r="HKQ393" s="4">
        <v>45230</v>
      </c>
      <c r="HKR393" s="4">
        <v>45230</v>
      </c>
      <c r="HKS393" s="4">
        <v>45230</v>
      </c>
      <c r="HKT393" s="4">
        <v>45230</v>
      </c>
      <c r="HKU393" s="4">
        <v>45230</v>
      </c>
      <c r="HKV393" s="4">
        <v>45230</v>
      </c>
      <c r="HKW393" s="4">
        <v>45230</v>
      </c>
      <c r="HKX393" s="4">
        <v>45230</v>
      </c>
      <c r="HKY393" s="4">
        <v>45230</v>
      </c>
      <c r="HKZ393" s="4">
        <v>45230</v>
      </c>
      <c r="HLA393" s="4">
        <v>45230</v>
      </c>
      <c r="HLB393" s="4">
        <v>45230</v>
      </c>
      <c r="HLC393" s="4">
        <v>45230</v>
      </c>
      <c r="HLD393" s="4">
        <v>45230</v>
      </c>
      <c r="HLE393" s="4">
        <v>45230</v>
      </c>
      <c r="HLF393" s="4">
        <v>45230</v>
      </c>
      <c r="HLG393" s="4">
        <v>45230</v>
      </c>
      <c r="HLH393" s="4">
        <v>45230</v>
      </c>
      <c r="HLI393" s="4">
        <v>45230</v>
      </c>
      <c r="HLJ393" s="4">
        <v>45230</v>
      </c>
      <c r="HLK393" s="4">
        <v>45230</v>
      </c>
      <c r="HLL393" s="4">
        <v>45230</v>
      </c>
      <c r="HLM393" s="4">
        <v>45230</v>
      </c>
      <c r="HLN393" s="4">
        <v>45230</v>
      </c>
      <c r="HLO393" s="4">
        <v>45230</v>
      </c>
      <c r="HLP393" s="4">
        <v>45230</v>
      </c>
      <c r="HLQ393" s="4">
        <v>45230</v>
      </c>
      <c r="HLR393" s="4">
        <v>45230</v>
      </c>
      <c r="HLS393" s="4">
        <v>45230</v>
      </c>
      <c r="HLT393" s="4">
        <v>45230</v>
      </c>
      <c r="HLU393" s="4">
        <v>45230</v>
      </c>
      <c r="HLV393" s="4">
        <v>45230</v>
      </c>
      <c r="HLW393" s="4">
        <v>45230</v>
      </c>
      <c r="HLX393" s="4">
        <v>45230</v>
      </c>
      <c r="HLY393" s="4">
        <v>45230</v>
      </c>
      <c r="HLZ393" s="4">
        <v>45230</v>
      </c>
      <c r="HMA393" s="4">
        <v>45230</v>
      </c>
      <c r="HMB393" s="4">
        <v>45230</v>
      </c>
      <c r="HMC393" s="4">
        <v>45230</v>
      </c>
      <c r="HMD393" s="4">
        <v>45230</v>
      </c>
      <c r="HME393" s="4">
        <v>45230</v>
      </c>
      <c r="HMF393" s="4">
        <v>45230</v>
      </c>
      <c r="HMG393" s="4">
        <v>45230</v>
      </c>
      <c r="HMH393" s="4">
        <v>45230</v>
      </c>
      <c r="HMI393" s="4">
        <v>45230</v>
      </c>
      <c r="HMJ393" s="4">
        <v>45230</v>
      </c>
      <c r="HMK393" s="4">
        <v>45230</v>
      </c>
      <c r="HML393" s="4">
        <v>45230</v>
      </c>
      <c r="HMM393" s="4">
        <v>45230</v>
      </c>
      <c r="HMN393" s="4">
        <v>45230</v>
      </c>
      <c r="HMO393" s="4">
        <v>45230</v>
      </c>
      <c r="HMP393" s="4">
        <v>45230</v>
      </c>
      <c r="HMQ393" s="4">
        <v>45230</v>
      </c>
      <c r="HMR393" s="4">
        <v>45230</v>
      </c>
      <c r="HMS393" s="4">
        <v>45230</v>
      </c>
      <c r="HMT393" s="4">
        <v>45230</v>
      </c>
      <c r="HMU393" s="4">
        <v>45230</v>
      </c>
      <c r="HMV393" s="4">
        <v>45230</v>
      </c>
      <c r="HMW393" s="4">
        <v>45230</v>
      </c>
      <c r="HMX393" s="4">
        <v>45230</v>
      </c>
      <c r="HMY393" s="4">
        <v>45230</v>
      </c>
      <c r="HMZ393" s="4">
        <v>45230</v>
      </c>
      <c r="HNA393" s="4">
        <v>45230</v>
      </c>
      <c r="HNB393" s="4">
        <v>45230</v>
      </c>
      <c r="HNC393" s="4">
        <v>45230</v>
      </c>
      <c r="HND393" s="4">
        <v>45230</v>
      </c>
      <c r="HNE393" s="4">
        <v>45230</v>
      </c>
      <c r="HNF393" s="4">
        <v>45230</v>
      </c>
      <c r="HNG393" s="4">
        <v>45230</v>
      </c>
      <c r="HNH393" s="4">
        <v>45230</v>
      </c>
      <c r="HNI393" s="4">
        <v>45230</v>
      </c>
      <c r="HNJ393" s="4">
        <v>45230</v>
      </c>
      <c r="HNK393" s="4">
        <v>45230</v>
      </c>
      <c r="HNL393" s="4">
        <v>45230</v>
      </c>
      <c r="HNM393" s="4">
        <v>45230</v>
      </c>
      <c r="HNN393" s="4">
        <v>45230</v>
      </c>
      <c r="HNO393" s="4">
        <v>45230</v>
      </c>
      <c r="HNP393" s="4">
        <v>45230</v>
      </c>
      <c r="HNQ393" s="4">
        <v>45230</v>
      </c>
      <c r="HNR393" s="4">
        <v>45230</v>
      </c>
      <c r="HNS393" s="4">
        <v>45230</v>
      </c>
      <c r="HNT393" s="4">
        <v>45230</v>
      </c>
      <c r="HNU393" s="4">
        <v>45230</v>
      </c>
      <c r="HNV393" s="4">
        <v>45230</v>
      </c>
      <c r="HNW393" s="4">
        <v>45230</v>
      </c>
      <c r="HNX393" s="4">
        <v>45230</v>
      </c>
      <c r="HNY393" s="4">
        <v>45230</v>
      </c>
      <c r="HNZ393" s="4">
        <v>45230</v>
      </c>
      <c r="HOA393" s="4">
        <v>45230</v>
      </c>
      <c r="HOB393" s="4">
        <v>45230</v>
      </c>
      <c r="HOC393" s="4">
        <v>45230</v>
      </c>
      <c r="HOD393" s="4">
        <v>45230</v>
      </c>
      <c r="HOE393" s="4">
        <v>45230</v>
      </c>
      <c r="HOF393" s="4">
        <v>45230</v>
      </c>
      <c r="HOG393" s="4">
        <v>45230</v>
      </c>
      <c r="HOH393" s="4">
        <v>45230</v>
      </c>
      <c r="HOI393" s="4">
        <v>45230</v>
      </c>
      <c r="HOJ393" s="4">
        <v>45230</v>
      </c>
      <c r="HOK393" s="4">
        <v>45230</v>
      </c>
      <c r="HOL393" s="4">
        <v>45230</v>
      </c>
      <c r="HOM393" s="4">
        <v>45230</v>
      </c>
      <c r="HON393" s="4">
        <v>45230</v>
      </c>
      <c r="HOO393" s="4">
        <v>45230</v>
      </c>
      <c r="HOP393" s="4">
        <v>45230</v>
      </c>
      <c r="HOQ393" s="4">
        <v>45230</v>
      </c>
      <c r="HOR393" s="4">
        <v>45230</v>
      </c>
      <c r="HOS393" s="4">
        <v>45230</v>
      </c>
      <c r="HOT393" s="4">
        <v>45230</v>
      </c>
      <c r="HOU393" s="4">
        <v>45230</v>
      </c>
      <c r="HOV393" s="4">
        <v>45230</v>
      </c>
      <c r="HOW393" s="4">
        <v>45230</v>
      </c>
      <c r="HOX393" s="4">
        <v>45230</v>
      </c>
      <c r="HOY393" s="4">
        <v>45230</v>
      </c>
      <c r="HOZ393" s="4">
        <v>45230</v>
      </c>
      <c r="HPA393" s="4">
        <v>45230</v>
      </c>
      <c r="HPB393" s="4">
        <v>45230</v>
      </c>
      <c r="HPC393" s="4">
        <v>45230</v>
      </c>
      <c r="HPD393" s="4">
        <v>45230</v>
      </c>
      <c r="HPE393" s="4">
        <v>45230</v>
      </c>
      <c r="HPF393" s="4">
        <v>45230</v>
      </c>
      <c r="HPG393" s="4">
        <v>45230</v>
      </c>
      <c r="HPH393" s="4">
        <v>45230</v>
      </c>
      <c r="HPI393" s="4">
        <v>45230</v>
      </c>
      <c r="HPJ393" s="4">
        <v>45230</v>
      </c>
      <c r="HPK393" s="4">
        <v>45230</v>
      </c>
      <c r="HPL393" s="4">
        <v>45230</v>
      </c>
      <c r="HPM393" s="4">
        <v>45230</v>
      </c>
      <c r="HPN393" s="4">
        <v>45230</v>
      </c>
      <c r="HPO393" s="4">
        <v>45230</v>
      </c>
      <c r="HPP393" s="4">
        <v>45230</v>
      </c>
      <c r="HPQ393" s="4">
        <v>45230</v>
      </c>
      <c r="HPR393" s="4">
        <v>45230</v>
      </c>
      <c r="HPS393" s="4">
        <v>45230</v>
      </c>
      <c r="HPT393" s="4">
        <v>45230</v>
      </c>
      <c r="HPU393" s="4">
        <v>45230</v>
      </c>
      <c r="HPV393" s="4">
        <v>45230</v>
      </c>
      <c r="HPW393" s="4">
        <v>45230</v>
      </c>
      <c r="HPX393" s="4">
        <v>45230</v>
      </c>
      <c r="HPY393" s="4">
        <v>45230</v>
      </c>
      <c r="HPZ393" s="4">
        <v>45230</v>
      </c>
      <c r="HQA393" s="4">
        <v>45230</v>
      </c>
      <c r="HQB393" s="4">
        <v>45230</v>
      </c>
      <c r="HQC393" s="4">
        <v>45230</v>
      </c>
      <c r="HQD393" s="4">
        <v>45230</v>
      </c>
      <c r="HQE393" s="4">
        <v>45230</v>
      </c>
      <c r="HQF393" s="4">
        <v>45230</v>
      </c>
      <c r="HQG393" s="4">
        <v>45230</v>
      </c>
      <c r="HQH393" s="4">
        <v>45230</v>
      </c>
      <c r="HQI393" s="4">
        <v>45230</v>
      </c>
      <c r="HQJ393" s="4">
        <v>45230</v>
      </c>
      <c r="HQK393" s="4">
        <v>45230</v>
      </c>
      <c r="HQL393" s="4">
        <v>45230</v>
      </c>
      <c r="HQM393" s="4">
        <v>45230</v>
      </c>
      <c r="HQN393" s="4">
        <v>45230</v>
      </c>
      <c r="HQO393" s="4">
        <v>45230</v>
      </c>
      <c r="HQP393" s="4">
        <v>45230</v>
      </c>
      <c r="HQQ393" s="4">
        <v>45230</v>
      </c>
      <c r="HQR393" s="4">
        <v>45230</v>
      </c>
      <c r="HQS393" s="4">
        <v>45230</v>
      </c>
      <c r="HQT393" s="4">
        <v>45230</v>
      </c>
      <c r="HQU393" s="4">
        <v>45230</v>
      </c>
      <c r="HQV393" s="4">
        <v>45230</v>
      </c>
      <c r="HQW393" s="4">
        <v>45230</v>
      </c>
      <c r="HQX393" s="4">
        <v>45230</v>
      </c>
      <c r="HQY393" s="4">
        <v>45230</v>
      </c>
      <c r="HQZ393" s="4">
        <v>45230</v>
      </c>
      <c r="HRA393" s="4">
        <v>45230</v>
      </c>
      <c r="HRB393" s="4">
        <v>45230</v>
      </c>
      <c r="HRC393" s="4">
        <v>45230</v>
      </c>
      <c r="HRD393" s="4">
        <v>45230</v>
      </c>
      <c r="HRE393" s="4">
        <v>45230</v>
      </c>
      <c r="HRF393" s="4">
        <v>45230</v>
      </c>
      <c r="HRG393" s="4">
        <v>45230</v>
      </c>
      <c r="HRH393" s="4">
        <v>45230</v>
      </c>
      <c r="HRI393" s="4">
        <v>45230</v>
      </c>
      <c r="HRJ393" s="4">
        <v>45230</v>
      </c>
      <c r="HRK393" s="4">
        <v>45230</v>
      </c>
      <c r="HRL393" s="4">
        <v>45230</v>
      </c>
      <c r="HRM393" s="4">
        <v>45230</v>
      </c>
      <c r="HRN393" s="4">
        <v>45230</v>
      </c>
      <c r="HRO393" s="4">
        <v>45230</v>
      </c>
      <c r="HRP393" s="4">
        <v>45230</v>
      </c>
      <c r="HRQ393" s="4">
        <v>45230</v>
      </c>
      <c r="HRR393" s="4">
        <v>45230</v>
      </c>
      <c r="HRS393" s="4">
        <v>45230</v>
      </c>
      <c r="HRT393" s="4">
        <v>45230</v>
      </c>
      <c r="HRU393" s="4">
        <v>45230</v>
      </c>
      <c r="HRV393" s="4">
        <v>45230</v>
      </c>
      <c r="HRW393" s="4">
        <v>45230</v>
      </c>
      <c r="HRX393" s="4">
        <v>45230</v>
      </c>
      <c r="HRY393" s="4">
        <v>45230</v>
      </c>
      <c r="HRZ393" s="4">
        <v>45230</v>
      </c>
      <c r="HSA393" s="4">
        <v>45230</v>
      </c>
      <c r="HSB393" s="4">
        <v>45230</v>
      </c>
      <c r="HSC393" s="4">
        <v>45230</v>
      </c>
      <c r="HSD393" s="4">
        <v>45230</v>
      </c>
      <c r="HSE393" s="4">
        <v>45230</v>
      </c>
      <c r="HSF393" s="4">
        <v>45230</v>
      </c>
      <c r="HSG393" s="4">
        <v>45230</v>
      </c>
      <c r="HSH393" s="4">
        <v>45230</v>
      </c>
      <c r="HSI393" s="4">
        <v>45230</v>
      </c>
      <c r="HSJ393" s="4">
        <v>45230</v>
      </c>
      <c r="HSK393" s="4">
        <v>45230</v>
      </c>
      <c r="HSL393" s="4">
        <v>45230</v>
      </c>
      <c r="HSM393" s="4">
        <v>45230</v>
      </c>
      <c r="HSN393" s="4">
        <v>45230</v>
      </c>
      <c r="HSO393" s="4">
        <v>45230</v>
      </c>
      <c r="HSP393" s="4">
        <v>45230</v>
      </c>
      <c r="HSQ393" s="4">
        <v>45230</v>
      </c>
      <c r="HSR393" s="4">
        <v>45230</v>
      </c>
      <c r="HSS393" s="4">
        <v>45230</v>
      </c>
      <c r="HST393" s="4">
        <v>45230</v>
      </c>
      <c r="HSU393" s="4">
        <v>45230</v>
      </c>
      <c r="HSV393" s="4">
        <v>45230</v>
      </c>
      <c r="HSW393" s="4">
        <v>45230</v>
      </c>
      <c r="HSX393" s="4">
        <v>45230</v>
      </c>
      <c r="HSY393" s="4">
        <v>45230</v>
      </c>
      <c r="HSZ393" s="4">
        <v>45230</v>
      </c>
      <c r="HTA393" s="4">
        <v>45230</v>
      </c>
      <c r="HTB393" s="4">
        <v>45230</v>
      </c>
      <c r="HTC393" s="4">
        <v>45230</v>
      </c>
      <c r="HTD393" s="4">
        <v>45230</v>
      </c>
      <c r="HTE393" s="4">
        <v>45230</v>
      </c>
      <c r="HTF393" s="4">
        <v>45230</v>
      </c>
      <c r="HTG393" s="4">
        <v>45230</v>
      </c>
      <c r="HTH393" s="4">
        <v>45230</v>
      </c>
      <c r="HTI393" s="4">
        <v>45230</v>
      </c>
      <c r="HTJ393" s="4">
        <v>45230</v>
      </c>
      <c r="HTK393" s="4">
        <v>45230</v>
      </c>
      <c r="HTL393" s="4">
        <v>45230</v>
      </c>
      <c r="HTM393" s="4">
        <v>45230</v>
      </c>
      <c r="HTN393" s="4">
        <v>45230</v>
      </c>
      <c r="HTO393" s="4">
        <v>45230</v>
      </c>
      <c r="HTP393" s="4">
        <v>45230</v>
      </c>
      <c r="HTQ393" s="4">
        <v>45230</v>
      </c>
      <c r="HTR393" s="4">
        <v>45230</v>
      </c>
      <c r="HTS393" s="4">
        <v>45230</v>
      </c>
      <c r="HTT393" s="4">
        <v>45230</v>
      </c>
      <c r="HTU393" s="4">
        <v>45230</v>
      </c>
      <c r="HTV393" s="4">
        <v>45230</v>
      </c>
      <c r="HTW393" s="4">
        <v>45230</v>
      </c>
      <c r="HTX393" s="4">
        <v>45230</v>
      </c>
      <c r="HTY393" s="4">
        <v>45230</v>
      </c>
      <c r="HTZ393" s="4">
        <v>45230</v>
      </c>
      <c r="HUA393" s="4">
        <v>45230</v>
      </c>
      <c r="HUB393" s="4">
        <v>45230</v>
      </c>
      <c r="HUC393" s="4">
        <v>45230</v>
      </c>
      <c r="HUD393" s="4">
        <v>45230</v>
      </c>
      <c r="HUE393" s="4">
        <v>45230</v>
      </c>
      <c r="HUF393" s="4">
        <v>45230</v>
      </c>
      <c r="HUG393" s="4">
        <v>45230</v>
      </c>
      <c r="HUH393" s="4">
        <v>45230</v>
      </c>
      <c r="HUI393" s="4">
        <v>45230</v>
      </c>
      <c r="HUJ393" s="4">
        <v>45230</v>
      </c>
      <c r="HUK393" s="4">
        <v>45230</v>
      </c>
      <c r="HUL393" s="4">
        <v>45230</v>
      </c>
      <c r="HUM393" s="4">
        <v>45230</v>
      </c>
      <c r="HUN393" s="4">
        <v>45230</v>
      </c>
      <c r="HUO393" s="4">
        <v>45230</v>
      </c>
      <c r="HUP393" s="4">
        <v>45230</v>
      </c>
      <c r="HUQ393" s="4">
        <v>45230</v>
      </c>
      <c r="HUR393" s="4">
        <v>45230</v>
      </c>
      <c r="HUS393" s="4">
        <v>45230</v>
      </c>
      <c r="HUT393" s="4">
        <v>45230</v>
      </c>
      <c r="HUU393" s="4">
        <v>45230</v>
      </c>
      <c r="HUV393" s="4">
        <v>45230</v>
      </c>
      <c r="HUW393" s="4">
        <v>45230</v>
      </c>
      <c r="HUX393" s="4">
        <v>45230</v>
      </c>
      <c r="HUY393" s="4">
        <v>45230</v>
      </c>
      <c r="HUZ393" s="4">
        <v>45230</v>
      </c>
      <c r="HVA393" s="4">
        <v>45230</v>
      </c>
      <c r="HVB393" s="4">
        <v>45230</v>
      </c>
      <c r="HVC393" s="4">
        <v>45230</v>
      </c>
      <c r="HVD393" s="4">
        <v>45230</v>
      </c>
      <c r="HVE393" s="4">
        <v>45230</v>
      </c>
      <c r="HVF393" s="4">
        <v>45230</v>
      </c>
      <c r="HVG393" s="4">
        <v>45230</v>
      </c>
      <c r="HVH393" s="4">
        <v>45230</v>
      </c>
      <c r="HVI393" s="4">
        <v>45230</v>
      </c>
      <c r="HVJ393" s="4">
        <v>45230</v>
      </c>
      <c r="HVK393" s="4">
        <v>45230</v>
      </c>
      <c r="HVL393" s="4">
        <v>45230</v>
      </c>
      <c r="HVM393" s="4">
        <v>45230</v>
      </c>
      <c r="HVN393" s="4">
        <v>45230</v>
      </c>
      <c r="HVO393" s="4">
        <v>45230</v>
      </c>
      <c r="HVP393" s="4">
        <v>45230</v>
      </c>
      <c r="HVQ393" s="4">
        <v>45230</v>
      </c>
      <c r="HVR393" s="4">
        <v>45230</v>
      </c>
      <c r="HVS393" s="4">
        <v>45230</v>
      </c>
      <c r="HVT393" s="4">
        <v>45230</v>
      </c>
      <c r="HVU393" s="4">
        <v>45230</v>
      </c>
      <c r="HVV393" s="4">
        <v>45230</v>
      </c>
      <c r="HVW393" s="4">
        <v>45230</v>
      </c>
      <c r="HVX393" s="4">
        <v>45230</v>
      </c>
      <c r="HVY393" s="4">
        <v>45230</v>
      </c>
      <c r="HVZ393" s="4">
        <v>45230</v>
      </c>
      <c r="HWA393" s="4">
        <v>45230</v>
      </c>
      <c r="HWB393" s="4">
        <v>45230</v>
      </c>
      <c r="HWC393" s="4">
        <v>45230</v>
      </c>
      <c r="HWD393" s="4">
        <v>45230</v>
      </c>
      <c r="HWE393" s="4">
        <v>45230</v>
      </c>
      <c r="HWF393" s="4">
        <v>45230</v>
      </c>
      <c r="HWG393" s="4">
        <v>45230</v>
      </c>
      <c r="HWH393" s="4">
        <v>45230</v>
      </c>
      <c r="HWI393" s="4">
        <v>45230</v>
      </c>
      <c r="HWJ393" s="4">
        <v>45230</v>
      </c>
      <c r="HWK393" s="4">
        <v>45230</v>
      </c>
      <c r="HWL393" s="4">
        <v>45230</v>
      </c>
      <c r="HWM393" s="4">
        <v>45230</v>
      </c>
      <c r="HWN393" s="4">
        <v>45230</v>
      </c>
      <c r="HWO393" s="4">
        <v>45230</v>
      </c>
      <c r="HWP393" s="4">
        <v>45230</v>
      </c>
      <c r="HWQ393" s="4">
        <v>45230</v>
      </c>
      <c r="HWR393" s="4">
        <v>45230</v>
      </c>
      <c r="HWS393" s="4">
        <v>45230</v>
      </c>
      <c r="HWT393" s="4">
        <v>45230</v>
      </c>
      <c r="HWU393" s="4">
        <v>45230</v>
      </c>
      <c r="HWV393" s="4">
        <v>45230</v>
      </c>
      <c r="HWW393" s="4">
        <v>45230</v>
      </c>
      <c r="HWX393" s="4">
        <v>45230</v>
      </c>
      <c r="HWY393" s="4">
        <v>45230</v>
      </c>
      <c r="HWZ393" s="4">
        <v>45230</v>
      </c>
      <c r="HXA393" s="4">
        <v>45230</v>
      </c>
      <c r="HXB393" s="4">
        <v>45230</v>
      </c>
      <c r="HXC393" s="4">
        <v>45230</v>
      </c>
      <c r="HXD393" s="4">
        <v>45230</v>
      </c>
      <c r="HXE393" s="4">
        <v>45230</v>
      </c>
      <c r="HXF393" s="4">
        <v>45230</v>
      </c>
      <c r="HXG393" s="4">
        <v>45230</v>
      </c>
      <c r="HXH393" s="4">
        <v>45230</v>
      </c>
      <c r="HXI393" s="4">
        <v>45230</v>
      </c>
      <c r="HXJ393" s="4">
        <v>45230</v>
      </c>
      <c r="HXK393" s="4">
        <v>45230</v>
      </c>
      <c r="HXL393" s="4">
        <v>45230</v>
      </c>
      <c r="HXM393" s="4">
        <v>45230</v>
      </c>
      <c r="HXN393" s="4">
        <v>45230</v>
      </c>
      <c r="HXO393" s="4">
        <v>45230</v>
      </c>
      <c r="HXP393" s="4">
        <v>45230</v>
      </c>
      <c r="HXQ393" s="4">
        <v>45230</v>
      </c>
      <c r="HXR393" s="4">
        <v>45230</v>
      </c>
      <c r="HXS393" s="4">
        <v>45230</v>
      </c>
      <c r="HXT393" s="4">
        <v>45230</v>
      </c>
      <c r="HXU393" s="4">
        <v>45230</v>
      </c>
      <c r="HXV393" s="4">
        <v>45230</v>
      </c>
      <c r="HXW393" s="4">
        <v>45230</v>
      </c>
      <c r="HXX393" s="4">
        <v>45230</v>
      </c>
      <c r="HXY393" s="4">
        <v>45230</v>
      </c>
      <c r="HXZ393" s="4">
        <v>45230</v>
      </c>
      <c r="HYA393" s="4">
        <v>45230</v>
      </c>
      <c r="HYB393" s="4">
        <v>45230</v>
      </c>
      <c r="HYC393" s="4">
        <v>45230</v>
      </c>
      <c r="HYD393" s="4">
        <v>45230</v>
      </c>
      <c r="HYE393" s="4">
        <v>45230</v>
      </c>
      <c r="HYF393" s="4">
        <v>45230</v>
      </c>
      <c r="HYG393" s="4">
        <v>45230</v>
      </c>
      <c r="HYH393" s="4">
        <v>45230</v>
      </c>
      <c r="HYI393" s="4">
        <v>45230</v>
      </c>
      <c r="HYJ393" s="4">
        <v>45230</v>
      </c>
      <c r="HYK393" s="4">
        <v>45230</v>
      </c>
      <c r="HYL393" s="4">
        <v>45230</v>
      </c>
      <c r="HYM393" s="4">
        <v>45230</v>
      </c>
      <c r="HYN393" s="4">
        <v>45230</v>
      </c>
      <c r="HYO393" s="4">
        <v>45230</v>
      </c>
      <c r="HYP393" s="4">
        <v>45230</v>
      </c>
      <c r="HYQ393" s="4">
        <v>45230</v>
      </c>
      <c r="HYR393" s="4">
        <v>45230</v>
      </c>
      <c r="HYS393" s="4">
        <v>45230</v>
      </c>
      <c r="HYT393" s="4">
        <v>45230</v>
      </c>
      <c r="HYU393" s="4">
        <v>45230</v>
      </c>
      <c r="HYV393" s="4">
        <v>45230</v>
      </c>
      <c r="HYW393" s="4">
        <v>45230</v>
      </c>
      <c r="HYX393" s="4">
        <v>45230</v>
      </c>
      <c r="HYY393" s="4">
        <v>45230</v>
      </c>
      <c r="HYZ393" s="4">
        <v>45230</v>
      </c>
      <c r="HZA393" s="4">
        <v>45230</v>
      </c>
      <c r="HZB393" s="4">
        <v>45230</v>
      </c>
      <c r="HZC393" s="4">
        <v>45230</v>
      </c>
      <c r="HZD393" s="4">
        <v>45230</v>
      </c>
      <c r="HZE393" s="4">
        <v>45230</v>
      </c>
      <c r="HZF393" s="4">
        <v>45230</v>
      </c>
      <c r="HZG393" s="4">
        <v>45230</v>
      </c>
      <c r="HZH393" s="4">
        <v>45230</v>
      </c>
      <c r="HZI393" s="4">
        <v>45230</v>
      </c>
      <c r="HZJ393" s="4">
        <v>45230</v>
      </c>
      <c r="HZK393" s="4">
        <v>45230</v>
      </c>
      <c r="HZL393" s="4">
        <v>45230</v>
      </c>
      <c r="HZM393" s="4">
        <v>45230</v>
      </c>
      <c r="HZN393" s="4">
        <v>45230</v>
      </c>
      <c r="HZO393" s="4">
        <v>45230</v>
      </c>
      <c r="HZP393" s="4">
        <v>45230</v>
      </c>
      <c r="HZQ393" s="4">
        <v>45230</v>
      </c>
      <c r="HZR393" s="4">
        <v>45230</v>
      </c>
      <c r="HZS393" s="4">
        <v>45230</v>
      </c>
      <c r="HZT393" s="4">
        <v>45230</v>
      </c>
      <c r="HZU393" s="4">
        <v>45230</v>
      </c>
      <c r="HZV393" s="4">
        <v>45230</v>
      </c>
      <c r="HZW393" s="4">
        <v>45230</v>
      </c>
      <c r="HZX393" s="4">
        <v>45230</v>
      </c>
      <c r="HZY393" s="4">
        <v>45230</v>
      </c>
      <c r="HZZ393" s="4">
        <v>45230</v>
      </c>
      <c r="IAA393" s="4">
        <v>45230</v>
      </c>
      <c r="IAB393" s="4">
        <v>45230</v>
      </c>
      <c r="IAC393" s="4">
        <v>45230</v>
      </c>
      <c r="IAD393" s="4">
        <v>45230</v>
      </c>
      <c r="IAE393" s="4">
        <v>45230</v>
      </c>
      <c r="IAF393" s="4">
        <v>45230</v>
      </c>
      <c r="IAG393" s="4">
        <v>45230</v>
      </c>
      <c r="IAH393" s="4">
        <v>45230</v>
      </c>
      <c r="IAI393" s="4">
        <v>45230</v>
      </c>
      <c r="IAJ393" s="4">
        <v>45230</v>
      </c>
      <c r="IAK393" s="4">
        <v>45230</v>
      </c>
      <c r="IAL393" s="4">
        <v>45230</v>
      </c>
      <c r="IAM393" s="4">
        <v>45230</v>
      </c>
      <c r="IAN393" s="4">
        <v>45230</v>
      </c>
      <c r="IAO393" s="4">
        <v>45230</v>
      </c>
      <c r="IAP393" s="4">
        <v>45230</v>
      </c>
      <c r="IAQ393" s="4">
        <v>45230</v>
      </c>
      <c r="IAR393" s="4">
        <v>45230</v>
      </c>
      <c r="IAS393" s="4">
        <v>45230</v>
      </c>
      <c r="IAT393" s="4">
        <v>45230</v>
      </c>
      <c r="IAU393" s="4">
        <v>45230</v>
      </c>
      <c r="IAV393" s="4">
        <v>45230</v>
      </c>
      <c r="IAW393" s="4">
        <v>45230</v>
      </c>
      <c r="IAX393" s="4">
        <v>45230</v>
      </c>
      <c r="IAY393" s="4">
        <v>45230</v>
      </c>
      <c r="IAZ393" s="4">
        <v>45230</v>
      </c>
      <c r="IBA393" s="4">
        <v>45230</v>
      </c>
      <c r="IBB393" s="4">
        <v>45230</v>
      </c>
      <c r="IBC393" s="4">
        <v>45230</v>
      </c>
      <c r="IBD393" s="4">
        <v>45230</v>
      </c>
      <c r="IBE393" s="4">
        <v>45230</v>
      </c>
      <c r="IBF393" s="4">
        <v>45230</v>
      </c>
      <c r="IBG393" s="4">
        <v>45230</v>
      </c>
      <c r="IBH393" s="4">
        <v>45230</v>
      </c>
      <c r="IBI393" s="4">
        <v>45230</v>
      </c>
      <c r="IBJ393" s="4">
        <v>45230</v>
      </c>
      <c r="IBK393" s="4">
        <v>45230</v>
      </c>
      <c r="IBL393" s="4">
        <v>45230</v>
      </c>
      <c r="IBM393" s="4">
        <v>45230</v>
      </c>
      <c r="IBN393" s="4">
        <v>45230</v>
      </c>
      <c r="IBO393" s="4">
        <v>45230</v>
      </c>
      <c r="IBP393" s="4">
        <v>45230</v>
      </c>
      <c r="IBQ393" s="4">
        <v>45230</v>
      </c>
      <c r="IBR393" s="4">
        <v>45230</v>
      </c>
      <c r="IBS393" s="4">
        <v>45230</v>
      </c>
      <c r="IBT393" s="4">
        <v>45230</v>
      </c>
      <c r="IBU393" s="4">
        <v>45230</v>
      </c>
      <c r="IBV393" s="4">
        <v>45230</v>
      </c>
      <c r="IBW393" s="4">
        <v>45230</v>
      </c>
      <c r="IBX393" s="4">
        <v>45230</v>
      </c>
      <c r="IBY393" s="4">
        <v>45230</v>
      </c>
      <c r="IBZ393" s="4">
        <v>45230</v>
      </c>
      <c r="ICA393" s="4">
        <v>45230</v>
      </c>
      <c r="ICB393" s="4">
        <v>45230</v>
      </c>
      <c r="ICC393" s="4">
        <v>45230</v>
      </c>
      <c r="ICD393" s="4">
        <v>45230</v>
      </c>
      <c r="ICE393" s="4">
        <v>45230</v>
      </c>
      <c r="ICF393" s="4">
        <v>45230</v>
      </c>
      <c r="ICG393" s="4">
        <v>45230</v>
      </c>
      <c r="ICH393" s="4">
        <v>45230</v>
      </c>
      <c r="ICI393" s="4">
        <v>45230</v>
      </c>
      <c r="ICJ393" s="4">
        <v>45230</v>
      </c>
      <c r="ICK393" s="4">
        <v>45230</v>
      </c>
      <c r="ICL393" s="4">
        <v>45230</v>
      </c>
      <c r="ICM393" s="4">
        <v>45230</v>
      </c>
      <c r="ICN393" s="4">
        <v>45230</v>
      </c>
      <c r="ICO393" s="4">
        <v>45230</v>
      </c>
      <c r="ICP393" s="4">
        <v>45230</v>
      </c>
      <c r="ICQ393" s="4">
        <v>45230</v>
      </c>
      <c r="ICR393" s="4">
        <v>45230</v>
      </c>
      <c r="ICS393" s="4">
        <v>45230</v>
      </c>
      <c r="ICT393" s="4">
        <v>45230</v>
      </c>
      <c r="ICU393" s="4">
        <v>45230</v>
      </c>
      <c r="ICV393" s="4">
        <v>45230</v>
      </c>
      <c r="ICW393" s="4">
        <v>45230</v>
      </c>
      <c r="ICX393" s="4">
        <v>45230</v>
      </c>
      <c r="ICY393" s="4">
        <v>45230</v>
      </c>
      <c r="ICZ393" s="4">
        <v>45230</v>
      </c>
      <c r="IDA393" s="4">
        <v>45230</v>
      </c>
      <c r="IDB393" s="4">
        <v>45230</v>
      </c>
      <c r="IDC393" s="4">
        <v>45230</v>
      </c>
      <c r="IDD393" s="4">
        <v>45230</v>
      </c>
      <c r="IDE393" s="4">
        <v>45230</v>
      </c>
      <c r="IDF393" s="4">
        <v>45230</v>
      </c>
      <c r="IDG393" s="4">
        <v>45230</v>
      </c>
      <c r="IDH393" s="4">
        <v>45230</v>
      </c>
      <c r="IDI393" s="4">
        <v>45230</v>
      </c>
      <c r="IDJ393" s="4">
        <v>45230</v>
      </c>
      <c r="IDK393" s="4">
        <v>45230</v>
      </c>
      <c r="IDL393" s="4">
        <v>45230</v>
      </c>
      <c r="IDM393" s="4">
        <v>45230</v>
      </c>
      <c r="IDN393" s="4">
        <v>45230</v>
      </c>
      <c r="IDO393" s="4">
        <v>45230</v>
      </c>
      <c r="IDP393" s="4">
        <v>45230</v>
      </c>
      <c r="IDQ393" s="4">
        <v>45230</v>
      </c>
      <c r="IDR393" s="4">
        <v>45230</v>
      </c>
      <c r="IDS393" s="4">
        <v>45230</v>
      </c>
      <c r="IDT393" s="4">
        <v>45230</v>
      </c>
      <c r="IDU393" s="4">
        <v>45230</v>
      </c>
      <c r="IDV393" s="4">
        <v>45230</v>
      </c>
      <c r="IDW393" s="4">
        <v>45230</v>
      </c>
      <c r="IDX393" s="4">
        <v>45230</v>
      </c>
      <c r="IDY393" s="4">
        <v>45230</v>
      </c>
      <c r="IDZ393" s="4">
        <v>45230</v>
      </c>
      <c r="IEA393" s="4">
        <v>45230</v>
      </c>
      <c r="IEB393" s="4">
        <v>45230</v>
      </c>
      <c r="IEC393" s="4">
        <v>45230</v>
      </c>
      <c r="IED393" s="4">
        <v>45230</v>
      </c>
      <c r="IEE393" s="4">
        <v>45230</v>
      </c>
      <c r="IEF393" s="4">
        <v>45230</v>
      </c>
      <c r="IEG393" s="4">
        <v>45230</v>
      </c>
      <c r="IEH393" s="4">
        <v>45230</v>
      </c>
      <c r="IEI393" s="4">
        <v>45230</v>
      </c>
      <c r="IEJ393" s="4">
        <v>45230</v>
      </c>
      <c r="IEK393" s="4">
        <v>45230</v>
      </c>
      <c r="IEL393" s="4">
        <v>45230</v>
      </c>
      <c r="IEM393" s="4">
        <v>45230</v>
      </c>
      <c r="IEN393" s="4">
        <v>45230</v>
      </c>
      <c r="IEO393" s="4">
        <v>45230</v>
      </c>
      <c r="IEP393" s="4">
        <v>45230</v>
      </c>
      <c r="IEQ393" s="4">
        <v>45230</v>
      </c>
      <c r="IER393" s="4">
        <v>45230</v>
      </c>
      <c r="IES393" s="4">
        <v>45230</v>
      </c>
      <c r="IET393" s="4">
        <v>45230</v>
      </c>
      <c r="IEU393" s="4">
        <v>45230</v>
      </c>
      <c r="IEV393" s="4">
        <v>45230</v>
      </c>
      <c r="IEW393" s="4">
        <v>45230</v>
      </c>
      <c r="IEX393" s="4">
        <v>45230</v>
      </c>
      <c r="IEY393" s="4">
        <v>45230</v>
      </c>
      <c r="IEZ393" s="4">
        <v>45230</v>
      </c>
      <c r="IFA393" s="4">
        <v>45230</v>
      </c>
      <c r="IFB393" s="4">
        <v>45230</v>
      </c>
      <c r="IFC393" s="4">
        <v>45230</v>
      </c>
      <c r="IFD393" s="4">
        <v>45230</v>
      </c>
      <c r="IFE393" s="4">
        <v>45230</v>
      </c>
      <c r="IFF393" s="4">
        <v>45230</v>
      </c>
      <c r="IFG393" s="4">
        <v>45230</v>
      </c>
      <c r="IFH393" s="4">
        <v>45230</v>
      </c>
      <c r="IFI393" s="4">
        <v>45230</v>
      </c>
      <c r="IFJ393" s="4">
        <v>45230</v>
      </c>
      <c r="IFK393" s="4">
        <v>45230</v>
      </c>
      <c r="IFL393" s="4">
        <v>45230</v>
      </c>
      <c r="IFM393" s="4">
        <v>45230</v>
      </c>
      <c r="IFN393" s="4">
        <v>45230</v>
      </c>
      <c r="IFO393" s="4">
        <v>45230</v>
      </c>
      <c r="IFP393" s="4">
        <v>45230</v>
      </c>
      <c r="IFQ393" s="4">
        <v>45230</v>
      </c>
      <c r="IFR393" s="4">
        <v>45230</v>
      </c>
      <c r="IFS393" s="4">
        <v>45230</v>
      </c>
      <c r="IFT393" s="4">
        <v>45230</v>
      </c>
      <c r="IFU393" s="4">
        <v>45230</v>
      </c>
      <c r="IFV393" s="4">
        <v>45230</v>
      </c>
      <c r="IFW393" s="4">
        <v>45230</v>
      </c>
      <c r="IFX393" s="4">
        <v>45230</v>
      </c>
      <c r="IFY393" s="4">
        <v>45230</v>
      </c>
      <c r="IFZ393" s="4">
        <v>45230</v>
      </c>
      <c r="IGA393" s="4">
        <v>45230</v>
      </c>
      <c r="IGB393" s="4">
        <v>45230</v>
      </c>
      <c r="IGC393" s="4">
        <v>45230</v>
      </c>
      <c r="IGD393" s="4">
        <v>45230</v>
      </c>
      <c r="IGE393" s="4">
        <v>45230</v>
      </c>
      <c r="IGF393" s="4">
        <v>45230</v>
      </c>
      <c r="IGG393" s="4">
        <v>45230</v>
      </c>
      <c r="IGH393" s="4">
        <v>45230</v>
      </c>
      <c r="IGI393" s="4">
        <v>45230</v>
      </c>
      <c r="IGJ393" s="4">
        <v>45230</v>
      </c>
      <c r="IGK393" s="4">
        <v>45230</v>
      </c>
      <c r="IGL393" s="4">
        <v>45230</v>
      </c>
      <c r="IGM393" s="4">
        <v>45230</v>
      </c>
      <c r="IGN393" s="4">
        <v>45230</v>
      </c>
      <c r="IGO393" s="4">
        <v>45230</v>
      </c>
      <c r="IGP393" s="4">
        <v>45230</v>
      </c>
      <c r="IGQ393" s="4">
        <v>45230</v>
      </c>
      <c r="IGR393" s="4">
        <v>45230</v>
      </c>
      <c r="IGS393" s="4">
        <v>45230</v>
      </c>
      <c r="IGT393" s="4">
        <v>45230</v>
      </c>
      <c r="IGU393" s="4">
        <v>45230</v>
      </c>
      <c r="IGV393" s="4">
        <v>45230</v>
      </c>
      <c r="IGW393" s="4">
        <v>45230</v>
      </c>
      <c r="IGX393" s="4">
        <v>45230</v>
      </c>
      <c r="IGY393" s="4">
        <v>45230</v>
      </c>
      <c r="IGZ393" s="4">
        <v>45230</v>
      </c>
      <c r="IHA393" s="4">
        <v>45230</v>
      </c>
      <c r="IHB393" s="4">
        <v>45230</v>
      </c>
      <c r="IHC393" s="4">
        <v>45230</v>
      </c>
      <c r="IHD393" s="4">
        <v>45230</v>
      </c>
      <c r="IHE393" s="4">
        <v>45230</v>
      </c>
      <c r="IHF393" s="4">
        <v>45230</v>
      </c>
      <c r="IHG393" s="4">
        <v>45230</v>
      </c>
      <c r="IHH393" s="4">
        <v>45230</v>
      </c>
      <c r="IHI393" s="4">
        <v>45230</v>
      </c>
      <c r="IHJ393" s="4">
        <v>45230</v>
      </c>
      <c r="IHK393" s="4">
        <v>45230</v>
      </c>
      <c r="IHL393" s="4">
        <v>45230</v>
      </c>
      <c r="IHM393" s="4">
        <v>45230</v>
      </c>
      <c r="IHN393" s="4">
        <v>45230</v>
      </c>
      <c r="IHO393" s="4">
        <v>45230</v>
      </c>
      <c r="IHP393" s="4">
        <v>45230</v>
      </c>
      <c r="IHQ393" s="4">
        <v>45230</v>
      </c>
      <c r="IHR393" s="4">
        <v>45230</v>
      </c>
      <c r="IHS393" s="4">
        <v>45230</v>
      </c>
      <c r="IHT393" s="4">
        <v>45230</v>
      </c>
      <c r="IHU393" s="4">
        <v>45230</v>
      </c>
      <c r="IHV393" s="4">
        <v>45230</v>
      </c>
      <c r="IHW393" s="4">
        <v>45230</v>
      </c>
      <c r="IHX393" s="4">
        <v>45230</v>
      </c>
      <c r="IHY393" s="4">
        <v>45230</v>
      </c>
      <c r="IHZ393" s="4">
        <v>45230</v>
      </c>
      <c r="IIA393" s="4">
        <v>45230</v>
      </c>
      <c r="IIB393" s="4">
        <v>45230</v>
      </c>
      <c r="IIC393" s="4">
        <v>45230</v>
      </c>
      <c r="IID393" s="4">
        <v>45230</v>
      </c>
      <c r="IIE393" s="4">
        <v>45230</v>
      </c>
      <c r="IIF393" s="4">
        <v>45230</v>
      </c>
      <c r="IIG393" s="4">
        <v>45230</v>
      </c>
      <c r="IIH393" s="4">
        <v>45230</v>
      </c>
      <c r="III393" s="4">
        <v>45230</v>
      </c>
      <c r="IIJ393" s="4">
        <v>45230</v>
      </c>
      <c r="IIK393" s="4">
        <v>45230</v>
      </c>
      <c r="IIL393" s="4">
        <v>45230</v>
      </c>
      <c r="IIM393" s="4">
        <v>45230</v>
      </c>
      <c r="IIN393" s="4">
        <v>45230</v>
      </c>
      <c r="IIO393" s="4">
        <v>45230</v>
      </c>
      <c r="IIP393" s="4">
        <v>45230</v>
      </c>
      <c r="IIQ393" s="4">
        <v>45230</v>
      </c>
      <c r="IIR393" s="4">
        <v>45230</v>
      </c>
      <c r="IIS393" s="4">
        <v>45230</v>
      </c>
      <c r="IIT393" s="4">
        <v>45230</v>
      </c>
      <c r="IIU393" s="4">
        <v>45230</v>
      </c>
      <c r="IIV393" s="4">
        <v>45230</v>
      </c>
      <c r="IIW393" s="4">
        <v>45230</v>
      </c>
      <c r="IIX393" s="4">
        <v>45230</v>
      </c>
      <c r="IIY393" s="4">
        <v>45230</v>
      </c>
      <c r="IIZ393" s="4">
        <v>45230</v>
      </c>
      <c r="IJA393" s="4">
        <v>45230</v>
      </c>
      <c r="IJB393" s="4">
        <v>45230</v>
      </c>
      <c r="IJC393" s="4">
        <v>45230</v>
      </c>
      <c r="IJD393" s="4">
        <v>45230</v>
      </c>
      <c r="IJE393" s="4">
        <v>45230</v>
      </c>
      <c r="IJF393" s="4">
        <v>45230</v>
      </c>
      <c r="IJG393" s="4">
        <v>45230</v>
      </c>
      <c r="IJH393" s="4">
        <v>45230</v>
      </c>
      <c r="IJI393" s="4">
        <v>45230</v>
      </c>
      <c r="IJJ393" s="4">
        <v>45230</v>
      </c>
      <c r="IJK393" s="4">
        <v>45230</v>
      </c>
      <c r="IJL393" s="4">
        <v>45230</v>
      </c>
      <c r="IJM393" s="4">
        <v>45230</v>
      </c>
      <c r="IJN393" s="4">
        <v>45230</v>
      </c>
      <c r="IJO393" s="4">
        <v>45230</v>
      </c>
      <c r="IJP393" s="4">
        <v>45230</v>
      </c>
      <c r="IJQ393" s="4">
        <v>45230</v>
      </c>
      <c r="IJR393" s="4">
        <v>45230</v>
      </c>
      <c r="IJS393" s="4">
        <v>45230</v>
      </c>
      <c r="IJT393" s="4">
        <v>45230</v>
      </c>
      <c r="IJU393" s="4">
        <v>45230</v>
      </c>
      <c r="IJV393" s="4">
        <v>45230</v>
      </c>
      <c r="IJW393" s="4">
        <v>45230</v>
      </c>
      <c r="IJX393" s="4">
        <v>45230</v>
      </c>
      <c r="IJY393" s="4">
        <v>45230</v>
      </c>
      <c r="IJZ393" s="4">
        <v>45230</v>
      </c>
      <c r="IKA393" s="4">
        <v>45230</v>
      </c>
      <c r="IKB393" s="4">
        <v>45230</v>
      </c>
      <c r="IKC393" s="4">
        <v>45230</v>
      </c>
      <c r="IKD393" s="4">
        <v>45230</v>
      </c>
      <c r="IKE393" s="4">
        <v>45230</v>
      </c>
      <c r="IKF393" s="4">
        <v>45230</v>
      </c>
      <c r="IKG393" s="4">
        <v>45230</v>
      </c>
      <c r="IKH393" s="4">
        <v>45230</v>
      </c>
      <c r="IKI393" s="4">
        <v>45230</v>
      </c>
      <c r="IKJ393" s="4">
        <v>45230</v>
      </c>
      <c r="IKK393" s="4">
        <v>45230</v>
      </c>
      <c r="IKL393" s="4">
        <v>45230</v>
      </c>
      <c r="IKM393" s="4">
        <v>45230</v>
      </c>
      <c r="IKN393" s="4">
        <v>45230</v>
      </c>
      <c r="IKO393" s="4">
        <v>45230</v>
      </c>
      <c r="IKP393" s="4">
        <v>45230</v>
      </c>
      <c r="IKQ393" s="4">
        <v>45230</v>
      </c>
      <c r="IKR393" s="4">
        <v>45230</v>
      </c>
      <c r="IKS393" s="4">
        <v>45230</v>
      </c>
      <c r="IKT393" s="4">
        <v>45230</v>
      </c>
      <c r="IKU393" s="4">
        <v>45230</v>
      </c>
      <c r="IKV393" s="4">
        <v>45230</v>
      </c>
      <c r="IKW393" s="4">
        <v>45230</v>
      </c>
      <c r="IKX393" s="4">
        <v>45230</v>
      </c>
      <c r="IKY393" s="4">
        <v>45230</v>
      </c>
      <c r="IKZ393" s="4">
        <v>45230</v>
      </c>
      <c r="ILA393" s="4">
        <v>45230</v>
      </c>
      <c r="ILB393" s="4">
        <v>45230</v>
      </c>
      <c r="ILC393" s="4">
        <v>45230</v>
      </c>
      <c r="ILD393" s="4">
        <v>45230</v>
      </c>
      <c r="ILE393" s="4">
        <v>45230</v>
      </c>
      <c r="ILF393" s="4">
        <v>45230</v>
      </c>
      <c r="ILG393" s="4">
        <v>45230</v>
      </c>
      <c r="ILH393" s="4">
        <v>45230</v>
      </c>
      <c r="ILI393" s="4">
        <v>45230</v>
      </c>
      <c r="ILJ393" s="4">
        <v>45230</v>
      </c>
      <c r="ILK393" s="4">
        <v>45230</v>
      </c>
      <c r="ILL393" s="4">
        <v>45230</v>
      </c>
      <c r="ILM393" s="4">
        <v>45230</v>
      </c>
      <c r="ILN393" s="4">
        <v>45230</v>
      </c>
      <c r="ILO393" s="4">
        <v>45230</v>
      </c>
      <c r="ILP393" s="4">
        <v>45230</v>
      </c>
      <c r="ILQ393" s="4">
        <v>45230</v>
      </c>
      <c r="ILR393" s="4">
        <v>45230</v>
      </c>
      <c r="ILS393" s="4">
        <v>45230</v>
      </c>
      <c r="ILT393" s="4">
        <v>45230</v>
      </c>
      <c r="ILU393" s="4">
        <v>45230</v>
      </c>
      <c r="ILV393" s="4">
        <v>45230</v>
      </c>
      <c r="ILW393" s="4">
        <v>45230</v>
      </c>
      <c r="ILX393" s="4">
        <v>45230</v>
      </c>
      <c r="ILY393" s="4">
        <v>45230</v>
      </c>
      <c r="ILZ393" s="4">
        <v>45230</v>
      </c>
      <c r="IMA393" s="4">
        <v>45230</v>
      </c>
      <c r="IMB393" s="4">
        <v>45230</v>
      </c>
      <c r="IMC393" s="4">
        <v>45230</v>
      </c>
      <c r="IMD393" s="4">
        <v>45230</v>
      </c>
      <c r="IME393" s="4">
        <v>45230</v>
      </c>
      <c r="IMF393" s="4">
        <v>45230</v>
      </c>
      <c r="IMG393" s="4">
        <v>45230</v>
      </c>
      <c r="IMH393" s="4">
        <v>45230</v>
      </c>
      <c r="IMI393" s="4">
        <v>45230</v>
      </c>
      <c r="IMJ393" s="4">
        <v>45230</v>
      </c>
      <c r="IMK393" s="4">
        <v>45230</v>
      </c>
      <c r="IML393" s="4">
        <v>45230</v>
      </c>
      <c r="IMM393" s="4">
        <v>45230</v>
      </c>
      <c r="IMN393" s="4">
        <v>45230</v>
      </c>
      <c r="IMO393" s="4">
        <v>45230</v>
      </c>
      <c r="IMP393" s="4">
        <v>45230</v>
      </c>
      <c r="IMQ393" s="4">
        <v>45230</v>
      </c>
      <c r="IMR393" s="4">
        <v>45230</v>
      </c>
      <c r="IMS393" s="4">
        <v>45230</v>
      </c>
      <c r="IMT393" s="4">
        <v>45230</v>
      </c>
      <c r="IMU393" s="4">
        <v>45230</v>
      </c>
      <c r="IMV393" s="4">
        <v>45230</v>
      </c>
      <c r="IMW393" s="4">
        <v>45230</v>
      </c>
      <c r="IMX393" s="4">
        <v>45230</v>
      </c>
      <c r="IMY393" s="4">
        <v>45230</v>
      </c>
      <c r="IMZ393" s="4">
        <v>45230</v>
      </c>
      <c r="INA393" s="4">
        <v>45230</v>
      </c>
      <c r="INB393" s="4">
        <v>45230</v>
      </c>
      <c r="INC393" s="4">
        <v>45230</v>
      </c>
      <c r="IND393" s="4">
        <v>45230</v>
      </c>
      <c r="INE393" s="4">
        <v>45230</v>
      </c>
      <c r="INF393" s="4">
        <v>45230</v>
      </c>
      <c r="ING393" s="4">
        <v>45230</v>
      </c>
      <c r="INH393" s="4">
        <v>45230</v>
      </c>
      <c r="INI393" s="4">
        <v>45230</v>
      </c>
      <c r="INJ393" s="4">
        <v>45230</v>
      </c>
      <c r="INK393" s="4">
        <v>45230</v>
      </c>
      <c r="INL393" s="4">
        <v>45230</v>
      </c>
      <c r="INM393" s="4">
        <v>45230</v>
      </c>
      <c r="INN393" s="4">
        <v>45230</v>
      </c>
      <c r="INO393" s="4">
        <v>45230</v>
      </c>
      <c r="INP393" s="4">
        <v>45230</v>
      </c>
      <c r="INQ393" s="4">
        <v>45230</v>
      </c>
      <c r="INR393" s="4">
        <v>45230</v>
      </c>
      <c r="INS393" s="4">
        <v>45230</v>
      </c>
      <c r="INT393" s="4">
        <v>45230</v>
      </c>
      <c r="INU393" s="4">
        <v>45230</v>
      </c>
      <c r="INV393" s="4">
        <v>45230</v>
      </c>
      <c r="INW393" s="4">
        <v>45230</v>
      </c>
      <c r="INX393" s="4">
        <v>45230</v>
      </c>
      <c r="INY393" s="4">
        <v>45230</v>
      </c>
      <c r="INZ393" s="4">
        <v>45230</v>
      </c>
      <c r="IOA393" s="4">
        <v>45230</v>
      </c>
      <c r="IOB393" s="4">
        <v>45230</v>
      </c>
      <c r="IOC393" s="4">
        <v>45230</v>
      </c>
      <c r="IOD393" s="4">
        <v>45230</v>
      </c>
      <c r="IOE393" s="4">
        <v>45230</v>
      </c>
      <c r="IOF393" s="4">
        <v>45230</v>
      </c>
      <c r="IOG393" s="4">
        <v>45230</v>
      </c>
      <c r="IOH393" s="4">
        <v>45230</v>
      </c>
      <c r="IOI393" s="4">
        <v>45230</v>
      </c>
      <c r="IOJ393" s="4">
        <v>45230</v>
      </c>
      <c r="IOK393" s="4">
        <v>45230</v>
      </c>
      <c r="IOL393" s="4">
        <v>45230</v>
      </c>
      <c r="IOM393" s="4">
        <v>45230</v>
      </c>
      <c r="ION393" s="4">
        <v>45230</v>
      </c>
      <c r="IOO393" s="4">
        <v>45230</v>
      </c>
      <c r="IOP393" s="4">
        <v>45230</v>
      </c>
      <c r="IOQ393" s="4">
        <v>45230</v>
      </c>
      <c r="IOR393" s="4">
        <v>45230</v>
      </c>
      <c r="IOS393" s="4">
        <v>45230</v>
      </c>
      <c r="IOT393" s="4">
        <v>45230</v>
      </c>
      <c r="IOU393" s="4">
        <v>45230</v>
      </c>
      <c r="IOV393" s="4">
        <v>45230</v>
      </c>
      <c r="IOW393" s="4">
        <v>45230</v>
      </c>
      <c r="IOX393" s="4">
        <v>45230</v>
      </c>
      <c r="IOY393" s="4">
        <v>45230</v>
      </c>
      <c r="IOZ393" s="4">
        <v>45230</v>
      </c>
      <c r="IPA393" s="4">
        <v>45230</v>
      </c>
      <c r="IPB393" s="4">
        <v>45230</v>
      </c>
      <c r="IPC393" s="4">
        <v>45230</v>
      </c>
      <c r="IPD393" s="4">
        <v>45230</v>
      </c>
      <c r="IPE393" s="4">
        <v>45230</v>
      </c>
      <c r="IPF393" s="4">
        <v>45230</v>
      </c>
      <c r="IPG393" s="4">
        <v>45230</v>
      </c>
      <c r="IPH393" s="4">
        <v>45230</v>
      </c>
      <c r="IPI393" s="4">
        <v>45230</v>
      </c>
      <c r="IPJ393" s="4">
        <v>45230</v>
      </c>
      <c r="IPK393" s="4">
        <v>45230</v>
      </c>
      <c r="IPL393" s="4">
        <v>45230</v>
      </c>
      <c r="IPM393" s="4">
        <v>45230</v>
      </c>
      <c r="IPN393" s="4">
        <v>45230</v>
      </c>
      <c r="IPO393" s="4">
        <v>45230</v>
      </c>
      <c r="IPP393" s="4">
        <v>45230</v>
      </c>
      <c r="IPQ393" s="4">
        <v>45230</v>
      </c>
      <c r="IPR393" s="4">
        <v>45230</v>
      </c>
      <c r="IPS393" s="4">
        <v>45230</v>
      </c>
      <c r="IPT393" s="4">
        <v>45230</v>
      </c>
      <c r="IPU393" s="4">
        <v>45230</v>
      </c>
      <c r="IPV393" s="4">
        <v>45230</v>
      </c>
      <c r="IPW393" s="4">
        <v>45230</v>
      </c>
      <c r="IPX393" s="4">
        <v>45230</v>
      </c>
      <c r="IPY393" s="4">
        <v>45230</v>
      </c>
      <c r="IPZ393" s="4">
        <v>45230</v>
      </c>
      <c r="IQA393" s="4">
        <v>45230</v>
      </c>
      <c r="IQB393" s="4">
        <v>45230</v>
      </c>
      <c r="IQC393" s="4">
        <v>45230</v>
      </c>
      <c r="IQD393" s="4">
        <v>45230</v>
      </c>
      <c r="IQE393" s="4">
        <v>45230</v>
      </c>
      <c r="IQF393" s="4">
        <v>45230</v>
      </c>
      <c r="IQG393" s="4">
        <v>45230</v>
      </c>
      <c r="IQH393" s="4">
        <v>45230</v>
      </c>
      <c r="IQI393" s="4">
        <v>45230</v>
      </c>
      <c r="IQJ393" s="4">
        <v>45230</v>
      </c>
      <c r="IQK393" s="4">
        <v>45230</v>
      </c>
      <c r="IQL393" s="4">
        <v>45230</v>
      </c>
      <c r="IQM393" s="4">
        <v>45230</v>
      </c>
      <c r="IQN393" s="4">
        <v>45230</v>
      </c>
      <c r="IQO393" s="4">
        <v>45230</v>
      </c>
      <c r="IQP393" s="4">
        <v>45230</v>
      </c>
      <c r="IQQ393" s="4">
        <v>45230</v>
      </c>
      <c r="IQR393" s="4">
        <v>45230</v>
      </c>
      <c r="IQS393" s="4">
        <v>45230</v>
      </c>
      <c r="IQT393" s="4">
        <v>45230</v>
      </c>
      <c r="IQU393" s="4">
        <v>45230</v>
      </c>
      <c r="IQV393" s="4">
        <v>45230</v>
      </c>
      <c r="IQW393" s="4">
        <v>45230</v>
      </c>
      <c r="IQX393" s="4">
        <v>45230</v>
      </c>
      <c r="IQY393" s="4">
        <v>45230</v>
      </c>
      <c r="IQZ393" s="4">
        <v>45230</v>
      </c>
      <c r="IRA393" s="4">
        <v>45230</v>
      </c>
      <c r="IRB393" s="4">
        <v>45230</v>
      </c>
      <c r="IRC393" s="4">
        <v>45230</v>
      </c>
      <c r="IRD393" s="4">
        <v>45230</v>
      </c>
      <c r="IRE393" s="4">
        <v>45230</v>
      </c>
      <c r="IRF393" s="4">
        <v>45230</v>
      </c>
      <c r="IRG393" s="4">
        <v>45230</v>
      </c>
      <c r="IRH393" s="4">
        <v>45230</v>
      </c>
      <c r="IRI393" s="4">
        <v>45230</v>
      </c>
      <c r="IRJ393" s="4">
        <v>45230</v>
      </c>
      <c r="IRK393" s="4">
        <v>45230</v>
      </c>
      <c r="IRL393" s="4">
        <v>45230</v>
      </c>
      <c r="IRM393" s="4">
        <v>45230</v>
      </c>
      <c r="IRN393" s="4">
        <v>45230</v>
      </c>
      <c r="IRO393" s="4">
        <v>45230</v>
      </c>
      <c r="IRP393" s="4">
        <v>45230</v>
      </c>
      <c r="IRQ393" s="4">
        <v>45230</v>
      </c>
      <c r="IRR393" s="4">
        <v>45230</v>
      </c>
      <c r="IRS393" s="4">
        <v>45230</v>
      </c>
      <c r="IRT393" s="4">
        <v>45230</v>
      </c>
      <c r="IRU393" s="4">
        <v>45230</v>
      </c>
      <c r="IRV393" s="4">
        <v>45230</v>
      </c>
      <c r="IRW393" s="4">
        <v>45230</v>
      </c>
      <c r="IRX393" s="4">
        <v>45230</v>
      </c>
      <c r="IRY393" s="4">
        <v>45230</v>
      </c>
      <c r="IRZ393" s="4">
        <v>45230</v>
      </c>
      <c r="ISA393" s="4">
        <v>45230</v>
      </c>
      <c r="ISB393" s="4">
        <v>45230</v>
      </c>
      <c r="ISC393" s="4">
        <v>45230</v>
      </c>
      <c r="ISD393" s="4">
        <v>45230</v>
      </c>
      <c r="ISE393" s="4">
        <v>45230</v>
      </c>
      <c r="ISF393" s="4">
        <v>45230</v>
      </c>
      <c r="ISG393" s="4">
        <v>45230</v>
      </c>
      <c r="ISH393" s="4">
        <v>45230</v>
      </c>
      <c r="ISI393" s="4">
        <v>45230</v>
      </c>
      <c r="ISJ393" s="4">
        <v>45230</v>
      </c>
      <c r="ISK393" s="4">
        <v>45230</v>
      </c>
      <c r="ISL393" s="4">
        <v>45230</v>
      </c>
      <c r="ISM393" s="4">
        <v>45230</v>
      </c>
      <c r="ISN393" s="4">
        <v>45230</v>
      </c>
      <c r="ISO393" s="4">
        <v>45230</v>
      </c>
      <c r="ISP393" s="4">
        <v>45230</v>
      </c>
      <c r="ISQ393" s="4">
        <v>45230</v>
      </c>
      <c r="ISR393" s="4">
        <v>45230</v>
      </c>
      <c r="ISS393" s="4">
        <v>45230</v>
      </c>
      <c r="IST393" s="4">
        <v>45230</v>
      </c>
      <c r="ISU393" s="4">
        <v>45230</v>
      </c>
      <c r="ISV393" s="4">
        <v>45230</v>
      </c>
      <c r="ISW393" s="4">
        <v>45230</v>
      </c>
      <c r="ISX393" s="4">
        <v>45230</v>
      </c>
      <c r="ISY393" s="4">
        <v>45230</v>
      </c>
      <c r="ISZ393" s="4">
        <v>45230</v>
      </c>
      <c r="ITA393" s="4">
        <v>45230</v>
      </c>
      <c r="ITB393" s="4">
        <v>45230</v>
      </c>
      <c r="ITC393" s="4">
        <v>45230</v>
      </c>
      <c r="ITD393" s="4">
        <v>45230</v>
      </c>
      <c r="ITE393" s="4">
        <v>45230</v>
      </c>
      <c r="ITF393" s="4">
        <v>45230</v>
      </c>
      <c r="ITG393" s="4">
        <v>45230</v>
      </c>
      <c r="ITH393" s="4">
        <v>45230</v>
      </c>
      <c r="ITI393" s="4">
        <v>45230</v>
      </c>
      <c r="ITJ393" s="4">
        <v>45230</v>
      </c>
      <c r="ITK393" s="4">
        <v>45230</v>
      </c>
      <c r="ITL393" s="4">
        <v>45230</v>
      </c>
      <c r="ITM393" s="4">
        <v>45230</v>
      </c>
      <c r="ITN393" s="4">
        <v>45230</v>
      </c>
      <c r="ITO393" s="4">
        <v>45230</v>
      </c>
      <c r="ITP393" s="4">
        <v>45230</v>
      </c>
      <c r="ITQ393" s="4">
        <v>45230</v>
      </c>
      <c r="ITR393" s="4">
        <v>45230</v>
      </c>
      <c r="ITS393" s="4">
        <v>45230</v>
      </c>
      <c r="ITT393" s="4">
        <v>45230</v>
      </c>
      <c r="ITU393" s="4">
        <v>45230</v>
      </c>
      <c r="ITV393" s="4">
        <v>45230</v>
      </c>
      <c r="ITW393" s="4">
        <v>45230</v>
      </c>
      <c r="ITX393" s="4">
        <v>45230</v>
      </c>
      <c r="ITY393" s="4">
        <v>45230</v>
      </c>
      <c r="ITZ393" s="4">
        <v>45230</v>
      </c>
      <c r="IUA393" s="4">
        <v>45230</v>
      </c>
      <c r="IUB393" s="4">
        <v>45230</v>
      </c>
      <c r="IUC393" s="4">
        <v>45230</v>
      </c>
      <c r="IUD393" s="4">
        <v>45230</v>
      </c>
      <c r="IUE393" s="4">
        <v>45230</v>
      </c>
      <c r="IUF393" s="4">
        <v>45230</v>
      </c>
      <c r="IUG393" s="4">
        <v>45230</v>
      </c>
      <c r="IUH393" s="4">
        <v>45230</v>
      </c>
      <c r="IUI393" s="4">
        <v>45230</v>
      </c>
      <c r="IUJ393" s="4">
        <v>45230</v>
      </c>
      <c r="IUK393" s="4">
        <v>45230</v>
      </c>
      <c r="IUL393" s="4">
        <v>45230</v>
      </c>
      <c r="IUM393" s="4">
        <v>45230</v>
      </c>
      <c r="IUN393" s="4">
        <v>45230</v>
      </c>
      <c r="IUO393" s="4">
        <v>45230</v>
      </c>
      <c r="IUP393" s="4">
        <v>45230</v>
      </c>
      <c r="IUQ393" s="4">
        <v>45230</v>
      </c>
      <c r="IUR393" s="4">
        <v>45230</v>
      </c>
      <c r="IUS393" s="4">
        <v>45230</v>
      </c>
      <c r="IUT393" s="4">
        <v>45230</v>
      </c>
      <c r="IUU393" s="4">
        <v>45230</v>
      </c>
      <c r="IUV393" s="4">
        <v>45230</v>
      </c>
      <c r="IUW393" s="4">
        <v>45230</v>
      </c>
      <c r="IUX393" s="4">
        <v>45230</v>
      </c>
      <c r="IUY393" s="4">
        <v>45230</v>
      </c>
      <c r="IUZ393" s="4">
        <v>45230</v>
      </c>
      <c r="IVA393" s="4">
        <v>45230</v>
      </c>
      <c r="IVB393" s="4">
        <v>45230</v>
      </c>
      <c r="IVC393" s="4">
        <v>45230</v>
      </c>
      <c r="IVD393" s="4">
        <v>45230</v>
      </c>
      <c r="IVE393" s="4">
        <v>45230</v>
      </c>
      <c r="IVF393" s="4">
        <v>45230</v>
      </c>
      <c r="IVG393" s="4">
        <v>45230</v>
      </c>
      <c r="IVH393" s="4">
        <v>45230</v>
      </c>
      <c r="IVI393" s="4">
        <v>45230</v>
      </c>
      <c r="IVJ393" s="4">
        <v>45230</v>
      </c>
      <c r="IVK393" s="4">
        <v>45230</v>
      </c>
      <c r="IVL393" s="4">
        <v>45230</v>
      </c>
      <c r="IVM393" s="4">
        <v>45230</v>
      </c>
      <c r="IVN393" s="4">
        <v>45230</v>
      </c>
      <c r="IVO393" s="4">
        <v>45230</v>
      </c>
      <c r="IVP393" s="4">
        <v>45230</v>
      </c>
      <c r="IVQ393" s="4">
        <v>45230</v>
      </c>
      <c r="IVR393" s="4">
        <v>45230</v>
      </c>
      <c r="IVS393" s="4">
        <v>45230</v>
      </c>
      <c r="IVT393" s="4">
        <v>45230</v>
      </c>
      <c r="IVU393" s="4">
        <v>45230</v>
      </c>
      <c r="IVV393" s="4">
        <v>45230</v>
      </c>
      <c r="IVW393" s="4">
        <v>45230</v>
      </c>
      <c r="IVX393" s="4">
        <v>45230</v>
      </c>
      <c r="IVY393" s="4">
        <v>45230</v>
      </c>
      <c r="IVZ393" s="4">
        <v>45230</v>
      </c>
      <c r="IWA393" s="4">
        <v>45230</v>
      </c>
      <c r="IWB393" s="4">
        <v>45230</v>
      </c>
      <c r="IWC393" s="4">
        <v>45230</v>
      </c>
      <c r="IWD393" s="4">
        <v>45230</v>
      </c>
      <c r="IWE393" s="4">
        <v>45230</v>
      </c>
      <c r="IWF393" s="4">
        <v>45230</v>
      </c>
      <c r="IWG393" s="4">
        <v>45230</v>
      </c>
      <c r="IWH393" s="4">
        <v>45230</v>
      </c>
      <c r="IWI393" s="4">
        <v>45230</v>
      </c>
      <c r="IWJ393" s="4">
        <v>45230</v>
      </c>
      <c r="IWK393" s="4">
        <v>45230</v>
      </c>
      <c r="IWL393" s="4">
        <v>45230</v>
      </c>
      <c r="IWM393" s="4">
        <v>45230</v>
      </c>
      <c r="IWN393" s="4">
        <v>45230</v>
      </c>
      <c r="IWO393" s="4">
        <v>45230</v>
      </c>
      <c r="IWP393" s="4">
        <v>45230</v>
      </c>
      <c r="IWQ393" s="4">
        <v>45230</v>
      </c>
      <c r="IWR393" s="4">
        <v>45230</v>
      </c>
      <c r="IWS393" s="4">
        <v>45230</v>
      </c>
      <c r="IWT393" s="4">
        <v>45230</v>
      </c>
      <c r="IWU393" s="4">
        <v>45230</v>
      </c>
      <c r="IWV393" s="4">
        <v>45230</v>
      </c>
      <c r="IWW393" s="4">
        <v>45230</v>
      </c>
      <c r="IWX393" s="4">
        <v>45230</v>
      </c>
      <c r="IWY393" s="4">
        <v>45230</v>
      </c>
      <c r="IWZ393" s="4">
        <v>45230</v>
      </c>
      <c r="IXA393" s="4">
        <v>45230</v>
      </c>
      <c r="IXB393" s="4">
        <v>45230</v>
      </c>
      <c r="IXC393" s="4">
        <v>45230</v>
      </c>
      <c r="IXD393" s="4">
        <v>45230</v>
      </c>
      <c r="IXE393" s="4">
        <v>45230</v>
      </c>
      <c r="IXF393" s="4">
        <v>45230</v>
      </c>
      <c r="IXG393" s="4">
        <v>45230</v>
      </c>
      <c r="IXH393" s="4">
        <v>45230</v>
      </c>
      <c r="IXI393" s="4">
        <v>45230</v>
      </c>
      <c r="IXJ393" s="4">
        <v>45230</v>
      </c>
      <c r="IXK393" s="4">
        <v>45230</v>
      </c>
      <c r="IXL393" s="4">
        <v>45230</v>
      </c>
      <c r="IXM393" s="4">
        <v>45230</v>
      </c>
      <c r="IXN393" s="4">
        <v>45230</v>
      </c>
      <c r="IXO393" s="4">
        <v>45230</v>
      </c>
      <c r="IXP393" s="4">
        <v>45230</v>
      </c>
      <c r="IXQ393" s="4">
        <v>45230</v>
      </c>
      <c r="IXR393" s="4">
        <v>45230</v>
      </c>
      <c r="IXS393" s="4">
        <v>45230</v>
      </c>
      <c r="IXT393" s="4">
        <v>45230</v>
      </c>
      <c r="IXU393" s="4">
        <v>45230</v>
      </c>
      <c r="IXV393" s="4">
        <v>45230</v>
      </c>
      <c r="IXW393" s="4">
        <v>45230</v>
      </c>
      <c r="IXX393" s="4">
        <v>45230</v>
      </c>
      <c r="IXY393" s="4">
        <v>45230</v>
      </c>
      <c r="IXZ393" s="4">
        <v>45230</v>
      </c>
      <c r="IYA393" s="4">
        <v>45230</v>
      </c>
      <c r="IYB393" s="4">
        <v>45230</v>
      </c>
      <c r="IYC393" s="4">
        <v>45230</v>
      </c>
      <c r="IYD393" s="4">
        <v>45230</v>
      </c>
      <c r="IYE393" s="4">
        <v>45230</v>
      </c>
      <c r="IYF393" s="4">
        <v>45230</v>
      </c>
      <c r="IYG393" s="4">
        <v>45230</v>
      </c>
      <c r="IYH393" s="4">
        <v>45230</v>
      </c>
      <c r="IYI393" s="4">
        <v>45230</v>
      </c>
      <c r="IYJ393" s="4">
        <v>45230</v>
      </c>
      <c r="IYK393" s="4">
        <v>45230</v>
      </c>
      <c r="IYL393" s="4">
        <v>45230</v>
      </c>
      <c r="IYM393" s="4">
        <v>45230</v>
      </c>
      <c r="IYN393" s="4">
        <v>45230</v>
      </c>
      <c r="IYO393" s="4">
        <v>45230</v>
      </c>
      <c r="IYP393" s="4">
        <v>45230</v>
      </c>
      <c r="IYQ393" s="4">
        <v>45230</v>
      </c>
      <c r="IYR393" s="4">
        <v>45230</v>
      </c>
      <c r="IYS393" s="4">
        <v>45230</v>
      </c>
      <c r="IYT393" s="4">
        <v>45230</v>
      </c>
      <c r="IYU393" s="4">
        <v>45230</v>
      </c>
      <c r="IYV393" s="4">
        <v>45230</v>
      </c>
      <c r="IYW393" s="4">
        <v>45230</v>
      </c>
      <c r="IYX393" s="4">
        <v>45230</v>
      </c>
      <c r="IYY393" s="4">
        <v>45230</v>
      </c>
      <c r="IYZ393" s="4">
        <v>45230</v>
      </c>
      <c r="IZA393" s="4">
        <v>45230</v>
      </c>
      <c r="IZB393" s="4">
        <v>45230</v>
      </c>
      <c r="IZC393" s="4">
        <v>45230</v>
      </c>
      <c r="IZD393" s="4">
        <v>45230</v>
      </c>
      <c r="IZE393" s="4">
        <v>45230</v>
      </c>
      <c r="IZF393" s="4">
        <v>45230</v>
      </c>
      <c r="IZG393" s="4">
        <v>45230</v>
      </c>
      <c r="IZH393" s="4">
        <v>45230</v>
      </c>
      <c r="IZI393" s="4">
        <v>45230</v>
      </c>
      <c r="IZJ393" s="4">
        <v>45230</v>
      </c>
      <c r="IZK393" s="4">
        <v>45230</v>
      </c>
      <c r="IZL393" s="4">
        <v>45230</v>
      </c>
      <c r="IZM393" s="4">
        <v>45230</v>
      </c>
      <c r="IZN393" s="4">
        <v>45230</v>
      </c>
      <c r="IZO393" s="4">
        <v>45230</v>
      </c>
      <c r="IZP393" s="4">
        <v>45230</v>
      </c>
      <c r="IZQ393" s="4">
        <v>45230</v>
      </c>
      <c r="IZR393" s="4">
        <v>45230</v>
      </c>
      <c r="IZS393" s="4">
        <v>45230</v>
      </c>
      <c r="IZT393" s="4">
        <v>45230</v>
      </c>
      <c r="IZU393" s="4">
        <v>45230</v>
      </c>
      <c r="IZV393" s="4">
        <v>45230</v>
      </c>
      <c r="IZW393" s="4">
        <v>45230</v>
      </c>
      <c r="IZX393" s="4">
        <v>45230</v>
      </c>
      <c r="IZY393" s="4">
        <v>45230</v>
      </c>
      <c r="IZZ393" s="4">
        <v>45230</v>
      </c>
      <c r="JAA393" s="4">
        <v>45230</v>
      </c>
      <c r="JAB393" s="4">
        <v>45230</v>
      </c>
      <c r="JAC393" s="4">
        <v>45230</v>
      </c>
      <c r="JAD393" s="4">
        <v>45230</v>
      </c>
      <c r="JAE393" s="4">
        <v>45230</v>
      </c>
      <c r="JAF393" s="4">
        <v>45230</v>
      </c>
      <c r="JAG393" s="4">
        <v>45230</v>
      </c>
      <c r="JAH393" s="4">
        <v>45230</v>
      </c>
      <c r="JAI393" s="4">
        <v>45230</v>
      </c>
      <c r="JAJ393" s="4">
        <v>45230</v>
      </c>
      <c r="JAK393" s="4">
        <v>45230</v>
      </c>
      <c r="JAL393" s="4">
        <v>45230</v>
      </c>
      <c r="JAM393" s="4">
        <v>45230</v>
      </c>
      <c r="JAN393" s="4">
        <v>45230</v>
      </c>
      <c r="JAO393" s="4">
        <v>45230</v>
      </c>
      <c r="JAP393" s="4">
        <v>45230</v>
      </c>
      <c r="JAQ393" s="4">
        <v>45230</v>
      </c>
      <c r="JAR393" s="4">
        <v>45230</v>
      </c>
      <c r="JAS393" s="4">
        <v>45230</v>
      </c>
      <c r="JAT393" s="4">
        <v>45230</v>
      </c>
      <c r="JAU393" s="4">
        <v>45230</v>
      </c>
      <c r="JAV393" s="4">
        <v>45230</v>
      </c>
      <c r="JAW393" s="4">
        <v>45230</v>
      </c>
      <c r="JAX393" s="4">
        <v>45230</v>
      </c>
      <c r="JAY393" s="4">
        <v>45230</v>
      </c>
      <c r="JAZ393" s="4">
        <v>45230</v>
      </c>
      <c r="JBA393" s="4">
        <v>45230</v>
      </c>
      <c r="JBB393" s="4">
        <v>45230</v>
      </c>
      <c r="JBC393" s="4">
        <v>45230</v>
      </c>
      <c r="JBD393" s="4">
        <v>45230</v>
      </c>
      <c r="JBE393" s="4">
        <v>45230</v>
      </c>
      <c r="JBF393" s="4">
        <v>45230</v>
      </c>
      <c r="JBG393" s="4">
        <v>45230</v>
      </c>
      <c r="JBH393" s="4">
        <v>45230</v>
      </c>
      <c r="JBI393" s="4">
        <v>45230</v>
      </c>
      <c r="JBJ393" s="4">
        <v>45230</v>
      </c>
      <c r="JBK393" s="4">
        <v>45230</v>
      </c>
      <c r="JBL393" s="4">
        <v>45230</v>
      </c>
      <c r="JBM393" s="4">
        <v>45230</v>
      </c>
      <c r="JBN393" s="4">
        <v>45230</v>
      </c>
      <c r="JBO393" s="4">
        <v>45230</v>
      </c>
      <c r="JBP393" s="4">
        <v>45230</v>
      </c>
      <c r="JBQ393" s="4">
        <v>45230</v>
      </c>
      <c r="JBR393" s="4">
        <v>45230</v>
      </c>
      <c r="JBS393" s="4">
        <v>45230</v>
      </c>
      <c r="JBT393" s="4">
        <v>45230</v>
      </c>
      <c r="JBU393" s="4">
        <v>45230</v>
      </c>
      <c r="JBV393" s="4">
        <v>45230</v>
      </c>
      <c r="JBW393" s="4">
        <v>45230</v>
      </c>
      <c r="JBX393" s="4">
        <v>45230</v>
      </c>
      <c r="JBY393" s="4">
        <v>45230</v>
      </c>
      <c r="JBZ393" s="4">
        <v>45230</v>
      </c>
      <c r="JCA393" s="4">
        <v>45230</v>
      </c>
      <c r="JCB393" s="4">
        <v>45230</v>
      </c>
      <c r="JCC393" s="4">
        <v>45230</v>
      </c>
      <c r="JCD393" s="4">
        <v>45230</v>
      </c>
      <c r="JCE393" s="4">
        <v>45230</v>
      </c>
      <c r="JCF393" s="4">
        <v>45230</v>
      </c>
      <c r="JCG393" s="4">
        <v>45230</v>
      </c>
      <c r="JCH393" s="4">
        <v>45230</v>
      </c>
      <c r="JCI393" s="4">
        <v>45230</v>
      </c>
      <c r="JCJ393" s="4">
        <v>45230</v>
      </c>
      <c r="JCK393" s="4">
        <v>45230</v>
      </c>
      <c r="JCL393" s="4">
        <v>45230</v>
      </c>
      <c r="JCM393" s="4">
        <v>45230</v>
      </c>
      <c r="JCN393" s="4">
        <v>45230</v>
      </c>
      <c r="JCO393" s="4">
        <v>45230</v>
      </c>
      <c r="JCP393" s="4">
        <v>45230</v>
      </c>
      <c r="JCQ393" s="4">
        <v>45230</v>
      </c>
      <c r="JCR393" s="4">
        <v>45230</v>
      </c>
      <c r="JCS393" s="4">
        <v>45230</v>
      </c>
      <c r="JCT393" s="4">
        <v>45230</v>
      </c>
      <c r="JCU393" s="4">
        <v>45230</v>
      </c>
      <c r="JCV393" s="4">
        <v>45230</v>
      </c>
      <c r="JCW393" s="4">
        <v>45230</v>
      </c>
      <c r="JCX393" s="4">
        <v>45230</v>
      </c>
      <c r="JCY393" s="4">
        <v>45230</v>
      </c>
      <c r="JCZ393" s="4">
        <v>45230</v>
      </c>
      <c r="JDA393" s="4">
        <v>45230</v>
      </c>
      <c r="JDB393" s="4">
        <v>45230</v>
      </c>
      <c r="JDC393" s="4">
        <v>45230</v>
      </c>
      <c r="JDD393" s="4">
        <v>45230</v>
      </c>
      <c r="JDE393" s="4">
        <v>45230</v>
      </c>
      <c r="JDF393" s="4">
        <v>45230</v>
      </c>
      <c r="JDG393" s="4">
        <v>45230</v>
      </c>
      <c r="JDH393" s="4">
        <v>45230</v>
      </c>
      <c r="JDI393" s="4">
        <v>45230</v>
      </c>
      <c r="JDJ393" s="4">
        <v>45230</v>
      </c>
      <c r="JDK393" s="4">
        <v>45230</v>
      </c>
      <c r="JDL393" s="4">
        <v>45230</v>
      </c>
      <c r="JDM393" s="4">
        <v>45230</v>
      </c>
      <c r="JDN393" s="4">
        <v>45230</v>
      </c>
      <c r="JDO393" s="4">
        <v>45230</v>
      </c>
      <c r="JDP393" s="4">
        <v>45230</v>
      </c>
      <c r="JDQ393" s="4">
        <v>45230</v>
      </c>
      <c r="JDR393" s="4">
        <v>45230</v>
      </c>
      <c r="JDS393" s="4">
        <v>45230</v>
      </c>
      <c r="JDT393" s="4">
        <v>45230</v>
      </c>
      <c r="JDU393" s="4">
        <v>45230</v>
      </c>
      <c r="JDV393" s="4">
        <v>45230</v>
      </c>
      <c r="JDW393" s="4">
        <v>45230</v>
      </c>
      <c r="JDX393" s="4">
        <v>45230</v>
      </c>
      <c r="JDY393" s="4">
        <v>45230</v>
      </c>
      <c r="JDZ393" s="4">
        <v>45230</v>
      </c>
      <c r="JEA393" s="4">
        <v>45230</v>
      </c>
      <c r="JEB393" s="4">
        <v>45230</v>
      </c>
      <c r="JEC393" s="4">
        <v>45230</v>
      </c>
      <c r="JED393" s="4">
        <v>45230</v>
      </c>
      <c r="JEE393" s="4">
        <v>45230</v>
      </c>
      <c r="JEF393" s="4">
        <v>45230</v>
      </c>
      <c r="JEG393" s="4">
        <v>45230</v>
      </c>
      <c r="JEH393" s="4">
        <v>45230</v>
      </c>
      <c r="JEI393" s="4">
        <v>45230</v>
      </c>
      <c r="JEJ393" s="4">
        <v>45230</v>
      </c>
      <c r="JEK393" s="4">
        <v>45230</v>
      </c>
      <c r="JEL393" s="4">
        <v>45230</v>
      </c>
      <c r="JEM393" s="4">
        <v>45230</v>
      </c>
      <c r="JEN393" s="4">
        <v>45230</v>
      </c>
      <c r="JEO393" s="4">
        <v>45230</v>
      </c>
      <c r="JEP393" s="4">
        <v>45230</v>
      </c>
      <c r="JEQ393" s="4">
        <v>45230</v>
      </c>
      <c r="JER393" s="4">
        <v>45230</v>
      </c>
      <c r="JES393" s="4">
        <v>45230</v>
      </c>
      <c r="JET393" s="4">
        <v>45230</v>
      </c>
      <c r="JEU393" s="4">
        <v>45230</v>
      </c>
      <c r="JEV393" s="4">
        <v>45230</v>
      </c>
      <c r="JEW393" s="4">
        <v>45230</v>
      </c>
      <c r="JEX393" s="4">
        <v>45230</v>
      </c>
      <c r="JEY393" s="4">
        <v>45230</v>
      </c>
      <c r="JEZ393" s="4">
        <v>45230</v>
      </c>
      <c r="JFA393" s="4">
        <v>45230</v>
      </c>
      <c r="JFB393" s="4">
        <v>45230</v>
      </c>
      <c r="JFC393" s="4">
        <v>45230</v>
      </c>
      <c r="JFD393" s="4">
        <v>45230</v>
      </c>
      <c r="JFE393" s="4">
        <v>45230</v>
      </c>
      <c r="JFF393" s="4">
        <v>45230</v>
      </c>
      <c r="JFG393" s="4">
        <v>45230</v>
      </c>
      <c r="JFH393" s="4">
        <v>45230</v>
      </c>
      <c r="JFI393" s="4">
        <v>45230</v>
      </c>
      <c r="JFJ393" s="4">
        <v>45230</v>
      </c>
      <c r="JFK393" s="4">
        <v>45230</v>
      </c>
      <c r="JFL393" s="4">
        <v>45230</v>
      </c>
      <c r="JFM393" s="4">
        <v>45230</v>
      </c>
      <c r="JFN393" s="4">
        <v>45230</v>
      </c>
      <c r="JFO393" s="4">
        <v>45230</v>
      </c>
      <c r="JFP393" s="4">
        <v>45230</v>
      </c>
      <c r="JFQ393" s="4">
        <v>45230</v>
      </c>
      <c r="JFR393" s="4">
        <v>45230</v>
      </c>
      <c r="JFS393" s="4">
        <v>45230</v>
      </c>
      <c r="JFT393" s="4">
        <v>45230</v>
      </c>
      <c r="JFU393" s="4">
        <v>45230</v>
      </c>
      <c r="JFV393" s="4">
        <v>45230</v>
      </c>
      <c r="JFW393" s="4">
        <v>45230</v>
      </c>
      <c r="JFX393" s="4">
        <v>45230</v>
      </c>
      <c r="JFY393" s="4">
        <v>45230</v>
      </c>
      <c r="JFZ393" s="4">
        <v>45230</v>
      </c>
      <c r="JGA393" s="4">
        <v>45230</v>
      </c>
      <c r="JGB393" s="4">
        <v>45230</v>
      </c>
      <c r="JGC393" s="4">
        <v>45230</v>
      </c>
      <c r="JGD393" s="4">
        <v>45230</v>
      </c>
      <c r="JGE393" s="4">
        <v>45230</v>
      </c>
      <c r="JGF393" s="4">
        <v>45230</v>
      </c>
      <c r="JGG393" s="4">
        <v>45230</v>
      </c>
      <c r="JGH393" s="4">
        <v>45230</v>
      </c>
      <c r="JGI393" s="4">
        <v>45230</v>
      </c>
      <c r="JGJ393" s="4">
        <v>45230</v>
      </c>
      <c r="JGK393" s="4">
        <v>45230</v>
      </c>
      <c r="JGL393" s="4">
        <v>45230</v>
      </c>
      <c r="JGM393" s="4">
        <v>45230</v>
      </c>
      <c r="JGN393" s="4">
        <v>45230</v>
      </c>
      <c r="JGO393" s="4">
        <v>45230</v>
      </c>
      <c r="JGP393" s="4">
        <v>45230</v>
      </c>
      <c r="JGQ393" s="4">
        <v>45230</v>
      </c>
      <c r="JGR393" s="4">
        <v>45230</v>
      </c>
      <c r="JGS393" s="4">
        <v>45230</v>
      </c>
      <c r="JGT393" s="4">
        <v>45230</v>
      </c>
      <c r="JGU393" s="4">
        <v>45230</v>
      </c>
      <c r="JGV393" s="4">
        <v>45230</v>
      </c>
      <c r="JGW393" s="4">
        <v>45230</v>
      </c>
      <c r="JGX393" s="4">
        <v>45230</v>
      </c>
      <c r="JGY393" s="4">
        <v>45230</v>
      </c>
      <c r="JGZ393" s="4">
        <v>45230</v>
      </c>
      <c r="JHA393" s="4">
        <v>45230</v>
      </c>
      <c r="JHB393" s="4">
        <v>45230</v>
      </c>
      <c r="JHC393" s="4">
        <v>45230</v>
      </c>
      <c r="JHD393" s="4">
        <v>45230</v>
      </c>
      <c r="JHE393" s="4">
        <v>45230</v>
      </c>
      <c r="JHF393" s="4">
        <v>45230</v>
      </c>
      <c r="JHG393" s="4">
        <v>45230</v>
      </c>
      <c r="JHH393" s="4">
        <v>45230</v>
      </c>
      <c r="JHI393" s="4">
        <v>45230</v>
      </c>
      <c r="JHJ393" s="4">
        <v>45230</v>
      </c>
      <c r="JHK393" s="4">
        <v>45230</v>
      </c>
      <c r="JHL393" s="4">
        <v>45230</v>
      </c>
      <c r="JHM393" s="4">
        <v>45230</v>
      </c>
      <c r="JHN393" s="4">
        <v>45230</v>
      </c>
      <c r="JHO393" s="4">
        <v>45230</v>
      </c>
      <c r="JHP393" s="4">
        <v>45230</v>
      </c>
      <c r="JHQ393" s="4">
        <v>45230</v>
      </c>
      <c r="JHR393" s="4">
        <v>45230</v>
      </c>
      <c r="JHS393" s="4">
        <v>45230</v>
      </c>
      <c r="JHT393" s="4">
        <v>45230</v>
      </c>
      <c r="JHU393" s="4">
        <v>45230</v>
      </c>
      <c r="JHV393" s="4">
        <v>45230</v>
      </c>
      <c r="JHW393" s="4">
        <v>45230</v>
      </c>
      <c r="JHX393" s="4">
        <v>45230</v>
      </c>
      <c r="JHY393" s="4">
        <v>45230</v>
      </c>
      <c r="JHZ393" s="4">
        <v>45230</v>
      </c>
      <c r="JIA393" s="4">
        <v>45230</v>
      </c>
      <c r="JIB393" s="4">
        <v>45230</v>
      </c>
      <c r="JIC393" s="4">
        <v>45230</v>
      </c>
      <c r="JID393" s="4">
        <v>45230</v>
      </c>
      <c r="JIE393" s="4">
        <v>45230</v>
      </c>
      <c r="JIF393" s="4">
        <v>45230</v>
      </c>
      <c r="JIG393" s="4">
        <v>45230</v>
      </c>
      <c r="JIH393" s="4">
        <v>45230</v>
      </c>
      <c r="JII393" s="4">
        <v>45230</v>
      </c>
      <c r="JIJ393" s="4">
        <v>45230</v>
      </c>
      <c r="JIK393" s="4">
        <v>45230</v>
      </c>
      <c r="JIL393" s="4">
        <v>45230</v>
      </c>
      <c r="JIM393" s="4">
        <v>45230</v>
      </c>
      <c r="JIN393" s="4">
        <v>45230</v>
      </c>
      <c r="JIO393" s="4">
        <v>45230</v>
      </c>
      <c r="JIP393" s="4">
        <v>45230</v>
      </c>
      <c r="JIQ393" s="4">
        <v>45230</v>
      </c>
      <c r="JIR393" s="4">
        <v>45230</v>
      </c>
      <c r="JIS393" s="4">
        <v>45230</v>
      </c>
      <c r="JIT393" s="4">
        <v>45230</v>
      </c>
      <c r="JIU393" s="4">
        <v>45230</v>
      </c>
      <c r="JIV393" s="4">
        <v>45230</v>
      </c>
      <c r="JIW393" s="4">
        <v>45230</v>
      </c>
      <c r="JIX393" s="4">
        <v>45230</v>
      </c>
      <c r="JIY393" s="4">
        <v>45230</v>
      </c>
      <c r="JIZ393" s="4">
        <v>45230</v>
      </c>
      <c r="JJA393" s="4">
        <v>45230</v>
      </c>
      <c r="JJB393" s="4">
        <v>45230</v>
      </c>
      <c r="JJC393" s="4">
        <v>45230</v>
      </c>
      <c r="JJD393" s="4">
        <v>45230</v>
      </c>
      <c r="JJE393" s="4">
        <v>45230</v>
      </c>
      <c r="JJF393" s="4">
        <v>45230</v>
      </c>
      <c r="JJG393" s="4">
        <v>45230</v>
      </c>
      <c r="JJH393" s="4">
        <v>45230</v>
      </c>
      <c r="JJI393" s="4">
        <v>45230</v>
      </c>
      <c r="JJJ393" s="4">
        <v>45230</v>
      </c>
      <c r="JJK393" s="4">
        <v>45230</v>
      </c>
      <c r="JJL393" s="4">
        <v>45230</v>
      </c>
      <c r="JJM393" s="4">
        <v>45230</v>
      </c>
      <c r="JJN393" s="4">
        <v>45230</v>
      </c>
      <c r="JJO393" s="4">
        <v>45230</v>
      </c>
      <c r="JJP393" s="4">
        <v>45230</v>
      </c>
      <c r="JJQ393" s="4">
        <v>45230</v>
      </c>
      <c r="JJR393" s="4">
        <v>45230</v>
      </c>
      <c r="JJS393" s="4">
        <v>45230</v>
      </c>
      <c r="JJT393" s="4">
        <v>45230</v>
      </c>
      <c r="JJU393" s="4">
        <v>45230</v>
      </c>
      <c r="JJV393" s="4">
        <v>45230</v>
      </c>
      <c r="JJW393" s="4">
        <v>45230</v>
      </c>
      <c r="JJX393" s="4">
        <v>45230</v>
      </c>
      <c r="JJY393" s="4">
        <v>45230</v>
      </c>
      <c r="JJZ393" s="4">
        <v>45230</v>
      </c>
      <c r="JKA393" s="4">
        <v>45230</v>
      </c>
      <c r="JKB393" s="4">
        <v>45230</v>
      </c>
      <c r="JKC393" s="4">
        <v>45230</v>
      </c>
      <c r="JKD393" s="4">
        <v>45230</v>
      </c>
      <c r="JKE393" s="4">
        <v>45230</v>
      </c>
      <c r="JKF393" s="4">
        <v>45230</v>
      </c>
      <c r="JKG393" s="4">
        <v>45230</v>
      </c>
      <c r="JKH393" s="4">
        <v>45230</v>
      </c>
      <c r="JKI393" s="4">
        <v>45230</v>
      </c>
      <c r="JKJ393" s="4">
        <v>45230</v>
      </c>
      <c r="JKK393" s="4">
        <v>45230</v>
      </c>
      <c r="JKL393" s="4">
        <v>45230</v>
      </c>
      <c r="JKM393" s="4">
        <v>45230</v>
      </c>
      <c r="JKN393" s="4">
        <v>45230</v>
      </c>
      <c r="JKO393" s="4">
        <v>45230</v>
      </c>
      <c r="JKP393" s="4">
        <v>45230</v>
      </c>
      <c r="JKQ393" s="4">
        <v>45230</v>
      </c>
      <c r="JKR393" s="4">
        <v>45230</v>
      </c>
      <c r="JKS393" s="4">
        <v>45230</v>
      </c>
      <c r="JKT393" s="4">
        <v>45230</v>
      </c>
      <c r="JKU393" s="4">
        <v>45230</v>
      </c>
      <c r="JKV393" s="4">
        <v>45230</v>
      </c>
      <c r="JKW393" s="4">
        <v>45230</v>
      </c>
      <c r="JKX393" s="4">
        <v>45230</v>
      </c>
      <c r="JKY393" s="4">
        <v>45230</v>
      </c>
      <c r="JKZ393" s="4">
        <v>45230</v>
      </c>
      <c r="JLA393" s="4">
        <v>45230</v>
      </c>
      <c r="JLB393" s="4">
        <v>45230</v>
      </c>
      <c r="JLC393" s="4">
        <v>45230</v>
      </c>
      <c r="JLD393" s="4">
        <v>45230</v>
      </c>
      <c r="JLE393" s="4">
        <v>45230</v>
      </c>
      <c r="JLF393" s="4">
        <v>45230</v>
      </c>
      <c r="JLG393" s="4">
        <v>45230</v>
      </c>
      <c r="JLH393" s="4">
        <v>45230</v>
      </c>
      <c r="JLI393" s="4">
        <v>45230</v>
      </c>
      <c r="JLJ393" s="4">
        <v>45230</v>
      </c>
      <c r="JLK393" s="4">
        <v>45230</v>
      </c>
      <c r="JLL393" s="4">
        <v>45230</v>
      </c>
      <c r="JLM393" s="4">
        <v>45230</v>
      </c>
      <c r="JLN393" s="4">
        <v>45230</v>
      </c>
      <c r="JLO393" s="4">
        <v>45230</v>
      </c>
      <c r="JLP393" s="4">
        <v>45230</v>
      </c>
      <c r="JLQ393" s="4">
        <v>45230</v>
      </c>
      <c r="JLR393" s="4">
        <v>45230</v>
      </c>
      <c r="JLS393" s="4">
        <v>45230</v>
      </c>
      <c r="JLT393" s="4">
        <v>45230</v>
      </c>
      <c r="JLU393" s="4">
        <v>45230</v>
      </c>
      <c r="JLV393" s="4">
        <v>45230</v>
      </c>
      <c r="JLW393" s="4">
        <v>45230</v>
      </c>
      <c r="JLX393" s="4">
        <v>45230</v>
      </c>
      <c r="JLY393" s="4">
        <v>45230</v>
      </c>
      <c r="JLZ393" s="4">
        <v>45230</v>
      </c>
      <c r="JMA393" s="4">
        <v>45230</v>
      </c>
      <c r="JMB393" s="4">
        <v>45230</v>
      </c>
      <c r="JMC393" s="4">
        <v>45230</v>
      </c>
      <c r="JMD393" s="4">
        <v>45230</v>
      </c>
      <c r="JME393" s="4">
        <v>45230</v>
      </c>
      <c r="JMF393" s="4">
        <v>45230</v>
      </c>
      <c r="JMG393" s="4">
        <v>45230</v>
      </c>
      <c r="JMH393" s="4">
        <v>45230</v>
      </c>
      <c r="JMI393" s="4">
        <v>45230</v>
      </c>
      <c r="JMJ393" s="4">
        <v>45230</v>
      </c>
      <c r="JMK393" s="4">
        <v>45230</v>
      </c>
      <c r="JML393" s="4">
        <v>45230</v>
      </c>
      <c r="JMM393" s="4">
        <v>45230</v>
      </c>
      <c r="JMN393" s="4">
        <v>45230</v>
      </c>
      <c r="JMO393" s="4">
        <v>45230</v>
      </c>
      <c r="JMP393" s="4">
        <v>45230</v>
      </c>
      <c r="JMQ393" s="4">
        <v>45230</v>
      </c>
      <c r="JMR393" s="4">
        <v>45230</v>
      </c>
      <c r="JMS393" s="4">
        <v>45230</v>
      </c>
      <c r="JMT393" s="4">
        <v>45230</v>
      </c>
      <c r="JMU393" s="4">
        <v>45230</v>
      </c>
      <c r="JMV393" s="4">
        <v>45230</v>
      </c>
      <c r="JMW393" s="4">
        <v>45230</v>
      </c>
      <c r="JMX393" s="4">
        <v>45230</v>
      </c>
      <c r="JMY393" s="4">
        <v>45230</v>
      </c>
      <c r="JMZ393" s="4">
        <v>45230</v>
      </c>
      <c r="JNA393" s="4">
        <v>45230</v>
      </c>
      <c r="JNB393" s="4">
        <v>45230</v>
      </c>
      <c r="JNC393" s="4">
        <v>45230</v>
      </c>
      <c r="JND393" s="4">
        <v>45230</v>
      </c>
      <c r="JNE393" s="4">
        <v>45230</v>
      </c>
      <c r="JNF393" s="4">
        <v>45230</v>
      </c>
      <c r="JNG393" s="4">
        <v>45230</v>
      </c>
      <c r="JNH393" s="4">
        <v>45230</v>
      </c>
      <c r="JNI393" s="4">
        <v>45230</v>
      </c>
      <c r="JNJ393" s="4">
        <v>45230</v>
      </c>
      <c r="JNK393" s="4">
        <v>45230</v>
      </c>
      <c r="JNL393" s="4">
        <v>45230</v>
      </c>
      <c r="JNM393" s="4">
        <v>45230</v>
      </c>
      <c r="JNN393" s="4">
        <v>45230</v>
      </c>
      <c r="JNO393" s="4">
        <v>45230</v>
      </c>
      <c r="JNP393" s="4">
        <v>45230</v>
      </c>
      <c r="JNQ393" s="4">
        <v>45230</v>
      </c>
      <c r="JNR393" s="4">
        <v>45230</v>
      </c>
      <c r="JNS393" s="4">
        <v>45230</v>
      </c>
      <c r="JNT393" s="4">
        <v>45230</v>
      </c>
      <c r="JNU393" s="4">
        <v>45230</v>
      </c>
      <c r="JNV393" s="4">
        <v>45230</v>
      </c>
      <c r="JNW393" s="4">
        <v>45230</v>
      </c>
      <c r="JNX393" s="4">
        <v>45230</v>
      </c>
      <c r="JNY393" s="4">
        <v>45230</v>
      </c>
      <c r="JNZ393" s="4">
        <v>45230</v>
      </c>
      <c r="JOA393" s="4">
        <v>45230</v>
      </c>
      <c r="JOB393" s="4">
        <v>45230</v>
      </c>
      <c r="JOC393" s="4">
        <v>45230</v>
      </c>
      <c r="JOD393" s="4">
        <v>45230</v>
      </c>
      <c r="JOE393" s="4">
        <v>45230</v>
      </c>
      <c r="JOF393" s="4">
        <v>45230</v>
      </c>
      <c r="JOG393" s="4">
        <v>45230</v>
      </c>
      <c r="JOH393" s="4">
        <v>45230</v>
      </c>
      <c r="JOI393" s="4">
        <v>45230</v>
      </c>
      <c r="JOJ393" s="4">
        <v>45230</v>
      </c>
      <c r="JOK393" s="4">
        <v>45230</v>
      </c>
      <c r="JOL393" s="4">
        <v>45230</v>
      </c>
      <c r="JOM393" s="4">
        <v>45230</v>
      </c>
      <c r="JON393" s="4">
        <v>45230</v>
      </c>
      <c r="JOO393" s="4">
        <v>45230</v>
      </c>
      <c r="JOP393" s="4">
        <v>45230</v>
      </c>
      <c r="JOQ393" s="4">
        <v>45230</v>
      </c>
      <c r="JOR393" s="4">
        <v>45230</v>
      </c>
      <c r="JOS393" s="4">
        <v>45230</v>
      </c>
      <c r="JOT393" s="4">
        <v>45230</v>
      </c>
      <c r="JOU393" s="4">
        <v>45230</v>
      </c>
      <c r="JOV393" s="4">
        <v>45230</v>
      </c>
      <c r="JOW393" s="4">
        <v>45230</v>
      </c>
      <c r="JOX393" s="4">
        <v>45230</v>
      </c>
      <c r="JOY393" s="4">
        <v>45230</v>
      </c>
      <c r="JOZ393" s="4">
        <v>45230</v>
      </c>
      <c r="JPA393" s="4">
        <v>45230</v>
      </c>
      <c r="JPB393" s="4">
        <v>45230</v>
      </c>
      <c r="JPC393" s="4">
        <v>45230</v>
      </c>
      <c r="JPD393" s="4">
        <v>45230</v>
      </c>
      <c r="JPE393" s="4">
        <v>45230</v>
      </c>
      <c r="JPF393" s="4">
        <v>45230</v>
      </c>
      <c r="JPG393" s="4">
        <v>45230</v>
      </c>
      <c r="JPH393" s="4">
        <v>45230</v>
      </c>
      <c r="JPI393" s="4">
        <v>45230</v>
      </c>
      <c r="JPJ393" s="4">
        <v>45230</v>
      </c>
      <c r="JPK393" s="4">
        <v>45230</v>
      </c>
      <c r="JPL393" s="4">
        <v>45230</v>
      </c>
      <c r="JPM393" s="4">
        <v>45230</v>
      </c>
      <c r="JPN393" s="4">
        <v>45230</v>
      </c>
      <c r="JPO393" s="4">
        <v>45230</v>
      </c>
      <c r="JPP393" s="4">
        <v>45230</v>
      </c>
      <c r="JPQ393" s="4">
        <v>45230</v>
      </c>
      <c r="JPR393" s="4">
        <v>45230</v>
      </c>
      <c r="JPS393" s="4">
        <v>45230</v>
      </c>
      <c r="JPT393" s="4">
        <v>45230</v>
      </c>
      <c r="JPU393" s="4">
        <v>45230</v>
      </c>
      <c r="JPV393" s="4">
        <v>45230</v>
      </c>
      <c r="JPW393" s="4">
        <v>45230</v>
      </c>
      <c r="JPX393" s="4">
        <v>45230</v>
      </c>
      <c r="JPY393" s="4">
        <v>45230</v>
      </c>
      <c r="JPZ393" s="4">
        <v>45230</v>
      </c>
      <c r="JQA393" s="4">
        <v>45230</v>
      </c>
      <c r="JQB393" s="4">
        <v>45230</v>
      </c>
      <c r="JQC393" s="4">
        <v>45230</v>
      </c>
      <c r="JQD393" s="4">
        <v>45230</v>
      </c>
      <c r="JQE393" s="4">
        <v>45230</v>
      </c>
      <c r="JQF393" s="4">
        <v>45230</v>
      </c>
      <c r="JQG393" s="4">
        <v>45230</v>
      </c>
      <c r="JQH393" s="4">
        <v>45230</v>
      </c>
      <c r="JQI393" s="4">
        <v>45230</v>
      </c>
      <c r="JQJ393" s="4">
        <v>45230</v>
      </c>
      <c r="JQK393" s="4">
        <v>45230</v>
      </c>
      <c r="JQL393" s="4">
        <v>45230</v>
      </c>
      <c r="JQM393" s="4">
        <v>45230</v>
      </c>
      <c r="JQN393" s="4">
        <v>45230</v>
      </c>
      <c r="JQO393" s="4">
        <v>45230</v>
      </c>
      <c r="JQP393" s="4">
        <v>45230</v>
      </c>
      <c r="JQQ393" s="4">
        <v>45230</v>
      </c>
      <c r="JQR393" s="4">
        <v>45230</v>
      </c>
      <c r="JQS393" s="4">
        <v>45230</v>
      </c>
      <c r="JQT393" s="4">
        <v>45230</v>
      </c>
      <c r="JQU393" s="4">
        <v>45230</v>
      </c>
      <c r="JQV393" s="4">
        <v>45230</v>
      </c>
      <c r="JQW393" s="4">
        <v>45230</v>
      </c>
      <c r="JQX393" s="4">
        <v>45230</v>
      </c>
      <c r="JQY393" s="4">
        <v>45230</v>
      </c>
      <c r="JQZ393" s="4">
        <v>45230</v>
      </c>
      <c r="JRA393" s="4">
        <v>45230</v>
      </c>
      <c r="JRB393" s="4">
        <v>45230</v>
      </c>
      <c r="JRC393" s="4">
        <v>45230</v>
      </c>
      <c r="JRD393" s="4">
        <v>45230</v>
      </c>
      <c r="JRE393" s="4">
        <v>45230</v>
      </c>
      <c r="JRF393" s="4">
        <v>45230</v>
      </c>
      <c r="JRG393" s="4">
        <v>45230</v>
      </c>
      <c r="JRH393" s="4">
        <v>45230</v>
      </c>
      <c r="JRI393" s="4">
        <v>45230</v>
      </c>
      <c r="JRJ393" s="4">
        <v>45230</v>
      </c>
      <c r="JRK393" s="4">
        <v>45230</v>
      </c>
      <c r="JRL393" s="4">
        <v>45230</v>
      </c>
      <c r="JRM393" s="4">
        <v>45230</v>
      </c>
      <c r="JRN393" s="4">
        <v>45230</v>
      </c>
      <c r="JRO393" s="4">
        <v>45230</v>
      </c>
      <c r="JRP393" s="4">
        <v>45230</v>
      </c>
      <c r="JRQ393" s="4">
        <v>45230</v>
      </c>
      <c r="JRR393" s="4">
        <v>45230</v>
      </c>
      <c r="JRS393" s="4">
        <v>45230</v>
      </c>
      <c r="JRT393" s="4">
        <v>45230</v>
      </c>
      <c r="JRU393" s="4">
        <v>45230</v>
      </c>
      <c r="JRV393" s="4">
        <v>45230</v>
      </c>
      <c r="JRW393" s="4">
        <v>45230</v>
      </c>
      <c r="JRX393" s="4">
        <v>45230</v>
      </c>
      <c r="JRY393" s="4">
        <v>45230</v>
      </c>
      <c r="JRZ393" s="4">
        <v>45230</v>
      </c>
      <c r="JSA393" s="4">
        <v>45230</v>
      </c>
      <c r="JSB393" s="4">
        <v>45230</v>
      </c>
      <c r="JSC393" s="4">
        <v>45230</v>
      </c>
      <c r="JSD393" s="4">
        <v>45230</v>
      </c>
      <c r="JSE393" s="4">
        <v>45230</v>
      </c>
      <c r="JSF393" s="4">
        <v>45230</v>
      </c>
      <c r="JSG393" s="4">
        <v>45230</v>
      </c>
      <c r="JSH393" s="4">
        <v>45230</v>
      </c>
      <c r="JSI393" s="4">
        <v>45230</v>
      </c>
      <c r="JSJ393" s="4">
        <v>45230</v>
      </c>
      <c r="JSK393" s="4">
        <v>45230</v>
      </c>
      <c r="JSL393" s="4">
        <v>45230</v>
      </c>
      <c r="JSM393" s="4">
        <v>45230</v>
      </c>
      <c r="JSN393" s="4">
        <v>45230</v>
      </c>
      <c r="JSO393" s="4">
        <v>45230</v>
      </c>
      <c r="JSP393" s="4">
        <v>45230</v>
      </c>
      <c r="JSQ393" s="4">
        <v>45230</v>
      </c>
      <c r="JSR393" s="4">
        <v>45230</v>
      </c>
      <c r="JSS393" s="4">
        <v>45230</v>
      </c>
      <c r="JST393" s="4">
        <v>45230</v>
      </c>
      <c r="JSU393" s="4">
        <v>45230</v>
      </c>
      <c r="JSV393" s="4">
        <v>45230</v>
      </c>
      <c r="JSW393" s="4">
        <v>45230</v>
      </c>
      <c r="JSX393" s="4">
        <v>45230</v>
      </c>
      <c r="JSY393" s="4">
        <v>45230</v>
      </c>
      <c r="JSZ393" s="4">
        <v>45230</v>
      </c>
      <c r="JTA393" s="4">
        <v>45230</v>
      </c>
      <c r="JTB393" s="4">
        <v>45230</v>
      </c>
      <c r="JTC393" s="4">
        <v>45230</v>
      </c>
      <c r="JTD393" s="4">
        <v>45230</v>
      </c>
      <c r="JTE393" s="4">
        <v>45230</v>
      </c>
      <c r="JTF393" s="4">
        <v>45230</v>
      </c>
      <c r="JTG393" s="4">
        <v>45230</v>
      </c>
      <c r="JTH393" s="4">
        <v>45230</v>
      </c>
      <c r="JTI393" s="4">
        <v>45230</v>
      </c>
      <c r="JTJ393" s="4">
        <v>45230</v>
      </c>
      <c r="JTK393" s="4">
        <v>45230</v>
      </c>
      <c r="JTL393" s="4">
        <v>45230</v>
      </c>
      <c r="JTM393" s="4">
        <v>45230</v>
      </c>
      <c r="JTN393" s="4">
        <v>45230</v>
      </c>
      <c r="JTO393" s="4">
        <v>45230</v>
      </c>
      <c r="JTP393" s="4">
        <v>45230</v>
      </c>
      <c r="JTQ393" s="4">
        <v>45230</v>
      </c>
      <c r="JTR393" s="4">
        <v>45230</v>
      </c>
      <c r="JTS393" s="4">
        <v>45230</v>
      </c>
      <c r="JTT393" s="4">
        <v>45230</v>
      </c>
      <c r="JTU393" s="4">
        <v>45230</v>
      </c>
      <c r="JTV393" s="4">
        <v>45230</v>
      </c>
      <c r="JTW393" s="4">
        <v>45230</v>
      </c>
      <c r="JTX393" s="4">
        <v>45230</v>
      </c>
      <c r="JTY393" s="4">
        <v>45230</v>
      </c>
      <c r="JTZ393" s="4">
        <v>45230</v>
      </c>
      <c r="JUA393" s="4">
        <v>45230</v>
      </c>
      <c r="JUB393" s="4">
        <v>45230</v>
      </c>
      <c r="JUC393" s="4">
        <v>45230</v>
      </c>
      <c r="JUD393" s="4">
        <v>45230</v>
      </c>
      <c r="JUE393" s="4">
        <v>45230</v>
      </c>
      <c r="JUF393" s="4">
        <v>45230</v>
      </c>
      <c r="JUG393" s="4">
        <v>45230</v>
      </c>
      <c r="JUH393" s="4">
        <v>45230</v>
      </c>
      <c r="JUI393" s="4">
        <v>45230</v>
      </c>
      <c r="JUJ393" s="4">
        <v>45230</v>
      </c>
      <c r="JUK393" s="4">
        <v>45230</v>
      </c>
      <c r="JUL393" s="4">
        <v>45230</v>
      </c>
      <c r="JUM393" s="4">
        <v>45230</v>
      </c>
      <c r="JUN393" s="4">
        <v>45230</v>
      </c>
      <c r="JUO393" s="4">
        <v>45230</v>
      </c>
      <c r="JUP393" s="4">
        <v>45230</v>
      </c>
      <c r="JUQ393" s="4">
        <v>45230</v>
      </c>
      <c r="JUR393" s="4">
        <v>45230</v>
      </c>
      <c r="JUS393" s="4">
        <v>45230</v>
      </c>
      <c r="JUT393" s="4">
        <v>45230</v>
      </c>
      <c r="JUU393" s="4">
        <v>45230</v>
      </c>
      <c r="JUV393" s="4">
        <v>45230</v>
      </c>
      <c r="JUW393" s="4">
        <v>45230</v>
      </c>
      <c r="JUX393" s="4">
        <v>45230</v>
      </c>
      <c r="JUY393" s="4">
        <v>45230</v>
      </c>
      <c r="JUZ393" s="4">
        <v>45230</v>
      </c>
      <c r="JVA393" s="4">
        <v>45230</v>
      </c>
      <c r="JVB393" s="4">
        <v>45230</v>
      </c>
      <c r="JVC393" s="4">
        <v>45230</v>
      </c>
      <c r="JVD393" s="4">
        <v>45230</v>
      </c>
      <c r="JVE393" s="4">
        <v>45230</v>
      </c>
      <c r="JVF393" s="4">
        <v>45230</v>
      </c>
      <c r="JVG393" s="4">
        <v>45230</v>
      </c>
      <c r="JVH393" s="4">
        <v>45230</v>
      </c>
      <c r="JVI393" s="4">
        <v>45230</v>
      </c>
      <c r="JVJ393" s="4">
        <v>45230</v>
      </c>
      <c r="JVK393" s="4">
        <v>45230</v>
      </c>
      <c r="JVL393" s="4">
        <v>45230</v>
      </c>
      <c r="JVM393" s="4">
        <v>45230</v>
      </c>
      <c r="JVN393" s="4">
        <v>45230</v>
      </c>
      <c r="JVO393" s="4">
        <v>45230</v>
      </c>
      <c r="JVP393" s="4">
        <v>45230</v>
      </c>
      <c r="JVQ393" s="4">
        <v>45230</v>
      </c>
      <c r="JVR393" s="4">
        <v>45230</v>
      </c>
      <c r="JVS393" s="4">
        <v>45230</v>
      </c>
      <c r="JVT393" s="4">
        <v>45230</v>
      </c>
      <c r="JVU393" s="4">
        <v>45230</v>
      </c>
      <c r="JVV393" s="4">
        <v>45230</v>
      </c>
      <c r="JVW393" s="4">
        <v>45230</v>
      </c>
      <c r="JVX393" s="4">
        <v>45230</v>
      </c>
      <c r="JVY393" s="4">
        <v>45230</v>
      </c>
      <c r="JVZ393" s="4">
        <v>45230</v>
      </c>
      <c r="JWA393" s="4">
        <v>45230</v>
      </c>
      <c r="JWB393" s="4">
        <v>45230</v>
      </c>
      <c r="JWC393" s="4">
        <v>45230</v>
      </c>
      <c r="JWD393" s="4">
        <v>45230</v>
      </c>
      <c r="JWE393" s="4">
        <v>45230</v>
      </c>
      <c r="JWF393" s="4">
        <v>45230</v>
      </c>
      <c r="JWG393" s="4">
        <v>45230</v>
      </c>
      <c r="JWH393" s="4">
        <v>45230</v>
      </c>
      <c r="JWI393" s="4">
        <v>45230</v>
      </c>
      <c r="JWJ393" s="4">
        <v>45230</v>
      </c>
      <c r="JWK393" s="4">
        <v>45230</v>
      </c>
      <c r="JWL393" s="4">
        <v>45230</v>
      </c>
      <c r="JWM393" s="4">
        <v>45230</v>
      </c>
      <c r="JWN393" s="4">
        <v>45230</v>
      </c>
      <c r="JWO393" s="4">
        <v>45230</v>
      </c>
      <c r="JWP393" s="4">
        <v>45230</v>
      </c>
      <c r="JWQ393" s="4">
        <v>45230</v>
      </c>
      <c r="JWR393" s="4">
        <v>45230</v>
      </c>
      <c r="JWS393" s="4">
        <v>45230</v>
      </c>
      <c r="JWT393" s="4">
        <v>45230</v>
      </c>
      <c r="JWU393" s="4">
        <v>45230</v>
      </c>
      <c r="JWV393" s="4">
        <v>45230</v>
      </c>
      <c r="JWW393" s="4">
        <v>45230</v>
      </c>
      <c r="JWX393" s="4">
        <v>45230</v>
      </c>
      <c r="JWY393" s="4">
        <v>45230</v>
      </c>
      <c r="JWZ393" s="4">
        <v>45230</v>
      </c>
      <c r="JXA393" s="4">
        <v>45230</v>
      </c>
      <c r="JXB393" s="4">
        <v>45230</v>
      </c>
      <c r="JXC393" s="4">
        <v>45230</v>
      </c>
      <c r="JXD393" s="4">
        <v>45230</v>
      </c>
      <c r="JXE393" s="4">
        <v>45230</v>
      </c>
      <c r="JXF393" s="4">
        <v>45230</v>
      </c>
      <c r="JXG393" s="4">
        <v>45230</v>
      </c>
      <c r="JXH393" s="4">
        <v>45230</v>
      </c>
      <c r="JXI393" s="4">
        <v>45230</v>
      </c>
      <c r="JXJ393" s="4">
        <v>45230</v>
      </c>
      <c r="JXK393" s="4">
        <v>45230</v>
      </c>
      <c r="JXL393" s="4">
        <v>45230</v>
      </c>
      <c r="JXM393" s="4">
        <v>45230</v>
      </c>
      <c r="JXN393" s="4">
        <v>45230</v>
      </c>
      <c r="JXO393" s="4">
        <v>45230</v>
      </c>
      <c r="JXP393" s="4">
        <v>45230</v>
      </c>
      <c r="JXQ393" s="4">
        <v>45230</v>
      </c>
      <c r="JXR393" s="4">
        <v>45230</v>
      </c>
      <c r="JXS393" s="4">
        <v>45230</v>
      </c>
      <c r="JXT393" s="4">
        <v>45230</v>
      </c>
      <c r="JXU393" s="4">
        <v>45230</v>
      </c>
      <c r="JXV393" s="4">
        <v>45230</v>
      </c>
      <c r="JXW393" s="4">
        <v>45230</v>
      </c>
      <c r="JXX393" s="4">
        <v>45230</v>
      </c>
      <c r="JXY393" s="4">
        <v>45230</v>
      </c>
      <c r="JXZ393" s="4">
        <v>45230</v>
      </c>
      <c r="JYA393" s="4">
        <v>45230</v>
      </c>
      <c r="JYB393" s="4">
        <v>45230</v>
      </c>
      <c r="JYC393" s="4">
        <v>45230</v>
      </c>
      <c r="JYD393" s="4">
        <v>45230</v>
      </c>
      <c r="JYE393" s="4">
        <v>45230</v>
      </c>
      <c r="JYF393" s="4">
        <v>45230</v>
      </c>
      <c r="JYG393" s="4">
        <v>45230</v>
      </c>
      <c r="JYH393" s="4">
        <v>45230</v>
      </c>
      <c r="JYI393" s="4">
        <v>45230</v>
      </c>
      <c r="JYJ393" s="4">
        <v>45230</v>
      </c>
      <c r="JYK393" s="4">
        <v>45230</v>
      </c>
      <c r="JYL393" s="4">
        <v>45230</v>
      </c>
      <c r="JYM393" s="4">
        <v>45230</v>
      </c>
      <c r="JYN393" s="4">
        <v>45230</v>
      </c>
      <c r="JYO393" s="4">
        <v>45230</v>
      </c>
      <c r="JYP393" s="4">
        <v>45230</v>
      </c>
      <c r="JYQ393" s="4">
        <v>45230</v>
      </c>
      <c r="JYR393" s="4">
        <v>45230</v>
      </c>
      <c r="JYS393" s="4">
        <v>45230</v>
      </c>
      <c r="JYT393" s="4">
        <v>45230</v>
      </c>
      <c r="JYU393" s="4">
        <v>45230</v>
      </c>
      <c r="JYV393" s="4">
        <v>45230</v>
      </c>
      <c r="JYW393" s="4">
        <v>45230</v>
      </c>
      <c r="JYX393" s="4">
        <v>45230</v>
      </c>
      <c r="JYY393" s="4">
        <v>45230</v>
      </c>
      <c r="JYZ393" s="4">
        <v>45230</v>
      </c>
      <c r="JZA393" s="4">
        <v>45230</v>
      </c>
      <c r="JZB393" s="4">
        <v>45230</v>
      </c>
      <c r="JZC393" s="4">
        <v>45230</v>
      </c>
      <c r="JZD393" s="4">
        <v>45230</v>
      </c>
      <c r="JZE393" s="4">
        <v>45230</v>
      </c>
      <c r="JZF393" s="4">
        <v>45230</v>
      </c>
      <c r="JZG393" s="4">
        <v>45230</v>
      </c>
      <c r="JZH393" s="4">
        <v>45230</v>
      </c>
      <c r="JZI393" s="4">
        <v>45230</v>
      </c>
      <c r="JZJ393" s="4">
        <v>45230</v>
      </c>
      <c r="JZK393" s="4">
        <v>45230</v>
      </c>
      <c r="JZL393" s="4">
        <v>45230</v>
      </c>
      <c r="JZM393" s="4">
        <v>45230</v>
      </c>
      <c r="JZN393" s="4">
        <v>45230</v>
      </c>
      <c r="JZO393" s="4">
        <v>45230</v>
      </c>
      <c r="JZP393" s="4">
        <v>45230</v>
      </c>
      <c r="JZQ393" s="4">
        <v>45230</v>
      </c>
      <c r="JZR393" s="4">
        <v>45230</v>
      </c>
      <c r="JZS393" s="4">
        <v>45230</v>
      </c>
      <c r="JZT393" s="4">
        <v>45230</v>
      </c>
      <c r="JZU393" s="4">
        <v>45230</v>
      </c>
      <c r="JZV393" s="4">
        <v>45230</v>
      </c>
      <c r="JZW393" s="4">
        <v>45230</v>
      </c>
      <c r="JZX393" s="4">
        <v>45230</v>
      </c>
      <c r="JZY393" s="4">
        <v>45230</v>
      </c>
      <c r="JZZ393" s="4">
        <v>45230</v>
      </c>
      <c r="KAA393" s="4">
        <v>45230</v>
      </c>
      <c r="KAB393" s="4">
        <v>45230</v>
      </c>
      <c r="KAC393" s="4">
        <v>45230</v>
      </c>
      <c r="KAD393" s="4">
        <v>45230</v>
      </c>
      <c r="KAE393" s="4">
        <v>45230</v>
      </c>
      <c r="KAF393" s="4">
        <v>45230</v>
      </c>
      <c r="KAG393" s="4">
        <v>45230</v>
      </c>
      <c r="KAH393" s="4">
        <v>45230</v>
      </c>
      <c r="KAI393" s="4">
        <v>45230</v>
      </c>
      <c r="KAJ393" s="4">
        <v>45230</v>
      </c>
      <c r="KAK393" s="4">
        <v>45230</v>
      </c>
      <c r="KAL393" s="4">
        <v>45230</v>
      </c>
      <c r="KAM393" s="4">
        <v>45230</v>
      </c>
      <c r="KAN393" s="4">
        <v>45230</v>
      </c>
      <c r="KAO393" s="4">
        <v>45230</v>
      </c>
      <c r="KAP393" s="4">
        <v>45230</v>
      </c>
      <c r="KAQ393" s="4">
        <v>45230</v>
      </c>
      <c r="KAR393" s="4">
        <v>45230</v>
      </c>
      <c r="KAS393" s="4">
        <v>45230</v>
      </c>
      <c r="KAT393" s="4">
        <v>45230</v>
      </c>
      <c r="KAU393" s="4">
        <v>45230</v>
      </c>
      <c r="KAV393" s="4">
        <v>45230</v>
      </c>
      <c r="KAW393" s="4">
        <v>45230</v>
      </c>
      <c r="KAX393" s="4">
        <v>45230</v>
      </c>
      <c r="KAY393" s="4">
        <v>45230</v>
      </c>
      <c r="KAZ393" s="4">
        <v>45230</v>
      </c>
      <c r="KBA393" s="4">
        <v>45230</v>
      </c>
      <c r="KBB393" s="4">
        <v>45230</v>
      </c>
      <c r="KBC393" s="4">
        <v>45230</v>
      </c>
      <c r="KBD393" s="4">
        <v>45230</v>
      </c>
      <c r="KBE393" s="4">
        <v>45230</v>
      </c>
      <c r="KBF393" s="4">
        <v>45230</v>
      </c>
      <c r="KBG393" s="4">
        <v>45230</v>
      </c>
      <c r="KBH393" s="4">
        <v>45230</v>
      </c>
      <c r="KBI393" s="4">
        <v>45230</v>
      </c>
      <c r="KBJ393" s="4">
        <v>45230</v>
      </c>
      <c r="KBK393" s="4">
        <v>45230</v>
      </c>
      <c r="KBL393" s="4">
        <v>45230</v>
      </c>
      <c r="KBM393" s="4">
        <v>45230</v>
      </c>
      <c r="KBN393" s="4">
        <v>45230</v>
      </c>
      <c r="KBO393" s="4">
        <v>45230</v>
      </c>
      <c r="KBP393" s="4">
        <v>45230</v>
      </c>
      <c r="KBQ393" s="4">
        <v>45230</v>
      </c>
      <c r="KBR393" s="4">
        <v>45230</v>
      </c>
      <c r="KBS393" s="4">
        <v>45230</v>
      </c>
      <c r="KBT393" s="4">
        <v>45230</v>
      </c>
      <c r="KBU393" s="4">
        <v>45230</v>
      </c>
      <c r="KBV393" s="4">
        <v>45230</v>
      </c>
      <c r="KBW393" s="4">
        <v>45230</v>
      </c>
      <c r="KBX393" s="4">
        <v>45230</v>
      </c>
      <c r="KBY393" s="4">
        <v>45230</v>
      </c>
      <c r="KBZ393" s="4">
        <v>45230</v>
      </c>
      <c r="KCA393" s="4">
        <v>45230</v>
      </c>
      <c r="KCB393" s="4">
        <v>45230</v>
      </c>
      <c r="KCC393" s="4">
        <v>45230</v>
      </c>
      <c r="KCD393" s="4">
        <v>45230</v>
      </c>
      <c r="KCE393" s="4">
        <v>45230</v>
      </c>
      <c r="KCF393" s="4">
        <v>45230</v>
      </c>
      <c r="KCG393" s="4">
        <v>45230</v>
      </c>
      <c r="KCH393" s="4">
        <v>45230</v>
      </c>
      <c r="KCI393" s="4">
        <v>45230</v>
      </c>
      <c r="KCJ393" s="4">
        <v>45230</v>
      </c>
      <c r="KCK393" s="4">
        <v>45230</v>
      </c>
      <c r="KCL393" s="4">
        <v>45230</v>
      </c>
      <c r="KCM393" s="4">
        <v>45230</v>
      </c>
      <c r="KCN393" s="4">
        <v>45230</v>
      </c>
      <c r="KCO393" s="4">
        <v>45230</v>
      </c>
      <c r="KCP393" s="4">
        <v>45230</v>
      </c>
      <c r="KCQ393" s="4">
        <v>45230</v>
      </c>
      <c r="KCR393" s="4">
        <v>45230</v>
      </c>
      <c r="KCS393" s="4">
        <v>45230</v>
      </c>
      <c r="KCT393" s="4">
        <v>45230</v>
      </c>
      <c r="KCU393" s="4">
        <v>45230</v>
      </c>
      <c r="KCV393" s="4">
        <v>45230</v>
      </c>
      <c r="KCW393" s="4">
        <v>45230</v>
      </c>
      <c r="KCX393" s="4">
        <v>45230</v>
      </c>
      <c r="KCY393" s="4">
        <v>45230</v>
      </c>
      <c r="KCZ393" s="4">
        <v>45230</v>
      </c>
      <c r="KDA393" s="4">
        <v>45230</v>
      </c>
      <c r="KDB393" s="4">
        <v>45230</v>
      </c>
      <c r="KDC393" s="4">
        <v>45230</v>
      </c>
      <c r="KDD393" s="4">
        <v>45230</v>
      </c>
      <c r="KDE393" s="4">
        <v>45230</v>
      </c>
      <c r="KDF393" s="4">
        <v>45230</v>
      </c>
      <c r="KDG393" s="4">
        <v>45230</v>
      </c>
      <c r="KDH393" s="4">
        <v>45230</v>
      </c>
      <c r="KDI393" s="4">
        <v>45230</v>
      </c>
      <c r="KDJ393" s="4">
        <v>45230</v>
      </c>
      <c r="KDK393" s="4">
        <v>45230</v>
      </c>
      <c r="KDL393" s="4">
        <v>45230</v>
      </c>
      <c r="KDM393" s="4">
        <v>45230</v>
      </c>
      <c r="KDN393" s="4">
        <v>45230</v>
      </c>
      <c r="KDO393" s="4">
        <v>45230</v>
      </c>
      <c r="KDP393" s="4">
        <v>45230</v>
      </c>
      <c r="KDQ393" s="4">
        <v>45230</v>
      </c>
      <c r="KDR393" s="4">
        <v>45230</v>
      </c>
      <c r="KDS393" s="4">
        <v>45230</v>
      </c>
      <c r="KDT393" s="4">
        <v>45230</v>
      </c>
      <c r="KDU393" s="4">
        <v>45230</v>
      </c>
      <c r="KDV393" s="4">
        <v>45230</v>
      </c>
      <c r="KDW393" s="4">
        <v>45230</v>
      </c>
      <c r="KDX393" s="4">
        <v>45230</v>
      </c>
      <c r="KDY393" s="4">
        <v>45230</v>
      </c>
      <c r="KDZ393" s="4">
        <v>45230</v>
      </c>
      <c r="KEA393" s="4">
        <v>45230</v>
      </c>
      <c r="KEB393" s="4">
        <v>45230</v>
      </c>
      <c r="KEC393" s="4">
        <v>45230</v>
      </c>
      <c r="KED393" s="4">
        <v>45230</v>
      </c>
      <c r="KEE393" s="4">
        <v>45230</v>
      </c>
      <c r="KEF393" s="4">
        <v>45230</v>
      </c>
      <c r="KEG393" s="4">
        <v>45230</v>
      </c>
      <c r="KEH393" s="4">
        <v>45230</v>
      </c>
      <c r="KEI393" s="4">
        <v>45230</v>
      </c>
      <c r="KEJ393" s="4">
        <v>45230</v>
      </c>
      <c r="KEK393" s="4">
        <v>45230</v>
      </c>
      <c r="KEL393" s="4">
        <v>45230</v>
      </c>
      <c r="KEM393" s="4">
        <v>45230</v>
      </c>
      <c r="KEN393" s="4">
        <v>45230</v>
      </c>
      <c r="KEO393" s="4">
        <v>45230</v>
      </c>
      <c r="KEP393" s="4">
        <v>45230</v>
      </c>
      <c r="KEQ393" s="4">
        <v>45230</v>
      </c>
      <c r="KER393" s="4">
        <v>45230</v>
      </c>
      <c r="KES393" s="4">
        <v>45230</v>
      </c>
      <c r="KET393" s="4">
        <v>45230</v>
      </c>
      <c r="KEU393" s="4">
        <v>45230</v>
      </c>
      <c r="KEV393" s="4">
        <v>45230</v>
      </c>
      <c r="KEW393" s="4">
        <v>45230</v>
      </c>
      <c r="KEX393" s="4">
        <v>45230</v>
      </c>
      <c r="KEY393" s="4">
        <v>45230</v>
      </c>
      <c r="KEZ393" s="4">
        <v>45230</v>
      </c>
      <c r="KFA393" s="4">
        <v>45230</v>
      </c>
      <c r="KFB393" s="4">
        <v>45230</v>
      </c>
      <c r="KFC393" s="4">
        <v>45230</v>
      </c>
      <c r="KFD393" s="4">
        <v>45230</v>
      </c>
      <c r="KFE393" s="4">
        <v>45230</v>
      </c>
      <c r="KFF393" s="4">
        <v>45230</v>
      </c>
      <c r="KFG393" s="4">
        <v>45230</v>
      </c>
      <c r="KFH393" s="4">
        <v>45230</v>
      </c>
      <c r="KFI393" s="4">
        <v>45230</v>
      </c>
      <c r="KFJ393" s="4">
        <v>45230</v>
      </c>
      <c r="KFK393" s="4">
        <v>45230</v>
      </c>
      <c r="KFL393" s="4">
        <v>45230</v>
      </c>
      <c r="KFM393" s="4">
        <v>45230</v>
      </c>
      <c r="KFN393" s="4">
        <v>45230</v>
      </c>
      <c r="KFO393" s="4">
        <v>45230</v>
      </c>
      <c r="KFP393" s="4">
        <v>45230</v>
      </c>
      <c r="KFQ393" s="4">
        <v>45230</v>
      </c>
      <c r="KFR393" s="4">
        <v>45230</v>
      </c>
      <c r="KFS393" s="4">
        <v>45230</v>
      </c>
      <c r="KFT393" s="4">
        <v>45230</v>
      </c>
      <c r="KFU393" s="4">
        <v>45230</v>
      </c>
      <c r="KFV393" s="4">
        <v>45230</v>
      </c>
      <c r="KFW393" s="4">
        <v>45230</v>
      </c>
      <c r="KFX393" s="4">
        <v>45230</v>
      </c>
      <c r="KFY393" s="4">
        <v>45230</v>
      </c>
      <c r="KFZ393" s="4">
        <v>45230</v>
      </c>
      <c r="KGA393" s="4">
        <v>45230</v>
      </c>
      <c r="KGB393" s="4">
        <v>45230</v>
      </c>
      <c r="KGC393" s="4">
        <v>45230</v>
      </c>
      <c r="KGD393" s="4">
        <v>45230</v>
      </c>
      <c r="KGE393" s="4">
        <v>45230</v>
      </c>
      <c r="KGF393" s="4">
        <v>45230</v>
      </c>
      <c r="KGG393" s="4">
        <v>45230</v>
      </c>
      <c r="KGH393" s="4">
        <v>45230</v>
      </c>
      <c r="KGI393" s="4">
        <v>45230</v>
      </c>
      <c r="KGJ393" s="4">
        <v>45230</v>
      </c>
      <c r="KGK393" s="4">
        <v>45230</v>
      </c>
      <c r="KGL393" s="4">
        <v>45230</v>
      </c>
      <c r="KGM393" s="4">
        <v>45230</v>
      </c>
      <c r="KGN393" s="4">
        <v>45230</v>
      </c>
      <c r="KGO393" s="4">
        <v>45230</v>
      </c>
      <c r="KGP393" s="4">
        <v>45230</v>
      </c>
      <c r="KGQ393" s="4">
        <v>45230</v>
      </c>
      <c r="KGR393" s="4">
        <v>45230</v>
      </c>
      <c r="KGS393" s="4">
        <v>45230</v>
      </c>
      <c r="KGT393" s="4">
        <v>45230</v>
      </c>
      <c r="KGU393" s="4">
        <v>45230</v>
      </c>
      <c r="KGV393" s="4">
        <v>45230</v>
      </c>
      <c r="KGW393" s="4">
        <v>45230</v>
      </c>
      <c r="KGX393" s="4">
        <v>45230</v>
      </c>
      <c r="KGY393" s="4">
        <v>45230</v>
      </c>
      <c r="KGZ393" s="4">
        <v>45230</v>
      </c>
      <c r="KHA393" s="4">
        <v>45230</v>
      </c>
      <c r="KHB393" s="4">
        <v>45230</v>
      </c>
      <c r="KHC393" s="4">
        <v>45230</v>
      </c>
      <c r="KHD393" s="4">
        <v>45230</v>
      </c>
      <c r="KHE393" s="4">
        <v>45230</v>
      </c>
      <c r="KHF393" s="4">
        <v>45230</v>
      </c>
      <c r="KHG393" s="4">
        <v>45230</v>
      </c>
      <c r="KHH393" s="4">
        <v>45230</v>
      </c>
      <c r="KHI393" s="4">
        <v>45230</v>
      </c>
      <c r="KHJ393" s="4">
        <v>45230</v>
      </c>
      <c r="KHK393" s="4">
        <v>45230</v>
      </c>
      <c r="KHL393" s="4">
        <v>45230</v>
      </c>
      <c r="KHM393" s="4">
        <v>45230</v>
      </c>
      <c r="KHN393" s="4">
        <v>45230</v>
      </c>
      <c r="KHO393" s="4">
        <v>45230</v>
      </c>
      <c r="KHP393" s="4">
        <v>45230</v>
      </c>
      <c r="KHQ393" s="4">
        <v>45230</v>
      </c>
      <c r="KHR393" s="4">
        <v>45230</v>
      </c>
      <c r="KHS393" s="4">
        <v>45230</v>
      </c>
      <c r="KHT393" s="4">
        <v>45230</v>
      </c>
      <c r="KHU393" s="4">
        <v>45230</v>
      </c>
      <c r="KHV393" s="4">
        <v>45230</v>
      </c>
      <c r="KHW393" s="4">
        <v>45230</v>
      </c>
      <c r="KHX393" s="4">
        <v>45230</v>
      </c>
      <c r="KHY393" s="4">
        <v>45230</v>
      </c>
      <c r="KHZ393" s="4">
        <v>45230</v>
      </c>
      <c r="KIA393" s="4">
        <v>45230</v>
      </c>
      <c r="KIB393" s="4">
        <v>45230</v>
      </c>
      <c r="KIC393" s="4">
        <v>45230</v>
      </c>
      <c r="KID393" s="4">
        <v>45230</v>
      </c>
      <c r="KIE393" s="4">
        <v>45230</v>
      </c>
      <c r="KIF393" s="4">
        <v>45230</v>
      </c>
      <c r="KIG393" s="4">
        <v>45230</v>
      </c>
      <c r="KIH393" s="4">
        <v>45230</v>
      </c>
      <c r="KII393" s="4">
        <v>45230</v>
      </c>
      <c r="KIJ393" s="4">
        <v>45230</v>
      </c>
      <c r="KIK393" s="4">
        <v>45230</v>
      </c>
      <c r="KIL393" s="4">
        <v>45230</v>
      </c>
      <c r="KIM393" s="4">
        <v>45230</v>
      </c>
      <c r="KIN393" s="4">
        <v>45230</v>
      </c>
      <c r="KIO393" s="4">
        <v>45230</v>
      </c>
      <c r="KIP393" s="4">
        <v>45230</v>
      </c>
      <c r="KIQ393" s="4">
        <v>45230</v>
      </c>
      <c r="KIR393" s="4">
        <v>45230</v>
      </c>
      <c r="KIS393" s="4">
        <v>45230</v>
      </c>
      <c r="KIT393" s="4">
        <v>45230</v>
      </c>
      <c r="KIU393" s="4">
        <v>45230</v>
      </c>
      <c r="KIV393" s="4">
        <v>45230</v>
      </c>
      <c r="KIW393" s="4">
        <v>45230</v>
      </c>
      <c r="KIX393" s="4">
        <v>45230</v>
      </c>
      <c r="KIY393" s="4">
        <v>45230</v>
      </c>
      <c r="KIZ393" s="4">
        <v>45230</v>
      </c>
      <c r="KJA393" s="4">
        <v>45230</v>
      </c>
      <c r="KJB393" s="4">
        <v>45230</v>
      </c>
      <c r="KJC393" s="4">
        <v>45230</v>
      </c>
      <c r="KJD393" s="4">
        <v>45230</v>
      </c>
      <c r="KJE393" s="4">
        <v>45230</v>
      </c>
      <c r="KJF393" s="4">
        <v>45230</v>
      </c>
      <c r="KJG393" s="4">
        <v>45230</v>
      </c>
      <c r="KJH393" s="4">
        <v>45230</v>
      </c>
      <c r="KJI393" s="4">
        <v>45230</v>
      </c>
      <c r="KJJ393" s="4">
        <v>45230</v>
      </c>
      <c r="KJK393" s="4">
        <v>45230</v>
      </c>
      <c r="KJL393" s="4">
        <v>45230</v>
      </c>
      <c r="KJM393" s="4">
        <v>45230</v>
      </c>
      <c r="KJN393" s="4">
        <v>45230</v>
      </c>
      <c r="KJO393" s="4">
        <v>45230</v>
      </c>
      <c r="KJP393" s="4">
        <v>45230</v>
      </c>
      <c r="KJQ393" s="4">
        <v>45230</v>
      </c>
      <c r="KJR393" s="4">
        <v>45230</v>
      </c>
      <c r="KJS393" s="4">
        <v>45230</v>
      </c>
      <c r="KJT393" s="4">
        <v>45230</v>
      </c>
      <c r="KJU393" s="4">
        <v>45230</v>
      </c>
      <c r="KJV393" s="4">
        <v>45230</v>
      </c>
      <c r="KJW393" s="4">
        <v>45230</v>
      </c>
      <c r="KJX393" s="4">
        <v>45230</v>
      </c>
      <c r="KJY393" s="4">
        <v>45230</v>
      </c>
      <c r="KJZ393" s="4">
        <v>45230</v>
      </c>
      <c r="KKA393" s="4">
        <v>45230</v>
      </c>
      <c r="KKB393" s="4">
        <v>45230</v>
      </c>
      <c r="KKC393" s="4">
        <v>45230</v>
      </c>
      <c r="KKD393" s="4">
        <v>45230</v>
      </c>
      <c r="KKE393" s="4">
        <v>45230</v>
      </c>
      <c r="KKF393" s="4">
        <v>45230</v>
      </c>
      <c r="KKG393" s="4">
        <v>45230</v>
      </c>
      <c r="KKH393" s="4">
        <v>45230</v>
      </c>
      <c r="KKI393" s="4">
        <v>45230</v>
      </c>
      <c r="KKJ393" s="4">
        <v>45230</v>
      </c>
      <c r="KKK393" s="4">
        <v>45230</v>
      </c>
      <c r="KKL393" s="4">
        <v>45230</v>
      </c>
      <c r="KKM393" s="4">
        <v>45230</v>
      </c>
      <c r="KKN393" s="4">
        <v>45230</v>
      </c>
      <c r="KKO393" s="4">
        <v>45230</v>
      </c>
      <c r="KKP393" s="4">
        <v>45230</v>
      </c>
      <c r="KKQ393" s="4">
        <v>45230</v>
      </c>
      <c r="KKR393" s="4">
        <v>45230</v>
      </c>
      <c r="KKS393" s="4">
        <v>45230</v>
      </c>
      <c r="KKT393" s="4">
        <v>45230</v>
      </c>
      <c r="KKU393" s="4">
        <v>45230</v>
      </c>
      <c r="KKV393" s="4">
        <v>45230</v>
      </c>
      <c r="KKW393" s="4">
        <v>45230</v>
      </c>
      <c r="KKX393" s="4">
        <v>45230</v>
      </c>
      <c r="KKY393" s="4">
        <v>45230</v>
      </c>
      <c r="KKZ393" s="4">
        <v>45230</v>
      </c>
      <c r="KLA393" s="4">
        <v>45230</v>
      </c>
      <c r="KLB393" s="4">
        <v>45230</v>
      </c>
      <c r="KLC393" s="4">
        <v>45230</v>
      </c>
      <c r="KLD393" s="4">
        <v>45230</v>
      </c>
      <c r="KLE393" s="4">
        <v>45230</v>
      </c>
      <c r="KLF393" s="4">
        <v>45230</v>
      </c>
      <c r="KLG393" s="4">
        <v>45230</v>
      </c>
      <c r="KLH393" s="4">
        <v>45230</v>
      </c>
      <c r="KLI393" s="4">
        <v>45230</v>
      </c>
      <c r="KLJ393" s="4">
        <v>45230</v>
      </c>
      <c r="KLK393" s="4">
        <v>45230</v>
      </c>
      <c r="KLL393" s="4">
        <v>45230</v>
      </c>
      <c r="KLM393" s="4">
        <v>45230</v>
      </c>
      <c r="KLN393" s="4">
        <v>45230</v>
      </c>
      <c r="KLO393" s="4">
        <v>45230</v>
      </c>
      <c r="KLP393" s="4">
        <v>45230</v>
      </c>
      <c r="KLQ393" s="4">
        <v>45230</v>
      </c>
      <c r="KLR393" s="4">
        <v>45230</v>
      </c>
      <c r="KLS393" s="4">
        <v>45230</v>
      </c>
      <c r="KLT393" s="4">
        <v>45230</v>
      </c>
      <c r="KLU393" s="4">
        <v>45230</v>
      </c>
      <c r="KLV393" s="4">
        <v>45230</v>
      </c>
      <c r="KLW393" s="4">
        <v>45230</v>
      </c>
      <c r="KLX393" s="4">
        <v>45230</v>
      </c>
      <c r="KLY393" s="4">
        <v>45230</v>
      </c>
      <c r="KLZ393" s="4">
        <v>45230</v>
      </c>
      <c r="KMA393" s="4">
        <v>45230</v>
      </c>
      <c r="KMB393" s="4">
        <v>45230</v>
      </c>
      <c r="KMC393" s="4">
        <v>45230</v>
      </c>
      <c r="KMD393" s="4">
        <v>45230</v>
      </c>
      <c r="KME393" s="4">
        <v>45230</v>
      </c>
      <c r="KMF393" s="4">
        <v>45230</v>
      </c>
      <c r="KMG393" s="4">
        <v>45230</v>
      </c>
      <c r="KMH393" s="4">
        <v>45230</v>
      </c>
      <c r="KMI393" s="4">
        <v>45230</v>
      </c>
      <c r="KMJ393" s="4">
        <v>45230</v>
      </c>
      <c r="KMK393" s="4">
        <v>45230</v>
      </c>
      <c r="KML393" s="4">
        <v>45230</v>
      </c>
      <c r="KMM393" s="4">
        <v>45230</v>
      </c>
      <c r="KMN393" s="4">
        <v>45230</v>
      </c>
      <c r="KMO393" s="4">
        <v>45230</v>
      </c>
      <c r="KMP393" s="4">
        <v>45230</v>
      </c>
      <c r="KMQ393" s="4">
        <v>45230</v>
      </c>
      <c r="KMR393" s="4">
        <v>45230</v>
      </c>
      <c r="KMS393" s="4">
        <v>45230</v>
      </c>
      <c r="KMT393" s="4">
        <v>45230</v>
      </c>
      <c r="KMU393" s="4">
        <v>45230</v>
      </c>
      <c r="KMV393" s="4">
        <v>45230</v>
      </c>
      <c r="KMW393" s="4">
        <v>45230</v>
      </c>
      <c r="KMX393" s="4">
        <v>45230</v>
      </c>
      <c r="KMY393" s="4">
        <v>45230</v>
      </c>
      <c r="KMZ393" s="4">
        <v>45230</v>
      </c>
      <c r="KNA393" s="4">
        <v>45230</v>
      </c>
      <c r="KNB393" s="4">
        <v>45230</v>
      </c>
      <c r="KNC393" s="4">
        <v>45230</v>
      </c>
      <c r="KND393" s="4">
        <v>45230</v>
      </c>
      <c r="KNE393" s="4">
        <v>45230</v>
      </c>
      <c r="KNF393" s="4">
        <v>45230</v>
      </c>
      <c r="KNG393" s="4">
        <v>45230</v>
      </c>
      <c r="KNH393" s="4">
        <v>45230</v>
      </c>
      <c r="KNI393" s="4">
        <v>45230</v>
      </c>
      <c r="KNJ393" s="4">
        <v>45230</v>
      </c>
      <c r="KNK393" s="4">
        <v>45230</v>
      </c>
      <c r="KNL393" s="4">
        <v>45230</v>
      </c>
      <c r="KNM393" s="4">
        <v>45230</v>
      </c>
      <c r="KNN393" s="4">
        <v>45230</v>
      </c>
      <c r="KNO393" s="4">
        <v>45230</v>
      </c>
      <c r="KNP393" s="4">
        <v>45230</v>
      </c>
      <c r="KNQ393" s="4">
        <v>45230</v>
      </c>
      <c r="KNR393" s="4">
        <v>45230</v>
      </c>
      <c r="KNS393" s="4">
        <v>45230</v>
      </c>
      <c r="KNT393" s="4">
        <v>45230</v>
      </c>
      <c r="KNU393" s="4">
        <v>45230</v>
      </c>
      <c r="KNV393" s="4">
        <v>45230</v>
      </c>
      <c r="KNW393" s="4">
        <v>45230</v>
      </c>
      <c r="KNX393" s="4">
        <v>45230</v>
      </c>
      <c r="KNY393" s="4">
        <v>45230</v>
      </c>
      <c r="KNZ393" s="4">
        <v>45230</v>
      </c>
      <c r="KOA393" s="4">
        <v>45230</v>
      </c>
      <c r="KOB393" s="4">
        <v>45230</v>
      </c>
      <c r="KOC393" s="4">
        <v>45230</v>
      </c>
      <c r="KOD393" s="4">
        <v>45230</v>
      </c>
      <c r="KOE393" s="4">
        <v>45230</v>
      </c>
      <c r="KOF393" s="4">
        <v>45230</v>
      </c>
      <c r="KOG393" s="4">
        <v>45230</v>
      </c>
      <c r="KOH393" s="4">
        <v>45230</v>
      </c>
      <c r="KOI393" s="4">
        <v>45230</v>
      </c>
      <c r="KOJ393" s="4">
        <v>45230</v>
      </c>
      <c r="KOK393" s="4">
        <v>45230</v>
      </c>
      <c r="KOL393" s="4">
        <v>45230</v>
      </c>
      <c r="KOM393" s="4">
        <v>45230</v>
      </c>
      <c r="KON393" s="4">
        <v>45230</v>
      </c>
      <c r="KOO393" s="4">
        <v>45230</v>
      </c>
      <c r="KOP393" s="4">
        <v>45230</v>
      </c>
      <c r="KOQ393" s="4">
        <v>45230</v>
      </c>
      <c r="KOR393" s="4">
        <v>45230</v>
      </c>
      <c r="KOS393" s="4">
        <v>45230</v>
      </c>
      <c r="KOT393" s="4">
        <v>45230</v>
      </c>
      <c r="KOU393" s="4">
        <v>45230</v>
      </c>
      <c r="KOV393" s="4">
        <v>45230</v>
      </c>
      <c r="KOW393" s="4">
        <v>45230</v>
      </c>
      <c r="KOX393" s="4">
        <v>45230</v>
      </c>
      <c r="KOY393" s="4">
        <v>45230</v>
      </c>
      <c r="KOZ393" s="4">
        <v>45230</v>
      </c>
      <c r="KPA393" s="4">
        <v>45230</v>
      </c>
      <c r="KPB393" s="4">
        <v>45230</v>
      </c>
      <c r="KPC393" s="4">
        <v>45230</v>
      </c>
      <c r="KPD393" s="4">
        <v>45230</v>
      </c>
      <c r="KPE393" s="4">
        <v>45230</v>
      </c>
      <c r="KPF393" s="4">
        <v>45230</v>
      </c>
      <c r="KPG393" s="4">
        <v>45230</v>
      </c>
      <c r="KPH393" s="4">
        <v>45230</v>
      </c>
      <c r="KPI393" s="4">
        <v>45230</v>
      </c>
      <c r="KPJ393" s="4">
        <v>45230</v>
      </c>
      <c r="KPK393" s="4">
        <v>45230</v>
      </c>
      <c r="KPL393" s="4">
        <v>45230</v>
      </c>
      <c r="KPM393" s="4">
        <v>45230</v>
      </c>
      <c r="KPN393" s="4">
        <v>45230</v>
      </c>
      <c r="KPO393" s="4">
        <v>45230</v>
      </c>
      <c r="KPP393" s="4">
        <v>45230</v>
      </c>
      <c r="KPQ393" s="4">
        <v>45230</v>
      </c>
      <c r="KPR393" s="4">
        <v>45230</v>
      </c>
      <c r="KPS393" s="4">
        <v>45230</v>
      </c>
      <c r="KPT393" s="4">
        <v>45230</v>
      </c>
      <c r="KPU393" s="4">
        <v>45230</v>
      </c>
      <c r="KPV393" s="4">
        <v>45230</v>
      </c>
      <c r="KPW393" s="4">
        <v>45230</v>
      </c>
      <c r="KPX393" s="4">
        <v>45230</v>
      </c>
      <c r="KPY393" s="4">
        <v>45230</v>
      </c>
      <c r="KPZ393" s="4">
        <v>45230</v>
      </c>
      <c r="KQA393" s="4">
        <v>45230</v>
      </c>
      <c r="KQB393" s="4">
        <v>45230</v>
      </c>
      <c r="KQC393" s="4">
        <v>45230</v>
      </c>
      <c r="KQD393" s="4">
        <v>45230</v>
      </c>
      <c r="KQE393" s="4">
        <v>45230</v>
      </c>
      <c r="KQF393" s="4">
        <v>45230</v>
      </c>
      <c r="KQG393" s="4">
        <v>45230</v>
      </c>
      <c r="KQH393" s="4">
        <v>45230</v>
      </c>
      <c r="KQI393" s="4">
        <v>45230</v>
      </c>
      <c r="KQJ393" s="4">
        <v>45230</v>
      </c>
      <c r="KQK393" s="4">
        <v>45230</v>
      </c>
      <c r="KQL393" s="4">
        <v>45230</v>
      </c>
      <c r="KQM393" s="4">
        <v>45230</v>
      </c>
      <c r="KQN393" s="4">
        <v>45230</v>
      </c>
      <c r="KQO393" s="4">
        <v>45230</v>
      </c>
      <c r="KQP393" s="4">
        <v>45230</v>
      </c>
      <c r="KQQ393" s="4">
        <v>45230</v>
      </c>
      <c r="KQR393" s="4">
        <v>45230</v>
      </c>
      <c r="KQS393" s="4">
        <v>45230</v>
      </c>
      <c r="KQT393" s="4">
        <v>45230</v>
      </c>
      <c r="KQU393" s="4">
        <v>45230</v>
      </c>
      <c r="KQV393" s="4">
        <v>45230</v>
      </c>
      <c r="KQW393" s="4">
        <v>45230</v>
      </c>
      <c r="KQX393" s="4">
        <v>45230</v>
      </c>
      <c r="KQY393" s="4">
        <v>45230</v>
      </c>
      <c r="KQZ393" s="4">
        <v>45230</v>
      </c>
      <c r="KRA393" s="4">
        <v>45230</v>
      </c>
      <c r="KRB393" s="4">
        <v>45230</v>
      </c>
      <c r="KRC393" s="4">
        <v>45230</v>
      </c>
      <c r="KRD393" s="4">
        <v>45230</v>
      </c>
      <c r="KRE393" s="4">
        <v>45230</v>
      </c>
      <c r="KRF393" s="4">
        <v>45230</v>
      </c>
      <c r="KRG393" s="4">
        <v>45230</v>
      </c>
      <c r="KRH393" s="4">
        <v>45230</v>
      </c>
      <c r="KRI393" s="4">
        <v>45230</v>
      </c>
      <c r="KRJ393" s="4">
        <v>45230</v>
      </c>
      <c r="KRK393" s="4">
        <v>45230</v>
      </c>
      <c r="KRL393" s="4">
        <v>45230</v>
      </c>
      <c r="KRM393" s="4">
        <v>45230</v>
      </c>
      <c r="KRN393" s="4">
        <v>45230</v>
      </c>
      <c r="KRO393" s="4">
        <v>45230</v>
      </c>
      <c r="KRP393" s="4">
        <v>45230</v>
      </c>
      <c r="KRQ393" s="4">
        <v>45230</v>
      </c>
      <c r="KRR393" s="4">
        <v>45230</v>
      </c>
      <c r="KRS393" s="4">
        <v>45230</v>
      </c>
      <c r="KRT393" s="4">
        <v>45230</v>
      </c>
      <c r="KRU393" s="4">
        <v>45230</v>
      </c>
      <c r="KRV393" s="4">
        <v>45230</v>
      </c>
      <c r="KRW393" s="4">
        <v>45230</v>
      </c>
      <c r="KRX393" s="4">
        <v>45230</v>
      </c>
      <c r="KRY393" s="4">
        <v>45230</v>
      </c>
      <c r="KRZ393" s="4">
        <v>45230</v>
      </c>
      <c r="KSA393" s="4">
        <v>45230</v>
      </c>
      <c r="KSB393" s="4">
        <v>45230</v>
      </c>
      <c r="KSC393" s="4">
        <v>45230</v>
      </c>
      <c r="KSD393" s="4">
        <v>45230</v>
      </c>
      <c r="KSE393" s="4">
        <v>45230</v>
      </c>
      <c r="KSF393" s="4">
        <v>45230</v>
      </c>
      <c r="KSG393" s="4">
        <v>45230</v>
      </c>
      <c r="KSH393" s="4">
        <v>45230</v>
      </c>
      <c r="KSI393" s="4">
        <v>45230</v>
      </c>
      <c r="KSJ393" s="4">
        <v>45230</v>
      </c>
      <c r="KSK393" s="4">
        <v>45230</v>
      </c>
      <c r="KSL393" s="4">
        <v>45230</v>
      </c>
      <c r="KSM393" s="4">
        <v>45230</v>
      </c>
      <c r="KSN393" s="4">
        <v>45230</v>
      </c>
      <c r="KSO393" s="4">
        <v>45230</v>
      </c>
      <c r="KSP393" s="4">
        <v>45230</v>
      </c>
      <c r="KSQ393" s="4">
        <v>45230</v>
      </c>
      <c r="KSR393" s="4">
        <v>45230</v>
      </c>
      <c r="KSS393" s="4">
        <v>45230</v>
      </c>
      <c r="KST393" s="4">
        <v>45230</v>
      </c>
      <c r="KSU393" s="4">
        <v>45230</v>
      </c>
      <c r="KSV393" s="4">
        <v>45230</v>
      </c>
      <c r="KSW393" s="4">
        <v>45230</v>
      </c>
      <c r="KSX393" s="4">
        <v>45230</v>
      </c>
      <c r="KSY393" s="4">
        <v>45230</v>
      </c>
      <c r="KSZ393" s="4">
        <v>45230</v>
      </c>
      <c r="KTA393" s="4">
        <v>45230</v>
      </c>
      <c r="KTB393" s="4">
        <v>45230</v>
      </c>
      <c r="KTC393" s="4">
        <v>45230</v>
      </c>
      <c r="KTD393" s="4">
        <v>45230</v>
      </c>
      <c r="KTE393" s="4">
        <v>45230</v>
      </c>
      <c r="KTF393" s="4">
        <v>45230</v>
      </c>
      <c r="KTG393" s="4">
        <v>45230</v>
      </c>
      <c r="KTH393" s="4">
        <v>45230</v>
      </c>
      <c r="KTI393" s="4">
        <v>45230</v>
      </c>
      <c r="KTJ393" s="4">
        <v>45230</v>
      </c>
      <c r="KTK393" s="4">
        <v>45230</v>
      </c>
      <c r="KTL393" s="4">
        <v>45230</v>
      </c>
      <c r="KTM393" s="4">
        <v>45230</v>
      </c>
      <c r="KTN393" s="4">
        <v>45230</v>
      </c>
      <c r="KTO393" s="4">
        <v>45230</v>
      </c>
      <c r="KTP393" s="4">
        <v>45230</v>
      </c>
      <c r="KTQ393" s="4">
        <v>45230</v>
      </c>
      <c r="KTR393" s="4">
        <v>45230</v>
      </c>
      <c r="KTS393" s="4">
        <v>45230</v>
      </c>
      <c r="KTT393" s="4">
        <v>45230</v>
      </c>
      <c r="KTU393" s="4">
        <v>45230</v>
      </c>
      <c r="KTV393" s="4">
        <v>45230</v>
      </c>
      <c r="KTW393" s="4">
        <v>45230</v>
      </c>
      <c r="KTX393" s="4">
        <v>45230</v>
      </c>
      <c r="KTY393" s="4">
        <v>45230</v>
      </c>
      <c r="KTZ393" s="4">
        <v>45230</v>
      </c>
      <c r="KUA393" s="4">
        <v>45230</v>
      </c>
      <c r="KUB393" s="4">
        <v>45230</v>
      </c>
      <c r="KUC393" s="4">
        <v>45230</v>
      </c>
      <c r="KUD393" s="4">
        <v>45230</v>
      </c>
      <c r="KUE393" s="4">
        <v>45230</v>
      </c>
      <c r="KUF393" s="4">
        <v>45230</v>
      </c>
      <c r="KUG393" s="4">
        <v>45230</v>
      </c>
      <c r="KUH393" s="4">
        <v>45230</v>
      </c>
      <c r="KUI393" s="4">
        <v>45230</v>
      </c>
      <c r="KUJ393" s="4">
        <v>45230</v>
      </c>
      <c r="KUK393" s="4">
        <v>45230</v>
      </c>
      <c r="KUL393" s="4">
        <v>45230</v>
      </c>
      <c r="KUM393" s="4">
        <v>45230</v>
      </c>
      <c r="KUN393" s="4">
        <v>45230</v>
      </c>
      <c r="KUO393" s="4">
        <v>45230</v>
      </c>
      <c r="KUP393" s="4">
        <v>45230</v>
      </c>
      <c r="KUQ393" s="4">
        <v>45230</v>
      </c>
      <c r="KUR393" s="4">
        <v>45230</v>
      </c>
      <c r="KUS393" s="4">
        <v>45230</v>
      </c>
      <c r="KUT393" s="4">
        <v>45230</v>
      </c>
      <c r="KUU393" s="4">
        <v>45230</v>
      </c>
      <c r="KUV393" s="4">
        <v>45230</v>
      </c>
      <c r="KUW393" s="4">
        <v>45230</v>
      </c>
      <c r="KUX393" s="4">
        <v>45230</v>
      </c>
      <c r="KUY393" s="4">
        <v>45230</v>
      </c>
      <c r="KUZ393" s="4">
        <v>45230</v>
      </c>
      <c r="KVA393" s="4">
        <v>45230</v>
      </c>
      <c r="KVB393" s="4">
        <v>45230</v>
      </c>
      <c r="KVC393" s="4">
        <v>45230</v>
      </c>
      <c r="KVD393" s="4">
        <v>45230</v>
      </c>
      <c r="KVE393" s="4">
        <v>45230</v>
      </c>
      <c r="KVF393" s="4">
        <v>45230</v>
      </c>
      <c r="KVG393" s="4">
        <v>45230</v>
      </c>
      <c r="KVH393" s="4">
        <v>45230</v>
      </c>
      <c r="KVI393" s="4">
        <v>45230</v>
      </c>
      <c r="KVJ393" s="4">
        <v>45230</v>
      </c>
      <c r="KVK393" s="4">
        <v>45230</v>
      </c>
      <c r="KVL393" s="4">
        <v>45230</v>
      </c>
      <c r="KVM393" s="4">
        <v>45230</v>
      </c>
      <c r="KVN393" s="4">
        <v>45230</v>
      </c>
      <c r="KVO393" s="4">
        <v>45230</v>
      </c>
      <c r="KVP393" s="4">
        <v>45230</v>
      </c>
      <c r="KVQ393" s="4">
        <v>45230</v>
      </c>
      <c r="KVR393" s="4">
        <v>45230</v>
      </c>
      <c r="KVS393" s="4">
        <v>45230</v>
      </c>
      <c r="KVT393" s="4">
        <v>45230</v>
      </c>
      <c r="KVU393" s="4">
        <v>45230</v>
      </c>
      <c r="KVV393" s="4">
        <v>45230</v>
      </c>
      <c r="KVW393" s="4">
        <v>45230</v>
      </c>
      <c r="KVX393" s="4">
        <v>45230</v>
      </c>
      <c r="KVY393" s="4">
        <v>45230</v>
      </c>
      <c r="KVZ393" s="4">
        <v>45230</v>
      </c>
      <c r="KWA393" s="4">
        <v>45230</v>
      </c>
      <c r="KWB393" s="4">
        <v>45230</v>
      </c>
      <c r="KWC393" s="4">
        <v>45230</v>
      </c>
      <c r="KWD393" s="4">
        <v>45230</v>
      </c>
      <c r="KWE393" s="4">
        <v>45230</v>
      </c>
      <c r="KWF393" s="4">
        <v>45230</v>
      </c>
      <c r="KWG393" s="4">
        <v>45230</v>
      </c>
      <c r="KWH393" s="4">
        <v>45230</v>
      </c>
      <c r="KWI393" s="4">
        <v>45230</v>
      </c>
      <c r="KWJ393" s="4">
        <v>45230</v>
      </c>
      <c r="KWK393" s="4">
        <v>45230</v>
      </c>
      <c r="KWL393" s="4">
        <v>45230</v>
      </c>
      <c r="KWM393" s="4">
        <v>45230</v>
      </c>
      <c r="KWN393" s="4">
        <v>45230</v>
      </c>
      <c r="KWO393" s="4">
        <v>45230</v>
      </c>
      <c r="KWP393" s="4">
        <v>45230</v>
      </c>
      <c r="KWQ393" s="4">
        <v>45230</v>
      </c>
      <c r="KWR393" s="4">
        <v>45230</v>
      </c>
      <c r="KWS393" s="4">
        <v>45230</v>
      </c>
      <c r="KWT393" s="4">
        <v>45230</v>
      </c>
      <c r="KWU393" s="4">
        <v>45230</v>
      </c>
      <c r="KWV393" s="4">
        <v>45230</v>
      </c>
      <c r="KWW393" s="4">
        <v>45230</v>
      </c>
      <c r="KWX393" s="4">
        <v>45230</v>
      </c>
      <c r="KWY393" s="4">
        <v>45230</v>
      </c>
      <c r="KWZ393" s="4">
        <v>45230</v>
      </c>
      <c r="KXA393" s="4">
        <v>45230</v>
      </c>
      <c r="KXB393" s="4">
        <v>45230</v>
      </c>
      <c r="KXC393" s="4">
        <v>45230</v>
      </c>
      <c r="KXD393" s="4">
        <v>45230</v>
      </c>
      <c r="KXE393" s="4">
        <v>45230</v>
      </c>
      <c r="KXF393" s="4">
        <v>45230</v>
      </c>
      <c r="KXG393" s="4">
        <v>45230</v>
      </c>
      <c r="KXH393" s="4">
        <v>45230</v>
      </c>
      <c r="KXI393" s="4">
        <v>45230</v>
      </c>
      <c r="KXJ393" s="4">
        <v>45230</v>
      </c>
      <c r="KXK393" s="4">
        <v>45230</v>
      </c>
      <c r="KXL393" s="4">
        <v>45230</v>
      </c>
      <c r="KXM393" s="4">
        <v>45230</v>
      </c>
      <c r="KXN393" s="4">
        <v>45230</v>
      </c>
      <c r="KXO393" s="4">
        <v>45230</v>
      </c>
      <c r="KXP393" s="4">
        <v>45230</v>
      </c>
      <c r="KXQ393" s="4">
        <v>45230</v>
      </c>
      <c r="KXR393" s="4">
        <v>45230</v>
      </c>
      <c r="KXS393" s="4">
        <v>45230</v>
      </c>
      <c r="KXT393" s="4">
        <v>45230</v>
      </c>
      <c r="KXU393" s="4">
        <v>45230</v>
      </c>
      <c r="KXV393" s="4">
        <v>45230</v>
      </c>
      <c r="KXW393" s="4">
        <v>45230</v>
      </c>
      <c r="KXX393" s="4">
        <v>45230</v>
      </c>
      <c r="KXY393" s="4">
        <v>45230</v>
      </c>
      <c r="KXZ393" s="4">
        <v>45230</v>
      </c>
      <c r="KYA393" s="4">
        <v>45230</v>
      </c>
      <c r="KYB393" s="4">
        <v>45230</v>
      </c>
      <c r="KYC393" s="4">
        <v>45230</v>
      </c>
      <c r="KYD393" s="4">
        <v>45230</v>
      </c>
      <c r="KYE393" s="4">
        <v>45230</v>
      </c>
      <c r="KYF393" s="4">
        <v>45230</v>
      </c>
      <c r="KYG393" s="4">
        <v>45230</v>
      </c>
      <c r="KYH393" s="4">
        <v>45230</v>
      </c>
      <c r="KYI393" s="4">
        <v>45230</v>
      </c>
      <c r="KYJ393" s="4">
        <v>45230</v>
      </c>
      <c r="KYK393" s="4">
        <v>45230</v>
      </c>
      <c r="KYL393" s="4">
        <v>45230</v>
      </c>
      <c r="KYM393" s="4">
        <v>45230</v>
      </c>
      <c r="KYN393" s="4">
        <v>45230</v>
      </c>
      <c r="KYO393" s="4">
        <v>45230</v>
      </c>
      <c r="KYP393" s="4">
        <v>45230</v>
      </c>
      <c r="KYQ393" s="4">
        <v>45230</v>
      </c>
      <c r="KYR393" s="4">
        <v>45230</v>
      </c>
      <c r="KYS393" s="4">
        <v>45230</v>
      </c>
      <c r="KYT393" s="4">
        <v>45230</v>
      </c>
      <c r="KYU393" s="4">
        <v>45230</v>
      </c>
      <c r="KYV393" s="4">
        <v>45230</v>
      </c>
      <c r="KYW393" s="4">
        <v>45230</v>
      </c>
      <c r="KYX393" s="4">
        <v>45230</v>
      </c>
      <c r="KYY393" s="4">
        <v>45230</v>
      </c>
      <c r="KYZ393" s="4">
        <v>45230</v>
      </c>
      <c r="KZA393" s="4">
        <v>45230</v>
      </c>
      <c r="KZB393" s="4">
        <v>45230</v>
      </c>
      <c r="KZC393" s="4">
        <v>45230</v>
      </c>
      <c r="KZD393" s="4">
        <v>45230</v>
      </c>
      <c r="KZE393" s="4">
        <v>45230</v>
      </c>
      <c r="KZF393" s="4">
        <v>45230</v>
      </c>
      <c r="KZG393" s="4">
        <v>45230</v>
      </c>
      <c r="KZH393" s="4">
        <v>45230</v>
      </c>
      <c r="KZI393" s="4">
        <v>45230</v>
      </c>
      <c r="KZJ393" s="4">
        <v>45230</v>
      </c>
      <c r="KZK393" s="4">
        <v>45230</v>
      </c>
      <c r="KZL393" s="4">
        <v>45230</v>
      </c>
      <c r="KZM393" s="4">
        <v>45230</v>
      </c>
      <c r="KZN393" s="4">
        <v>45230</v>
      </c>
      <c r="KZO393" s="4">
        <v>45230</v>
      </c>
      <c r="KZP393" s="4">
        <v>45230</v>
      </c>
      <c r="KZQ393" s="4">
        <v>45230</v>
      </c>
      <c r="KZR393" s="4">
        <v>45230</v>
      </c>
      <c r="KZS393" s="4">
        <v>45230</v>
      </c>
      <c r="KZT393" s="4">
        <v>45230</v>
      </c>
      <c r="KZU393" s="4">
        <v>45230</v>
      </c>
      <c r="KZV393" s="4">
        <v>45230</v>
      </c>
      <c r="KZW393" s="4">
        <v>45230</v>
      </c>
      <c r="KZX393" s="4">
        <v>45230</v>
      </c>
      <c r="KZY393" s="4">
        <v>45230</v>
      </c>
      <c r="KZZ393" s="4">
        <v>45230</v>
      </c>
      <c r="LAA393" s="4">
        <v>45230</v>
      </c>
      <c r="LAB393" s="4">
        <v>45230</v>
      </c>
      <c r="LAC393" s="4">
        <v>45230</v>
      </c>
      <c r="LAD393" s="4">
        <v>45230</v>
      </c>
      <c r="LAE393" s="4">
        <v>45230</v>
      </c>
      <c r="LAF393" s="4">
        <v>45230</v>
      </c>
      <c r="LAG393" s="4">
        <v>45230</v>
      </c>
      <c r="LAH393" s="4">
        <v>45230</v>
      </c>
      <c r="LAI393" s="4">
        <v>45230</v>
      </c>
      <c r="LAJ393" s="4">
        <v>45230</v>
      </c>
      <c r="LAK393" s="4">
        <v>45230</v>
      </c>
      <c r="LAL393" s="4">
        <v>45230</v>
      </c>
      <c r="LAM393" s="4">
        <v>45230</v>
      </c>
      <c r="LAN393" s="4">
        <v>45230</v>
      </c>
      <c r="LAO393" s="4">
        <v>45230</v>
      </c>
      <c r="LAP393" s="4">
        <v>45230</v>
      </c>
      <c r="LAQ393" s="4">
        <v>45230</v>
      </c>
      <c r="LAR393" s="4">
        <v>45230</v>
      </c>
      <c r="LAS393" s="4">
        <v>45230</v>
      </c>
      <c r="LAT393" s="4">
        <v>45230</v>
      </c>
      <c r="LAU393" s="4">
        <v>45230</v>
      </c>
      <c r="LAV393" s="4">
        <v>45230</v>
      </c>
      <c r="LAW393" s="4">
        <v>45230</v>
      </c>
      <c r="LAX393" s="4">
        <v>45230</v>
      </c>
      <c r="LAY393" s="4">
        <v>45230</v>
      </c>
      <c r="LAZ393" s="4">
        <v>45230</v>
      </c>
      <c r="LBA393" s="4">
        <v>45230</v>
      </c>
      <c r="LBB393" s="4">
        <v>45230</v>
      </c>
      <c r="LBC393" s="4">
        <v>45230</v>
      </c>
      <c r="LBD393" s="4">
        <v>45230</v>
      </c>
      <c r="LBE393" s="4">
        <v>45230</v>
      </c>
      <c r="LBF393" s="4">
        <v>45230</v>
      </c>
      <c r="LBG393" s="4">
        <v>45230</v>
      </c>
      <c r="LBH393" s="4">
        <v>45230</v>
      </c>
      <c r="LBI393" s="4">
        <v>45230</v>
      </c>
      <c r="LBJ393" s="4">
        <v>45230</v>
      </c>
      <c r="LBK393" s="4">
        <v>45230</v>
      </c>
      <c r="LBL393" s="4">
        <v>45230</v>
      </c>
      <c r="LBM393" s="4">
        <v>45230</v>
      </c>
      <c r="LBN393" s="4">
        <v>45230</v>
      </c>
      <c r="LBO393" s="4">
        <v>45230</v>
      </c>
      <c r="LBP393" s="4">
        <v>45230</v>
      </c>
      <c r="LBQ393" s="4">
        <v>45230</v>
      </c>
      <c r="LBR393" s="4">
        <v>45230</v>
      </c>
      <c r="LBS393" s="4">
        <v>45230</v>
      </c>
      <c r="LBT393" s="4">
        <v>45230</v>
      </c>
      <c r="LBU393" s="4">
        <v>45230</v>
      </c>
      <c r="LBV393" s="4">
        <v>45230</v>
      </c>
      <c r="LBW393" s="4">
        <v>45230</v>
      </c>
      <c r="LBX393" s="4">
        <v>45230</v>
      </c>
      <c r="LBY393" s="4">
        <v>45230</v>
      </c>
      <c r="LBZ393" s="4">
        <v>45230</v>
      </c>
      <c r="LCA393" s="4">
        <v>45230</v>
      </c>
      <c r="LCB393" s="4">
        <v>45230</v>
      </c>
      <c r="LCC393" s="4">
        <v>45230</v>
      </c>
      <c r="LCD393" s="4">
        <v>45230</v>
      </c>
      <c r="LCE393" s="4">
        <v>45230</v>
      </c>
      <c r="LCF393" s="4">
        <v>45230</v>
      </c>
      <c r="LCG393" s="4">
        <v>45230</v>
      </c>
      <c r="LCH393" s="4">
        <v>45230</v>
      </c>
      <c r="LCI393" s="4">
        <v>45230</v>
      </c>
      <c r="LCJ393" s="4">
        <v>45230</v>
      </c>
      <c r="LCK393" s="4">
        <v>45230</v>
      </c>
      <c r="LCL393" s="4">
        <v>45230</v>
      </c>
      <c r="LCM393" s="4">
        <v>45230</v>
      </c>
      <c r="LCN393" s="4">
        <v>45230</v>
      </c>
      <c r="LCO393" s="4">
        <v>45230</v>
      </c>
      <c r="LCP393" s="4">
        <v>45230</v>
      </c>
      <c r="LCQ393" s="4">
        <v>45230</v>
      </c>
      <c r="LCR393" s="4">
        <v>45230</v>
      </c>
      <c r="LCS393" s="4">
        <v>45230</v>
      </c>
      <c r="LCT393" s="4">
        <v>45230</v>
      </c>
      <c r="LCU393" s="4">
        <v>45230</v>
      </c>
      <c r="LCV393" s="4">
        <v>45230</v>
      </c>
      <c r="LCW393" s="4">
        <v>45230</v>
      </c>
      <c r="LCX393" s="4">
        <v>45230</v>
      </c>
      <c r="LCY393" s="4">
        <v>45230</v>
      </c>
      <c r="LCZ393" s="4">
        <v>45230</v>
      </c>
      <c r="LDA393" s="4">
        <v>45230</v>
      </c>
      <c r="LDB393" s="4">
        <v>45230</v>
      </c>
      <c r="LDC393" s="4">
        <v>45230</v>
      </c>
      <c r="LDD393" s="4">
        <v>45230</v>
      </c>
      <c r="LDE393" s="4">
        <v>45230</v>
      </c>
      <c r="LDF393" s="4">
        <v>45230</v>
      </c>
      <c r="LDG393" s="4">
        <v>45230</v>
      </c>
      <c r="LDH393" s="4">
        <v>45230</v>
      </c>
      <c r="LDI393" s="4">
        <v>45230</v>
      </c>
      <c r="LDJ393" s="4">
        <v>45230</v>
      </c>
      <c r="LDK393" s="4">
        <v>45230</v>
      </c>
      <c r="LDL393" s="4">
        <v>45230</v>
      </c>
      <c r="LDM393" s="4">
        <v>45230</v>
      </c>
      <c r="LDN393" s="4">
        <v>45230</v>
      </c>
      <c r="LDO393" s="4">
        <v>45230</v>
      </c>
      <c r="LDP393" s="4">
        <v>45230</v>
      </c>
      <c r="LDQ393" s="4">
        <v>45230</v>
      </c>
      <c r="LDR393" s="4">
        <v>45230</v>
      </c>
      <c r="LDS393" s="4">
        <v>45230</v>
      </c>
      <c r="LDT393" s="4">
        <v>45230</v>
      </c>
      <c r="LDU393" s="4">
        <v>45230</v>
      </c>
      <c r="LDV393" s="4">
        <v>45230</v>
      </c>
      <c r="LDW393" s="4">
        <v>45230</v>
      </c>
      <c r="LDX393" s="4">
        <v>45230</v>
      </c>
      <c r="LDY393" s="4">
        <v>45230</v>
      </c>
      <c r="LDZ393" s="4">
        <v>45230</v>
      </c>
      <c r="LEA393" s="4">
        <v>45230</v>
      </c>
      <c r="LEB393" s="4">
        <v>45230</v>
      </c>
      <c r="LEC393" s="4">
        <v>45230</v>
      </c>
      <c r="LED393" s="4">
        <v>45230</v>
      </c>
      <c r="LEE393" s="4">
        <v>45230</v>
      </c>
      <c r="LEF393" s="4">
        <v>45230</v>
      </c>
      <c r="LEG393" s="4">
        <v>45230</v>
      </c>
      <c r="LEH393" s="4">
        <v>45230</v>
      </c>
      <c r="LEI393" s="4">
        <v>45230</v>
      </c>
      <c r="LEJ393" s="4">
        <v>45230</v>
      </c>
      <c r="LEK393" s="4">
        <v>45230</v>
      </c>
      <c r="LEL393" s="4">
        <v>45230</v>
      </c>
      <c r="LEM393" s="4">
        <v>45230</v>
      </c>
      <c r="LEN393" s="4">
        <v>45230</v>
      </c>
      <c r="LEO393" s="4">
        <v>45230</v>
      </c>
      <c r="LEP393" s="4">
        <v>45230</v>
      </c>
      <c r="LEQ393" s="4">
        <v>45230</v>
      </c>
      <c r="LER393" s="4">
        <v>45230</v>
      </c>
      <c r="LES393" s="4">
        <v>45230</v>
      </c>
      <c r="LET393" s="4">
        <v>45230</v>
      </c>
      <c r="LEU393" s="4">
        <v>45230</v>
      </c>
      <c r="LEV393" s="4">
        <v>45230</v>
      </c>
      <c r="LEW393" s="4">
        <v>45230</v>
      </c>
      <c r="LEX393" s="4">
        <v>45230</v>
      </c>
      <c r="LEY393" s="4">
        <v>45230</v>
      </c>
      <c r="LEZ393" s="4">
        <v>45230</v>
      </c>
      <c r="LFA393" s="4">
        <v>45230</v>
      </c>
      <c r="LFB393" s="4">
        <v>45230</v>
      </c>
      <c r="LFC393" s="4">
        <v>45230</v>
      </c>
      <c r="LFD393" s="4">
        <v>45230</v>
      </c>
      <c r="LFE393" s="4">
        <v>45230</v>
      </c>
      <c r="LFF393" s="4">
        <v>45230</v>
      </c>
      <c r="LFG393" s="4">
        <v>45230</v>
      </c>
      <c r="LFH393" s="4">
        <v>45230</v>
      </c>
      <c r="LFI393" s="4">
        <v>45230</v>
      </c>
      <c r="LFJ393" s="4">
        <v>45230</v>
      </c>
      <c r="LFK393" s="4">
        <v>45230</v>
      </c>
      <c r="LFL393" s="4">
        <v>45230</v>
      </c>
      <c r="LFM393" s="4">
        <v>45230</v>
      </c>
      <c r="LFN393" s="4">
        <v>45230</v>
      </c>
      <c r="LFO393" s="4">
        <v>45230</v>
      </c>
      <c r="LFP393" s="4">
        <v>45230</v>
      </c>
      <c r="LFQ393" s="4">
        <v>45230</v>
      </c>
      <c r="LFR393" s="4">
        <v>45230</v>
      </c>
      <c r="LFS393" s="4">
        <v>45230</v>
      </c>
      <c r="LFT393" s="4">
        <v>45230</v>
      </c>
      <c r="LFU393" s="4">
        <v>45230</v>
      </c>
      <c r="LFV393" s="4">
        <v>45230</v>
      </c>
      <c r="LFW393" s="4">
        <v>45230</v>
      </c>
      <c r="LFX393" s="4">
        <v>45230</v>
      </c>
      <c r="LFY393" s="4">
        <v>45230</v>
      </c>
      <c r="LFZ393" s="4">
        <v>45230</v>
      </c>
      <c r="LGA393" s="4">
        <v>45230</v>
      </c>
      <c r="LGB393" s="4">
        <v>45230</v>
      </c>
      <c r="LGC393" s="4">
        <v>45230</v>
      </c>
      <c r="LGD393" s="4">
        <v>45230</v>
      </c>
      <c r="LGE393" s="4">
        <v>45230</v>
      </c>
      <c r="LGF393" s="4">
        <v>45230</v>
      </c>
      <c r="LGG393" s="4">
        <v>45230</v>
      </c>
      <c r="LGH393" s="4">
        <v>45230</v>
      </c>
      <c r="LGI393" s="4">
        <v>45230</v>
      </c>
      <c r="LGJ393" s="4">
        <v>45230</v>
      </c>
      <c r="LGK393" s="4">
        <v>45230</v>
      </c>
      <c r="LGL393" s="4">
        <v>45230</v>
      </c>
      <c r="LGM393" s="4">
        <v>45230</v>
      </c>
      <c r="LGN393" s="4">
        <v>45230</v>
      </c>
      <c r="LGO393" s="4">
        <v>45230</v>
      </c>
      <c r="LGP393" s="4">
        <v>45230</v>
      </c>
      <c r="LGQ393" s="4">
        <v>45230</v>
      </c>
      <c r="LGR393" s="4">
        <v>45230</v>
      </c>
      <c r="LGS393" s="4">
        <v>45230</v>
      </c>
      <c r="LGT393" s="4">
        <v>45230</v>
      </c>
      <c r="LGU393" s="4">
        <v>45230</v>
      </c>
      <c r="LGV393" s="4">
        <v>45230</v>
      </c>
      <c r="LGW393" s="4">
        <v>45230</v>
      </c>
      <c r="LGX393" s="4">
        <v>45230</v>
      </c>
      <c r="LGY393" s="4">
        <v>45230</v>
      </c>
      <c r="LGZ393" s="4">
        <v>45230</v>
      </c>
      <c r="LHA393" s="4">
        <v>45230</v>
      </c>
      <c r="LHB393" s="4">
        <v>45230</v>
      </c>
      <c r="LHC393" s="4">
        <v>45230</v>
      </c>
      <c r="LHD393" s="4">
        <v>45230</v>
      </c>
      <c r="LHE393" s="4">
        <v>45230</v>
      </c>
      <c r="LHF393" s="4">
        <v>45230</v>
      </c>
      <c r="LHG393" s="4">
        <v>45230</v>
      </c>
      <c r="LHH393" s="4">
        <v>45230</v>
      </c>
      <c r="LHI393" s="4">
        <v>45230</v>
      </c>
      <c r="LHJ393" s="4">
        <v>45230</v>
      </c>
      <c r="LHK393" s="4">
        <v>45230</v>
      </c>
      <c r="LHL393" s="4">
        <v>45230</v>
      </c>
      <c r="LHM393" s="4">
        <v>45230</v>
      </c>
      <c r="LHN393" s="4">
        <v>45230</v>
      </c>
      <c r="LHO393" s="4">
        <v>45230</v>
      </c>
      <c r="LHP393" s="4">
        <v>45230</v>
      </c>
      <c r="LHQ393" s="4">
        <v>45230</v>
      </c>
      <c r="LHR393" s="4">
        <v>45230</v>
      </c>
      <c r="LHS393" s="4">
        <v>45230</v>
      </c>
      <c r="LHT393" s="4">
        <v>45230</v>
      </c>
      <c r="LHU393" s="4">
        <v>45230</v>
      </c>
      <c r="LHV393" s="4">
        <v>45230</v>
      </c>
      <c r="LHW393" s="4">
        <v>45230</v>
      </c>
      <c r="LHX393" s="4">
        <v>45230</v>
      </c>
      <c r="LHY393" s="4">
        <v>45230</v>
      </c>
      <c r="LHZ393" s="4">
        <v>45230</v>
      </c>
      <c r="LIA393" s="4">
        <v>45230</v>
      </c>
      <c r="LIB393" s="4">
        <v>45230</v>
      </c>
      <c r="LIC393" s="4">
        <v>45230</v>
      </c>
      <c r="LID393" s="4">
        <v>45230</v>
      </c>
      <c r="LIE393" s="4">
        <v>45230</v>
      </c>
      <c r="LIF393" s="4">
        <v>45230</v>
      </c>
      <c r="LIG393" s="4">
        <v>45230</v>
      </c>
      <c r="LIH393" s="4">
        <v>45230</v>
      </c>
      <c r="LII393" s="4">
        <v>45230</v>
      </c>
      <c r="LIJ393" s="4">
        <v>45230</v>
      </c>
      <c r="LIK393" s="4">
        <v>45230</v>
      </c>
      <c r="LIL393" s="4">
        <v>45230</v>
      </c>
      <c r="LIM393" s="4">
        <v>45230</v>
      </c>
      <c r="LIN393" s="4">
        <v>45230</v>
      </c>
      <c r="LIO393" s="4">
        <v>45230</v>
      </c>
      <c r="LIP393" s="4">
        <v>45230</v>
      </c>
      <c r="LIQ393" s="4">
        <v>45230</v>
      </c>
      <c r="LIR393" s="4">
        <v>45230</v>
      </c>
      <c r="LIS393" s="4">
        <v>45230</v>
      </c>
      <c r="LIT393" s="4">
        <v>45230</v>
      </c>
      <c r="LIU393" s="4">
        <v>45230</v>
      </c>
      <c r="LIV393" s="4">
        <v>45230</v>
      </c>
      <c r="LIW393" s="4">
        <v>45230</v>
      </c>
      <c r="LIX393" s="4">
        <v>45230</v>
      </c>
      <c r="LIY393" s="4">
        <v>45230</v>
      </c>
      <c r="LIZ393" s="4">
        <v>45230</v>
      </c>
      <c r="LJA393" s="4">
        <v>45230</v>
      </c>
      <c r="LJB393" s="4">
        <v>45230</v>
      </c>
      <c r="LJC393" s="4">
        <v>45230</v>
      </c>
      <c r="LJD393" s="4">
        <v>45230</v>
      </c>
      <c r="LJE393" s="4">
        <v>45230</v>
      </c>
      <c r="LJF393" s="4">
        <v>45230</v>
      </c>
      <c r="LJG393" s="4">
        <v>45230</v>
      </c>
      <c r="LJH393" s="4">
        <v>45230</v>
      </c>
      <c r="LJI393" s="4">
        <v>45230</v>
      </c>
      <c r="LJJ393" s="4">
        <v>45230</v>
      </c>
      <c r="LJK393" s="4">
        <v>45230</v>
      </c>
      <c r="LJL393" s="4">
        <v>45230</v>
      </c>
      <c r="LJM393" s="4">
        <v>45230</v>
      </c>
      <c r="LJN393" s="4">
        <v>45230</v>
      </c>
      <c r="LJO393" s="4">
        <v>45230</v>
      </c>
      <c r="LJP393" s="4">
        <v>45230</v>
      </c>
      <c r="LJQ393" s="4">
        <v>45230</v>
      </c>
      <c r="LJR393" s="4">
        <v>45230</v>
      </c>
      <c r="LJS393" s="4">
        <v>45230</v>
      </c>
      <c r="LJT393" s="4">
        <v>45230</v>
      </c>
      <c r="LJU393" s="4">
        <v>45230</v>
      </c>
      <c r="LJV393" s="4">
        <v>45230</v>
      </c>
      <c r="LJW393" s="4">
        <v>45230</v>
      </c>
      <c r="LJX393" s="4">
        <v>45230</v>
      </c>
      <c r="LJY393" s="4">
        <v>45230</v>
      </c>
      <c r="LJZ393" s="4">
        <v>45230</v>
      </c>
      <c r="LKA393" s="4">
        <v>45230</v>
      </c>
      <c r="LKB393" s="4">
        <v>45230</v>
      </c>
      <c r="LKC393" s="4">
        <v>45230</v>
      </c>
      <c r="LKD393" s="4">
        <v>45230</v>
      </c>
      <c r="LKE393" s="4">
        <v>45230</v>
      </c>
      <c r="LKF393" s="4">
        <v>45230</v>
      </c>
      <c r="LKG393" s="4">
        <v>45230</v>
      </c>
      <c r="LKH393" s="4">
        <v>45230</v>
      </c>
      <c r="LKI393" s="4">
        <v>45230</v>
      </c>
      <c r="LKJ393" s="4">
        <v>45230</v>
      </c>
      <c r="LKK393" s="4">
        <v>45230</v>
      </c>
      <c r="LKL393" s="4">
        <v>45230</v>
      </c>
      <c r="LKM393" s="4">
        <v>45230</v>
      </c>
      <c r="LKN393" s="4">
        <v>45230</v>
      </c>
      <c r="LKO393" s="4">
        <v>45230</v>
      </c>
      <c r="LKP393" s="4">
        <v>45230</v>
      </c>
      <c r="LKQ393" s="4">
        <v>45230</v>
      </c>
      <c r="LKR393" s="4">
        <v>45230</v>
      </c>
      <c r="LKS393" s="4">
        <v>45230</v>
      </c>
      <c r="LKT393" s="4">
        <v>45230</v>
      </c>
      <c r="LKU393" s="4">
        <v>45230</v>
      </c>
      <c r="LKV393" s="4">
        <v>45230</v>
      </c>
      <c r="LKW393" s="4">
        <v>45230</v>
      </c>
      <c r="LKX393" s="4">
        <v>45230</v>
      </c>
      <c r="LKY393" s="4">
        <v>45230</v>
      </c>
      <c r="LKZ393" s="4">
        <v>45230</v>
      </c>
      <c r="LLA393" s="4">
        <v>45230</v>
      </c>
      <c r="LLB393" s="4">
        <v>45230</v>
      </c>
      <c r="LLC393" s="4">
        <v>45230</v>
      </c>
      <c r="LLD393" s="4">
        <v>45230</v>
      </c>
      <c r="LLE393" s="4">
        <v>45230</v>
      </c>
      <c r="LLF393" s="4">
        <v>45230</v>
      </c>
      <c r="LLG393" s="4">
        <v>45230</v>
      </c>
      <c r="LLH393" s="4">
        <v>45230</v>
      </c>
      <c r="LLI393" s="4">
        <v>45230</v>
      </c>
      <c r="LLJ393" s="4">
        <v>45230</v>
      </c>
      <c r="LLK393" s="4">
        <v>45230</v>
      </c>
      <c r="LLL393" s="4">
        <v>45230</v>
      </c>
      <c r="LLM393" s="4">
        <v>45230</v>
      </c>
      <c r="LLN393" s="4">
        <v>45230</v>
      </c>
      <c r="LLO393" s="4">
        <v>45230</v>
      </c>
      <c r="LLP393" s="4">
        <v>45230</v>
      </c>
      <c r="LLQ393" s="4">
        <v>45230</v>
      </c>
      <c r="LLR393" s="4">
        <v>45230</v>
      </c>
      <c r="LLS393" s="4">
        <v>45230</v>
      </c>
      <c r="LLT393" s="4">
        <v>45230</v>
      </c>
      <c r="LLU393" s="4">
        <v>45230</v>
      </c>
      <c r="LLV393" s="4">
        <v>45230</v>
      </c>
      <c r="LLW393" s="4">
        <v>45230</v>
      </c>
      <c r="LLX393" s="4">
        <v>45230</v>
      </c>
      <c r="LLY393" s="4">
        <v>45230</v>
      </c>
      <c r="LLZ393" s="4">
        <v>45230</v>
      </c>
      <c r="LMA393" s="4">
        <v>45230</v>
      </c>
      <c r="LMB393" s="4">
        <v>45230</v>
      </c>
      <c r="LMC393" s="4">
        <v>45230</v>
      </c>
      <c r="LMD393" s="4">
        <v>45230</v>
      </c>
      <c r="LME393" s="4">
        <v>45230</v>
      </c>
      <c r="LMF393" s="4">
        <v>45230</v>
      </c>
      <c r="LMG393" s="4">
        <v>45230</v>
      </c>
      <c r="LMH393" s="4">
        <v>45230</v>
      </c>
      <c r="LMI393" s="4">
        <v>45230</v>
      </c>
      <c r="LMJ393" s="4">
        <v>45230</v>
      </c>
      <c r="LMK393" s="4">
        <v>45230</v>
      </c>
      <c r="LML393" s="4">
        <v>45230</v>
      </c>
      <c r="LMM393" s="4">
        <v>45230</v>
      </c>
      <c r="LMN393" s="4">
        <v>45230</v>
      </c>
      <c r="LMO393" s="4">
        <v>45230</v>
      </c>
      <c r="LMP393" s="4">
        <v>45230</v>
      </c>
      <c r="LMQ393" s="4">
        <v>45230</v>
      </c>
      <c r="LMR393" s="4">
        <v>45230</v>
      </c>
      <c r="LMS393" s="4">
        <v>45230</v>
      </c>
      <c r="LMT393" s="4">
        <v>45230</v>
      </c>
      <c r="LMU393" s="4">
        <v>45230</v>
      </c>
      <c r="LMV393" s="4">
        <v>45230</v>
      </c>
      <c r="LMW393" s="4">
        <v>45230</v>
      </c>
      <c r="LMX393" s="4">
        <v>45230</v>
      </c>
      <c r="LMY393" s="4">
        <v>45230</v>
      </c>
      <c r="LMZ393" s="4">
        <v>45230</v>
      </c>
      <c r="LNA393" s="4">
        <v>45230</v>
      </c>
      <c r="LNB393" s="4">
        <v>45230</v>
      </c>
      <c r="LNC393" s="4">
        <v>45230</v>
      </c>
      <c r="LND393" s="4">
        <v>45230</v>
      </c>
      <c r="LNE393" s="4">
        <v>45230</v>
      </c>
      <c r="LNF393" s="4">
        <v>45230</v>
      </c>
      <c r="LNG393" s="4">
        <v>45230</v>
      </c>
      <c r="LNH393" s="4">
        <v>45230</v>
      </c>
      <c r="LNI393" s="4">
        <v>45230</v>
      </c>
      <c r="LNJ393" s="4">
        <v>45230</v>
      </c>
      <c r="LNK393" s="4">
        <v>45230</v>
      </c>
      <c r="LNL393" s="4">
        <v>45230</v>
      </c>
      <c r="LNM393" s="4">
        <v>45230</v>
      </c>
      <c r="LNN393" s="4">
        <v>45230</v>
      </c>
      <c r="LNO393" s="4">
        <v>45230</v>
      </c>
      <c r="LNP393" s="4">
        <v>45230</v>
      </c>
      <c r="LNQ393" s="4">
        <v>45230</v>
      </c>
      <c r="LNR393" s="4">
        <v>45230</v>
      </c>
      <c r="LNS393" s="4">
        <v>45230</v>
      </c>
      <c r="LNT393" s="4">
        <v>45230</v>
      </c>
      <c r="LNU393" s="4">
        <v>45230</v>
      </c>
      <c r="LNV393" s="4">
        <v>45230</v>
      </c>
      <c r="LNW393" s="4">
        <v>45230</v>
      </c>
      <c r="LNX393" s="4">
        <v>45230</v>
      </c>
      <c r="LNY393" s="4">
        <v>45230</v>
      </c>
      <c r="LNZ393" s="4">
        <v>45230</v>
      </c>
      <c r="LOA393" s="4">
        <v>45230</v>
      </c>
      <c r="LOB393" s="4">
        <v>45230</v>
      </c>
      <c r="LOC393" s="4">
        <v>45230</v>
      </c>
      <c r="LOD393" s="4">
        <v>45230</v>
      </c>
      <c r="LOE393" s="4">
        <v>45230</v>
      </c>
      <c r="LOF393" s="4">
        <v>45230</v>
      </c>
      <c r="LOG393" s="4">
        <v>45230</v>
      </c>
      <c r="LOH393" s="4">
        <v>45230</v>
      </c>
      <c r="LOI393" s="4">
        <v>45230</v>
      </c>
      <c r="LOJ393" s="4">
        <v>45230</v>
      </c>
      <c r="LOK393" s="4">
        <v>45230</v>
      </c>
      <c r="LOL393" s="4">
        <v>45230</v>
      </c>
      <c r="LOM393" s="4">
        <v>45230</v>
      </c>
      <c r="LON393" s="4">
        <v>45230</v>
      </c>
      <c r="LOO393" s="4">
        <v>45230</v>
      </c>
      <c r="LOP393" s="4">
        <v>45230</v>
      </c>
      <c r="LOQ393" s="4">
        <v>45230</v>
      </c>
      <c r="LOR393" s="4">
        <v>45230</v>
      </c>
      <c r="LOS393" s="4">
        <v>45230</v>
      </c>
      <c r="LOT393" s="4">
        <v>45230</v>
      </c>
      <c r="LOU393" s="4">
        <v>45230</v>
      </c>
      <c r="LOV393" s="4">
        <v>45230</v>
      </c>
      <c r="LOW393" s="4">
        <v>45230</v>
      </c>
      <c r="LOX393" s="4">
        <v>45230</v>
      </c>
      <c r="LOY393" s="4">
        <v>45230</v>
      </c>
      <c r="LOZ393" s="4">
        <v>45230</v>
      </c>
      <c r="LPA393" s="4">
        <v>45230</v>
      </c>
      <c r="LPB393" s="4">
        <v>45230</v>
      </c>
      <c r="LPC393" s="4">
        <v>45230</v>
      </c>
      <c r="LPD393" s="4">
        <v>45230</v>
      </c>
      <c r="LPE393" s="4">
        <v>45230</v>
      </c>
      <c r="LPF393" s="4">
        <v>45230</v>
      </c>
      <c r="LPG393" s="4">
        <v>45230</v>
      </c>
      <c r="LPH393" s="4">
        <v>45230</v>
      </c>
      <c r="LPI393" s="4">
        <v>45230</v>
      </c>
      <c r="LPJ393" s="4">
        <v>45230</v>
      </c>
      <c r="LPK393" s="4">
        <v>45230</v>
      </c>
      <c r="LPL393" s="4">
        <v>45230</v>
      </c>
      <c r="LPM393" s="4">
        <v>45230</v>
      </c>
      <c r="LPN393" s="4">
        <v>45230</v>
      </c>
      <c r="LPO393" s="4">
        <v>45230</v>
      </c>
      <c r="LPP393" s="4">
        <v>45230</v>
      </c>
      <c r="LPQ393" s="4">
        <v>45230</v>
      </c>
      <c r="LPR393" s="4">
        <v>45230</v>
      </c>
      <c r="LPS393" s="4">
        <v>45230</v>
      </c>
      <c r="LPT393" s="4">
        <v>45230</v>
      </c>
      <c r="LPU393" s="4">
        <v>45230</v>
      </c>
      <c r="LPV393" s="4">
        <v>45230</v>
      </c>
      <c r="LPW393" s="4">
        <v>45230</v>
      </c>
      <c r="LPX393" s="4">
        <v>45230</v>
      </c>
      <c r="LPY393" s="4">
        <v>45230</v>
      </c>
      <c r="LPZ393" s="4">
        <v>45230</v>
      </c>
      <c r="LQA393" s="4">
        <v>45230</v>
      </c>
      <c r="LQB393" s="4">
        <v>45230</v>
      </c>
      <c r="LQC393" s="4">
        <v>45230</v>
      </c>
      <c r="LQD393" s="4">
        <v>45230</v>
      </c>
      <c r="LQE393" s="4">
        <v>45230</v>
      </c>
      <c r="LQF393" s="4">
        <v>45230</v>
      </c>
      <c r="LQG393" s="4">
        <v>45230</v>
      </c>
      <c r="LQH393" s="4">
        <v>45230</v>
      </c>
      <c r="LQI393" s="4">
        <v>45230</v>
      </c>
      <c r="LQJ393" s="4">
        <v>45230</v>
      </c>
      <c r="LQK393" s="4">
        <v>45230</v>
      </c>
      <c r="LQL393" s="4">
        <v>45230</v>
      </c>
      <c r="LQM393" s="4">
        <v>45230</v>
      </c>
      <c r="LQN393" s="4">
        <v>45230</v>
      </c>
      <c r="LQO393" s="4">
        <v>45230</v>
      </c>
      <c r="LQP393" s="4">
        <v>45230</v>
      </c>
      <c r="LQQ393" s="4">
        <v>45230</v>
      </c>
      <c r="LQR393" s="4">
        <v>45230</v>
      </c>
      <c r="LQS393" s="4">
        <v>45230</v>
      </c>
      <c r="LQT393" s="4">
        <v>45230</v>
      </c>
      <c r="LQU393" s="4">
        <v>45230</v>
      </c>
      <c r="LQV393" s="4">
        <v>45230</v>
      </c>
      <c r="LQW393" s="4">
        <v>45230</v>
      </c>
      <c r="LQX393" s="4">
        <v>45230</v>
      </c>
      <c r="LQY393" s="4">
        <v>45230</v>
      </c>
      <c r="LQZ393" s="4">
        <v>45230</v>
      </c>
      <c r="LRA393" s="4">
        <v>45230</v>
      </c>
      <c r="LRB393" s="4">
        <v>45230</v>
      </c>
      <c r="LRC393" s="4">
        <v>45230</v>
      </c>
      <c r="LRD393" s="4">
        <v>45230</v>
      </c>
      <c r="LRE393" s="4">
        <v>45230</v>
      </c>
      <c r="LRF393" s="4">
        <v>45230</v>
      </c>
      <c r="LRG393" s="4">
        <v>45230</v>
      </c>
      <c r="LRH393" s="4">
        <v>45230</v>
      </c>
      <c r="LRI393" s="4">
        <v>45230</v>
      </c>
      <c r="LRJ393" s="4">
        <v>45230</v>
      </c>
      <c r="LRK393" s="4">
        <v>45230</v>
      </c>
      <c r="LRL393" s="4">
        <v>45230</v>
      </c>
      <c r="LRM393" s="4">
        <v>45230</v>
      </c>
      <c r="LRN393" s="4">
        <v>45230</v>
      </c>
      <c r="LRO393" s="4">
        <v>45230</v>
      </c>
      <c r="LRP393" s="4">
        <v>45230</v>
      </c>
      <c r="LRQ393" s="4">
        <v>45230</v>
      </c>
      <c r="LRR393" s="4">
        <v>45230</v>
      </c>
      <c r="LRS393" s="4">
        <v>45230</v>
      </c>
      <c r="LRT393" s="4">
        <v>45230</v>
      </c>
      <c r="LRU393" s="4">
        <v>45230</v>
      </c>
      <c r="LRV393" s="4">
        <v>45230</v>
      </c>
      <c r="LRW393" s="4">
        <v>45230</v>
      </c>
      <c r="LRX393" s="4">
        <v>45230</v>
      </c>
      <c r="LRY393" s="4">
        <v>45230</v>
      </c>
      <c r="LRZ393" s="4">
        <v>45230</v>
      </c>
      <c r="LSA393" s="4">
        <v>45230</v>
      </c>
      <c r="LSB393" s="4">
        <v>45230</v>
      </c>
      <c r="LSC393" s="4">
        <v>45230</v>
      </c>
      <c r="LSD393" s="4">
        <v>45230</v>
      </c>
      <c r="LSE393" s="4">
        <v>45230</v>
      </c>
      <c r="LSF393" s="4">
        <v>45230</v>
      </c>
      <c r="LSG393" s="4">
        <v>45230</v>
      </c>
      <c r="LSH393" s="4">
        <v>45230</v>
      </c>
      <c r="LSI393" s="4">
        <v>45230</v>
      </c>
      <c r="LSJ393" s="4">
        <v>45230</v>
      </c>
      <c r="LSK393" s="4">
        <v>45230</v>
      </c>
      <c r="LSL393" s="4">
        <v>45230</v>
      </c>
      <c r="LSM393" s="4">
        <v>45230</v>
      </c>
      <c r="LSN393" s="4">
        <v>45230</v>
      </c>
      <c r="LSO393" s="4">
        <v>45230</v>
      </c>
      <c r="LSP393" s="4">
        <v>45230</v>
      </c>
      <c r="LSQ393" s="4">
        <v>45230</v>
      </c>
      <c r="LSR393" s="4">
        <v>45230</v>
      </c>
      <c r="LSS393" s="4">
        <v>45230</v>
      </c>
      <c r="LST393" s="4">
        <v>45230</v>
      </c>
      <c r="LSU393" s="4">
        <v>45230</v>
      </c>
      <c r="LSV393" s="4">
        <v>45230</v>
      </c>
      <c r="LSW393" s="4">
        <v>45230</v>
      </c>
      <c r="LSX393" s="4">
        <v>45230</v>
      </c>
      <c r="LSY393" s="4">
        <v>45230</v>
      </c>
      <c r="LSZ393" s="4">
        <v>45230</v>
      </c>
      <c r="LTA393" s="4">
        <v>45230</v>
      </c>
      <c r="LTB393" s="4">
        <v>45230</v>
      </c>
      <c r="LTC393" s="4">
        <v>45230</v>
      </c>
      <c r="LTD393" s="4">
        <v>45230</v>
      </c>
      <c r="LTE393" s="4">
        <v>45230</v>
      </c>
      <c r="LTF393" s="4">
        <v>45230</v>
      </c>
      <c r="LTG393" s="4">
        <v>45230</v>
      </c>
      <c r="LTH393" s="4">
        <v>45230</v>
      </c>
      <c r="LTI393" s="4">
        <v>45230</v>
      </c>
      <c r="LTJ393" s="4">
        <v>45230</v>
      </c>
      <c r="LTK393" s="4">
        <v>45230</v>
      </c>
      <c r="LTL393" s="4">
        <v>45230</v>
      </c>
      <c r="LTM393" s="4">
        <v>45230</v>
      </c>
      <c r="LTN393" s="4">
        <v>45230</v>
      </c>
      <c r="LTO393" s="4">
        <v>45230</v>
      </c>
      <c r="LTP393" s="4">
        <v>45230</v>
      </c>
      <c r="LTQ393" s="4">
        <v>45230</v>
      </c>
      <c r="LTR393" s="4">
        <v>45230</v>
      </c>
      <c r="LTS393" s="4">
        <v>45230</v>
      </c>
      <c r="LTT393" s="4">
        <v>45230</v>
      </c>
      <c r="LTU393" s="4">
        <v>45230</v>
      </c>
      <c r="LTV393" s="4">
        <v>45230</v>
      </c>
      <c r="LTW393" s="4">
        <v>45230</v>
      </c>
      <c r="LTX393" s="4">
        <v>45230</v>
      </c>
      <c r="LTY393" s="4">
        <v>45230</v>
      </c>
      <c r="LTZ393" s="4">
        <v>45230</v>
      </c>
      <c r="LUA393" s="4">
        <v>45230</v>
      </c>
      <c r="LUB393" s="4">
        <v>45230</v>
      </c>
      <c r="LUC393" s="4">
        <v>45230</v>
      </c>
      <c r="LUD393" s="4">
        <v>45230</v>
      </c>
      <c r="LUE393" s="4">
        <v>45230</v>
      </c>
      <c r="LUF393" s="4">
        <v>45230</v>
      </c>
      <c r="LUG393" s="4">
        <v>45230</v>
      </c>
      <c r="LUH393" s="4">
        <v>45230</v>
      </c>
      <c r="LUI393" s="4">
        <v>45230</v>
      </c>
      <c r="LUJ393" s="4">
        <v>45230</v>
      </c>
      <c r="LUK393" s="4">
        <v>45230</v>
      </c>
      <c r="LUL393" s="4">
        <v>45230</v>
      </c>
      <c r="LUM393" s="4">
        <v>45230</v>
      </c>
      <c r="LUN393" s="4">
        <v>45230</v>
      </c>
      <c r="LUO393" s="4">
        <v>45230</v>
      </c>
      <c r="LUP393" s="4">
        <v>45230</v>
      </c>
      <c r="LUQ393" s="4">
        <v>45230</v>
      </c>
      <c r="LUR393" s="4">
        <v>45230</v>
      </c>
      <c r="LUS393" s="4">
        <v>45230</v>
      </c>
      <c r="LUT393" s="4">
        <v>45230</v>
      </c>
      <c r="LUU393" s="4">
        <v>45230</v>
      </c>
      <c r="LUV393" s="4">
        <v>45230</v>
      </c>
      <c r="LUW393" s="4">
        <v>45230</v>
      </c>
      <c r="LUX393" s="4">
        <v>45230</v>
      </c>
      <c r="LUY393" s="4">
        <v>45230</v>
      </c>
      <c r="LUZ393" s="4">
        <v>45230</v>
      </c>
      <c r="LVA393" s="4">
        <v>45230</v>
      </c>
      <c r="LVB393" s="4">
        <v>45230</v>
      </c>
      <c r="LVC393" s="4">
        <v>45230</v>
      </c>
      <c r="LVD393" s="4">
        <v>45230</v>
      </c>
      <c r="LVE393" s="4">
        <v>45230</v>
      </c>
      <c r="LVF393" s="4">
        <v>45230</v>
      </c>
      <c r="LVG393" s="4">
        <v>45230</v>
      </c>
      <c r="LVH393" s="4">
        <v>45230</v>
      </c>
      <c r="LVI393" s="4">
        <v>45230</v>
      </c>
      <c r="LVJ393" s="4">
        <v>45230</v>
      </c>
      <c r="LVK393" s="4">
        <v>45230</v>
      </c>
      <c r="LVL393" s="4">
        <v>45230</v>
      </c>
      <c r="LVM393" s="4">
        <v>45230</v>
      </c>
      <c r="LVN393" s="4">
        <v>45230</v>
      </c>
      <c r="LVO393" s="4">
        <v>45230</v>
      </c>
      <c r="LVP393" s="4">
        <v>45230</v>
      </c>
      <c r="LVQ393" s="4">
        <v>45230</v>
      </c>
      <c r="LVR393" s="4">
        <v>45230</v>
      </c>
      <c r="LVS393" s="4">
        <v>45230</v>
      </c>
      <c r="LVT393" s="4">
        <v>45230</v>
      </c>
      <c r="LVU393" s="4">
        <v>45230</v>
      </c>
      <c r="LVV393" s="4">
        <v>45230</v>
      </c>
      <c r="LVW393" s="4">
        <v>45230</v>
      </c>
      <c r="LVX393" s="4">
        <v>45230</v>
      </c>
      <c r="LVY393" s="4">
        <v>45230</v>
      </c>
      <c r="LVZ393" s="4">
        <v>45230</v>
      </c>
      <c r="LWA393" s="4">
        <v>45230</v>
      </c>
      <c r="LWB393" s="4">
        <v>45230</v>
      </c>
      <c r="LWC393" s="4">
        <v>45230</v>
      </c>
      <c r="LWD393" s="4">
        <v>45230</v>
      </c>
      <c r="LWE393" s="4">
        <v>45230</v>
      </c>
      <c r="LWF393" s="4">
        <v>45230</v>
      </c>
      <c r="LWG393" s="4">
        <v>45230</v>
      </c>
      <c r="LWH393" s="4">
        <v>45230</v>
      </c>
      <c r="LWI393" s="4">
        <v>45230</v>
      </c>
      <c r="LWJ393" s="4">
        <v>45230</v>
      </c>
      <c r="LWK393" s="4">
        <v>45230</v>
      </c>
      <c r="LWL393" s="4">
        <v>45230</v>
      </c>
      <c r="LWM393" s="4">
        <v>45230</v>
      </c>
      <c r="LWN393" s="4">
        <v>45230</v>
      </c>
      <c r="LWO393" s="4">
        <v>45230</v>
      </c>
      <c r="LWP393" s="4">
        <v>45230</v>
      </c>
      <c r="LWQ393" s="4">
        <v>45230</v>
      </c>
      <c r="LWR393" s="4">
        <v>45230</v>
      </c>
      <c r="LWS393" s="4">
        <v>45230</v>
      </c>
      <c r="LWT393" s="4">
        <v>45230</v>
      </c>
      <c r="LWU393" s="4">
        <v>45230</v>
      </c>
      <c r="LWV393" s="4">
        <v>45230</v>
      </c>
      <c r="LWW393" s="4">
        <v>45230</v>
      </c>
      <c r="LWX393" s="4">
        <v>45230</v>
      </c>
      <c r="LWY393" s="4">
        <v>45230</v>
      </c>
      <c r="LWZ393" s="4">
        <v>45230</v>
      </c>
      <c r="LXA393" s="4">
        <v>45230</v>
      </c>
      <c r="LXB393" s="4">
        <v>45230</v>
      </c>
      <c r="LXC393" s="4">
        <v>45230</v>
      </c>
      <c r="LXD393" s="4">
        <v>45230</v>
      </c>
      <c r="LXE393" s="4">
        <v>45230</v>
      </c>
      <c r="LXF393" s="4">
        <v>45230</v>
      </c>
      <c r="LXG393" s="4">
        <v>45230</v>
      </c>
      <c r="LXH393" s="4">
        <v>45230</v>
      </c>
      <c r="LXI393" s="4">
        <v>45230</v>
      </c>
      <c r="LXJ393" s="4">
        <v>45230</v>
      </c>
      <c r="LXK393" s="4">
        <v>45230</v>
      </c>
      <c r="LXL393" s="4">
        <v>45230</v>
      </c>
      <c r="LXM393" s="4">
        <v>45230</v>
      </c>
      <c r="LXN393" s="4">
        <v>45230</v>
      </c>
      <c r="LXO393" s="4">
        <v>45230</v>
      </c>
      <c r="LXP393" s="4">
        <v>45230</v>
      </c>
      <c r="LXQ393" s="4">
        <v>45230</v>
      </c>
      <c r="LXR393" s="4">
        <v>45230</v>
      </c>
      <c r="LXS393" s="4">
        <v>45230</v>
      </c>
      <c r="LXT393" s="4">
        <v>45230</v>
      </c>
      <c r="LXU393" s="4">
        <v>45230</v>
      </c>
      <c r="LXV393" s="4">
        <v>45230</v>
      </c>
      <c r="LXW393" s="4">
        <v>45230</v>
      </c>
      <c r="LXX393" s="4">
        <v>45230</v>
      </c>
      <c r="LXY393" s="4">
        <v>45230</v>
      </c>
      <c r="LXZ393" s="4">
        <v>45230</v>
      </c>
      <c r="LYA393" s="4">
        <v>45230</v>
      </c>
      <c r="LYB393" s="4">
        <v>45230</v>
      </c>
      <c r="LYC393" s="4">
        <v>45230</v>
      </c>
      <c r="LYD393" s="4">
        <v>45230</v>
      </c>
      <c r="LYE393" s="4">
        <v>45230</v>
      </c>
      <c r="LYF393" s="4">
        <v>45230</v>
      </c>
      <c r="LYG393" s="4">
        <v>45230</v>
      </c>
      <c r="LYH393" s="4">
        <v>45230</v>
      </c>
      <c r="LYI393" s="4">
        <v>45230</v>
      </c>
      <c r="LYJ393" s="4">
        <v>45230</v>
      </c>
      <c r="LYK393" s="4">
        <v>45230</v>
      </c>
      <c r="LYL393" s="4">
        <v>45230</v>
      </c>
      <c r="LYM393" s="4">
        <v>45230</v>
      </c>
      <c r="LYN393" s="4">
        <v>45230</v>
      </c>
      <c r="LYO393" s="4">
        <v>45230</v>
      </c>
      <c r="LYP393" s="4">
        <v>45230</v>
      </c>
      <c r="LYQ393" s="4">
        <v>45230</v>
      </c>
      <c r="LYR393" s="4">
        <v>45230</v>
      </c>
      <c r="LYS393" s="4">
        <v>45230</v>
      </c>
      <c r="LYT393" s="4">
        <v>45230</v>
      </c>
      <c r="LYU393" s="4">
        <v>45230</v>
      </c>
      <c r="LYV393" s="4">
        <v>45230</v>
      </c>
      <c r="LYW393" s="4">
        <v>45230</v>
      </c>
      <c r="LYX393" s="4">
        <v>45230</v>
      </c>
      <c r="LYY393" s="4">
        <v>45230</v>
      </c>
      <c r="LYZ393" s="4">
        <v>45230</v>
      </c>
      <c r="LZA393" s="4">
        <v>45230</v>
      </c>
      <c r="LZB393" s="4">
        <v>45230</v>
      </c>
      <c r="LZC393" s="4">
        <v>45230</v>
      </c>
      <c r="LZD393" s="4">
        <v>45230</v>
      </c>
      <c r="LZE393" s="4">
        <v>45230</v>
      </c>
      <c r="LZF393" s="4">
        <v>45230</v>
      </c>
      <c r="LZG393" s="4">
        <v>45230</v>
      </c>
      <c r="LZH393" s="4">
        <v>45230</v>
      </c>
      <c r="LZI393" s="4">
        <v>45230</v>
      </c>
      <c r="LZJ393" s="4">
        <v>45230</v>
      </c>
      <c r="LZK393" s="4">
        <v>45230</v>
      </c>
      <c r="LZL393" s="4">
        <v>45230</v>
      </c>
      <c r="LZM393" s="4">
        <v>45230</v>
      </c>
      <c r="LZN393" s="4">
        <v>45230</v>
      </c>
      <c r="LZO393" s="4">
        <v>45230</v>
      </c>
      <c r="LZP393" s="4">
        <v>45230</v>
      </c>
      <c r="LZQ393" s="4">
        <v>45230</v>
      </c>
      <c r="LZR393" s="4">
        <v>45230</v>
      </c>
      <c r="LZS393" s="4">
        <v>45230</v>
      </c>
      <c r="LZT393" s="4">
        <v>45230</v>
      </c>
      <c r="LZU393" s="4">
        <v>45230</v>
      </c>
      <c r="LZV393" s="4">
        <v>45230</v>
      </c>
      <c r="LZW393" s="4">
        <v>45230</v>
      </c>
      <c r="LZX393" s="4">
        <v>45230</v>
      </c>
      <c r="LZY393" s="4">
        <v>45230</v>
      </c>
      <c r="LZZ393" s="4">
        <v>45230</v>
      </c>
      <c r="MAA393" s="4">
        <v>45230</v>
      </c>
      <c r="MAB393" s="4">
        <v>45230</v>
      </c>
      <c r="MAC393" s="4">
        <v>45230</v>
      </c>
      <c r="MAD393" s="4">
        <v>45230</v>
      </c>
      <c r="MAE393" s="4">
        <v>45230</v>
      </c>
      <c r="MAF393" s="4">
        <v>45230</v>
      </c>
      <c r="MAG393" s="4">
        <v>45230</v>
      </c>
      <c r="MAH393" s="4">
        <v>45230</v>
      </c>
      <c r="MAI393" s="4">
        <v>45230</v>
      </c>
      <c r="MAJ393" s="4">
        <v>45230</v>
      </c>
      <c r="MAK393" s="4">
        <v>45230</v>
      </c>
      <c r="MAL393" s="4">
        <v>45230</v>
      </c>
      <c r="MAM393" s="4">
        <v>45230</v>
      </c>
      <c r="MAN393" s="4">
        <v>45230</v>
      </c>
      <c r="MAO393" s="4">
        <v>45230</v>
      </c>
      <c r="MAP393" s="4">
        <v>45230</v>
      </c>
      <c r="MAQ393" s="4">
        <v>45230</v>
      </c>
      <c r="MAR393" s="4">
        <v>45230</v>
      </c>
      <c r="MAS393" s="4">
        <v>45230</v>
      </c>
      <c r="MAT393" s="4">
        <v>45230</v>
      </c>
      <c r="MAU393" s="4">
        <v>45230</v>
      </c>
      <c r="MAV393" s="4">
        <v>45230</v>
      </c>
      <c r="MAW393" s="4">
        <v>45230</v>
      </c>
      <c r="MAX393" s="4">
        <v>45230</v>
      </c>
      <c r="MAY393" s="4">
        <v>45230</v>
      </c>
      <c r="MAZ393" s="4">
        <v>45230</v>
      </c>
      <c r="MBA393" s="4">
        <v>45230</v>
      </c>
      <c r="MBB393" s="4">
        <v>45230</v>
      </c>
      <c r="MBC393" s="4">
        <v>45230</v>
      </c>
      <c r="MBD393" s="4">
        <v>45230</v>
      </c>
      <c r="MBE393" s="4">
        <v>45230</v>
      </c>
      <c r="MBF393" s="4">
        <v>45230</v>
      </c>
      <c r="MBG393" s="4">
        <v>45230</v>
      </c>
      <c r="MBH393" s="4">
        <v>45230</v>
      </c>
      <c r="MBI393" s="4">
        <v>45230</v>
      </c>
      <c r="MBJ393" s="4">
        <v>45230</v>
      </c>
      <c r="MBK393" s="4">
        <v>45230</v>
      </c>
      <c r="MBL393" s="4">
        <v>45230</v>
      </c>
      <c r="MBM393" s="4">
        <v>45230</v>
      </c>
      <c r="MBN393" s="4">
        <v>45230</v>
      </c>
      <c r="MBO393" s="4">
        <v>45230</v>
      </c>
      <c r="MBP393" s="4">
        <v>45230</v>
      </c>
      <c r="MBQ393" s="4">
        <v>45230</v>
      </c>
      <c r="MBR393" s="4">
        <v>45230</v>
      </c>
      <c r="MBS393" s="4">
        <v>45230</v>
      </c>
      <c r="MBT393" s="4">
        <v>45230</v>
      </c>
      <c r="MBU393" s="4">
        <v>45230</v>
      </c>
      <c r="MBV393" s="4">
        <v>45230</v>
      </c>
      <c r="MBW393" s="4">
        <v>45230</v>
      </c>
      <c r="MBX393" s="4">
        <v>45230</v>
      </c>
      <c r="MBY393" s="4">
        <v>45230</v>
      </c>
      <c r="MBZ393" s="4">
        <v>45230</v>
      </c>
      <c r="MCA393" s="4">
        <v>45230</v>
      </c>
      <c r="MCB393" s="4">
        <v>45230</v>
      </c>
      <c r="MCC393" s="4">
        <v>45230</v>
      </c>
      <c r="MCD393" s="4">
        <v>45230</v>
      </c>
      <c r="MCE393" s="4">
        <v>45230</v>
      </c>
      <c r="MCF393" s="4">
        <v>45230</v>
      </c>
      <c r="MCG393" s="4">
        <v>45230</v>
      </c>
      <c r="MCH393" s="4">
        <v>45230</v>
      </c>
      <c r="MCI393" s="4">
        <v>45230</v>
      </c>
      <c r="MCJ393" s="4">
        <v>45230</v>
      </c>
      <c r="MCK393" s="4">
        <v>45230</v>
      </c>
      <c r="MCL393" s="4">
        <v>45230</v>
      </c>
      <c r="MCM393" s="4">
        <v>45230</v>
      </c>
      <c r="MCN393" s="4">
        <v>45230</v>
      </c>
      <c r="MCO393" s="4">
        <v>45230</v>
      </c>
      <c r="MCP393" s="4">
        <v>45230</v>
      </c>
      <c r="MCQ393" s="4">
        <v>45230</v>
      </c>
      <c r="MCR393" s="4">
        <v>45230</v>
      </c>
      <c r="MCS393" s="4">
        <v>45230</v>
      </c>
      <c r="MCT393" s="4">
        <v>45230</v>
      </c>
      <c r="MCU393" s="4">
        <v>45230</v>
      </c>
      <c r="MCV393" s="4">
        <v>45230</v>
      </c>
      <c r="MCW393" s="4">
        <v>45230</v>
      </c>
      <c r="MCX393" s="4">
        <v>45230</v>
      </c>
      <c r="MCY393" s="4">
        <v>45230</v>
      </c>
      <c r="MCZ393" s="4">
        <v>45230</v>
      </c>
      <c r="MDA393" s="4">
        <v>45230</v>
      </c>
      <c r="MDB393" s="4">
        <v>45230</v>
      </c>
      <c r="MDC393" s="4">
        <v>45230</v>
      </c>
      <c r="MDD393" s="4">
        <v>45230</v>
      </c>
      <c r="MDE393" s="4">
        <v>45230</v>
      </c>
      <c r="MDF393" s="4">
        <v>45230</v>
      </c>
      <c r="MDG393" s="4">
        <v>45230</v>
      </c>
      <c r="MDH393" s="4">
        <v>45230</v>
      </c>
      <c r="MDI393" s="4">
        <v>45230</v>
      </c>
      <c r="MDJ393" s="4">
        <v>45230</v>
      </c>
      <c r="MDK393" s="4">
        <v>45230</v>
      </c>
      <c r="MDL393" s="4">
        <v>45230</v>
      </c>
      <c r="MDM393" s="4">
        <v>45230</v>
      </c>
      <c r="MDN393" s="4">
        <v>45230</v>
      </c>
      <c r="MDO393" s="4">
        <v>45230</v>
      </c>
      <c r="MDP393" s="4">
        <v>45230</v>
      </c>
      <c r="MDQ393" s="4">
        <v>45230</v>
      </c>
      <c r="MDR393" s="4">
        <v>45230</v>
      </c>
      <c r="MDS393" s="4">
        <v>45230</v>
      </c>
      <c r="MDT393" s="4">
        <v>45230</v>
      </c>
      <c r="MDU393" s="4">
        <v>45230</v>
      </c>
      <c r="MDV393" s="4">
        <v>45230</v>
      </c>
      <c r="MDW393" s="4">
        <v>45230</v>
      </c>
      <c r="MDX393" s="4">
        <v>45230</v>
      </c>
      <c r="MDY393" s="4">
        <v>45230</v>
      </c>
      <c r="MDZ393" s="4">
        <v>45230</v>
      </c>
      <c r="MEA393" s="4">
        <v>45230</v>
      </c>
      <c r="MEB393" s="4">
        <v>45230</v>
      </c>
      <c r="MEC393" s="4">
        <v>45230</v>
      </c>
      <c r="MED393" s="4">
        <v>45230</v>
      </c>
      <c r="MEE393" s="4">
        <v>45230</v>
      </c>
      <c r="MEF393" s="4">
        <v>45230</v>
      </c>
      <c r="MEG393" s="4">
        <v>45230</v>
      </c>
      <c r="MEH393" s="4">
        <v>45230</v>
      </c>
      <c r="MEI393" s="4">
        <v>45230</v>
      </c>
      <c r="MEJ393" s="4">
        <v>45230</v>
      </c>
      <c r="MEK393" s="4">
        <v>45230</v>
      </c>
      <c r="MEL393" s="4">
        <v>45230</v>
      </c>
      <c r="MEM393" s="4">
        <v>45230</v>
      </c>
      <c r="MEN393" s="4">
        <v>45230</v>
      </c>
      <c r="MEO393" s="4">
        <v>45230</v>
      </c>
      <c r="MEP393" s="4">
        <v>45230</v>
      </c>
      <c r="MEQ393" s="4">
        <v>45230</v>
      </c>
      <c r="MER393" s="4">
        <v>45230</v>
      </c>
      <c r="MES393" s="4">
        <v>45230</v>
      </c>
      <c r="MET393" s="4">
        <v>45230</v>
      </c>
      <c r="MEU393" s="4">
        <v>45230</v>
      </c>
      <c r="MEV393" s="4">
        <v>45230</v>
      </c>
      <c r="MEW393" s="4">
        <v>45230</v>
      </c>
      <c r="MEX393" s="4">
        <v>45230</v>
      </c>
      <c r="MEY393" s="4">
        <v>45230</v>
      </c>
      <c r="MEZ393" s="4">
        <v>45230</v>
      </c>
      <c r="MFA393" s="4">
        <v>45230</v>
      </c>
      <c r="MFB393" s="4">
        <v>45230</v>
      </c>
      <c r="MFC393" s="4">
        <v>45230</v>
      </c>
      <c r="MFD393" s="4">
        <v>45230</v>
      </c>
      <c r="MFE393" s="4">
        <v>45230</v>
      </c>
      <c r="MFF393" s="4">
        <v>45230</v>
      </c>
      <c r="MFG393" s="4">
        <v>45230</v>
      </c>
      <c r="MFH393" s="4">
        <v>45230</v>
      </c>
      <c r="MFI393" s="4">
        <v>45230</v>
      </c>
      <c r="MFJ393" s="4">
        <v>45230</v>
      </c>
      <c r="MFK393" s="4">
        <v>45230</v>
      </c>
      <c r="MFL393" s="4">
        <v>45230</v>
      </c>
      <c r="MFM393" s="4">
        <v>45230</v>
      </c>
      <c r="MFN393" s="4">
        <v>45230</v>
      </c>
      <c r="MFO393" s="4">
        <v>45230</v>
      </c>
      <c r="MFP393" s="4">
        <v>45230</v>
      </c>
      <c r="MFQ393" s="4">
        <v>45230</v>
      </c>
      <c r="MFR393" s="4">
        <v>45230</v>
      </c>
      <c r="MFS393" s="4">
        <v>45230</v>
      </c>
      <c r="MFT393" s="4">
        <v>45230</v>
      </c>
      <c r="MFU393" s="4">
        <v>45230</v>
      </c>
      <c r="MFV393" s="4">
        <v>45230</v>
      </c>
      <c r="MFW393" s="4">
        <v>45230</v>
      </c>
      <c r="MFX393" s="4">
        <v>45230</v>
      </c>
      <c r="MFY393" s="4">
        <v>45230</v>
      </c>
      <c r="MFZ393" s="4">
        <v>45230</v>
      </c>
      <c r="MGA393" s="4">
        <v>45230</v>
      </c>
      <c r="MGB393" s="4">
        <v>45230</v>
      </c>
      <c r="MGC393" s="4">
        <v>45230</v>
      </c>
      <c r="MGD393" s="4">
        <v>45230</v>
      </c>
      <c r="MGE393" s="4">
        <v>45230</v>
      </c>
      <c r="MGF393" s="4">
        <v>45230</v>
      </c>
      <c r="MGG393" s="4">
        <v>45230</v>
      </c>
      <c r="MGH393" s="4">
        <v>45230</v>
      </c>
      <c r="MGI393" s="4">
        <v>45230</v>
      </c>
      <c r="MGJ393" s="4">
        <v>45230</v>
      </c>
      <c r="MGK393" s="4">
        <v>45230</v>
      </c>
      <c r="MGL393" s="4">
        <v>45230</v>
      </c>
      <c r="MGM393" s="4">
        <v>45230</v>
      </c>
      <c r="MGN393" s="4">
        <v>45230</v>
      </c>
      <c r="MGO393" s="4">
        <v>45230</v>
      </c>
      <c r="MGP393" s="4">
        <v>45230</v>
      </c>
      <c r="MGQ393" s="4">
        <v>45230</v>
      </c>
      <c r="MGR393" s="4">
        <v>45230</v>
      </c>
      <c r="MGS393" s="4">
        <v>45230</v>
      </c>
      <c r="MGT393" s="4">
        <v>45230</v>
      </c>
      <c r="MGU393" s="4">
        <v>45230</v>
      </c>
      <c r="MGV393" s="4">
        <v>45230</v>
      </c>
      <c r="MGW393" s="4">
        <v>45230</v>
      </c>
      <c r="MGX393" s="4">
        <v>45230</v>
      </c>
      <c r="MGY393" s="4">
        <v>45230</v>
      </c>
      <c r="MGZ393" s="4">
        <v>45230</v>
      </c>
      <c r="MHA393" s="4">
        <v>45230</v>
      </c>
      <c r="MHB393" s="4">
        <v>45230</v>
      </c>
      <c r="MHC393" s="4">
        <v>45230</v>
      </c>
      <c r="MHD393" s="4">
        <v>45230</v>
      </c>
      <c r="MHE393" s="4">
        <v>45230</v>
      </c>
      <c r="MHF393" s="4">
        <v>45230</v>
      </c>
      <c r="MHG393" s="4">
        <v>45230</v>
      </c>
      <c r="MHH393" s="4">
        <v>45230</v>
      </c>
      <c r="MHI393" s="4">
        <v>45230</v>
      </c>
      <c r="MHJ393" s="4">
        <v>45230</v>
      </c>
      <c r="MHK393" s="4">
        <v>45230</v>
      </c>
      <c r="MHL393" s="4">
        <v>45230</v>
      </c>
      <c r="MHM393" s="4">
        <v>45230</v>
      </c>
      <c r="MHN393" s="4">
        <v>45230</v>
      </c>
      <c r="MHO393" s="4">
        <v>45230</v>
      </c>
      <c r="MHP393" s="4">
        <v>45230</v>
      </c>
      <c r="MHQ393" s="4">
        <v>45230</v>
      </c>
      <c r="MHR393" s="4">
        <v>45230</v>
      </c>
      <c r="MHS393" s="4">
        <v>45230</v>
      </c>
      <c r="MHT393" s="4">
        <v>45230</v>
      </c>
      <c r="MHU393" s="4">
        <v>45230</v>
      </c>
      <c r="MHV393" s="4">
        <v>45230</v>
      </c>
      <c r="MHW393" s="4">
        <v>45230</v>
      </c>
      <c r="MHX393" s="4">
        <v>45230</v>
      </c>
      <c r="MHY393" s="4">
        <v>45230</v>
      </c>
      <c r="MHZ393" s="4">
        <v>45230</v>
      </c>
      <c r="MIA393" s="4">
        <v>45230</v>
      </c>
      <c r="MIB393" s="4">
        <v>45230</v>
      </c>
      <c r="MIC393" s="4">
        <v>45230</v>
      </c>
      <c r="MID393" s="4">
        <v>45230</v>
      </c>
      <c r="MIE393" s="4">
        <v>45230</v>
      </c>
      <c r="MIF393" s="4">
        <v>45230</v>
      </c>
      <c r="MIG393" s="4">
        <v>45230</v>
      </c>
      <c r="MIH393" s="4">
        <v>45230</v>
      </c>
      <c r="MII393" s="4">
        <v>45230</v>
      </c>
      <c r="MIJ393" s="4">
        <v>45230</v>
      </c>
      <c r="MIK393" s="4">
        <v>45230</v>
      </c>
      <c r="MIL393" s="4">
        <v>45230</v>
      </c>
      <c r="MIM393" s="4">
        <v>45230</v>
      </c>
      <c r="MIN393" s="4">
        <v>45230</v>
      </c>
      <c r="MIO393" s="4">
        <v>45230</v>
      </c>
      <c r="MIP393" s="4">
        <v>45230</v>
      </c>
      <c r="MIQ393" s="4">
        <v>45230</v>
      </c>
      <c r="MIR393" s="4">
        <v>45230</v>
      </c>
      <c r="MIS393" s="4">
        <v>45230</v>
      </c>
      <c r="MIT393" s="4">
        <v>45230</v>
      </c>
      <c r="MIU393" s="4">
        <v>45230</v>
      </c>
      <c r="MIV393" s="4">
        <v>45230</v>
      </c>
      <c r="MIW393" s="4">
        <v>45230</v>
      </c>
      <c r="MIX393" s="4">
        <v>45230</v>
      </c>
      <c r="MIY393" s="4">
        <v>45230</v>
      </c>
      <c r="MIZ393" s="4">
        <v>45230</v>
      </c>
      <c r="MJA393" s="4">
        <v>45230</v>
      </c>
      <c r="MJB393" s="4">
        <v>45230</v>
      </c>
      <c r="MJC393" s="4">
        <v>45230</v>
      </c>
      <c r="MJD393" s="4">
        <v>45230</v>
      </c>
      <c r="MJE393" s="4">
        <v>45230</v>
      </c>
      <c r="MJF393" s="4">
        <v>45230</v>
      </c>
      <c r="MJG393" s="4">
        <v>45230</v>
      </c>
      <c r="MJH393" s="4">
        <v>45230</v>
      </c>
      <c r="MJI393" s="4">
        <v>45230</v>
      </c>
      <c r="MJJ393" s="4">
        <v>45230</v>
      </c>
      <c r="MJK393" s="4">
        <v>45230</v>
      </c>
      <c r="MJL393" s="4">
        <v>45230</v>
      </c>
      <c r="MJM393" s="4">
        <v>45230</v>
      </c>
      <c r="MJN393" s="4">
        <v>45230</v>
      </c>
      <c r="MJO393" s="4">
        <v>45230</v>
      </c>
      <c r="MJP393" s="4">
        <v>45230</v>
      </c>
      <c r="MJQ393" s="4">
        <v>45230</v>
      </c>
      <c r="MJR393" s="4">
        <v>45230</v>
      </c>
      <c r="MJS393" s="4">
        <v>45230</v>
      </c>
      <c r="MJT393" s="4">
        <v>45230</v>
      </c>
      <c r="MJU393" s="4">
        <v>45230</v>
      </c>
      <c r="MJV393" s="4">
        <v>45230</v>
      </c>
      <c r="MJW393" s="4">
        <v>45230</v>
      </c>
      <c r="MJX393" s="4">
        <v>45230</v>
      </c>
      <c r="MJY393" s="4">
        <v>45230</v>
      </c>
      <c r="MJZ393" s="4">
        <v>45230</v>
      </c>
      <c r="MKA393" s="4">
        <v>45230</v>
      </c>
      <c r="MKB393" s="4">
        <v>45230</v>
      </c>
      <c r="MKC393" s="4">
        <v>45230</v>
      </c>
      <c r="MKD393" s="4">
        <v>45230</v>
      </c>
      <c r="MKE393" s="4">
        <v>45230</v>
      </c>
      <c r="MKF393" s="4">
        <v>45230</v>
      </c>
      <c r="MKG393" s="4">
        <v>45230</v>
      </c>
      <c r="MKH393" s="4">
        <v>45230</v>
      </c>
      <c r="MKI393" s="4">
        <v>45230</v>
      </c>
      <c r="MKJ393" s="4">
        <v>45230</v>
      </c>
      <c r="MKK393" s="4">
        <v>45230</v>
      </c>
      <c r="MKL393" s="4">
        <v>45230</v>
      </c>
      <c r="MKM393" s="4">
        <v>45230</v>
      </c>
      <c r="MKN393" s="4">
        <v>45230</v>
      </c>
      <c r="MKO393" s="4">
        <v>45230</v>
      </c>
      <c r="MKP393" s="4">
        <v>45230</v>
      </c>
      <c r="MKQ393" s="4">
        <v>45230</v>
      </c>
      <c r="MKR393" s="4">
        <v>45230</v>
      </c>
      <c r="MKS393" s="4">
        <v>45230</v>
      </c>
      <c r="MKT393" s="4">
        <v>45230</v>
      </c>
      <c r="MKU393" s="4">
        <v>45230</v>
      </c>
      <c r="MKV393" s="4">
        <v>45230</v>
      </c>
      <c r="MKW393" s="4">
        <v>45230</v>
      </c>
      <c r="MKX393" s="4">
        <v>45230</v>
      </c>
      <c r="MKY393" s="4">
        <v>45230</v>
      </c>
      <c r="MKZ393" s="4">
        <v>45230</v>
      </c>
      <c r="MLA393" s="4">
        <v>45230</v>
      </c>
      <c r="MLB393" s="4">
        <v>45230</v>
      </c>
      <c r="MLC393" s="4">
        <v>45230</v>
      </c>
      <c r="MLD393" s="4">
        <v>45230</v>
      </c>
      <c r="MLE393" s="4">
        <v>45230</v>
      </c>
      <c r="MLF393" s="4">
        <v>45230</v>
      </c>
      <c r="MLG393" s="4">
        <v>45230</v>
      </c>
      <c r="MLH393" s="4">
        <v>45230</v>
      </c>
      <c r="MLI393" s="4">
        <v>45230</v>
      </c>
      <c r="MLJ393" s="4">
        <v>45230</v>
      </c>
      <c r="MLK393" s="4">
        <v>45230</v>
      </c>
      <c r="MLL393" s="4">
        <v>45230</v>
      </c>
      <c r="MLM393" s="4">
        <v>45230</v>
      </c>
      <c r="MLN393" s="4">
        <v>45230</v>
      </c>
      <c r="MLO393" s="4">
        <v>45230</v>
      </c>
      <c r="MLP393" s="4">
        <v>45230</v>
      </c>
      <c r="MLQ393" s="4">
        <v>45230</v>
      </c>
      <c r="MLR393" s="4">
        <v>45230</v>
      </c>
      <c r="MLS393" s="4">
        <v>45230</v>
      </c>
      <c r="MLT393" s="4">
        <v>45230</v>
      </c>
      <c r="MLU393" s="4">
        <v>45230</v>
      </c>
      <c r="MLV393" s="4">
        <v>45230</v>
      </c>
      <c r="MLW393" s="4">
        <v>45230</v>
      </c>
      <c r="MLX393" s="4">
        <v>45230</v>
      </c>
      <c r="MLY393" s="4">
        <v>45230</v>
      </c>
      <c r="MLZ393" s="4">
        <v>45230</v>
      </c>
      <c r="MMA393" s="4">
        <v>45230</v>
      </c>
      <c r="MMB393" s="4">
        <v>45230</v>
      </c>
      <c r="MMC393" s="4">
        <v>45230</v>
      </c>
      <c r="MMD393" s="4">
        <v>45230</v>
      </c>
      <c r="MME393" s="4">
        <v>45230</v>
      </c>
      <c r="MMF393" s="4">
        <v>45230</v>
      </c>
      <c r="MMG393" s="4">
        <v>45230</v>
      </c>
      <c r="MMH393" s="4">
        <v>45230</v>
      </c>
      <c r="MMI393" s="4">
        <v>45230</v>
      </c>
      <c r="MMJ393" s="4">
        <v>45230</v>
      </c>
      <c r="MMK393" s="4">
        <v>45230</v>
      </c>
      <c r="MML393" s="4">
        <v>45230</v>
      </c>
      <c r="MMM393" s="4">
        <v>45230</v>
      </c>
      <c r="MMN393" s="4">
        <v>45230</v>
      </c>
      <c r="MMO393" s="4">
        <v>45230</v>
      </c>
      <c r="MMP393" s="4">
        <v>45230</v>
      </c>
      <c r="MMQ393" s="4">
        <v>45230</v>
      </c>
      <c r="MMR393" s="4">
        <v>45230</v>
      </c>
      <c r="MMS393" s="4">
        <v>45230</v>
      </c>
      <c r="MMT393" s="4">
        <v>45230</v>
      </c>
      <c r="MMU393" s="4">
        <v>45230</v>
      </c>
      <c r="MMV393" s="4">
        <v>45230</v>
      </c>
      <c r="MMW393" s="4">
        <v>45230</v>
      </c>
      <c r="MMX393" s="4">
        <v>45230</v>
      </c>
      <c r="MMY393" s="4">
        <v>45230</v>
      </c>
      <c r="MMZ393" s="4">
        <v>45230</v>
      </c>
      <c r="MNA393" s="4">
        <v>45230</v>
      </c>
      <c r="MNB393" s="4">
        <v>45230</v>
      </c>
      <c r="MNC393" s="4">
        <v>45230</v>
      </c>
      <c r="MND393" s="4">
        <v>45230</v>
      </c>
      <c r="MNE393" s="4">
        <v>45230</v>
      </c>
      <c r="MNF393" s="4">
        <v>45230</v>
      </c>
      <c r="MNG393" s="4">
        <v>45230</v>
      </c>
      <c r="MNH393" s="4">
        <v>45230</v>
      </c>
      <c r="MNI393" s="4">
        <v>45230</v>
      </c>
      <c r="MNJ393" s="4">
        <v>45230</v>
      </c>
      <c r="MNK393" s="4">
        <v>45230</v>
      </c>
      <c r="MNL393" s="4">
        <v>45230</v>
      </c>
      <c r="MNM393" s="4">
        <v>45230</v>
      </c>
      <c r="MNN393" s="4">
        <v>45230</v>
      </c>
      <c r="MNO393" s="4">
        <v>45230</v>
      </c>
      <c r="MNP393" s="4">
        <v>45230</v>
      </c>
      <c r="MNQ393" s="4">
        <v>45230</v>
      </c>
      <c r="MNR393" s="4">
        <v>45230</v>
      </c>
      <c r="MNS393" s="4">
        <v>45230</v>
      </c>
      <c r="MNT393" s="4">
        <v>45230</v>
      </c>
      <c r="MNU393" s="4">
        <v>45230</v>
      </c>
      <c r="MNV393" s="4">
        <v>45230</v>
      </c>
      <c r="MNW393" s="4">
        <v>45230</v>
      </c>
      <c r="MNX393" s="4">
        <v>45230</v>
      </c>
      <c r="MNY393" s="4">
        <v>45230</v>
      </c>
      <c r="MNZ393" s="4">
        <v>45230</v>
      </c>
      <c r="MOA393" s="4">
        <v>45230</v>
      </c>
      <c r="MOB393" s="4">
        <v>45230</v>
      </c>
      <c r="MOC393" s="4">
        <v>45230</v>
      </c>
      <c r="MOD393" s="4">
        <v>45230</v>
      </c>
      <c r="MOE393" s="4">
        <v>45230</v>
      </c>
      <c r="MOF393" s="4">
        <v>45230</v>
      </c>
      <c r="MOG393" s="4">
        <v>45230</v>
      </c>
      <c r="MOH393" s="4">
        <v>45230</v>
      </c>
      <c r="MOI393" s="4">
        <v>45230</v>
      </c>
      <c r="MOJ393" s="4">
        <v>45230</v>
      </c>
      <c r="MOK393" s="4">
        <v>45230</v>
      </c>
      <c r="MOL393" s="4">
        <v>45230</v>
      </c>
      <c r="MOM393" s="4">
        <v>45230</v>
      </c>
      <c r="MON393" s="4">
        <v>45230</v>
      </c>
      <c r="MOO393" s="4">
        <v>45230</v>
      </c>
      <c r="MOP393" s="4">
        <v>45230</v>
      </c>
      <c r="MOQ393" s="4">
        <v>45230</v>
      </c>
      <c r="MOR393" s="4">
        <v>45230</v>
      </c>
      <c r="MOS393" s="4">
        <v>45230</v>
      </c>
      <c r="MOT393" s="4">
        <v>45230</v>
      </c>
      <c r="MOU393" s="4">
        <v>45230</v>
      </c>
      <c r="MOV393" s="4">
        <v>45230</v>
      </c>
      <c r="MOW393" s="4">
        <v>45230</v>
      </c>
      <c r="MOX393" s="4">
        <v>45230</v>
      </c>
      <c r="MOY393" s="4">
        <v>45230</v>
      </c>
      <c r="MOZ393" s="4">
        <v>45230</v>
      </c>
      <c r="MPA393" s="4">
        <v>45230</v>
      </c>
      <c r="MPB393" s="4">
        <v>45230</v>
      </c>
      <c r="MPC393" s="4">
        <v>45230</v>
      </c>
      <c r="MPD393" s="4">
        <v>45230</v>
      </c>
      <c r="MPE393" s="4">
        <v>45230</v>
      </c>
      <c r="MPF393" s="4">
        <v>45230</v>
      </c>
      <c r="MPG393" s="4">
        <v>45230</v>
      </c>
      <c r="MPH393" s="4">
        <v>45230</v>
      </c>
      <c r="MPI393" s="4">
        <v>45230</v>
      </c>
      <c r="MPJ393" s="4">
        <v>45230</v>
      </c>
      <c r="MPK393" s="4">
        <v>45230</v>
      </c>
      <c r="MPL393" s="4">
        <v>45230</v>
      </c>
      <c r="MPM393" s="4">
        <v>45230</v>
      </c>
      <c r="MPN393" s="4">
        <v>45230</v>
      </c>
      <c r="MPO393" s="4">
        <v>45230</v>
      </c>
      <c r="MPP393" s="4">
        <v>45230</v>
      </c>
      <c r="MPQ393" s="4">
        <v>45230</v>
      </c>
      <c r="MPR393" s="4">
        <v>45230</v>
      </c>
      <c r="MPS393" s="4">
        <v>45230</v>
      </c>
      <c r="MPT393" s="4">
        <v>45230</v>
      </c>
      <c r="MPU393" s="4">
        <v>45230</v>
      </c>
      <c r="MPV393" s="4">
        <v>45230</v>
      </c>
      <c r="MPW393" s="4">
        <v>45230</v>
      </c>
      <c r="MPX393" s="4">
        <v>45230</v>
      </c>
      <c r="MPY393" s="4">
        <v>45230</v>
      </c>
      <c r="MPZ393" s="4">
        <v>45230</v>
      </c>
      <c r="MQA393" s="4">
        <v>45230</v>
      </c>
      <c r="MQB393" s="4">
        <v>45230</v>
      </c>
      <c r="MQC393" s="4">
        <v>45230</v>
      </c>
      <c r="MQD393" s="4">
        <v>45230</v>
      </c>
      <c r="MQE393" s="4">
        <v>45230</v>
      </c>
      <c r="MQF393" s="4">
        <v>45230</v>
      </c>
      <c r="MQG393" s="4">
        <v>45230</v>
      </c>
      <c r="MQH393" s="4">
        <v>45230</v>
      </c>
      <c r="MQI393" s="4">
        <v>45230</v>
      </c>
      <c r="MQJ393" s="4">
        <v>45230</v>
      </c>
      <c r="MQK393" s="4">
        <v>45230</v>
      </c>
      <c r="MQL393" s="4">
        <v>45230</v>
      </c>
      <c r="MQM393" s="4">
        <v>45230</v>
      </c>
      <c r="MQN393" s="4">
        <v>45230</v>
      </c>
      <c r="MQO393" s="4">
        <v>45230</v>
      </c>
      <c r="MQP393" s="4">
        <v>45230</v>
      </c>
      <c r="MQQ393" s="4">
        <v>45230</v>
      </c>
      <c r="MQR393" s="4">
        <v>45230</v>
      </c>
      <c r="MQS393" s="4">
        <v>45230</v>
      </c>
      <c r="MQT393" s="4">
        <v>45230</v>
      </c>
      <c r="MQU393" s="4">
        <v>45230</v>
      </c>
      <c r="MQV393" s="4">
        <v>45230</v>
      </c>
      <c r="MQW393" s="4">
        <v>45230</v>
      </c>
      <c r="MQX393" s="4">
        <v>45230</v>
      </c>
      <c r="MQY393" s="4">
        <v>45230</v>
      </c>
      <c r="MQZ393" s="4">
        <v>45230</v>
      </c>
      <c r="MRA393" s="4">
        <v>45230</v>
      </c>
      <c r="MRB393" s="4">
        <v>45230</v>
      </c>
      <c r="MRC393" s="4">
        <v>45230</v>
      </c>
      <c r="MRD393" s="4">
        <v>45230</v>
      </c>
      <c r="MRE393" s="4">
        <v>45230</v>
      </c>
      <c r="MRF393" s="4">
        <v>45230</v>
      </c>
      <c r="MRG393" s="4">
        <v>45230</v>
      </c>
      <c r="MRH393" s="4">
        <v>45230</v>
      </c>
      <c r="MRI393" s="4">
        <v>45230</v>
      </c>
      <c r="MRJ393" s="4">
        <v>45230</v>
      </c>
      <c r="MRK393" s="4">
        <v>45230</v>
      </c>
      <c r="MRL393" s="4">
        <v>45230</v>
      </c>
      <c r="MRM393" s="4">
        <v>45230</v>
      </c>
      <c r="MRN393" s="4">
        <v>45230</v>
      </c>
      <c r="MRO393" s="4">
        <v>45230</v>
      </c>
      <c r="MRP393" s="4">
        <v>45230</v>
      </c>
      <c r="MRQ393" s="4">
        <v>45230</v>
      </c>
      <c r="MRR393" s="4">
        <v>45230</v>
      </c>
      <c r="MRS393" s="4">
        <v>45230</v>
      </c>
      <c r="MRT393" s="4">
        <v>45230</v>
      </c>
      <c r="MRU393" s="4">
        <v>45230</v>
      </c>
      <c r="MRV393" s="4">
        <v>45230</v>
      </c>
      <c r="MRW393" s="4">
        <v>45230</v>
      </c>
      <c r="MRX393" s="4">
        <v>45230</v>
      </c>
      <c r="MRY393" s="4">
        <v>45230</v>
      </c>
      <c r="MRZ393" s="4">
        <v>45230</v>
      </c>
      <c r="MSA393" s="4">
        <v>45230</v>
      </c>
      <c r="MSB393" s="4">
        <v>45230</v>
      </c>
      <c r="MSC393" s="4">
        <v>45230</v>
      </c>
      <c r="MSD393" s="4">
        <v>45230</v>
      </c>
      <c r="MSE393" s="4">
        <v>45230</v>
      </c>
      <c r="MSF393" s="4">
        <v>45230</v>
      </c>
      <c r="MSG393" s="4">
        <v>45230</v>
      </c>
      <c r="MSH393" s="4">
        <v>45230</v>
      </c>
      <c r="MSI393" s="4">
        <v>45230</v>
      </c>
      <c r="MSJ393" s="4">
        <v>45230</v>
      </c>
      <c r="MSK393" s="4">
        <v>45230</v>
      </c>
      <c r="MSL393" s="4">
        <v>45230</v>
      </c>
      <c r="MSM393" s="4">
        <v>45230</v>
      </c>
      <c r="MSN393" s="4">
        <v>45230</v>
      </c>
      <c r="MSO393" s="4">
        <v>45230</v>
      </c>
      <c r="MSP393" s="4">
        <v>45230</v>
      </c>
      <c r="MSQ393" s="4">
        <v>45230</v>
      </c>
      <c r="MSR393" s="4">
        <v>45230</v>
      </c>
      <c r="MSS393" s="4">
        <v>45230</v>
      </c>
      <c r="MST393" s="4">
        <v>45230</v>
      </c>
      <c r="MSU393" s="4">
        <v>45230</v>
      </c>
      <c r="MSV393" s="4">
        <v>45230</v>
      </c>
      <c r="MSW393" s="4">
        <v>45230</v>
      </c>
      <c r="MSX393" s="4">
        <v>45230</v>
      </c>
      <c r="MSY393" s="4">
        <v>45230</v>
      </c>
      <c r="MSZ393" s="4">
        <v>45230</v>
      </c>
      <c r="MTA393" s="4">
        <v>45230</v>
      </c>
      <c r="MTB393" s="4">
        <v>45230</v>
      </c>
      <c r="MTC393" s="4">
        <v>45230</v>
      </c>
      <c r="MTD393" s="4">
        <v>45230</v>
      </c>
      <c r="MTE393" s="4">
        <v>45230</v>
      </c>
      <c r="MTF393" s="4">
        <v>45230</v>
      </c>
      <c r="MTG393" s="4">
        <v>45230</v>
      </c>
      <c r="MTH393" s="4">
        <v>45230</v>
      </c>
      <c r="MTI393" s="4">
        <v>45230</v>
      </c>
      <c r="MTJ393" s="4">
        <v>45230</v>
      </c>
      <c r="MTK393" s="4">
        <v>45230</v>
      </c>
      <c r="MTL393" s="4">
        <v>45230</v>
      </c>
      <c r="MTM393" s="4">
        <v>45230</v>
      </c>
      <c r="MTN393" s="4">
        <v>45230</v>
      </c>
      <c r="MTO393" s="4">
        <v>45230</v>
      </c>
      <c r="MTP393" s="4">
        <v>45230</v>
      </c>
      <c r="MTQ393" s="4">
        <v>45230</v>
      </c>
      <c r="MTR393" s="4">
        <v>45230</v>
      </c>
      <c r="MTS393" s="4">
        <v>45230</v>
      </c>
      <c r="MTT393" s="4">
        <v>45230</v>
      </c>
      <c r="MTU393" s="4">
        <v>45230</v>
      </c>
      <c r="MTV393" s="4">
        <v>45230</v>
      </c>
      <c r="MTW393" s="4">
        <v>45230</v>
      </c>
      <c r="MTX393" s="4">
        <v>45230</v>
      </c>
      <c r="MTY393" s="4">
        <v>45230</v>
      </c>
      <c r="MTZ393" s="4">
        <v>45230</v>
      </c>
      <c r="MUA393" s="4">
        <v>45230</v>
      </c>
      <c r="MUB393" s="4">
        <v>45230</v>
      </c>
      <c r="MUC393" s="4">
        <v>45230</v>
      </c>
      <c r="MUD393" s="4">
        <v>45230</v>
      </c>
      <c r="MUE393" s="4">
        <v>45230</v>
      </c>
      <c r="MUF393" s="4">
        <v>45230</v>
      </c>
      <c r="MUG393" s="4">
        <v>45230</v>
      </c>
      <c r="MUH393" s="4">
        <v>45230</v>
      </c>
      <c r="MUI393" s="4">
        <v>45230</v>
      </c>
      <c r="MUJ393" s="4">
        <v>45230</v>
      </c>
      <c r="MUK393" s="4">
        <v>45230</v>
      </c>
      <c r="MUL393" s="4">
        <v>45230</v>
      </c>
      <c r="MUM393" s="4">
        <v>45230</v>
      </c>
      <c r="MUN393" s="4">
        <v>45230</v>
      </c>
      <c r="MUO393" s="4">
        <v>45230</v>
      </c>
      <c r="MUP393" s="4">
        <v>45230</v>
      </c>
      <c r="MUQ393" s="4">
        <v>45230</v>
      </c>
      <c r="MUR393" s="4">
        <v>45230</v>
      </c>
      <c r="MUS393" s="4">
        <v>45230</v>
      </c>
      <c r="MUT393" s="4">
        <v>45230</v>
      </c>
      <c r="MUU393" s="4">
        <v>45230</v>
      </c>
      <c r="MUV393" s="4">
        <v>45230</v>
      </c>
      <c r="MUW393" s="4">
        <v>45230</v>
      </c>
      <c r="MUX393" s="4">
        <v>45230</v>
      </c>
      <c r="MUY393" s="4">
        <v>45230</v>
      </c>
      <c r="MUZ393" s="4">
        <v>45230</v>
      </c>
      <c r="MVA393" s="4">
        <v>45230</v>
      </c>
      <c r="MVB393" s="4">
        <v>45230</v>
      </c>
      <c r="MVC393" s="4">
        <v>45230</v>
      </c>
      <c r="MVD393" s="4">
        <v>45230</v>
      </c>
      <c r="MVE393" s="4">
        <v>45230</v>
      </c>
      <c r="MVF393" s="4">
        <v>45230</v>
      </c>
      <c r="MVG393" s="4">
        <v>45230</v>
      </c>
      <c r="MVH393" s="4">
        <v>45230</v>
      </c>
      <c r="MVI393" s="4">
        <v>45230</v>
      </c>
      <c r="MVJ393" s="4">
        <v>45230</v>
      </c>
      <c r="MVK393" s="4">
        <v>45230</v>
      </c>
      <c r="MVL393" s="4">
        <v>45230</v>
      </c>
      <c r="MVM393" s="4">
        <v>45230</v>
      </c>
      <c r="MVN393" s="4">
        <v>45230</v>
      </c>
      <c r="MVO393" s="4">
        <v>45230</v>
      </c>
      <c r="MVP393" s="4">
        <v>45230</v>
      </c>
      <c r="MVQ393" s="4">
        <v>45230</v>
      </c>
      <c r="MVR393" s="4">
        <v>45230</v>
      </c>
      <c r="MVS393" s="4">
        <v>45230</v>
      </c>
      <c r="MVT393" s="4">
        <v>45230</v>
      </c>
      <c r="MVU393" s="4">
        <v>45230</v>
      </c>
      <c r="MVV393" s="4">
        <v>45230</v>
      </c>
      <c r="MVW393" s="4">
        <v>45230</v>
      </c>
      <c r="MVX393" s="4">
        <v>45230</v>
      </c>
      <c r="MVY393" s="4">
        <v>45230</v>
      </c>
      <c r="MVZ393" s="4">
        <v>45230</v>
      </c>
      <c r="MWA393" s="4">
        <v>45230</v>
      </c>
      <c r="MWB393" s="4">
        <v>45230</v>
      </c>
      <c r="MWC393" s="4">
        <v>45230</v>
      </c>
      <c r="MWD393" s="4">
        <v>45230</v>
      </c>
      <c r="MWE393" s="4">
        <v>45230</v>
      </c>
      <c r="MWF393" s="4">
        <v>45230</v>
      </c>
      <c r="MWG393" s="4">
        <v>45230</v>
      </c>
      <c r="MWH393" s="4">
        <v>45230</v>
      </c>
      <c r="MWI393" s="4">
        <v>45230</v>
      </c>
      <c r="MWJ393" s="4">
        <v>45230</v>
      </c>
      <c r="MWK393" s="4">
        <v>45230</v>
      </c>
      <c r="MWL393" s="4">
        <v>45230</v>
      </c>
      <c r="MWM393" s="4">
        <v>45230</v>
      </c>
      <c r="MWN393" s="4">
        <v>45230</v>
      </c>
      <c r="MWO393" s="4">
        <v>45230</v>
      </c>
      <c r="MWP393" s="4">
        <v>45230</v>
      </c>
      <c r="MWQ393" s="4">
        <v>45230</v>
      </c>
      <c r="MWR393" s="4">
        <v>45230</v>
      </c>
      <c r="MWS393" s="4">
        <v>45230</v>
      </c>
      <c r="MWT393" s="4">
        <v>45230</v>
      </c>
      <c r="MWU393" s="4">
        <v>45230</v>
      </c>
      <c r="MWV393" s="4">
        <v>45230</v>
      </c>
      <c r="MWW393" s="4">
        <v>45230</v>
      </c>
      <c r="MWX393" s="4">
        <v>45230</v>
      </c>
      <c r="MWY393" s="4">
        <v>45230</v>
      </c>
      <c r="MWZ393" s="4">
        <v>45230</v>
      </c>
      <c r="MXA393" s="4">
        <v>45230</v>
      </c>
      <c r="MXB393" s="4">
        <v>45230</v>
      </c>
      <c r="MXC393" s="4">
        <v>45230</v>
      </c>
      <c r="MXD393" s="4">
        <v>45230</v>
      </c>
      <c r="MXE393" s="4">
        <v>45230</v>
      </c>
      <c r="MXF393" s="4">
        <v>45230</v>
      </c>
      <c r="MXG393" s="4">
        <v>45230</v>
      </c>
      <c r="MXH393" s="4">
        <v>45230</v>
      </c>
      <c r="MXI393" s="4">
        <v>45230</v>
      </c>
      <c r="MXJ393" s="4">
        <v>45230</v>
      </c>
      <c r="MXK393" s="4">
        <v>45230</v>
      </c>
      <c r="MXL393" s="4">
        <v>45230</v>
      </c>
      <c r="MXM393" s="4">
        <v>45230</v>
      </c>
      <c r="MXN393" s="4">
        <v>45230</v>
      </c>
      <c r="MXO393" s="4">
        <v>45230</v>
      </c>
      <c r="MXP393" s="4">
        <v>45230</v>
      </c>
      <c r="MXQ393" s="4">
        <v>45230</v>
      </c>
      <c r="MXR393" s="4">
        <v>45230</v>
      </c>
      <c r="MXS393" s="4">
        <v>45230</v>
      </c>
      <c r="MXT393" s="4">
        <v>45230</v>
      </c>
      <c r="MXU393" s="4">
        <v>45230</v>
      </c>
      <c r="MXV393" s="4">
        <v>45230</v>
      </c>
      <c r="MXW393" s="4">
        <v>45230</v>
      </c>
      <c r="MXX393" s="4">
        <v>45230</v>
      </c>
      <c r="MXY393" s="4">
        <v>45230</v>
      </c>
      <c r="MXZ393" s="4">
        <v>45230</v>
      </c>
      <c r="MYA393" s="4">
        <v>45230</v>
      </c>
      <c r="MYB393" s="4">
        <v>45230</v>
      </c>
      <c r="MYC393" s="4">
        <v>45230</v>
      </c>
      <c r="MYD393" s="4">
        <v>45230</v>
      </c>
      <c r="MYE393" s="4">
        <v>45230</v>
      </c>
      <c r="MYF393" s="4">
        <v>45230</v>
      </c>
      <c r="MYG393" s="4">
        <v>45230</v>
      </c>
      <c r="MYH393" s="4">
        <v>45230</v>
      </c>
      <c r="MYI393" s="4">
        <v>45230</v>
      </c>
      <c r="MYJ393" s="4">
        <v>45230</v>
      </c>
      <c r="MYK393" s="4">
        <v>45230</v>
      </c>
      <c r="MYL393" s="4">
        <v>45230</v>
      </c>
      <c r="MYM393" s="4">
        <v>45230</v>
      </c>
      <c r="MYN393" s="4">
        <v>45230</v>
      </c>
      <c r="MYO393" s="4">
        <v>45230</v>
      </c>
      <c r="MYP393" s="4">
        <v>45230</v>
      </c>
      <c r="MYQ393" s="4">
        <v>45230</v>
      </c>
      <c r="MYR393" s="4">
        <v>45230</v>
      </c>
      <c r="MYS393" s="4">
        <v>45230</v>
      </c>
      <c r="MYT393" s="4">
        <v>45230</v>
      </c>
      <c r="MYU393" s="4">
        <v>45230</v>
      </c>
      <c r="MYV393" s="4">
        <v>45230</v>
      </c>
      <c r="MYW393" s="4">
        <v>45230</v>
      </c>
      <c r="MYX393" s="4">
        <v>45230</v>
      </c>
      <c r="MYY393" s="4">
        <v>45230</v>
      </c>
      <c r="MYZ393" s="4">
        <v>45230</v>
      </c>
      <c r="MZA393" s="4">
        <v>45230</v>
      </c>
      <c r="MZB393" s="4">
        <v>45230</v>
      </c>
      <c r="MZC393" s="4">
        <v>45230</v>
      </c>
      <c r="MZD393" s="4">
        <v>45230</v>
      </c>
      <c r="MZE393" s="4">
        <v>45230</v>
      </c>
      <c r="MZF393" s="4">
        <v>45230</v>
      </c>
      <c r="MZG393" s="4">
        <v>45230</v>
      </c>
      <c r="MZH393" s="4">
        <v>45230</v>
      </c>
      <c r="MZI393" s="4">
        <v>45230</v>
      </c>
      <c r="MZJ393" s="4">
        <v>45230</v>
      </c>
      <c r="MZK393" s="4">
        <v>45230</v>
      </c>
      <c r="MZL393" s="4">
        <v>45230</v>
      </c>
      <c r="MZM393" s="4">
        <v>45230</v>
      </c>
      <c r="MZN393" s="4">
        <v>45230</v>
      </c>
      <c r="MZO393" s="4">
        <v>45230</v>
      </c>
      <c r="MZP393" s="4">
        <v>45230</v>
      </c>
      <c r="MZQ393" s="4">
        <v>45230</v>
      </c>
      <c r="MZR393" s="4">
        <v>45230</v>
      </c>
      <c r="MZS393" s="4">
        <v>45230</v>
      </c>
      <c r="MZT393" s="4">
        <v>45230</v>
      </c>
      <c r="MZU393" s="4">
        <v>45230</v>
      </c>
      <c r="MZV393" s="4">
        <v>45230</v>
      </c>
      <c r="MZW393" s="4">
        <v>45230</v>
      </c>
      <c r="MZX393" s="4">
        <v>45230</v>
      </c>
      <c r="MZY393" s="4">
        <v>45230</v>
      </c>
      <c r="MZZ393" s="4">
        <v>45230</v>
      </c>
      <c r="NAA393" s="4">
        <v>45230</v>
      </c>
      <c r="NAB393" s="4">
        <v>45230</v>
      </c>
      <c r="NAC393" s="4">
        <v>45230</v>
      </c>
      <c r="NAD393" s="4">
        <v>45230</v>
      </c>
      <c r="NAE393" s="4">
        <v>45230</v>
      </c>
      <c r="NAF393" s="4">
        <v>45230</v>
      </c>
      <c r="NAG393" s="4">
        <v>45230</v>
      </c>
      <c r="NAH393" s="4">
        <v>45230</v>
      </c>
      <c r="NAI393" s="4">
        <v>45230</v>
      </c>
      <c r="NAJ393" s="4">
        <v>45230</v>
      </c>
      <c r="NAK393" s="4">
        <v>45230</v>
      </c>
      <c r="NAL393" s="4">
        <v>45230</v>
      </c>
      <c r="NAM393" s="4">
        <v>45230</v>
      </c>
      <c r="NAN393" s="4">
        <v>45230</v>
      </c>
      <c r="NAO393" s="4">
        <v>45230</v>
      </c>
      <c r="NAP393" s="4">
        <v>45230</v>
      </c>
      <c r="NAQ393" s="4">
        <v>45230</v>
      </c>
      <c r="NAR393" s="4">
        <v>45230</v>
      </c>
      <c r="NAS393" s="4">
        <v>45230</v>
      </c>
      <c r="NAT393" s="4">
        <v>45230</v>
      </c>
      <c r="NAU393" s="4">
        <v>45230</v>
      </c>
      <c r="NAV393" s="4">
        <v>45230</v>
      </c>
      <c r="NAW393" s="4">
        <v>45230</v>
      </c>
      <c r="NAX393" s="4">
        <v>45230</v>
      </c>
      <c r="NAY393" s="4">
        <v>45230</v>
      </c>
      <c r="NAZ393" s="4">
        <v>45230</v>
      </c>
      <c r="NBA393" s="4">
        <v>45230</v>
      </c>
      <c r="NBB393" s="4">
        <v>45230</v>
      </c>
      <c r="NBC393" s="4">
        <v>45230</v>
      </c>
      <c r="NBD393" s="4">
        <v>45230</v>
      </c>
      <c r="NBE393" s="4">
        <v>45230</v>
      </c>
      <c r="NBF393" s="4">
        <v>45230</v>
      </c>
      <c r="NBG393" s="4">
        <v>45230</v>
      </c>
      <c r="NBH393" s="4">
        <v>45230</v>
      </c>
      <c r="NBI393" s="4">
        <v>45230</v>
      </c>
      <c r="NBJ393" s="4">
        <v>45230</v>
      </c>
      <c r="NBK393" s="4">
        <v>45230</v>
      </c>
      <c r="NBL393" s="4">
        <v>45230</v>
      </c>
      <c r="NBM393" s="4">
        <v>45230</v>
      </c>
      <c r="NBN393" s="4">
        <v>45230</v>
      </c>
      <c r="NBO393" s="4">
        <v>45230</v>
      </c>
      <c r="NBP393" s="4">
        <v>45230</v>
      </c>
      <c r="NBQ393" s="4">
        <v>45230</v>
      </c>
      <c r="NBR393" s="4">
        <v>45230</v>
      </c>
      <c r="NBS393" s="4">
        <v>45230</v>
      </c>
      <c r="NBT393" s="4">
        <v>45230</v>
      </c>
      <c r="NBU393" s="4">
        <v>45230</v>
      </c>
      <c r="NBV393" s="4">
        <v>45230</v>
      </c>
      <c r="NBW393" s="4">
        <v>45230</v>
      </c>
      <c r="NBX393" s="4">
        <v>45230</v>
      </c>
      <c r="NBY393" s="4">
        <v>45230</v>
      </c>
      <c r="NBZ393" s="4">
        <v>45230</v>
      </c>
      <c r="NCA393" s="4">
        <v>45230</v>
      </c>
      <c r="NCB393" s="4">
        <v>45230</v>
      </c>
      <c r="NCC393" s="4">
        <v>45230</v>
      </c>
      <c r="NCD393" s="4">
        <v>45230</v>
      </c>
      <c r="NCE393" s="4">
        <v>45230</v>
      </c>
      <c r="NCF393" s="4">
        <v>45230</v>
      </c>
      <c r="NCG393" s="4">
        <v>45230</v>
      </c>
      <c r="NCH393" s="4">
        <v>45230</v>
      </c>
      <c r="NCI393" s="4">
        <v>45230</v>
      </c>
      <c r="NCJ393" s="4">
        <v>45230</v>
      </c>
      <c r="NCK393" s="4">
        <v>45230</v>
      </c>
      <c r="NCL393" s="4">
        <v>45230</v>
      </c>
      <c r="NCM393" s="4">
        <v>45230</v>
      </c>
      <c r="NCN393" s="4">
        <v>45230</v>
      </c>
      <c r="NCO393" s="4">
        <v>45230</v>
      </c>
      <c r="NCP393" s="4">
        <v>45230</v>
      </c>
      <c r="NCQ393" s="4">
        <v>45230</v>
      </c>
      <c r="NCR393" s="4">
        <v>45230</v>
      </c>
      <c r="NCS393" s="4">
        <v>45230</v>
      </c>
      <c r="NCT393" s="4">
        <v>45230</v>
      </c>
      <c r="NCU393" s="4">
        <v>45230</v>
      </c>
      <c r="NCV393" s="4">
        <v>45230</v>
      </c>
      <c r="NCW393" s="4">
        <v>45230</v>
      </c>
      <c r="NCX393" s="4">
        <v>45230</v>
      </c>
      <c r="NCY393" s="4">
        <v>45230</v>
      </c>
      <c r="NCZ393" s="4">
        <v>45230</v>
      </c>
      <c r="NDA393" s="4">
        <v>45230</v>
      </c>
      <c r="NDB393" s="4">
        <v>45230</v>
      </c>
      <c r="NDC393" s="4">
        <v>45230</v>
      </c>
      <c r="NDD393" s="4">
        <v>45230</v>
      </c>
      <c r="NDE393" s="4">
        <v>45230</v>
      </c>
      <c r="NDF393" s="4">
        <v>45230</v>
      </c>
      <c r="NDG393" s="4">
        <v>45230</v>
      </c>
      <c r="NDH393" s="4">
        <v>45230</v>
      </c>
      <c r="NDI393" s="4">
        <v>45230</v>
      </c>
      <c r="NDJ393" s="4">
        <v>45230</v>
      </c>
      <c r="NDK393" s="4">
        <v>45230</v>
      </c>
      <c r="NDL393" s="4">
        <v>45230</v>
      </c>
      <c r="NDM393" s="4">
        <v>45230</v>
      </c>
      <c r="NDN393" s="4">
        <v>45230</v>
      </c>
      <c r="NDO393" s="4">
        <v>45230</v>
      </c>
      <c r="NDP393" s="4">
        <v>45230</v>
      </c>
      <c r="NDQ393" s="4">
        <v>45230</v>
      </c>
      <c r="NDR393" s="4">
        <v>45230</v>
      </c>
      <c r="NDS393" s="4">
        <v>45230</v>
      </c>
      <c r="NDT393" s="4">
        <v>45230</v>
      </c>
      <c r="NDU393" s="4">
        <v>45230</v>
      </c>
      <c r="NDV393" s="4">
        <v>45230</v>
      </c>
      <c r="NDW393" s="4">
        <v>45230</v>
      </c>
      <c r="NDX393" s="4">
        <v>45230</v>
      </c>
      <c r="NDY393" s="4">
        <v>45230</v>
      </c>
      <c r="NDZ393" s="4">
        <v>45230</v>
      </c>
      <c r="NEA393" s="4">
        <v>45230</v>
      </c>
      <c r="NEB393" s="4">
        <v>45230</v>
      </c>
      <c r="NEC393" s="4">
        <v>45230</v>
      </c>
      <c r="NED393" s="4">
        <v>45230</v>
      </c>
      <c r="NEE393" s="4">
        <v>45230</v>
      </c>
      <c r="NEF393" s="4">
        <v>45230</v>
      </c>
      <c r="NEG393" s="4">
        <v>45230</v>
      </c>
      <c r="NEH393" s="4">
        <v>45230</v>
      </c>
      <c r="NEI393" s="4">
        <v>45230</v>
      </c>
      <c r="NEJ393" s="4">
        <v>45230</v>
      </c>
      <c r="NEK393" s="4">
        <v>45230</v>
      </c>
      <c r="NEL393" s="4">
        <v>45230</v>
      </c>
      <c r="NEM393" s="4">
        <v>45230</v>
      </c>
      <c r="NEN393" s="4">
        <v>45230</v>
      </c>
      <c r="NEO393" s="4">
        <v>45230</v>
      </c>
      <c r="NEP393" s="4">
        <v>45230</v>
      </c>
      <c r="NEQ393" s="4">
        <v>45230</v>
      </c>
      <c r="NER393" s="4">
        <v>45230</v>
      </c>
      <c r="NES393" s="4">
        <v>45230</v>
      </c>
      <c r="NET393" s="4">
        <v>45230</v>
      </c>
      <c r="NEU393" s="4">
        <v>45230</v>
      </c>
      <c r="NEV393" s="4">
        <v>45230</v>
      </c>
      <c r="NEW393" s="4">
        <v>45230</v>
      </c>
      <c r="NEX393" s="4">
        <v>45230</v>
      </c>
      <c r="NEY393" s="4">
        <v>45230</v>
      </c>
      <c r="NEZ393" s="4">
        <v>45230</v>
      </c>
      <c r="NFA393" s="4">
        <v>45230</v>
      </c>
      <c r="NFB393" s="4">
        <v>45230</v>
      </c>
      <c r="NFC393" s="4">
        <v>45230</v>
      </c>
      <c r="NFD393" s="4">
        <v>45230</v>
      </c>
      <c r="NFE393" s="4">
        <v>45230</v>
      </c>
      <c r="NFF393" s="4">
        <v>45230</v>
      </c>
      <c r="NFG393" s="4">
        <v>45230</v>
      </c>
      <c r="NFH393" s="4">
        <v>45230</v>
      </c>
      <c r="NFI393" s="4">
        <v>45230</v>
      </c>
      <c r="NFJ393" s="4">
        <v>45230</v>
      </c>
      <c r="NFK393" s="4">
        <v>45230</v>
      </c>
      <c r="NFL393" s="4">
        <v>45230</v>
      </c>
      <c r="NFM393" s="4">
        <v>45230</v>
      </c>
      <c r="NFN393" s="4">
        <v>45230</v>
      </c>
      <c r="NFO393" s="4">
        <v>45230</v>
      </c>
      <c r="NFP393" s="4">
        <v>45230</v>
      </c>
      <c r="NFQ393" s="4">
        <v>45230</v>
      </c>
      <c r="NFR393" s="4">
        <v>45230</v>
      </c>
      <c r="NFS393" s="4">
        <v>45230</v>
      </c>
      <c r="NFT393" s="4">
        <v>45230</v>
      </c>
      <c r="NFU393" s="4">
        <v>45230</v>
      </c>
      <c r="NFV393" s="4">
        <v>45230</v>
      </c>
      <c r="NFW393" s="4">
        <v>45230</v>
      </c>
      <c r="NFX393" s="4">
        <v>45230</v>
      </c>
      <c r="NFY393" s="4">
        <v>45230</v>
      </c>
      <c r="NFZ393" s="4">
        <v>45230</v>
      </c>
      <c r="NGA393" s="4">
        <v>45230</v>
      </c>
      <c r="NGB393" s="4">
        <v>45230</v>
      </c>
      <c r="NGC393" s="4">
        <v>45230</v>
      </c>
      <c r="NGD393" s="4">
        <v>45230</v>
      </c>
      <c r="NGE393" s="4">
        <v>45230</v>
      </c>
      <c r="NGF393" s="4">
        <v>45230</v>
      </c>
      <c r="NGG393" s="4">
        <v>45230</v>
      </c>
      <c r="NGH393" s="4">
        <v>45230</v>
      </c>
      <c r="NGI393" s="4">
        <v>45230</v>
      </c>
      <c r="NGJ393" s="4">
        <v>45230</v>
      </c>
      <c r="NGK393" s="4">
        <v>45230</v>
      </c>
      <c r="NGL393" s="4">
        <v>45230</v>
      </c>
      <c r="NGM393" s="4">
        <v>45230</v>
      </c>
      <c r="NGN393" s="4">
        <v>45230</v>
      </c>
      <c r="NGO393" s="4">
        <v>45230</v>
      </c>
      <c r="NGP393" s="4">
        <v>45230</v>
      </c>
      <c r="NGQ393" s="4">
        <v>45230</v>
      </c>
      <c r="NGR393" s="4">
        <v>45230</v>
      </c>
      <c r="NGS393" s="4">
        <v>45230</v>
      </c>
      <c r="NGT393" s="4">
        <v>45230</v>
      </c>
      <c r="NGU393" s="4">
        <v>45230</v>
      </c>
      <c r="NGV393" s="4">
        <v>45230</v>
      </c>
      <c r="NGW393" s="4">
        <v>45230</v>
      </c>
      <c r="NGX393" s="4">
        <v>45230</v>
      </c>
      <c r="NGY393" s="4">
        <v>45230</v>
      </c>
      <c r="NGZ393" s="4">
        <v>45230</v>
      </c>
      <c r="NHA393" s="4">
        <v>45230</v>
      </c>
      <c r="NHB393" s="4">
        <v>45230</v>
      </c>
      <c r="NHC393" s="4">
        <v>45230</v>
      </c>
      <c r="NHD393" s="4">
        <v>45230</v>
      </c>
      <c r="NHE393" s="4">
        <v>45230</v>
      </c>
      <c r="NHF393" s="4">
        <v>45230</v>
      </c>
      <c r="NHG393" s="4">
        <v>45230</v>
      </c>
      <c r="NHH393" s="4">
        <v>45230</v>
      </c>
      <c r="NHI393" s="4">
        <v>45230</v>
      </c>
      <c r="NHJ393" s="4">
        <v>45230</v>
      </c>
      <c r="NHK393" s="4">
        <v>45230</v>
      </c>
      <c r="NHL393" s="4">
        <v>45230</v>
      </c>
      <c r="NHM393" s="4">
        <v>45230</v>
      </c>
      <c r="NHN393" s="4">
        <v>45230</v>
      </c>
      <c r="NHO393" s="4">
        <v>45230</v>
      </c>
      <c r="NHP393" s="4">
        <v>45230</v>
      </c>
      <c r="NHQ393" s="4">
        <v>45230</v>
      </c>
      <c r="NHR393" s="4">
        <v>45230</v>
      </c>
      <c r="NHS393" s="4">
        <v>45230</v>
      </c>
      <c r="NHT393" s="4">
        <v>45230</v>
      </c>
      <c r="NHU393" s="4">
        <v>45230</v>
      </c>
      <c r="NHV393" s="4">
        <v>45230</v>
      </c>
      <c r="NHW393" s="4">
        <v>45230</v>
      </c>
      <c r="NHX393" s="4">
        <v>45230</v>
      </c>
      <c r="NHY393" s="4">
        <v>45230</v>
      </c>
      <c r="NHZ393" s="4">
        <v>45230</v>
      </c>
      <c r="NIA393" s="4">
        <v>45230</v>
      </c>
      <c r="NIB393" s="4">
        <v>45230</v>
      </c>
      <c r="NIC393" s="4">
        <v>45230</v>
      </c>
      <c r="NID393" s="4">
        <v>45230</v>
      </c>
      <c r="NIE393" s="4">
        <v>45230</v>
      </c>
      <c r="NIF393" s="4">
        <v>45230</v>
      </c>
      <c r="NIG393" s="4">
        <v>45230</v>
      </c>
      <c r="NIH393" s="4">
        <v>45230</v>
      </c>
      <c r="NII393" s="4">
        <v>45230</v>
      </c>
      <c r="NIJ393" s="4">
        <v>45230</v>
      </c>
      <c r="NIK393" s="4">
        <v>45230</v>
      </c>
      <c r="NIL393" s="4">
        <v>45230</v>
      </c>
      <c r="NIM393" s="4">
        <v>45230</v>
      </c>
      <c r="NIN393" s="4">
        <v>45230</v>
      </c>
      <c r="NIO393" s="4">
        <v>45230</v>
      </c>
      <c r="NIP393" s="4">
        <v>45230</v>
      </c>
      <c r="NIQ393" s="4">
        <v>45230</v>
      </c>
      <c r="NIR393" s="4">
        <v>45230</v>
      </c>
      <c r="NIS393" s="4">
        <v>45230</v>
      </c>
      <c r="NIT393" s="4">
        <v>45230</v>
      </c>
      <c r="NIU393" s="4">
        <v>45230</v>
      </c>
      <c r="NIV393" s="4">
        <v>45230</v>
      </c>
      <c r="NIW393" s="4">
        <v>45230</v>
      </c>
      <c r="NIX393" s="4">
        <v>45230</v>
      </c>
      <c r="NIY393" s="4">
        <v>45230</v>
      </c>
      <c r="NIZ393" s="4">
        <v>45230</v>
      </c>
      <c r="NJA393" s="4">
        <v>45230</v>
      </c>
      <c r="NJB393" s="4">
        <v>45230</v>
      </c>
      <c r="NJC393" s="4">
        <v>45230</v>
      </c>
      <c r="NJD393" s="4">
        <v>45230</v>
      </c>
      <c r="NJE393" s="4">
        <v>45230</v>
      </c>
      <c r="NJF393" s="4">
        <v>45230</v>
      </c>
      <c r="NJG393" s="4">
        <v>45230</v>
      </c>
      <c r="NJH393" s="4">
        <v>45230</v>
      </c>
      <c r="NJI393" s="4">
        <v>45230</v>
      </c>
      <c r="NJJ393" s="4">
        <v>45230</v>
      </c>
      <c r="NJK393" s="4">
        <v>45230</v>
      </c>
      <c r="NJL393" s="4">
        <v>45230</v>
      </c>
      <c r="NJM393" s="4">
        <v>45230</v>
      </c>
      <c r="NJN393" s="4">
        <v>45230</v>
      </c>
      <c r="NJO393" s="4">
        <v>45230</v>
      </c>
      <c r="NJP393" s="4">
        <v>45230</v>
      </c>
      <c r="NJQ393" s="4">
        <v>45230</v>
      </c>
      <c r="NJR393" s="4">
        <v>45230</v>
      </c>
      <c r="NJS393" s="4">
        <v>45230</v>
      </c>
      <c r="NJT393" s="4">
        <v>45230</v>
      </c>
      <c r="NJU393" s="4">
        <v>45230</v>
      </c>
      <c r="NJV393" s="4">
        <v>45230</v>
      </c>
      <c r="NJW393" s="4">
        <v>45230</v>
      </c>
      <c r="NJX393" s="4">
        <v>45230</v>
      </c>
      <c r="NJY393" s="4">
        <v>45230</v>
      </c>
      <c r="NJZ393" s="4">
        <v>45230</v>
      </c>
      <c r="NKA393" s="4">
        <v>45230</v>
      </c>
      <c r="NKB393" s="4">
        <v>45230</v>
      </c>
      <c r="NKC393" s="4">
        <v>45230</v>
      </c>
      <c r="NKD393" s="4">
        <v>45230</v>
      </c>
      <c r="NKE393" s="4">
        <v>45230</v>
      </c>
      <c r="NKF393" s="4">
        <v>45230</v>
      </c>
      <c r="NKG393" s="4">
        <v>45230</v>
      </c>
      <c r="NKH393" s="4">
        <v>45230</v>
      </c>
      <c r="NKI393" s="4">
        <v>45230</v>
      </c>
      <c r="NKJ393" s="4">
        <v>45230</v>
      </c>
      <c r="NKK393" s="4">
        <v>45230</v>
      </c>
      <c r="NKL393" s="4">
        <v>45230</v>
      </c>
      <c r="NKM393" s="4">
        <v>45230</v>
      </c>
      <c r="NKN393" s="4">
        <v>45230</v>
      </c>
      <c r="NKO393" s="4">
        <v>45230</v>
      </c>
      <c r="NKP393" s="4">
        <v>45230</v>
      </c>
      <c r="NKQ393" s="4">
        <v>45230</v>
      </c>
      <c r="NKR393" s="4">
        <v>45230</v>
      </c>
      <c r="NKS393" s="4">
        <v>45230</v>
      </c>
      <c r="NKT393" s="4">
        <v>45230</v>
      </c>
      <c r="NKU393" s="4">
        <v>45230</v>
      </c>
      <c r="NKV393" s="4">
        <v>45230</v>
      </c>
      <c r="NKW393" s="4">
        <v>45230</v>
      </c>
      <c r="NKX393" s="4">
        <v>45230</v>
      </c>
      <c r="NKY393" s="4">
        <v>45230</v>
      </c>
      <c r="NKZ393" s="4">
        <v>45230</v>
      </c>
      <c r="NLA393" s="4">
        <v>45230</v>
      </c>
      <c r="NLB393" s="4">
        <v>45230</v>
      </c>
      <c r="NLC393" s="4">
        <v>45230</v>
      </c>
      <c r="NLD393" s="4">
        <v>45230</v>
      </c>
      <c r="NLE393" s="4">
        <v>45230</v>
      </c>
      <c r="NLF393" s="4">
        <v>45230</v>
      </c>
      <c r="NLG393" s="4">
        <v>45230</v>
      </c>
      <c r="NLH393" s="4">
        <v>45230</v>
      </c>
      <c r="NLI393" s="4">
        <v>45230</v>
      </c>
      <c r="NLJ393" s="4">
        <v>45230</v>
      </c>
      <c r="NLK393" s="4">
        <v>45230</v>
      </c>
      <c r="NLL393" s="4">
        <v>45230</v>
      </c>
      <c r="NLM393" s="4">
        <v>45230</v>
      </c>
      <c r="NLN393" s="4">
        <v>45230</v>
      </c>
      <c r="NLO393" s="4">
        <v>45230</v>
      </c>
      <c r="NLP393" s="4">
        <v>45230</v>
      </c>
      <c r="NLQ393" s="4">
        <v>45230</v>
      </c>
      <c r="NLR393" s="4">
        <v>45230</v>
      </c>
      <c r="NLS393" s="4">
        <v>45230</v>
      </c>
      <c r="NLT393" s="4">
        <v>45230</v>
      </c>
      <c r="NLU393" s="4">
        <v>45230</v>
      </c>
      <c r="NLV393" s="4">
        <v>45230</v>
      </c>
      <c r="NLW393" s="4">
        <v>45230</v>
      </c>
      <c r="NLX393" s="4">
        <v>45230</v>
      </c>
      <c r="NLY393" s="4">
        <v>45230</v>
      </c>
      <c r="NLZ393" s="4">
        <v>45230</v>
      </c>
      <c r="NMA393" s="4">
        <v>45230</v>
      </c>
      <c r="NMB393" s="4">
        <v>45230</v>
      </c>
      <c r="NMC393" s="4">
        <v>45230</v>
      </c>
      <c r="NMD393" s="4">
        <v>45230</v>
      </c>
      <c r="NME393" s="4">
        <v>45230</v>
      </c>
      <c r="NMF393" s="4">
        <v>45230</v>
      </c>
      <c r="NMG393" s="4">
        <v>45230</v>
      </c>
      <c r="NMH393" s="4">
        <v>45230</v>
      </c>
      <c r="NMI393" s="4">
        <v>45230</v>
      </c>
      <c r="NMJ393" s="4">
        <v>45230</v>
      </c>
      <c r="NMK393" s="4">
        <v>45230</v>
      </c>
      <c r="NML393" s="4">
        <v>45230</v>
      </c>
      <c r="NMM393" s="4">
        <v>45230</v>
      </c>
      <c r="NMN393" s="4">
        <v>45230</v>
      </c>
      <c r="NMO393" s="4">
        <v>45230</v>
      </c>
      <c r="NMP393" s="4">
        <v>45230</v>
      </c>
      <c r="NMQ393" s="4">
        <v>45230</v>
      </c>
      <c r="NMR393" s="4">
        <v>45230</v>
      </c>
      <c r="NMS393" s="4">
        <v>45230</v>
      </c>
      <c r="NMT393" s="4">
        <v>45230</v>
      </c>
      <c r="NMU393" s="4">
        <v>45230</v>
      </c>
      <c r="NMV393" s="4">
        <v>45230</v>
      </c>
      <c r="NMW393" s="4">
        <v>45230</v>
      </c>
      <c r="NMX393" s="4">
        <v>45230</v>
      </c>
      <c r="NMY393" s="4">
        <v>45230</v>
      </c>
      <c r="NMZ393" s="4">
        <v>45230</v>
      </c>
      <c r="NNA393" s="4">
        <v>45230</v>
      </c>
      <c r="NNB393" s="4">
        <v>45230</v>
      </c>
      <c r="NNC393" s="4">
        <v>45230</v>
      </c>
      <c r="NND393" s="4">
        <v>45230</v>
      </c>
      <c r="NNE393" s="4">
        <v>45230</v>
      </c>
      <c r="NNF393" s="4">
        <v>45230</v>
      </c>
      <c r="NNG393" s="4">
        <v>45230</v>
      </c>
      <c r="NNH393" s="4">
        <v>45230</v>
      </c>
      <c r="NNI393" s="4">
        <v>45230</v>
      </c>
      <c r="NNJ393" s="4">
        <v>45230</v>
      </c>
      <c r="NNK393" s="4">
        <v>45230</v>
      </c>
      <c r="NNL393" s="4">
        <v>45230</v>
      </c>
      <c r="NNM393" s="4">
        <v>45230</v>
      </c>
      <c r="NNN393" s="4">
        <v>45230</v>
      </c>
      <c r="NNO393" s="4">
        <v>45230</v>
      </c>
      <c r="NNP393" s="4">
        <v>45230</v>
      </c>
      <c r="NNQ393" s="4">
        <v>45230</v>
      </c>
      <c r="NNR393" s="4">
        <v>45230</v>
      </c>
      <c r="NNS393" s="4">
        <v>45230</v>
      </c>
      <c r="NNT393" s="4">
        <v>45230</v>
      </c>
      <c r="NNU393" s="4">
        <v>45230</v>
      </c>
      <c r="NNV393" s="4">
        <v>45230</v>
      </c>
      <c r="NNW393" s="4">
        <v>45230</v>
      </c>
      <c r="NNX393" s="4">
        <v>45230</v>
      </c>
      <c r="NNY393" s="4">
        <v>45230</v>
      </c>
      <c r="NNZ393" s="4">
        <v>45230</v>
      </c>
      <c r="NOA393" s="4">
        <v>45230</v>
      </c>
      <c r="NOB393" s="4">
        <v>45230</v>
      </c>
      <c r="NOC393" s="4">
        <v>45230</v>
      </c>
      <c r="NOD393" s="4">
        <v>45230</v>
      </c>
      <c r="NOE393" s="4">
        <v>45230</v>
      </c>
      <c r="NOF393" s="4">
        <v>45230</v>
      </c>
      <c r="NOG393" s="4">
        <v>45230</v>
      </c>
      <c r="NOH393" s="4">
        <v>45230</v>
      </c>
      <c r="NOI393" s="4">
        <v>45230</v>
      </c>
      <c r="NOJ393" s="4">
        <v>45230</v>
      </c>
      <c r="NOK393" s="4">
        <v>45230</v>
      </c>
      <c r="NOL393" s="4">
        <v>45230</v>
      </c>
      <c r="NOM393" s="4">
        <v>45230</v>
      </c>
      <c r="NON393" s="4">
        <v>45230</v>
      </c>
      <c r="NOO393" s="4">
        <v>45230</v>
      </c>
      <c r="NOP393" s="4">
        <v>45230</v>
      </c>
      <c r="NOQ393" s="4">
        <v>45230</v>
      </c>
      <c r="NOR393" s="4">
        <v>45230</v>
      </c>
      <c r="NOS393" s="4">
        <v>45230</v>
      </c>
      <c r="NOT393" s="4">
        <v>45230</v>
      </c>
      <c r="NOU393" s="4">
        <v>45230</v>
      </c>
      <c r="NOV393" s="4">
        <v>45230</v>
      </c>
      <c r="NOW393" s="4">
        <v>45230</v>
      </c>
      <c r="NOX393" s="4">
        <v>45230</v>
      </c>
      <c r="NOY393" s="4">
        <v>45230</v>
      </c>
      <c r="NOZ393" s="4">
        <v>45230</v>
      </c>
      <c r="NPA393" s="4">
        <v>45230</v>
      </c>
      <c r="NPB393" s="4">
        <v>45230</v>
      </c>
      <c r="NPC393" s="4">
        <v>45230</v>
      </c>
      <c r="NPD393" s="4">
        <v>45230</v>
      </c>
      <c r="NPE393" s="4">
        <v>45230</v>
      </c>
      <c r="NPF393" s="4">
        <v>45230</v>
      </c>
      <c r="NPG393" s="4">
        <v>45230</v>
      </c>
      <c r="NPH393" s="4">
        <v>45230</v>
      </c>
      <c r="NPI393" s="4">
        <v>45230</v>
      </c>
      <c r="NPJ393" s="4">
        <v>45230</v>
      </c>
      <c r="NPK393" s="4">
        <v>45230</v>
      </c>
      <c r="NPL393" s="4">
        <v>45230</v>
      </c>
      <c r="NPM393" s="4">
        <v>45230</v>
      </c>
      <c r="NPN393" s="4">
        <v>45230</v>
      </c>
      <c r="NPO393" s="4">
        <v>45230</v>
      </c>
      <c r="NPP393" s="4">
        <v>45230</v>
      </c>
      <c r="NPQ393" s="4">
        <v>45230</v>
      </c>
      <c r="NPR393" s="4">
        <v>45230</v>
      </c>
      <c r="NPS393" s="4">
        <v>45230</v>
      </c>
      <c r="NPT393" s="4">
        <v>45230</v>
      </c>
      <c r="NPU393" s="4">
        <v>45230</v>
      </c>
      <c r="NPV393" s="4">
        <v>45230</v>
      </c>
      <c r="NPW393" s="4">
        <v>45230</v>
      </c>
      <c r="NPX393" s="4">
        <v>45230</v>
      </c>
      <c r="NPY393" s="4">
        <v>45230</v>
      </c>
      <c r="NPZ393" s="4">
        <v>45230</v>
      </c>
      <c r="NQA393" s="4">
        <v>45230</v>
      </c>
      <c r="NQB393" s="4">
        <v>45230</v>
      </c>
      <c r="NQC393" s="4">
        <v>45230</v>
      </c>
      <c r="NQD393" s="4">
        <v>45230</v>
      </c>
      <c r="NQE393" s="4">
        <v>45230</v>
      </c>
      <c r="NQF393" s="4">
        <v>45230</v>
      </c>
      <c r="NQG393" s="4">
        <v>45230</v>
      </c>
      <c r="NQH393" s="4">
        <v>45230</v>
      </c>
      <c r="NQI393" s="4">
        <v>45230</v>
      </c>
      <c r="NQJ393" s="4">
        <v>45230</v>
      </c>
      <c r="NQK393" s="4">
        <v>45230</v>
      </c>
      <c r="NQL393" s="4">
        <v>45230</v>
      </c>
      <c r="NQM393" s="4">
        <v>45230</v>
      </c>
      <c r="NQN393" s="4">
        <v>45230</v>
      </c>
      <c r="NQO393" s="4">
        <v>45230</v>
      </c>
      <c r="NQP393" s="4">
        <v>45230</v>
      </c>
      <c r="NQQ393" s="4">
        <v>45230</v>
      </c>
      <c r="NQR393" s="4">
        <v>45230</v>
      </c>
      <c r="NQS393" s="4">
        <v>45230</v>
      </c>
      <c r="NQT393" s="4">
        <v>45230</v>
      </c>
      <c r="NQU393" s="4">
        <v>45230</v>
      </c>
      <c r="NQV393" s="4">
        <v>45230</v>
      </c>
      <c r="NQW393" s="4">
        <v>45230</v>
      </c>
      <c r="NQX393" s="4">
        <v>45230</v>
      </c>
      <c r="NQY393" s="4">
        <v>45230</v>
      </c>
      <c r="NQZ393" s="4">
        <v>45230</v>
      </c>
      <c r="NRA393" s="4">
        <v>45230</v>
      </c>
      <c r="NRB393" s="4">
        <v>45230</v>
      </c>
      <c r="NRC393" s="4">
        <v>45230</v>
      </c>
      <c r="NRD393" s="4">
        <v>45230</v>
      </c>
      <c r="NRE393" s="4">
        <v>45230</v>
      </c>
      <c r="NRF393" s="4">
        <v>45230</v>
      </c>
      <c r="NRG393" s="4">
        <v>45230</v>
      </c>
      <c r="NRH393" s="4">
        <v>45230</v>
      </c>
      <c r="NRI393" s="4">
        <v>45230</v>
      </c>
      <c r="NRJ393" s="4">
        <v>45230</v>
      </c>
      <c r="NRK393" s="4">
        <v>45230</v>
      </c>
      <c r="NRL393" s="4">
        <v>45230</v>
      </c>
      <c r="NRM393" s="4">
        <v>45230</v>
      </c>
      <c r="NRN393" s="4">
        <v>45230</v>
      </c>
      <c r="NRO393" s="4">
        <v>45230</v>
      </c>
      <c r="NRP393" s="4">
        <v>45230</v>
      </c>
      <c r="NRQ393" s="4">
        <v>45230</v>
      </c>
      <c r="NRR393" s="4">
        <v>45230</v>
      </c>
      <c r="NRS393" s="4">
        <v>45230</v>
      </c>
      <c r="NRT393" s="4">
        <v>45230</v>
      </c>
      <c r="NRU393" s="4">
        <v>45230</v>
      </c>
      <c r="NRV393" s="4">
        <v>45230</v>
      </c>
      <c r="NRW393" s="4">
        <v>45230</v>
      </c>
      <c r="NRX393" s="4">
        <v>45230</v>
      </c>
      <c r="NRY393" s="4">
        <v>45230</v>
      </c>
      <c r="NRZ393" s="4">
        <v>45230</v>
      </c>
      <c r="NSA393" s="4">
        <v>45230</v>
      </c>
      <c r="NSB393" s="4">
        <v>45230</v>
      </c>
      <c r="NSC393" s="4">
        <v>45230</v>
      </c>
      <c r="NSD393" s="4">
        <v>45230</v>
      </c>
      <c r="NSE393" s="4">
        <v>45230</v>
      </c>
      <c r="NSF393" s="4">
        <v>45230</v>
      </c>
      <c r="NSG393" s="4">
        <v>45230</v>
      </c>
      <c r="NSH393" s="4">
        <v>45230</v>
      </c>
      <c r="NSI393" s="4">
        <v>45230</v>
      </c>
      <c r="NSJ393" s="4">
        <v>45230</v>
      </c>
      <c r="NSK393" s="4">
        <v>45230</v>
      </c>
      <c r="NSL393" s="4">
        <v>45230</v>
      </c>
      <c r="NSM393" s="4">
        <v>45230</v>
      </c>
      <c r="NSN393" s="4">
        <v>45230</v>
      </c>
      <c r="NSO393" s="4">
        <v>45230</v>
      </c>
      <c r="NSP393" s="4">
        <v>45230</v>
      </c>
      <c r="NSQ393" s="4">
        <v>45230</v>
      </c>
      <c r="NSR393" s="4">
        <v>45230</v>
      </c>
      <c r="NSS393" s="4">
        <v>45230</v>
      </c>
      <c r="NST393" s="4">
        <v>45230</v>
      </c>
      <c r="NSU393" s="4">
        <v>45230</v>
      </c>
      <c r="NSV393" s="4">
        <v>45230</v>
      </c>
      <c r="NSW393" s="4">
        <v>45230</v>
      </c>
      <c r="NSX393" s="4">
        <v>45230</v>
      </c>
      <c r="NSY393" s="4">
        <v>45230</v>
      </c>
      <c r="NSZ393" s="4">
        <v>45230</v>
      </c>
      <c r="NTA393" s="4">
        <v>45230</v>
      </c>
      <c r="NTB393" s="4">
        <v>45230</v>
      </c>
      <c r="NTC393" s="4">
        <v>45230</v>
      </c>
      <c r="NTD393" s="4">
        <v>45230</v>
      </c>
      <c r="NTE393" s="4">
        <v>45230</v>
      </c>
      <c r="NTF393" s="4">
        <v>45230</v>
      </c>
      <c r="NTG393" s="4">
        <v>45230</v>
      </c>
      <c r="NTH393" s="4">
        <v>45230</v>
      </c>
      <c r="NTI393" s="4">
        <v>45230</v>
      </c>
      <c r="NTJ393" s="4">
        <v>45230</v>
      </c>
      <c r="NTK393" s="4">
        <v>45230</v>
      </c>
      <c r="NTL393" s="4">
        <v>45230</v>
      </c>
      <c r="NTM393" s="4">
        <v>45230</v>
      </c>
      <c r="NTN393" s="4">
        <v>45230</v>
      </c>
      <c r="NTO393" s="4">
        <v>45230</v>
      </c>
      <c r="NTP393" s="4">
        <v>45230</v>
      </c>
      <c r="NTQ393" s="4">
        <v>45230</v>
      </c>
      <c r="NTR393" s="4">
        <v>45230</v>
      </c>
      <c r="NTS393" s="4">
        <v>45230</v>
      </c>
      <c r="NTT393" s="4">
        <v>45230</v>
      </c>
      <c r="NTU393" s="4">
        <v>45230</v>
      </c>
      <c r="NTV393" s="4">
        <v>45230</v>
      </c>
      <c r="NTW393" s="4">
        <v>45230</v>
      </c>
      <c r="NTX393" s="4">
        <v>45230</v>
      </c>
      <c r="NTY393" s="4">
        <v>45230</v>
      </c>
      <c r="NTZ393" s="4">
        <v>45230</v>
      </c>
      <c r="NUA393" s="4">
        <v>45230</v>
      </c>
      <c r="NUB393" s="4">
        <v>45230</v>
      </c>
      <c r="NUC393" s="4">
        <v>45230</v>
      </c>
      <c r="NUD393" s="4">
        <v>45230</v>
      </c>
      <c r="NUE393" s="4">
        <v>45230</v>
      </c>
      <c r="NUF393" s="4">
        <v>45230</v>
      </c>
      <c r="NUG393" s="4">
        <v>45230</v>
      </c>
      <c r="NUH393" s="4">
        <v>45230</v>
      </c>
      <c r="NUI393" s="4">
        <v>45230</v>
      </c>
      <c r="NUJ393" s="4">
        <v>45230</v>
      </c>
      <c r="NUK393" s="4">
        <v>45230</v>
      </c>
      <c r="NUL393" s="4">
        <v>45230</v>
      </c>
      <c r="NUM393" s="4">
        <v>45230</v>
      </c>
      <c r="NUN393" s="4">
        <v>45230</v>
      </c>
      <c r="NUO393" s="4">
        <v>45230</v>
      </c>
      <c r="NUP393" s="4">
        <v>45230</v>
      </c>
      <c r="NUQ393" s="4">
        <v>45230</v>
      </c>
      <c r="NUR393" s="4">
        <v>45230</v>
      </c>
      <c r="NUS393" s="4">
        <v>45230</v>
      </c>
      <c r="NUT393" s="4">
        <v>45230</v>
      </c>
      <c r="NUU393" s="4">
        <v>45230</v>
      </c>
      <c r="NUV393" s="4">
        <v>45230</v>
      </c>
      <c r="NUW393" s="4">
        <v>45230</v>
      </c>
      <c r="NUX393" s="4">
        <v>45230</v>
      </c>
      <c r="NUY393" s="4">
        <v>45230</v>
      </c>
      <c r="NUZ393" s="4">
        <v>45230</v>
      </c>
      <c r="NVA393" s="4">
        <v>45230</v>
      </c>
      <c r="NVB393" s="4">
        <v>45230</v>
      </c>
      <c r="NVC393" s="4">
        <v>45230</v>
      </c>
      <c r="NVD393" s="4">
        <v>45230</v>
      </c>
      <c r="NVE393" s="4">
        <v>45230</v>
      </c>
      <c r="NVF393" s="4">
        <v>45230</v>
      </c>
      <c r="NVG393" s="4">
        <v>45230</v>
      </c>
      <c r="NVH393" s="4">
        <v>45230</v>
      </c>
      <c r="NVI393" s="4">
        <v>45230</v>
      </c>
      <c r="NVJ393" s="4">
        <v>45230</v>
      </c>
      <c r="NVK393" s="4">
        <v>45230</v>
      </c>
      <c r="NVL393" s="4">
        <v>45230</v>
      </c>
      <c r="NVM393" s="4">
        <v>45230</v>
      </c>
      <c r="NVN393" s="4">
        <v>45230</v>
      </c>
      <c r="NVO393" s="4">
        <v>45230</v>
      </c>
      <c r="NVP393" s="4">
        <v>45230</v>
      </c>
      <c r="NVQ393" s="4">
        <v>45230</v>
      </c>
      <c r="NVR393" s="4">
        <v>45230</v>
      </c>
      <c r="NVS393" s="4">
        <v>45230</v>
      </c>
      <c r="NVT393" s="4">
        <v>45230</v>
      </c>
      <c r="NVU393" s="4">
        <v>45230</v>
      </c>
      <c r="NVV393" s="4">
        <v>45230</v>
      </c>
      <c r="NVW393" s="4">
        <v>45230</v>
      </c>
      <c r="NVX393" s="4">
        <v>45230</v>
      </c>
      <c r="NVY393" s="4">
        <v>45230</v>
      </c>
      <c r="NVZ393" s="4">
        <v>45230</v>
      </c>
      <c r="NWA393" s="4">
        <v>45230</v>
      </c>
      <c r="NWB393" s="4">
        <v>45230</v>
      </c>
      <c r="NWC393" s="4">
        <v>45230</v>
      </c>
      <c r="NWD393" s="4">
        <v>45230</v>
      </c>
      <c r="NWE393" s="4">
        <v>45230</v>
      </c>
      <c r="NWF393" s="4">
        <v>45230</v>
      </c>
      <c r="NWG393" s="4">
        <v>45230</v>
      </c>
      <c r="NWH393" s="4">
        <v>45230</v>
      </c>
      <c r="NWI393" s="4">
        <v>45230</v>
      </c>
      <c r="NWJ393" s="4">
        <v>45230</v>
      </c>
      <c r="NWK393" s="4">
        <v>45230</v>
      </c>
      <c r="NWL393" s="4">
        <v>45230</v>
      </c>
      <c r="NWM393" s="4">
        <v>45230</v>
      </c>
      <c r="NWN393" s="4">
        <v>45230</v>
      </c>
      <c r="NWO393" s="4">
        <v>45230</v>
      </c>
      <c r="NWP393" s="4">
        <v>45230</v>
      </c>
      <c r="NWQ393" s="4">
        <v>45230</v>
      </c>
      <c r="NWR393" s="4">
        <v>45230</v>
      </c>
      <c r="NWS393" s="4">
        <v>45230</v>
      </c>
      <c r="NWT393" s="4">
        <v>45230</v>
      </c>
      <c r="NWU393" s="4">
        <v>45230</v>
      </c>
      <c r="NWV393" s="4">
        <v>45230</v>
      </c>
      <c r="NWW393" s="4">
        <v>45230</v>
      </c>
      <c r="NWX393" s="4">
        <v>45230</v>
      </c>
      <c r="NWY393" s="4">
        <v>45230</v>
      </c>
      <c r="NWZ393" s="4">
        <v>45230</v>
      </c>
      <c r="NXA393" s="4">
        <v>45230</v>
      </c>
      <c r="NXB393" s="4">
        <v>45230</v>
      </c>
      <c r="NXC393" s="4">
        <v>45230</v>
      </c>
      <c r="NXD393" s="4">
        <v>45230</v>
      </c>
      <c r="NXE393" s="4">
        <v>45230</v>
      </c>
      <c r="NXF393" s="4">
        <v>45230</v>
      </c>
      <c r="NXG393" s="4">
        <v>45230</v>
      </c>
      <c r="NXH393" s="4">
        <v>45230</v>
      </c>
      <c r="NXI393" s="4">
        <v>45230</v>
      </c>
      <c r="NXJ393" s="4">
        <v>45230</v>
      </c>
      <c r="NXK393" s="4">
        <v>45230</v>
      </c>
      <c r="NXL393" s="4">
        <v>45230</v>
      </c>
      <c r="NXM393" s="4">
        <v>45230</v>
      </c>
      <c r="NXN393" s="4">
        <v>45230</v>
      </c>
      <c r="NXO393" s="4">
        <v>45230</v>
      </c>
      <c r="NXP393" s="4">
        <v>45230</v>
      </c>
      <c r="NXQ393" s="4">
        <v>45230</v>
      </c>
      <c r="NXR393" s="4">
        <v>45230</v>
      </c>
      <c r="NXS393" s="4">
        <v>45230</v>
      </c>
      <c r="NXT393" s="4">
        <v>45230</v>
      </c>
      <c r="NXU393" s="4">
        <v>45230</v>
      </c>
      <c r="NXV393" s="4">
        <v>45230</v>
      </c>
      <c r="NXW393" s="4">
        <v>45230</v>
      </c>
      <c r="NXX393" s="4">
        <v>45230</v>
      </c>
      <c r="NXY393" s="4">
        <v>45230</v>
      </c>
      <c r="NXZ393" s="4">
        <v>45230</v>
      </c>
      <c r="NYA393" s="4">
        <v>45230</v>
      </c>
      <c r="NYB393" s="4">
        <v>45230</v>
      </c>
      <c r="NYC393" s="4">
        <v>45230</v>
      </c>
      <c r="NYD393" s="4">
        <v>45230</v>
      </c>
      <c r="NYE393" s="4">
        <v>45230</v>
      </c>
      <c r="NYF393" s="4">
        <v>45230</v>
      </c>
      <c r="NYG393" s="4">
        <v>45230</v>
      </c>
      <c r="NYH393" s="4">
        <v>45230</v>
      </c>
      <c r="NYI393" s="4">
        <v>45230</v>
      </c>
      <c r="NYJ393" s="4">
        <v>45230</v>
      </c>
      <c r="NYK393" s="4">
        <v>45230</v>
      </c>
      <c r="NYL393" s="4">
        <v>45230</v>
      </c>
      <c r="NYM393" s="4">
        <v>45230</v>
      </c>
      <c r="NYN393" s="4">
        <v>45230</v>
      </c>
      <c r="NYO393" s="4">
        <v>45230</v>
      </c>
      <c r="NYP393" s="4">
        <v>45230</v>
      </c>
      <c r="NYQ393" s="4">
        <v>45230</v>
      </c>
      <c r="NYR393" s="4">
        <v>45230</v>
      </c>
      <c r="NYS393" s="4">
        <v>45230</v>
      </c>
      <c r="NYT393" s="4">
        <v>45230</v>
      </c>
      <c r="NYU393" s="4">
        <v>45230</v>
      </c>
      <c r="NYV393" s="4">
        <v>45230</v>
      </c>
      <c r="NYW393" s="4">
        <v>45230</v>
      </c>
      <c r="NYX393" s="4">
        <v>45230</v>
      </c>
      <c r="NYY393" s="4">
        <v>45230</v>
      </c>
      <c r="NYZ393" s="4">
        <v>45230</v>
      </c>
      <c r="NZA393" s="4">
        <v>45230</v>
      </c>
      <c r="NZB393" s="4">
        <v>45230</v>
      </c>
      <c r="NZC393" s="4">
        <v>45230</v>
      </c>
      <c r="NZD393" s="4">
        <v>45230</v>
      </c>
      <c r="NZE393" s="4">
        <v>45230</v>
      </c>
      <c r="NZF393" s="4">
        <v>45230</v>
      </c>
      <c r="NZG393" s="4">
        <v>45230</v>
      </c>
      <c r="NZH393" s="4">
        <v>45230</v>
      </c>
      <c r="NZI393" s="4">
        <v>45230</v>
      </c>
      <c r="NZJ393" s="4">
        <v>45230</v>
      </c>
      <c r="NZK393" s="4">
        <v>45230</v>
      </c>
      <c r="NZL393" s="4">
        <v>45230</v>
      </c>
      <c r="NZM393" s="4">
        <v>45230</v>
      </c>
      <c r="NZN393" s="4">
        <v>45230</v>
      </c>
      <c r="NZO393" s="4">
        <v>45230</v>
      </c>
      <c r="NZP393" s="4">
        <v>45230</v>
      </c>
      <c r="NZQ393" s="4">
        <v>45230</v>
      </c>
      <c r="NZR393" s="4">
        <v>45230</v>
      </c>
      <c r="NZS393" s="4">
        <v>45230</v>
      </c>
      <c r="NZT393" s="4">
        <v>45230</v>
      </c>
      <c r="NZU393" s="4">
        <v>45230</v>
      </c>
      <c r="NZV393" s="4">
        <v>45230</v>
      </c>
      <c r="NZW393" s="4">
        <v>45230</v>
      </c>
      <c r="NZX393" s="4">
        <v>45230</v>
      </c>
      <c r="NZY393" s="4">
        <v>45230</v>
      </c>
      <c r="NZZ393" s="4">
        <v>45230</v>
      </c>
      <c r="OAA393" s="4">
        <v>45230</v>
      </c>
      <c r="OAB393" s="4">
        <v>45230</v>
      </c>
      <c r="OAC393" s="4">
        <v>45230</v>
      </c>
      <c r="OAD393" s="4">
        <v>45230</v>
      </c>
      <c r="OAE393" s="4">
        <v>45230</v>
      </c>
      <c r="OAF393" s="4">
        <v>45230</v>
      </c>
      <c r="OAG393" s="4">
        <v>45230</v>
      </c>
      <c r="OAH393" s="4">
        <v>45230</v>
      </c>
      <c r="OAI393" s="4">
        <v>45230</v>
      </c>
      <c r="OAJ393" s="4">
        <v>45230</v>
      </c>
      <c r="OAK393" s="4">
        <v>45230</v>
      </c>
      <c r="OAL393" s="4">
        <v>45230</v>
      </c>
      <c r="OAM393" s="4">
        <v>45230</v>
      </c>
      <c r="OAN393" s="4">
        <v>45230</v>
      </c>
      <c r="OAO393" s="4">
        <v>45230</v>
      </c>
      <c r="OAP393" s="4">
        <v>45230</v>
      </c>
      <c r="OAQ393" s="4">
        <v>45230</v>
      </c>
      <c r="OAR393" s="4">
        <v>45230</v>
      </c>
      <c r="OAS393" s="4">
        <v>45230</v>
      </c>
      <c r="OAT393" s="4">
        <v>45230</v>
      </c>
      <c r="OAU393" s="4">
        <v>45230</v>
      </c>
      <c r="OAV393" s="4">
        <v>45230</v>
      </c>
      <c r="OAW393" s="4">
        <v>45230</v>
      </c>
      <c r="OAX393" s="4">
        <v>45230</v>
      </c>
      <c r="OAY393" s="4">
        <v>45230</v>
      </c>
      <c r="OAZ393" s="4">
        <v>45230</v>
      </c>
      <c r="OBA393" s="4">
        <v>45230</v>
      </c>
      <c r="OBB393" s="4">
        <v>45230</v>
      </c>
      <c r="OBC393" s="4">
        <v>45230</v>
      </c>
      <c r="OBD393" s="4">
        <v>45230</v>
      </c>
      <c r="OBE393" s="4">
        <v>45230</v>
      </c>
      <c r="OBF393" s="4">
        <v>45230</v>
      </c>
      <c r="OBG393" s="4">
        <v>45230</v>
      </c>
      <c r="OBH393" s="4">
        <v>45230</v>
      </c>
      <c r="OBI393" s="4">
        <v>45230</v>
      </c>
      <c r="OBJ393" s="4">
        <v>45230</v>
      </c>
      <c r="OBK393" s="4">
        <v>45230</v>
      </c>
      <c r="OBL393" s="4">
        <v>45230</v>
      </c>
      <c r="OBM393" s="4">
        <v>45230</v>
      </c>
      <c r="OBN393" s="4">
        <v>45230</v>
      </c>
      <c r="OBO393" s="4">
        <v>45230</v>
      </c>
      <c r="OBP393" s="4">
        <v>45230</v>
      </c>
      <c r="OBQ393" s="4">
        <v>45230</v>
      </c>
      <c r="OBR393" s="4">
        <v>45230</v>
      </c>
      <c r="OBS393" s="4">
        <v>45230</v>
      </c>
      <c r="OBT393" s="4">
        <v>45230</v>
      </c>
      <c r="OBU393" s="4">
        <v>45230</v>
      </c>
      <c r="OBV393" s="4">
        <v>45230</v>
      </c>
      <c r="OBW393" s="4">
        <v>45230</v>
      </c>
      <c r="OBX393" s="4">
        <v>45230</v>
      </c>
      <c r="OBY393" s="4">
        <v>45230</v>
      </c>
      <c r="OBZ393" s="4">
        <v>45230</v>
      </c>
      <c r="OCA393" s="4">
        <v>45230</v>
      </c>
      <c r="OCB393" s="4">
        <v>45230</v>
      </c>
      <c r="OCC393" s="4">
        <v>45230</v>
      </c>
      <c r="OCD393" s="4">
        <v>45230</v>
      </c>
      <c r="OCE393" s="4">
        <v>45230</v>
      </c>
      <c r="OCF393" s="4">
        <v>45230</v>
      </c>
      <c r="OCG393" s="4">
        <v>45230</v>
      </c>
      <c r="OCH393" s="4">
        <v>45230</v>
      </c>
      <c r="OCI393" s="4">
        <v>45230</v>
      </c>
      <c r="OCJ393" s="4">
        <v>45230</v>
      </c>
      <c r="OCK393" s="4">
        <v>45230</v>
      </c>
      <c r="OCL393" s="4">
        <v>45230</v>
      </c>
      <c r="OCM393" s="4">
        <v>45230</v>
      </c>
      <c r="OCN393" s="4">
        <v>45230</v>
      </c>
      <c r="OCO393" s="4">
        <v>45230</v>
      </c>
      <c r="OCP393" s="4">
        <v>45230</v>
      </c>
      <c r="OCQ393" s="4">
        <v>45230</v>
      </c>
      <c r="OCR393" s="4">
        <v>45230</v>
      </c>
      <c r="OCS393" s="4">
        <v>45230</v>
      </c>
      <c r="OCT393" s="4">
        <v>45230</v>
      </c>
      <c r="OCU393" s="4">
        <v>45230</v>
      </c>
      <c r="OCV393" s="4">
        <v>45230</v>
      </c>
      <c r="OCW393" s="4">
        <v>45230</v>
      </c>
      <c r="OCX393" s="4">
        <v>45230</v>
      </c>
      <c r="OCY393" s="4">
        <v>45230</v>
      </c>
      <c r="OCZ393" s="4">
        <v>45230</v>
      </c>
      <c r="ODA393" s="4">
        <v>45230</v>
      </c>
      <c r="ODB393" s="4">
        <v>45230</v>
      </c>
      <c r="ODC393" s="4">
        <v>45230</v>
      </c>
      <c r="ODD393" s="4">
        <v>45230</v>
      </c>
      <c r="ODE393" s="4">
        <v>45230</v>
      </c>
      <c r="ODF393" s="4">
        <v>45230</v>
      </c>
      <c r="ODG393" s="4">
        <v>45230</v>
      </c>
      <c r="ODH393" s="4">
        <v>45230</v>
      </c>
      <c r="ODI393" s="4">
        <v>45230</v>
      </c>
      <c r="ODJ393" s="4">
        <v>45230</v>
      </c>
      <c r="ODK393" s="4">
        <v>45230</v>
      </c>
      <c r="ODL393" s="4">
        <v>45230</v>
      </c>
      <c r="ODM393" s="4">
        <v>45230</v>
      </c>
      <c r="ODN393" s="4">
        <v>45230</v>
      </c>
      <c r="ODO393" s="4">
        <v>45230</v>
      </c>
      <c r="ODP393" s="4">
        <v>45230</v>
      </c>
      <c r="ODQ393" s="4">
        <v>45230</v>
      </c>
      <c r="ODR393" s="4">
        <v>45230</v>
      </c>
      <c r="ODS393" s="4">
        <v>45230</v>
      </c>
      <c r="ODT393" s="4">
        <v>45230</v>
      </c>
      <c r="ODU393" s="4">
        <v>45230</v>
      </c>
      <c r="ODV393" s="4">
        <v>45230</v>
      </c>
      <c r="ODW393" s="4">
        <v>45230</v>
      </c>
      <c r="ODX393" s="4">
        <v>45230</v>
      </c>
      <c r="ODY393" s="4">
        <v>45230</v>
      </c>
      <c r="ODZ393" s="4">
        <v>45230</v>
      </c>
      <c r="OEA393" s="4">
        <v>45230</v>
      </c>
      <c r="OEB393" s="4">
        <v>45230</v>
      </c>
      <c r="OEC393" s="4">
        <v>45230</v>
      </c>
      <c r="OED393" s="4">
        <v>45230</v>
      </c>
      <c r="OEE393" s="4">
        <v>45230</v>
      </c>
      <c r="OEF393" s="4">
        <v>45230</v>
      </c>
      <c r="OEG393" s="4">
        <v>45230</v>
      </c>
      <c r="OEH393" s="4">
        <v>45230</v>
      </c>
      <c r="OEI393" s="4">
        <v>45230</v>
      </c>
      <c r="OEJ393" s="4">
        <v>45230</v>
      </c>
      <c r="OEK393" s="4">
        <v>45230</v>
      </c>
      <c r="OEL393" s="4">
        <v>45230</v>
      </c>
      <c r="OEM393" s="4">
        <v>45230</v>
      </c>
      <c r="OEN393" s="4">
        <v>45230</v>
      </c>
      <c r="OEO393" s="4">
        <v>45230</v>
      </c>
      <c r="OEP393" s="4">
        <v>45230</v>
      </c>
      <c r="OEQ393" s="4">
        <v>45230</v>
      </c>
      <c r="OER393" s="4">
        <v>45230</v>
      </c>
      <c r="OES393" s="4">
        <v>45230</v>
      </c>
      <c r="OET393" s="4">
        <v>45230</v>
      </c>
      <c r="OEU393" s="4">
        <v>45230</v>
      </c>
      <c r="OEV393" s="4">
        <v>45230</v>
      </c>
      <c r="OEW393" s="4">
        <v>45230</v>
      </c>
      <c r="OEX393" s="4">
        <v>45230</v>
      </c>
      <c r="OEY393" s="4">
        <v>45230</v>
      </c>
      <c r="OEZ393" s="4">
        <v>45230</v>
      </c>
      <c r="OFA393" s="4">
        <v>45230</v>
      </c>
      <c r="OFB393" s="4">
        <v>45230</v>
      </c>
      <c r="OFC393" s="4">
        <v>45230</v>
      </c>
      <c r="OFD393" s="4">
        <v>45230</v>
      </c>
      <c r="OFE393" s="4">
        <v>45230</v>
      </c>
      <c r="OFF393" s="4">
        <v>45230</v>
      </c>
      <c r="OFG393" s="4">
        <v>45230</v>
      </c>
      <c r="OFH393" s="4">
        <v>45230</v>
      </c>
      <c r="OFI393" s="4">
        <v>45230</v>
      </c>
      <c r="OFJ393" s="4">
        <v>45230</v>
      </c>
      <c r="OFK393" s="4">
        <v>45230</v>
      </c>
      <c r="OFL393" s="4">
        <v>45230</v>
      </c>
      <c r="OFM393" s="4">
        <v>45230</v>
      </c>
      <c r="OFN393" s="4">
        <v>45230</v>
      </c>
      <c r="OFO393" s="4">
        <v>45230</v>
      </c>
      <c r="OFP393" s="4">
        <v>45230</v>
      </c>
      <c r="OFQ393" s="4">
        <v>45230</v>
      </c>
      <c r="OFR393" s="4">
        <v>45230</v>
      </c>
      <c r="OFS393" s="4">
        <v>45230</v>
      </c>
      <c r="OFT393" s="4">
        <v>45230</v>
      </c>
      <c r="OFU393" s="4">
        <v>45230</v>
      </c>
      <c r="OFV393" s="4">
        <v>45230</v>
      </c>
      <c r="OFW393" s="4">
        <v>45230</v>
      </c>
      <c r="OFX393" s="4">
        <v>45230</v>
      </c>
      <c r="OFY393" s="4">
        <v>45230</v>
      </c>
      <c r="OFZ393" s="4">
        <v>45230</v>
      </c>
      <c r="OGA393" s="4">
        <v>45230</v>
      </c>
      <c r="OGB393" s="4">
        <v>45230</v>
      </c>
      <c r="OGC393" s="4">
        <v>45230</v>
      </c>
      <c r="OGD393" s="4">
        <v>45230</v>
      </c>
      <c r="OGE393" s="4">
        <v>45230</v>
      </c>
      <c r="OGF393" s="4">
        <v>45230</v>
      </c>
      <c r="OGG393" s="4">
        <v>45230</v>
      </c>
      <c r="OGH393" s="4">
        <v>45230</v>
      </c>
      <c r="OGI393" s="4">
        <v>45230</v>
      </c>
      <c r="OGJ393" s="4">
        <v>45230</v>
      </c>
      <c r="OGK393" s="4">
        <v>45230</v>
      </c>
      <c r="OGL393" s="4">
        <v>45230</v>
      </c>
      <c r="OGM393" s="4">
        <v>45230</v>
      </c>
      <c r="OGN393" s="4">
        <v>45230</v>
      </c>
      <c r="OGO393" s="4">
        <v>45230</v>
      </c>
      <c r="OGP393" s="4">
        <v>45230</v>
      </c>
      <c r="OGQ393" s="4">
        <v>45230</v>
      </c>
      <c r="OGR393" s="4">
        <v>45230</v>
      </c>
      <c r="OGS393" s="4">
        <v>45230</v>
      </c>
      <c r="OGT393" s="4">
        <v>45230</v>
      </c>
      <c r="OGU393" s="4">
        <v>45230</v>
      </c>
      <c r="OGV393" s="4">
        <v>45230</v>
      </c>
      <c r="OGW393" s="4">
        <v>45230</v>
      </c>
      <c r="OGX393" s="4">
        <v>45230</v>
      </c>
      <c r="OGY393" s="4">
        <v>45230</v>
      </c>
      <c r="OGZ393" s="4">
        <v>45230</v>
      </c>
      <c r="OHA393" s="4">
        <v>45230</v>
      </c>
      <c r="OHB393" s="4">
        <v>45230</v>
      </c>
      <c r="OHC393" s="4">
        <v>45230</v>
      </c>
      <c r="OHD393" s="4">
        <v>45230</v>
      </c>
      <c r="OHE393" s="4">
        <v>45230</v>
      </c>
      <c r="OHF393" s="4">
        <v>45230</v>
      </c>
      <c r="OHG393" s="4">
        <v>45230</v>
      </c>
      <c r="OHH393" s="4">
        <v>45230</v>
      </c>
      <c r="OHI393" s="4">
        <v>45230</v>
      </c>
      <c r="OHJ393" s="4">
        <v>45230</v>
      </c>
      <c r="OHK393" s="4">
        <v>45230</v>
      </c>
      <c r="OHL393" s="4">
        <v>45230</v>
      </c>
      <c r="OHM393" s="4">
        <v>45230</v>
      </c>
      <c r="OHN393" s="4">
        <v>45230</v>
      </c>
      <c r="OHO393" s="4">
        <v>45230</v>
      </c>
      <c r="OHP393" s="4">
        <v>45230</v>
      </c>
      <c r="OHQ393" s="4">
        <v>45230</v>
      </c>
      <c r="OHR393" s="4">
        <v>45230</v>
      </c>
      <c r="OHS393" s="4">
        <v>45230</v>
      </c>
      <c r="OHT393" s="4">
        <v>45230</v>
      </c>
      <c r="OHU393" s="4">
        <v>45230</v>
      </c>
      <c r="OHV393" s="4">
        <v>45230</v>
      </c>
      <c r="OHW393" s="4">
        <v>45230</v>
      </c>
      <c r="OHX393" s="4">
        <v>45230</v>
      </c>
      <c r="OHY393" s="4">
        <v>45230</v>
      </c>
      <c r="OHZ393" s="4">
        <v>45230</v>
      </c>
      <c r="OIA393" s="4">
        <v>45230</v>
      </c>
      <c r="OIB393" s="4">
        <v>45230</v>
      </c>
      <c r="OIC393" s="4">
        <v>45230</v>
      </c>
      <c r="OID393" s="4">
        <v>45230</v>
      </c>
      <c r="OIE393" s="4">
        <v>45230</v>
      </c>
      <c r="OIF393" s="4">
        <v>45230</v>
      </c>
      <c r="OIG393" s="4">
        <v>45230</v>
      </c>
      <c r="OIH393" s="4">
        <v>45230</v>
      </c>
      <c r="OII393" s="4">
        <v>45230</v>
      </c>
      <c r="OIJ393" s="4">
        <v>45230</v>
      </c>
      <c r="OIK393" s="4">
        <v>45230</v>
      </c>
      <c r="OIL393" s="4">
        <v>45230</v>
      </c>
      <c r="OIM393" s="4">
        <v>45230</v>
      </c>
      <c r="OIN393" s="4">
        <v>45230</v>
      </c>
      <c r="OIO393" s="4">
        <v>45230</v>
      </c>
      <c r="OIP393" s="4">
        <v>45230</v>
      </c>
      <c r="OIQ393" s="4">
        <v>45230</v>
      </c>
      <c r="OIR393" s="4">
        <v>45230</v>
      </c>
      <c r="OIS393" s="4">
        <v>45230</v>
      </c>
      <c r="OIT393" s="4">
        <v>45230</v>
      </c>
      <c r="OIU393" s="4">
        <v>45230</v>
      </c>
      <c r="OIV393" s="4">
        <v>45230</v>
      </c>
      <c r="OIW393" s="4">
        <v>45230</v>
      </c>
      <c r="OIX393" s="4">
        <v>45230</v>
      </c>
      <c r="OIY393" s="4">
        <v>45230</v>
      </c>
      <c r="OIZ393" s="4">
        <v>45230</v>
      </c>
      <c r="OJA393" s="4">
        <v>45230</v>
      </c>
      <c r="OJB393" s="4">
        <v>45230</v>
      </c>
      <c r="OJC393" s="4">
        <v>45230</v>
      </c>
      <c r="OJD393" s="4">
        <v>45230</v>
      </c>
      <c r="OJE393" s="4">
        <v>45230</v>
      </c>
      <c r="OJF393" s="4">
        <v>45230</v>
      </c>
      <c r="OJG393" s="4">
        <v>45230</v>
      </c>
      <c r="OJH393" s="4">
        <v>45230</v>
      </c>
      <c r="OJI393" s="4">
        <v>45230</v>
      </c>
      <c r="OJJ393" s="4">
        <v>45230</v>
      </c>
      <c r="OJK393" s="4">
        <v>45230</v>
      </c>
      <c r="OJL393" s="4">
        <v>45230</v>
      </c>
      <c r="OJM393" s="4">
        <v>45230</v>
      </c>
      <c r="OJN393" s="4">
        <v>45230</v>
      </c>
      <c r="OJO393" s="4">
        <v>45230</v>
      </c>
      <c r="OJP393" s="4">
        <v>45230</v>
      </c>
      <c r="OJQ393" s="4">
        <v>45230</v>
      </c>
      <c r="OJR393" s="4">
        <v>45230</v>
      </c>
      <c r="OJS393" s="4">
        <v>45230</v>
      </c>
      <c r="OJT393" s="4">
        <v>45230</v>
      </c>
      <c r="OJU393" s="4">
        <v>45230</v>
      </c>
      <c r="OJV393" s="4">
        <v>45230</v>
      </c>
      <c r="OJW393" s="4">
        <v>45230</v>
      </c>
      <c r="OJX393" s="4">
        <v>45230</v>
      </c>
      <c r="OJY393" s="4">
        <v>45230</v>
      </c>
      <c r="OJZ393" s="4">
        <v>45230</v>
      </c>
      <c r="OKA393" s="4">
        <v>45230</v>
      </c>
      <c r="OKB393" s="4">
        <v>45230</v>
      </c>
      <c r="OKC393" s="4">
        <v>45230</v>
      </c>
      <c r="OKD393" s="4">
        <v>45230</v>
      </c>
      <c r="OKE393" s="4">
        <v>45230</v>
      </c>
      <c r="OKF393" s="4">
        <v>45230</v>
      </c>
      <c r="OKG393" s="4">
        <v>45230</v>
      </c>
      <c r="OKH393" s="4">
        <v>45230</v>
      </c>
      <c r="OKI393" s="4">
        <v>45230</v>
      </c>
      <c r="OKJ393" s="4">
        <v>45230</v>
      </c>
      <c r="OKK393" s="4">
        <v>45230</v>
      </c>
      <c r="OKL393" s="4">
        <v>45230</v>
      </c>
      <c r="OKM393" s="4">
        <v>45230</v>
      </c>
      <c r="OKN393" s="4">
        <v>45230</v>
      </c>
      <c r="OKO393" s="4">
        <v>45230</v>
      </c>
      <c r="OKP393" s="4">
        <v>45230</v>
      </c>
      <c r="OKQ393" s="4">
        <v>45230</v>
      </c>
      <c r="OKR393" s="4">
        <v>45230</v>
      </c>
      <c r="OKS393" s="4">
        <v>45230</v>
      </c>
      <c r="OKT393" s="4">
        <v>45230</v>
      </c>
      <c r="OKU393" s="4">
        <v>45230</v>
      </c>
      <c r="OKV393" s="4">
        <v>45230</v>
      </c>
      <c r="OKW393" s="4">
        <v>45230</v>
      </c>
      <c r="OKX393" s="4">
        <v>45230</v>
      </c>
      <c r="OKY393" s="4">
        <v>45230</v>
      </c>
      <c r="OKZ393" s="4">
        <v>45230</v>
      </c>
      <c r="OLA393" s="4">
        <v>45230</v>
      </c>
      <c r="OLB393" s="4">
        <v>45230</v>
      </c>
      <c r="OLC393" s="4">
        <v>45230</v>
      </c>
      <c r="OLD393" s="4">
        <v>45230</v>
      </c>
      <c r="OLE393" s="4">
        <v>45230</v>
      </c>
      <c r="OLF393" s="4">
        <v>45230</v>
      </c>
      <c r="OLG393" s="4">
        <v>45230</v>
      </c>
      <c r="OLH393" s="4">
        <v>45230</v>
      </c>
      <c r="OLI393" s="4">
        <v>45230</v>
      </c>
      <c r="OLJ393" s="4">
        <v>45230</v>
      </c>
      <c r="OLK393" s="4">
        <v>45230</v>
      </c>
      <c r="OLL393" s="4">
        <v>45230</v>
      </c>
      <c r="OLM393" s="4">
        <v>45230</v>
      </c>
      <c r="OLN393" s="4">
        <v>45230</v>
      </c>
      <c r="OLO393" s="4">
        <v>45230</v>
      </c>
      <c r="OLP393" s="4">
        <v>45230</v>
      </c>
      <c r="OLQ393" s="4">
        <v>45230</v>
      </c>
      <c r="OLR393" s="4">
        <v>45230</v>
      </c>
      <c r="OLS393" s="4">
        <v>45230</v>
      </c>
      <c r="OLT393" s="4">
        <v>45230</v>
      </c>
      <c r="OLU393" s="4">
        <v>45230</v>
      </c>
      <c r="OLV393" s="4">
        <v>45230</v>
      </c>
      <c r="OLW393" s="4">
        <v>45230</v>
      </c>
      <c r="OLX393" s="4">
        <v>45230</v>
      </c>
      <c r="OLY393" s="4">
        <v>45230</v>
      </c>
      <c r="OLZ393" s="4">
        <v>45230</v>
      </c>
      <c r="OMA393" s="4">
        <v>45230</v>
      </c>
      <c r="OMB393" s="4">
        <v>45230</v>
      </c>
      <c r="OMC393" s="4">
        <v>45230</v>
      </c>
      <c r="OMD393" s="4">
        <v>45230</v>
      </c>
      <c r="OME393" s="4">
        <v>45230</v>
      </c>
      <c r="OMF393" s="4">
        <v>45230</v>
      </c>
      <c r="OMG393" s="4">
        <v>45230</v>
      </c>
      <c r="OMH393" s="4">
        <v>45230</v>
      </c>
      <c r="OMI393" s="4">
        <v>45230</v>
      </c>
      <c r="OMJ393" s="4">
        <v>45230</v>
      </c>
      <c r="OMK393" s="4">
        <v>45230</v>
      </c>
      <c r="OML393" s="4">
        <v>45230</v>
      </c>
      <c r="OMM393" s="4">
        <v>45230</v>
      </c>
      <c r="OMN393" s="4">
        <v>45230</v>
      </c>
      <c r="OMO393" s="4">
        <v>45230</v>
      </c>
      <c r="OMP393" s="4">
        <v>45230</v>
      </c>
      <c r="OMQ393" s="4">
        <v>45230</v>
      </c>
      <c r="OMR393" s="4">
        <v>45230</v>
      </c>
      <c r="OMS393" s="4">
        <v>45230</v>
      </c>
      <c r="OMT393" s="4">
        <v>45230</v>
      </c>
      <c r="OMU393" s="4">
        <v>45230</v>
      </c>
      <c r="OMV393" s="4">
        <v>45230</v>
      </c>
      <c r="OMW393" s="4">
        <v>45230</v>
      </c>
      <c r="OMX393" s="4">
        <v>45230</v>
      </c>
      <c r="OMY393" s="4">
        <v>45230</v>
      </c>
      <c r="OMZ393" s="4">
        <v>45230</v>
      </c>
      <c r="ONA393" s="4">
        <v>45230</v>
      </c>
      <c r="ONB393" s="4">
        <v>45230</v>
      </c>
      <c r="ONC393" s="4">
        <v>45230</v>
      </c>
      <c r="OND393" s="4">
        <v>45230</v>
      </c>
      <c r="ONE393" s="4">
        <v>45230</v>
      </c>
      <c r="ONF393" s="4">
        <v>45230</v>
      </c>
      <c r="ONG393" s="4">
        <v>45230</v>
      </c>
      <c r="ONH393" s="4">
        <v>45230</v>
      </c>
      <c r="ONI393" s="4">
        <v>45230</v>
      </c>
      <c r="ONJ393" s="4">
        <v>45230</v>
      </c>
      <c r="ONK393" s="4">
        <v>45230</v>
      </c>
      <c r="ONL393" s="4">
        <v>45230</v>
      </c>
      <c r="ONM393" s="4">
        <v>45230</v>
      </c>
      <c r="ONN393" s="4">
        <v>45230</v>
      </c>
      <c r="ONO393" s="4">
        <v>45230</v>
      </c>
      <c r="ONP393" s="4">
        <v>45230</v>
      </c>
      <c r="ONQ393" s="4">
        <v>45230</v>
      </c>
      <c r="ONR393" s="4">
        <v>45230</v>
      </c>
      <c r="ONS393" s="4">
        <v>45230</v>
      </c>
      <c r="ONT393" s="4">
        <v>45230</v>
      </c>
      <c r="ONU393" s="4">
        <v>45230</v>
      </c>
      <c r="ONV393" s="4">
        <v>45230</v>
      </c>
      <c r="ONW393" s="4">
        <v>45230</v>
      </c>
      <c r="ONX393" s="4">
        <v>45230</v>
      </c>
      <c r="ONY393" s="4">
        <v>45230</v>
      </c>
      <c r="ONZ393" s="4">
        <v>45230</v>
      </c>
      <c r="OOA393" s="4">
        <v>45230</v>
      </c>
      <c r="OOB393" s="4">
        <v>45230</v>
      </c>
      <c r="OOC393" s="4">
        <v>45230</v>
      </c>
      <c r="OOD393" s="4">
        <v>45230</v>
      </c>
      <c r="OOE393" s="4">
        <v>45230</v>
      </c>
      <c r="OOF393" s="4">
        <v>45230</v>
      </c>
      <c r="OOG393" s="4">
        <v>45230</v>
      </c>
      <c r="OOH393" s="4">
        <v>45230</v>
      </c>
      <c r="OOI393" s="4">
        <v>45230</v>
      </c>
      <c r="OOJ393" s="4">
        <v>45230</v>
      </c>
      <c r="OOK393" s="4">
        <v>45230</v>
      </c>
      <c r="OOL393" s="4">
        <v>45230</v>
      </c>
      <c r="OOM393" s="4">
        <v>45230</v>
      </c>
      <c r="OON393" s="4">
        <v>45230</v>
      </c>
      <c r="OOO393" s="4">
        <v>45230</v>
      </c>
      <c r="OOP393" s="4">
        <v>45230</v>
      </c>
      <c r="OOQ393" s="4">
        <v>45230</v>
      </c>
      <c r="OOR393" s="4">
        <v>45230</v>
      </c>
      <c r="OOS393" s="4">
        <v>45230</v>
      </c>
      <c r="OOT393" s="4">
        <v>45230</v>
      </c>
      <c r="OOU393" s="4">
        <v>45230</v>
      </c>
      <c r="OOV393" s="4">
        <v>45230</v>
      </c>
      <c r="OOW393" s="4">
        <v>45230</v>
      </c>
      <c r="OOX393" s="4">
        <v>45230</v>
      </c>
      <c r="OOY393" s="4">
        <v>45230</v>
      </c>
      <c r="OOZ393" s="4">
        <v>45230</v>
      </c>
      <c r="OPA393" s="4">
        <v>45230</v>
      </c>
      <c r="OPB393" s="4">
        <v>45230</v>
      </c>
      <c r="OPC393" s="4">
        <v>45230</v>
      </c>
      <c r="OPD393" s="4">
        <v>45230</v>
      </c>
      <c r="OPE393" s="4">
        <v>45230</v>
      </c>
      <c r="OPF393" s="4">
        <v>45230</v>
      </c>
      <c r="OPG393" s="4">
        <v>45230</v>
      </c>
      <c r="OPH393" s="4">
        <v>45230</v>
      </c>
      <c r="OPI393" s="4">
        <v>45230</v>
      </c>
      <c r="OPJ393" s="4">
        <v>45230</v>
      </c>
      <c r="OPK393" s="4">
        <v>45230</v>
      </c>
      <c r="OPL393" s="4">
        <v>45230</v>
      </c>
      <c r="OPM393" s="4">
        <v>45230</v>
      </c>
      <c r="OPN393" s="4">
        <v>45230</v>
      </c>
      <c r="OPO393" s="4">
        <v>45230</v>
      </c>
      <c r="OPP393" s="4">
        <v>45230</v>
      </c>
      <c r="OPQ393" s="4">
        <v>45230</v>
      </c>
      <c r="OPR393" s="4">
        <v>45230</v>
      </c>
      <c r="OPS393" s="4">
        <v>45230</v>
      </c>
      <c r="OPT393" s="4">
        <v>45230</v>
      </c>
      <c r="OPU393" s="4">
        <v>45230</v>
      </c>
      <c r="OPV393" s="4">
        <v>45230</v>
      </c>
      <c r="OPW393" s="4">
        <v>45230</v>
      </c>
      <c r="OPX393" s="4">
        <v>45230</v>
      </c>
      <c r="OPY393" s="4">
        <v>45230</v>
      </c>
      <c r="OPZ393" s="4">
        <v>45230</v>
      </c>
      <c r="OQA393" s="4">
        <v>45230</v>
      </c>
      <c r="OQB393" s="4">
        <v>45230</v>
      </c>
      <c r="OQC393" s="4">
        <v>45230</v>
      </c>
      <c r="OQD393" s="4">
        <v>45230</v>
      </c>
      <c r="OQE393" s="4">
        <v>45230</v>
      </c>
      <c r="OQF393" s="4">
        <v>45230</v>
      </c>
      <c r="OQG393" s="4">
        <v>45230</v>
      </c>
      <c r="OQH393" s="4">
        <v>45230</v>
      </c>
      <c r="OQI393" s="4">
        <v>45230</v>
      </c>
      <c r="OQJ393" s="4">
        <v>45230</v>
      </c>
      <c r="OQK393" s="4">
        <v>45230</v>
      </c>
      <c r="OQL393" s="4">
        <v>45230</v>
      </c>
      <c r="OQM393" s="4">
        <v>45230</v>
      </c>
      <c r="OQN393" s="4">
        <v>45230</v>
      </c>
      <c r="OQO393" s="4">
        <v>45230</v>
      </c>
      <c r="OQP393" s="4">
        <v>45230</v>
      </c>
      <c r="OQQ393" s="4">
        <v>45230</v>
      </c>
      <c r="OQR393" s="4">
        <v>45230</v>
      </c>
      <c r="OQS393" s="4">
        <v>45230</v>
      </c>
      <c r="OQT393" s="4">
        <v>45230</v>
      </c>
      <c r="OQU393" s="4">
        <v>45230</v>
      </c>
      <c r="OQV393" s="4">
        <v>45230</v>
      </c>
      <c r="OQW393" s="4">
        <v>45230</v>
      </c>
      <c r="OQX393" s="4">
        <v>45230</v>
      </c>
      <c r="OQY393" s="4">
        <v>45230</v>
      </c>
      <c r="OQZ393" s="4">
        <v>45230</v>
      </c>
      <c r="ORA393" s="4">
        <v>45230</v>
      </c>
      <c r="ORB393" s="4">
        <v>45230</v>
      </c>
      <c r="ORC393" s="4">
        <v>45230</v>
      </c>
      <c r="ORD393" s="4">
        <v>45230</v>
      </c>
      <c r="ORE393" s="4">
        <v>45230</v>
      </c>
      <c r="ORF393" s="4">
        <v>45230</v>
      </c>
      <c r="ORG393" s="4">
        <v>45230</v>
      </c>
      <c r="ORH393" s="4">
        <v>45230</v>
      </c>
      <c r="ORI393" s="4">
        <v>45230</v>
      </c>
      <c r="ORJ393" s="4">
        <v>45230</v>
      </c>
      <c r="ORK393" s="4">
        <v>45230</v>
      </c>
      <c r="ORL393" s="4">
        <v>45230</v>
      </c>
      <c r="ORM393" s="4">
        <v>45230</v>
      </c>
      <c r="ORN393" s="4">
        <v>45230</v>
      </c>
      <c r="ORO393" s="4">
        <v>45230</v>
      </c>
      <c r="ORP393" s="4">
        <v>45230</v>
      </c>
      <c r="ORQ393" s="4">
        <v>45230</v>
      </c>
      <c r="ORR393" s="4">
        <v>45230</v>
      </c>
      <c r="ORS393" s="4">
        <v>45230</v>
      </c>
      <c r="ORT393" s="4">
        <v>45230</v>
      </c>
      <c r="ORU393" s="4">
        <v>45230</v>
      </c>
      <c r="ORV393" s="4">
        <v>45230</v>
      </c>
      <c r="ORW393" s="4">
        <v>45230</v>
      </c>
      <c r="ORX393" s="4">
        <v>45230</v>
      </c>
      <c r="ORY393" s="4">
        <v>45230</v>
      </c>
      <c r="ORZ393" s="4">
        <v>45230</v>
      </c>
      <c r="OSA393" s="4">
        <v>45230</v>
      </c>
      <c r="OSB393" s="4">
        <v>45230</v>
      </c>
      <c r="OSC393" s="4">
        <v>45230</v>
      </c>
      <c r="OSD393" s="4">
        <v>45230</v>
      </c>
      <c r="OSE393" s="4">
        <v>45230</v>
      </c>
      <c r="OSF393" s="4">
        <v>45230</v>
      </c>
      <c r="OSG393" s="4">
        <v>45230</v>
      </c>
      <c r="OSH393" s="4">
        <v>45230</v>
      </c>
      <c r="OSI393" s="4">
        <v>45230</v>
      </c>
      <c r="OSJ393" s="4">
        <v>45230</v>
      </c>
      <c r="OSK393" s="4">
        <v>45230</v>
      </c>
      <c r="OSL393" s="4">
        <v>45230</v>
      </c>
      <c r="OSM393" s="4">
        <v>45230</v>
      </c>
      <c r="OSN393" s="4">
        <v>45230</v>
      </c>
      <c r="OSO393" s="4">
        <v>45230</v>
      </c>
      <c r="OSP393" s="4">
        <v>45230</v>
      </c>
      <c r="OSQ393" s="4">
        <v>45230</v>
      </c>
      <c r="OSR393" s="4">
        <v>45230</v>
      </c>
      <c r="OSS393" s="4">
        <v>45230</v>
      </c>
      <c r="OST393" s="4">
        <v>45230</v>
      </c>
      <c r="OSU393" s="4">
        <v>45230</v>
      </c>
      <c r="OSV393" s="4">
        <v>45230</v>
      </c>
      <c r="OSW393" s="4">
        <v>45230</v>
      </c>
      <c r="OSX393" s="4">
        <v>45230</v>
      </c>
      <c r="OSY393" s="4">
        <v>45230</v>
      </c>
      <c r="OSZ393" s="4">
        <v>45230</v>
      </c>
      <c r="OTA393" s="4">
        <v>45230</v>
      </c>
      <c r="OTB393" s="4">
        <v>45230</v>
      </c>
      <c r="OTC393" s="4">
        <v>45230</v>
      </c>
      <c r="OTD393" s="4">
        <v>45230</v>
      </c>
      <c r="OTE393" s="4">
        <v>45230</v>
      </c>
      <c r="OTF393" s="4">
        <v>45230</v>
      </c>
      <c r="OTG393" s="4">
        <v>45230</v>
      </c>
      <c r="OTH393" s="4">
        <v>45230</v>
      </c>
      <c r="OTI393" s="4">
        <v>45230</v>
      </c>
      <c r="OTJ393" s="4">
        <v>45230</v>
      </c>
      <c r="OTK393" s="4">
        <v>45230</v>
      </c>
      <c r="OTL393" s="4">
        <v>45230</v>
      </c>
      <c r="OTM393" s="4">
        <v>45230</v>
      </c>
      <c r="OTN393" s="4">
        <v>45230</v>
      </c>
      <c r="OTO393" s="4">
        <v>45230</v>
      </c>
      <c r="OTP393" s="4">
        <v>45230</v>
      </c>
      <c r="OTQ393" s="4">
        <v>45230</v>
      </c>
      <c r="OTR393" s="4">
        <v>45230</v>
      </c>
      <c r="OTS393" s="4">
        <v>45230</v>
      </c>
      <c r="OTT393" s="4">
        <v>45230</v>
      </c>
      <c r="OTU393" s="4">
        <v>45230</v>
      </c>
      <c r="OTV393" s="4">
        <v>45230</v>
      </c>
      <c r="OTW393" s="4">
        <v>45230</v>
      </c>
      <c r="OTX393" s="4">
        <v>45230</v>
      </c>
      <c r="OTY393" s="4">
        <v>45230</v>
      </c>
      <c r="OTZ393" s="4">
        <v>45230</v>
      </c>
      <c r="OUA393" s="4">
        <v>45230</v>
      </c>
      <c r="OUB393" s="4">
        <v>45230</v>
      </c>
      <c r="OUC393" s="4">
        <v>45230</v>
      </c>
      <c r="OUD393" s="4">
        <v>45230</v>
      </c>
      <c r="OUE393" s="4">
        <v>45230</v>
      </c>
      <c r="OUF393" s="4">
        <v>45230</v>
      </c>
      <c r="OUG393" s="4">
        <v>45230</v>
      </c>
      <c r="OUH393" s="4">
        <v>45230</v>
      </c>
      <c r="OUI393" s="4">
        <v>45230</v>
      </c>
      <c r="OUJ393" s="4">
        <v>45230</v>
      </c>
      <c r="OUK393" s="4">
        <v>45230</v>
      </c>
      <c r="OUL393" s="4">
        <v>45230</v>
      </c>
      <c r="OUM393" s="4">
        <v>45230</v>
      </c>
      <c r="OUN393" s="4">
        <v>45230</v>
      </c>
      <c r="OUO393" s="4">
        <v>45230</v>
      </c>
      <c r="OUP393" s="4">
        <v>45230</v>
      </c>
      <c r="OUQ393" s="4">
        <v>45230</v>
      </c>
      <c r="OUR393" s="4">
        <v>45230</v>
      </c>
      <c r="OUS393" s="4">
        <v>45230</v>
      </c>
      <c r="OUT393" s="4">
        <v>45230</v>
      </c>
      <c r="OUU393" s="4">
        <v>45230</v>
      </c>
      <c r="OUV393" s="4">
        <v>45230</v>
      </c>
      <c r="OUW393" s="4">
        <v>45230</v>
      </c>
      <c r="OUX393" s="4">
        <v>45230</v>
      </c>
      <c r="OUY393" s="4">
        <v>45230</v>
      </c>
      <c r="OUZ393" s="4">
        <v>45230</v>
      </c>
      <c r="OVA393" s="4">
        <v>45230</v>
      </c>
      <c r="OVB393" s="4">
        <v>45230</v>
      </c>
      <c r="OVC393" s="4">
        <v>45230</v>
      </c>
      <c r="OVD393" s="4">
        <v>45230</v>
      </c>
      <c r="OVE393" s="4">
        <v>45230</v>
      </c>
      <c r="OVF393" s="4">
        <v>45230</v>
      </c>
      <c r="OVG393" s="4">
        <v>45230</v>
      </c>
      <c r="OVH393" s="4">
        <v>45230</v>
      </c>
      <c r="OVI393" s="4">
        <v>45230</v>
      </c>
      <c r="OVJ393" s="4">
        <v>45230</v>
      </c>
      <c r="OVK393" s="4">
        <v>45230</v>
      </c>
      <c r="OVL393" s="4">
        <v>45230</v>
      </c>
      <c r="OVM393" s="4">
        <v>45230</v>
      </c>
      <c r="OVN393" s="4">
        <v>45230</v>
      </c>
      <c r="OVO393" s="4">
        <v>45230</v>
      </c>
      <c r="OVP393" s="4">
        <v>45230</v>
      </c>
      <c r="OVQ393" s="4">
        <v>45230</v>
      </c>
      <c r="OVR393" s="4">
        <v>45230</v>
      </c>
      <c r="OVS393" s="4">
        <v>45230</v>
      </c>
      <c r="OVT393" s="4">
        <v>45230</v>
      </c>
      <c r="OVU393" s="4">
        <v>45230</v>
      </c>
      <c r="OVV393" s="4">
        <v>45230</v>
      </c>
      <c r="OVW393" s="4">
        <v>45230</v>
      </c>
      <c r="OVX393" s="4">
        <v>45230</v>
      </c>
      <c r="OVY393" s="4">
        <v>45230</v>
      </c>
      <c r="OVZ393" s="4">
        <v>45230</v>
      </c>
      <c r="OWA393" s="4">
        <v>45230</v>
      </c>
      <c r="OWB393" s="4">
        <v>45230</v>
      </c>
      <c r="OWC393" s="4">
        <v>45230</v>
      </c>
      <c r="OWD393" s="4">
        <v>45230</v>
      </c>
      <c r="OWE393" s="4">
        <v>45230</v>
      </c>
      <c r="OWF393" s="4">
        <v>45230</v>
      </c>
      <c r="OWG393" s="4">
        <v>45230</v>
      </c>
      <c r="OWH393" s="4">
        <v>45230</v>
      </c>
      <c r="OWI393" s="4">
        <v>45230</v>
      </c>
      <c r="OWJ393" s="4">
        <v>45230</v>
      </c>
      <c r="OWK393" s="4">
        <v>45230</v>
      </c>
      <c r="OWL393" s="4">
        <v>45230</v>
      </c>
      <c r="OWM393" s="4">
        <v>45230</v>
      </c>
      <c r="OWN393" s="4">
        <v>45230</v>
      </c>
      <c r="OWO393" s="4">
        <v>45230</v>
      </c>
      <c r="OWP393" s="4">
        <v>45230</v>
      </c>
      <c r="OWQ393" s="4">
        <v>45230</v>
      </c>
      <c r="OWR393" s="4">
        <v>45230</v>
      </c>
      <c r="OWS393" s="4">
        <v>45230</v>
      </c>
      <c r="OWT393" s="4">
        <v>45230</v>
      </c>
      <c r="OWU393" s="4">
        <v>45230</v>
      </c>
      <c r="OWV393" s="4">
        <v>45230</v>
      </c>
      <c r="OWW393" s="4">
        <v>45230</v>
      </c>
      <c r="OWX393" s="4">
        <v>45230</v>
      </c>
      <c r="OWY393" s="4">
        <v>45230</v>
      </c>
      <c r="OWZ393" s="4">
        <v>45230</v>
      </c>
      <c r="OXA393" s="4">
        <v>45230</v>
      </c>
      <c r="OXB393" s="4">
        <v>45230</v>
      </c>
      <c r="OXC393" s="4">
        <v>45230</v>
      </c>
      <c r="OXD393" s="4">
        <v>45230</v>
      </c>
      <c r="OXE393" s="4">
        <v>45230</v>
      </c>
      <c r="OXF393" s="4">
        <v>45230</v>
      </c>
      <c r="OXG393" s="4">
        <v>45230</v>
      </c>
      <c r="OXH393" s="4">
        <v>45230</v>
      </c>
      <c r="OXI393" s="4">
        <v>45230</v>
      </c>
      <c r="OXJ393" s="4">
        <v>45230</v>
      </c>
      <c r="OXK393" s="4">
        <v>45230</v>
      </c>
      <c r="OXL393" s="4">
        <v>45230</v>
      </c>
      <c r="OXM393" s="4">
        <v>45230</v>
      </c>
      <c r="OXN393" s="4">
        <v>45230</v>
      </c>
      <c r="OXO393" s="4">
        <v>45230</v>
      </c>
      <c r="OXP393" s="4">
        <v>45230</v>
      </c>
      <c r="OXQ393" s="4">
        <v>45230</v>
      </c>
      <c r="OXR393" s="4">
        <v>45230</v>
      </c>
      <c r="OXS393" s="4">
        <v>45230</v>
      </c>
      <c r="OXT393" s="4">
        <v>45230</v>
      </c>
      <c r="OXU393" s="4">
        <v>45230</v>
      </c>
      <c r="OXV393" s="4">
        <v>45230</v>
      </c>
      <c r="OXW393" s="4">
        <v>45230</v>
      </c>
      <c r="OXX393" s="4">
        <v>45230</v>
      </c>
      <c r="OXY393" s="4">
        <v>45230</v>
      </c>
      <c r="OXZ393" s="4">
        <v>45230</v>
      </c>
      <c r="OYA393" s="4">
        <v>45230</v>
      </c>
      <c r="OYB393" s="4">
        <v>45230</v>
      </c>
      <c r="OYC393" s="4">
        <v>45230</v>
      </c>
      <c r="OYD393" s="4">
        <v>45230</v>
      </c>
      <c r="OYE393" s="4">
        <v>45230</v>
      </c>
      <c r="OYF393" s="4">
        <v>45230</v>
      </c>
      <c r="OYG393" s="4">
        <v>45230</v>
      </c>
      <c r="OYH393" s="4">
        <v>45230</v>
      </c>
      <c r="OYI393" s="4">
        <v>45230</v>
      </c>
      <c r="OYJ393" s="4">
        <v>45230</v>
      </c>
      <c r="OYK393" s="4">
        <v>45230</v>
      </c>
      <c r="OYL393" s="4">
        <v>45230</v>
      </c>
      <c r="OYM393" s="4">
        <v>45230</v>
      </c>
      <c r="OYN393" s="4">
        <v>45230</v>
      </c>
      <c r="OYO393" s="4">
        <v>45230</v>
      </c>
      <c r="OYP393" s="4">
        <v>45230</v>
      </c>
      <c r="OYQ393" s="4">
        <v>45230</v>
      </c>
      <c r="OYR393" s="4">
        <v>45230</v>
      </c>
      <c r="OYS393" s="4">
        <v>45230</v>
      </c>
      <c r="OYT393" s="4">
        <v>45230</v>
      </c>
      <c r="OYU393" s="4">
        <v>45230</v>
      </c>
      <c r="OYV393" s="4">
        <v>45230</v>
      </c>
      <c r="OYW393" s="4">
        <v>45230</v>
      </c>
      <c r="OYX393" s="4">
        <v>45230</v>
      </c>
      <c r="OYY393" s="4">
        <v>45230</v>
      </c>
      <c r="OYZ393" s="4">
        <v>45230</v>
      </c>
      <c r="OZA393" s="4">
        <v>45230</v>
      </c>
      <c r="OZB393" s="4">
        <v>45230</v>
      </c>
      <c r="OZC393" s="4">
        <v>45230</v>
      </c>
      <c r="OZD393" s="4">
        <v>45230</v>
      </c>
      <c r="OZE393" s="4">
        <v>45230</v>
      </c>
      <c r="OZF393" s="4">
        <v>45230</v>
      </c>
      <c r="OZG393" s="4">
        <v>45230</v>
      </c>
      <c r="OZH393" s="4">
        <v>45230</v>
      </c>
      <c r="OZI393" s="4">
        <v>45230</v>
      </c>
      <c r="OZJ393" s="4">
        <v>45230</v>
      </c>
      <c r="OZK393" s="4">
        <v>45230</v>
      </c>
      <c r="OZL393" s="4">
        <v>45230</v>
      </c>
      <c r="OZM393" s="4">
        <v>45230</v>
      </c>
      <c r="OZN393" s="4">
        <v>45230</v>
      </c>
      <c r="OZO393" s="4">
        <v>45230</v>
      </c>
      <c r="OZP393" s="4">
        <v>45230</v>
      </c>
      <c r="OZQ393" s="4">
        <v>45230</v>
      </c>
      <c r="OZR393" s="4">
        <v>45230</v>
      </c>
      <c r="OZS393" s="4">
        <v>45230</v>
      </c>
      <c r="OZT393" s="4">
        <v>45230</v>
      </c>
      <c r="OZU393" s="4">
        <v>45230</v>
      </c>
      <c r="OZV393" s="4">
        <v>45230</v>
      </c>
      <c r="OZW393" s="4">
        <v>45230</v>
      </c>
      <c r="OZX393" s="4">
        <v>45230</v>
      </c>
      <c r="OZY393" s="4">
        <v>45230</v>
      </c>
      <c r="OZZ393" s="4">
        <v>45230</v>
      </c>
      <c r="PAA393" s="4">
        <v>45230</v>
      </c>
      <c r="PAB393" s="4">
        <v>45230</v>
      </c>
      <c r="PAC393" s="4">
        <v>45230</v>
      </c>
      <c r="PAD393" s="4">
        <v>45230</v>
      </c>
      <c r="PAE393" s="4">
        <v>45230</v>
      </c>
      <c r="PAF393" s="4">
        <v>45230</v>
      </c>
      <c r="PAG393" s="4">
        <v>45230</v>
      </c>
      <c r="PAH393" s="4">
        <v>45230</v>
      </c>
      <c r="PAI393" s="4">
        <v>45230</v>
      </c>
      <c r="PAJ393" s="4">
        <v>45230</v>
      </c>
      <c r="PAK393" s="4">
        <v>45230</v>
      </c>
      <c r="PAL393" s="4">
        <v>45230</v>
      </c>
      <c r="PAM393" s="4">
        <v>45230</v>
      </c>
      <c r="PAN393" s="4">
        <v>45230</v>
      </c>
      <c r="PAO393" s="4">
        <v>45230</v>
      </c>
      <c r="PAP393" s="4">
        <v>45230</v>
      </c>
      <c r="PAQ393" s="4">
        <v>45230</v>
      </c>
      <c r="PAR393" s="4">
        <v>45230</v>
      </c>
      <c r="PAS393" s="4">
        <v>45230</v>
      </c>
      <c r="PAT393" s="4">
        <v>45230</v>
      </c>
      <c r="PAU393" s="4">
        <v>45230</v>
      </c>
      <c r="PAV393" s="4">
        <v>45230</v>
      </c>
      <c r="PAW393" s="4">
        <v>45230</v>
      </c>
      <c r="PAX393" s="4">
        <v>45230</v>
      </c>
      <c r="PAY393" s="4">
        <v>45230</v>
      </c>
      <c r="PAZ393" s="4">
        <v>45230</v>
      </c>
      <c r="PBA393" s="4">
        <v>45230</v>
      </c>
      <c r="PBB393" s="4">
        <v>45230</v>
      </c>
      <c r="PBC393" s="4">
        <v>45230</v>
      </c>
      <c r="PBD393" s="4">
        <v>45230</v>
      </c>
      <c r="PBE393" s="4">
        <v>45230</v>
      </c>
      <c r="PBF393" s="4">
        <v>45230</v>
      </c>
      <c r="PBG393" s="4">
        <v>45230</v>
      </c>
      <c r="PBH393" s="4">
        <v>45230</v>
      </c>
      <c r="PBI393" s="4">
        <v>45230</v>
      </c>
      <c r="PBJ393" s="4">
        <v>45230</v>
      </c>
      <c r="PBK393" s="4">
        <v>45230</v>
      </c>
      <c r="PBL393" s="4">
        <v>45230</v>
      </c>
      <c r="PBM393" s="4">
        <v>45230</v>
      </c>
      <c r="PBN393" s="4">
        <v>45230</v>
      </c>
      <c r="PBO393" s="4">
        <v>45230</v>
      </c>
      <c r="PBP393" s="4">
        <v>45230</v>
      </c>
      <c r="PBQ393" s="4">
        <v>45230</v>
      </c>
      <c r="PBR393" s="4">
        <v>45230</v>
      </c>
      <c r="PBS393" s="4">
        <v>45230</v>
      </c>
      <c r="PBT393" s="4">
        <v>45230</v>
      </c>
      <c r="PBU393" s="4">
        <v>45230</v>
      </c>
      <c r="PBV393" s="4">
        <v>45230</v>
      </c>
      <c r="PBW393" s="4">
        <v>45230</v>
      </c>
      <c r="PBX393" s="4">
        <v>45230</v>
      </c>
      <c r="PBY393" s="4">
        <v>45230</v>
      </c>
      <c r="PBZ393" s="4">
        <v>45230</v>
      </c>
      <c r="PCA393" s="4">
        <v>45230</v>
      </c>
      <c r="PCB393" s="4">
        <v>45230</v>
      </c>
      <c r="PCC393" s="4">
        <v>45230</v>
      </c>
      <c r="PCD393" s="4">
        <v>45230</v>
      </c>
      <c r="PCE393" s="4">
        <v>45230</v>
      </c>
      <c r="PCF393" s="4">
        <v>45230</v>
      </c>
      <c r="PCG393" s="4">
        <v>45230</v>
      </c>
      <c r="PCH393" s="4">
        <v>45230</v>
      </c>
      <c r="PCI393" s="4">
        <v>45230</v>
      </c>
      <c r="PCJ393" s="4">
        <v>45230</v>
      </c>
      <c r="PCK393" s="4">
        <v>45230</v>
      </c>
      <c r="PCL393" s="4">
        <v>45230</v>
      </c>
      <c r="PCM393" s="4">
        <v>45230</v>
      </c>
      <c r="PCN393" s="4">
        <v>45230</v>
      </c>
      <c r="PCO393" s="4">
        <v>45230</v>
      </c>
      <c r="PCP393" s="4">
        <v>45230</v>
      </c>
      <c r="PCQ393" s="4">
        <v>45230</v>
      </c>
      <c r="PCR393" s="4">
        <v>45230</v>
      </c>
      <c r="PCS393" s="4">
        <v>45230</v>
      </c>
      <c r="PCT393" s="4">
        <v>45230</v>
      </c>
      <c r="PCU393" s="4">
        <v>45230</v>
      </c>
      <c r="PCV393" s="4">
        <v>45230</v>
      </c>
      <c r="PCW393" s="4">
        <v>45230</v>
      </c>
      <c r="PCX393" s="4">
        <v>45230</v>
      </c>
      <c r="PCY393" s="4">
        <v>45230</v>
      </c>
      <c r="PCZ393" s="4">
        <v>45230</v>
      </c>
      <c r="PDA393" s="4">
        <v>45230</v>
      </c>
      <c r="PDB393" s="4">
        <v>45230</v>
      </c>
      <c r="PDC393" s="4">
        <v>45230</v>
      </c>
      <c r="PDD393" s="4">
        <v>45230</v>
      </c>
      <c r="PDE393" s="4">
        <v>45230</v>
      </c>
      <c r="PDF393" s="4">
        <v>45230</v>
      </c>
      <c r="PDG393" s="4">
        <v>45230</v>
      </c>
      <c r="PDH393" s="4">
        <v>45230</v>
      </c>
      <c r="PDI393" s="4">
        <v>45230</v>
      </c>
      <c r="PDJ393" s="4">
        <v>45230</v>
      </c>
      <c r="PDK393" s="4">
        <v>45230</v>
      </c>
      <c r="PDL393" s="4">
        <v>45230</v>
      </c>
      <c r="PDM393" s="4">
        <v>45230</v>
      </c>
      <c r="PDN393" s="4">
        <v>45230</v>
      </c>
      <c r="PDO393" s="4">
        <v>45230</v>
      </c>
      <c r="PDP393" s="4">
        <v>45230</v>
      </c>
      <c r="PDQ393" s="4">
        <v>45230</v>
      </c>
      <c r="PDR393" s="4">
        <v>45230</v>
      </c>
      <c r="PDS393" s="4">
        <v>45230</v>
      </c>
      <c r="PDT393" s="4">
        <v>45230</v>
      </c>
      <c r="PDU393" s="4">
        <v>45230</v>
      </c>
      <c r="PDV393" s="4">
        <v>45230</v>
      </c>
      <c r="PDW393" s="4">
        <v>45230</v>
      </c>
      <c r="PDX393" s="4">
        <v>45230</v>
      </c>
      <c r="PDY393" s="4">
        <v>45230</v>
      </c>
      <c r="PDZ393" s="4">
        <v>45230</v>
      </c>
      <c r="PEA393" s="4">
        <v>45230</v>
      </c>
      <c r="PEB393" s="4">
        <v>45230</v>
      </c>
      <c r="PEC393" s="4">
        <v>45230</v>
      </c>
      <c r="PED393" s="4">
        <v>45230</v>
      </c>
      <c r="PEE393" s="4">
        <v>45230</v>
      </c>
      <c r="PEF393" s="4">
        <v>45230</v>
      </c>
      <c r="PEG393" s="4">
        <v>45230</v>
      </c>
      <c r="PEH393" s="4">
        <v>45230</v>
      </c>
      <c r="PEI393" s="4">
        <v>45230</v>
      </c>
      <c r="PEJ393" s="4">
        <v>45230</v>
      </c>
      <c r="PEK393" s="4">
        <v>45230</v>
      </c>
      <c r="PEL393" s="4">
        <v>45230</v>
      </c>
      <c r="PEM393" s="4">
        <v>45230</v>
      </c>
      <c r="PEN393" s="4">
        <v>45230</v>
      </c>
      <c r="PEO393" s="4">
        <v>45230</v>
      </c>
      <c r="PEP393" s="4">
        <v>45230</v>
      </c>
      <c r="PEQ393" s="4">
        <v>45230</v>
      </c>
      <c r="PER393" s="4">
        <v>45230</v>
      </c>
      <c r="PES393" s="4">
        <v>45230</v>
      </c>
      <c r="PET393" s="4">
        <v>45230</v>
      </c>
      <c r="PEU393" s="4">
        <v>45230</v>
      </c>
      <c r="PEV393" s="4">
        <v>45230</v>
      </c>
      <c r="PEW393" s="4">
        <v>45230</v>
      </c>
      <c r="PEX393" s="4">
        <v>45230</v>
      </c>
      <c r="PEY393" s="4">
        <v>45230</v>
      </c>
      <c r="PEZ393" s="4">
        <v>45230</v>
      </c>
      <c r="PFA393" s="4">
        <v>45230</v>
      </c>
      <c r="PFB393" s="4">
        <v>45230</v>
      </c>
      <c r="PFC393" s="4">
        <v>45230</v>
      </c>
      <c r="PFD393" s="4">
        <v>45230</v>
      </c>
      <c r="PFE393" s="4">
        <v>45230</v>
      </c>
      <c r="PFF393" s="4">
        <v>45230</v>
      </c>
      <c r="PFG393" s="4">
        <v>45230</v>
      </c>
      <c r="PFH393" s="4">
        <v>45230</v>
      </c>
      <c r="PFI393" s="4">
        <v>45230</v>
      </c>
      <c r="PFJ393" s="4">
        <v>45230</v>
      </c>
      <c r="PFK393" s="4">
        <v>45230</v>
      </c>
      <c r="PFL393" s="4">
        <v>45230</v>
      </c>
      <c r="PFM393" s="4">
        <v>45230</v>
      </c>
      <c r="PFN393" s="4">
        <v>45230</v>
      </c>
      <c r="PFO393" s="4">
        <v>45230</v>
      </c>
      <c r="PFP393" s="4">
        <v>45230</v>
      </c>
      <c r="PFQ393" s="4">
        <v>45230</v>
      </c>
      <c r="PFR393" s="4">
        <v>45230</v>
      </c>
      <c r="PFS393" s="4">
        <v>45230</v>
      </c>
      <c r="PFT393" s="4">
        <v>45230</v>
      </c>
      <c r="PFU393" s="4">
        <v>45230</v>
      </c>
      <c r="PFV393" s="4">
        <v>45230</v>
      </c>
      <c r="PFW393" s="4">
        <v>45230</v>
      </c>
      <c r="PFX393" s="4">
        <v>45230</v>
      </c>
      <c r="PFY393" s="4">
        <v>45230</v>
      </c>
      <c r="PFZ393" s="4">
        <v>45230</v>
      </c>
      <c r="PGA393" s="4">
        <v>45230</v>
      </c>
      <c r="PGB393" s="4">
        <v>45230</v>
      </c>
      <c r="PGC393" s="4">
        <v>45230</v>
      </c>
      <c r="PGD393" s="4">
        <v>45230</v>
      </c>
      <c r="PGE393" s="4">
        <v>45230</v>
      </c>
      <c r="PGF393" s="4">
        <v>45230</v>
      </c>
      <c r="PGG393" s="4">
        <v>45230</v>
      </c>
      <c r="PGH393" s="4">
        <v>45230</v>
      </c>
      <c r="PGI393" s="4">
        <v>45230</v>
      </c>
      <c r="PGJ393" s="4">
        <v>45230</v>
      </c>
      <c r="PGK393" s="4">
        <v>45230</v>
      </c>
      <c r="PGL393" s="4">
        <v>45230</v>
      </c>
      <c r="PGM393" s="4">
        <v>45230</v>
      </c>
      <c r="PGN393" s="4">
        <v>45230</v>
      </c>
      <c r="PGO393" s="4">
        <v>45230</v>
      </c>
      <c r="PGP393" s="4">
        <v>45230</v>
      </c>
      <c r="PGQ393" s="4">
        <v>45230</v>
      </c>
      <c r="PGR393" s="4">
        <v>45230</v>
      </c>
      <c r="PGS393" s="4">
        <v>45230</v>
      </c>
      <c r="PGT393" s="4">
        <v>45230</v>
      </c>
      <c r="PGU393" s="4">
        <v>45230</v>
      </c>
      <c r="PGV393" s="4">
        <v>45230</v>
      </c>
      <c r="PGW393" s="4">
        <v>45230</v>
      </c>
      <c r="PGX393" s="4">
        <v>45230</v>
      </c>
      <c r="PGY393" s="4">
        <v>45230</v>
      </c>
      <c r="PGZ393" s="4">
        <v>45230</v>
      </c>
      <c r="PHA393" s="4">
        <v>45230</v>
      </c>
      <c r="PHB393" s="4">
        <v>45230</v>
      </c>
      <c r="PHC393" s="4">
        <v>45230</v>
      </c>
      <c r="PHD393" s="4">
        <v>45230</v>
      </c>
      <c r="PHE393" s="4">
        <v>45230</v>
      </c>
      <c r="PHF393" s="4">
        <v>45230</v>
      </c>
      <c r="PHG393" s="4">
        <v>45230</v>
      </c>
      <c r="PHH393" s="4">
        <v>45230</v>
      </c>
      <c r="PHI393" s="4">
        <v>45230</v>
      </c>
      <c r="PHJ393" s="4">
        <v>45230</v>
      </c>
      <c r="PHK393" s="4">
        <v>45230</v>
      </c>
      <c r="PHL393" s="4">
        <v>45230</v>
      </c>
      <c r="PHM393" s="4">
        <v>45230</v>
      </c>
      <c r="PHN393" s="4">
        <v>45230</v>
      </c>
      <c r="PHO393" s="4">
        <v>45230</v>
      </c>
      <c r="PHP393" s="4">
        <v>45230</v>
      </c>
      <c r="PHQ393" s="4">
        <v>45230</v>
      </c>
      <c r="PHR393" s="4">
        <v>45230</v>
      </c>
      <c r="PHS393" s="4">
        <v>45230</v>
      </c>
      <c r="PHT393" s="4">
        <v>45230</v>
      </c>
      <c r="PHU393" s="4">
        <v>45230</v>
      </c>
      <c r="PHV393" s="4">
        <v>45230</v>
      </c>
      <c r="PHW393" s="4">
        <v>45230</v>
      </c>
      <c r="PHX393" s="4">
        <v>45230</v>
      </c>
      <c r="PHY393" s="4">
        <v>45230</v>
      </c>
      <c r="PHZ393" s="4">
        <v>45230</v>
      </c>
      <c r="PIA393" s="4">
        <v>45230</v>
      </c>
      <c r="PIB393" s="4">
        <v>45230</v>
      </c>
      <c r="PIC393" s="4">
        <v>45230</v>
      </c>
      <c r="PID393" s="4">
        <v>45230</v>
      </c>
      <c r="PIE393" s="4">
        <v>45230</v>
      </c>
      <c r="PIF393" s="4">
        <v>45230</v>
      </c>
      <c r="PIG393" s="4">
        <v>45230</v>
      </c>
      <c r="PIH393" s="4">
        <v>45230</v>
      </c>
      <c r="PII393" s="4">
        <v>45230</v>
      </c>
      <c r="PIJ393" s="4">
        <v>45230</v>
      </c>
      <c r="PIK393" s="4">
        <v>45230</v>
      </c>
      <c r="PIL393" s="4">
        <v>45230</v>
      </c>
      <c r="PIM393" s="4">
        <v>45230</v>
      </c>
      <c r="PIN393" s="4">
        <v>45230</v>
      </c>
      <c r="PIO393" s="4">
        <v>45230</v>
      </c>
      <c r="PIP393" s="4">
        <v>45230</v>
      </c>
      <c r="PIQ393" s="4">
        <v>45230</v>
      </c>
      <c r="PIR393" s="4">
        <v>45230</v>
      </c>
      <c r="PIS393" s="4">
        <v>45230</v>
      </c>
      <c r="PIT393" s="4">
        <v>45230</v>
      </c>
      <c r="PIU393" s="4">
        <v>45230</v>
      </c>
      <c r="PIV393" s="4">
        <v>45230</v>
      </c>
      <c r="PIW393" s="4">
        <v>45230</v>
      </c>
      <c r="PIX393" s="4">
        <v>45230</v>
      </c>
      <c r="PIY393" s="4">
        <v>45230</v>
      </c>
      <c r="PIZ393" s="4">
        <v>45230</v>
      </c>
      <c r="PJA393" s="4">
        <v>45230</v>
      </c>
      <c r="PJB393" s="4">
        <v>45230</v>
      </c>
      <c r="PJC393" s="4">
        <v>45230</v>
      </c>
      <c r="PJD393" s="4">
        <v>45230</v>
      </c>
      <c r="PJE393" s="4">
        <v>45230</v>
      </c>
      <c r="PJF393" s="4">
        <v>45230</v>
      </c>
      <c r="PJG393" s="4">
        <v>45230</v>
      </c>
      <c r="PJH393" s="4">
        <v>45230</v>
      </c>
      <c r="PJI393" s="4">
        <v>45230</v>
      </c>
      <c r="PJJ393" s="4">
        <v>45230</v>
      </c>
      <c r="PJK393" s="4">
        <v>45230</v>
      </c>
      <c r="PJL393" s="4">
        <v>45230</v>
      </c>
      <c r="PJM393" s="4">
        <v>45230</v>
      </c>
      <c r="PJN393" s="4">
        <v>45230</v>
      </c>
      <c r="PJO393" s="4">
        <v>45230</v>
      </c>
      <c r="PJP393" s="4">
        <v>45230</v>
      </c>
      <c r="PJQ393" s="4">
        <v>45230</v>
      </c>
      <c r="PJR393" s="4">
        <v>45230</v>
      </c>
      <c r="PJS393" s="4">
        <v>45230</v>
      </c>
      <c r="PJT393" s="4">
        <v>45230</v>
      </c>
      <c r="PJU393" s="4">
        <v>45230</v>
      </c>
      <c r="PJV393" s="4">
        <v>45230</v>
      </c>
      <c r="PJW393" s="4">
        <v>45230</v>
      </c>
      <c r="PJX393" s="4">
        <v>45230</v>
      </c>
      <c r="PJY393" s="4">
        <v>45230</v>
      </c>
      <c r="PJZ393" s="4">
        <v>45230</v>
      </c>
      <c r="PKA393" s="4">
        <v>45230</v>
      </c>
      <c r="PKB393" s="4">
        <v>45230</v>
      </c>
      <c r="PKC393" s="4">
        <v>45230</v>
      </c>
      <c r="PKD393" s="4">
        <v>45230</v>
      </c>
      <c r="PKE393" s="4">
        <v>45230</v>
      </c>
      <c r="PKF393" s="4">
        <v>45230</v>
      </c>
      <c r="PKG393" s="4">
        <v>45230</v>
      </c>
      <c r="PKH393" s="4">
        <v>45230</v>
      </c>
      <c r="PKI393" s="4">
        <v>45230</v>
      </c>
      <c r="PKJ393" s="4">
        <v>45230</v>
      </c>
      <c r="PKK393" s="4">
        <v>45230</v>
      </c>
      <c r="PKL393" s="4">
        <v>45230</v>
      </c>
      <c r="PKM393" s="4">
        <v>45230</v>
      </c>
      <c r="PKN393" s="4">
        <v>45230</v>
      </c>
      <c r="PKO393" s="4">
        <v>45230</v>
      </c>
      <c r="PKP393" s="4">
        <v>45230</v>
      </c>
      <c r="PKQ393" s="4">
        <v>45230</v>
      </c>
      <c r="PKR393" s="4">
        <v>45230</v>
      </c>
      <c r="PKS393" s="4">
        <v>45230</v>
      </c>
      <c r="PKT393" s="4">
        <v>45230</v>
      </c>
      <c r="PKU393" s="4">
        <v>45230</v>
      </c>
      <c r="PKV393" s="4">
        <v>45230</v>
      </c>
      <c r="PKW393" s="4">
        <v>45230</v>
      </c>
      <c r="PKX393" s="4">
        <v>45230</v>
      </c>
      <c r="PKY393" s="4">
        <v>45230</v>
      </c>
      <c r="PKZ393" s="4">
        <v>45230</v>
      </c>
      <c r="PLA393" s="4">
        <v>45230</v>
      </c>
      <c r="PLB393" s="4">
        <v>45230</v>
      </c>
      <c r="PLC393" s="4">
        <v>45230</v>
      </c>
      <c r="PLD393" s="4">
        <v>45230</v>
      </c>
      <c r="PLE393" s="4">
        <v>45230</v>
      </c>
      <c r="PLF393" s="4">
        <v>45230</v>
      </c>
      <c r="PLG393" s="4">
        <v>45230</v>
      </c>
      <c r="PLH393" s="4">
        <v>45230</v>
      </c>
      <c r="PLI393" s="4">
        <v>45230</v>
      </c>
      <c r="PLJ393" s="4">
        <v>45230</v>
      </c>
      <c r="PLK393" s="4">
        <v>45230</v>
      </c>
      <c r="PLL393" s="4">
        <v>45230</v>
      </c>
      <c r="PLM393" s="4">
        <v>45230</v>
      </c>
      <c r="PLN393" s="4">
        <v>45230</v>
      </c>
      <c r="PLO393" s="4">
        <v>45230</v>
      </c>
      <c r="PLP393" s="4">
        <v>45230</v>
      </c>
      <c r="PLQ393" s="4">
        <v>45230</v>
      </c>
      <c r="PLR393" s="4">
        <v>45230</v>
      </c>
      <c r="PLS393" s="4">
        <v>45230</v>
      </c>
      <c r="PLT393" s="4">
        <v>45230</v>
      </c>
      <c r="PLU393" s="4">
        <v>45230</v>
      </c>
      <c r="PLV393" s="4">
        <v>45230</v>
      </c>
      <c r="PLW393" s="4">
        <v>45230</v>
      </c>
      <c r="PLX393" s="4">
        <v>45230</v>
      </c>
      <c r="PLY393" s="4">
        <v>45230</v>
      </c>
      <c r="PLZ393" s="4">
        <v>45230</v>
      </c>
      <c r="PMA393" s="4">
        <v>45230</v>
      </c>
      <c r="PMB393" s="4">
        <v>45230</v>
      </c>
      <c r="PMC393" s="4">
        <v>45230</v>
      </c>
      <c r="PMD393" s="4">
        <v>45230</v>
      </c>
      <c r="PME393" s="4">
        <v>45230</v>
      </c>
      <c r="PMF393" s="4">
        <v>45230</v>
      </c>
      <c r="PMG393" s="4">
        <v>45230</v>
      </c>
      <c r="PMH393" s="4">
        <v>45230</v>
      </c>
      <c r="PMI393" s="4">
        <v>45230</v>
      </c>
      <c r="PMJ393" s="4">
        <v>45230</v>
      </c>
      <c r="PMK393" s="4">
        <v>45230</v>
      </c>
      <c r="PML393" s="4">
        <v>45230</v>
      </c>
      <c r="PMM393" s="4">
        <v>45230</v>
      </c>
      <c r="PMN393" s="4">
        <v>45230</v>
      </c>
      <c r="PMO393" s="4">
        <v>45230</v>
      </c>
      <c r="PMP393" s="4">
        <v>45230</v>
      </c>
      <c r="PMQ393" s="4">
        <v>45230</v>
      </c>
      <c r="PMR393" s="4">
        <v>45230</v>
      </c>
      <c r="PMS393" s="4">
        <v>45230</v>
      </c>
      <c r="PMT393" s="4">
        <v>45230</v>
      </c>
      <c r="PMU393" s="4">
        <v>45230</v>
      </c>
      <c r="PMV393" s="4">
        <v>45230</v>
      </c>
      <c r="PMW393" s="4">
        <v>45230</v>
      </c>
      <c r="PMX393" s="4">
        <v>45230</v>
      </c>
      <c r="PMY393" s="4">
        <v>45230</v>
      </c>
      <c r="PMZ393" s="4">
        <v>45230</v>
      </c>
      <c r="PNA393" s="4">
        <v>45230</v>
      </c>
      <c r="PNB393" s="4">
        <v>45230</v>
      </c>
      <c r="PNC393" s="4">
        <v>45230</v>
      </c>
      <c r="PND393" s="4">
        <v>45230</v>
      </c>
      <c r="PNE393" s="4">
        <v>45230</v>
      </c>
      <c r="PNF393" s="4">
        <v>45230</v>
      </c>
      <c r="PNG393" s="4">
        <v>45230</v>
      </c>
      <c r="PNH393" s="4">
        <v>45230</v>
      </c>
      <c r="PNI393" s="4">
        <v>45230</v>
      </c>
      <c r="PNJ393" s="4">
        <v>45230</v>
      </c>
      <c r="PNK393" s="4">
        <v>45230</v>
      </c>
      <c r="PNL393" s="4">
        <v>45230</v>
      </c>
      <c r="PNM393" s="4">
        <v>45230</v>
      </c>
      <c r="PNN393" s="4">
        <v>45230</v>
      </c>
      <c r="PNO393" s="4">
        <v>45230</v>
      </c>
      <c r="PNP393" s="4">
        <v>45230</v>
      </c>
      <c r="PNQ393" s="4">
        <v>45230</v>
      </c>
      <c r="PNR393" s="4">
        <v>45230</v>
      </c>
      <c r="PNS393" s="4">
        <v>45230</v>
      </c>
      <c r="PNT393" s="4">
        <v>45230</v>
      </c>
      <c r="PNU393" s="4">
        <v>45230</v>
      </c>
      <c r="PNV393" s="4">
        <v>45230</v>
      </c>
      <c r="PNW393" s="4">
        <v>45230</v>
      </c>
      <c r="PNX393" s="4">
        <v>45230</v>
      </c>
      <c r="PNY393" s="4">
        <v>45230</v>
      </c>
      <c r="PNZ393" s="4">
        <v>45230</v>
      </c>
      <c r="POA393" s="4">
        <v>45230</v>
      </c>
      <c r="POB393" s="4">
        <v>45230</v>
      </c>
      <c r="POC393" s="4">
        <v>45230</v>
      </c>
      <c r="POD393" s="4">
        <v>45230</v>
      </c>
      <c r="POE393" s="4">
        <v>45230</v>
      </c>
      <c r="POF393" s="4">
        <v>45230</v>
      </c>
      <c r="POG393" s="4">
        <v>45230</v>
      </c>
      <c r="POH393" s="4">
        <v>45230</v>
      </c>
      <c r="POI393" s="4">
        <v>45230</v>
      </c>
      <c r="POJ393" s="4">
        <v>45230</v>
      </c>
      <c r="POK393" s="4">
        <v>45230</v>
      </c>
      <c r="POL393" s="4">
        <v>45230</v>
      </c>
      <c r="POM393" s="4">
        <v>45230</v>
      </c>
      <c r="PON393" s="4">
        <v>45230</v>
      </c>
      <c r="POO393" s="4">
        <v>45230</v>
      </c>
      <c r="POP393" s="4">
        <v>45230</v>
      </c>
      <c r="POQ393" s="4">
        <v>45230</v>
      </c>
      <c r="POR393" s="4">
        <v>45230</v>
      </c>
      <c r="POS393" s="4">
        <v>45230</v>
      </c>
      <c r="POT393" s="4">
        <v>45230</v>
      </c>
      <c r="POU393" s="4">
        <v>45230</v>
      </c>
      <c r="POV393" s="4">
        <v>45230</v>
      </c>
      <c r="POW393" s="4">
        <v>45230</v>
      </c>
      <c r="POX393" s="4">
        <v>45230</v>
      </c>
      <c r="POY393" s="4">
        <v>45230</v>
      </c>
      <c r="POZ393" s="4">
        <v>45230</v>
      </c>
      <c r="PPA393" s="4">
        <v>45230</v>
      </c>
      <c r="PPB393" s="4">
        <v>45230</v>
      </c>
      <c r="PPC393" s="4">
        <v>45230</v>
      </c>
      <c r="PPD393" s="4">
        <v>45230</v>
      </c>
      <c r="PPE393" s="4">
        <v>45230</v>
      </c>
      <c r="PPF393" s="4">
        <v>45230</v>
      </c>
      <c r="PPG393" s="4">
        <v>45230</v>
      </c>
      <c r="PPH393" s="4">
        <v>45230</v>
      </c>
      <c r="PPI393" s="4">
        <v>45230</v>
      </c>
      <c r="PPJ393" s="4">
        <v>45230</v>
      </c>
      <c r="PPK393" s="4">
        <v>45230</v>
      </c>
      <c r="PPL393" s="4">
        <v>45230</v>
      </c>
      <c r="PPM393" s="4">
        <v>45230</v>
      </c>
      <c r="PPN393" s="4">
        <v>45230</v>
      </c>
      <c r="PPO393" s="4">
        <v>45230</v>
      </c>
      <c r="PPP393" s="4">
        <v>45230</v>
      </c>
      <c r="PPQ393" s="4">
        <v>45230</v>
      </c>
      <c r="PPR393" s="4">
        <v>45230</v>
      </c>
      <c r="PPS393" s="4">
        <v>45230</v>
      </c>
      <c r="PPT393" s="4">
        <v>45230</v>
      </c>
      <c r="PPU393" s="4">
        <v>45230</v>
      </c>
      <c r="PPV393" s="4">
        <v>45230</v>
      </c>
      <c r="PPW393" s="4">
        <v>45230</v>
      </c>
      <c r="PPX393" s="4">
        <v>45230</v>
      </c>
      <c r="PPY393" s="4">
        <v>45230</v>
      </c>
      <c r="PPZ393" s="4">
        <v>45230</v>
      </c>
      <c r="PQA393" s="4">
        <v>45230</v>
      </c>
      <c r="PQB393" s="4">
        <v>45230</v>
      </c>
      <c r="PQC393" s="4">
        <v>45230</v>
      </c>
      <c r="PQD393" s="4">
        <v>45230</v>
      </c>
      <c r="PQE393" s="4">
        <v>45230</v>
      </c>
      <c r="PQF393" s="4">
        <v>45230</v>
      </c>
      <c r="PQG393" s="4">
        <v>45230</v>
      </c>
      <c r="PQH393" s="4">
        <v>45230</v>
      </c>
      <c r="PQI393" s="4">
        <v>45230</v>
      </c>
      <c r="PQJ393" s="4">
        <v>45230</v>
      </c>
      <c r="PQK393" s="4">
        <v>45230</v>
      </c>
      <c r="PQL393" s="4">
        <v>45230</v>
      </c>
      <c r="PQM393" s="4">
        <v>45230</v>
      </c>
      <c r="PQN393" s="4">
        <v>45230</v>
      </c>
      <c r="PQO393" s="4">
        <v>45230</v>
      </c>
      <c r="PQP393" s="4">
        <v>45230</v>
      </c>
      <c r="PQQ393" s="4">
        <v>45230</v>
      </c>
      <c r="PQR393" s="4">
        <v>45230</v>
      </c>
      <c r="PQS393" s="4">
        <v>45230</v>
      </c>
      <c r="PQT393" s="4">
        <v>45230</v>
      </c>
      <c r="PQU393" s="4">
        <v>45230</v>
      </c>
      <c r="PQV393" s="4">
        <v>45230</v>
      </c>
      <c r="PQW393" s="4">
        <v>45230</v>
      </c>
      <c r="PQX393" s="4">
        <v>45230</v>
      </c>
      <c r="PQY393" s="4">
        <v>45230</v>
      </c>
      <c r="PQZ393" s="4">
        <v>45230</v>
      </c>
      <c r="PRA393" s="4">
        <v>45230</v>
      </c>
      <c r="PRB393" s="4">
        <v>45230</v>
      </c>
      <c r="PRC393" s="4">
        <v>45230</v>
      </c>
      <c r="PRD393" s="4">
        <v>45230</v>
      </c>
      <c r="PRE393" s="4">
        <v>45230</v>
      </c>
      <c r="PRF393" s="4">
        <v>45230</v>
      </c>
      <c r="PRG393" s="4">
        <v>45230</v>
      </c>
      <c r="PRH393" s="4">
        <v>45230</v>
      </c>
      <c r="PRI393" s="4">
        <v>45230</v>
      </c>
      <c r="PRJ393" s="4">
        <v>45230</v>
      </c>
      <c r="PRK393" s="4">
        <v>45230</v>
      </c>
      <c r="PRL393" s="4">
        <v>45230</v>
      </c>
      <c r="PRM393" s="4">
        <v>45230</v>
      </c>
      <c r="PRN393" s="4">
        <v>45230</v>
      </c>
      <c r="PRO393" s="4">
        <v>45230</v>
      </c>
      <c r="PRP393" s="4">
        <v>45230</v>
      </c>
      <c r="PRQ393" s="4">
        <v>45230</v>
      </c>
      <c r="PRR393" s="4">
        <v>45230</v>
      </c>
      <c r="PRS393" s="4">
        <v>45230</v>
      </c>
      <c r="PRT393" s="4">
        <v>45230</v>
      </c>
      <c r="PRU393" s="4">
        <v>45230</v>
      </c>
      <c r="PRV393" s="4">
        <v>45230</v>
      </c>
      <c r="PRW393" s="4">
        <v>45230</v>
      </c>
      <c r="PRX393" s="4">
        <v>45230</v>
      </c>
      <c r="PRY393" s="4">
        <v>45230</v>
      </c>
      <c r="PRZ393" s="4">
        <v>45230</v>
      </c>
      <c r="PSA393" s="4">
        <v>45230</v>
      </c>
      <c r="PSB393" s="4">
        <v>45230</v>
      </c>
      <c r="PSC393" s="4">
        <v>45230</v>
      </c>
      <c r="PSD393" s="4">
        <v>45230</v>
      </c>
      <c r="PSE393" s="4">
        <v>45230</v>
      </c>
      <c r="PSF393" s="4">
        <v>45230</v>
      </c>
      <c r="PSG393" s="4">
        <v>45230</v>
      </c>
      <c r="PSH393" s="4">
        <v>45230</v>
      </c>
      <c r="PSI393" s="4">
        <v>45230</v>
      </c>
      <c r="PSJ393" s="4">
        <v>45230</v>
      </c>
      <c r="PSK393" s="4">
        <v>45230</v>
      </c>
      <c r="PSL393" s="4">
        <v>45230</v>
      </c>
      <c r="PSM393" s="4">
        <v>45230</v>
      </c>
      <c r="PSN393" s="4">
        <v>45230</v>
      </c>
      <c r="PSO393" s="4">
        <v>45230</v>
      </c>
      <c r="PSP393" s="4">
        <v>45230</v>
      </c>
      <c r="PSQ393" s="4">
        <v>45230</v>
      </c>
      <c r="PSR393" s="4">
        <v>45230</v>
      </c>
      <c r="PSS393" s="4">
        <v>45230</v>
      </c>
      <c r="PST393" s="4">
        <v>45230</v>
      </c>
      <c r="PSU393" s="4">
        <v>45230</v>
      </c>
      <c r="PSV393" s="4">
        <v>45230</v>
      </c>
      <c r="PSW393" s="4">
        <v>45230</v>
      </c>
      <c r="PSX393" s="4">
        <v>45230</v>
      </c>
      <c r="PSY393" s="4">
        <v>45230</v>
      </c>
      <c r="PSZ393" s="4">
        <v>45230</v>
      </c>
      <c r="PTA393" s="4">
        <v>45230</v>
      </c>
      <c r="PTB393" s="4">
        <v>45230</v>
      </c>
      <c r="PTC393" s="4">
        <v>45230</v>
      </c>
      <c r="PTD393" s="4">
        <v>45230</v>
      </c>
      <c r="PTE393" s="4">
        <v>45230</v>
      </c>
      <c r="PTF393" s="4">
        <v>45230</v>
      </c>
      <c r="PTG393" s="4">
        <v>45230</v>
      </c>
      <c r="PTH393" s="4">
        <v>45230</v>
      </c>
      <c r="PTI393" s="4">
        <v>45230</v>
      </c>
      <c r="PTJ393" s="4">
        <v>45230</v>
      </c>
      <c r="PTK393" s="4">
        <v>45230</v>
      </c>
      <c r="PTL393" s="4">
        <v>45230</v>
      </c>
      <c r="PTM393" s="4">
        <v>45230</v>
      </c>
      <c r="PTN393" s="4">
        <v>45230</v>
      </c>
      <c r="PTO393" s="4">
        <v>45230</v>
      </c>
      <c r="PTP393" s="4">
        <v>45230</v>
      </c>
      <c r="PTQ393" s="4">
        <v>45230</v>
      </c>
      <c r="PTR393" s="4">
        <v>45230</v>
      </c>
      <c r="PTS393" s="4">
        <v>45230</v>
      </c>
      <c r="PTT393" s="4">
        <v>45230</v>
      </c>
      <c r="PTU393" s="4">
        <v>45230</v>
      </c>
      <c r="PTV393" s="4">
        <v>45230</v>
      </c>
      <c r="PTW393" s="4">
        <v>45230</v>
      </c>
      <c r="PTX393" s="4">
        <v>45230</v>
      </c>
      <c r="PTY393" s="4">
        <v>45230</v>
      </c>
      <c r="PTZ393" s="4">
        <v>45230</v>
      </c>
      <c r="PUA393" s="4">
        <v>45230</v>
      </c>
      <c r="PUB393" s="4">
        <v>45230</v>
      </c>
      <c r="PUC393" s="4">
        <v>45230</v>
      </c>
      <c r="PUD393" s="4">
        <v>45230</v>
      </c>
      <c r="PUE393" s="4">
        <v>45230</v>
      </c>
      <c r="PUF393" s="4">
        <v>45230</v>
      </c>
      <c r="PUG393" s="4">
        <v>45230</v>
      </c>
      <c r="PUH393" s="4">
        <v>45230</v>
      </c>
      <c r="PUI393" s="4">
        <v>45230</v>
      </c>
      <c r="PUJ393" s="4">
        <v>45230</v>
      </c>
      <c r="PUK393" s="4">
        <v>45230</v>
      </c>
      <c r="PUL393" s="4">
        <v>45230</v>
      </c>
      <c r="PUM393" s="4">
        <v>45230</v>
      </c>
      <c r="PUN393" s="4">
        <v>45230</v>
      </c>
      <c r="PUO393" s="4">
        <v>45230</v>
      </c>
      <c r="PUP393" s="4">
        <v>45230</v>
      </c>
      <c r="PUQ393" s="4">
        <v>45230</v>
      </c>
      <c r="PUR393" s="4">
        <v>45230</v>
      </c>
      <c r="PUS393" s="4">
        <v>45230</v>
      </c>
      <c r="PUT393" s="4">
        <v>45230</v>
      </c>
      <c r="PUU393" s="4">
        <v>45230</v>
      </c>
      <c r="PUV393" s="4">
        <v>45230</v>
      </c>
      <c r="PUW393" s="4">
        <v>45230</v>
      </c>
      <c r="PUX393" s="4">
        <v>45230</v>
      </c>
      <c r="PUY393" s="4">
        <v>45230</v>
      </c>
      <c r="PUZ393" s="4">
        <v>45230</v>
      </c>
      <c r="PVA393" s="4">
        <v>45230</v>
      </c>
      <c r="PVB393" s="4">
        <v>45230</v>
      </c>
      <c r="PVC393" s="4">
        <v>45230</v>
      </c>
      <c r="PVD393" s="4">
        <v>45230</v>
      </c>
      <c r="PVE393" s="4">
        <v>45230</v>
      </c>
      <c r="PVF393" s="4">
        <v>45230</v>
      </c>
      <c r="PVG393" s="4">
        <v>45230</v>
      </c>
      <c r="PVH393" s="4">
        <v>45230</v>
      </c>
      <c r="PVI393" s="4">
        <v>45230</v>
      </c>
      <c r="PVJ393" s="4">
        <v>45230</v>
      </c>
      <c r="PVK393" s="4">
        <v>45230</v>
      </c>
      <c r="PVL393" s="4">
        <v>45230</v>
      </c>
      <c r="PVM393" s="4">
        <v>45230</v>
      </c>
      <c r="PVN393" s="4">
        <v>45230</v>
      </c>
      <c r="PVO393" s="4">
        <v>45230</v>
      </c>
      <c r="PVP393" s="4">
        <v>45230</v>
      </c>
      <c r="PVQ393" s="4">
        <v>45230</v>
      </c>
      <c r="PVR393" s="4">
        <v>45230</v>
      </c>
      <c r="PVS393" s="4">
        <v>45230</v>
      </c>
      <c r="PVT393" s="4">
        <v>45230</v>
      </c>
      <c r="PVU393" s="4">
        <v>45230</v>
      </c>
      <c r="PVV393" s="4">
        <v>45230</v>
      </c>
      <c r="PVW393" s="4">
        <v>45230</v>
      </c>
      <c r="PVX393" s="4">
        <v>45230</v>
      </c>
      <c r="PVY393" s="4">
        <v>45230</v>
      </c>
      <c r="PVZ393" s="4">
        <v>45230</v>
      </c>
      <c r="PWA393" s="4">
        <v>45230</v>
      </c>
      <c r="PWB393" s="4">
        <v>45230</v>
      </c>
      <c r="PWC393" s="4">
        <v>45230</v>
      </c>
      <c r="PWD393" s="4">
        <v>45230</v>
      </c>
      <c r="PWE393" s="4">
        <v>45230</v>
      </c>
      <c r="PWF393" s="4">
        <v>45230</v>
      </c>
      <c r="PWG393" s="4">
        <v>45230</v>
      </c>
      <c r="PWH393" s="4">
        <v>45230</v>
      </c>
      <c r="PWI393" s="4">
        <v>45230</v>
      </c>
      <c r="PWJ393" s="4">
        <v>45230</v>
      </c>
      <c r="PWK393" s="4">
        <v>45230</v>
      </c>
      <c r="PWL393" s="4">
        <v>45230</v>
      </c>
      <c r="PWM393" s="4">
        <v>45230</v>
      </c>
      <c r="PWN393" s="4">
        <v>45230</v>
      </c>
      <c r="PWO393" s="4">
        <v>45230</v>
      </c>
      <c r="PWP393" s="4">
        <v>45230</v>
      </c>
      <c r="PWQ393" s="4">
        <v>45230</v>
      </c>
      <c r="PWR393" s="4">
        <v>45230</v>
      </c>
      <c r="PWS393" s="4">
        <v>45230</v>
      </c>
      <c r="PWT393" s="4">
        <v>45230</v>
      </c>
      <c r="PWU393" s="4">
        <v>45230</v>
      </c>
      <c r="PWV393" s="4">
        <v>45230</v>
      </c>
      <c r="PWW393" s="4">
        <v>45230</v>
      </c>
      <c r="PWX393" s="4">
        <v>45230</v>
      </c>
      <c r="PWY393" s="4">
        <v>45230</v>
      </c>
      <c r="PWZ393" s="4">
        <v>45230</v>
      </c>
      <c r="PXA393" s="4">
        <v>45230</v>
      </c>
      <c r="PXB393" s="4">
        <v>45230</v>
      </c>
      <c r="PXC393" s="4">
        <v>45230</v>
      </c>
      <c r="PXD393" s="4">
        <v>45230</v>
      </c>
      <c r="PXE393" s="4">
        <v>45230</v>
      </c>
      <c r="PXF393" s="4">
        <v>45230</v>
      </c>
      <c r="PXG393" s="4">
        <v>45230</v>
      </c>
      <c r="PXH393" s="4">
        <v>45230</v>
      </c>
      <c r="PXI393" s="4">
        <v>45230</v>
      </c>
      <c r="PXJ393" s="4">
        <v>45230</v>
      </c>
      <c r="PXK393" s="4">
        <v>45230</v>
      </c>
      <c r="PXL393" s="4">
        <v>45230</v>
      </c>
      <c r="PXM393" s="4">
        <v>45230</v>
      </c>
      <c r="PXN393" s="4">
        <v>45230</v>
      </c>
      <c r="PXO393" s="4">
        <v>45230</v>
      </c>
      <c r="PXP393" s="4">
        <v>45230</v>
      </c>
      <c r="PXQ393" s="4">
        <v>45230</v>
      </c>
      <c r="PXR393" s="4">
        <v>45230</v>
      </c>
      <c r="PXS393" s="4">
        <v>45230</v>
      </c>
      <c r="PXT393" s="4">
        <v>45230</v>
      </c>
      <c r="PXU393" s="4">
        <v>45230</v>
      </c>
      <c r="PXV393" s="4">
        <v>45230</v>
      </c>
      <c r="PXW393" s="4">
        <v>45230</v>
      </c>
      <c r="PXX393" s="4">
        <v>45230</v>
      </c>
      <c r="PXY393" s="4">
        <v>45230</v>
      </c>
      <c r="PXZ393" s="4">
        <v>45230</v>
      </c>
      <c r="PYA393" s="4">
        <v>45230</v>
      </c>
      <c r="PYB393" s="4">
        <v>45230</v>
      </c>
      <c r="PYC393" s="4">
        <v>45230</v>
      </c>
      <c r="PYD393" s="4">
        <v>45230</v>
      </c>
      <c r="PYE393" s="4">
        <v>45230</v>
      </c>
      <c r="PYF393" s="4">
        <v>45230</v>
      </c>
      <c r="PYG393" s="4">
        <v>45230</v>
      </c>
      <c r="PYH393" s="4">
        <v>45230</v>
      </c>
      <c r="PYI393" s="4">
        <v>45230</v>
      </c>
      <c r="PYJ393" s="4">
        <v>45230</v>
      </c>
      <c r="PYK393" s="4">
        <v>45230</v>
      </c>
      <c r="PYL393" s="4">
        <v>45230</v>
      </c>
      <c r="PYM393" s="4">
        <v>45230</v>
      </c>
      <c r="PYN393" s="4">
        <v>45230</v>
      </c>
      <c r="PYO393" s="4">
        <v>45230</v>
      </c>
      <c r="PYP393" s="4">
        <v>45230</v>
      </c>
      <c r="PYQ393" s="4">
        <v>45230</v>
      </c>
      <c r="PYR393" s="4">
        <v>45230</v>
      </c>
      <c r="PYS393" s="4">
        <v>45230</v>
      </c>
      <c r="PYT393" s="4">
        <v>45230</v>
      </c>
      <c r="PYU393" s="4">
        <v>45230</v>
      </c>
      <c r="PYV393" s="4">
        <v>45230</v>
      </c>
      <c r="PYW393" s="4">
        <v>45230</v>
      </c>
      <c r="PYX393" s="4">
        <v>45230</v>
      </c>
      <c r="PYY393" s="4">
        <v>45230</v>
      </c>
      <c r="PYZ393" s="4">
        <v>45230</v>
      </c>
      <c r="PZA393" s="4">
        <v>45230</v>
      </c>
      <c r="PZB393" s="4">
        <v>45230</v>
      </c>
      <c r="PZC393" s="4">
        <v>45230</v>
      </c>
      <c r="PZD393" s="4">
        <v>45230</v>
      </c>
      <c r="PZE393" s="4">
        <v>45230</v>
      </c>
      <c r="PZF393" s="4">
        <v>45230</v>
      </c>
      <c r="PZG393" s="4">
        <v>45230</v>
      </c>
      <c r="PZH393" s="4">
        <v>45230</v>
      </c>
      <c r="PZI393" s="4">
        <v>45230</v>
      </c>
      <c r="PZJ393" s="4">
        <v>45230</v>
      </c>
      <c r="PZK393" s="4">
        <v>45230</v>
      </c>
      <c r="PZL393" s="4">
        <v>45230</v>
      </c>
      <c r="PZM393" s="4">
        <v>45230</v>
      </c>
      <c r="PZN393" s="4">
        <v>45230</v>
      </c>
      <c r="PZO393" s="4">
        <v>45230</v>
      </c>
      <c r="PZP393" s="4">
        <v>45230</v>
      </c>
      <c r="PZQ393" s="4">
        <v>45230</v>
      </c>
      <c r="PZR393" s="4">
        <v>45230</v>
      </c>
      <c r="PZS393" s="4">
        <v>45230</v>
      </c>
      <c r="PZT393" s="4">
        <v>45230</v>
      </c>
      <c r="PZU393" s="4">
        <v>45230</v>
      </c>
      <c r="PZV393" s="4">
        <v>45230</v>
      </c>
      <c r="PZW393" s="4">
        <v>45230</v>
      </c>
      <c r="PZX393" s="4">
        <v>45230</v>
      </c>
      <c r="PZY393" s="4">
        <v>45230</v>
      </c>
      <c r="PZZ393" s="4">
        <v>45230</v>
      </c>
      <c r="QAA393" s="4">
        <v>45230</v>
      </c>
      <c r="QAB393" s="4">
        <v>45230</v>
      </c>
      <c r="QAC393" s="4">
        <v>45230</v>
      </c>
      <c r="QAD393" s="4">
        <v>45230</v>
      </c>
      <c r="QAE393" s="4">
        <v>45230</v>
      </c>
      <c r="QAF393" s="4">
        <v>45230</v>
      </c>
      <c r="QAG393" s="4">
        <v>45230</v>
      </c>
      <c r="QAH393" s="4">
        <v>45230</v>
      </c>
      <c r="QAI393" s="4">
        <v>45230</v>
      </c>
      <c r="QAJ393" s="4">
        <v>45230</v>
      </c>
      <c r="QAK393" s="4">
        <v>45230</v>
      </c>
      <c r="QAL393" s="4">
        <v>45230</v>
      </c>
      <c r="QAM393" s="4">
        <v>45230</v>
      </c>
      <c r="QAN393" s="4">
        <v>45230</v>
      </c>
      <c r="QAO393" s="4">
        <v>45230</v>
      </c>
      <c r="QAP393" s="4">
        <v>45230</v>
      </c>
      <c r="QAQ393" s="4">
        <v>45230</v>
      </c>
      <c r="QAR393" s="4">
        <v>45230</v>
      </c>
      <c r="QAS393" s="4">
        <v>45230</v>
      </c>
      <c r="QAT393" s="4">
        <v>45230</v>
      </c>
      <c r="QAU393" s="4">
        <v>45230</v>
      </c>
      <c r="QAV393" s="4">
        <v>45230</v>
      </c>
      <c r="QAW393" s="4">
        <v>45230</v>
      </c>
      <c r="QAX393" s="4">
        <v>45230</v>
      </c>
      <c r="QAY393" s="4">
        <v>45230</v>
      </c>
      <c r="QAZ393" s="4">
        <v>45230</v>
      </c>
      <c r="QBA393" s="4">
        <v>45230</v>
      </c>
      <c r="QBB393" s="4">
        <v>45230</v>
      </c>
      <c r="QBC393" s="4">
        <v>45230</v>
      </c>
      <c r="QBD393" s="4">
        <v>45230</v>
      </c>
      <c r="QBE393" s="4">
        <v>45230</v>
      </c>
      <c r="QBF393" s="4">
        <v>45230</v>
      </c>
      <c r="QBG393" s="4">
        <v>45230</v>
      </c>
      <c r="QBH393" s="4">
        <v>45230</v>
      </c>
      <c r="QBI393" s="4">
        <v>45230</v>
      </c>
      <c r="QBJ393" s="4">
        <v>45230</v>
      </c>
      <c r="QBK393" s="4">
        <v>45230</v>
      </c>
      <c r="QBL393" s="4">
        <v>45230</v>
      </c>
      <c r="QBM393" s="4">
        <v>45230</v>
      </c>
      <c r="QBN393" s="4">
        <v>45230</v>
      </c>
      <c r="QBO393" s="4">
        <v>45230</v>
      </c>
      <c r="QBP393" s="4">
        <v>45230</v>
      </c>
      <c r="QBQ393" s="4">
        <v>45230</v>
      </c>
      <c r="QBR393" s="4">
        <v>45230</v>
      </c>
      <c r="QBS393" s="4">
        <v>45230</v>
      </c>
      <c r="QBT393" s="4">
        <v>45230</v>
      </c>
      <c r="QBU393" s="4">
        <v>45230</v>
      </c>
      <c r="QBV393" s="4">
        <v>45230</v>
      </c>
      <c r="QBW393" s="4">
        <v>45230</v>
      </c>
      <c r="QBX393" s="4">
        <v>45230</v>
      </c>
      <c r="QBY393" s="4">
        <v>45230</v>
      </c>
      <c r="QBZ393" s="4">
        <v>45230</v>
      </c>
      <c r="QCA393" s="4">
        <v>45230</v>
      </c>
      <c r="QCB393" s="4">
        <v>45230</v>
      </c>
      <c r="QCC393" s="4">
        <v>45230</v>
      </c>
      <c r="QCD393" s="4">
        <v>45230</v>
      </c>
      <c r="QCE393" s="4">
        <v>45230</v>
      </c>
      <c r="QCF393" s="4">
        <v>45230</v>
      </c>
      <c r="QCG393" s="4">
        <v>45230</v>
      </c>
      <c r="QCH393" s="4">
        <v>45230</v>
      </c>
      <c r="QCI393" s="4">
        <v>45230</v>
      </c>
      <c r="QCJ393" s="4">
        <v>45230</v>
      </c>
      <c r="QCK393" s="4">
        <v>45230</v>
      </c>
      <c r="QCL393" s="4">
        <v>45230</v>
      </c>
      <c r="QCM393" s="4">
        <v>45230</v>
      </c>
      <c r="QCN393" s="4">
        <v>45230</v>
      </c>
      <c r="QCO393" s="4">
        <v>45230</v>
      </c>
      <c r="QCP393" s="4">
        <v>45230</v>
      </c>
      <c r="QCQ393" s="4">
        <v>45230</v>
      </c>
      <c r="QCR393" s="4">
        <v>45230</v>
      </c>
      <c r="QCS393" s="4">
        <v>45230</v>
      </c>
      <c r="QCT393" s="4">
        <v>45230</v>
      </c>
      <c r="QCU393" s="4">
        <v>45230</v>
      </c>
      <c r="QCV393" s="4">
        <v>45230</v>
      </c>
      <c r="QCW393" s="4">
        <v>45230</v>
      </c>
      <c r="QCX393" s="4">
        <v>45230</v>
      </c>
      <c r="QCY393" s="4">
        <v>45230</v>
      </c>
      <c r="QCZ393" s="4">
        <v>45230</v>
      </c>
      <c r="QDA393" s="4">
        <v>45230</v>
      </c>
      <c r="QDB393" s="4">
        <v>45230</v>
      </c>
      <c r="QDC393" s="4">
        <v>45230</v>
      </c>
      <c r="QDD393" s="4">
        <v>45230</v>
      </c>
      <c r="QDE393" s="4">
        <v>45230</v>
      </c>
      <c r="QDF393" s="4">
        <v>45230</v>
      </c>
      <c r="QDG393" s="4">
        <v>45230</v>
      </c>
      <c r="QDH393" s="4">
        <v>45230</v>
      </c>
      <c r="QDI393" s="4">
        <v>45230</v>
      </c>
      <c r="QDJ393" s="4">
        <v>45230</v>
      </c>
      <c r="QDK393" s="4">
        <v>45230</v>
      </c>
      <c r="QDL393" s="4">
        <v>45230</v>
      </c>
      <c r="QDM393" s="4">
        <v>45230</v>
      </c>
      <c r="QDN393" s="4">
        <v>45230</v>
      </c>
      <c r="QDO393" s="4">
        <v>45230</v>
      </c>
      <c r="QDP393" s="4">
        <v>45230</v>
      </c>
      <c r="QDQ393" s="4">
        <v>45230</v>
      </c>
      <c r="QDR393" s="4">
        <v>45230</v>
      </c>
      <c r="QDS393" s="4">
        <v>45230</v>
      </c>
      <c r="QDT393" s="4">
        <v>45230</v>
      </c>
      <c r="QDU393" s="4">
        <v>45230</v>
      </c>
      <c r="QDV393" s="4">
        <v>45230</v>
      </c>
      <c r="QDW393" s="4">
        <v>45230</v>
      </c>
      <c r="QDX393" s="4">
        <v>45230</v>
      </c>
      <c r="QDY393" s="4">
        <v>45230</v>
      </c>
      <c r="QDZ393" s="4">
        <v>45230</v>
      </c>
      <c r="QEA393" s="4">
        <v>45230</v>
      </c>
      <c r="QEB393" s="4">
        <v>45230</v>
      </c>
      <c r="QEC393" s="4">
        <v>45230</v>
      </c>
      <c r="QED393" s="4">
        <v>45230</v>
      </c>
      <c r="QEE393" s="4">
        <v>45230</v>
      </c>
      <c r="QEF393" s="4">
        <v>45230</v>
      </c>
      <c r="QEG393" s="4">
        <v>45230</v>
      </c>
      <c r="QEH393" s="4">
        <v>45230</v>
      </c>
      <c r="QEI393" s="4">
        <v>45230</v>
      </c>
      <c r="QEJ393" s="4">
        <v>45230</v>
      </c>
      <c r="QEK393" s="4">
        <v>45230</v>
      </c>
      <c r="QEL393" s="4">
        <v>45230</v>
      </c>
      <c r="QEM393" s="4">
        <v>45230</v>
      </c>
      <c r="QEN393" s="4">
        <v>45230</v>
      </c>
      <c r="QEO393" s="4">
        <v>45230</v>
      </c>
      <c r="QEP393" s="4">
        <v>45230</v>
      </c>
      <c r="QEQ393" s="4">
        <v>45230</v>
      </c>
      <c r="QER393" s="4">
        <v>45230</v>
      </c>
      <c r="QES393" s="4">
        <v>45230</v>
      </c>
      <c r="QET393" s="4">
        <v>45230</v>
      </c>
      <c r="QEU393" s="4">
        <v>45230</v>
      </c>
      <c r="QEV393" s="4">
        <v>45230</v>
      </c>
      <c r="QEW393" s="4">
        <v>45230</v>
      </c>
      <c r="QEX393" s="4">
        <v>45230</v>
      </c>
      <c r="QEY393" s="4">
        <v>45230</v>
      </c>
      <c r="QEZ393" s="4">
        <v>45230</v>
      </c>
      <c r="QFA393" s="4">
        <v>45230</v>
      </c>
      <c r="QFB393" s="4">
        <v>45230</v>
      </c>
      <c r="QFC393" s="4">
        <v>45230</v>
      </c>
      <c r="QFD393" s="4">
        <v>45230</v>
      </c>
      <c r="QFE393" s="4">
        <v>45230</v>
      </c>
      <c r="QFF393" s="4">
        <v>45230</v>
      </c>
      <c r="QFG393" s="4">
        <v>45230</v>
      </c>
      <c r="QFH393" s="4">
        <v>45230</v>
      </c>
      <c r="QFI393" s="4">
        <v>45230</v>
      </c>
      <c r="QFJ393" s="4">
        <v>45230</v>
      </c>
      <c r="QFK393" s="4">
        <v>45230</v>
      </c>
      <c r="QFL393" s="4">
        <v>45230</v>
      </c>
      <c r="QFM393" s="4">
        <v>45230</v>
      </c>
      <c r="QFN393" s="4">
        <v>45230</v>
      </c>
      <c r="QFO393" s="4">
        <v>45230</v>
      </c>
      <c r="QFP393" s="4">
        <v>45230</v>
      </c>
      <c r="QFQ393" s="4">
        <v>45230</v>
      </c>
      <c r="QFR393" s="4">
        <v>45230</v>
      </c>
      <c r="QFS393" s="4">
        <v>45230</v>
      </c>
      <c r="QFT393" s="4">
        <v>45230</v>
      </c>
      <c r="QFU393" s="4">
        <v>45230</v>
      </c>
      <c r="QFV393" s="4">
        <v>45230</v>
      </c>
      <c r="QFW393" s="4">
        <v>45230</v>
      </c>
      <c r="QFX393" s="4">
        <v>45230</v>
      </c>
      <c r="QFY393" s="4">
        <v>45230</v>
      </c>
      <c r="QFZ393" s="4">
        <v>45230</v>
      </c>
      <c r="QGA393" s="4">
        <v>45230</v>
      </c>
      <c r="QGB393" s="4">
        <v>45230</v>
      </c>
      <c r="QGC393" s="4">
        <v>45230</v>
      </c>
      <c r="QGD393" s="4">
        <v>45230</v>
      </c>
      <c r="QGE393" s="4">
        <v>45230</v>
      </c>
      <c r="QGF393" s="4">
        <v>45230</v>
      </c>
      <c r="QGG393" s="4">
        <v>45230</v>
      </c>
      <c r="QGH393" s="4">
        <v>45230</v>
      </c>
      <c r="QGI393" s="4">
        <v>45230</v>
      </c>
      <c r="QGJ393" s="4">
        <v>45230</v>
      </c>
      <c r="QGK393" s="4">
        <v>45230</v>
      </c>
      <c r="QGL393" s="4">
        <v>45230</v>
      </c>
      <c r="QGM393" s="4">
        <v>45230</v>
      </c>
      <c r="QGN393" s="4">
        <v>45230</v>
      </c>
      <c r="QGO393" s="4">
        <v>45230</v>
      </c>
      <c r="QGP393" s="4">
        <v>45230</v>
      </c>
      <c r="QGQ393" s="4">
        <v>45230</v>
      </c>
      <c r="QGR393" s="4">
        <v>45230</v>
      </c>
      <c r="QGS393" s="4">
        <v>45230</v>
      </c>
      <c r="QGT393" s="4">
        <v>45230</v>
      </c>
      <c r="QGU393" s="4">
        <v>45230</v>
      </c>
      <c r="QGV393" s="4">
        <v>45230</v>
      </c>
      <c r="QGW393" s="4">
        <v>45230</v>
      </c>
      <c r="QGX393" s="4">
        <v>45230</v>
      </c>
      <c r="QGY393" s="4">
        <v>45230</v>
      </c>
      <c r="QGZ393" s="4">
        <v>45230</v>
      </c>
      <c r="QHA393" s="4">
        <v>45230</v>
      </c>
      <c r="QHB393" s="4">
        <v>45230</v>
      </c>
      <c r="QHC393" s="4">
        <v>45230</v>
      </c>
      <c r="QHD393" s="4">
        <v>45230</v>
      </c>
      <c r="QHE393" s="4">
        <v>45230</v>
      </c>
      <c r="QHF393" s="4">
        <v>45230</v>
      </c>
      <c r="QHG393" s="4">
        <v>45230</v>
      </c>
      <c r="QHH393" s="4">
        <v>45230</v>
      </c>
      <c r="QHI393" s="4">
        <v>45230</v>
      </c>
      <c r="QHJ393" s="4">
        <v>45230</v>
      </c>
      <c r="QHK393" s="4">
        <v>45230</v>
      </c>
      <c r="QHL393" s="4">
        <v>45230</v>
      </c>
      <c r="QHM393" s="4">
        <v>45230</v>
      </c>
      <c r="QHN393" s="4">
        <v>45230</v>
      </c>
      <c r="QHO393" s="4">
        <v>45230</v>
      </c>
      <c r="QHP393" s="4">
        <v>45230</v>
      </c>
      <c r="QHQ393" s="4">
        <v>45230</v>
      </c>
      <c r="QHR393" s="4">
        <v>45230</v>
      </c>
      <c r="QHS393" s="4">
        <v>45230</v>
      </c>
      <c r="QHT393" s="4">
        <v>45230</v>
      </c>
      <c r="QHU393" s="4">
        <v>45230</v>
      </c>
      <c r="QHV393" s="4">
        <v>45230</v>
      </c>
      <c r="QHW393" s="4">
        <v>45230</v>
      </c>
      <c r="QHX393" s="4">
        <v>45230</v>
      </c>
      <c r="QHY393" s="4">
        <v>45230</v>
      </c>
      <c r="QHZ393" s="4">
        <v>45230</v>
      </c>
      <c r="QIA393" s="4">
        <v>45230</v>
      </c>
      <c r="QIB393" s="4">
        <v>45230</v>
      </c>
      <c r="QIC393" s="4">
        <v>45230</v>
      </c>
      <c r="QID393" s="4">
        <v>45230</v>
      </c>
      <c r="QIE393" s="4">
        <v>45230</v>
      </c>
      <c r="QIF393" s="4">
        <v>45230</v>
      </c>
      <c r="QIG393" s="4">
        <v>45230</v>
      </c>
      <c r="QIH393" s="4">
        <v>45230</v>
      </c>
      <c r="QII393" s="4">
        <v>45230</v>
      </c>
      <c r="QIJ393" s="4">
        <v>45230</v>
      </c>
      <c r="QIK393" s="4">
        <v>45230</v>
      </c>
      <c r="QIL393" s="4">
        <v>45230</v>
      </c>
      <c r="QIM393" s="4">
        <v>45230</v>
      </c>
      <c r="QIN393" s="4">
        <v>45230</v>
      </c>
      <c r="QIO393" s="4">
        <v>45230</v>
      </c>
      <c r="QIP393" s="4">
        <v>45230</v>
      </c>
      <c r="QIQ393" s="4">
        <v>45230</v>
      </c>
      <c r="QIR393" s="4">
        <v>45230</v>
      </c>
      <c r="QIS393" s="4">
        <v>45230</v>
      </c>
      <c r="QIT393" s="4">
        <v>45230</v>
      </c>
      <c r="QIU393" s="4">
        <v>45230</v>
      </c>
      <c r="QIV393" s="4">
        <v>45230</v>
      </c>
      <c r="QIW393" s="4">
        <v>45230</v>
      </c>
      <c r="QIX393" s="4">
        <v>45230</v>
      </c>
      <c r="QIY393" s="4">
        <v>45230</v>
      </c>
      <c r="QIZ393" s="4">
        <v>45230</v>
      </c>
      <c r="QJA393" s="4">
        <v>45230</v>
      </c>
      <c r="QJB393" s="4">
        <v>45230</v>
      </c>
      <c r="QJC393" s="4">
        <v>45230</v>
      </c>
      <c r="QJD393" s="4">
        <v>45230</v>
      </c>
      <c r="QJE393" s="4">
        <v>45230</v>
      </c>
      <c r="QJF393" s="4">
        <v>45230</v>
      </c>
      <c r="QJG393" s="4">
        <v>45230</v>
      </c>
      <c r="QJH393" s="4">
        <v>45230</v>
      </c>
      <c r="QJI393" s="4">
        <v>45230</v>
      </c>
      <c r="QJJ393" s="4">
        <v>45230</v>
      </c>
      <c r="QJK393" s="4">
        <v>45230</v>
      </c>
      <c r="QJL393" s="4">
        <v>45230</v>
      </c>
      <c r="QJM393" s="4">
        <v>45230</v>
      </c>
      <c r="QJN393" s="4">
        <v>45230</v>
      </c>
      <c r="QJO393" s="4">
        <v>45230</v>
      </c>
      <c r="QJP393" s="4">
        <v>45230</v>
      </c>
      <c r="QJQ393" s="4">
        <v>45230</v>
      </c>
      <c r="QJR393" s="4">
        <v>45230</v>
      </c>
      <c r="QJS393" s="4">
        <v>45230</v>
      </c>
      <c r="QJT393" s="4">
        <v>45230</v>
      </c>
      <c r="QJU393" s="4">
        <v>45230</v>
      </c>
      <c r="QJV393" s="4">
        <v>45230</v>
      </c>
      <c r="QJW393" s="4">
        <v>45230</v>
      </c>
      <c r="QJX393" s="4">
        <v>45230</v>
      </c>
      <c r="QJY393" s="4">
        <v>45230</v>
      </c>
      <c r="QJZ393" s="4">
        <v>45230</v>
      </c>
      <c r="QKA393" s="4">
        <v>45230</v>
      </c>
      <c r="QKB393" s="4">
        <v>45230</v>
      </c>
      <c r="QKC393" s="4">
        <v>45230</v>
      </c>
      <c r="QKD393" s="4">
        <v>45230</v>
      </c>
      <c r="QKE393" s="4">
        <v>45230</v>
      </c>
      <c r="QKF393" s="4">
        <v>45230</v>
      </c>
      <c r="QKG393" s="4">
        <v>45230</v>
      </c>
      <c r="QKH393" s="4">
        <v>45230</v>
      </c>
      <c r="QKI393" s="4">
        <v>45230</v>
      </c>
      <c r="QKJ393" s="4">
        <v>45230</v>
      </c>
      <c r="QKK393" s="4">
        <v>45230</v>
      </c>
      <c r="QKL393" s="4">
        <v>45230</v>
      </c>
      <c r="QKM393" s="4">
        <v>45230</v>
      </c>
      <c r="QKN393" s="4">
        <v>45230</v>
      </c>
      <c r="QKO393" s="4">
        <v>45230</v>
      </c>
      <c r="QKP393" s="4">
        <v>45230</v>
      </c>
      <c r="QKQ393" s="4">
        <v>45230</v>
      </c>
      <c r="QKR393" s="4">
        <v>45230</v>
      </c>
      <c r="QKS393" s="4">
        <v>45230</v>
      </c>
      <c r="QKT393" s="4">
        <v>45230</v>
      </c>
      <c r="QKU393" s="4">
        <v>45230</v>
      </c>
      <c r="QKV393" s="4">
        <v>45230</v>
      </c>
      <c r="QKW393" s="4">
        <v>45230</v>
      </c>
      <c r="QKX393" s="4">
        <v>45230</v>
      </c>
      <c r="QKY393" s="4">
        <v>45230</v>
      </c>
      <c r="QKZ393" s="4">
        <v>45230</v>
      </c>
      <c r="QLA393" s="4">
        <v>45230</v>
      </c>
      <c r="QLB393" s="4">
        <v>45230</v>
      </c>
      <c r="QLC393" s="4">
        <v>45230</v>
      </c>
      <c r="QLD393" s="4">
        <v>45230</v>
      </c>
      <c r="QLE393" s="4">
        <v>45230</v>
      </c>
      <c r="QLF393" s="4">
        <v>45230</v>
      </c>
      <c r="QLG393" s="4">
        <v>45230</v>
      </c>
      <c r="QLH393" s="4">
        <v>45230</v>
      </c>
      <c r="QLI393" s="4">
        <v>45230</v>
      </c>
      <c r="QLJ393" s="4">
        <v>45230</v>
      </c>
      <c r="QLK393" s="4">
        <v>45230</v>
      </c>
      <c r="QLL393" s="4">
        <v>45230</v>
      </c>
      <c r="QLM393" s="4">
        <v>45230</v>
      </c>
      <c r="QLN393" s="4">
        <v>45230</v>
      </c>
      <c r="QLO393" s="4">
        <v>45230</v>
      </c>
      <c r="QLP393" s="4">
        <v>45230</v>
      </c>
      <c r="QLQ393" s="4">
        <v>45230</v>
      </c>
      <c r="QLR393" s="4">
        <v>45230</v>
      </c>
      <c r="QLS393" s="4">
        <v>45230</v>
      </c>
      <c r="QLT393" s="4">
        <v>45230</v>
      </c>
      <c r="QLU393" s="4">
        <v>45230</v>
      </c>
      <c r="QLV393" s="4">
        <v>45230</v>
      </c>
      <c r="QLW393" s="4">
        <v>45230</v>
      </c>
      <c r="QLX393" s="4">
        <v>45230</v>
      </c>
      <c r="QLY393" s="4">
        <v>45230</v>
      </c>
      <c r="QLZ393" s="4">
        <v>45230</v>
      </c>
      <c r="QMA393" s="4">
        <v>45230</v>
      </c>
      <c r="QMB393" s="4">
        <v>45230</v>
      </c>
      <c r="QMC393" s="4">
        <v>45230</v>
      </c>
      <c r="QMD393" s="4">
        <v>45230</v>
      </c>
      <c r="QME393" s="4">
        <v>45230</v>
      </c>
      <c r="QMF393" s="4">
        <v>45230</v>
      </c>
      <c r="QMG393" s="4">
        <v>45230</v>
      </c>
      <c r="QMH393" s="4">
        <v>45230</v>
      </c>
      <c r="QMI393" s="4">
        <v>45230</v>
      </c>
      <c r="QMJ393" s="4">
        <v>45230</v>
      </c>
      <c r="QMK393" s="4">
        <v>45230</v>
      </c>
      <c r="QML393" s="4">
        <v>45230</v>
      </c>
      <c r="QMM393" s="4">
        <v>45230</v>
      </c>
      <c r="QMN393" s="4">
        <v>45230</v>
      </c>
      <c r="QMO393" s="4">
        <v>45230</v>
      </c>
      <c r="QMP393" s="4">
        <v>45230</v>
      </c>
      <c r="QMQ393" s="4">
        <v>45230</v>
      </c>
      <c r="QMR393" s="4">
        <v>45230</v>
      </c>
      <c r="QMS393" s="4">
        <v>45230</v>
      </c>
      <c r="QMT393" s="4">
        <v>45230</v>
      </c>
      <c r="QMU393" s="4">
        <v>45230</v>
      </c>
      <c r="QMV393" s="4">
        <v>45230</v>
      </c>
      <c r="QMW393" s="4">
        <v>45230</v>
      </c>
      <c r="QMX393" s="4">
        <v>45230</v>
      </c>
      <c r="QMY393" s="4">
        <v>45230</v>
      </c>
      <c r="QMZ393" s="4">
        <v>45230</v>
      </c>
      <c r="QNA393" s="4">
        <v>45230</v>
      </c>
      <c r="QNB393" s="4">
        <v>45230</v>
      </c>
      <c r="QNC393" s="4">
        <v>45230</v>
      </c>
      <c r="QND393" s="4">
        <v>45230</v>
      </c>
      <c r="QNE393" s="4">
        <v>45230</v>
      </c>
      <c r="QNF393" s="4">
        <v>45230</v>
      </c>
      <c r="QNG393" s="4">
        <v>45230</v>
      </c>
      <c r="QNH393" s="4">
        <v>45230</v>
      </c>
      <c r="QNI393" s="4">
        <v>45230</v>
      </c>
      <c r="QNJ393" s="4">
        <v>45230</v>
      </c>
      <c r="QNK393" s="4">
        <v>45230</v>
      </c>
      <c r="QNL393" s="4">
        <v>45230</v>
      </c>
      <c r="QNM393" s="4">
        <v>45230</v>
      </c>
      <c r="QNN393" s="4">
        <v>45230</v>
      </c>
      <c r="QNO393" s="4">
        <v>45230</v>
      </c>
      <c r="QNP393" s="4">
        <v>45230</v>
      </c>
      <c r="QNQ393" s="4">
        <v>45230</v>
      </c>
      <c r="QNR393" s="4">
        <v>45230</v>
      </c>
      <c r="QNS393" s="4">
        <v>45230</v>
      </c>
      <c r="QNT393" s="4">
        <v>45230</v>
      </c>
      <c r="QNU393" s="4">
        <v>45230</v>
      </c>
      <c r="QNV393" s="4">
        <v>45230</v>
      </c>
      <c r="QNW393" s="4">
        <v>45230</v>
      </c>
      <c r="QNX393" s="4">
        <v>45230</v>
      </c>
      <c r="QNY393" s="4">
        <v>45230</v>
      </c>
      <c r="QNZ393" s="4">
        <v>45230</v>
      </c>
      <c r="QOA393" s="4">
        <v>45230</v>
      </c>
      <c r="QOB393" s="4">
        <v>45230</v>
      </c>
      <c r="QOC393" s="4">
        <v>45230</v>
      </c>
      <c r="QOD393" s="4">
        <v>45230</v>
      </c>
      <c r="QOE393" s="4">
        <v>45230</v>
      </c>
      <c r="QOF393" s="4">
        <v>45230</v>
      </c>
      <c r="QOG393" s="4">
        <v>45230</v>
      </c>
      <c r="QOH393" s="4">
        <v>45230</v>
      </c>
      <c r="QOI393" s="4">
        <v>45230</v>
      </c>
      <c r="QOJ393" s="4">
        <v>45230</v>
      </c>
      <c r="QOK393" s="4">
        <v>45230</v>
      </c>
      <c r="QOL393" s="4">
        <v>45230</v>
      </c>
      <c r="QOM393" s="4">
        <v>45230</v>
      </c>
      <c r="QON393" s="4">
        <v>45230</v>
      </c>
      <c r="QOO393" s="4">
        <v>45230</v>
      </c>
      <c r="QOP393" s="4">
        <v>45230</v>
      </c>
      <c r="QOQ393" s="4">
        <v>45230</v>
      </c>
      <c r="QOR393" s="4">
        <v>45230</v>
      </c>
      <c r="QOS393" s="4">
        <v>45230</v>
      </c>
      <c r="QOT393" s="4">
        <v>45230</v>
      </c>
      <c r="QOU393" s="4">
        <v>45230</v>
      </c>
      <c r="QOV393" s="4">
        <v>45230</v>
      </c>
      <c r="QOW393" s="4">
        <v>45230</v>
      </c>
      <c r="QOX393" s="4">
        <v>45230</v>
      </c>
      <c r="QOY393" s="4">
        <v>45230</v>
      </c>
      <c r="QOZ393" s="4">
        <v>45230</v>
      </c>
      <c r="QPA393" s="4">
        <v>45230</v>
      </c>
      <c r="QPB393" s="4">
        <v>45230</v>
      </c>
      <c r="QPC393" s="4">
        <v>45230</v>
      </c>
      <c r="QPD393" s="4">
        <v>45230</v>
      </c>
      <c r="QPE393" s="4">
        <v>45230</v>
      </c>
      <c r="QPF393" s="4">
        <v>45230</v>
      </c>
      <c r="QPG393" s="4">
        <v>45230</v>
      </c>
      <c r="QPH393" s="4">
        <v>45230</v>
      </c>
      <c r="QPI393" s="4">
        <v>45230</v>
      </c>
      <c r="QPJ393" s="4">
        <v>45230</v>
      </c>
      <c r="QPK393" s="4">
        <v>45230</v>
      </c>
      <c r="QPL393" s="4">
        <v>45230</v>
      </c>
      <c r="QPM393" s="4">
        <v>45230</v>
      </c>
      <c r="QPN393" s="4">
        <v>45230</v>
      </c>
      <c r="QPO393" s="4">
        <v>45230</v>
      </c>
      <c r="QPP393" s="4">
        <v>45230</v>
      </c>
      <c r="QPQ393" s="4">
        <v>45230</v>
      </c>
      <c r="QPR393" s="4">
        <v>45230</v>
      </c>
      <c r="QPS393" s="4">
        <v>45230</v>
      </c>
      <c r="QPT393" s="4">
        <v>45230</v>
      </c>
      <c r="QPU393" s="4">
        <v>45230</v>
      </c>
      <c r="QPV393" s="4">
        <v>45230</v>
      </c>
      <c r="QPW393" s="4">
        <v>45230</v>
      </c>
      <c r="QPX393" s="4">
        <v>45230</v>
      </c>
      <c r="QPY393" s="4">
        <v>45230</v>
      </c>
      <c r="QPZ393" s="4">
        <v>45230</v>
      </c>
      <c r="QQA393" s="4">
        <v>45230</v>
      </c>
      <c r="QQB393" s="4">
        <v>45230</v>
      </c>
      <c r="QQC393" s="4">
        <v>45230</v>
      </c>
      <c r="QQD393" s="4">
        <v>45230</v>
      </c>
      <c r="QQE393" s="4">
        <v>45230</v>
      </c>
      <c r="QQF393" s="4">
        <v>45230</v>
      </c>
      <c r="QQG393" s="4">
        <v>45230</v>
      </c>
      <c r="QQH393" s="4">
        <v>45230</v>
      </c>
      <c r="QQI393" s="4">
        <v>45230</v>
      </c>
      <c r="QQJ393" s="4">
        <v>45230</v>
      </c>
      <c r="QQK393" s="4">
        <v>45230</v>
      </c>
      <c r="QQL393" s="4">
        <v>45230</v>
      </c>
      <c r="QQM393" s="4">
        <v>45230</v>
      </c>
      <c r="QQN393" s="4">
        <v>45230</v>
      </c>
      <c r="QQO393" s="4">
        <v>45230</v>
      </c>
      <c r="QQP393" s="4">
        <v>45230</v>
      </c>
      <c r="QQQ393" s="4">
        <v>45230</v>
      </c>
      <c r="QQR393" s="4">
        <v>45230</v>
      </c>
      <c r="QQS393" s="4">
        <v>45230</v>
      </c>
      <c r="QQT393" s="4">
        <v>45230</v>
      </c>
      <c r="QQU393" s="4">
        <v>45230</v>
      </c>
      <c r="QQV393" s="4">
        <v>45230</v>
      </c>
      <c r="QQW393" s="4">
        <v>45230</v>
      </c>
      <c r="QQX393" s="4">
        <v>45230</v>
      </c>
      <c r="QQY393" s="4">
        <v>45230</v>
      </c>
      <c r="QQZ393" s="4">
        <v>45230</v>
      </c>
      <c r="QRA393" s="4">
        <v>45230</v>
      </c>
      <c r="QRB393" s="4">
        <v>45230</v>
      </c>
      <c r="QRC393" s="4">
        <v>45230</v>
      </c>
      <c r="QRD393" s="4">
        <v>45230</v>
      </c>
      <c r="QRE393" s="4">
        <v>45230</v>
      </c>
      <c r="QRF393" s="4">
        <v>45230</v>
      </c>
      <c r="QRG393" s="4">
        <v>45230</v>
      </c>
      <c r="QRH393" s="4">
        <v>45230</v>
      </c>
      <c r="QRI393" s="4">
        <v>45230</v>
      </c>
      <c r="QRJ393" s="4">
        <v>45230</v>
      </c>
      <c r="QRK393" s="4">
        <v>45230</v>
      </c>
      <c r="QRL393" s="4">
        <v>45230</v>
      </c>
      <c r="QRM393" s="4">
        <v>45230</v>
      </c>
      <c r="QRN393" s="4">
        <v>45230</v>
      </c>
      <c r="QRO393" s="4">
        <v>45230</v>
      </c>
      <c r="QRP393" s="4">
        <v>45230</v>
      </c>
      <c r="QRQ393" s="4">
        <v>45230</v>
      </c>
      <c r="QRR393" s="4">
        <v>45230</v>
      </c>
      <c r="QRS393" s="4">
        <v>45230</v>
      </c>
      <c r="QRT393" s="4">
        <v>45230</v>
      </c>
      <c r="QRU393" s="4">
        <v>45230</v>
      </c>
      <c r="QRV393" s="4">
        <v>45230</v>
      </c>
      <c r="QRW393" s="4">
        <v>45230</v>
      </c>
      <c r="QRX393" s="4">
        <v>45230</v>
      </c>
      <c r="QRY393" s="4">
        <v>45230</v>
      </c>
      <c r="QRZ393" s="4">
        <v>45230</v>
      </c>
      <c r="QSA393" s="4">
        <v>45230</v>
      </c>
      <c r="QSB393" s="4">
        <v>45230</v>
      </c>
      <c r="QSC393" s="4">
        <v>45230</v>
      </c>
      <c r="QSD393" s="4">
        <v>45230</v>
      </c>
      <c r="QSE393" s="4">
        <v>45230</v>
      </c>
      <c r="QSF393" s="4">
        <v>45230</v>
      </c>
      <c r="QSG393" s="4">
        <v>45230</v>
      </c>
      <c r="QSH393" s="4">
        <v>45230</v>
      </c>
      <c r="QSI393" s="4">
        <v>45230</v>
      </c>
      <c r="QSJ393" s="4">
        <v>45230</v>
      </c>
      <c r="QSK393" s="4">
        <v>45230</v>
      </c>
      <c r="QSL393" s="4">
        <v>45230</v>
      </c>
      <c r="QSM393" s="4">
        <v>45230</v>
      </c>
      <c r="QSN393" s="4">
        <v>45230</v>
      </c>
      <c r="QSO393" s="4">
        <v>45230</v>
      </c>
      <c r="QSP393" s="4">
        <v>45230</v>
      </c>
      <c r="QSQ393" s="4">
        <v>45230</v>
      </c>
      <c r="QSR393" s="4">
        <v>45230</v>
      </c>
      <c r="QSS393" s="4">
        <v>45230</v>
      </c>
      <c r="QST393" s="4">
        <v>45230</v>
      </c>
      <c r="QSU393" s="4">
        <v>45230</v>
      </c>
      <c r="QSV393" s="4">
        <v>45230</v>
      </c>
      <c r="QSW393" s="4">
        <v>45230</v>
      </c>
      <c r="QSX393" s="4">
        <v>45230</v>
      </c>
      <c r="QSY393" s="4">
        <v>45230</v>
      </c>
      <c r="QSZ393" s="4">
        <v>45230</v>
      </c>
      <c r="QTA393" s="4">
        <v>45230</v>
      </c>
      <c r="QTB393" s="4">
        <v>45230</v>
      </c>
      <c r="QTC393" s="4">
        <v>45230</v>
      </c>
      <c r="QTD393" s="4">
        <v>45230</v>
      </c>
      <c r="QTE393" s="4">
        <v>45230</v>
      </c>
      <c r="QTF393" s="4">
        <v>45230</v>
      </c>
      <c r="QTG393" s="4">
        <v>45230</v>
      </c>
      <c r="QTH393" s="4">
        <v>45230</v>
      </c>
      <c r="QTI393" s="4">
        <v>45230</v>
      </c>
      <c r="QTJ393" s="4">
        <v>45230</v>
      </c>
      <c r="QTK393" s="4">
        <v>45230</v>
      </c>
      <c r="QTL393" s="4">
        <v>45230</v>
      </c>
      <c r="QTM393" s="4">
        <v>45230</v>
      </c>
      <c r="QTN393" s="4">
        <v>45230</v>
      </c>
      <c r="QTO393" s="4">
        <v>45230</v>
      </c>
      <c r="QTP393" s="4">
        <v>45230</v>
      </c>
      <c r="QTQ393" s="4">
        <v>45230</v>
      </c>
      <c r="QTR393" s="4">
        <v>45230</v>
      </c>
      <c r="QTS393" s="4">
        <v>45230</v>
      </c>
      <c r="QTT393" s="4">
        <v>45230</v>
      </c>
      <c r="QTU393" s="4">
        <v>45230</v>
      </c>
      <c r="QTV393" s="4">
        <v>45230</v>
      </c>
      <c r="QTW393" s="4">
        <v>45230</v>
      </c>
      <c r="QTX393" s="4">
        <v>45230</v>
      </c>
      <c r="QTY393" s="4">
        <v>45230</v>
      </c>
      <c r="QTZ393" s="4">
        <v>45230</v>
      </c>
      <c r="QUA393" s="4">
        <v>45230</v>
      </c>
      <c r="QUB393" s="4">
        <v>45230</v>
      </c>
      <c r="QUC393" s="4">
        <v>45230</v>
      </c>
      <c r="QUD393" s="4">
        <v>45230</v>
      </c>
      <c r="QUE393" s="4">
        <v>45230</v>
      </c>
      <c r="QUF393" s="4">
        <v>45230</v>
      </c>
      <c r="QUG393" s="4">
        <v>45230</v>
      </c>
      <c r="QUH393" s="4">
        <v>45230</v>
      </c>
      <c r="QUI393" s="4">
        <v>45230</v>
      </c>
      <c r="QUJ393" s="4">
        <v>45230</v>
      </c>
      <c r="QUK393" s="4">
        <v>45230</v>
      </c>
      <c r="QUL393" s="4">
        <v>45230</v>
      </c>
      <c r="QUM393" s="4">
        <v>45230</v>
      </c>
      <c r="QUN393" s="4">
        <v>45230</v>
      </c>
      <c r="QUO393" s="4">
        <v>45230</v>
      </c>
      <c r="QUP393" s="4">
        <v>45230</v>
      </c>
      <c r="QUQ393" s="4">
        <v>45230</v>
      </c>
      <c r="QUR393" s="4">
        <v>45230</v>
      </c>
      <c r="QUS393" s="4">
        <v>45230</v>
      </c>
      <c r="QUT393" s="4">
        <v>45230</v>
      </c>
      <c r="QUU393" s="4">
        <v>45230</v>
      </c>
      <c r="QUV393" s="4">
        <v>45230</v>
      </c>
      <c r="QUW393" s="4">
        <v>45230</v>
      </c>
      <c r="QUX393" s="4">
        <v>45230</v>
      </c>
      <c r="QUY393" s="4">
        <v>45230</v>
      </c>
      <c r="QUZ393" s="4">
        <v>45230</v>
      </c>
      <c r="QVA393" s="4">
        <v>45230</v>
      </c>
      <c r="QVB393" s="4">
        <v>45230</v>
      </c>
      <c r="QVC393" s="4">
        <v>45230</v>
      </c>
      <c r="QVD393" s="4">
        <v>45230</v>
      </c>
      <c r="QVE393" s="4">
        <v>45230</v>
      </c>
      <c r="QVF393" s="4">
        <v>45230</v>
      </c>
      <c r="QVG393" s="4">
        <v>45230</v>
      </c>
      <c r="QVH393" s="4">
        <v>45230</v>
      </c>
      <c r="QVI393" s="4">
        <v>45230</v>
      </c>
      <c r="QVJ393" s="4">
        <v>45230</v>
      </c>
      <c r="QVK393" s="4">
        <v>45230</v>
      </c>
      <c r="QVL393" s="4">
        <v>45230</v>
      </c>
      <c r="QVM393" s="4">
        <v>45230</v>
      </c>
      <c r="QVN393" s="4">
        <v>45230</v>
      </c>
      <c r="QVO393" s="4">
        <v>45230</v>
      </c>
      <c r="QVP393" s="4">
        <v>45230</v>
      </c>
      <c r="QVQ393" s="4">
        <v>45230</v>
      </c>
      <c r="QVR393" s="4">
        <v>45230</v>
      </c>
      <c r="QVS393" s="4">
        <v>45230</v>
      </c>
      <c r="QVT393" s="4">
        <v>45230</v>
      </c>
      <c r="QVU393" s="4">
        <v>45230</v>
      </c>
      <c r="QVV393" s="4">
        <v>45230</v>
      </c>
      <c r="QVW393" s="4">
        <v>45230</v>
      </c>
      <c r="QVX393" s="4">
        <v>45230</v>
      </c>
      <c r="QVY393" s="4">
        <v>45230</v>
      </c>
      <c r="QVZ393" s="4">
        <v>45230</v>
      </c>
      <c r="QWA393" s="4">
        <v>45230</v>
      </c>
      <c r="QWB393" s="4">
        <v>45230</v>
      </c>
      <c r="QWC393" s="4">
        <v>45230</v>
      </c>
      <c r="QWD393" s="4">
        <v>45230</v>
      </c>
      <c r="QWE393" s="4">
        <v>45230</v>
      </c>
      <c r="QWF393" s="4">
        <v>45230</v>
      </c>
      <c r="QWG393" s="4">
        <v>45230</v>
      </c>
      <c r="QWH393" s="4">
        <v>45230</v>
      </c>
      <c r="QWI393" s="4">
        <v>45230</v>
      </c>
      <c r="QWJ393" s="4">
        <v>45230</v>
      </c>
      <c r="QWK393" s="4">
        <v>45230</v>
      </c>
      <c r="QWL393" s="4">
        <v>45230</v>
      </c>
      <c r="QWM393" s="4">
        <v>45230</v>
      </c>
      <c r="QWN393" s="4">
        <v>45230</v>
      </c>
      <c r="QWO393" s="4">
        <v>45230</v>
      </c>
      <c r="QWP393" s="4">
        <v>45230</v>
      </c>
      <c r="QWQ393" s="4">
        <v>45230</v>
      </c>
      <c r="QWR393" s="4">
        <v>45230</v>
      </c>
      <c r="QWS393" s="4">
        <v>45230</v>
      </c>
      <c r="QWT393" s="4">
        <v>45230</v>
      </c>
      <c r="QWU393" s="4">
        <v>45230</v>
      </c>
      <c r="QWV393" s="4">
        <v>45230</v>
      </c>
      <c r="QWW393" s="4">
        <v>45230</v>
      </c>
      <c r="QWX393" s="4">
        <v>45230</v>
      </c>
      <c r="QWY393" s="4">
        <v>45230</v>
      </c>
      <c r="QWZ393" s="4">
        <v>45230</v>
      </c>
      <c r="QXA393" s="4">
        <v>45230</v>
      </c>
      <c r="QXB393" s="4">
        <v>45230</v>
      </c>
      <c r="QXC393" s="4">
        <v>45230</v>
      </c>
      <c r="QXD393" s="4">
        <v>45230</v>
      </c>
      <c r="QXE393" s="4">
        <v>45230</v>
      </c>
      <c r="QXF393" s="4">
        <v>45230</v>
      </c>
      <c r="QXG393" s="4">
        <v>45230</v>
      </c>
      <c r="QXH393" s="4">
        <v>45230</v>
      </c>
      <c r="QXI393" s="4">
        <v>45230</v>
      </c>
      <c r="QXJ393" s="4">
        <v>45230</v>
      </c>
      <c r="QXK393" s="4">
        <v>45230</v>
      </c>
      <c r="QXL393" s="4">
        <v>45230</v>
      </c>
      <c r="QXM393" s="4">
        <v>45230</v>
      </c>
      <c r="QXN393" s="4">
        <v>45230</v>
      </c>
      <c r="QXO393" s="4">
        <v>45230</v>
      </c>
      <c r="QXP393" s="4">
        <v>45230</v>
      </c>
      <c r="QXQ393" s="4">
        <v>45230</v>
      </c>
      <c r="QXR393" s="4">
        <v>45230</v>
      </c>
      <c r="QXS393" s="4">
        <v>45230</v>
      </c>
      <c r="QXT393" s="4">
        <v>45230</v>
      </c>
      <c r="QXU393" s="4">
        <v>45230</v>
      </c>
      <c r="QXV393" s="4">
        <v>45230</v>
      </c>
      <c r="QXW393" s="4">
        <v>45230</v>
      </c>
      <c r="QXX393" s="4">
        <v>45230</v>
      </c>
      <c r="QXY393" s="4">
        <v>45230</v>
      </c>
      <c r="QXZ393" s="4">
        <v>45230</v>
      </c>
      <c r="QYA393" s="4">
        <v>45230</v>
      </c>
      <c r="QYB393" s="4">
        <v>45230</v>
      </c>
      <c r="QYC393" s="4">
        <v>45230</v>
      </c>
      <c r="QYD393" s="4">
        <v>45230</v>
      </c>
      <c r="QYE393" s="4">
        <v>45230</v>
      </c>
      <c r="QYF393" s="4">
        <v>45230</v>
      </c>
      <c r="QYG393" s="4">
        <v>45230</v>
      </c>
      <c r="QYH393" s="4">
        <v>45230</v>
      </c>
      <c r="QYI393" s="4">
        <v>45230</v>
      </c>
      <c r="QYJ393" s="4">
        <v>45230</v>
      </c>
      <c r="QYK393" s="4">
        <v>45230</v>
      </c>
      <c r="QYL393" s="4">
        <v>45230</v>
      </c>
      <c r="QYM393" s="4">
        <v>45230</v>
      </c>
      <c r="QYN393" s="4">
        <v>45230</v>
      </c>
      <c r="QYO393" s="4">
        <v>45230</v>
      </c>
      <c r="QYP393" s="4">
        <v>45230</v>
      </c>
      <c r="QYQ393" s="4">
        <v>45230</v>
      </c>
      <c r="QYR393" s="4">
        <v>45230</v>
      </c>
      <c r="QYS393" s="4">
        <v>45230</v>
      </c>
      <c r="QYT393" s="4">
        <v>45230</v>
      </c>
      <c r="QYU393" s="4">
        <v>45230</v>
      </c>
      <c r="QYV393" s="4">
        <v>45230</v>
      </c>
      <c r="QYW393" s="4">
        <v>45230</v>
      </c>
      <c r="QYX393" s="4">
        <v>45230</v>
      </c>
      <c r="QYY393" s="4">
        <v>45230</v>
      </c>
      <c r="QYZ393" s="4">
        <v>45230</v>
      </c>
      <c r="QZA393" s="4">
        <v>45230</v>
      </c>
      <c r="QZB393" s="4">
        <v>45230</v>
      </c>
      <c r="QZC393" s="4">
        <v>45230</v>
      </c>
      <c r="QZD393" s="4">
        <v>45230</v>
      </c>
      <c r="QZE393" s="4">
        <v>45230</v>
      </c>
      <c r="QZF393" s="4">
        <v>45230</v>
      </c>
      <c r="QZG393" s="4">
        <v>45230</v>
      </c>
      <c r="QZH393" s="4">
        <v>45230</v>
      </c>
      <c r="QZI393" s="4">
        <v>45230</v>
      </c>
      <c r="QZJ393" s="4">
        <v>45230</v>
      </c>
      <c r="QZK393" s="4">
        <v>45230</v>
      </c>
      <c r="QZL393" s="4">
        <v>45230</v>
      </c>
      <c r="QZM393" s="4">
        <v>45230</v>
      </c>
      <c r="QZN393" s="4">
        <v>45230</v>
      </c>
      <c r="QZO393" s="4">
        <v>45230</v>
      </c>
      <c r="QZP393" s="4">
        <v>45230</v>
      </c>
      <c r="QZQ393" s="4">
        <v>45230</v>
      </c>
      <c r="QZR393" s="4">
        <v>45230</v>
      </c>
      <c r="QZS393" s="4">
        <v>45230</v>
      </c>
      <c r="QZT393" s="4">
        <v>45230</v>
      </c>
      <c r="QZU393" s="4">
        <v>45230</v>
      </c>
      <c r="QZV393" s="4">
        <v>45230</v>
      </c>
      <c r="QZW393" s="4">
        <v>45230</v>
      </c>
      <c r="QZX393" s="4">
        <v>45230</v>
      </c>
      <c r="QZY393" s="4">
        <v>45230</v>
      </c>
      <c r="QZZ393" s="4">
        <v>45230</v>
      </c>
      <c r="RAA393" s="4">
        <v>45230</v>
      </c>
      <c r="RAB393" s="4">
        <v>45230</v>
      </c>
      <c r="RAC393" s="4">
        <v>45230</v>
      </c>
      <c r="RAD393" s="4">
        <v>45230</v>
      </c>
      <c r="RAE393" s="4">
        <v>45230</v>
      </c>
      <c r="RAF393" s="4">
        <v>45230</v>
      </c>
      <c r="RAG393" s="4">
        <v>45230</v>
      </c>
      <c r="RAH393" s="4">
        <v>45230</v>
      </c>
      <c r="RAI393" s="4">
        <v>45230</v>
      </c>
      <c r="RAJ393" s="4">
        <v>45230</v>
      </c>
      <c r="RAK393" s="4">
        <v>45230</v>
      </c>
      <c r="RAL393" s="4">
        <v>45230</v>
      </c>
      <c r="RAM393" s="4">
        <v>45230</v>
      </c>
      <c r="RAN393" s="4">
        <v>45230</v>
      </c>
      <c r="RAO393" s="4">
        <v>45230</v>
      </c>
      <c r="RAP393" s="4">
        <v>45230</v>
      </c>
      <c r="RAQ393" s="4">
        <v>45230</v>
      </c>
      <c r="RAR393" s="4">
        <v>45230</v>
      </c>
      <c r="RAS393" s="4">
        <v>45230</v>
      </c>
      <c r="RAT393" s="4">
        <v>45230</v>
      </c>
      <c r="RAU393" s="4">
        <v>45230</v>
      </c>
      <c r="RAV393" s="4">
        <v>45230</v>
      </c>
      <c r="RAW393" s="4">
        <v>45230</v>
      </c>
      <c r="RAX393" s="4">
        <v>45230</v>
      </c>
      <c r="RAY393" s="4">
        <v>45230</v>
      </c>
      <c r="RAZ393" s="4">
        <v>45230</v>
      </c>
      <c r="RBA393" s="4">
        <v>45230</v>
      </c>
      <c r="RBB393" s="4">
        <v>45230</v>
      </c>
      <c r="RBC393" s="4">
        <v>45230</v>
      </c>
      <c r="RBD393" s="4">
        <v>45230</v>
      </c>
      <c r="RBE393" s="4">
        <v>45230</v>
      </c>
      <c r="RBF393" s="4">
        <v>45230</v>
      </c>
      <c r="RBG393" s="4">
        <v>45230</v>
      </c>
      <c r="RBH393" s="4">
        <v>45230</v>
      </c>
      <c r="RBI393" s="4">
        <v>45230</v>
      </c>
      <c r="RBJ393" s="4">
        <v>45230</v>
      </c>
      <c r="RBK393" s="4">
        <v>45230</v>
      </c>
      <c r="RBL393" s="4">
        <v>45230</v>
      </c>
      <c r="RBM393" s="4">
        <v>45230</v>
      </c>
      <c r="RBN393" s="4">
        <v>45230</v>
      </c>
      <c r="RBO393" s="4">
        <v>45230</v>
      </c>
      <c r="RBP393" s="4">
        <v>45230</v>
      </c>
      <c r="RBQ393" s="4">
        <v>45230</v>
      </c>
      <c r="RBR393" s="4">
        <v>45230</v>
      </c>
      <c r="RBS393" s="4">
        <v>45230</v>
      </c>
      <c r="RBT393" s="4">
        <v>45230</v>
      </c>
      <c r="RBU393" s="4">
        <v>45230</v>
      </c>
      <c r="RBV393" s="4">
        <v>45230</v>
      </c>
      <c r="RBW393" s="4">
        <v>45230</v>
      </c>
      <c r="RBX393" s="4">
        <v>45230</v>
      </c>
      <c r="RBY393" s="4">
        <v>45230</v>
      </c>
      <c r="RBZ393" s="4">
        <v>45230</v>
      </c>
      <c r="RCA393" s="4">
        <v>45230</v>
      </c>
      <c r="RCB393" s="4">
        <v>45230</v>
      </c>
      <c r="RCC393" s="4">
        <v>45230</v>
      </c>
      <c r="RCD393" s="4">
        <v>45230</v>
      </c>
      <c r="RCE393" s="4">
        <v>45230</v>
      </c>
      <c r="RCF393" s="4">
        <v>45230</v>
      </c>
      <c r="RCG393" s="4">
        <v>45230</v>
      </c>
      <c r="RCH393" s="4">
        <v>45230</v>
      </c>
      <c r="RCI393" s="4">
        <v>45230</v>
      </c>
      <c r="RCJ393" s="4">
        <v>45230</v>
      </c>
      <c r="RCK393" s="4">
        <v>45230</v>
      </c>
      <c r="RCL393" s="4">
        <v>45230</v>
      </c>
      <c r="RCM393" s="4">
        <v>45230</v>
      </c>
      <c r="RCN393" s="4">
        <v>45230</v>
      </c>
      <c r="RCO393" s="4">
        <v>45230</v>
      </c>
      <c r="RCP393" s="4">
        <v>45230</v>
      </c>
      <c r="RCQ393" s="4">
        <v>45230</v>
      </c>
      <c r="RCR393" s="4">
        <v>45230</v>
      </c>
      <c r="RCS393" s="4">
        <v>45230</v>
      </c>
      <c r="RCT393" s="4">
        <v>45230</v>
      </c>
      <c r="RCU393" s="4">
        <v>45230</v>
      </c>
      <c r="RCV393" s="4">
        <v>45230</v>
      </c>
      <c r="RCW393" s="4">
        <v>45230</v>
      </c>
      <c r="RCX393" s="4">
        <v>45230</v>
      </c>
      <c r="RCY393" s="4">
        <v>45230</v>
      </c>
      <c r="RCZ393" s="4">
        <v>45230</v>
      </c>
      <c r="RDA393" s="4">
        <v>45230</v>
      </c>
      <c r="RDB393" s="4">
        <v>45230</v>
      </c>
      <c r="RDC393" s="4">
        <v>45230</v>
      </c>
      <c r="RDD393" s="4">
        <v>45230</v>
      </c>
      <c r="RDE393" s="4">
        <v>45230</v>
      </c>
      <c r="RDF393" s="4">
        <v>45230</v>
      </c>
      <c r="RDG393" s="4">
        <v>45230</v>
      </c>
      <c r="RDH393" s="4">
        <v>45230</v>
      </c>
      <c r="RDI393" s="4">
        <v>45230</v>
      </c>
      <c r="RDJ393" s="4">
        <v>45230</v>
      </c>
      <c r="RDK393" s="4">
        <v>45230</v>
      </c>
      <c r="RDL393" s="4">
        <v>45230</v>
      </c>
      <c r="RDM393" s="4">
        <v>45230</v>
      </c>
      <c r="RDN393" s="4">
        <v>45230</v>
      </c>
      <c r="RDO393" s="4">
        <v>45230</v>
      </c>
      <c r="RDP393" s="4">
        <v>45230</v>
      </c>
      <c r="RDQ393" s="4">
        <v>45230</v>
      </c>
      <c r="RDR393" s="4">
        <v>45230</v>
      </c>
      <c r="RDS393" s="4">
        <v>45230</v>
      </c>
      <c r="RDT393" s="4">
        <v>45230</v>
      </c>
      <c r="RDU393" s="4">
        <v>45230</v>
      </c>
      <c r="RDV393" s="4">
        <v>45230</v>
      </c>
      <c r="RDW393" s="4">
        <v>45230</v>
      </c>
      <c r="RDX393" s="4">
        <v>45230</v>
      </c>
      <c r="RDY393" s="4">
        <v>45230</v>
      </c>
      <c r="RDZ393" s="4">
        <v>45230</v>
      </c>
      <c r="REA393" s="4">
        <v>45230</v>
      </c>
      <c r="REB393" s="4">
        <v>45230</v>
      </c>
      <c r="REC393" s="4">
        <v>45230</v>
      </c>
      <c r="RED393" s="4">
        <v>45230</v>
      </c>
      <c r="REE393" s="4">
        <v>45230</v>
      </c>
      <c r="REF393" s="4">
        <v>45230</v>
      </c>
      <c r="REG393" s="4">
        <v>45230</v>
      </c>
      <c r="REH393" s="4">
        <v>45230</v>
      </c>
      <c r="REI393" s="4">
        <v>45230</v>
      </c>
      <c r="REJ393" s="4">
        <v>45230</v>
      </c>
      <c r="REK393" s="4">
        <v>45230</v>
      </c>
      <c r="REL393" s="4">
        <v>45230</v>
      </c>
      <c r="REM393" s="4">
        <v>45230</v>
      </c>
      <c r="REN393" s="4">
        <v>45230</v>
      </c>
      <c r="REO393" s="4">
        <v>45230</v>
      </c>
      <c r="REP393" s="4">
        <v>45230</v>
      </c>
      <c r="REQ393" s="4">
        <v>45230</v>
      </c>
      <c r="RER393" s="4">
        <v>45230</v>
      </c>
      <c r="RES393" s="4">
        <v>45230</v>
      </c>
      <c r="RET393" s="4">
        <v>45230</v>
      </c>
      <c r="REU393" s="4">
        <v>45230</v>
      </c>
      <c r="REV393" s="4">
        <v>45230</v>
      </c>
      <c r="REW393" s="4">
        <v>45230</v>
      </c>
      <c r="REX393" s="4">
        <v>45230</v>
      </c>
      <c r="REY393" s="4">
        <v>45230</v>
      </c>
      <c r="REZ393" s="4">
        <v>45230</v>
      </c>
      <c r="RFA393" s="4">
        <v>45230</v>
      </c>
      <c r="RFB393" s="4">
        <v>45230</v>
      </c>
      <c r="RFC393" s="4">
        <v>45230</v>
      </c>
      <c r="RFD393" s="4">
        <v>45230</v>
      </c>
      <c r="RFE393" s="4">
        <v>45230</v>
      </c>
      <c r="RFF393" s="4">
        <v>45230</v>
      </c>
      <c r="RFG393" s="4">
        <v>45230</v>
      </c>
      <c r="RFH393" s="4">
        <v>45230</v>
      </c>
      <c r="RFI393" s="4">
        <v>45230</v>
      </c>
      <c r="RFJ393" s="4">
        <v>45230</v>
      </c>
      <c r="RFK393" s="4">
        <v>45230</v>
      </c>
      <c r="RFL393" s="4">
        <v>45230</v>
      </c>
      <c r="RFM393" s="4">
        <v>45230</v>
      </c>
      <c r="RFN393" s="4">
        <v>45230</v>
      </c>
      <c r="RFO393" s="4">
        <v>45230</v>
      </c>
      <c r="RFP393" s="4">
        <v>45230</v>
      </c>
      <c r="RFQ393" s="4">
        <v>45230</v>
      </c>
      <c r="RFR393" s="4">
        <v>45230</v>
      </c>
      <c r="RFS393" s="4">
        <v>45230</v>
      </c>
      <c r="RFT393" s="4">
        <v>45230</v>
      </c>
      <c r="RFU393" s="4">
        <v>45230</v>
      </c>
      <c r="RFV393" s="4">
        <v>45230</v>
      </c>
      <c r="RFW393" s="4">
        <v>45230</v>
      </c>
      <c r="RFX393" s="4">
        <v>45230</v>
      </c>
      <c r="RFY393" s="4">
        <v>45230</v>
      </c>
      <c r="RFZ393" s="4">
        <v>45230</v>
      </c>
      <c r="RGA393" s="4">
        <v>45230</v>
      </c>
      <c r="RGB393" s="4">
        <v>45230</v>
      </c>
      <c r="RGC393" s="4">
        <v>45230</v>
      </c>
      <c r="RGD393" s="4">
        <v>45230</v>
      </c>
      <c r="RGE393" s="4">
        <v>45230</v>
      </c>
      <c r="RGF393" s="4">
        <v>45230</v>
      </c>
      <c r="RGG393" s="4">
        <v>45230</v>
      </c>
      <c r="RGH393" s="4">
        <v>45230</v>
      </c>
      <c r="RGI393" s="4">
        <v>45230</v>
      </c>
      <c r="RGJ393" s="4">
        <v>45230</v>
      </c>
      <c r="RGK393" s="4">
        <v>45230</v>
      </c>
      <c r="RGL393" s="4">
        <v>45230</v>
      </c>
      <c r="RGM393" s="4">
        <v>45230</v>
      </c>
      <c r="RGN393" s="4">
        <v>45230</v>
      </c>
      <c r="RGO393" s="4">
        <v>45230</v>
      </c>
      <c r="RGP393" s="4">
        <v>45230</v>
      </c>
      <c r="RGQ393" s="4">
        <v>45230</v>
      </c>
      <c r="RGR393" s="4">
        <v>45230</v>
      </c>
      <c r="RGS393" s="4">
        <v>45230</v>
      </c>
      <c r="RGT393" s="4">
        <v>45230</v>
      </c>
      <c r="RGU393" s="4">
        <v>45230</v>
      </c>
      <c r="RGV393" s="4">
        <v>45230</v>
      </c>
      <c r="RGW393" s="4">
        <v>45230</v>
      </c>
      <c r="RGX393" s="4">
        <v>45230</v>
      </c>
      <c r="RGY393" s="4">
        <v>45230</v>
      </c>
      <c r="RGZ393" s="4">
        <v>45230</v>
      </c>
      <c r="RHA393" s="4">
        <v>45230</v>
      </c>
      <c r="RHB393" s="4">
        <v>45230</v>
      </c>
      <c r="RHC393" s="4">
        <v>45230</v>
      </c>
      <c r="RHD393" s="4">
        <v>45230</v>
      </c>
      <c r="RHE393" s="4">
        <v>45230</v>
      </c>
      <c r="RHF393" s="4">
        <v>45230</v>
      </c>
      <c r="RHG393" s="4">
        <v>45230</v>
      </c>
      <c r="RHH393" s="4">
        <v>45230</v>
      </c>
      <c r="RHI393" s="4">
        <v>45230</v>
      </c>
      <c r="RHJ393" s="4">
        <v>45230</v>
      </c>
      <c r="RHK393" s="4">
        <v>45230</v>
      </c>
      <c r="RHL393" s="4">
        <v>45230</v>
      </c>
      <c r="RHM393" s="4">
        <v>45230</v>
      </c>
      <c r="RHN393" s="4">
        <v>45230</v>
      </c>
      <c r="RHO393" s="4">
        <v>45230</v>
      </c>
      <c r="RHP393" s="4">
        <v>45230</v>
      </c>
      <c r="RHQ393" s="4">
        <v>45230</v>
      </c>
      <c r="RHR393" s="4">
        <v>45230</v>
      </c>
      <c r="RHS393" s="4">
        <v>45230</v>
      </c>
      <c r="RHT393" s="4">
        <v>45230</v>
      </c>
      <c r="RHU393" s="4">
        <v>45230</v>
      </c>
      <c r="RHV393" s="4">
        <v>45230</v>
      </c>
      <c r="RHW393" s="4">
        <v>45230</v>
      </c>
      <c r="RHX393" s="4">
        <v>45230</v>
      </c>
      <c r="RHY393" s="4">
        <v>45230</v>
      </c>
      <c r="RHZ393" s="4">
        <v>45230</v>
      </c>
      <c r="RIA393" s="4">
        <v>45230</v>
      </c>
      <c r="RIB393" s="4">
        <v>45230</v>
      </c>
      <c r="RIC393" s="4">
        <v>45230</v>
      </c>
      <c r="RID393" s="4">
        <v>45230</v>
      </c>
      <c r="RIE393" s="4">
        <v>45230</v>
      </c>
      <c r="RIF393" s="4">
        <v>45230</v>
      </c>
      <c r="RIG393" s="4">
        <v>45230</v>
      </c>
      <c r="RIH393" s="4">
        <v>45230</v>
      </c>
      <c r="RII393" s="4">
        <v>45230</v>
      </c>
      <c r="RIJ393" s="4">
        <v>45230</v>
      </c>
      <c r="RIK393" s="4">
        <v>45230</v>
      </c>
      <c r="RIL393" s="4">
        <v>45230</v>
      </c>
      <c r="RIM393" s="4">
        <v>45230</v>
      </c>
      <c r="RIN393" s="4">
        <v>45230</v>
      </c>
      <c r="RIO393" s="4">
        <v>45230</v>
      </c>
      <c r="RIP393" s="4">
        <v>45230</v>
      </c>
      <c r="RIQ393" s="4">
        <v>45230</v>
      </c>
      <c r="RIR393" s="4">
        <v>45230</v>
      </c>
      <c r="RIS393" s="4">
        <v>45230</v>
      </c>
      <c r="RIT393" s="4">
        <v>45230</v>
      </c>
      <c r="RIU393" s="4">
        <v>45230</v>
      </c>
      <c r="RIV393" s="4">
        <v>45230</v>
      </c>
      <c r="RIW393" s="4">
        <v>45230</v>
      </c>
      <c r="RIX393" s="4">
        <v>45230</v>
      </c>
      <c r="RIY393" s="4">
        <v>45230</v>
      </c>
      <c r="RIZ393" s="4">
        <v>45230</v>
      </c>
      <c r="RJA393" s="4">
        <v>45230</v>
      </c>
      <c r="RJB393" s="4">
        <v>45230</v>
      </c>
      <c r="RJC393" s="4">
        <v>45230</v>
      </c>
      <c r="RJD393" s="4">
        <v>45230</v>
      </c>
      <c r="RJE393" s="4">
        <v>45230</v>
      </c>
      <c r="RJF393" s="4">
        <v>45230</v>
      </c>
      <c r="RJG393" s="4">
        <v>45230</v>
      </c>
      <c r="RJH393" s="4">
        <v>45230</v>
      </c>
      <c r="RJI393" s="4">
        <v>45230</v>
      </c>
      <c r="RJJ393" s="4">
        <v>45230</v>
      </c>
      <c r="RJK393" s="4">
        <v>45230</v>
      </c>
      <c r="RJL393" s="4">
        <v>45230</v>
      </c>
      <c r="RJM393" s="4">
        <v>45230</v>
      </c>
      <c r="RJN393" s="4">
        <v>45230</v>
      </c>
      <c r="RJO393" s="4">
        <v>45230</v>
      </c>
      <c r="RJP393" s="4">
        <v>45230</v>
      </c>
      <c r="RJQ393" s="4">
        <v>45230</v>
      </c>
      <c r="RJR393" s="4">
        <v>45230</v>
      </c>
      <c r="RJS393" s="4">
        <v>45230</v>
      </c>
      <c r="RJT393" s="4">
        <v>45230</v>
      </c>
      <c r="RJU393" s="4">
        <v>45230</v>
      </c>
      <c r="RJV393" s="4">
        <v>45230</v>
      </c>
      <c r="RJW393" s="4">
        <v>45230</v>
      </c>
      <c r="RJX393" s="4">
        <v>45230</v>
      </c>
      <c r="RJY393" s="4">
        <v>45230</v>
      </c>
      <c r="RJZ393" s="4">
        <v>45230</v>
      </c>
      <c r="RKA393" s="4">
        <v>45230</v>
      </c>
      <c r="RKB393" s="4">
        <v>45230</v>
      </c>
      <c r="RKC393" s="4">
        <v>45230</v>
      </c>
      <c r="RKD393" s="4">
        <v>45230</v>
      </c>
      <c r="RKE393" s="4">
        <v>45230</v>
      </c>
      <c r="RKF393" s="4">
        <v>45230</v>
      </c>
      <c r="RKG393" s="4">
        <v>45230</v>
      </c>
      <c r="RKH393" s="4">
        <v>45230</v>
      </c>
      <c r="RKI393" s="4">
        <v>45230</v>
      </c>
      <c r="RKJ393" s="4">
        <v>45230</v>
      </c>
      <c r="RKK393" s="4">
        <v>45230</v>
      </c>
      <c r="RKL393" s="4">
        <v>45230</v>
      </c>
      <c r="RKM393" s="4">
        <v>45230</v>
      </c>
      <c r="RKN393" s="4">
        <v>45230</v>
      </c>
      <c r="RKO393" s="4">
        <v>45230</v>
      </c>
      <c r="RKP393" s="4">
        <v>45230</v>
      </c>
      <c r="RKQ393" s="4">
        <v>45230</v>
      </c>
      <c r="RKR393" s="4">
        <v>45230</v>
      </c>
      <c r="RKS393" s="4">
        <v>45230</v>
      </c>
      <c r="RKT393" s="4">
        <v>45230</v>
      </c>
      <c r="RKU393" s="4">
        <v>45230</v>
      </c>
      <c r="RKV393" s="4">
        <v>45230</v>
      </c>
      <c r="RKW393" s="4">
        <v>45230</v>
      </c>
      <c r="RKX393" s="4">
        <v>45230</v>
      </c>
      <c r="RKY393" s="4">
        <v>45230</v>
      </c>
      <c r="RKZ393" s="4">
        <v>45230</v>
      </c>
      <c r="RLA393" s="4">
        <v>45230</v>
      </c>
      <c r="RLB393" s="4">
        <v>45230</v>
      </c>
      <c r="RLC393" s="4">
        <v>45230</v>
      </c>
      <c r="RLD393" s="4">
        <v>45230</v>
      </c>
      <c r="RLE393" s="4">
        <v>45230</v>
      </c>
      <c r="RLF393" s="4">
        <v>45230</v>
      </c>
      <c r="RLG393" s="4">
        <v>45230</v>
      </c>
      <c r="RLH393" s="4">
        <v>45230</v>
      </c>
      <c r="RLI393" s="4">
        <v>45230</v>
      </c>
      <c r="RLJ393" s="4">
        <v>45230</v>
      </c>
      <c r="RLK393" s="4">
        <v>45230</v>
      </c>
      <c r="RLL393" s="4">
        <v>45230</v>
      </c>
      <c r="RLM393" s="4">
        <v>45230</v>
      </c>
      <c r="RLN393" s="4">
        <v>45230</v>
      </c>
      <c r="RLO393" s="4">
        <v>45230</v>
      </c>
      <c r="RLP393" s="4">
        <v>45230</v>
      </c>
      <c r="RLQ393" s="4">
        <v>45230</v>
      </c>
      <c r="RLR393" s="4">
        <v>45230</v>
      </c>
      <c r="RLS393" s="4">
        <v>45230</v>
      </c>
      <c r="RLT393" s="4">
        <v>45230</v>
      </c>
      <c r="RLU393" s="4">
        <v>45230</v>
      </c>
      <c r="RLV393" s="4">
        <v>45230</v>
      </c>
      <c r="RLW393" s="4">
        <v>45230</v>
      </c>
      <c r="RLX393" s="4">
        <v>45230</v>
      </c>
      <c r="RLY393" s="4">
        <v>45230</v>
      </c>
      <c r="RLZ393" s="4">
        <v>45230</v>
      </c>
      <c r="RMA393" s="4">
        <v>45230</v>
      </c>
      <c r="RMB393" s="4">
        <v>45230</v>
      </c>
      <c r="RMC393" s="4">
        <v>45230</v>
      </c>
      <c r="RMD393" s="4">
        <v>45230</v>
      </c>
      <c r="RME393" s="4">
        <v>45230</v>
      </c>
      <c r="RMF393" s="4">
        <v>45230</v>
      </c>
      <c r="RMG393" s="4">
        <v>45230</v>
      </c>
      <c r="RMH393" s="4">
        <v>45230</v>
      </c>
      <c r="RMI393" s="4">
        <v>45230</v>
      </c>
      <c r="RMJ393" s="4">
        <v>45230</v>
      </c>
      <c r="RMK393" s="4">
        <v>45230</v>
      </c>
      <c r="RML393" s="4">
        <v>45230</v>
      </c>
      <c r="RMM393" s="4">
        <v>45230</v>
      </c>
      <c r="RMN393" s="4">
        <v>45230</v>
      </c>
      <c r="RMO393" s="4">
        <v>45230</v>
      </c>
      <c r="RMP393" s="4">
        <v>45230</v>
      </c>
      <c r="RMQ393" s="4">
        <v>45230</v>
      </c>
      <c r="RMR393" s="4">
        <v>45230</v>
      </c>
      <c r="RMS393" s="4">
        <v>45230</v>
      </c>
      <c r="RMT393" s="4">
        <v>45230</v>
      </c>
      <c r="RMU393" s="4">
        <v>45230</v>
      </c>
      <c r="RMV393" s="4">
        <v>45230</v>
      </c>
      <c r="RMW393" s="4">
        <v>45230</v>
      </c>
      <c r="RMX393" s="4">
        <v>45230</v>
      </c>
      <c r="RMY393" s="4">
        <v>45230</v>
      </c>
      <c r="RMZ393" s="4">
        <v>45230</v>
      </c>
      <c r="RNA393" s="4">
        <v>45230</v>
      </c>
      <c r="RNB393" s="4">
        <v>45230</v>
      </c>
      <c r="RNC393" s="4">
        <v>45230</v>
      </c>
      <c r="RND393" s="4">
        <v>45230</v>
      </c>
      <c r="RNE393" s="4">
        <v>45230</v>
      </c>
      <c r="RNF393" s="4">
        <v>45230</v>
      </c>
      <c r="RNG393" s="4">
        <v>45230</v>
      </c>
      <c r="RNH393" s="4">
        <v>45230</v>
      </c>
      <c r="RNI393" s="4">
        <v>45230</v>
      </c>
      <c r="RNJ393" s="4">
        <v>45230</v>
      </c>
      <c r="RNK393" s="4">
        <v>45230</v>
      </c>
      <c r="RNL393" s="4">
        <v>45230</v>
      </c>
      <c r="RNM393" s="4">
        <v>45230</v>
      </c>
      <c r="RNN393" s="4">
        <v>45230</v>
      </c>
      <c r="RNO393" s="4">
        <v>45230</v>
      </c>
      <c r="RNP393" s="4">
        <v>45230</v>
      </c>
      <c r="RNQ393" s="4">
        <v>45230</v>
      </c>
      <c r="RNR393" s="4">
        <v>45230</v>
      </c>
      <c r="RNS393" s="4">
        <v>45230</v>
      </c>
      <c r="RNT393" s="4">
        <v>45230</v>
      </c>
      <c r="RNU393" s="4">
        <v>45230</v>
      </c>
      <c r="RNV393" s="4">
        <v>45230</v>
      </c>
      <c r="RNW393" s="4">
        <v>45230</v>
      </c>
      <c r="RNX393" s="4">
        <v>45230</v>
      </c>
      <c r="RNY393" s="4">
        <v>45230</v>
      </c>
      <c r="RNZ393" s="4">
        <v>45230</v>
      </c>
      <c r="ROA393" s="4">
        <v>45230</v>
      </c>
      <c r="ROB393" s="4">
        <v>45230</v>
      </c>
      <c r="ROC393" s="4">
        <v>45230</v>
      </c>
      <c r="ROD393" s="4">
        <v>45230</v>
      </c>
      <c r="ROE393" s="4">
        <v>45230</v>
      </c>
      <c r="ROF393" s="4">
        <v>45230</v>
      </c>
      <c r="ROG393" s="4">
        <v>45230</v>
      </c>
      <c r="ROH393" s="4">
        <v>45230</v>
      </c>
      <c r="ROI393" s="4">
        <v>45230</v>
      </c>
      <c r="ROJ393" s="4">
        <v>45230</v>
      </c>
      <c r="ROK393" s="4">
        <v>45230</v>
      </c>
      <c r="ROL393" s="4">
        <v>45230</v>
      </c>
      <c r="ROM393" s="4">
        <v>45230</v>
      </c>
      <c r="RON393" s="4">
        <v>45230</v>
      </c>
      <c r="ROO393" s="4">
        <v>45230</v>
      </c>
      <c r="ROP393" s="4">
        <v>45230</v>
      </c>
      <c r="ROQ393" s="4">
        <v>45230</v>
      </c>
      <c r="ROR393" s="4">
        <v>45230</v>
      </c>
      <c r="ROS393" s="4">
        <v>45230</v>
      </c>
      <c r="ROT393" s="4">
        <v>45230</v>
      </c>
      <c r="ROU393" s="4">
        <v>45230</v>
      </c>
      <c r="ROV393" s="4">
        <v>45230</v>
      </c>
      <c r="ROW393" s="4">
        <v>45230</v>
      </c>
      <c r="ROX393" s="4">
        <v>45230</v>
      </c>
      <c r="ROY393" s="4">
        <v>45230</v>
      </c>
      <c r="ROZ393" s="4">
        <v>45230</v>
      </c>
      <c r="RPA393" s="4">
        <v>45230</v>
      </c>
      <c r="RPB393" s="4">
        <v>45230</v>
      </c>
      <c r="RPC393" s="4">
        <v>45230</v>
      </c>
      <c r="RPD393" s="4">
        <v>45230</v>
      </c>
      <c r="RPE393" s="4">
        <v>45230</v>
      </c>
      <c r="RPF393" s="4">
        <v>45230</v>
      </c>
      <c r="RPG393" s="4">
        <v>45230</v>
      </c>
      <c r="RPH393" s="4">
        <v>45230</v>
      </c>
      <c r="RPI393" s="4">
        <v>45230</v>
      </c>
      <c r="RPJ393" s="4">
        <v>45230</v>
      </c>
      <c r="RPK393" s="4">
        <v>45230</v>
      </c>
      <c r="RPL393" s="4">
        <v>45230</v>
      </c>
      <c r="RPM393" s="4">
        <v>45230</v>
      </c>
      <c r="RPN393" s="4">
        <v>45230</v>
      </c>
      <c r="RPO393" s="4">
        <v>45230</v>
      </c>
      <c r="RPP393" s="4">
        <v>45230</v>
      </c>
      <c r="RPQ393" s="4">
        <v>45230</v>
      </c>
      <c r="RPR393" s="4">
        <v>45230</v>
      </c>
      <c r="RPS393" s="4">
        <v>45230</v>
      </c>
      <c r="RPT393" s="4">
        <v>45230</v>
      </c>
      <c r="RPU393" s="4">
        <v>45230</v>
      </c>
      <c r="RPV393" s="4">
        <v>45230</v>
      </c>
      <c r="RPW393" s="4">
        <v>45230</v>
      </c>
      <c r="RPX393" s="4">
        <v>45230</v>
      </c>
      <c r="RPY393" s="4">
        <v>45230</v>
      </c>
      <c r="RPZ393" s="4">
        <v>45230</v>
      </c>
      <c r="RQA393" s="4">
        <v>45230</v>
      </c>
      <c r="RQB393" s="4">
        <v>45230</v>
      </c>
      <c r="RQC393" s="4">
        <v>45230</v>
      </c>
      <c r="RQD393" s="4">
        <v>45230</v>
      </c>
      <c r="RQE393" s="4">
        <v>45230</v>
      </c>
      <c r="RQF393" s="4">
        <v>45230</v>
      </c>
      <c r="RQG393" s="4">
        <v>45230</v>
      </c>
      <c r="RQH393" s="4">
        <v>45230</v>
      </c>
      <c r="RQI393" s="4">
        <v>45230</v>
      </c>
      <c r="RQJ393" s="4">
        <v>45230</v>
      </c>
      <c r="RQK393" s="4">
        <v>45230</v>
      </c>
      <c r="RQL393" s="4">
        <v>45230</v>
      </c>
      <c r="RQM393" s="4">
        <v>45230</v>
      </c>
      <c r="RQN393" s="4">
        <v>45230</v>
      </c>
      <c r="RQO393" s="4">
        <v>45230</v>
      </c>
      <c r="RQP393" s="4">
        <v>45230</v>
      </c>
      <c r="RQQ393" s="4">
        <v>45230</v>
      </c>
      <c r="RQR393" s="4">
        <v>45230</v>
      </c>
      <c r="RQS393" s="4">
        <v>45230</v>
      </c>
      <c r="RQT393" s="4">
        <v>45230</v>
      </c>
      <c r="RQU393" s="4">
        <v>45230</v>
      </c>
      <c r="RQV393" s="4">
        <v>45230</v>
      </c>
      <c r="RQW393" s="4">
        <v>45230</v>
      </c>
      <c r="RQX393" s="4">
        <v>45230</v>
      </c>
      <c r="RQY393" s="4">
        <v>45230</v>
      </c>
      <c r="RQZ393" s="4">
        <v>45230</v>
      </c>
      <c r="RRA393" s="4">
        <v>45230</v>
      </c>
      <c r="RRB393" s="4">
        <v>45230</v>
      </c>
      <c r="RRC393" s="4">
        <v>45230</v>
      </c>
      <c r="RRD393" s="4">
        <v>45230</v>
      </c>
      <c r="RRE393" s="4">
        <v>45230</v>
      </c>
      <c r="RRF393" s="4">
        <v>45230</v>
      </c>
      <c r="RRG393" s="4">
        <v>45230</v>
      </c>
      <c r="RRH393" s="4">
        <v>45230</v>
      </c>
      <c r="RRI393" s="4">
        <v>45230</v>
      </c>
      <c r="RRJ393" s="4">
        <v>45230</v>
      </c>
      <c r="RRK393" s="4">
        <v>45230</v>
      </c>
      <c r="RRL393" s="4">
        <v>45230</v>
      </c>
      <c r="RRM393" s="4">
        <v>45230</v>
      </c>
      <c r="RRN393" s="4">
        <v>45230</v>
      </c>
      <c r="RRO393" s="4">
        <v>45230</v>
      </c>
      <c r="RRP393" s="4">
        <v>45230</v>
      </c>
      <c r="RRQ393" s="4">
        <v>45230</v>
      </c>
      <c r="RRR393" s="4">
        <v>45230</v>
      </c>
      <c r="RRS393" s="4">
        <v>45230</v>
      </c>
      <c r="RRT393" s="4">
        <v>45230</v>
      </c>
      <c r="RRU393" s="4">
        <v>45230</v>
      </c>
      <c r="RRV393" s="4">
        <v>45230</v>
      </c>
      <c r="RRW393" s="4">
        <v>45230</v>
      </c>
      <c r="RRX393" s="4">
        <v>45230</v>
      </c>
      <c r="RRY393" s="4">
        <v>45230</v>
      </c>
      <c r="RRZ393" s="4">
        <v>45230</v>
      </c>
      <c r="RSA393" s="4">
        <v>45230</v>
      </c>
      <c r="RSB393" s="4">
        <v>45230</v>
      </c>
      <c r="RSC393" s="4">
        <v>45230</v>
      </c>
      <c r="RSD393" s="4">
        <v>45230</v>
      </c>
      <c r="RSE393" s="4">
        <v>45230</v>
      </c>
      <c r="RSF393" s="4">
        <v>45230</v>
      </c>
      <c r="RSG393" s="4">
        <v>45230</v>
      </c>
      <c r="RSH393" s="4">
        <v>45230</v>
      </c>
      <c r="RSI393" s="4">
        <v>45230</v>
      </c>
      <c r="RSJ393" s="4">
        <v>45230</v>
      </c>
      <c r="RSK393" s="4">
        <v>45230</v>
      </c>
      <c r="RSL393" s="4">
        <v>45230</v>
      </c>
      <c r="RSM393" s="4">
        <v>45230</v>
      </c>
      <c r="RSN393" s="4">
        <v>45230</v>
      </c>
      <c r="RSO393" s="4">
        <v>45230</v>
      </c>
      <c r="RSP393" s="4">
        <v>45230</v>
      </c>
      <c r="RSQ393" s="4">
        <v>45230</v>
      </c>
      <c r="RSR393" s="4">
        <v>45230</v>
      </c>
      <c r="RSS393" s="4">
        <v>45230</v>
      </c>
      <c r="RST393" s="4">
        <v>45230</v>
      </c>
      <c r="RSU393" s="4">
        <v>45230</v>
      </c>
      <c r="RSV393" s="4">
        <v>45230</v>
      </c>
      <c r="RSW393" s="4">
        <v>45230</v>
      </c>
      <c r="RSX393" s="4">
        <v>45230</v>
      </c>
      <c r="RSY393" s="4">
        <v>45230</v>
      </c>
      <c r="RSZ393" s="4">
        <v>45230</v>
      </c>
      <c r="RTA393" s="4">
        <v>45230</v>
      </c>
      <c r="RTB393" s="4">
        <v>45230</v>
      </c>
      <c r="RTC393" s="4">
        <v>45230</v>
      </c>
      <c r="RTD393" s="4">
        <v>45230</v>
      </c>
      <c r="RTE393" s="4">
        <v>45230</v>
      </c>
      <c r="RTF393" s="4">
        <v>45230</v>
      </c>
      <c r="RTG393" s="4">
        <v>45230</v>
      </c>
      <c r="RTH393" s="4">
        <v>45230</v>
      </c>
      <c r="RTI393" s="4">
        <v>45230</v>
      </c>
      <c r="RTJ393" s="4">
        <v>45230</v>
      </c>
      <c r="RTK393" s="4">
        <v>45230</v>
      </c>
      <c r="RTL393" s="4">
        <v>45230</v>
      </c>
      <c r="RTM393" s="4">
        <v>45230</v>
      </c>
      <c r="RTN393" s="4">
        <v>45230</v>
      </c>
      <c r="RTO393" s="4">
        <v>45230</v>
      </c>
      <c r="RTP393" s="4">
        <v>45230</v>
      </c>
      <c r="RTQ393" s="4">
        <v>45230</v>
      </c>
      <c r="RTR393" s="4">
        <v>45230</v>
      </c>
      <c r="RTS393" s="4">
        <v>45230</v>
      </c>
      <c r="RTT393" s="4">
        <v>45230</v>
      </c>
      <c r="RTU393" s="4">
        <v>45230</v>
      </c>
      <c r="RTV393" s="4">
        <v>45230</v>
      </c>
      <c r="RTW393" s="4">
        <v>45230</v>
      </c>
      <c r="RTX393" s="4">
        <v>45230</v>
      </c>
      <c r="RTY393" s="4">
        <v>45230</v>
      </c>
      <c r="RTZ393" s="4">
        <v>45230</v>
      </c>
      <c r="RUA393" s="4">
        <v>45230</v>
      </c>
      <c r="RUB393" s="4">
        <v>45230</v>
      </c>
      <c r="RUC393" s="4">
        <v>45230</v>
      </c>
      <c r="RUD393" s="4">
        <v>45230</v>
      </c>
      <c r="RUE393" s="4">
        <v>45230</v>
      </c>
      <c r="RUF393" s="4">
        <v>45230</v>
      </c>
      <c r="RUG393" s="4">
        <v>45230</v>
      </c>
      <c r="RUH393" s="4">
        <v>45230</v>
      </c>
      <c r="RUI393" s="4">
        <v>45230</v>
      </c>
      <c r="RUJ393" s="4">
        <v>45230</v>
      </c>
      <c r="RUK393" s="4">
        <v>45230</v>
      </c>
      <c r="RUL393" s="4">
        <v>45230</v>
      </c>
      <c r="RUM393" s="4">
        <v>45230</v>
      </c>
      <c r="RUN393" s="4">
        <v>45230</v>
      </c>
      <c r="RUO393" s="4">
        <v>45230</v>
      </c>
      <c r="RUP393" s="4">
        <v>45230</v>
      </c>
      <c r="RUQ393" s="4">
        <v>45230</v>
      </c>
      <c r="RUR393" s="4">
        <v>45230</v>
      </c>
      <c r="RUS393" s="4">
        <v>45230</v>
      </c>
      <c r="RUT393" s="4">
        <v>45230</v>
      </c>
      <c r="RUU393" s="4">
        <v>45230</v>
      </c>
      <c r="RUV393" s="4">
        <v>45230</v>
      </c>
      <c r="RUW393" s="4">
        <v>45230</v>
      </c>
      <c r="RUX393" s="4">
        <v>45230</v>
      </c>
      <c r="RUY393" s="4">
        <v>45230</v>
      </c>
      <c r="RUZ393" s="4">
        <v>45230</v>
      </c>
      <c r="RVA393" s="4">
        <v>45230</v>
      </c>
      <c r="RVB393" s="4">
        <v>45230</v>
      </c>
      <c r="RVC393" s="4">
        <v>45230</v>
      </c>
      <c r="RVD393" s="4">
        <v>45230</v>
      </c>
      <c r="RVE393" s="4">
        <v>45230</v>
      </c>
      <c r="RVF393" s="4">
        <v>45230</v>
      </c>
      <c r="RVG393" s="4">
        <v>45230</v>
      </c>
      <c r="RVH393" s="4">
        <v>45230</v>
      </c>
      <c r="RVI393" s="4">
        <v>45230</v>
      </c>
      <c r="RVJ393" s="4">
        <v>45230</v>
      </c>
      <c r="RVK393" s="4">
        <v>45230</v>
      </c>
      <c r="RVL393" s="4">
        <v>45230</v>
      </c>
      <c r="RVM393" s="4">
        <v>45230</v>
      </c>
      <c r="RVN393" s="4">
        <v>45230</v>
      </c>
      <c r="RVO393" s="4">
        <v>45230</v>
      </c>
      <c r="RVP393" s="4">
        <v>45230</v>
      </c>
      <c r="RVQ393" s="4">
        <v>45230</v>
      </c>
      <c r="RVR393" s="4">
        <v>45230</v>
      </c>
      <c r="RVS393" s="4">
        <v>45230</v>
      </c>
      <c r="RVT393" s="4">
        <v>45230</v>
      </c>
      <c r="RVU393" s="4">
        <v>45230</v>
      </c>
      <c r="RVV393" s="4">
        <v>45230</v>
      </c>
      <c r="RVW393" s="4">
        <v>45230</v>
      </c>
      <c r="RVX393" s="4">
        <v>45230</v>
      </c>
      <c r="RVY393" s="4">
        <v>45230</v>
      </c>
      <c r="RVZ393" s="4">
        <v>45230</v>
      </c>
      <c r="RWA393" s="4">
        <v>45230</v>
      </c>
      <c r="RWB393" s="4">
        <v>45230</v>
      </c>
      <c r="RWC393" s="4">
        <v>45230</v>
      </c>
      <c r="RWD393" s="4">
        <v>45230</v>
      </c>
      <c r="RWE393" s="4">
        <v>45230</v>
      </c>
      <c r="RWF393" s="4">
        <v>45230</v>
      </c>
      <c r="RWG393" s="4">
        <v>45230</v>
      </c>
      <c r="RWH393" s="4">
        <v>45230</v>
      </c>
      <c r="RWI393" s="4">
        <v>45230</v>
      </c>
      <c r="RWJ393" s="4">
        <v>45230</v>
      </c>
      <c r="RWK393" s="4">
        <v>45230</v>
      </c>
      <c r="RWL393" s="4">
        <v>45230</v>
      </c>
      <c r="RWM393" s="4">
        <v>45230</v>
      </c>
      <c r="RWN393" s="4">
        <v>45230</v>
      </c>
      <c r="RWO393" s="4">
        <v>45230</v>
      </c>
      <c r="RWP393" s="4">
        <v>45230</v>
      </c>
      <c r="RWQ393" s="4">
        <v>45230</v>
      </c>
      <c r="RWR393" s="4">
        <v>45230</v>
      </c>
      <c r="RWS393" s="4">
        <v>45230</v>
      </c>
      <c r="RWT393" s="4">
        <v>45230</v>
      </c>
      <c r="RWU393" s="4">
        <v>45230</v>
      </c>
      <c r="RWV393" s="4">
        <v>45230</v>
      </c>
      <c r="RWW393" s="4">
        <v>45230</v>
      </c>
      <c r="RWX393" s="4">
        <v>45230</v>
      </c>
      <c r="RWY393" s="4">
        <v>45230</v>
      </c>
      <c r="RWZ393" s="4">
        <v>45230</v>
      </c>
      <c r="RXA393" s="4">
        <v>45230</v>
      </c>
      <c r="RXB393" s="4">
        <v>45230</v>
      </c>
      <c r="RXC393" s="4">
        <v>45230</v>
      </c>
      <c r="RXD393" s="4">
        <v>45230</v>
      </c>
      <c r="RXE393" s="4">
        <v>45230</v>
      </c>
      <c r="RXF393" s="4">
        <v>45230</v>
      </c>
      <c r="RXG393" s="4">
        <v>45230</v>
      </c>
      <c r="RXH393" s="4">
        <v>45230</v>
      </c>
      <c r="RXI393" s="4">
        <v>45230</v>
      </c>
      <c r="RXJ393" s="4">
        <v>45230</v>
      </c>
      <c r="RXK393" s="4">
        <v>45230</v>
      </c>
      <c r="RXL393" s="4">
        <v>45230</v>
      </c>
      <c r="RXM393" s="4">
        <v>45230</v>
      </c>
      <c r="RXN393" s="4">
        <v>45230</v>
      </c>
      <c r="RXO393" s="4">
        <v>45230</v>
      </c>
      <c r="RXP393" s="4">
        <v>45230</v>
      </c>
      <c r="RXQ393" s="4">
        <v>45230</v>
      </c>
      <c r="RXR393" s="4">
        <v>45230</v>
      </c>
      <c r="RXS393" s="4">
        <v>45230</v>
      </c>
      <c r="RXT393" s="4">
        <v>45230</v>
      </c>
      <c r="RXU393" s="4">
        <v>45230</v>
      </c>
      <c r="RXV393" s="4">
        <v>45230</v>
      </c>
      <c r="RXW393" s="4">
        <v>45230</v>
      </c>
      <c r="RXX393" s="4">
        <v>45230</v>
      </c>
      <c r="RXY393" s="4">
        <v>45230</v>
      </c>
      <c r="RXZ393" s="4">
        <v>45230</v>
      </c>
      <c r="RYA393" s="4">
        <v>45230</v>
      </c>
      <c r="RYB393" s="4">
        <v>45230</v>
      </c>
      <c r="RYC393" s="4">
        <v>45230</v>
      </c>
      <c r="RYD393" s="4">
        <v>45230</v>
      </c>
      <c r="RYE393" s="4">
        <v>45230</v>
      </c>
      <c r="RYF393" s="4">
        <v>45230</v>
      </c>
      <c r="RYG393" s="4">
        <v>45230</v>
      </c>
      <c r="RYH393" s="4">
        <v>45230</v>
      </c>
      <c r="RYI393" s="4">
        <v>45230</v>
      </c>
      <c r="RYJ393" s="4">
        <v>45230</v>
      </c>
      <c r="RYK393" s="4">
        <v>45230</v>
      </c>
      <c r="RYL393" s="4">
        <v>45230</v>
      </c>
      <c r="RYM393" s="4">
        <v>45230</v>
      </c>
      <c r="RYN393" s="4">
        <v>45230</v>
      </c>
      <c r="RYO393" s="4">
        <v>45230</v>
      </c>
      <c r="RYP393" s="4">
        <v>45230</v>
      </c>
      <c r="RYQ393" s="4">
        <v>45230</v>
      </c>
      <c r="RYR393" s="4">
        <v>45230</v>
      </c>
      <c r="RYS393" s="4">
        <v>45230</v>
      </c>
      <c r="RYT393" s="4">
        <v>45230</v>
      </c>
      <c r="RYU393" s="4">
        <v>45230</v>
      </c>
      <c r="RYV393" s="4">
        <v>45230</v>
      </c>
      <c r="RYW393" s="4">
        <v>45230</v>
      </c>
      <c r="RYX393" s="4">
        <v>45230</v>
      </c>
      <c r="RYY393" s="4">
        <v>45230</v>
      </c>
      <c r="RYZ393" s="4">
        <v>45230</v>
      </c>
      <c r="RZA393" s="4">
        <v>45230</v>
      </c>
      <c r="RZB393" s="4">
        <v>45230</v>
      </c>
      <c r="RZC393" s="4">
        <v>45230</v>
      </c>
      <c r="RZD393" s="4">
        <v>45230</v>
      </c>
      <c r="RZE393" s="4">
        <v>45230</v>
      </c>
      <c r="RZF393" s="4">
        <v>45230</v>
      </c>
      <c r="RZG393" s="4">
        <v>45230</v>
      </c>
      <c r="RZH393" s="4">
        <v>45230</v>
      </c>
      <c r="RZI393" s="4">
        <v>45230</v>
      </c>
      <c r="RZJ393" s="4">
        <v>45230</v>
      </c>
      <c r="RZK393" s="4">
        <v>45230</v>
      </c>
      <c r="RZL393" s="4">
        <v>45230</v>
      </c>
      <c r="RZM393" s="4">
        <v>45230</v>
      </c>
      <c r="RZN393" s="4">
        <v>45230</v>
      </c>
      <c r="RZO393" s="4">
        <v>45230</v>
      </c>
      <c r="RZP393" s="4">
        <v>45230</v>
      </c>
      <c r="RZQ393" s="4">
        <v>45230</v>
      </c>
      <c r="RZR393" s="4">
        <v>45230</v>
      </c>
      <c r="RZS393" s="4">
        <v>45230</v>
      </c>
      <c r="RZT393" s="4">
        <v>45230</v>
      </c>
      <c r="RZU393" s="4">
        <v>45230</v>
      </c>
      <c r="RZV393" s="4">
        <v>45230</v>
      </c>
      <c r="RZW393" s="4">
        <v>45230</v>
      </c>
      <c r="RZX393" s="4">
        <v>45230</v>
      </c>
      <c r="RZY393" s="4">
        <v>45230</v>
      </c>
      <c r="RZZ393" s="4">
        <v>45230</v>
      </c>
      <c r="SAA393" s="4">
        <v>45230</v>
      </c>
      <c r="SAB393" s="4">
        <v>45230</v>
      </c>
      <c r="SAC393" s="4">
        <v>45230</v>
      </c>
      <c r="SAD393" s="4">
        <v>45230</v>
      </c>
      <c r="SAE393" s="4">
        <v>45230</v>
      </c>
      <c r="SAF393" s="4">
        <v>45230</v>
      </c>
      <c r="SAG393" s="4">
        <v>45230</v>
      </c>
      <c r="SAH393" s="4">
        <v>45230</v>
      </c>
      <c r="SAI393" s="4">
        <v>45230</v>
      </c>
      <c r="SAJ393" s="4">
        <v>45230</v>
      </c>
      <c r="SAK393" s="4">
        <v>45230</v>
      </c>
      <c r="SAL393" s="4">
        <v>45230</v>
      </c>
      <c r="SAM393" s="4">
        <v>45230</v>
      </c>
      <c r="SAN393" s="4">
        <v>45230</v>
      </c>
      <c r="SAO393" s="4">
        <v>45230</v>
      </c>
      <c r="SAP393" s="4">
        <v>45230</v>
      </c>
      <c r="SAQ393" s="4">
        <v>45230</v>
      </c>
      <c r="SAR393" s="4">
        <v>45230</v>
      </c>
      <c r="SAS393" s="4">
        <v>45230</v>
      </c>
      <c r="SAT393" s="4">
        <v>45230</v>
      </c>
      <c r="SAU393" s="4">
        <v>45230</v>
      </c>
      <c r="SAV393" s="4">
        <v>45230</v>
      </c>
      <c r="SAW393" s="4">
        <v>45230</v>
      </c>
      <c r="SAX393" s="4">
        <v>45230</v>
      </c>
      <c r="SAY393" s="4">
        <v>45230</v>
      </c>
      <c r="SAZ393" s="4">
        <v>45230</v>
      </c>
      <c r="SBA393" s="4">
        <v>45230</v>
      </c>
      <c r="SBB393" s="4">
        <v>45230</v>
      </c>
      <c r="SBC393" s="4">
        <v>45230</v>
      </c>
      <c r="SBD393" s="4">
        <v>45230</v>
      </c>
      <c r="SBE393" s="4">
        <v>45230</v>
      </c>
      <c r="SBF393" s="4">
        <v>45230</v>
      </c>
      <c r="SBG393" s="4">
        <v>45230</v>
      </c>
      <c r="SBH393" s="4">
        <v>45230</v>
      </c>
      <c r="SBI393" s="4">
        <v>45230</v>
      </c>
      <c r="SBJ393" s="4">
        <v>45230</v>
      </c>
      <c r="SBK393" s="4">
        <v>45230</v>
      </c>
      <c r="SBL393" s="4">
        <v>45230</v>
      </c>
      <c r="SBM393" s="4">
        <v>45230</v>
      </c>
      <c r="SBN393" s="4">
        <v>45230</v>
      </c>
      <c r="SBO393" s="4">
        <v>45230</v>
      </c>
      <c r="SBP393" s="4">
        <v>45230</v>
      </c>
      <c r="SBQ393" s="4">
        <v>45230</v>
      </c>
      <c r="SBR393" s="4">
        <v>45230</v>
      </c>
      <c r="SBS393" s="4">
        <v>45230</v>
      </c>
      <c r="SBT393" s="4">
        <v>45230</v>
      </c>
      <c r="SBU393" s="4">
        <v>45230</v>
      </c>
      <c r="SBV393" s="4">
        <v>45230</v>
      </c>
      <c r="SBW393" s="4">
        <v>45230</v>
      </c>
      <c r="SBX393" s="4">
        <v>45230</v>
      </c>
      <c r="SBY393" s="4">
        <v>45230</v>
      </c>
      <c r="SBZ393" s="4">
        <v>45230</v>
      </c>
      <c r="SCA393" s="4">
        <v>45230</v>
      </c>
      <c r="SCB393" s="4">
        <v>45230</v>
      </c>
      <c r="SCC393" s="4">
        <v>45230</v>
      </c>
      <c r="SCD393" s="4">
        <v>45230</v>
      </c>
      <c r="SCE393" s="4">
        <v>45230</v>
      </c>
      <c r="SCF393" s="4">
        <v>45230</v>
      </c>
      <c r="SCG393" s="4">
        <v>45230</v>
      </c>
      <c r="SCH393" s="4">
        <v>45230</v>
      </c>
      <c r="SCI393" s="4">
        <v>45230</v>
      </c>
      <c r="SCJ393" s="4">
        <v>45230</v>
      </c>
      <c r="SCK393" s="4">
        <v>45230</v>
      </c>
      <c r="SCL393" s="4">
        <v>45230</v>
      </c>
      <c r="SCM393" s="4">
        <v>45230</v>
      </c>
      <c r="SCN393" s="4">
        <v>45230</v>
      </c>
      <c r="SCO393" s="4">
        <v>45230</v>
      </c>
      <c r="SCP393" s="4">
        <v>45230</v>
      </c>
      <c r="SCQ393" s="4">
        <v>45230</v>
      </c>
      <c r="SCR393" s="4">
        <v>45230</v>
      </c>
      <c r="SCS393" s="4">
        <v>45230</v>
      </c>
      <c r="SCT393" s="4">
        <v>45230</v>
      </c>
      <c r="SCU393" s="4">
        <v>45230</v>
      </c>
      <c r="SCV393" s="4">
        <v>45230</v>
      </c>
      <c r="SCW393" s="4">
        <v>45230</v>
      </c>
      <c r="SCX393" s="4">
        <v>45230</v>
      </c>
      <c r="SCY393" s="4">
        <v>45230</v>
      </c>
      <c r="SCZ393" s="4">
        <v>45230</v>
      </c>
      <c r="SDA393" s="4">
        <v>45230</v>
      </c>
      <c r="SDB393" s="4">
        <v>45230</v>
      </c>
      <c r="SDC393" s="4">
        <v>45230</v>
      </c>
      <c r="SDD393" s="4">
        <v>45230</v>
      </c>
      <c r="SDE393" s="4">
        <v>45230</v>
      </c>
      <c r="SDF393" s="4">
        <v>45230</v>
      </c>
      <c r="SDG393" s="4">
        <v>45230</v>
      </c>
      <c r="SDH393" s="4">
        <v>45230</v>
      </c>
      <c r="SDI393" s="4">
        <v>45230</v>
      </c>
      <c r="SDJ393" s="4">
        <v>45230</v>
      </c>
      <c r="SDK393" s="4">
        <v>45230</v>
      </c>
      <c r="SDL393" s="4">
        <v>45230</v>
      </c>
      <c r="SDM393" s="4">
        <v>45230</v>
      </c>
      <c r="SDN393" s="4">
        <v>45230</v>
      </c>
      <c r="SDO393" s="4">
        <v>45230</v>
      </c>
      <c r="SDP393" s="4">
        <v>45230</v>
      </c>
      <c r="SDQ393" s="4">
        <v>45230</v>
      </c>
      <c r="SDR393" s="4">
        <v>45230</v>
      </c>
      <c r="SDS393" s="4">
        <v>45230</v>
      </c>
      <c r="SDT393" s="4">
        <v>45230</v>
      </c>
      <c r="SDU393" s="4">
        <v>45230</v>
      </c>
      <c r="SDV393" s="4">
        <v>45230</v>
      </c>
      <c r="SDW393" s="4">
        <v>45230</v>
      </c>
      <c r="SDX393" s="4">
        <v>45230</v>
      </c>
      <c r="SDY393" s="4">
        <v>45230</v>
      </c>
      <c r="SDZ393" s="4">
        <v>45230</v>
      </c>
      <c r="SEA393" s="4">
        <v>45230</v>
      </c>
      <c r="SEB393" s="4">
        <v>45230</v>
      </c>
      <c r="SEC393" s="4">
        <v>45230</v>
      </c>
      <c r="SED393" s="4">
        <v>45230</v>
      </c>
      <c r="SEE393" s="4">
        <v>45230</v>
      </c>
      <c r="SEF393" s="4">
        <v>45230</v>
      </c>
      <c r="SEG393" s="4">
        <v>45230</v>
      </c>
      <c r="SEH393" s="4">
        <v>45230</v>
      </c>
      <c r="SEI393" s="4">
        <v>45230</v>
      </c>
      <c r="SEJ393" s="4">
        <v>45230</v>
      </c>
      <c r="SEK393" s="4">
        <v>45230</v>
      </c>
      <c r="SEL393" s="4">
        <v>45230</v>
      </c>
      <c r="SEM393" s="4">
        <v>45230</v>
      </c>
      <c r="SEN393" s="4">
        <v>45230</v>
      </c>
      <c r="SEO393" s="4">
        <v>45230</v>
      </c>
      <c r="SEP393" s="4">
        <v>45230</v>
      </c>
      <c r="SEQ393" s="4">
        <v>45230</v>
      </c>
      <c r="SER393" s="4">
        <v>45230</v>
      </c>
      <c r="SES393" s="4">
        <v>45230</v>
      </c>
      <c r="SET393" s="4">
        <v>45230</v>
      </c>
      <c r="SEU393" s="4">
        <v>45230</v>
      </c>
      <c r="SEV393" s="4">
        <v>45230</v>
      </c>
      <c r="SEW393" s="4">
        <v>45230</v>
      </c>
      <c r="SEX393" s="4">
        <v>45230</v>
      </c>
      <c r="SEY393" s="4">
        <v>45230</v>
      </c>
      <c r="SEZ393" s="4">
        <v>45230</v>
      </c>
      <c r="SFA393" s="4">
        <v>45230</v>
      </c>
      <c r="SFB393" s="4">
        <v>45230</v>
      </c>
      <c r="SFC393" s="4">
        <v>45230</v>
      </c>
      <c r="SFD393" s="4">
        <v>45230</v>
      </c>
      <c r="SFE393" s="4">
        <v>45230</v>
      </c>
      <c r="SFF393" s="4">
        <v>45230</v>
      </c>
      <c r="SFG393" s="4">
        <v>45230</v>
      </c>
      <c r="SFH393" s="4">
        <v>45230</v>
      </c>
      <c r="SFI393" s="4">
        <v>45230</v>
      </c>
      <c r="SFJ393" s="4">
        <v>45230</v>
      </c>
      <c r="SFK393" s="4">
        <v>45230</v>
      </c>
      <c r="SFL393" s="4">
        <v>45230</v>
      </c>
      <c r="SFM393" s="4">
        <v>45230</v>
      </c>
      <c r="SFN393" s="4">
        <v>45230</v>
      </c>
      <c r="SFO393" s="4">
        <v>45230</v>
      </c>
      <c r="SFP393" s="4">
        <v>45230</v>
      </c>
      <c r="SFQ393" s="4">
        <v>45230</v>
      </c>
      <c r="SFR393" s="4">
        <v>45230</v>
      </c>
      <c r="SFS393" s="4">
        <v>45230</v>
      </c>
      <c r="SFT393" s="4">
        <v>45230</v>
      </c>
      <c r="SFU393" s="4">
        <v>45230</v>
      </c>
      <c r="SFV393" s="4">
        <v>45230</v>
      </c>
      <c r="SFW393" s="4">
        <v>45230</v>
      </c>
      <c r="SFX393" s="4">
        <v>45230</v>
      </c>
      <c r="SFY393" s="4">
        <v>45230</v>
      </c>
      <c r="SFZ393" s="4">
        <v>45230</v>
      </c>
      <c r="SGA393" s="4">
        <v>45230</v>
      </c>
      <c r="SGB393" s="4">
        <v>45230</v>
      </c>
      <c r="SGC393" s="4">
        <v>45230</v>
      </c>
      <c r="SGD393" s="4">
        <v>45230</v>
      </c>
      <c r="SGE393" s="4">
        <v>45230</v>
      </c>
      <c r="SGF393" s="4">
        <v>45230</v>
      </c>
      <c r="SGG393" s="4">
        <v>45230</v>
      </c>
      <c r="SGH393" s="4">
        <v>45230</v>
      </c>
      <c r="SGI393" s="4">
        <v>45230</v>
      </c>
      <c r="SGJ393" s="4">
        <v>45230</v>
      </c>
      <c r="SGK393" s="4">
        <v>45230</v>
      </c>
      <c r="SGL393" s="4">
        <v>45230</v>
      </c>
      <c r="SGM393" s="4">
        <v>45230</v>
      </c>
      <c r="SGN393" s="4">
        <v>45230</v>
      </c>
      <c r="SGO393" s="4">
        <v>45230</v>
      </c>
      <c r="SGP393" s="4">
        <v>45230</v>
      </c>
      <c r="SGQ393" s="4">
        <v>45230</v>
      </c>
      <c r="SGR393" s="4">
        <v>45230</v>
      </c>
      <c r="SGS393" s="4">
        <v>45230</v>
      </c>
      <c r="SGT393" s="4">
        <v>45230</v>
      </c>
      <c r="SGU393" s="4">
        <v>45230</v>
      </c>
      <c r="SGV393" s="4">
        <v>45230</v>
      </c>
      <c r="SGW393" s="4">
        <v>45230</v>
      </c>
      <c r="SGX393" s="4">
        <v>45230</v>
      </c>
      <c r="SGY393" s="4">
        <v>45230</v>
      </c>
      <c r="SGZ393" s="4">
        <v>45230</v>
      </c>
      <c r="SHA393" s="4">
        <v>45230</v>
      </c>
      <c r="SHB393" s="4">
        <v>45230</v>
      </c>
      <c r="SHC393" s="4">
        <v>45230</v>
      </c>
      <c r="SHD393" s="4">
        <v>45230</v>
      </c>
      <c r="SHE393" s="4">
        <v>45230</v>
      </c>
      <c r="SHF393" s="4">
        <v>45230</v>
      </c>
      <c r="SHG393" s="4">
        <v>45230</v>
      </c>
      <c r="SHH393" s="4">
        <v>45230</v>
      </c>
      <c r="SHI393" s="4">
        <v>45230</v>
      </c>
      <c r="SHJ393" s="4">
        <v>45230</v>
      </c>
      <c r="SHK393" s="4">
        <v>45230</v>
      </c>
      <c r="SHL393" s="4">
        <v>45230</v>
      </c>
      <c r="SHM393" s="4">
        <v>45230</v>
      </c>
      <c r="SHN393" s="4">
        <v>45230</v>
      </c>
      <c r="SHO393" s="4">
        <v>45230</v>
      </c>
      <c r="SHP393" s="4">
        <v>45230</v>
      </c>
      <c r="SHQ393" s="4">
        <v>45230</v>
      </c>
      <c r="SHR393" s="4">
        <v>45230</v>
      </c>
      <c r="SHS393" s="4">
        <v>45230</v>
      </c>
      <c r="SHT393" s="4">
        <v>45230</v>
      </c>
      <c r="SHU393" s="4">
        <v>45230</v>
      </c>
      <c r="SHV393" s="4">
        <v>45230</v>
      </c>
      <c r="SHW393" s="4">
        <v>45230</v>
      </c>
      <c r="SHX393" s="4">
        <v>45230</v>
      </c>
      <c r="SHY393" s="4">
        <v>45230</v>
      </c>
      <c r="SHZ393" s="4">
        <v>45230</v>
      </c>
      <c r="SIA393" s="4">
        <v>45230</v>
      </c>
      <c r="SIB393" s="4">
        <v>45230</v>
      </c>
      <c r="SIC393" s="4">
        <v>45230</v>
      </c>
      <c r="SID393" s="4">
        <v>45230</v>
      </c>
      <c r="SIE393" s="4">
        <v>45230</v>
      </c>
      <c r="SIF393" s="4">
        <v>45230</v>
      </c>
      <c r="SIG393" s="4">
        <v>45230</v>
      </c>
      <c r="SIH393" s="4">
        <v>45230</v>
      </c>
      <c r="SII393" s="4">
        <v>45230</v>
      </c>
      <c r="SIJ393" s="4">
        <v>45230</v>
      </c>
      <c r="SIK393" s="4">
        <v>45230</v>
      </c>
      <c r="SIL393" s="4">
        <v>45230</v>
      </c>
      <c r="SIM393" s="4">
        <v>45230</v>
      </c>
      <c r="SIN393" s="4">
        <v>45230</v>
      </c>
      <c r="SIO393" s="4">
        <v>45230</v>
      </c>
      <c r="SIP393" s="4">
        <v>45230</v>
      </c>
      <c r="SIQ393" s="4">
        <v>45230</v>
      </c>
      <c r="SIR393" s="4">
        <v>45230</v>
      </c>
      <c r="SIS393" s="4">
        <v>45230</v>
      </c>
      <c r="SIT393" s="4">
        <v>45230</v>
      </c>
      <c r="SIU393" s="4">
        <v>45230</v>
      </c>
      <c r="SIV393" s="4">
        <v>45230</v>
      </c>
      <c r="SIW393" s="4">
        <v>45230</v>
      </c>
      <c r="SIX393" s="4">
        <v>45230</v>
      </c>
      <c r="SIY393" s="4">
        <v>45230</v>
      </c>
      <c r="SIZ393" s="4">
        <v>45230</v>
      </c>
      <c r="SJA393" s="4">
        <v>45230</v>
      </c>
      <c r="SJB393" s="4">
        <v>45230</v>
      </c>
      <c r="SJC393" s="4">
        <v>45230</v>
      </c>
      <c r="SJD393" s="4">
        <v>45230</v>
      </c>
      <c r="SJE393" s="4">
        <v>45230</v>
      </c>
      <c r="SJF393" s="4">
        <v>45230</v>
      </c>
      <c r="SJG393" s="4">
        <v>45230</v>
      </c>
      <c r="SJH393" s="4">
        <v>45230</v>
      </c>
      <c r="SJI393" s="4">
        <v>45230</v>
      </c>
      <c r="SJJ393" s="4">
        <v>45230</v>
      </c>
      <c r="SJK393" s="4">
        <v>45230</v>
      </c>
      <c r="SJL393" s="4">
        <v>45230</v>
      </c>
      <c r="SJM393" s="4">
        <v>45230</v>
      </c>
      <c r="SJN393" s="4">
        <v>45230</v>
      </c>
      <c r="SJO393" s="4">
        <v>45230</v>
      </c>
      <c r="SJP393" s="4">
        <v>45230</v>
      </c>
      <c r="SJQ393" s="4">
        <v>45230</v>
      </c>
      <c r="SJR393" s="4">
        <v>45230</v>
      </c>
      <c r="SJS393" s="4">
        <v>45230</v>
      </c>
      <c r="SJT393" s="4">
        <v>45230</v>
      </c>
      <c r="SJU393" s="4">
        <v>45230</v>
      </c>
      <c r="SJV393" s="4">
        <v>45230</v>
      </c>
      <c r="SJW393" s="4">
        <v>45230</v>
      </c>
      <c r="SJX393" s="4">
        <v>45230</v>
      </c>
      <c r="SJY393" s="4">
        <v>45230</v>
      </c>
      <c r="SJZ393" s="4">
        <v>45230</v>
      </c>
      <c r="SKA393" s="4">
        <v>45230</v>
      </c>
      <c r="SKB393" s="4">
        <v>45230</v>
      </c>
      <c r="SKC393" s="4">
        <v>45230</v>
      </c>
      <c r="SKD393" s="4">
        <v>45230</v>
      </c>
      <c r="SKE393" s="4">
        <v>45230</v>
      </c>
      <c r="SKF393" s="4">
        <v>45230</v>
      </c>
      <c r="SKG393" s="4">
        <v>45230</v>
      </c>
      <c r="SKH393" s="4">
        <v>45230</v>
      </c>
      <c r="SKI393" s="4">
        <v>45230</v>
      </c>
      <c r="SKJ393" s="4">
        <v>45230</v>
      </c>
      <c r="SKK393" s="4">
        <v>45230</v>
      </c>
      <c r="SKL393" s="4">
        <v>45230</v>
      </c>
      <c r="SKM393" s="4">
        <v>45230</v>
      </c>
      <c r="SKN393" s="4">
        <v>45230</v>
      </c>
      <c r="SKO393" s="4">
        <v>45230</v>
      </c>
      <c r="SKP393" s="4">
        <v>45230</v>
      </c>
      <c r="SKQ393" s="4">
        <v>45230</v>
      </c>
      <c r="SKR393" s="4">
        <v>45230</v>
      </c>
      <c r="SKS393" s="4">
        <v>45230</v>
      </c>
      <c r="SKT393" s="4">
        <v>45230</v>
      </c>
      <c r="SKU393" s="4">
        <v>45230</v>
      </c>
      <c r="SKV393" s="4">
        <v>45230</v>
      </c>
      <c r="SKW393" s="4">
        <v>45230</v>
      </c>
      <c r="SKX393" s="4">
        <v>45230</v>
      </c>
      <c r="SKY393" s="4">
        <v>45230</v>
      </c>
      <c r="SKZ393" s="4">
        <v>45230</v>
      </c>
      <c r="SLA393" s="4">
        <v>45230</v>
      </c>
      <c r="SLB393" s="4">
        <v>45230</v>
      </c>
      <c r="SLC393" s="4">
        <v>45230</v>
      </c>
      <c r="SLD393" s="4">
        <v>45230</v>
      </c>
      <c r="SLE393" s="4">
        <v>45230</v>
      </c>
      <c r="SLF393" s="4">
        <v>45230</v>
      </c>
      <c r="SLG393" s="4">
        <v>45230</v>
      </c>
      <c r="SLH393" s="4">
        <v>45230</v>
      </c>
      <c r="SLI393" s="4">
        <v>45230</v>
      </c>
      <c r="SLJ393" s="4">
        <v>45230</v>
      </c>
      <c r="SLK393" s="4">
        <v>45230</v>
      </c>
      <c r="SLL393" s="4">
        <v>45230</v>
      </c>
      <c r="SLM393" s="4">
        <v>45230</v>
      </c>
      <c r="SLN393" s="4">
        <v>45230</v>
      </c>
      <c r="SLO393" s="4">
        <v>45230</v>
      </c>
      <c r="SLP393" s="4">
        <v>45230</v>
      </c>
      <c r="SLQ393" s="4">
        <v>45230</v>
      </c>
      <c r="SLR393" s="4">
        <v>45230</v>
      </c>
      <c r="SLS393" s="4">
        <v>45230</v>
      </c>
      <c r="SLT393" s="4">
        <v>45230</v>
      </c>
      <c r="SLU393" s="4">
        <v>45230</v>
      </c>
      <c r="SLV393" s="4">
        <v>45230</v>
      </c>
      <c r="SLW393" s="4">
        <v>45230</v>
      </c>
      <c r="SLX393" s="4">
        <v>45230</v>
      </c>
      <c r="SLY393" s="4">
        <v>45230</v>
      </c>
      <c r="SLZ393" s="4">
        <v>45230</v>
      </c>
      <c r="SMA393" s="4">
        <v>45230</v>
      </c>
      <c r="SMB393" s="4">
        <v>45230</v>
      </c>
      <c r="SMC393" s="4">
        <v>45230</v>
      </c>
      <c r="SMD393" s="4">
        <v>45230</v>
      </c>
      <c r="SME393" s="4">
        <v>45230</v>
      </c>
      <c r="SMF393" s="4">
        <v>45230</v>
      </c>
      <c r="SMG393" s="4">
        <v>45230</v>
      </c>
      <c r="SMH393" s="4">
        <v>45230</v>
      </c>
      <c r="SMI393" s="4">
        <v>45230</v>
      </c>
      <c r="SMJ393" s="4">
        <v>45230</v>
      </c>
      <c r="SMK393" s="4">
        <v>45230</v>
      </c>
      <c r="SML393" s="4">
        <v>45230</v>
      </c>
      <c r="SMM393" s="4">
        <v>45230</v>
      </c>
      <c r="SMN393" s="4">
        <v>45230</v>
      </c>
      <c r="SMO393" s="4">
        <v>45230</v>
      </c>
      <c r="SMP393" s="4">
        <v>45230</v>
      </c>
      <c r="SMQ393" s="4">
        <v>45230</v>
      </c>
      <c r="SMR393" s="4">
        <v>45230</v>
      </c>
      <c r="SMS393" s="4">
        <v>45230</v>
      </c>
      <c r="SMT393" s="4">
        <v>45230</v>
      </c>
      <c r="SMU393" s="4">
        <v>45230</v>
      </c>
      <c r="SMV393" s="4">
        <v>45230</v>
      </c>
      <c r="SMW393" s="4">
        <v>45230</v>
      </c>
      <c r="SMX393" s="4">
        <v>45230</v>
      </c>
      <c r="SMY393" s="4">
        <v>45230</v>
      </c>
      <c r="SMZ393" s="4">
        <v>45230</v>
      </c>
      <c r="SNA393" s="4">
        <v>45230</v>
      </c>
      <c r="SNB393" s="4">
        <v>45230</v>
      </c>
      <c r="SNC393" s="4">
        <v>45230</v>
      </c>
      <c r="SND393" s="4">
        <v>45230</v>
      </c>
      <c r="SNE393" s="4">
        <v>45230</v>
      </c>
      <c r="SNF393" s="4">
        <v>45230</v>
      </c>
      <c r="SNG393" s="4">
        <v>45230</v>
      </c>
      <c r="SNH393" s="4">
        <v>45230</v>
      </c>
      <c r="SNI393" s="4">
        <v>45230</v>
      </c>
      <c r="SNJ393" s="4">
        <v>45230</v>
      </c>
      <c r="SNK393" s="4">
        <v>45230</v>
      </c>
      <c r="SNL393" s="4">
        <v>45230</v>
      </c>
      <c r="SNM393" s="4">
        <v>45230</v>
      </c>
      <c r="SNN393" s="4">
        <v>45230</v>
      </c>
      <c r="SNO393" s="4">
        <v>45230</v>
      </c>
      <c r="SNP393" s="4">
        <v>45230</v>
      </c>
      <c r="SNQ393" s="4">
        <v>45230</v>
      </c>
      <c r="SNR393" s="4">
        <v>45230</v>
      </c>
      <c r="SNS393" s="4">
        <v>45230</v>
      </c>
      <c r="SNT393" s="4">
        <v>45230</v>
      </c>
      <c r="SNU393" s="4">
        <v>45230</v>
      </c>
      <c r="SNV393" s="4">
        <v>45230</v>
      </c>
      <c r="SNW393" s="4">
        <v>45230</v>
      </c>
      <c r="SNX393" s="4">
        <v>45230</v>
      </c>
      <c r="SNY393" s="4">
        <v>45230</v>
      </c>
      <c r="SNZ393" s="4">
        <v>45230</v>
      </c>
      <c r="SOA393" s="4">
        <v>45230</v>
      </c>
      <c r="SOB393" s="4">
        <v>45230</v>
      </c>
      <c r="SOC393" s="4">
        <v>45230</v>
      </c>
      <c r="SOD393" s="4">
        <v>45230</v>
      </c>
      <c r="SOE393" s="4">
        <v>45230</v>
      </c>
      <c r="SOF393" s="4">
        <v>45230</v>
      </c>
      <c r="SOG393" s="4">
        <v>45230</v>
      </c>
      <c r="SOH393" s="4">
        <v>45230</v>
      </c>
      <c r="SOI393" s="4">
        <v>45230</v>
      </c>
      <c r="SOJ393" s="4">
        <v>45230</v>
      </c>
      <c r="SOK393" s="4">
        <v>45230</v>
      </c>
      <c r="SOL393" s="4">
        <v>45230</v>
      </c>
      <c r="SOM393" s="4">
        <v>45230</v>
      </c>
      <c r="SON393" s="4">
        <v>45230</v>
      </c>
      <c r="SOO393" s="4">
        <v>45230</v>
      </c>
      <c r="SOP393" s="4">
        <v>45230</v>
      </c>
      <c r="SOQ393" s="4">
        <v>45230</v>
      </c>
      <c r="SOR393" s="4">
        <v>45230</v>
      </c>
      <c r="SOS393" s="4">
        <v>45230</v>
      </c>
      <c r="SOT393" s="4">
        <v>45230</v>
      </c>
      <c r="SOU393" s="4">
        <v>45230</v>
      </c>
      <c r="SOV393" s="4">
        <v>45230</v>
      </c>
      <c r="SOW393" s="4">
        <v>45230</v>
      </c>
      <c r="SOX393" s="4">
        <v>45230</v>
      </c>
      <c r="SOY393" s="4">
        <v>45230</v>
      </c>
      <c r="SOZ393" s="4">
        <v>45230</v>
      </c>
      <c r="SPA393" s="4">
        <v>45230</v>
      </c>
      <c r="SPB393" s="4">
        <v>45230</v>
      </c>
      <c r="SPC393" s="4">
        <v>45230</v>
      </c>
      <c r="SPD393" s="4">
        <v>45230</v>
      </c>
      <c r="SPE393" s="4">
        <v>45230</v>
      </c>
      <c r="SPF393" s="4">
        <v>45230</v>
      </c>
      <c r="SPG393" s="4">
        <v>45230</v>
      </c>
      <c r="SPH393" s="4">
        <v>45230</v>
      </c>
      <c r="SPI393" s="4">
        <v>45230</v>
      </c>
      <c r="SPJ393" s="4">
        <v>45230</v>
      </c>
      <c r="SPK393" s="4">
        <v>45230</v>
      </c>
      <c r="SPL393" s="4">
        <v>45230</v>
      </c>
      <c r="SPM393" s="4">
        <v>45230</v>
      </c>
      <c r="SPN393" s="4">
        <v>45230</v>
      </c>
      <c r="SPO393" s="4">
        <v>45230</v>
      </c>
      <c r="SPP393" s="4">
        <v>45230</v>
      </c>
      <c r="SPQ393" s="4">
        <v>45230</v>
      </c>
      <c r="SPR393" s="4">
        <v>45230</v>
      </c>
      <c r="SPS393" s="4">
        <v>45230</v>
      </c>
      <c r="SPT393" s="4">
        <v>45230</v>
      </c>
      <c r="SPU393" s="4">
        <v>45230</v>
      </c>
      <c r="SPV393" s="4">
        <v>45230</v>
      </c>
      <c r="SPW393" s="4">
        <v>45230</v>
      </c>
      <c r="SPX393" s="4">
        <v>45230</v>
      </c>
      <c r="SPY393" s="4">
        <v>45230</v>
      </c>
      <c r="SPZ393" s="4">
        <v>45230</v>
      </c>
      <c r="SQA393" s="4">
        <v>45230</v>
      </c>
      <c r="SQB393" s="4">
        <v>45230</v>
      </c>
      <c r="SQC393" s="4">
        <v>45230</v>
      </c>
      <c r="SQD393" s="4">
        <v>45230</v>
      </c>
      <c r="SQE393" s="4">
        <v>45230</v>
      </c>
      <c r="SQF393" s="4">
        <v>45230</v>
      </c>
      <c r="SQG393" s="4">
        <v>45230</v>
      </c>
      <c r="SQH393" s="4">
        <v>45230</v>
      </c>
      <c r="SQI393" s="4">
        <v>45230</v>
      </c>
      <c r="SQJ393" s="4">
        <v>45230</v>
      </c>
      <c r="SQK393" s="4">
        <v>45230</v>
      </c>
      <c r="SQL393" s="4">
        <v>45230</v>
      </c>
      <c r="SQM393" s="4">
        <v>45230</v>
      </c>
      <c r="SQN393" s="4">
        <v>45230</v>
      </c>
      <c r="SQO393" s="4">
        <v>45230</v>
      </c>
      <c r="SQP393" s="4">
        <v>45230</v>
      </c>
      <c r="SQQ393" s="4">
        <v>45230</v>
      </c>
      <c r="SQR393" s="4">
        <v>45230</v>
      </c>
      <c r="SQS393" s="4">
        <v>45230</v>
      </c>
      <c r="SQT393" s="4">
        <v>45230</v>
      </c>
      <c r="SQU393" s="4">
        <v>45230</v>
      </c>
      <c r="SQV393" s="4">
        <v>45230</v>
      </c>
      <c r="SQW393" s="4">
        <v>45230</v>
      </c>
      <c r="SQX393" s="4">
        <v>45230</v>
      </c>
      <c r="SQY393" s="4">
        <v>45230</v>
      </c>
      <c r="SQZ393" s="4">
        <v>45230</v>
      </c>
      <c r="SRA393" s="4">
        <v>45230</v>
      </c>
      <c r="SRB393" s="4">
        <v>45230</v>
      </c>
      <c r="SRC393" s="4">
        <v>45230</v>
      </c>
      <c r="SRD393" s="4">
        <v>45230</v>
      </c>
      <c r="SRE393" s="4">
        <v>45230</v>
      </c>
      <c r="SRF393" s="4">
        <v>45230</v>
      </c>
      <c r="SRG393" s="4">
        <v>45230</v>
      </c>
      <c r="SRH393" s="4">
        <v>45230</v>
      </c>
      <c r="SRI393" s="4">
        <v>45230</v>
      </c>
      <c r="SRJ393" s="4">
        <v>45230</v>
      </c>
      <c r="SRK393" s="4">
        <v>45230</v>
      </c>
      <c r="SRL393" s="4">
        <v>45230</v>
      </c>
      <c r="SRM393" s="4">
        <v>45230</v>
      </c>
      <c r="SRN393" s="4">
        <v>45230</v>
      </c>
      <c r="SRO393" s="4">
        <v>45230</v>
      </c>
      <c r="SRP393" s="4">
        <v>45230</v>
      </c>
      <c r="SRQ393" s="4">
        <v>45230</v>
      </c>
      <c r="SRR393" s="4">
        <v>45230</v>
      </c>
      <c r="SRS393" s="4">
        <v>45230</v>
      </c>
      <c r="SRT393" s="4">
        <v>45230</v>
      </c>
      <c r="SRU393" s="4">
        <v>45230</v>
      </c>
      <c r="SRV393" s="4">
        <v>45230</v>
      </c>
      <c r="SRW393" s="4">
        <v>45230</v>
      </c>
      <c r="SRX393" s="4">
        <v>45230</v>
      </c>
      <c r="SRY393" s="4">
        <v>45230</v>
      </c>
      <c r="SRZ393" s="4">
        <v>45230</v>
      </c>
      <c r="SSA393" s="4">
        <v>45230</v>
      </c>
      <c r="SSB393" s="4">
        <v>45230</v>
      </c>
      <c r="SSC393" s="4">
        <v>45230</v>
      </c>
      <c r="SSD393" s="4">
        <v>45230</v>
      </c>
      <c r="SSE393" s="4">
        <v>45230</v>
      </c>
      <c r="SSF393" s="4">
        <v>45230</v>
      </c>
      <c r="SSG393" s="4">
        <v>45230</v>
      </c>
      <c r="SSH393" s="4">
        <v>45230</v>
      </c>
      <c r="SSI393" s="4">
        <v>45230</v>
      </c>
      <c r="SSJ393" s="4">
        <v>45230</v>
      </c>
      <c r="SSK393" s="4">
        <v>45230</v>
      </c>
      <c r="SSL393" s="4">
        <v>45230</v>
      </c>
      <c r="SSM393" s="4">
        <v>45230</v>
      </c>
      <c r="SSN393" s="4">
        <v>45230</v>
      </c>
      <c r="SSO393" s="4">
        <v>45230</v>
      </c>
      <c r="SSP393" s="4">
        <v>45230</v>
      </c>
      <c r="SSQ393" s="4">
        <v>45230</v>
      </c>
      <c r="SSR393" s="4">
        <v>45230</v>
      </c>
      <c r="SSS393" s="4">
        <v>45230</v>
      </c>
      <c r="SST393" s="4">
        <v>45230</v>
      </c>
      <c r="SSU393" s="4">
        <v>45230</v>
      </c>
      <c r="SSV393" s="4">
        <v>45230</v>
      </c>
      <c r="SSW393" s="4">
        <v>45230</v>
      </c>
      <c r="SSX393" s="4">
        <v>45230</v>
      </c>
      <c r="SSY393" s="4">
        <v>45230</v>
      </c>
      <c r="SSZ393" s="4">
        <v>45230</v>
      </c>
      <c r="STA393" s="4">
        <v>45230</v>
      </c>
      <c r="STB393" s="4">
        <v>45230</v>
      </c>
      <c r="STC393" s="4">
        <v>45230</v>
      </c>
      <c r="STD393" s="4">
        <v>45230</v>
      </c>
      <c r="STE393" s="4">
        <v>45230</v>
      </c>
      <c r="STF393" s="4">
        <v>45230</v>
      </c>
      <c r="STG393" s="4">
        <v>45230</v>
      </c>
      <c r="STH393" s="4">
        <v>45230</v>
      </c>
      <c r="STI393" s="4">
        <v>45230</v>
      </c>
      <c r="STJ393" s="4">
        <v>45230</v>
      </c>
      <c r="STK393" s="4">
        <v>45230</v>
      </c>
      <c r="STL393" s="4">
        <v>45230</v>
      </c>
      <c r="STM393" s="4">
        <v>45230</v>
      </c>
      <c r="STN393" s="4">
        <v>45230</v>
      </c>
      <c r="STO393" s="4">
        <v>45230</v>
      </c>
      <c r="STP393" s="4">
        <v>45230</v>
      </c>
      <c r="STQ393" s="4">
        <v>45230</v>
      </c>
      <c r="STR393" s="4">
        <v>45230</v>
      </c>
      <c r="STS393" s="4">
        <v>45230</v>
      </c>
      <c r="STT393" s="4">
        <v>45230</v>
      </c>
      <c r="STU393" s="4">
        <v>45230</v>
      </c>
      <c r="STV393" s="4">
        <v>45230</v>
      </c>
      <c r="STW393" s="4">
        <v>45230</v>
      </c>
      <c r="STX393" s="4">
        <v>45230</v>
      </c>
      <c r="STY393" s="4">
        <v>45230</v>
      </c>
      <c r="STZ393" s="4">
        <v>45230</v>
      </c>
      <c r="SUA393" s="4">
        <v>45230</v>
      </c>
      <c r="SUB393" s="4">
        <v>45230</v>
      </c>
      <c r="SUC393" s="4">
        <v>45230</v>
      </c>
      <c r="SUD393" s="4">
        <v>45230</v>
      </c>
      <c r="SUE393" s="4">
        <v>45230</v>
      </c>
      <c r="SUF393" s="4">
        <v>45230</v>
      </c>
      <c r="SUG393" s="4">
        <v>45230</v>
      </c>
      <c r="SUH393" s="4">
        <v>45230</v>
      </c>
      <c r="SUI393" s="4">
        <v>45230</v>
      </c>
      <c r="SUJ393" s="4">
        <v>45230</v>
      </c>
      <c r="SUK393" s="4">
        <v>45230</v>
      </c>
      <c r="SUL393" s="4">
        <v>45230</v>
      </c>
      <c r="SUM393" s="4">
        <v>45230</v>
      </c>
      <c r="SUN393" s="4">
        <v>45230</v>
      </c>
      <c r="SUO393" s="4">
        <v>45230</v>
      </c>
      <c r="SUP393" s="4">
        <v>45230</v>
      </c>
      <c r="SUQ393" s="4">
        <v>45230</v>
      </c>
      <c r="SUR393" s="4">
        <v>45230</v>
      </c>
      <c r="SUS393" s="4">
        <v>45230</v>
      </c>
      <c r="SUT393" s="4">
        <v>45230</v>
      </c>
      <c r="SUU393" s="4">
        <v>45230</v>
      </c>
      <c r="SUV393" s="4">
        <v>45230</v>
      </c>
      <c r="SUW393" s="4">
        <v>45230</v>
      </c>
      <c r="SUX393" s="4">
        <v>45230</v>
      </c>
      <c r="SUY393" s="4">
        <v>45230</v>
      </c>
      <c r="SUZ393" s="4">
        <v>45230</v>
      </c>
      <c r="SVA393" s="4">
        <v>45230</v>
      </c>
      <c r="SVB393" s="4">
        <v>45230</v>
      </c>
      <c r="SVC393" s="4">
        <v>45230</v>
      </c>
      <c r="SVD393" s="4">
        <v>45230</v>
      </c>
      <c r="SVE393" s="4">
        <v>45230</v>
      </c>
      <c r="SVF393" s="4">
        <v>45230</v>
      </c>
      <c r="SVG393" s="4">
        <v>45230</v>
      </c>
      <c r="SVH393" s="4">
        <v>45230</v>
      </c>
      <c r="SVI393" s="4">
        <v>45230</v>
      </c>
      <c r="SVJ393" s="4">
        <v>45230</v>
      </c>
      <c r="SVK393" s="4">
        <v>45230</v>
      </c>
      <c r="SVL393" s="4">
        <v>45230</v>
      </c>
      <c r="SVM393" s="4">
        <v>45230</v>
      </c>
      <c r="SVN393" s="4">
        <v>45230</v>
      </c>
      <c r="SVO393" s="4">
        <v>45230</v>
      </c>
      <c r="SVP393" s="4">
        <v>45230</v>
      </c>
      <c r="SVQ393" s="4">
        <v>45230</v>
      </c>
      <c r="SVR393" s="4">
        <v>45230</v>
      </c>
      <c r="SVS393" s="4">
        <v>45230</v>
      </c>
      <c r="SVT393" s="4">
        <v>45230</v>
      </c>
      <c r="SVU393" s="4">
        <v>45230</v>
      </c>
      <c r="SVV393" s="4">
        <v>45230</v>
      </c>
      <c r="SVW393" s="4">
        <v>45230</v>
      </c>
      <c r="SVX393" s="4">
        <v>45230</v>
      </c>
      <c r="SVY393" s="4">
        <v>45230</v>
      </c>
      <c r="SVZ393" s="4">
        <v>45230</v>
      </c>
      <c r="SWA393" s="4">
        <v>45230</v>
      </c>
      <c r="SWB393" s="4">
        <v>45230</v>
      </c>
      <c r="SWC393" s="4">
        <v>45230</v>
      </c>
      <c r="SWD393" s="4">
        <v>45230</v>
      </c>
      <c r="SWE393" s="4">
        <v>45230</v>
      </c>
      <c r="SWF393" s="4">
        <v>45230</v>
      </c>
      <c r="SWG393" s="4">
        <v>45230</v>
      </c>
      <c r="SWH393" s="4">
        <v>45230</v>
      </c>
      <c r="SWI393" s="4">
        <v>45230</v>
      </c>
      <c r="SWJ393" s="4">
        <v>45230</v>
      </c>
      <c r="SWK393" s="4">
        <v>45230</v>
      </c>
      <c r="SWL393" s="4">
        <v>45230</v>
      </c>
      <c r="SWM393" s="4">
        <v>45230</v>
      </c>
      <c r="SWN393" s="4">
        <v>45230</v>
      </c>
      <c r="SWO393" s="4">
        <v>45230</v>
      </c>
      <c r="SWP393" s="4">
        <v>45230</v>
      </c>
      <c r="SWQ393" s="4">
        <v>45230</v>
      </c>
      <c r="SWR393" s="4">
        <v>45230</v>
      </c>
      <c r="SWS393" s="4">
        <v>45230</v>
      </c>
      <c r="SWT393" s="4">
        <v>45230</v>
      </c>
      <c r="SWU393" s="4">
        <v>45230</v>
      </c>
      <c r="SWV393" s="4">
        <v>45230</v>
      </c>
      <c r="SWW393" s="4">
        <v>45230</v>
      </c>
      <c r="SWX393" s="4">
        <v>45230</v>
      </c>
      <c r="SWY393" s="4">
        <v>45230</v>
      </c>
      <c r="SWZ393" s="4">
        <v>45230</v>
      </c>
      <c r="SXA393" s="4">
        <v>45230</v>
      </c>
      <c r="SXB393" s="4">
        <v>45230</v>
      </c>
      <c r="SXC393" s="4">
        <v>45230</v>
      </c>
      <c r="SXD393" s="4">
        <v>45230</v>
      </c>
      <c r="SXE393" s="4">
        <v>45230</v>
      </c>
      <c r="SXF393" s="4">
        <v>45230</v>
      </c>
      <c r="SXG393" s="4">
        <v>45230</v>
      </c>
      <c r="SXH393" s="4">
        <v>45230</v>
      </c>
      <c r="SXI393" s="4">
        <v>45230</v>
      </c>
      <c r="SXJ393" s="4">
        <v>45230</v>
      </c>
      <c r="SXK393" s="4">
        <v>45230</v>
      </c>
      <c r="SXL393" s="4">
        <v>45230</v>
      </c>
      <c r="SXM393" s="4">
        <v>45230</v>
      </c>
      <c r="SXN393" s="4">
        <v>45230</v>
      </c>
      <c r="SXO393" s="4">
        <v>45230</v>
      </c>
      <c r="SXP393" s="4">
        <v>45230</v>
      </c>
      <c r="SXQ393" s="4">
        <v>45230</v>
      </c>
      <c r="SXR393" s="4">
        <v>45230</v>
      </c>
      <c r="SXS393" s="4">
        <v>45230</v>
      </c>
      <c r="SXT393" s="4">
        <v>45230</v>
      </c>
      <c r="SXU393" s="4">
        <v>45230</v>
      </c>
      <c r="SXV393" s="4">
        <v>45230</v>
      </c>
      <c r="SXW393" s="4">
        <v>45230</v>
      </c>
      <c r="SXX393" s="4">
        <v>45230</v>
      </c>
      <c r="SXY393" s="4">
        <v>45230</v>
      </c>
      <c r="SXZ393" s="4">
        <v>45230</v>
      </c>
      <c r="SYA393" s="4">
        <v>45230</v>
      </c>
      <c r="SYB393" s="4">
        <v>45230</v>
      </c>
      <c r="SYC393" s="4">
        <v>45230</v>
      </c>
      <c r="SYD393" s="4">
        <v>45230</v>
      </c>
      <c r="SYE393" s="4">
        <v>45230</v>
      </c>
      <c r="SYF393" s="4">
        <v>45230</v>
      </c>
      <c r="SYG393" s="4">
        <v>45230</v>
      </c>
      <c r="SYH393" s="4">
        <v>45230</v>
      </c>
      <c r="SYI393" s="4">
        <v>45230</v>
      </c>
      <c r="SYJ393" s="4">
        <v>45230</v>
      </c>
      <c r="SYK393" s="4">
        <v>45230</v>
      </c>
      <c r="SYL393" s="4">
        <v>45230</v>
      </c>
      <c r="SYM393" s="4">
        <v>45230</v>
      </c>
      <c r="SYN393" s="4">
        <v>45230</v>
      </c>
      <c r="SYO393" s="4">
        <v>45230</v>
      </c>
      <c r="SYP393" s="4">
        <v>45230</v>
      </c>
      <c r="SYQ393" s="4">
        <v>45230</v>
      </c>
      <c r="SYR393" s="4">
        <v>45230</v>
      </c>
      <c r="SYS393" s="4">
        <v>45230</v>
      </c>
      <c r="SYT393" s="4">
        <v>45230</v>
      </c>
      <c r="SYU393" s="4">
        <v>45230</v>
      </c>
      <c r="SYV393" s="4">
        <v>45230</v>
      </c>
      <c r="SYW393" s="4">
        <v>45230</v>
      </c>
      <c r="SYX393" s="4">
        <v>45230</v>
      </c>
      <c r="SYY393" s="4">
        <v>45230</v>
      </c>
      <c r="SYZ393" s="4">
        <v>45230</v>
      </c>
      <c r="SZA393" s="4">
        <v>45230</v>
      </c>
      <c r="SZB393" s="4">
        <v>45230</v>
      </c>
      <c r="SZC393" s="4">
        <v>45230</v>
      </c>
      <c r="SZD393" s="4">
        <v>45230</v>
      </c>
      <c r="SZE393" s="4">
        <v>45230</v>
      </c>
      <c r="SZF393" s="4">
        <v>45230</v>
      </c>
      <c r="SZG393" s="4">
        <v>45230</v>
      </c>
      <c r="SZH393" s="4">
        <v>45230</v>
      </c>
      <c r="SZI393" s="4">
        <v>45230</v>
      </c>
      <c r="SZJ393" s="4">
        <v>45230</v>
      </c>
      <c r="SZK393" s="4">
        <v>45230</v>
      </c>
      <c r="SZL393" s="4">
        <v>45230</v>
      </c>
      <c r="SZM393" s="4">
        <v>45230</v>
      </c>
      <c r="SZN393" s="4">
        <v>45230</v>
      </c>
      <c r="SZO393" s="4">
        <v>45230</v>
      </c>
      <c r="SZP393" s="4">
        <v>45230</v>
      </c>
      <c r="SZQ393" s="4">
        <v>45230</v>
      </c>
      <c r="SZR393" s="4">
        <v>45230</v>
      </c>
      <c r="SZS393" s="4">
        <v>45230</v>
      </c>
      <c r="SZT393" s="4">
        <v>45230</v>
      </c>
      <c r="SZU393" s="4">
        <v>45230</v>
      </c>
      <c r="SZV393" s="4">
        <v>45230</v>
      </c>
      <c r="SZW393" s="4">
        <v>45230</v>
      </c>
      <c r="SZX393" s="4">
        <v>45230</v>
      </c>
      <c r="SZY393" s="4">
        <v>45230</v>
      </c>
      <c r="SZZ393" s="4">
        <v>45230</v>
      </c>
      <c r="TAA393" s="4">
        <v>45230</v>
      </c>
      <c r="TAB393" s="4">
        <v>45230</v>
      </c>
      <c r="TAC393" s="4">
        <v>45230</v>
      </c>
      <c r="TAD393" s="4">
        <v>45230</v>
      </c>
      <c r="TAE393" s="4">
        <v>45230</v>
      </c>
      <c r="TAF393" s="4">
        <v>45230</v>
      </c>
      <c r="TAG393" s="4">
        <v>45230</v>
      </c>
      <c r="TAH393" s="4">
        <v>45230</v>
      </c>
      <c r="TAI393" s="4">
        <v>45230</v>
      </c>
      <c r="TAJ393" s="4">
        <v>45230</v>
      </c>
      <c r="TAK393" s="4">
        <v>45230</v>
      </c>
      <c r="TAL393" s="4">
        <v>45230</v>
      </c>
      <c r="TAM393" s="4">
        <v>45230</v>
      </c>
      <c r="TAN393" s="4">
        <v>45230</v>
      </c>
      <c r="TAO393" s="4">
        <v>45230</v>
      </c>
      <c r="TAP393" s="4">
        <v>45230</v>
      </c>
      <c r="TAQ393" s="4">
        <v>45230</v>
      </c>
      <c r="TAR393" s="4">
        <v>45230</v>
      </c>
      <c r="TAS393" s="4">
        <v>45230</v>
      </c>
      <c r="TAT393" s="4">
        <v>45230</v>
      </c>
      <c r="TAU393" s="4">
        <v>45230</v>
      </c>
      <c r="TAV393" s="4">
        <v>45230</v>
      </c>
      <c r="TAW393" s="4">
        <v>45230</v>
      </c>
      <c r="TAX393" s="4">
        <v>45230</v>
      </c>
      <c r="TAY393" s="4">
        <v>45230</v>
      </c>
      <c r="TAZ393" s="4">
        <v>45230</v>
      </c>
      <c r="TBA393" s="4">
        <v>45230</v>
      </c>
      <c r="TBB393" s="4">
        <v>45230</v>
      </c>
      <c r="TBC393" s="4">
        <v>45230</v>
      </c>
      <c r="TBD393" s="4">
        <v>45230</v>
      </c>
      <c r="TBE393" s="4">
        <v>45230</v>
      </c>
      <c r="TBF393" s="4">
        <v>45230</v>
      </c>
      <c r="TBG393" s="4">
        <v>45230</v>
      </c>
      <c r="TBH393" s="4">
        <v>45230</v>
      </c>
      <c r="TBI393" s="4">
        <v>45230</v>
      </c>
      <c r="TBJ393" s="4">
        <v>45230</v>
      </c>
      <c r="TBK393" s="4">
        <v>45230</v>
      </c>
      <c r="TBL393" s="4">
        <v>45230</v>
      </c>
      <c r="TBM393" s="4">
        <v>45230</v>
      </c>
      <c r="TBN393" s="4">
        <v>45230</v>
      </c>
      <c r="TBO393" s="4">
        <v>45230</v>
      </c>
      <c r="TBP393" s="4">
        <v>45230</v>
      </c>
      <c r="TBQ393" s="4">
        <v>45230</v>
      </c>
      <c r="TBR393" s="4">
        <v>45230</v>
      </c>
      <c r="TBS393" s="4">
        <v>45230</v>
      </c>
      <c r="TBT393" s="4">
        <v>45230</v>
      </c>
      <c r="TBU393" s="4">
        <v>45230</v>
      </c>
      <c r="TBV393" s="4">
        <v>45230</v>
      </c>
      <c r="TBW393" s="4">
        <v>45230</v>
      </c>
      <c r="TBX393" s="4">
        <v>45230</v>
      </c>
      <c r="TBY393" s="4">
        <v>45230</v>
      </c>
      <c r="TBZ393" s="4">
        <v>45230</v>
      </c>
      <c r="TCA393" s="4">
        <v>45230</v>
      </c>
      <c r="TCB393" s="4">
        <v>45230</v>
      </c>
      <c r="TCC393" s="4">
        <v>45230</v>
      </c>
      <c r="TCD393" s="4">
        <v>45230</v>
      </c>
      <c r="TCE393" s="4">
        <v>45230</v>
      </c>
      <c r="TCF393" s="4">
        <v>45230</v>
      </c>
      <c r="TCG393" s="4">
        <v>45230</v>
      </c>
      <c r="TCH393" s="4">
        <v>45230</v>
      </c>
      <c r="TCI393" s="4">
        <v>45230</v>
      </c>
      <c r="TCJ393" s="4">
        <v>45230</v>
      </c>
      <c r="TCK393" s="4">
        <v>45230</v>
      </c>
      <c r="TCL393" s="4">
        <v>45230</v>
      </c>
      <c r="TCM393" s="4">
        <v>45230</v>
      </c>
      <c r="TCN393" s="4">
        <v>45230</v>
      </c>
      <c r="TCO393" s="4">
        <v>45230</v>
      </c>
      <c r="TCP393" s="4">
        <v>45230</v>
      </c>
      <c r="TCQ393" s="4">
        <v>45230</v>
      </c>
      <c r="TCR393" s="4">
        <v>45230</v>
      </c>
      <c r="TCS393" s="4">
        <v>45230</v>
      </c>
      <c r="TCT393" s="4">
        <v>45230</v>
      </c>
      <c r="TCU393" s="4">
        <v>45230</v>
      </c>
      <c r="TCV393" s="4">
        <v>45230</v>
      </c>
      <c r="TCW393" s="4">
        <v>45230</v>
      </c>
      <c r="TCX393" s="4">
        <v>45230</v>
      </c>
      <c r="TCY393" s="4">
        <v>45230</v>
      </c>
      <c r="TCZ393" s="4">
        <v>45230</v>
      </c>
      <c r="TDA393" s="4">
        <v>45230</v>
      </c>
      <c r="TDB393" s="4">
        <v>45230</v>
      </c>
      <c r="TDC393" s="4">
        <v>45230</v>
      </c>
      <c r="TDD393" s="4">
        <v>45230</v>
      </c>
      <c r="TDE393" s="4">
        <v>45230</v>
      </c>
      <c r="TDF393" s="4">
        <v>45230</v>
      </c>
      <c r="TDG393" s="4">
        <v>45230</v>
      </c>
      <c r="TDH393" s="4">
        <v>45230</v>
      </c>
      <c r="TDI393" s="4">
        <v>45230</v>
      </c>
      <c r="TDJ393" s="4">
        <v>45230</v>
      </c>
      <c r="TDK393" s="4">
        <v>45230</v>
      </c>
      <c r="TDL393" s="4">
        <v>45230</v>
      </c>
      <c r="TDM393" s="4">
        <v>45230</v>
      </c>
      <c r="TDN393" s="4">
        <v>45230</v>
      </c>
      <c r="TDO393" s="4">
        <v>45230</v>
      </c>
      <c r="TDP393" s="4">
        <v>45230</v>
      </c>
      <c r="TDQ393" s="4">
        <v>45230</v>
      </c>
      <c r="TDR393" s="4">
        <v>45230</v>
      </c>
      <c r="TDS393" s="4">
        <v>45230</v>
      </c>
      <c r="TDT393" s="4">
        <v>45230</v>
      </c>
      <c r="TDU393" s="4">
        <v>45230</v>
      </c>
      <c r="TDV393" s="4">
        <v>45230</v>
      </c>
      <c r="TDW393" s="4">
        <v>45230</v>
      </c>
      <c r="TDX393" s="4">
        <v>45230</v>
      </c>
      <c r="TDY393" s="4">
        <v>45230</v>
      </c>
      <c r="TDZ393" s="4">
        <v>45230</v>
      </c>
      <c r="TEA393" s="4">
        <v>45230</v>
      </c>
      <c r="TEB393" s="4">
        <v>45230</v>
      </c>
      <c r="TEC393" s="4">
        <v>45230</v>
      </c>
      <c r="TED393" s="4">
        <v>45230</v>
      </c>
      <c r="TEE393" s="4">
        <v>45230</v>
      </c>
      <c r="TEF393" s="4">
        <v>45230</v>
      </c>
      <c r="TEG393" s="4">
        <v>45230</v>
      </c>
      <c r="TEH393" s="4">
        <v>45230</v>
      </c>
      <c r="TEI393" s="4">
        <v>45230</v>
      </c>
      <c r="TEJ393" s="4">
        <v>45230</v>
      </c>
      <c r="TEK393" s="4">
        <v>45230</v>
      </c>
      <c r="TEL393" s="4">
        <v>45230</v>
      </c>
      <c r="TEM393" s="4">
        <v>45230</v>
      </c>
      <c r="TEN393" s="4">
        <v>45230</v>
      </c>
      <c r="TEO393" s="4">
        <v>45230</v>
      </c>
      <c r="TEP393" s="4">
        <v>45230</v>
      </c>
      <c r="TEQ393" s="4">
        <v>45230</v>
      </c>
      <c r="TER393" s="4">
        <v>45230</v>
      </c>
      <c r="TES393" s="4">
        <v>45230</v>
      </c>
      <c r="TET393" s="4">
        <v>45230</v>
      </c>
      <c r="TEU393" s="4">
        <v>45230</v>
      </c>
      <c r="TEV393" s="4">
        <v>45230</v>
      </c>
      <c r="TEW393" s="4">
        <v>45230</v>
      </c>
      <c r="TEX393" s="4">
        <v>45230</v>
      </c>
      <c r="TEY393" s="4">
        <v>45230</v>
      </c>
      <c r="TEZ393" s="4">
        <v>45230</v>
      </c>
      <c r="TFA393" s="4">
        <v>45230</v>
      </c>
      <c r="TFB393" s="4">
        <v>45230</v>
      </c>
      <c r="TFC393" s="4">
        <v>45230</v>
      </c>
      <c r="TFD393" s="4">
        <v>45230</v>
      </c>
      <c r="TFE393" s="4">
        <v>45230</v>
      </c>
      <c r="TFF393" s="4">
        <v>45230</v>
      </c>
      <c r="TFG393" s="4">
        <v>45230</v>
      </c>
      <c r="TFH393" s="4">
        <v>45230</v>
      </c>
      <c r="TFI393" s="4">
        <v>45230</v>
      </c>
      <c r="TFJ393" s="4">
        <v>45230</v>
      </c>
      <c r="TFK393" s="4">
        <v>45230</v>
      </c>
      <c r="TFL393" s="4">
        <v>45230</v>
      </c>
      <c r="TFM393" s="4">
        <v>45230</v>
      </c>
      <c r="TFN393" s="4">
        <v>45230</v>
      </c>
      <c r="TFO393" s="4">
        <v>45230</v>
      </c>
      <c r="TFP393" s="4">
        <v>45230</v>
      </c>
      <c r="TFQ393" s="4">
        <v>45230</v>
      </c>
      <c r="TFR393" s="4">
        <v>45230</v>
      </c>
      <c r="TFS393" s="4">
        <v>45230</v>
      </c>
      <c r="TFT393" s="4">
        <v>45230</v>
      </c>
      <c r="TFU393" s="4">
        <v>45230</v>
      </c>
      <c r="TFV393" s="4">
        <v>45230</v>
      </c>
      <c r="TFW393" s="4">
        <v>45230</v>
      </c>
      <c r="TFX393" s="4">
        <v>45230</v>
      </c>
      <c r="TFY393" s="4">
        <v>45230</v>
      </c>
      <c r="TFZ393" s="4">
        <v>45230</v>
      </c>
      <c r="TGA393" s="4">
        <v>45230</v>
      </c>
      <c r="TGB393" s="4">
        <v>45230</v>
      </c>
      <c r="TGC393" s="4">
        <v>45230</v>
      </c>
      <c r="TGD393" s="4">
        <v>45230</v>
      </c>
      <c r="TGE393" s="4">
        <v>45230</v>
      </c>
      <c r="TGF393" s="4">
        <v>45230</v>
      </c>
      <c r="TGG393" s="4">
        <v>45230</v>
      </c>
      <c r="TGH393" s="4">
        <v>45230</v>
      </c>
      <c r="TGI393" s="4">
        <v>45230</v>
      </c>
      <c r="TGJ393" s="4">
        <v>45230</v>
      </c>
      <c r="TGK393" s="4">
        <v>45230</v>
      </c>
      <c r="TGL393" s="4">
        <v>45230</v>
      </c>
      <c r="TGM393" s="4">
        <v>45230</v>
      </c>
      <c r="TGN393" s="4">
        <v>45230</v>
      </c>
      <c r="TGO393" s="4">
        <v>45230</v>
      </c>
      <c r="TGP393" s="4">
        <v>45230</v>
      </c>
      <c r="TGQ393" s="4">
        <v>45230</v>
      </c>
      <c r="TGR393" s="4">
        <v>45230</v>
      </c>
      <c r="TGS393" s="4">
        <v>45230</v>
      </c>
      <c r="TGT393" s="4">
        <v>45230</v>
      </c>
      <c r="TGU393" s="4">
        <v>45230</v>
      </c>
      <c r="TGV393" s="4">
        <v>45230</v>
      </c>
      <c r="TGW393" s="4">
        <v>45230</v>
      </c>
      <c r="TGX393" s="4">
        <v>45230</v>
      </c>
      <c r="TGY393" s="4">
        <v>45230</v>
      </c>
      <c r="TGZ393" s="4">
        <v>45230</v>
      </c>
      <c r="THA393" s="4">
        <v>45230</v>
      </c>
      <c r="THB393" s="4">
        <v>45230</v>
      </c>
      <c r="THC393" s="4">
        <v>45230</v>
      </c>
      <c r="THD393" s="4">
        <v>45230</v>
      </c>
      <c r="THE393" s="4">
        <v>45230</v>
      </c>
      <c r="THF393" s="4">
        <v>45230</v>
      </c>
      <c r="THG393" s="4">
        <v>45230</v>
      </c>
      <c r="THH393" s="4">
        <v>45230</v>
      </c>
      <c r="THI393" s="4">
        <v>45230</v>
      </c>
      <c r="THJ393" s="4">
        <v>45230</v>
      </c>
      <c r="THK393" s="4">
        <v>45230</v>
      </c>
      <c r="THL393" s="4">
        <v>45230</v>
      </c>
      <c r="THM393" s="4">
        <v>45230</v>
      </c>
      <c r="THN393" s="4">
        <v>45230</v>
      </c>
      <c r="THO393" s="4">
        <v>45230</v>
      </c>
      <c r="THP393" s="4">
        <v>45230</v>
      </c>
      <c r="THQ393" s="4">
        <v>45230</v>
      </c>
      <c r="THR393" s="4">
        <v>45230</v>
      </c>
      <c r="THS393" s="4">
        <v>45230</v>
      </c>
      <c r="THT393" s="4">
        <v>45230</v>
      </c>
      <c r="THU393" s="4">
        <v>45230</v>
      </c>
      <c r="THV393" s="4">
        <v>45230</v>
      </c>
      <c r="THW393" s="4">
        <v>45230</v>
      </c>
      <c r="THX393" s="4">
        <v>45230</v>
      </c>
      <c r="THY393" s="4">
        <v>45230</v>
      </c>
      <c r="THZ393" s="4">
        <v>45230</v>
      </c>
      <c r="TIA393" s="4">
        <v>45230</v>
      </c>
      <c r="TIB393" s="4">
        <v>45230</v>
      </c>
      <c r="TIC393" s="4">
        <v>45230</v>
      </c>
      <c r="TID393" s="4">
        <v>45230</v>
      </c>
      <c r="TIE393" s="4">
        <v>45230</v>
      </c>
      <c r="TIF393" s="4">
        <v>45230</v>
      </c>
      <c r="TIG393" s="4">
        <v>45230</v>
      </c>
      <c r="TIH393" s="4">
        <v>45230</v>
      </c>
      <c r="TII393" s="4">
        <v>45230</v>
      </c>
      <c r="TIJ393" s="4">
        <v>45230</v>
      </c>
      <c r="TIK393" s="4">
        <v>45230</v>
      </c>
      <c r="TIL393" s="4">
        <v>45230</v>
      </c>
      <c r="TIM393" s="4">
        <v>45230</v>
      </c>
      <c r="TIN393" s="4">
        <v>45230</v>
      </c>
      <c r="TIO393" s="4">
        <v>45230</v>
      </c>
      <c r="TIP393" s="4">
        <v>45230</v>
      </c>
      <c r="TIQ393" s="4">
        <v>45230</v>
      </c>
      <c r="TIR393" s="4">
        <v>45230</v>
      </c>
      <c r="TIS393" s="4">
        <v>45230</v>
      </c>
      <c r="TIT393" s="4">
        <v>45230</v>
      </c>
      <c r="TIU393" s="4">
        <v>45230</v>
      </c>
      <c r="TIV393" s="4">
        <v>45230</v>
      </c>
      <c r="TIW393" s="4">
        <v>45230</v>
      </c>
      <c r="TIX393" s="4">
        <v>45230</v>
      </c>
      <c r="TIY393" s="4">
        <v>45230</v>
      </c>
      <c r="TIZ393" s="4">
        <v>45230</v>
      </c>
      <c r="TJA393" s="4">
        <v>45230</v>
      </c>
      <c r="TJB393" s="4">
        <v>45230</v>
      </c>
      <c r="TJC393" s="4">
        <v>45230</v>
      </c>
      <c r="TJD393" s="4">
        <v>45230</v>
      </c>
      <c r="TJE393" s="4">
        <v>45230</v>
      </c>
      <c r="TJF393" s="4">
        <v>45230</v>
      </c>
      <c r="TJG393" s="4">
        <v>45230</v>
      </c>
      <c r="TJH393" s="4">
        <v>45230</v>
      </c>
      <c r="TJI393" s="4">
        <v>45230</v>
      </c>
      <c r="TJJ393" s="4">
        <v>45230</v>
      </c>
      <c r="TJK393" s="4">
        <v>45230</v>
      </c>
      <c r="TJL393" s="4">
        <v>45230</v>
      </c>
      <c r="TJM393" s="4">
        <v>45230</v>
      </c>
      <c r="TJN393" s="4">
        <v>45230</v>
      </c>
      <c r="TJO393" s="4">
        <v>45230</v>
      </c>
      <c r="TJP393" s="4">
        <v>45230</v>
      </c>
      <c r="TJQ393" s="4">
        <v>45230</v>
      </c>
      <c r="TJR393" s="4">
        <v>45230</v>
      </c>
      <c r="TJS393" s="4">
        <v>45230</v>
      </c>
      <c r="TJT393" s="4">
        <v>45230</v>
      </c>
      <c r="TJU393" s="4">
        <v>45230</v>
      </c>
      <c r="TJV393" s="4">
        <v>45230</v>
      </c>
      <c r="TJW393" s="4">
        <v>45230</v>
      </c>
      <c r="TJX393" s="4">
        <v>45230</v>
      </c>
      <c r="TJY393" s="4">
        <v>45230</v>
      </c>
      <c r="TJZ393" s="4">
        <v>45230</v>
      </c>
      <c r="TKA393" s="4">
        <v>45230</v>
      </c>
      <c r="TKB393" s="4">
        <v>45230</v>
      </c>
      <c r="TKC393" s="4">
        <v>45230</v>
      </c>
      <c r="TKD393" s="4">
        <v>45230</v>
      </c>
      <c r="TKE393" s="4">
        <v>45230</v>
      </c>
      <c r="TKF393" s="4">
        <v>45230</v>
      </c>
      <c r="TKG393" s="4">
        <v>45230</v>
      </c>
      <c r="TKH393" s="4">
        <v>45230</v>
      </c>
      <c r="TKI393" s="4">
        <v>45230</v>
      </c>
      <c r="TKJ393" s="4">
        <v>45230</v>
      </c>
      <c r="TKK393" s="4">
        <v>45230</v>
      </c>
      <c r="TKL393" s="4">
        <v>45230</v>
      </c>
      <c r="TKM393" s="4">
        <v>45230</v>
      </c>
      <c r="TKN393" s="4">
        <v>45230</v>
      </c>
      <c r="TKO393" s="4">
        <v>45230</v>
      </c>
      <c r="TKP393" s="4">
        <v>45230</v>
      </c>
      <c r="TKQ393" s="4">
        <v>45230</v>
      </c>
      <c r="TKR393" s="4">
        <v>45230</v>
      </c>
      <c r="TKS393" s="4">
        <v>45230</v>
      </c>
      <c r="TKT393" s="4">
        <v>45230</v>
      </c>
      <c r="TKU393" s="4">
        <v>45230</v>
      </c>
      <c r="TKV393" s="4">
        <v>45230</v>
      </c>
      <c r="TKW393" s="4">
        <v>45230</v>
      </c>
      <c r="TKX393" s="4">
        <v>45230</v>
      </c>
      <c r="TKY393" s="4">
        <v>45230</v>
      </c>
      <c r="TKZ393" s="4">
        <v>45230</v>
      </c>
      <c r="TLA393" s="4">
        <v>45230</v>
      </c>
      <c r="TLB393" s="4">
        <v>45230</v>
      </c>
      <c r="TLC393" s="4">
        <v>45230</v>
      </c>
      <c r="TLD393" s="4">
        <v>45230</v>
      </c>
      <c r="TLE393" s="4">
        <v>45230</v>
      </c>
      <c r="TLF393" s="4">
        <v>45230</v>
      </c>
      <c r="TLG393" s="4">
        <v>45230</v>
      </c>
      <c r="TLH393" s="4">
        <v>45230</v>
      </c>
      <c r="TLI393" s="4">
        <v>45230</v>
      </c>
      <c r="TLJ393" s="4">
        <v>45230</v>
      </c>
      <c r="TLK393" s="4">
        <v>45230</v>
      </c>
      <c r="TLL393" s="4">
        <v>45230</v>
      </c>
      <c r="TLM393" s="4">
        <v>45230</v>
      </c>
      <c r="TLN393" s="4">
        <v>45230</v>
      </c>
      <c r="TLO393" s="4">
        <v>45230</v>
      </c>
      <c r="TLP393" s="4">
        <v>45230</v>
      </c>
      <c r="TLQ393" s="4">
        <v>45230</v>
      </c>
      <c r="TLR393" s="4">
        <v>45230</v>
      </c>
      <c r="TLS393" s="4">
        <v>45230</v>
      </c>
      <c r="TLT393" s="4">
        <v>45230</v>
      </c>
      <c r="TLU393" s="4">
        <v>45230</v>
      </c>
      <c r="TLV393" s="4">
        <v>45230</v>
      </c>
      <c r="TLW393" s="4">
        <v>45230</v>
      </c>
      <c r="TLX393" s="4">
        <v>45230</v>
      </c>
      <c r="TLY393" s="4">
        <v>45230</v>
      </c>
      <c r="TLZ393" s="4">
        <v>45230</v>
      </c>
      <c r="TMA393" s="4">
        <v>45230</v>
      </c>
      <c r="TMB393" s="4">
        <v>45230</v>
      </c>
      <c r="TMC393" s="4">
        <v>45230</v>
      </c>
      <c r="TMD393" s="4">
        <v>45230</v>
      </c>
      <c r="TME393" s="4">
        <v>45230</v>
      </c>
      <c r="TMF393" s="4">
        <v>45230</v>
      </c>
      <c r="TMG393" s="4">
        <v>45230</v>
      </c>
      <c r="TMH393" s="4">
        <v>45230</v>
      </c>
      <c r="TMI393" s="4">
        <v>45230</v>
      </c>
      <c r="TMJ393" s="4">
        <v>45230</v>
      </c>
      <c r="TMK393" s="4">
        <v>45230</v>
      </c>
      <c r="TML393" s="4">
        <v>45230</v>
      </c>
      <c r="TMM393" s="4">
        <v>45230</v>
      </c>
      <c r="TMN393" s="4">
        <v>45230</v>
      </c>
      <c r="TMO393" s="4">
        <v>45230</v>
      </c>
      <c r="TMP393" s="4">
        <v>45230</v>
      </c>
      <c r="TMQ393" s="4">
        <v>45230</v>
      </c>
      <c r="TMR393" s="4">
        <v>45230</v>
      </c>
      <c r="TMS393" s="4">
        <v>45230</v>
      </c>
      <c r="TMT393" s="4">
        <v>45230</v>
      </c>
      <c r="TMU393" s="4">
        <v>45230</v>
      </c>
      <c r="TMV393" s="4">
        <v>45230</v>
      </c>
      <c r="TMW393" s="4">
        <v>45230</v>
      </c>
      <c r="TMX393" s="4">
        <v>45230</v>
      </c>
      <c r="TMY393" s="4">
        <v>45230</v>
      </c>
      <c r="TMZ393" s="4">
        <v>45230</v>
      </c>
      <c r="TNA393" s="4">
        <v>45230</v>
      </c>
      <c r="TNB393" s="4">
        <v>45230</v>
      </c>
      <c r="TNC393" s="4">
        <v>45230</v>
      </c>
      <c r="TND393" s="4">
        <v>45230</v>
      </c>
      <c r="TNE393" s="4">
        <v>45230</v>
      </c>
      <c r="TNF393" s="4">
        <v>45230</v>
      </c>
      <c r="TNG393" s="4">
        <v>45230</v>
      </c>
      <c r="TNH393" s="4">
        <v>45230</v>
      </c>
      <c r="TNI393" s="4">
        <v>45230</v>
      </c>
      <c r="TNJ393" s="4">
        <v>45230</v>
      </c>
      <c r="TNK393" s="4">
        <v>45230</v>
      </c>
      <c r="TNL393" s="4">
        <v>45230</v>
      </c>
      <c r="TNM393" s="4">
        <v>45230</v>
      </c>
      <c r="TNN393" s="4">
        <v>45230</v>
      </c>
      <c r="TNO393" s="4">
        <v>45230</v>
      </c>
      <c r="TNP393" s="4">
        <v>45230</v>
      </c>
      <c r="TNQ393" s="4">
        <v>45230</v>
      </c>
      <c r="TNR393" s="4">
        <v>45230</v>
      </c>
      <c r="TNS393" s="4">
        <v>45230</v>
      </c>
      <c r="TNT393" s="4">
        <v>45230</v>
      </c>
      <c r="TNU393" s="4">
        <v>45230</v>
      </c>
      <c r="TNV393" s="4">
        <v>45230</v>
      </c>
      <c r="TNW393" s="4">
        <v>45230</v>
      </c>
      <c r="TNX393" s="4">
        <v>45230</v>
      </c>
      <c r="TNY393" s="4">
        <v>45230</v>
      </c>
      <c r="TNZ393" s="4">
        <v>45230</v>
      </c>
      <c r="TOA393" s="4">
        <v>45230</v>
      </c>
      <c r="TOB393" s="4">
        <v>45230</v>
      </c>
      <c r="TOC393" s="4">
        <v>45230</v>
      </c>
      <c r="TOD393" s="4">
        <v>45230</v>
      </c>
      <c r="TOE393" s="4">
        <v>45230</v>
      </c>
      <c r="TOF393" s="4">
        <v>45230</v>
      </c>
      <c r="TOG393" s="4">
        <v>45230</v>
      </c>
      <c r="TOH393" s="4">
        <v>45230</v>
      </c>
      <c r="TOI393" s="4">
        <v>45230</v>
      </c>
      <c r="TOJ393" s="4">
        <v>45230</v>
      </c>
      <c r="TOK393" s="4">
        <v>45230</v>
      </c>
      <c r="TOL393" s="4">
        <v>45230</v>
      </c>
      <c r="TOM393" s="4">
        <v>45230</v>
      </c>
      <c r="TON393" s="4">
        <v>45230</v>
      </c>
      <c r="TOO393" s="4">
        <v>45230</v>
      </c>
      <c r="TOP393" s="4">
        <v>45230</v>
      </c>
      <c r="TOQ393" s="4">
        <v>45230</v>
      </c>
      <c r="TOR393" s="4">
        <v>45230</v>
      </c>
      <c r="TOS393" s="4">
        <v>45230</v>
      </c>
      <c r="TOT393" s="4">
        <v>45230</v>
      </c>
      <c r="TOU393" s="4">
        <v>45230</v>
      </c>
      <c r="TOV393" s="4">
        <v>45230</v>
      </c>
      <c r="TOW393" s="4">
        <v>45230</v>
      </c>
      <c r="TOX393" s="4">
        <v>45230</v>
      </c>
      <c r="TOY393" s="4">
        <v>45230</v>
      </c>
      <c r="TOZ393" s="4">
        <v>45230</v>
      </c>
      <c r="TPA393" s="4">
        <v>45230</v>
      </c>
      <c r="TPB393" s="4">
        <v>45230</v>
      </c>
      <c r="TPC393" s="4">
        <v>45230</v>
      </c>
      <c r="TPD393" s="4">
        <v>45230</v>
      </c>
      <c r="TPE393" s="4">
        <v>45230</v>
      </c>
      <c r="TPF393" s="4">
        <v>45230</v>
      </c>
      <c r="TPG393" s="4">
        <v>45230</v>
      </c>
      <c r="TPH393" s="4">
        <v>45230</v>
      </c>
      <c r="TPI393" s="4">
        <v>45230</v>
      </c>
      <c r="TPJ393" s="4">
        <v>45230</v>
      </c>
      <c r="TPK393" s="4">
        <v>45230</v>
      </c>
      <c r="TPL393" s="4">
        <v>45230</v>
      </c>
      <c r="TPM393" s="4">
        <v>45230</v>
      </c>
      <c r="TPN393" s="4">
        <v>45230</v>
      </c>
      <c r="TPO393" s="4">
        <v>45230</v>
      </c>
      <c r="TPP393" s="4">
        <v>45230</v>
      </c>
      <c r="TPQ393" s="4">
        <v>45230</v>
      </c>
      <c r="TPR393" s="4">
        <v>45230</v>
      </c>
      <c r="TPS393" s="4">
        <v>45230</v>
      </c>
      <c r="TPT393" s="4">
        <v>45230</v>
      </c>
      <c r="TPU393" s="4">
        <v>45230</v>
      </c>
      <c r="TPV393" s="4">
        <v>45230</v>
      </c>
      <c r="TPW393" s="4">
        <v>45230</v>
      </c>
      <c r="TPX393" s="4">
        <v>45230</v>
      </c>
      <c r="TPY393" s="4">
        <v>45230</v>
      </c>
      <c r="TPZ393" s="4">
        <v>45230</v>
      </c>
      <c r="TQA393" s="4">
        <v>45230</v>
      </c>
      <c r="TQB393" s="4">
        <v>45230</v>
      </c>
      <c r="TQC393" s="4">
        <v>45230</v>
      </c>
      <c r="TQD393" s="4">
        <v>45230</v>
      </c>
      <c r="TQE393" s="4">
        <v>45230</v>
      </c>
      <c r="TQF393" s="4">
        <v>45230</v>
      </c>
      <c r="TQG393" s="4">
        <v>45230</v>
      </c>
      <c r="TQH393" s="4">
        <v>45230</v>
      </c>
      <c r="TQI393" s="4">
        <v>45230</v>
      </c>
      <c r="TQJ393" s="4">
        <v>45230</v>
      </c>
      <c r="TQK393" s="4">
        <v>45230</v>
      </c>
      <c r="TQL393" s="4">
        <v>45230</v>
      </c>
      <c r="TQM393" s="4">
        <v>45230</v>
      </c>
      <c r="TQN393" s="4">
        <v>45230</v>
      </c>
      <c r="TQO393" s="4">
        <v>45230</v>
      </c>
      <c r="TQP393" s="4">
        <v>45230</v>
      </c>
      <c r="TQQ393" s="4">
        <v>45230</v>
      </c>
      <c r="TQR393" s="4">
        <v>45230</v>
      </c>
      <c r="TQS393" s="4">
        <v>45230</v>
      </c>
      <c r="TQT393" s="4">
        <v>45230</v>
      </c>
      <c r="TQU393" s="4">
        <v>45230</v>
      </c>
      <c r="TQV393" s="4">
        <v>45230</v>
      </c>
      <c r="TQW393" s="4">
        <v>45230</v>
      </c>
      <c r="TQX393" s="4">
        <v>45230</v>
      </c>
      <c r="TQY393" s="4">
        <v>45230</v>
      </c>
      <c r="TQZ393" s="4">
        <v>45230</v>
      </c>
      <c r="TRA393" s="4">
        <v>45230</v>
      </c>
      <c r="TRB393" s="4">
        <v>45230</v>
      </c>
      <c r="TRC393" s="4">
        <v>45230</v>
      </c>
      <c r="TRD393" s="4">
        <v>45230</v>
      </c>
      <c r="TRE393" s="4">
        <v>45230</v>
      </c>
      <c r="TRF393" s="4">
        <v>45230</v>
      </c>
      <c r="TRG393" s="4">
        <v>45230</v>
      </c>
      <c r="TRH393" s="4">
        <v>45230</v>
      </c>
      <c r="TRI393" s="4">
        <v>45230</v>
      </c>
      <c r="TRJ393" s="4">
        <v>45230</v>
      </c>
      <c r="TRK393" s="4">
        <v>45230</v>
      </c>
      <c r="TRL393" s="4">
        <v>45230</v>
      </c>
      <c r="TRM393" s="4">
        <v>45230</v>
      </c>
      <c r="TRN393" s="4">
        <v>45230</v>
      </c>
      <c r="TRO393" s="4">
        <v>45230</v>
      </c>
      <c r="TRP393" s="4">
        <v>45230</v>
      </c>
      <c r="TRQ393" s="4">
        <v>45230</v>
      </c>
      <c r="TRR393" s="4">
        <v>45230</v>
      </c>
      <c r="TRS393" s="4">
        <v>45230</v>
      </c>
      <c r="TRT393" s="4">
        <v>45230</v>
      </c>
      <c r="TRU393" s="4">
        <v>45230</v>
      </c>
      <c r="TRV393" s="4">
        <v>45230</v>
      </c>
      <c r="TRW393" s="4">
        <v>45230</v>
      </c>
      <c r="TRX393" s="4">
        <v>45230</v>
      </c>
      <c r="TRY393" s="4">
        <v>45230</v>
      </c>
      <c r="TRZ393" s="4">
        <v>45230</v>
      </c>
      <c r="TSA393" s="4">
        <v>45230</v>
      </c>
      <c r="TSB393" s="4">
        <v>45230</v>
      </c>
      <c r="TSC393" s="4">
        <v>45230</v>
      </c>
      <c r="TSD393" s="4">
        <v>45230</v>
      </c>
      <c r="TSE393" s="4">
        <v>45230</v>
      </c>
      <c r="TSF393" s="4">
        <v>45230</v>
      </c>
      <c r="TSG393" s="4">
        <v>45230</v>
      </c>
      <c r="TSH393" s="4">
        <v>45230</v>
      </c>
      <c r="TSI393" s="4">
        <v>45230</v>
      </c>
      <c r="TSJ393" s="4">
        <v>45230</v>
      </c>
      <c r="TSK393" s="4">
        <v>45230</v>
      </c>
      <c r="TSL393" s="4">
        <v>45230</v>
      </c>
      <c r="TSM393" s="4">
        <v>45230</v>
      </c>
      <c r="TSN393" s="4">
        <v>45230</v>
      </c>
      <c r="TSO393" s="4">
        <v>45230</v>
      </c>
      <c r="TSP393" s="4">
        <v>45230</v>
      </c>
      <c r="TSQ393" s="4">
        <v>45230</v>
      </c>
      <c r="TSR393" s="4">
        <v>45230</v>
      </c>
      <c r="TSS393" s="4">
        <v>45230</v>
      </c>
      <c r="TST393" s="4">
        <v>45230</v>
      </c>
      <c r="TSU393" s="4">
        <v>45230</v>
      </c>
      <c r="TSV393" s="4">
        <v>45230</v>
      </c>
      <c r="TSW393" s="4">
        <v>45230</v>
      </c>
      <c r="TSX393" s="4">
        <v>45230</v>
      </c>
      <c r="TSY393" s="4">
        <v>45230</v>
      </c>
      <c r="TSZ393" s="4">
        <v>45230</v>
      </c>
      <c r="TTA393" s="4">
        <v>45230</v>
      </c>
      <c r="TTB393" s="4">
        <v>45230</v>
      </c>
      <c r="TTC393" s="4">
        <v>45230</v>
      </c>
      <c r="TTD393" s="4">
        <v>45230</v>
      </c>
      <c r="TTE393" s="4">
        <v>45230</v>
      </c>
      <c r="TTF393" s="4">
        <v>45230</v>
      </c>
      <c r="TTG393" s="4">
        <v>45230</v>
      </c>
      <c r="TTH393" s="4">
        <v>45230</v>
      </c>
      <c r="TTI393" s="4">
        <v>45230</v>
      </c>
      <c r="TTJ393" s="4">
        <v>45230</v>
      </c>
      <c r="TTK393" s="4">
        <v>45230</v>
      </c>
      <c r="TTL393" s="4">
        <v>45230</v>
      </c>
      <c r="TTM393" s="4">
        <v>45230</v>
      </c>
      <c r="TTN393" s="4">
        <v>45230</v>
      </c>
      <c r="TTO393" s="4">
        <v>45230</v>
      </c>
      <c r="TTP393" s="4">
        <v>45230</v>
      </c>
      <c r="TTQ393" s="4">
        <v>45230</v>
      </c>
      <c r="TTR393" s="4">
        <v>45230</v>
      </c>
      <c r="TTS393" s="4">
        <v>45230</v>
      </c>
      <c r="TTT393" s="4">
        <v>45230</v>
      </c>
      <c r="TTU393" s="4">
        <v>45230</v>
      </c>
      <c r="TTV393" s="4">
        <v>45230</v>
      </c>
      <c r="TTW393" s="4">
        <v>45230</v>
      </c>
      <c r="TTX393" s="4">
        <v>45230</v>
      </c>
      <c r="TTY393" s="4">
        <v>45230</v>
      </c>
      <c r="TTZ393" s="4">
        <v>45230</v>
      </c>
      <c r="TUA393" s="4">
        <v>45230</v>
      </c>
      <c r="TUB393" s="4">
        <v>45230</v>
      </c>
      <c r="TUC393" s="4">
        <v>45230</v>
      </c>
      <c r="TUD393" s="4">
        <v>45230</v>
      </c>
      <c r="TUE393" s="4">
        <v>45230</v>
      </c>
      <c r="TUF393" s="4">
        <v>45230</v>
      </c>
      <c r="TUG393" s="4">
        <v>45230</v>
      </c>
      <c r="TUH393" s="4">
        <v>45230</v>
      </c>
      <c r="TUI393" s="4">
        <v>45230</v>
      </c>
      <c r="TUJ393" s="4">
        <v>45230</v>
      </c>
      <c r="TUK393" s="4">
        <v>45230</v>
      </c>
      <c r="TUL393" s="4">
        <v>45230</v>
      </c>
      <c r="TUM393" s="4">
        <v>45230</v>
      </c>
      <c r="TUN393" s="4">
        <v>45230</v>
      </c>
      <c r="TUO393" s="4">
        <v>45230</v>
      </c>
      <c r="TUP393" s="4">
        <v>45230</v>
      </c>
      <c r="TUQ393" s="4">
        <v>45230</v>
      </c>
      <c r="TUR393" s="4">
        <v>45230</v>
      </c>
      <c r="TUS393" s="4">
        <v>45230</v>
      </c>
      <c r="TUT393" s="4">
        <v>45230</v>
      </c>
      <c r="TUU393" s="4">
        <v>45230</v>
      </c>
      <c r="TUV393" s="4">
        <v>45230</v>
      </c>
      <c r="TUW393" s="4">
        <v>45230</v>
      </c>
      <c r="TUX393" s="4">
        <v>45230</v>
      </c>
      <c r="TUY393" s="4">
        <v>45230</v>
      </c>
      <c r="TUZ393" s="4">
        <v>45230</v>
      </c>
      <c r="TVA393" s="4">
        <v>45230</v>
      </c>
      <c r="TVB393" s="4">
        <v>45230</v>
      </c>
      <c r="TVC393" s="4">
        <v>45230</v>
      </c>
      <c r="TVD393" s="4">
        <v>45230</v>
      </c>
      <c r="TVE393" s="4">
        <v>45230</v>
      </c>
      <c r="TVF393" s="4">
        <v>45230</v>
      </c>
      <c r="TVG393" s="4">
        <v>45230</v>
      </c>
      <c r="TVH393" s="4">
        <v>45230</v>
      </c>
      <c r="TVI393" s="4">
        <v>45230</v>
      </c>
      <c r="TVJ393" s="4">
        <v>45230</v>
      </c>
      <c r="TVK393" s="4">
        <v>45230</v>
      </c>
      <c r="TVL393" s="4">
        <v>45230</v>
      </c>
      <c r="TVM393" s="4">
        <v>45230</v>
      </c>
      <c r="TVN393" s="4">
        <v>45230</v>
      </c>
      <c r="TVO393" s="4">
        <v>45230</v>
      </c>
      <c r="TVP393" s="4">
        <v>45230</v>
      </c>
      <c r="TVQ393" s="4">
        <v>45230</v>
      </c>
      <c r="TVR393" s="4">
        <v>45230</v>
      </c>
      <c r="TVS393" s="4">
        <v>45230</v>
      </c>
      <c r="TVT393" s="4">
        <v>45230</v>
      </c>
      <c r="TVU393" s="4">
        <v>45230</v>
      </c>
      <c r="TVV393" s="4">
        <v>45230</v>
      </c>
      <c r="TVW393" s="4">
        <v>45230</v>
      </c>
      <c r="TVX393" s="4">
        <v>45230</v>
      </c>
      <c r="TVY393" s="4">
        <v>45230</v>
      </c>
      <c r="TVZ393" s="4">
        <v>45230</v>
      </c>
      <c r="TWA393" s="4">
        <v>45230</v>
      </c>
      <c r="TWB393" s="4">
        <v>45230</v>
      </c>
      <c r="TWC393" s="4">
        <v>45230</v>
      </c>
      <c r="TWD393" s="4">
        <v>45230</v>
      </c>
      <c r="TWE393" s="4">
        <v>45230</v>
      </c>
      <c r="TWF393" s="4">
        <v>45230</v>
      </c>
      <c r="TWG393" s="4">
        <v>45230</v>
      </c>
      <c r="TWH393" s="4">
        <v>45230</v>
      </c>
      <c r="TWI393" s="4">
        <v>45230</v>
      </c>
      <c r="TWJ393" s="4">
        <v>45230</v>
      </c>
      <c r="TWK393" s="4">
        <v>45230</v>
      </c>
      <c r="TWL393" s="4">
        <v>45230</v>
      </c>
      <c r="TWM393" s="4">
        <v>45230</v>
      </c>
      <c r="TWN393" s="4">
        <v>45230</v>
      </c>
      <c r="TWO393" s="4">
        <v>45230</v>
      </c>
      <c r="TWP393" s="4">
        <v>45230</v>
      </c>
      <c r="TWQ393" s="4">
        <v>45230</v>
      </c>
      <c r="TWR393" s="4">
        <v>45230</v>
      </c>
      <c r="TWS393" s="4">
        <v>45230</v>
      </c>
      <c r="TWT393" s="4">
        <v>45230</v>
      </c>
      <c r="TWU393" s="4">
        <v>45230</v>
      </c>
      <c r="TWV393" s="4">
        <v>45230</v>
      </c>
      <c r="TWW393" s="4">
        <v>45230</v>
      </c>
      <c r="TWX393" s="4">
        <v>45230</v>
      </c>
      <c r="TWY393" s="4">
        <v>45230</v>
      </c>
      <c r="TWZ393" s="4">
        <v>45230</v>
      </c>
      <c r="TXA393" s="4">
        <v>45230</v>
      </c>
      <c r="TXB393" s="4">
        <v>45230</v>
      </c>
      <c r="TXC393" s="4">
        <v>45230</v>
      </c>
      <c r="TXD393" s="4">
        <v>45230</v>
      </c>
      <c r="TXE393" s="4">
        <v>45230</v>
      </c>
      <c r="TXF393" s="4">
        <v>45230</v>
      </c>
      <c r="TXG393" s="4">
        <v>45230</v>
      </c>
      <c r="TXH393" s="4">
        <v>45230</v>
      </c>
      <c r="TXI393" s="4">
        <v>45230</v>
      </c>
      <c r="TXJ393" s="4">
        <v>45230</v>
      </c>
      <c r="TXK393" s="4">
        <v>45230</v>
      </c>
      <c r="TXL393" s="4">
        <v>45230</v>
      </c>
      <c r="TXM393" s="4">
        <v>45230</v>
      </c>
      <c r="TXN393" s="4">
        <v>45230</v>
      </c>
      <c r="TXO393" s="4">
        <v>45230</v>
      </c>
      <c r="TXP393" s="4">
        <v>45230</v>
      </c>
      <c r="TXQ393" s="4">
        <v>45230</v>
      </c>
      <c r="TXR393" s="4">
        <v>45230</v>
      </c>
      <c r="TXS393" s="4">
        <v>45230</v>
      </c>
      <c r="TXT393" s="4">
        <v>45230</v>
      </c>
      <c r="TXU393" s="4">
        <v>45230</v>
      </c>
      <c r="TXV393" s="4">
        <v>45230</v>
      </c>
      <c r="TXW393" s="4">
        <v>45230</v>
      </c>
      <c r="TXX393" s="4">
        <v>45230</v>
      </c>
      <c r="TXY393" s="4">
        <v>45230</v>
      </c>
      <c r="TXZ393" s="4">
        <v>45230</v>
      </c>
      <c r="TYA393" s="4">
        <v>45230</v>
      </c>
      <c r="TYB393" s="4">
        <v>45230</v>
      </c>
      <c r="TYC393" s="4">
        <v>45230</v>
      </c>
      <c r="TYD393" s="4">
        <v>45230</v>
      </c>
      <c r="TYE393" s="4">
        <v>45230</v>
      </c>
      <c r="TYF393" s="4">
        <v>45230</v>
      </c>
      <c r="TYG393" s="4">
        <v>45230</v>
      </c>
      <c r="TYH393" s="4">
        <v>45230</v>
      </c>
      <c r="TYI393" s="4">
        <v>45230</v>
      </c>
      <c r="TYJ393" s="4">
        <v>45230</v>
      </c>
      <c r="TYK393" s="4">
        <v>45230</v>
      </c>
      <c r="TYL393" s="4">
        <v>45230</v>
      </c>
      <c r="TYM393" s="4">
        <v>45230</v>
      </c>
      <c r="TYN393" s="4">
        <v>45230</v>
      </c>
      <c r="TYO393" s="4">
        <v>45230</v>
      </c>
      <c r="TYP393" s="4">
        <v>45230</v>
      </c>
      <c r="TYQ393" s="4">
        <v>45230</v>
      </c>
      <c r="TYR393" s="4">
        <v>45230</v>
      </c>
      <c r="TYS393" s="4">
        <v>45230</v>
      </c>
      <c r="TYT393" s="4">
        <v>45230</v>
      </c>
      <c r="TYU393" s="4">
        <v>45230</v>
      </c>
      <c r="TYV393" s="4">
        <v>45230</v>
      </c>
      <c r="TYW393" s="4">
        <v>45230</v>
      </c>
      <c r="TYX393" s="4">
        <v>45230</v>
      </c>
      <c r="TYY393" s="4">
        <v>45230</v>
      </c>
      <c r="TYZ393" s="4">
        <v>45230</v>
      </c>
      <c r="TZA393" s="4">
        <v>45230</v>
      </c>
      <c r="TZB393" s="4">
        <v>45230</v>
      </c>
      <c r="TZC393" s="4">
        <v>45230</v>
      </c>
      <c r="TZD393" s="4">
        <v>45230</v>
      </c>
      <c r="TZE393" s="4">
        <v>45230</v>
      </c>
      <c r="TZF393" s="4">
        <v>45230</v>
      </c>
      <c r="TZG393" s="4">
        <v>45230</v>
      </c>
      <c r="TZH393" s="4">
        <v>45230</v>
      </c>
      <c r="TZI393" s="4">
        <v>45230</v>
      </c>
      <c r="TZJ393" s="4">
        <v>45230</v>
      </c>
      <c r="TZK393" s="4">
        <v>45230</v>
      </c>
      <c r="TZL393" s="4">
        <v>45230</v>
      </c>
      <c r="TZM393" s="4">
        <v>45230</v>
      </c>
      <c r="TZN393" s="4">
        <v>45230</v>
      </c>
      <c r="TZO393" s="4">
        <v>45230</v>
      </c>
      <c r="TZP393" s="4">
        <v>45230</v>
      </c>
      <c r="TZQ393" s="4">
        <v>45230</v>
      </c>
      <c r="TZR393" s="4">
        <v>45230</v>
      </c>
      <c r="TZS393" s="4">
        <v>45230</v>
      </c>
      <c r="TZT393" s="4">
        <v>45230</v>
      </c>
      <c r="TZU393" s="4">
        <v>45230</v>
      </c>
      <c r="TZV393" s="4">
        <v>45230</v>
      </c>
      <c r="TZW393" s="4">
        <v>45230</v>
      </c>
      <c r="TZX393" s="4">
        <v>45230</v>
      </c>
      <c r="TZY393" s="4">
        <v>45230</v>
      </c>
      <c r="TZZ393" s="4">
        <v>45230</v>
      </c>
      <c r="UAA393" s="4">
        <v>45230</v>
      </c>
      <c r="UAB393" s="4">
        <v>45230</v>
      </c>
      <c r="UAC393" s="4">
        <v>45230</v>
      </c>
      <c r="UAD393" s="4">
        <v>45230</v>
      </c>
      <c r="UAE393" s="4">
        <v>45230</v>
      </c>
      <c r="UAF393" s="4">
        <v>45230</v>
      </c>
      <c r="UAG393" s="4">
        <v>45230</v>
      </c>
      <c r="UAH393" s="4">
        <v>45230</v>
      </c>
      <c r="UAI393" s="4">
        <v>45230</v>
      </c>
      <c r="UAJ393" s="4">
        <v>45230</v>
      </c>
      <c r="UAK393" s="4">
        <v>45230</v>
      </c>
      <c r="UAL393" s="4">
        <v>45230</v>
      </c>
      <c r="UAM393" s="4">
        <v>45230</v>
      </c>
      <c r="UAN393" s="4">
        <v>45230</v>
      </c>
      <c r="UAO393" s="4">
        <v>45230</v>
      </c>
      <c r="UAP393" s="4">
        <v>45230</v>
      </c>
      <c r="UAQ393" s="4">
        <v>45230</v>
      </c>
      <c r="UAR393" s="4">
        <v>45230</v>
      </c>
      <c r="UAS393" s="4">
        <v>45230</v>
      </c>
      <c r="UAT393" s="4">
        <v>45230</v>
      </c>
      <c r="UAU393" s="4">
        <v>45230</v>
      </c>
      <c r="UAV393" s="4">
        <v>45230</v>
      </c>
      <c r="UAW393" s="4">
        <v>45230</v>
      </c>
      <c r="UAX393" s="4">
        <v>45230</v>
      </c>
      <c r="UAY393" s="4">
        <v>45230</v>
      </c>
      <c r="UAZ393" s="4">
        <v>45230</v>
      </c>
      <c r="UBA393" s="4">
        <v>45230</v>
      </c>
      <c r="UBB393" s="4">
        <v>45230</v>
      </c>
      <c r="UBC393" s="4">
        <v>45230</v>
      </c>
      <c r="UBD393" s="4">
        <v>45230</v>
      </c>
      <c r="UBE393" s="4">
        <v>45230</v>
      </c>
      <c r="UBF393" s="4">
        <v>45230</v>
      </c>
      <c r="UBG393" s="4">
        <v>45230</v>
      </c>
      <c r="UBH393" s="4">
        <v>45230</v>
      </c>
      <c r="UBI393" s="4">
        <v>45230</v>
      </c>
      <c r="UBJ393" s="4">
        <v>45230</v>
      </c>
      <c r="UBK393" s="4">
        <v>45230</v>
      </c>
      <c r="UBL393" s="4">
        <v>45230</v>
      </c>
      <c r="UBM393" s="4">
        <v>45230</v>
      </c>
      <c r="UBN393" s="4">
        <v>45230</v>
      </c>
      <c r="UBO393" s="4">
        <v>45230</v>
      </c>
      <c r="UBP393" s="4">
        <v>45230</v>
      </c>
      <c r="UBQ393" s="4">
        <v>45230</v>
      </c>
      <c r="UBR393" s="4">
        <v>45230</v>
      </c>
      <c r="UBS393" s="4">
        <v>45230</v>
      </c>
      <c r="UBT393" s="4">
        <v>45230</v>
      </c>
      <c r="UBU393" s="4">
        <v>45230</v>
      </c>
      <c r="UBV393" s="4">
        <v>45230</v>
      </c>
      <c r="UBW393" s="4">
        <v>45230</v>
      </c>
      <c r="UBX393" s="4">
        <v>45230</v>
      </c>
      <c r="UBY393" s="4">
        <v>45230</v>
      </c>
      <c r="UBZ393" s="4">
        <v>45230</v>
      </c>
      <c r="UCA393" s="4">
        <v>45230</v>
      </c>
      <c r="UCB393" s="4">
        <v>45230</v>
      </c>
      <c r="UCC393" s="4">
        <v>45230</v>
      </c>
      <c r="UCD393" s="4">
        <v>45230</v>
      </c>
      <c r="UCE393" s="4">
        <v>45230</v>
      </c>
      <c r="UCF393" s="4">
        <v>45230</v>
      </c>
      <c r="UCG393" s="4">
        <v>45230</v>
      </c>
      <c r="UCH393" s="4">
        <v>45230</v>
      </c>
      <c r="UCI393" s="4">
        <v>45230</v>
      </c>
      <c r="UCJ393" s="4">
        <v>45230</v>
      </c>
      <c r="UCK393" s="4">
        <v>45230</v>
      </c>
      <c r="UCL393" s="4">
        <v>45230</v>
      </c>
      <c r="UCM393" s="4">
        <v>45230</v>
      </c>
      <c r="UCN393" s="4">
        <v>45230</v>
      </c>
      <c r="UCO393" s="4">
        <v>45230</v>
      </c>
      <c r="UCP393" s="4">
        <v>45230</v>
      </c>
      <c r="UCQ393" s="4">
        <v>45230</v>
      </c>
      <c r="UCR393" s="4">
        <v>45230</v>
      </c>
      <c r="UCS393" s="4">
        <v>45230</v>
      </c>
      <c r="UCT393" s="4">
        <v>45230</v>
      </c>
      <c r="UCU393" s="4">
        <v>45230</v>
      </c>
      <c r="UCV393" s="4">
        <v>45230</v>
      </c>
      <c r="UCW393" s="4">
        <v>45230</v>
      </c>
      <c r="UCX393" s="4">
        <v>45230</v>
      </c>
      <c r="UCY393" s="4">
        <v>45230</v>
      </c>
      <c r="UCZ393" s="4">
        <v>45230</v>
      </c>
      <c r="UDA393" s="4">
        <v>45230</v>
      </c>
      <c r="UDB393" s="4">
        <v>45230</v>
      </c>
      <c r="UDC393" s="4">
        <v>45230</v>
      </c>
      <c r="UDD393" s="4">
        <v>45230</v>
      </c>
      <c r="UDE393" s="4">
        <v>45230</v>
      </c>
      <c r="UDF393" s="4">
        <v>45230</v>
      </c>
      <c r="UDG393" s="4">
        <v>45230</v>
      </c>
      <c r="UDH393" s="4">
        <v>45230</v>
      </c>
      <c r="UDI393" s="4">
        <v>45230</v>
      </c>
      <c r="UDJ393" s="4">
        <v>45230</v>
      </c>
      <c r="UDK393" s="4">
        <v>45230</v>
      </c>
      <c r="UDL393" s="4">
        <v>45230</v>
      </c>
      <c r="UDM393" s="4">
        <v>45230</v>
      </c>
      <c r="UDN393" s="4">
        <v>45230</v>
      </c>
      <c r="UDO393" s="4">
        <v>45230</v>
      </c>
      <c r="UDP393" s="4">
        <v>45230</v>
      </c>
      <c r="UDQ393" s="4">
        <v>45230</v>
      </c>
      <c r="UDR393" s="4">
        <v>45230</v>
      </c>
      <c r="UDS393" s="4">
        <v>45230</v>
      </c>
      <c r="UDT393" s="4">
        <v>45230</v>
      </c>
      <c r="UDU393" s="4">
        <v>45230</v>
      </c>
      <c r="UDV393" s="4">
        <v>45230</v>
      </c>
      <c r="UDW393" s="4">
        <v>45230</v>
      </c>
      <c r="UDX393" s="4">
        <v>45230</v>
      </c>
      <c r="UDY393" s="4">
        <v>45230</v>
      </c>
      <c r="UDZ393" s="4">
        <v>45230</v>
      </c>
      <c r="UEA393" s="4">
        <v>45230</v>
      </c>
      <c r="UEB393" s="4">
        <v>45230</v>
      </c>
      <c r="UEC393" s="4">
        <v>45230</v>
      </c>
      <c r="UED393" s="4">
        <v>45230</v>
      </c>
      <c r="UEE393" s="4">
        <v>45230</v>
      </c>
      <c r="UEF393" s="4">
        <v>45230</v>
      </c>
      <c r="UEG393" s="4">
        <v>45230</v>
      </c>
      <c r="UEH393" s="4">
        <v>45230</v>
      </c>
      <c r="UEI393" s="4">
        <v>45230</v>
      </c>
      <c r="UEJ393" s="4">
        <v>45230</v>
      </c>
      <c r="UEK393" s="4">
        <v>45230</v>
      </c>
      <c r="UEL393" s="4">
        <v>45230</v>
      </c>
      <c r="UEM393" s="4">
        <v>45230</v>
      </c>
      <c r="UEN393" s="4">
        <v>45230</v>
      </c>
      <c r="UEO393" s="4">
        <v>45230</v>
      </c>
      <c r="UEP393" s="4">
        <v>45230</v>
      </c>
      <c r="UEQ393" s="4">
        <v>45230</v>
      </c>
      <c r="UER393" s="4">
        <v>45230</v>
      </c>
      <c r="UES393" s="4">
        <v>45230</v>
      </c>
      <c r="UET393" s="4">
        <v>45230</v>
      </c>
      <c r="UEU393" s="4">
        <v>45230</v>
      </c>
      <c r="UEV393" s="4">
        <v>45230</v>
      </c>
      <c r="UEW393" s="4">
        <v>45230</v>
      </c>
      <c r="UEX393" s="4">
        <v>45230</v>
      </c>
      <c r="UEY393" s="4">
        <v>45230</v>
      </c>
      <c r="UEZ393" s="4">
        <v>45230</v>
      </c>
      <c r="UFA393" s="4">
        <v>45230</v>
      </c>
      <c r="UFB393" s="4">
        <v>45230</v>
      </c>
      <c r="UFC393" s="4">
        <v>45230</v>
      </c>
      <c r="UFD393" s="4">
        <v>45230</v>
      </c>
      <c r="UFE393" s="4">
        <v>45230</v>
      </c>
      <c r="UFF393" s="4">
        <v>45230</v>
      </c>
      <c r="UFG393" s="4">
        <v>45230</v>
      </c>
      <c r="UFH393" s="4">
        <v>45230</v>
      </c>
      <c r="UFI393" s="4">
        <v>45230</v>
      </c>
      <c r="UFJ393" s="4">
        <v>45230</v>
      </c>
      <c r="UFK393" s="4">
        <v>45230</v>
      </c>
      <c r="UFL393" s="4">
        <v>45230</v>
      </c>
      <c r="UFM393" s="4">
        <v>45230</v>
      </c>
      <c r="UFN393" s="4">
        <v>45230</v>
      </c>
      <c r="UFO393" s="4">
        <v>45230</v>
      </c>
      <c r="UFP393" s="4">
        <v>45230</v>
      </c>
      <c r="UFQ393" s="4">
        <v>45230</v>
      </c>
      <c r="UFR393" s="4">
        <v>45230</v>
      </c>
      <c r="UFS393" s="4">
        <v>45230</v>
      </c>
      <c r="UFT393" s="4">
        <v>45230</v>
      </c>
      <c r="UFU393" s="4">
        <v>45230</v>
      </c>
      <c r="UFV393" s="4">
        <v>45230</v>
      </c>
      <c r="UFW393" s="4">
        <v>45230</v>
      </c>
      <c r="UFX393" s="4">
        <v>45230</v>
      </c>
      <c r="UFY393" s="4">
        <v>45230</v>
      </c>
      <c r="UFZ393" s="4">
        <v>45230</v>
      </c>
      <c r="UGA393" s="4">
        <v>45230</v>
      </c>
      <c r="UGB393" s="4">
        <v>45230</v>
      </c>
      <c r="UGC393" s="4">
        <v>45230</v>
      </c>
      <c r="UGD393" s="4">
        <v>45230</v>
      </c>
      <c r="UGE393" s="4">
        <v>45230</v>
      </c>
      <c r="UGF393" s="4">
        <v>45230</v>
      </c>
      <c r="UGG393" s="4">
        <v>45230</v>
      </c>
      <c r="UGH393" s="4">
        <v>45230</v>
      </c>
      <c r="UGI393" s="4">
        <v>45230</v>
      </c>
      <c r="UGJ393" s="4">
        <v>45230</v>
      </c>
      <c r="UGK393" s="4">
        <v>45230</v>
      </c>
      <c r="UGL393" s="4">
        <v>45230</v>
      </c>
      <c r="UGM393" s="4">
        <v>45230</v>
      </c>
      <c r="UGN393" s="4">
        <v>45230</v>
      </c>
      <c r="UGO393" s="4">
        <v>45230</v>
      </c>
      <c r="UGP393" s="4">
        <v>45230</v>
      </c>
      <c r="UGQ393" s="4">
        <v>45230</v>
      </c>
      <c r="UGR393" s="4">
        <v>45230</v>
      </c>
      <c r="UGS393" s="4">
        <v>45230</v>
      </c>
      <c r="UGT393" s="4">
        <v>45230</v>
      </c>
      <c r="UGU393" s="4">
        <v>45230</v>
      </c>
      <c r="UGV393" s="4">
        <v>45230</v>
      </c>
      <c r="UGW393" s="4">
        <v>45230</v>
      </c>
      <c r="UGX393" s="4">
        <v>45230</v>
      </c>
      <c r="UGY393" s="4">
        <v>45230</v>
      </c>
      <c r="UGZ393" s="4">
        <v>45230</v>
      </c>
      <c r="UHA393" s="4">
        <v>45230</v>
      </c>
      <c r="UHB393" s="4">
        <v>45230</v>
      </c>
      <c r="UHC393" s="4">
        <v>45230</v>
      </c>
      <c r="UHD393" s="4">
        <v>45230</v>
      </c>
      <c r="UHE393" s="4">
        <v>45230</v>
      </c>
      <c r="UHF393" s="4">
        <v>45230</v>
      </c>
      <c r="UHG393" s="4">
        <v>45230</v>
      </c>
      <c r="UHH393" s="4">
        <v>45230</v>
      </c>
      <c r="UHI393" s="4">
        <v>45230</v>
      </c>
      <c r="UHJ393" s="4">
        <v>45230</v>
      </c>
      <c r="UHK393" s="4">
        <v>45230</v>
      </c>
      <c r="UHL393" s="4">
        <v>45230</v>
      </c>
      <c r="UHM393" s="4">
        <v>45230</v>
      </c>
      <c r="UHN393" s="4">
        <v>45230</v>
      </c>
      <c r="UHO393" s="4">
        <v>45230</v>
      </c>
      <c r="UHP393" s="4">
        <v>45230</v>
      </c>
      <c r="UHQ393" s="4">
        <v>45230</v>
      </c>
      <c r="UHR393" s="4">
        <v>45230</v>
      </c>
      <c r="UHS393" s="4">
        <v>45230</v>
      </c>
      <c r="UHT393" s="4">
        <v>45230</v>
      </c>
      <c r="UHU393" s="4">
        <v>45230</v>
      </c>
      <c r="UHV393" s="4">
        <v>45230</v>
      </c>
      <c r="UHW393" s="4">
        <v>45230</v>
      </c>
      <c r="UHX393" s="4">
        <v>45230</v>
      </c>
      <c r="UHY393" s="4">
        <v>45230</v>
      </c>
      <c r="UHZ393" s="4">
        <v>45230</v>
      </c>
      <c r="UIA393" s="4">
        <v>45230</v>
      </c>
      <c r="UIB393" s="4">
        <v>45230</v>
      </c>
      <c r="UIC393" s="4">
        <v>45230</v>
      </c>
      <c r="UID393" s="4">
        <v>45230</v>
      </c>
      <c r="UIE393" s="4">
        <v>45230</v>
      </c>
      <c r="UIF393" s="4">
        <v>45230</v>
      </c>
      <c r="UIG393" s="4">
        <v>45230</v>
      </c>
      <c r="UIH393" s="4">
        <v>45230</v>
      </c>
      <c r="UII393" s="4">
        <v>45230</v>
      </c>
      <c r="UIJ393" s="4">
        <v>45230</v>
      </c>
      <c r="UIK393" s="4">
        <v>45230</v>
      </c>
      <c r="UIL393" s="4">
        <v>45230</v>
      </c>
      <c r="UIM393" s="4">
        <v>45230</v>
      </c>
      <c r="UIN393" s="4">
        <v>45230</v>
      </c>
      <c r="UIO393" s="4">
        <v>45230</v>
      </c>
      <c r="UIP393" s="4">
        <v>45230</v>
      </c>
      <c r="UIQ393" s="4">
        <v>45230</v>
      </c>
      <c r="UIR393" s="4">
        <v>45230</v>
      </c>
      <c r="UIS393" s="4">
        <v>45230</v>
      </c>
      <c r="UIT393" s="4">
        <v>45230</v>
      </c>
      <c r="UIU393" s="4">
        <v>45230</v>
      </c>
      <c r="UIV393" s="4">
        <v>45230</v>
      </c>
      <c r="UIW393" s="4">
        <v>45230</v>
      </c>
      <c r="UIX393" s="4">
        <v>45230</v>
      </c>
      <c r="UIY393" s="4">
        <v>45230</v>
      </c>
      <c r="UIZ393" s="4">
        <v>45230</v>
      </c>
      <c r="UJA393" s="4">
        <v>45230</v>
      </c>
      <c r="UJB393" s="4">
        <v>45230</v>
      </c>
      <c r="UJC393" s="4">
        <v>45230</v>
      </c>
      <c r="UJD393" s="4">
        <v>45230</v>
      </c>
      <c r="UJE393" s="4">
        <v>45230</v>
      </c>
      <c r="UJF393" s="4">
        <v>45230</v>
      </c>
      <c r="UJG393" s="4">
        <v>45230</v>
      </c>
      <c r="UJH393" s="4">
        <v>45230</v>
      </c>
      <c r="UJI393" s="4">
        <v>45230</v>
      </c>
      <c r="UJJ393" s="4">
        <v>45230</v>
      </c>
      <c r="UJK393" s="4">
        <v>45230</v>
      </c>
      <c r="UJL393" s="4">
        <v>45230</v>
      </c>
      <c r="UJM393" s="4">
        <v>45230</v>
      </c>
      <c r="UJN393" s="4">
        <v>45230</v>
      </c>
      <c r="UJO393" s="4">
        <v>45230</v>
      </c>
      <c r="UJP393" s="4">
        <v>45230</v>
      </c>
      <c r="UJQ393" s="4">
        <v>45230</v>
      </c>
      <c r="UJR393" s="4">
        <v>45230</v>
      </c>
      <c r="UJS393" s="4">
        <v>45230</v>
      </c>
      <c r="UJT393" s="4">
        <v>45230</v>
      </c>
      <c r="UJU393" s="4">
        <v>45230</v>
      </c>
      <c r="UJV393" s="4">
        <v>45230</v>
      </c>
      <c r="UJW393" s="4">
        <v>45230</v>
      </c>
      <c r="UJX393" s="4">
        <v>45230</v>
      </c>
      <c r="UJY393" s="4">
        <v>45230</v>
      </c>
      <c r="UJZ393" s="4">
        <v>45230</v>
      </c>
      <c r="UKA393" s="4">
        <v>45230</v>
      </c>
      <c r="UKB393" s="4">
        <v>45230</v>
      </c>
      <c r="UKC393" s="4">
        <v>45230</v>
      </c>
      <c r="UKD393" s="4">
        <v>45230</v>
      </c>
      <c r="UKE393" s="4">
        <v>45230</v>
      </c>
      <c r="UKF393" s="4">
        <v>45230</v>
      </c>
      <c r="UKG393" s="4">
        <v>45230</v>
      </c>
      <c r="UKH393" s="4">
        <v>45230</v>
      </c>
      <c r="UKI393" s="4">
        <v>45230</v>
      </c>
      <c r="UKJ393" s="4">
        <v>45230</v>
      </c>
      <c r="UKK393" s="4">
        <v>45230</v>
      </c>
      <c r="UKL393" s="4">
        <v>45230</v>
      </c>
      <c r="UKM393" s="4">
        <v>45230</v>
      </c>
      <c r="UKN393" s="4">
        <v>45230</v>
      </c>
      <c r="UKO393" s="4">
        <v>45230</v>
      </c>
      <c r="UKP393" s="4">
        <v>45230</v>
      </c>
      <c r="UKQ393" s="4">
        <v>45230</v>
      </c>
      <c r="UKR393" s="4">
        <v>45230</v>
      </c>
      <c r="UKS393" s="4">
        <v>45230</v>
      </c>
      <c r="UKT393" s="4">
        <v>45230</v>
      </c>
      <c r="UKU393" s="4">
        <v>45230</v>
      </c>
      <c r="UKV393" s="4">
        <v>45230</v>
      </c>
      <c r="UKW393" s="4">
        <v>45230</v>
      </c>
      <c r="UKX393" s="4">
        <v>45230</v>
      </c>
      <c r="UKY393" s="4">
        <v>45230</v>
      </c>
      <c r="UKZ393" s="4">
        <v>45230</v>
      </c>
      <c r="ULA393" s="4">
        <v>45230</v>
      </c>
      <c r="ULB393" s="4">
        <v>45230</v>
      </c>
      <c r="ULC393" s="4">
        <v>45230</v>
      </c>
      <c r="ULD393" s="4">
        <v>45230</v>
      </c>
      <c r="ULE393" s="4">
        <v>45230</v>
      </c>
      <c r="ULF393" s="4">
        <v>45230</v>
      </c>
      <c r="ULG393" s="4">
        <v>45230</v>
      </c>
      <c r="ULH393" s="4">
        <v>45230</v>
      </c>
      <c r="ULI393" s="4">
        <v>45230</v>
      </c>
      <c r="ULJ393" s="4">
        <v>45230</v>
      </c>
      <c r="ULK393" s="4">
        <v>45230</v>
      </c>
      <c r="ULL393" s="4">
        <v>45230</v>
      </c>
      <c r="ULM393" s="4">
        <v>45230</v>
      </c>
      <c r="ULN393" s="4">
        <v>45230</v>
      </c>
      <c r="ULO393" s="4">
        <v>45230</v>
      </c>
      <c r="ULP393" s="4">
        <v>45230</v>
      </c>
      <c r="ULQ393" s="4">
        <v>45230</v>
      </c>
      <c r="ULR393" s="4">
        <v>45230</v>
      </c>
      <c r="ULS393" s="4">
        <v>45230</v>
      </c>
      <c r="ULT393" s="4">
        <v>45230</v>
      </c>
      <c r="ULU393" s="4">
        <v>45230</v>
      </c>
      <c r="ULV393" s="4">
        <v>45230</v>
      </c>
      <c r="ULW393" s="4">
        <v>45230</v>
      </c>
      <c r="ULX393" s="4">
        <v>45230</v>
      </c>
      <c r="ULY393" s="4">
        <v>45230</v>
      </c>
      <c r="ULZ393" s="4">
        <v>45230</v>
      </c>
      <c r="UMA393" s="4">
        <v>45230</v>
      </c>
      <c r="UMB393" s="4">
        <v>45230</v>
      </c>
      <c r="UMC393" s="4">
        <v>45230</v>
      </c>
      <c r="UMD393" s="4">
        <v>45230</v>
      </c>
      <c r="UME393" s="4">
        <v>45230</v>
      </c>
      <c r="UMF393" s="4">
        <v>45230</v>
      </c>
      <c r="UMG393" s="4">
        <v>45230</v>
      </c>
      <c r="UMH393" s="4">
        <v>45230</v>
      </c>
      <c r="UMI393" s="4">
        <v>45230</v>
      </c>
      <c r="UMJ393" s="4">
        <v>45230</v>
      </c>
      <c r="UMK393" s="4">
        <v>45230</v>
      </c>
      <c r="UML393" s="4">
        <v>45230</v>
      </c>
      <c r="UMM393" s="4">
        <v>45230</v>
      </c>
      <c r="UMN393" s="4">
        <v>45230</v>
      </c>
      <c r="UMO393" s="4">
        <v>45230</v>
      </c>
      <c r="UMP393" s="4">
        <v>45230</v>
      </c>
      <c r="UMQ393" s="4">
        <v>45230</v>
      </c>
      <c r="UMR393" s="4">
        <v>45230</v>
      </c>
      <c r="UMS393" s="4">
        <v>45230</v>
      </c>
      <c r="UMT393" s="4">
        <v>45230</v>
      </c>
      <c r="UMU393" s="4">
        <v>45230</v>
      </c>
      <c r="UMV393" s="4">
        <v>45230</v>
      </c>
      <c r="UMW393" s="4">
        <v>45230</v>
      </c>
      <c r="UMX393" s="4">
        <v>45230</v>
      </c>
      <c r="UMY393" s="4">
        <v>45230</v>
      </c>
      <c r="UMZ393" s="4">
        <v>45230</v>
      </c>
      <c r="UNA393" s="4">
        <v>45230</v>
      </c>
      <c r="UNB393" s="4">
        <v>45230</v>
      </c>
      <c r="UNC393" s="4">
        <v>45230</v>
      </c>
      <c r="UND393" s="4">
        <v>45230</v>
      </c>
      <c r="UNE393" s="4">
        <v>45230</v>
      </c>
      <c r="UNF393" s="4">
        <v>45230</v>
      </c>
      <c r="UNG393" s="4">
        <v>45230</v>
      </c>
      <c r="UNH393" s="4">
        <v>45230</v>
      </c>
      <c r="UNI393" s="4">
        <v>45230</v>
      </c>
      <c r="UNJ393" s="4">
        <v>45230</v>
      </c>
      <c r="UNK393" s="4">
        <v>45230</v>
      </c>
      <c r="UNL393" s="4">
        <v>45230</v>
      </c>
      <c r="UNM393" s="4">
        <v>45230</v>
      </c>
      <c r="UNN393" s="4">
        <v>45230</v>
      </c>
      <c r="UNO393" s="4">
        <v>45230</v>
      </c>
      <c r="UNP393" s="4">
        <v>45230</v>
      </c>
      <c r="UNQ393" s="4">
        <v>45230</v>
      </c>
      <c r="UNR393" s="4">
        <v>45230</v>
      </c>
      <c r="UNS393" s="4">
        <v>45230</v>
      </c>
      <c r="UNT393" s="4">
        <v>45230</v>
      </c>
      <c r="UNU393" s="4">
        <v>45230</v>
      </c>
      <c r="UNV393" s="4">
        <v>45230</v>
      </c>
      <c r="UNW393" s="4">
        <v>45230</v>
      </c>
      <c r="UNX393" s="4">
        <v>45230</v>
      </c>
      <c r="UNY393" s="4">
        <v>45230</v>
      </c>
      <c r="UNZ393" s="4">
        <v>45230</v>
      </c>
      <c r="UOA393" s="4">
        <v>45230</v>
      </c>
      <c r="UOB393" s="4">
        <v>45230</v>
      </c>
      <c r="UOC393" s="4">
        <v>45230</v>
      </c>
      <c r="UOD393" s="4">
        <v>45230</v>
      </c>
      <c r="UOE393" s="4">
        <v>45230</v>
      </c>
      <c r="UOF393" s="4">
        <v>45230</v>
      </c>
      <c r="UOG393" s="4">
        <v>45230</v>
      </c>
      <c r="UOH393" s="4">
        <v>45230</v>
      </c>
      <c r="UOI393" s="4">
        <v>45230</v>
      </c>
      <c r="UOJ393" s="4">
        <v>45230</v>
      </c>
      <c r="UOK393" s="4">
        <v>45230</v>
      </c>
      <c r="UOL393" s="4">
        <v>45230</v>
      </c>
      <c r="UOM393" s="4">
        <v>45230</v>
      </c>
      <c r="UON393" s="4">
        <v>45230</v>
      </c>
      <c r="UOO393" s="4">
        <v>45230</v>
      </c>
      <c r="UOP393" s="4">
        <v>45230</v>
      </c>
      <c r="UOQ393" s="4">
        <v>45230</v>
      </c>
      <c r="UOR393" s="4">
        <v>45230</v>
      </c>
      <c r="UOS393" s="4">
        <v>45230</v>
      </c>
      <c r="UOT393" s="4">
        <v>45230</v>
      </c>
      <c r="UOU393" s="4">
        <v>45230</v>
      </c>
      <c r="UOV393" s="4">
        <v>45230</v>
      </c>
      <c r="UOW393" s="4">
        <v>45230</v>
      </c>
      <c r="UOX393" s="4">
        <v>45230</v>
      </c>
      <c r="UOY393" s="4">
        <v>45230</v>
      </c>
      <c r="UOZ393" s="4">
        <v>45230</v>
      </c>
      <c r="UPA393" s="4">
        <v>45230</v>
      </c>
      <c r="UPB393" s="4">
        <v>45230</v>
      </c>
      <c r="UPC393" s="4">
        <v>45230</v>
      </c>
      <c r="UPD393" s="4">
        <v>45230</v>
      </c>
      <c r="UPE393" s="4">
        <v>45230</v>
      </c>
      <c r="UPF393" s="4">
        <v>45230</v>
      </c>
      <c r="UPG393" s="4">
        <v>45230</v>
      </c>
      <c r="UPH393" s="4">
        <v>45230</v>
      </c>
      <c r="UPI393" s="4">
        <v>45230</v>
      </c>
      <c r="UPJ393" s="4">
        <v>45230</v>
      </c>
      <c r="UPK393" s="4">
        <v>45230</v>
      </c>
      <c r="UPL393" s="4">
        <v>45230</v>
      </c>
      <c r="UPM393" s="4">
        <v>45230</v>
      </c>
      <c r="UPN393" s="4">
        <v>45230</v>
      </c>
      <c r="UPO393" s="4">
        <v>45230</v>
      </c>
      <c r="UPP393" s="4">
        <v>45230</v>
      </c>
      <c r="UPQ393" s="4">
        <v>45230</v>
      </c>
      <c r="UPR393" s="4">
        <v>45230</v>
      </c>
      <c r="UPS393" s="4">
        <v>45230</v>
      </c>
      <c r="UPT393" s="4">
        <v>45230</v>
      </c>
      <c r="UPU393" s="4">
        <v>45230</v>
      </c>
      <c r="UPV393" s="4">
        <v>45230</v>
      </c>
      <c r="UPW393" s="4">
        <v>45230</v>
      </c>
      <c r="UPX393" s="4">
        <v>45230</v>
      </c>
      <c r="UPY393" s="4">
        <v>45230</v>
      </c>
      <c r="UPZ393" s="4">
        <v>45230</v>
      </c>
      <c r="UQA393" s="4">
        <v>45230</v>
      </c>
      <c r="UQB393" s="4">
        <v>45230</v>
      </c>
      <c r="UQC393" s="4">
        <v>45230</v>
      </c>
      <c r="UQD393" s="4">
        <v>45230</v>
      </c>
      <c r="UQE393" s="4">
        <v>45230</v>
      </c>
      <c r="UQF393" s="4">
        <v>45230</v>
      </c>
      <c r="UQG393" s="4">
        <v>45230</v>
      </c>
      <c r="UQH393" s="4">
        <v>45230</v>
      </c>
      <c r="UQI393" s="4">
        <v>45230</v>
      </c>
      <c r="UQJ393" s="4">
        <v>45230</v>
      </c>
      <c r="UQK393" s="4">
        <v>45230</v>
      </c>
      <c r="UQL393" s="4">
        <v>45230</v>
      </c>
      <c r="UQM393" s="4">
        <v>45230</v>
      </c>
      <c r="UQN393" s="4">
        <v>45230</v>
      </c>
      <c r="UQO393" s="4">
        <v>45230</v>
      </c>
      <c r="UQP393" s="4">
        <v>45230</v>
      </c>
      <c r="UQQ393" s="4">
        <v>45230</v>
      </c>
      <c r="UQR393" s="4">
        <v>45230</v>
      </c>
      <c r="UQS393" s="4">
        <v>45230</v>
      </c>
      <c r="UQT393" s="4">
        <v>45230</v>
      </c>
      <c r="UQU393" s="4">
        <v>45230</v>
      </c>
      <c r="UQV393" s="4">
        <v>45230</v>
      </c>
      <c r="UQW393" s="4">
        <v>45230</v>
      </c>
      <c r="UQX393" s="4">
        <v>45230</v>
      </c>
      <c r="UQY393" s="4">
        <v>45230</v>
      </c>
      <c r="UQZ393" s="4">
        <v>45230</v>
      </c>
      <c r="URA393" s="4">
        <v>45230</v>
      </c>
      <c r="URB393" s="4">
        <v>45230</v>
      </c>
      <c r="URC393" s="4">
        <v>45230</v>
      </c>
      <c r="URD393" s="4">
        <v>45230</v>
      </c>
      <c r="URE393" s="4">
        <v>45230</v>
      </c>
      <c r="URF393" s="4">
        <v>45230</v>
      </c>
      <c r="URG393" s="4">
        <v>45230</v>
      </c>
      <c r="URH393" s="4">
        <v>45230</v>
      </c>
      <c r="URI393" s="4">
        <v>45230</v>
      </c>
      <c r="URJ393" s="4">
        <v>45230</v>
      </c>
      <c r="URK393" s="4">
        <v>45230</v>
      </c>
      <c r="URL393" s="4">
        <v>45230</v>
      </c>
      <c r="URM393" s="4">
        <v>45230</v>
      </c>
      <c r="URN393" s="4">
        <v>45230</v>
      </c>
      <c r="URO393" s="4">
        <v>45230</v>
      </c>
      <c r="URP393" s="4">
        <v>45230</v>
      </c>
      <c r="URQ393" s="4">
        <v>45230</v>
      </c>
      <c r="URR393" s="4">
        <v>45230</v>
      </c>
      <c r="URS393" s="4">
        <v>45230</v>
      </c>
      <c r="URT393" s="4">
        <v>45230</v>
      </c>
      <c r="URU393" s="4">
        <v>45230</v>
      </c>
      <c r="URV393" s="4">
        <v>45230</v>
      </c>
      <c r="URW393" s="4">
        <v>45230</v>
      </c>
      <c r="URX393" s="4">
        <v>45230</v>
      </c>
      <c r="URY393" s="4">
        <v>45230</v>
      </c>
      <c r="URZ393" s="4">
        <v>45230</v>
      </c>
      <c r="USA393" s="4">
        <v>45230</v>
      </c>
      <c r="USB393" s="4">
        <v>45230</v>
      </c>
      <c r="USC393" s="4">
        <v>45230</v>
      </c>
      <c r="USD393" s="4">
        <v>45230</v>
      </c>
      <c r="USE393" s="4">
        <v>45230</v>
      </c>
      <c r="USF393" s="4">
        <v>45230</v>
      </c>
      <c r="USG393" s="4">
        <v>45230</v>
      </c>
      <c r="USH393" s="4">
        <v>45230</v>
      </c>
      <c r="USI393" s="4">
        <v>45230</v>
      </c>
      <c r="USJ393" s="4">
        <v>45230</v>
      </c>
      <c r="USK393" s="4">
        <v>45230</v>
      </c>
      <c r="USL393" s="4">
        <v>45230</v>
      </c>
      <c r="USM393" s="4">
        <v>45230</v>
      </c>
      <c r="USN393" s="4">
        <v>45230</v>
      </c>
      <c r="USO393" s="4">
        <v>45230</v>
      </c>
      <c r="USP393" s="4">
        <v>45230</v>
      </c>
      <c r="USQ393" s="4">
        <v>45230</v>
      </c>
      <c r="USR393" s="4">
        <v>45230</v>
      </c>
      <c r="USS393" s="4">
        <v>45230</v>
      </c>
      <c r="UST393" s="4">
        <v>45230</v>
      </c>
      <c r="USU393" s="4">
        <v>45230</v>
      </c>
      <c r="USV393" s="4">
        <v>45230</v>
      </c>
      <c r="USW393" s="4">
        <v>45230</v>
      </c>
      <c r="USX393" s="4">
        <v>45230</v>
      </c>
      <c r="USY393" s="4">
        <v>45230</v>
      </c>
      <c r="USZ393" s="4">
        <v>45230</v>
      </c>
      <c r="UTA393" s="4">
        <v>45230</v>
      </c>
      <c r="UTB393" s="4">
        <v>45230</v>
      </c>
      <c r="UTC393" s="4">
        <v>45230</v>
      </c>
      <c r="UTD393" s="4">
        <v>45230</v>
      </c>
      <c r="UTE393" s="4">
        <v>45230</v>
      </c>
      <c r="UTF393" s="4">
        <v>45230</v>
      </c>
      <c r="UTG393" s="4">
        <v>45230</v>
      </c>
      <c r="UTH393" s="4">
        <v>45230</v>
      </c>
      <c r="UTI393" s="4">
        <v>45230</v>
      </c>
      <c r="UTJ393" s="4">
        <v>45230</v>
      </c>
      <c r="UTK393" s="4">
        <v>45230</v>
      </c>
      <c r="UTL393" s="4">
        <v>45230</v>
      </c>
      <c r="UTM393" s="4">
        <v>45230</v>
      </c>
      <c r="UTN393" s="4">
        <v>45230</v>
      </c>
      <c r="UTO393" s="4">
        <v>45230</v>
      </c>
      <c r="UTP393" s="4">
        <v>45230</v>
      </c>
      <c r="UTQ393" s="4">
        <v>45230</v>
      </c>
      <c r="UTR393" s="4">
        <v>45230</v>
      </c>
      <c r="UTS393" s="4">
        <v>45230</v>
      </c>
      <c r="UTT393" s="4">
        <v>45230</v>
      </c>
      <c r="UTU393" s="4">
        <v>45230</v>
      </c>
      <c r="UTV393" s="4">
        <v>45230</v>
      </c>
      <c r="UTW393" s="4">
        <v>45230</v>
      </c>
      <c r="UTX393" s="4">
        <v>45230</v>
      </c>
      <c r="UTY393" s="4">
        <v>45230</v>
      </c>
      <c r="UTZ393" s="4">
        <v>45230</v>
      </c>
      <c r="UUA393" s="4">
        <v>45230</v>
      </c>
      <c r="UUB393" s="4">
        <v>45230</v>
      </c>
      <c r="UUC393" s="4">
        <v>45230</v>
      </c>
      <c r="UUD393" s="4">
        <v>45230</v>
      </c>
      <c r="UUE393" s="4">
        <v>45230</v>
      </c>
      <c r="UUF393" s="4">
        <v>45230</v>
      </c>
      <c r="UUG393" s="4">
        <v>45230</v>
      </c>
      <c r="UUH393" s="4">
        <v>45230</v>
      </c>
      <c r="UUI393" s="4">
        <v>45230</v>
      </c>
      <c r="UUJ393" s="4">
        <v>45230</v>
      </c>
      <c r="UUK393" s="4">
        <v>45230</v>
      </c>
      <c r="UUL393" s="4">
        <v>45230</v>
      </c>
      <c r="UUM393" s="4">
        <v>45230</v>
      </c>
      <c r="UUN393" s="4">
        <v>45230</v>
      </c>
      <c r="UUO393" s="4">
        <v>45230</v>
      </c>
      <c r="UUP393" s="4">
        <v>45230</v>
      </c>
      <c r="UUQ393" s="4">
        <v>45230</v>
      </c>
      <c r="UUR393" s="4">
        <v>45230</v>
      </c>
      <c r="UUS393" s="4">
        <v>45230</v>
      </c>
      <c r="UUT393" s="4">
        <v>45230</v>
      </c>
      <c r="UUU393" s="4">
        <v>45230</v>
      </c>
      <c r="UUV393" s="4">
        <v>45230</v>
      </c>
      <c r="UUW393" s="4">
        <v>45230</v>
      </c>
      <c r="UUX393" s="4">
        <v>45230</v>
      </c>
      <c r="UUY393" s="4">
        <v>45230</v>
      </c>
      <c r="UUZ393" s="4">
        <v>45230</v>
      </c>
      <c r="UVA393" s="4">
        <v>45230</v>
      </c>
      <c r="UVB393" s="4">
        <v>45230</v>
      </c>
      <c r="UVC393" s="4">
        <v>45230</v>
      </c>
      <c r="UVD393" s="4">
        <v>45230</v>
      </c>
      <c r="UVE393" s="4">
        <v>45230</v>
      </c>
      <c r="UVF393" s="4">
        <v>45230</v>
      </c>
      <c r="UVG393" s="4">
        <v>45230</v>
      </c>
      <c r="UVH393" s="4">
        <v>45230</v>
      </c>
      <c r="UVI393" s="4">
        <v>45230</v>
      </c>
      <c r="UVJ393" s="4">
        <v>45230</v>
      </c>
      <c r="UVK393" s="4">
        <v>45230</v>
      </c>
      <c r="UVL393" s="4">
        <v>45230</v>
      </c>
      <c r="UVM393" s="4">
        <v>45230</v>
      </c>
      <c r="UVN393" s="4">
        <v>45230</v>
      </c>
      <c r="UVO393" s="4">
        <v>45230</v>
      </c>
      <c r="UVP393" s="4">
        <v>45230</v>
      </c>
      <c r="UVQ393" s="4">
        <v>45230</v>
      </c>
      <c r="UVR393" s="4">
        <v>45230</v>
      </c>
      <c r="UVS393" s="4">
        <v>45230</v>
      </c>
      <c r="UVT393" s="4">
        <v>45230</v>
      </c>
      <c r="UVU393" s="4">
        <v>45230</v>
      </c>
      <c r="UVV393" s="4">
        <v>45230</v>
      </c>
      <c r="UVW393" s="4">
        <v>45230</v>
      </c>
      <c r="UVX393" s="4">
        <v>45230</v>
      </c>
      <c r="UVY393" s="4">
        <v>45230</v>
      </c>
      <c r="UVZ393" s="4">
        <v>45230</v>
      </c>
      <c r="UWA393" s="4">
        <v>45230</v>
      </c>
      <c r="UWB393" s="4">
        <v>45230</v>
      </c>
      <c r="UWC393" s="4">
        <v>45230</v>
      </c>
      <c r="UWD393" s="4">
        <v>45230</v>
      </c>
      <c r="UWE393" s="4">
        <v>45230</v>
      </c>
      <c r="UWF393" s="4">
        <v>45230</v>
      </c>
      <c r="UWG393" s="4">
        <v>45230</v>
      </c>
      <c r="UWH393" s="4">
        <v>45230</v>
      </c>
      <c r="UWI393" s="4">
        <v>45230</v>
      </c>
      <c r="UWJ393" s="4">
        <v>45230</v>
      </c>
      <c r="UWK393" s="4">
        <v>45230</v>
      </c>
      <c r="UWL393" s="4">
        <v>45230</v>
      </c>
      <c r="UWM393" s="4">
        <v>45230</v>
      </c>
      <c r="UWN393" s="4">
        <v>45230</v>
      </c>
      <c r="UWO393" s="4">
        <v>45230</v>
      </c>
      <c r="UWP393" s="4">
        <v>45230</v>
      </c>
      <c r="UWQ393" s="4">
        <v>45230</v>
      </c>
      <c r="UWR393" s="4">
        <v>45230</v>
      </c>
      <c r="UWS393" s="4">
        <v>45230</v>
      </c>
      <c r="UWT393" s="4">
        <v>45230</v>
      </c>
      <c r="UWU393" s="4">
        <v>45230</v>
      </c>
      <c r="UWV393" s="4">
        <v>45230</v>
      </c>
      <c r="UWW393" s="4">
        <v>45230</v>
      </c>
      <c r="UWX393" s="4">
        <v>45230</v>
      </c>
      <c r="UWY393" s="4">
        <v>45230</v>
      </c>
      <c r="UWZ393" s="4">
        <v>45230</v>
      </c>
      <c r="UXA393" s="4">
        <v>45230</v>
      </c>
      <c r="UXB393" s="4">
        <v>45230</v>
      </c>
      <c r="UXC393" s="4">
        <v>45230</v>
      </c>
      <c r="UXD393" s="4">
        <v>45230</v>
      </c>
      <c r="UXE393" s="4">
        <v>45230</v>
      </c>
      <c r="UXF393" s="4">
        <v>45230</v>
      </c>
      <c r="UXG393" s="4">
        <v>45230</v>
      </c>
      <c r="UXH393" s="4">
        <v>45230</v>
      </c>
      <c r="UXI393" s="4">
        <v>45230</v>
      </c>
      <c r="UXJ393" s="4">
        <v>45230</v>
      </c>
      <c r="UXK393" s="4">
        <v>45230</v>
      </c>
      <c r="UXL393" s="4">
        <v>45230</v>
      </c>
      <c r="UXM393" s="4">
        <v>45230</v>
      </c>
      <c r="UXN393" s="4">
        <v>45230</v>
      </c>
      <c r="UXO393" s="4">
        <v>45230</v>
      </c>
      <c r="UXP393" s="4">
        <v>45230</v>
      </c>
      <c r="UXQ393" s="4">
        <v>45230</v>
      </c>
      <c r="UXR393" s="4">
        <v>45230</v>
      </c>
      <c r="UXS393" s="4">
        <v>45230</v>
      </c>
      <c r="UXT393" s="4">
        <v>45230</v>
      </c>
      <c r="UXU393" s="4">
        <v>45230</v>
      </c>
      <c r="UXV393" s="4">
        <v>45230</v>
      </c>
      <c r="UXW393" s="4">
        <v>45230</v>
      </c>
      <c r="UXX393" s="4">
        <v>45230</v>
      </c>
      <c r="UXY393" s="4">
        <v>45230</v>
      </c>
      <c r="UXZ393" s="4">
        <v>45230</v>
      </c>
      <c r="UYA393" s="4">
        <v>45230</v>
      </c>
      <c r="UYB393" s="4">
        <v>45230</v>
      </c>
      <c r="UYC393" s="4">
        <v>45230</v>
      </c>
      <c r="UYD393" s="4">
        <v>45230</v>
      </c>
      <c r="UYE393" s="4">
        <v>45230</v>
      </c>
      <c r="UYF393" s="4">
        <v>45230</v>
      </c>
      <c r="UYG393" s="4">
        <v>45230</v>
      </c>
      <c r="UYH393" s="4">
        <v>45230</v>
      </c>
      <c r="UYI393" s="4">
        <v>45230</v>
      </c>
      <c r="UYJ393" s="4">
        <v>45230</v>
      </c>
      <c r="UYK393" s="4">
        <v>45230</v>
      </c>
      <c r="UYL393" s="4">
        <v>45230</v>
      </c>
      <c r="UYM393" s="4">
        <v>45230</v>
      </c>
      <c r="UYN393" s="4">
        <v>45230</v>
      </c>
      <c r="UYO393" s="4">
        <v>45230</v>
      </c>
      <c r="UYP393" s="4">
        <v>45230</v>
      </c>
      <c r="UYQ393" s="4">
        <v>45230</v>
      </c>
      <c r="UYR393" s="4">
        <v>45230</v>
      </c>
      <c r="UYS393" s="4">
        <v>45230</v>
      </c>
      <c r="UYT393" s="4">
        <v>45230</v>
      </c>
      <c r="UYU393" s="4">
        <v>45230</v>
      </c>
      <c r="UYV393" s="4">
        <v>45230</v>
      </c>
      <c r="UYW393" s="4">
        <v>45230</v>
      </c>
      <c r="UYX393" s="4">
        <v>45230</v>
      </c>
      <c r="UYY393" s="4">
        <v>45230</v>
      </c>
      <c r="UYZ393" s="4">
        <v>45230</v>
      </c>
      <c r="UZA393" s="4">
        <v>45230</v>
      </c>
      <c r="UZB393" s="4">
        <v>45230</v>
      </c>
      <c r="UZC393" s="4">
        <v>45230</v>
      </c>
      <c r="UZD393" s="4">
        <v>45230</v>
      </c>
      <c r="UZE393" s="4">
        <v>45230</v>
      </c>
      <c r="UZF393" s="4">
        <v>45230</v>
      </c>
      <c r="UZG393" s="4">
        <v>45230</v>
      </c>
      <c r="UZH393" s="4">
        <v>45230</v>
      </c>
      <c r="UZI393" s="4">
        <v>45230</v>
      </c>
      <c r="UZJ393" s="4">
        <v>45230</v>
      </c>
      <c r="UZK393" s="4">
        <v>45230</v>
      </c>
      <c r="UZL393" s="4">
        <v>45230</v>
      </c>
      <c r="UZM393" s="4">
        <v>45230</v>
      </c>
      <c r="UZN393" s="4">
        <v>45230</v>
      </c>
      <c r="UZO393" s="4">
        <v>45230</v>
      </c>
      <c r="UZP393" s="4">
        <v>45230</v>
      </c>
      <c r="UZQ393" s="4">
        <v>45230</v>
      </c>
      <c r="UZR393" s="4">
        <v>45230</v>
      </c>
      <c r="UZS393" s="4">
        <v>45230</v>
      </c>
      <c r="UZT393" s="4">
        <v>45230</v>
      </c>
      <c r="UZU393" s="4">
        <v>45230</v>
      </c>
      <c r="UZV393" s="4">
        <v>45230</v>
      </c>
      <c r="UZW393" s="4">
        <v>45230</v>
      </c>
      <c r="UZX393" s="4">
        <v>45230</v>
      </c>
      <c r="UZY393" s="4">
        <v>45230</v>
      </c>
      <c r="UZZ393" s="4">
        <v>45230</v>
      </c>
      <c r="VAA393" s="4">
        <v>45230</v>
      </c>
      <c r="VAB393" s="4">
        <v>45230</v>
      </c>
      <c r="VAC393" s="4">
        <v>45230</v>
      </c>
      <c r="VAD393" s="4">
        <v>45230</v>
      </c>
      <c r="VAE393" s="4">
        <v>45230</v>
      </c>
      <c r="VAF393" s="4">
        <v>45230</v>
      </c>
      <c r="VAG393" s="4">
        <v>45230</v>
      </c>
      <c r="VAH393" s="4">
        <v>45230</v>
      </c>
      <c r="VAI393" s="4">
        <v>45230</v>
      </c>
      <c r="VAJ393" s="4">
        <v>45230</v>
      </c>
      <c r="VAK393" s="4">
        <v>45230</v>
      </c>
      <c r="VAL393" s="4">
        <v>45230</v>
      </c>
      <c r="VAM393" s="4">
        <v>45230</v>
      </c>
      <c r="VAN393" s="4">
        <v>45230</v>
      </c>
      <c r="VAO393" s="4">
        <v>45230</v>
      </c>
      <c r="VAP393" s="4">
        <v>45230</v>
      </c>
      <c r="VAQ393" s="4">
        <v>45230</v>
      </c>
      <c r="VAR393" s="4">
        <v>45230</v>
      </c>
      <c r="VAS393" s="4">
        <v>45230</v>
      </c>
      <c r="VAT393" s="4">
        <v>45230</v>
      </c>
      <c r="VAU393" s="4">
        <v>45230</v>
      </c>
      <c r="VAV393" s="4">
        <v>45230</v>
      </c>
      <c r="VAW393" s="4">
        <v>45230</v>
      </c>
      <c r="VAX393" s="4">
        <v>45230</v>
      </c>
      <c r="VAY393" s="4">
        <v>45230</v>
      </c>
      <c r="VAZ393" s="4">
        <v>45230</v>
      </c>
      <c r="VBA393" s="4">
        <v>45230</v>
      </c>
      <c r="VBB393" s="4">
        <v>45230</v>
      </c>
      <c r="VBC393" s="4">
        <v>45230</v>
      </c>
      <c r="VBD393" s="4">
        <v>45230</v>
      </c>
      <c r="VBE393" s="4">
        <v>45230</v>
      </c>
      <c r="VBF393" s="4">
        <v>45230</v>
      </c>
      <c r="VBG393" s="4">
        <v>45230</v>
      </c>
      <c r="VBH393" s="4">
        <v>45230</v>
      </c>
      <c r="VBI393" s="4">
        <v>45230</v>
      </c>
      <c r="VBJ393" s="4">
        <v>45230</v>
      </c>
      <c r="VBK393" s="4">
        <v>45230</v>
      </c>
      <c r="VBL393" s="4">
        <v>45230</v>
      </c>
      <c r="VBM393" s="4">
        <v>45230</v>
      </c>
      <c r="VBN393" s="4">
        <v>45230</v>
      </c>
      <c r="VBO393" s="4">
        <v>45230</v>
      </c>
      <c r="VBP393" s="4">
        <v>45230</v>
      </c>
      <c r="VBQ393" s="4">
        <v>45230</v>
      </c>
      <c r="VBR393" s="4">
        <v>45230</v>
      </c>
      <c r="VBS393" s="4">
        <v>45230</v>
      </c>
      <c r="VBT393" s="4">
        <v>45230</v>
      </c>
      <c r="VBU393" s="4">
        <v>45230</v>
      </c>
      <c r="VBV393" s="4">
        <v>45230</v>
      </c>
      <c r="VBW393" s="4">
        <v>45230</v>
      </c>
      <c r="VBX393" s="4">
        <v>45230</v>
      </c>
      <c r="VBY393" s="4">
        <v>45230</v>
      </c>
      <c r="VBZ393" s="4">
        <v>45230</v>
      </c>
      <c r="VCA393" s="4">
        <v>45230</v>
      </c>
      <c r="VCB393" s="4">
        <v>45230</v>
      </c>
      <c r="VCC393" s="4">
        <v>45230</v>
      </c>
      <c r="VCD393" s="4">
        <v>45230</v>
      </c>
      <c r="VCE393" s="4">
        <v>45230</v>
      </c>
      <c r="VCF393" s="4">
        <v>45230</v>
      </c>
      <c r="VCG393" s="4">
        <v>45230</v>
      </c>
      <c r="VCH393" s="4">
        <v>45230</v>
      </c>
      <c r="VCI393" s="4">
        <v>45230</v>
      </c>
      <c r="VCJ393" s="4">
        <v>45230</v>
      </c>
      <c r="VCK393" s="4">
        <v>45230</v>
      </c>
      <c r="VCL393" s="4">
        <v>45230</v>
      </c>
      <c r="VCM393" s="4">
        <v>45230</v>
      </c>
      <c r="VCN393" s="4">
        <v>45230</v>
      </c>
      <c r="VCO393" s="4">
        <v>45230</v>
      </c>
      <c r="VCP393" s="4">
        <v>45230</v>
      </c>
      <c r="VCQ393" s="4">
        <v>45230</v>
      </c>
      <c r="VCR393" s="4">
        <v>45230</v>
      </c>
      <c r="VCS393" s="4">
        <v>45230</v>
      </c>
      <c r="VCT393" s="4">
        <v>45230</v>
      </c>
      <c r="VCU393" s="4">
        <v>45230</v>
      </c>
      <c r="VCV393" s="4">
        <v>45230</v>
      </c>
      <c r="VCW393" s="4">
        <v>45230</v>
      </c>
      <c r="VCX393" s="4">
        <v>45230</v>
      </c>
      <c r="VCY393" s="4">
        <v>45230</v>
      </c>
      <c r="VCZ393" s="4">
        <v>45230</v>
      </c>
      <c r="VDA393" s="4">
        <v>45230</v>
      </c>
      <c r="VDB393" s="4">
        <v>45230</v>
      </c>
      <c r="VDC393" s="4">
        <v>45230</v>
      </c>
      <c r="VDD393" s="4">
        <v>45230</v>
      </c>
      <c r="VDE393" s="4">
        <v>45230</v>
      </c>
      <c r="VDF393" s="4">
        <v>45230</v>
      </c>
      <c r="VDG393" s="4">
        <v>45230</v>
      </c>
      <c r="VDH393" s="4">
        <v>45230</v>
      </c>
      <c r="VDI393" s="4">
        <v>45230</v>
      </c>
      <c r="VDJ393" s="4">
        <v>45230</v>
      </c>
      <c r="VDK393" s="4">
        <v>45230</v>
      </c>
      <c r="VDL393" s="4">
        <v>45230</v>
      </c>
      <c r="VDM393" s="4">
        <v>45230</v>
      </c>
      <c r="VDN393" s="4">
        <v>45230</v>
      </c>
      <c r="VDO393" s="4">
        <v>45230</v>
      </c>
      <c r="VDP393" s="4">
        <v>45230</v>
      </c>
      <c r="VDQ393" s="4">
        <v>45230</v>
      </c>
      <c r="VDR393" s="4">
        <v>45230</v>
      </c>
      <c r="VDS393" s="4">
        <v>45230</v>
      </c>
      <c r="VDT393" s="4">
        <v>45230</v>
      </c>
      <c r="VDU393" s="4">
        <v>45230</v>
      </c>
      <c r="VDV393" s="4">
        <v>45230</v>
      </c>
      <c r="VDW393" s="4">
        <v>45230</v>
      </c>
      <c r="VDX393" s="4">
        <v>45230</v>
      </c>
      <c r="VDY393" s="4">
        <v>45230</v>
      </c>
      <c r="VDZ393" s="4">
        <v>45230</v>
      </c>
      <c r="VEA393" s="4">
        <v>45230</v>
      </c>
      <c r="VEB393" s="4">
        <v>45230</v>
      </c>
      <c r="VEC393" s="4">
        <v>45230</v>
      </c>
      <c r="VED393" s="4">
        <v>45230</v>
      </c>
      <c r="VEE393" s="4">
        <v>45230</v>
      </c>
      <c r="VEF393" s="4">
        <v>45230</v>
      </c>
      <c r="VEG393" s="4">
        <v>45230</v>
      </c>
      <c r="VEH393" s="4">
        <v>45230</v>
      </c>
      <c r="VEI393" s="4">
        <v>45230</v>
      </c>
      <c r="VEJ393" s="4">
        <v>45230</v>
      </c>
      <c r="VEK393" s="4">
        <v>45230</v>
      </c>
      <c r="VEL393" s="4">
        <v>45230</v>
      </c>
      <c r="VEM393" s="4">
        <v>45230</v>
      </c>
      <c r="VEN393" s="4">
        <v>45230</v>
      </c>
      <c r="VEO393" s="4">
        <v>45230</v>
      </c>
      <c r="VEP393" s="4">
        <v>45230</v>
      </c>
      <c r="VEQ393" s="4">
        <v>45230</v>
      </c>
      <c r="VER393" s="4">
        <v>45230</v>
      </c>
      <c r="VES393" s="4">
        <v>45230</v>
      </c>
      <c r="VET393" s="4">
        <v>45230</v>
      </c>
      <c r="VEU393" s="4">
        <v>45230</v>
      </c>
      <c r="VEV393" s="4">
        <v>45230</v>
      </c>
      <c r="VEW393" s="4">
        <v>45230</v>
      </c>
      <c r="VEX393" s="4">
        <v>45230</v>
      </c>
      <c r="VEY393" s="4">
        <v>45230</v>
      </c>
      <c r="VEZ393" s="4">
        <v>45230</v>
      </c>
      <c r="VFA393" s="4">
        <v>45230</v>
      </c>
      <c r="VFB393" s="4">
        <v>45230</v>
      </c>
      <c r="VFC393" s="4">
        <v>45230</v>
      </c>
      <c r="VFD393" s="4">
        <v>45230</v>
      </c>
      <c r="VFE393" s="4">
        <v>45230</v>
      </c>
      <c r="VFF393" s="4">
        <v>45230</v>
      </c>
      <c r="VFG393" s="4">
        <v>45230</v>
      </c>
      <c r="VFH393" s="4">
        <v>45230</v>
      </c>
      <c r="VFI393" s="4">
        <v>45230</v>
      </c>
      <c r="VFJ393" s="4">
        <v>45230</v>
      </c>
      <c r="VFK393" s="4">
        <v>45230</v>
      </c>
      <c r="VFL393" s="4">
        <v>45230</v>
      </c>
      <c r="VFM393" s="4">
        <v>45230</v>
      </c>
      <c r="VFN393" s="4">
        <v>45230</v>
      </c>
      <c r="VFO393" s="4">
        <v>45230</v>
      </c>
      <c r="VFP393" s="4">
        <v>45230</v>
      </c>
      <c r="VFQ393" s="4">
        <v>45230</v>
      </c>
      <c r="VFR393" s="4">
        <v>45230</v>
      </c>
      <c r="VFS393" s="4">
        <v>45230</v>
      </c>
      <c r="VFT393" s="4">
        <v>45230</v>
      </c>
      <c r="VFU393" s="4">
        <v>45230</v>
      </c>
      <c r="VFV393" s="4">
        <v>45230</v>
      </c>
      <c r="VFW393" s="4">
        <v>45230</v>
      </c>
      <c r="VFX393" s="4">
        <v>45230</v>
      </c>
      <c r="VFY393" s="4">
        <v>45230</v>
      </c>
      <c r="VFZ393" s="4">
        <v>45230</v>
      </c>
      <c r="VGA393" s="4">
        <v>45230</v>
      </c>
      <c r="VGB393" s="4">
        <v>45230</v>
      </c>
      <c r="VGC393" s="4">
        <v>45230</v>
      </c>
      <c r="VGD393" s="4">
        <v>45230</v>
      </c>
      <c r="VGE393" s="4">
        <v>45230</v>
      </c>
      <c r="VGF393" s="4">
        <v>45230</v>
      </c>
      <c r="VGG393" s="4">
        <v>45230</v>
      </c>
      <c r="VGH393" s="4">
        <v>45230</v>
      </c>
      <c r="VGI393" s="4">
        <v>45230</v>
      </c>
      <c r="VGJ393" s="4">
        <v>45230</v>
      </c>
      <c r="VGK393" s="4">
        <v>45230</v>
      </c>
      <c r="VGL393" s="4">
        <v>45230</v>
      </c>
      <c r="VGM393" s="4">
        <v>45230</v>
      </c>
      <c r="VGN393" s="4">
        <v>45230</v>
      </c>
      <c r="VGO393" s="4">
        <v>45230</v>
      </c>
      <c r="VGP393" s="4">
        <v>45230</v>
      </c>
      <c r="VGQ393" s="4">
        <v>45230</v>
      </c>
      <c r="VGR393" s="4">
        <v>45230</v>
      </c>
      <c r="VGS393" s="4">
        <v>45230</v>
      </c>
      <c r="VGT393" s="4">
        <v>45230</v>
      </c>
      <c r="VGU393" s="4">
        <v>45230</v>
      </c>
      <c r="VGV393" s="4">
        <v>45230</v>
      </c>
      <c r="VGW393" s="4">
        <v>45230</v>
      </c>
      <c r="VGX393" s="4">
        <v>45230</v>
      </c>
      <c r="VGY393" s="4">
        <v>45230</v>
      </c>
      <c r="VGZ393" s="4">
        <v>45230</v>
      </c>
      <c r="VHA393" s="4">
        <v>45230</v>
      </c>
      <c r="VHB393" s="4">
        <v>45230</v>
      </c>
      <c r="VHC393" s="4">
        <v>45230</v>
      </c>
      <c r="VHD393" s="4">
        <v>45230</v>
      </c>
      <c r="VHE393" s="4">
        <v>45230</v>
      </c>
      <c r="VHF393" s="4">
        <v>45230</v>
      </c>
      <c r="VHG393" s="4">
        <v>45230</v>
      </c>
      <c r="VHH393" s="4">
        <v>45230</v>
      </c>
      <c r="VHI393" s="4">
        <v>45230</v>
      </c>
      <c r="VHJ393" s="4">
        <v>45230</v>
      </c>
      <c r="VHK393" s="4">
        <v>45230</v>
      </c>
      <c r="VHL393" s="4">
        <v>45230</v>
      </c>
      <c r="VHM393" s="4">
        <v>45230</v>
      </c>
      <c r="VHN393" s="4">
        <v>45230</v>
      </c>
      <c r="VHO393" s="4">
        <v>45230</v>
      </c>
      <c r="VHP393" s="4">
        <v>45230</v>
      </c>
      <c r="VHQ393" s="4">
        <v>45230</v>
      </c>
      <c r="VHR393" s="4">
        <v>45230</v>
      </c>
      <c r="VHS393" s="4">
        <v>45230</v>
      </c>
      <c r="VHT393" s="4">
        <v>45230</v>
      </c>
      <c r="VHU393" s="4">
        <v>45230</v>
      </c>
      <c r="VHV393" s="4">
        <v>45230</v>
      </c>
      <c r="VHW393" s="4">
        <v>45230</v>
      </c>
      <c r="VHX393" s="4">
        <v>45230</v>
      </c>
      <c r="VHY393" s="4">
        <v>45230</v>
      </c>
      <c r="VHZ393" s="4">
        <v>45230</v>
      </c>
      <c r="VIA393" s="4">
        <v>45230</v>
      </c>
      <c r="VIB393" s="4">
        <v>45230</v>
      </c>
      <c r="VIC393" s="4">
        <v>45230</v>
      </c>
      <c r="VID393" s="4">
        <v>45230</v>
      </c>
      <c r="VIE393" s="4">
        <v>45230</v>
      </c>
      <c r="VIF393" s="4">
        <v>45230</v>
      </c>
      <c r="VIG393" s="4">
        <v>45230</v>
      </c>
      <c r="VIH393" s="4">
        <v>45230</v>
      </c>
      <c r="VII393" s="4">
        <v>45230</v>
      </c>
      <c r="VIJ393" s="4">
        <v>45230</v>
      </c>
      <c r="VIK393" s="4">
        <v>45230</v>
      </c>
      <c r="VIL393" s="4">
        <v>45230</v>
      </c>
      <c r="VIM393" s="4">
        <v>45230</v>
      </c>
      <c r="VIN393" s="4">
        <v>45230</v>
      </c>
      <c r="VIO393" s="4">
        <v>45230</v>
      </c>
      <c r="VIP393" s="4">
        <v>45230</v>
      </c>
      <c r="VIQ393" s="4">
        <v>45230</v>
      </c>
      <c r="VIR393" s="4">
        <v>45230</v>
      </c>
      <c r="VIS393" s="4">
        <v>45230</v>
      </c>
      <c r="VIT393" s="4">
        <v>45230</v>
      </c>
      <c r="VIU393" s="4">
        <v>45230</v>
      </c>
      <c r="VIV393" s="4">
        <v>45230</v>
      </c>
      <c r="VIW393" s="4">
        <v>45230</v>
      </c>
      <c r="VIX393" s="4">
        <v>45230</v>
      </c>
      <c r="VIY393" s="4">
        <v>45230</v>
      </c>
      <c r="VIZ393" s="4">
        <v>45230</v>
      </c>
      <c r="VJA393" s="4">
        <v>45230</v>
      </c>
      <c r="VJB393" s="4">
        <v>45230</v>
      </c>
      <c r="VJC393" s="4">
        <v>45230</v>
      </c>
      <c r="VJD393" s="4">
        <v>45230</v>
      </c>
      <c r="VJE393" s="4">
        <v>45230</v>
      </c>
      <c r="VJF393" s="4">
        <v>45230</v>
      </c>
      <c r="VJG393" s="4">
        <v>45230</v>
      </c>
      <c r="VJH393" s="4">
        <v>45230</v>
      </c>
      <c r="VJI393" s="4">
        <v>45230</v>
      </c>
      <c r="VJJ393" s="4">
        <v>45230</v>
      </c>
      <c r="VJK393" s="4">
        <v>45230</v>
      </c>
      <c r="VJL393" s="4">
        <v>45230</v>
      </c>
      <c r="VJM393" s="4">
        <v>45230</v>
      </c>
      <c r="VJN393" s="4">
        <v>45230</v>
      </c>
      <c r="VJO393" s="4">
        <v>45230</v>
      </c>
      <c r="VJP393" s="4">
        <v>45230</v>
      </c>
      <c r="VJQ393" s="4">
        <v>45230</v>
      </c>
      <c r="VJR393" s="4">
        <v>45230</v>
      </c>
      <c r="VJS393" s="4">
        <v>45230</v>
      </c>
      <c r="VJT393" s="4">
        <v>45230</v>
      </c>
      <c r="VJU393" s="4">
        <v>45230</v>
      </c>
      <c r="VJV393" s="4">
        <v>45230</v>
      </c>
      <c r="VJW393" s="4">
        <v>45230</v>
      </c>
      <c r="VJX393" s="4">
        <v>45230</v>
      </c>
      <c r="VJY393" s="4">
        <v>45230</v>
      </c>
      <c r="VJZ393" s="4">
        <v>45230</v>
      </c>
      <c r="VKA393" s="4">
        <v>45230</v>
      </c>
      <c r="VKB393" s="4">
        <v>45230</v>
      </c>
      <c r="VKC393" s="4">
        <v>45230</v>
      </c>
      <c r="VKD393" s="4">
        <v>45230</v>
      </c>
      <c r="VKE393" s="4">
        <v>45230</v>
      </c>
      <c r="VKF393" s="4">
        <v>45230</v>
      </c>
      <c r="VKG393" s="4">
        <v>45230</v>
      </c>
      <c r="VKH393" s="4">
        <v>45230</v>
      </c>
      <c r="VKI393" s="4">
        <v>45230</v>
      </c>
      <c r="VKJ393" s="4">
        <v>45230</v>
      </c>
      <c r="VKK393" s="4">
        <v>45230</v>
      </c>
      <c r="VKL393" s="4">
        <v>45230</v>
      </c>
      <c r="VKM393" s="4">
        <v>45230</v>
      </c>
      <c r="VKN393" s="4">
        <v>45230</v>
      </c>
      <c r="VKO393" s="4">
        <v>45230</v>
      </c>
      <c r="VKP393" s="4">
        <v>45230</v>
      </c>
      <c r="VKQ393" s="4">
        <v>45230</v>
      </c>
      <c r="VKR393" s="4">
        <v>45230</v>
      </c>
      <c r="VKS393" s="4">
        <v>45230</v>
      </c>
      <c r="VKT393" s="4">
        <v>45230</v>
      </c>
      <c r="VKU393" s="4">
        <v>45230</v>
      </c>
      <c r="VKV393" s="4">
        <v>45230</v>
      </c>
      <c r="VKW393" s="4">
        <v>45230</v>
      </c>
      <c r="VKX393" s="4">
        <v>45230</v>
      </c>
      <c r="VKY393" s="4">
        <v>45230</v>
      </c>
      <c r="VKZ393" s="4">
        <v>45230</v>
      </c>
      <c r="VLA393" s="4">
        <v>45230</v>
      </c>
      <c r="VLB393" s="4">
        <v>45230</v>
      </c>
      <c r="VLC393" s="4">
        <v>45230</v>
      </c>
      <c r="VLD393" s="4">
        <v>45230</v>
      </c>
      <c r="VLE393" s="4">
        <v>45230</v>
      </c>
      <c r="VLF393" s="4">
        <v>45230</v>
      </c>
      <c r="VLG393" s="4">
        <v>45230</v>
      </c>
      <c r="VLH393" s="4">
        <v>45230</v>
      </c>
      <c r="VLI393" s="4">
        <v>45230</v>
      </c>
      <c r="VLJ393" s="4">
        <v>45230</v>
      </c>
      <c r="VLK393" s="4">
        <v>45230</v>
      </c>
      <c r="VLL393" s="4">
        <v>45230</v>
      </c>
      <c r="VLM393" s="4">
        <v>45230</v>
      </c>
      <c r="VLN393" s="4">
        <v>45230</v>
      </c>
      <c r="VLO393" s="4">
        <v>45230</v>
      </c>
      <c r="VLP393" s="4">
        <v>45230</v>
      </c>
      <c r="VLQ393" s="4">
        <v>45230</v>
      </c>
      <c r="VLR393" s="4">
        <v>45230</v>
      </c>
      <c r="VLS393" s="4">
        <v>45230</v>
      </c>
      <c r="VLT393" s="4">
        <v>45230</v>
      </c>
      <c r="VLU393" s="4">
        <v>45230</v>
      </c>
      <c r="VLV393" s="4">
        <v>45230</v>
      </c>
      <c r="VLW393" s="4">
        <v>45230</v>
      </c>
      <c r="VLX393" s="4">
        <v>45230</v>
      </c>
      <c r="VLY393" s="4">
        <v>45230</v>
      </c>
      <c r="VLZ393" s="4">
        <v>45230</v>
      </c>
      <c r="VMA393" s="4">
        <v>45230</v>
      </c>
      <c r="VMB393" s="4">
        <v>45230</v>
      </c>
      <c r="VMC393" s="4">
        <v>45230</v>
      </c>
      <c r="VMD393" s="4">
        <v>45230</v>
      </c>
      <c r="VME393" s="4">
        <v>45230</v>
      </c>
      <c r="VMF393" s="4">
        <v>45230</v>
      </c>
      <c r="VMG393" s="4">
        <v>45230</v>
      </c>
      <c r="VMH393" s="4">
        <v>45230</v>
      </c>
      <c r="VMI393" s="4">
        <v>45230</v>
      </c>
      <c r="VMJ393" s="4">
        <v>45230</v>
      </c>
      <c r="VMK393" s="4">
        <v>45230</v>
      </c>
      <c r="VML393" s="4">
        <v>45230</v>
      </c>
      <c r="VMM393" s="4">
        <v>45230</v>
      </c>
      <c r="VMN393" s="4">
        <v>45230</v>
      </c>
      <c r="VMO393" s="4">
        <v>45230</v>
      </c>
      <c r="VMP393" s="4">
        <v>45230</v>
      </c>
      <c r="VMQ393" s="4">
        <v>45230</v>
      </c>
      <c r="VMR393" s="4">
        <v>45230</v>
      </c>
      <c r="VMS393" s="4">
        <v>45230</v>
      </c>
      <c r="VMT393" s="4">
        <v>45230</v>
      </c>
      <c r="VMU393" s="4">
        <v>45230</v>
      </c>
      <c r="VMV393" s="4">
        <v>45230</v>
      </c>
      <c r="VMW393" s="4">
        <v>45230</v>
      </c>
      <c r="VMX393" s="4">
        <v>45230</v>
      </c>
      <c r="VMY393" s="4">
        <v>45230</v>
      </c>
      <c r="VMZ393" s="4">
        <v>45230</v>
      </c>
      <c r="VNA393" s="4">
        <v>45230</v>
      </c>
      <c r="VNB393" s="4">
        <v>45230</v>
      </c>
      <c r="VNC393" s="4">
        <v>45230</v>
      </c>
      <c r="VND393" s="4">
        <v>45230</v>
      </c>
      <c r="VNE393" s="4">
        <v>45230</v>
      </c>
      <c r="VNF393" s="4">
        <v>45230</v>
      </c>
      <c r="VNG393" s="4">
        <v>45230</v>
      </c>
      <c r="VNH393" s="4">
        <v>45230</v>
      </c>
      <c r="VNI393" s="4">
        <v>45230</v>
      </c>
      <c r="VNJ393" s="4">
        <v>45230</v>
      </c>
      <c r="VNK393" s="4">
        <v>45230</v>
      </c>
      <c r="VNL393" s="4">
        <v>45230</v>
      </c>
      <c r="VNM393" s="4">
        <v>45230</v>
      </c>
      <c r="VNN393" s="4">
        <v>45230</v>
      </c>
      <c r="VNO393" s="4">
        <v>45230</v>
      </c>
      <c r="VNP393" s="4">
        <v>45230</v>
      </c>
      <c r="VNQ393" s="4">
        <v>45230</v>
      </c>
      <c r="VNR393" s="4">
        <v>45230</v>
      </c>
      <c r="VNS393" s="4">
        <v>45230</v>
      </c>
      <c r="VNT393" s="4">
        <v>45230</v>
      </c>
      <c r="VNU393" s="4">
        <v>45230</v>
      </c>
      <c r="VNV393" s="4">
        <v>45230</v>
      </c>
      <c r="VNW393" s="4">
        <v>45230</v>
      </c>
      <c r="VNX393" s="4">
        <v>45230</v>
      </c>
      <c r="VNY393" s="4">
        <v>45230</v>
      </c>
      <c r="VNZ393" s="4">
        <v>45230</v>
      </c>
      <c r="VOA393" s="4">
        <v>45230</v>
      </c>
      <c r="VOB393" s="4">
        <v>45230</v>
      </c>
      <c r="VOC393" s="4">
        <v>45230</v>
      </c>
      <c r="VOD393" s="4">
        <v>45230</v>
      </c>
      <c r="VOE393" s="4">
        <v>45230</v>
      </c>
      <c r="VOF393" s="4">
        <v>45230</v>
      </c>
      <c r="VOG393" s="4">
        <v>45230</v>
      </c>
      <c r="VOH393" s="4">
        <v>45230</v>
      </c>
      <c r="VOI393" s="4">
        <v>45230</v>
      </c>
      <c r="VOJ393" s="4">
        <v>45230</v>
      </c>
      <c r="VOK393" s="4">
        <v>45230</v>
      </c>
      <c r="VOL393" s="4">
        <v>45230</v>
      </c>
      <c r="VOM393" s="4">
        <v>45230</v>
      </c>
      <c r="VON393" s="4">
        <v>45230</v>
      </c>
      <c r="VOO393" s="4">
        <v>45230</v>
      </c>
      <c r="VOP393" s="4">
        <v>45230</v>
      </c>
      <c r="VOQ393" s="4">
        <v>45230</v>
      </c>
      <c r="VOR393" s="4">
        <v>45230</v>
      </c>
      <c r="VOS393" s="4">
        <v>45230</v>
      </c>
      <c r="VOT393" s="4">
        <v>45230</v>
      </c>
      <c r="VOU393" s="4">
        <v>45230</v>
      </c>
      <c r="VOV393" s="4">
        <v>45230</v>
      </c>
      <c r="VOW393" s="4">
        <v>45230</v>
      </c>
      <c r="VOX393" s="4">
        <v>45230</v>
      </c>
      <c r="VOY393" s="4">
        <v>45230</v>
      </c>
      <c r="VOZ393" s="4">
        <v>45230</v>
      </c>
      <c r="VPA393" s="4">
        <v>45230</v>
      </c>
      <c r="VPB393" s="4">
        <v>45230</v>
      </c>
      <c r="VPC393" s="4">
        <v>45230</v>
      </c>
      <c r="VPD393" s="4">
        <v>45230</v>
      </c>
      <c r="VPE393" s="4">
        <v>45230</v>
      </c>
      <c r="VPF393" s="4">
        <v>45230</v>
      </c>
      <c r="VPG393" s="4">
        <v>45230</v>
      </c>
      <c r="VPH393" s="4">
        <v>45230</v>
      </c>
      <c r="VPI393" s="4">
        <v>45230</v>
      </c>
      <c r="VPJ393" s="4">
        <v>45230</v>
      </c>
      <c r="VPK393" s="4">
        <v>45230</v>
      </c>
      <c r="VPL393" s="4">
        <v>45230</v>
      </c>
      <c r="VPM393" s="4">
        <v>45230</v>
      </c>
      <c r="VPN393" s="4">
        <v>45230</v>
      </c>
      <c r="VPO393" s="4">
        <v>45230</v>
      </c>
      <c r="VPP393" s="4">
        <v>45230</v>
      </c>
      <c r="VPQ393" s="4">
        <v>45230</v>
      </c>
      <c r="VPR393" s="4">
        <v>45230</v>
      </c>
      <c r="VPS393" s="4">
        <v>45230</v>
      </c>
      <c r="VPT393" s="4">
        <v>45230</v>
      </c>
      <c r="VPU393" s="4">
        <v>45230</v>
      </c>
      <c r="VPV393" s="4">
        <v>45230</v>
      </c>
      <c r="VPW393" s="4">
        <v>45230</v>
      </c>
      <c r="VPX393" s="4">
        <v>45230</v>
      </c>
      <c r="VPY393" s="4">
        <v>45230</v>
      </c>
      <c r="VPZ393" s="4">
        <v>45230</v>
      </c>
      <c r="VQA393" s="4">
        <v>45230</v>
      </c>
      <c r="VQB393" s="4">
        <v>45230</v>
      </c>
      <c r="VQC393" s="4">
        <v>45230</v>
      </c>
      <c r="VQD393" s="4">
        <v>45230</v>
      </c>
      <c r="VQE393" s="4">
        <v>45230</v>
      </c>
      <c r="VQF393" s="4">
        <v>45230</v>
      </c>
      <c r="VQG393" s="4">
        <v>45230</v>
      </c>
      <c r="VQH393" s="4">
        <v>45230</v>
      </c>
      <c r="VQI393" s="4">
        <v>45230</v>
      </c>
      <c r="VQJ393" s="4">
        <v>45230</v>
      </c>
      <c r="VQK393" s="4">
        <v>45230</v>
      </c>
      <c r="VQL393" s="4">
        <v>45230</v>
      </c>
      <c r="VQM393" s="4">
        <v>45230</v>
      </c>
      <c r="VQN393" s="4">
        <v>45230</v>
      </c>
      <c r="VQO393" s="4">
        <v>45230</v>
      </c>
      <c r="VQP393" s="4">
        <v>45230</v>
      </c>
      <c r="VQQ393" s="4">
        <v>45230</v>
      </c>
      <c r="VQR393" s="4">
        <v>45230</v>
      </c>
      <c r="VQS393" s="4">
        <v>45230</v>
      </c>
      <c r="VQT393" s="4">
        <v>45230</v>
      </c>
      <c r="VQU393" s="4">
        <v>45230</v>
      </c>
      <c r="VQV393" s="4">
        <v>45230</v>
      </c>
      <c r="VQW393" s="4">
        <v>45230</v>
      </c>
      <c r="VQX393" s="4">
        <v>45230</v>
      </c>
      <c r="VQY393" s="4">
        <v>45230</v>
      </c>
      <c r="VQZ393" s="4">
        <v>45230</v>
      </c>
      <c r="VRA393" s="4">
        <v>45230</v>
      </c>
      <c r="VRB393" s="4">
        <v>45230</v>
      </c>
      <c r="VRC393" s="4">
        <v>45230</v>
      </c>
      <c r="VRD393" s="4">
        <v>45230</v>
      </c>
      <c r="VRE393" s="4">
        <v>45230</v>
      </c>
      <c r="VRF393" s="4">
        <v>45230</v>
      </c>
      <c r="VRG393" s="4">
        <v>45230</v>
      </c>
      <c r="VRH393" s="4">
        <v>45230</v>
      </c>
      <c r="VRI393" s="4">
        <v>45230</v>
      </c>
      <c r="VRJ393" s="4">
        <v>45230</v>
      </c>
      <c r="VRK393" s="4">
        <v>45230</v>
      </c>
      <c r="VRL393" s="4">
        <v>45230</v>
      </c>
      <c r="VRM393" s="4">
        <v>45230</v>
      </c>
      <c r="VRN393" s="4">
        <v>45230</v>
      </c>
      <c r="VRO393" s="4">
        <v>45230</v>
      </c>
      <c r="VRP393" s="4">
        <v>45230</v>
      </c>
      <c r="VRQ393" s="4">
        <v>45230</v>
      </c>
      <c r="VRR393" s="4">
        <v>45230</v>
      </c>
      <c r="VRS393" s="4">
        <v>45230</v>
      </c>
      <c r="VRT393" s="4">
        <v>45230</v>
      </c>
      <c r="VRU393" s="4">
        <v>45230</v>
      </c>
      <c r="VRV393" s="4">
        <v>45230</v>
      </c>
      <c r="VRW393" s="4">
        <v>45230</v>
      </c>
      <c r="VRX393" s="4">
        <v>45230</v>
      </c>
      <c r="VRY393" s="4">
        <v>45230</v>
      </c>
      <c r="VRZ393" s="4">
        <v>45230</v>
      </c>
      <c r="VSA393" s="4">
        <v>45230</v>
      </c>
      <c r="VSB393" s="4">
        <v>45230</v>
      </c>
      <c r="VSC393" s="4">
        <v>45230</v>
      </c>
      <c r="VSD393" s="4">
        <v>45230</v>
      </c>
      <c r="VSE393" s="4">
        <v>45230</v>
      </c>
      <c r="VSF393" s="4">
        <v>45230</v>
      </c>
      <c r="VSG393" s="4">
        <v>45230</v>
      </c>
      <c r="VSH393" s="4">
        <v>45230</v>
      </c>
      <c r="VSI393" s="4">
        <v>45230</v>
      </c>
      <c r="VSJ393" s="4">
        <v>45230</v>
      </c>
      <c r="VSK393" s="4">
        <v>45230</v>
      </c>
      <c r="VSL393" s="4">
        <v>45230</v>
      </c>
      <c r="VSM393" s="4">
        <v>45230</v>
      </c>
      <c r="VSN393" s="4">
        <v>45230</v>
      </c>
      <c r="VSO393" s="4">
        <v>45230</v>
      </c>
      <c r="VSP393" s="4">
        <v>45230</v>
      </c>
      <c r="VSQ393" s="4">
        <v>45230</v>
      </c>
      <c r="VSR393" s="4">
        <v>45230</v>
      </c>
      <c r="VSS393" s="4">
        <v>45230</v>
      </c>
      <c r="VST393" s="4">
        <v>45230</v>
      </c>
      <c r="VSU393" s="4">
        <v>45230</v>
      </c>
      <c r="VSV393" s="4">
        <v>45230</v>
      </c>
      <c r="VSW393" s="4">
        <v>45230</v>
      </c>
      <c r="VSX393" s="4">
        <v>45230</v>
      </c>
      <c r="VSY393" s="4">
        <v>45230</v>
      </c>
      <c r="VSZ393" s="4">
        <v>45230</v>
      </c>
      <c r="VTA393" s="4">
        <v>45230</v>
      </c>
      <c r="VTB393" s="4">
        <v>45230</v>
      </c>
      <c r="VTC393" s="4">
        <v>45230</v>
      </c>
      <c r="VTD393" s="4">
        <v>45230</v>
      </c>
      <c r="VTE393" s="4">
        <v>45230</v>
      </c>
      <c r="VTF393" s="4">
        <v>45230</v>
      </c>
      <c r="VTG393" s="4">
        <v>45230</v>
      </c>
      <c r="VTH393" s="4">
        <v>45230</v>
      </c>
      <c r="VTI393" s="4">
        <v>45230</v>
      </c>
      <c r="VTJ393" s="4">
        <v>45230</v>
      </c>
      <c r="VTK393" s="4">
        <v>45230</v>
      </c>
      <c r="VTL393" s="4">
        <v>45230</v>
      </c>
      <c r="VTM393" s="4">
        <v>45230</v>
      </c>
      <c r="VTN393" s="4">
        <v>45230</v>
      </c>
      <c r="VTO393" s="4">
        <v>45230</v>
      </c>
      <c r="VTP393" s="4">
        <v>45230</v>
      </c>
      <c r="VTQ393" s="4">
        <v>45230</v>
      </c>
      <c r="VTR393" s="4">
        <v>45230</v>
      </c>
      <c r="VTS393" s="4">
        <v>45230</v>
      </c>
      <c r="VTT393" s="4">
        <v>45230</v>
      </c>
      <c r="VTU393" s="4">
        <v>45230</v>
      </c>
      <c r="VTV393" s="4">
        <v>45230</v>
      </c>
      <c r="VTW393" s="4">
        <v>45230</v>
      </c>
      <c r="VTX393" s="4">
        <v>45230</v>
      </c>
      <c r="VTY393" s="4">
        <v>45230</v>
      </c>
      <c r="VTZ393" s="4">
        <v>45230</v>
      </c>
      <c r="VUA393" s="4">
        <v>45230</v>
      </c>
      <c r="VUB393" s="4">
        <v>45230</v>
      </c>
      <c r="VUC393" s="4">
        <v>45230</v>
      </c>
      <c r="VUD393" s="4">
        <v>45230</v>
      </c>
      <c r="VUE393" s="4">
        <v>45230</v>
      </c>
      <c r="VUF393" s="4">
        <v>45230</v>
      </c>
      <c r="VUG393" s="4">
        <v>45230</v>
      </c>
      <c r="VUH393" s="4">
        <v>45230</v>
      </c>
      <c r="VUI393" s="4">
        <v>45230</v>
      </c>
      <c r="VUJ393" s="4">
        <v>45230</v>
      </c>
      <c r="VUK393" s="4">
        <v>45230</v>
      </c>
      <c r="VUL393" s="4">
        <v>45230</v>
      </c>
      <c r="VUM393" s="4">
        <v>45230</v>
      </c>
      <c r="VUN393" s="4">
        <v>45230</v>
      </c>
      <c r="VUO393" s="4">
        <v>45230</v>
      </c>
      <c r="VUP393" s="4">
        <v>45230</v>
      </c>
      <c r="VUQ393" s="4">
        <v>45230</v>
      </c>
      <c r="VUR393" s="4">
        <v>45230</v>
      </c>
      <c r="VUS393" s="4">
        <v>45230</v>
      </c>
      <c r="VUT393" s="4">
        <v>45230</v>
      </c>
      <c r="VUU393" s="4">
        <v>45230</v>
      </c>
      <c r="VUV393" s="4">
        <v>45230</v>
      </c>
      <c r="VUW393" s="4">
        <v>45230</v>
      </c>
      <c r="VUX393" s="4">
        <v>45230</v>
      </c>
      <c r="VUY393" s="4">
        <v>45230</v>
      </c>
      <c r="VUZ393" s="4">
        <v>45230</v>
      </c>
      <c r="VVA393" s="4">
        <v>45230</v>
      </c>
      <c r="VVB393" s="4">
        <v>45230</v>
      </c>
      <c r="VVC393" s="4">
        <v>45230</v>
      </c>
      <c r="VVD393" s="4">
        <v>45230</v>
      </c>
      <c r="VVE393" s="4">
        <v>45230</v>
      </c>
      <c r="VVF393" s="4">
        <v>45230</v>
      </c>
      <c r="VVG393" s="4">
        <v>45230</v>
      </c>
      <c r="VVH393" s="4">
        <v>45230</v>
      </c>
      <c r="VVI393" s="4">
        <v>45230</v>
      </c>
      <c r="VVJ393" s="4">
        <v>45230</v>
      </c>
      <c r="VVK393" s="4">
        <v>45230</v>
      </c>
      <c r="VVL393" s="4">
        <v>45230</v>
      </c>
      <c r="VVM393" s="4">
        <v>45230</v>
      </c>
      <c r="VVN393" s="4">
        <v>45230</v>
      </c>
      <c r="VVO393" s="4">
        <v>45230</v>
      </c>
      <c r="VVP393" s="4">
        <v>45230</v>
      </c>
      <c r="VVQ393" s="4">
        <v>45230</v>
      </c>
      <c r="VVR393" s="4">
        <v>45230</v>
      </c>
      <c r="VVS393" s="4">
        <v>45230</v>
      </c>
      <c r="VVT393" s="4">
        <v>45230</v>
      </c>
      <c r="VVU393" s="4">
        <v>45230</v>
      </c>
      <c r="VVV393" s="4">
        <v>45230</v>
      </c>
      <c r="VVW393" s="4">
        <v>45230</v>
      </c>
      <c r="VVX393" s="4">
        <v>45230</v>
      </c>
      <c r="VVY393" s="4">
        <v>45230</v>
      </c>
      <c r="VVZ393" s="4">
        <v>45230</v>
      </c>
      <c r="VWA393" s="4">
        <v>45230</v>
      </c>
      <c r="VWB393" s="4">
        <v>45230</v>
      </c>
      <c r="VWC393" s="4">
        <v>45230</v>
      </c>
      <c r="VWD393" s="4">
        <v>45230</v>
      </c>
      <c r="VWE393" s="4">
        <v>45230</v>
      </c>
      <c r="VWF393" s="4">
        <v>45230</v>
      </c>
      <c r="VWG393" s="4">
        <v>45230</v>
      </c>
      <c r="VWH393" s="4">
        <v>45230</v>
      </c>
      <c r="VWI393" s="4">
        <v>45230</v>
      </c>
      <c r="VWJ393" s="4">
        <v>45230</v>
      </c>
      <c r="VWK393" s="4">
        <v>45230</v>
      </c>
      <c r="VWL393" s="4">
        <v>45230</v>
      </c>
      <c r="VWM393" s="4">
        <v>45230</v>
      </c>
      <c r="VWN393" s="4">
        <v>45230</v>
      </c>
      <c r="VWO393" s="4">
        <v>45230</v>
      </c>
      <c r="VWP393" s="4">
        <v>45230</v>
      </c>
      <c r="VWQ393" s="4">
        <v>45230</v>
      </c>
      <c r="VWR393" s="4">
        <v>45230</v>
      </c>
      <c r="VWS393" s="4">
        <v>45230</v>
      </c>
      <c r="VWT393" s="4">
        <v>45230</v>
      </c>
      <c r="VWU393" s="4">
        <v>45230</v>
      </c>
      <c r="VWV393" s="4">
        <v>45230</v>
      </c>
      <c r="VWW393" s="4">
        <v>45230</v>
      </c>
      <c r="VWX393" s="4">
        <v>45230</v>
      </c>
      <c r="VWY393" s="4">
        <v>45230</v>
      </c>
      <c r="VWZ393" s="4">
        <v>45230</v>
      </c>
      <c r="VXA393" s="4">
        <v>45230</v>
      </c>
      <c r="VXB393" s="4">
        <v>45230</v>
      </c>
      <c r="VXC393" s="4">
        <v>45230</v>
      </c>
      <c r="VXD393" s="4">
        <v>45230</v>
      </c>
      <c r="VXE393" s="4">
        <v>45230</v>
      </c>
      <c r="VXF393" s="4">
        <v>45230</v>
      </c>
      <c r="VXG393" s="4">
        <v>45230</v>
      </c>
      <c r="VXH393" s="4">
        <v>45230</v>
      </c>
      <c r="VXI393" s="4">
        <v>45230</v>
      </c>
      <c r="VXJ393" s="4">
        <v>45230</v>
      </c>
      <c r="VXK393" s="4">
        <v>45230</v>
      </c>
      <c r="VXL393" s="4">
        <v>45230</v>
      </c>
      <c r="VXM393" s="4">
        <v>45230</v>
      </c>
      <c r="VXN393" s="4">
        <v>45230</v>
      </c>
      <c r="VXO393" s="4">
        <v>45230</v>
      </c>
      <c r="VXP393" s="4">
        <v>45230</v>
      </c>
      <c r="VXQ393" s="4">
        <v>45230</v>
      </c>
      <c r="VXR393" s="4">
        <v>45230</v>
      </c>
      <c r="VXS393" s="4">
        <v>45230</v>
      </c>
      <c r="VXT393" s="4">
        <v>45230</v>
      </c>
      <c r="VXU393" s="4">
        <v>45230</v>
      </c>
      <c r="VXV393" s="4">
        <v>45230</v>
      </c>
      <c r="VXW393" s="4">
        <v>45230</v>
      </c>
      <c r="VXX393" s="4">
        <v>45230</v>
      </c>
      <c r="VXY393" s="4">
        <v>45230</v>
      </c>
      <c r="VXZ393" s="4">
        <v>45230</v>
      </c>
      <c r="VYA393" s="4">
        <v>45230</v>
      </c>
      <c r="VYB393" s="4">
        <v>45230</v>
      </c>
      <c r="VYC393" s="4">
        <v>45230</v>
      </c>
      <c r="VYD393" s="4">
        <v>45230</v>
      </c>
      <c r="VYE393" s="4">
        <v>45230</v>
      </c>
      <c r="VYF393" s="4">
        <v>45230</v>
      </c>
      <c r="VYG393" s="4">
        <v>45230</v>
      </c>
      <c r="VYH393" s="4">
        <v>45230</v>
      </c>
      <c r="VYI393" s="4">
        <v>45230</v>
      </c>
      <c r="VYJ393" s="4">
        <v>45230</v>
      </c>
      <c r="VYK393" s="4">
        <v>45230</v>
      </c>
      <c r="VYL393" s="4">
        <v>45230</v>
      </c>
      <c r="VYM393" s="4">
        <v>45230</v>
      </c>
      <c r="VYN393" s="4">
        <v>45230</v>
      </c>
      <c r="VYO393" s="4">
        <v>45230</v>
      </c>
      <c r="VYP393" s="4">
        <v>45230</v>
      </c>
      <c r="VYQ393" s="4">
        <v>45230</v>
      </c>
      <c r="VYR393" s="4">
        <v>45230</v>
      </c>
      <c r="VYS393" s="4">
        <v>45230</v>
      </c>
      <c r="VYT393" s="4">
        <v>45230</v>
      </c>
      <c r="VYU393" s="4">
        <v>45230</v>
      </c>
      <c r="VYV393" s="4">
        <v>45230</v>
      </c>
      <c r="VYW393" s="4">
        <v>45230</v>
      </c>
      <c r="VYX393" s="4">
        <v>45230</v>
      </c>
      <c r="VYY393" s="4">
        <v>45230</v>
      </c>
      <c r="VYZ393" s="4">
        <v>45230</v>
      </c>
      <c r="VZA393" s="4">
        <v>45230</v>
      </c>
      <c r="VZB393" s="4">
        <v>45230</v>
      </c>
      <c r="VZC393" s="4">
        <v>45230</v>
      </c>
      <c r="VZD393" s="4">
        <v>45230</v>
      </c>
      <c r="VZE393" s="4">
        <v>45230</v>
      </c>
      <c r="VZF393" s="4">
        <v>45230</v>
      </c>
      <c r="VZG393" s="4">
        <v>45230</v>
      </c>
      <c r="VZH393" s="4">
        <v>45230</v>
      </c>
      <c r="VZI393" s="4">
        <v>45230</v>
      </c>
      <c r="VZJ393" s="4">
        <v>45230</v>
      </c>
      <c r="VZK393" s="4">
        <v>45230</v>
      </c>
      <c r="VZL393" s="4">
        <v>45230</v>
      </c>
      <c r="VZM393" s="4">
        <v>45230</v>
      </c>
      <c r="VZN393" s="4">
        <v>45230</v>
      </c>
      <c r="VZO393" s="4">
        <v>45230</v>
      </c>
      <c r="VZP393" s="4">
        <v>45230</v>
      </c>
      <c r="VZQ393" s="4">
        <v>45230</v>
      </c>
      <c r="VZR393" s="4">
        <v>45230</v>
      </c>
      <c r="VZS393" s="4">
        <v>45230</v>
      </c>
      <c r="VZT393" s="4">
        <v>45230</v>
      </c>
      <c r="VZU393" s="4">
        <v>45230</v>
      </c>
      <c r="VZV393" s="4">
        <v>45230</v>
      </c>
      <c r="VZW393" s="4">
        <v>45230</v>
      </c>
      <c r="VZX393" s="4">
        <v>45230</v>
      </c>
      <c r="VZY393" s="4">
        <v>45230</v>
      </c>
      <c r="VZZ393" s="4">
        <v>45230</v>
      </c>
      <c r="WAA393" s="4">
        <v>45230</v>
      </c>
      <c r="WAB393" s="4">
        <v>45230</v>
      </c>
      <c r="WAC393" s="4">
        <v>45230</v>
      </c>
      <c r="WAD393" s="4">
        <v>45230</v>
      </c>
      <c r="WAE393" s="4">
        <v>45230</v>
      </c>
      <c r="WAF393" s="4">
        <v>45230</v>
      </c>
      <c r="WAG393" s="4">
        <v>45230</v>
      </c>
      <c r="WAH393" s="4">
        <v>45230</v>
      </c>
      <c r="WAI393" s="4">
        <v>45230</v>
      </c>
      <c r="WAJ393" s="4">
        <v>45230</v>
      </c>
      <c r="WAK393" s="4">
        <v>45230</v>
      </c>
      <c r="WAL393" s="4">
        <v>45230</v>
      </c>
      <c r="WAM393" s="4">
        <v>45230</v>
      </c>
      <c r="WAN393" s="4">
        <v>45230</v>
      </c>
      <c r="WAO393" s="4">
        <v>45230</v>
      </c>
      <c r="WAP393" s="4">
        <v>45230</v>
      </c>
      <c r="WAQ393" s="4">
        <v>45230</v>
      </c>
      <c r="WAR393" s="4">
        <v>45230</v>
      </c>
      <c r="WAS393" s="4">
        <v>45230</v>
      </c>
      <c r="WAT393" s="4">
        <v>45230</v>
      </c>
      <c r="WAU393" s="4">
        <v>45230</v>
      </c>
      <c r="WAV393" s="4">
        <v>45230</v>
      </c>
      <c r="WAW393" s="4">
        <v>45230</v>
      </c>
      <c r="WAX393" s="4">
        <v>45230</v>
      </c>
      <c r="WAY393" s="4">
        <v>45230</v>
      </c>
      <c r="WAZ393" s="4">
        <v>45230</v>
      </c>
      <c r="WBA393" s="4">
        <v>45230</v>
      </c>
      <c r="WBB393" s="4">
        <v>45230</v>
      </c>
      <c r="WBC393" s="4">
        <v>45230</v>
      </c>
      <c r="WBD393" s="4">
        <v>45230</v>
      </c>
      <c r="WBE393" s="4">
        <v>45230</v>
      </c>
      <c r="WBF393" s="4">
        <v>45230</v>
      </c>
      <c r="WBG393" s="4">
        <v>45230</v>
      </c>
      <c r="WBH393" s="4">
        <v>45230</v>
      </c>
      <c r="WBI393" s="4">
        <v>45230</v>
      </c>
      <c r="WBJ393" s="4">
        <v>45230</v>
      </c>
      <c r="WBK393" s="4">
        <v>45230</v>
      </c>
      <c r="WBL393" s="4">
        <v>45230</v>
      </c>
      <c r="WBM393" s="4">
        <v>45230</v>
      </c>
      <c r="WBN393" s="4">
        <v>45230</v>
      </c>
      <c r="WBO393" s="4">
        <v>45230</v>
      </c>
      <c r="WBP393" s="4">
        <v>45230</v>
      </c>
      <c r="WBQ393" s="4">
        <v>45230</v>
      </c>
      <c r="WBR393" s="4">
        <v>45230</v>
      </c>
      <c r="WBS393" s="4">
        <v>45230</v>
      </c>
      <c r="WBT393" s="4">
        <v>45230</v>
      </c>
      <c r="WBU393" s="4">
        <v>45230</v>
      </c>
      <c r="WBV393" s="4">
        <v>45230</v>
      </c>
      <c r="WBW393" s="4">
        <v>45230</v>
      </c>
      <c r="WBX393" s="4">
        <v>45230</v>
      </c>
      <c r="WBY393" s="4">
        <v>45230</v>
      </c>
      <c r="WBZ393" s="4">
        <v>45230</v>
      </c>
      <c r="WCA393" s="4">
        <v>45230</v>
      </c>
      <c r="WCB393" s="4">
        <v>45230</v>
      </c>
      <c r="WCC393" s="4">
        <v>45230</v>
      </c>
      <c r="WCD393" s="4">
        <v>45230</v>
      </c>
      <c r="WCE393" s="4">
        <v>45230</v>
      </c>
      <c r="WCF393" s="4">
        <v>45230</v>
      </c>
      <c r="WCG393" s="4">
        <v>45230</v>
      </c>
      <c r="WCH393" s="4">
        <v>45230</v>
      </c>
      <c r="WCI393" s="4">
        <v>45230</v>
      </c>
      <c r="WCJ393" s="4">
        <v>45230</v>
      </c>
      <c r="WCK393" s="4">
        <v>45230</v>
      </c>
      <c r="WCL393" s="4">
        <v>45230</v>
      </c>
      <c r="WCM393" s="4">
        <v>45230</v>
      </c>
      <c r="WCN393" s="4">
        <v>45230</v>
      </c>
      <c r="WCO393" s="4">
        <v>45230</v>
      </c>
      <c r="WCP393" s="4">
        <v>45230</v>
      </c>
      <c r="WCQ393" s="4">
        <v>45230</v>
      </c>
      <c r="WCR393" s="4">
        <v>45230</v>
      </c>
      <c r="WCS393" s="4">
        <v>45230</v>
      </c>
      <c r="WCT393" s="4">
        <v>45230</v>
      </c>
      <c r="WCU393" s="4">
        <v>45230</v>
      </c>
      <c r="WCV393" s="4">
        <v>45230</v>
      </c>
      <c r="WCW393" s="4">
        <v>45230</v>
      </c>
      <c r="WCX393" s="4">
        <v>45230</v>
      </c>
      <c r="WCY393" s="4">
        <v>45230</v>
      </c>
      <c r="WCZ393" s="4">
        <v>45230</v>
      </c>
      <c r="WDA393" s="4">
        <v>45230</v>
      </c>
      <c r="WDB393" s="4">
        <v>45230</v>
      </c>
      <c r="WDC393" s="4">
        <v>45230</v>
      </c>
      <c r="WDD393" s="4">
        <v>45230</v>
      </c>
      <c r="WDE393" s="4">
        <v>45230</v>
      </c>
      <c r="WDF393" s="4">
        <v>45230</v>
      </c>
      <c r="WDG393" s="4">
        <v>45230</v>
      </c>
      <c r="WDH393" s="4">
        <v>45230</v>
      </c>
      <c r="WDI393" s="4">
        <v>45230</v>
      </c>
      <c r="WDJ393" s="4">
        <v>45230</v>
      </c>
      <c r="WDK393" s="4">
        <v>45230</v>
      </c>
      <c r="WDL393" s="4">
        <v>45230</v>
      </c>
      <c r="WDM393" s="4">
        <v>45230</v>
      </c>
      <c r="WDN393" s="4">
        <v>45230</v>
      </c>
      <c r="WDO393" s="4">
        <v>45230</v>
      </c>
      <c r="WDP393" s="4">
        <v>45230</v>
      </c>
      <c r="WDQ393" s="4">
        <v>45230</v>
      </c>
      <c r="WDR393" s="4">
        <v>45230</v>
      </c>
      <c r="WDS393" s="4">
        <v>45230</v>
      </c>
      <c r="WDT393" s="4">
        <v>45230</v>
      </c>
      <c r="WDU393" s="4">
        <v>45230</v>
      </c>
      <c r="WDV393" s="4">
        <v>45230</v>
      </c>
      <c r="WDW393" s="4">
        <v>45230</v>
      </c>
      <c r="WDX393" s="4">
        <v>45230</v>
      </c>
      <c r="WDY393" s="4">
        <v>45230</v>
      </c>
      <c r="WDZ393" s="4">
        <v>45230</v>
      </c>
      <c r="WEA393" s="4">
        <v>45230</v>
      </c>
      <c r="WEB393" s="4">
        <v>45230</v>
      </c>
      <c r="WEC393" s="4">
        <v>45230</v>
      </c>
      <c r="WED393" s="4">
        <v>45230</v>
      </c>
      <c r="WEE393" s="4">
        <v>45230</v>
      </c>
      <c r="WEF393" s="4">
        <v>45230</v>
      </c>
      <c r="WEG393" s="4">
        <v>45230</v>
      </c>
      <c r="WEH393" s="4">
        <v>45230</v>
      </c>
      <c r="WEI393" s="4">
        <v>45230</v>
      </c>
      <c r="WEJ393" s="4">
        <v>45230</v>
      </c>
      <c r="WEK393" s="4">
        <v>45230</v>
      </c>
      <c r="WEL393" s="4">
        <v>45230</v>
      </c>
      <c r="WEM393" s="4">
        <v>45230</v>
      </c>
      <c r="WEN393" s="4">
        <v>45230</v>
      </c>
      <c r="WEO393" s="4">
        <v>45230</v>
      </c>
      <c r="WEP393" s="4">
        <v>45230</v>
      </c>
      <c r="WEQ393" s="4">
        <v>45230</v>
      </c>
      <c r="WER393" s="4">
        <v>45230</v>
      </c>
      <c r="WES393" s="4">
        <v>45230</v>
      </c>
      <c r="WET393" s="4">
        <v>45230</v>
      </c>
      <c r="WEU393" s="4">
        <v>45230</v>
      </c>
      <c r="WEV393" s="4">
        <v>45230</v>
      </c>
      <c r="WEW393" s="4">
        <v>45230</v>
      </c>
      <c r="WEX393" s="4">
        <v>45230</v>
      </c>
      <c r="WEY393" s="4">
        <v>45230</v>
      </c>
      <c r="WEZ393" s="4">
        <v>45230</v>
      </c>
      <c r="WFA393" s="4">
        <v>45230</v>
      </c>
      <c r="WFB393" s="4">
        <v>45230</v>
      </c>
      <c r="WFC393" s="4">
        <v>45230</v>
      </c>
      <c r="WFD393" s="4">
        <v>45230</v>
      </c>
      <c r="WFE393" s="4">
        <v>45230</v>
      </c>
      <c r="WFF393" s="4">
        <v>45230</v>
      </c>
      <c r="WFG393" s="4">
        <v>45230</v>
      </c>
      <c r="WFH393" s="4">
        <v>45230</v>
      </c>
      <c r="WFI393" s="4">
        <v>45230</v>
      </c>
      <c r="WFJ393" s="4">
        <v>45230</v>
      </c>
      <c r="WFK393" s="4">
        <v>45230</v>
      </c>
      <c r="WFL393" s="4">
        <v>45230</v>
      </c>
      <c r="WFM393" s="4">
        <v>45230</v>
      </c>
      <c r="WFN393" s="4">
        <v>45230</v>
      </c>
      <c r="WFO393" s="4">
        <v>45230</v>
      </c>
      <c r="WFP393" s="4">
        <v>45230</v>
      </c>
      <c r="WFQ393" s="4">
        <v>45230</v>
      </c>
      <c r="WFR393" s="4">
        <v>45230</v>
      </c>
      <c r="WFS393" s="4">
        <v>45230</v>
      </c>
      <c r="WFT393" s="4">
        <v>45230</v>
      </c>
      <c r="WFU393" s="4">
        <v>45230</v>
      </c>
      <c r="WFV393" s="4">
        <v>45230</v>
      </c>
      <c r="WFW393" s="4">
        <v>45230</v>
      </c>
      <c r="WFX393" s="4">
        <v>45230</v>
      </c>
      <c r="WFY393" s="4">
        <v>45230</v>
      </c>
      <c r="WFZ393" s="4">
        <v>45230</v>
      </c>
      <c r="WGA393" s="4">
        <v>45230</v>
      </c>
      <c r="WGB393" s="4">
        <v>45230</v>
      </c>
      <c r="WGC393" s="4">
        <v>45230</v>
      </c>
      <c r="WGD393" s="4">
        <v>45230</v>
      </c>
      <c r="WGE393" s="4">
        <v>45230</v>
      </c>
      <c r="WGF393" s="4">
        <v>45230</v>
      </c>
      <c r="WGG393" s="4">
        <v>45230</v>
      </c>
      <c r="WGH393" s="4">
        <v>45230</v>
      </c>
      <c r="WGI393" s="4">
        <v>45230</v>
      </c>
      <c r="WGJ393" s="4">
        <v>45230</v>
      </c>
      <c r="WGK393" s="4">
        <v>45230</v>
      </c>
      <c r="WGL393" s="4">
        <v>45230</v>
      </c>
      <c r="WGM393" s="4">
        <v>45230</v>
      </c>
      <c r="WGN393" s="4">
        <v>45230</v>
      </c>
      <c r="WGO393" s="4">
        <v>45230</v>
      </c>
      <c r="WGP393" s="4">
        <v>45230</v>
      </c>
      <c r="WGQ393" s="4">
        <v>45230</v>
      </c>
      <c r="WGR393" s="4">
        <v>45230</v>
      </c>
      <c r="WGS393" s="4">
        <v>45230</v>
      </c>
      <c r="WGT393" s="4">
        <v>45230</v>
      </c>
      <c r="WGU393" s="4">
        <v>45230</v>
      </c>
      <c r="WGV393" s="4">
        <v>45230</v>
      </c>
      <c r="WGW393" s="4">
        <v>45230</v>
      </c>
      <c r="WGX393" s="4">
        <v>45230</v>
      </c>
      <c r="WGY393" s="4">
        <v>45230</v>
      </c>
      <c r="WGZ393" s="4">
        <v>45230</v>
      </c>
      <c r="WHA393" s="4">
        <v>45230</v>
      </c>
      <c r="WHB393" s="4">
        <v>45230</v>
      </c>
      <c r="WHC393" s="4">
        <v>45230</v>
      </c>
      <c r="WHD393" s="4">
        <v>45230</v>
      </c>
      <c r="WHE393" s="4">
        <v>45230</v>
      </c>
      <c r="WHF393" s="4">
        <v>45230</v>
      </c>
      <c r="WHG393" s="4">
        <v>45230</v>
      </c>
      <c r="WHH393" s="4">
        <v>45230</v>
      </c>
      <c r="WHI393" s="4">
        <v>45230</v>
      </c>
      <c r="WHJ393" s="4">
        <v>45230</v>
      </c>
      <c r="WHK393" s="4">
        <v>45230</v>
      </c>
      <c r="WHL393" s="4">
        <v>45230</v>
      </c>
      <c r="WHM393" s="4">
        <v>45230</v>
      </c>
      <c r="WHN393" s="4">
        <v>45230</v>
      </c>
      <c r="WHO393" s="4">
        <v>45230</v>
      </c>
      <c r="WHP393" s="4">
        <v>45230</v>
      </c>
      <c r="WHQ393" s="4">
        <v>45230</v>
      </c>
      <c r="WHR393" s="4">
        <v>45230</v>
      </c>
      <c r="WHS393" s="4">
        <v>45230</v>
      </c>
      <c r="WHT393" s="4">
        <v>45230</v>
      </c>
      <c r="WHU393" s="4">
        <v>45230</v>
      </c>
      <c r="WHV393" s="4">
        <v>45230</v>
      </c>
      <c r="WHW393" s="4">
        <v>45230</v>
      </c>
      <c r="WHX393" s="4">
        <v>45230</v>
      </c>
      <c r="WHY393" s="4">
        <v>45230</v>
      </c>
      <c r="WHZ393" s="4">
        <v>45230</v>
      </c>
      <c r="WIA393" s="4">
        <v>45230</v>
      </c>
      <c r="WIB393" s="4">
        <v>45230</v>
      </c>
      <c r="WIC393" s="4">
        <v>45230</v>
      </c>
      <c r="WID393" s="4">
        <v>45230</v>
      </c>
      <c r="WIE393" s="4">
        <v>45230</v>
      </c>
      <c r="WIF393" s="4">
        <v>45230</v>
      </c>
      <c r="WIG393" s="4">
        <v>45230</v>
      </c>
      <c r="WIH393" s="4">
        <v>45230</v>
      </c>
      <c r="WII393" s="4">
        <v>45230</v>
      </c>
      <c r="WIJ393" s="4">
        <v>45230</v>
      </c>
      <c r="WIK393" s="4">
        <v>45230</v>
      </c>
      <c r="WIL393" s="4">
        <v>45230</v>
      </c>
      <c r="WIM393" s="4">
        <v>45230</v>
      </c>
      <c r="WIN393" s="4">
        <v>45230</v>
      </c>
      <c r="WIO393" s="4">
        <v>45230</v>
      </c>
      <c r="WIP393" s="4">
        <v>45230</v>
      </c>
      <c r="WIQ393" s="4">
        <v>45230</v>
      </c>
      <c r="WIR393" s="4">
        <v>45230</v>
      </c>
      <c r="WIS393" s="4">
        <v>45230</v>
      </c>
      <c r="WIT393" s="4">
        <v>45230</v>
      </c>
      <c r="WIU393" s="4">
        <v>45230</v>
      </c>
      <c r="WIV393" s="4">
        <v>45230</v>
      </c>
      <c r="WIW393" s="4">
        <v>45230</v>
      </c>
      <c r="WIX393" s="4">
        <v>45230</v>
      </c>
      <c r="WIY393" s="4">
        <v>45230</v>
      </c>
      <c r="WIZ393" s="4">
        <v>45230</v>
      </c>
      <c r="WJA393" s="4">
        <v>45230</v>
      </c>
      <c r="WJB393" s="4">
        <v>45230</v>
      </c>
      <c r="WJC393" s="4">
        <v>45230</v>
      </c>
      <c r="WJD393" s="4">
        <v>45230</v>
      </c>
      <c r="WJE393" s="4">
        <v>45230</v>
      </c>
      <c r="WJF393" s="4">
        <v>45230</v>
      </c>
      <c r="WJG393" s="4">
        <v>45230</v>
      </c>
      <c r="WJH393" s="4">
        <v>45230</v>
      </c>
      <c r="WJI393" s="4">
        <v>45230</v>
      </c>
      <c r="WJJ393" s="4">
        <v>45230</v>
      </c>
      <c r="WJK393" s="4">
        <v>45230</v>
      </c>
      <c r="WJL393" s="4">
        <v>45230</v>
      </c>
      <c r="WJM393" s="4">
        <v>45230</v>
      </c>
      <c r="WJN393" s="4">
        <v>45230</v>
      </c>
      <c r="WJO393" s="4">
        <v>45230</v>
      </c>
      <c r="WJP393" s="4">
        <v>45230</v>
      </c>
      <c r="WJQ393" s="4">
        <v>45230</v>
      </c>
      <c r="WJR393" s="4">
        <v>45230</v>
      </c>
      <c r="WJS393" s="4">
        <v>45230</v>
      </c>
      <c r="WJT393" s="4">
        <v>45230</v>
      </c>
      <c r="WJU393" s="4">
        <v>45230</v>
      </c>
      <c r="WJV393" s="4">
        <v>45230</v>
      </c>
      <c r="WJW393" s="4">
        <v>45230</v>
      </c>
      <c r="WJX393" s="4">
        <v>45230</v>
      </c>
      <c r="WJY393" s="4">
        <v>45230</v>
      </c>
      <c r="WJZ393" s="4">
        <v>45230</v>
      </c>
      <c r="WKA393" s="4">
        <v>45230</v>
      </c>
      <c r="WKB393" s="4">
        <v>45230</v>
      </c>
      <c r="WKC393" s="4">
        <v>45230</v>
      </c>
      <c r="WKD393" s="4">
        <v>45230</v>
      </c>
      <c r="WKE393" s="4">
        <v>45230</v>
      </c>
      <c r="WKF393" s="4">
        <v>45230</v>
      </c>
      <c r="WKG393" s="4">
        <v>45230</v>
      </c>
      <c r="WKH393" s="4">
        <v>45230</v>
      </c>
      <c r="WKI393" s="4">
        <v>45230</v>
      </c>
      <c r="WKJ393" s="4">
        <v>45230</v>
      </c>
      <c r="WKK393" s="4">
        <v>45230</v>
      </c>
      <c r="WKL393" s="4">
        <v>45230</v>
      </c>
      <c r="WKM393" s="4">
        <v>45230</v>
      </c>
      <c r="WKN393" s="4">
        <v>45230</v>
      </c>
      <c r="WKO393" s="4">
        <v>45230</v>
      </c>
      <c r="WKP393" s="4">
        <v>45230</v>
      </c>
      <c r="WKQ393" s="4">
        <v>45230</v>
      </c>
      <c r="WKR393" s="4">
        <v>45230</v>
      </c>
      <c r="WKS393" s="4">
        <v>45230</v>
      </c>
      <c r="WKT393" s="4">
        <v>45230</v>
      </c>
      <c r="WKU393" s="4">
        <v>45230</v>
      </c>
      <c r="WKV393" s="4">
        <v>45230</v>
      </c>
      <c r="WKW393" s="4">
        <v>45230</v>
      </c>
      <c r="WKX393" s="4">
        <v>45230</v>
      </c>
      <c r="WKY393" s="4">
        <v>45230</v>
      </c>
      <c r="WKZ393" s="4">
        <v>45230</v>
      </c>
      <c r="WLA393" s="4">
        <v>45230</v>
      </c>
      <c r="WLB393" s="4">
        <v>45230</v>
      </c>
      <c r="WLC393" s="4">
        <v>45230</v>
      </c>
      <c r="WLD393" s="4">
        <v>45230</v>
      </c>
      <c r="WLE393" s="4">
        <v>45230</v>
      </c>
      <c r="WLF393" s="4">
        <v>45230</v>
      </c>
      <c r="WLG393" s="4">
        <v>45230</v>
      </c>
      <c r="WLH393" s="4">
        <v>45230</v>
      </c>
      <c r="WLI393" s="4">
        <v>45230</v>
      </c>
      <c r="WLJ393" s="4">
        <v>45230</v>
      </c>
      <c r="WLK393" s="4">
        <v>45230</v>
      </c>
      <c r="WLL393" s="4">
        <v>45230</v>
      </c>
      <c r="WLM393" s="4">
        <v>45230</v>
      </c>
      <c r="WLN393" s="4">
        <v>45230</v>
      </c>
      <c r="WLO393" s="4">
        <v>45230</v>
      </c>
      <c r="WLP393" s="4">
        <v>45230</v>
      </c>
      <c r="WLQ393" s="4">
        <v>45230</v>
      </c>
      <c r="WLR393" s="4">
        <v>45230</v>
      </c>
      <c r="WLS393" s="4">
        <v>45230</v>
      </c>
      <c r="WLT393" s="4">
        <v>45230</v>
      </c>
      <c r="WLU393" s="4">
        <v>45230</v>
      </c>
      <c r="WLV393" s="4">
        <v>45230</v>
      </c>
      <c r="WLW393" s="4">
        <v>45230</v>
      </c>
      <c r="WLX393" s="4">
        <v>45230</v>
      </c>
      <c r="WLY393" s="4">
        <v>45230</v>
      </c>
      <c r="WLZ393" s="4">
        <v>45230</v>
      </c>
      <c r="WMA393" s="4">
        <v>45230</v>
      </c>
      <c r="WMB393" s="4">
        <v>45230</v>
      </c>
      <c r="WMC393" s="4">
        <v>45230</v>
      </c>
      <c r="WMD393" s="4">
        <v>45230</v>
      </c>
      <c r="WME393" s="4">
        <v>45230</v>
      </c>
      <c r="WMF393" s="4">
        <v>45230</v>
      </c>
      <c r="WMG393" s="4">
        <v>45230</v>
      </c>
      <c r="WMH393" s="4">
        <v>45230</v>
      </c>
      <c r="WMI393" s="4">
        <v>45230</v>
      </c>
      <c r="WMJ393" s="4">
        <v>45230</v>
      </c>
      <c r="WMK393" s="4">
        <v>45230</v>
      </c>
      <c r="WML393" s="4">
        <v>45230</v>
      </c>
      <c r="WMM393" s="4">
        <v>45230</v>
      </c>
      <c r="WMN393" s="4">
        <v>45230</v>
      </c>
      <c r="WMO393" s="4">
        <v>45230</v>
      </c>
      <c r="WMP393" s="4">
        <v>45230</v>
      </c>
      <c r="WMQ393" s="4">
        <v>45230</v>
      </c>
      <c r="WMR393" s="4">
        <v>45230</v>
      </c>
      <c r="WMS393" s="4">
        <v>45230</v>
      </c>
      <c r="WMT393" s="4">
        <v>45230</v>
      </c>
      <c r="WMU393" s="4">
        <v>45230</v>
      </c>
      <c r="WMV393" s="4">
        <v>45230</v>
      </c>
      <c r="WMW393" s="4">
        <v>45230</v>
      </c>
      <c r="WMX393" s="4">
        <v>45230</v>
      </c>
      <c r="WMY393" s="4">
        <v>45230</v>
      </c>
      <c r="WMZ393" s="4">
        <v>45230</v>
      </c>
      <c r="WNA393" s="4">
        <v>45230</v>
      </c>
      <c r="WNB393" s="4">
        <v>45230</v>
      </c>
      <c r="WNC393" s="4">
        <v>45230</v>
      </c>
      <c r="WND393" s="4">
        <v>45230</v>
      </c>
      <c r="WNE393" s="4">
        <v>45230</v>
      </c>
      <c r="WNF393" s="4">
        <v>45230</v>
      </c>
      <c r="WNG393" s="4">
        <v>45230</v>
      </c>
      <c r="WNH393" s="4">
        <v>45230</v>
      </c>
      <c r="WNI393" s="4">
        <v>45230</v>
      </c>
      <c r="WNJ393" s="4">
        <v>45230</v>
      </c>
      <c r="WNK393" s="4">
        <v>45230</v>
      </c>
      <c r="WNL393" s="4">
        <v>45230</v>
      </c>
      <c r="WNM393" s="4">
        <v>45230</v>
      </c>
      <c r="WNN393" s="4">
        <v>45230</v>
      </c>
      <c r="WNO393" s="4">
        <v>45230</v>
      </c>
      <c r="WNP393" s="4">
        <v>45230</v>
      </c>
      <c r="WNQ393" s="4">
        <v>45230</v>
      </c>
      <c r="WNR393" s="4">
        <v>45230</v>
      </c>
      <c r="WNS393" s="4">
        <v>45230</v>
      </c>
      <c r="WNT393" s="4">
        <v>45230</v>
      </c>
      <c r="WNU393" s="4">
        <v>45230</v>
      </c>
      <c r="WNV393" s="4">
        <v>45230</v>
      </c>
      <c r="WNW393" s="4">
        <v>45230</v>
      </c>
      <c r="WNX393" s="4">
        <v>45230</v>
      </c>
      <c r="WNY393" s="4">
        <v>45230</v>
      </c>
      <c r="WNZ393" s="4">
        <v>45230</v>
      </c>
      <c r="WOA393" s="4">
        <v>45230</v>
      </c>
      <c r="WOB393" s="4">
        <v>45230</v>
      </c>
      <c r="WOC393" s="4">
        <v>45230</v>
      </c>
      <c r="WOD393" s="4">
        <v>45230</v>
      </c>
      <c r="WOE393" s="4">
        <v>45230</v>
      </c>
      <c r="WOF393" s="4">
        <v>45230</v>
      </c>
      <c r="WOG393" s="4">
        <v>45230</v>
      </c>
      <c r="WOH393" s="4">
        <v>45230</v>
      </c>
      <c r="WOI393" s="4">
        <v>45230</v>
      </c>
      <c r="WOJ393" s="4">
        <v>45230</v>
      </c>
      <c r="WOK393" s="4">
        <v>45230</v>
      </c>
      <c r="WOL393" s="4">
        <v>45230</v>
      </c>
      <c r="WOM393" s="4">
        <v>45230</v>
      </c>
      <c r="WON393" s="4">
        <v>45230</v>
      </c>
      <c r="WOO393" s="4">
        <v>45230</v>
      </c>
      <c r="WOP393" s="4">
        <v>45230</v>
      </c>
      <c r="WOQ393" s="4">
        <v>45230</v>
      </c>
      <c r="WOR393" s="4">
        <v>45230</v>
      </c>
      <c r="WOS393" s="4">
        <v>45230</v>
      </c>
      <c r="WOT393" s="4">
        <v>45230</v>
      </c>
      <c r="WOU393" s="4">
        <v>45230</v>
      </c>
      <c r="WOV393" s="4">
        <v>45230</v>
      </c>
      <c r="WOW393" s="4">
        <v>45230</v>
      </c>
      <c r="WOX393" s="4">
        <v>45230</v>
      </c>
      <c r="WOY393" s="4">
        <v>45230</v>
      </c>
      <c r="WOZ393" s="4">
        <v>45230</v>
      </c>
      <c r="WPA393" s="4">
        <v>45230</v>
      </c>
      <c r="WPB393" s="4">
        <v>45230</v>
      </c>
      <c r="WPC393" s="4">
        <v>45230</v>
      </c>
      <c r="WPD393" s="4">
        <v>45230</v>
      </c>
      <c r="WPE393" s="4">
        <v>45230</v>
      </c>
      <c r="WPF393" s="4">
        <v>45230</v>
      </c>
      <c r="WPG393" s="4">
        <v>45230</v>
      </c>
      <c r="WPH393" s="4">
        <v>45230</v>
      </c>
      <c r="WPI393" s="4">
        <v>45230</v>
      </c>
      <c r="WPJ393" s="4">
        <v>45230</v>
      </c>
      <c r="WPK393" s="4">
        <v>45230</v>
      </c>
      <c r="WPL393" s="4">
        <v>45230</v>
      </c>
      <c r="WPM393" s="4">
        <v>45230</v>
      </c>
      <c r="WPN393" s="4">
        <v>45230</v>
      </c>
      <c r="WPO393" s="4">
        <v>45230</v>
      </c>
      <c r="WPP393" s="4">
        <v>45230</v>
      </c>
      <c r="WPQ393" s="4">
        <v>45230</v>
      </c>
      <c r="WPR393" s="4">
        <v>45230</v>
      </c>
      <c r="WPS393" s="4">
        <v>45230</v>
      </c>
      <c r="WPT393" s="4">
        <v>45230</v>
      </c>
      <c r="WPU393" s="4">
        <v>45230</v>
      </c>
      <c r="WPV393" s="4">
        <v>45230</v>
      </c>
      <c r="WPW393" s="4">
        <v>45230</v>
      </c>
      <c r="WPX393" s="4">
        <v>45230</v>
      </c>
      <c r="WPY393" s="4">
        <v>45230</v>
      </c>
      <c r="WPZ393" s="4">
        <v>45230</v>
      </c>
      <c r="WQA393" s="4">
        <v>45230</v>
      </c>
      <c r="WQB393" s="4">
        <v>45230</v>
      </c>
      <c r="WQC393" s="4">
        <v>45230</v>
      </c>
      <c r="WQD393" s="4">
        <v>45230</v>
      </c>
      <c r="WQE393" s="4">
        <v>45230</v>
      </c>
      <c r="WQF393" s="4">
        <v>45230</v>
      </c>
      <c r="WQG393" s="4">
        <v>45230</v>
      </c>
      <c r="WQH393" s="4">
        <v>45230</v>
      </c>
      <c r="WQI393" s="4">
        <v>45230</v>
      </c>
      <c r="WQJ393" s="4">
        <v>45230</v>
      </c>
      <c r="WQK393" s="4">
        <v>45230</v>
      </c>
      <c r="WQL393" s="4">
        <v>45230</v>
      </c>
      <c r="WQM393" s="4">
        <v>45230</v>
      </c>
      <c r="WQN393" s="4">
        <v>45230</v>
      </c>
      <c r="WQO393" s="4">
        <v>45230</v>
      </c>
      <c r="WQP393" s="4">
        <v>45230</v>
      </c>
      <c r="WQQ393" s="4">
        <v>45230</v>
      </c>
      <c r="WQR393" s="4">
        <v>45230</v>
      </c>
      <c r="WQS393" s="4">
        <v>45230</v>
      </c>
      <c r="WQT393" s="4">
        <v>45230</v>
      </c>
      <c r="WQU393" s="4">
        <v>45230</v>
      </c>
      <c r="WQV393" s="4">
        <v>45230</v>
      </c>
      <c r="WQW393" s="4">
        <v>45230</v>
      </c>
      <c r="WQX393" s="4">
        <v>45230</v>
      </c>
      <c r="WQY393" s="4">
        <v>45230</v>
      </c>
      <c r="WQZ393" s="4">
        <v>45230</v>
      </c>
      <c r="WRA393" s="4">
        <v>45230</v>
      </c>
      <c r="WRB393" s="4">
        <v>45230</v>
      </c>
      <c r="WRC393" s="4">
        <v>45230</v>
      </c>
      <c r="WRD393" s="4">
        <v>45230</v>
      </c>
      <c r="WRE393" s="4">
        <v>45230</v>
      </c>
      <c r="WRF393" s="4">
        <v>45230</v>
      </c>
      <c r="WRG393" s="4">
        <v>45230</v>
      </c>
      <c r="WRH393" s="4">
        <v>45230</v>
      </c>
      <c r="WRI393" s="4">
        <v>45230</v>
      </c>
      <c r="WRJ393" s="4">
        <v>45230</v>
      </c>
      <c r="WRK393" s="4">
        <v>45230</v>
      </c>
      <c r="WRL393" s="4">
        <v>45230</v>
      </c>
      <c r="WRM393" s="4">
        <v>45230</v>
      </c>
      <c r="WRN393" s="4">
        <v>45230</v>
      </c>
      <c r="WRO393" s="4">
        <v>45230</v>
      </c>
      <c r="WRP393" s="4">
        <v>45230</v>
      </c>
      <c r="WRQ393" s="4">
        <v>45230</v>
      </c>
      <c r="WRR393" s="4">
        <v>45230</v>
      </c>
      <c r="WRS393" s="4">
        <v>45230</v>
      </c>
      <c r="WRT393" s="4">
        <v>45230</v>
      </c>
      <c r="WRU393" s="4">
        <v>45230</v>
      </c>
      <c r="WRV393" s="4">
        <v>45230</v>
      </c>
      <c r="WRW393" s="4">
        <v>45230</v>
      </c>
      <c r="WRX393" s="4">
        <v>45230</v>
      </c>
      <c r="WRY393" s="4">
        <v>45230</v>
      </c>
      <c r="WRZ393" s="4">
        <v>45230</v>
      </c>
      <c r="WSA393" s="4">
        <v>45230</v>
      </c>
      <c r="WSB393" s="4">
        <v>45230</v>
      </c>
      <c r="WSC393" s="4">
        <v>45230</v>
      </c>
      <c r="WSD393" s="4">
        <v>45230</v>
      </c>
      <c r="WSE393" s="4">
        <v>45230</v>
      </c>
      <c r="WSF393" s="4">
        <v>45230</v>
      </c>
      <c r="WSG393" s="4">
        <v>45230</v>
      </c>
      <c r="WSH393" s="4">
        <v>45230</v>
      </c>
      <c r="WSI393" s="4">
        <v>45230</v>
      </c>
      <c r="WSJ393" s="4">
        <v>45230</v>
      </c>
      <c r="WSK393" s="4">
        <v>45230</v>
      </c>
      <c r="WSL393" s="4">
        <v>45230</v>
      </c>
      <c r="WSM393" s="4">
        <v>45230</v>
      </c>
      <c r="WSN393" s="4">
        <v>45230</v>
      </c>
      <c r="WSO393" s="4">
        <v>45230</v>
      </c>
      <c r="WSP393" s="4">
        <v>45230</v>
      </c>
      <c r="WSQ393" s="4">
        <v>45230</v>
      </c>
      <c r="WSR393" s="4">
        <v>45230</v>
      </c>
      <c r="WSS393" s="4">
        <v>45230</v>
      </c>
      <c r="WST393" s="4">
        <v>45230</v>
      </c>
      <c r="WSU393" s="4">
        <v>45230</v>
      </c>
      <c r="WSV393" s="4">
        <v>45230</v>
      </c>
      <c r="WSW393" s="4">
        <v>45230</v>
      </c>
      <c r="WSX393" s="4">
        <v>45230</v>
      </c>
      <c r="WSY393" s="4">
        <v>45230</v>
      </c>
      <c r="WSZ393" s="4">
        <v>45230</v>
      </c>
      <c r="WTA393" s="4">
        <v>45230</v>
      </c>
      <c r="WTB393" s="4">
        <v>45230</v>
      </c>
      <c r="WTC393" s="4">
        <v>45230</v>
      </c>
      <c r="WTD393" s="4">
        <v>45230</v>
      </c>
      <c r="WTE393" s="4">
        <v>45230</v>
      </c>
      <c r="WTF393" s="4">
        <v>45230</v>
      </c>
      <c r="WTG393" s="4">
        <v>45230</v>
      </c>
      <c r="WTH393" s="4">
        <v>45230</v>
      </c>
      <c r="WTI393" s="4">
        <v>45230</v>
      </c>
      <c r="WTJ393" s="4">
        <v>45230</v>
      </c>
      <c r="WTK393" s="4">
        <v>45230</v>
      </c>
      <c r="WTL393" s="4">
        <v>45230</v>
      </c>
      <c r="WTM393" s="4">
        <v>45230</v>
      </c>
      <c r="WTN393" s="4">
        <v>45230</v>
      </c>
      <c r="WTO393" s="4">
        <v>45230</v>
      </c>
      <c r="WTP393" s="4">
        <v>45230</v>
      </c>
      <c r="WTQ393" s="4">
        <v>45230</v>
      </c>
      <c r="WTR393" s="4">
        <v>45230</v>
      </c>
      <c r="WTS393" s="4">
        <v>45230</v>
      </c>
      <c r="WTT393" s="4">
        <v>45230</v>
      </c>
      <c r="WTU393" s="4">
        <v>45230</v>
      </c>
      <c r="WTV393" s="4">
        <v>45230</v>
      </c>
      <c r="WTW393" s="4">
        <v>45230</v>
      </c>
      <c r="WTX393" s="4">
        <v>45230</v>
      </c>
      <c r="WTY393" s="4">
        <v>45230</v>
      </c>
      <c r="WTZ393" s="4">
        <v>45230</v>
      </c>
      <c r="WUA393" s="4">
        <v>45230</v>
      </c>
      <c r="WUB393" s="4">
        <v>45230</v>
      </c>
      <c r="WUC393" s="4">
        <v>45230</v>
      </c>
      <c r="WUD393" s="4">
        <v>45230</v>
      </c>
      <c r="WUE393" s="4">
        <v>45230</v>
      </c>
      <c r="WUF393" s="4">
        <v>45230</v>
      </c>
      <c r="WUG393" s="4">
        <v>45230</v>
      </c>
      <c r="WUH393" s="4">
        <v>45230</v>
      </c>
      <c r="WUI393" s="4">
        <v>45230</v>
      </c>
      <c r="WUJ393" s="4">
        <v>45230</v>
      </c>
      <c r="WUK393" s="4">
        <v>45230</v>
      </c>
      <c r="WUL393" s="4">
        <v>45230</v>
      </c>
      <c r="WUM393" s="4">
        <v>45230</v>
      </c>
      <c r="WUN393" s="4">
        <v>45230</v>
      </c>
      <c r="WUO393" s="4">
        <v>45230</v>
      </c>
      <c r="WUP393" s="4">
        <v>45230</v>
      </c>
      <c r="WUQ393" s="4">
        <v>45230</v>
      </c>
      <c r="WUR393" s="4">
        <v>45230</v>
      </c>
      <c r="WUS393" s="4">
        <v>45230</v>
      </c>
      <c r="WUT393" s="4">
        <v>45230</v>
      </c>
      <c r="WUU393" s="4">
        <v>45230</v>
      </c>
      <c r="WUV393" s="4">
        <v>45230</v>
      </c>
      <c r="WUW393" s="4">
        <v>45230</v>
      </c>
      <c r="WUX393" s="4">
        <v>45230</v>
      </c>
      <c r="WUY393" s="4">
        <v>45230</v>
      </c>
      <c r="WUZ393" s="4">
        <v>45230</v>
      </c>
      <c r="WVA393" s="4">
        <v>45230</v>
      </c>
      <c r="WVB393" s="4">
        <v>45230</v>
      </c>
      <c r="WVC393" s="4">
        <v>45230</v>
      </c>
      <c r="WVD393" s="4">
        <v>45230</v>
      </c>
      <c r="WVE393" s="4">
        <v>45230</v>
      </c>
      <c r="WVF393" s="4">
        <v>45230</v>
      </c>
      <c r="WVG393" s="4">
        <v>45230</v>
      </c>
      <c r="WVH393" s="4">
        <v>45230</v>
      </c>
      <c r="WVI393" s="4">
        <v>45230</v>
      </c>
      <c r="WVJ393" s="4">
        <v>45230</v>
      </c>
      <c r="WVK393" s="4">
        <v>45230</v>
      </c>
      <c r="WVL393" s="4">
        <v>45230</v>
      </c>
      <c r="WVM393" s="4">
        <v>45230</v>
      </c>
      <c r="WVN393" s="4">
        <v>45230</v>
      </c>
      <c r="WVO393" s="4">
        <v>45230</v>
      </c>
      <c r="WVP393" s="4">
        <v>45230</v>
      </c>
      <c r="WVQ393" s="4">
        <v>45230</v>
      </c>
      <c r="WVR393" s="4">
        <v>45230</v>
      </c>
      <c r="WVS393" s="4">
        <v>45230</v>
      </c>
      <c r="WVT393" s="4">
        <v>45230</v>
      </c>
      <c r="WVU393" s="4">
        <v>45230</v>
      </c>
      <c r="WVV393" s="4">
        <v>45230</v>
      </c>
      <c r="WVW393" s="4">
        <v>45230</v>
      </c>
      <c r="WVX393" s="4">
        <v>45230</v>
      </c>
      <c r="WVY393" s="4">
        <v>45230</v>
      </c>
      <c r="WVZ393" s="4">
        <v>45230</v>
      </c>
      <c r="WWA393" s="4">
        <v>45230</v>
      </c>
      <c r="WWB393" s="4">
        <v>45230</v>
      </c>
      <c r="WWC393" s="4">
        <v>45230</v>
      </c>
      <c r="WWD393" s="4">
        <v>45230</v>
      </c>
      <c r="WWE393" s="4">
        <v>45230</v>
      </c>
      <c r="WWF393" s="4">
        <v>45230</v>
      </c>
      <c r="WWG393" s="4">
        <v>45230</v>
      </c>
      <c r="WWH393" s="4">
        <v>45230</v>
      </c>
      <c r="WWI393" s="4">
        <v>45230</v>
      </c>
      <c r="WWJ393" s="4">
        <v>45230</v>
      </c>
      <c r="WWK393" s="4">
        <v>45230</v>
      </c>
      <c r="WWL393" s="4">
        <v>45230</v>
      </c>
      <c r="WWM393" s="4">
        <v>45230</v>
      </c>
      <c r="WWN393" s="4">
        <v>45230</v>
      </c>
      <c r="WWO393" s="4">
        <v>45230</v>
      </c>
      <c r="WWP393" s="4">
        <v>45230</v>
      </c>
      <c r="WWQ393" s="4">
        <v>45230</v>
      </c>
      <c r="WWR393" s="4">
        <v>45230</v>
      </c>
      <c r="WWS393" s="4">
        <v>45230</v>
      </c>
      <c r="WWT393" s="4">
        <v>45230</v>
      </c>
      <c r="WWU393" s="4">
        <v>45230</v>
      </c>
      <c r="WWV393" s="4">
        <v>45230</v>
      </c>
      <c r="WWW393" s="4">
        <v>45230</v>
      </c>
      <c r="WWX393" s="4">
        <v>45230</v>
      </c>
      <c r="WWY393" s="4">
        <v>45230</v>
      </c>
      <c r="WWZ393" s="4">
        <v>45230</v>
      </c>
      <c r="WXA393" s="4">
        <v>45230</v>
      </c>
      <c r="WXB393" s="4">
        <v>45230</v>
      </c>
      <c r="WXC393" s="4">
        <v>45230</v>
      </c>
      <c r="WXD393" s="4">
        <v>45230</v>
      </c>
      <c r="WXE393" s="4">
        <v>45230</v>
      </c>
      <c r="WXF393" s="4">
        <v>45230</v>
      </c>
      <c r="WXG393" s="4">
        <v>45230</v>
      </c>
      <c r="WXH393" s="4">
        <v>45230</v>
      </c>
      <c r="WXI393" s="4">
        <v>45230</v>
      </c>
      <c r="WXJ393" s="4">
        <v>45230</v>
      </c>
      <c r="WXK393" s="4">
        <v>45230</v>
      </c>
      <c r="WXL393" s="4">
        <v>45230</v>
      </c>
      <c r="WXM393" s="4">
        <v>45230</v>
      </c>
      <c r="WXN393" s="4">
        <v>45230</v>
      </c>
      <c r="WXO393" s="4">
        <v>45230</v>
      </c>
      <c r="WXP393" s="4">
        <v>45230</v>
      </c>
      <c r="WXQ393" s="4">
        <v>45230</v>
      </c>
      <c r="WXR393" s="4">
        <v>45230</v>
      </c>
      <c r="WXS393" s="4">
        <v>45230</v>
      </c>
      <c r="WXT393" s="4">
        <v>45230</v>
      </c>
      <c r="WXU393" s="4">
        <v>45230</v>
      </c>
      <c r="WXV393" s="4">
        <v>45230</v>
      </c>
      <c r="WXW393" s="4">
        <v>45230</v>
      </c>
      <c r="WXX393" s="4">
        <v>45230</v>
      </c>
      <c r="WXY393" s="4">
        <v>45230</v>
      </c>
      <c r="WXZ393" s="4">
        <v>45230</v>
      </c>
      <c r="WYA393" s="4">
        <v>45230</v>
      </c>
      <c r="WYB393" s="4">
        <v>45230</v>
      </c>
      <c r="WYC393" s="4">
        <v>45230</v>
      </c>
      <c r="WYD393" s="4">
        <v>45230</v>
      </c>
      <c r="WYE393" s="4">
        <v>45230</v>
      </c>
      <c r="WYF393" s="4">
        <v>45230</v>
      </c>
      <c r="WYG393" s="4">
        <v>45230</v>
      </c>
      <c r="WYH393" s="4">
        <v>45230</v>
      </c>
      <c r="WYI393" s="4">
        <v>45230</v>
      </c>
      <c r="WYJ393" s="4">
        <v>45230</v>
      </c>
      <c r="WYK393" s="4">
        <v>45230</v>
      </c>
      <c r="WYL393" s="4">
        <v>45230</v>
      </c>
      <c r="WYM393" s="4">
        <v>45230</v>
      </c>
      <c r="WYN393" s="4">
        <v>45230</v>
      </c>
      <c r="WYO393" s="4">
        <v>45230</v>
      </c>
      <c r="WYP393" s="4">
        <v>45230</v>
      </c>
      <c r="WYQ393" s="4">
        <v>45230</v>
      </c>
      <c r="WYR393" s="4">
        <v>45230</v>
      </c>
      <c r="WYS393" s="4">
        <v>45230</v>
      </c>
      <c r="WYT393" s="4">
        <v>45230</v>
      </c>
      <c r="WYU393" s="4">
        <v>45230</v>
      </c>
      <c r="WYV393" s="4">
        <v>45230</v>
      </c>
      <c r="WYW393" s="4">
        <v>45230</v>
      </c>
      <c r="WYX393" s="4">
        <v>45230</v>
      </c>
      <c r="WYY393" s="4">
        <v>45230</v>
      </c>
      <c r="WYZ393" s="4">
        <v>45230</v>
      </c>
      <c r="WZA393" s="4">
        <v>45230</v>
      </c>
      <c r="WZB393" s="4">
        <v>45230</v>
      </c>
      <c r="WZC393" s="4">
        <v>45230</v>
      </c>
      <c r="WZD393" s="4">
        <v>45230</v>
      </c>
      <c r="WZE393" s="4">
        <v>45230</v>
      </c>
      <c r="WZF393" s="4">
        <v>45230</v>
      </c>
      <c r="WZG393" s="4">
        <v>45230</v>
      </c>
      <c r="WZH393" s="4">
        <v>45230</v>
      </c>
      <c r="WZI393" s="4">
        <v>45230</v>
      </c>
      <c r="WZJ393" s="4">
        <v>45230</v>
      </c>
      <c r="WZK393" s="4">
        <v>45230</v>
      </c>
      <c r="WZL393" s="4">
        <v>45230</v>
      </c>
      <c r="WZM393" s="4">
        <v>45230</v>
      </c>
      <c r="WZN393" s="4">
        <v>45230</v>
      </c>
      <c r="WZO393" s="4">
        <v>45230</v>
      </c>
      <c r="WZP393" s="4">
        <v>45230</v>
      </c>
      <c r="WZQ393" s="4">
        <v>45230</v>
      </c>
      <c r="WZR393" s="4">
        <v>45230</v>
      </c>
      <c r="WZS393" s="4">
        <v>45230</v>
      </c>
      <c r="WZT393" s="4">
        <v>45230</v>
      </c>
      <c r="WZU393" s="4">
        <v>45230</v>
      </c>
      <c r="WZV393" s="4">
        <v>45230</v>
      </c>
      <c r="WZW393" s="4">
        <v>45230</v>
      </c>
      <c r="WZX393" s="4">
        <v>45230</v>
      </c>
      <c r="WZY393" s="4">
        <v>45230</v>
      </c>
      <c r="WZZ393" s="4">
        <v>45230</v>
      </c>
      <c r="XAA393" s="4">
        <v>45230</v>
      </c>
      <c r="XAB393" s="4">
        <v>45230</v>
      </c>
      <c r="XAC393" s="4">
        <v>45230</v>
      </c>
      <c r="XAD393" s="4">
        <v>45230</v>
      </c>
      <c r="XAE393" s="4">
        <v>45230</v>
      </c>
      <c r="XAF393" s="4">
        <v>45230</v>
      </c>
      <c r="XAG393" s="4">
        <v>45230</v>
      </c>
      <c r="XAH393" s="4">
        <v>45230</v>
      </c>
      <c r="XAI393" s="4">
        <v>45230</v>
      </c>
      <c r="XAJ393" s="4">
        <v>45230</v>
      </c>
      <c r="XAK393" s="4">
        <v>45230</v>
      </c>
      <c r="XAL393" s="4">
        <v>45230</v>
      </c>
      <c r="XAM393" s="4">
        <v>45230</v>
      </c>
      <c r="XAN393" s="4">
        <v>45230</v>
      </c>
      <c r="XAO393" s="4">
        <v>45230</v>
      </c>
      <c r="XAP393" s="4">
        <v>45230</v>
      </c>
      <c r="XAQ393" s="4">
        <v>45230</v>
      </c>
      <c r="XAR393" s="4">
        <v>45230</v>
      </c>
      <c r="XAS393" s="4">
        <v>45230</v>
      </c>
      <c r="XAT393" s="4">
        <v>45230</v>
      </c>
      <c r="XAU393" s="4">
        <v>45230</v>
      </c>
      <c r="XAV393" s="4">
        <v>45230</v>
      </c>
      <c r="XAW393" s="4">
        <v>45230</v>
      </c>
      <c r="XAX393" s="4">
        <v>45230</v>
      </c>
      <c r="XAY393" s="4">
        <v>45230</v>
      </c>
      <c r="XAZ393" s="4">
        <v>45230</v>
      </c>
      <c r="XBA393" s="4">
        <v>45230</v>
      </c>
      <c r="XBB393" s="4">
        <v>45230</v>
      </c>
      <c r="XBC393" s="4">
        <v>45230</v>
      </c>
      <c r="XBD393" s="4">
        <v>45230</v>
      </c>
      <c r="XBE393" s="4">
        <v>45230</v>
      </c>
      <c r="XBF393" s="4">
        <v>45230</v>
      </c>
      <c r="XBG393" s="4">
        <v>45230</v>
      </c>
      <c r="XBH393" s="4">
        <v>45230</v>
      </c>
      <c r="XBI393" s="4">
        <v>45230</v>
      </c>
      <c r="XBJ393" s="4">
        <v>45230</v>
      </c>
      <c r="XBK393" s="4">
        <v>45230</v>
      </c>
      <c r="XBL393" s="4">
        <v>45230</v>
      </c>
      <c r="XBM393" s="4">
        <v>45230</v>
      </c>
      <c r="XBN393" s="4">
        <v>45230</v>
      </c>
      <c r="XBO393" s="4">
        <v>45230</v>
      </c>
      <c r="XBP393" s="4">
        <v>45230</v>
      </c>
      <c r="XBQ393" s="4">
        <v>45230</v>
      </c>
      <c r="XBR393" s="4">
        <v>45230</v>
      </c>
      <c r="XBS393" s="4">
        <v>45230</v>
      </c>
      <c r="XBT393" s="4">
        <v>45230</v>
      </c>
      <c r="XBU393" s="4">
        <v>45230</v>
      </c>
      <c r="XBV393" s="4">
        <v>45230</v>
      </c>
      <c r="XBW393" s="4">
        <v>45230</v>
      </c>
      <c r="XBX393" s="4">
        <v>45230</v>
      </c>
      <c r="XBY393" s="4">
        <v>45230</v>
      </c>
      <c r="XBZ393" s="4">
        <v>45230</v>
      </c>
      <c r="XCA393" s="4">
        <v>45230</v>
      </c>
      <c r="XCB393" s="4">
        <v>45230</v>
      </c>
      <c r="XCC393" s="4">
        <v>45230</v>
      </c>
      <c r="XCD393" s="4">
        <v>45230</v>
      </c>
      <c r="XCE393" s="4">
        <v>45230</v>
      </c>
      <c r="XCF393" s="4">
        <v>45230</v>
      </c>
      <c r="XCG393" s="4">
        <v>45230</v>
      </c>
      <c r="XCH393" s="4">
        <v>45230</v>
      </c>
      <c r="XCI393" s="4">
        <v>45230</v>
      </c>
      <c r="XCJ393" s="4">
        <v>45230</v>
      </c>
      <c r="XCK393" s="4">
        <v>45230</v>
      </c>
      <c r="XCL393" s="4">
        <v>45230</v>
      </c>
      <c r="XCM393" s="4">
        <v>45230</v>
      </c>
      <c r="XCN393" s="4">
        <v>45230</v>
      </c>
      <c r="XCO393" s="4">
        <v>45230</v>
      </c>
      <c r="XCP393" s="4">
        <v>45230</v>
      </c>
      <c r="XCQ393" s="4">
        <v>45230</v>
      </c>
      <c r="XCR393" s="4">
        <v>45230</v>
      </c>
      <c r="XCS393" s="4">
        <v>45230</v>
      </c>
      <c r="XCT393" s="4">
        <v>45230</v>
      </c>
      <c r="XCU393" s="4">
        <v>45230</v>
      </c>
      <c r="XCV393" s="4">
        <v>45230</v>
      </c>
      <c r="XCW393" s="4">
        <v>45230</v>
      </c>
      <c r="XCX393" s="4">
        <v>45230</v>
      </c>
      <c r="XCY393" s="4">
        <v>45230</v>
      </c>
      <c r="XCZ393" s="4">
        <v>45230</v>
      </c>
      <c r="XDA393" s="4">
        <v>45230</v>
      </c>
      <c r="XDB393" s="4">
        <v>45230</v>
      </c>
      <c r="XDC393" s="4">
        <v>45230</v>
      </c>
      <c r="XDD393" s="4">
        <v>45230</v>
      </c>
      <c r="XDE393" s="4">
        <v>45230</v>
      </c>
      <c r="XDF393" s="4">
        <v>45230</v>
      </c>
      <c r="XDG393" s="4">
        <v>45230</v>
      </c>
      <c r="XDH393" s="4">
        <v>45230</v>
      </c>
      <c r="XDI393" s="4">
        <v>45230</v>
      </c>
      <c r="XDJ393" s="4">
        <v>45230</v>
      </c>
      <c r="XDK393" s="4">
        <v>45230</v>
      </c>
      <c r="XDL393" s="4">
        <v>45230</v>
      </c>
      <c r="XDM393" s="4">
        <v>45230</v>
      </c>
      <c r="XDN393" s="4">
        <v>45230</v>
      </c>
      <c r="XDO393" s="4">
        <v>45230</v>
      </c>
      <c r="XDP393" s="4">
        <v>45230</v>
      </c>
      <c r="XDQ393" s="4">
        <v>45230</v>
      </c>
      <c r="XDR393" s="4">
        <v>45230</v>
      </c>
      <c r="XDS393" s="4">
        <v>45230</v>
      </c>
      <c r="XDT393" s="4">
        <v>45230</v>
      </c>
      <c r="XDU393" s="4">
        <v>45230</v>
      </c>
      <c r="XDV393" s="4">
        <v>45230</v>
      </c>
      <c r="XDW393" s="4">
        <v>45230</v>
      </c>
      <c r="XDX393" s="4">
        <v>45230</v>
      </c>
      <c r="XDY393" s="4">
        <v>45230</v>
      </c>
      <c r="XDZ393" s="4">
        <v>45230</v>
      </c>
      <c r="XEA393" s="4">
        <v>45230</v>
      </c>
      <c r="XEB393" s="4">
        <v>45230</v>
      </c>
      <c r="XEC393" s="4">
        <v>45230</v>
      </c>
      <c r="XED393" s="4">
        <v>45230</v>
      </c>
      <c r="XEE393" s="4">
        <v>45230</v>
      </c>
      <c r="XEF393" s="4">
        <v>45230</v>
      </c>
      <c r="XEG393" s="4">
        <v>45230</v>
      </c>
      <c r="XEH393" s="4">
        <v>45230</v>
      </c>
      <c r="XEI393" s="4">
        <v>45230</v>
      </c>
      <c r="XEJ393" s="4">
        <v>45230</v>
      </c>
      <c r="XEK393" s="4">
        <v>45230</v>
      </c>
      <c r="XEL393" s="4">
        <v>45230</v>
      </c>
      <c r="XEM393" s="4">
        <v>45230</v>
      </c>
      <c r="XEN393" s="4">
        <v>45230</v>
      </c>
      <c r="XEO393" s="4">
        <v>45230</v>
      </c>
      <c r="XEP393" s="4">
        <v>45230</v>
      </c>
      <c r="XEQ393" s="4">
        <v>45230</v>
      </c>
      <c r="XER393" s="4">
        <v>45230</v>
      </c>
      <c r="XES393" s="4">
        <v>45230</v>
      </c>
      <c r="XET393" s="4">
        <v>45230</v>
      </c>
      <c r="XEU393" s="4">
        <v>45230</v>
      </c>
      <c r="XEV393" s="4">
        <v>45230</v>
      </c>
      <c r="XEW393" s="4">
        <v>45230</v>
      </c>
      <c r="XEX393" s="4">
        <v>45230</v>
      </c>
      <c r="XEY393" s="4">
        <v>45230</v>
      </c>
      <c r="XEZ393" s="4">
        <v>45230</v>
      </c>
      <c r="XFA393" s="4">
        <v>45230</v>
      </c>
      <c r="XFB393" s="4">
        <v>45230</v>
      </c>
      <c r="XFC393" s="4">
        <v>45230</v>
      </c>
      <c r="XFD393" s="4">
        <v>45230</v>
      </c>
    </row>
    <row r="394" spans="1:16384" ht="15.75" customHeight="1" x14ac:dyDescent="0.25">
      <c r="A394" s="4">
        <v>45230</v>
      </c>
      <c r="B394" s="4">
        <v>45230</v>
      </c>
      <c r="C394" s="4">
        <v>45230</v>
      </c>
      <c r="D394" s="4">
        <v>45230</v>
      </c>
      <c r="E394" s="4">
        <v>45230</v>
      </c>
      <c r="F394" s="4">
        <v>45230</v>
      </c>
      <c r="G394" s="4">
        <v>45230</v>
      </c>
      <c r="H394" s="4">
        <v>45230</v>
      </c>
      <c r="I394" s="4">
        <v>45230</v>
      </c>
      <c r="J394" s="4">
        <v>45230</v>
      </c>
      <c r="K394" s="4">
        <v>45230</v>
      </c>
      <c r="L394" s="4">
        <v>45230</v>
      </c>
      <c r="M394" s="4">
        <v>45230</v>
      </c>
      <c r="N394" s="4">
        <v>45230</v>
      </c>
      <c r="O394" s="4">
        <v>45230</v>
      </c>
      <c r="P394" s="4">
        <v>45230</v>
      </c>
      <c r="Q394" s="4">
        <v>45230</v>
      </c>
      <c r="R394" s="4">
        <v>45230</v>
      </c>
      <c r="S394" s="4">
        <v>45230</v>
      </c>
      <c r="T394" s="4">
        <v>45230</v>
      </c>
      <c r="U394" s="4">
        <v>45230</v>
      </c>
      <c r="V394" s="4">
        <v>45230</v>
      </c>
      <c r="W394" s="4">
        <v>45230</v>
      </c>
      <c r="X394" s="4">
        <v>45230</v>
      </c>
      <c r="Y394" s="4">
        <v>45230</v>
      </c>
      <c r="Z394" s="4">
        <v>45230</v>
      </c>
      <c r="AA394" s="4">
        <v>45230</v>
      </c>
      <c r="AB394" s="4">
        <v>45230</v>
      </c>
      <c r="AC394" s="4">
        <v>45230</v>
      </c>
      <c r="AD394" s="4">
        <v>45230</v>
      </c>
      <c r="AE394" s="4">
        <v>45230</v>
      </c>
      <c r="AF394" s="4">
        <v>45230</v>
      </c>
      <c r="AG394" s="4">
        <v>45230</v>
      </c>
      <c r="AH394" s="4">
        <v>45230</v>
      </c>
      <c r="AI394" s="4">
        <v>45230</v>
      </c>
      <c r="AJ394" s="4">
        <v>45230</v>
      </c>
      <c r="AK394" s="4">
        <v>45230</v>
      </c>
      <c r="AL394" s="4">
        <v>45230</v>
      </c>
      <c r="AM394" s="4">
        <v>45230</v>
      </c>
      <c r="AN394" s="4">
        <v>45230</v>
      </c>
      <c r="AO394" s="4">
        <v>45230</v>
      </c>
      <c r="AP394" s="4">
        <v>45230</v>
      </c>
      <c r="AQ394" s="4">
        <v>45230</v>
      </c>
      <c r="AR394" s="4">
        <v>45230</v>
      </c>
      <c r="AS394" s="4">
        <v>45230</v>
      </c>
      <c r="AT394" s="4">
        <v>45230</v>
      </c>
      <c r="AU394" s="4">
        <v>45230</v>
      </c>
      <c r="AV394" s="4">
        <v>45230</v>
      </c>
      <c r="AW394" s="4">
        <v>45230</v>
      </c>
      <c r="AX394" s="4">
        <v>45230</v>
      </c>
      <c r="AY394" s="4">
        <v>45230</v>
      </c>
      <c r="AZ394" s="4">
        <v>45230</v>
      </c>
      <c r="BA394" s="4">
        <v>45230</v>
      </c>
      <c r="BB394" s="4">
        <v>45230</v>
      </c>
      <c r="BC394" s="4">
        <v>45230</v>
      </c>
      <c r="BD394" s="4">
        <v>45230</v>
      </c>
      <c r="BE394" s="4">
        <v>45230</v>
      </c>
      <c r="BF394" s="4">
        <v>45230</v>
      </c>
      <c r="BG394" s="4">
        <v>45230</v>
      </c>
      <c r="BH394" s="4">
        <v>45230</v>
      </c>
      <c r="BI394" s="4">
        <v>45230</v>
      </c>
      <c r="BJ394" s="4">
        <v>45230</v>
      </c>
      <c r="BK394" s="4">
        <v>45230</v>
      </c>
      <c r="BL394" s="4">
        <v>45230</v>
      </c>
      <c r="BM394" s="4">
        <v>45230</v>
      </c>
      <c r="BN394" s="4">
        <v>45230</v>
      </c>
      <c r="BO394" s="4">
        <v>45230</v>
      </c>
      <c r="BP394" s="4">
        <v>45230</v>
      </c>
      <c r="BQ394" s="4">
        <v>45230</v>
      </c>
      <c r="BR394" s="4">
        <v>45230</v>
      </c>
      <c r="BS394" s="4">
        <v>45230</v>
      </c>
      <c r="BT394" s="4">
        <v>45230</v>
      </c>
      <c r="BU394" s="4">
        <v>45230</v>
      </c>
      <c r="BV394" s="4">
        <v>45230</v>
      </c>
      <c r="BW394" s="4">
        <v>45230</v>
      </c>
      <c r="BX394" s="4">
        <v>45230</v>
      </c>
      <c r="BY394" s="4">
        <v>45230</v>
      </c>
      <c r="BZ394" s="4">
        <v>45230</v>
      </c>
      <c r="CA394" s="4">
        <v>45230</v>
      </c>
      <c r="CB394" s="4">
        <v>45230</v>
      </c>
      <c r="CC394" s="4">
        <v>45230</v>
      </c>
      <c r="CD394" s="4">
        <v>45230</v>
      </c>
      <c r="CE394" s="4">
        <v>45230</v>
      </c>
      <c r="CF394" s="4">
        <v>45230</v>
      </c>
      <c r="CG394" s="4">
        <v>45230</v>
      </c>
      <c r="CH394" s="4">
        <v>45230</v>
      </c>
      <c r="CI394" s="4">
        <v>45230</v>
      </c>
      <c r="CJ394" s="4">
        <v>45230</v>
      </c>
      <c r="CK394" s="4">
        <v>45230</v>
      </c>
      <c r="CL394" s="4">
        <v>45230</v>
      </c>
      <c r="CM394" s="4">
        <v>45230</v>
      </c>
      <c r="CN394" s="4">
        <v>45230</v>
      </c>
      <c r="CO394" s="4">
        <v>45230</v>
      </c>
      <c r="CP394" s="4">
        <v>45230</v>
      </c>
      <c r="CQ394" s="4">
        <v>45230</v>
      </c>
      <c r="CR394" s="4">
        <v>45230</v>
      </c>
      <c r="CS394" s="4">
        <v>45230</v>
      </c>
      <c r="CT394" s="4">
        <v>45230</v>
      </c>
      <c r="CU394" s="4">
        <v>45230</v>
      </c>
      <c r="CV394" s="4">
        <v>45230</v>
      </c>
      <c r="CW394" s="4">
        <v>45230</v>
      </c>
      <c r="CX394" s="4">
        <v>45230</v>
      </c>
      <c r="CY394" s="4">
        <v>45230</v>
      </c>
      <c r="CZ394" s="4">
        <v>45230</v>
      </c>
      <c r="DA394" s="4">
        <v>45230</v>
      </c>
      <c r="DB394" s="4">
        <v>45230</v>
      </c>
      <c r="DC394" s="4">
        <v>45230</v>
      </c>
      <c r="DD394" s="4">
        <v>45230</v>
      </c>
      <c r="DE394" s="4">
        <v>45230</v>
      </c>
      <c r="DF394" s="4">
        <v>45230</v>
      </c>
      <c r="DG394" s="4">
        <v>45230</v>
      </c>
      <c r="DH394" s="4">
        <v>45230</v>
      </c>
      <c r="DI394" s="4">
        <v>45230</v>
      </c>
      <c r="DJ394" s="4">
        <v>45230</v>
      </c>
      <c r="DK394" s="4">
        <v>45230</v>
      </c>
      <c r="DL394" s="4">
        <v>45230</v>
      </c>
      <c r="DM394" s="4">
        <v>45230</v>
      </c>
      <c r="DN394" s="4">
        <v>45230</v>
      </c>
      <c r="DO394" s="4">
        <v>45230</v>
      </c>
      <c r="DP394" s="4">
        <v>45230</v>
      </c>
      <c r="DQ394" s="4">
        <v>45230</v>
      </c>
      <c r="DR394" s="4">
        <v>45230</v>
      </c>
      <c r="DS394" s="4">
        <v>45230</v>
      </c>
      <c r="DT394" s="4">
        <v>45230</v>
      </c>
      <c r="DU394" s="4">
        <v>45230</v>
      </c>
      <c r="DV394" s="4">
        <v>45230</v>
      </c>
      <c r="DW394" s="4">
        <v>45230</v>
      </c>
      <c r="DX394" s="4">
        <v>45230</v>
      </c>
      <c r="DY394" s="4">
        <v>45230</v>
      </c>
      <c r="DZ394" s="4">
        <v>45230</v>
      </c>
      <c r="EA394" s="4">
        <v>45230</v>
      </c>
      <c r="EB394" s="4">
        <v>45230</v>
      </c>
      <c r="EC394" s="4">
        <v>45230</v>
      </c>
      <c r="ED394" s="4">
        <v>45230</v>
      </c>
      <c r="EE394" s="4">
        <v>45230</v>
      </c>
      <c r="EF394" s="4">
        <v>45230</v>
      </c>
      <c r="EG394" s="4">
        <v>45230</v>
      </c>
      <c r="EH394" s="4">
        <v>45230</v>
      </c>
      <c r="EI394" s="4">
        <v>45230</v>
      </c>
      <c r="EJ394" s="4">
        <v>45230</v>
      </c>
      <c r="EK394" s="4">
        <v>45230</v>
      </c>
      <c r="EL394" s="4">
        <v>45230</v>
      </c>
      <c r="EM394" s="4">
        <v>45230</v>
      </c>
      <c r="EN394" s="4">
        <v>45230</v>
      </c>
      <c r="EO394" s="4">
        <v>45230</v>
      </c>
      <c r="EP394" s="4">
        <v>45230</v>
      </c>
      <c r="EQ394" s="4">
        <v>45230</v>
      </c>
      <c r="ER394" s="4">
        <v>45230</v>
      </c>
      <c r="ES394" s="4">
        <v>45230</v>
      </c>
      <c r="ET394" s="4">
        <v>45230</v>
      </c>
      <c r="EU394" s="4">
        <v>45230</v>
      </c>
      <c r="EV394" s="4">
        <v>45230</v>
      </c>
      <c r="EW394" s="4">
        <v>45230</v>
      </c>
      <c r="EX394" s="4">
        <v>45230</v>
      </c>
      <c r="EY394" s="4">
        <v>45230</v>
      </c>
      <c r="EZ394" s="4">
        <v>45230</v>
      </c>
      <c r="FA394" s="4">
        <v>45230</v>
      </c>
      <c r="FB394" s="4">
        <v>45230</v>
      </c>
      <c r="FC394" s="4">
        <v>45230</v>
      </c>
      <c r="FD394" s="4">
        <v>45230</v>
      </c>
      <c r="FE394" s="4">
        <v>45230</v>
      </c>
      <c r="FF394" s="4">
        <v>45230</v>
      </c>
      <c r="FG394" s="4">
        <v>45230</v>
      </c>
      <c r="FH394" s="4">
        <v>45230</v>
      </c>
      <c r="FI394" s="4">
        <v>45230</v>
      </c>
      <c r="FJ394" s="4">
        <v>45230</v>
      </c>
      <c r="FK394" s="4">
        <v>45230</v>
      </c>
      <c r="FL394" s="4">
        <v>45230</v>
      </c>
      <c r="FM394" s="4">
        <v>45230</v>
      </c>
      <c r="FN394" s="4">
        <v>45230</v>
      </c>
      <c r="FO394" s="4">
        <v>45230</v>
      </c>
      <c r="FP394" s="4">
        <v>45230</v>
      </c>
      <c r="FQ394" s="4">
        <v>45230</v>
      </c>
      <c r="FR394" s="4">
        <v>45230</v>
      </c>
      <c r="FS394" s="4">
        <v>45230</v>
      </c>
      <c r="FT394" s="4">
        <v>45230</v>
      </c>
      <c r="FU394" s="4">
        <v>45230</v>
      </c>
      <c r="FV394" s="4">
        <v>45230</v>
      </c>
      <c r="FW394" s="4">
        <v>45230</v>
      </c>
      <c r="FX394" s="4">
        <v>45230</v>
      </c>
      <c r="FY394" s="4">
        <v>45230</v>
      </c>
      <c r="FZ394" s="4">
        <v>45230</v>
      </c>
      <c r="GA394" s="4">
        <v>45230</v>
      </c>
      <c r="GB394" s="4">
        <v>45230</v>
      </c>
      <c r="GC394" s="4">
        <v>45230</v>
      </c>
      <c r="GD394" s="4">
        <v>45230</v>
      </c>
      <c r="GE394" s="4">
        <v>45230</v>
      </c>
      <c r="GF394" s="4">
        <v>45230</v>
      </c>
      <c r="GG394" s="4">
        <v>45230</v>
      </c>
      <c r="GH394" s="4">
        <v>45230</v>
      </c>
      <c r="GI394" s="4">
        <v>45230</v>
      </c>
      <c r="GJ394" s="4">
        <v>45230</v>
      </c>
      <c r="GK394" s="4">
        <v>45230</v>
      </c>
      <c r="GL394" s="4">
        <v>45230</v>
      </c>
      <c r="GM394" s="4">
        <v>45230</v>
      </c>
      <c r="GN394" s="4">
        <v>45230</v>
      </c>
      <c r="GO394" s="4">
        <v>45230</v>
      </c>
      <c r="GP394" s="4">
        <v>45230</v>
      </c>
      <c r="GQ394" s="4">
        <v>45230</v>
      </c>
      <c r="GR394" s="4">
        <v>45230</v>
      </c>
      <c r="GS394" s="4">
        <v>45230</v>
      </c>
      <c r="GT394" s="4">
        <v>45230</v>
      </c>
      <c r="GU394" s="4">
        <v>45230</v>
      </c>
      <c r="GV394" s="4">
        <v>45230</v>
      </c>
      <c r="GW394" s="4">
        <v>45230</v>
      </c>
      <c r="GX394" s="4">
        <v>45230</v>
      </c>
      <c r="GY394" s="4">
        <v>45230</v>
      </c>
      <c r="GZ394" s="4">
        <v>45230</v>
      </c>
      <c r="HA394" s="4">
        <v>45230</v>
      </c>
      <c r="HB394" s="4">
        <v>45230</v>
      </c>
      <c r="HC394" s="4">
        <v>45230</v>
      </c>
      <c r="HD394" s="4">
        <v>45230</v>
      </c>
      <c r="HE394" s="4">
        <v>45230</v>
      </c>
      <c r="HF394" s="4">
        <v>45230</v>
      </c>
      <c r="HG394" s="4">
        <v>45230</v>
      </c>
      <c r="HH394" s="4">
        <v>45230</v>
      </c>
      <c r="HI394" s="4">
        <v>45230</v>
      </c>
      <c r="HJ394" s="4">
        <v>45230</v>
      </c>
      <c r="HK394" s="4">
        <v>45230</v>
      </c>
      <c r="HL394" s="4">
        <v>45230</v>
      </c>
      <c r="HM394" s="4">
        <v>45230</v>
      </c>
      <c r="HN394" s="4">
        <v>45230</v>
      </c>
      <c r="HO394" s="4">
        <v>45230</v>
      </c>
      <c r="HP394" s="4">
        <v>45230</v>
      </c>
      <c r="HQ394" s="4">
        <v>45230</v>
      </c>
      <c r="HR394" s="4">
        <v>45230</v>
      </c>
      <c r="HS394" s="4">
        <v>45230</v>
      </c>
      <c r="HT394" s="4">
        <v>45230</v>
      </c>
      <c r="HU394" s="4">
        <v>45230</v>
      </c>
      <c r="HV394" s="4">
        <v>45230</v>
      </c>
      <c r="HW394" s="4">
        <v>45230</v>
      </c>
      <c r="HX394" s="4">
        <v>45230</v>
      </c>
      <c r="HY394" s="4">
        <v>45230</v>
      </c>
      <c r="HZ394" s="4">
        <v>45230</v>
      </c>
      <c r="IA394" s="4">
        <v>45230</v>
      </c>
      <c r="IB394" s="4">
        <v>45230</v>
      </c>
      <c r="IC394" s="4">
        <v>45230</v>
      </c>
      <c r="ID394" s="4">
        <v>45230</v>
      </c>
      <c r="IE394" s="4">
        <v>45230</v>
      </c>
      <c r="IF394" s="4">
        <v>45230</v>
      </c>
      <c r="IG394" s="4">
        <v>45230</v>
      </c>
      <c r="IH394" s="4">
        <v>45230</v>
      </c>
      <c r="II394" s="4">
        <v>45230</v>
      </c>
      <c r="IJ394" s="4">
        <v>45230</v>
      </c>
      <c r="IK394" s="4">
        <v>45230</v>
      </c>
      <c r="IL394" s="4">
        <v>45230</v>
      </c>
      <c r="IM394" s="4">
        <v>45230</v>
      </c>
      <c r="IN394" s="4">
        <v>45230</v>
      </c>
      <c r="IO394" s="4">
        <v>45230</v>
      </c>
      <c r="IP394" s="4">
        <v>45230</v>
      </c>
      <c r="IQ394" s="4">
        <v>45230</v>
      </c>
      <c r="IR394" s="4">
        <v>45230</v>
      </c>
      <c r="IS394" s="4">
        <v>45230</v>
      </c>
      <c r="IT394" s="4">
        <v>45230</v>
      </c>
      <c r="IU394" s="4">
        <v>45230</v>
      </c>
      <c r="IV394" s="4">
        <v>45230</v>
      </c>
      <c r="IW394" s="4">
        <v>45230</v>
      </c>
      <c r="IX394" s="4">
        <v>45230</v>
      </c>
      <c r="IY394" s="4">
        <v>45230</v>
      </c>
      <c r="IZ394" s="4">
        <v>45230</v>
      </c>
      <c r="JA394" s="4">
        <v>45230</v>
      </c>
      <c r="JB394" s="4">
        <v>45230</v>
      </c>
      <c r="JC394" s="4">
        <v>45230</v>
      </c>
      <c r="JD394" s="4">
        <v>45230</v>
      </c>
      <c r="JE394" s="4">
        <v>45230</v>
      </c>
      <c r="JF394" s="4">
        <v>45230</v>
      </c>
      <c r="JG394" s="4">
        <v>45230</v>
      </c>
      <c r="JH394" s="4">
        <v>45230</v>
      </c>
      <c r="JI394" s="4">
        <v>45230</v>
      </c>
      <c r="JJ394" s="4">
        <v>45230</v>
      </c>
      <c r="JK394" s="4">
        <v>45230</v>
      </c>
      <c r="JL394" s="4">
        <v>45230</v>
      </c>
      <c r="JM394" s="4">
        <v>45230</v>
      </c>
      <c r="JN394" s="4">
        <v>45230</v>
      </c>
      <c r="JO394" s="4">
        <v>45230</v>
      </c>
      <c r="JP394" s="4">
        <v>45230</v>
      </c>
      <c r="JQ394" s="4">
        <v>45230</v>
      </c>
      <c r="JR394" s="4">
        <v>45230</v>
      </c>
      <c r="JS394" s="4">
        <v>45230</v>
      </c>
      <c r="JT394" s="4">
        <v>45230</v>
      </c>
      <c r="JU394" s="4">
        <v>45230</v>
      </c>
      <c r="JV394" s="4">
        <v>45230</v>
      </c>
      <c r="JW394" s="4">
        <v>45230</v>
      </c>
      <c r="JX394" s="4">
        <v>45230</v>
      </c>
      <c r="JY394" s="4">
        <v>45230</v>
      </c>
      <c r="JZ394" s="4">
        <v>45230</v>
      </c>
      <c r="KA394" s="4">
        <v>45230</v>
      </c>
      <c r="KB394" s="4">
        <v>45230</v>
      </c>
      <c r="KC394" s="4">
        <v>45230</v>
      </c>
      <c r="KD394" s="4">
        <v>45230</v>
      </c>
      <c r="KE394" s="4">
        <v>45230</v>
      </c>
      <c r="KF394" s="4">
        <v>45230</v>
      </c>
      <c r="KG394" s="4">
        <v>45230</v>
      </c>
      <c r="KH394" s="4">
        <v>45230</v>
      </c>
      <c r="KI394" s="4">
        <v>45230</v>
      </c>
      <c r="KJ394" s="4">
        <v>45230</v>
      </c>
      <c r="KK394" s="4">
        <v>45230</v>
      </c>
      <c r="KL394" s="4">
        <v>45230</v>
      </c>
      <c r="KM394" s="4">
        <v>45230</v>
      </c>
      <c r="KN394" s="4">
        <v>45230</v>
      </c>
      <c r="KO394" s="4">
        <v>45230</v>
      </c>
      <c r="KP394" s="4">
        <v>45230</v>
      </c>
      <c r="KQ394" s="4">
        <v>45230</v>
      </c>
      <c r="KR394" s="4">
        <v>45230</v>
      </c>
      <c r="KS394" s="4">
        <v>45230</v>
      </c>
      <c r="KT394" s="4">
        <v>45230</v>
      </c>
      <c r="KU394" s="4">
        <v>45230</v>
      </c>
      <c r="KV394" s="4">
        <v>45230</v>
      </c>
      <c r="KW394" s="4">
        <v>45230</v>
      </c>
      <c r="KX394" s="4">
        <v>45230</v>
      </c>
      <c r="KY394" s="4">
        <v>45230</v>
      </c>
      <c r="KZ394" s="4">
        <v>45230</v>
      </c>
      <c r="LA394" s="4">
        <v>45230</v>
      </c>
      <c r="LB394" s="4">
        <v>45230</v>
      </c>
      <c r="LC394" s="4">
        <v>45230</v>
      </c>
      <c r="LD394" s="4">
        <v>45230</v>
      </c>
      <c r="LE394" s="4">
        <v>45230</v>
      </c>
      <c r="LF394" s="4">
        <v>45230</v>
      </c>
      <c r="LG394" s="4">
        <v>45230</v>
      </c>
      <c r="LH394" s="4">
        <v>45230</v>
      </c>
      <c r="LI394" s="4">
        <v>45230</v>
      </c>
      <c r="LJ394" s="4">
        <v>45230</v>
      </c>
      <c r="LK394" s="4">
        <v>45230</v>
      </c>
      <c r="LL394" s="4">
        <v>45230</v>
      </c>
      <c r="LM394" s="4">
        <v>45230</v>
      </c>
      <c r="LN394" s="4">
        <v>45230</v>
      </c>
      <c r="LO394" s="4">
        <v>45230</v>
      </c>
      <c r="LP394" s="4">
        <v>45230</v>
      </c>
      <c r="LQ394" s="4">
        <v>45230</v>
      </c>
      <c r="LR394" s="4">
        <v>45230</v>
      </c>
      <c r="LS394" s="4">
        <v>45230</v>
      </c>
      <c r="LT394" s="4">
        <v>45230</v>
      </c>
      <c r="LU394" s="4">
        <v>45230</v>
      </c>
      <c r="LV394" s="4">
        <v>45230</v>
      </c>
      <c r="LW394" s="4">
        <v>45230</v>
      </c>
      <c r="LX394" s="4">
        <v>45230</v>
      </c>
      <c r="LY394" s="4">
        <v>45230</v>
      </c>
      <c r="LZ394" s="4">
        <v>45230</v>
      </c>
      <c r="MA394" s="4">
        <v>45230</v>
      </c>
      <c r="MB394" s="4">
        <v>45230</v>
      </c>
      <c r="MC394" s="4">
        <v>45230</v>
      </c>
      <c r="MD394" s="4">
        <v>45230</v>
      </c>
      <c r="ME394" s="4">
        <v>45230</v>
      </c>
      <c r="MF394" s="4">
        <v>45230</v>
      </c>
      <c r="MG394" s="4">
        <v>45230</v>
      </c>
      <c r="MH394" s="4">
        <v>45230</v>
      </c>
      <c r="MI394" s="4">
        <v>45230</v>
      </c>
      <c r="MJ394" s="4">
        <v>45230</v>
      </c>
      <c r="MK394" s="4">
        <v>45230</v>
      </c>
      <c r="ML394" s="4">
        <v>45230</v>
      </c>
      <c r="MM394" s="4">
        <v>45230</v>
      </c>
      <c r="MN394" s="4">
        <v>45230</v>
      </c>
      <c r="MO394" s="4">
        <v>45230</v>
      </c>
      <c r="MP394" s="4">
        <v>45230</v>
      </c>
      <c r="MQ394" s="4">
        <v>45230</v>
      </c>
      <c r="MR394" s="4">
        <v>45230</v>
      </c>
      <c r="MS394" s="4">
        <v>45230</v>
      </c>
      <c r="MT394" s="4">
        <v>45230</v>
      </c>
      <c r="MU394" s="4">
        <v>45230</v>
      </c>
      <c r="MV394" s="4">
        <v>45230</v>
      </c>
      <c r="MW394" s="4">
        <v>45230</v>
      </c>
      <c r="MX394" s="4">
        <v>45230</v>
      </c>
      <c r="MY394" s="4">
        <v>45230</v>
      </c>
      <c r="MZ394" s="4">
        <v>45230</v>
      </c>
      <c r="NA394" s="4">
        <v>45230</v>
      </c>
      <c r="NB394" s="4">
        <v>45230</v>
      </c>
      <c r="NC394" s="4">
        <v>45230</v>
      </c>
      <c r="ND394" s="4">
        <v>45230</v>
      </c>
      <c r="NE394" s="4">
        <v>45230</v>
      </c>
      <c r="NF394" s="4">
        <v>45230</v>
      </c>
      <c r="NG394" s="4">
        <v>45230</v>
      </c>
      <c r="NH394" s="4">
        <v>45230</v>
      </c>
      <c r="NI394" s="4">
        <v>45230</v>
      </c>
      <c r="NJ394" s="4">
        <v>45230</v>
      </c>
      <c r="NK394" s="4">
        <v>45230</v>
      </c>
      <c r="NL394" s="4">
        <v>45230</v>
      </c>
      <c r="NM394" s="4">
        <v>45230</v>
      </c>
      <c r="NN394" s="4">
        <v>45230</v>
      </c>
      <c r="NO394" s="4">
        <v>45230</v>
      </c>
      <c r="NP394" s="4">
        <v>45230</v>
      </c>
      <c r="NQ394" s="4">
        <v>45230</v>
      </c>
      <c r="NR394" s="4">
        <v>45230</v>
      </c>
      <c r="NS394" s="4">
        <v>45230</v>
      </c>
      <c r="NT394" s="4">
        <v>45230</v>
      </c>
      <c r="NU394" s="4">
        <v>45230</v>
      </c>
      <c r="NV394" s="4">
        <v>45230</v>
      </c>
      <c r="NW394" s="4">
        <v>45230</v>
      </c>
      <c r="NX394" s="4">
        <v>45230</v>
      </c>
      <c r="NY394" s="4">
        <v>45230</v>
      </c>
      <c r="NZ394" s="4">
        <v>45230</v>
      </c>
      <c r="OA394" s="4">
        <v>45230</v>
      </c>
      <c r="OB394" s="4">
        <v>45230</v>
      </c>
      <c r="OC394" s="4">
        <v>45230</v>
      </c>
      <c r="OD394" s="4">
        <v>45230</v>
      </c>
      <c r="OE394" s="4">
        <v>45230</v>
      </c>
      <c r="OF394" s="4">
        <v>45230</v>
      </c>
      <c r="OG394" s="4">
        <v>45230</v>
      </c>
      <c r="OH394" s="4">
        <v>45230</v>
      </c>
      <c r="OI394" s="4">
        <v>45230</v>
      </c>
      <c r="OJ394" s="4">
        <v>45230</v>
      </c>
      <c r="OK394" s="4">
        <v>45230</v>
      </c>
      <c r="OL394" s="4">
        <v>45230</v>
      </c>
      <c r="OM394" s="4">
        <v>45230</v>
      </c>
      <c r="ON394" s="4">
        <v>45230</v>
      </c>
      <c r="OO394" s="4">
        <v>45230</v>
      </c>
      <c r="OP394" s="4">
        <v>45230</v>
      </c>
      <c r="OQ394" s="4">
        <v>45230</v>
      </c>
      <c r="OR394" s="4">
        <v>45230</v>
      </c>
      <c r="OS394" s="4">
        <v>45230</v>
      </c>
      <c r="OT394" s="4">
        <v>45230</v>
      </c>
      <c r="OU394" s="4">
        <v>45230</v>
      </c>
      <c r="OV394" s="4">
        <v>45230</v>
      </c>
      <c r="OW394" s="4">
        <v>45230</v>
      </c>
      <c r="OX394" s="4">
        <v>45230</v>
      </c>
      <c r="OY394" s="4">
        <v>45230</v>
      </c>
      <c r="OZ394" s="4">
        <v>45230</v>
      </c>
      <c r="PA394" s="4">
        <v>45230</v>
      </c>
      <c r="PB394" s="4">
        <v>45230</v>
      </c>
      <c r="PC394" s="4">
        <v>45230</v>
      </c>
      <c r="PD394" s="4">
        <v>45230</v>
      </c>
      <c r="PE394" s="4">
        <v>45230</v>
      </c>
      <c r="PF394" s="4">
        <v>45230</v>
      </c>
      <c r="PG394" s="4">
        <v>45230</v>
      </c>
      <c r="PH394" s="4">
        <v>45230</v>
      </c>
      <c r="PI394" s="4">
        <v>45230</v>
      </c>
      <c r="PJ394" s="4">
        <v>45230</v>
      </c>
      <c r="PK394" s="4">
        <v>45230</v>
      </c>
      <c r="PL394" s="4">
        <v>45230</v>
      </c>
      <c r="PM394" s="4">
        <v>45230</v>
      </c>
      <c r="PN394" s="4">
        <v>45230</v>
      </c>
      <c r="PO394" s="4">
        <v>45230</v>
      </c>
      <c r="PP394" s="4">
        <v>45230</v>
      </c>
      <c r="PQ394" s="4">
        <v>45230</v>
      </c>
      <c r="PR394" s="4">
        <v>45230</v>
      </c>
      <c r="PS394" s="4">
        <v>45230</v>
      </c>
      <c r="PT394" s="4">
        <v>45230</v>
      </c>
      <c r="PU394" s="4">
        <v>45230</v>
      </c>
      <c r="PV394" s="4">
        <v>45230</v>
      </c>
      <c r="PW394" s="4">
        <v>45230</v>
      </c>
      <c r="PX394" s="4">
        <v>45230</v>
      </c>
      <c r="PY394" s="4">
        <v>45230</v>
      </c>
      <c r="PZ394" s="4">
        <v>45230</v>
      </c>
      <c r="QA394" s="4">
        <v>45230</v>
      </c>
      <c r="QB394" s="4">
        <v>45230</v>
      </c>
      <c r="QC394" s="4">
        <v>45230</v>
      </c>
      <c r="QD394" s="4">
        <v>45230</v>
      </c>
      <c r="QE394" s="4">
        <v>45230</v>
      </c>
      <c r="QF394" s="4">
        <v>45230</v>
      </c>
      <c r="QG394" s="4">
        <v>45230</v>
      </c>
      <c r="QH394" s="4">
        <v>45230</v>
      </c>
      <c r="QI394" s="4">
        <v>45230</v>
      </c>
      <c r="QJ394" s="4">
        <v>45230</v>
      </c>
      <c r="QK394" s="4">
        <v>45230</v>
      </c>
      <c r="QL394" s="4">
        <v>45230</v>
      </c>
      <c r="QM394" s="4">
        <v>45230</v>
      </c>
      <c r="QN394" s="4">
        <v>45230</v>
      </c>
      <c r="QO394" s="4">
        <v>45230</v>
      </c>
      <c r="QP394" s="4">
        <v>45230</v>
      </c>
      <c r="QQ394" s="4">
        <v>45230</v>
      </c>
      <c r="QR394" s="4">
        <v>45230</v>
      </c>
      <c r="QS394" s="4">
        <v>45230</v>
      </c>
      <c r="QT394" s="4">
        <v>45230</v>
      </c>
      <c r="QU394" s="4">
        <v>45230</v>
      </c>
      <c r="QV394" s="4">
        <v>45230</v>
      </c>
      <c r="QW394" s="4">
        <v>45230</v>
      </c>
      <c r="QX394" s="4">
        <v>45230</v>
      </c>
      <c r="QY394" s="4">
        <v>45230</v>
      </c>
      <c r="QZ394" s="4">
        <v>45230</v>
      </c>
      <c r="RA394" s="4">
        <v>45230</v>
      </c>
      <c r="RB394" s="4">
        <v>45230</v>
      </c>
      <c r="RC394" s="4">
        <v>45230</v>
      </c>
      <c r="RD394" s="4">
        <v>45230</v>
      </c>
      <c r="RE394" s="4">
        <v>45230</v>
      </c>
      <c r="RF394" s="4">
        <v>45230</v>
      </c>
      <c r="RG394" s="4">
        <v>45230</v>
      </c>
      <c r="RH394" s="4">
        <v>45230</v>
      </c>
      <c r="RI394" s="4">
        <v>45230</v>
      </c>
      <c r="RJ394" s="4">
        <v>45230</v>
      </c>
      <c r="RK394" s="4">
        <v>45230</v>
      </c>
      <c r="RL394" s="4">
        <v>45230</v>
      </c>
      <c r="RM394" s="4">
        <v>45230</v>
      </c>
      <c r="RN394" s="4">
        <v>45230</v>
      </c>
      <c r="RO394" s="4">
        <v>45230</v>
      </c>
      <c r="RP394" s="4">
        <v>45230</v>
      </c>
      <c r="RQ394" s="4">
        <v>45230</v>
      </c>
      <c r="RR394" s="4">
        <v>45230</v>
      </c>
      <c r="RS394" s="4">
        <v>45230</v>
      </c>
      <c r="RT394" s="4">
        <v>45230</v>
      </c>
      <c r="RU394" s="4">
        <v>45230</v>
      </c>
      <c r="RV394" s="4">
        <v>45230</v>
      </c>
      <c r="RW394" s="4">
        <v>45230</v>
      </c>
      <c r="RX394" s="4">
        <v>45230</v>
      </c>
      <c r="RY394" s="4">
        <v>45230</v>
      </c>
      <c r="RZ394" s="4">
        <v>45230</v>
      </c>
      <c r="SA394" s="4">
        <v>45230</v>
      </c>
      <c r="SB394" s="4">
        <v>45230</v>
      </c>
      <c r="SC394" s="4">
        <v>45230</v>
      </c>
      <c r="SD394" s="4">
        <v>45230</v>
      </c>
      <c r="SE394" s="4">
        <v>45230</v>
      </c>
      <c r="SF394" s="4">
        <v>45230</v>
      </c>
      <c r="SG394" s="4">
        <v>45230</v>
      </c>
      <c r="SH394" s="4">
        <v>45230</v>
      </c>
      <c r="SI394" s="4">
        <v>45230</v>
      </c>
      <c r="SJ394" s="4">
        <v>45230</v>
      </c>
      <c r="SK394" s="4">
        <v>45230</v>
      </c>
      <c r="SL394" s="4">
        <v>45230</v>
      </c>
      <c r="SM394" s="4">
        <v>45230</v>
      </c>
      <c r="SN394" s="4">
        <v>45230</v>
      </c>
      <c r="SO394" s="4">
        <v>45230</v>
      </c>
      <c r="SP394" s="4">
        <v>45230</v>
      </c>
      <c r="SQ394" s="4">
        <v>45230</v>
      </c>
      <c r="SR394" s="4">
        <v>45230</v>
      </c>
      <c r="SS394" s="4">
        <v>45230</v>
      </c>
      <c r="ST394" s="4">
        <v>45230</v>
      </c>
      <c r="SU394" s="4">
        <v>45230</v>
      </c>
      <c r="SV394" s="4">
        <v>45230</v>
      </c>
      <c r="SW394" s="4">
        <v>45230</v>
      </c>
      <c r="SX394" s="4">
        <v>45230</v>
      </c>
      <c r="SY394" s="4">
        <v>45230</v>
      </c>
      <c r="SZ394" s="4">
        <v>45230</v>
      </c>
      <c r="TA394" s="4">
        <v>45230</v>
      </c>
      <c r="TB394" s="4">
        <v>45230</v>
      </c>
      <c r="TC394" s="4">
        <v>45230</v>
      </c>
      <c r="TD394" s="4">
        <v>45230</v>
      </c>
      <c r="TE394" s="4">
        <v>45230</v>
      </c>
      <c r="TF394" s="4">
        <v>45230</v>
      </c>
      <c r="TG394" s="4">
        <v>45230</v>
      </c>
      <c r="TH394" s="4">
        <v>45230</v>
      </c>
      <c r="TI394" s="4">
        <v>45230</v>
      </c>
      <c r="TJ394" s="4">
        <v>45230</v>
      </c>
      <c r="TK394" s="4">
        <v>45230</v>
      </c>
      <c r="TL394" s="4">
        <v>45230</v>
      </c>
      <c r="TM394" s="4">
        <v>45230</v>
      </c>
      <c r="TN394" s="4">
        <v>45230</v>
      </c>
      <c r="TO394" s="4">
        <v>45230</v>
      </c>
      <c r="TP394" s="4">
        <v>45230</v>
      </c>
      <c r="TQ394" s="4">
        <v>45230</v>
      </c>
      <c r="TR394" s="4">
        <v>45230</v>
      </c>
      <c r="TS394" s="4">
        <v>45230</v>
      </c>
      <c r="TT394" s="4">
        <v>45230</v>
      </c>
      <c r="TU394" s="4">
        <v>45230</v>
      </c>
      <c r="TV394" s="4">
        <v>45230</v>
      </c>
      <c r="TW394" s="4">
        <v>45230</v>
      </c>
      <c r="TX394" s="4">
        <v>45230</v>
      </c>
      <c r="TY394" s="4">
        <v>45230</v>
      </c>
      <c r="TZ394" s="4">
        <v>45230</v>
      </c>
      <c r="UA394" s="4">
        <v>45230</v>
      </c>
      <c r="UB394" s="4">
        <v>45230</v>
      </c>
      <c r="UC394" s="4">
        <v>45230</v>
      </c>
      <c r="UD394" s="4">
        <v>45230</v>
      </c>
      <c r="UE394" s="4">
        <v>45230</v>
      </c>
      <c r="UF394" s="4">
        <v>45230</v>
      </c>
      <c r="UG394" s="4">
        <v>45230</v>
      </c>
      <c r="UH394" s="4">
        <v>45230</v>
      </c>
      <c r="UI394" s="4">
        <v>45230</v>
      </c>
      <c r="UJ394" s="4">
        <v>45230</v>
      </c>
      <c r="UK394" s="4">
        <v>45230</v>
      </c>
      <c r="UL394" s="4">
        <v>45230</v>
      </c>
      <c r="UM394" s="4">
        <v>45230</v>
      </c>
      <c r="UN394" s="4">
        <v>45230</v>
      </c>
      <c r="UO394" s="4">
        <v>45230</v>
      </c>
      <c r="UP394" s="4">
        <v>45230</v>
      </c>
      <c r="UQ394" s="4">
        <v>45230</v>
      </c>
      <c r="UR394" s="4">
        <v>45230</v>
      </c>
      <c r="US394" s="4">
        <v>45230</v>
      </c>
      <c r="UT394" s="4">
        <v>45230</v>
      </c>
      <c r="UU394" s="4">
        <v>45230</v>
      </c>
      <c r="UV394" s="4">
        <v>45230</v>
      </c>
      <c r="UW394" s="4">
        <v>45230</v>
      </c>
      <c r="UX394" s="4">
        <v>45230</v>
      </c>
      <c r="UY394" s="4">
        <v>45230</v>
      </c>
      <c r="UZ394" s="4">
        <v>45230</v>
      </c>
      <c r="VA394" s="4">
        <v>45230</v>
      </c>
      <c r="VB394" s="4">
        <v>45230</v>
      </c>
      <c r="VC394" s="4">
        <v>45230</v>
      </c>
      <c r="VD394" s="4">
        <v>45230</v>
      </c>
      <c r="VE394" s="4">
        <v>45230</v>
      </c>
      <c r="VF394" s="4">
        <v>45230</v>
      </c>
      <c r="VG394" s="4">
        <v>45230</v>
      </c>
      <c r="VH394" s="4">
        <v>45230</v>
      </c>
      <c r="VI394" s="4">
        <v>45230</v>
      </c>
      <c r="VJ394" s="4">
        <v>45230</v>
      </c>
      <c r="VK394" s="4">
        <v>45230</v>
      </c>
      <c r="VL394" s="4">
        <v>45230</v>
      </c>
      <c r="VM394" s="4">
        <v>45230</v>
      </c>
      <c r="VN394" s="4">
        <v>45230</v>
      </c>
      <c r="VO394" s="4">
        <v>45230</v>
      </c>
      <c r="VP394" s="4">
        <v>45230</v>
      </c>
      <c r="VQ394" s="4">
        <v>45230</v>
      </c>
      <c r="VR394" s="4">
        <v>45230</v>
      </c>
      <c r="VS394" s="4">
        <v>45230</v>
      </c>
      <c r="VT394" s="4">
        <v>45230</v>
      </c>
      <c r="VU394" s="4">
        <v>45230</v>
      </c>
      <c r="VV394" s="4">
        <v>45230</v>
      </c>
      <c r="VW394" s="4">
        <v>45230</v>
      </c>
      <c r="VX394" s="4">
        <v>45230</v>
      </c>
      <c r="VY394" s="4">
        <v>45230</v>
      </c>
      <c r="VZ394" s="4">
        <v>45230</v>
      </c>
      <c r="WA394" s="4">
        <v>45230</v>
      </c>
      <c r="WB394" s="4">
        <v>45230</v>
      </c>
      <c r="WC394" s="4">
        <v>45230</v>
      </c>
      <c r="WD394" s="4">
        <v>45230</v>
      </c>
      <c r="WE394" s="4">
        <v>45230</v>
      </c>
      <c r="WF394" s="4">
        <v>45230</v>
      </c>
      <c r="WG394" s="4">
        <v>45230</v>
      </c>
      <c r="WH394" s="4">
        <v>45230</v>
      </c>
      <c r="WI394" s="4">
        <v>45230</v>
      </c>
      <c r="WJ394" s="4">
        <v>45230</v>
      </c>
      <c r="WK394" s="4">
        <v>45230</v>
      </c>
      <c r="WL394" s="4">
        <v>45230</v>
      </c>
      <c r="WM394" s="4">
        <v>45230</v>
      </c>
      <c r="WN394" s="4">
        <v>45230</v>
      </c>
      <c r="WO394" s="4">
        <v>45230</v>
      </c>
      <c r="WP394" s="4">
        <v>45230</v>
      </c>
      <c r="WQ394" s="4">
        <v>45230</v>
      </c>
      <c r="WR394" s="4">
        <v>45230</v>
      </c>
      <c r="WS394" s="4">
        <v>45230</v>
      </c>
      <c r="WT394" s="4">
        <v>45230</v>
      </c>
      <c r="WU394" s="4">
        <v>45230</v>
      </c>
      <c r="WV394" s="4">
        <v>45230</v>
      </c>
      <c r="WW394" s="4">
        <v>45230</v>
      </c>
      <c r="WX394" s="4">
        <v>45230</v>
      </c>
      <c r="WY394" s="4">
        <v>45230</v>
      </c>
      <c r="WZ394" s="4">
        <v>45230</v>
      </c>
      <c r="XA394" s="4">
        <v>45230</v>
      </c>
      <c r="XB394" s="4">
        <v>45230</v>
      </c>
      <c r="XC394" s="4">
        <v>45230</v>
      </c>
      <c r="XD394" s="4">
        <v>45230</v>
      </c>
      <c r="XE394" s="4">
        <v>45230</v>
      </c>
      <c r="XF394" s="4">
        <v>45230</v>
      </c>
      <c r="XG394" s="4">
        <v>45230</v>
      </c>
      <c r="XH394" s="4">
        <v>45230</v>
      </c>
      <c r="XI394" s="4">
        <v>45230</v>
      </c>
      <c r="XJ394" s="4">
        <v>45230</v>
      </c>
      <c r="XK394" s="4">
        <v>45230</v>
      </c>
      <c r="XL394" s="4">
        <v>45230</v>
      </c>
      <c r="XM394" s="4">
        <v>45230</v>
      </c>
      <c r="XN394" s="4">
        <v>45230</v>
      </c>
      <c r="XO394" s="4">
        <v>45230</v>
      </c>
      <c r="XP394" s="4">
        <v>45230</v>
      </c>
      <c r="XQ394" s="4">
        <v>45230</v>
      </c>
      <c r="XR394" s="4">
        <v>45230</v>
      </c>
      <c r="XS394" s="4">
        <v>45230</v>
      </c>
      <c r="XT394" s="4">
        <v>45230</v>
      </c>
      <c r="XU394" s="4">
        <v>45230</v>
      </c>
      <c r="XV394" s="4">
        <v>45230</v>
      </c>
      <c r="XW394" s="4">
        <v>45230</v>
      </c>
      <c r="XX394" s="4">
        <v>45230</v>
      </c>
      <c r="XY394" s="4">
        <v>45230</v>
      </c>
      <c r="XZ394" s="4">
        <v>45230</v>
      </c>
      <c r="YA394" s="4">
        <v>45230</v>
      </c>
      <c r="YB394" s="4">
        <v>45230</v>
      </c>
      <c r="YC394" s="4">
        <v>45230</v>
      </c>
      <c r="YD394" s="4">
        <v>45230</v>
      </c>
      <c r="YE394" s="4">
        <v>45230</v>
      </c>
      <c r="YF394" s="4">
        <v>45230</v>
      </c>
      <c r="YG394" s="4">
        <v>45230</v>
      </c>
      <c r="YH394" s="4">
        <v>45230</v>
      </c>
      <c r="YI394" s="4">
        <v>45230</v>
      </c>
      <c r="YJ394" s="4">
        <v>45230</v>
      </c>
      <c r="YK394" s="4">
        <v>45230</v>
      </c>
      <c r="YL394" s="4">
        <v>45230</v>
      </c>
      <c r="YM394" s="4">
        <v>45230</v>
      </c>
      <c r="YN394" s="4">
        <v>45230</v>
      </c>
      <c r="YO394" s="4">
        <v>45230</v>
      </c>
      <c r="YP394" s="4">
        <v>45230</v>
      </c>
      <c r="YQ394" s="4">
        <v>45230</v>
      </c>
      <c r="YR394" s="4">
        <v>45230</v>
      </c>
      <c r="YS394" s="4">
        <v>45230</v>
      </c>
      <c r="YT394" s="4">
        <v>45230</v>
      </c>
      <c r="YU394" s="4">
        <v>45230</v>
      </c>
      <c r="YV394" s="4">
        <v>45230</v>
      </c>
      <c r="YW394" s="4">
        <v>45230</v>
      </c>
      <c r="YX394" s="4">
        <v>45230</v>
      </c>
      <c r="YY394" s="4">
        <v>45230</v>
      </c>
      <c r="YZ394" s="4">
        <v>45230</v>
      </c>
      <c r="ZA394" s="4">
        <v>45230</v>
      </c>
      <c r="ZB394" s="4">
        <v>45230</v>
      </c>
      <c r="ZC394" s="4">
        <v>45230</v>
      </c>
      <c r="ZD394" s="4">
        <v>45230</v>
      </c>
      <c r="ZE394" s="4">
        <v>45230</v>
      </c>
      <c r="ZF394" s="4">
        <v>45230</v>
      </c>
      <c r="ZG394" s="4">
        <v>45230</v>
      </c>
      <c r="ZH394" s="4">
        <v>45230</v>
      </c>
      <c r="ZI394" s="4">
        <v>45230</v>
      </c>
      <c r="ZJ394" s="4">
        <v>45230</v>
      </c>
      <c r="ZK394" s="4">
        <v>45230</v>
      </c>
      <c r="ZL394" s="4">
        <v>45230</v>
      </c>
      <c r="ZM394" s="4">
        <v>45230</v>
      </c>
      <c r="ZN394" s="4">
        <v>45230</v>
      </c>
      <c r="ZO394" s="4">
        <v>45230</v>
      </c>
      <c r="ZP394" s="4">
        <v>45230</v>
      </c>
      <c r="ZQ394" s="4">
        <v>45230</v>
      </c>
      <c r="ZR394" s="4">
        <v>45230</v>
      </c>
      <c r="ZS394" s="4">
        <v>45230</v>
      </c>
      <c r="ZT394" s="4">
        <v>45230</v>
      </c>
      <c r="ZU394" s="4">
        <v>45230</v>
      </c>
      <c r="ZV394" s="4">
        <v>45230</v>
      </c>
      <c r="ZW394" s="4">
        <v>45230</v>
      </c>
      <c r="ZX394" s="4">
        <v>45230</v>
      </c>
      <c r="ZY394" s="4">
        <v>45230</v>
      </c>
      <c r="ZZ394" s="4">
        <v>45230</v>
      </c>
      <c r="AAA394" s="4">
        <v>45230</v>
      </c>
      <c r="AAB394" s="4">
        <v>45230</v>
      </c>
      <c r="AAC394" s="4">
        <v>45230</v>
      </c>
      <c r="AAD394" s="4">
        <v>45230</v>
      </c>
      <c r="AAE394" s="4">
        <v>45230</v>
      </c>
      <c r="AAF394" s="4">
        <v>45230</v>
      </c>
      <c r="AAG394" s="4">
        <v>45230</v>
      </c>
      <c r="AAH394" s="4">
        <v>45230</v>
      </c>
      <c r="AAI394" s="4">
        <v>45230</v>
      </c>
      <c r="AAJ394" s="4">
        <v>45230</v>
      </c>
      <c r="AAK394" s="4">
        <v>45230</v>
      </c>
      <c r="AAL394" s="4">
        <v>45230</v>
      </c>
      <c r="AAM394" s="4">
        <v>45230</v>
      </c>
      <c r="AAN394" s="4">
        <v>45230</v>
      </c>
      <c r="AAO394" s="4">
        <v>45230</v>
      </c>
      <c r="AAP394" s="4">
        <v>45230</v>
      </c>
      <c r="AAQ394" s="4">
        <v>45230</v>
      </c>
      <c r="AAR394" s="4">
        <v>45230</v>
      </c>
      <c r="AAS394" s="4">
        <v>45230</v>
      </c>
      <c r="AAT394" s="4">
        <v>45230</v>
      </c>
      <c r="AAU394" s="4">
        <v>45230</v>
      </c>
      <c r="AAV394" s="4">
        <v>45230</v>
      </c>
      <c r="AAW394" s="4">
        <v>45230</v>
      </c>
      <c r="AAX394" s="4">
        <v>45230</v>
      </c>
      <c r="AAY394" s="4">
        <v>45230</v>
      </c>
      <c r="AAZ394" s="4">
        <v>45230</v>
      </c>
      <c r="ABA394" s="4">
        <v>45230</v>
      </c>
      <c r="ABB394" s="4">
        <v>45230</v>
      </c>
      <c r="ABC394" s="4">
        <v>45230</v>
      </c>
      <c r="ABD394" s="4">
        <v>45230</v>
      </c>
      <c r="ABE394" s="4">
        <v>45230</v>
      </c>
      <c r="ABF394" s="4">
        <v>45230</v>
      </c>
      <c r="ABG394" s="4">
        <v>45230</v>
      </c>
      <c r="ABH394" s="4">
        <v>45230</v>
      </c>
      <c r="ABI394" s="4">
        <v>45230</v>
      </c>
      <c r="ABJ394" s="4">
        <v>45230</v>
      </c>
      <c r="ABK394" s="4">
        <v>45230</v>
      </c>
      <c r="ABL394" s="4">
        <v>45230</v>
      </c>
      <c r="ABM394" s="4">
        <v>45230</v>
      </c>
      <c r="ABN394" s="4">
        <v>45230</v>
      </c>
      <c r="ABO394" s="4">
        <v>45230</v>
      </c>
      <c r="ABP394" s="4">
        <v>45230</v>
      </c>
      <c r="ABQ394" s="4">
        <v>45230</v>
      </c>
      <c r="ABR394" s="4">
        <v>45230</v>
      </c>
      <c r="ABS394" s="4">
        <v>45230</v>
      </c>
      <c r="ABT394" s="4">
        <v>45230</v>
      </c>
      <c r="ABU394" s="4">
        <v>45230</v>
      </c>
      <c r="ABV394" s="4">
        <v>45230</v>
      </c>
      <c r="ABW394" s="4">
        <v>45230</v>
      </c>
      <c r="ABX394" s="4">
        <v>45230</v>
      </c>
      <c r="ABY394" s="4">
        <v>45230</v>
      </c>
      <c r="ABZ394" s="4">
        <v>45230</v>
      </c>
      <c r="ACA394" s="4">
        <v>45230</v>
      </c>
      <c r="ACB394" s="4">
        <v>45230</v>
      </c>
      <c r="ACC394" s="4">
        <v>45230</v>
      </c>
      <c r="ACD394" s="4">
        <v>45230</v>
      </c>
      <c r="ACE394" s="4">
        <v>45230</v>
      </c>
      <c r="ACF394" s="4">
        <v>45230</v>
      </c>
      <c r="ACG394" s="4">
        <v>45230</v>
      </c>
      <c r="ACH394" s="4">
        <v>45230</v>
      </c>
      <c r="ACI394" s="4">
        <v>45230</v>
      </c>
      <c r="ACJ394" s="4">
        <v>45230</v>
      </c>
      <c r="ACK394" s="4">
        <v>45230</v>
      </c>
      <c r="ACL394" s="4">
        <v>45230</v>
      </c>
      <c r="ACM394" s="4">
        <v>45230</v>
      </c>
      <c r="ACN394" s="4">
        <v>45230</v>
      </c>
      <c r="ACO394" s="4">
        <v>45230</v>
      </c>
      <c r="ACP394" s="4">
        <v>45230</v>
      </c>
      <c r="ACQ394" s="4">
        <v>45230</v>
      </c>
      <c r="ACR394" s="4">
        <v>45230</v>
      </c>
      <c r="ACS394" s="4">
        <v>45230</v>
      </c>
      <c r="ACT394" s="4">
        <v>45230</v>
      </c>
      <c r="ACU394" s="4">
        <v>45230</v>
      </c>
      <c r="ACV394" s="4">
        <v>45230</v>
      </c>
      <c r="ACW394" s="4">
        <v>45230</v>
      </c>
      <c r="ACX394" s="4">
        <v>45230</v>
      </c>
      <c r="ACY394" s="4">
        <v>45230</v>
      </c>
      <c r="ACZ394" s="4">
        <v>45230</v>
      </c>
      <c r="ADA394" s="4">
        <v>45230</v>
      </c>
      <c r="ADB394" s="4">
        <v>45230</v>
      </c>
      <c r="ADC394" s="4">
        <v>45230</v>
      </c>
      <c r="ADD394" s="4">
        <v>45230</v>
      </c>
      <c r="ADE394" s="4">
        <v>45230</v>
      </c>
      <c r="ADF394" s="4">
        <v>45230</v>
      </c>
      <c r="ADG394" s="4">
        <v>45230</v>
      </c>
      <c r="ADH394" s="4">
        <v>45230</v>
      </c>
      <c r="ADI394" s="4">
        <v>45230</v>
      </c>
      <c r="ADJ394" s="4">
        <v>45230</v>
      </c>
      <c r="ADK394" s="4">
        <v>45230</v>
      </c>
      <c r="ADL394" s="4">
        <v>45230</v>
      </c>
      <c r="ADM394" s="4">
        <v>45230</v>
      </c>
      <c r="ADN394" s="4">
        <v>45230</v>
      </c>
      <c r="ADO394" s="4">
        <v>45230</v>
      </c>
      <c r="ADP394" s="4">
        <v>45230</v>
      </c>
      <c r="ADQ394" s="4">
        <v>45230</v>
      </c>
      <c r="ADR394" s="4">
        <v>45230</v>
      </c>
      <c r="ADS394" s="4">
        <v>45230</v>
      </c>
      <c r="ADT394" s="4">
        <v>45230</v>
      </c>
      <c r="ADU394" s="4">
        <v>45230</v>
      </c>
      <c r="ADV394" s="4">
        <v>45230</v>
      </c>
      <c r="ADW394" s="4">
        <v>45230</v>
      </c>
      <c r="ADX394" s="4">
        <v>45230</v>
      </c>
      <c r="ADY394" s="4">
        <v>45230</v>
      </c>
      <c r="ADZ394" s="4">
        <v>45230</v>
      </c>
      <c r="AEA394" s="4">
        <v>45230</v>
      </c>
      <c r="AEB394" s="4">
        <v>45230</v>
      </c>
      <c r="AEC394" s="4">
        <v>45230</v>
      </c>
      <c r="AED394" s="4">
        <v>45230</v>
      </c>
      <c r="AEE394" s="4">
        <v>45230</v>
      </c>
      <c r="AEF394" s="4">
        <v>45230</v>
      </c>
      <c r="AEG394" s="4">
        <v>45230</v>
      </c>
      <c r="AEH394" s="4">
        <v>45230</v>
      </c>
      <c r="AEI394" s="4">
        <v>45230</v>
      </c>
      <c r="AEJ394" s="4">
        <v>45230</v>
      </c>
      <c r="AEK394" s="4">
        <v>45230</v>
      </c>
      <c r="AEL394" s="4">
        <v>45230</v>
      </c>
      <c r="AEM394" s="4">
        <v>45230</v>
      </c>
      <c r="AEN394" s="4">
        <v>45230</v>
      </c>
      <c r="AEO394" s="4">
        <v>45230</v>
      </c>
      <c r="AEP394" s="4">
        <v>45230</v>
      </c>
      <c r="AEQ394" s="4">
        <v>45230</v>
      </c>
      <c r="AER394" s="4">
        <v>45230</v>
      </c>
      <c r="AES394" s="4">
        <v>45230</v>
      </c>
      <c r="AET394" s="4">
        <v>45230</v>
      </c>
      <c r="AEU394" s="4">
        <v>45230</v>
      </c>
      <c r="AEV394" s="4">
        <v>45230</v>
      </c>
      <c r="AEW394" s="4">
        <v>45230</v>
      </c>
      <c r="AEX394" s="4">
        <v>45230</v>
      </c>
      <c r="AEY394" s="4">
        <v>45230</v>
      </c>
      <c r="AEZ394" s="4">
        <v>45230</v>
      </c>
      <c r="AFA394" s="4">
        <v>45230</v>
      </c>
      <c r="AFB394" s="4">
        <v>45230</v>
      </c>
      <c r="AFC394" s="4">
        <v>45230</v>
      </c>
      <c r="AFD394" s="4">
        <v>45230</v>
      </c>
      <c r="AFE394" s="4">
        <v>45230</v>
      </c>
      <c r="AFF394" s="4">
        <v>45230</v>
      </c>
      <c r="AFG394" s="4">
        <v>45230</v>
      </c>
      <c r="AFH394" s="4">
        <v>45230</v>
      </c>
      <c r="AFI394" s="4">
        <v>45230</v>
      </c>
      <c r="AFJ394" s="4">
        <v>45230</v>
      </c>
      <c r="AFK394" s="4">
        <v>45230</v>
      </c>
      <c r="AFL394" s="4">
        <v>45230</v>
      </c>
      <c r="AFM394" s="4">
        <v>45230</v>
      </c>
      <c r="AFN394" s="4">
        <v>45230</v>
      </c>
      <c r="AFO394" s="4">
        <v>45230</v>
      </c>
      <c r="AFP394" s="4">
        <v>45230</v>
      </c>
      <c r="AFQ394" s="4">
        <v>45230</v>
      </c>
      <c r="AFR394" s="4">
        <v>45230</v>
      </c>
      <c r="AFS394" s="4">
        <v>45230</v>
      </c>
      <c r="AFT394" s="4">
        <v>45230</v>
      </c>
      <c r="AFU394" s="4">
        <v>45230</v>
      </c>
      <c r="AFV394" s="4">
        <v>45230</v>
      </c>
      <c r="AFW394" s="4">
        <v>45230</v>
      </c>
      <c r="AFX394" s="4">
        <v>45230</v>
      </c>
      <c r="AFY394" s="4">
        <v>45230</v>
      </c>
      <c r="AFZ394" s="4">
        <v>45230</v>
      </c>
      <c r="AGA394" s="4">
        <v>45230</v>
      </c>
      <c r="AGB394" s="4">
        <v>45230</v>
      </c>
      <c r="AGC394" s="4">
        <v>45230</v>
      </c>
      <c r="AGD394" s="4">
        <v>45230</v>
      </c>
      <c r="AGE394" s="4">
        <v>45230</v>
      </c>
      <c r="AGF394" s="4">
        <v>45230</v>
      </c>
      <c r="AGG394" s="4">
        <v>45230</v>
      </c>
      <c r="AGH394" s="4">
        <v>45230</v>
      </c>
      <c r="AGI394" s="4">
        <v>45230</v>
      </c>
      <c r="AGJ394" s="4">
        <v>45230</v>
      </c>
      <c r="AGK394" s="4">
        <v>45230</v>
      </c>
      <c r="AGL394" s="4">
        <v>45230</v>
      </c>
      <c r="AGM394" s="4">
        <v>45230</v>
      </c>
      <c r="AGN394" s="4">
        <v>45230</v>
      </c>
      <c r="AGO394" s="4">
        <v>45230</v>
      </c>
      <c r="AGP394" s="4">
        <v>45230</v>
      </c>
      <c r="AGQ394" s="4">
        <v>45230</v>
      </c>
      <c r="AGR394" s="4">
        <v>45230</v>
      </c>
      <c r="AGS394" s="4">
        <v>45230</v>
      </c>
      <c r="AGT394" s="4">
        <v>45230</v>
      </c>
      <c r="AGU394" s="4">
        <v>45230</v>
      </c>
      <c r="AGV394" s="4">
        <v>45230</v>
      </c>
      <c r="AGW394" s="4">
        <v>45230</v>
      </c>
      <c r="AGX394" s="4">
        <v>45230</v>
      </c>
      <c r="AGY394" s="4">
        <v>45230</v>
      </c>
      <c r="AGZ394" s="4">
        <v>45230</v>
      </c>
      <c r="AHA394" s="4">
        <v>45230</v>
      </c>
      <c r="AHB394" s="4">
        <v>45230</v>
      </c>
      <c r="AHC394" s="4">
        <v>45230</v>
      </c>
      <c r="AHD394" s="4">
        <v>45230</v>
      </c>
      <c r="AHE394" s="4">
        <v>45230</v>
      </c>
      <c r="AHF394" s="4">
        <v>45230</v>
      </c>
      <c r="AHG394" s="4">
        <v>45230</v>
      </c>
      <c r="AHH394" s="4">
        <v>45230</v>
      </c>
      <c r="AHI394" s="4">
        <v>45230</v>
      </c>
      <c r="AHJ394" s="4">
        <v>45230</v>
      </c>
      <c r="AHK394" s="4">
        <v>45230</v>
      </c>
      <c r="AHL394" s="4">
        <v>45230</v>
      </c>
      <c r="AHM394" s="4">
        <v>45230</v>
      </c>
      <c r="AHN394" s="4">
        <v>45230</v>
      </c>
      <c r="AHO394" s="4">
        <v>45230</v>
      </c>
      <c r="AHP394" s="4">
        <v>45230</v>
      </c>
      <c r="AHQ394" s="4">
        <v>45230</v>
      </c>
      <c r="AHR394" s="4">
        <v>45230</v>
      </c>
      <c r="AHS394" s="4">
        <v>45230</v>
      </c>
      <c r="AHT394" s="4">
        <v>45230</v>
      </c>
      <c r="AHU394" s="4">
        <v>45230</v>
      </c>
      <c r="AHV394" s="4">
        <v>45230</v>
      </c>
      <c r="AHW394" s="4">
        <v>45230</v>
      </c>
      <c r="AHX394" s="4">
        <v>45230</v>
      </c>
      <c r="AHY394" s="4">
        <v>45230</v>
      </c>
      <c r="AHZ394" s="4">
        <v>45230</v>
      </c>
      <c r="AIA394" s="4">
        <v>45230</v>
      </c>
      <c r="AIB394" s="4">
        <v>45230</v>
      </c>
      <c r="AIC394" s="4">
        <v>45230</v>
      </c>
      <c r="AID394" s="4">
        <v>45230</v>
      </c>
      <c r="AIE394" s="4">
        <v>45230</v>
      </c>
      <c r="AIF394" s="4">
        <v>45230</v>
      </c>
      <c r="AIG394" s="4">
        <v>45230</v>
      </c>
      <c r="AIH394" s="4">
        <v>45230</v>
      </c>
      <c r="AII394" s="4">
        <v>45230</v>
      </c>
      <c r="AIJ394" s="4">
        <v>45230</v>
      </c>
      <c r="AIK394" s="4">
        <v>45230</v>
      </c>
      <c r="AIL394" s="4">
        <v>45230</v>
      </c>
      <c r="AIM394" s="4">
        <v>45230</v>
      </c>
      <c r="AIN394" s="4">
        <v>45230</v>
      </c>
      <c r="AIO394" s="4">
        <v>45230</v>
      </c>
      <c r="AIP394" s="4">
        <v>45230</v>
      </c>
      <c r="AIQ394" s="4">
        <v>45230</v>
      </c>
      <c r="AIR394" s="4">
        <v>45230</v>
      </c>
      <c r="AIS394" s="4">
        <v>45230</v>
      </c>
      <c r="AIT394" s="4">
        <v>45230</v>
      </c>
      <c r="AIU394" s="4">
        <v>45230</v>
      </c>
      <c r="AIV394" s="4">
        <v>45230</v>
      </c>
      <c r="AIW394" s="4">
        <v>45230</v>
      </c>
      <c r="AIX394" s="4">
        <v>45230</v>
      </c>
      <c r="AIY394" s="4">
        <v>45230</v>
      </c>
      <c r="AIZ394" s="4">
        <v>45230</v>
      </c>
      <c r="AJA394" s="4">
        <v>45230</v>
      </c>
      <c r="AJB394" s="4">
        <v>45230</v>
      </c>
      <c r="AJC394" s="4">
        <v>45230</v>
      </c>
      <c r="AJD394" s="4">
        <v>45230</v>
      </c>
      <c r="AJE394" s="4">
        <v>45230</v>
      </c>
      <c r="AJF394" s="4">
        <v>45230</v>
      </c>
      <c r="AJG394" s="4">
        <v>45230</v>
      </c>
      <c r="AJH394" s="4">
        <v>45230</v>
      </c>
      <c r="AJI394" s="4">
        <v>45230</v>
      </c>
      <c r="AJJ394" s="4">
        <v>45230</v>
      </c>
      <c r="AJK394" s="4">
        <v>45230</v>
      </c>
      <c r="AJL394" s="4">
        <v>45230</v>
      </c>
      <c r="AJM394" s="4">
        <v>45230</v>
      </c>
      <c r="AJN394" s="4">
        <v>45230</v>
      </c>
      <c r="AJO394" s="4">
        <v>45230</v>
      </c>
      <c r="AJP394" s="4">
        <v>45230</v>
      </c>
      <c r="AJQ394" s="4">
        <v>45230</v>
      </c>
      <c r="AJR394" s="4">
        <v>45230</v>
      </c>
      <c r="AJS394" s="4">
        <v>45230</v>
      </c>
      <c r="AJT394" s="4">
        <v>45230</v>
      </c>
      <c r="AJU394" s="4">
        <v>45230</v>
      </c>
      <c r="AJV394" s="4">
        <v>45230</v>
      </c>
      <c r="AJW394" s="4">
        <v>45230</v>
      </c>
      <c r="AJX394" s="4">
        <v>45230</v>
      </c>
      <c r="AJY394" s="4">
        <v>45230</v>
      </c>
      <c r="AJZ394" s="4">
        <v>45230</v>
      </c>
      <c r="AKA394" s="4">
        <v>45230</v>
      </c>
      <c r="AKB394" s="4">
        <v>45230</v>
      </c>
      <c r="AKC394" s="4">
        <v>45230</v>
      </c>
      <c r="AKD394" s="4">
        <v>45230</v>
      </c>
      <c r="AKE394" s="4">
        <v>45230</v>
      </c>
      <c r="AKF394" s="4">
        <v>45230</v>
      </c>
      <c r="AKG394" s="4">
        <v>45230</v>
      </c>
      <c r="AKH394" s="4">
        <v>45230</v>
      </c>
      <c r="AKI394" s="4">
        <v>45230</v>
      </c>
      <c r="AKJ394" s="4">
        <v>45230</v>
      </c>
      <c r="AKK394" s="4">
        <v>45230</v>
      </c>
      <c r="AKL394" s="4">
        <v>45230</v>
      </c>
      <c r="AKM394" s="4">
        <v>45230</v>
      </c>
      <c r="AKN394" s="4">
        <v>45230</v>
      </c>
      <c r="AKO394" s="4">
        <v>45230</v>
      </c>
      <c r="AKP394" s="4">
        <v>45230</v>
      </c>
      <c r="AKQ394" s="4">
        <v>45230</v>
      </c>
      <c r="AKR394" s="4">
        <v>45230</v>
      </c>
      <c r="AKS394" s="4">
        <v>45230</v>
      </c>
      <c r="AKT394" s="4">
        <v>45230</v>
      </c>
      <c r="AKU394" s="4">
        <v>45230</v>
      </c>
      <c r="AKV394" s="4">
        <v>45230</v>
      </c>
      <c r="AKW394" s="4">
        <v>45230</v>
      </c>
      <c r="AKX394" s="4">
        <v>45230</v>
      </c>
      <c r="AKY394" s="4">
        <v>45230</v>
      </c>
      <c r="AKZ394" s="4">
        <v>45230</v>
      </c>
      <c r="ALA394" s="4">
        <v>45230</v>
      </c>
      <c r="ALB394" s="4">
        <v>45230</v>
      </c>
      <c r="ALC394" s="4">
        <v>45230</v>
      </c>
      <c r="ALD394" s="4">
        <v>45230</v>
      </c>
      <c r="ALE394" s="4">
        <v>45230</v>
      </c>
      <c r="ALF394" s="4">
        <v>45230</v>
      </c>
      <c r="ALG394" s="4">
        <v>45230</v>
      </c>
      <c r="ALH394" s="4">
        <v>45230</v>
      </c>
      <c r="ALI394" s="4">
        <v>45230</v>
      </c>
      <c r="ALJ394" s="4">
        <v>45230</v>
      </c>
      <c r="ALK394" s="4">
        <v>45230</v>
      </c>
      <c r="ALL394" s="4">
        <v>45230</v>
      </c>
      <c r="ALM394" s="4">
        <v>45230</v>
      </c>
      <c r="ALN394" s="4">
        <v>45230</v>
      </c>
      <c r="ALO394" s="4">
        <v>45230</v>
      </c>
      <c r="ALP394" s="4">
        <v>45230</v>
      </c>
      <c r="ALQ394" s="4">
        <v>45230</v>
      </c>
      <c r="ALR394" s="4">
        <v>45230</v>
      </c>
      <c r="ALS394" s="4">
        <v>45230</v>
      </c>
      <c r="ALT394" s="4">
        <v>45230</v>
      </c>
      <c r="ALU394" s="4">
        <v>45230</v>
      </c>
      <c r="ALV394" s="4">
        <v>45230</v>
      </c>
      <c r="ALW394" s="4">
        <v>45230</v>
      </c>
      <c r="ALX394" s="4">
        <v>45230</v>
      </c>
      <c r="ALY394" s="4">
        <v>45230</v>
      </c>
      <c r="ALZ394" s="4">
        <v>45230</v>
      </c>
      <c r="AMA394" s="4">
        <v>45230</v>
      </c>
      <c r="AMB394" s="4">
        <v>45230</v>
      </c>
      <c r="AMC394" s="4">
        <v>45230</v>
      </c>
      <c r="AMD394" s="4">
        <v>45230</v>
      </c>
      <c r="AME394" s="4">
        <v>45230</v>
      </c>
      <c r="AMF394" s="4">
        <v>45230</v>
      </c>
      <c r="AMG394" s="4">
        <v>45230</v>
      </c>
      <c r="AMH394" s="4">
        <v>45230</v>
      </c>
      <c r="AMI394" s="4">
        <v>45230</v>
      </c>
      <c r="AMJ394" s="4">
        <v>45230</v>
      </c>
      <c r="AMK394" s="4">
        <v>45230</v>
      </c>
      <c r="AML394" s="4">
        <v>45230</v>
      </c>
      <c r="AMM394" s="4">
        <v>45230</v>
      </c>
      <c r="AMN394" s="4">
        <v>45230</v>
      </c>
      <c r="AMO394" s="4">
        <v>45230</v>
      </c>
      <c r="AMP394" s="4">
        <v>45230</v>
      </c>
      <c r="AMQ394" s="4">
        <v>45230</v>
      </c>
      <c r="AMR394" s="4">
        <v>45230</v>
      </c>
      <c r="AMS394" s="4">
        <v>45230</v>
      </c>
      <c r="AMT394" s="4">
        <v>45230</v>
      </c>
      <c r="AMU394" s="4">
        <v>45230</v>
      </c>
      <c r="AMV394" s="4">
        <v>45230</v>
      </c>
      <c r="AMW394" s="4">
        <v>45230</v>
      </c>
      <c r="AMX394" s="4">
        <v>45230</v>
      </c>
      <c r="AMY394" s="4">
        <v>45230</v>
      </c>
      <c r="AMZ394" s="4">
        <v>45230</v>
      </c>
      <c r="ANA394" s="4">
        <v>45230</v>
      </c>
      <c r="ANB394" s="4">
        <v>45230</v>
      </c>
      <c r="ANC394" s="4">
        <v>45230</v>
      </c>
      <c r="AND394" s="4">
        <v>45230</v>
      </c>
      <c r="ANE394" s="4">
        <v>45230</v>
      </c>
      <c r="ANF394" s="4">
        <v>45230</v>
      </c>
      <c r="ANG394" s="4">
        <v>45230</v>
      </c>
      <c r="ANH394" s="4">
        <v>45230</v>
      </c>
      <c r="ANI394" s="4">
        <v>45230</v>
      </c>
      <c r="ANJ394" s="4">
        <v>45230</v>
      </c>
      <c r="ANK394" s="4">
        <v>45230</v>
      </c>
      <c r="ANL394" s="4">
        <v>45230</v>
      </c>
      <c r="ANM394" s="4">
        <v>45230</v>
      </c>
      <c r="ANN394" s="4">
        <v>45230</v>
      </c>
      <c r="ANO394" s="4">
        <v>45230</v>
      </c>
      <c r="ANP394" s="4">
        <v>45230</v>
      </c>
      <c r="ANQ394" s="4">
        <v>45230</v>
      </c>
      <c r="ANR394" s="4">
        <v>45230</v>
      </c>
      <c r="ANS394" s="4">
        <v>45230</v>
      </c>
      <c r="ANT394" s="4">
        <v>45230</v>
      </c>
      <c r="ANU394" s="4">
        <v>45230</v>
      </c>
      <c r="ANV394" s="4">
        <v>45230</v>
      </c>
      <c r="ANW394" s="4">
        <v>45230</v>
      </c>
      <c r="ANX394" s="4">
        <v>45230</v>
      </c>
      <c r="ANY394" s="4">
        <v>45230</v>
      </c>
      <c r="ANZ394" s="4">
        <v>45230</v>
      </c>
      <c r="AOA394" s="4">
        <v>45230</v>
      </c>
      <c r="AOB394" s="4">
        <v>45230</v>
      </c>
      <c r="AOC394" s="4">
        <v>45230</v>
      </c>
      <c r="AOD394" s="4">
        <v>45230</v>
      </c>
      <c r="AOE394" s="4">
        <v>45230</v>
      </c>
      <c r="AOF394" s="4">
        <v>45230</v>
      </c>
      <c r="AOG394" s="4">
        <v>45230</v>
      </c>
      <c r="AOH394" s="4">
        <v>45230</v>
      </c>
      <c r="AOI394" s="4">
        <v>45230</v>
      </c>
      <c r="AOJ394" s="4">
        <v>45230</v>
      </c>
      <c r="AOK394" s="4">
        <v>45230</v>
      </c>
      <c r="AOL394" s="4">
        <v>45230</v>
      </c>
      <c r="AOM394" s="4">
        <v>45230</v>
      </c>
      <c r="AON394" s="4">
        <v>45230</v>
      </c>
      <c r="AOO394" s="4">
        <v>45230</v>
      </c>
      <c r="AOP394" s="4">
        <v>45230</v>
      </c>
      <c r="AOQ394" s="4">
        <v>45230</v>
      </c>
      <c r="AOR394" s="4">
        <v>45230</v>
      </c>
      <c r="AOS394" s="4">
        <v>45230</v>
      </c>
      <c r="AOT394" s="4">
        <v>45230</v>
      </c>
      <c r="AOU394" s="4">
        <v>45230</v>
      </c>
      <c r="AOV394" s="4">
        <v>45230</v>
      </c>
      <c r="AOW394" s="4">
        <v>45230</v>
      </c>
      <c r="AOX394" s="4">
        <v>45230</v>
      </c>
      <c r="AOY394" s="4">
        <v>45230</v>
      </c>
      <c r="AOZ394" s="4">
        <v>45230</v>
      </c>
      <c r="APA394" s="4">
        <v>45230</v>
      </c>
      <c r="APB394" s="4">
        <v>45230</v>
      </c>
      <c r="APC394" s="4">
        <v>45230</v>
      </c>
      <c r="APD394" s="4">
        <v>45230</v>
      </c>
      <c r="APE394" s="4">
        <v>45230</v>
      </c>
      <c r="APF394" s="4">
        <v>45230</v>
      </c>
      <c r="APG394" s="4">
        <v>45230</v>
      </c>
      <c r="APH394" s="4">
        <v>45230</v>
      </c>
      <c r="API394" s="4">
        <v>45230</v>
      </c>
      <c r="APJ394" s="4">
        <v>45230</v>
      </c>
      <c r="APK394" s="4">
        <v>45230</v>
      </c>
      <c r="APL394" s="4">
        <v>45230</v>
      </c>
      <c r="APM394" s="4">
        <v>45230</v>
      </c>
      <c r="APN394" s="4">
        <v>45230</v>
      </c>
      <c r="APO394" s="4">
        <v>45230</v>
      </c>
      <c r="APP394" s="4">
        <v>45230</v>
      </c>
      <c r="APQ394" s="4">
        <v>45230</v>
      </c>
      <c r="APR394" s="4">
        <v>45230</v>
      </c>
      <c r="APS394" s="4">
        <v>45230</v>
      </c>
      <c r="APT394" s="4">
        <v>45230</v>
      </c>
      <c r="APU394" s="4">
        <v>45230</v>
      </c>
      <c r="APV394" s="4">
        <v>45230</v>
      </c>
      <c r="APW394" s="4">
        <v>45230</v>
      </c>
      <c r="APX394" s="4">
        <v>45230</v>
      </c>
      <c r="APY394" s="4">
        <v>45230</v>
      </c>
      <c r="APZ394" s="4">
        <v>45230</v>
      </c>
      <c r="AQA394" s="4">
        <v>45230</v>
      </c>
      <c r="AQB394" s="4">
        <v>45230</v>
      </c>
      <c r="AQC394" s="4">
        <v>45230</v>
      </c>
      <c r="AQD394" s="4">
        <v>45230</v>
      </c>
      <c r="AQE394" s="4">
        <v>45230</v>
      </c>
      <c r="AQF394" s="4">
        <v>45230</v>
      </c>
      <c r="AQG394" s="4">
        <v>45230</v>
      </c>
      <c r="AQH394" s="4">
        <v>45230</v>
      </c>
      <c r="AQI394" s="4">
        <v>45230</v>
      </c>
      <c r="AQJ394" s="4">
        <v>45230</v>
      </c>
      <c r="AQK394" s="4">
        <v>45230</v>
      </c>
      <c r="AQL394" s="4">
        <v>45230</v>
      </c>
      <c r="AQM394" s="4">
        <v>45230</v>
      </c>
      <c r="AQN394" s="4">
        <v>45230</v>
      </c>
      <c r="AQO394" s="4">
        <v>45230</v>
      </c>
      <c r="AQP394" s="4">
        <v>45230</v>
      </c>
      <c r="AQQ394" s="4">
        <v>45230</v>
      </c>
      <c r="AQR394" s="4">
        <v>45230</v>
      </c>
      <c r="AQS394" s="4">
        <v>45230</v>
      </c>
      <c r="AQT394" s="4">
        <v>45230</v>
      </c>
      <c r="AQU394" s="4">
        <v>45230</v>
      </c>
      <c r="AQV394" s="4">
        <v>45230</v>
      </c>
      <c r="AQW394" s="4">
        <v>45230</v>
      </c>
      <c r="AQX394" s="4">
        <v>45230</v>
      </c>
      <c r="AQY394" s="4">
        <v>45230</v>
      </c>
      <c r="AQZ394" s="4">
        <v>45230</v>
      </c>
      <c r="ARA394" s="4">
        <v>45230</v>
      </c>
      <c r="ARB394" s="4">
        <v>45230</v>
      </c>
      <c r="ARC394" s="4">
        <v>45230</v>
      </c>
      <c r="ARD394" s="4">
        <v>45230</v>
      </c>
      <c r="ARE394" s="4">
        <v>45230</v>
      </c>
      <c r="ARF394" s="4">
        <v>45230</v>
      </c>
      <c r="ARG394" s="4">
        <v>45230</v>
      </c>
      <c r="ARH394" s="4">
        <v>45230</v>
      </c>
      <c r="ARI394" s="4">
        <v>45230</v>
      </c>
      <c r="ARJ394" s="4">
        <v>45230</v>
      </c>
      <c r="ARK394" s="4">
        <v>45230</v>
      </c>
      <c r="ARL394" s="4">
        <v>45230</v>
      </c>
      <c r="ARM394" s="4">
        <v>45230</v>
      </c>
      <c r="ARN394" s="4">
        <v>45230</v>
      </c>
      <c r="ARO394" s="4">
        <v>45230</v>
      </c>
      <c r="ARP394" s="4">
        <v>45230</v>
      </c>
      <c r="ARQ394" s="4">
        <v>45230</v>
      </c>
      <c r="ARR394" s="4">
        <v>45230</v>
      </c>
      <c r="ARS394" s="4">
        <v>45230</v>
      </c>
      <c r="ART394" s="4">
        <v>45230</v>
      </c>
      <c r="ARU394" s="4">
        <v>45230</v>
      </c>
      <c r="ARV394" s="4">
        <v>45230</v>
      </c>
      <c r="ARW394" s="4">
        <v>45230</v>
      </c>
      <c r="ARX394" s="4">
        <v>45230</v>
      </c>
      <c r="ARY394" s="4">
        <v>45230</v>
      </c>
      <c r="ARZ394" s="4">
        <v>45230</v>
      </c>
      <c r="ASA394" s="4">
        <v>45230</v>
      </c>
      <c r="ASB394" s="4">
        <v>45230</v>
      </c>
      <c r="ASC394" s="4">
        <v>45230</v>
      </c>
      <c r="ASD394" s="4">
        <v>45230</v>
      </c>
      <c r="ASE394" s="4">
        <v>45230</v>
      </c>
      <c r="ASF394" s="4">
        <v>45230</v>
      </c>
      <c r="ASG394" s="4">
        <v>45230</v>
      </c>
      <c r="ASH394" s="4">
        <v>45230</v>
      </c>
      <c r="ASI394" s="4">
        <v>45230</v>
      </c>
      <c r="ASJ394" s="4">
        <v>45230</v>
      </c>
      <c r="ASK394" s="4">
        <v>45230</v>
      </c>
      <c r="ASL394" s="4">
        <v>45230</v>
      </c>
      <c r="ASM394" s="4">
        <v>45230</v>
      </c>
      <c r="ASN394" s="4">
        <v>45230</v>
      </c>
      <c r="ASO394" s="4">
        <v>45230</v>
      </c>
      <c r="ASP394" s="4">
        <v>45230</v>
      </c>
      <c r="ASQ394" s="4">
        <v>45230</v>
      </c>
      <c r="ASR394" s="4">
        <v>45230</v>
      </c>
      <c r="ASS394" s="4">
        <v>45230</v>
      </c>
      <c r="AST394" s="4">
        <v>45230</v>
      </c>
      <c r="ASU394" s="4">
        <v>45230</v>
      </c>
      <c r="ASV394" s="4">
        <v>45230</v>
      </c>
      <c r="ASW394" s="4">
        <v>45230</v>
      </c>
      <c r="ASX394" s="4">
        <v>45230</v>
      </c>
      <c r="ASY394" s="4">
        <v>45230</v>
      </c>
      <c r="ASZ394" s="4">
        <v>45230</v>
      </c>
      <c r="ATA394" s="4">
        <v>45230</v>
      </c>
      <c r="ATB394" s="4">
        <v>45230</v>
      </c>
      <c r="ATC394" s="4">
        <v>45230</v>
      </c>
      <c r="ATD394" s="4">
        <v>45230</v>
      </c>
      <c r="ATE394" s="4">
        <v>45230</v>
      </c>
      <c r="ATF394" s="4">
        <v>45230</v>
      </c>
      <c r="ATG394" s="4">
        <v>45230</v>
      </c>
      <c r="ATH394" s="4">
        <v>45230</v>
      </c>
      <c r="ATI394" s="4">
        <v>45230</v>
      </c>
      <c r="ATJ394" s="4">
        <v>45230</v>
      </c>
      <c r="ATK394" s="4">
        <v>45230</v>
      </c>
      <c r="ATL394" s="4">
        <v>45230</v>
      </c>
      <c r="ATM394" s="4">
        <v>45230</v>
      </c>
      <c r="ATN394" s="4">
        <v>45230</v>
      </c>
      <c r="ATO394" s="4">
        <v>45230</v>
      </c>
      <c r="ATP394" s="4">
        <v>45230</v>
      </c>
      <c r="ATQ394" s="4">
        <v>45230</v>
      </c>
      <c r="ATR394" s="4">
        <v>45230</v>
      </c>
      <c r="ATS394" s="4">
        <v>45230</v>
      </c>
      <c r="ATT394" s="4">
        <v>45230</v>
      </c>
      <c r="ATU394" s="4">
        <v>45230</v>
      </c>
      <c r="ATV394" s="4">
        <v>45230</v>
      </c>
      <c r="ATW394" s="4">
        <v>45230</v>
      </c>
      <c r="ATX394" s="4">
        <v>45230</v>
      </c>
      <c r="ATY394" s="4">
        <v>45230</v>
      </c>
      <c r="ATZ394" s="4">
        <v>45230</v>
      </c>
      <c r="AUA394" s="4">
        <v>45230</v>
      </c>
      <c r="AUB394" s="4">
        <v>45230</v>
      </c>
      <c r="AUC394" s="4">
        <v>45230</v>
      </c>
      <c r="AUD394" s="4">
        <v>45230</v>
      </c>
      <c r="AUE394" s="4">
        <v>45230</v>
      </c>
      <c r="AUF394" s="4">
        <v>45230</v>
      </c>
      <c r="AUG394" s="4">
        <v>45230</v>
      </c>
      <c r="AUH394" s="4">
        <v>45230</v>
      </c>
      <c r="AUI394" s="4">
        <v>45230</v>
      </c>
      <c r="AUJ394" s="4">
        <v>45230</v>
      </c>
      <c r="AUK394" s="4">
        <v>45230</v>
      </c>
      <c r="AUL394" s="4">
        <v>45230</v>
      </c>
      <c r="AUM394" s="4">
        <v>45230</v>
      </c>
      <c r="AUN394" s="4">
        <v>45230</v>
      </c>
      <c r="AUO394" s="4">
        <v>45230</v>
      </c>
      <c r="AUP394" s="4">
        <v>45230</v>
      </c>
      <c r="AUQ394" s="4">
        <v>45230</v>
      </c>
      <c r="AUR394" s="4">
        <v>45230</v>
      </c>
      <c r="AUS394" s="4">
        <v>45230</v>
      </c>
      <c r="AUT394" s="4">
        <v>45230</v>
      </c>
      <c r="AUU394" s="4">
        <v>45230</v>
      </c>
      <c r="AUV394" s="4">
        <v>45230</v>
      </c>
      <c r="AUW394" s="4">
        <v>45230</v>
      </c>
      <c r="AUX394" s="4">
        <v>45230</v>
      </c>
      <c r="AUY394" s="4">
        <v>45230</v>
      </c>
      <c r="AUZ394" s="4">
        <v>45230</v>
      </c>
      <c r="AVA394" s="4">
        <v>45230</v>
      </c>
      <c r="AVB394" s="4">
        <v>45230</v>
      </c>
      <c r="AVC394" s="4">
        <v>45230</v>
      </c>
      <c r="AVD394" s="4">
        <v>45230</v>
      </c>
      <c r="AVE394" s="4">
        <v>45230</v>
      </c>
      <c r="AVF394" s="4">
        <v>45230</v>
      </c>
      <c r="AVG394" s="4">
        <v>45230</v>
      </c>
      <c r="AVH394" s="4">
        <v>45230</v>
      </c>
      <c r="AVI394" s="4">
        <v>45230</v>
      </c>
      <c r="AVJ394" s="4">
        <v>45230</v>
      </c>
      <c r="AVK394" s="4">
        <v>45230</v>
      </c>
      <c r="AVL394" s="4">
        <v>45230</v>
      </c>
      <c r="AVM394" s="4">
        <v>45230</v>
      </c>
      <c r="AVN394" s="4">
        <v>45230</v>
      </c>
      <c r="AVO394" s="4">
        <v>45230</v>
      </c>
      <c r="AVP394" s="4">
        <v>45230</v>
      </c>
      <c r="AVQ394" s="4">
        <v>45230</v>
      </c>
      <c r="AVR394" s="4">
        <v>45230</v>
      </c>
      <c r="AVS394" s="4">
        <v>45230</v>
      </c>
      <c r="AVT394" s="4">
        <v>45230</v>
      </c>
      <c r="AVU394" s="4">
        <v>45230</v>
      </c>
      <c r="AVV394" s="4">
        <v>45230</v>
      </c>
      <c r="AVW394" s="4">
        <v>45230</v>
      </c>
      <c r="AVX394" s="4">
        <v>45230</v>
      </c>
      <c r="AVY394" s="4">
        <v>45230</v>
      </c>
      <c r="AVZ394" s="4">
        <v>45230</v>
      </c>
      <c r="AWA394" s="4">
        <v>45230</v>
      </c>
      <c r="AWB394" s="4">
        <v>45230</v>
      </c>
      <c r="AWC394" s="4">
        <v>45230</v>
      </c>
      <c r="AWD394" s="4">
        <v>45230</v>
      </c>
      <c r="AWE394" s="4">
        <v>45230</v>
      </c>
      <c r="AWF394" s="4">
        <v>45230</v>
      </c>
      <c r="AWG394" s="4">
        <v>45230</v>
      </c>
      <c r="AWH394" s="4">
        <v>45230</v>
      </c>
      <c r="AWI394" s="4">
        <v>45230</v>
      </c>
      <c r="AWJ394" s="4">
        <v>45230</v>
      </c>
      <c r="AWK394" s="4">
        <v>45230</v>
      </c>
      <c r="AWL394" s="4">
        <v>45230</v>
      </c>
      <c r="AWM394" s="4">
        <v>45230</v>
      </c>
      <c r="AWN394" s="4">
        <v>45230</v>
      </c>
      <c r="AWO394" s="4">
        <v>45230</v>
      </c>
      <c r="AWP394" s="4">
        <v>45230</v>
      </c>
      <c r="AWQ394" s="4">
        <v>45230</v>
      </c>
      <c r="AWR394" s="4">
        <v>45230</v>
      </c>
      <c r="AWS394" s="4">
        <v>45230</v>
      </c>
      <c r="AWT394" s="4">
        <v>45230</v>
      </c>
      <c r="AWU394" s="4">
        <v>45230</v>
      </c>
      <c r="AWV394" s="4">
        <v>45230</v>
      </c>
      <c r="AWW394" s="4">
        <v>45230</v>
      </c>
      <c r="AWX394" s="4">
        <v>45230</v>
      </c>
      <c r="AWY394" s="4">
        <v>45230</v>
      </c>
      <c r="AWZ394" s="4">
        <v>45230</v>
      </c>
      <c r="AXA394" s="4">
        <v>45230</v>
      </c>
      <c r="AXB394" s="4">
        <v>45230</v>
      </c>
      <c r="AXC394" s="4">
        <v>45230</v>
      </c>
      <c r="AXD394" s="4">
        <v>45230</v>
      </c>
      <c r="AXE394" s="4">
        <v>45230</v>
      </c>
      <c r="AXF394" s="4">
        <v>45230</v>
      </c>
      <c r="AXG394" s="4">
        <v>45230</v>
      </c>
      <c r="AXH394" s="4">
        <v>45230</v>
      </c>
      <c r="AXI394" s="4">
        <v>45230</v>
      </c>
      <c r="AXJ394" s="4">
        <v>45230</v>
      </c>
      <c r="AXK394" s="4">
        <v>45230</v>
      </c>
      <c r="AXL394" s="4">
        <v>45230</v>
      </c>
      <c r="AXM394" s="4">
        <v>45230</v>
      </c>
      <c r="AXN394" s="4">
        <v>45230</v>
      </c>
      <c r="AXO394" s="4">
        <v>45230</v>
      </c>
      <c r="AXP394" s="4">
        <v>45230</v>
      </c>
      <c r="AXQ394" s="4">
        <v>45230</v>
      </c>
      <c r="AXR394" s="4">
        <v>45230</v>
      </c>
      <c r="AXS394" s="4">
        <v>45230</v>
      </c>
      <c r="AXT394" s="4">
        <v>45230</v>
      </c>
      <c r="AXU394" s="4">
        <v>45230</v>
      </c>
      <c r="AXV394" s="4">
        <v>45230</v>
      </c>
      <c r="AXW394" s="4">
        <v>45230</v>
      </c>
      <c r="AXX394" s="4">
        <v>45230</v>
      </c>
      <c r="AXY394" s="4">
        <v>45230</v>
      </c>
      <c r="AXZ394" s="4">
        <v>45230</v>
      </c>
      <c r="AYA394" s="4">
        <v>45230</v>
      </c>
      <c r="AYB394" s="4">
        <v>45230</v>
      </c>
      <c r="AYC394" s="4">
        <v>45230</v>
      </c>
      <c r="AYD394" s="4">
        <v>45230</v>
      </c>
      <c r="AYE394" s="4">
        <v>45230</v>
      </c>
      <c r="AYF394" s="4">
        <v>45230</v>
      </c>
      <c r="AYG394" s="4">
        <v>45230</v>
      </c>
      <c r="AYH394" s="4">
        <v>45230</v>
      </c>
      <c r="AYI394" s="4">
        <v>45230</v>
      </c>
      <c r="AYJ394" s="4">
        <v>45230</v>
      </c>
      <c r="AYK394" s="4">
        <v>45230</v>
      </c>
      <c r="AYL394" s="4">
        <v>45230</v>
      </c>
      <c r="AYM394" s="4">
        <v>45230</v>
      </c>
      <c r="AYN394" s="4">
        <v>45230</v>
      </c>
      <c r="AYO394" s="4">
        <v>45230</v>
      </c>
      <c r="AYP394" s="4">
        <v>45230</v>
      </c>
      <c r="AYQ394" s="4">
        <v>45230</v>
      </c>
      <c r="AYR394" s="4">
        <v>45230</v>
      </c>
      <c r="AYS394" s="4">
        <v>45230</v>
      </c>
      <c r="AYT394" s="4">
        <v>45230</v>
      </c>
      <c r="AYU394" s="4">
        <v>45230</v>
      </c>
      <c r="AYV394" s="4">
        <v>45230</v>
      </c>
      <c r="AYW394" s="4">
        <v>45230</v>
      </c>
      <c r="AYX394" s="4">
        <v>45230</v>
      </c>
      <c r="AYY394" s="4">
        <v>45230</v>
      </c>
      <c r="AYZ394" s="4">
        <v>45230</v>
      </c>
      <c r="AZA394" s="4">
        <v>45230</v>
      </c>
      <c r="AZB394" s="4">
        <v>45230</v>
      </c>
      <c r="AZC394" s="4">
        <v>45230</v>
      </c>
      <c r="AZD394" s="4">
        <v>45230</v>
      </c>
      <c r="AZE394" s="4">
        <v>45230</v>
      </c>
      <c r="AZF394" s="4">
        <v>45230</v>
      </c>
      <c r="AZG394" s="4">
        <v>45230</v>
      </c>
      <c r="AZH394" s="4">
        <v>45230</v>
      </c>
      <c r="AZI394" s="4">
        <v>45230</v>
      </c>
      <c r="AZJ394" s="4">
        <v>45230</v>
      </c>
      <c r="AZK394" s="4">
        <v>45230</v>
      </c>
      <c r="AZL394" s="4">
        <v>45230</v>
      </c>
      <c r="AZM394" s="4">
        <v>45230</v>
      </c>
      <c r="AZN394" s="4">
        <v>45230</v>
      </c>
      <c r="AZO394" s="4">
        <v>45230</v>
      </c>
      <c r="AZP394" s="4">
        <v>45230</v>
      </c>
      <c r="AZQ394" s="4">
        <v>45230</v>
      </c>
      <c r="AZR394" s="4">
        <v>45230</v>
      </c>
      <c r="AZS394" s="4">
        <v>45230</v>
      </c>
      <c r="AZT394" s="4">
        <v>45230</v>
      </c>
      <c r="AZU394" s="4">
        <v>45230</v>
      </c>
      <c r="AZV394" s="4">
        <v>45230</v>
      </c>
      <c r="AZW394" s="4">
        <v>45230</v>
      </c>
      <c r="AZX394" s="4">
        <v>45230</v>
      </c>
      <c r="AZY394" s="4">
        <v>45230</v>
      </c>
      <c r="AZZ394" s="4">
        <v>45230</v>
      </c>
      <c r="BAA394" s="4">
        <v>45230</v>
      </c>
      <c r="BAB394" s="4">
        <v>45230</v>
      </c>
      <c r="BAC394" s="4">
        <v>45230</v>
      </c>
      <c r="BAD394" s="4">
        <v>45230</v>
      </c>
      <c r="BAE394" s="4">
        <v>45230</v>
      </c>
      <c r="BAF394" s="4">
        <v>45230</v>
      </c>
      <c r="BAG394" s="4">
        <v>45230</v>
      </c>
      <c r="BAH394" s="4">
        <v>45230</v>
      </c>
      <c r="BAI394" s="4">
        <v>45230</v>
      </c>
      <c r="BAJ394" s="4">
        <v>45230</v>
      </c>
      <c r="BAK394" s="4">
        <v>45230</v>
      </c>
      <c r="BAL394" s="4">
        <v>45230</v>
      </c>
      <c r="BAM394" s="4">
        <v>45230</v>
      </c>
      <c r="BAN394" s="4">
        <v>45230</v>
      </c>
      <c r="BAO394" s="4">
        <v>45230</v>
      </c>
      <c r="BAP394" s="4">
        <v>45230</v>
      </c>
      <c r="BAQ394" s="4">
        <v>45230</v>
      </c>
      <c r="BAR394" s="4">
        <v>45230</v>
      </c>
      <c r="BAS394" s="4">
        <v>45230</v>
      </c>
      <c r="BAT394" s="4">
        <v>45230</v>
      </c>
      <c r="BAU394" s="4">
        <v>45230</v>
      </c>
      <c r="BAV394" s="4">
        <v>45230</v>
      </c>
      <c r="BAW394" s="4">
        <v>45230</v>
      </c>
      <c r="BAX394" s="4">
        <v>45230</v>
      </c>
      <c r="BAY394" s="4">
        <v>45230</v>
      </c>
      <c r="BAZ394" s="4">
        <v>45230</v>
      </c>
      <c r="BBA394" s="4">
        <v>45230</v>
      </c>
      <c r="BBB394" s="4">
        <v>45230</v>
      </c>
      <c r="BBC394" s="4">
        <v>45230</v>
      </c>
      <c r="BBD394" s="4">
        <v>45230</v>
      </c>
      <c r="BBE394" s="4">
        <v>45230</v>
      </c>
      <c r="BBF394" s="4">
        <v>45230</v>
      </c>
      <c r="BBG394" s="4">
        <v>45230</v>
      </c>
      <c r="BBH394" s="4">
        <v>45230</v>
      </c>
      <c r="BBI394" s="4">
        <v>45230</v>
      </c>
      <c r="BBJ394" s="4">
        <v>45230</v>
      </c>
      <c r="BBK394" s="4">
        <v>45230</v>
      </c>
      <c r="BBL394" s="4">
        <v>45230</v>
      </c>
      <c r="BBM394" s="4">
        <v>45230</v>
      </c>
      <c r="BBN394" s="4">
        <v>45230</v>
      </c>
      <c r="BBO394" s="4">
        <v>45230</v>
      </c>
      <c r="BBP394" s="4">
        <v>45230</v>
      </c>
      <c r="BBQ394" s="4">
        <v>45230</v>
      </c>
      <c r="BBR394" s="4">
        <v>45230</v>
      </c>
      <c r="BBS394" s="4">
        <v>45230</v>
      </c>
      <c r="BBT394" s="4">
        <v>45230</v>
      </c>
      <c r="BBU394" s="4">
        <v>45230</v>
      </c>
      <c r="BBV394" s="4">
        <v>45230</v>
      </c>
      <c r="BBW394" s="4">
        <v>45230</v>
      </c>
      <c r="BBX394" s="4">
        <v>45230</v>
      </c>
      <c r="BBY394" s="4">
        <v>45230</v>
      </c>
      <c r="BBZ394" s="4">
        <v>45230</v>
      </c>
      <c r="BCA394" s="4">
        <v>45230</v>
      </c>
      <c r="BCB394" s="4">
        <v>45230</v>
      </c>
      <c r="BCC394" s="4">
        <v>45230</v>
      </c>
      <c r="BCD394" s="4">
        <v>45230</v>
      </c>
      <c r="BCE394" s="4">
        <v>45230</v>
      </c>
      <c r="BCF394" s="4">
        <v>45230</v>
      </c>
      <c r="BCG394" s="4">
        <v>45230</v>
      </c>
      <c r="BCH394" s="4">
        <v>45230</v>
      </c>
      <c r="BCI394" s="4">
        <v>45230</v>
      </c>
      <c r="BCJ394" s="4">
        <v>45230</v>
      </c>
      <c r="BCK394" s="4">
        <v>45230</v>
      </c>
      <c r="BCL394" s="4">
        <v>45230</v>
      </c>
      <c r="BCM394" s="4">
        <v>45230</v>
      </c>
      <c r="BCN394" s="4">
        <v>45230</v>
      </c>
      <c r="BCO394" s="4">
        <v>45230</v>
      </c>
      <c r="BCP394" s="4">
        <v>45230</v>
      </c>
      <c r="BCQ394" s="4">
        <v>45230</v>
      </c>
      <c r="BCR394" s="4">
        <v>45230</v>
      </c>
      <c r="BCS394" s="4">
        <v>45230</v>
      </c>
      <c r="BCT394" s="4">
        <v>45230</v>
      </c>
      <c r="BCU394" s="4">
        <v>45230</v>
      </c>
      <c r="BCV394" s="4">
        <v>45230</v>
      </c>
      <c r="BCW394" s="4">
        <v>45230</v>
      </c>
      <c r="BCX394" s="4">
        <v>45230</v>
      </c>
      <c r="BCY394" s="4">
        <v>45230</v>
      </c>
      <c r="BCZ394" s="4">
        <v>45230</v>
      </c>
      <c r="BDA394" s="4">
        <v>45230</v>
      </c>
      <c r="BDB394" s="4">
        <v>45230</v>
      </c>
      <c r="BDC394" s="4">
        <v>45230</v>
      </c>
      <c r="BDD394" s="4">
        <v>45230</v>
      </c>
      <c r="BDE394" s="4">
        <v>45230</v>
      </c>
      <c r="BDF394" s="4">
        <v>45230</v>
      </c>
      <c r="BDG394" s="4">
        <v>45230</v>
      </c>
      <c r="BDH394" s="4">
        <v>45230</v>
      </c>
      <c r="BDI394" s="4">
        <v>45230</v>
      </c>
      <c r="BDJ394" s="4">
        <v>45230</v>
      </c>
      <c r="BDK394" s="4">
        <v>45230</v>
      </c>
      <c r="BDL394" s="4">
        <v>45230</v>
      </c>
      <c r="BDM394" s="4">
        <v>45230</v>
      </c>
      <c r="BDN394" s="4">
        <v>45230</v>
      </c>
      <c r="BDO394" s="4">
        <v>45230</v>
      </c>
      <c r="BDP394" s="4">
        <v>45230</v>
      </c>
      <c r="BDQ394" s="4">
        <v>45230</v>
      </c>
      <c r="BDR394" s="4">
        <v>45230</v>
      </c>
      <c r="BDS394" s="4">
        <v>45230</v>
      </c>
      <c r="BDT394" s="4">
        <v>45230</v>
      </c>
      <c r="BDU394" s="4">
        <v>45230</v>
      </c>
      <c r="BDV394" s="4">
        <v>45230</v>
      </c>
      <c r="BDW394" s="4">
        <v>45230</v>
      </c>
      <c r="BDX394" s="4">
        <v>45230</v>
      </c>
      <c r="BDY394" s="4">
        <v>45230</v>
      </c>
      <c r="BDZ394" s="4">
        <v>45230</v>
      </c>
      <c r="BEA394" s="4">
        <v>45230</v>
      </c>
      <c r="BEB394" s="4">
        <v>45230</v>
      </c>
      <c r="BEC394" s="4">
        <v>45230</v>
      </c>
      <c r="BED394" s="4">
        <v>45230</v>
      </c>
      <c r="BEE394" s="4">
        <v>45230</v>
      </c>
      <c r="BEF394" s="4">
        <v>45230</v>
      </c>
      <c r="BEG394" s="4">
        <v>45230</v>
      </c>
      <c r="BEH394" s="4">
        <v>45230</v>
      </c>
      <c r="BEI394" s="4">
        <v>45230</v>
      </c>
      <c r="BEJ394" s="4">
        <v>45230</v>
      </c>
      <c r="BEK394" s="4">
        <v>45230</v>
      </c>
      <c r="BEL394" s="4">
        <v>45230</v>
      </c>
      <c r="BEM394" s="4">
        <v>45230</v>
      </c>
      <c r="BEN394" s="4">
        <v>45230</v>
      </c>
      <c r="BEO394" s="4">
        <v>45230</v>
      </c>
      <c r="BEP394" s="4">
        <v>45230</v>
      </c>
      <c r="BEQ394" s="4">
        <v>45230</v>
      </c>
      <c r="BER394" s="4">
        <v>45230</v>
      </c>
      <c r="BES394" s="4">
        <v>45230</v>
      </c>
      <c r="BET394" s="4">
        <v>45230</v>
      </c>
      <c r="BEU394" s="4">
        <v>45230</v>
      </c>
      <c r="BEV394" s="4">
        <v>45230</v>
      </c>
      <c r="BEW394" s="4">
        <v>45230</v>
      </c>
      <c r="BEX394" s="4">
        <v>45230</v>
      </c>
      <c r="BEY394" s="4">
        <v>45230</v>
      </c>
      <c r="BEZ394" s="4">
        <v>45230</v>
      </c>
      <c r="BFA394" s="4">
        <v>45230</v>
      </c>
      <c r="BFB394" s="4">
        <v>45230</v>
      </c>
      <c r="BFC394" s="4">
        <v>45230</v>
      </c>
      <c r="BFD394" s="4">
        <v>45230</v>
      </c>
      <c r="BFE394" s="4">
        <v>45230</v>
      </c>
      <c r="BFF394" s="4">
        <v>45230</v>
      </c>
      <c r="BFG394" s="4">
        <v>45230</v>
      </c>
      <c r="BFH394" s="4">
        <v>45230</v>
      </c>
      <c r="BFI394" s="4">
        <v>45230</v>
      </c>
      <c r="BFJ394" s="4">
        <v>45230</v>
      </c>
      <c r="BFK394" s="4">
        <v>45230</v>
      </c>
      <c r="BFL394" s="4">
        <v>45230</v>
      </c>
      <c r="BFM394" s="4">
        <v>45230</v>
      </c>
      <c r="BFN394" s="4">
        <v>45230</v>
      </c>
      <c r="BFO394" s="4">
        <v>45230</v>
      </c>
      <c r="BFP394" s="4">
        <v>45230</v>
      </c>
      <c r="BFQ394" s="4">
        <v>45230</v>
      </c>
      <c r="BFR394" s="4">
        <v>45230</v>
      </c>
      <c r="BFS394" s="4">
        <v>45230</v>
      </c>
      <c r="BFT394" s="4">
        <v>45230</v>
      </c>
      <c r="BFU394" s="4">
        <v>45230</v>
      </c>
      <c r="BFV394" s="4">
        <v>45230</v>
      </c>
      <c r="BFW394" s="4">
        <v>45230</v>
      </c>
      <c r="BFX394" s="4">
        <v>45230</v>
      </c>
      <c r="BFY394" s="4">
        <v>45230</v>
      </c>
      <c r="BFZ394" s="4">
        <v>45230</v>
      </c>
      <c r="BGA394" s="4">
        <v>45230</v>
      </c>
      <c r="BGB394" s="4">
        <v>45230</v>
      </c>
      <c r="BGC394" s="4">
        <v>45230</v>
      </c>
      <c r="BGD394" s="4">
        <v>45230</v>
      </c>
      <c r="BGE394" s="4">
        <v>45230</v>
      </c>
      <c r="BGF394" s="4">
        <v>45230</v>
      </c>
      <c r="BGG394" s="4">
        <v>45230</v>
      </c>
      <c r="BGH394" s="4">
        <v>45230</v>
      </c>
      <c r="BGI394" s="4">
        <v>45230</v>
      </c>
      <c r="BGJ394" s="4">
        <v>45230</v>
      </c>
      <c r="BGK394" s="4">
        <v>45230</v>
      </c>
      <c r="BGL394" s="4">
        <v>45230</v>
      </c>
      <c r="BGM394" s="4">
        <v>45230</v>
      </c>
      <c r="BGN394" s="4">
        <v>45230</v>
      </c>
      <c r="BGO394" s="4">
        <v>45230</v>
      </c>
      <c r="BGP394" s="4">
        <v>45230</v>
      </c>
      <c r="BGQ394" s="4">
        <v>45230</v>
      </c>
      <c r="BGR394" s="4">
        <v>45230</v>
      </c>
      <c r="BGS394" s="4">
        <v>45230</v>
      </c>
      <c r="BGT394" s="4">
        <v>45230</v>
      </c>
      <c r="BGU394" s="4">
        <v>45230</v>
      </c>
      <c r="BGV394" s="4">
        <v>45230</v>
      </c>
      <c r="BGW394" s="4">
        <v>45230</v>
      </c>
      <c r="BGX394" s="4">
        <v>45230</v>
      </c>
      <c r="BGY394" s="4">
        <v>45230</v>
      </c>
      <c r="BGZ394" s="4">
        <v>45230</v>
      </c>
      <c r="BHA394" s="4">
        <v>45230</v>
      </c>
      <c r="BHB394" s="4">
        <v>45230</v>
      </c>
      <c r="BHC394" s="4">
        <v>45230</v>
      </c>
      <c r="BHD394" s="4">
        <v>45230</v>
      </c>
      <c r="BHE394" s="4">
        <v>45230</v>
      </c>
      <c r="BHF394" s="4">
        <v>45230</v>
      </c>
      <c r="BHG394" s="4">
        <v>45230</v>
      </c>
      <c r="BHH394" s="4">
        <v>45230</v>
      </c>
      <c r="BHI394" s="4">
        <v>45230</v>
      </c>
      <c r="BHJ394" s="4">
        <v>45230</v>
      </c>
      <c r="BHK394" s="4">
        <v>45230</v>
      </c>
      <c r="BHL394" s="4">
        <v>45230</v>
      </c>
      <c r="BHM394" s="4">
        <v>45230</v>
      </c>
      <c r="BHN394" s="4">
        <v>45230</v>
      </c>
      <c r="BHO394" s="4">
        <v>45230</v>
      </c>
      <c r="BHP394" s="4">
        <v>45230</v>
      </c>
      <c r="BHQ394" s="4">
        <v>45230</v>
      </c>
      <c r="BHR394" s="4">
        <v>45230</v>
      </c>
      <c r="BHS394" s="4">
        <v>45230</v>
      </c>
      <c r="BHT394" s="4">
        <v>45230</v>
      </c>
      <c r="BHU394" s="4">
        <v>45230</v>
      </c>
      <c r="BHV394" s="4">
        <v>45230</v>
      </c>
      <c r="BHW394" s="4">
        <v>45230</v>
      </c>
      <c r="BHX394" s="4">
        <v>45230</v>
      </c>
      <c r="BHY394" s="4">
        <v>45230</v>
      </c>
      <c r="BHZ394" s="4">
        <v>45230</v>
      </c>
      <c r="BIA394" s="4">
        <v>45230</v>
      </c>
      <c r="BIB394" s="4">
        <v>45230</v>
      </c>
      <c r="BIC394" s="4">
        <v>45230</v>
      </c>
      <c r="BID394" s="4">
        <v>45230</v>
      </c>
      <c r="BIE394" s="4">
        <v>45230</v>
      </c>
      <c r="BIF394" s="4">
        <v>45230</v>
      </c>
      <c r="BIG394" s="4">
        <v>45230</v>
      </c>
      <c r="BIH394" s="4">
        <v>45230</v>
      </c>
      <c r="BII394" s="4">
        <v>45230</v>
      </c>
      <c r="BIJ394" s="4">
        <v>45230</v>
      </c>
      <c r="BIK394" s="4">
        <v>45230</v>
      </c>
      <c r="BIL394" s="4">
        <v>45230</v>
      </c>
      <c r="BIM394" s="4">
        <v>45230</v>
      </c>
      <c r="BIN394" s="4">
        <v>45230</v>
      </c>
      <c r="BIO394" s="4">
        <v>45230</v>
      </c>
      <c r="BIP394" s="4">
        <v>45230</v>
      </c>
      <c r="BIQ394" s="4">
        <v>45230</v>
      </c>
      <c r="BIR394" s="4">
        <v>45230</v>
      </c>
      <c r="BIS394" s="4">
        <v>45230</v>
      </c>
      <c r="BIT394" s="4">
        <v>45230</v>
      </c>
      <c r="BIU394" s="4">
        <v>45230</v>
      </c>
      <c r="BIV394" s="4">
        <v>45230</v>
      </c>
      <c r="BIW394" s="4">
        <v>45230</v>
      </c>
      <c r="BIX394" s="4">
        <v>45230</v>
      </c>
      <c r="BIY394" s="4">
        <v>45230</v>
      </c>
      <c r="BIZ394" s="4">
        <v>45230</v>
      </c>
      <c r="BJA394" s="4">
        <v>45230</v>
      </c>
      <c r="BJB394" s="4">
        <v>45230</v>
      </c>
      <c r="BJC394" s="4">
        <v>45230</v>
      </c>
      <c r="BJD394" s="4">
        <v>45230</v>
      </c>
      <c r="BJE394" s="4">
        <v>45230</v>
      </c>
      <c r="BJF394" s="4">
        <v>45230</v>
      </c>
      <c r="BJG394" s="4">
        <v>45230</v>
      </c>
      <c r="BJH394" s="4">
        <v>45230</v>
      </c>
      <c r="BJI394" s="4">
        <v>45230</v>
      </c>
      <c r="BJJ394" s="4">
        <v>45230</v>
      </c>
      <c r="BJK394" s="4">
        <v>45230</v>
      </c>
      <c r="BJL394" s="4">
        <v>45230</v>
      </c>
      <c r="BJM394" s="4">
        <v>45230</v>
      </c>
      <c r="BJN394" s="4">
        <v>45230</v>
      </c>
      <c r="BJO394" s="4">
        <v>45230</v>
      </c>
      <c r="BJP394" s="4">
        <v>45230</v>
      </c>
      <c r="BJQ394" s="4">
        <v>45230</v>
      </c>
      <c r="BJR394" s="4">
        <v>45230</v>
      </c>
      <c r="BJS394" s="4">
        <v>45230</v>
      </c>
      <c r="BJT394" s="4">
        <v>45230</v>
      </c>
      <c r="BJU394" s="4">
        <v>45230</v>
      </c>
      <c r="BJV394" s="4">
        <v>45230</v>
      </c>
      <c r="BJW394" s="4">
        <v>45230</v>
      </c>
      <c r="BJX394" s="4">
        <v>45230</v>
      </c>
      <c r="BJY394" s="4">
        <v>45230</v>
      </c>
      <c r="BJZ394" s="4">
        <v>45230</v>
      </c>
      <c r="BKA394" s="4">
        <v>45230</v>
      </c>
      <c r="BKB394" s="4">
        <v>45230</v>
      </c>
      <c r="BKC394" s="4">
        <v>45230</v>
      </c>
      <c r="BKD394" s="4">
        <v>45230</v>
      </c>
      <c r="BKE394" s="4">
        <v>45230</v>
      </c>
      <c r="BKF394" s="4">
        <v>45230</v>
      </c>
      <c r="BKG394" s="4">
        <v>45230</v>
      </c>
      <c r="BKH394" s="4">
        <v>45230</v>
      </c>
      <c r="BKI394" s="4">
        <v>45230</v>
      </c>
      <c r="BKJ394" s="4">
        <v>45230</v>
      </c>
      <c r="BKK394" s="4">
        <v>45230</v>
      </c>
      <c r="BKL394" s="4">
        <v>45230</v>
      </c>
      <c r="BKM394" s="4">
        <v>45230</v>
      </c>
      <c r="BKN394" s="4">
        <v>45230</v>
      </c>
      <c r="BKO394" s="4">
        <v>45230</v>
      </c>
      <c r="BKP394" s="4">
        <v>45230</v>
      </c>
      <c r="BKQ394" s="4">
        <v>45230</v>
      </c>
      <c r="BKR394" s="4">
        <v>45230</v>
      </c>
      <c r="BKS394" s="4">
        <v>45230</v>
      </c>
      <c r="BKT394" s="4">
        <v>45230</v>
      </c>
      <c r="BKU394" s="4">
        <v>45230</v>
      </c>
      <c r="BKV394" s="4">
        <v>45230</v>
      </c>
      <c r="BKW394" s="4">
        <v>45230</v>
      </c>
      <c r="BKX394" s="4">
        <v>45230</v>
      </c>
      <c r="BKY394" s="4">
        <v>45230</v>
      </c>
      <c r="BKZ394" s="4">
        <v>45230</v>
      </c>
      <c r="BLA394" s="4">
        <v>45230</v>
      </c>
      <c r="BLB394" s="4">
        <v>45230</v>
      </c>
      <c r="BLC394" s="4">
        <v>45230</v>
      </c>
      <c r="BLD394" s="4">
        <v>45230</v>
      </c>
      <c r="BLE394" s="4">
        <v>45230</v>
      </c>
      <c r="BLF394" s="4">
        <v>45230</v>
      </c>
      <c r="BLG394" s="4">
        <v>45230</v>
      </c>
      <c r="BLH394" s="4">
        <v>45230</v>
      </c>
      <c r="BLI394" s="4">
        <v>45230</v>
      </c>
      <c r="BLJ394" s="4">
        <v>45230</v>
      </c>
      <c r="BLK394" s="4">
        <v>45230</v>
      </c>
      <c r="BLL394" s="4">
        <v>45230</v>
      </c>
      <c r="BLM394" s="4">
        <v>45230</v>
      </c>
      <c r="BLN394" s="4">
        <v>45230</v>
      </c>
      <c r="BLO394" s="4">
        <v>45230</v>
      </c>
      <c r="BLP394" s="4">
        <v>45230</v>
      </c>
      <c r="BLQ394" s="4">
        <v>45230</v>
      </c>
      <c r="BLR394" s="4">
        <v>45230</v>
      </c>
      <c r="BLS394" s="4">
        <v>45230</v>
      </c>
      <c r="BLT394" s="4">
        <v>45230</v>
      </c>
      <c r="BLU394" s="4">
        <v>45230</v>
      </c>
      <c r="BLV394" s="4">
        <v>45230</v>
      </c>
      <c r="BLW394" s="4">
        <v>45230</v>
      </c>
      <c r="BLX394" s="4">
        <v>45230</v>
      </c>
      <c r="BLY394" s="4">
        <v>45230</v>
      </c>
      <c r="BLZ394" s="4">
        <v>45230</v>
      </c>
      <c r="BMA394" s="4">
        <v>45230</v>
      </c>
      <c r="BMB394" s="4">
        <v>45230</v>
      </c>
      <c r="BMC394" s="4">
        <v>45230</v>
      </c>
      <c r="BMD394" s="4">
        <v>45230</v>
      </c>
      <c r="BME394" s="4">
        <v>45230</v>
      </c>
      <c r="BMF394" s="4">
        <v>45230</v>
      </c>
      <c r="BMG394" s="4">
        <v>45230</v>
      </c>
      <c r="BMH394" s="4">
        <v>45230</v>
      </c>
      <c r="BMI394" s="4">
        <v>45230</v>
      </c>
      <c r="BMJ394" s="4">
        <v>45230</v>
      </c>
      <c r="BMK394" s="4">
        <v>45230</v>
      </c>
      <c r="BML394" s="4">
        <v>45230</v>
      </c>
      <c r="BMM394" s="4">
        <v>45230</v>
      </c>
      <c r="BMN394" s="4">
        <v>45230</v>
      </c>
      <c r="BMO394" s="4">
        <v>45230</v>
      </c>
      <c r="BMP394" s="4">
        <v>45230</v>
      </c>
      <c r="BMQ394" s="4">
        <v>45230</v>
      </c>
      <c r="BMR394" s="4">
        <v>45230</v>
      </c>
      <c r="BMS394" s="4">
        <v>45230</v>
      </c>
      <c r="BMT394" s="4">
        <v>45230</v>
      </c>
      <c r="BMU394" s="4">
        <v>45230</v>
      </c>
      <c r="BMV394" s="4">
        <v>45230</v>
      </c>
      <c r="BMW394" s="4">
        <v>45230</v>
      </c>
      <c r="BMX394" s="4">
        <v>45230</v>
      </c>
      <c r="BMY394" s="4">
        <v>45230</v>
      </c>
      <c r="BMZ394" s="4">
        <v>45230</v>
      </c>
      <c r="BNA394" s="4">
        <v>45230</v>
      </c>
      <c r="BNB394" s="4">
        <v>45230</v>
      </c>
      <c r="BNC394" s="4">
        <v>45230</v>
      </c>
      <c r="BND394" s="4">
        <v>45230</v>
      </c>
      <c r="BNE394" s="4">
        <v>45230</v>
      </c>
      <c r="BNF394" s="4">
        <v>45230</v>
      </c>
      <c r="BNG394" s="4">
        <v>45230</v>
      </c>
      <c r="BNH394" s="4">
        <v>45230</v>
      </c>
      <c r="BNI394" s="4">
        <v>45230</v>
      </c>
      <c r="BNJ394" s="4">
        <v>45230</v>
      </c>
      <c r="BNK394" s="4">
        <v>45230</v>
      </c>
      <c r="BNL394" s="4">
        <v>45230</v>
      </c>
      <c r="BNM394" s="4">
        <v>45230</v>
      </c>
      <c r="BNN394" s="4">
        <v>45230</v>
      </c>
      <c r="BNO394" s="4">
        <v>45230</v>
      </c>
      <c r="BNP394" s="4">
        <v>45230</v>
      </c>
      <c r="BNQ394" s="4">
        <v>45230</v>
      </c>
      <c r="BNR394" s="4">
        <v>45230</v>
      </c>
      <c r="BNS394" s="4">
        <v>45230</v>
      </c>
      <c r="BNT394" s="4">
        <v>45230</v>
      </c>
      <c r="BNU394" s="4">
        <v>45230</v>
      </c>
      <c r="BNV394" s="4">
        <v>45230</v>
      </c>
      <c r="BNW394" s="4">
        <v>45230</v>
      </c>
      <c r="BNX394" s="4">
        <v>45230</v>
      </c>
      <c r="BNY394" s="4">
        <v>45230</v>
      </c>
      <c r="BNZ394" s="4">
        <v>45230</v>
      </c>
      <c r="BOA394" s="4">
        <v>45230</v>
      </c>
      <c r="BOB394" s="4">
        <v>45230</v>
      </c>
      <c r="BOC394" s="4">
        <v>45230</v>
      </c>
      <c r="BOD394" s="4">
        <v>45230</v>
      </c>
      <c r="BOE394" s="4">
        <v>45230</v>
      </c>
      <c r="BOF394" s="4">
        <v>45230</v>
      </c>
      <c r="BOG394" s="4">
        <v>45230</v>
      </c>
      <c r="BOH394" s="4">
        <v>45230</v>
      </c>
      <c r="BOI394" s="4">
        <v>45230</v>
      </c>
      <c r="BOJ394" s="4">
        <v>45230</v>
      </c>
      <c r="BOK394" s="4">
        <v>45230</v>
      </c>
      <c r="BOL394" s="4">
        <v>45230</v>
      </c>
      <c r="BOM394" s="4">
        <v>45230</v>
      </c>
      <c r="BON394" s="4">
        <v>45230</v>
      </c>
      <c r="BOO394" s="4">
        <v>45230</v>
      </c>
      <c r="BOP394" s="4">
        <v>45230</v>
      </c>
      <c r="BOQ394" s="4">
        <v>45230</v>
      </c>
      <c r="BOR394" s="4">
        <v>45230</v>
      </c>
      <c r="BOS394" s="4">
        <v>45230</v>
      </c>
      <c r="BOT394" s="4">
        <v>45230</v>
      </c>
      <c r="BOU394" s="4">
        <v>45230</v>
      </c>
      <c r="BOV394" s="4">
        <v>45230</v>
      </c>
      <c r="BOW394" s="4">
        <v>45230</v>
      </c>
      <c r="BOX394" s="4">
        <v>45230</v>
      </c>
      <c r="BOY394" s="4">
        <v>45230</v>
      </c>
      <c r="BOZ394" s="4">
        <v>45230</v>
      </c>
      <c r="BPA394" s="4">
        <v>45230</v>
      </c>
      <c r="BPB394" s="4">
        <v>45230</v>
      </c>
      <c r="BPC394" s="4">
        <v>45230</v>
      </c>
      <c r="BPD394" s="4">
        <v>45230</v>
      </c>
      <c r="BPE394" s="4">
        <v>45230</v>
      </c>
      <c r="BPF394" s="4">
        <v>45230</v>
      </c>
      <c r="BPG394" s="4">
        <v>45230</v>
      </c>
      <c r="BPH394" s="4">
        <v>45230</v>
      </c>
      <c r="BPI394" s="4">
        <v>45230</v>
      </c>
      <c r="BPJ394" s="4">
        <v>45230</v>
      </c>
      <c r="BPK394" s="4">
        <v>45230</v>
      </c>
      <c r="BPL394" s="4">
        <v>45230</v>
      </c>
      <c r="BPM394" s="4">
        <v>45230</v>
      </c>
      <c r="BPN394" s="4">
        <v>45230</v>
      </c>
      <c r="BPO394" s="4">
        <v>45230</v>
      </c>
      <c r="BPP394" s="4">
        <v>45230</v>
      </c>
      <c r="BPQ394" s="4">
        <v>45230</v>
      </c>
      <c r="BPR394" s="4">
        <v>45230</v>
      </c>
      <c r="BPS394" s="4">
        <v>45230</v>
      </c>
      <c r="BPT394" s="4">
        <v>45230</v>
      </c>
      <c r="BPU394" s="4">
        <v>45230</v>
      </c>
      <c r="BPV394" s="4">
        <v>45230</v>
      </c>
      <c r="BPW394" s="4">
        <v>45230</v>
      </c>
      <c r="BPX394" s="4">
        <v>45230</v>
      </c>
      <c r="BPY394" s="4">
        <v>45230</v>
      </c>
      <c r="BPZ394" s="4">
        <v>45230</v>
      </c>
      <c r="BQA394" s="4">
        <v>45230</v>
      </c>
      <c r="BQB394" s="4">
        <v>45230</v>
      </c>
      <c r="BQC394" s="4">
        <v>45230</v>
      </c>
      <c r="BQD394" s="4">
        <v>45230</v>
      </c>
      <c r="BQE394" s="4">
        <v>45230</v>
      </c>
      <c r="BQF394" s="4">
        <v>45230</v>
      </c>
      <c r="BQG394" s="4">
        <v>45230</v>
      </c>
      <c r="BQH394" s="4">
        <v>45230</v>
      </c>
      <c r="BQI394" s="4">
        <v>45230</v>
      </c>
      <c r="BQJ394" s="4">
        <v>45230</v>
      </c>
      <c r="BQK394" s="4">
        <v>45230</v>
      </c>
      <c r="BQL394" s="4">
        <v>45230</v>
      </c>
      <c r="BQM394" s="4">
        <v>45230</v>
      </c>
      <c r="BQN394" s="4">
        <v>45230</v>
      </c>
      <c r="BQO394" s="4">
        <v>45230</v>
      </c>
      <c r="BQP394" s="4">
        <v>45230</v>
      </c>
      <c r="BQQ394" s="4">
        <v>45230</v>
      </c>
      <c r="BQR394" s="4">
        <v>45230</v>
      </c>
      <c r="BQS394" s="4">
        <v>45230</v>
      </c>
      <c r="BQT394" s="4">
        <v>45230</v>
      </c>
      <c r="BQU394" s="4">
        <v>45230</v>
      </c>
      <c r="BQV394" s="4">
        <v>45230</v>
      </c>
      <c r="BQW394" s="4">
        <v>45230</v>
      </c>
      <c r="BQX394" s="4">
        <v>45230</v>
      </c>
      <c r="BQY394" s="4">
        <v>45230</v>
      </c>
      <c r="BQZ394" s="4">
        <v>45230</v>
      </c>
      <c r="BRA394" s="4">
        <v>45230</v>
      </c>
      <c r="BRB394" s="4">
        <v>45230</v>
      </c>
      <c r="BRC394" s="4">
        <v>45230</v>
      </c>
      <c r="BRD394" s="4">
        <v>45230</v>
      </c>
      <c r="BRE394" s="4">
        <v>45230</v>
      </c>
      <c r="BRF394" s="4">
        <v>45230</v>
      </c>
      <c r="BRG394" s="4">
        <v>45230</v>
      </c>
      <c r="BRH394" s="4">
        <v>45230</v>
      </c>
      <c r="BRI394" s="4">
        <v>45230</v>
      </c>
      <c r="BRJ394" s="4">
        <v>45230</v>
      </c>
      <c r="BRK394" s="4">
        <v>45230</v>
      </c>
      <c r="BRL394" s="4">
        <v>45230</v>
      </c>
      <c r="BRM394" s="4">
        <v>45230</v>
      </c>
      <c r="BRN394" s="4">
        <v>45230</v>
      </c>
      <c r="BRO394" s="4">
        <v>45230</v>
      </c>
      <c r="BRP394" s="4">
        <v>45230</v>
      </c>
      <c r="BRQ394" s="4">
        <v>45230</v>
      </c>
      <c r="BRR394" s="4">
        <v>45230</v>
      </c>
      <c r="BRS394" s="4">
        <v>45230</v>
      </c>
      <c r="BRT394" s="4">
        <v>45230</v>
      </c>
      <c r="BRU394" s="4">
        <v>45230</v>
      </c>
      <c r="BRV394" s="4">
        <v>45230</v>
      </c>
      <c r="BRW394" s="4">
        <v>45230</v>
      </c>
      <c r="BRX394" s="4">
        <v>45230</v>
      </c>
      <c r="BRY394" s="4">
        <v>45230</v>
      </c>
      <c r="BRZ394" s="4">
        <v>45230</v>
      </c>
      <c r="BSA394" s="4">
        <v>45230</v>
      </c>
      <c r="BSB394" s="4">
        <v>45230</v>
      </c>
      <c r="BSC394" s="4">
        <v>45230</v>
      </c>
      <c r="BSD394" s="4">
        <v>45230</v>
      </c>
      <c r="BSE394" s="4">
        <v>45230</v>
      </c>
      <c r="BSF394" s="4">
        <v>45230</v>
      </c>
      <c r="BSG394" s="4">
        <v>45230</v>
      </c>
      <c r="BSH394" s="4">
        <v>45230</v>
      </c>
      <c r="BSI394" s="4">
        <v>45230</v>
      </c>
      <c r="BSJ394" s="4">
        <v>45230</v>
      </c>
      <c r="BSK394" s="4">
        <v>45230</v>
      </c>
      <c r="BSL394" s="4">
        <v>45230</v>
      </c>
      <c r="BSM394" s="4">
        <v>45230</v>
      </c>
      <c r="BSN394" s="4">
        <v>45230</v>
      </c>
      <c r="BSO394" s="4">
        <v>45230</v>
      </c>
      <c r="BSP394" s="4">
        <v>45230</v>
      </c>
      <c r="BSQ394" s="4">
        <v>45230</v>
      </c>
      <c r="BSR394" s="4">
        <v>45230</v>
      </c>
      <c r="BSS394" s="4">
        <v>45230</v>
      </c>
      <c r="BST394" s="4">
        <v>45230</v>
      </c>
      <c r="BSU394" s="4">
        <v>45230</v>
      </c>
      <c r="BSV394" s="4">
        <v>45230</v>
      </c>
      <c r="BSW394" s="4">
        <v>45230</v>
      </c>
      <c r="BSX394" s="4">
        <v>45230</v>
      </c>
      <c r="BSY394" s="4">
        <v>45230</v>
      </c>
      <c r="BSZ394" s="4">
        <v>45230</v>
      </c>
      <c r="BTA394" s="4">
        <v>45230</v>
      </c>
      <c r="BTB394" s="4">
        <v>45230</v>
      </c>
      <c r="BTC394" s="4">
        <v>45230</v>
      </c>
      <c r="BTD394" s="4">
        <v>45230</v>
      </c>
      <c r="BTE394" s="4">
        <v>45230</v>
      </c>
      <c r="BTF394" s="4">
        <v>45230</v>
      </c>
      <c r="BTG394" s="4">
        <v>45230</v>
      </c>
      <c r="BTH394" s="4">
        <v>45230</v>
      </c>
      <c r="BTI394" s="4">
        <v>45230</v>
      </c>
      <c r="BTJ394" s="4">
        <v>45230</v>
      </c>
      <c r="BTK394" s="4">
        <v>45230</v>
      </c>
      <c r="BTL394" s="4">
        <v>45230</v>
      </c>
      <c r="BTM394" s="4">
        <v>45230</v>
      </c>
      <c r="BTN394" s="4">
        <v>45230</v>
      </c>
      <c r="BTO394" s="4">
        <v>45230</v>
      </c>
      <c r="BTP394" s="4">
        <v>45230</v>
      </c>
      <c r="BTQ394" s="4">
        <v>45230</v>
      </c>
      <c r="BTR394" s="4">
        <v>45230</v>
      </c>
      <c r="BTS394" s="4">
        <v>45230</v>
      </c>
      <c r="BTT394" s="4">
        <v>45230</v>
      </c>
      <c r="BTU394" s="4">
        <v>45230</v>
      </c>
      <c r="BTV394" s="4">
        <v>45230</v>
      </c>
      <c r="BTW394" s="4">
        <v>45230</v>
      </c>
      <c r="BTX394" s="4">
        <v>45230</v>
      </c>
      <c r="BTY394" s="4">
        <v>45230</v>
      </c>
      <c r="BTZ394" s="4">
        <v>45230</v>
      </c>
      <c r="BUA394" s="4">
        <v>45230</v>
      </c>
      <c r="BUB394" s="4">
        <v>45230</v>
      </c>
      <c r="BUC394" s="4">
        <v>45230</v>
      </c>
      <c r="BUD394" s="4">
        <v>45230</v>
      </c>
      <c r="BUE394" s="4">
        <v>45230</v>
      </c>
      <c r="BUF394" s="4">
        <v>45230</v>
      </c>
      <c r="BUG394" s="4">
        <v>45230</v>
      </c>
      <c r="BUH394" s="4">
        <v>45230</v>
      </c>
      <c r="BUI394" s="4">
        <v>45230</v>
      </c>
      <c r="BUJ394" s="4">
        <v>45230</v>
      </c>
      <c r="BUK394" s="4">
        <v>45230</v>
      </c>
      <c r="BUL394" s="4">
        <v>45230</v>
      </c>
      <c r="BUM394" s="4">
        <v>45230</v>
      </c>
      <c r="BUN394" s="4">
        <v>45230</v>
      </c>
      <c r="BUO394" s="4">
        <v>45230</v>
      </c>
      <c r="BUP394" s="4">
        <v>45230</v>
      </c>
      <c r="BUQ394" s="4">
        <v>45230</v>
      </c>
      <c r="BUR394" s="4">
        <v>45230</v>
      </c>
      <c r="BUS394" s="4">
        <v>45230</v>
      </c>
      <c r="BUT394" s="4">
        <v>45230</v>
      </c>
      <c r="BUU394" s="4">
        <v>45230</v>
      </c>
      <c r="BUV394" s="4">
        <v>45230</v>
      </c>
      <c r="BUW394" s="4">
        <v>45230</v>
      </c>
      <c r="BUX394" s="4">
        <v>45230</v>
      </c>
      <c r="BUY394" s="4">
        <v>45230</v>
      </c>
      <c r="BUZ394" s="4">
        <v>45230</v>
      </c>
      <c r="BVA394" s="4">
        <v>45230</v>
      </c>
      <c r="BVB394" s="4">
        <v>45230</v>
      </c>
      <c r="BVC394" s="4">
        <v>45230</v>
      </c>
      <c r="BVD394" s="4">
        <v>45230</v>
      </c>
      <c r="BVE394" s="4">
        <v>45230</v>
      </c>
      <c r="BVF394" s="4">
        <v>45230</v>
      </c>
      <c r="BVG394" s="4">
        <v>45230</v>
      </c>
      <c r="BVH394" s="4">
        <v>45230</v>
      </c>
      <c r="BVI394" s="4">
        <v>45230</v>
      </c>
      <c r="BVJ394" s="4">
        <v>45230</v>
      </c>
      <c r="BVK394" s="4">
        <v>45230</v>
      </c>
      <c r="BVL394" s="4">
        <v>45230</v>
      </c>
      <c r="BVM394" s="4">
        <v>45230</v>
      </c>
      <c r="BVN394" s="4">
        <v>45230</v>
      </c>
      <c r="BVO394" s="4">
        <v>45230</v>
      </c>
      <c r="BVP394" s="4">
        <v>45230</v>
      </c>
      <c r="BVQ394" s="4">
        <v>45230</v>
      </c>
      <c r="BVR394" s="4">
        <v>45230</v>
      </c>
      <c r="BVS394" s="4">
        <v>45230</v>
      </c>
      <c r="BVT394" s="4">
        <v>45230</v>
      </c>
      <c r="BVU394" s="4">
        <v>45230</v>
      </c>
      <c r="BVV394" s="4">
        <v>45230</v>
      </c>
      <c r="BVW394" s="4">
        <v>45230</v>
      </c>
      <c r="BVX394" s="4">
        <v>45230</v>
      </c>
      <c r="BVY394" s="4">
        <v>45230</v>
      </c>
      <c r="BVZ394" s="4">
        <v>45230</v>
      </c>
      <c r="BWA394" s="4">
        <v>45230</v>
      </c>
      <c r="BWB394" s="4">
        <v>45230</v>
      </c>
      <c r="BWC394" s="4">
        <v>45230</v>
      </c>
      <c r="BWD394" s="4">
        <v>45230</v>
      </c>
      <c r="BWE394" s="4">
        <v>45230</v>
      </c>
      <c r="BWF394" s="4">
        <v>45230</v>
      </c>
      <c r="BWG394" s="4">
        <v>45230</v>
      </c>
      <c r="BWH394" s="4">
        <v>45230</v>
      </c>
      <c r="BWI394" s="4">
        <v>45230</v>
      </c>
      <c r="BWJ394" s="4">
        <v>45230</v>
      </c>
      <c r="BWK394" s="4">
        <v>45230</v>
      </c>
      <c r="BWL394" s="4">
        <v>45230</v>
      </c>
      <c r="BWM394" s="4">
        <v>45230</v>
      </c>
      <c r="BWN394" s="4">
        <v>45230</v>
      </c>
      <c r="BWO394" s="4">
        <v>45230</v>
      </c>
      <c r="BWP394" s="4">
        <v>45230</v>
      </c>
      <c r="BWQ394" s="4">
        <v>45230</v>
      </c>
      <c r="BWR394" s="4">
        <v>45230</v>
      </c>
      <c r="BWS394" s="4">
        <v>45230</v>
      </c>
      <c r="BWT394" s="4">
        <v>45230</v>
      </c>
      <c r="BWU394" s="4">
        <v>45230</v>
      </c>
      <c r="BWV394" s="4">
        <v>45230</v>
      </c>
      <c r="BWW394" s="4">
        <v>45230</v>
      </c>
      <c r="BWX394" s="4">
        <v>45230</v>
      </c>
      <c r="BWY394" s="4">
        <v>45230</v>
      </c>
      <c r="BWZ394" s="4">
        <v>45230</v>
      </c>
      <c r="BXA394" s="4">
        <v>45230</v>
      </c>
      <c r="BXB394" s="4">
        <v>45230</v>
      </c>
      <c r="BXC394" s="4">
        <v>45230</v>
      </c>
      <c r="BXD394" s="4">
        <v>45230</v>
      </c>
      <c r="BXE394" s="4">
        <v>45230</v>
      </c>
      <c r="BXF394" s="4">
        <v>45230</v>
      </c>
      <c r="BXG394" s="4">
        <v>45230</v>
      </c>
      <c r="BXH394" s="4">
        <v>45230</v>
      </c>
      <c r="BXI394" s="4">
        <v>45230</v>
      </c>
      <c r="BXJ394" s="4">
        <v>45230</v>
      </c>
      <c r="BXK394" s="4">
        <v>45230</v>
      </c>
      <c r="BXL394" s="4">
        <v>45230</v>
      </c>
      <c r="BXM394" s="4">
        <v>45230</v>
      </c>
      <c r="BXN394" s="4">
        <v>45230</v>
      </c>
      <c r="BXO394" s="4">
        <v>45230</v>
      </c>
      <c r="BXP394" s="4">
        <v>45230</v>
      </c>
      <c r="BXQ394" s="4">
        <v>45230</v>
      </c>
      <c r="BXR394" s="4">
        <v>45230</v>
      </c>
      <c r="BXS394" s="4">
        <v>45230</v>
      </c>
      <c r="BXT394" s="4">
        <v>45230</v>
      </c>
      <c r="BXU394" s="4">
        <v>45230</v>
      </c>
      <c r="BXV394" s="4">
        <v>45230</v>
      </c>
      <c r="BXW394" s="4">
        <v>45230</v>
      </c>
      <c r="BXX394" s="4">
        <v>45230</v>
      </c>
      <c r="BXY394" s="4">
        <v>45230</v>
      </c>
      <c r="BXZ394" s="4">
        <v>45230</v>
      </c>
      <c r="BYA394" s="4">
        <v>45230</v>
      </c>
      <c r="BYB394" s="4">
        <v>45230</v>
      </c>
      <c r="BYC394" s="4">
        <v>45230</v>
      </c>
      <c r="BYD394" s="4">
        <v>45230</v>
      </c>
      <c r="BYE394" s="4">
        <v>45230</v>
      </c>
      <c r="BYF394" s="4">
        <v>45230</v>
      </c>
      <c r="BYG394" s="4">
        <v>45230</v>
      </c>
      <c r="BYH394" s="4">
        <v>45230</v>
      </c>
      <c r="BYI394" s="4">
        <v>45230</v>
      </c>
      <c r="BYJ394" s="4">
        <v>45230</v>
      </c>
      <c r="BYK394" s="4">
        <v>45230</v>
      </c>
      <c r="BYL394" s="4">
        <v>45230</v>
      </c>
      <c r="BYM394" s="4">
        <v>45230</v>
      </c>
      <c r="BYN394" s="4">
        <v>45230</v>
      </c>
      <c r="BYO394" s="4">
        <v>45230</v>
      </c>
      <c r="BYP394" s="4">
        <v>45230</v>
      </c>
      <c r="BYQ394" s="4">
        <v>45230</v>
      </c>
      <c r="BYR394" s="4">
        <v>45230</v>
      </c>
      <c r="BYS394" s="4">
        <v>45230</v>
      </c>
      <c r="BYT394" s="4">
        <v>45230</v>
      </c>
      <c r="BYU394" s="4">
        <v>45230</v>
      </c>
      <c r="BYV394" s="4">
        <v>45230</v>
      </c>
      <c r="BYW394" s="4">
        <v>45230</v>
      </c>
      <c r="BYX394" s="4">
        <v>45230</v>
      </c>
      <c r="BYY394" s="4">
        <v>45230</v>
      </c>
      <c r="BYZ394" s="4">
        <v>45230</v>
      </c>
      <c r="BZA394" s="4">
        <v>45230</v>
      </c>
      <c r="BZB394" s="4">
        <v>45230</v>
      </c>
      <c r="BZC394" s="4">
        <v>45230</v>
      </c>
      <c r="BZD394" s="4">
        <v>45230</v>
      </c>
      <c r="BZE394" s="4">
        <v>45230</v>
      </c>
      <c r="BZF394" s="4">
        <v>45230</v>
      </c>
      <c r="BZG394" s="4">
        <v>45230</v>
      </c>
      <c r="BZH394" s="4">
        <v>45230</v>
      </c>
      <c r="BZI394" s="4">
        <v>45230</v>
      </c>
      <c r="BZJ394" s="4">
        <v>45230</v>
      </c>
      <c r="BZK394" s="4">
        <v>45230</v>
      </c>
      <c r="BZL394" s="4">
        <v>45230</v>
      </c>
      <c r="BZM394" s="4">
        <v>45230</v>
      </c>
      <c r="BZN394" s="4">
        <v>45230</v>
      </c>
      <c r="BZO394" s="4">
        <v>45230</v>
      </c>
      <c r="BZP394" s="4">
        <v>45230</v>
      </c>
      <c r="BZQ394" s="4">
        <v>45230</v>
      </c>
      <c r="BZR394" s="4">
        <v>45230</v>
      </c>
      <c r="BZS394" s="4">
        <v>45230</v>
      </c>
      <c r="BZT394" s="4">
        <v>45230</v>
      </c>
      <c r="BZU394" s="4">
        <v>45230</v>
      </c>
      <c r="BZV394" s="4">
        <v>45230</v>
      </c>
      <c r="BZW394" s="4">
        <v>45230</v>
      </c>
      <c r="BZX394" s="4">
        <v>45230</v>
      </c>
      <c r="BZY394" s="4">
        <v>45230</v>
      </c>
      <c r="BZZ394" s="4">
        <v>45230</v>
      </c>
      <c r="CAA394" s="4">
        <v>45230</v>
      </c>
      <c r="CAB394" s="4">
        <v>45230</v>
      </c>
      <c r="CAC394" s="4">
        <v>45230</v>
      </c>
      <c r="CAD394" s="4">
        <v>45230</v>
      </c>
      <c r="CAE394" s="4">
        <v>45230</v>
      </c>
      <c r="CAF394" s="4">
        <v>45230</v>
      </c>
      <c r="CAG394" s="4">
        <v>45230</v>
      </c>
      <c r="CAH394" s="4">
        <v>45230</v>
      </c>
      <c r="CAI394" s="4">
        <v>45230</v>
      </c>
      <c r="CAJ394" s="4">
        <v>45230</v>
      </c>
      <c r="CAK394" s="4">
        <v>45230</v>
      </c>
      <c r="CAL394" s="4">
        <v>45230</v>
      </c>
      <c r="CAM394" s="4">
        <v>45230</v>
      </c>
      <c r="CAN394" s="4">
        <v>45230</v>
      </c>
      <c r="CAO394" s="4">
        <v>45230</v>
      </c>
      <c r="CAP394" s="4">
        <v>45230</v>
      </c>
      <c r="CAQ394" s="4">
        <v>45230</v>
      </c>
      <c r="CAR394" s="4">
        <v>45230</v>
      </c>
      <c r="CAS394" s="4">
        <v>45230</v>
      </c>
      <c r="CAT394" s="4">
        <v>45230</v>
      </c>
      <c r="CAU394" s="4">
        <v>45230</v>
      </c>
      <c r="CAV394" s="4">
        <v>45230</v>
      </c>
      <c r="CAW394" s="4">
        <v>45230</v>
      </c>
      <c r="CAX394" s="4">
        <v>45230</v>
      </c>
      <c r="CAY394" s="4">
        <v>45230</v>
      </c>
      <c r="CAZ394" s="4">
        <v>45230</v>
      </c>
      <c r="CBA394" s="4">
        <v>45230</v>
      </c>
      <c r="CBB394" s="4">
        <v>45230</v>
      </c>
      <c r="CBC394" s="4">
        <v>45230</v>
      </c>
      <c r="CBD394" s="4">
        <v>45230</v>
      </c>
      <c r="CBE394" s="4">
        <v>45230</v>
      </c>
      <c r="CBF394" s="4">
        <v>45230</v>
      </c>
      <c r="CBG394" s="4">
        <v>45230</v>
      </c>
      <c r="CBH394" s="4">
        <v>45230</v>
      </c>
      <c r="CBI394" s="4">
        <v>45230</v>
      </c>
      <c r="CBJ394" s="4">
        <v>45230</v>
      </c>
      <c r="CBK394" s="4">
        <v>45230</v>
      </c>
      <c r="CBL394" s="4">
        <v>45230</v>
      </c>
      <c r="CBM394" s="4">
        <v>45230</v>
      </c>
      <c r="CBN394" s="4">
        <v>45230</v>
      </c>
      <c r="CBO394" s="4">
        <v>45230</v>
      </c>
      <c r="CBP394" s="4">
        <v>45230</v>
      </c>
      <c r="CBQ394" s="4">
        <v>45230</v>
      </c>
      <c r="CBR394" s="4">
        <v>45230</v>
      </c>
      <c r="CBS394" s="4">
        <v>45230</v>
      </c>
      <c r="CBT394" s="4">
        <v>45230</v>
      </c>
      <c r="CBU394" s="4">
        <v>45230</v>
      </c>
      <c r="CBV394" s="4">
        <v>45230</v>
      </c>
      <c r="CBW394" s="4">
        <v>45230</v>
      </c>
      <c r="CBX394" s="4">
        <v>45230</v>
      </c>
      <c r="CBY394" s="4">
        <v>45230</v>
      </c>
      <c r="CBZ394" s="4">
        <v>45230</v>
      </c>
      <c r="CCA394" s="4">
        <v>45230</v>
      </c>
      <c r="CCB394" s="4">
        <v>45230</v>
      </c>
      <c r="CCC394" s="4">
        <v>45230</v>
      </c>
      <c r="CCD394" s="4">
        <v>45230</v>
      </c>
      <c r="CCE394" s="4">
        <v>45230</v>
      </c>
      <c r="CCF394" s="4">
        <v>45230</v>
      </c>
      <c r="CCG394" s="4">
        <v>45230</v>
      </c>
      <c r="CCH394" s="4">
        <v>45230</v>
      </c>
      <c r="CCI394" s="4">
        <v>45230</v>
      </c>
      <c r="CCJ394" s="4">
        <v>45230</v>
      </c>
      <c r="CCK394" s="4">
        <v>45230</v>
      </c>
      <c r="CCL394" s="4">
        <v>45230</v>
      </c>
      <c r="CCM394" s="4">
        <v>45230</v>
      </c>
      <c r="CCN394" s="4">
        <v>45230</v>
      </c>
      <c r="CCO394" s="4">
        <v>45230</v>
      </c>
      <c r="CCP394" s="4">
        <v>45230</v>
      </c>
      <c r="CCQ394" s="4">
        <v>45230</v>
      </c>
      <c r="CCR394" s="4">
        <v>45230</v>
      </c>
      <c r="CCS394" s="4">
        <v>45230</v>
      </c>
      <c r="CCT394" s="4">
        <v>45230</v>
      </c>
      <c r="CCU394" s="4">
        <v>45230</v>
      </c>
      <c r="CCV394" s="4">
        <v>45230</v>
      </c>
      <c r="CCW394" s="4">
        <v>45230</v>
      </c>
      <c r="CCX394" s="4">
        <v>45230</v>
      </c>
      <c r="CCY394" s="4">
        <v>45230</v>
      </c>
      <c r="CCZ394" s="4">
        <v>45230</v>
      </c>
      <c r="CDA394" s="4">
        <v>45230</v>
      </c>
      <c r="CDB394" s="4">
        <v>45230</v>
      </c>
      <c r="CDC394" s="4">
        <v>45230</v>
      </c>
      <c r="CDD394" s="4">
        <v>45230</v>
      </c>
      <c r="CDE394" s="4">
        <v>45230</v>
      </c>
      <c r="CDF394" s="4">
        <v>45230</v>
      </c>
      <c r="CDG394" s="4">
        <v>45230</v>
      </c>
      <c r="CDH394" s="4">
        <v>45230</v>
      </c>
      <c r="CDI394" s="4">
        <v>45230</v>
      </c>
      <c r="CDJ394" s="4">
        <v>45230</v>
      </c>
      <c r="CDK394" s="4">
        <v>45230</v>
      </c>
      <c r="CDL394" s="4">
        <v>45230</v>
      </c>
      <c r="CDM394" s="4">
        <v>45230</v>
      </c>
      <c r="CDN394" s="4">
        <v>45230</v>
      </c>
      <c r="CDO394" s="4">
        <v>45230</v>
      </c>
      <c r="CDP394" s="4">
        <v>45230</v>
      </c>
      <c r="CDQ394" s="4">
        <v>45230</v>
      </c>
      <c r="CDR394" s="4">
        <v>45230</v>
      </c>
      <c r="CDS394" s="4">
        <v>45230</v>
      </c>
      <c r="CDT394" s="4">
        <v>45230</v>
      </c>
      <c r="CDU394" s="4">
        <v>45230</v>
      </c>
      <c r="CDV394" s="4">
        <v>45230</v>
      </c>
      <c r="CDW394" s="4">
        <v>45230</v>
      </c>
      <c r="CDX394" s="4">
        <v>45230</v>
      </c>
      <c r="CDY394" s="4">
        <v>45230</v>
      </c>
      <c r="CDZ394" s="4">
        <v>45230</v>
      </c>
      <c r="CEA394" s="4">
        <v>45230</v>
      </c>
      <c r="CEB394" s="4">
        <v>45230</v>
      </c>
      <c r="CEC394" s="4">
        <v>45230</v>
      </c>
      <c r="CED394" s="4">
        <v>45230</v>
      </c>
      <c r="CEE394" s="4">
        <v>45230</v>
      </c>
      <c r="CEF394" s="4">
        <v>45230</v>
      </c>
      <c r="CEG394" s="4">
        <v>45230</v>
      </c>
      <c r="CEH394" s="4">
        <v>45230</v>
      </c>
      <c r="CEI394" s="4">
        <v>45230</v>
      </c>
      <c r="CEJ394" s="4">
        <v>45230</v>
      </c>
      <c r="CEK394" s="4">
        <v>45230</v>
      </c>
      <c r="CEL394" s="4">
        <v>45230</v>
      </c>
      <c r="CEM394" s="4">
        <v>45230</v>
      </c>
      <c r="CEN394" s="4">
        <v>45230</v>
      </c>
      <c r="CEO394" s="4">
        <v>45230</v>
      </c>
      <c r="CEP394" s="4">
        <v>45230</v>
      </c>
      <c r="CEQ394" s="4">
        <v>45230</v>
      </c>
      <c r="CER394" s="4">
        <v>45230</v>
      </c>
      <c r="CES394" s="4">
        <v>45230</v>
      </c>
      <c r="CET394" s="4">
        <v>45230</v>
      </c>
      <c r="CEU394" s="4">
        <v>45230</v>
      </c>
      <c r="CEV394" s="4">
        <v>45230</v>
      </c>
      <c r="CEW394" s="4">
        <v>45230</v>
      </c>
      <c r="CEX394" s="4">
        <v>45230</v>
      </c>
      <c r="CEY394" s="4">
        <v>45230</v>
      </c>
      <c r="CEZ394" s="4">
        <v>45230</v>
      </c>
      <c r="CFA394" s="4">
        <v>45230</v>
      </c>
      <c r="CFB394" s="4">
        <v>45230</v>
      </c>
      <c r="CFC394" s="4">
        <v>45230</v>
      </c>
      <c r="CFD394" s="4">
        <v>45230</v>
      </c>
      <c r="CFE394" s="4">
        <v>45230</v>
      </c>
      <c r="CFF394" s="4">
        <v>45230</v>
      </c>
      <c r="CFG394" s="4">
        <v>45230</v>
      </c>
      <c r="CFH394" s="4">
        <v>45230</v>
      </c>
      <c r="CFI394" s="4">
        <v>45230</v>
      </c>
      <c r="CFJ394" s="4">
        <v>45230</v>
      </c>
      <c r="CFK394" s="4">
        <v>45230</v>
      </c>
      <c r="CFL394" s="4">
        <v>45230</v>
      </c>
      <c r="CFM394" s="4">
        <v>45230</v>
      </c>
      <c r="CFN394" s="4">
        <v>45230</v>
      </c>
      <c r="CFO394" s="4">
        <v>45230</v>
      </c>
      <c r="CFP394" s="4">
        <v>45230</v>
      </c>
      <c r="CFQ394" s="4">
        <v>45230</v>
      </c>
      <c r="CFR394" s="4">
        <v>45230</v>
      </c>
      <c r="CFS394" s="4">
        <v>45230</v>
      </c>
      <c r="CFT394" s="4">
        <v>45230</v>
      </c>
      <c r="CFU394" s="4">
        <v>45230</v>
      </c>
      <c r="CFV394" s="4">
        <v>45230</v>
      </c>
      <c r="CFW394" s="4">
        <v>45230</v>
      </c>
      <c r="CFX394" s="4">
        <v>45230</v>
      </c>
      <c r="CFY394" s="4">
        <v>45230</v>
      </c>
      <c r="CFZ394" s="4">
        <v>45230</v>
      </c>
      <c r="CGA394" s="4">
        <v>45230</v>
      </c>
      <c r="CGB394" s="4">
        <v>45230</v>
      </c>
      <c r="CGC394" s="4">
        <v>45230</v>
      </c>
      <c r="CGD394" s="4">
        <v>45230</v>
      </c>
      <c r="CGE394" s="4">
        <v>45230</v>
      </c>
      <c r="CGF394" s="4">
        <v>45230</v>
      </c>
      <c r="CGG394" s="4">
        <v>45230</v>
      </c>
      <c r="CGH394" s="4">
        <v>45230</v>
      </c>
      <c r="CGI394" s="4">
        <v>45230</v>
      </c>
      <c r="CGJ394" s="4">
        <v>45230</v>
      </c>
      <c r="CGK394" s="4">
        <v>45230</v>
      </c>
      <c r="CGL394" s="4">
        <v>45230</v>
      </c>
      <c r="CGM394" s="4">
        <v>45230</v>
      </c>
      <c r="CGN394" s="4">
        <v>45230</v>
      </c>
      <c r="CGO394" s="4">
        <v>45230</v>
      </c>
      <c r="CGP394" s="4">
        <v>45230</v>
      </c>
      <c r="CGQ394" s="4">
        <v>45230</v>
      </c>
      <c r="CGR394" s="4">
        <v>45230</v>
      </c>
      <c r="CGS394" s="4">
        <v>45230</v>
      </c>
      <c r="CGT394" s="4">
        <v>45230</v>
      </c>
      <c r="CGU394" s="4">
        <v>45230</v>
      </c>
      <c r="CGV394" s="4">
        <v>45230</v>
      </c>
      <c r="CGW394" s="4">
        <v>45230</v>
      </c>
      <c r="CGX394" s="4">
        <v>45230</v>
      </c>
      <c r="CGY394" s="4">
        <v>45230</v>
      </c>
      <c r="CGZ394" s="4">
        <v>45230</v>
      </c>
      <c r="CHA394" s="4">
        <v>45230</v>
      </c>
      <c r="CHB394" s="4">
        <v>45230</v>
      </c>
      <c r="CHC394" s="4">
        <v>45230</v>
      </c>
      <c r="CHD394" s="4">
        <v>45230</v>
      </c>
      <c r="CHE394" s="4">
        <v>45230</v>
      </c>
      <c r="CHF394" s="4">
        <v>45230</v>
      </c>
      <c r="CHG394" s="4">
        <v>45230</v>
      </c>
      <c r="CHH394" s="4">
        <v>45230</v>
      </c>
      <c r="CHI394" s="4">
        <v>45230</v>
      </c>
      <c r="CHJ394" s="4">
        <v>45230</v>
      </c>
      <c r="CHK394" s="4">
        <v>45230</v>
      </c>
      <c r="CHL394" s="4">
        <v>45230</v>
      </c>
      <c r="CHM394" s="4">
        <v>45230</v>
      </c>
      <c r="CHN394" s="4">
        <v>45230</v>
      </c>
      <c r="CHO394" s="4">
        <v>45230</v>
      </c>
      <c r="CHP394" s="4">
        <v>45230</v>
      </c>
      <c r="CHQ394" s="4">
        <v>45230</v>
      </c>
      <c r="CHR394" s="4">
        <v>45230</v>
      </c>
      <c r="CHS394" s="4">
        <v>45230</v>
      </c>
      <c r="CHT394" s="4">
        <v>45230</v>
      </c>
      <c r="CHU394" s="4">
        <v>45230</v>
      </c>
      <c r="CHV394" s="4">
        <v>45230</v>
      </c>
      <c r="CHW394" s="4">
        <v>45230</v>
      </c>
      <c r="CHX394" s="4">
        <v>45230</v>
      </c>
      <c r="CHY394" s="4">
        <v>45230</v>
      </c>
      <c r="CHZ394" s="4">
        <v>45230</v>
      </c>
      <c r="CIA394" s="4">
        <v>45230</v>
      </c>
      <c r="CIB394" s="4">
        <v>45230</v>
      </c>
      <c r="CIC394" s="4">
        <v>45230</v>
      </c>
      <c r="CID394" s="4">
        <v>45230</v>
      </c>
      <c r="CIE394" s="4">
        <v>45230</v>
      </c>
      <c r="CIF394" s="4">
        <v>45230</v>
      </c>
      <c r="CIG394" s="4">
        <v>45230</v>
      </c>
      <c r="CIH394" s="4">
        <v>45230</v>
      </c>
      <c r="CII394" s="4">
        <v>45230</v>
      </c>
      <c r="CIJ394" s="4">
        <v>45230</v>
      </c>
      <c r="CIK394" s="4">
        <v>45230</v>
      </c>
      <c r="CIL394" s="4">
        <v>45230</v>
      </c>
      <c r="CIM394" s="4">
        <v>45230</v>
      </c>
      <c r="CIN394" s="4">
        <v>45230</v>
      </c>
      <c r="CIO394" s="4">
        <v>45230</v>
      </c>
      <c r="CIP394" s="4">
        <v>45230</v>
      </c>
      <c r="CIQ394" s="4">
        <v>45230</v>
      </c>
      <c r="CIR394" s="4">
        <v>45230</v>
      </c>
      <c r="CIS394" s="4">
        <v>45230</v>
      </c>
      <c r="CIT394" s="4">
        <v>45230</v>
      </c>
      <c r="CIU394" s="4">
        <v>45230</v>
      </c>
      <c r="CIV394" s="4">
        <v>45230</v>
      </c>
      <c r="CIW394" s="4">
        <v>45230</v>
      </c>
      <c r="CIX394" s="4">
        <v>45230</v>
      </c>
      <c r="CIY394" s="4">
        <v>45230</v>
      </c>
      <c r="CIZ394" s="4">
        <v>45230</v>
      </c>
      <c r="CJA394" s="4">
        <v>45230</v>
      </c>
      <c r="CJB394" s="4">
        <v>45230</v>
      </c>
      <c r="CJC394" s="4">
        <v>45230</v>
      </c>
      <c r="CJD394" s="4">
        <v>45230</v>
      </c>
      <c r="CJE394" s="4">
        <v>45230</v>
      </c>
      <c r="CJF394" s="4">
        <v>45230</v>
      </c>
      <c r="CJG394" s="4">
        <v>45230</v>
      </c>
      <c r="CJH394" s="4">
        <v>45230</v>
      </c>
      <c r="CJI394" s="4">
        <v>45230</v>
      </c>
      <c r="CJJ394" s="4">
        <v>45230</v>
      </c>
      <c r="CJK394" s="4">
        <v>45230</v>
      </c>
      <c r="CJL394" s="4">
        <v>45230</v>
      </c>
      <c r="CJM394" s="4">
        <v>45230</v>
      </c>
      <c r="CJN394" s="4">
        <v>45230</v>
      </c>
      <c r="CJO394" s="4">
        <v>45230</v>
      </c>
      <c r="CJP394" s="4">
        <v>45230</v>
      </c>
      <c r="CJQ394" s="4">
        <v>45230</v>
      </c>
      <c r="CJR394" s="4">
        <v>45230</v>
      </c>
      <c r="CJS394" s="4">
        <v>45230</v>
      </c>
      <c r="CJT394" s="4">
        <v>45230</v>
      </c>
      <c r="CJU394" s="4">
        <v>45230</v>
      </c>
      <c r="CJV394" s="4">
        <v>45230</v>
      </c>
      <c r="CJW394" s="4">
        <v>45230</v>
      </c>
      <c r="CJX394" s="4">
        <v>45230</v>
      </c>
      <c r="CJY394" s="4">
        <v>45230</v>
      </c>
      <c r="CJZ394" s="4">
        <v>45230</v>
      </c>
      <c r="CKA394" s="4">
        <v>45230</v>
      </c>
      <c r="CKB394" s="4">
        <v>45230</v>
      </c>
      <c r="CKC394" s="4">
        <v>45230</v>
      </c>
      <c r="CKD394" s="4">
        <v>45230</v>
      </c>
      <c r="CKE394" s="4">
        <v>45230</v>
      </c>
      <c r="CKF394" s="4">
        <v>45230</v>
      </c>
      <c r="CKG394" s="4">
        <v>45230</v>
      </c>
      <c r="CKH394" s="4">
        <v>45230</v>
      </c>
      <c r="CKI394" s="4">
        <v>45230</v>
      </c>
      <c r="CKJ394" s="4">
        <v>45230</v>
      </c>
      <c r="CKK394" s="4">
        <v>45230</v>
      </c>
      <c r="CKL394" s="4">
        <v>45230</v>
      </c>
      <c r="CKM394" s="4">
        <v>45230</v>
      </c>
      <c r="CKN394" s="4">
        <v>45230</v>
      </c>
      <c r="CKO394" s="4">
        <v>45230</v>
      </c>
      <c r="CKP394" s="4">
        <v>45230</v>
      </c>
      <c r="CKQ394" s="4">
        <v>45230</v>
      </c>
      <c r="CKR394" s="4">
        <v>45230</v>
      </c>
      <c r="CKS394" s="4">
        <v>45230</v>
      </c>
      <c r="CKT394" s="4">
        <v>45230</v>
      </c>
      <c r="CKU394" s="4">
        <v>45230</v>
      </c>
      <c r="CKV394" s="4">
        <v>45230</v>
      </c>
      <c r="CKW394" s="4">
        <v>45230</v>
      </c>
      <c r="CKX394" s="4">
        <v>45230</v>
      </c>
      <c r="CKY394" s="4">
        <v>45230</v>
      </c>
      <c r="CKZ394" s="4">
        <v>45230</v>
      </c>
      <c r="CLA394" s="4">
        <v>45230</v>
      </c>
      <c r="CLB394" s="4">
        <v>45230</v>
      </c>
      <c r="CLC394" s="4">
        <v>45230</v>
      </c>
      <c r="CLD394" s="4">
        <v>45230</v>
      </c>
      <c r="CLE394" s="4">
        <v>45230</v>
      </c>
      <c r="CLF394" s="4">
        <v>45230</v>
      </c>
      <c r="CLG394" s="4">
        <v>45230</v>
      </c>
      <c r="CLH394" s="4">
        <v>45230</v>
      </c>
      <c r="CLI394" s="4">
        <v>45230</v>
      </c>
      <c r="CLJ394" s="4">
        <v>45230</v>
      </c>
      <c r="CLK394" s="4">
        <v>45230</v>
      </c>
      <c r="CLL394" s="4">
        <v>45230</v>
      </c>
      <c r="CLM394" s="4">
        <v>45230</v>
      </c>
      <c r="CLN394" s="4">
        <v>45230</v>
      </c>
      <c r="CLO394" s="4">
        <v>45230</v>
      </c>
      <c r="CLP394" s="4">
        <v>45230</v>
      </c>
      <c r="CLQ394" s="4">
        <v>45230</v>
      </c>
      <c r="CLR394" s="4">
        <v>45230</v>
      </c>
      <c r="CLS394" s="4">
        <v>45230</v>
      </c>
      <c r="CLT394" s="4">
        <v>45230</v>
      </c>
      <c r="CLU394" s="4">
        <v>45230</v>
      </c>
      <c r="CLV394" s="4">
        <v>45230</v>
      </c>
      <c r="CLW394" s="4">
        <v>45230</v>
      </c>
      <c r="CLX394" s="4">
        <v>45230</v>
      </c>
      <c r="CLY394" s="4">
        <v>45230</v>
      </c>
      <c r="CLZ394" s="4">
        <v>45230</v>
      </c>
      <c r="CMA394" s="4">
        <v>45230</v>
      </c>
      <c r="CMB394" s="4">
        <v>45230</v>
      </c>
      <c r="CMC394" s="4">
        <v>45230</v>
      </c>
      <c r="CMD394" s="4">
        <v>45230</v>
      </c>
      <c r="CME394" s="4">
        <v>45230</v>
      </c>
      <c r="CMF394" s="4">
        <v>45230</v>
      </c>
      <c r="CMG394" s="4">
        <v>45230</v>
      </c>
      <c r="CMH394" s="4">
        <v>45230</v>
      </c>
      <c r="CMI394" s="4">
        <v>45230</v>
      </c>
      <c r="CMJ394" s="4">
        <v>45230</v>
      </c>
      <c r="CMK394" s="4">
        <v>45230</v>
      </c>
      <c r="CML394" s="4">
        <v>45230</v>
      </c>
      <c r="CMM394" s="4">
        <v>45230</v>
      </c>
      <c r="CMN394" s="4">
        <v>45230</v>
      </c>
      <c r="CMO394" s="4">
        <v>45230</v>
      </c>
      <c r="CMP394" s="4">
        <v>45230</v>
      </c>
      <c r="CMQ394" s="4">
        <v>45230</v>
      </c>
      <c r="CMR394" s="4">
        <v>45230</v>
      </c>
      <c r="CMS394" s="4">
        <v>45230</v>
      </c>
      <c r="CMT394" s="4">
        <v>45230</v>
      </c>
      <c r="CMU394" s="4">
        <v>45230</v>
      </c>
      <c r="CMV394" s="4">
        <v>45230</v>
      </c>
      <c r="CMW394" s="4">
        <v>45230</v>
      </c>
      <c r="CMX394" s="4">
        <v>45230</v>
      </c>
      <c r="CMY394" s="4">
        <v>45230</v>
      </c>
      <c r="CMZ394" s="4">
        <v>45230</v>
      </c>
      <c r="CNA394" s="4">
        <v>45230</v>
      </c>
      <c r="CNB394" s="4">
        <v>45230</v>
      </c>
      <c r="CNC394" s="4">
        <v>45230</v>
      </c>
      <c r="CND394" s="4">
        <v>45230</v>
      </c>
      <c r="CNE394" s="4">
        <v>45230</v>
      </c>
      <c r="CNF394" s="4">
        <v>45230</v>
      </c>
      <c r="CNG394" s="4">
        <v>45230</v>
      </c>
      <c r="CNH394" s="4">
        <v>45230</v>
      </c>
      <c r="CNI394" s="4">
        <v>45230</v>
      </c>
      <c r="CNJ394" s="4">
        <v>45230</v>
      </c>
      <c r="CNK394" s="4">
        <v>45230</v>
      </c>
      <c r="CNL394" s="4">
        <v>45230</v>
      </c>
      <c r="CNM394" s="4">
        <v>45230</v>
      </c>
      <c r="CNN394" s="4">
        <v>45230</v>
      </c>
      <c r="CNO394" s="4">
        <v>45230</v>
      </c>
      <c r="CNP394" s="4">
        <v>45230</v>
      </c>
      <c r="CNQ394" s="4">
        <v>45230</v>
      </c>
      <c r="CNR394" s="4">
        <v>45230</v>
      </c>
      <c r="CNS394" s="4">
        <v>45230</v>
      </c>
      <c r="CNT394" s="4">
        <v>45230</v>
      </c>
      <c r="CNU394" s="4">
        <v>45230</v>
      </c>
      <c r="CNV394" s="4">
        <v>45230</v>
      </c>
      <c r="CNW394" s="4">
        <v>45230</v>
      </c>
      <c r="CNX394" s="4">
        <v>45230</v>
      </c>
      <c r="CNY394" s="4">
        <v>45230</v>
      </c>
      <c r="CNZ394" s="4">
        <v>45230</v>
      </c>
      <c r="COA394" s="4">
        <v>45230</v>
      </c>
      <c r="COB394" s="4">
        <v>45230</v>
      </c>
      <c r="COC394" s="4">
        <v>45230</v>
      </c>
      <c r="COD394" s="4">
        <v>45230</v>
      </c>
      <c r="COE394" s="4">
        <v>45230</v>
      </c>
      <c r="COF394" s="4">
        <v>45230</v>
      </c>
      <c r="COG394" s="4">
        <v>45230</v>
      </c>
      <c r="COH394" s="4">
        <v>45230</v>
      </c>
      <c r="COI394" s="4">
        <v>45230</v>
      </c>
      <c r="COJ394" s="4">
        <v>45230</v>
      </c>
      <c r="COK394" s="4">
        <v>45230</v>
      </c>
      <c r="COL394" s="4">
        <v>45230</v>
      </c>
      <c r="COM394" s="4">
        <v>45230</v>
      </c>
      <c r="CON394" s="4">
        <v>45230</v>
      </c>
      <c r="COO394" s="4">
        <v>45230</v>
      </c>
      <c r="COP394" s="4">
        <v>45230</v>
      </c>
      <c r="COQ394" s="4">
        <v>45230</v>
      </c>
      <c r="COR394" s="4">
        <v>45230</v>
      </c>
      <c r="COS394" s="4">
        <v>45230</v>
      </c>
      <c r="COT394" s="4">
        <v>45230</v>
      </c>
      <c r="COU394" s="4">
        <v>45230</v>
      </c>
      <c r="COV394" s="4">
        <v>45230</v>
      </c>
      <c r="COW394" s="4">
        <v>45230</v>
      </c>
      <c r="COX394" s="4">
        <v>45230</v>
      </c>
      <c r="COY394" s="4">
        <v>45230</v>
      </c>
      <c r="COZ394" s="4">
        <v>45230</v>
      </c>
      <c r="CPA394" s="4">
        <v>45230</v>
      </c>
      <c r="CPB394" s="4">
        <v>45230</v>
      </c>
      <c r="CPC394" s="4">
        <v>45230</v>
      </c>
      <c r="CPD394" s="4">
        <v>45230</v>
      </c>
      <c r="CPE394" s="4">
        <v>45230</v>
      </c>
      <c r="CPF394" s="4">
        <v>45230</v>
      </c>
      <c r="CPG394" s="4">
        <v>45230</v>
      </c>
      <c r="CPH394" s="4">
        <v>45230</v>
      </c>
      <c r="CPI394" s="4">
        <v>45230</v>
      </c>
      <c r="CPJ394" s="4">
        <v>45230</v>
      </c>
      <c r="CPK394" s="4">
        <v>45230</v>
      </c>
      <c r="CPL394" s="4">
        <v>45230</v>
      </c>
      <c r="CPM394" s="4">
        <v>45230</v>
      </c>
      <c r="CPN394" s="4">
        <v>45230</v>
      </c>
      <c r="CPO394" s="4">
        <v>45230</v>
      </c>
      <c r="CPP394" s="4">
        <v>45230</v>
      </c>
      <c r="CPQ394" s="4">
        <v>45230</v>
      </c>
      <c r="CPR394" s="4">
        <v>45230</v>
      </c>
      <c r="CPS394" s="4">
        <v>45230</v>
      </c>
      <c r="CPT394" s="4">
        <v>45230</v>
      </c>
      <c r="CPU394" s="4">
        <v>45230</v>
      </c>
      <c r="CPV394" s="4">
        <v>45230</v>
      </c>
      <c r="CPW394" s="4">
        <v>45230</v>
      </c>
      <c r="CPX394" s="4">
        <v>45230</v>
      </c>
      <c r="CPY394" s="4">
        <v>45230</v>
      </c>
      <c r="CPZ394" s="4">
        <v>45230</v>
      </c>
      <c r="CQA394" s="4">
        <v>45230</v>
      </c>
      <c r="CQB394" s="4">
        <v>45230</v>
      </c>
      <c r="CQC394" s="4">
        <v>45230</v>
      </c>
      <c r="CQD394" s="4">
        <v>45230</v>
      </c>
      <c r="CQE394" s="4">
        <v>45230</v>
      </c>
      <c r="CQF394" s="4">
        <v>45230</v>
      </c>
      <c r="CQG394" s="4">
        <v>45230</v>
      </c>
      <c r="CQH394" s="4">
        <v>45230</v>
      </c>
      <c r="CQI394" s="4">
        <v>45230</v>
      </c>
      <c r="CQJ394" s="4">
        <v>45230</v>
      </c>
      <c r="CQK394" s="4">
        <v>45230</v>
      </c>
      <c r="CQL394" s="4">
        <v>45230</v>
      </c>
      <c r="CQM394" s="4">
        <v>45230</v>
      </c>
      <c r="CQN394" s="4">
        <v>45230</v>
      </c>
      <c r="CQO394" s="4">
        <v>45230</v>
      </c>
      <c r="CQP394" s="4">
        <v>45230</v>
      </c>
      <c r="CQQ394" s="4">
        <v>45230</v>
      </c>
      <c r="CQR394" s="4">
        <v>45230</v>
      </c>
      <c r="CQS394" s="4">
        <v>45230</v>
      </c>
      <c r="CQT394" s="4">
        <v>45230</v>
      </c>
      <c r="CQU394" s="4">
        <v>45230</v>
      </c>
      <c r="CQV394" s="4">
        <v>45230</v>
      </c>
      <c r="CQW394" s="4">
        <v>45230</v>
      </c>
      <c r="CQX394" s="4">
        <v>45230</v>
      </c>
      <c r="CQY394" s="4">
        <v>45230</v>
      </c>
      <c r="CQZ394" s="4">
        <v>45230</v>
      </c>
      <c r="CRA394" s="4">
        <v>45230</v>
      </c>
      <c r="CRB394" s="4">
        <v>45230</v>
      </c>
      <c r="CRC394" s="4">
        <v>45230</v>
      </c>
      <c r="CRD394" s="4">
        <v>45230</v>
      </c>
      <c r="CRE394" s="4">
        <v>45230</v>
      </c>
      <c r="CRF394" s="4">
        <v>45230</v>
      </c>
      <c r="CRG394" s="4">
        <v>45230</v>
      </c>
      <c r="CRH394" s="4">
        <v>45230</v>
      </c>
      <c r="CRI394" s="4">
        <v>45230</v>
      </c>
      <c r="CRJ394" s="4">
        <v>45230</v>
      </c>
      <c r="CRK394" s="4">
        <v>45230</v>
      </c>
      <c r="CRL394" s="4">
        <v>45230</v>
      </c>
      <c r="CRM394" s="4">
        <v>45230</v>
      </c>
      <c r="CRN394" s="4">
        <v>45230</v>
      </c>
      <c r="CRO394" s="4">
        <v>45230</v>
      </c>
      <c r="CRP394" s="4">
        <v>45230</v>
      </c>
      <c r="CRQ394" s="4">
        <v>45230</v>
      </c>
      <c r="CRR394" s="4">
        <v>45230</v>
      </c>
      <c r="CRS394" s="4">
        <v>45230</v>
      </c>
      <c r="CRT394" s="4">
        <v>45230</v>
      </c>
      <c r="CRU394" s="4">
        <v>45230</v>
      </c>
      <c r="CRV394" s="4">
        <v>45230</v>
      </c>
      <c r="CRW394" s="4">
        <v>45230</v>
      </c>
      <c r="CRX394" s="4">
        <v>45230</v>
      </c>
      <c r="CRY394" s="4">
        <v>45230</v>
      </c>
      <c r="CRZ394" s="4">
        <v>45230</v>
      </c>
      <c r="CSA394" s="4">
        <v>45230</v>
      </c>
      <c r="CSB394" s="4">
        <v>45230</v>
      </c>
      <c r="CSC394" s="4">
        <v>45230</v>
      </c>
      <c r="CSD394" s="4">
        <v>45230</v>
      </c>
      <c r="CSE394" s="4">
        <v>45230</v>
      </c>
      <c r="CSF394" s="4">
        <v>45230</v>
      </c>
      <c r="CSG394" s="4">
        <v>45230</v>
      </c>
      <c r="CSH394" s="4">
        <v>45230</v>
      </c>
      <c r="CSI394" s="4">
        <v>45230</v>
      </c>
      <c r="CSJ394" s="4">
        <v>45230</v>
      </c>
      <c r="CSK394" s="4">
        <v>45230</v>
      </c>
      <c r="CSL394" s="4">
        <v>45230</v>
      </c>
      <c r="CSM394" s="4">
        <v>45230</v>
      </c>
      <c r="CSN394" s="4">
        <v>45230</v>
      </c>
      <c r="CSO394" s="4">
        <v>45230</v>
      </c>
      <c r="CSP394" s="4">
        <v>45230</v>
      </c>
      <c r="CSQ394" s="4">
        <v>45230</v>
      </c>
      <c r="CSR394" s="4">
        <v>45230</v>
      </c>
      <c r="CSS394" s="4">
        <v>45230</v>
      </c>
      <c r="CST394" s="4">
        <v>45230</v>
      </c>
      <c r="CSU394" s="4">
        <v>45230</v>
      </c>
      <c r="CSV394" s="4">
        <v>45230</v>
      </c>
      <c r="CSW394" s="4">
        <v>45230</v>
      </c>
      <c r="CSX394" s="4">
        <v>45230</v>
      </c>
      <c r="CSY394" s="4">
        <v>45230</v>
      </c>
      <c r="CSZ394" s="4">
        <v>45230</v>
      </c>
      <c r="CTA394" s="4">
        <v>45230</v>
      </c>
      <c r="CTB394" s="4">
        <v>45230</v>
      </c>
      <c r="CTC394" s="4">
        <v>45230</v>
      </c>
      <c r="CTD394" s="4">
        <v>45230</v>
      </c>
      <c r="CTE394" s="4">
        <v>45230</v>
      </c>
      <c r="CTF394" s="4">
        <v>45230</v>
      </c>
      <c r="CTG394" s="4">
        <v>45230</v>
      </c>
      <c r="CTH394" s="4">
        <v>45230</v>
      </c>
      <c r="CTI394" s="4">
        <v>45230</v>
      </c>
      <c r="CTJ394" s="4">
        <v>45230</v>
      </c>
      <c r="CTK394" s="4">
        <v>45230</v>
      </c>
      <c r="CTL394" s="4">
        <v>45230</v>
      </c>
      <c r="CTM394" s="4">
        <v>45230</v>
      </c>
      <c r="CTN394" s="4">
        <v>45230</v>
      </c>
      <c r="CTO394" s="4">
        <v>45230</v>
      </c>
      <c r="CTP394" s="4">
        <v>45230</v>
      </c>
      <c r="CTQ394" s="4">
        <v>45230</v>
      </c>
      <c r="CTR394" s="4">
        <v>45230</v>
      </c>
      <c r="CTS394" s="4">
        <v>45230</v>
      </c>
      <c r="CTT394" s="4">
        <v>45230</v>
      </c>
      <c r="CTU394" s="4">
        <v>45230</v>
      </c>
      <c r="CTV394" s="4">
        <v>45230</v>
      </c>
      <c r="CTW394" s="4">
        <v>45230</v>
      </c>
      <c r="CTX394" s="4">
        <v>45230</v>
      </c>
      <c r="CTY394" s="4">
        <v>45230</v>
      </c>
      <c r="CTZ394" s="4">
        <v>45230</v>
      </c>
      <c r="CUA394" s="4">
        <v>45230</v>
      </c>
      <c r="CUB394" s="4">
        <v>45230</v>
      </c>
      <c r="CUC394" s="4">
        <v>45230</v>
      </c>
      <c r="CUD394" s="4">
        <v>45230</v>
      </c>
      <c r="CUE394" s="4">
        <v>45230</v>
      </c>
      <c r="CUF394" s="4">
        <v>45230</v>
      </c>
      <c r="CUG394" s="4">
        <v>45230</v>
      </c>
      <c r="CUH394" s="4">
        <v>45230</v>
      </c>
      <c r="CUI394" s="4">
        <v>45230</v>
      </c>
      <c r="CUJ394" s="4">
        <v>45230</v>
      </c>
      <c r="CUK394" s="4">
        <v>45230</v>
      </c>
      <c r="CUL394" s="4">
        <v>45230</v>
      </c>
      <c r="CUM394" s="4">
        <v>45230</v>
      </c>
      <c r="CUN394" s="4">
        <v>45230</v>
      </c>
      <c r="CUO394" s="4">
        <v>45230</v>
      </c>
      <c r="CUP394" s="4">
        <v>45230</v>
      </c>
      <c r="CUQ394" s="4">
        <v>45230</v>
      </c>
      <c r="CUR394" s="4">
        <v>45230</v>
      </c>
      <c r="CUS394" s="4">
        <v>45230</v>
      </c>
      <c r="CUT394" s="4">
        <v>45230</v>
      </c>
      <c r="CUU394" s="4">
        <v>45230</v>
      </c>
      <c r="CUV394" s="4">
        <v>45230</v>
      </c>
      <c r="CUW394" s="4">
        <v>45230</v>
      </c>
      <c r="CUX394" s="4">
        <v>45230</v>
      </c>
      <c r="CUY394" s="4">
        <v>45230</v>
      </c>
      <c r="CUZ394" s="4">
        <v>45230</v>
      </c>
      <c r="CVA394" s="4">
        <v>45230</v>
      </c>
      <c r="CVB394" s="4">
        <v>45230</v>
      </c>
      <c r="CVC394" s="4">
        <v>45230</v>
      </c>
      <c r="CVD394" s="4">
        <v>45230</v>
      </c>
      <c r="CVE394" s="4">
        <v>45230</v>
      </c>
      <c r="CVF394" s="4">
        <v>45230</v>
      </c>
      <c r="CVG394" s="4">
        <v>45230</v>
      </c>
      <c r="CVH394" s="4">
        <v>45230</v>
      </c>
      <c r="CVI394" s="4">
        <v>45230</v>
      </c>
      <c r="CVJ394" s="4">
        <v>45230</v>
      </c>
      <c r="CVK394" s="4">
        <v>45230</v>
      </c>
      <c r="CVL394" s="4">
        <v>45230</v>
      </c>
      <c r="CVM394" s="4">
        <v>45230</v>
      </c>
      <c r="CVN394" s="4">
        <v>45230</v>
      </c>
      <c r="CVO394" s="4">
        <v>45230</v>
      </c>
      <c r="CVP394" s="4">
        <v>45230</v>
      </c>
      <c r="CVQ394" s="4">
        <v>45230</v>
      </c>
      <c r="CVR394" s="4">
        <v>45230</v>
      </c>
      <c r="CVS394" s="4">
        <v>45230</v>
      </c>
      <c r="CVT394" s="4">
        <v>45230</v>
      </c>
      <c r="CVU394" s="4">
        <v>45230</v>
      </c>
      <c r="CVV394" s="4">
        <v>45230</v>
      </c>
      <c r="CVW394" s="4">
        <v>45230</v>
      </c>
      <c r="CVX394" s="4">
        <v>45230</v>
      </c>
      <c r="CVY394" s="4">
        <v>45230</v>
      </c>
      <c r="CVZ394" s="4">
        <v>45230</v>
      </c>
      <c r="CWA394" s="4">
        <v>45230</v>
      </c>
      <c r="CWB394" s="4">
        <v>45230</v>
      </c>
      <c r="CWC394" s="4">
        <v>45230</v>
      </c>
      <c r="CWD394" s="4">
        <v>45230</v>
      </c>
      <c r="CWE394" s="4">
        <v>45230</v>
      </c>
      <c r="CWF394" s="4">
        <v>45230</v>
      </c>
      <c r="CWG394" s="4">
        <v>45230</v>
      </c>
      <c r="CWH394" s="4">
        <v>45230</v>
      </c>
      <c r="CWI394" s="4">
        <v>45230</v>
      </c>
      <c r="CWJ394" s="4">
        <v>45230</v>
      </c>
      <c r="CWK394" s="4">
        <v>45230</v>
      </c>
      <c r="CWL394" s="4">
        <v>45230</v>
      </c>
      <c r="CWM394" s="4">
        <v>45230</v>
      </c>
      <c r="CWN394" s="4">
        <v>45230</v>
      </c>
      <c r="CWO394" s="4">
        <v>45230</v>
      </c>
      <c r="CWP394" s="4">
        <v>45230</v>
      </c>
      <c r="CWQ394" s="4">
        <v>45230</v>
      </c>
      <c r="CWR394" s="4">
        <v>45230</v>
      </c>
      <c r="CWS394" s="4">
        <v>45230</v>
      </c>
      <c r="CWT394" s="4">
        <v>45230</v>
      </c>
      <c r="CWU394" s="4">
        <v>45230</v>
      </c>
      <c r="CWV394" s="4">
        <v>45230</v>
      </c>
      <c r="CWW394" s="4">
        <v>45230</v>
      </c>
      <c r="CWX394" s="4">
        <v>45230</v>
      </c>
      <c r="CWY394" s="4">
        <v>45230</v>
      </c>
      <c r="CWZ394" s="4">
        <v>45230</v>
      </c>
      <c r="CXA394" s="4">
        <v>45230</v>
      </c>
      <c r="CXB394" s="4">
        <v>45230</v>
      </c>
      <c r="CXC394" s="4">
        <v>45230</v>
      </c>
      <c r="CXD394" s="4">
        <v>45230</v>
      </c>
      <c r="CXE394" s="4">
        <v>45230</v>
      </c>
      <c r="CXF394" s="4">
        <v>45230</v>
      </c>
      <c r="CXG394" s="4">
        <v>45230</v>
      </c>
      <c r="CXH394" s="4">
        <v>45230</v>
      </c>
      <c r="CXI394" s="4">
        <v>45230</v>
      </c>
      <c r="CXJ394" s="4">
        <v>45230</v>
      </c>
      <c r="CXK394" s="4">
        <v>45230</v>
      </c>
      <c r="CXL394" s="4">
        <v>45230</v>
      </c>
      <c r="CXM394" s="4">
        <v>45230</v>
      </c>
      <c r="CXN394" s="4">
        <v>45230</v>
      </c>
      <c r="CXO394" s="4">
        <v>45230</v>
      </c>
      <c r="CXP394" s="4">
        <v>45230</v>
      </c>
      <c r="CXQ394" s="4">
        <v>45230</v>
      </c>
      <c r="CXR394" s="4">
        <v>45230</v>
      </c>
      <c r="CXS394" s="4">
        <v>45230</v>
      </c>
      <c r="CXT394" s="4">
        <v>45230</v>
      </c>
      <c r="CXU394" s="4">
        <v>45230</v>
      </c>
      <c r="CXV394" s="4">
        <v>45230</v>
      </c>
      <c r="CXW394" s="4">
        <v>45230</v>
      </c>
      <c r="CXX394" s="4">
        <v>45230</v>
      </c>
      <c r="CXY394" s="4">
        <v>45230</v>
      </c>
      <c r="CXZ394" s="4">
        <v>45230</v>
      </c>
      <c r="CYA394" s="4">
        <v>45230</v>
      </c>
      <c r="CYB394" s="4">
        <v>45230</v>
      </c>
      <c r="CYC394" s="4">
        <v>45230</v>
      </c>
      <c r="CYD394" s="4">
        <v>45230</v>
      </c>
      <c r="CYE394" s="4">
        <v>45230</v>
      </c>
      <c r="CYF394" s="4">
        <v>45230</v>
      </c>
      <c r="CYG394" s="4">
        <v>45230</v>
      </c>
      <c r="CYH394" s="4">
        <v>45230</v>
      </c>
      <c r="CYI394" s="4">
        <v>45230</v>
      </c>
      <c r="CYJ394" s="4">
        <v>45230</v>
      </c>
      <c r="CYK394" s="4">
        <v>45230</v>
      </c>
      <c r="CYL394" s="4">
        <v>45230</v>
      </c>
      <c r="CYM394" s="4">
        <v>45230</v>
      </c>
      <c r="CYN394" s="4">
        <v>45230</v>
      </c>
      <c r="CYO394" s="4">
        <v>45230</v>
      </c>
      <c r="CYP394" s="4">
        <v>45230</v>
      </c>
      <c r="CYQ394" s="4">
        <v>45230</v>
      </c>
      <c r="CYR394" s="4">
        <v>45230</v>
      </c>
      <c r="CYS394" s="4">
        <v>45230</v>
      </c>
      <c r="CYT394" s="4">
        <v>45230</v>
      </c>
      <c r="CYU394" s="4">
        <v>45230</v>
      </c>
      <c r="CYV394" s="4">
        <v>45230</v>
      </c>
      <c r="CYW394" s="4">
        <v>45230</v>
      </c>
      <c r="CYX394" s="4">
        <v>45230</v>
      </c>
      <c r="CYY394" s="4">
        <v>45230</v>
      </c>
      <c r="CYZ394" s="4">
        <v>45230</v>
      </c>
      <c r="CZA394" s="4">
        <v>45230</v>
      </c>
      <c r="CZB394" s="4">
        <v>45230</v>
      </c>
      <c r="CZC394" s="4">
        <v>45230</v>
      </c>
      <c r="CZD394" s="4">
        <v>45230</v>
      </c>
      <c r="CZE394" s="4">
        <v>45230</v>
      </c>
      <c r="CZF394" s="4">
        <v>45230</v>
      </c>
      <c r="CZG394" s="4">
        <v>45230</v>
      </c>
      <c r="CZH394" s="4">
        <v>45230</v>
      </c>
      <c r="CZI394" s="4">
        <v>45230</v>
      </c>
      <c r="CZJ394" s="4">
        <v>45230</v>
      </c>
      <c r="CZK394" s="4">
        <v>45230</v>
      </c>
      <c r="CZL394" s="4">
        <v>45230</v>
      </c>
      <c r="CZM394" s="4">
        <v>45230</v>
      </c>
      <c r="CZN394" s="4">
        <v>45230</v>
      </c>
      <c r="CZO394" s="4">
        <v>45230</v>
      </c>
      <c r="CZP394" s="4">
        <v>45230</v>
      </c>
      <c r="CZQ394" s="4">
        <v>45230</v>
      </c>
      <c r="CZR394" s="4">
        <v>45230</v>
      </c>
      <c r="CZS394" s="4">
        <v>45230</v>
      </c>
      <c r="CZT394" s="4">
        <v>45230</v>
      </c>
      <c r="CZU394" s="4">
        <v>45230</v>
      </c>
      <c r="CZV394" s="4">
        <v>45230</v>
      </c>
      <c r="CZW394" s="4">
        <v>45230</v>
      </c>
      <c r="CZX394" s="4">
        <v>45230</v>
      </c>
      <c r="CZY394" s="4">
        <v>45230</v>
      </c>
      <c r="CZZ394" s="4">
        <v>45230</v>
      </c>
      <c r="DAA394" s="4">
        <v>45230</v>
      </c>
      <c r="DAB394" s="4">
        <v>45230</v>
      </c>
      <c r="DAC394" s="4">
        <v>45230</v>
      </c>
      <c r="DAD394" s="4">
        <v>45230</v>
      </c>
      <c r="DAE394" s="4">
        <v>45230</v>
      </c>
      <c r="DAF394" s="4">
        <v>45230</v>
      </c>
      <c r="DAG394" s="4">
        <v>45230</v>
      </c>
      <c r="DAH394" s="4">
        <v>45230</v>
      </c>
      <c r="DAI394" s="4">
        <v>45230</v>
      </c>
      <c r="DAJ394" s="4">
        <v>45230</v>
      </c>
      <c r="DAK394" s="4">
        <v>45230</v>
      </c>
      <c r="DAL394" s="4">
        <v>45230</v>
      </c>
      <c r="DAM394" s="4">
        <v>45230</v>
      </c>
      <c r="DAN394" s="4">
        <v>45230</v>
      </c>
      <c r="DAO394" s="4">
        <v>45230</v>
      </c>
      <c r="DAP394" s="4">
        <v>45230</v>
      </c>
      <c r="DAQ394" s="4">
        <v>45230</v>
      </c>
      <c r="DAR394" s="4">
        <v>45230</v>
      </c>
      <c r="DAS394" s="4">
        <v>45230</v>
      </c>
      <c r="DAT394" s="4">
        <v>45230</v>
      </c>
      <c r="DAU394" s="4">
        <v>45230</v>
      </c>
      <c r="DAV394" s="4">
        <v>45230</v>
      </c>
      <c r="DAW394" s="4">
        <v>45230</v>
      </c>
      <c r="DAX394" s="4">
        <v>45230</v>
      </c>
      <c r="DAY394" s="4">
        <v>45230</v>
      </c>
      <c r="DAZ394" s="4">
        <v>45230</v>
      </c>
      <c r="DBA394" s="4">
        <v>45230</v>
      </c>
      <c r="DBB394" s="4">
        <v>45230</v>
      </c>
      <c r="DBC394" s="4">
        <v>45230</v>
      </c>
      <c r="DBD394" s="4">
        <v>45230</v>
      </c>
      <c r="DBE394" s="4">
        <v>45230</v>
      </c>
      <c r="DBF394" s="4">
        <v>45230</v>
      </c>
      <c r="DBG394" s="4">
        <v>45230</v>
      </c>
      <c r="DBH394" s="4">
        <v>45230</v>
      </c>
      <c r="DBI394" s="4">
        <v>45230</v>
      </c>
      <c r="DBJ394" s="4">
        <v>45230</v>
      </c>
      <c r="DBK394" s="4">
        <v>45230</v>
      </c>
      <c r="DBL394" s="4">
        <v>45230</v>
      </c>
      <c r="DBM394" s="4">
        <v>45230</v>
      </c>
      <c r="DBN394" s="4">
        <v>45230</v>
      </c>
      <c r="DBO394" s="4">
        <v>45230</v>
      </c>
      <c r="DBP394" s="4">
        <v>45230</v>
      </c>
      <c r="DBQ394" s="4">
        <v>45230</v>
      </c>
      <c r="DBR394" s="4">
        <v>45230</v>
      </c>
      <c r="DBS394" s="4">
        <v>45230</v>
      </c>
      <c r="DBT394" s="4">
        <v>45230</v>
      </c>
      <c r="DBU394" s="4">
        <v>45230</v>
      </c>
      <c r="DBV394" s="4">
        <v>45230</v>
      </c>
      <c r="DBW394" s="4">
        <v>45230</v>
      </c>
      <c r="DBX394" s="4">
        <v>45230</v>
      </c>
      <c r="DBY394" s="4">
        <v>45230</v>
      </c>
      <c r="DBZ394" s="4">
        <v>45230</v>
      </c>
      <c r="DCA394" s="4">
        <v>45230</v>
      </c>
      <c r="DCB394" s="4">
        <v>45230</v>
      </c>
      <c r="DCC394" s="4">
        <v>45230</v>
      </c>
      <c r="DCD394" s="4">
        <v>45230</v>
      </c>
      <c r="DCE394" s="4">
        <v>45230</v>
      </c>
      <c r="DCF394" s="4">
        <v>45230</v>
      </c>
      <c r="DCG394" s="4">
        <v>45230</v>
      </c>
      <c r="DCH394" s="4">
        <v>45230</v>
      </c>
      <c r="DCI394" s="4">
        <v>45230</v>
      </c>
      <c r="DCJ394" s="4">
        <v>45230</v>
      </c>
      <c r="DCK394" s="4">
        <v>45230</v>
      </c>
      <c r="DCL394" s="4">
        <v>45230</v>
      </c>
      <c r="DCM394" s="4">
        <v>45230</v>
      </c>
      <c r="DCN394" s="4">
        <v>45230</v>
      </c>
      <c r="DCO394" s="4">
        <v>45230</v>
      </c>
      <c r="DCP394" s="4">
        <v>45230</v>
      </c>
      <c r="DCQ394" s="4">
        <v>45230</v>
      </c>
      <c r="DCR394" s="4">
        <v>45230</v>
      </c>
      <c r="DCS394" s="4">
        <v>45230</v>
      </c>
      <c r="DCT394" s="4">
        <v>45230</v>
      </c>
      <c r="DCU394" s="4">
        <v>45230</v>
      </c>
      <c r="DCV394" s="4">
        <v>45230</v>
      </c>
      <c r="DCW394" s="4">
        <v>45230</v>
      </c>
      <c r="DCX394" s="4">
        <v>45230</v>
      </c>
      <c r="DCY394" s="4">
        <v>45230</v>
      </c>
      <c r="DCZ394" s="4">
        <v>45230</v>
      </c>
      <c r="DDA394" s="4">
        <v>45230</v>
      </c>
      <c r="DDB394" s="4">
        <v>45230</v>
      </c>
      <c r="DDC394" s="4">
        <v>45230</v>
      </c>
      <c r="DDD394" s="4">
        <v>45230</v>
      </c>
      <c r="DDE394" s="4">
        <v>45230</v>
      </c>
      <c r="DDF394" s="4">
        <v>45230</v>
      </c>
      <c r="DDG394" s="4">
        <v>45230</v>
      </c>
      <c r="DDH394" s="4">
        <v>45230</v>
      </c>
      <c r="DDI394" s="4">
        <v>45230</v>
      </c>
      <c r="DDJ394" s="4">
        <v>45230</v>
      </c>
      <c r="DDK394" s="4">
        <v>45230</v>
      </c>
      <c r="DDL394" s="4">
        <v>45230</v>
      </c>
      <c r="DDM394" s="4">
        <v>45230</v>
      </c>
      <c r="DDN394" s="4">
        <v>45230</v>
      </c>
      <c r="DDO394" s="4">
        <v>45230</v>
      </c>
      <c r="DDP394" s="4">
        <v>45230</v>
      </c>
      <c r="DDQ394" s="4">
        <v>45230</v>
      </c>
      <c r="DDR394" s="4">
        <v>45230</v>
      </c>
      <c r="DDS394" s="4">
        <v>45230</v>
      </c>
      <c r="DDT394" s="4">
        <v>45230</v>
      </c>
      <c r="DDU394" s="4">
        <v>45230</v>
      </c>
      <c r="DDV394" s="4">
        <v>45230</v>
      </c>
      <c r="DDW394" s="4">
        <v>45230</v>
      </c>
      <c r="DDX394" s="4">
        <v>45230</v>
      </c>
      <c r="DDY394" s="4">
        <v>45230</v>
      </c>
      <c r="DDZ394" s="4">
        <v>45230</v>
      </c>
      <c r="DEA394" s="4">
        <v>45230</v>
      </c>
      <c r="DEB394" s="4">
        <v>45230</v>
      </c>
      <c r="DEC394" s="4">
        <v>45230</v>
      </c>
      <c r="DED394" s="4">
        <v>45230</v>
      </c>
      <c r="DEE394" s="4">
        <v>45230</v>
      </c>
      <c r="DEF394" s="4">
        <v>45230</v>
      </c>
      <c r="DEG394" s="4">
        <v>45230</v>
      </c>
      <c r="DEH394" s="4">
        <v>45230</v>
      </c>
      <c r="DEI394" s="4">
        <v>45230</v>
      </c>
      <c r="DEJ394" s="4">
        <v>45230</v>
      </c>
      <c r="DEK394" s="4">
        <v>45230</v>
      </c>
      <c r="DEL394" s="4">
        <v>45230</v>
      </c>
      <c r="DEM394" s="4">
        <v>45230</v>
      </c>
      <c r="DEN394" s="4">
        <v>45230</v>
      </c>
      <c r="DEO394" s="4">
        <v>45230</v>
      </c>
      <c r="DEP394" s="4">
        <v>45230</v>
      </c>
      <c r="DEQ394" s="4">
        <v>45230</v>
      </c>
      <c r="DER394" s="4">
        <v>45230</v>
      </c>
      <c r="DES394" s="4">
        <v>45230</v>
      </c>
      <c r="DET394" s="4">
        <v>45230</v>
      </c>
      <c r="DEU394" s="4">
        <v>45230</v>
      </c>
      <c r="DEV394" s="4">
        <v>45230</v>
      </c>
      <c r="DEW394" s="4">
        <v>45230</v>
      </c>
      <c r="DEX394" s="4">
        <v>45230</v>
      </c>
      <c r="DEY394" s="4">
        <v>45230</v>
      </c>
      <c r="DEZ394" s="4">
        <v>45230</v>
      </c>
      <c r="DFA394" s="4">
        <v>45230</v>
      </c>
      <c r="DFB394" s="4">
        <v>45230</v>
      </c>
      <c r="DFC394" s="4">
        <v>45230</v>
      </c>
      <c r="DFD394" s="4">
        <v>45230</v>
      </c>
      <c r="DFE394" s="4">
        <v>45230</v>
      </c>
      <c r="DFF394" s="4">
        <v>45230</v>
      </c>
      <c r="DFG394" s="4">
        <v>45230</v>
      </c>
      <c r="DFH394" s="4">
        <v>45230</v>
      </c>
      <c r="DFI394" s="4">
        <v>45230</v>
      </c>
      <c r="DFJ394" s="4">
        <v>45230</v>
      </c>
      <c r="DFK394" s="4">
        <v>45230</v>
      </c>
      <c r="DFL394" s="4">
        <v>45230</v>
      </c>
      <c r="DFM394" s="4">
        <v>45230</v>
      </c>
      <c r="DFN394" s="4">
        <v>45230</v>
      </c>
      <c r="DFO394" s="4">
        <v>45230</v>
      </c>
      <c r="DFP394" s="4">
        <v>45230</v>
      </c>
      <c r="DFQ394" s="4">
        <v>45230</v>
      </c>
      <c r="DFR394" s="4">
        <v>45230</v>
      </c>
      <c r="DFS394" s="4">
        <v>45230</v>
      </c>
      <c r="DFT394" s="4">
        <v>45230</v>
      </c>
      <c r="DFU394" s="4">
        <v>45230</v>
      </c>
      <c r="DFV394" s="4">
        <v>45230</v>
      </c>
      <c r="DFW394" s="4">
        <v>45230</v>
      </c>
      <c r="DFX394" s="4">
        <v>45230</v>
      </c>
      <c r="DFY394" s="4">
        <v>45230</v>
      </c>
      <c r="DFZ394" s="4">
        <v>45230</v>
      </c>
      <c r="DGA394" s="4">
        <v>45230</v>
      </c>
      <c r="DGB394" s="4">
        <v>45230</v>
      </c>
      <c r="DGC394" s="4">
        <v>45230</v>
      </c>
      <c r="DGD394" s="4">
        <v>45230</v>
      </c>
      <c r="DGE394" s="4">
        <v>45230</v>
      </c>
      <c r="DGF394" s="4">
        <v>45230</v>
      </c>
      <c r="DGG394" s="4">
        <v>45230</v>
      </c>
      <c r="DGH394" s="4">
        <v>45230</v>
      </c>
      <c r="DGI394" s="4">
        <v>45230</v>
      </c>
      <c r="DGJ394" s="4">
        <v>45230</v>
      </c>
      <c r="DGK394" s="4">
        <v>45230</v>
      </c>
      <c r="DGL394" s="4">
        <v>45230</v>
      </c>
      <c r="DGM394" s="4">
        <v>45230</v>
      </c>
      <c r="DGN394" s="4">
        <v>45230</v>
      </c>
      <c r="DGO394" s="4">
        <v>45230</v>
      </c>
      <c r="DGP394" s="4">
        <v>45230</v>
      </c>
      <c r="DGQ394" s="4">
        <v>45230</v>
      </c>
      <c r="DGR394" s="4">
        <v>45230</v>
      </c>
      <c r="DGS394" s="4">
        <v>45230</v>
      </c>
      <c r="DGT394" s="4">
        <v>45230</v>
      </c>
      <c r="DGU394" s="4">
        <v>45230</v>
      </c>
      <c r="DGV394" s="4">
        <v>45230</v>
      </c>
      <c r="DGW394" s="4">
        <v>45230</v>
      </c>
      <c r="DGX394" s="4">
        <v>45230</v>
      </c>
      <c r="DGY394" s="4">
        <v>45230</v>
      </c>
      <c r="DGZ394" s="4">
        <v>45230</v>
      </c>
      <c r="DHA394" s="4">
        <v>45230</v>
      </c>
      <c r="DHB394" s="4">
        <v>45230</v>
      </c>
      <c r="DHC394" s="4">
        <v>45230</v>
      </c>
      <c r="DHD394" s="4">
        <v>45230</v>
      </c>
      <c r="DHE394" s="4">
        <v>45230</v>
      </c>
      <c r="DHF394" s="4">
        <v>45230</v>
      </c>
      <c r="DHG394" s="4">
        <v>45230</v>
      </c>
      <c r="DHH394" s="4">
        <v>45230</v>
      </c>
      <c r="DHI394" s="4">
        <v>45230</v>
      </c>
      <c r="DHJ394" s="4">
        <v>45230</v>
      </c>
      <c r="DHK394" s="4">
        <v>45230</v>
      </c>
      <c r="DHL394" s="4">
        <v>45230</v>
      </c>
      <c r="DHM394" s="4">
        <v>45230</v>
      </c>
      <c r="DHN394" s="4">
        <v>45230</v>
      </c>
      <c r="DHO394" s="4">
        <v>45230</v>
      </c>
      <c r="DHP394" s="4">
        <v>45230</v>
      </c>
      <c r="DHQ394" s="4">
        <v>45230</v>
      </c>
      <c r="DHR394" s="4">
        <v>45230</v>
      </c>
      <c r="DHS394" s="4">
        <v>45230</v>
      </c>
      <c r="DHT394" s="4">
        <v>45230</v>
      </c>
      <c r="DHU394" s="4">
        <v>45230</v>
      </c>
      <c r="DHV394" s="4">
        <v>45230</v>
      </c>
      <c r="DHW394" s="4">
        <v>45230</v>
      </c>
      <c r="DHX394" s="4">
        <v>45230</v>
      </c>
      <c r="DHY394" s="4">
        <v>45230</v>
      </c>
      <c r="DHZ394" s="4">
        <v>45230</v>
      </c>
      <c r="DIA394" s="4">
        <v>45230</v>
      </c>
      <c r="DIB394" s="4">
        <v>45230</v>
      </c>
      <c r="DIC394" s="4">
        <v>45230</v>
      </c>
      <c r="DID394" s="4">
        <v>45230</v>
      </c>
      <c r="DIE394" s="4">
        <v>45230</v>
      </c>
      <c r="DIF394" s="4">
        <v>45230</v>
      </c>
      <c r="DIG394" s="4">
        <v>45230</v>
      </c>
      <c r="DIH394" s="4">
        <v>45230</v>
      </c>
      <c r="DII394" s="4">
        <v>45230</v>
      </c>
      <c r="DIJ394" s="4">
        <v>45230</v>
      </c>
      <c r="DIK394" s="4">
        <v>45230</v>
      </c>
      <c r="DIL394" s="4">
        <v>45230</v>
      </c>
      <c r="DIM394" s="4">
        <v>45230</v>
      </c>
      <c r="DIN394" s="4">
        <v>45230</v>
      </c>
      <c r="DIO394" s="4">
        <v>45230</v>
      </c>
      <c r="DIP394" s="4">
        <v>45230</v>
      </c>
      <c r="DIQ394" s="4">
        <v>45230</v>
      </c>
      <c r="DIR394" s="4">
        <v>45230</v>
      </c>
      <c r="DIS394" s="4">
        <v>45230</v>
      </c>
      <c r="DIT394" s="4">
        <v>45230</v>
      </c>
      <c r="DIU394" s="4">
        <v>45230</v>
      </c>
      <c r="DIV394" s="4">
        <v>45230</v>
      </c>
      <c r="DIW394" s="4">
        <v>45230</v>
      </c>
      <c r="DIX394" s="4">
        <v>45230</v>
      </c>
      <c r="DIY394" s="4">
        <v>45230</v>
      </c>
      <c r="DIZ394" s="4">
        <v>45230</v>
      </c>
      <c r="DJA394" s="4">
        <v>45230</v>
      </c>
      <c r="DJB394" s="4">
        <v>45230</v>
      </c>
      <c r="DJC394" s="4">
        <v>45230</v>
      </c>
      <c r="DJD394" s="4">
        <v>45230</v>
      </c>
      <c r="DJE394" s="4">
        <v>45230</v>
      </c>
      <c r="DJF394" s="4">
        <v>45230</v>
      </c>
      <c r="DJG394" s="4">
        <v>45230</v>
      </c>
      <c r="DJH394" s="4">
        <v>45230</v>
      </c>
      <c r="DJI394" s="4">
        <v>45230</v>
      </c>
      <c r="DJJ394" s="4">
        <v>45230</v>
      </c>
      <c r="DJK394" s="4">
        <v>45230</v>
      </c>
      <c r="DJL394" s="4">
        <v>45230</v>
      </c>
      <c r="DJM394" s="4">
        <v>45230</v>
      </c>
      <c r="DJN394" s="4">
        <v>45230</v>
      </c>
      <c r="DJO394" s="4">
        <v>45230</v>
      </c>
      <c r="DJP394" s="4">
        <v>45230</v>
      </c>
      <c r="DJQ394" s="4">
        <v>45230</v>
      </c>
      <c r="DJR394" s="4">
        <v>45230</v>
      </c>
      <c r="DJS394" s="4">
        <v>45230</v>
      </c>
      <c r="DJT394" s="4">
        <v>45230</v>
      </c>
      <c r="DJU394" s="4">
        <v>45230</v>
      </c>
      <c r="DJV394" s="4">
        <v>45230</v>
      </c>
      <c r="DJW394" s="4">
        <v>45230</v>
      </c>
      <c r="DJX394" s="4">
        <v>45230</v>
      </c>
      <c r="DJY394" s="4">
        <v>45230</v>
      </c>
      <c r="DJZ394" s="4">
        <v>45230</v>
      </c>
      <c r="DKA394" s="4">
        <v>45230</v>
      </c>
      <c r="DKB394" s="4">
        <v>45230</v>
      </c>
      <c r="DKC394" s="4">
        <v>45230</v>
      </c>
      <c r="DKD394" s="4">
        <v>45230</v>
      </c>
      <c r="DKE394" s="4">
        <v>45230</v>
      </c>
      <c r="DKF394" s="4">
        <v>45230</v>
      </c>
      <c r="DKG394" s="4">
        <v>45230</v>
      </c>
      <c r="DKH394" s="4">
        <v>45230</v>
      </c>
      <c r="DKI394" s="4">
        <v>45230</v>
      </c>
      <c r="DKJ394" s="4">
        <v>45230</v>
      </c>
      <c r="DKK394" s="4">
        <v>45230</v>
      </c>
      <c r="DKL394" s="4">
        <v>45230</v>
      </c>
      <c r="DKM394" s="4">
        <v>45230</v>
      </c>
      <c r="DKN394" s="4">
        <v>45230</v>
      </c>
      <c r="DKO394" s="4">
        <v>45230</v>
      </c>
      <c r="DKP394" s="4">
        <v>45230</v>
      </c>
      <c r="DKQ394" s="4">
        <v>45230</v>
      </c>
      <c r="DKR394" s="4">
        <v>45230</v>
      </c>
      <c r="DKS394" s="4">
        <v>45230</v>
      </c>
      <c r="DKT394" s="4">
        <v>45230</v>
      </c>
      <c r="DKU394" s="4">
        <v>45230</v>
      </c>
      <c r="DKV394" s="4">
        <v>45230</v>
      </c>
      <c r="DKW394" s="4">
        <v>45230</v>
      </c>
      <c r="DKX394" s="4">
        <v>45230</v>
      </c>
      <c r="DKY394" s="4">
        <v>45230</v>
      </c>
      <c r="DKZ394" s="4">
        <v>45230</v>
      </c>
      <c r="DLA394" s="4">
        <v>45230</v>
      </c>
      <c r="DLB394" s="4">
        <v>45230</v>
      </c>
      <c r="DLC394" s="4">
        <v>45230</v>
      </c>
      <c r="DLD394" s="4">
        <v>45230</v>
      </c>
      <c r="DLE394" s="4">
        <v>45230</v>
      </c>
      <c r="DLF394" s="4">
        <v>45230</v>
      </c>
      <c r="DLG394" s="4">
        <v>45230</v>
      </c>
      <c r="DLH394" s="4">
        <v>45230</v>
      </c>
      <c r="DLI394" s="4">
        <v>45230</v>
      </c>
      <c r="DLJ394" s="4">
        <v>45230</v>
      </c>
      <c r="DLK394" s="4">
        <v>45230</v>
      </c>
      <c r="DLL394" s="4">
        <v>45230</v>
      </c>
      <c r="DLM394" s="4">
        <v>45230</v>
      </c>
      <c r="DLN394" s="4">
        <v>45230</v>
      </c>
      <c r="DLO394" s="4">
        <v>45230</v>
      </c>
      <c r="DLP394" s="4">
        <v>45230</v>
      </c>
      <c r="DLQ394" s="4">
        <v>45230</v>
      </c>
      <c r="DLR394" s="4">
        <v>45230</v>
      </c>
      <c r="DLS394" s="4">
        <v>45230</v>
      </c>
      <c r="DLT394" s="4">
        <v>45230</v>
      </c>
      <c r="DLU394" s="4">
        <v>45230</v>
      </c>
      <c r="DLV394" s="4">
        <v>45230</v>
      </c>
      <c r="DLW394" s="4">
        <v>45230</v>
      </c>
      <c r="DLX394" s="4">
        <v>45230</v>
      </c>
      <c r="DLY394" s="4">
        <v>45230</v>
      </c>
      <c r="DLZ394" s="4">
        <v>45230</v>
      </c>
      <c r="DMA394" s="4">
        <v>45230</v>
      </c>
      <c r="DMB394" s="4">
        <v>45230</v>
      </c>
      <c r="DMC394" s="4">
        <v>45230</v>
      </c>
      <c r="DMD394" s="4">
        <v>45230</v>
      </c>
      <c r="DME394" s="4">
        <v>45230</v>
      </c>
      <c r="DMF394" s="4">
        <v>45230</v>
      </c>
      <c r="DMG394" s="4">
        <v>45230</v>
      </c>
      <c r="DMH394" s="4">
        <v>45230</v>
      </c>
      <c r="DMI394" s="4">
        <v>45230</v>
      </c>
      <c r="DMJ394" s="4">
        <v>45230</v>
      </c>
      <c r="DMK394" s="4">
        <v>45230</v>
      </c>
      <c r="DML394" s="4">
        <v>45230</v>
      </c>
      <c r="DMM394" s="4">
        <v>45230</v>
      </c>
      <c r="DMN394" s="4">
        <v>45230</v>
      </c>
      <c r="DMO394" s="4">
        <v>45230</v>
      </c>
      <c r="DMP394" s="4">
        <v>45230</v>
      </c>
      <c r="DMQ394" s="4">
        <v>45230</v>
      </c>
      <c r="DMR394" s="4">
        <v>45230</v>
      </c>
      <c r="DMS394" s="4">
        <v>45230</v>
      </c>
      <c r="DMT394" s="4">
        <v>45230</v>
      </c>
      <c r="DMU394" s="4">
        <v>45230</v>
      </c>
      <c r="DMV394" s="4">
        <v>45230</v>
      </c>
      <c r="DMW394" s="4">
        <v>45230</v>
      </c>
      <c r="DMX394" s="4">
        <v>45230</v>
      </c>
      <c r="DMY394" s="4">
        <v>45230</v>
      </c>
      <c r="DMZ394" s="4">
        <v>45230</v>
      </c>
      <c r="DNA394" s="4">
        <v>45230</v>
      </c>
      <c r="DNB394" s="4">
        <v>45230</v>
      </c>
      <c r="DNC394" s="4">
        <v>45230</v>
      </c>
      <c r="DND394" s="4">
        <v>45230</v>
      </c>
      <c r="DNE394" s="4">
        <v>45230</v>
      </c>
      <c r="DNF394" s="4">
        <v>45230</v>
      </c>
      <c r="DNG394" s="4">
        <v>45230</v>
      </c>
      <c r="DNH394" s="4">
        <v>45230</v>
      </c>
      <c r="DNI394" s="4">
        <v>45230</v>
      </c>
      <c r="DNJ394" s="4">
        <v>45230</v>
      </c>
      <c r="DNK394" s="4">
        <v>45230</v>
      </c>
      <c r="DNL394" s="4">
        <v>45230</v>
      </c>
      <c r="DNM394" s="4">
        <v>45230</v>
      </c>
      <c r="DNN394" s="4">
        <v>45230</v>
      </c>
      <c r="DNO394" s="4">
        <v>45230</v>
      </c>
      <c r="DNP394" s="4">
        <v>45230</v>
      </c>
      <c r="DNQ394" s="4">
        <v>45230</v>
      </c>
      <c r="DNR394" s="4">
        <v>45230</v>
      </c>
      <c r="DNS394" s="4">
        <v>45230</v>
      </c>
      <c r="DNT394" s="4">
        <v>45230</v>
      </c>
      <c r="DNU394" s="4">
        <v>45230</v>
      </c>
      <c r="DNV394" s="4">
        <v>45230</v>
      </c>
      <c r="DNW394" s="4">
        <v>45230</v>
      </c>
      <c r="DNX394" s="4">
        <v>45230</v>
      </c>
      <c r="DNY394" s="4">
        <v>45230</v>
      </c>
      <c r="DNZ394" s="4">
        <v>45230</v>
      </c>
      <c r="DOA394" s="4">
        <v>45230</v>
      </c>
      <c r="DOB394" s="4">
        <v>45230</v>
      </c>
      <c r="DOC394" s="4">
        <v>45230</v>
      </c>
      <c r="DOD394" s="4">
        <v>45230</v>
      </c>
      <c r="DOE394" s="4">
        <v>45230</v>
      </c>
      <c r="DOF394" s="4">
        <v>45230</v>
      </c>
      <c r="DOG394" s="4">
        <v>45230</v>
      </c>
      <c r="DOH394" s="4">
        <v>45230</v>
      </c>
      <c r="DOI394" s="4">
        <v>45230</v>
      </c>
      <c r="DOJ394" s="4">
        <v>45230</v>
      </c>
      <c r="DOK394" s="4">
        <v>45230</v>
      </c>
      <c r="DOL394" s="4">
        <v>45230</v>
      </c>
      <c r="DOM394" s="4">
        <v>45230</v>
      </c>
      <c r="DON394" s="4">
        <v>45230</v>
      </c>
      <c r="DOO394" s="4">
        <v>45230</v>
      </c>
      <c r="DOP394" s="4">
        <v>45230</v>
      </c>
      <c r="DOQ394" s="4">
        <v>45230</v>
      </c>
      <c r="DOR394" s="4">
        <v>45230</v>
      </c>
      <c r="DOS394" s="4">
        <v>45230</v>
      </c>
      <c r="DOT394" s="4">
        <v>45230</v>
      </c>
      <c r="DOU394" s="4">
        <v>45230</v>
      </c>
      <c r="DOV394" s="4">
        <v>45230</v>
      </c>
      <c r="DOW394" s="4">
        <v>45230</v>
      </c>
      <c r="DOX394" s="4">
        <v>45230</v>
      </c>
      <c r="DOY394" s="4">
        <v>45230</v>
      </c>
      <c r="DOZ394" s="4">
        <v>45230</v>
      </c>
      <c r="DPA394" s="4">
        <v>45230</v>
      </c>
      <c r="DPB394" s="4">
        <v>45230</v>
      </c>
      <c r="DPC394" s="4">
        <v>45230</v>
      </c>
      <c r="DPD394" s="4">
        <v>45230</v>
      </c>
      <c r="DPE394" s="4">
        <v>45230</v>
      </c>
      <c r="DPF394" s="4">
        <v>45230</v>
      </c>
      <c r="DPG394" s="4">
        <v>45230</v>
      </c>
      <c r="DPH394" s="4">
        <v>45230</v>
      </c>
      <c r="DPI394" s="4">
        <v>45230</v>
      </c>
      <c r="DPJ394" s="4">
        <v>45230</v>
      </c>
      <c r="DPK394" s="4">
        <v>45230</v>
      </c>
      <c r="DPL394" s="4">
        <v>45230</v>
      </c>
      <c r="DPM394" s="4">
        <v>45230</v>
      </c>
      <c r="DPN394" s="4">
        <v>45230</v>
      </c>
      <c r="DPO394" s="4">
        <v>45230</v>
      </c>
      <c r="DPP394" s="4">
        <v>45230</v>
      </c>
      <c r="DPQ394" s="4">
        <v>45230</v>
      </c>
      <c r="DPR394" s="4">
        <v>45230</v>
      </c>
      <c r="DPS394" s="4">
        <v>45230</v>
      </c>
      <c r="DPT394" s="4">
        <v>45230</v>
      </c>
      <c r="DPU394" s="4">
        <v>45230</v>
      </c>
      <c r="DPV394" s="4">
        <v>45230</v>
      </c>
      <c r="DPW394" s="4">
        <v>45230</v>
      </c>
      <c r="DPX394" s="4">
        <v>45230</v>
      </c>
      <c r="DPY394" s="4">
        <v>45230</v>
      </c>
      <c r="DPZ394" s="4">
        <v>45230</v>
      </c>
      <c r="DQA394" s="4">
        <v>45230</v>
      </c>
      <c r="DQB394" s="4">
        <v>45230</v>
      </c>
      <c r="DQC394" s="4">
        <v>45230</v>
      </c>
      <c r="DQD394" s="4">
        <v>45230</v>
      </c>
      <c r="DQE394" s="4">
        <v>45230</v>
      </c>
      <c r="DQF394" s="4">
        <v>45230</v>
      </c>
      <c r="DQG394" s="4">
        <v>45230</v>
      </c>
      <c r="DQH394" s="4">
        <v>45230</v>
      </c>
      <c r="DQI394" s="4">
        <v>45230</v>
      </c>
      <c r="DQJ394" s="4">
        <v>45230</v>
      </c>
      <c r="DQK394" s="4">
        <v>45230</v>
      </c>
      <c r="DQL394" s="4">
        <v>45230</v>
      </c>
      <c r="DQM394" s="4">
        <v>45230</v>
      </c>
      <c r="DQN394" s="4">
        <v>45230</v>
      </c>
      <c r="DQO394" s="4">
        <v>45230</v>
      </c>
      <c r="DQP394" s="4">
        <v>45230</v>
      </c>
      <c r="DQQ394" s="4">
        <v>45230</v>
      </c>
      <c r="DQR394" s="4">
        <v>45230</v>
      </c>
      <c r="DQS394" s="4">
        <v>45230</v>
      </c>
      <c r="DQT394" s="4">
        <v>45230</v>
      </c>
      <c r="DQU394" s="4">
        <v>45230</v>
      </c>
      <c r="DQV394" s="4">
        <v>45230</v>
      </c>
      <c r="DQW394" s="4">
        <v>45230</v>
      </c>
      <c r="DQX394" s="4">
        <v>45230</v>
      </c>
      <c r="DQY394" s="4">
        <v>45230</v>
      </c>
      <c r="DQZ394" s="4">
        <v>45230</v>
      </c>
      <c r="DRA394" s="4">
        <v>45230</v>
      </c>
      <c r="DRB394" s="4">
        <v>45230</v>
      </c>
      <c r="DRC394" s="4">
        <v>45230</v>
      </c>
      <c r="DRD394" s="4">
        <v>45230</v>
      </c>
      <c r="DRE394" s="4">
        <v>45230</v>
      </c>
      <c r="DRF394" s="4">
        <v>45230</v>
      </c>
      <c r="DRG394" s="4">
        <v>45230</v>
      </c>
      <c r="DRH394" s="4">
        <v>45230</v>
      </c>
      <c r="DRI394" s="4">
        <v>45230</v>
      </c>
      <c r="DRJ394" s="4">
        <v>45230</v>
      </c>
      <c r="DRK394" s="4">
        <v>45230</v>
      </c>
      <c r="DRL394" s="4">
        <v>45230</v>
      </c>
      <c r="DRM394" s="4">
        <v>45230</v>
      </c>
      <c r="DRN394" s="4">
        <v>45230</v>
      </c>
      <c r="DRO394" s="4">
        <v>45230</v>
      </c>
      <c r="DRP394" s="4">
        <v>45230</v>
      </c>
      <c r="DRQ394" s="4">
        <v>45230</v>
      </c>
      <c r="DRR394" s="4">
        <v>45230</v>
      </c>
      <c r="DRS394" s="4">
        <v>45230</v>
      </c>
      <c r="DRT394" s="4">
        <v>45230</v>
      </c>
      <c r="DRU394" s="4">
        <v>45230</v>
      </c>
      <c r="DRV394" s="4">
        <v>45230</v>
      </c>
      <c r="DRW394" s="4">
        <v>45230</v>
      </c>
      <c r="DRX394" s="4">
        <v>45230</v>
      </c>
      <c r="DRY394" s="4">
        <v>45230</v>
      </c>
      <c r="DRZ394" s="4">
        <v>45230</v>
      </c>
      <c r="DSA394" s="4">
        <v>45230</v>
      </c>
      <c r="DSB394" s="4">
        <v>45230</v>
      </c>
      <c r="DSC394" s="4">
        <v>45230</v>
      </c>
      <c r="DSD394" s="4">
        <v>45230</v>
      </c>
      <c r="DSE394" s="4">
        <v>45230</v>
      </c>
      <c r="DSF394" s="4">
        <v>45230</v>
      </c>
      <c r="DSG394" s="4">
        <v>45230</v>
      </c>
      <c r="DSH394" s="4">
        <v>45230</v>
      </c>
      <c r="DSI394" s="4">
        <v>45230</v>
      </c>
      <c r="DSJ394" s="4">
        <v>45230</v>
      </c>
      <c r="DSK394" s="4">
        <v>45230</v>
      </c>
      <c r="DSL394" s="4">
        <v>45230</v>
      </c>
      <c r="DSM394" s="4">
        <v>45230</v>
      </c>
      <c r="DSN394" s="4">
        <v>45230</v>
      </c>
      <c r="DSO394" s="4">
        <v>45230</v>
      </c>
      <c r="DSP394" s="4">
        <v>45230</v>
      </c>
      <c r="DSQ394" s="4">
        <v>45230</v>
      </c>
      <c r="DSR394" s="4">
        <v>45230</v>
      </c>
      <c r="DSS394" s="4">
        <v>45230</v>
      </c>
      <c r="DST394" s="4">
        <v>45230</v>
      </c>
      <c r="DSU394" s="4">
        <v>45230</v>
      </c>
      <c r="DSV394" s="4">
        <v>45230</v>
      </c>
      <c r="DSW394" s="4">
        <v>45230</v>
      </c>
      <c r="DSX394" s="4">
        <v>45230</v>
      </c>
      <c r="DSY394" s="4">
        <v>45230</v>
      </c>
      <c r="DSZ394" s="4">
        <v>45230</v>
      </c>
      <c r="DTA394" s="4">
        <v>45230</v>
      </c>
      <c r="DTB394" s="4">
        <v>45230</v>
      </c>
      <c r="DTC394" s="4">
        <v>45230</v>
      </c>
      <c r="DTD394" s="4">
        <v>45230</v>
      </c>
      <c r="DTE394" s="4">
        <v>45230</v>
      </c>
      <c r="DTF394" s="4">
        <v>45230</v>
      </c>
      <c r="DTG394" s="4">
        <v>45230</v>
      </c>
      <c r="DTH394" s="4">
        <v>45230</v>
      </c>
      <c r="DTI394" s="4">
        <v>45230</v>
      </c>
      <c r="DTJ394" s="4">
        <v>45230</v>
      </c>
      <c r="DTK394" s="4">
        <v>45230</v>
      </c>
      <c r="DTL394" s="4">
        <v>45230</v>
      </c>
      <c r="DTM394" s="4">
        <v>45230</v>
      </c>
      <c r="DTN394" s="4">
        <v>45230</v>
      </c>
      <c r="DTO394" s="4">
        <v>45230</v>
      </c>
      <c r="DTP394" s="4">
        <v>45230</v>
      </c>
      <c r="DTQ394" s="4">
        <v>45230</v>
      </c>
      <c r="DTR394" s="4">
        <v>45230</v>
      </c>
      <c r="DTS394" s="4">
        <v>45230</v>
      </c>
      <c r="DTT394" s="4">
        <v>45230</v>
      </c>
      <c r="DTU394" s="4">
        <v>45230</v>
      </c>
      <c r="DTV394" s="4">
        <v>45230</v>
      </c>
      <c r="DTW394" s="4">
        <v>45230</v>
      </c>
      <c r="DTX394" s="4">
        <v>45230</v>
      </c>
      <c r="DTY394" s="4">
        <v>45230</v>
      </c>
      <c r="DTZ394" s="4">
        <v>45230</v>
      </c>
      <c r="DUA394" s="4">
        <v>45230</v>
      </c>
      <c r="DUB394" s="4">
        <v>45230</v>
      </c>
      <c r="DUC394" s="4">
        <v>45230</v>
      </c>
      <c r="DUD394" s="4">
        <v>45230</v>
      </c>
      <c r="DUE394" s="4">
        <v>45230</v>
      </c>
      <c r="DUF394" s="4">
        <v>45230</v>
      </c>
      <c r="DUG394" s="4">
        <v>45230</v>
      </c>
      <c r="DUH394" s="4">
        <v>45230</v>
      </c>
      <c r="DUI394" s="4">
        <v>45230</v>
      </c>
      <c r="DUJ394" s="4">
        <v>45230</v>
      </c>
      <c r="DUK394" s="4">
        <v>45230</v>
      </c>
      <c r="DUL394" s="4">
        <v>45230</v>
      </c>
      <c r="DUM394" s="4">
        <v>45230</v>
      </c>
      <c r="DUN394" s="4">
        <v>45230</v>
      </c>
      <c r="DUO394" s="4">
        <v>45230</v>
      </c>
      <c r="DUP394" s="4">
        <v>45230</v>
      </c>
      <c r="DUQ394" s="4">
        <v>45230</v>
      </c>
      <c r="DUR394" s="4">
        <v>45230</v>
      </c>
      <c r="DUS394" s="4">
        <v>45230</v>
      </c>
      <c r="DUT394" s="4">
        <v>45230</v>
      </c>
      <c r="DUU394" s="4">
        <v>45230</v>
      </c>
      <c r="DUV394" s="4">
        <v>45230</v>
      </c>
      <c r="DUW394" s="4">
        <v>45230</v>
      </c>
      <c r="DUX394" s="4">
        <v>45230</v>
      </c>
      <c r="DUY394" s="4">
        <v>45230</v>
      </c>
      <c r="DUZ394" s="4">
        <v>45230</v>
      </c>
      <c r="DVA394" s="4">
        <v>45230</v>
      </c>
      <c r="DVB394" s="4">
        <v>45230</v>
      </c>
      <c r="DVC394" s="4">
        <v>45230</v>
      </c>
      <c r="DVD394" s="4">
        <v>45230</v>
      </c>
      <c r="DVE394" s="4">
        <v>45230</v>
      </c>
      <c r="DVF394" s="4">
        <v>45230</v>
      </c>
      <c r="DVG394" s="4">
        <v>45230</v>
      </c>
      <c r="DVH394" s="4">
        <v>45230</v>
      </c>
      <c r="DVI394" s="4">
        <v>45230</v>
      </c>
      <c r="DVJ394" s="4">
        <v>45230</v>
      </c>
      <c r="DVK394" s="4">
        <v>45230</v>
      </c>
      <c r="DVL394" s="4">
        <v>45230</v>
      </c>
      <c r="DVM394" s="4">
        <v>45230</v>
      </c>
      <c r="DVN394" s="4">
        <v>45230</v>
      </c>
      <c r="DVO394" s="4">
        <v>45230</v>
      </c>
      <c r="DVP394" s="4">
        <v>45230</v>
      </c>
      <c r="DVQ394" s="4">
        <v>45230</v>
      </c>
      <c r="DVR394" s="4">
        <v>45230</v>
      </c>
      <c r="DVS394" s="4">
        <v>45230</v>
      </c>
      <c r="DVT394" s="4">
        <v>45230</v>
      </c>
      <c r="DVU394" s="4">
        <v>45230</v>
      </c>
      <c r="DVV394" s="4">
        <v>45230</v>
      </c>
      <c r="DVW394" s="4">
        <v>45230</v>
      </c>
      <c r="DVX394" s="4">
        <v>45230</v>
      </c>
      <c r="DVY394" s="4">
        <v>45230</v>
      </c>
      <c r="DVZ394" s="4">
        <v>45230</v>
      </c>
      <c r="DWA394" s="4">
        <v>45230</v>
      </c>
      <c r="DWB394" s="4">
        <v>45230</v>
      </c>
      <c r="DWC394" s="4">
        <v>45230</v>
      </c>
      <c r="DWD394" s="4">
        <v>45230</v>
      </c>
      <c r="DWE394" s="4">
        <v>45230</v>
      </c>
      <c r="DWF394" s="4">
        <v>45230</v>
      </c>
      <c r="DWG394" s="4">
        <v>45230</v>
      </c>
      <c r="DWH394" s="4">
        <v>45230</v>
      </c>
      <c r="DWI394" s="4">
        <v>45230</v>
      </c>
      <c r="DWJ394" s="4">
        <v>45230</v>
      </c>
      <c r="DWK394" s="4">
        <v>45230</v>
      </c>
      <c r="DWL394" s="4">
        <v>45230</v>
      </c>
      <c r="DWM394" s="4">
        <v>45230</v>
      </c>
      <c r="DWN394" s="4">
        <v>45230</v>
      </c>
      <c r="DWO394" s="4">
        <v>45230</v>
      </c>
      <c r="DWP394" s="4">
        <v>45230</v>
      </c>
      <c r="DWQ394" s="4">
        <v>45230</v>
      </c>
      <c r="DWR394" s="4">
        <v>45230</v>
      </c>
      <c r="DWS394" s="4">
        <v>45230</v>
      </c>
      <c r="DWT394" s="4">
        <v>45230</v>
      </c>
      <c r="DWU394" s="4">
        <v>45230</v>
      </c>
      <c r="DWV394" s="4">
        <v>45230</v>
      </c>
      <c r="DWW394" s="4">
        <v>45230</v>
      </c>
      <c r="DWX394" s="4">
        <v>45230</v>
      </c>
      <c r="DWY394" s="4">
        <v>45230</v>
      </c>
      <c r="DWZ394" s="4">
        <v>45230</v>
      </c>
      <c r="DXA394" s="4">
        <v>45230</v>
      </c>
      <c r="DXB394" s="4">
        <v>45230</v>
      </c>
      <c r="DXC394" s="4">
        <v>45230</v>
      </c>
      <c r="DXD394" s="4">
        <v>45230</v>
      </c>
      <c r="DXE394" s="4">
        <v>45230</v>
      </c>
      <c r="DXF394" s="4">
        <v>45230</v>
      </c>
      <c r="DXG394" s="4">
        <v>45230</v>
      </c>
      <c r="DXH394" s="4">
        <v>45230</v>
      </c>
      <c r="DXI394" s="4">
        <v>45230</v>
      </c>
      <c r="DXJ394" s="4">
        <v>45230</v>
      </c>
      <c r="DXK394" s="4">
        <v>45230</v>
      </c>
      <c r="DXL394" s="4">
        <v>45230</v>
      </c>
      <c r="DXM394" s="4">
        <v>45230</v>
      </c>
      <c r="DXN394" s="4">
        <v>45230</v>
      </c>
      <c r="DXO394" s="4">
        <v>45230</v>
      </c>
      <c r="DXP394" s="4">
        <v>45230</v>
      </c>
      <c r="DXQ394" s="4">
        <v>45230</v>
      </c>
      <c r="DXR394" s="4">
        <v>45230</v>
      </c>
      <c r="DXS394" s="4">
        <v>45230</v>
      </c>
      <c r="DXT394" s="4">
        <v>45230</v>
      </c>
      <c r="DXU394" s="4">
        <v>45230</v>
      </c>
      <c r="DXV394" s="4">
        <v>45230</v>
      </c>
      <c r="DXW394" s="4">
        <v>45230</v>
      </c>
      <c r="DXX394" s="4">
        <v>45230</v>
      </c>
      <c r="DXY394" s="4">
        <v>45230</v>
      </c>
      <c r="DXZ394" s="4">
        <v>45230</v>
      </c>
      <c r="DYA394" s="4">
        <v>45230</v>
      </c>
      <c r="DYB394" s="4">
        <v>45230</v>
      </c>
      <c r="DYC394" s="4">
        <v>45230</v>
      </c>
      <c r="DYD394" s="4">
        <v>45230</v>
      </c>
      <c r="DYE394" s="4">
        <v>45230</v>
      </c>
      <c r="DYF394" s="4">
        <v>45230</v>
      </c>
      <c r="DYG394" s="4">
        <v>45230</v>
      </c>
      <c r="DYH394" s="4">
        <v>45230</v>
      </c>
      <c r="DYI394" s="4">
        <v>45230</v>
      </c>
      <c r="DYJ394" s="4">
        <v>45230</v>
      </c>
      <c r="DYK394" s="4">
        <v>45230</v>
      </c>
      <c r="DYL394" s="4">
        <v>45230</v>
      </c>
      <c r="DYM394" s="4">
        <v>45230</v>
      </c>
      <c r="DYN394" s="4">
        <v>45230</v>
      </c>
      <c r="DYO394" s="4">
        <v>45230</v>
      </c>
      <c r="DYP394" s="4">
        <v>45230</v>
      </c>
      <c r="DYQ394" s="4">
        <v>45230</v>
      </c>
      <c r="DYR394" s="4">
        <v>45230</v>
      </c>
      <c r="DYS394" s="4">
        <v>45230</v>
      </c>
      <c r="DYT394" s="4">
        <v>45230</v>
      </c>
      <c r="DYU394" s="4">
        <v>45230</v>
      </c>
      <c r="DYV394" s="4">
        <v>45230</v>
      </c>
      <c r="DYW394" s="4">
        <v>45230</v>
      </c>
      <c r="DYX394" s="4">
        <v>45230</v>
      </c>
      <c r="DYY394" s="4">
        <v>45230</v>
      </c>
      <c r="DYZ394" s="4">
        <v>45230</v>
      </c>
      <c r="DZA394" s="4">
        <v>45230</v>
      </c>
      <c r="DZB394" s="4">
        <v>45230</v>
      </c>
      <c r="DZC394" s="4">
        <v>45230</v>
      </c>
      <c r="DZD394" s="4">
        <v>45230</v>
      </c>
      <c r="DZE394" s="4">
        <v>45230</v>
      </c>
      <c r="DZF394" s="4">
        <v>45230</v>
      </c>
      <c r="DZG394" s="4">
        <v>45230</v>
      </c>
      <c r="DZH394" s="4">
        <v>45230</v>
      </c>
      <c r="DZI394" s="4">
        <v>45230</v>
      </c>
      <c r="DZJ394" s="4">
        <v>45230</v>
      </c>
      <c r="DZK394" s="4">
        <v>45230</v>
      </c>
      <c r="DZL394" s="4">
        <v>45230</v>
      </c>
      <c r="DZM394" s="4">
        <v>45230</v>
      </c>
      <c r="DZN394" s="4">
        <v>45230</v>
      </c>
      <c r="DZO394" s="4">
        <v>45230</v>
      </c>
      <c r="DZP394" s="4">
        <v>45230</v>
      </c>
      <c r="DZQ394" s="4">
        <v>45230</v>
      </c>
      <c r="DZR394" s="4">
        <v>45230</v>
      </c>
      <c r="DZS394" s="4">
        <v>45230</v>
      </c>
      <c r="DZT394" s="4">
        <v>45230</v>
      </c>
      <c r="DZU394" s="4">
        <v>45230</v>
      </c>
      <c r="DZV394" s="4">
        <v>45230</v>
      </c>
      <c r="DZW394" s="4">
        <v>45230</v>
      </c>
      <c r="DZX394" s="4">
        <v>45230</v>
      </c>
      <c r="DZY394" s="4">
        <v>45230</v>
      </c>
      <c r="DZZ394" s="4">
        <v>45230</v>
      </c>
      <c r="EAA394" s="4">
        <v>45230</v>
      </c>
      <c r="EAB394" s="4">
        <v>45230</v>
      </c>
      <c r="EAC394" s="4">
        <v>45230</v>
      </c>
      <c r="EAD394" s="4">
        <v>45230</v>
      </c>
      <c r="EAE394" s="4">
        <v>45230</v>
      </c>
      <c r="EAF394" s="4">
        <v>45230</v>
      </c>
      <c r="EAG394" s="4">
        <v>45230</v>
      </c>
      <c r="EAH394" s="4">
        <v>45230</v>
      </c>
      <c r="EAI394" s="4">
        <v>45230</v>
      </c>
      <c r="EAJ394" s="4">
        <v>45230</v>
      </c>
      <c r="EAK394" s="4">
        <v>45230</v>
      </c>
      <c r="EAL394" s="4">
        <v>45230</v>
      </c>
      <c r="EAM394" s="4">
        <v>45230</v>
      </c>
      <c r="EAN394" s="4">
        <v>45230</v>
      </c>
      <c r="EAO394" s="4">
        <v>45230</v>
      </c>
      <c r="EAP394" s="4">
        <v>45230</v>
      </c>
      <c r="EAQ394" s="4">
        <v>45230</v>
      </c>
      <c r="EAR394" s="4">
        <v>45230</v>
      </c>
      <c r="EAS394" s="4">
        <v>45230</v>
      </c>
      <c r="EAT394" s="4">
        <v>45230</v>
      </c>
      <c r="EAU394" s="4">
        <v>45230</v>
      </c>
      <c r="EAV394" s="4">
        <v>45230</v>
      </c>
      <c r="EAW394" s="4">
        <v>45230</v>
      </c>
      <c r="EAX394" s="4">
        <v>45230</v>
      </c>
      <c r="EAY394" s="4">
        <v>45230</v>
      </c>
      <c r="EAZ394" s="4">
        <v>45230</v>
      </c>
      <c r="EBA394" s="4">
        <v>45230</v>
      </c>
      <c r="EBB394" s="4">
        <v>45230</v>
      </c>
      <c r="EBC394" s="4">
        <v>45230</v>
      </c>
      <c r="EBD394" s="4">
        <v>45230</v>
      </c>
      <c r="EBE394" s="4">
        <v>45230</v>
      </c>
      <c r="EBF394" s="4">
        <v>45230</v>
      </c>
      <c r="EBG394" s="4">
        <v>45230</v>
      </c>
      <c r="EBH394" s="4">
        <v>45230</v>
      </c>
      <c r="EBI394" s="4">
        <v>45230</v>
      </c>
      <c r="EBJ394" s="4">
        <v>45230</v>
      </c>
      <c r="EBK394" s="4">
        <v>45230</v>
      </c>
      <c r="EBL394" s="4">
        <v>45230</v>
      </c>
      <c r="EBM394" s="4">
        <v>45230</v>
      </c>
      <c r="EBN394" s="4">
        <v>45230</v>
      </c>
      <c r="EBO394" s="4">
        <v>45230</v>
      </c>
      <c r="EBP394" s="4">
        <v>45230</v>
      </c>
      <c r="EBQ394" s="4">
        <v>45230</v>
      </c>
      <c r="EBR394" s="4">
        <v>45230</v>
      </c>
      <c r="EBS394" s="4">
        <v>45230</v>
      </c>
      <c r="EBT394" s="4">
        <v>45230</v>
      </c>
      <c r="EBU394" s="4">
        <v>45230</v>
      </c>
      <c r="EBV394" s="4">
        <v>45230</v>
      </c>
      <c r="EBW394" s="4">
        <v>45230</v>
      </c>
      <c r="EBX394" s="4">
        <v>45230</v>
      </c>
      <c r="EBY394" s="4">
        <v>45230</v>
      </c>
      <c r="EBZ394" s="4">
        <v>45230</v>
      </c>
      <c r="ECA394" s="4">
        <v>45230</v>
      </c>
      <c r="ECB394" s="4">
        <v>45230</v>
      </c>
      <c r="ECC394" s="4">
        <v>45230</v>
      </c>
      <c r="ECD394" s="4">
        <v>45230</v>
      </c>
      <c r="ECE394" s="4">
        <v>45230</v>
      </c>
      <c r="ECF394" s="4">
        <v>45230</v>
      </c>
      <c r="ECG394" s="4">
        <v>45230</v>
      </c>
      <c r="ECH394" s="4">
        <v>45230</v>
      </c>
      <c r="ECI394" s="4">
        <v>45230</v>
      </c>
      <c r="ECJ394" s="4">
        <v>45230</v>
      </c>
      <c r="ECK394" s="4">
        <v>45230</v>
      </c>
      <c r="ECL394" s="4">
        <v>45230</v>
      </c>
      <c r="ECM394" s="4">
        <v>45230</v>
      </c>
      <c r="ECN394" s="4">
        <v>45230</v>
      </c>
      <c r="ECO394" s="4">
        <v>45230</v>
      </c>
      <c r="ECP394" s="4">
        <v>45230</v>
      </c>
      <c r="ECQ394" s="4">
        <v>45230</v>
      </c>
      <c r="ECR394" s="4">
        <v>45230</v>
      </c>
      <c r="ECS394" s="4">
        <v>45230</v>
      </c>
      <c r="ECT394" s="4">
        <v>45230</v>
      </c>
      <c r="ECU394" s="4">
        <v>45230</v>
      </c>
      <c r="ECV394" s="4">
        <v>45230</v>
      </c>
      <c r="ECW394" s="4">
        <v>45230</v>
      </c>
      <c r="ECX394" s="4">
        <v>45230</v>
      </c>
      <c r="ECY394" s="4">
        <v>45230</v>
      </c>
      <c r="ECZ394" s="4">
        <v>45230</v>
      </c>
      <c r="EDA394" s="4">
        <v>45230</v>
      </c>
      <c r="EDB394" s="4">
        <v>45230</v>
      </c>
      <c r="EDC394" s="4">
        <v>45230</v>
      </c>
      <c r="EDD394" s="4">
        <v>45230</v>
      </c>
      <c r="EDE394" s="4">
        <v>45230</v>
      </c>
      <c r="EDF394" s="4">
        <v>45230</v>
      </c>
      <c r="EDG394" s="4">
        <v>45230</v>
      </c>
      <c r="EDH394" s="4">
        <v>45230</v>
      </c>
      <c r="EDI394" s="4">
        <v>45230</v>
      </c>
      <c r="EDJ394" s="4">
        <v>45230</v>
      </c>
      <c r="EDK394" s="4">
        <v>45230</v>
      </c>
      <c r="EDL394" s="4">
        <v>45230</v>
      </c>
      <c r="EDM394" s="4">
        <v>45230</v>
      </c>
      <c r="EDN394" s="4">
        <v>45230</v>
      </c>
      <c r="EDO394" s="4">
        <v>45230</v>
      </c>
      <c r="EDP394" s="4">
        <v>45230</v>
      </c>
      <c r="EDQ394" s="4">
        <v>45230</v>
      </c>
      <c r="EDR394" s="4">
        <v>45230</v>
      </c>
      <c r="EDS394" s="4">
        <v>45230</v>
      </c>
      <c r="EDT394" s="4">
        <v>45230</v>
      </c>
      <c r="EDU394" s="4">
        <v>45230</v>
      </c>
      <c r="EDV394" s="4">
        <v>45230</v>
      </c>
      <c r="EDW394" s="4">
        <v>45230</v>
      </c>
      <c r="EDX394" s="4">
        <v>45230</v>
      </c>
      <c r="EDY394" s="4">
        <v>45230</v>
      </c>
      <c r="EDZ394" s="4">
        <v>45230</v>
      </c>
      <c r="EEA394" s="4">
        <v>45230</v>
      </c>
      <c r="EEB394" s="4">
        <v>45230</v>
      </c>
      <c r="EEC394" s="4">
        <v>45230</v>
      </c>
      <c r="EED394" s="4">
        <v>45230</v>
      </c>
      <c r="EEE394" s="4">
        <v>45230</v>
      </c>
      <c r="EEF394" s="4">
        <v>45230</v>
      </c>
      <c r="EEG394" s="4">
        <v>45230</v>
      </c>
      <c r="EEH394" s="4">
        <v>45230</v>
      </c>
      <c r="EEI394" s="4">
        <v>45230</v>
      </c>
      <c r="EEJ394" s="4">
        <v>45230</v>
      </c>
      <c r="EEK394" s="4">
        <v>45230</v>
      </c>
      <c r="EEL394" s="4">
        <v>45230</v>
      </c>
      <c r="EEM394" s="4">
        <v>45230</v>
      </c>
      <c r="EEN394" s="4">
        <v>45230</v>
      </c>
      <c r="EEO394" s="4">
        <v>45230</v>
      </c>
      <c r="EEP394" s="4">
        <v>45230</v>
      </c>
      <c r="EEQ394" s="4">
        <v>45230</v>
      </c>
      <c r="EER394" s="4">
        <v>45230</v>
      </c>
      <c r="EES394" s="4">
        <v>45230</v>
      </c>
      <c r="EET394" s="4">
        <v>45230</v>
      </c>
      <c r="EEU394" s="4">
        <v>45230</v>
      </c>
      <c r="EEV394" s="4">
        <v>45230</v>
      </c>
      <c r="EEW394" s="4">
        <v>45230</v>
      </c>
      <c r="EEX394" s="4">
        <v>45230</v>
      </c>
      <c r="EEY394" s="4">
        <v>45230</v>
      </c>
      <c r="EEZ394" s="4">
        <v>45230</v>
      </c>
      <c r="EFA394" s="4">
        <v>45230</v>
      </c>
      <c r="EFB394" s="4">
        <v>45230</v>
      </c>
      <c r="EFC394" s="4">
        <v>45230</v>
      </c>
      <c r="EFD394" s="4">
        <v>45230</v>
      </c>
      <c r="EFE394" s="4">
        <v>45230</v>
      </c>
      <c r="EFF394" s="4">
        <v>45230</v>
      </c>
      <c r="EFG394" s="4">
        <v>45230</v>
      </c>
      <c r="EFH394" s="4">
        <v>45230</v>
      </c>
      <c r="EFI394" s="4">
        <v>45230</v>
      </c>
      <c r="EFJ394" s="4">
        <v>45230</v>
      </c>
      <c r="EFK394" s="4">
        <v>45230</v>
      </c>
      <c r="EFL394" s="4">
        <v>45230</v>
      </c>
      <c r="EFM394" s="4">
        <v>45230</v>
      </c>
      <c r="EFN394" s="4">
        <v>45230</v>
      </c>
      <c r="EFO394" s="4">
        <v>45230</v>
      </c>
      <c r="EFP394" s="4">
        <v>45230</v>
      </c>
      <c r="EFQ394" s="4">
        <v>45230</v>
      </c>
      <c r="EFR394" s="4">
        <v>45230</v>
      </c>
      <c r="EFS394" s="4">
        <v>45230</v>
      </c>
      <c r="EFT394" s="4">
        <v>45230</v>
      </c>
      <c r="EFU394" s="4">
        <v>45230</v>
      </c>
      <c r="EFV394" s="4">
        <v>45230</v>
      </c>
      <c r="EFW394" s="4">
        <v>45230</v>
      </c>
      <c r="EFX394" s="4">
        <v>45230</v>
      </c>
      <c r="EFY394" s="4">
        <v>45230</v>
      </c>
      <c r="EFZ394" s="4">
        <v>45230</v>
      </c>
      <c r="EGA394" s="4">
        <v>45230</v>
      </c>
      <c r="EGB394" s="4">
        <v>45230</v>
      </c>
      <c r="EGC394" s="4">
        <v>45230</v>
      </c>
      <c r="EGD394" s="4">
        <v>45230</v>
      </c>
      <c r="EGE394" s="4">
        <v>45230</v>
      </c>
      <c r="EGF394" s="4">
        <v>45230</v>
      </c>
      <c r="EGG394" s="4">
        <v>45230</v>
      </c>
      <c r="EGH394" s="4">
        <v>45230</v>
      </c>
      <c r="EGI394" s="4">
        <v>45230</v>
      </c>
      <c r="EGJ394" s="4">
        <v>45230</v>
      </c>
      <c r="EGK394" s="4">
        <v>45230</v>
      </c>
      <c r="EGL394" s="4">
        <v>45230</v>
      </c>
      <c r="EGM394" s="4">
        <v>45230</v>
      </c>
      <c r="EGN394" s="4">
        <v>45230</v>
      </c>
      <c r="EGO394" s="4">
        <v>45230</v>
      </c>
      <c r="EGP394" s="4">
        <v>45230</v>
      </c>
      <c r="EGQ394" s="4">
        <v>45230</v>
      </c>
      <c r="EGR394" s="4">
        <v>45230</v>
      </c>
      <c r="EGS394" s="4">
        <v>45230</v>
      </c>
      <c r="EGT394" s="4">
        <v>45230</v>
      </c>
      <c r="EGU394" s="4">
        <v>45230</v>
      </c>
      <c r="EGV394" s="4">
        <v>45230</v>
      </c>
      <c r="EGW394" s="4">
        <v>45230</v>
      </c>
      <c r="EGX394" s="4">
        <v>45230</v>
      </c>
      <c r="EGY394" s="4">
        <v>45230</v>
      </c>
      <c r="EGZ394" s="4">
        <v>45230</v>
      </c>
      <c r="EHA394" s="4">
        <v>45230</v>
      </c>
      <c r="EHB394" s="4">
        <v>45230</v>
      </c>
      <c r="EHC394" s="4">
        <v>45230</v>
      </c>
      <c r="EHD394" s="4">
        <v>45230</v>
      </c>
      <c r="EHE394" s="4">
        <v>45230</v>
      </c>
      <c r="EHF394" s="4">
        <v>45230</v>
      </c>
      <c r="EHG394" s="4">
        <v>45230</v>
      </c>
      <c r="EHH394" s="4">
        <v>45230</v>
      </c>
      <c r="EHI394" s="4">
        <v>45230</v>
      </c>
      <c r="EHJ394" s="4">
        <v>45230</v>
      </c>
      <c r="EHK394" s="4">
        <v>45230</v>
      </c>
      <c r="EHL394" s="4">
        <v>45230</v>
      </c>
      <c r="EHM394" s="4">
        <v>45230</v>
      </c>
      <c r="EHN394" s="4">
        <v>45230</v>
      </c>
      <c r="EHO394" s="4">
        <v>45230</v>
      </c>
      <c r="EHP394" s="4">
        <v>45230</v>
      </c>
      <c r="EHQ394" s="4">
        <v>45230</v>
      </c>
      <c r="EHR394" s="4">
        <v>45230</v>
      </c>
      <c r="EHS394" s="4">
        <v>45230</v>
      </c>
      <c r="EHT394" s="4">
        <v>45230</v>
      </c>
      <c r="EHU394" s="4">
        <v>45230</v>
      </c>
      <c r="EHV394" s="4">
        <v>45230</v>
      </c>
      <c r="EHW394" s="4">
        <v>45230</v>
      </c>
      <c r="EHX394" s="4">
        <v>45230</v>
      </c>
      <c r="EHY394" s="4">
        <v>45230</v>
      </c>
      <c r="EHZ394" s="4">
        <v>45230</v>
      </c>
      <c r="EIA394" s="4">
        <v>45230</v>
      </c>
      <c r="EIB394" s="4">
        <v>45230</v>
      </c>
      <c r="EIC394" s="4">
        <v>45230</v>
      </c>
      <c r="EID394" s="4">
        <v>45230</v>
      </c>
      <c r="EIE394" s="4">
        <v>45230</v>
      </c>
      <c r="EIF394" s="4">
        <v>45230</v>
      </c>
      <c r="EIG394" s="4">
        <v>45230</v>
      </c>
      <c r="EIH394" s="4">
        <v>45230</v>
      </c>
      <c r="EII394" s="4">
        <v>45230</v>
      </c>
      <c r="EIJ394" s="4">
        <v>45230</v>
      </c>
      <c r="EIK394" s="4">
        <v>45230</v>
      </c>
      <c r="EIL394" s="4">
        <v>45230</v>
      </c>
      <c r="EIM394" s="4">
        <v>45230</v>
      </c>
      <c r="EIN394" s="4">
        <v>45230</v>
      </c>
      <c r="EIO394" s="4">
        <v>45230</v>
      </c>
      <c r="EIP394" s="4">
        <v>45230</v>
      </c>
      <c r="EIQ394" s="4">
        <v>45230</v>
      </c>
      <c r="EIR394" s="4">
        <v>45230</v>
      </c>
      <c r="EIS394" s="4">
        <v>45230</v>
      </c>
      <c r="EIT394" s="4">
        <v>45230</v>
      </c>
      <c r="EIU394" s="4">
        <v>45230</v>
      </c>
      <c r="EIV394" s="4">
        <v>45230</v>
      </c>
      <c r="EIW394" s="4">
        <v>45230</v>
      </c>
      <c r="EIX394" s="4">
        <v>45230</v>
      </c>
      <c r="EIY394" s="4">
        <v>45230</v>
      </c>
      <c r="EIZ394" s="4">
        <v>45230</v>
      </c>
      <c r="EJA394" s="4">
        <v>45230</v>
      </c>
      <c r="EJB394" s="4">
        <v>45230</v>
      </c>
      <c r="EJC394" s="4">
        <v>45230</v>
      </c>
      <c r="EJD394" s="4">
        <v>45230</v>
      </c>
      <c r="EJE394" s="4">
        <v>45230</v>
      </c>
      <c r="EJF394" s="4">
        <v>45230</v>
      </c>
      <c r="EJG394" s="4">
        <v>45230</v>
      </c>
      <c r="EJH394" s="4">
        <v>45230</v>
      </c>
      <c r="EJI394" s="4">
        <v>45230</v>
      </c>
      <c r="EJJ394" s="4">
        <v>45230</v>
      </c>
      <c r="EJK394" s="4">
        <v>45230</v>
      </c>
      <c r="EJL394" s="4">
        <v>45230</v>
      </c>
      <c r="EJM394" s="4">
        <v>45230</v>
      </c>
      <c r="EJN394" s="4">
        <v>45230</v>
      </c>
      <c r="EJO394" s="4">
        <v>45230</v>
      </c>
      <c r="EJP394" s="4">
        <v>45230</v>
      </c>
      <c r="EJQ394" s="4">
        <v>45230</v>
      </c>
      <c r="EJR394" s="4">
        <v>45230</v>
      </c>
      <c r="EJS394" s="4">
        <v>45230</v>
      </c>
      <c r="EJT394" s="4">
        <v>45230</v>
      </c>
      <c r="EJU394" s="4">
        <v>45230</v>
      </c>
      <c r="EJV394" s="4">
        <v>45230</v>
      </c>
      <c r="EJW394" s="4">
        <v>45230</v>
      </c>
      <c r="EJX394" s="4">
        <v>45230</v>
      </c>
      <c r="EJY394" s="4">
        <v>45230</v>
      </c>
      <c r="EJZ394" s="4">
        <v>45230</v>
      </c>
      <c r="EKA394" s="4">
        <v>45230</v>
      </c>
      <c r="EKB394" s="4">
        <v>45230</v>
      </c>
      <c r="EKC394" s="4">
        <v>45230</v>
      </c>
      <c r="EKD394" s="4">
        <v>45230</v>
      </c>
      <c r="EKE394" s="4">
        <v>45230</v>
      </c>
      <c r="EKF394" s="4">
        <v>45230</v>
      </c>
      <c r="EKG394" s="4">
        <v>45230</v>
      </c>
      <c r="EKH394" s="4">
        <v>45230</v>
      </c>
      <c r="EKI394" s="4">
        <v>45230</v>
      </c>
      <c r="EKJ394" s="4">
        <v>45230</v>
      </c>
      <c r="EKK394" s="4">
        <v>45230</v>
      </c>
      <c r="EKL394" s="4">
        <v>45230</v>
      </c>
      <c r="EKM394" s="4">
        <v>45230</v>
      </c>
      <c r="EKN394" s="4">
        <v>45230</v>
      </c>
      <c r="EKO394" s="4">
        <v>45230</v>
      </c>
      <c r="EKP394" s="4">
        <v>45230</v>
      </c>
      <c r="EKQ394" s="4">
        <v>45230</v>
      </c>
      <c r="EKR394" s="4">
        <v>45230</v>
      </c>
      <c r="EKS394" s="4">
        <v>45230</v>
      </c>
      <c r="EKT394" s="4">
        <v>45230</v>
      </c>
      <c r="EKU394" s="4">
        <v>45230</v>
      </c>
      <c r="EKV394" s="4">
        <v>45230</v>
      </c>
      <c r="EKW394" s="4">
        <v>45230</v>
      </c>
      <c r="EKX394" s="4">
        <v>45230</v>
      </c>
      <c r="EKY394" s="4">
        <v>45230</v>
      </c>
      <c r="EKZ394" s="4">
        <v>45230</v>
      </c>
      <c r="ELA394" s="4">
        <v>45230</v>
      </c>
      <c r="ELB394" s="4">
        <v>45230</v>
      </c>
      <c r="ELC394" s="4">
        <v>45230</v>
      </c>
      <c r="ELD394" s="4">
        <v>45230</v>
      </c>
      <c r="ELE394" s="4">
        <v>45230</v>
      </c>
      <c r="ELF394" s="4">
        <v>45230</v>
      </c>
      <c r="ELG394" s="4">
        <v>45230</v>
      </c>
      <c r="ELH394" s="4">
        <v>45230</v>
      </c>
      <c r="ELI394" s="4">
        <v>45230</v>
      </c>
      <c r="ELJ394" s="4">
        <v>45230</v>
      </c>
      <c r="ELK394" s="4">
        <v>45230</v>
      </c>
      <c r="ELL394" s="4">
        <v>45230</v>
      </c>
      <c r="ELM394" s="4">
        <v>45230</v>
      </c>
      <c r="ELN394" s="4">
        <v>45230</v>
      </c>
      <c r="ELO394" s="4">
        <v>45230</v>
      </c>
      <c r="ELP394" s="4">
        <v>45230</v>
      </c>
      <c r="ELQ394" s="4">
        <v>45230</v>
      </c>
      <c r="ELR394" s="4">
        <v>45230</v>
      </c>
      <c r="ELS394" s="4">
        <v>45230</v>
      </c>
      <c r="ELT394" s="4">
        <v>45230</v>
      </c>
      <c r="ELU394" s="4">
        <v>45230</v>
      </c>
      <c r="ELV394" s="4">
        <v>45230</v>
      </c>
      <c r="ELW394" s="4">
        <v>45230</v>
      </c>
      <c r="ELX394" s="4">
        <v>45230</v>
      </c>
      <c r="ELY394" s="4">
        <v>45230</v>
      </c>
      <c r="ELZ394" s="4">
        <v>45230</v>
      </c>
      <c r="EMA394" s="4">
        <v>45230</v>
      </c>
      <c r="EMB394" s="4">
        <v>45230</v>
      </c>
      <c r="EMC394" s="4">
        <v>45230</v>
      </c>
      <c r="EMD394" s="4">
        <v>45230</v>
      </c>
      <c r="EME394" s="4">
        <v>45230</v>
      </c>
      <c r="EMF394" s="4">
        <v>45230</v>
      </c>
      <c r="EMG394" s="4">
        <v>45230</v>
      </c>
      <c r="EMH394" s="4">
        <v>45230</v>
      </c>
      <c r="EMI394" s="4">
        <v>45230</v>
      </c>
      <c r="EMJ394" s="4">
        <v>45230</v>
      </c>
      <c r="EMK394" s="4">
        <v>45230</v>
      </c>
      <c r="EML394" s="4">
        <v>45230</v>
      </c>
      <c r="EMM394" s="4">
        <v>45230</v>
      </c>
      <c r="EMN394" s="4">
        <v>45230</v>
      </c>
      <c r="EMO394" s="4">
        <v>45230</v>
      </c>
      <c r="EMP394" s="4">
        <v>45230</v>
      </c>
      <c r="EMQ394" s="4">
        <v>45230</v>
      </c>
      <c r="EMR394" s="4">
        <v>45230</v>
      </c>
      <c r="EMS394" s="4">
        <v>45230</v>
      </c>
      <c r="EMT394" s="4">
        <v>45230</v>
      </c>
      <c r="EMU394" s="4">
        <v>45230</v>
      </c>
      <c r="EMV394" s="4">
        <v>45230</v>
      </c>
      <c r="EMW394" s="4">
        <v>45230</v>
      </c>
      <c r="EMX394" s="4">
        <v>45230</v>
      </c>
      <c r="EMY394" s="4">
        <v>45230</v>
      </c>
      <c r="EMZ394" s="4">
        <v>45230</v>
      </c>
      <c r="ENA394" s="4">
        <v>45230</v>
      </c>
      <c r="ENB394" s="4">
        <v>45230</v>
      </c>
      <c r="ENC394" s="4">
        <v>45230</v>
      </c>
      <c r="END394" s="4">
        <v>45230</v>
      </c>
      <c r="ENE394" s="4">
        <v>45230</v>
      </c>
      <c r="ENF394" s="4">
        <v>45230</v>
      </c>
      <c r="ENG394" s="4">
        <v>45230</v>
      </c>
      <c r="ENH394" s="4">
        <v>45230</v>
      </c>
      <c r="ENI394" s="4">
        <v>45230</v>
      </c>
      <c r="ENJ394" s="4">
        <v>45230</v>
      </c>
      <c r="ENK394" s="4">
        <v>45230</v>
      </c>
      <c r="ENL394" s="4">
        <v>45230</v>
      </c>
      <c r="ENM394" s="4">
        <v>45230</v>
      </c>
      <c r="ENN394" s="4">
        <v>45230</v>
      </c>
      <c r="ENO394" s="4">
        <v>45230</v>
      </c>
      <c r="ENP394" s="4">
        <v>45230</v>
      </c>
      <c r="ENQ394" s="4">
        <v>45230</v>
      </c>
      <c r="ENR394" s="4">
        <v>45230</v>
      </c>
      <c r="ENS394" s="4">
        <v>45230</v>
      </c>
      <c r="ENT394" s="4">
        <v>45230</v>
      </c>
      <c r="ENU394" s="4">
        <v>45230</v>
      </c>
      <c r="ENV394" s="4">
        <v>45230</v>
      </c>
      <c r="ENW394" s="4">
        <v>45230</v>
      </c>
      <c r="ENX394" s="4">
        <v>45230</v>
      </c>
      <c r="ENY394" s="4">
        <v>45230</v>
      </c>
      <c r="ENZ394" s="4">
        <v>45230</v>
      </c>
      <c r="EOA394" s="4">
        <v>45230</v>
      </c>
      <c r="EOB394" s="4">
        <v>45230</v>
      </c>
      <c r="EOC394" s="4">
        <v>45230</v>
      </c>
      <c r="EOD394" s="4">
        <v>45230</v>
      </c>
      <c r="EOE394" s="4">
        <v>45230</v>
      </c>
      <c r="EOF394" s="4">
        <v>45230</v>
      </c>
      <c r="EOG394" s="4">
        <v>45230</v>
      </c>
      <c r="EOH394" s="4">
        <v>45230</v>
      </c>
      <c r="EOI394" s="4">
        <v>45230</v>
      </c>
      <c r="EOJ394" s="4">
        <v>45230</v>
      </c>
      <c r="EOK394" s="4">
        <v>45230</v>
      </c>
      <c r="EOL394" s="4">
        <v>45230</v>
      </c>
      <c r="EOM394" s="4">
        <v>45230</v>
      </c>
      <c r="EON394" s="4">
        <v>45230</v>
      </c>
      <c r="EOO394" s="4">
        <v>45230</v>
      </c>
      <c r="EOP394" s="4">
        <v>45230</v>
      </c>
      <c r="EOQ394" s="4">
        <v>45230</v>
      </c>
      <c r="EOR394" s="4">
        <v>45230</v>
      </c>
      <c r="EOS394" s="4">
        <v>45230</v>
      </c>
      <c r="EOT394" s="4">
        <v>45230</v>
      </c>
      <c r="EOU394" s="4">
        <v>45230</v>
      </c>
      <c r="EOV394" s="4">
        <v>45230</v>
      </c>
      <c r="EOW394" s="4">
        <v>45230</v>
      </c>
      <c r="EOX394" s="4">
        <v>45230</v>
      </c>
      <c r="EOY394" s="4">
        <v>45230</v>
      </c>
      <c r="EOZ394" s="4">
        <v>45230</v>
      </c>
      <c r="EPA394" s="4">
        <v>45230</v>
      </c>
      <c r="EPB394" s="4">
        <v>45230</v>
      </c>
      <c r="EPC394" s="4">
        <v>45230</v>
      </c>
      <c r="EPD394" s="4">
        <v>45230</v>
      </c>
      <c r="EPE394" s="4">
        <v>45230</v>
      </c>
      <c r="EPF394" s="4">
        <v>45230</v>
      </c>
      <c r="EPG394" s="4">
        <v>45230</v>
      </c>
      <c r="EPH394" s="4">
        <v>45230</v>
      </c>
      <c r="EPI394" s="4">
        <v>45230</v>
      </c>
      <c r="EPJ394" s="4">
        <v>45230</v>
      </c>
      <c r="EPK394" s="4">
        <v>45230</v>
      </c>
      <c r="EPL394" s="4">
        <v>45230</v>
      </c>
      <c r="EPM394" s="4">
        <v>45230</v>
      </c>
      <c r="EPN394" s="4">
        <v>45230</v>
      </c>
      <c r="EPO394" s="4">
        <v>45230</v>
      </c>
      <c r="EPP394" s="4">
        <v>45230</v>
      </c>
      <c r="EPQ394" s="4">
        <v>45230</v>
      </c>
      <c r="EPR394" s="4">
        <v>45230</v>
      </c>
      <c r="EPS394" s="4">
        <v>45230</v>
      </c>
      <c r="EPT394" s="4">
        <v>45230</v>
      </c>
      <c r="EPU394" s="4">
        <v>45230</v>
      </c>
      <c r="EPV394" s="4">
        <v>45230</v>
      </c>
      <c r="EPW394" s="4">
        <v>45230</v>
      </c>
      <c r="EPX394" s="4">
        <v>45230</v>
      </c>
      <c r="EPY394" s="4">
        <v>45230</v>
      </c>
      <c r="EPZ394" s="4">
        <v>45230</v>
      </c>
      <c r="EQA394" s="4">
        <v>45230</v>
      </c>
      <c r="EQB394" s="4">
        <v>45230</v>
      </c>
      <c r="EQC394" s="4">
        <v>45230</v>
      </c>
      <c r="EQD394" s="4">
        <v>45230</v>
      </c>
      <c r="EQE394" s="4">
        <v>45230</v>
      </c>
      <c r="EQF394" s="4">
        <v>45230</v>
      </c>
      <c r="EQG394" s="4">
        <v>45230</v>
      </c>
      <c r="EQH394" s="4">
        <v>45230</v>
      </c>
      <c r="EQI394" s="4">
        <v>45230</v>
      </c>
      <c r="EQJ394" s="4">
        <v>45230</v>
      </c>
      <c r="EQK394" s="4">
        <v>45230</v>
      </c>
      <c r="EQL394" s="4">
        <v>45230</v>
      </c>
      <c r="EQM394" s="4">
        <v>45230</v>
      </c>
      <c r="EQN394" s="4">
        <v>45230</v>
      </c>
      <c r="EQO394" s="4">
        <v>45230</v>
      </c>
      <c r="EQP394" s="4">
        <v>45230</v>
      </c>
      <c r="EQQ394" s="4">
        <v>45230</v>
      </c>
      <c r="EQR394" s="4">
        <v>45230</v>
      </c>
      <c r="EQS394" s="4">
        <v>45230</v>
      </c>
      <c r="EQT394" s="4">
        <v>45230</v>
      </c>
      <c r="EQU394" s="4">
        <v>45230</v>
      </c>
      <c r="EQV394" s="4">
        <v>45230</v>
      </c>
      <c r="EQW394" s="4">
        <v>45230</v>
      </c>
      <c r="EQX394" s="4">
        <v>45230</v>
      </c>
      <c r="EQY394" s="4">
        <v>45230</v>
      </c>
      <c r="EQZ394" s="4">
        <v>45230</v>
      </c>
      <c r="ERA394" s="4">
        <v>45230</v>
      </c>
      <c r="ERB394" s="4">
        <v>45230</v>
      </c>
      <c r="ERC394" s="4">
        <v>45230</v>
      </c>
      <c r="ERD394" s="4">
        <v>45230</v>
      </c>
      <c r="ERE394" s="4">
        <v>45230</v>
      </c>
      <c r="ERF394" s="4">
        <v>45230</v>
      </c>
      <c r="ERG394" s="4">
        <v>45230</v>
      </c>
      <c r="ERH394" s="4">
        <v>45230</v>
      </c>
      <c r="ERI394" s="4">
        <v>45230</v>
      </c>
      <c r="ERJ394" s="4">
        <v>45230</v>
      </c>
      <c r="ERK394" s="4">
        <v>45230</v>
      </c>
      <c r="ERL394" s="4">
        <v>45230</v>
      </c>
      <c r="ERM394" s="4">
        <v>45230</v>
      </c>
      <c r="ERN394" s="4">
        <v>45230</v>
      </c>
      <c r="ERO394" s="4">
        <v>45230</v>
      </c>
      <c r="ERP394" s="4">
        <v>45230</v>
      </c>
      <c r="ERQ394" s="4">
        <v>45230</v>
      </c>
      <c r="ERR394" s="4">
        <v>45230</v>
      </c>
      <c r="ERS394" s="4">
        <v>45230</v>
      </c>
      <c r="ERT394" s="4">
        <v>45230</v>
      </c>
      <c r="ERU394" s="4">
        <v>45230</v>
      </c>
      <c r="ERV394" s="4">
        <v>45230</v>
      </c>
      <c r="ERW394" s="4">
        <v>45230</v>
      </c>
      <c r="ERX394" s="4">
        <v>45230</v>
      </c>
      <c r="ERY394" s="4">
        <v>45230</v>
      </c>
      <c r="ERZ394" s="4">
        <v>45230</v>
      </c>
      <c r="ESA394" s="4">
        <v>45230</v>
      </c>
      <c r="ESB394" s="4">
        <v>45230</v>
      </c>
      <c r="ESC394" s="4">
        <v>45230</v>
      </c>
      <c r="ESD394" s="4">
        <v>45230</v>
      </c>
      <c r="ESE394" s="4">
        <v>45230</v>
      </c>
      <c r="ESF394" s="4">
        <v>45230</v>
      </c>
      <c r="ESG394" s="4">
        <v>45230</v>
      </c>
      <c r="ESH394" s="4">
        <v>45230</v>
      </c>
      <c r="ESI394" s="4">
        <v>45230</v>
      </c>
      <c r="ESJ394" s="4">
        <v>45230</v>
      </c>
      <c r="ESK394" s="4">
        <v>45230</v>
      </c>
      <c r="ESL394" s="4">
        <v>45230</v>
      </c>
      <c r="ESM394" s="4">
        <v>45230</v>
      </c>
      <c r="ESN394" s="4">
        <v>45230</v>
      </c>
      <c r="ESO394" s="4">
        <v>45230</v>
      </c>
      <c r="ESP394" s="4">
        <v>45230</v>
      </c>
      <c r="ESQ394" s="4">
        <v>45230</v>
      </c>
      <c r="ESR394" s="4">
        <v>45230</v>
      </c>
      <c r="ESS394" s="4">
        <v>45230</v>
      </c>
      <c r="EST394" s="4">
        <v>45230</v>
      </c>
      <c r="ESU394" s="4">
        <v>45230</v>
      </c>
      <c r="ESV394" s="4">
        <v>45230</v>
      </c>
      <c r="ESW394" s="4">
        <v>45230</v>
      </c>
      <c r="ESX394" s="4">
        <v>45230</v>
      </c>
      <c r="ESY394" s="4">
        <v>45230</v>
      </c>
      <c r="ESZ394" s="4">
        <v>45230</v>
      </c>
      <c r="ETA394" s="4">
        <v>45230</v>
      </c>
      <c r="ETB394" s="4">
        <v>45230</v>
      </c>
      <c r="ETC394" s="4">
        <v>45230</v>
      </c>
      <c r="ETD394" s="4">
        <v>45230</v>
      </c>
      <c r="ETE394" s="4">
        <v>45230</v>
      </c>
      <c r="ETF394" s="4">
        <v>45230</v>
      </c>
      <c r="ETG394" s="4">
        <v>45230</v>
      </c>
      <c r="ETH394" s="4">
        <v>45230</v>
      </c>
      <c r="ETI394" s="4">
        <v>45230</v>
      </c>
      <c r="ETJ394" s="4">
        <v>45230</v>
      </c>
      <c r="ETK394" s="4">
        <v>45230</v>
      </c>
      <c r="ETL394" s="4">
        <v>45230</v>
      </c>
      <c r="ETM394" s="4">
        <v>45230</v>
      </c>
      <c r="ETN394" s="4">
        <v>45230</v>
      </c>
      <c r="ETO394" s="4">
        <v>45230</v>
      </c>
      <c r="ETP394" s="4">
        <v>45230</v>
      </c>
      <c r="ETQ394" s="4">
        <v>45230</v>
      </c>
      <c r="ETR394" s="4">
        <v>45230</v>
      </c>
      <c r="ETS394" s="4">
        <v>45230</v>
      </c>
      <c r="ETT394" s="4">
        <v>45230</v>
      </c>
      <c r="ETU394" s="4">
        <v>45230</v>
      </c>
      <c r="ETV394" s="4">
        <v>45230</v>
      </c>
      <c r="ETW394" s="4">
        <v>45230</v>
      </c>
      <c r="ETX394" s="4">
        <v>45230</v>
      </c>
      <c r="ETY394" s="4">
        <v>45230</v>
      </c>
      <c r="ETZ394" s="4">
        <v>45230</v>
      </c>
      <c r="EUA394" s="4">
        <v>45230</v>
      </c>
      <c r="EUB394" s="4">
        <v>45230</v>
      </c>
      <c r="EUC394" s="4">
        <v>45230</v>
      </c>
      <c r="EUD394" s="4">
        <v>45230</v>
      </c>
      <c r="EUE394" s="4">
        <v>45230</v>
      </c>
      <c r="EUF394" s="4">
        <v>45230</v>
      </c>
      <c r="EUG394" s="4">
        <v>45230</v>
      </c>
      <c r="EUH394" s="4">
        <v>45230</v>
      </c>
      <c r="EUI394" s="4">
        <v>45230</v>
      </c>
      <c r="EUJ394" s="4">
        <v>45230</v>
      </c>
      <c r="EUK394" s="4">
        <v>45230</v>
      </c>
      <c r="EUL394" s="4">
        <v>45230</v>
      </c>
      <c r="EUM394" s="4">
        <v>45230</v>
      </c>
      <c r="EUN394" s="4">
        <v>45230</v>
      </c>
      <c r="EUO394" s="4">
        <v>45230</v>
      </c>
      <c r="EUP394" s="4">
        <v>45230</v>
      </c>
      <c r="EUQ394" s="4">
        <v>45230</v>
      </c>
      <c r="EUR394" s="4">
        <v>45230</v>
      </c>
      <c r="EUS394" s="4">
        <v>45230</v>
      </c>
      <c r="EUT394" s="4">
        <v>45230</v>
      </c>
      <c r="EUU394" s="4">
        <v>45230</v>
      </c>
      <c r="EUV394" s="4">
        <v>45230</v>
      </c>
      <c r="EUW394" s="4">
        <v>45230</v>
      </c>
      <c r="EUX394" s="4">
        <v>45230</v>
      </c>
      <c r="EUY394" s="4">
        <v>45230</v>
      </c>
      <c r="EUZ394" s="4">
        <v>45230</v>
      </c>
      <c r="EVA394" s="4">
        <v>45230</v>
      </c>
      <c r="EVB394" s="4">
        <v>45230</v>
      </c>
      <c r="EVC394" s="4">
        <v>45230</v>
      </c>
      <c r="EVD394" s="4">
        <v>45230</v>
      </c>
      <c r="EVE394" s="4">
        <v>45230</v>
      </c>
      <c r="EVF394" s="4">
        <v>45230</v>
      </c>
      <c r="EVG394" s="4">
        <v>45230</v>
      </c>
      <c r="EVH394" s="4">
        <v>45230</v>
      </c>
      <c r="EVI394" s="4">
        <v>45230</v>
      </c>
      <c r="EVJ394" s="4">
        <v>45230</v>
      </c>
      <c r="EVK394" s="4">
        <v>45230</v>
      </c>
      <c r="EVL394" s="4">
        <v>45230</v>
      </c>
      <c r="EVM394" s="4">
        <v>45230</v>
      </c>
      <c r="EVN394" s="4">
        <v>45230</v>
      </c>
      <c r="EVO394" s="4">
        <v>45230</v>
      </c>
      <c r="EVP394" s="4">
        <v>45230</v>
      </c>
      <c r="EVQ394" s="4">
        <v>45230</v>
      </c>
      <c r="EVR394" s="4">
        <v>45230</v>
      </c>
      <c r="EVS394" s="4">
        <v>45230</v>
      </c>
      <c r="EVT394" s="4">
        <v>45230</v>
      </c>
      <c r="EVU394" s="4">
        <v>45230</v>
      </c>
      <c r="EVV394" s="4">
        <v>45230</v>
      </c>
      <c r="EVW394" s="4">
        <v>45230</v>
      </c>
      <c r="EVX394" s="4">
        <v>45230</v>
      </c>
      <c r="EVY394" s="4">
        <v>45230</v>
      </c>
      <c r="EVZ394" s="4">
        <v>45230</v>
      </c>
      <c r="EWA394" s="4">
        <v>45230</v>
      </c>
      <c r="EWB394" s="4">
        <v>45230</v>
      </c>
      <c r="EWC394" s="4">
        <v>45230</v>
      </c>
      <c r="EWD394" s="4">
        <v>45230</v>
      </c>
      <c r="EWE394" s="4">
        <v>45230</v>
      </c>
      <c r="EWF394" s="4">
        <v>45230</v>
      </c>
      <c r="EWG394" s="4">
        <v>45230</v>
      </c>
      <c r="EWH394" s="4">
        <v>45230</v>
      </c>
      <c r="EWI394" s="4">
        <v>45230</v>
      </c>
      <c r="EWJ394" s="4">
        <v>45230</v>
      </c>
      <c r="EWK394" s="4">
        <v>45230</v>
      </c>
      <c r="EWL394" s="4">
        <v>45230</v>
      </c>
      <c r="EWM394" s="4">
        <v>45230</v>
      </c>
      <c r="EWN394" s="4">
        <v>45230</v>
      </c>
      <c r="EWO394" s="4">
        <v>45230</v>
      </c>
      <c r="EWP394" s="4">
        <v>45230</v>
      </c>
      <c r="EWQ394" s="4">
        <v>45230</v>
      </c>
      <c r="EWR394" s="4">
        <v>45230</v>
      </c>
      <c r="EWS394" s="4">
        <v>45230</v>
      </c>
      <c r="EWT394" s="4">
        <v>45230</v>
      </c>
      <c r="EWU394" s="4">
        <v>45230</v>
      </c>
      <c r="EWV394" s="4">
        <v>45230</v>
      </c>
      <c r="EWW394" s="4">
        <v>45230</v>
      </c>
      <c r="EWX394" s="4">
        <v>45230</v>
      </c>
      <c r="EWY394" s="4">
        <v>45230</v>
      </c>
      <c r="EWZ394" s="4">
        <v>45230</v>
      </c>
      <c r="EXA394" s="4">
        <v>45230</v>
      </c>
      <c r="EXB394" s="4">
        <v>45230</v>
      </c>
      <c r="EXC394" s="4">
        <v>45230</v>
      </c>
      <c r="EXD394" s="4">
        <v>45230</v>
      </c>
      <c r="EXE394" s="4">
        <v>45230</v>
      </c>
      <c r="EXF394" s="4">
        <v>45230</v>
      </c>
      <c r="EXG394" s="4">
        <v>45230</v>
      </c>
      <c r="EXH394" s="4">
        <v>45230</v>
      </c>
      <c r="EXI394" s="4">
        <v>45230</v>
      </c>
      <c r="EXJ394" s="4">
        <v>45230</v>
      </c>
      <c r="EXK394" s="4">
        <v>45230</v>
      </c>
      <c r="EXL394" s="4">
        <v>45230</v>
      </c>
      <c r="EXM394" s="4">
        <v>45230</v>
      </c>
      <c r="EXN394" s="4">
        <v>45230</v>
      </c>
      <c r="EXO394" s="4">
        <v>45230</v>
      </c>
      <c r="EXP394" s="4">
        <v>45230</v>
      </c>
      <c r="EXQ394" s="4">
        <v>45230</v>
      </c>
      <c r="EXR394" s="4">
        <v>45230</v>
      </c>
      <c r="EXS394" s="4">
        <v>45230</v>
      </c>
      <c r="EXT394" s="4">
        <v>45230</v>
      </c>
      <c r="EXU394" s="4">
        <v>45230</v>
      </c>
      <c r="EXV394" s="4">
        <v>45230</v>
      </c>
      <c r="EXW394" s="4">
        <v>45230</v>
      </c>
      <c r="EXX394" s="4">
        <v>45230</v>
      </c>
      <c r="EXY394" s="4">
        <v>45230</v>
      </c>
      <c r="EXZ394" s="4">
        <v>45230</v>
      </c>
      <c r="EYA394" s="4">
        <v>45230</v>
      </c>
      <c r="EYB394" s="4">
        <v>45230</v>
      </c>
      <c r="EYC394" s="4">
        <v>45230</v>
      </c>
      <c r="EYD394" s="4">
        <v>45230</v>
      </c>
      <c r="EYE394" s="4">
        <v>45230</v>
      </c>
      <c r="EYF394" s="4">
        <v>45230</v>
      </c>
      <c r="EYG394" s="4">
        <v>45230</v>
      </c>
      <c r="EYH394" s="4">
        <v>45230</v>
      </c>
      <c r="EYI394" s="4">
        <v>45230</v>
      </c>
      <c r="EYJ394" s="4">
        <v>45230</v>
      </c>
      <c r="EYK394" s="4">
        <v>45230</v>
      </c>
      <c r="EYL394" s="4">
        <v>45230</v>
      </c>
      <c r="EYM394" s="4">
        <v>45230</v>
      </c>
      <c r="EYN394" s="4">
        <v>45230</v>
      </c>
      <c r="EYO394" s="4">
        <v>45230</v>
      </c>
      <c r="EYP394" s="4">
        <v>45230</v>
      </c>
      <c r="EYQ394" s="4">
        <v>45230</v>
      </c>
      <c r="EYR394" s="4">
        <v>45230</v>
      </c>
      <c r="EYS394" s="4">
        <v>45230</v>
      </c>
      <c r="EYT394" s="4">
        <v>45230</v>
      </c>
      <c r="EYU394" s="4">
        <v>45230</v>
      </c>
      <c r="EYV394" s="4">
        <v>45230</v>
      </c>
      <c r="EYW394" s="4">
        <v>45230</v>
      </c>
      <c r="EYX394" s="4">
        <v>45230</v>
      </c>
      <c r="EYY394" s="4">
        <v>45230</v>
      </c>
      <c r="EYZ394" s="4">
        <v>45230</v>
      </c>
      <c r="EZA394" s="4">
        <v>45230</v>
      </c>
      <c r="EZB394" s="4">
        <v>45230</v>
      </c>
      <c r="EZC394" s="4">
        <v>45230</v>
      </c>
      <c r="EZD394" s="4">
        <v>45230</v>
      </c>
      <c r="EZE394" s="4">
        <v>45230</v>
      </c>
      <c r="EZF394" s="4">
        <v>45230</v>
      </c>
      <c r="EZG394" s="4">
        <v>45230</v>
      </c>
      <c r="EZH394" s="4">
        <v>45230</v>
      </c>
      <c r="EZI394" s="4">
        <v>45230</v>
      </c>
      <c r="EZJ394" s="4">
        <v>45230</v>
      </c>
      <c r="EZK394" s="4">
        <v>45230</v>
      </c>
      <c r="EZL394" s="4">
        <v>45230</v>
      </c>
      <c r="EZM394" s="4">
        <v>45230</v>
      </c>
      <c r="EZN394" s="4">
        <v>45230</v>
      </c>
      <c r="EZO394" s="4">
        <v>45230</v>
      </c>
      <c r="EZP394" s="4">
        <v>45230</v>
      </c>
      <c r="EZQ394" s="4">
        <v>45230</v>
      </c>
      <c r="EZR394" s="4">
        <v>45230</v>
      </c>
      <c r="EZS394" s="4">
        <v>45230</v>
      </c>
      <c r="EZT394" s="4">
        <v>45230</v>
      </c>
      <c r="EZU394" s="4">
        <v>45230</v>
      </c>
      <c r="EZV394" s="4">
        <v>45230</v>
      </c>
      <c r="EZW394" s="4">
        <v>45230</v>
      </c>
      <c r="EZX394" s="4">
        <v>45230</v>
      </c>
      <c r="EZY394" s="4">
        <v>45230</v>
      </c>
      <c r="EZZ394" s="4">
        <v>45230</v>
      </c>
      <c r="FAA394" s="4">
        <v>45230</v>
      </c>
      <c r="FAB394" s="4">
        <v>45230</v>
      </c>
      <c r="FAC394" s="4">
        <v>45230</v>
      </c>
      <c r="FAD394" s="4">
        <v>45230</v>
      </c>
      <c r="FAE394" s="4">
        <v>45230</v>
      </c>
      <c r="FAF394" s="4">
        <v>45230</v>
      </c>
      <c r="FAG394" s="4">
        <v>45230</v>
      </c>
      <c r="FAH394" s="4">
        <v>45230</v>
      </c>
      <c r="FAI394" s="4">
        <v>45230</v>
      </c>
      <c r="FAJ394" s="4">
        <v>45230</v>
      </c>
      <c r="FAK394" s="4">
        <v>45230</v>
      </c>
      <c r="FAL394" s="4">
        <v>45230</v>
      </c>
      <c r="FAM394" s="4">
        <v>45230</v>
      </c>
      <c r="FAN394" s="4">
        <v>45230</v>
      </c>
      <c r="FAO394" s="4">
        <v>45230</v>
      </c>
      <c r="FAP394" s="4">
        <v>45230</v>
      </c>
      <c r="FAQ394" s="4">
        <v>45230</v>
      </c>
      <c r="FAR394" s="4">
        <v>45230</v>
      </c>
      <c r="FAS394" s="4">
        <v>45230</v>
      </c>
      <c r="FAT394" s="4">
        <v>45230</v>
      </c>
      <c r="FAU394" s="4">
        <v>45230</v>
      </c>
      <c r="FAV394" s="4">
        <v>45230</v>
      </c>
      <c r="FAW394" s="4">
        <v>45230</v>
      </c>
      <c r="FAX394" s="4">
        <v>45230</v>
      </c>
      <c r="FAY394" s="4">
        <v>45230</v>
      </c>
      <c r="FAZ394" s="4">
        <v>45230</v>
      </c>
      <c r="FBA394" s="4">
        <v>45230</v>
      </c>
      <c r="FBB394" s="4">
        <v>45230</v>
      </c>
      <c r="FBC394" s="4">
        <v>45230</v>
      </c>
      <c r="FBD394" s="4">
        <v>45230</v>
      </c>
      <c r="FBE394" s="4">
        <v>45230</v>
      </c>
      <c r="FBF394" s="4">
        <v>45230</v>
      </c>
      <c r="FBG394" s="4">
        <v>45230</v>
      </c>
      <c r="FBH394" s="4">
        <v>45230</v>
      </c>
      <c r="FBI394" s="4">
        <v>45230</v>
      </c>
      <c r="FBJ394" s="4">
        <v>45230</v>
      </c>
      <c r="FBK394" s="4">
        <v>45230</v>
      </c>
      <c r="FBL394" s="4">
        <v>45230</v>
      </c>
      <c r="FBM394" s="4">
        <v>45230</v>
      </c>
      <c r="FBN394" s="4">
        <v>45230</v>
      </c>
      <c r="FBO394" s="4">
        <v>45230</v>
      </c>
      <c r="FBP394" s="4">
        <v>45230</v>
      </c>
      <c r="FBQ394" s="4">
        <v>45230</v>
      </c>
      <c r="FBR394" s="4">
        <v>45230</v>
      </c>
      <c r="FBS394" s="4">
        <v>45230</v>
      </c>
      <c r="FBT394" s="4">
        <v>45230</v>
      </c>
      <c r="FBU394" s="4">
        <v>45230</v>
      </c>
      <c r="FBV394" s="4">
        <v>45230</v>
      </c>
      <c r="FBW394" s="4">
        <v>45230</v>
      </c>
      <c r="FBX394" s="4">
        <v>45230</v>
      </c>
      <c r="FBY394" s="4">
        <v>45230</v>
      </c>
      <c r="FBZ394" s="4">
        <v>45230</v>
      </c>
      <c r="FCA394" s="4">
        <v>45230</v>
      </c>
      <c r="FCB394" s="4">
        <v>45230</v>
      </c>
      <c r="FCC394" s="4">
        <v>45230</v>
      </c>
      <c r="FCD394" s="4">
        <v>45230</v>
      </c>
      <c r="FCE394" s="4">
        <v>45230</v>
      </c>
      <c r="FCF394" s="4">
        <v>45230</v>
      </c>
      <c r="FCG394" s="4">
        <v>45230</v>
      </c>
      <c r="FCH394" s="4">
        <v>45230</v>
      </c>
      <c r="FCI394" s="4">
        <v>45230</v>
      </c>
      <c r="FCJ394" s="4">
        <v>45230</v>
      </c>
      <c r="FCK394" s="4">
        <v>45230</v>
      </c>
      <c r="FCL394" s="4">
        <v>45230</v>
      </c>
      <c r="FCM394" s="4">
        <v>45230</v>
      </c>
      <c r="FCN394" s="4">
        <v>45230</v>
      </c>
      <c r="FCO394" s="4">
        <v>45230</v>
      </c>
      <c r="FCP394" s="4">
        <v>45230</v>
      </c>
      <c r="FCQ394" s="4">
        <v>45230</v>
      </c>
      <c r="FCR394" s="4">
        <v>45230</v>
      </c>
      <c r="FCS394" s="4">
        <v>45230</v>
      </c>
      <c r="FCT394" s="4">
        <v>45230</v>
      </c>
      <c r="FCU394" s="4">
        <v>45230</v>
      </c>
      <c r="FCV394" s="4">
        <v>45230</v>
      </c>
      <c r="FCW394" s="4">
        <v>45230</v>
      </c>
      <c r="FCX394" s="4">
        <v>45230</v>
      </c>
      <c r="FCY394" s="4">
        <v>45230</v>
      </c>
      <c r="FCZ394" s="4">
        <v>45230</v>
      </c>
      <c r="FDA394" s="4">
        <v>45230</v>
      </c>
      <c r="FDB394" s="4">
        <v>45230</v>
      </c>
      <c r="FDC394" s="4">
        <v>45230</v>
      </c>
      <c r="FDD394" s="4">
        <v>45230</v>
      </c>
      <c r="FDE394" s="4">
        <v>45230</v>
      </c>
      <c r="FDF394" s="4">
        <v>45230</v>
      </c>
      <c r="FDG394" s="4">
        <v>45230</v>
      </c>
      <c r="FDH394" s="4">
        <v>45230</v>
      </c>
      <c r="FDI394" s="4">
        <v>45230</v>
      </c>
      <c r="FDJ394" s="4">
        <v>45230</v>
      </c>
      <c r="FDK394" s="4">
        <v>45230</v>
      </c>
      <c r="FDL394" s="4">
        <v>45230</v>
      </c>
      <c r="FDM394" s="4">
        <v>45230</v>
      </c>
      <c r="FDN394" s="4">
        <v>45230</v>
      </c>
      <c r="FDO394" s="4">
        <v>45230</v>
      </c>
      <c r="FDP394" s="4">
        <v>45230</v>
      </c>
      <c r="FDQ394" s="4">
        <v>45230</v>
      </c>
      <c r="FDR394" s="4">
        <v>45230</v>
      </c>
      <c r="FDS394" s="4">
        <v>45230</v>
      </c>
      <c r="FDT394" s="4">
        <v>45230</v>
      </c>
      <c r="FDU394" s="4">
        <v>45230</v>
      </c>
      <c r="FDV394" s="4">
        <v>45230</v>
      </c>
      <c r="FDW394" s="4">
        <v>45230</v>
      </c>
      <c r="FDX394" s="4">
        <v>45230</v>
      </c>
      <c r="FDY394" s="4">
        <v>45230</v>
      </c>
      <c r="FDZ394" s="4">
        <v>45230</v>
      </c>
      <c r="FEA394" s="4">
        <v>45230</v>
      </c>
      <c r="FEB394" s="4">
        <v>45230</v>
      </c>
      <c r="FEC394" s="4">
        <v>45230</v>
      </c>
      <c r="FED394" s="4">
        <v>45230</v>
      </c>
      <c r="FEE394" s="4">
        <v>45230</v>
      </c>
      <c r="FEF394" s="4">
        <v>45230</v>
      </c>
      <c r="FEG394" s="4">
        <v>45230</v>
      </c>
      <c r="FEH394" s="4">
        <v>45230</v>
      </c>
      <c r="FEI394" s="4">
        <v>45230</v>
      </c>
      <c r="FEJ394" s="4">
        <v>45230</v>
      </c>
      <c r="FEK394" s="4">
        <v>45230</v>
      </c>
      <c r="FEL394" s="4">
        <v>45230</v>
      </c>
      <c r="FEM394" s="4">
        <v>45230</v>
      </c>
      <c r="FEN394" s="4">
        <v>45230</v>
      </c>
      <c r="FEO394" s="4">
        <v>45230</v>
      </c>
      <c r="FEP394" s="4">
        <v>45230</v>
      </c>
      <c r="FEQ394" s="4">
        <v>45230</v>
      </c>
      <c r="FER394" s="4">
        <v>45230</v>
      </c>
      <c r="FES394" s="4">
        <v>45230</v>
      </c>
      <c r="FET394" s="4">
        <v>45230</v>
      </c>
      <c r="FEU394" s="4">
        <v>45230</v>
      </c>
      <c r="FEV394" s="4">
        <v>45230</v>
      </c>
      <c r="FEW394" s="4">
        <v>45230</v>
      </c>
      <c r="FEX394" s="4">
        <v>45230</v>
      </c>
      <c r="FEY394" s="4">
        <v>45230</v>
      </c>
      <c r="FEZ394" s="4">
        <v>45230</v>
      </c>
      <c r="FFA394" s="4">
        <v>45230</v>
      </c>
      <c r="FFB394" s="4">
        <v>45230</v>
      </c>
      <c r="FFC394" s="4">
        <v>45230</v>
      </c>
      <c r="FFD394" s="4">
        <v>45230</v>
      </c>
      <c r="FFE394" s="4">
        <v>45230</v>
      </c>
      <c r="FFF394" s="4">
        <v>45230</v>
      </c>
      <c r="FFG394" s="4">
        <v>45230</v>
      </c>
      <c r="FFH394" s="4">
        <v>45230</v>
      </c>
      <c r="FFI394" s="4">
        <v>45230</v>
      </c>
      <c r="FFJ394" s="4">
        <v>45230</v>
      </c>
      <c r="FFK394" s="4">
        <v>45230</v>
      </c>
      <c r="FFL394" s="4">
        <v>45230</v>
      </c>
      <c r="FFM394" s="4">
        <v>45230</v>
      </c>
      <c r="FFN394" s="4">
        <v>45230</v>
      </c>
      <c r="FFO394" s="4">
        <v>45230</v>
      </c>
      <c r="FFP394" s="4">
        <v>45230</v>
      </c>
      <c r="FFQ394" s="4">
        <v>45230</v>
      </c>
      <c r="FFR394" s="4">
        <v>45230</v>
      </c>
      <c r="FFS394" s="4">
        <v>45230</v>
      </c>
      <c r="FFT394" s="4">
        <v>45230</v>
      </c>
      <c r="FFU394" s="4">
        <v>45230</v>
      </c>
      <c r="FFV394" s="4">
        <v>45230</v>
      </c>
      <c r="FFW394" s="4">
        <v>45230</v>
      </c>
      <c r="FFX394" s="4">
        <v>45230</v>
      </c>
      <c r="FFY394" s="4">
        <v>45230</v>
      </c>
      <c r="FFZ394" s="4">
        <v>45230</v>
      </c>
      <c r="FGA394" s="4">
        <v>45230</v>
      </c>
      <c r="FGB394" s="4">
        <v>45230</v>
      </c>
      <c r="FGC394" s="4">
        <v>45230</v>
      </c>
      <c r="FGD394" s="4">
        <v>45230</v>
      </c>
      <c r="FGE394" s="4">
        <v>45230</v>
      </c>
      <c r="FGF394" s="4">
        <v>45230</v>
      </c>
      <c r="FGG394" s="4">
        <v>45230</v>
      </c>
      <c r="FGH394" s="4">
        <v>45230</v>
      </c>
      <c r="FGI394" s="4">
        <v>45230</v>
      </c>
      <c r="FGJ394" s="4">
        <v>45230</v>
      </c>
      <c r="FGK394" s="4">
        <v>45230</v>
      </c>
      <c r="FGL394" s="4">
        <v>45230</v>
      </c>
      <c r="FGM394" s="4">
        <v>45230</v>
      </c>
      <c r="FGN394" s="4">
        <v>45230</v>
      </c>
      <c r="FGO394" s="4">
        <v>45230</v>
      </c>
      <c r="FGP394" s="4">
        <v>45230</v>
      </c>
      <c r="FGQ394" s="4">
        <v>45230</v>
      </c>
      <c r="FGR394" s="4">
        <v>45230</v>
      </c>
      <c r="FGS394" s="4">
        <v>45230</v>
      </c>
      <c r="FGT394" s="4">
        <v>45230</v>
      </c>
      <c r="FGU394" s="4">
        <v>45230</v>
      </c>
      <c r="FGV394" s="4">
        <v>45230</v>
      </c>
      <c r="FGW394" s="4">
        <v>45230</v>
      </c>
      <c r="FGX394" s="4">
        <v>45230</v>
      </c>
      <c r="FGY394" s="4">
        <v>45230</v>
      </c>
      <c r="FGZ394" s="4">
        <v>45230</v>
      </c>
      <c r="FHA394" s="4">
        <v>45230</v>
      </c>
      <c r="FHB394" s="4">
        <v>45230</v>
      </c>
      <c r="FHC394" s="4">
        <v>45230</v>
      </c>
      <c r="FHD394" s="4">
        <v>45230</v>
      </c>
      <c r="FHE394" s="4">
        <v>45230</v>
      </c>
      <c r="FHF394" s="4">
        <v>45230</v>
      </c>
      <c r="FHG394" s="4">
        <v>45230</v>
      </c>
      <c r="FHH394" s="4">
        <v>45230</v>
      </c>
      <c r="FHI394" s="4">
        <v>45230</v>
      </c>
      <c r="FHJ394" s="4">
        <v>45230</v>
      </c>
      <c r="FHK394" s="4">
        <v>45230</v>
      </c>
      <c r="FHL394" s="4">
        <v>45230</v>
      </c>
      <c r="FHM394" s="4">
        <v>45230</v>
      </c>
      <c r="FHN394" s="4">
        <v>45230</v>
      </c>
      <c r="FHO394" s="4">
        <v>45230</v>
      </c>
      <c r="FHP394" s="4">
        <v>45230</v>
      </c>
      <c r="FHQ394" s="4">
        <v>45230</v>
      </c>
      <c r="FHR394" s="4">
        <v>45230</v>
      </c>
      <c r="FHS394" s="4">
        <v>45230</v>
      </c>
      <c r="FHT394" s="4">
        <v>45230</v>
      </c>
      <c r="FHU394" s="4">
        <v>45230</v>
      </c>
      <c r="FHV394" s="4">
        <v>45230</v>
      </c>
      <c r="FHW394" s="4">
        <v>45230</v>
      </c>
      <c r="FHX394" s="4">
        <v>45230</v>
      </c>
      <c r="FHY394" s="4">
        <v>45230</v>
      </c>
      <c r="FHZ394" s="4">
        <v>45230</v>
      </c>
      <c r="FIA394" s="4">
        <v>45230</v>
      </c>
      <c r="FIB394" s="4">
        <v>45230</v>
      </c>
      <c r="FIC394" s="4">
        <v>45230</v>
      </c>
      <c r="FID394" s="4">
        <v>45230</v>
      </c>
      <c r="FIE394" s="4">
        <v>45230</v>
      </c>
      <c r="FIF394" s="4">
        <v>45230</v>
      </c>
      <c r="FIG394" s="4">
        <v>45230</v>
      </c>
      <c r="FIH394" s="4">
        <v>45230</v>
      </c>
      <c r="FII394" s="4">
        <v>45230</v>
      </c>
      <c r="FIJ394" s="4">
        <v>45230</v>
      </c>
      <c r="FIK394" s="4">
        <v>45230</v>
      </c>
      <c r="FIL394" s="4">
        <v>45230</v>
      </c>
      <c r="FIM394" s="4">
        <v>45230</v>
      </c>
      <c r="FIN394" s="4">
        <v>45230</v>
      </c>
      <c r="FIO394" s="4">
        <v>45230</v>
      </c>
      <c r="FIP394" s="4">
        <v>45230</v>
      </c>
      <c r="FIQ394" s="4">
        <v>45230</v>
      </c>
      <c r="FIR394" s="4">
        <v>45230</v>
      </c>
      <c r="FIS394" s="4">
        <v>45230</v>
      </c>
      <c r="FIT394" s="4">
        <v>45230</v>
      </c>
      <c r="FIU394" s="4">
        <v>45230</v>
      </c>
      <c r="FIV394" s="4">
        <v>45230</v>
      </c>
      <c r="FIW394" s="4">
        <v>45230</v>
      </c>
      <c r="FIX394" s="4">
        <v>45230</v>
      </c>
      <c r="FIY394" s="4">
        <v>45230</v>
      </c>
      <c r="FIZ394" s="4">
        <v>45230</v>
      </c>
      <c r="FJA394" s="4">
        <v>45230</v>
      </c>
      <c r="FJB394" s="4">
        <v>45230</v>
      </c>
      <c r="FJC394" s="4">
        <v>45230</v>
      </c>
      <c r="FJD394" s="4">
        <v>45230</v>
      </c>
      <c r="FJE394" s="4">
        <v>45230</v>
      </c>
      <c r="FJF394" s="4">
        <v>45230</v>
      </c>
      <c r="FJG394" s="4">
        <v>45230</v>
      </c>
      <c r="FJH394" s="4">
        <v>45230</v>
      </c>
      <c r="FJI394" s="4">
        <v>45230</v>
      </c>
      <c r="FJJ394" s="4">
        <v>45230</v>
      </c>
      <c r="FJK394" s="4">
        <v>45230</v>
      </c>
      <c r="FJL394" s="4">
        <v>45230</v>
      </c>
      <c r="FJM394" s="4">
        <v>45230</v>
      </c>
      <c r="FJN394" s="4">
        <v>45230</v>
      </c>
      <c r="FJO394" s="4">
        <v>45230</v>
      </c>
      <c r="FJP394" s="4">
        <v>45230</v>
      </c>
      <c r="FJQ394" s="4">
        <v>45230</v>
      </c>
      <c r="FJR394" s="4">
        <v>45230</v>
      </c>
      <c r="FJS394" s="4">
        <v>45230</v>
      </c>
      <c r="FJT394" s="4">
        <v>45230</v>
      </c>
      <c r="FJU394" s="4">
        <v>45230</v>
      </c>
      <c r="FJV394" s="4">
        <v>45230</v>
      </c>
      <c r="FJW394" s="4">
        <v>45230</v>
      </c>
      <c r="FJX394" s="4">
        <v>45230</v>
      </c>
      <c r="FJY394" s="4">
        <v>45230</v>
      </c>
      <c r="FJZ394" s="4">
        <v>45230</v>
      </c>
      <c r="FKA394" s="4">
        <v>45230</v>
      </c>
      <c r="FKB394" s="4">
        <v>45230</v>
      </c>
      <c r="FKC394" s="4">
        <v>45230</v>
      </c>
      <c r="FKD394" s="4">
        <v>45230</v>
      </c>
      <c r="FKE394" s="4">
        <v>45230</v>
      </c>
      <c r="FKF394" s="4">
        <v>45230</v>
      </c>
      <c r="FKG394" s="4">
        <v>45230</v>
      </c>
      <c r="FKH394" s="4">
        <v>45230</v>
      </c>
      <c r="FKI394" s="4">
        <v>45230</v>
      </c>
      <c r="FKJ394" s="4">
        <v>45230</v>
      </c>
      <c r="FKK394" s="4">
        <v>45230</v>
      </c>
      <c r="FKL394" s="4">
        <v>45230</v>
      </c>
      <c r="FKM394" s="4">
        <v>45230</v>
      </c>
      <c r="FKN394" s="4">
        <v>45230</v>
      </c>
      <c r="FKO394" s="4">
        <v>45230</v>
      </c>
      <c r="FKP394" s="4">
        <v>45230</v>
      </c>
      <c r="FKQ394" s="4">
        <v>45230</v>
      </c>
      <c r="FKR394" s="4">
        <v>45230</v>
      </c>
      <c r="FKS394" s="4">
        <v>45230</v>
      </c>
      <c r="FKT394" s="4">
        <v>45230</v>
      </c>
      <c r="FKU394" s="4">
        <v>45230</v>
      </c>
      <c r="FKV394" s="4">
        <v>45230</v>
      </c>
      <c r="FKW394" s="4">
        <v>45230</v>
      </c>
      <c r="FKX394" s="4">
        <v>45230</v>
      </c>
      <c r="FKY394" s="4">
        <v>45230</v>
      </c>
      <c r="FKZ394" s="4">
        <v>45230</v>
      </c>
      <c r="FLA394" s="4">
        <v>45230</v>
      </c>
      <c r="FLB394" s="4">
        <v>45230</v>
      </c>
      <c r="FLC394" s="4">
        <v>45230</v>
      </c>
      <c r="FLD394" s="4">
        <v>45230</v>
      </c>
      <c r="FLE394" s="4">
        <v>45230</v>
      </c>
      <c r="FLF394" s="4">
        <v>45230</v>
      </c>
      <c r="FLG394" s="4">
        <v>45230</v>
      </c>
      <c r="FLH394" s="4">
        <v>45230</v>
      </c>
      <c r="FLI394" s="4">
        <v>45230</v>
      </c>
      <c r="FLJ394" s="4">
        <v>45230</v>
      </c>
      <c r="FLK394" s="4">
        <v>45230</v>
      </c>
      <c r="FLL394" s="4">
        <v>45230</v>
      </c>
      <c r="FLM394" s="4">
        <v>45230</v>
      </c>
      <c r="FLN394" s="4">
        <v>45230</v>
      </c>
      <c r="FLO394" s="4">
        <v>45230</v>
      </c>
      <c r="FLP394" s="4">
        <v>45230</v>
      </c>
      <c r="FLQ394" s="4">
        <v>45230</v>
      </c>
      <c r="FLR394" s="4">
        <v>45230</v>
      </c>
      <c r="FLS394" s="4">
        <v>45230</v>
      </c>
      <c r="FLT394" s="4">
        <v>45230</v>
      </c>
      <c r="FLU394" s="4">
        <v>45230</v>
      </c>
      <c r="FLV394" s="4">
        <v>45230</v>
      </c>
      <c r="FLW394" s="4">
        <v>45230</v>
      </c>
      <c r="FLX394" s="4">
        <v>45230</v>
      </c>
      <c r="FLY394" s="4">
        <v>45230</v>
      </c>
      <c r="FLZ394" s="4">
        <v>45230</v>
      </c>
      <c r="FMA394" s="4">
        <v>45230</v>
      </c>
      <c r="FMB394" s="4">
        <v>45230</v>
      </c>
      <c r="FMC394" s="4">
        <v>45230</v>
      </c>
      <c r="FMD394" s="4">
        <v>45230</v>
      </c>
      <c r="FME394" s="4">
        <v>45230</v>
      </c>
      <c r="FMF394" s="4">
        <v>45230</v>
      </c>
      <c r="FMG394" s="4">
        <v>45230</v>
      </c>
      <c r="FMH394" s="4">
        <v>45230</v>
      </c>
      <c r="FMI394" s="4">
        <v>45230</v>
      </c>
      <c r="FMJ394" s="4">
        <v>45230</v>
      </c>
      <c r="FMK394" s="4">
        <v>45230</v>
      </c>
      <c r="FML394" s="4">
        <v>45230</v>
      </c>
      <c r="FMM394" s="4">
        <v>45230</v>
      </c>
      <c r="FMN394" s="4">
        <v>45230</v>
      </c>
      <c r="FMO394" s="4">
        <v>45230</v>
      </c>
      <c r="FMP394" s="4">
        <v>45230</v>
      </c>
      <c r="FMQ394" s="4">
        <v>45230</v>
      </c>
      <c r="FMR394" s="4">
        <v>45230</v>
      </c>
      <c r="FMS394" s="4">
        <v>45230</v>
      </c>
      <c r="FMT394" s="4">
        <v>45230</v>
      </c>
      <c r="FMU394" s="4">
        <v>45230</v>
      </c>
      <c r="FMV394" s="4">
        <v>45230</v>
      </c>
      <c r="FMW394" s="4">
        <v>45230</v>
      </c>
      <c r="FMX394" s="4">
        <v>45230</v>
      </c>
      <c r="FMY394" s="4">
        <v>45230</v>
      </c>
      <c r="FMZ394" s="4">
        <v>45230</v>
      </c>
      <c r="FNA394" s="4">
        <v>45230</v>
      </c>
      <c r="FNB394" s="4">
        <v>45230</v>
      </c>
      <c r="FNC394" s="4">
        <v>45230</v>
      </c>
      <c r="FND394" s="4">
        <v>45230</v>
      </c>
      <c r="FNE394" s="4">
        <v>45230</v>
      </c>
      <c r="FNF394" s="4">
        <v>45230</v>
      </c>
      <c r="FNG394" s="4">
        <v>45230</v>
      </c>
      <c r="FNH394" s="4">
        <v>45230</v>
      </c>
      <c r="FNI394" s="4">
        <v>45230</v>
      </c>
      <c r="FNJ394" s="4">
        <v>45230</v>
      </c>
      <c r="FNK394" s="4">
        <v>45230</v>
      </c>
      <c r="FNL394" s="4">
        <v>45230</v>
      </c>
      <c r="FNM394" s="4">
        <v>45230</v>
      </c>
      <c r="FNN394" s="4">
        <v>45230</v>
      </c>
      <c r="FNO394" s="4">
        <v>45230</v>
      </c>
      <c r="FNP394" s="4">
        <v>45230</v>
      </c>
      <c r="FNQ394" s="4">
        <v>45230</v>
      </c>
      <c r="FNR394" s="4">
        <v>45230</v>
      </c>
      <c r="FNS394" s="4">
        <v>45230</v>
      </c>
      <c r="FNT394" s="4">
        <v>45230</v>
      </c>
      <c r="FNU394" s="4">
        <v>45230</v>
      </c>
      <c r="FNV394" s="4">
        <v>45230</v>
      </c>
      <c r="FNW394" s="4">
        <v>45230</v>
      </c>
      <c r="FNX394" s="4">
        <v>45230</v>
      </c>
      <c r="FNY394" s="4">
        <v>45230</v>
      </c>
      <c r="FNZ394" s="4">
        <v>45230</v>
      </c>
      <c r="FOA394" s="4">
        <v>45230</v>
      </c>
      <c r="FOB394" s="4">
        <v>45230</v>
      </c>
      <c r="FOC394" s="4">
        <v>45230</v>
      </c>
      <c r="FOD394" s="4">
        <v>45230</v>
      </c>
      <c r="FOE394" s="4">
        <v>45230</v>
      </c>
      <c r="FOF394" s="4">
        <v>45230</v>
      </c>
      <c r="FOG394" s="4">
        <v>45230</v>
      </c>
      <c r="FOH394" s="4">
        <v>45230</v>
      </c>
      <c r="FOI394" s="4">
        <v>45230</v>
      </c>
      <c r="FOJ394" s="4">
        <v>45230</v>
      </c>
      <c r="FOK394" s="4">
        <v>45230</v>
      </c>
      <c r="FOL394" s="4">
        <v>45230</v>
      </c>
      <c r="FOM394" s="4">
        <v>45230</v>
      </c>
      <c r="FON394" s="4">
        <v>45230</v>
      </c>
      <c r="FOO394" s="4">
        <v>45230</v>
      </c>
      <c r="FOP394" s="4">
        <v>45230</v>
      </c>
      <c r="FOQ394" s="4">
        <v>45230</v>
      </c>
      <c r="FOR394" s="4">
        <v>45230</v>
      </c>
      <c r="FOS394" s="4">
        <v>45230</v>
      </c>
      <c r="FOT394" s="4">
        <v>45230</v>
      </c>
      <c r="FOU394" s="4">
        <v>45230</v>
      </c>
      <c r="FOV394" s="4">
        <v>45230</v>
      </c>
      <c r="FOW394" s="4">
        <v>45230</v>
      </c>
      <c r="FOX394" s="4">
        <v>45230</v>
      </c>
      <c r="FOY394" s="4">
        <v>45230</v>
      </c>
      <c r="FOZ394" s="4">
        <v>45230</v>
      </c>
      <c r="FPA394" s="4">
        <v>45230</v>
      </c>
      <c r="FPB394" s="4">
        <v>45230</v>
      </c>
      <c r="FPC394" s="4">
        <v>45230</v>
      </c>
      <c r="FPD394" s="4">
        <v>45230</v>
      </c>
      <c r="FPE394" s="4">
        <v>45230</v>
      </c>
      <c r="FPF394" s="4">
        <v>45230</v>
      </c>
      <c r="FPG394" s="4">
        <v>45230</v>
      </c>
      <c r="FPH394" s="4">
        <v>45230</v>
      </c>
      <c r="FPI394" s="4">
        <v>45230</v>
      </c>
      <c r="FPJ394" s="4">
        <v>45230</v>
      </c>
      <c r="FPK394" s="4">
        <v>45230</v>
      </c>
      <c r="FPL394" s="4">
        <v>45230</v>
      </c>
      <c r="FPM394" s="4">
        <v>45230</v>
      </c>
      <c r="FPN394" s="4">
        <v>45230</v>
      </c>
      <c r="FPO394" s="4">
        <v>45230</v>
      </c>
      <c r="FPP394" s="4">
        <v>45230</v>
      </c>
      <c r="FPQ394" s="4">
        <v>45230</v>
      </c>
      <c r="FPR394" s="4">
        <v>45230</v>
      </c>
      <c r="FPS394" s="4">
        <v>45230</v>
      </c>
      <c r="FPT394" s="4">
        <v>45230</v>
      </c>
      <c r="FPU394" s="4">
        <v>45230</v>
      </c>
      <c r="FPV394" s="4">
        <v>45230</v>
      </c>
      <c r="FPW394" s="4">
        <v>45230</v>
      </c>
      <c r="FPX394" s="4">
        <v>45230</v>
      </c>
      <c r="FPY394" s="4">
        <v>45230</v>
      </c>
      <c r="FPZ394" s="4">
        <v>45230</v>
      </c>
      <c r="FQA394" s="4">
        <v>45230</v>
      </c>
      <c r="FQB394" s="4">
        <v>45230</v>
      </c>
      <c r="FQC394" s="4">
        <v>45230</v>
      </c>
      <c r="FQD394" s="4">
        <v>45230</v>
      </c>
      <c r="FQE394" s="4">
        <v>45230</v>
      </c>
      <c r="FQF394" s="4">
        <v>45230</v>
      </c>
      <c r="FQG394" s="4">
        <v>45230</v>
      </c>
      <c r="FQH394" s="4">
        <v>45230</v>
      </c>
      <c r="FQI394" s="4">
        <v>45230</v>
      </c>
      <c r="FQJ394" s="4">
        <v>45230</v>
      </c>
      <c r="FQK394" s="4">
        <v>45230</v>
      </c>
      <c r="FQL394" s="4">
        <v>45230</v>
      </c>
      <c r="FQM394" s="4">
        <v>45230</v>
      </c>
      <c r="FQN394" s="4">
        <v>45230</v>
      </c>
      <c r="FQO394" s="4">
        <v>45230</v>
      </c>
      <c r="FQP394" s="4">
        <v>45230</v>
      </c>
      <c r="FQQ394" s="4">
        <v>45230</v>
      </c>
      <c r="FQR394" s="4">
        <v>45230</v>
      </c>
      <c r="FQS394" s="4">
        <v>45230</v>
      </c>
      <c r="FQT394" s="4">
        <v>45230</v>
      </c>
      <c r="FQU394" s="4">
        <v>45230</v>
      </c>
      <c r="FQV394" s="4">
        <v>45230</v>
      </c>
      <c r="FQW394" s="4">
        <v>45230</v>
      </c>
      <c r="FQX394" s="4">
        <v>45230</v>
      </c>
      <c r="FQY394" s="4">
        <v>45230</v>
      </c>
      <c r="FQZ394" s="4">
        <v>45230</v>
      </c>
      <c r="FRA394" s="4">
        <v>45230</v>
      </c>
      <c r="FRB394" s="4">
        <v>45230</v>
      </c>
      <c r="FRC394" s="4">
        <v>45230</v>
      </c>
      <c r="FRD394" s="4">
        <v>45230</v>
      </c>
      <c r="FRE394" s="4">
        <v>45230</v>
      </c>
      <c r="FRF394" s="4">
        <v>45230</v>
      </c>
      <c r="FRG394" s="4">
        <v>45230</v>
      </c>
      <c r="FRH394" s="4">
        <v>45230</v>
      </c>
      <c r="FRI394" s="4">
        <v>45230</v>
      </c>
      <c r="FRJ394" s="4">
        <v>45230</v>
      </c>
      <c r="FRK394" s="4">
        <v>45230</v>
      </c>
      <c r="FRL394" s="4">
        <v>45230</v>
      </c>
      <c r="FRM394" s="4">
        <v>45230</v>
      </c>
      <c r="FRN394" s="4">
        <v>45230</v>
      </c>
      <c r="FRO394" s="4">
        <v>45230</v>
      </c>
      <c r="FRP394" s="4">
        <v>45230</v>
      </c>
      <c r="FRQ394" s="4">
        <v>45230</v>
      </c>
      <c r="FRR394" s="4">
        <v>45230</v>
      </c>
      <c r="FRS394" s="4">
        <v>45230</v>
      </c>
      <c r="FRT394" s="4">
        <v>45230</v>
      </c>
      <c r="FRU394" s="4">
        <v>45230</v>
      </c>
      <c r="FRV394" s="4">
        <v>45230</v>
      </c>
      <c r="FRW394" s="4">
        <v>45230</v>
      </c>
      <c r="FRX394" s="4">
        <v>45230</v>
      </c>
      <c r="FRY394" s="4">
        <v>45230</v>
      </c>
      <c r="FRZ394" s="4">
        <v>45230</v>
      </c>
      <c r="FSA394" s="4">
        <v>45230</v>
      </c>
      <c r="FSB394" s="4">
        <v>45230</v>
      </c>
      <c r="FSC394" s="4">
        <v>45230</v>
      </c>
      <c r="FSD394" s="4">
        <v>45230</v>
      </c>
      <c r="FSE394" s="4">
        <v>45230</v>
      </c>
      <c r="FSF394" s="4">
        <v>45230</v>
      </c>
      <c r="FSG394" s="4">
        <v>45230</v>
      </c>
      <c r="FSH394" s="4">
        <v>45230</v>
      </c>
      <c r="FSI394" s="4">
        <v>45230</v>
      </c>
      <c r="FSJ394" s="4">
        <v>45230</v>
      </c>
      <c r="FSK394" s="4">
        <v>45230</v>
      </c>
      <c r="FSL394" s="4">
        <v>45230</v>
      </c>
      <c r="FSM394" s="4">
        <v>45230</v>
      </c>
      <c r="FSN394" s="4">
        <v>45230</v>
      </c>
      <c r="FSO394" s="4">
        <v>45230</v>
      </c>
      <c r="FSP394" s="4">
        <v>45230</v>
      </c>
      <c r="FSQ394" s="4">
        <v>45230</v>
      </c>
      <c r="FSR394" s="4">
        <v>45230</v>
      </c>
      <c r="FSS394" s="4">
        <v>45230</v>
      </c>
      <c r="FST394" s="4">
        <v>45230</v>
      </c>
      <c r="FSU394" s="4">
        <v>45230</v>
      </c>
      <c r="FSV394" s="4">
        <v>45230</v>
      </c>
      <c r="FSW394" s="4">
        <v>45230</v>
      </c>
      <c r="FSX394" s="4">
        <v>45230</v>
      </c>
      <c r="FSY394" s="4">
        <v>45230</v>
      </c>
      <c r="FSZ394" s="4">
        <v>45230</v>
      </c>
      <c r="FTA394" s="4">
        <v>45230</v>
      </c>
      <c r="FTB394" s="4">
        <v>45230</v>
      </c>
      <c r="FTC394" s="4">
        <v>45230</v>
      </c>
      <c r="FTD394" s="4">
        <v>45230</v>
      </c>
      <c r="FTE394" s="4">
        <v>45230</v>
      </c>
      <c r="FTF394" s="4">
        <v>45230</v>
      </c>
      <c r="FTG394" s="4">
        <v>45230</v>
      </c>
      <c r="FTH394" s="4">
        <v>45230</v>
      </c>
      <c r="FTI394" s="4">
        <v>45230</v>
      </c>
      <c r="FTJ394" s="4">
        <v>45230</v>
      </c>
      <c r="FTK394" s="4">
        <v>45230</v>
      </c>
      <c r="FTL394" s="4">
        <v>45230</v>
      </c>
      <c r="FTM394" s="4">
        <v>45230</v>
      </c>
      <c r="FTN394" s="4">
        <v>45230</v>
      </c>
      <c r="FTO394" s="4">
        <v>45230</v>
      </c>
      <c r="FTP394" s="4">
        <v>45230</v>
      </c>
      <c r="FTQ394" s="4">
        <v>45230</v>
      </c>
      <c r="FTR394" s="4">
        <v>45230</v>
      </c>
      <c r="FTS394" s="4">
        <v>45230</v>
      </c>
      <c r="FTT394" s="4">
        <v>45230</v>
      </c>
      <c r="FTU394" s="4">
        <v>45230</v>
      </c>
      <c r="FTV394" s="4">
        <v>45230</v>
      </c>
      <c r="FTW394" s="4">
        <v>45230</v>
      </c>
      <c r="FTX394" s="4">
        <v>45230</v>
      </c>
      <c r="FTY394" s="4">
        <v>45230</v>
      </c>
      <c r="FTZ394" s="4">
        <v>45230</v>
      </c>
      <c r="FUA394" s="4">
        <v>45230</v>
      </c>
      <c r="FUB394" s="4">
        <v>45230</v>
      </c>
      <c r="FUC394" s="4">
        <v>45230</v>
      </c>
      <c r="FUD394" s="4">
        <v>45230</v>
      </c>
      <c r="FUE394" s="4">
        <v>45230</v>
      </c>
      <c r="FUF394" s="4">
        <v>45230</v>
      </c>
      <c r="FUG394" s="4">
        <v>45230</v>
      </c>
      <c r="FUH394" s="4">
        <v>45230</v>
      </c>
      <c r="FUI394" s="4">
        <v>45230</v>
      </c>
      <c r="FUJ394" s="4">
        <v>45230</v>
      </c>
      <c r="FUK394" s="4">
        <v>45230</v>
      </c>
      <c r="FUL394" s="4">
        <v>45230</v>
      </c>
      <c r="FUM394" s="4">
        <v>45230</v>
      </c>
      <c r="FUN394" s="4">
        <v>45230</v>
      </c>
      <c r="FUO394" s="4">
        <v>45230</v>
      </c>
      <c r="FUP394" s="4">
        <v>45230</v>
      </c>
      <c r="FUQ394" s="4">
        <v>45230</v>
      </c>
      <c r="FUR394" s="4">
        <v>45230</v>
      </c>
      <c r="FUS394" s="4">
        <v>45230</v>
      </c>
      <c r="FUT394" s="4">
        <v>45230</v>
      </c>
      <c r="FUU394" s="4">
        <v>45230</v>
      </c>
      <c r="FUV394" s="4">
        <v>45230</v>
      </c>
      <c r="FUW394" s="4">
        <v>45230</v>
      </c>
      <c r="FUX394" s="4">
        <v>45230</v>
      </c>
      <c r="FUY394" s="4">
        <v>45230</v>
      </c>
      <c r="FUZ394" s="4">
        <v>45230</v>
      </c>
      <c r="FVA394" s="4">
        <v>45230</v>
      </c>
      <c r="FVB394" s="4">
        <v>45230</v>
      </c>
      <c r="FVC394" s="4">
        <v>45230</v>
      </c>
      <c r="FVD394" s="4">
        <v>45230</v>
      </c>
      <c r="FVE394" s="4">
        <v>45230</v>
      </c>
      <c r="FVF394" s="4">
        <v>45230</v>
      </c>
      <c r="FVG394" s="4">
        <v>45230</v>
      </c>
      <c r="FVH394" s="4">
        <v>45230</v>
      </c>
      <c r="FVI394" s="4">
        <v>45230</v>
      </c>
      <c r="FVJ394" s="4">
        <v>45230</v>
      </c>
      <c r="FVK394" s="4">
        <v>45230</v>
      </c>
      <c r="FVL394" s="4">
        <v>45230</v>
      </c>
      <c r="FVM394" s="4">
        <v>45230</v>
      </c>
      <c r="FVN394" s="4">
        <v>45230</v>
      </c>
      <c r="FVO394" s="4">
        <v>45230</v>
      </c>
      <c r="FVP394" s="4">
        <v>45230</v>
      </c>
      <c r="FVQ394" s="4">
        <v>45230</v>
      </c>
      <c r="FVR394" s="4">
        <v>45230</v>
      </c>
      <c r="FVS394" s="4">
        <v>45230</v>
      </c>
      <c r="FVT394" s="4">
        <v>45230</v>
      </c>
      <c r="FVU394" s="4">
        <v>45230</v>
      </c>
      <c r="FVV394" s="4">
        <v>45230</v>
      </c>
      <c r="FVW394" s="4">
        <v>45230</v>
      </c>
      <c r="FVX394" s="4">
        <v>45230</v>
      </c>
      <c r="FVY394" s="4">
        <v>45230</v>
      </c>
      <c r="FVZ394" s="4">
        <v>45230</v>
      </c>
      <c r="FWA394" s="4">
        <v>45230</v>
      </c>
      <c r="FWB394" s="4">
        <v>45230</v>
      </c>
      <c r="FWC394" s="4">
        <v>45230</v>
      </c>
      <c r="FWD394" s="4">
        <v>45230</v>
      </c>
      <c r="FWE394" s="4">
        <v>45230</v>
      </c>
      <c r="FWF394" s="4">
        <v>45230</v>
      </c>
      <c r="FWG394" s="4">
        <v>45230</v>
      </c>
      <c r="FWH394" s="4">
        <v>45230</v>
      </c>
      <c r="FWI394" s="4">
        <v>45230</v>
      </c>
      <c r="FWJ394" s="4">
        <v>45230</v>
      </c>
      <c r="FWK394" s="4">
        <v>45230</v>
      </c>
      <c r="FWL394" s="4">
        <v>45230</v>
      </c>
      <c r="FWM394" s="4">
        <v>45230</v>
      </c>
      <c r="FWN394" s="4">
        <v>45230</v>
      </c>
      <c r="FWO394" s="4">
        <v>45230</v>
      </c>
      <c r="FWP394" s="4">
        <v>45230</v>
      </c>
      <c r="FWQ394" s="4">
        <v>45230</v>
      </c>
      <c r="FWR394" s="4">
        <v>45230</v>
      </c>
      <c r="FWS394" s="4">
        <v>45230</v>
      </c>
      <c r="FWT394" s="4">
        <v>45230</v>
      </c>
      <c r="FWU394" s="4">
        <v>45230</v>
      </c>
      <c r="FWV394" s="4">
        <v>45230</v>
      </c>
      <c r="FWW394" s="4">
        <v>45230</v>
      </c>
      <c r="FWX394" s="4">
        <v>45230</v>
      </c>
      <c r="FWY394" s="4">
        <v>45230</v>
      </c>
      <c r="FWZ394" s="4">
        <v>45230</v>
      </c>
      <c r="FXA394" s="4">
        <v>45230</v>
      </c>
      <c r="FXB394" s="4">
        <v>45230</v>
      </c>
      <c r="FXC394" s="4">
        <v>45230</v>
      </c>
      <c r="FXD394" s="4">
        <v>45230</v>
      </c>
      <c r="FXE394" s="4">
        <v>45230</v>
      </c>
      <c r="FXF394" s="4">
        <v>45230</v>
      </c>
      <c r="FXG394" s="4">
        <v>45230</v>
      </c>
      <c r="FXH394" s="4">
        <v>45230</v>
      </c>
      <c r="FXI394" s="4">
        <v>45230</v>
      </c>
      <c r="FXJ394" s="4">
        <v>45230</v>
      </c>
      <c r="FXK394" s="4">
        <v>45230</v>
      </c>
      <c r="FXL394" s="4">
        <v>45230</v>
      </c>
      <c r="FXM394" s="4">
        <v>45230</v>
      </c>
      <c r="FXN394" s="4">
        <v>45230</v>
      </c>
      <c r="FXO394" s="4">
        <v>45230</v>
      </c>
      <c r="FXP394" s="4">
        <v>45230</v>
      </c>
      <c r="FXQ394" s="4">
        <v>45230</v>
      </c>
      <c r="FXR394" s="4">
        <v>45230</v>
      </c>
      <c r="FXS394" s="4">
        <v>45230</v>
      </c>
      <c r="FXT394" s="4">
        <v>45230</v>
      </c>
      <c r="FXU394" s="4">
        <v>45230</v>
      </c>
      <c r="FXV394" s="4">
        <v>45230</v>
      </c>
      <c r="FXW394" s="4">
        <v>45230</v>
      </c>
      <c r="FXX394" s="4">
        <v>45230</v>
      </c>
      <c r="FXY394" s="4">
        <v>45230</v>
      </c>
      <c r="FXZ394" s="4">
        <v>45230</v>
      </c>
      <c r="FYA394" s="4">
        <v>45230</v>
      </c>
      <c r="FYB394" s="4">
        <v>45230</v>
      </c>
      <c r="FYC394" s="4">
        <v>45230</v>
      </c>
      <c r="FYD394" s="4">
        <v>45230</v>
      </c>
      <c r="FYE394" s="4">
        <v>45230</v>
      </c>
      <c r="FYF394" s="4">
        <v>45230</v>
      </c>
      <c r="FYG394" s="4">
        <v>45230</v>
      </c>
      <c r="FYH394" s="4">
        <v>45230</v>
      </c>
      <c r="FYI394" s="4">
        <v>45230</v>
      </c>
      <c r="FYJ394" s="4">
        <v>45230</v>
      </c>
      <c r="FYK394" s="4">
        <v>45230</v>
      </c>
      <c r="FYL394" s="4">
        <v>45230</v>
      </c>
      <c r="FYM394" s="4">
        <v>45230</v>
      </c>
      <c r="FYN394" s="4">
        <v>45230</v>
      </c>
      <c r="FYO394" s="4">
        <v>45230</v>
      </c>
      <c r="FYP394" s="4">
        <v>45230</v>
      </c>
      <c r="FYQ394" s="4">
        <v>45230</v>
      </c>
      <c r="FYR394" s="4">
        <v>45230</v>
      </c>
      <c r="FYS394" s="4">
        <v>45230</v>
      </c>
      <c r="FYT394" s="4">
        <v>45230</v>
      </c>
      <c r="FYU394" s="4">
        <v>45230</v>
      </c>
      <c r="FYV394" s="4">
        <v>45230</v>
      </c>
      <c r="FYW394" s="4">
        <v>45230</v>
      </c>
      <c r="FYX394" s="4">
        <v>45230</v>
      </c>
      <c r="FYY394" s="4">
        <v>45230</v>
      </c>
      <c r="FYZ394" s="4">
        <v>45230</v>
      </c>
      <c r="FZA394" s="4">
        <v>45230</v>
      </c>
      <c r="FZB394" s="4">
        <v>45230</v>
      </c>
      <c r="FZC394" s="4">
        <v>45230</v>
      </c>
      <c r="FZD394" s="4">
        <v>45230</v>
      </c>
      <c r="FZE394" s="4">
        <v>45230</v>
      </c>
      <c r="FZF394" s="4">
        <v>45230</v>
      </c>
      <c r="FZG394" s="4">
        <v>45230</v>
      </c>
      <c r="FZH394" s="4">
        <v>45230</v>
      </c>
      <c r="FZI394" s="4">
        <v>45230</v>
      </c>
      <c r="FZJ394" s="4">
        <v>45230</v>
      </c>
      <c r="FZK394" s="4">
        <v>45230</v>
      </c>
      <c r="FZL394" s="4">
        <v>45230</v>
      </c>
      <c r="FZM394" s="4">
        <v>45230</v>
      </c>
      <c r="FZN394" s="4">
        <v>45230</v>
      </c>
      <c r="FZO394" s="4">
        <v>45230</v>
      </c>
      <c r="FZP394" s="4">
        <v>45230</v>
      </c>
      <c r="FZQ394" s="4">
        <v>45230</v>
      </c>
      <c r="FZR394" s="4">
        <v>45230</v>
      </c>
      <c r="FZS394" s="4">
        <v>45230</v>
      </c>
      <c r="FZT394" s="4">
        <v>45230</v>
      </c>
      <c r="FZU394" s="4">
        <v>45230</v>
      </c>
      <c r="FZV394" s="4">
        <v>45230</v>
      </c>
      <c r="FZW394" s="4">
        <v>45230</v>
      </c>
      <c r="FZX394" s="4">
        <v>45230</v>
      </c>
      <c r="FZY394" s="4">
        <v>45230</v>
      </c>
      <c r="FZZ394" s="4">
        <v>45230</v>
      </c>
      <c r="GAA394" s="4">
        <v>45230</v>
      </c>
      <c r="GAB394" s="4">
        <v>45230</v>
      </c>
      <c r="GAC394" s="4">
        <v>45230</v>
      </c>
      <c r="GAD394" s="4">
        <v>45230</v>
      </c>
      <c r="GAE394" s="4">
        <v>45230</v>
      </c>
      <c r="GAF394" s="4">
        <v>45230</v>
      </c>
      <c r="GAG394" s="4">
        <v>45230</v>
      </c>
      <c r="GAH394" s="4">
        <v>45230</v>
      </c>
      <c r="GAI394" s="4">
        <v>45230</v>
      </c>
      <c r="GAJ394" s="4">
        <v>45230</v>
      </c>
      <c r="GAK394" s="4">
        <v>45230</v>
      </c>
      <c r="GAL394" s="4">
        <v>45230</v>
      </c>
      <c r="GAM394" s="4">
        <v>45230</v>
      </c>
      <c r="GAN394" s="4">
        <v>45230</v>
      </c>
      <c r="GAO394" s="4">
        <v>45230</v>
      </c>
      <c r="GAP394" s="4">
        <v>45230</v>
      </c>
      <c r="GAQ394" s="4">
        <v>45230</v>
      </c>
      <c r="GAR394" s="4">
        <v>45230</v>
      </c>
      <c r="GAS394" s="4">
        <v>45230</v>
      </c>
      <c r="GAT394" s="4">
        <v>45230</v>
      </c>
      <c r="GAU394" s="4">
        <v>45230</v>
      </c>
      <c r="GAV394" s="4">
        <v>45230</v>
      </c>
      <c r="GAW394" s="4">
        <v>45230</v>
      </c>
      <c r="GAX394" s="4">
        <v>45230</v>
      </c>
      <c r="GAY394" s="4">
        <v>45230</v>
      </c>
      <c r="GAZ394" s="4">
        <v>45230</v>
      </c>
      <c r="GBA394" s="4">
        <v>45230</v>
      </c>
      <c r="GBB394" s="4">
        <v>45230</v>
      </c>
      <c r="GBC394" s="4">
        <v>45230</v>
      </c>
      <c r="GBD394" s="4">
        <v>45230</v>
      </c>
      <c r="GBE394" s="4">
        <v>45230</v>
      </c>
      <c r="GBF394" s="4">
        <v>45230</v>
      </c>
      <c r="GBG394" s="4">
        <v>45230</v>
      </c>
      <c r="GBH394" s="4">
        <v>45230</v>
      </c>
      <c r="GBI394" s="4">
        <v>45230</v>
      </c>
      <c r="GBJ394" s="4">
        <v>45230</v>
      </c>
      <c r="GBK394" s="4">
        <v>45230</v>
      </c>
      <c r="GBL394" s="4">
        <v>45230</v>
      </c>
      <c r="GBM394" s="4">
        <v>45230</v>
      </c>
      <c r="GBN394" s="4">
        <v>45230</v>
      </c>
      <c r="GBO394" s="4">
        <v>45230</v>
      </c>
      <c r="GBP394" s="4">
        <v>45230</v>
      </c>
      <c r="GBQ394" s="4">
        <v>45230</v>
      </c>
      <c r="GBR394" s="4">
        <v>45230</v>
      </c>
      <c r="GBS394" s="4">
        <v>45230</v>
      </c>
      <c r="GBT394" s="4">
        <v>45230</v>
      </c>
      <c r="GBU394" s="4">
        <v>45230</v>
      </c>
      <c r="GBV394" s="4">
        <v>45230</v>
      </c>
      <c r="GBW394" s="4">
        <v>45230</v>
      </c>
      <c r="GBX394" s="4">
        <v>45230</v>
      </c>
      <c r="GBY394" s="4">
        <v>45230</v>
      </c>
      <c r="GBZ394" s="4">
        <v>45230</v>
      </c>
      <c r="GCA394" s="4">
        <v>45230</v>
      </c>
      <c r="GCB394" s="4">
        <v>45230</v>
      </c>
      <c r="GCC394" s="4">
        <v>45230</v>
      </c>
      <c r="GCD394" s="4">
        <v>45230</v>
      </c>
      <c r="GCE394" s="4">
        <v>45230</v>
      </c>
      <c r="GCF394" s="4">
        <v>45230</v>
      </c>
      <c r="GCG394" s="4">
        <v>45230</v>
      </c>
      <c r="GCH394" s="4">
        <v>45230</v>
      </c>
      <c r="GCI394" s="4">
        <v>45230</v>
      </c>
      <c r="GCJ394" s="4">
        <v>45230</v>
      </c>
      <c r="GCK394" s="4">
        <v>45230</v>
      </c>
      <c r="GCL394" s="4">
        <v>45230</v>
      </c>
      <c r="GCM394" s="4">
        <v>45230</v>
      </c>
      <c r="GCN394" s="4">
        <v>45230</v>
      </c>
      <c r="GCO394" s="4">
        <v>45230</v>
      </c>
      <c r="GCP394" s="4">
        <v>45230</v>
      </c>
      <c r="GCQ394" s="4">
        <v>45230</v>
      </c>
      <c r="GCR394" s="4">
        <v>45230</v>
      </c>
      <c r="GCS394" s="4">
        <v>45230</v>
      </c>
      <c r="GCT394" s="4">
        <v>45230</v>
      </c>
      <c r="GCU394" s="4">
        <v>45230</v>
      </c>
      <c r="GCV394" s="4">
        <v>45230</v>
      </c>
      <c r="GCW394" s="4">
        <v>45230</v>
      </c>
      <c r="GCX394" s="4">
        <v>45230</v>
      </c>
      <c r="GCY394" s="4">
        <v>45230</v>
      </c>
      <c r="GCZ394" s="4">
        <v>45230</v>
      </c>
      <c r="GDA394" s="4">
        <v>45230</v>
      </c>
      <c r="GDB394" s="4">
        <v>45230</v>
      </c>
      <c r="GDC394" s="4">
        <v>45230</v>
      </c>
      <c r="GDD394" s="4">
        <v>45230</v>
      </c>
      <c r="GDE394" s="4">
        <v>45230</v>
      </c>
      <c r="GDF394" s="4">
        <v>45230</v>
      </c>
      <c r="GDG394" s="4">
        <v>45230</v>
      </c>
      <c r="GDH394" s="4">
        <v>45230</v>
      </c>
      <c r="GDI394" s="4">
        <v>45230</v>
      </c>
      <c r="GDJ394" s="4">
        <v>45230</v>
      </c>
      <c r="GDK394" s="4">
        <v>45230</v>
      </c>
      <c r="GDL394" s="4">
        <v>45230</v>
      </c>
      <c r="GDM394" s="4">
        <v>45230</v>
      </c>
      <c r="GDN394" s="4">
        <v>45230</v>
      </c>
      <c r="GDO394" s="4">
        <v>45230</v>
      </c>
      <c r="GDP394" s="4">
        <v>45230</v>
      </c>
      <c r="GDQ394" s="4">
        <v>45230</v>
      </c>
      <c r="GDR394" s="4">
        <v>45230</v>
      </c>
      <c r="GDS394" s="4">
        <v>45230</v>
      </c>
      <c r="GDT394" s="4">
        <v>45230</v>
      </c>
      <c r="GDU394" s="4">
        <v>45230</v>
      </c>
      <c r="GDV394" s="4">
        <v>45230</v>
      </c>
      <c r="GDW394" s="4">
        <v>45230</v>
      </c>
      <c r="GDX394" s="4">
        <v>45230</v>
      </c>
      <c r="GDY394" s="4">
        <v>45230</v>
      </c>
      <c r="GDZ394" s="4">
        <v>45230</v>
      </c>
      <c r="GEA394" s="4">
        <v>45230</v>
      </c>
      <c r="GEB394" s="4">
        <v>45230</v>
      </c>
      <c r="GEC394" s="4">
        <v>45230</v>
      </c>
      <c r="GED394" s="4">
        <v>45230</v>
      </c>
      <c r="GEE394" s="4">
        <v>45230</v>
      </c>
      <c r="GEF394" s="4">
        <v>45230</v>
      </c>
      <c r="GEG394" s="4">
        <v>45230</v>
      </c>
      <c r="GEH394" s="4">
        <v>45230</v>
      </c>
      <c r="GEI394" s="4">
        <v>45230</v>
      </c>
      <c r="GEJ394" s="4">
        <v>45230</v>
      </c>
      <c r="GEK394" s="4">
        <v>45230</v>
      </c>
      <c r="GEL394" s="4">
        <v>45230</v>
      </c>
      <c r="GEM394" s="4">
        <v>45230</v>
      </c>
      <c r="GEN394" s="4">
        <v>45230</v>
      </c>
      <c r="GEO394" s="4">
        <v>45230</v>
      </c>
      <c r="GEP394" s="4">
        <v>45230</v>
      </c>
      <c r="GEQ394" s="4">
        <v>45230</v>
      </c>
      <c r="GER394" s="4">
        <v>45230</v>
      </c>
      <c r="GES394" s="4">
        <v>45230</v>
      </c>
      <c r="GET394" s="4">
        <v>45230</v>
      </c>
      <c r="GEU394" s="4">
        <v>45230</v>
      </c>
      <c r="GEV394" s="4">
        <v>45230</v>
      </c>
      <c r="GEW394" s="4">
        <v>45230</v>
      </c>
      <c r="GEX394" s="4">
        <v>45230</v>
      </c>
      <c r="GEY394" s="4">
        <v>45230</v>
      </c>
      <c r="GEZ394" s="4">
        <v>45230</v>
      </c>
      <c r="GFA394" s="4">
        <v>45230</v>
      </c>
      <c r="GFB394" s="4">
        <v>45230</v>
      </c>
      <c r="GFC394" s="4">
        <v>45230</v>
      </c>
      <c r="GFD394" s="4">
        <v>45230</v>
      </c>
      <c r="GFE394" s="4">
        <v>45230</v>
      </c>
      <c r="GFF394" s="4">
        <v>45230</v>
      </c>
      <c r="GFG394" s="4">
        <v>45230</v>
      </c>
      <c r="GFH394" s="4">
        <v>45230</v>
      </c>
      <c r="GFI394" s="4">
        <v>45230</v>
      </c>
      <c r="GFJ394" s="4">
        <v>45230</v>
      </c>
      <c r="GFK394" s="4">
        <v>45230</v>
      </c>
      <c r="GFL394" s="4">
        <v>45230</v>
      </c>
      <c r="GFM394" s="4">
        <v>45230</v>
      </c>
      <c r="GFN394" s="4">
        <v>45230</v>
      </c>
      <c r="GFO394" s="4">
        <v>45230</v>
      </c>
      <c r="GFP394" s="4">
        <v>45230</v>
      </c>
      <c r="GFQ394" s="4">
        <v>45230</v>
      </c>
      <c r="GFR394" s="4">
        <v>45230</v>
      </c>
      <c r="GFS394" s="4">
        <v>45230</v>
      </c>
      <c r="GFT394" s="4">
        <v>45230</v>
      </c>
      <c r="GFU394" s="4">
        <v>45230</v>
      </c>
      <c r="GFV394" s="4">
        <v>45230</v>
      </c>
      <c r="GFW394" s="4">
        <v>45230</v>
      </c>
      <c r="GFX394" s="4">
        <v>45230</v>
      </c>
      <c r="GFY394" s="4">
        <v>45230</v>
      </c>
      <c r="GFZ394" s="4">
        <v>45230</v>
      </c>
      <c r="GGA394" s="4">
        <v>45230</v>
      </c>
      <c r="GGB394" s="4">
        <v>45230</v>
      </c>
      <c r="GGC394" s="4">
        <v>45230</v>
      </c>
      <c r="GGD394" s="4">
        <v>45230</v>
      </c>
      <c r="GGE394" s="4">
        <v>45230</v>
      </c>
      <c r="GGF394" s="4">
        <v>45230</v>
      </c>
      <c r="GGG394" s="4">
        <v>45230</v>
      </c>
      <c r="GGH394" s="4">
        <v>45230</v>
      </c>
      <c r="GGI394" s="4">
        <v>45230</v>
      </c>
      <c r="GGJ394" s="4">
        <v>45230</v>
      </c>
      <c r="GGK394" s="4">
        <v>45230</v>
      </c>
      <c r="GGL394" s="4">
        <v>45230</v>
      </c>
      <c r="GGM394" s="4">
        <v>45230</v>
      </c>
      <c r="GGN394" s="4">
        <v>45230</v>
      </c>
      <c r="GGO394" s="4">
        <v>45230</v>
      </c>
      <c r="GGP394" s="4">
        <v>45230</v>
      </c>
      <c r="GGQ394" s="4">
        <v>45230</v>
      </c>
      <c r="GGR394" s="4">
        <v>45230</v>
      </c>
      <c r="GGS394" s="4">
        <v>45230</v>
      </c>
      <c r="GGT394" s="4">
        <v>45230</v>
      </c>
      <c r="GGU394" s="4">
        <v>45230</v>
      </c>
      <c r="GGV394" s="4">
        <v>45230</v>
      </c>
      <c r="GGW394" s="4">
        <v>45230</v>
      </c>
      <c r="GGX394" s="4">
        <v>45230</v>
      </c>
      <c r="GGY394" s="4">
        <v>45230</v>
      </c>
      <c r="GGZ394" s="4">
        <v>45230</v>
      </c>
      <c r="GHA394" s="4">
        <v>45230</v>
      </c>
      <c r="GHB394" s="4">
        <v>45230</v>
      </c>
      <c r="GHC394" s="4">
        <v>45230</v>
      </c>
      <c r="GHD394" s="4">
        <v>45230</v>
      </c>
      <c r="GHE394" s="4">
        <v>45230</v>
      </c>
      <c r="GHF394" s="4">
        <v>45230</v>
      </c>
      <c r="GHG394" s="4">
        <v>45230</v>
      </c>
      <c r="GHH394" s="4">
        <v>45230</v>
      </c>
      <c r="GHI394" s="4">
        <v>45230</v>
      </c>
      <c r="GHJ394" s="4">
        <v>45230</v>
      </c>
      <c r="GHK394" s="4">
        <v>45230</v>
      </c>
      <c r="GHL394" s="4">
        <v>45230</v>
      </c>
      <c r="GHM394" s="4">
        <v>45230</v>
      </c>
      <c r="GHN394" s="4">
        <v>45230</v>
      </c>
      <c r="GHO394" s="4">
        <v>45230</v>
      </c>
      <c r="GHP394" s="4">
        <v>45230</v>
      </c>
      <c r="GHQ394" s="4">
        <v>45230</v>
      </c>
      <c r="GHR394" s="4">
        <v>45230</v>
      </c>
      <c r="GHS394" s="4">
        <v>45230</v>
      </c>
      <c r="GHT394" s="4">
        <v>45230</v>
      </c>
      <c r="GHU394" s="4">
        <v>45230</v>
      </c>
      <c r="GHV394" s="4">
        <v>45230</v>
      </c>
      <c r="GHW394" s="4">
        <v>45230</v>
      </c>
      <c r="GHX394" s="4">
        <v>45230</v>
      </c>
      <c r="GHY394" s="4">
        <v>45230</v>
      </c>
      <c r="GHZ394" s="4">
        <v>45230</v>
      </c>
      <c r="GIA394" s="4">
        <v>45230</v>
      </c>
      <c r="GIB394" s="4">
        <v>45230</v>
      </c>
      <c r="GIC394" s="4">
        <v>45230</v>
      </c>
      <c r="GID394" s="4">
        <v>45230</v>
      </c>
      <c r="GIE394" s="4">
        <v>45230</v>
      </c>
      <c r="GIF394" s="4">
        <v>45230</v>
      </c>
      <c r="GIG394" s="4">
        <v>45230</v>
      </c>
      <c r="GIH394" s="4">
        <v>45230</v>
      </c>
      <c r="GII394" s="4">
        <v>45230</v>
      </c>
      <c r="GIJ394" s="4">
        <v>45230</v>
      </c>
      <c r="GIK394" s="4">
        <v>45230</v>
      </c>
      <c r="GIL394" s="4">
        <v>45230</v>
      </c>
      <c r="GIM394" s="4">
        <v>45230</v>
      </c>
      <c r="GIN394" s="4">
        <v>45230</v>
      </c>
      <c r="GIO394" s="4">
        <v>45230</v>
      </c>
      <c r="GIP394" s="4">
        <v>45230</v>
      </c>
      <c r="GIQ394" s="4">
        <v>45230</v>
      </c>
      <c r="GIR394" s="4">
        <v>45230</v>
      </c>
      <c r="GIS394" s="4">
        <v>45230</v>
      </c>
      <c r="GIT394" s="4">
        <v>45230</v>
      </c>
      <c r="GIU394" s="4">
        <v>45230</v>
      </c>
      <c r="GIV394" s="4">
        <v>45230</v>
      </c>
      <c r="GIW394" s="4">
        <v>45230</v>
      </c>
      <c r="GIX394" s="4">
        <v>45230</v>
      </c>
      <c r="GIY394" s="4">
        <v>45230</v>
      </c>
      <c r="GIZ394" s="4">
        <v>45230</v>
      </c>
      <c r="GJA394" s="4">
        <v>45230</v>
      </c>
      <c r="GJB394" s="4">
        <v>45230</v>
      </c>
      <c r="GJC394" s="4">
        <v>45230</v>
      </c>
      <c r="GJD394" s="4">
        <v>45230</v>
      </c>
      <c r="GJE394" s="4">
        <v>45230</v>
      </c>
      <c r="GJF394" s="4">
        <v>45230</v>
      </c>
      <c r="GJG394" s="4">
        <v>45230</v>
      </c>
      <c r="GJH394" s="4">
        <v>45230</v>
      </c>
      <c r="GJI394" s="4">
        <v>45230</v>
      </c>
      <c r="GJJ394" s="4">
        <v>45230</v>
      </c>
      <c r="GJK394" s="4">
        <v>45230</v>
      </c>
      <c r="GJL394" s="4">
        <v>45230</v>
      </c>
      <c r="GJM394" s="4">
        <v>45230</v>
      </c>
      <c r="GJN394" s="4">
        <v>45230</v>
      </c>
      <c r="GJO394" s="4">
        <v>45230</v>
      </c>
      <c r="GJP394" s="4">
        <v>45230</v>
      </c>
      <c r="GJQ394" s="4">
        <v>45230</v>
      </c>
      <c r="GJR394" s="4">
        <v>45230</v>
      </c>
      <c r="GJS394" s="4">
        <v>45230</v>
      </c>
      <c r="GJT394" s="4">
        <v>45230</v>
      </c>
      <c r="GJU394" s="4">
        <v>45230</v>
      </c>
      <c r="GJV394" s="4">
        <v>45230</v>
      </c>
      <c r="GJW394" s="4">
        <v>45230</v>
      </c>
      <c r="GJX394" s="4">
        <v>45230</v>
      </c>
      <c r="GJY394" s="4">
        <v>45230</v>
      </c>
      <c r="GJZ394" s="4">
        <v>45230</v>
      </c>
      <c r="GKA394" s="4">
        <v>45230</v>
      </c>
      <c r="GKB394" s="4">
        <v>45230</v>
      </c>
      <c r="GKC394" s="4">
        <v>45230</v>
      </c>
      <c r="GKD394" s="4">
        <v>45230</v>
      </c>
      <c r="GKE394" s="4">
        <v>45230</v>
      </c>
      <c r="GKF394" s="4">
        <v>45230</v>
      </c>
      <c r="GKG394" s="4">
        <v>45230</v>
      </c>
      <c r="GKH394" s="4">
        <v>45230</v>
      </c>
      <c r="GKI394" s="4">
        <v>45230</v>
      </c>
      <c r="GKJ394" s="4">
        <v>45230</v>
      </c>
      <c r="GKK394" s="4">
        <v>45230</v>
      </c>
      <c r="GKL394" s="4">
        <v>45230</v>
      </c>
      <c r="GKM394" s="4">
        <v>45230</v>
      </c>
      <c r="GKN394" s="4">
        <v>45230</v>
      </c>
      <c r="GKO394" s="4">
        <v>45230</v>
      </c>
      <c r="GKP394" s="4">
        <v>45230</v>
      </c>
      <c r="GKQ394" s="4">
        <v>45230</v>
      </c>
      <c r="GKR394" s="4">
        <v>45230</v>
      </c>
      <c r="GKS394" s="4">
        <v>45230</v>
      </c>
      <c r="GKT394" s="4">
        <v>45230</v>
      </c>
      <c r="GKU394" s="4">
        <v>45230</v>
      </c>
      <c r="GKV394" s="4">
        <v>45230</v>
      </c>
      <c r="GKW394" s="4">
        <v>45230</v>
      </c>
      <c r="GKX394" s="4">
        <v>45230</v>
      </c>
      <c r="GKY394" s="4">
        <v>45230</v>
      </c>
      <c r="GKZ394" s="4">
        <v>45230</v>
      </c>
      <c r="GLA394" s="4">
        <v>45230</v>
      </c>
      <c r="GLB394" s="4">
        <v>45230</v>
      </c>
      <c r="GLC394" s="4">
        <v>45230</v>
      </c>
      <c r="GLD394" s="4">
        <v>45230</v>
      </c>
      <c r="GLE394" s="4">
        <v>45230</v>
      </c>
      <c r="GLF394" s="4">
        <v>45230</v>
      </c>
      <c r="GLG394" s="4">
        <v>45230</v>
      </c>
      <c r="GLH394" s="4">
        <v>45230</v>
      </c>
      <c r="GLI394" s="4">
        <v>45230</v>
      </c>
      <c r="GLJ394" s="4">
        <v>45230</v>
      </c>
      <c r="GLK394" s="4">
        <v>45230</v>
      </c>
      <c r="GLL394" s="4">
        <v>45230</v>
      </c>
      <c r="GLM394" s="4">
        <v>45230</v>
      </c>
      <c r="GLN394" s="4">
        <v>45230</v>
      </c>
      <c r="GLO394" s="4">
        <v>45230</v>
      </c>
      <c r="GLP394" s="4">
        <v>45230</v>
      </c>
      <c r="GLQ394" s="4">
        <v>45230</v>
      </c>
      <c r="GLR394" s="4">
        <v>45230</v>
      </c>
      <c r="GLS394" s="4">
        <v>45230</v>
      </c>
      <c r="GLT394" s="4">
        <v>45230</v>
      </c>
      <c r="GLU394" s="4">
        <v>45230</v>
      </c>
      <c r="GLV394" s="4">
        <v>45230</v>
      </c>
      <c r="GLW394" s="4">
        <v>45230</v>
      </c>
      <c r="GLX394" s="4">
        <v>45230</v>
      </c>
      <c r="GLY394" s="4">
        <v>45230</v>
      </c>
      <c r="GLZ394" s="4">
        <v>45230</v>
      </c>
      <c r="GMA394" s="4">
        <v>45230</v>
      </c>
      <c r="GMB394" s="4">
        <v>45230</v>
      </c>
      <c r="GMC394" s="4">
        <v>45230</v>
      </c>
      <c r="GMD394" s="4">
        <v>45230</v>
      </c>
      <c r="GME394" s="4">
        <v>45230</v>
      </c>
      <c r="GMF394" s="4">
        <v>45230</v>
      </c>
      <c r="GMG394" s="4">
        <v>45230</v>
      </c>
      <c r="GMH394" s="4">
        <v>45230</v>
      </c>
      <c r="GMI394" s="4">
        <v>45230</v>
      </c>
      <c r="GMJ394" s="4">
        <v>45230</v>
      </c>
      <c r="GMK394" s="4">
        <v>45230</v>
      </c>
      <c r="GML394" s="4">
        <v>45230</v>
      </c>
      <c r="GMM394" s="4">
        <v>45230</v>
      </c>
      <c r="GMN394" s="4">
        <v>45230</v>
      </c>
      <c r="GMO394" s="4">
        <v>45230</v>
      </c>
      <c r="GMP394" s="4">
        <v>45230</v>
      </c>
      <c r="GMQ394" s="4">
        <v>45230</v>
      </c>
      <c r="GMR394" s="4">
        <v>45230</v>
      </c>
      <c r="GMS394" s="4">
        <v>45230</v>
      </c>
      <c r="GMT394" s="4">
        <v>45230</v>
      </c>
      <c r="GMU394" s="4">
        <v>45230</v>
      </c>
      <c r="GMV394" s="4">
        <v>45230</v>
      </c>
      <c r="GMW394" s="4">
        <v>45230</v>
      </c>
      <c r="GMX394" s="4">
        <v>45230</v>
      </c>
      <c r="GMY394" s="4">
        <v>45230</v>
      </c>
      <c r="GMZ394" s="4">
        <v>45230</v>
      </c>
      <c r="GNA394" s="4">
        <v>45230</v>
      </c>
      <c r="GNB394" s="4">
        <v>45230</v>
      </c>
      <c r="GNC394" s="4">
        <v>45230</v>
      </c>
      <c r="GND394" s="4">
        <v>45230</v>
      </c>
      <c r="GNE394" s="4">
        <v>45230</v>
      </c>
      <c r="GNF394" s="4">
        <v>45230</v>
      </c>
      <c r="GNG394" s="4">
        <v>45230</v>
      </c>
      <c r="GNH394" s="4">
        <v>45230</v>
      </c>
      <c r="GNI394" s="4">
        <v>45230</v>
      </c>
      <c r="GNJ394" s="4">
        <v>45230</v>
      </c>
      <c r="GNK394" s="4">
        <v>45230</v>
      </c>
      <c r="GNL394" s="4">
        <v>45230</v>
      </c>
      <c r="GNM394" s="4">
        <v>45230</v>
      </c>
      <c r="GNN394" s="4">
        <v>45230</v>
      </c>
      <c r="GNO394" s="4">
        <v>45230</v>
      </c>
      <c r="GNP394" s="4">
        <v>45230</v>
      </c>
      <c r="GNQ394" s="4">
        <v>45230</v>
      </c>
      <c r="GNR394" s="4">
        <v>45230</v>
      </c>
      <c r="GNS394" s="4">
        <v>45230</v>
      </c>
      <c r="GNT394" s="4">
        <v>45230</v>
      </c>
      <c r="GNU394" s="4">
        <v>45230</v>
      </c>
      <c r="GNV394" s="4">
        <v>45230</v>
      </c>
      <c r="GNW394" s="4">
        <v>45230</v>
      </c>
      <c r="GNX394" s="4">
        <v>45230</v>
      </c>
      <c r="GNY394" s="4">
        <v>45230</v>
      </c>
      <c r="GNZ394" s="4">
        <v>45230</v>
      </c>
      <c r="GOA394" s="4">
        <v>45230</v>
      </c>
      <c r="GOB394" s="4">
        <v>45230</v>
      </c>
      <c r="GOC394" s="4">
        <v>45230</v>
      </c>
      <c r="GOD394" s="4">
        <v>45230</v>
      </c>
      <c r="GOE394" s="4">
        <v>45230</v>
      </c>
      <c r="GOF394" s="4">
        <v>45230</v>
      </c>
      <c r="GOG394" s="4">
        <v>45230</v>
      </c>
      <c r="GOH394" s="4">
        <v>45230</v>
      </c>
      <c r="GOI394" s="4">
        <v>45230</v>
      </c>
      <c r="GOJ394" s="4">
        <v>45230</v>
      </c>
      <c r="GOK394" s="4">
        <v>45230</v>
      </c>
      <c r="GOL394" s="4">
        <v>45230</v>
      </c>
      <c r="GOM394" s="4">
        <v>45230</v>
      </c>
      <c r="GON394" s="4">
        <v>45230</v>
      </c>
      <c r="GOO394" s="4">
        <v>45230</v>
      </c>
      <c r="GOP394" s="4">
        <v>45230</v>
      </c>
      <c r="GOQ394" s="4">
        <v>45230</v>
      </c>
      <c r="GOR394" s="4">
        <v>45230</v>
      </c>
      <c r="GOS394" s="4">
        <v>45230</v>
      </c>
      <c r="GOT394" s="4">
        <v>45230</v>
      </c>
      <c r="GOU394" s="4">
        <v>45230</v>
      </c>
      <c r="GOV394" s="4">
        <v>45230</v>
      </c>
      <c r="GOW394" s="4">
        <v>45230</v>
      </c>
      <c r="GOX394" s="4">
        <v>45230</v>
      </c>
      <c r="GOY394" s="4">
        <v>45230</v>
      </c>
      <c r="GOZ394" s="4">
        <v>45230</v>
      </c>
      <c r="GPA394" s="4">
        <v>45230</v>
      </c>
      <c r="GPB394" s="4">
        <v>45230</v>
      </c>
      <c r="GPC394" s="4">
        <v>45230</v>
      </c>
      <c r="GPD394" s="4">
        <v>45230</v>
      </c>
      <c r="GPE394" s="4">
        <v>45230</v>
      </c>
      <c r="GPF394" s="4">
        <v>45230</v>
      </c>
      <c r="GPG394" s="4">
        <v>45230</v>
      </c>
      <c r="GPH394" s="4">
        <v>45230</v>
      </c>
      <c r="GPI394" s="4">
        <v>45230</v>
      </c>
      <c r="GPJ394" s="4">
        <v>45230</v>
      </c>
      <c r="GPK394" s="4">
        <v>45230</v>
      </c>
      <c r="GPL394" s="4">
        <v>45230</v>
      </c>
      <c r="GPM394" s="4">
        <v>45230</v>
      </c>
      <c r="GPN394" s="4">
        <v>45230</v>
      </c>
      <c r="GPO394" s="4">
        <v>45230</v>
      </c>
      <c r="GPP394" s="4">
        <v>45230</v>
      </c>
      <c r="GPQ394" s="4">
        <v>45230</v>
      </c>
      <c r="GPR394" s="4">
        <v>45230</v>
      </c>
      <c r="GPS394" s="4">
        <v>45230</v>
      </c>
      <c r="GPT394" s="4">
        <v>45230</v>
      </c>
      <c r="GPU394" s="4">
        <v>45230</v>
      </c>
      <c r="GPV394" s="4">
        <v>45230</v>
      </c>
      <c r="GPW394" s="4">
        <v>45230</v>
      </c>
      <c r="GPX394" s="4">
        <v>45230</v>
      </c>
      <c r="GPY394" s="4">
        <v>45230</v>
      </c>
      <c r="GPZ394" s="4">
        <v>45230</v>
      </c>
      <c r="GQA394" s="4">
        <v>45230</v>
      </c>
      <c r="GQB394" s="4">
        <v>45230</v>
      </c>
      <c r="GQC394" s="4">
        <v>45230</v>
      </c>
      <c r="GQD394" s="4">
        <v>45230</v>
      </c>
      <c r="GQE394" s="4">
        <v>45230</v>
      </c>
      <c r="GQF394" s="4">
        <v>45230</v>
      </c>
      <c r="GQG394" s="4">
        <v>45230</v>
      </c>
      <c r="GQH394" s="4">
        <v>45230</v>
      </c>
      <c r="GQI394" s="4">
        <v>45230</v>
      </c>
      <c r="GQJ394" s="4">
        <v>45230</v>
      </c>
      <c r="GQK394" s="4">
        <v>45230</v>
      </c>
      <c r="GQL394" s="4">
        <v>45230</v>
      </c>
      <c r="GQM394" s="4">
        <v>45230</v>
      </c>
      <c r="GQN394" s="4">
        <v>45230</v>
      </c>
      <c r="GQO394" s="4">
        <v>45230</v>
      </c>
      <c r="GQP394" s="4">
        <v>45230</v>
      </c>
      <c r="GQQ394" s="4">
        <v>45230</v>
      </c>
      <c r="GQR394" s="4">
        <v>45230</v>
      </c>
      <c r="GQS394" s="4">
        <v>45230</v>
      </c>
      <c r="GQT394" s="4">
        <v>45230</v>
      </c>
      <c r="GQU394" s="4">
        <v>45230</v>
      </c>
      <c r="GQV394" s="4">
        <v>45230</v>
      </c>
      <c r="GQW394" s="4">
        <v>45230</v>
      </c>
      <c r="GQX394" s="4">
        <v>45230</v>
      </c>
      <c r="GQY394" s="4">
        <v>45230</v>
      </c>
      <c r="GQZ394" s="4">
        <v>45230</v>
      </c>
      <c r="GRA394" s="4">
        <v>45230</v>
      </c>
      <c r="GRB394" s="4">
        <v>45230</v>
      </c>
      <c r="GRC394" s="4">
        <v>45230</v>
      </c>
      <c r="GRD394" s="4">
        <v>45230</v>
      </c>
      <c r="GRE394" s="4">
        <v>45230</v>
      </c>
      <c r="GRF394" s="4">
        <v>45230</v>
      </c>
      <c r="GRG394" s="4">
        <v>45230</v>
      </c>
      <c r="GRH394" s="4">
        <v>45230</v>
      </c>
      <c r="GRI394" s="4">
        <v>45230</v>
      </c>
      <c r="GRJ394" s="4">
        <v>45230</v>
      </c>
      <c r="GRK394" s="4">
        <v>45230</v>
      </c>
      <c r="GRL394" s="4">
        <v>45230</v>
      </c>
      <c r="GRM394" s="4">
        <v>45230</v>
      </c>
      <c r="GRN394" s="4">
        <v>45230</v>
      </c>
      <c r="GRO394" s="4">
        <v>45230</v>
      </c>
      <c r="GRP394" s="4">
        <v>45230</v>
      </c>
      <c r="GRQ394" s="4">
        <v>45230</v>
      </c>
      <c r="GRR394" s="4">
        <v>45230</v>
      </c>
      <c r="GRS394" s="4">
        <v>45230</v>
      </c>
      <c r="GRT394" s="4">
        <v>45230</v>
      </c>
      <c r="GRU394" s="4">
        <v>45230</v>
      </c>
      <c r="GRV394" s="4">
        <v>45230</v>
      </c>
      <c r="GRW394" s="4">
        <v>45230</v>
      </c>
      <c r="GRX394" s="4">
        <v>45230</v>
      </c>
      <c r="GRY394" s="4">
        <v>45230</v>
      </c>
      <c r="GRZ394" s="4">
        <v>45230</v>
      </c>
      <c r="GSA394" s="4">
        <v>45230</v>
      </c>
      <c r="GSB394" s="4">
        <v>45230</v>
      </c>
      <c r="GSC394" s="4">
        <v>45230</v>
      </c>
      <c r="GSD394" s="4">
        <v>45230</v>
      </c>
      <c r="GSE394" s="4">
        <v>45230</v>
      </c>
      <c r="GSF394" s="4">
        <v>45230</v>
      </c>
      <c r="GSG394" s="4">
        <v>45230</v>
      </c>
      <c r="GSH394" s="4">
        <v>45230</v>
      </c>
      <c r="GSI394" s="4">
        <v>45230</v>
      </c>
      <c r="GSJ394" s="4">
        <v>45230</v>
      </c>
      <c r="GSK394" s="4">
        <v>45230</v>
      </c>
      <c r="GSL394" s="4">
        <v>45230</v>
      </c>
      <c r="GSM394" s="4">
        <v>45230</v>
      </c>
      <c r="GSN394" s="4">
        <v>45230</v>
      </c>
      <c r="GSO394" s="4">
        <v>45230</v>
      </c>
      <c r="GSP394" s="4">
        <v>45230</v>
      </c>
      <c r="GSQ394" s="4">
        <v>45230</v>
      </c>
      <c r="GSR394" s="4">
        <v>45230</v>
      </c>
      <c r="GSS394" s="4">
        <v>45230</v>
      </c>
      <c r="GST394" s="4">
        <v>45230</v>
      </c>
      <c r="GSU394" s="4">
        <v>45230</v>
      </c>
      <c r="GSV394" s="4">
        <v>45230</v>
      </c>
      <c r="GSW394" s="4">
        <v>45230</v>
      </c>
      <c r="GSX394" s="4">
        <v>45230</v>
      </c>
      <c r="GSY394" s="4">
        <v>45230</v>
      </c>
      <c r="GSZ394" s="4">
        <v>45230</v>
      </c>
      <c r="GTA394" s="4">
        <v>45230</v>
      </c>
      <c r="GTB394" s="4">
        <v>45230</v>
      </c>
      <c r="GTC394" s="4">
        <v>45230</v>
      </c>
      <c r="GTD394" s="4">
        <v>45230</v>
      </c>
      <c r="GTE394" s="4">
        <v>45230</v>
      </c>
      <c r="GTF394" s="4">
        <v>45230</v>
      </c>
      <c r="GTG394" s="4">
        <v>45230</v>
      </c>
      <c r="GTH394" s="4">
        <v>45230</v>
      </c>
      <c r="GTI394" s="4">
        <v>45230</v>
      </c>
      <c r="GTJ394" s="4">
        <v>45230</v>
      </c>
      <c r="GTK394" s="4">
        <v>45230</v>
      </c>
      <c r="GTL394" s="4">
        <v>45230</v>
      </c>
      <c r="GTM394" s="4">
        <v>45230</v>
      </c>
      <c r="GTN394" s="4">
        <v>45230</v>
      </c>
      <c r="GTO394" s="4">
        <v>45230</v>
      </c>
      <c r="GTP394" s="4">
        <v>45230</v>
      </c>
      <c r="GTQ394" s="4">
        <v>45230</v>
      </c>
      <c r="GTR394" s="4">
        <v>45230</v>
      </c>
      <c r="GTS394" s="4">
        <v>45230</v>
      </c>
      <c r="GTT394" s="4">
        <v>45230</v>
      </c>
      <c r="GTU394" s="4">
        <v>45230</v>
      </c>
      <c r="GTV394" s="4">
        <v>45230</v>
      </c>
      <c r="GTW394" s="4">
        <v>45230</v>
      </c>
      <c r="GTX394" s="4">
        <v>45230</v>
      </c>
      <c r="GTY394" s="4">
        <v>45230</v>
      </c>
      <c r="GTZ394" s="4">
        <v>45230</v>
      </c>
      <c r="GUA394" s="4">
        <v>45230</v>
      </c>
      <c r="GUB394" s="4">
        <v>45230</v>
      </c>
      <c r="GUC394" s="4">
        <v>45230</v>
      </c>
      <c r="GUD394" s="4">
        <v>45230</v>
      </c>
      <c r="GUE394" s="4">
        <v>45230</v>
      </c>
      <c r="GUF394" s="4">
        <v>45230</v>
      </c>
      <c r="GUG394" s="4">
        <v>45230</v>
      </c>
      <c r="GUH394" s="4">
        <v>45230</v>
      </c>
      <c r="GUI394" s="4">
        <v>45230</v>
      </c>
      <c r="GUJ394" s="4">
        <v>45230</v>
      </c>
      <c r="GUK394" s="4">
        <v>45230</v>
      </c>
      <c r="GUL394" s="4">
        <v>45230</v>
      </c>
      <c r="GUM394" s="4">
        <v>45230</v>
      </c>
      <c r="GUN394" s="4">
        <v>45230</v>
      </c>
      <c r="GUO394" s="4">
        <v>45230</v>
      </c>
      <c r="GUP394" s="4">
        <v>45230</v>
      </c>
      <c r="GUQ394" s="4">
        <v>45230</v>
      </c>
      <c r="GUR394" s="4">
        <v>45230</v>
      </c>
      <c r="GUS394" s="4">
        <v>45230</v>
      </c>
      <c r="GUT394" s="4">
        <v>45230</v>
      </c>
      <c r="GUU394" s="4">
        <v>45230</v>
      </c>
      <c r="GUV394" s="4">
        <v>45230</v>
      </c>
      <c r="GUW394" s="4">
        <v>45230</v>
      </c>
      <c r="GUX394" s="4">
        <v>45230</v>
      </c>
      <c r="GUY394" s="4">
        <v>45230</v>
      </c>
      <c r="GUZ394" s="4">
        <v>45230</v>
      </c>
      <c r="GVA394" s="4">
        <v>45230</v>
      </c>
      <c r="GVB394" s="4">
        <v>45230</v>
      </c>
      <c r="GVC394" s="4">
        <v>45230</v>
      </c>
      <c r="GVD394" s="4">
        <v>45230</v>
      </c>
      <c r="GVE394" s="4">
        <v>45230</v>
      </c>
      <c r="GVF394" s="4">
        <v>45230</v>
      </c>
      <c r="GVG394" s="4">
        <v>45230</v>
      </c>
      <c r="GVH394" s="4">
        <v>45230</v>
      </c>
      <c r="GVI394" s="4">
        <v>45230</v>
      </c>
      <c r="GVJ394" s="4">
        <v>45230</v>
      </c>
      <c r="GVK394" s="4">
        <v>45230</v>
      </c>
      <c r="GVL394" s="4">
        <v>45230</v>
      </c>
      <c r="GVM394" s="4">
        <v>45230</v>
      </c>
      <c r="GVN394" s="4">
        <v>45230</v>
      </c>
      <c r="GVO394" s="4">
        <v>45230</v>
      </c>
      <c r="GVP394" s="4">
        <v>45230</v>
      </c>
      <c r="GVQ394" s="4">
        <v>45230</v>
      </c>
      <c r="GVR394" s="4">
        <v>45230</v>
      </c>
      <c r="GVS394" s="4">
        <v>45230</v>
      </c>
      <c r="GVT394" s="4">
        <v>45230</v>
      </c>
      <c r="GVU394" s="4">
        <v>45230</v>
      </c>
      <c r="GVV394" s="4">
        <v>45230</v>
      </c>
      <c r="GVW394" s="4">
        <v>45230</v>
      </c>
      <c r="GVX394" s="4">
        <v>45230</v>
      </c>
      <c r="GVY394" s="4">
        <v>45230</v>
      </c>
      <c r="GVZ394" s="4">
        <v>45230</v>
      </c>
      <c r="GWA394" s="4">
        <v>45230</v>
      </c>
      <c r="GWB394" s="4">
        <v>45230</v>
      </c>
      <c r="GWC394" s="4">
        <v>45230</v>
      </c>
      <c r="GWD394" s="4">
        <v>45230</v>
      </c>
      <c r="GWE394" s="4">
        <v>45230</v>
      </c>
      <c r="GWF394" s="4">
        <v>45230</v>
      </c>
      <c r="GWG394" s="4">
        <v>45230</v>
      </c>
      <c r="GWH394" s="4">
        <v>45230</v>
      </c>
      <c r="GWI394" s="4">
        <v>45230</v>
      </c>
      <c r="GWJ394" s="4">
        <v>45230</v>
      </c>
      <c r="GWK394" s="4">
        <v>45230</v>
      </c>
      <c r="GWL394" s="4">
        <v>45230</v>
      </c>
      <c r="GWM394" s="4">
        <v>45230</v>
      </c>
      <c r="GWN394" s="4">
        <v>45230</v>
      </c>
      <c r="GWO394" s="4">
        <v>45230</v>
      </c>
      <c r="GWP394" s="4">
        <v>45230</v>
      </c>
      <c r="GWQ394" s="4">
        <v>45230</v>
      </c>
      <c r="GWR394" s="4">
        <v>45230</v>
      </c>
      <c r="GWS394" s="4">
        <v>45230</v>
      </c>
      <c r="GWT394" s="4">
        <v>45230</v>
      </c>
      <c r="GWU394" s="4">
        <v>45230</v>
      </c>
      <c r="GWV394" s="4">
        <v>45230</v>
      </c>
      <c r="GWW394" s="4">
        <v>45230</v>
      </c>
      <c r="GWX394" s="4">
        <v>45230</v>
      </c>
      <c r="GWY394" s="4">
        <v>45230</v>
      </c>
      <c r="GWZ394" s="4">
        <v>45230</v>
      </c>
      <c r="GXA394" s="4">
        <v>45230</v>
      </c>
      <c r="GXB394" s="4">
        <v>45230</v>
      </c>
      <c r="GXC394" s="4">
        <v>45230</v>
      </c>
      <c r="GXD394" s="4">
        <v>45230</v>
      </c>
      <c r="GXE394" s="4">
        <v>45230</v>
      </c>
      <c r="GXF394" s="4">
        <v>45230</v>
      </c>
      <c r="GXG394" s="4">
        <v>45230</v>
      </c>
      <c r="GXH394" s="4">
        <v>45230</v>
      </c>
      <c r="GXI394" s="4">
        <v>45230</v>
      </c>
      <c r="GXJ394" s="4">
        <v>45230</v>
      </c>
      <c r="GXK394" s="4">
        <v>45230</v>
      </c>
      <c r="GXL394" s="4">
        <v>45230</v>
      </c>
      <c r="GXM394" s="4">
        <v>45230</v>
      </c>
      <c r="GXN394" s="4">
        <v>45230</v>
      </c>
      <c r="GXO394" s="4">
        <v>45230</v>
      </c>
      <c r="GXP394" s="4">
        <v>45230</v>
      </c>
      <c r="GXQ394" s="4">
        <v>45230</v>
      </c>
      <c r="GXR394" s="4">
        <v>45230</v>
      </c>
      <c r="GXS394" s="4">
        <v>45230</v>
      </c>
      <c r="GXT394" s="4">
        <v>45230</v>
      </c>
      <c r="GXU394" s="4">
        <v>45230</v>
      </c>
      <c r="GXV394" s="4">
        <v>45230</v>
      </c>
      <c r="GXW394" s="4">
        <v>45230</v>
      </c>
      <c r="GXX394" s="4">
        <v>45230</v>
      </c>
      <c r="GXY394" s="4">
        <v>45230</v>
      </c>
      <c r="GXZ394" s="4">
        <v>45230</v>
      </c>
      <c r="GYA394" s="4">
        <v>45230</v>
      </c>
      <c r="GYB394" s="4">
        <v>45230</v>
      </c>
      <c r="GYC394" s="4">
        <v>45230</v>
      </c>
      <c r="GYD394" s="4">
        <v>45230</v>
      </c>
      <c r="GYE394" s="4">
        <v>45230</v>
      </c>
      <c r="GYF394" s="4">
        <v>45230</v>
      </c>
      <c r="GYG394" s="4">
        <v>45230</v>
      </c>
      <c r="GYH394" s="4">
        <v>45230</v>
      </c>
      <c r="GYI394" s="4">
        <v>45230</v>
      </c>
      <c r="GYJ394" s="4">
        <v>45230</v>
      </c>
      <c r="GYK394" s="4">
        <v>45230</v>
      </c>
      <c r="GYL394" s="4">
        <v>45230</v>
      </c>
      <c r="GYM394" s="4">
        <v>45230</v>
      </c>
      <c r="GYN394" s="4">
        <v>45230</v>
      </c>
      <c r="GYO394" s="4">
        <v>45230</v>
      </c>
      <c r="GYP394" s="4">
        <v>45230</v>
      </c>
      <c r="GYQ394" s="4">
        <v>45230</v>
      </c>
      <c r="GYR394" s="4">
        <v>45230</v>
      </c>
      <c r="GYS394" s="4">
        <v>45230</v>
      </c>
      <c r="GYT394" s="4">
        <v>45230</v>
      </c>
      <c r="GYU394" s="4">
        <v>45230</v>
      </c>
      <c r="GYV394" s="4">
        <v>45230</v>
      </c>
      <c r="GYW394" s="4">
        <v>45230</v>
      </c>
      <c r="GYX394" s="4">
        <v>45230</v>
      </c>
      <c r="GYY394" s="4">
        <v>45230</v>
      </c>
      <c r="GYZ394" s="4">
        <v>45230</v>
      </c>
      <c r="GZA394" s="4">
        <v>45230</v>
      </c>
      <c r="GZB394" s="4">
        <v>45230</v>
      </c>
      <c r="GZC394" s="4">
        <v>45230</v>
      </c>
      <c r="GZD394" s="4">
        <v>45230</v>
      </c>
      <c r="GZE394" s="4">
        <v>45230</v>
      </c>
      <c r="GZF394" s="4">
        <v>45230</v>
      </c>
      <c r="GZG394" s="4">
        <v>45230</v>
      </c>
      <c r="GZH394" s="4">
        <v>45230</v>
      </c>
      <c r="GZI394" s="4">
        <v>45230</v>
      </c>
      <c r="GZJ394" s="4">
        <v>45230</v>
      </c>
      <c r="GZK394" s="4">
        <v>45230</v>
      </c>
      <c r="GZL394" s="4">
        <v>45230</v>
      </c>
      <c r="GZM394" s="4">
        <v>45230</v>
      </c>
      <c r="GZN394" s="4">
        <v>45230</v>
      </c>
      <c r="GZO394" s="4">
        <v>45230</v>
      </c>
      <c r="GZP394" s="4">
        <v>45230</v>
      </c>
      <c r="GZQ394" s="4">
        <v>45230</v>
      </c>
      <c r="GZR394" s="4">
        <v>45230</v>
      </c>
      <c r="GZS394" s="4">
        <v>45230</v>
      </c>
      <c r="GZT394" s="4">
        <v>45230</v>
      </c>
      <c r="GZU394" s="4">
        <v>45230</v>
      </c>
      <c r="GZV394" s="4">
        <v>45230</v>
      </c>
      <c r="GZW394" s="4">
        <v>45230</v>
      </c>
      <c r="GZX394" s="4">
        <v>45230</v>
      </c>
      <c r="GZY394" s="4">
        <v>45230</v>
      </c>
      <c r="GZZ394" s="4">
        <v>45230</v>
      </c>
      <c r="HAA394" s="4">
        <v>45230</v>
      </c>
      <c r="HAB394" s="4">
        <v>45230</v>
      </c>
      <c r="HAC394" s="4">
        <v>45230</v>
      </c>
      <c r="HAD394" s="4">
        <v>45230</v>
      </c>
      <c r="HAE394" s="4">
        <v>45230</v>
      </c>
      <c r="HAF394" s="4">
        <v>45230</v>
      </c>
      <c r="HAG394" s="4">
        <v>45230</v>
      </c>
      <c r="HAH394" s="4">
        <v>45230</v>
      </c>
      <c r="HAI394" s="4">
        <v>45230</v>
      </c>
      <c r="HAJ394" s="4">
        <v>45230</v>
      </c>
      <c r="HAK394" s="4">
        <v>45230</v>
      </c>
      <c r="HAL394" s="4">
        <v>45230</v>
      </c>
      <c r="HAM394" s="4">
        <v>45230</v>
      </c>
      <c r="HAN394" s="4">
        <v>45230</v>
      </c>
      <c r="HAO394" s="4">
        <v>45230</v>
      </c>
      <c r="HAP394" s="4">
        <v>45230</v>
      </c>
      <c r="HAQ394" s="4">
        <v>45230</v>
      </c>
      <c r="HAR394" s="4">
        <v>45230</v>
      </c>
      <c r="HAS394" s="4">
        <v>45230</v>
      </c>
      <c r="HAT394" s="4">
        <v>45230</v>
      </c>
      <c r="HAU394" s="4">
        <v>45230</v>
      </c>
      <c r="HAV394" s="4">
        <v>45230</v>
      </c>
      <c r="HAW394" s="4">
        <v>45230</v>
      </c>
      <c r="HAX394" s="4">
        <v>45230</v>
      </c>
      <c r="HAY394" s="4">
        <v>45230</v>
      </c>
      <c r="HAZ394" s="4">
        <v>45230</v>
      </c>
      <c r="HBA394" s="4">
        <v>45230</v>
      </c>
      <c r="HBB394" s="4">
        <v>45230</v>
      </c>
      <c r="HBC394" s="4">
        <v>45230</v>
      </c>
      <c r="HBD394" s="4">
        <v>45230</v>
      </c>
      <c r="HBE394" s="4">
        <v>45230</v>
      </c>
      <c r="HBF394" s="4">
        <v>45230</v>
      </c>
      <c r="HBG394" s="4">
        <v>45230</v>
      </c>
      <c r="HBH394" s="4">
        <v>45230</v>
      </c>
      <c r="HBI394" s="4">
        <v>45230</v>
      </c>
      <c r="HBJ394" s="4">
        <v>45230</v>
      </c>
      <c r="HBK394" s="4">
        <v>45230</v>
      </c>
      <c r="HBL394" s="4">
        <v>45230</v>
      </c>
      <c r="HBM394" s="4">
        <v>45230</v>
      </c>
      <c r="HBN394" s="4">
        <v>45230</v>
      </c>
      <c r="HBO394" s="4">
        <v>45230</v>
      </c>
      <c r="HBP394" s="4">
        <v>45230</v>
      </c>
      <c r="HBQ394" s="4">
        <v>45230</v>
      </c>
      <c r="HBR394" s="4">
        <v>45230</v>
      </c>
      <c r="HBS394" s="4">
        <v>45230</v>
      </c>
      <c r="HBT394" s="4">
        <v>45230</v>
      </c>
      <c r="HBU394" s="4">
        <v>45230</v>
      </c>
      <c r="HBV394" s="4">
        <v>45230</v>
      </c>
      <c r="HBW394" s="4">
        <v>45230</v>
      </c>
      <c r="HBX394" s="4">
        <v>45230</v>
      </c>
      <c r="HBY394" s="4">
        <v>45230</v>
      </c>
      <c r="HBZ394" s="4">
        <v>45230</v>
      </c>
      <c r="HCA394" s="4">
        <v>45230</v>
      </c>
      <c r="HCB394" s="4">
        <v>45230</v>
      </c>
      <c r="HCC394" s="4">
        <v>45230</v>
      </c>
      <c r="HCD394" s="4">
        <v>45230</v>
      </c>
      <c r="HCE394" s="4">
        <v>45230</v>
      </c>
      <c r="HCF394" s="4">
        <v>45230</v>
      </c>
      <c r="HCG394" s="4">
        <v>45230</v>
      </c>
      <c r="HCH394" s="4">
        <v>45230</v>
      </c>
      <c r="HCI394" s="4">
        <v>45230</v>
      </c>
      <c r="HCJ394" s="4">
        <v>45230</v>
      </c>
      <c r="HCK394" s="4">
        <v>45230</v>
      </c>
      <c r="HCL394" s="4">
        <v>45230</v>
      </c>
      <c r="HCM394" s="4">
        <v>45230</v>
      </c>
      <c r="HCN394" s="4">
        <v>45230</v>
      </c>
      <c r="HCO394" s="4">
        <v>45230</v>
      </c>
      <c r="HCP394" s="4">
        <v>45230</v>
      </c>
      <c r="HCQ394" s="4">
        <v>45230</v>
      </c>
      <c r="HCR394" s="4">
        <v>45230</v>
      </c>
      <c r="HCS394" s="4">
        <v>45230</v>
      </c>
      <c r="HCT394" s="4">
        <v>45230</v>
      </c>
      <c r="HCU394" s="4">
        <v>45230</v>
      </c>
      <c r="HCV394" s="4">
        <v>45230</v>
      </c>
      <c r="HCW394" s="4">
        <v>45230</v>
      </c>
      <c r="HCX394" s="4">
        <v>45230</v>
      </c>
      <c r="HCY394" s="4">
        <v>45230</v>
      </c>
      <c r="HCZ394" s="4">
        <v>45230</v>
      </c>
      <c r="HDA394" s="4">
        <v>45230</v>
      </c>
      <c r="HDB394" s="4">
        <v>45230</v>
      </c>
      <c r="HDC394" s="4">
        <v>45230</v>
      </c>
      <c r="HDD394" s="4">
        <v>45230</v>
      </c>
      <c r="HDE394" s="4">
        <v>45230</v>
      </c>
      <c r="HDF394" s="4">
        <v>45230</v>
      </c>
      <c r="HDG394" s="4">
        <v>45230</v>
      </c>
      <c r="HDH394" s="4">
        <v>45230</v>
      </c>
      <c r="HDI394" s="4">
        <v>45230</v>
      </c>
      <c r="HDJ394" s="4">
        <v>45230</v>
      </c>
      <c r="HDK394" s="4">
        <v>45230</v>
      </c>
      <c r="HDL394" s="4">
        <v>45230</v>
      </c>
      <c r="HDM394" s="4">
        <v>45230</v>
      </c>
      <c r="HDN394" s="4">
        <v>45230</v>
      </c>
      <c r="HDO394" s="4">
        <v>45230</v>
      </c>
      <c r="HDP394" s="4">
        <v>45230</v>
      </c>
      <c r="HDQ394" s="4">
        <v>45230</v>
      </c>
      <c r="HDR394" s="4">
        <v>45230</v>
      </c>
      <c r="HDS394" s="4">
        <v>45230</v>
      </c>
      <c r="HDT394" s="4">
        <v>45230</v>
      </c>
      <c r="HDU394" s="4">
        <v>45230</v>
      </c>
      <c r="HDV394" s="4">
        <v>45230</v>
      </c>
      <c r="HDW394" s="4">
        <v>45230</v>
      </c>
      <c r="HDX394" s="4">
        <v>45230</v>
      </c>
      <c r="HDY394" s="4">
        <v>45230</v>
      </c>
      <c r="HDZ394" s="4">
        <v>45230</v>
      </c>
      <c r="HEA394" s="4">
        <v>45230</v>
      </c>
      <c r="HEB394" s="4">
        <v>45230</v>
      </c>
      <c r="HEC394" s="4">
        <v>45230</v>
      </c>
      <c r="HED394" s="4">
        <v>45230</v>
      </c>
      <c r="HEE394" s="4">
        <v>45230</v>
      </c>
      <c r="HEF394" s="4">
        <v>45230</v>
      </c>
      <c r="HEG394" s="4">
        <v>45230</v>
      </c>
      <c r="HEH394" s="4">
        <v>45230</v>
      </c>
      <c r="HEI394" s="4">
        <v>45230</v>
      </c>
      <c r="HEJ394" s="4">
        <v>45230</v>
      </c>
      <c r="HEK394" s="4">
        <v>45230</v>
      </c>
      <c r="HEL394" s="4">
        <v>45230</v>
      </c>
      <c r="HEM394" s="4">
        <v>45230</v>
      </c>
      <c r="HEN394" s="4">
        <v>45230</v>
      </c>
      <c r="HEO394" s="4">
        <v>45230</v>
      </c>
      <c r="HEP394" s="4">
        <v>45230</v>
      </c>
      <c r="HEQ394" s="4">
        <v>45230</v>
      </c>
      <c r="HER394" s="4">
        <v>45230</v>
      </c>
      <c r="HES394" s="4">
        <v>45230</v>
      </c>
      <c r="HET394" s="4">
        <v>45230</v>
      </c>
      <c r="HEU394" s="4">
        <v>45230</v>
      </c>
      <c r="HEV394" s="4">
        <v>45230</v>
      </c>
      <c r="HEW394" s="4">
        <v>45230</v>
      </c>
      <c r="HEX394" s="4">
        <v>45230</v>
      </c>
      <c r="HEY394" s="4">
        <v>45230</v>
      </c>
      <c r="HEZ394" s="4">
        <v>45230</v>
      </c>
      <c r="HFA394" s="4">
        <v>45230</v>
      </c>
      <c r="HFB394" s="4">
        <v>45230</v>
      </c>
      <c r="HFC394" s="4">
        <v>45230</v>
      </c>
      <c r="HFD394" s="4">
        <v>45230</v>
      </c>
      <c r="HFE394" s="4">
        <v>45230</v>
      </c>
      <c r="HFF394" s="4">
        <v>45230</v>
      </c>
      <c r="HFG394" s="4">
        <v>45230</v>
      </c>
      <c r="HFH394" s="4">
        <v>45230</v>
      </c>
      <c r="HFI394" s="4">
        <v>45230</v>
      </c>
      <c r="HFJ394" s="4">
        <v>45230</v>
      </c>
      <c r="HFK394" s="4">
        <v>45230</v>
      </c>
      <c r="HFL394" s="4">
        <v>45230</v>
      </c>
      <c r="HFM394" s="4">
        <v>45230</v>
      </c>
      <c r="HFN394" s="4">
        <v>45230</v>
      </c>
      <c r="HFO394" s="4">
        <v>45230</v>
      </c>
      <c r="HFP394" s="4">
        <v>45230</v>
      </c>
      <c r="HFQ394" s="4">
        <v>45230</v>
      </c>
      <c r="HFR394" s="4">
        <v>45230</v>
      </c>
      <c r="HFS394" s="4">
        <v>45230</v>
      </c>
      <c r="HFT394" s="4">
        <v>45230</v>
      </c>
      <c r="HFU394" s="4">
        <v>45230</v>
      </c>
      <c r="HFV394" s="4">
        <v>45230</v>
      </c>
      <c r="HFW394" s="4">
        <v>45230</v>
      </c>
      <c r="HFX394" s="4">
        <v>45230</v>
      </c>
      <c r="HFY394" s="4">
        <v>45230</v>
      </c>
      <c r="HFZ394" s="4">
        <v>45230</v>
      </c>
      <c r="HGA394" s="4">
        <v>45230</v>
      </c>
      <c r="HGB394" s="4">
        <v>45230</v>
      </c>
      <c r="HGC394" s="4">
        <v>45230</v>
      </c>
      <c r="HGD394" s="4">
        <v>45230</v>
      </c>
      <c r="HGE394" s="4">
        <v>45230</v>
      </c>
      <c r="HGF394" s="4">
        <v>45230</v>
      </c>
      <c r="HGG394" s="4">
        <v>45230</v>
      </c>
      <c r="HGH394" s="4">
        <v>45230</v>
      </c>
      <c r="HGI394" s="4">
        <v>45230</v>
      </c>
      <c r="HGJ394" s="4">
        <v>45230</v>
      </c>
      <c r="HGK394" s="4">
        <v>45230</v>
      </c>
      <c r="HGL394" s="4">
        <v>45230</v>
      </c>
      <c r="HGM394" s="4">
        <v>45230</v>
      </c>
      <c r="HGN394" s="4">
        <v>45230</v>
      </c>
      <c r="HGO394" s="4">
        <v>45230</v>
      </c>
      <c r="HGP394" s="4">
        <v>45230</v>
      </c>
      <c r="HGQ394" s="4">
        <v>45230</v>
      </c>
      <c r="HGR394" s="4">
        <v>45230</v>
      </c>
      <c r="HGS394" s="4">
        <v>45230</v>
      </c>
      <c r="HGT394" s="4">
        <v>45230</v>
      </c>
      <c r="HGU394" s="4">
        <v>45230</v>
      </c>
      <c r="HGV394" s="4">
        <v>45230</v>
      </c>
      <c r="HGW394" s="4">
        <v>45230</v>
      </c>
      <c r="HGX394" s="4">
        <v>45230</v>
      </c>
      <c r="HGY394" s="4">
        <v>45230</v>
      </c>
      <c r="HGZ394" s="4">
        <v>45230</v>
      </c>
      <c r="HHA394" s="4">
        <v>45230</v>
      </c>
      <c r="HHB394" s="4">
        <v>45230</v>
      </c>
      <c r="HHC394" s="4">
        <v>45230</v>
      </c>
      <c r="HHD394" s="4">
        <v>45230</v>
      </c>
      <c r="HHE394" s="4">
        <v>45230</v>
      </c>
      <c r="HHF394" s="4">
        <v>45230</v>
      </c>
      <c r="HHG394" s="4">
        <v>45230</v>
      </c>
      <c r="HHH394" s="4">
        <v>45230</v>
      </c>
      <c r="HHI394" s="4">
        <v>45230</v>
      </c>
      <c r="HHJ394" s="4">
        <v>45230</v>
      </c>
      <c r="HHK394" s="4">
        <v>45230</v>
      </c>
      <c r="HHL394" s="4">
        <v>45230</v>
      </c>
      <c r="HHM394" s="4">
        <v>45230</v>
      </c>
      <c r="HHN394" s="4">
        <v>45230</v>
      </c>
      <c r="HHO394" s="4">
        <v>45230</v>
      </c>
      <c r="HHP394" s="4">
        <v>45230</v>
      </c>
      <c r="HHQ394" s="4">
        <v>45230</v>
      </c>
      <c r="HHR394" s="4">
        <v>45230</v>
      </c>
      <c r="HHS394" s="4">
        <v>45230</v>
      </c>
      <c r="HHT394" s="4">
        <v>45230</v>
      </c>
      <c r="HHU394" s="4">
        <v>45230</v>
      </c>
      <c r="HHV394" s="4">
        <v>45230</v>
      </c>
      <c r="HHW394" s="4">
        <v>45230</v>
      </c>
      <c r="HHX394" s="4">
        <v>45230</v>
      </c>
      <c r="HHY394" s="4">
        <v>45230</v>
      </c>
      <c r="HHZ394" s="4">
        <v>45230</v>
      </c>
      <c r="HIA394" s="4">
        <v>45230</v>
      </c>
      <c r="HIB394" s="4">
        <v>45230</v>
      </c>
      <c r="HIC394" s="4">
        <v>45230</v>
      </c>
      <c r="HID394" s="4">
        <v>45230</v>
      </c>
      <c r="HIE394" s="4">
        <v>45230</v>
      </c>
      <c r="HIF394" s="4">
        <v>45230</v>
      </c>
      <c r="HIG394" s="4">
        <v>45230</v>
      </c>
      <c r="HIH394" s="4">
        <v>45230</v>
      </c>
      <c r="HII394" s="4">
        <v>45230</v>
      </c>
      <c r="HIJ394" s="4">
        <v>45230</v>
      </c>
      <c r="HIK394" s="4">
        <v>45230</v>
      </c>
      <c r="HIL394" s="4">
        <v>45230</v>
      </c>
      <c r="HIM394" s="4">
        <v>45230</v>
      </c>
      <c r="HIN394" s="4">
        <v>45230</v>
      </c>
      <c r="HIO394" s="4">
        <v>45230</v>
      </c>
      <c r="HIP394" s="4">
        <v>45230</v>
      </c>
      <c r="HIQ394" s="4">
        <v>45230</v>
      </c>
      <c r="HIR394" s="4">
        <v>45230</v>
      </c>
      <c r="HIS394" s="4">
        <v>45230</v>
      </c>
      <c r="HIT394" s="4">
        <v>45230</v>
      </c>
      <c r="HIU394" s="4">
        <v>45230</v>
      </c>
      <c r="HIV394" s="4">
        <v>45230</v>
      </c>
      <c r="HIW394" s="4">
        <v>45230</v>
      </c>
      <c r="HIX394" s="4">
        <v>45230</v>
      </c>
      <c r="HIY394" s="4">
        <v>45230</v>
      </c>
      <c r="HIZ394" s="4">
        <v>45230</v>
      </c>
      <c r="HJA394" s="4">
        <v>45230</v>
      </c>
      <c r="HJB394" s="4">
        <v>45230</v>
      </c>
      <c r="HJC394" s="4">
        <v>45230</v>
      </c>
      <c r="HJD394" s="4">
        <v>45230</v>
      </c>
      <c r="HJE394" s="4">
        <v>45230</v>
      </c>
      <c r="HJF394" s="4">
        <v>45230</v>
      </c>
      <c r="HJG394" s="4">
        <v>45230</v>
      </c>
      <c r="HJH394" s="4">
        <v>45230</v>
      </c>
      <c r="HJI394" s="4">
        <v>45230</v>
      </c>
      <c r="HJJ394" s="4">
        <v>45230</v>
      </c>
      <c r="HJK394" s="4">
        <v>45230</v>
      </c>
      <c r="HJL394" s="4">
        <v>45230</v>
      </c>
      <c r="HJM394" s="4">
        <v>45230</v>
      </c>
      <c r="HJN394" s="4">
        <v>45230</v>
      </c>
      <c r="HJO394" s="4">
        <v>45230</v>
      </c>
      <c r="HJP394" s="4">
        <v>45230</v>
      </c>
      <c r="HJQ394" s="4">
        <v>45230</v>
      </c>
      <c r="HJR394" s="4">
        <v>45230</v>
      </c>
      <c r="HJS394" s="4">
        <v>45230</v>
      </c>
      <c r="HJT394" s="4">
        <v>45230</v>
      </c>
      <c r="HJU394" s="4">
        <v>45230</v>
      </c>
      <c r="HJV394" s="4">
        <v>45230</v>
      </c>
      <c r="HJW394" s="4">
        <v>45230</v>
      </c>
      <c r="HJX394" s="4">
        <v>45230</v>
      </c>
      <c r="HJY394" s="4">
        <v>45230</v>
      </c>
      <c r="HJZ394" s="4">
        <v>45230</v>
      </c>
      <c r="HKA394" s="4">
        <v>45230</v>
      </c>
      <c r="HKB394" s="4">
        <v>45230</v>
      </c>
      <c r="HKC394" s="4">
        <v>45230</v>
      </c>
      <c r="HKD394" s="4">
        <v>45230</v>
      </c>
      <c r="HKE394" s="4">
        <v>45230</v>
      </c>
      <c r="HKF394" s="4">
        <v>45230</v>
      </c>
      <c r="HKG394" s="4">
        <v>45230</v>
      </c>
      <c r="HKH394" s="4">
        <v>45230</v>
      </c>
      <c r="HKI394" s="4">
        <v>45230</v>
      </c>
      <c r="HKJ394" s="4">
        <v>45230</v>
      </c>
      <c r="HKK394" s="4">
        <v>45230</v>
      </c>
      <c r="HKL394" s="4">
        <v>45230</v>
      </c>
      <c r="HKM394" s="4">
        <v>45230</v>
      </c>
      <c r="HKN394" s="4">
        <v>45230</v>
      </c>
      <c r="HKO394" s="4">
        <v>45230</v>
      </c>
      <c r="HKP394" s="4">
        <v>45230</v>
      </c>
      <c r="HKQ394" s="4">
        <v>45230</v>
      </c>
      <c r="HKR394" s="4">
        <v>45230</v>
      </c>
      <c r="HKS394" s="4">
        <v>45230</v>
      </c>
      <c r="HKT394" s="4">
        <v>45230</v>
      </c>
      <c r="HKU394" s="4">
        <v>45230</v>
      </c>
      <c r="HKV394" s="4">
        <v>45230</v>
      </c>
      <c r="HKW394" s="4">
        <v>45230</v>
      </c>
      <c r="HKX394" s="4">
        <v>45230</v>
      </c>
      <c r="HKY394" s="4">
        <v>45230</v>
      </c>
      <c r="HKZ394" s="4">
        <v>45230</v>
      </c>
      <c r="HLA394" s="4">
        <v>45230</v>
      </c>
      <c r="HLB394" s="4">
        <v>45230</v>
      </c>
      <c r="HLC394" s="4">
        <v>45230</v>
      </c>
      <c r="HLD394" s="4">
        <v>45230</v>
      </c>
      <c r="HLE394" s="4">
        <v>45230</v>
      </c>
      <c r="HLF394" s="4">
        <v>45230</v>
      </c>
      <c r="HLG394" s="4">
        <v>45230</v>
      </c>
      <c r="HLH394" s="4">
        <v>45230</v>
      </c>
      <c r="HLI394" s="4">
        <v>45230</v>
      </c>
      <c r="HLJ394" s="4">
        <v>45230</v>
      </c>
      <c r="HLK394" s="4">
        <v>45230</v>
      </c>
      <c r="HLL394" s="4">
        <v>45230</v>
      </c>
      <c r="HLM394" s="4">
        <v>45230</v>
      </c>
      <c r="HLN394" s="4">
        <v>45230</v>
      </c>
      <c r="HLO394" s="4">
        <v>45230</v>
      </c>
      <c r="HLP394" s="4">
        <v>45230</v>
      </c>
      <c r="HLQ394" s="4">
        <v>45230</v>
      </c>
      <c r="HLR394" s="4">
        <v>45230</v>
      </c>
      <c r="HLS394" s="4">
        <v>45230</v>
      </c>
      <c r="HLT394" s="4">
        <v>45230</v>
      </c>
      <c r="HLU394" s="4">
        <v>45230</v>
      </c>
      <c r="HLV394" s="4">
        <v>45230</v>
      </c>
      <c r="HLW394" s="4">
        <v>45230</v>
      </c>
      <c r="HLX394" s="4">
        <v>45230</v>
      </c>
      <c r="HLY394" s="4">
        <v>45230</v>
      </c>
      <c r="HLZ394" s="4">
        <v>45230</v>
      </c>
      <c r="HMA394" s="4">
        <v>45230</v>
      </c>
      <c r="HMB394" s="4">
        <v>45230</v>
      </c>
      <c r="HMC394" s="4">
        <v>45230</v>
      </c>
      <c r="HMD394" s="4">
        <v>45230</v>
      </c>
      <c r="HME394" s="4">
        <v>45230</v>
      </c>
      <c r="HMF394" s="4">
        <v>45230</v>
      </c>
      <c r="HMG394" s="4">
        <v>45230</v>
      </c>
      <c r="HMH394" s="4">
        <v>45230</v>
      </c>
      <c r="HMI394" s="4">
        <v>45230</v>
      </c>
      <c r="HMJ394" s="4">
        <v>45230</v>
      </c>
      <c r="HMK394" s="4">
        <v>45230</v>
      </c>
      <c r="HML394" s="4">
        <v>45230</v>
      </c>
      <c r="HMM394" s="4">
        <v>45230</v>
      </c>
      <c r="HMN394" s="4">
        <v>45230</v>
      </c>
      <c r="HMO394" s="4">
        <v>45230</v>
      </c>
      <c r="HMP394" s="4">
        <v>45230</v>
      </c>
      <c r="HMQ394" s="4">
        <v>45230</v>
      </c>
      <c r="HMR394" s="4">
        <v>45230</v>
      </c>
      <c r="HMS394" s="4">
        <v>45230</v>
      </c>
      <c r="HMT394" s="4">
        <v>45230</v>
      </c>
      <c r="HMU394" s="4">
        <v>45230</v>
      </c>
      <c r="HMV394" s="4">
        <v>45230</v>
      </c>
      <c r="HMW394" s="4">
        <v>45230</v>
      </c>
      <c r="HMX394" s="4">
        <v>45230</v>
      </c>
      <c r="HMY394" s="4">
        <v>45230</v>
      </c>
      <c r="HMZ394" s="4">
        <v>45230</v>
      </c>
      <c r="HNA394" s="4">
        <v>45230</v>
      </c>
      <c r="HNB394" s="4">
        <v>45230</v>
      </c>
      <c r="HNC394" s="4">
        <v>45230</v>
      </c>
      <c r="HND394" s="4">
        <v>45230</v>
      </c>
      <c r="HNE394" s="4">
        <v>45230</v>
      </c>
      <c r="HNF394" s="4">
        <v>45230</v>
      </c>
      <c r="HNG394" s="4">
        <v>45230</v>
      </c>
      <c r="HNH394" s="4">
        <v>45230</v>
      </c>
      <c r="HNI394" s="4">
        <v>45230</v>
      </c>
      <c r="HNJ394" s="4">
        <v>45230</v>
      </c>
      <c r="HNK394" s="4">
        <v>45230</v>
      </c>
      <c r="HNL394" s="4">
        <v>45230</v>
      </c>
      <c r="HNM394" s="4">
        <v>45230</v>
      </c>
      <c r="HNN394" s="4">
        <v>45230</v>
      </c>
      <c r="HNO394" s="4">
        <v>45230</v>
      </c>
      <c r="HNP394" s="4">
        <v>45230</v>
      </c>
      <c r="HNQ394" s="4">
        <v>45230</v>
      </c>
      <c r="HNR394" s="4">
        <v>45230</v>
      </c>
      <c r="HNS394" s="4">
        <v>45230</v>
      </c>
      <c r="HNT394" s="4">
        <v>45230</v>
      </c>
      <c r="HNU394" s="4">
        <v>45230</v>
      </c>
      <c r="HNV394" s="4">
        <v>45230</v>
      </c>
      <c r="HNW394" s="4">
        <v>45230</v>
      </c>
      <c r="HNX394" s="4">
        <v>45230</v>
      </c>
      <c r="HNY394" s="4">
        <v>45230</v>
      </c>
      <c r="HNZ394" s="4">
        <v>45230</v>
      </c>
      <c r="HOA394" s="4">
        <v>45230</v>
      </c>
      <c r="HOB394" s="4">
        <v>45230</v>
      </c>
      <c r="HOC394" s="4">
        <v>45230</v>
      </c>
      <c r="HOD394" s="4">
        <v>45230</v>
      </c>
      <c r="HOE394" s="4">
        <v>45230</v>
      </c>
      <c r="HOF394" s="4">
        <v>45230</v>
      </c>
      <c r="HOG394" s="4">
        <v>45230</v>
      </c>
      <c r="HOH394" s="4">
        <v>45230</v>
      </c>
      <c r="HOI394" s="4">
        <v>45230</v>
      </c>
      <c r="HOJ394" s="4">
        <v>45230</v>
      </c>
      <c r="HOK394" s="4">
        <v>45230</v>
      </c>
      <c r="HOL394" s="4">
        <v>45230</v>
      </c>
      <c r="HOM394" s="4">
        <v>45230</v>
      </c>
      <c r="HON394" s="4">
        <v>45230</v>
      </c>
      <c r="HOO394" s="4">
        <v>45230</v>
      </c>
      <c r="HOP394" s="4">
        <v>45230</v>
      </c>
      <c r="HOQ394" s="4">
        <v>45230</v>
      </c>
      <c r="HOR394" s="4">
        <v>45230</v>
      </c>
      <c r="HOS394" s="4">
        <v>45230</v>
      </c>
      <c r="HOT394" s="4">
        <v>45230</v>
      </c>
      <c r="HOU394" s="4">
        <v>45230</v>
      </c>
      <c r="HOV394" s="4">
        <v>45230</v>
      </c>
      <c r="HOW394" s="4">
        <v>45230</v>
      </c>
      <c r="HOX394" s="4">
        <v>45230</v>
      </c>
      <c r="HOY394" s="4">
        <v>45230</v>
      </c>
      <c r="HOZ394" s="4">
        <v>45230</v>
      </c>
      <c r="HPA394" s="4">
        <v>45230</v>
      </c>
      <c r="HPB394" s="4">
        <v>45230</v>
      </c>
      <c r="HPC394" s="4">
        <v>45230</v>
      </c>
      <c r="HPD394" s="4">
        <v>45230</v>
      </c>
      <c r="HPE394" s="4">
        <v>45230</v>
      </c>
      <c r="HPF394" s="4">
        <v>45230</v>
      </c>
      <c r="HPG394" s="4">
        <v>45230</v>
      </c>
      <c r="HPH394" s="4">
        <v>45230</v>
      </c>
      <c r="HPI394" s="4">
        <v>45230</v>
      </c>
      <c r="HPJ394" s="4">
        <v>45230</v>
      </c>
      <c r="HPK394" s="4">
        <v>45230</v>
      </c>
      <c r="HPL394" s="4">
        <v>45230</v>
      </c>
      <c r="HPM394" s="4">
        <v>45230</v>
      </c>
      <c r="HPN394" s="4">
        <v>45230</v>
      </c>
      <c r="HPO394" s="4">
        <v>45230</v>
      </c>
      <c r="HPP394" s="4">
        <v>45230</v>
      </c>
      <c r="HPQ394" s="4">
        <v>45230</v>
      </c>
      <c r="HPR394" s="4">
        <v>45230</v>
      </c>
      <c r="HPS394" s="4">
        <v>45230</v>
      </c>
      <c r="HPT394" s="4">
        <v>45230</v>
      </c>
      <c r="HPU394" s="4">
        <v>45230</v>
      </c>
      <c r="HPV394" s="4">
        <v>45230</v>
      </c>
      <c r="HPW394" s="4">
        <v>45230</v>
      </c>
      <c r="HPX394" s="4">
        <v>45230</v>
      </c>
      <c r="HPY394" s="4">
        <v>45230</v>
      </c>
      <c r="HPZ394" s="4">
        <v>45230</v>
      </c>
      <c r="HQA394" s="4">
        <v>45230</v>
      </c>
      <c r="HQB394" s="4">
        <v>45230</v>
      </c>
      <c r="HQC394" s="4">
        <v>45230</v>
      </c>
      <c r="HQD394" s="4">
        <v>45230</v>
      </c>
      <c r="HQE394" s="4">
        <v>45230</v>
      </c>
      <c r="HQF394" s="4">
        <v>45230</v>
      </c>
      <c r="HQG394" s="4">
        <v>45230</v>
      </c>
      <c r="HQH394" s="4">
        <v>45230</v>
      </c>
      <c r="HQI394" s="4">
        <v>45230</v>
      </c>
      <c r="HQJ394" s="4">
        <v>45230</v>
      </c>
      <c r="HQK394" s="4">
        <v>45230</v>
      </c>
      <c r="HQL394" s="4">
        <v>45230</v>
      </c>
      <c r="HQM394" s="4">
        <v>45230</v>
      </c>
      <c r="HQN394" s="4">
        <v>45230</v>
      </c>
      <c r="HQO394" s="4">
        <v>45230</v>
      </c>
      <c r="HQP394" s="4">
        <v>45230</v>
      </c>
      <c r="HQQ394" s="4">
        <v>45230</v>
      </c>
      <c r="HQR394" s="4">
        <v>45230</v>
      </c>
      <c r="HQS394" s="4">
        <v>45230</v>
      </c>
      <c r="HQT394" s="4">
        <v>45230</v>
      </c>
      <c r="HQU394" s="4">
        <v>45230</v>
      </c>
      <c r="HQV394" s="4">
        <v>45230</v>
      </c>
      <c r="HQW394" s="4">
        <v>45230</v>
      </c>
      <c r="HQX394" s="4">
        <v>45230</v>
      </c>
      <c r="HQY394" s="4">
        <v>45230</v>
      </c>
      <c r="HQZ394" s="4">
        <v>45230</v>
      </c>
      <c r="HRA394" s="4">
        <v>45230</v>
      </c>
      <c r="HRB394" s="4">
        <v>45230</v>
      </c>
      <c r="HRC394" s="4">
        <v>45230</v>
      </c>
      <c r="HRD394" s="4">
        <v>45230</v>
      </c>
      <c r="HRE394" s="4">
        <v>45230</v>
      </c>
      <c r="HRF394" s="4">
        <v>45230</v>
      </c>
      <c r="HRG394" s="4">
        <v>45230</v>
      </c>
      <c r="HRH394" s="4">
        <v>45230</v>
      </c>
      <c r="HRI394" s="4">
        <v>45230</v>
      </c>
      <c r="HRJ394" s="4">
        <v>45230</v>
      </c>
      <c r="HRK394" s="4">
        <v>45230</v>
      </c>
      <c r="HRL394" s="4">
        <v>45230</v>
      </c>
      <c r="HRM394" s="4">
        <v>45230</v>
      </c>
      <c r="HRN394" s="4">
        <v>45230</v>
      </c>
      <c r="HRO394" s="4">
        <v>45230</v>
      </c>
      <c r="HRP394" s="4">
        <v>45230</v>
      </c>
      <c r="HRQ394" s="4">
        <v>45230</v>
      </c>
      <c r="HRR394" s="4">
        <v>45230</v>
      </c>
      <c r="HRS394" s="4">
        <v>45230</v>
      </c>
      <c r="HRT394" s="4">
        <v>45230</v>
      </c>
      <c r="HRU394" s="4">
        <v>45230</v>
      </c>
      <c r="HRV394" s="4">
        <v>45230</v>
      </c>
      <c r="HRW394" s="4">
        <v>45230</v>
      </c>
      <c r="HRX394" s="4">
        <v>45230</v>
      </c>
      <c r="HRY394" s="4">
        <v>45230</v>
      </c>
      <c r="HRZ394" s="4">
        <v>45230</v>
      </c>
      <c r="HSA394" s="4">
        <v>45230</v>
      </c>
      <c r="HSB394" s="4">
        <v>45230</v>
      </c>
      <c r="HSC394" s="4">
        <v>45230</v>
      </c>
      <c r="HSD394" s="4">
        <v>45230</v>
      </c>
      <c r="HSE394" s="4">
        <v>45230</v>
      </c>
      <c r="HSF394" s="4">
        <v>45230</v>
      </c>
      <c r="HSG394" s="4">
        <v>45230</v>
      </c>
      <c r="HSH394" s="4">
        <v>45230</v>
      </c>
      <c r="HSI394" s="4">
        <v>45230</v>
      </c>
      <c r="HSJ394" s="4">
        <v>45230</v>
      </c>
      <c r="HSK394" s="4">
        <v>45230</v>
      </c>
      <c r="HSL394" s="4">
        <v>45230</v>
      </c>
      <c r="HSM394" s="4">
        <v>45230</v>
      </c>
      <c r="HSN394" s="4">
        <v>45230</v>
      </c>
      <c r="HSO394" s="4">
        <v>45230</v>
      </c>
      <c r="HSP394" s="4">
        <v>45230</v>
      </c>
      <c r="HSQ394" s="4">
        <v>45230</v>
      </c>
      <c r="HSR394" s="4">
        <v>45230</v>
      </c>
      <c r="HSS394" s="4">
        <v>45230</v>
      </c>
      <c r="HST394" s="4">
        <v>45230</v>
      </c>
      <c r="HSU394" s="4">
        <v>45230</v>
      </c>
      <c r="HSV394" s="4">
        <v>45230</v>
      </c>
      <c r="HSW394" s="4">
        <v>45230</v>
      </c>
      <c r="HSX394" s="4">
        <v>45230</v>
      </c>
      <c r="HSY394" s="4">
        <v>45230</v>
      </c>
      <c r="HSZ394" s="4">
        <v>45230</v>
      </c>
      <c r="HTA394" s="4">
        <v>45230</v>
      </c>
      <c r="HTB394" s="4">
        <v>45230</v>
      </c>
      <c r="HTC394" s="4">
        <v>45230</v>
      </c>
      <c r="HTD394" s="4">
        <v>45230</v>
      </c>
      <c r="HTE394" s="4">
        <v>45230</v>
      </c>
      <c r="HTF394" s="4">
        <v>45230</v>
      </c>
      <c r="HTG394" s="4">
        <v>45230</v>
      </c>
      <c r="HTH394" s="4">
        <v>45230</v>
      </c>
      <c r="HTI394" s="4">
        <v>45230</v>
      </c>
      <c r="HTJ394" s="4">
        <v>45230</v>
      </c>
      <c r="HTK394" s="4">
        <v>45230</v>
      </c>
      <c r="HTL394" s="4">
        <v>45230</v>
      </c>
      <c r="HTM394" s="4">
        <v>45230</v>
      </c>
      <c r="HTN394" s="4">
        <v>45230</v>
      </c>
      <c r="HTO394" s="4">
        <v>45230</v>
      </c>
      <c r="HTP394" s="4">
        <v>45230</v>
      </c>
      <c r="HTQ394" s="4">
        <v>45230</v>
      </c>
      <c r="HTR394" s="4">
        <v>45230</v>
      </c>
      <c r="HTS394" s="4">
        <v>45230</v>
      </c>
      <c r="HTT394" s="4">
        <v>45230</v>
      </c>
      <c r="HTU394" s="4">
        <v>45230</v>
      </c>
      <c r="HTV394" s="4">
        <v>45230</v>
      </c>
      <c r="HTW394" s="4">
        <v>45230</v>
      </c>
      <c r="HTX394" s="4">
        <v>45230</v>
      </c>
      <c r="HTY394" s="4">
        <v>45230</v>
      </c>
      <c r="HTZ394" s="4">
        <v>45230</v>
      </c>
      <c r="HUA394" s="4">
        <v>45230</v>
      </c>
      <c r="HUB394" s="4">
        <v>45230</v>
      </c>
      <c r="HUC394" s="4">
        <v>45230</v>
      </c>
      <c r="HUD394" s="4">
        <v>45230</v>
      </c>
      <c r="HUE394" s="4">
        <v>45230</v>
      </c>
      <c r="HUF394" s="4">
        <v>45230</v>
      </c>
      <c r="HUG394" s="4">
        <v>45230</v>
      </c>
      <c r="HUH394" s="4">
        <v>45230</v>
      </c>
      <c r="HUI394" s="4">
        <v>45230</v>
      </c>
      <c r="HUJ394" s="4">
        <v>45230</v>
      </c>
      <c r="HUK394" s="4">
        <v>45230</v>
      </c>
      <c r="HUL394" s="4">
        <v>45230</v>
      </c>
      <c r="HUM394" s="4">
        <v>45230</v>
      </c>
      <c r="HUN394" s="4">
        <v>45230</v>
      </c>
      <c r="HUO394" s="4">
        <v>45230</v>
      </c>
      <c r="HUP394" s="4">
        <v>45230</v>
      </c>
      <c r="HUQ394" s="4">
        <v>45230</v>
      </c>
      <c r="HUR394" s="4">
        <v>45230</v>
      </c>
      <c r="HUS394" s="4">
        <v>45230</v>
      </c>
      <c r="HUT394" s="4">
        <v>45230</v>
      </c>
      <c r="HUU394" s="4">
        <v>45230</v>
      </c>
      <c r="HUV394" s="4">
        <v>45230</v>
      </c>
      <c r="HUW394" s="4">
        <v>45230</v>
      </c>
      <c r="HUX394" s="4">
        <v>45230</v>
      </c>
      <c r="HUY394" s="4">
        <v>45230</v>
      </c>
      <c r="HUZ394" s="4">
        <v>45230</v>
      </c>
      <c r="HVA394" s="4">
        <v>45230</v>
      </c>
      <c r="HVB394" s="4">
        <v>45230</v>
      </c>
      <c r="HVC394" s="4">
        <v>45230</v>
      </c>
      <c r="HVD394" s="4">
        <v>45230</v>
      </c>
      <c r="HVE394" s="4">
        <v>45230</v>
      </c>
      <c r="HVF394" s="4">
        <v>45230</v>
      </c>
      <c r="HVG394" s="4">
        <v>45230</v>
      </c>
      <c r="HVH394" s="4">
        <v>45230</v>
      </c>
      <c r="HVI394" s="4">
        <v>45230</v>
      </c>
      <c r="HVJ394" s="4">
        <v>45230</v>
      </c>
      <c r="HVK394" s="4">
        <v>45230</v>
      </c>
      <c r="HVL394" s="4">
        <v>45230</v>
      </c>
      <c r="HVM394" s="4">
        <v>45230</v>
      </c>
      <c r="HVN394" s="4">
        <v>45230</v>
      </c>
      <c r="HVO394" s="4">
        <v>45230</v>
      </c>
      <c r="HVP394" s="4">
        <v>45230</v>
      </c>
      <c r="HVQ394" s="4">
        <v>45230</v>
      </c>
      <c r="HVR394" s="4">
        <v>45230</v>
      </c>
      <c r="HVS394" s="4">
        <v>45230</v>
      </c>
      <c r="HVT394" s="4">
        <v>45230</v>
      </c>
      <c r="HVU394" s="4">
        <v>45230</v>
      </c>
      <c r="HVV394" s="4">
        <v>45230</v>
      </c>
      <c r="HVW394" s="4">
        <v>45230</v>
      </c>
      <c r="HVX394" s="4">
        <v>45230</v>
      </c>
      <c r="HVY394" s="4">
        <v>45230</v>
      </c>
      <c r="HVZ394" s="4">
        <v>45230</v>
      </c>
      <c r="HWA394" s="4">
        <v>45230</v>
      </c>
      <c r="HWB394" s="4">
        <v>45230</v>
      </c>
      <c r="HWC394" s="4">
        <v>45230</v>
      </c>
      <c r="HWD394" s="4">
        <v>45230</v>
      </c>
      <c r="HWE394" s="4">
        <v>45230</v>
      </c>
      <c r="HWF394" s="4">
        <v>45230</v>
      </c>
      <c r="HWG394" s="4">
        <v>45230</v>
      </c>
      <c r="HWH394" s="4">
        <v>45230</v>
      </c>
      <c r="HWI394" s="4">
        <v>45230</v>
      </c>
      <c r="HWJ394" s="4">
        <v>45230</v>
      </c>
      <c r="HWK394" s="4">
        <v>45230</v>
      </c>
      <c r="HWL394" s="4">
        <v>45230</v>
      </c>
      <c r="HWM394" s="4">
        <v>45230</v>
      </c>
      <c r="HWN394" s="4">
        <v>45230</v>
      </c>
      <c r="HWO394" s="4">
        <v>45230</v>
      </c>
      <c r="HWP394" s="4">
        <v>45230</v>
      </c>
      <c r="HWQ394" s="4">
        <v>45230</v>
      </c>
      <c r="HWR394" s="4">
        <v>45230</v>
      </c>
      <c r="HWS394" s="4">
        <v>45230</v>
      </c>
      <c r="HWT394" s="4">
        <v>45230</v>
      </c>
      <c r="HWU394" s="4">
        <v>45230</v>
      </c>
      <c r="HWV394" s="4">
        <v>45230</v>
      </c>
      <c r="HWW394" s="4">
        <v>45230</v>
      </c>
      <c r="HWX394" s="4">
        <v>45230</v>
      </c>
      <c r="HWY394" s="4">
        <v>45230</v>
      </c>
      <c r="HWZ394" s="4">
        <v>45230</v>
      </c>
      <c r="HXA394" s="4">
        <v>45230</v>
      </c>
      <c r="HXB394" s="4">
        <v>45230</v>
      </c>
      <c r="HXC394" s="4">
        <v>45230</v>
      </c>
      <c r="HXD394" s="4">
        <v>45230</v>
      </c>
      <c r="HXE394" s="4">
        <v>45230</v>
      </c>
      <c r="HXF394" s="4">
        <v>45230</v>
      </c>
      <c r="HXG394" s="4">
        <v>45230</v>
      </c>
      <c r="HXH394" s="4">
        <v>45230</v>
      </c>
      <c r="HXI394" s="4">
        <v>45230</v>
      </c>
      <c r="HXJ394" s="4">
        <v>45230</v>
      </c>
      <c r="HXK394" s="4">
        <v>45230</v>
      </c>
      <c r="HXL394" s="4">
        <v>45230</v>
      </c>
      <c r="HXM394" s="4">
        <v>45230</v>
      </c>
      <c r="HXN394" s="4">
        <v>45230</v>
      </c>
      <c r="HXO394" s="4">
        <v>45230</v>
      </c>
      <c r="HXP394" s="4">
        <v>45230</v>
      </c>
      <c r="HXQ394" s="4">
        <v>45230</v>
      </c>
      <c r="HXR394" s="4">
        <v>45230</v>
      </c>
      <c r="HXS394" s="4">
        <v>45230</v>
      </c>
      <c r="HXT394" s="4">
        <v>45230</v>
      </c>
      <c r="HXU394" s="4">
        <v>45230</v>
      </c>
      <c r="HXV394" s="4">
        <v>45230</v>
      </c>
      <c r="HXW394" s="4">
        <v>45230</v>
      </c>
      <c r="HXX394" s="4">
        <v>45230</v>
      </c>
      <c r="HXY394" s="4">
        <v>45230</v>
      </c>
      <c r="HXZ394" s="4">
        <v>45230</v>
      </c>
      <c r="HYA394" s="4">
        <v>45230</v>
      </c>
      <c r="HYB394" s="4">
        <v>45230</v>
      </c>
      <c r="HYC394" s="4">
        <v>45230</v>
      </c>
      <c r="HYD394" s="4">
        <v>45230</v>
      </c>
      <c r="HYE394" s="4">
        <v>45230</v>
      </c>
      <c r="HYF394" s="4">
        <v>45230</v>
      </c>
      <c r="HYG394" s="4">
        <v>45230</v>
      </c>
      <c r="HYH394" s="4">
        <v>45230</v>
      </c>
      <c r="HYI394" s="4">
        <v>45230</v>
      </c>
      <c r="HYJ394" s="4">
        <v>45230</v>
      </c>
      <c r="HYK394" s="4">
        <v>45230</v>
      </c>
      <c r="HYL394" s="4">
        <v>45230</v>
      </c>
      <c r="HYM394" s="4">
        <v>45230</v>
      </c>
      <c r="HYN394" s="4">
        <v>45230</v>
      </c>
      <c r="HYO394" s="4">
        <v>45230</v>
      </c>
      <c r="HYP394" s="4">
        <v>45230</v>
      </c>
      <c r="HYQ394" s="4">
        <v>45230</v>
      </c>
      <c r="HYR394" s="4">
        <v>45230</v>
      </c>
      <c r="HYS394" s="4">
        <v>45230</v>
      </c>
      <c r="HYT394" s="4">
        <v>45230</v>
      </c>
      <c r="HYU394" s="4">
        <v>45230</v>
      </c>
      <c r="HYV394" s="4">
        <v>45230</v>
      </c>
      <c r="HYW394" s="4">
        <v>45230</v>
      </c>
      <c r="HYX394" s="4">
        <v>45230</v>
      </c>
      <c r="HYY394" s="4">
        <v>45230</v>
      </c>
      <c r="HYZ394" s="4">
        <v>45230</v>
      </c>
      <c r="HZA394" s="4">
        <v>45230</v>
      </c>
      <c r="HZB394" s="4">
        <v>45230</v>
      </c>
      <c r="HZC394" s="4">
        <v>45230</v>
      </c>
      <c r="HZD394" s="4">
        <v>45230</v>
      </c>
      <c r="HZE394" s="4">
        <v>45230</v>
      </c>
      <c r="HZF394" s="4">
        <v>45230</v>
      </c>
      <c r="HZG394" s="4">
        <v>45230</v>
      </c>
      <c r="HZH394" s="4">
        <v>45230</v>
      </c>
      <c r="HZI394" s="4">
        <v>45230</v>
      </c>
      <c r="HZJ394" s="4">
        <v>45230</v>
      </c>
      <c r="HZK394" s="4">
        <v>45230</v>
      </c>
      <c r="HZL394" s="4">
        <v>45230</v>
      </c>
      <c r="HZM394" s="4">
        <v>45230</v>
      </c>
      <c r="HZN394" s="4">
        <v>45230</v>
      </c>
      <c r="HZO394" s="4">
        <v>45230</v>
      </c>
      <c r="HZP394" s="4">
        <v>45230</v>
      </c>
      <c r="HZQ394" s="4">
        <v>45230</v>
      </c>
      <c r="HZR394" s="4">
        <v>45230</v>
      </c>
      <c r="HZS394" s="4">
        <v>45230</v>
      </c>
      <c r="HZT394" s="4">
        <v>45230</v>
      </c>
      <c r="HZU394" s="4">
        <v>45230</v>
      </c>
      <c r="HZV394" s="4">
        <v>45230</v>
      </c>
      <c r="HZW394" s="4">
        <v>45230</v>
      </c>
      <c r="HZX394" s="4">
        <v>45230</v>
      </c>
      <c r="HZY394" s="4">
        <v>45230</v>
      </c>
      <c r="HZZ394" s="4">
        <v>45230</v>
      </c>
      <c r="IAA394" s="4">
        <v>45230</v>
      </c>
      <c r="IAB394" s="4">
        <v>45230</v>
      </c>
      <c r="IAC394" s="4">
        <v>45230</v>
      </c>
      <c r="IAD394" s="4">
        <v>45230</v>
      </c>
      <c r="IAE394" s="4">
        <v>45230</v>
      </c>
      <c r="IAF394" s="4">
        <v>45230</v>
      </c>
      <c r="IAG394" s="4">
        <v>45230</v>
      </c>
      <c r="IAH394" s="4">
        <v>45230</v>
      </c>
      <c r="IAI394" s="4">
        <v>45230</v>
      </c>
      <c r="IAJ394" s="4">
        <v>45230</v>
      </c>
      <c r="IAK394" s="4">
        <v>45230</v>
      </c>
      <c r="IAL394" s="4">
        <v>45230</v>
      </c>
      <c r="IAM394" s="4">
        <v>45230</v>
      </c>
      <c r="IAN394" s="4">
        <v>45230</v>
      </c>
      <c r="IAO394" s="4">
        <v>45230</v>
      </c>
      <c r="IAP394" s="4">
        <v>45230</v>
      </c>
      <c r="IAQ394" s="4">
        <v>45230</v>
      </c>
      <c r="IAR394" s="4">
        <v>45230</v>
      </c>
      <c r="IAS394" s="4">
        <v>45230</v>
      </c>
      <c r="IAT394" s="4">
        <v>45230</v>
      </c>
      <c r="IAU394" s="4">
        <v>45230</v>
      </c>
      <c r="IAV394" s="4">
        <v>45230</v>
      </c>
      <c r="IAW394" s="4">
        <v>45230</v>
      </c>
      <c r="IAX394" s="4">
        <v>45230</v>
      </c>
      <c r="IAY394" s="4">
        <v>45230</v>
      </c>
      <c r="IAZ394" s="4">
        <v>45230</v>
      </c>
      <c r="IBA394" s="4">
        <v>45230</v>
      </c>
      <c r="IBB394" s="4">
        <v>45230</v>
      </c>
      <c r="IBC394" s="4">
        <v>45230</v>
      </c>
      <c r="IBD394" s="4">
        <v>45230</v>
      </c>
      <c r="IBE394" s="4">
        <v>45230</v>
      </c>
      <c r="IBF394" s="4">
        <v>45230</v>
      </c>
      <c r="IBG394" s="4">
        <v>45230</v>
      </c>
      <c r="IBH394" s="4">
        <v>45230</v>
      </c>
      <c r="IBI394" s="4">
        <v>45230</v>
      </c>
      <c r="IBJ394" s="4">
        <v>45230</v>
      </c>
      <c r="IBK394" s="4">
        <v>45230</v>
      </c>
      <c r="IBL394" s="4">
        <v>45230</v>
      </c>
      <c r="IBM394" s="4">
        <v>45230</v>
      </c>
      <c r="IBN394" s="4">
        <v>45230</v>
      </c>
      <c r="IBO394" s="4">
        <v>45230</v>
      </c>
      <c r="IBP394" s="4">
        <v>45230</v>
      </c>
      <c r="IBQ394" s="4">
        <v>45230</v>
      </c>
      <c r="IBR394" s="4">
        <v>45230</v>
      </c>
      <c r="IBS394" s="4">
        <v>45230</v>
      </c>
      <c r="IBT394" s="4">
        <v>45230</v>
      </c>
      <c r="IBU394" s="4">
        <v>45230</v>
      </c>
      <c r="IBV394" s="4">
        <v>45230</v>
      </c>
      <c r="IBW394" s="4">
        <v>45230</v>
      </c>
      <c r="IBX394" s="4">
        <v>45230</v>
      </c>
      <c r="IBY394" s="4">
        <v>45230</v>
      </c>
      <c r="IBZ394" s="4">
        <v>45230</v>
      </c>
      <c r="ICA394" s="4">
        <v>45230</v>
      </c>
      <c r="ICB394" s="4">
        <v>45230</v>
      </c>
      <c r="ICC394" s="4">
        <v>45230</v>
      </c>
      <c r="ICD394" s="4">
        <v>45230</v>
      </c>
      <c r="ICE394" s="4">
        <v>45230</v>
      </c>
      <c r="ICF394" s="4">
        <v>45230</v>
      </c>
      <c r="ICG394" s="4">
        <v>45230</v>
      </c>
      <c r="ICH394" s="4">
        <v>45230</v>
      </c>
      <c r="ICI394" s="4">
        <v>45230</v>
      </c>
      <c r="ICJ394" s="4">
        <v>45230</v>
      </c>
      <c r="ICK394" s="4">
        <v>45230</v>
      </c>
      <c r="ICL394" s="4">
        <v>45230</v>
      </c>
      <c r="ICM394" s="4">
        <v>45230</v>
      </c>
      <c r="ICN394" s="4">
        <v>45230</v>
      </c>
      <c r="ICO394" s="4">
        <v>45230</v>
      </c>
      <c r="ICP394" s="4">
        <v>45230</v>
      </c>
      <c r="ICQ394" s="4">
        <v>45230</v>
      </c>
      <c r="ICR394" s="4">
        <v>45230</v>
      </c>
      <c r="ICS394" s="4">
        <v>45230</v>
      </c>
      <c r="ICT394" s="4">
        <v>45230</v>
      </c>
      <c r="ICU394" s="4">
        <v>45230</v>
      </c>
      <c r="ICV394" s="4">
        <v>45230</v>
      </c>
      <c r="ICW394" s="4">
        <v>45230</v>
      </c>
      <c r="ICX394" s="4">
        <v>45230</v>
      </c>
      <c r="ICY394" s="4">
        <v>45230</v>
      </c>
      <c r="ICZ394" s="4">
        <v>45230</v>
      </c>
      <c r="IDA394" s="4">
        <v>45230</v>
      </c>
      <c r="IDB394" s="4">
        <v>45230</v>
      </c>
      <c r="IDC394" s="4">
        <v>45230</v>
      </c>
      <c r="IDD394" s="4">
        <v>45230</v>
      </c>
      <c r="IDE394" s="4">
        <v>45230</v>
      </c>
      <c r="IDF394" s="4">
        <v>45230</v>
      </c>
      <c r="IDG394" s="4">
        <v>45230</v>
      </c>
      <c r="IDH394" s="4">
        <v>45230</v>
      </c>
      <c r="IDI394" s="4">
        <v>45230</v>
      </c>
      <c r="IDJ394" s="4">
        <v>45230</v>
      </c>
      <c r="IDK394" s="4">
        <v>45230</v>
      </c>
      <c r="IDL394" s="4">
        <v>45230</v>
      </c>
      <c r="IDM394" s="4">
        <v>45230</v>
      </c>
      <c r="IDN394" s="4">
        <v>45230</v>
      </c>
      <c r="IDO394" s="4">
        <v>45230</v>
      </c>
      <c r="IDP394" s="4">
        <v>45230</v>
      </c>
      <c r="IDQ394" s="4">
        <v>45230</v>
      </c>
      <c r="IDR394" s="4">
        <v>45230</v>
      </c>
      <c r="IDS394" s="4">
        <v>45230</v>
      </c>
      <c r="IDT394" s="4">
        <v>45230</v>
      </c>
      <c r="IDU394" s="4">
        <v>45230</v>
      </c>
      <c r="IDV394" s="4">
        <v>45230</v>
      </c>
      <c r="IDW394" s="4">
        <v>45230</v>
      </c>
      <c r="IDX394" s="4">
        <v>45230</v>
      </c>
      <c r="IDY394" s="4">
        <v>45230</v>
      </c>
      <c r="IDZ394" s="4">
        <v>45230</v>
      </c>
      <c r="IEA394" s="4">
        <v>45230</v>
      </c>
      <c r="IEB394" s="4">
        <v>45230</v>
      </c>
      <c r="IEC394" s="4">
        <v>45230</v>
      </c>
      <c r="IED394" s="4">
        <v>45230</v>
      </c>
      <c r="IEE394" s="4">
        <v>45230</v>
      </c>
      <c r="IEF394" s="4">
        <v>45230</v>
      </c>
      <c r="IEG394" s="4">
        <v>45230</v>
      </c>
      <c r="IEH394" s="4">
        <v>45230</v>
      </c>
      <c r="IEI394" s="4">
        <v>45230</v>
      </c>
      <c r="IEJ394" s="4">
        <v>45230</v>
      </c>
      <c r="IEK394" s="4">
        <v>45230</v>
      </c>
      <c r="IEL394" s="4">
        <v>45230</v>
      </c>
      <c r="IEM394" s="4">
        <v>45230</v>
      </c>
      <c r="IEN394" s="4">
        <v>45230</v>
      </c>
      <c r="IEO394" s="4">
        <v>45230</v>
      </c>
      <c r="IEP394" s="4">
        <v>45230</v>
      </c>
      <c r="IEQ394" s="4">
        <v>45230</v>
      </c>
      <c r="IER394" s="4">
        <v>45230</v>
      </c>
      <c r="IES394" s="4">
        <v>45230</v>
      </c>
      <c r="IET394" s="4">
        <v>45230</v>
      </c>
      <c r="IEU394" s="4">
        <v>45230</v>
      </c>
      <c r="IEV394" s="4">
        <v>45230</v>
      </c>
      <c r="IEW394" s="4">
        <v>45230</v>
      </c>
      <c r="IEX394" s="4">
        <v>45230</v>
      </c>
      <c r="IEY394" s="4">
        <v>45230</v>
      </c>
      <c r="IEZ394" s="4">
        <v>45230</v>
      </c>
      <c r="IFA394" s="4">
        <v>45230</v>
      </c>
      <c r="IFB394" s="4">
        <v>45230</v>
      </c>
      <c r="IFC394" s="4">
        <v>45230</v>
      </c>
      <c r="IFD394" s="4">
        <v>45230</v>
      </c>
      <c r="IFE394" s="4">
        <v>45230</v>
      </c>
      <c r="IFF394" s="4">
        <v>45230</v>
      </c>
      <c r="IFG394" s="4">
        <v>45230</v>
      </c>
      <c r="IFH394" s="4">
        <v>45230</v>
      </c>
      <c r="IFI394" s="4">
        <v>45230</v>
      </c>
      <c r="IFJ394" s="4">
        <v>45230</v>
      </c>
      <c r="IFK394" s="4">
        <v>45230</v>
      </c>
      <c r="IFL394" s="4">
        <v>45230</v>
      </c>
      <c r="IFM394" s="4">
        <v>45230</v>
      </c>
      <c r="IFN394" s="4">
        <v>45230</v>
      </c>
      <c r="IFO394" s="4">
        <v>45230</v>
      </c>
      <c r="IFP394" s="4">
        <v>45230</v>
      </c>
      <c r="IFQ394" s="4">
        <v>45230</v>
      </c>
      <c r="IFR394" s="4">
        <v>45230</v>
      </c>
      <c r="IFS394" s="4">
        <v>45230</v>
      </c>
      <c r="IFT394" s="4">
        <v>45230</v>
      </c>
      <c r="IFU394" s="4">
        <v>45230</v>
      </c>
      <c r="IFV394" s="4">
        <v>45230</v>
      </c>
      <c r="IFW394" s="4">
        <v>45230</v>
      </c>
      <c r="IFX394" s="4">
        <v>45230</v>
      </c>
      <c r="IFY394" s="4">
        <v>45230</v>
      </c>
      <c r="IFZ394" s="4">
        <v>45230</v>
      </c>
      <c r="IGA394" s="4">
        <v>45230</v>
      </c>
      <c r="IGB394" s="4">
        <v>45230</v>
      </c>
      <c r="IGC394" s="4">
        <v>45230</v>
      </c>
      <c r="IGD394" s="4">
        <v>45230</v>
      </c>
      <c r="IGE394" s="4">
        <v>45230</v>
      </c>
      <c r="IGF394" s="4">
        <v>45230</v>
      </c>
      <c r="IGG394" s="4">
        <v>45230</v>
      </c>
      <c r="IGH394" s="4">
        <v>45230</v>
      </c>
      <c r="IGI394" s="4">
        <v>45230</v>
      </c>
      <c r="IGJ394" s="4">
        <v>45230</v>
      </c>
      <c r="IGK394" s="4">
        <v>45230</v>
      </c>
      <c r="IGL394" s="4">
        <v>45230</v>
      </c>
      <c r="IGM394" s="4">
        <v>45230</v>
      </c>
      <c r="IGN394" s="4">
        <v>45230</v>
      </c>
      <c r="IGO394" s="4">
        <v>45230</v>
      </c>
      <c r="IGP394" s="4">
        <v>45230</v>
      </c>
      <c r="IGQ394" s="4">
        <v>45230</v>
      </c>
      <c r="IGR394" s="4">
        <v>45230</v>
      </c>
      <c r="IGS394" s="4">
        <v>45230</v>
      </c>
      <c r="IGT394" s="4">
        <v>45230</v>
      </c>
      <c r="IGU394" s="4">
        <v>45230</v>
      </c>
      <c r="IGV394" s="4">
        <v>45230</v>
      </c>
      <c r="IGW394" s="4">
        <v>45230</v>
      </c>
      <c r="IGX394" s="4">
        <v>45230</v>
      </c>
      <c r="IGY394" s="4">
        <v>45230</v>
      </c>
      <c r="IGZ394" s="4">
        <v>45230</v>
      </c>
      <c r="IHA394" s="4">
        <v>45230</v>
      </c>
      <c r="IHB394" s="4">
        <v>45230</v>
      </c>
      <c r="IHC394" s="4">
        <v>45230</v>
      </c>
      <c r="IHD394" s="4">
        <v>45230</v>
      </c>
      <c r="IHE394" s="4">
        <v>45230</v>
      </c>
      <c r="IHF394" s="4">
        <v>45230</v>
      </c>
      <c r="IHG394" s="4">
        <v>45230</v>
      </c>
      <c r="IHH394" s="4">
        <v>45230</v>
      </c>
      <c r="IHI394" s="4">
        <v>45230</v>
      </c>
      <c r="IHJ394" s="4">
        <v>45230</v>
      </c>
      <c r="IHK394" s="4">
        <v>45230</v>
      </c>
      <c r="IHL394" s="4">
        <v>45230</v>
      </c>
      <c r="IHM394" s="4">
        <v>45230</v>
      </c>
      <c r="IHN394" s="4">
        <v>45230</v>
      </c>
      <c r="IHO394" s="4">
        <v>45230</v>
      </c>
      <c r="IHP394" s="4">
        <v>45230</v>
      </c>
      <c r="IHQ394" s="4">
        <v>45230</v>
      </c>
      <c r="IHR394" s="4">
        <v>45230</v>
      </c>
      <c r="IHS394" s="4">
        <v>45230</v>
      </c>
      <c r="IHT394" s="4">
        <v>45230</v>
      </c>
      <c r="IHU394" s="4">
        <v>45230</v>
      </c>
      <c r="IHV394" s="4">
        <v>45230</v>
      </c>
      <c r="IHW394" s="4">
        <v>45230</v>
      </c>
      <c r="IHX394" s="4">
        <v>45230</v>
      </c>
      <c r="IHY394" s="4">
        <v>45230</v>
      </c>
      <c r="IHZ394" s="4">
        <v>45230</v>
      </c>
      <c r="IIA394" s="4">
        <v>45230</v>
      </c>
      <c r="IIB394" s="4">
        <v>45230</v>
      </c>
      <c r="IIC394" s="4">
        <v>45230</v>
      </c>
      <c r="IID394" s="4">
        <v>45230</v>
      </c>
      <c r="IIE394" s="4">
        <v>45230</v>
      </c>
      <c r="IIF394" s="4">
        <v>45230</v>
      </c>
      <c r="IIG394" s="4">
        <v>45230</v>
      </c>
      <c r="IIH394" s="4">
        <v>45230</v>
      </c>
      <c r="III394" s="4">
        <v>45230</v>
      </c>
      <c r="IIJ394" s="4">
        <v>45230</v>
      </c>
      <c r="IIK394" s="4">
        <v>45230</v>
      </c>
      <c r="IIL394" s="4">
        <v>45230</v>
      </c>
      <c r="IIM394" s="4">
        <v>45230</v>
      </c>
      <c r="IIN394" s="4">
        <v>45230</v>
      </c>
      <c r="IIO394" s="4">
        <v>45230</v>
      </c>
      <c r="IIP394" s="4">
        <v>45230</v>
      </c>
      <c r="IIQ394" s="4">
        <v>45230</v>
      </c>
      <c r="IIR394" s="4">
        <v>45230</v>
      </c>
      <c r="IIS394" s="4">
        <v>45230</v>
      </c>
      <c r="IIT394" s="4">
        <v>45230</v>
      </c>
      <c r="IIU394" s="4">
        <v>45230</v>
      </c>
      <c r="IIV394" s="4">
        <v>45230</v>
      </c>
      <c r="IIW394" s="4">
        <v>45230</v>
      </c>
      <c r="IIX394" s="4">
        <v>45230</v>
      </c>
      <c r="IIY394" s="4">
        <v>45230</v>
      </c>
      <c r="IIZ394" s="4">
        <v>45230</v>
      </c>
      <c r="IJA394" s="4">
        <v>45230</v>
      </c>
      <c r="IJB394" s="4">
        <v>45230</v>
      </c>
      <c r="IJC394" s="4">
        <v>45230</v>
      </c>
      <c r="IJD394" s="4">
        <v>45230</v>
      </c>
      <c r="IJE394" s="4">
        <v>45230</v>
      </c>
      <c r="IJF394" s="4">
        <v>45230</v>
      </c>
      <c r="IJG394" s="4">
        <v>45230</v>
      </c>
      <c r="IJH394" s="4">
        <v>45230</v>
      </c>
      <c r="IJI394" s="4">
        <v>45230</v>
      </c>
      <c r="IJJ394" s="4">
        <v>45230</v>
      </c>
      <c r="IJK394" s="4">
        <v>45230</v>
      </c>
      <c r="IJL394" s="4">
        <v>45230</v>
      </c>
      <c r="IJM394" s="4">
        <v>45230</v>
      </c>
      <c r="IJN394" s="4">
        <v>45230</v>
      </c>
      <c r="IJO394" s="4">
        <v>45230</v>
      </c>
      <c r="IJP394" s="4">
        <v>45230</v>
      </c>
      <c r="IJQ394" s="4">
        <v>45230</v>
      </c>
      <c r="IJR394" s="4">
        <v>45230</v>
      </c>
      <c r="IJS394" s="4">
        <v>45230</v>
      </c>
      <c r="IJT394" s="4">
        <v>45230</v>
      </c>
      <c r="IJU394" s="4">
        <v>45230</v>
      </c>
      <c r="IJV394" s="4">
        <v>45230</v>
      </c>
      <c r="IJW394" s="4">
        <v>45230</v>
      </c>
      <c r="IJX394" s="4">
        <v>45230</v>
      </c>
      <c r="IJY394" s="4">
        <v>45230</v>
      </c>
      <c r="IJZ394" s="4">
        <v>45230</v>
      </c>
      <c r="IKA394" s="4">
        <v>45230</v>
      </c>
      <c r="IKB394" s="4">
        <v>45230</v>
      </c>
      <c r="IKC394" s="4">
        <v>45230</v>
      </c>
      <c r="IKD394" s="4">
        <v>45230</v>
      </c>
      <c r="IKE394" s="4">
        <v>45230</v>
      </c>
      <c r="IKF394" s="4">
        <v>45230</v>
      </c>
      <c r="IKG394" s="4">
        <v>45230</v>
      </c>
      <c r="IKH394" s="4">
        <v>45230</v>
      </c>
      <c r="IKI394" s="4">
        <v>45230</v>
      </c>
      <c r="IKJ394" s="4">
        <v>45230</v>
      </c>
      <c r="IKK394" s="4">
        <v>45230</v>
      </c>
      <c r="IKL394" s="4">
        <v>45230</v>
      </c>
      <c r="IKM394" s="4">
        <v>45230</v>
      </c>
      <c r="IKN394" s="4">
        <v>45230</v>
      </c>
      <c r="IKO394" s="4">
        <v>45230</v>
      </c>
      <c r="IKP394" s="4">
        <v>45230</v>
      </c>
      <c r="IKQ394" s="4">
        <v>45230</v>
      </c>
      <c r="IKR394" s="4">
        <v>45230</v>
      </c>
      <c r="IKS394" s="4">
        <v>45230</v>
      </c>
      <c r="IKT394" s="4">
        <v>45230</v>
      </c>
      <c r="IKU394" s="4">
        <v>45230</v>
      </c>
      <c r="IKV394" s="4">
        <v>45230</v>
      </c>
      <c r="IKW394" s="4">
        <v>45230</v>
      </c>
      <c r="IKX394" s="4">
        <v>45230</v>
      </c>
      <c r="IKY394" s="4">
        <v>45230</v>
      </c>
      <c r="IKZ394" s="4">
        <v>45230</v>
      </c>
      <c r="ILA394" s="4">
        <v>45230</v>
      </c>
      <c r="ILB394" s="4">
        <v>45230</v>
      </c>
      <c r="ILC394" s="4">
        <v>45230</v>
      </c>
      <c r="ILD394" s="4">
        <v>45230</v>
      </c>
      <c r="ILE394" s="4">
        <v>45230</v>
      </c>
      <c r="ILF394" s="4">
        <v>45230</v>
      </c>
      <c r="ILG394" s="4">
        <v>45230</v>
      </c>
      <c r="ILH394" s="4">
        <v>45230</v>
      </c>
      <c r="ILI394" s="4">
        <v>45230</v>
      </c>
      <c r="ILJ394" s="4">
        <v>45230</v>
      </c>
      <c r="ILK394" s="4">
        <v>45230</v>
      </c>
      <c r="ILL394" s="4">
        <v>45230</v>
      </c>
      <c r="ILM394" s="4">
        <v>45230</v>
      </c>
      <c r="ILN394" s="4">
        <v>45230</v>
      </c>
      <c r="ILO394" s="4">
        <v>45230</v>
      </c>
      <c r="ILP394" s="4">
        <v>45230</v>
      </c>
      <c r="ILQ394" s="4">
        <v>45230</v>
      </c>
      <c r="ILR394" s="4">
        <v>45230</v>
      </c>
      <c r="ILS394" s="4">
        <v>45230</v>
      </c>
      <c r="ILT394" s="4">
        <v>45230</v>
      </c>
      <c r="ILU394" s="4">
        <v>45230</v>
      </c>
      <c r="ILV394" s="4">
        <v>45230</v>
      </c>
      <c r="ILW394" s="4">
        <v>45230</v>
      </c>
      <c r="ILX394" s="4">
        <v>45230</v>
      </c>
      <c r="ILY394" s="4">
        <v>45230</v>
      </c>
      <c r="ILZ394" s="4">
        <v>45230</v>
      </c>
      <c r="IMA394" s="4">
        <v>45230</v>
      </c>
      <c r="IMB394" s="4">
        <v>45230</v>
      </c>
      <c r="IMC394" s="4">
        <v>45230</v>
      </c>
      <c r="IMD394" s="4">
        <v>45230</v>
      </c>
      <c r="IME394" s="4">
        <v>45230</v>
      </c>
      <c r="IMF394" s="4">
        <v>45230</v>
      </c>
      <c r="IMG394" s="4">
        <v>45230</v>
      </c>
      <c r="IMH394" s="4">
        <v>45230</v>
      </c>
      <c r="IMI394" s="4">
        <v>45230</v>
      </c>
      <c r="IMJ394" s="4">
        <v>45230</v>
      </c>
      <c r="IMK394" s="4">
        <v>45230</v>
      </c>
      <c r="IML394" s="4">
        <v>45230</v>
      </c>
      <c r="IMM394" s="4">
        <v>45230</v>
      </c>
      <c r="IMN394" s="4">
        <v>45230</v>
      </c>
      <c r="IMO394" s="4">
        <v>45230</v>
      </c>
      <c r="IMP394" s="4">
        <v>45230</v>
      </c>
      <c r="IMQ394" s="4">
        <v>45230</v>
      </c>
      <c r="IMR394" s="4">
        <v>45230</v>
      </c>
      <c r="IMS394" s="4">
        <v>45230</v>
      </c>
      <c r="IMT394" s="4">
        <v>45230</v>
      </c>
      <c r="IMU394" s="4">
        <v>45230</v>
      </c>
      <c r="IMV394" s="4">
        <v>45230</v>
      </c>
      <c r="IMW394" s="4">
        <v>45230</v>
      </c>
      <c r="IMX394" s="4">
        <v>45230</v>
      </c>
      <c r="IMY394" s="4">
        <v>45230</v>
      </c>
      <c r="IMZ394" s="4">
        <v>45230</v>
      </c>
      <c r="INA394" s="4">
        <v>45230</v>
      </c>
      <c r="INB394" s="4">
        <v>45230</v>
      </c>
      <c r="INC394" s="4">
        <v>45230</v>
      </c>
      <c r="IND394" s="4">
        <v>45230</v>
      </c>
      <c r="INE394" s="4">
        <v>45230</v>
      </c>
      <c r="INF394" s="4">
        <v>45230</v>
      </c>
      <c r="ING394" s="4">
        <v>45230</v>
      </c>
      <c r="INH394" s="4">
        <v>45230</v>
      </c>
      <c r="INI394" s="4">
        <v>45230</v>
      </c>
      <c r="INJ394" s="4">
        <v>45230</v>
      </c>
      <c r="INK394" s="4">
        <v>45230</v>
      </c>
      <c r="INL394" s="4">
        <v>45230</v>
      </c>
      <c r="INM394" s="4">
        <v>45230</v>
      </c>
      <c r="INN394" s="4">
        <v>45230</v>
      </c>
      <c r="INO394" s="4">
        <v>45230</v>
      </c>
      <c r="INP394" s="4">
        <v>45230</v>
      </c>
      <c r="INQ394" s="4">
        <v>45230</v>
      </c>
      <c r="INR394" s="4">
        <v>45230</v>
      </c>
      <c r="INS394" s="4">
        <v>45230</v>
      </c>
      <c r="INT394" s="4">
        <v>45230</v>
      </c>
      <c r="INU394" s="4">
        <v>45230</v>
      </c>
      <c r="INV394" s="4">
        <v>45230</v>
      </c>
      <c r="INW394" s="4">
        <v>45230</v>
      </c>
      <c r="INX394" s="4">
        <v>45230</v>
      </c>
      <c r="INY394" s="4">
        <v>45230</v>
      </c>
      <c r="INZ394" s="4">
        <v>45230</v>
      </c>
      <c r="IOA394" s="4">
        <v>45230</v>
      </c>
      <c r="IOB394" s="4">
        <v>45230</v>
      </c>
      <c r="IOC394" s="4">
        <v>45230</v>
      </c>
      <c r="IOD394" s="4">
        <v>45230</v>
      </c>
      <c r="IOE394" s="4">
        <v>45230</v>
      </c>
      <c r="IOF394" s="4">
        <v>45230</v>
      </c>
      <c r="IOG394" s="4">
        <v>45230</v>
      </c>
      <c r="IOH394" s="4">
        <v>45230</v>
      </c>
      <c r="IOI394" s="4">
        <v>45230</v>
      </c>
      <c r="IOJ394" s="4">
        <v>45230</v>
      </c>
      <c r="IOK394" s="4">
        <v>45230</v>
      </c>
      <c r="IOL394" s="4">
        <v>45230</v>
      </c>
      <c r="IOM394" s="4">
        <v>45230</v>
      </c>
      <c r="ION394" s="4">
        <v>45230</v>
      </c>
      <c r="IOO394" s="4">
        <v>45230</v>
      </c>
      <c r="IOP394" s="4">
        <v>45230</v>
      </c>
      <c r="IOQ394" s="4">
        <v>45230</v>
      </c>
      <c r="IOR394" s="4">
        <v>45230</v>
      </c>
      <c r="IOS394" s="4">
        <v>45230</v>
      </c>
      <c r="IOT394" s="4">
        <v>45230</v>
      </c>
      <c r="IOU394" s="4">
        <v>45230</v>
      </c>
      <c r="IOV394" s="4">
        <v>45230</v>
      </c>
      <c r="IOW394" s="4">
        <v>45230</v>
      </c>
      <c r="IOX394" s="4">
        <v>45230</v>
      </c>
      <c r="IOY394" s="4">
        <v>45230</v>
      </c>
      <c r="IOZ394" s="4">
        <v>45230</v>
      </c>
      <c r="IPA394" s="4">
        <v>45230</v>
      </c>
      <c r="IPB394" s="4">
        <v>45230</v>
      </c>
      <c r="IPC394" s="4">
        <v>45230</v>
      </c>
      <c r="IPD394" s="4">
        <v>45230</v>
      </c>
      <c r="IPE394" s="4">
        <v>45230</v>
      </c>
      <c r="IPF394" s="4">
        <v>45230</v>
      </c>
      <c r="IPG394" s="4">
        <v>45230</v>
      </c>
      <c r="IPH394" s="4">
        <v>45230</v>
      </c>
      <c r="IPI394" s="4">
        <v>45230</v>
      </c>
      <c r="IPJ394" s="4">
        <v>45230</v>
      </c>
      <c r="IPK394" s="4">
        <v>45230</v>
      </c>
      <c r="IPL394" s="4">
        <v>45230</v>
      </c>
      <c r="IPM394" s="4">
        <v>45230</v>
      </c>
      <c r="IPN394" s="4">
        <v>45230</v>
      </c>
      <c r="IPO394" s="4">
        <v>45230</v>
      </c>
      <c r="IPP394" s="4">
        <v>45230</v>
      </c>
      <c r="IPQ394" s="4">
        <v>45230</v>
      </c>
      <c r="IPR394" s="4">
        <v>45230</v>
      </c>
      <c r="IPS394" s="4">
        <v>45230</v>
      </c>
      <c r="IPT394" s="4">
        <v>45230</v>
      </c>
      <c r="IPU394" s="4">
        <v>45230</v>
      </c>
      <c r="IPV394" s="4">
        <v>45230</v>
      </c>
      <c r="IPW394" s="4">
        <v>45230</v>
      </c>
      <c r="IPX394" s="4">
        <v>45230</v>
      </c>
      <c r="IPY394" s="4">
        <v>45230</v>
      </c>
      <c r="IPZ394" s="4">
        <v>45230</v>
      </c>
      <c r="IQA394" s="4">
        <v>45230</v>
      </c>
      <c r="IQB394" s="4">
        <v>45230</v>
      </c>
      <c r="IQC394" s="4">
        <v>45230</v>
      </c>
      <c r="IQD394" s="4">
        <v>45230</v>
      </c>
      <c r="IQE394" s="4">
        <v>45230</v>
      </c>
      <c r="IQF394" s="4">
        <v>45230</v>
      </c>
      <c r="IQG394" s="4">
        <v>45230</v>
      </c>
      <c r="IQH394" s="4">
        <v>45230</v>
      </c>
      <c r="IQI394" s="4">
        <v>45230</v>
      </c>
      <c r="IQJ394" s="4">
        <v>45230</v>
      </c>
      <c r="IQK394" s="4">
        <v>45230</v>
      </c>
      <c r="IQL394" s="4">
        <v>45230</v>
      </c>
      <c r="IQM394" s="4">
        <v>45230</v>
      </c>
      <c r="IQN394" s="4">
        <v>45230</v>
      </c>
      <c r="IQO394" s="4">
        <v>45230</v>
      </c>
      <c r="IQP394" s="4">
        <v>45230</v>
      </c>
      <c r="IQQ394" s="4">
        <v>45230</v>
      </c>
      <c r="IQR394" s="4">
        <v>45230</v>
      </c>
      <c r="IQS394" s="4">
        <v>45230</v>
      </c>
      <c r="IQT394" s="4">
        <v>45230</v>
      </c>
      <c r="IQU394" s="4">
        <v>45230</v>
      </c>
      <c r="IQV394" s="4">
        <v>45230</v>
      </c>
      <c r="IQW394" s="4">
        <v>45230</v>
      </c>
      <c r="IQX394" s="4">
        <v>45230</v>
      </c>
      <c r="IQY394" s="4">
        <v>45230</v>
      </c>
      <c r="IQZ394" s="4">
        <v>45230</v>
      </c>
      <c r="IRA394" s="4">
        <v>45230</v>
      </c>
      <c r="IRB394" s="4">
        <v>45230</v>
      </c>
      <c r="IRC394" s="4">
        <v>45230</v>
      </c>
      <c r="IRD394" s="4">
        <v>45230</v>
      </c>
      <c r="IRE394" s="4">
        <v>45230</v>
      </c>
      <c r="IRF394" s="4">
        <v>45230</v>
      </c>
      <c r="IRG394" s="4">
        <v>45230</v>
      </c>
      <c r="IRH394" s="4">
        <v>45230</v>
      </c>
      <c r="IRI394" s="4">
        <v>45230</v>
      </c>
      <c r="IRJ394" s="4">
        <v>45230</v>
      </c>
      <c r="IRK394" s="4">
        <v>45230</v>
      </c>
      <c r="IRL394" s="4">
        <v>45230</v>
      </c>
      <c r="IRM394" s="4">
        <v>45230</v>
      </c>
      <c r="IRN394" s="4">
        <v>45230</v>
      </c>
      <c r="IRO394" s="4">
        <v>45230</v>
      </c>
      <c r="IRP394" s="4">
        <v>45230</v>
      </c>
      <c r="IRQ394" s="4">
        <v>45230</v>
      </c>
      <c r="IRR394" s="4">
        <v>45230</v>
      </c>
      <c r="IRS394" s="4">
        <v>45230</v>
      </c>
      <c r="IRT394" s="4">
        <v>45230</v>
      </c>
      <c r="IRU394" s="4">
        <v>45230</v>
      </c>
      <c r="IRV394" s="4">
        <v>45230</v>
      </c>
      <c r="IRW394" s="4">
        <v>45230</v>
      </c>
      <c r="IRX394" s="4">
        <v>45230</v>
      </c>
      <c r="IRY394" s="4">
        <v>45230</v>
      </c>
      <c r="IRZ394" s="4">
        <v>45230</v>
      </c>
      <c r="ISA394" s="4">
        <v>45230</v>
      </c>
      <c r="ISB394" s="4">
        <v>45230</v>
      </c>
      <c r="ISC394" s="4">
        <v>45230</v>
      </c>
      <c r="ISD394" s="4">
        <v>45230</v>
      </c>
      <c r="ISE394" s="4">
        <v>45230</v>
      </c>
      <c r="ISF394" s="4">
        <v>45230</v>
      </c>
      <c r="ISG394" s="4">
        <v>45230</v>
      </c>
      <c r="ISH394" s="4">
        <v>45230</v>
      </c>
      <c r="ISI394" s="4">
        <v>45230</v>
      </c>
      <c r="ISJ394" s="4">
        <v>45230</v>
      </c>
      <c r="ISK394" s="4">
        <v>45230</v>
      </c>
      <c r="ISL394" s="4">
        <v>45230</v>
      </c>
      <c r="ISM394" s="4">
        <v>45230</v>
      </c>
      <c r="ISN394" s="4">
        <v>45230</v>
      </c>
      <c r="ISO394" s="4">
        <v>45230</v>
      </c>
      <c r="ISP394" s="4">
        <v>45230</v>
      </c>
      <c r="ISQ394" s="4">
        <v>45230</v>
      </c>
      <c r="ISR394" s="4">
        <v>45230</v>
      </c>
      <c r="ISS394" s="4">
        <v>45230</v>
      </c>
      <c r="IST394" s="4">
        <v>45230</v>
      </c>
      <c r="ISU394" s="4">
        <v>45230</v>
      </c>
      <c r="ISV394" s="4">
        <v>45230</v>
      </c>
      <c r="ISW394" s="4">
        <v>45230</v>
      </c>
      <c r="ISX394" s="4">
        <v>45230</v>
      </c>
      <c r="ISY394" s="4">
        <v>45230</v>
      </c>
      <c r="ISZ394" s="4">
        <v>45230</v>
      </c>
      <c r="ITA394" s="4">
        <v>45230</v>
      </c>
      <c r="ITB394" s="4">
        <v>45230</v>
      </c>
      <c r="ITC394" s="4">
        <v>45230</v>
      </c>
      <c r="ITD394" s="4">
        <v>45230</v>
      </c>
      <c r="ITE394" s="4">
        <v>45230</v>
      </c>
      <c r="ITF394" s="4">
        <v>45230</v>
      </c>
      <c r="ITG394" s="4">
        <v>45230</v>
      </c>
      <c r="ITH394" s="4">
        <v>45230</v>
      </c>
      <c r="ITI394" s="4">
        <v>45230</v>
      </c>
      <c r="ITJ394" s="4">
        <v>45230</v>
      </c>
      <c r="ITK394" s="4">
        <v>45230</v>
      </c>
      <c r="ITL394" s="4">
        <v>45230</v>
      </c>
      <c r="ITM394" s="4">
        <v>45230</v>
      </c>
      <c r="ITN394" s="4">
        <v>45230</v>
      </c>
      <c r="ITO394" s="4">
        <v>45230</v>
      </c>
      <c r="ITP394" s="4">
        <v>45230</v>
      </c>
      <c r="ITQ394" s="4">
        <v>45230</v>
      </c>
      <c r="ITR394" s="4">
        <v>45230</v>
      </c>
      <c r="ITS394" s="4">
        <v>45230</v>
      </c>
      <c r="ITT394" s="4">
        <v>45230</v>
      </c>
      <c r="ITU394" s="4">
        <v>45230</v>
      </c>
      <c r="ITV394" s="4">
        <v>45230</v>
      </c>
      <c r="ITW394" s="4">
        <v>45230</v>
      </c>
      <c r="ITX394" s="4">
        <v>45230</v>
      </c>
      <c r="ITY394" s="4">
        <v>45230</v>
      </c>
      <c r="ITZ394" s="4">
        <v>45230</v>
      </c>
      <c r="IUA394" s="4">
        <v>45230</v>
      </c>
      <c r="IUB394" s="4">
        <v>45230</v>
      </c>
      <c r="IUC394" s="4">
        <v>45230</v>
      </c>
      <c r="IUD394" s="4">
        <v>45230</v>
      </c>
      <c r="IUE394" s="4">
        <v>45230</v>
      </c>
      <c r="IUF394" s="4">
        <v>45230</v>
      </c>
      <c r="IUG394" s="4">
        <v>45230</v>
      </c>
      <c r="IUH394" s="4">
        <v>45230</v>
      </c>
      <c r="IUI394" s="4">
        <v>45230</v>
      </c>
      <c r="IUJ394" s="4">
        <v>45230</v>
      </c>
      <c r="IUK394" s="4">
        <v>45230</v>
      </c>
      <c r="IUL394" s="4">
        <v>45230</v>
      </c>
      <c r="IUM394" s="4">
        <v>45230</v>
      </c>
      <c r="IUN394" s="4">
        <v>45230</v>
      </c>
      <c r="IUO394" s="4">
        <v>45230</v>
      </c>
      <c r="IUP394" s="4">
        <v>45230</v>
      </c>
      <c r="IUQ394" s="4">
        <v>45230</v>
      </c>
      <c r="IUR394" s="4">
        <v>45230</v>
      </c>
      <c r="IUS394" s="4">
        <v>45230</v>
      </c>
      <c r="IUT394" s="4">
        <v>45230</v>
      </c>
      <c r="IUU394" s="4">
        <v>45230</v>
      </c>
      <c r="IUV394" s="4">
        <v>45230</v>
      </c>
      <c r="IUW394" s="4">
        <v>45230</v>
      </c>
      <c r="IUX394" s="4">
        <v>45230</v>
      </c>
      <c r="IUY394" s="4">
        <v>45230</v>
      </c>
      <c r="IUZ394" s="4">
        <v>45230</v>
      </c>
      <c r="IVA394" s="4">
        <v>45230</v>
      </c>
      <c r="IVB394" s="4">
        <v>45230</v>
      </c>
      <c r="IVC394" s="4">
        <v>45230</v>
      </c>
      <c r="IVD394" s="4">
        <v>45230</v>
      </c>
      <c r="IVE394" s="4">
        <v>45230</v>
      </c>
      <c r="IVF394" s="4">
        <v>45230</v>
      </c>
      <c r="IVG394" s="4">
        <v>45230</v>
      </c>
      <c r="IVH394" s="4">
        <v>45230</v>
      </c>
      <c r="IVI394" s="4">
        <v>45230</v>
      </c>
      <c r="IVJ394" s="4">
        <v>45230</v>
      </c>
      <c r="IVK394" s="4">
        <v>45230</v>
      </c>
      <c r="IVL394" s="4">
        <v>45230</v>
      </c>
      <c r="IVM394" s="4">
        <v>45230</v>
      </c>
      <c r="IVN394" s="4">
        <v>45230</v>
      </c>
      <c r="IVO394" s="4">
        <v>45230</v>
      </c>
      <c r="IVP394" s="4">
        <v>45230</v>
      </c>
      <c r="IVQ394" s="4">
        <v>45230</v>
      </c>
      <c r="IVR394" s="4">
        <v>45230</v>
      </c>
      <c r="IVS394" s="4">
        <v>45230</v>
      </c>
      <c r="IVT394" s="4">
        <v>45230</v>
      </c>
      <c r="IVU394" s="4">
        <v>45230</v>
      </c>
      <c r="IVV394" s="4">
        <v>45230</v>
      </c>
      <c r="IVW394" s="4">
        <v>45230</v>
      </c>
      <c r="IVX394" s="4">
        <v>45230</v>
      </c>
      <c r="IVY394" s="4">
        <v>45230</v>
      </c>
      <c r="IVZ394" s="4">
        <v>45230</v>
      </c>
      <c r="IWA394" s="4">
        <v>45230</v>
      </c>
      <c r="IWB394" s="4">
        <v>45230</v>
      </c>
      <c r="IWC394" s="4">
        <v>45230</v>
      </c>
      <c r="IWD394" s="4">
        <v>45230</v>
      </c>
      <c r="IWE394" s="4">
        <v>45230</v>
      </c>
      <c r="IWF394" s="4">
        <v>45230</v>
      </c>
      <c r="IWG394" s="4">
        <v>45230</v>
      </c>
      <c r="IWH394" s="4">
        <v>45230</v>
      </c>
      <c r="IWI394" s="4">
        <v>45230</v>
      </c>
      <c r="IWJ394" s="4">
        <v>45230</v>
      </c>
      <c r="IWK394" s="4">
        <v>45230</v>
      </c>
      <c r="IWL394" s="4">
        <v>45230</v>
      </c>
      <c r="IWM394" s="4">
        <v>45230</v>
      </c>
      <c r="IWN394" s="4">
        <v>45230</v>
      </c>
      <c r="IWO394" s="4">
        <v>45230</v>
      </c>
      <c r="IWP394" s="4">
        <v>45230</v>
      </c>
      <c r="IWQ394" s="4">
        <v>45230</v>
      </c>
      <c r="IWR394" s="4">
        <v>45230</v>
      </c>
      <c r="IWS394" s="4">
        <v>45230</v>
      </c>
      <c r="IWT394" s="4">
        <v>45230</v>
      </c>
      <c r="IWU394" s="4">
        <v>45230</v>
      </c>
      <c r="IWV394" s="4">
        <v>45230</v>
      </c>
      <c r="IWW394" s="4">
        <v>45230</v>
      </c>
      <c r="IWX394" s="4">
        <v>45230</v>
      </c>
      <c r="IWY394" s="4">
        <v>45230</v>
      </c>
      <c r="IWZ394" s="4">
        <v>45230</v>
      </c>
      <c r="IXA394" s="4">
        <v>45230</v>
      </c>
      <c r="IXB394" s="4">
        <v>45230</v>
      </c>
      <c r="IXC394" s="4">
        <v>45230</v>
      </c>
      <c r="IXD394" s="4">
        <v>45230</v>
      </c>
      <c r="IXE394" s="4">
        <v>45230</v>
      </c>
      <c r="IXF394" s="4">
        <v>45230</v>
      </c>
      <c r="IXG394" s="4">
        <v>45230</v>
      </c>
      <c r="IXH394" s="4">
        <v>45230</v>
      </c>
      <c r="IXI394" s="4">
        <v>45230</v>
      </c>
      <c r="IXJ394" s="4">
        <v>45230</v>
      </c>
      <c r="IXK394" s="4">
        <v>45230</v>
      </c>
      <c r="IXL394" s="4">
        <v>45230</v>
      </c>
      <c r="IXM394" s="4">
        <v>45230</v>
      </c>
      <c r="IXN394" s="4">
        <v>45230</v>
      </c>
      <c r="IXO394" s="4">
        <v>45230</v>
      </c>
      <c r="IXP394" s="4">
        <v>45230</v>
      </c>
      <c r="IXQ394" s="4">
        <v>45230</v>
      </c>
      <c r="IXR394" s="4">
        <v>45230</v>
      </c>
      <c r="IXS394" s="4">
        <v>45230</v>
      </c>
      <c r="IXT394" s="4">
        <v>45230</v>
      </c>
      <c r="IXU394" s="4">
        <v>45230</v>
      </c>
      <c r="IXV394" s="4">
        <v>45230</v>
      </c>
      <c r="IXW394" s="4">
        <v>45230</v>
      </c>
      <c r="IXX394" s="4">
        <v>45230</v>
      </c>
      <c r="IXY394" s="4">
        <v>45230</v>
      </c>
      <c r="IXZ394" s="4">
        <v>45230</v>
      </c>
      <c r="IYA394" s="4">
        <v>45230</v>
      </c>
      <c r="IYB394" s="4">
        <v>45230</v>
      </c>
      <c r="IYC394" s="4">
        <v>45230</v>
      </c>
      <c r="IYD394" s="4">
        <v>45230</v>
      </c>
      <c r="IYE394" s="4">
        <v>45230</v>
      </c>
      <c r="IYF394" s="4">
        <v>45230</v>
      </c>
      <c r="IYG394" s="4">
        <v>45230</v>
      </c>
      <c r="IYH394" s="4">
        <v>45230</v>
      </c>
      <c r="IYI394" s="4">
        <v>45230</v>
      </c>
      <c r="IYJ394" s="4">
        <v>45230</v>
      </c>
      <c r="IYK394" s="4">
        <v>45230</v>
      </c>
      <c r="IYL394" s="4">
        <v>45230</v>
      </c>
      <c r="IYM394" s="4">
        <v>45230</v>
      </c>
      <c r="IYN394" s="4">
        <v>45230</v>
      </c>
      <c r="IYO394" s="4">
        <v>45230</v>
      </c>
      <c r="IYP394" s="4">
        <v>45230</v>
      </c>
      <c r="IYQ394" s="4">
        <v>45230</v>
      </c>
      <c r="IYR394" s="4">
        <v>45230</v>
      </c>
      <c r="IYS394" s="4">
        <v>45230</v>
      </c>
      <c r="IYT394" s="4">
        <v>45230</v>
      </c>
      <c r="IYU394" s="4">
        <v>45230</v>
      </c>
      <c r="IYV394" s="4">
        <v>45230</v>
      </c>
      <c r="IYW394" s="4">
        <v>45230</v>
      </c>
      <c r="IYX394" s="4">
        <v>45230</v>
      </c>
      <c r="IYY394" s="4">
        <v>45230</v>
      </c>
      <c r="IYZ394" s="4">
        <v>45230</v>
      </c>
      <c r="IZA394" s="4">
        <v>45230</v>
      </c>
      <c r="IZB394" s="4">
        <v>45230</v>
      </c>
      <c r="IZC394" s="4">
        <v>45230</v>
      </c>
      <c r="IZD394" s="4">
        <v>45230</v>
      </c>
      <c r="IZE394" s="4">
        <v>45230</v>
      </c>
      <c r="IZF394" s="4">
        <v>45230</v>
      </c>
      <c r="IZG394" s="4">
        <v>45230</v>
      </c>
      <c r="IZH394" s="4">
        <v>45230</v>
      </c>
      <c r="IZI394" s="4">
        <v>45230</v>
      </c>
      <c r="IZJ394" s="4">
        <v>45230</v>
      </c>
      <c r="IZK394" s="4">
        <v>45230</v>
      </c>
      <c r="IZL394" s="4">
        <v>45230</v>
      </c>
      <c r="IZM394" s="4">
        <v>45230</v>
      </c>
      <c r="IZN394" s="4">
        <v>45230</v>
      </c>
      <c r="IZO394" s="4">
        <v>45230</v>
      </c>
      <c r="IZP394" s="4">
        <v>45230</v>
      </c>
      <c r="IZQ394" s="4">
        <v>45230</v>
      </c>
      <c r="IZR394" s="4">
        <v>45230</v>
      </c>
      <c r="IZS394" s="4">
        <v>45230</v>
      </c>
      <c r="IZT394" s="4">
        <v>45230</v>
      </c>
      <c r="IZU394" s="4">
        <v>45230</v>
      </c>
      <c r="IZV394" s="4">
        <v>45230</v>
      </c>
      <c r="IZW394" s="4">
        <v>45230</v>
      </c>
      <c r="IZX394" s="4">
        <v>45230</v>
      </c>
      <c r="IZY394" s="4">
        <v>45230</v>
      </c>
      <c r="IZZ394" s="4">
        <v>45230</v>
      </c>
      <c r="JAA394" s="4">
        <v>45230</v>
      </c>
      <c r="JAB394" s="4">
        <v>45230</v>
      </c>
      <c r="JAC394" s="4">
        <v>45230</v>
      </c>
      <c r="JAD394" s="4">
        <v>45230</v>
      </c>
      <c r="JAE394" s="4">
        <v>45230</v>
      </c>
      <c r="JAF394" s="4">
        <v>45230</v>
      </c>
      <c r="JAG394" s="4">
        <v>45230</v>
      </c>
      <c r="JAH394" s="4">
        <v>45230</v>
      </c>
      <c r="JAI394" s="4">
        <v>45230</v>
      </c>
      <c r="JAJ394" s="4">
        <v>45230</v>
      </c>
      <c r="JAK394" s="4">
        <v>45230</v>
      </c>
      <c r="JAL394" s="4">
        <v>45230</v>
      </c>
      <c r="JAM394" s="4">
        <v>45230</v>
      </c>
      <c r="JAN394" s="4">
        <v>45230</v>
      </c>
      <c r="JAO394" s="4">
        <v>45230</v>
      </c>
      <c r="JAP394" s="4">
        <v>45230</v>
      </c>
      <c r="JAQ394" s="4">
        <v>45230</v>
      </c>
      <c r="JAR394" s="4">
        <v>45230</v>
      </c>
      <c r="JAS394" s="4">
        <v>45230</v>
      </c>
      <c r="JAT394" s="4">
        <v>45230</v>
      </c>
      <c r="JAU394" s="4">
        <v>45230</v>
      </c>
      <c r="JAV394" s="4">
        <v>45230</v>
      </c>
      <c r="JAW394" s="4">
        <v>45230</v>
      </c>
      <c r="JAX394" s="4">
        <v>45230</v>
      </c>
      <c r="JAY394" s="4">
        <v>45230</v>
      </c>
      <c r="JAZ394" s="4">
        <v>45230</v>
      </c>
      <c r="JBA394" s="4">
        <v>45230</v>
      </c>
      <c r="JBB394" s="4">
        <v>45230</v>
      </c>
      <c r="JBC394" s="4">
        <v>45230</v>
      </c>
      <c r="JBD394" s="4">
        <v>45230</v>
      </c>
      <c r="JBE394" s="4">
        <v>45230</v>
      </c>
      <c r="JBF394" s="4">
        <v>45230</v>
      </c>
      <c r="JBG394" s="4">
        <v>45230</v>
      </c>
      <c r="JBH394" s="4">
        <v>45230</v>
      </c>
      <c r="JBI394" s="4">
        <v>45230</v>
      </c>
      <c r="JBJ394" s="4">
        <v>45230</v>
      </c>
      <c r="JBK394" s="4">
        <v>45230</v>
      </c>
      <c r="JBL394" s="4">
        <v>45230</v>
      </c>
      <c r="JBM394" s="4">
        <v>45230</v>
      </c>
      <c r="JBN394" s="4">
        <v>45230</v>
      </c>
      <c r="JBO394" s="4">
        <v>45230</v>
      </c>
      <c r="JBP394" s="4">
        <v>45230</v>
      </c>
      <c r="JBQ394" s="4">
        <v>45230</v>
      </c>
      <c r="JBR394" s="4">
        <v>45230</v>
      </c>
      <c r="JBS394" s="4">
        <v>45230</v>
      </c>
      <c r="JBT394" s="4">
        <v>45230</v>
      </c>
      <c r="JBU394" s="4">
        <v>45230</v>
      </c>
      <c r="JBV394" s="4">
        <v>45230</v>
      </c>
      <c r="JBW394" s="4">
        <v>45230</v>
      </c>
      <c r="JBX394" s="4">
        <v>45230</v>
      </c>
      <c r="JBY394" s="4">
        <v>45230</v>
      </c>
      <c r="JBZ394" s="4">
        <v>45230</v>
      </c>
      <c r="JCA394" s="4">
        <v>45230</v>
      </c>
      <c r="JCB394" s="4">
        <v>45230</v>
      </c>
      <c r="JCC394" s="4">
        <v>45230</v>
      </c>
      <c r="JCD394" s="4">
        <v>45230</v>
      </c>
      <c r="JCE394" s="4">
        <v>45230</v>
      </c>
      <c r="JCF394" s="4">
        <v>45230</v>
      </c>
      <c r="JCG394" s="4">
        <v>45230</v>
      </c>
      <c r="JCH394" s="4">
        <v>45230</v>
      </c>
      <c r="JCI394" s="4">
        <v>45230</v>
      </c>
      <c r="JCJ394" s="4">
        <v>45230</v>
      </c>
      <c r="JCK394" s="4">
        <v>45230</v>
      </c>
      <c r="JCL394" s="4">
        <v>45230</v>
      </c>
      <c r="JCM394" s="4">
        <v>45230</v>
      </c>
      <c r="JCN394" s="4">
        <v>45230</v>
      </c>
      <c r="JCO394" s="4">
        <v>45230</v>
      </c>
      <c r="JCP394" s="4">
        <v>45230</v>
      </c>
      <c r="JCQ394" s="4">
        <v>45230</v>
      </c>
      <c r="JCR394" s="4">
        <v>45230</v>
      </c>
      <c r="JCS394" s="4">
        <v>45230</v>
      </c>
      <c r="JCT394" s="4">
        <v>45230</v>
      </c>
      <c r="JCU394" s="4">
        <v>45230</v>
      </c>
      <c r="JCV394" s="4">
        <v>45230</v>
      </c>
      <c r="JCW394" s="4">
        <v>45230</v>
      </c>
      <c r="JCX394" s="4">
        <v>45230</v>
      </c>
      <c r="JCY394" s="4">
        <v>45230</v>
      </c>
      <c r="JCZ394" s="4">
        <v>45230</v>
      </c>
      <c r="JDA394" s="4">
        <v>45230</v>
      </c>
      <c r="JDB394" s="4">
        <v>45230</v>
      </c>
      <c r="JDC394" s="4">
        <v>45230</v>
      </c>
      <c r="JDD394" s="4">
        <v>45230</v>
      </c>
      <c r="JDE394" s="4">
        <v>45230</v>
      </c>
      <c r="JDF394" s="4">
        <v>45230</v>
      </c>
      <c r="JDG394" s="4">
        <v>45230</v>
      </c>
      <c r="JDH394" s="4">
        <v>45230</v>
      </c>
      <c r="JDI394" s="4">
        <v>45230</v>
      </c>
      <c r="JDJ394" s="4">
        <v>45230</v>
      </c>
      <c r="JDK394" s="4">
        <v>45230</v>
      </c>
      <c r="JDL394" s="4">
        <v>45230</v>
      </c>
      <c r="JDM394" s="4">
        <v>45230</v>
      </c>
      <c r="JDN394" s="4">
        <v>45230</v>
      </c>
      <c r="JDO394" s="4">
        <v>45230</v>
      </c>
      <c r="JDP394" s="4">
        <v>45230</v>
      </c>
      <c r="JDQ394" s="4">
        <v>45230</v>
      </c>
      <c r="JDR394" s="4">
        <v>45230</v>
      </c>
      <c r="JDS394" s="4">
        <v>45230</v>
      </c>
      <c r="JDT394" s="4">
        <v>45230</v>
      </c>
      <c r="JDU394" s="4">
        <v>45230</v>
      </c>
      <c r="JDV394" s="4">
        <v>45230</v>
      </c>
      <c r="JDW394" s="4">
        <v>45230</v>
      </c>
      <c r="JDX394" s="4">
        <v>45230</v>
      </c>
      <c r="JDY394" s="4">
        <v>45230</v>
      </c>
      <c r="JDZ394" s="4">
        <v>45230</v>
      </c>
      <c r="JEA394" s="4">
        <v>45230</v>
      </c>
      <c r="JEB394" s="4">
        <v>45230</v>
      </c>
      <c r="JEC394" s="4">
        <v>45230</v>
      </c>
      <c r="JED394" s="4">
        <v>45230</v>
      </c>
      <c r="JEE394" s="4">
        <v>45230</v>
      </c>
      <c r="JEF394" s="4">
        <v>45230</v>
      </c>
      <c r="JEG394" s="4">
        <v>45230</v>
      </c>
      <c r="JEH394" s="4">
        <v>45230</v>
      </c>
      <c r="JEI394" s="4">
        <v>45230</v>
      </c>
      <c r="JEJ394" s="4">
        <v>45230</v>
      </c>
      <c r="JEK394" s="4">
        <v>45230</v>
      </c>
      <c r="JEL394" s="4">
        <v>45230</v>
      </c>
      <c r="JEM394" s="4">
        <v>45230</v>
      </c>
      <c r="JEN394" s="4">
        <v>45230</v>
      </c>
      <c r="JEO394" s="4">
        <v>45230</v>
      </c>
      <c r="JEP394" s="4">
        <v>45230</v>
      </c>
      <c r="JEQ394" s="4">
        <v>45230</v>
      </c>
      <c r="JER394" s="4">
        <v>45230</v>
      </c>
      <c r="JES394" s="4">
        <v>45230</v>
      </c>
      <c r="JET394" s="4">
        <v>45230</v>
      </c>
      <c r="JEU394" s="4">
        <v>45230</v>
      </c>
      <c r="JEV394" s="4">
        <v>45230</v>
      </c>
      <c r="JEW394" s="4">
        <v>45230</v>
      </c>
      <c r="JEX394" s="4">
        <v>45230</v>
      </c>
      <c r="JEY394" s="4">
        <v>45230</v>
      </c>
      <c r="JEZ394" s="4">
        <v>45230</v>
      </c>
      <c r="JFA394" s="4">
        <v>45230</v>
      </c>
      <c r="JFB394" s="4">
        <v>45230</v>
      </c>
      <c r="JFC394" s="4">
        <v>45230</v>
      </c>
      <c r="JFD394" s="4">
        <v>45230</v>
      </c>
      <c r="JFE394" s="4">
        <v>45230</v>
      </c>
      <c r="JFF394" s="4">
        <v>45230</v>
      </c>
      <c r="JFG394" s="4">
        <v>45230</v>
      </c>
      <c r="JFH394" s="4">
        <v>45230</v>
      </c>
      <c r="JFI394" s="4">
        <v>45230</v>
      </c>
      <c r="JFJ394" s="4">
        <v>45230</v>
      </c>
      <c r="JFK394" s="4">
        <v>45230</v>
      </c>
      <c r="JFL394" s="4">
        <v>45230</v>
      </c>
      <c r="JFM394" s="4">
        <v>45230</v>
      </c>
      <c r="JFN394" s="4">
        <v>45230</v>
      </c>
      <c r="JFO394" s="4">
        <v>45230</v>
      </c>
      <c r="JFP394" s="4">
        <v>45230</v>
      </c>
      <c r="JFQ394" s="4">
        <v>45230</v>
      </c>
      <c r="JFR394" s="4">
        <v>45230</v>
      </c>
      <c r="JFS394" s="4">
        <v>45230</v>
      </c>
      <c r="JFT394" s="4">
        <v>45230</v>
      </c>
      <c r="JFU394" s="4">
        <v>45230</v>
      </c>
      <c r="JFV394" s="4">
        <v>45230</v>
      </c>
      <c r="JFW394" s="4">
        <v>45230</v>
      </c>
      <c r="JFX394" s="4">
        <v>45230</v>
      </c>
      <c r="JFY394" s="4">
        <v>45230</v>
      </c>
      <c r="JFZ394" s="4">
        <v>45230</v>
      </c>
      <c r="JGA394" s="4">
        <v>45230</v>
      </c>
      <c r="JGB394" s="4">
        <v>45230</v>
      </c>
      <c r="JGC394" s="4">
        <v>45230</v>
      </c>
      <c r="JGD394" s="4">
        <v>45230</v>
      </c>
      <c r="JGE394" s="4">
        <v>45230</v>
      </c>
      <c r="JGF394" s="4">
        <v>45230</v>
      </c>
      <c r="JGG394" s="4">
        <v>45230</v>
      </c>
      <c r="JGH394" s="4">
        <v>45230</v>
      </c>
      <c r="JGI394" s="4">
        <v>45230</v>
      </c>
      <c r="JGJ394" s="4">
        <v>45230</v>
      </c>
      <c r="JGK394" s="4">
        <v>45230</v>
      </c>
      <c r="JGL394" s="4">
        <v>45230</v>
      </c>
      <c r="JGM394" s="4">
        <v>45230</v>
      </c>
      <c r="JGN394" s="4">
        <v>45230</v>
      </c>
      <c r="JGO394" s="4">
        <v>45230</v>
      </c>
      <c r="JGP394" s="4">
        <v>45230</v>
      </c>
      <c r="JGQ394" s="4">
        <v>45230</v>
      </c>
      <c r="JGR394" s="4">
        <v>45230</v>
      </c>
      <c r="JGS394" s="4">
        <v>45230</v>
      </c>
      <c r="JGT394" s="4">
        <v>45230</v>
      </c>
      <c r="JGU394" s="4">
        <v>45230</v>
      </c>
      <c r="JGV394" s="4">
        <v>45230</v>
      </c>
      <c r="JGW394" s="4">
        <v>45230</v>
      </c>
      <c r="JGX394" s="4">
        <v>45230</v>
      </c>
      <c r="JGY394" s="4">
        <v>45230</v>
      </c>
      <c r="JGZ394" s="4">
        <v>45230</v>
      </c>
      <c r="JHA394" s="4">
        <v>45230</v>
      </c>
      <c r="JHB394" s="4">
        <v>45230</v>
      </c>
      <c r="JHC394" s="4">
        <v>45230</v>
      </c>
      <c r="JHD394" s="4">
        <v>45230</v>
      </c>
      <c r="JHE394" s="4">
        <v>45230</v>
      </c>
      <c r="JHF394" s="4">
        <v>45230</v>
      </c>
      <c r="JHG394" s="4">
        <v>45230</v>
      </c>
      <c r="JHH394" s="4">
        <v>45230</v>
      </c>
      <c r="JHI394" s="4">
        <v>45230</v>
      </c>
      <c r="JHJ394" s="4">
        <v>45230</v>
      </c>
      <c r="JHK394" s="4">
        <v>45230</v>
      </c>
      <c r="JHL394" s="4">
        <v>45230</v>
      </c>
      <c r="JHM394" s="4">
        <v>45230</v>
      </c>
      <c r="JHN394" s="4">
        <v>45230</v>
      </c>
      <c r="JHO394" s="4">
        <v>45230</v>
      </c>
      <c r="JHP394" s="4">
        <v>45230</v>
      </c>
      <c r="JHQ394" s="4">
        <v>45230</v>
      </c>
      <c r="JHR394" s="4">
        <v>45230</v>
      </c>
      <c r="JHS394" s="4">
        <v>45230</v>
      </c>
      <c r="JHT394" s="4">
        <v>45230</v>
      </c>
      <c r="JHU394" s="4">
        <v>45230</v>
      </c>
      <c r="JHV394" s="4">
        <v>45230</v>
      </c>
      <c r="JHW394" s="4">
        <v>45230</v>
      </c>
      <c r="JHX394" s="4">
        <v>45230</v>
      </c>
      <c r="JHY394" s="4">
        <v>45230</v>
      </c>
      <c r="JHZ394" s="4">
        <v>45230</v>
      </c>
      <c r="JIA394" s="4">
        <v>45230</v>
      </c>
      <c r="JIB394" s="4">
        <v>45230</v>
      </c>
      <c r="JIC394" s="4">
        <v>45230</v>
      </c>
      <c r="JID394" s="4">
        <v>45230</v>
      </c>
      <c r="JIE394" s="4">
        <v>45230</v>
      </c>
      <c r="JIF394" s="4">
        <v>45230</v>
      </c>
      <c r="JIG394" s="4">
        <v>45230</v>
      </c>
      <c r="JIH394" s="4">
        <v>45230</v>
      </c>
      <c r="JII394" s="4">
        <v>45230</v>
      </c>
      <c r="JIJ394" s="4">
        <v>45230</v>
      </c>
      <c r="JIK394" s="4">
        <v>45230</v>
      </c>
      <c r="JIL394" s="4">
        <v>45230</v>
      </c>
      <c r="JIM394" s="4">
        <v>45230</v>
      </c>
      <c r="JIN394" s="4">
        <v>45230</v>
      </c>
      <c r="JIO394" s="4">
        <v>45230</v>
      </c>
      <c r="JIP394" s="4">
        <v>45230</v>
      </c>
      <c r="JIQ394" s="4">
        <v>45230</v>
      </c>
      <c r="JIR394" s="4">
        <v>45230</v>
      </c>
      <c r="JIS394" s="4">
        <v>45230</v>
      </c>
      <c r="JIT394" s="4">
        <v>45230</v>
      </c>
      <c r="JIU394" s="4">
        <v>45230</v>
      </c>
      <c r="JIV394" s="4">
        <v>45230</v>
      </c>
      <c r="JIW394" s="4">
        <v>45230</v>
      </c>
      <c r="JIX394" s="4">
        <v>45230</v>
      </c>
      <c r="JIY394" s="4">
        <v>45230</v>
      </c>
      <c r="JIZ394" s="4">
        <v>45230</v>
      </c>
      <c r="JJA394" s="4">
        <v>45230</v>
      </c>
      <c r="JJB394" s="4">
        <v>45230</v>
      </c>
      <c r="JJC394" s="4">
        <v>45230</v>
      </c>
      <c r="JJD394" s="4">
        <v>45230</v>
      </c>
      <c r="JJE394" s="4">
        <v>45230</v>
      </c>
      <c r="JJF394" s="4">
        <v>45230</v>
      </c>
      <c r="JJG394" s="4">
        <v>45230</v>
      </c>
      <c r="JJH394" s="4">
        <v>45230</v>
      </c>
      <c r="JJI394" s="4">
        <v>45230</v>
      </c>
      <c r="JJJ394" s="4">
        <v>45230</v>
      </c>
      <c r="JJK394" s="4">
        <v>45230</v>
      </c>
      <c r="JJL394" s="4">
        <v>45230</v>
      </c>
      <c r="JJM394" s="4">
        <v>45230</v>
      </c>
      <c r="JJN394" s="4">
        <v>45230</v>
      </c>
      <c r="JJO394" s="4">
        <v>45230</v>
      </c>
      <c r="JJP394" s="4">
        <v>45230</v>
      </c>
      <c r="JJQ394" s="4">
        <v>45230</v>
      </c>
      <c r="JJR394" s="4">
        <v>45230</v>
      </c>
      <c r="JJS394" s="4">
        <v>45230</v>
      </c>
      <c r="JJT394" s="4">
        <v>45230</v>
      </c>
      <c r="JJU394" s="4">
        <v>45230</v>
      </c>
      <c r="JJV394" s="4">
        <v>45230</v>
      </c>
      <c r="JJW394" s="4">
        <v>45230</v>
      </c>
      <c r="JJX394" s="4">
        <v>45230</v>
      </c>
      <c r="JJY394" s="4">
        <v>45230</v>
      </c>
      <c r="JJZ394" s="4">
        <v>45230</v>
      </c>
      <c r="JKA394" s="4">
        <v>45230</v>
      </c>
      <c r="JKB394" s="4">
        <v>45230</v>
      </c>
      <c r="JKC394" s="4">
        <v>45230</v>
      </c>
      <c r="JKD394" s="4">
        <v>45230</v>
      </c>
      <c r="JKE394" s="4">
        <v>45230</v>
      </c>
      <c r="JKF394" s="4">
        <v>45230</v>
      </c>
      <c r="JKG394" s="4">
        <v>45230</v>
      </c>
      <c r="JKH394" s="4">
        <v>45230</v>
      </c>
      <c r="JKI394" s="4">
        <v>45230</v>
      </c>
      <c r="JKJ394" s="4">
        <v>45230</v>
      </c>
      <c r="JKK394" s="4">
        <v>45230</v>
      </c>
      <c r="JKL394" s="4">
        <v>45230</v>
      </c>
      <c r="JKM394" s="4">
        <v>45230</v>
      </c>
      <c r="JKN394" s="4">
        <v>45230</v>
      </c>
      <c r="JKO394" s="4">
        <v>45230</v>
      </c>
      <c r="JKP394" s="4">
        <v>45230</v>
      </c>
      <c r="JKQ394" s="4">
        <v>45230</v>
      </c>
      <c r="JKR394" s="4">
        <v>45230</v>
      </c>
      <c r="JKS394" s="4">
        <v>45230</v>
      </c>
      <c r="JKT394" s="4">
        <v>45230</v>
      </c>
      <c r="JKU394" s="4">
        <v>45230</v>
      </c>
      <c r="JKV394" s="4">
        <v>45230</v>
      </c>
      <c r="JKW394" s="4">
        <v>45230</v>
      </c>
      <c r="JKX394" s="4">
        <v>45230</v>
      </c>
      <c r="JKY394" s="4">
        <v>45230</v>
      </c>
      <c r="JKZ394" s="4">
        <v>45230</v>
      </c>
      <c r="JLA394" s="4">
        <v>45230</v>
      </c>
      <c r="JLB394" s="4">
        <v>45230</v>
      </c>
      <c r="JLC394" s="4">
        <v>45230</v>
      </c>
      <c r="JLD394" s="4">
        <v>45230</v>
      </c>
      <c r="JLE394" s="4">
        <v>45230</v>
      </c>
      <c r="JLF394" s="4">
        <v>45230</v>
      </c>
      <c r="JLG394" s="4">
        <v>45230</v>
      </c>
      <c r="JLH394" s="4">
        <v>45230</v>
      </c>
      <c r="JLI394" s="4">
        <v>45230</v>
      </c>
      <c r="JLJ394" s="4">
        <v>45230</v>
      </c>
      <c r="JLK394" s="4">
        <v>45230</v>
      </c>
      <c r="JLL394" s="4">
        <v>45230</v>
      </c>
      <c r="JLM394" s="4">
        <v>45230</v>
      </c>
      <c r="JLN394" s="4">
        <v>45230</v>
      </c>
      <c r="JLO394" s="4">
        <v>45230</v>
      </c>
      <c r="JLP394" s="4">
        <v>45230</v>
      </c>
      <c r="JLQ394" s="4">
        <v>45230</v>
      </c>
      <c r="JLR394" s="4">
        <v>45230</v>
      </c>
      <c r="JLS394" s="4">
        <v>45230</v>
      </c>
      <c r="JLT394" s="4">
        <v>45230</v>
      </c>
      <c r="JLU394" s="4">
        <v>45230</v>
      </c>
      <c r="JLV394" s="4">
        <v>45230</v>
      </c>
      <c r="JLW394" s="4">
        <v>45230</v>
      </c>
      <c r="JLX394" s="4">
        <v>45230</v>
      </c>
      <c r="JLY394" s="4">
        <v>45230</v>
      </c>
      <c r="JLZ394" s="4">
        <v>45230</v>
      </c>
      <c r="JMA394" s="4">
        <v>45230</v>
      </c>
      <c r="JMB394" s="4">
        <v>45230</v>
      </c>
      <c r="JMC394" s="4">
        <v>45230</v>
      </c>
      <c r="JMD394" s="4">
        <v>45230</v>
      </c>
      <c r="JME394" s="4">
        <v>45230</v>
      </c>
      <c r="JMF394" s="4">
        <v>45230</v>
      </c>
      <c r="JMG394" s="4">
        <v>45230</v>
      </c>
      <c r="JMH394" s="4">
        <v>45230</v>
      </c>
      <c r="JMI394" s="4">
        <v>45230</v>
      </c>
      <c r="JMJ394" s="4">
        <v>45230</v>
      </c>
      <c r="JMK394" s="4">
        <v>45230</v>
      </c>
      <c r="JML394" s="4">
        <v>45230</v>
      </c>
      <c r="JMM394" s="4">
        <v>45230</v>
      </c>
      <c r="JMN394" s="4">
        <v>45230</v>
      </c>
      <c r="JMO394" s="4">
        <v>45230</v>
      </c>
      <c r="JMP394" s="4">
        <v>45230</v>
      </c>
      <c r="JMQ394" s="4">
        <v>45230</v>
      </c>
      <c r="JMR394" s="4">
        <v>45230</v>
      </c>
      <c r="JMS394" s="4">
        <v>45230</v>
      </c>
      <c r="JMT394" s="4">
        <v>45230</v>
      </c>
      <c r="JMU394" s="4">
        <v>45230</v>
      </c>
      <c r="JMV394" s="4">
        <v>45230</v>
      </c>
      <c r="JMW394" s="4">
        <v>45230</v>
      </c>
      <c r="JMX394" s="4">
        <v>45230</v>
      </c>
      <c r="JMY394" s="4">
        <v>45230</v>
      </c>
      <c r="JMZ394" s="4">
        <v>45230</v>
      </c>
      <c r="JNA394" s="4">
        <v>45230</v>
      </c>
      <c r="JNB394" s="4">
        <v>45230</v>
      </c>
      <c r="JNC394" s="4">
        <v>45230</v>
      </c>
      <c r="JND394" s="4">
        <v>45230</v>
      </c>
      <c r="JNE394" s="4">
        <v>45230</v>
      </c>
      <c r="JNF394" s="4">
        <v>45230</v>
      </c>
      <c r="JNG394" s="4">
        <v>45230</v>
      </c>
      <c r="JNH394" s="4">
        <v>45230</v>
      </c>
      <c r="JNI394" s="4">
        <v>45230</v>
      </c>
      <c r="JNJ394" s="4">
        <v>45230</v>
      </c>
      <c r="JNK394" s="4">
        <v>45230</v>
      </c>
      <c r="JNL394" s="4">
        <v>45230</v>
      </c>
      <c r="JNM394" s="4">
        <v>45230</v>
      </c>
      <c r="JNN394" s="4">
        <v>45230</v>
      </c>
      <c r="JNO394" s="4">
        <v>45230</v>
      </c>
      <c r="JNP394" s="4">
        <v>45230</v>
      </c>
      <c r="JNQ394" s="4">
        <v>45230</v>
      </c>
      <c r="JNR394" s="4">
        <v>45230</v>
      </c>
      <c r="JNS394" s="4">
        <v>45230</v>
      </c>
      <c r="JNT394" s="4">
        <v>45230</v>
      </c>
      <c r="JNU394" s="4">
        <v>45230</v>
      </c>
      <c r="JNV394" s="4">
        <v>45230</v>
      </c>
      <c r="JNW394" s="4">
        <v>45230</v>
      </c>
      <c r="JNX394" s="4">
        <v>45230</v>
      </c>
      <c r="JNY394" s="4">
        <v>45230</v>
      </c>
      <c r="JNZ394" s="4">
        <v>45230</v>
      </c>
      <c r="JOA394" s="4">
        <v>45230</v>
      </c>
      <c r="JOB394" s="4">
        <v>45230</v>
      </c>
      <c r="JOC394" s="4">
        <v>45230</v>
      </c>
      <c r="JOD394" s="4">
        <v>45230</v>
      </c>
      <c r="JOE394" s="4">
        <v>45230</v>
      </c>
      <c r="JOF394" s="4">
        <v>45230</v>
      </c>
      <c r="JOG394" s="4">
        <v>45230</v>
      </c>
      <c r="JOH394" s="4">
        <v>45230</v>
      </c>
      <c r="JOI394" s="4">
        <v>45230</v>
      </c>
      <c r="JOJ394" s="4">
        <v>45230</v>
      </c>
      <c r="JOK394" s="4">
        <v>45230</v>
      </c>
      <c r="JOL394" s="4">
        <v>45230</v>
      </c>
      <c r="JOM394" s="4">
        <v>45230</v>
      </c>
      <c r="JON394" s="4">
        <v>45230</v>
      </c>
      <c r="JOO394" s="4">
        <v>45230</v>
      </c>
      <c r="JOP394" s="4">
        <v>45230</v>
      </c>
      <c r="JOQ394" s="4">
        <v>45230</v>
      </c>
      <c r="JOR394" s="4">
        <v>45230</v>
      </c>
      <c r="JOS394" s="4">
        <v>45230</v>
      </c>
      <c r="JOT394" s="4">
        <v>45230</v>
      </c>
      <c r="JOU394" s="4">
        <v>45230</v>
      </c>
      <c r="JOV394" s="4">
        <v>45230</v>
      </c>
      <c r="JOW394" s="4">
        <v>45230</v>
      </c>
      <c r="JOX394" s="4">
        <v>45230</v>
      </c>
      <c r="JOY394" s="4">
        <v>45230</v>
      </c>
      <c r="JOZ394" s="4">
        <v>45230</v>
      </c>
      <c r="JPA394" s="4">
        <v>45230</v>
      </c>
      <c r="JPB394" s="4">
        <v>45230</v>
      </c>
      <c r="JPC394" s="4">
        <v>45230</v>
      </c>
      <c r="JPD394" s="4">
        <v>45230</v>
      </c>
      <c r="JPE394" s="4">
        <v>45230</v>
      </c>
      <c r="JPF394" s="4">
        <v>45230</v>
      </c>
      <c r="JPG394" s="4">
        <v>45230</v>
      </c>
      <c r="JPH394" s="4">
        <v>45230</v>
      </c>
      <c r="JPI394" s="4">
        <v>45230</v>
      </c>
      <c r="JPJ394" s="4">
        <v>45230</v>
      </c>
      <c r="JPK394" s="4">
        <v>45230</v>
      </c>
      <c r="JPL394" s="4">
        <v>45230</v>
      </c>
      <c r="JPM394" s="4">
        <v>45230</v>
      </c>
      <c r="JPN394" s="4">
        <v>45230</v>
      </c>
      <c r="JPO394" s="4">
        <v>45230</v>
      </c>
      <c r="JPP394" s="4">
        <v>45230</v>
      </c>
      <c r="JPQ394" s="4">
        <v>45230</v>
      </c>
      <c r="JPR394" s="4">
        <v>45230</v>
      </c>
      <c r="JPS394" s="4">
        <v>45230</v>
      </c>
      <c r="JPT394" s="4">
        <v>45230</v>
      </c>
      <c r="JPU394" s="4">
        <v>45230</v>
      </c>
      <c r="JPV394" s="4">
        <v>45230</v>
      </c>
      <c r="JPW394" s="4">
        <v>45230</v>
      </c>
      <c r="JPX394" s="4">
        <v>45230</v>
      </c>
      <c r="JPY394" s="4">
        <v>45230</v>
      </c>
      <c r="JPZ394" s="4">
        <v>45230</v>
      </c>
      <c r="JQA394" s="4">
        <v>45230</v>
      </c>
      <c r="JQB394" s="4">
        <v>45230</v>
      </c>
      <c r="JQC394" s="4">
        <v>45230</v>
      </c>
      <c r="JQD394" s="4">
        <v>45230</v>
      </c>
      <c r="JQE394" s="4">
        <v>45230</v>
      </c>
      <c r="JQF394" s="4">
        <v>45230</v>
      </c>
      <c r="JQG394" s="4">
        <v>45230</v>
      </c>
      <c r="JQH394" s="4">
        <v>45230</v>
      </c>
      <c r="JQI394" s="4">
        <v>45230</v>
      </c>
      <c r="JQJ394" s="4">
        <v>45230</v>
      </c>
      <c r="JQK394" s="4">
        <v>45230</v>
      </c>
      <c r="JQL394" s="4">
        <v>45230</v>
      </c>
      <c r="JQM394" s="4">
        <v>45230</v>
      </c>
      <c r="JQN394" s="4">
        <v>45230</v>
      </c>
      <c r="JQO394" s="4">
        <v>45230</v>
      </c>
      <c r="JQP394" s="4">
        <v>45230</v>
      </c>
      <c r="JQQ394" s="4">
        <v>45230</v>
      </c>
      <c r="JQR394" s="4">
        <v>45230</v>
      </c>
      <c r="JQS394" s="4">
        <v>45230</v>
      </c>
      <c r="JQT394" s="4">
        <v>45230</v>
      </c>
      <c r="JQU394" s="4">
        <v>45230</v>
      </c>
      <c r="JQV394" s="4">
        <v>45230</v>
      </c>
      <c r="JQW394" s="4">
        <v>45230</v>
      </c>
      <c r="JQX394" s="4">
        <v>45230</v>
      </c>
      <c r="JQY394" s="4">
        <v>45230</v>
      </c>
      <c r="JQZ394" s="4">
        <v>45230</v>
      </c>
      <c r="JRA394" s="4">
        <v>45230</v>
      </c>
      <c r="JRB394" s="4">
        <v>45230</v>
      </c>
      <c r="JRC394" s="4">
        <v>45230</v>
      </c>
      <c r="JRD394" s="4">
        <v>45230</v>
      </c>
      <c r="JRE394" s="4">
        <v>45230</v>
      </c>
      <c r="JRF394" s="4">
        <v>45230</v>
      </c>
      <c r="JRG394" s="4">
        <v>45230</v>
      </c>
      <c r="JRH394" s="4">
        <v>45230</v>
      </c>
      <c r="JRI394" s="4">
        <v>45230</v>
      </c>
      <c r="JRJ394" s="4">
        <v>45230</v>
      </c>
      <c r="JRK394" s="4">
        <v>45230</v>
      </c>
      <c r="JRL394" s="4">
        <v>45230</v>
      </c>
      <c r="JRM394" s="4">
        <v>45230</v>
      </c>
      <c r="JRN394" s="4">
        <v>45230</v>
      </c>
      <c r="JRO394" s="4">
        <v>45230</v>
      </c>
      <c r="JRP394" s="4">
        <v>45230</v>
      </c>
      <c r="JRQ394" s="4">
        <v>45230</v>
      </c>
      <c r="JRR394" s="4">
        <v>45230</v>
      </c>
      <c r="JRS394" s="4">
        <v>45230</v>
      </c>
      <c r="JRT394" s="4">
        <v>45230</v>
      </c>
      <c r="JRU394" s="4">
        <v>45230</v>
      </c>
      <c r="JRV394" s="4">
        <v>45230</v>
      </c>
      <c r="JRW394" s="4">
        <v>45230</v>
      </c>
      <c r="JRX394" s="4">
        <v>45230</v>
      </c>
      <c r="JRY394" s="4">
        <v>45230</v>
      </c>
      <c r="JRZ394" s="4">
        <v>45230</v>
      </c>
      <c r="JSA394" s="4">
        <v>45230</v>
      </c>
      <c r="JSB394" s="4">
        <v>45230</v>
      </c>
      <c r="JSC394" s="4">
        <v>45230</v>
      </c>
      <c r="JSD394" s="4">
        <v>45230</v>
      </c>
      <c r="JSE394" s="4">
        <v>45230</v>
      </c>
      <c r="JSF394" s="4">
        <v>45230</v>
      </c>
      <c r="JSG394" s="4">
        <v>45230</v>
      </c>
      <c r="JSH394" s="4">
        <v>45230</v>
      </c>
      <c r="JSI394" s="4">
        <v>45230</v>
      </c>
      <c r="JSJ394" s="4">
        <v>45230</v>
      </c>
      <c r="JSK394" s="4">
        <v>45230</v>
      </c>
      <c r="JSL394" s="4">
        <v>45230</v>
      </c>
      <c r="JSM394" s="4">
        <v>45230</v>
      </c>
      <c r="JSN394" s="4">
        <v>45230</v>
      </c>
      <c r="JSO394" s="4">
        <v>45230</v>
      </c>
      <c r="JSP394" s="4">
        <v>45230</v>
      </c>
      <c r="JSQ394" s="4">
        <v>45230</v>
      </c>
      <c r="JSR394" s="4">
        <v>45230</v>
      </c>
      <c r="JSS394" s="4">
        <v>45230</v>
      </c>
      <c r="JST394" s="4">
        <v>45230</v>
      </c>
      <c r="JSU394" s="4">
        <v>45230</v>
      </c>
      <c r="JSV394" s="4">
        <v>45230</v>
      </c>
      <c r="JSW394" s="4">
        <v>45230</v>
      </c>
      <c r="JSX394" s="4">
        <v>45230</v>
      </c>
      <c r="JSY394" s="4">
        <v>45230</v>
      </c>
      <c r="JSZ394" s="4">
        <v>45230</v>
      </c>
      <c r="JTA394" s="4">
        <v>45230</v>
      </c>
      <c r="JTB394" s="4">
        <v>45230</v>
      </c>
      <c r="JTC394" s="4">
        <v>45230</v>
      </c>
      <c r="JTD394" s="4">
        <v>45230</v>
      </c>
      <c r="JTE394" s="4">
        <v>45230</v>
      </c>
      <c r="JTF394" s="4">
        <v>45230</v>
      </c>
      <c r="JTG394" s="4">
        <v>45230</v>
      </c>
      <c r="JTH394" s="4">
        <v>45230</v>
      </c>
      <c r="JTI394" s="4">
        <v>45230</v>
      </c>
      <c r="JTJ394" s="4">
        <v>45230</v>
      </c>
      <c r="JTK394" s="4">
        <v>45230</v>
      </c>
      <c r="JTL394" s="4">
        <v>45230</v>
      </c>
      <c r="JTM394" s="4">
        <v>45230</v>
      </c>
      <c r="JTN394" s="4">
        <v>45230</v>
      </c>
      <c r="JTO394" s="4">
        <v>45230</v>
      </c>
      <c r="JTP394" s="4">
        <v>45230</v>
      </c>
      <c r="JTQ394" s="4">
        <v>45230</v>
      </c>
      <c r="JTR394" s="4">
        <v>45230</v>
      </c>
      <c r="JTS394" s="4">
        <v>45230</v>
      </c>
      <c r="JTT394" s="4">
        <v>45230</v>
      </c>
      <c r="JTU394" s="4">
        <v>45230</v>
      </c>
      <c r="JTV394" s="4">
        <v>45230</v>
      </c>
      <c r="JTW394" s="4">
        <v>45230</v>
      </c>
      <c r="JTX394" s="4">
        <v>45230</v>
      </c>
      <c r="JTY394" s="4">
        <v>45230</v>
      </c>
      <c r="JTZ394" s="4">
        <v>45230</v>
      </c>
      <c r="JUA394" s="4">
        <v>45230</v>
      </c>
      <c r="JUB394" s="4">
        <v>45230</v>
      </c>
      <c r="JUC394" s="4">
        <v>45230</v>
      </c>
      <c r="JUD394" s="4">
        <v>45230</v>
      </c>
      <c r="JUE394" s="4">
        <v>45230</v>
      </c>
      <c r="JUF394" s="4">
        <v>45230</v>
      </c>
      <c r="JUG394" s="4">
        <v>45230</v>
      </c>
      <c r="JUH394" s="4">
        <v>45230</v>
      </c>
      <c r="JUI394" s="4">
        <v>45230</v>
      </c>
      <c r="JUJ394" s="4">
        <v>45230</v>
      </c>
      <c r="JUK394" s="4">
        <v>45230</v>
      </c>
      <c r="JUL394" s="4">
        <v>45230</v>
      </c>
      <c r="JUM394" s="4">
        <v>45230</v>
      </c>
      <c r="JUN394" s="4">
        <v>45230</v>
      </c>
      <c r="JUO394" s="4">
        <v>45230</v>
      </c>
      <c r="JUP394" s="4">
        <v>45230</v>
      </c>
      <c r="JUQ394" s="4">
        <v>45230</v>
      </c>
      <c r="JUR394" s="4">
        <v>45230</v>
      </c>
      <c r="JUS394" s="4">
        <v>45230</v>
      </c>
      <c r="JUT394" s="4">
        <v>45230</v>
      </c>
      <c r="JUU394" s="4">
        <v>45230</v>
      </c>
      <c r="JUV394" s="4">
        <v>45230</v>
      </c>
      <c r="JUW394" s="4">
        <v>45230</v>
      </c>
      <c r="JUX394" s="4">
        <v>45230</v>
      </c>
      <c r="JUY394" s="4">
        <v>45230</v>
      </c>
      <c r="JUZ394" s="4">
        <v>45230</v>
      </c>
      <c r="JVA394" s="4">
        <v>45230</v>
      </c>
      <c r="JVB394" s="4">
        <v>45230</v>
      </c>
      <c r="JVC394" s="4">
        <v>45230</v>
      </c>
      <c r="JVD394" s="4">
        <v>45230</v>
      </c>
      <c r="JVE394" s="4">
        <v>45230</v>
      </c>
      <c r="JVF394" s="4">
        <v>45230</v>
      </c>
      <c r="JVG394" s="4">
        <v>45230</v>
      </c>
      <c r="JVH394" s="4">
        <v>45230</v>
      </c>
      <c r="JVI394" s="4">
        <v>45230</v>
      </c>
      <c r="JVJ394" s="4">
        <v>45230</v>
      </c>
      <c r="JVK394" s="4">
        <v>45230</v>
      </c>
      <c r="JVL394" s="4">
        <v>45230</v>
      </c>
      <c r="JVM394" s="4">
        <v>45230</v>
      </c>
      <c r="JVN394" s="4">
        <v>45230</v>
      </c>
      <c r="JVO394" s="4">
        <v>45230</v>
      </c>
      <c r="JVP394" s="4">
        <v>45230</v>
      </c>
      <c r="JVQ394" s="4">
        <v>45230</v>
      </c>
      <c r="JVR394" s="4">
        <v>45230</v>
      </c>
      <c r="JVS394" s="4">
        <v>45230</v>
      </c>
      <c r="JVT394" s="4">
        <v>45230</v>
      </c>
      <c r="JVU394" s="4">
        <v>45230</v>
      </c>
      <c r="JVV394" s="4">
        <v>45230</v>
      </c>
      <c r="JVW394" s="4">
        <v>45230</v>
      </c>
      <c r="JVX394" s="4">
        <v>45230</v>
      </c>
      <c r="JVY394" s="4">
        <v>45230</v>
      </c>
      <c r="JVZ394" s="4">
        <v>45230</v>
      </c>
      <c r="JWA394" s="4">
        <v>45230</v>
      </c>
      <c r="JWB394" s="4">
        <v>45230</v>
      </c>
      <c r="JWC394" s="4">
        <v>45230</v>
      </c>
      <c r="JWD394" s="4">
        <v>45230</v>
      </c>
      <c r="JWE394" s="4">
        <v>45230</v>
      </c>
      <c r="JWF394" s="4">
        <v>45230</v>
      </c>
      <c r="JWG394" s="4">
        <v>45230</v>
      </c>
      <c r="JWH394" s="4">
        <v>45230</v>
      </c>
      <c r="JWI394" s="4">
        <v>45230</v>
      </c>
      <c r="JWJ394" s="4">
        <v>45230</v>
      </c>
      <c r="JWK394" s="4">
        <v>45230</v>
      </c>
      <c r="JWL394" s="4">
        <v>45230</v>
      </c>
      <c r="JWM394" s="4">
        <v>45230</v>
      </c>
      <c r="JWN394" s="4">
        <v>45230</v>
      </c>
      <c r="JWO394" s="4">
        <v>45230</v>
      </c>
      <c r="JWP394" s="4">
        <v>45230</v>
      </c>
      <c r="JWQ394" s="4">
        <v>45230</v>
      </c>
      <c r="JWR394" s="4">
        <v>45230</v>
      </c>
      <c r="JWS394" s="4">
        <v>45230</v>
      </c>
      <c r="JWT394" s="4">
        <v>45230</v>
      </c>
      <c r="JWU394" s="4">
        <v>45230</v>
      </c>
      <c r="JWV394" s="4">
        <v>45230</v>
      </c>
      <c r="JWW394" s="4">
        <v>45230</v>
      </c>
      <c r="JWX394" s="4">
        <v>45230</v>
      </c>
      <c r="JWY394" s="4">
        <v>45230</v>
      </c>
      <c r="JWZ394" s="4">
        <v>45230</v>
      </c>
      <c r="JXA394" s="4">
        <v>45230</v>
      </c>
      <c r="JXB394" s="4">
        <v>45230</v>
      </c>
      <c r="JXC394" s="4">
        <v>45230</v>
      </c>
      <c r="JXD394" s="4">
        <v>45230</v>
      </c>
      <c r="JXE394" s="4">
        <v>45230</v>
      </c>
      <c r="JXF394" s="4">
        <v>45230</v>
      </c>
      <c r="JXG394" s="4">
        <v>45230</v>
      </c>
      <c r="JXH394" s="4">
        <v>45230</v>
      </c>
      <c r="JXI394" s="4">
        <v>45230</v>
      </c>
      <c r="JXJ394" s="4">
        <v>45230</v>
      </c>
      <c r="JXK394" s="4">
        <v>45230</v>
      </c>
      <c r="JXL394" s="4">
        <v>45230</v>
      </c>
      <c r="JXM394" s="4">
        <v>45230</v>
      </c>
      <c r="JXN394" s="4">
        <v>45230</v>
      </c>
      <c r="JXO394" s="4">
        <v>45230</v>
      </c>
      <c r="JXP394" s="4">
        <v>45230</v>
      </c>
      <c r="JXQ394" s="4">
        <v>45230</v>
      </c>
      <c r="JXR394" s="4">
        <v>45230</v>
      </c>
      <c r="JXS394" s="4">
        <v>45230</v>
      </c>
      <c r="JXT394" s="4">
        <v>45230</v>
      </c>
      <c r="JXU394" s="4">
        <v>45230</v>
      </c>
      <c r="JXV394" s="4">
        <v>45230</v>
      </c>
      <c r="JXW394" s="4">
        <v>45230</v>
      </c>
      <c r="JXX394" s="4">
        <v>45230</v>
      </c>
      <c r="JXY394" s="4">
        <v>45230</v>
      </c>
      <c r="JXZ394" s="4">
        <v>45230</v>
      </c>
      <c r="JYA394" s="4">
        <v>45230</v>
      </c>
      <c r="JYB394" s="4">
        <v>45230</v>
      </c>
      <c r="JYC394" s="4">
        <v>45230</v>
      </c>
      <c r="JYD394" s="4">
        <v>45230</v>
      </c>
      <c r="JYE394" s="4">
        <v>45230</v>
      </c>
      <c r="JYF394" s="4">
        <v>45230</v>
      </c>
      <c r="JYG394" s="4">
        <v>45230</v>
      </c>
      <c r="JYH394" s="4">
        <v>45230</v>
      </c>
      <c r="JYI394" s="4">
        <v>45230</v>
      </c>
      <c r="JYJ394" s="4">
        <v>45230</v>
      </c>
      <c r="JYK394" s="4">
        <v>45230</v>
      </c>
      <c r="JYL394" s="4">
        <v>45230</v>
      </c>
      <c r="JYM394" s="4">
        <v>45230</v>
      </c>
      <c r="JYN394" s="4">
        <v>45230</v>
      </c>
      <c r="JYO394" s="4">
        <v>45230</v>
      </c>
      <c r="JYP394" s="4">
        <v>45230</v>
      </c>
      <c r="JYQ394" s="4">
        <v>45230</v>
      </c>
      <c r="JYR394" s="4">
        <v>45230</v>
      </c>
      <c r="JYS394" s="4">
        <v>45230</v>
      </c>
      <c r="JYT394" s="4">
        <v>45230</v>
      </c>
      <c r="JYU394" s="4">
        <v>45230</v>
      </c>
      <c r="JYV394" s="4">
        <v>45230</v>
      </c>
      <c r="JYW394" s="4">
        <v>45230</v>
      </c>
      <c r="JYX394" s="4">
        <v>45230</v>
      </c>
      <c r="JYY394" s="4">
        <v>45230</v>
      </c>
      <c r="JYZ394" s="4">
        <v>45230</v>
      </c>
      <c r="JZA394" s="4">
        <v>45230</v>
      </c>
      <c r="JZB394" s="4">
        <v>45230</v>
      </c>
      <c r="JZC394" s="4">
        <v>45230</v>
      </c>
      <c r="JZD394" s="4">
        <v>45230</v>
      </c>
      <c r="JZE394" s="4">
        <v>45230</v>
      </c>
      <c r="JZF394" s="4">
        <v>45230</v>
      </c>
      <c r="JZG394" s="4">
        <v>45230</v>
      </c>
      <c r="JZH394" s="4">
        <v>45230</v>
      </c>
      <c r="JZI394" s="4">
        <v>45230</v>
      </c>
      <c r="JZJ394" s="4">
        <v>45230</v>
      </c>
      <c r="JZK394" s="4">
        <v>45230</v>
      </c>
      <c r="JZL394" s="4">
        <v>45230</v>
      </c>
      <c r="JZM394" s="4">
        <v>45230</v>
      </c>
      <c r="JZN394" s="4">
        <v>45230</v>
      </c>
      <c r="JZO394" s="4">
        <v>45230</v>
      </c>
      <c r="JZP394" s="4">
        <v>45230</v>
      </c>
      <c r="JZQ394" s="4">
        <v>45230</v>
      </c>
      <c r="JZR394" s="4">
        <v>45230</v>
      </c>
      <c r="JZS394" s="4">
        <v>45230</v>
      </c>
      <c r="JZT394" s="4">
        <v>45230</v>
      </c>
      <c r="JZU394" s="4">
        <v>45230</v>
      </c>
      <c r="JZV394" s="4">
        <v>45230</v>
      </c>
      <c r="JZW394" s="4">
        <v>45230</v>
      </c>
      <c r="JZX394" s="4">
        <v>45230</v>
      </c>
      <c r="JZY394" s="4">
        <v>45230</v>
      </c>
      <c r="JZZ394" s="4">
        <v>45230</v>
      </c>
      <c r="KAA394" s="4">
        <v>45230</v>
      </c>
      <c r="KAB394" s="4">
        <v>45230</v>
      </c>
      <c r="KAC394" s="4">
        <v>45230</v>
      </c>
      <c r="KAD394" s="4">
        <v>45230</v>
      </c>
      <c r="KAE394" s="4">
        <v>45230</v>
      </c>
      <c r="KAF394" s="4">
        <v>45230</v>
      </c>
      <c r="KAG394" s="4">
        <v>45230</v>
      </c>
      <c r="KAH394" s="4">
        <v>45230</v>
      </c>
      <c r="KAI394" s="4">
        <v>45230</v>
      </c>
      <c r="KAJ394" s="4">
        <v>45230</v>
      </c>
      <c r="KAK394" s="4">
        <v>45230</v>
      </c>
      <c r="KAL394" s="4">
        <v>45230</v>
      </c>
      <c r="KAM394" s="4">
        <v>45230</v>
      </c>
      <c r="KAN394" s="4">
        <v>45230</v>
      </c>
      <c r="KAO394" s="4">
        <v>45230</v>
      </c>
      <c r="KAP394" s="4">
        <v>45230</v>
      </c>
      <c r="KAQ394" s="4">
        <v>45230</v>
      </c>
      <c r="KAR394" s="4">
        <v>45230</v>
      </c>
      <c r="KAS394" s="4">
        <v>45230</v>
      </c>
      <c r="KAT394" s="4">
        <v>45230</v>
      </c>
      <c r="KAU394" s="4">
        <v>45230</v>
      </c>
      <c r="KAV394" s="4">
        <v>45230</v>
      </c>
      <c r="KAW394" s="4">
        <v>45230</v>
      </c>
      <c r="KAX394" s="4">
        <v>45230</v>
      </c>
      <c r="KAY394" s="4">
        <v>45230</v>
      </c>
      <c r="KAZ394" s="4">
        <v>45230</v>
      </c>
      <c r="KBA394" s="4">
        <v>45230</v>
      </c>
      <c r="KBB394" s="4">
        <v>45230</v>
      </c>
      <c r="KBC394" s="4">
        <v>45230</v>
      </c>
      <c r="KBD394" s="4">
        <v>45230</v>
      </c>
      <c r="KBE394" s="4">
        <v>45230</v>
      </c>
      <c r="KBF394" s="4">
        <v>45230</v>
      </c>
      <c r="KBG394" s="4">
        <v>45230</v>
      </c>
      <c r="KBH394" s="4">
        <v>45230</v>
      </c>
      <c r="KBI394" s="4">
        <v>45230</v>
      </c>
      <c r="KBJ394" s="4">
        <v>45230</v>
      </c>
      <c r="KBK394" s="4">
        <v>45230</v>
      </c>
      <c r="KBL394" s="4">
        <v>45230</v>
      </c>
      <c r="KBM394" s="4">
        <v>45230</v>
      </c>
      <c r="KBN394" s="4">
        <v>45230</v>
      </c>
      <c r="KBO394" s="4">
        <v>45230</v>
      </c>
      <c r="KBP394" s="4">
        <v>45230</v>
      </c>
      <c r="KBQ394" s="4">
        <v>45230</v>
      </c>
      <c r="KBR394" s="4">
        <v>45230</v>
      </c>
      <c r="KBS394" s="4">
        <v>45230</v>
      </c>
      <c r="KBT394" s="4">
        <v>45230</v>
      </c>
      <c r="KBU394" s="4">
        <v>45230</v>
      </c>
      <c r="KBV394" s="4">
        <v>45230</v>
      </c>
      <c r="KBW394" s="4">
        <v>45230</v>
      </c>
      <c r="KBX394" s="4">
        <v>45230</v>
      </c>
      <c r="KBY394" s="4">
        <v>45230</v>
      </c>
      <c r="KBZ394" s="4">
        <v>45230</v>
      </c>
      <c r="KCA394" s="4">
        <v>45230</v>
      </c>
      <c r="KCB394" s="4">
        <v>45230</v>
      </c>
      <c r="KCC394" s="4">
        <v>45230</v>
      </c>
      <c r="KCD394" s="4">
        <v>45230</v>
      </c>
      <c r="KCE394" s="4">
        <v>45230</v>
      </c>
      <c r="KCF394" s="4">
        <v>45230</v>
      </c>
      <c r="KCG394" s="4">
        <v>45230</v>
      </c>
      <c r="KCH394" s="4">
        <v>45230</v>
      </c>
      <c r="KCI394" s="4">
        <v>45230</v>
      </c>
      <c r="KCJ394" s="4">
        <v>45230</v>
      </c>
      <c r="KCK394" s="4">
        <v>45230</v>
      </c>
      <c r="KCL394" s="4">
        <v>45230</v>
      </c>
      <c r="KCM394" s="4">
        <v>45230</v>
      </c>
      <c r="KCN394" s="4">
        <v>45230</v>
      </c>
      <c r="KCO394" s="4">
        <v>45230</v>
      </c>
      <c r="KCP394" s="4">
        <v>45230</v>
      </c>
      <c r="KCQ394" s="4">
        <v>45230</v>
      </c>
      <c r="KCR394" s="4">
        <v>45230</v>
      </c>
      <c r="KCS394" s="4">
        <v>45230</v>
      </c>
      <c r="KCT394" s="4">
        <v>45230</v>
      </c>
      <c r="KCU394" s="4">
        <v>45230</v>
      </c>
      <c r="KCV394" s="4">
        <v>45230</v>
      </c>
      <c r="KCW394" s="4">
        <v>45230</v>
      </c>
      <c r="KCX394" s="4">
        <v>45230</v>
      </c>
      <c r="KCY394" s="4">
        <v>45230</v>
      </c>
      <c r="KCZ394" s="4">
        <v>45230</v>
      </c>
      <c r="KDA394" s="4">
        <v>45230</v>
      </c>
      <c r="KDB394" s="4">
        <v>45230</v>
      </c>
      <c r="KDC394" s="4">
        <v>45230</v>
      </c>
      <c r="KDD394" s="4">
        <v>45230</v>
      </c>
      <c r="KDE394" s="4">
        <v>45230</v>
      </c>
      <c r="KDF394" s="4">
        <v>45230</v>
      </c>
      <c r="KDG394" s="4">
        <v>45230</v>
      </c>
      <c r="KDH394" s="4">
        <v>45230</v>
      </c>
      <c r="KDI394" s="4">
        <v>45230</v>
      </c>
      <c r="KDJ394" s="4">
        <v>45230</v>
      </c>
      <c r="KDK394" s="4">
        <v>45230</v>
      </c>
      <c r="KDL394" s="4">
        <v>45230</v>
      </c>
      <c r="KDM394" s="4">
        <v>45230</v>
      </c>
      <c r="KDN394" s="4">
        <v>45230</v>
      </c>
      <c r="KDO394" s="4">
        <v>45230</v>
      </c>
      <c r="KDP394" s="4">
        <v>45230</v>
      </c>
      <c r="KDQ394" s="4">
        <v>45230</v>
      </c>
      <c r="KDR394" s="4">
        <v>45230</v>
      </c>
      <c r="KDS394" s="4">
        <v>45230</v>
      </c>
      <c r="KDT394" s="4">
        <v>45230</v>
      </c>
      <c r="KDU394" s="4">
        <v>45230</v>
      </c>
      <c r="KDV394" s="4">
        <v>45230</v>
      </c>
      <c r="KDW394" s="4">
        <v>45230</v>
      </c>
      <c r="KDX394" s="4">
        <v>45230</v>
      </c>
      <c r="KDY394" s="4">
        <v>45230</v>
      </c>
      <c r="KDZ394" s="4">
        <v>45230</v>
      </c>
      <c r="KEA394" s="4">
        <v>45230</v>
      </c>
      <c r="KEB394" s="4">
        <v>45230</v>
      </c>
      <c r="KEC394" s="4">
        <v>45230</v>
      </c>
      <c r="KED394" s="4">
        <v>45230</v>
      </c>
      <c r="KEE394" s="4">
        <v>45230</v>
      </c>
      <c r="KEF394" s="4">
        <v>45230</v>
      </c>
      <c r="KEG394" s="4">
        <v>45230</v>
      </c>
      <c r="KEH394" s="4">
        <v>45230</v>
      </c>
      <c r="KEI394" s="4">
        <v>45230</v>
      </c>
      <c r="KEJ394" s="4">
        <v>45230</v>
      </c>
      <c r="KEK394" s="4">
        <v>45230</v>
      </c>
      <c r="KEL394" s="4">
        <v>45230</v>
      </c>
      <c r="KEM394" s="4">
        <v>45230</v>
      </c>
      <c r="KEN394" s="4">
        <v>45230</v>
      </c>
      <c r="KEO394" s="4">
        <v>45230</v>
      </c>
      <c r="KEP394" s="4">
        <v>45230</v>
      </c>
      <c r="KEQ394" s="4">
        <v>45230</v>
      </c>
      <c r="KER394" s="4">
        <v>45230</v>
      </c>
      <c r="KES394" s="4">
        <v>45230</v>
      </c>
      <c r="KET394" s="4">
        <v>45230</v>
      </c>
      <c r="KEU394" s="4">
        <v>45230</v>
      </c>
      <c r="KEV394" s="4">
        <v>45230</v>
      </c>
      <c r="KEW394" s="4">
        <v>45230</v>
      </c>
      <c r="KEX394" s="4">
        <v>45230</v>
      </c>
      <c r="KEY394" s="4">
        <v>45230</v>
      </c>
      <c r="KEZ394" s="4">
        <v>45230</v>
      </c>
      <c r="KFA394" s="4">
        <v>45230</v>
      </c>
      <c r="KFB394" s="4">
        <v>45230</v>
      </c>
      <c r="KFC394" s="4">
        <v>45230</v>
      </c>
      <c r="KFD394" s="4">
        <v>45230</v>
      </c>
      <c r="KFE394" s="4">
        <v>45230</v>
      </c>
      <c r="KFF394" s="4">
        <v>45230</v>
      </c>
      <c r="KFG394" s="4">
        <v>45230</v>
      </c>
      <c r="KFH394" s="4">
        <v>45230</v>
      </c>
      <c r="KFI394" s="4">
        <v>45230</v>
      </c>
      <c r="KFJ394" s="4">
        <v>45230</v>
      </c>
      <c r="KFK394" s="4">
        <v>45230</v>
      </c>
      <c r="KFL394" s="4">
        <v>45230</v>
      </c>
      <c r="KFM394" s="4">
        <v>45230</v>
      </c>
      <c r="KFN394" s="4">
        <v>45230</v>
      </c>
      <c r="KFO394" s="4">
        <v>45230</v>
      </c>
      <c r="KFP394" s="4">
        <v>45230</v>
      </c>
      <c r="KFQ394" s="4">
        <v>45230</v>
      </c>
      <c r="KFR394" s="4">
        <v>45230</v>
      </c>
      <c r="KFS394" s="4">
        <v>45230</v>
      </c>
      <c r="KFT394" s="4">
        <v>45230</v>
      </c>
      <c r="KFU394" s="4">
        <v>45230</v>
      </c>
      <c r="KFV394" s="4">
        <v>45230</v>
      </c>
      <c r="KFW394" s="4">
        <v>45230</v>
      </c>
      <c r="KFX394" s="4">
        <v>45230</v>
      </c>
      <c r="KFY394" s="4">
        <v>45230</v>
      </c>
      <c r="KFZ394" s="4">
        <v>45230</v>
      </c>
      <c r="KGA394" s="4">
        <v>45230</v>
      </c>
      <c r="KGB394" s="4">
        <v>45230</v>
      </c>
      <c r="KGC394" s="4">
        <v>45230</v>
      </c>
      <c r="KGD394" s="4">
        <v>45230</v>
      </c>
      <c r="KGE394" s="4">
        <v>45230</v>
      </c>
      <c r="KGF394" s="4">
        <v>45230</v>
      </c>
      <c r="KGG394" s="4">
        <v>45230</v>
      </c>
      <c r="KGH394" s="4">
        <v>45230</v>
      </c>
      <c r="KGI394" s="4">
        <v>45230</v>
      </c>
      <c r="KGJ394" s="4">
        <v>45230</v>
      </c>
      <c r="KGK394" s="4">
        <v>45230</v>
      </c>
      <c r="KGL394" s="4">
        <v>45230</v>
      </c>
      <c r="KGM394" s="4">
        <v>45230</v>
      </c>
      <c r="KGN394" s="4">
        <v>45230</v>
      </c>
      <c r="KGO394" s="4">
        <v>45230</v>
      </c>
      <c r="KGP394" s="4">
        <v>45230</v>
      </c>
      <c r="KGQ394" s="4">
        <v>45230</v>
      </c>
      <c r="KGR394" s="4">
        <v>45230</v>
      </c>
      <c r="KGS394" s="4">
        <v>45230</v>
      </c>
      <c r="KGT394" s="4">
        <v>45230</v>
      </c>
      <c r="KGU394" s="4">
        <v>45230</v>
      </c>
      <c r="KGV394" s="4">
        <v>45230</v>
      </c>
      <c r="KGW394" s="4">
        <v>45230</v>
      </c>
      <c r="KGX394" s="4">
        <v>45230</v>
      </c>
      <c r="KGY394" s="4">
        <v>45230</v>
      </c>
      <c r="KGZ394" s="4">
        <v>45230</v>
      </c>
      <c r="KHA394" s="4">
        <v>45230</v>
      </c>
      <c r="KHB394" s="4">
        <v>45230</v>
      </c>
      <c r="KHC394" s="4">
        <v>45230</v>
      </c>
      <c r="KHD394" s="4">
        <v>45230</v>
      </c>
      <c r="KHE394" s="4">
        <v>45230</v>
      </c>
      <c r="KHF394" s="4">
        <v>45230</v>
      </c>
      <c r="KHG394" s="4">
        <v>45230</v>
      </c>
      <c r="KHH394" s="4">
        <v>45230</v>
      </c>
      <c r="KHI394" s="4">
        <v>45230</v>
      </c>
      <c r="KHJ394" s="4">
        <v>45230</v>
      </c>
      <c r="KHK394" s="4">
        <v>45230</v>
      </c>
      <c r="KHL394" s="4">
        <v>45230</v>
      </c>
      <c r="KHM394" s="4">
        <v>45230</v>
      </c>
      <c r="KHN394" s="4">
        <v>45230</v>
      </c>
      <c r="KHO394" s="4">
        <v>45230</v>
      </c>
      <c r="KHP394" s="4">
        <v>45230</v>
      </c>
      <c r="KHQ394" s="4">
        <v>45230</v>
      </c>
      <c r="KHR394" s="4">
        <v>45230</v>
      </c>
      <c r="KHS394" s="4">
        <v>45230</v>
      </c>
      <c r="KHT394" s="4">
        <v>45230</v>
      </c>
      <c r="KHU394" s="4">
        <v>45230</v>
      </c>
      <c r="KHV394" s="4">
        <v>45230</v>
      </c>
      <c r="KHW394" s="4">
        <v>45230</v>
      </c>
      <c r="KHX394" s="4">
        <v>45230</v>
      </c>
      <c r="KHY394" s="4">
        <v>45230</v>
      </c>
      <c r="KHZ394" s="4">
        <v>45230</v>
      </c>
      <c r="KIA394" s="4">
        <v>45230</v>
      </c>
      <c r="KIB394" s="4">
        <v>45230</v>
      </c>
      <c r="KIC394" s="4">
        <v>45230</v>
      </c>
      <c r="KID394" s="4">
        <v>45230</v>
      </c>
      <c r="KIE394" s="4">
        <v>45230</v>
      </c>
      <c r="KIF394" s="4">
        <v>45230</v>
      </c>
      <c r="KIG394" s="4">
        <v>45230</v>
      </c>
      <c r="KIH394" s="4">
        <v>45230</v>
      </c>
      <c r="KII394" s="4">
        <v>45230</v>
      </c>
      <c r="KIJ394" s="4">
        <v>45230</v>
      </c>
      <c r="KIK394" s="4">
        <v>45230</v>
      </c>
      <c r="KIL394" s="4">
        <v>45230</v>
      </c>
      <c r="KIM394" s="4">
        <v>45230</v>
      </c>
      <c r="KIN394" s="4">
        <v>45230</v>
      </c>
      <c r="KIO394" s="4">
        <v>45230</v>
      </c>
      <c r="KIP394" s="4">
        <v>45230</v>
      </c>
      <c r="KIQ394" s="4">
        <v>45230</v>
      </c>
      <c r="KIR394" s="4">
        <v>45230</v>
      </c>
      <c r="KIS394" s="4">
        <v>45230</v>
      </c>
      <c r="KIT394" s="4">
        <v>45230</v>
      </c>
      <c r="KIU394" s="4">
        <v>45230</v>
      </c>
      <c r="KIV394" s="4">
        <v>45230</v>
      </c>
      <c r="KIW394" s="4">
        <v>45230</v>
      </c>
      <c r="KIX394" s="4">
        <v>45230</v>
      </c>
      <c r="KIY394" s="4">
        <v>45230</v>
      </c>
      <c r="KIZ394" s="4">
        <v>45230</v>
      </c>
      <c r="KJA394" s="4">
        <v>45230</v>
      </c>
      <c r="KJB394" s="4">
        <v>45230</v>
      </c>
      <c r="KJC394" s="4">
        <v>45230</v>
      </c>
      <c r="KJD394" s="4">
        <v>45230</v>
      </c>
      <c r="KJE394" s="4">
        <v>45230</v>
      </c>
      <c r="KJF394" s="4">
        <v>45230</v>
      </c>
      <c r="KJG394" s="4">
        <v>45230</v>
      </c>
      <c r="KJH394" s="4">
        <v>45230</v>
      </c>
      <c r="KJI394" s="4">
        <v>45230</v>
      </c>
      <c r="KJJ394" s="4">
        <v>45230</v>
      </c>
      <c r="KJK394" s="4">
        <v>45230</v>
      </c>
      <c r="KJL394" s="4">
        <v>45230</v>
      </c>
      <c r="KJM394" s="4">
        <v>45230</v>
      </c>
      <c r="KJN394" s="4">
        <v>45230</v>
      </c>
      <c r="KJO394" s="4">
        <v>45230</v>
      </c>
      <c r="KJP394" s="4">
        <v>45230</v>
      </c>
      <c r="KJQ394" s="4">
        <v>45230</v>
      </c>
      <c r="KJR394" s="4">
        <v>45230</v>
      </c>
      <c r="KJS394" s="4">
        <v>45230</v>
      </c>
      <c r="KJT394" s="4">
        <v>45230</v>
      </c>
      <c r="KJU394" s="4">
        <v>45230</v>
      </c>
      <c r="KJV394" s="4">
        <v>45230</v>
      </c>
      <c r="KJW394" s="4">
        <v>45230</v>
      </c>
      <c r="KJX394" s="4">
        <v>45230</v>
      </c>
      <c r="KJY394" s="4">
        <v>45230</v>
      </c>
      <c r="KJZ394" s="4">
        <v>45230</v>
      </c>
      <c r="KKA394" s="4">
        <v>45230</v>
      </c>
      <c r="KKB394" s="4">
        <v>45230</v>
      </c>
      <c r="KKC394" s="4">
        <v>45230</v>
      </c>
      <c r="KKD394" s="4">
        <v>45230</v>
      </c>
      <c r="KKE394" s="4">
        <v>45230</v>
      </c>
      <c r="KKF394" s="4">
        <v>45230</v>
      </c>
      <c r="KKG394" s="4">
        <v>45230</v>
      </c>
      <c r="KKH394" s="4">
        <v>45230</v>
      </c>
      <c r="KKI394" s="4">
        <v>45230</v>
      </c>
      <c r="KKJ394" s="4">
        <v>45230</v>
      </c>
      <c r="KKK394" s="4">
        <v>45230</v>
      </c>
      <c r="KKL394" s="4">
        <v>45230</v>
      </c>
      <c r="KKM394" s="4">
        <v>45230</v>
      </c>
      <c r="KKN394" s="4">
        <v>45230</v>
      </c>
      <c r="KKO394" s="4">
        <v>45230</v>
      </c>
      <c r="KKP394" s="4">
        <v>45230</v>
      </c>
      <c r="KKQ394" s="4">
        <v>45230</v>
      </c>
      <c r="KKR394" s="4">
        <v>45230</v>
      </c>
      <c r="KKS394" s="4">
        <v>45230</v>
      </c>
      <c r="KKT394" s="4">
        <v>45230</v>
      </c>
      <c r="KKU394" s="4">
        <v>45230</v>
      </c>
      <c r="KKV394" s="4">
        <v>45230</v>
      </c>
      <c r="KKW394" s="4">
        <v>45230</v>
      </c>
      <c r="KKX394" s="4">
        <v>45230</v>
      </c>
      <c r="KKY394" s="4">
        <v>45230</v>
      </c>
      <c r="KKZ394" s="4">
        <v>45230</v>
      </c>
      <c r="KLA394" s="4">
        <v>45230</v>
      </c>
      <c r="KLB394" s="4">
        <v>45230</v>
      </c>
      <c r="KLC394" s="4">
        <v>45230</v>
      </c>
      <c r="KLD394" s="4">
        <v>45230</v>
      </c>
      <c r="KLE394" s="4">
        <v>45230</v>
      </c>
      <c r="KLF394" s="4">
        <v>45230</v>
      </c>
      <c r="KLG394" s="4">
        <v>45230</v>
      </c>
      <c r="KLH394" s="4">
        <v>45230</v>
      </c>
      <c r="KLI394" s="4">
        <v>45230</v>
      </c>
      <c r="KLJ394" s="4">
        <v>45230</v>
      </c>
      <c r="KLK394" s="4">
        <v>45230</v>
      </c>
      <c r="KLL394" s="4">
        <v>45230</v>
      </c>
      <c r="KLM394" s="4">
        <v>45230</v>
      </c>
      <c r="KLN394" s="4">
        <v>45230</v>
      </c>
      <c r="KLO394" s="4">
        <v>45230</v>
      </c>
      <c r="KLP394" s="4">
        <v>45230</v>
      </c>
      <c r="KLQ394" s="4">
        <v>45230</v>
      </c>
      <c r="KLR394" s="4">
        <v>45230</v>
      </c>
      <c r="KLS394" s="4">
        <v>45230</v>
      </c>
      <c r="KLT394" s="4">
        <v>45230</v>
      </c>
      <c r="KLU394" s="4">
        <v>45230</v>
      </c>
      <c r="KLV394" s="4">
        <v>45230</v>
      </c>
      <c r="KLW394" s="4">
        <v>45230</v>
      </c>
      <c r="KLX394" s="4">
        <v>45230</v>
      </c>
      <c r="KLY394" s="4">
        <v>45230</v>
      </c>
      <c r="KLZ394" s="4">
        <v>45230</v>
      </c>
      <c r="KMA394" s="4">
        <v>45230</v>
      </c>
      <c r="KMB394" s="4">
        <v>45230</v>
      </c>
      <c r="KMC394" s="4">
        <v>45230</v>
      </c>
      <c r="KMD394" s="4">
        <v>45230</v>
      </c>
      <c r="KME394" s="4">
        <v>45230</v>
      </c>
      <c r="KMF394" s="4">
        <v>45230</v>
      </c>
      <c r="KMG394" s="4">
        <v>45230</v>
      </c>
      <c r="KMH394" s="4">
        <v>45230</v>
      </c>
      <c r="KMI394" s="4">
        <v>45230</v>
      </c>
      <c r="KMJ394" s="4">
        <v>45230</v>
      </c>
      <c r="KMK394" s="4">
        <v>45230</v>
      </c>
      <c r="KML394" s="4">
        <v>45230</v>
      </c>
      <c r="KMM394" s="4">
        <v>45230</v>
      </c>
      <c r="KMN394" s="4">
        <v>45230</v>
      </c>
      <c r="KMO394" s="4">
        <v>45230</v>
      </c>
      <c r="KMP394" s="4">
        <v>45230</v>
      </c>
      <c r="KMQ394" s="4">
        <v>45230</v>
      </c>
      <c r="KMR394" s="4">
        <v>45230</v>
      </c>
      <c r="KMS394" s="4">
        <v>45230</v>
      </c>
      <c r="KMT394" s="4">
        <v>45230</v>
      </c>
      <c r="KMU394" s="4">
        <v>45230</v>
      </c>
      <c r="KMV394" s="4">
        <v>45230</v>
      </c>
      <c r="KMW394" s="4">
        <v>45230</v>
      </c>
      <c r="KMX394" s="4">
        <v>45230</v>
      </c>
      <c r="KMY394" s="4">
        <v>45230</v>
      </c>
      <c r="KMZ394" s="4">
        <v>45230</v>
      </c>
      <c r="KNA394" s="4">
        <v>45230</v>
      </c>
      <c r="KNB394" s="4">
        <v>45230</v>
      </c>
      <c r="KNC394" s="4">
        <v>45230</v>
      </c>
      <c r="KND394" s="4">
        <v>45230</v>
      </c>
      <c r="KNE394" s="4">
        <v>45230</v>
      </c>
      <c r="KNF394" s="4">
        <v>45230</v>
      </c>
      <c r="KNG394" s="4">
        <v>45230</v>
      </c>
      <c r="KNH394" s="4">
        <v>45230</v>
      </c>
      <c r="KNI394" s="4">
        <v>45230</v>
      </c>
      <c r="KNJ394" s="4">
        <v>45230</v>
      </c>
      <c r="KNK394" s="4">
        <v>45230</v>
      </c>
      <c r="KNL394" s="4">
        <v>45230</v>
      </c>
      <c r="KNM394" s="4">
        <v>45230</v>
      </c>
      <c r="KNN394" s="4">
        <v>45230</v>
      </c>
      <c r="KNO394" s="4">
        <v>45230</v>
      </c>
      <c r="KNP394" s="4">
        <v>45230</v>
      </c>
      <c r="KNQ394" s="4">
        <v>45230</v>
      </c>
      <c r="KNR394" s="4">
        <v>45230</v>
      </c>
      <c r="KNS394" s="4">
        <v>45230</v>
      </c>
      <c r="KNT394" s="4">
        <v>45230</v>
      </c>
      <c r="KNU394" s="4">
        <v>45230</v>
      </c>
      <c r="KNV394" s="4">
        <v>45230</v>
      </c>
      <c r="KNW394" s="4">
        <v>45230</v>
      </c>
      <c r="KNX394" s="4">
        <v>45230</v>
      </c>
      <c r="KNY394" s="4">
        <v>45230</v>
      </c>
      <c r="KNZ394" s="4">
        <v>45230</v>
      </c>
      <c r="KOA394" s="4">
        <v>45230</v>
      </c>
      <c r="KOB394" s="4">
        <v>45230</v>
      </c>
      <c r="KOC394" s="4">
        <v>45230</v>
      </c>
      <c r="KOD394" s="4">
        <v>45230</v>
      </c>
      <c r="KOE394" s="4">
        <v>45230</v>
      </c>
      <c r="KOF394" s="4">
        <v>45230</v>
      </c>
      <c r="KOG394" s="4">
        <v>45230</v>
      </c>
      <c r="KOH394" s="4">
        <v>45230</v>
      </c>
      <c r="KOI394" s="4">
        <v>45230</v>
      </c>
      <c r="KOJ394" s="4">
        <v>45230</v>
      </c>
      <c r="KOK394" s="4">
        <v>45230</v>
      </c>
      <c r="KOL394" s="4">
        <v>45230</v>
      </c>
      <c r="KOM394" s="4">
        <v>45230</v>
      </c>
      <c r="KON394" s="4">
        <v>45230</v>
      </c>
      <c r="KOO394" s="4">
        <v>45230</v>
      </c>
      <c r="KOP394" s="4">
        <v>45230</v>
      </c>
      <c r="KOQ394" s="4">
        <v>45230</v>
      </c>
      <c r="KOR394" s="4">
        <v>45230</v>
      </c>
      <c r="KOS394" s="4">
        <v>45230</v>
      </c>
      <c r="KOT394" s="4">
        <v>45230</v>
      </c>
      <c r="KOU394" s="4">
        <v>45230</v>
      </c>
      <c r="KOV394" s="4">
        <v>45230</v>
      </c>
      <c r="KOW394" s="4">
        <v>45230</v>
      </c>
      <c r="KOX394" s="4">
        <v>45230</v>
      </c>
      <c r="KOY394" s="4">
        <v>45230</v>
      </c>
      <c r="KOZ394" s="4">
        <v>45230</v>
      </c>
      <c r="KPA394" s="4">
        <v>45230</v>
      </c>
      <c r="KPB394" s="4">
        <v>45230</v>
      </c>
      <c r="KPC394" s="4">
        <v>45230</v>
      </c>
      <c r="KPD394" s="4">
        <v>45230</v>
      </c>
      <c r="KPE394" s="4">
        <v>45230</v>
      </c>
      <c r="KPF394" s="4">
        <v>45230</v>
      </c>
      <c r="KPG394" s="4">
        <v>45230</v>
      </c>
      <c r="KPH394" s="4">
        <v>45230</v>
      </c>
      <c r="KPI394" s="4">
        <v>45230</v>
      </c>
      <c r="KPJ394" s="4">
        <v>45230</v>
      </c>
      <c r="KPK394" s="4">
        <v>45230</v>
      </c>
      <c r="KPL394" s="4">
        <v>45230</v>
      </c>
      <c r="KPM394" s="4">
        <v>45230</v>
      </c>
      <c r="KPN394" s="4">
        <v>45230</v>
      </c>
      <c r="KPO394" s="4">
        <v>45230</v>
      </c>
      <c r="KPP394" s="4">
        <v>45230</v>
      </c>
      <c r="KPQ394" s="4">
        <v>45230</v>
      </c>
      <c r="KPR394" s="4">
        <v>45230</v>
      </c>
      <c r="KPS394" s="4">
        <v>45230</v>
      </c>
      <c r="KPT394" s="4">
        <v>45230</v>
      </c>
      <c r="KPU394" s="4">
        <v>45230</v>
      </c>
      <c r="KPV394" s="4">
        <v>45230</v>
      </c>
      <c r="KPW394" s="4">
        <v>45230</v>
      </c>
      <c r="KPX394" s="4">
        <v>45230</v>
      </c>
      <c r="KPY394" s="4">
        <v>45230</v>
      </c>
      <c r="KPZ394" s="4">
        <v>45230</v>
      </c>
      <c r="KQA394" s="4">
        <v>45230</v>
      </c>
      <c r="KQB394" s="4">
        <v>45230</v>
      </c>
      <c r="KQC394" s="4">
        <v>45230</v>
      </c>
      <c r="KQD394" s="4">
        <v>45230</v>
      </c>
      <c r="KQE394" s="4">
        <v>45230</v>
      </c>
      <c r="KQF394" s="4">
        <v>45230</v>
      </c>
      <c r="KQG394" s="4">
        <v>45230</v>
      </c>
      <c r="KQH394" s="4">
        <v>45230</v>
      </c>
      <c r="KQI394" s="4">
        <v>45230</v>
      </c>
      <c r="KQJ394" s="4">
        <v>45230</v>
      </c>
      <c r="KQK394" s="4">
        <v>45230</v>
      </c>
      <c r="KQL394" s="4">
        <v>45230</v>
      </c>
      <c r="KQM394" s="4">
        <v>45230</v>
      </c>
      <c r="KQN394" s="4">
        <v>45230</v>
      </c>
      <c r="KQO394" s="4">
        <v>45230</v>
      </c>
      <c r="KQP394" s="4">
        <v>45230</v>
      </c>
      <c r="KQQ394" s="4">
        <v>45230</v>
      </c>
      <c r="KQR394" s="4">
        <v>45230</v>
      </c>
      <c r="KQS394" s="4">
        <v>45230</v>
      </c>
      <c r="KQT394" s="4">
        <v>45230</v>
      </c>
      <c r="KQU394" s="4">
        <v>45230</v>
      </c>
      <c r="KQV394" s="4">
        <v>45230</v>
      </c>
      <c r="KQW394" s="4">
        <v>45230</v>
      </c>
      <c r="KQX394" s="4">
        <v>45230</v>
      </c>
      <c r="KQY394" s="4">
        <v>45230</v>
      </c>
      <c r="KQZ394" s="4">
        <v>45230</v>
      </c>
      <c r="KRA394" s="4">
        <v>45230</v>
      </c>
      <c r="KRB394" s="4">
        <v>45230</v>
      </c>
      <c r="KRC394" s="4">
        <v>45230</v>
      </c>
      <c r="KRD394" s="4">
        <v>45230</v>
      </c>
      <c r="KRE394" s="4">
        <v>45230</v>
      </c>
      <c r="KRF394" s="4">
        <v>45230</v>
      </c>
      <c r="KRG394" s="4">
        <v>45230</v>
      </c>
      <c r="KRH394" s="4">
        <v>45230</v>
      </c>
      <c r="KRI394" s="4">
        <v>45230</v>
      </c>
      <c r="KRJ394" s="4">
        <v>45230</v>
      </c>
      <c r="KRK394" s="4">
        <v>45230</v>
      </c>
      <c r="KRL394" s="4">
        <v>45230</v>
      </c>
      <c r="KRM394" s="4">
        <v>45230</v>
      </c>
      <c r="KRN394" s="4">
        <v>45230</v>
      </c>
      <c r="KRO394" s="4">
        <v>45230</v>
      </c>
      <c r="KRP394" s="4">
        <v>45230</v>
      </c>
      <c r="KRQ394" s="4">
        <v>45230</v>
      </c>
      <c r="KRR394" s="4">
        <v>45230</v>
      </c>
      <c r="KRS394" s="4">
        <v>45230</v>
      </c>
      <c r="KRT394" s="4">
        <v>45230</v>
      </c>
      <c r="KRU394" s="4">
        <v>45230</v>
      </c>
      <c r="KRV394" s="4">
        <v>45230</v>
      </c>
      <c r="KRW394" s="4">
        <v>45230</v>
      </c>
      <c r="KRX394" s="4">
        <v>45230</v>
      </c>
      <c r="KRY394" s="4">
        <v>45230</v>
      </c>
      <c r="KRZ394" s="4">
        <v>45230</v>
      </c>
      <c r="KSA394" s="4">
        <v>45230</v>
      </c>
      <c r="KSB394" s="4">
        <v>45230</v>
      </c>
      <c r="KSC394" s="4">
        <v>45230</v>
      </c>
      <c r="KSD394" s="4">
        <v>45230</v>
      </c>
      <c r="KSE394" s="4">
        <v>45230</v>
      </c>
      <c r="KSF394" s="4">
        <v>45230</v>
      </c>
      <c r="KSG394" s="4">
        <v>45230</v>
      </c>
      <c r="KSH394" s="4">
        <v>45230</v>
      </c>
      <c r="KSI394" s="4">
        <v>45230</v>
      </c>
      <c r="KSJ394" s="4">
        <v>45230</v>
      </c>
      <c r="KSK394" s="4">
        <v>45230</v>
      </c>
      <c r="KSL394" s="4">
        <v>45230</v>
      </c>
      <c r="KSM394" s="4">
        <v>45230</v>
      </c>
      <c r="KSN394" s="4">
        <v>45230</v>
      </c>
      <c r="KSO394" s="4">
        <v>45230</v>
      </c>
      <c r="KSP394" s="4">
        <v>45230</v>
      </c>
      <c r="KSQ394" s="4">
        <v>45230</v>
      </c>
      <c r="KSR394" s="4">
        <v>45230</v>
      </c>
      <c r="KSS394" s="4">
        <v>45230</v>
      </c>
      <c r="KST394" s="4">
        <v>45230</v>
      </c>
      <c r="KSU394" s="4">
        <v>45230</v>
      </c>
      <c r="KSV394" s="4">
        <v>45230</v>
      </c>
      <c r="KSW394" s="4">
        <v>45230</v>
      </c>
      <c r="KSX394" s="4">
        <v>45230</v>
      </c>
      <c r="KSY394" s="4">
        <v>45230</v>
      </c>
      <c r="KSZ394" s="4">
        <v>45230</v>
      </c>
      <c r="KTA394" s="4">
        <v>45230</v>
      </c>
      <c r="KTB394" s="4">
        <v>45230</v>
      </c>
      <c r="KTC394" s="4">
        <v>45230</v>
      </c>
      <c r="KTD394" s="4">
        <v>45230</v>
      </c>
      <c r="KTE394" s="4">
        <v>45230</v>
      </c>
      <c r="KTF394" s="4">
        <v>45230</v>
      </c>
      <c r="KTG394" s="4">
        <v>45230</v>
      </c>
      <c r="KTH394" s="4">
        <v>45230</v>
      </c>
      <c r="KTI394" s="4">
        <v>45230</v>
      </c>
      <c r="KTJ394" s="4">
        <v>45230</v>
      </c>
      <c r="KTK394" s="4">
        <v>45230</v>
      </c>
      <c r="KTL394" s="4">
        <v>45230</v>
      </c>
      <c r="KTM394" s="4">
        <v>45230</v>
      </c>
      <c r="KTN394" s="4">
        <v>45230</v>
      </c>
      <c r="KTO394" s="4">
        <v>45230</v>
      </c>
      <c r="KTP394" s="4">
        <v>45230</v>
      </c>
      <c r="KTQ394" s="4">
        <v>45230</v>
      </c>
      <c r="KTR394" s="4">
        <v>45230</v>
      </c>
      <c r="KTS394" s="4">
        <v>45230</v>
      </c>
      <c r="KTT394" s="4">
        <v>45230</v>
      </c>
      <c r="KTU394" s="4">
        <v>45230</v>
      </c>
      <c r="KTV394" s="4">
        <v>45230</v>
      </c>
      <c r="KTW394" s="4">
        <v>45230</v>
      </c>
      <c r="KTX394" s="4">
        <v>45230</v>
      </c>
      <c r="KTY394" s="4">
        <v>45230</v>
      </c>
      <c r="KTZ394" s="4">
        <v>45230</v>
      </c>
      <c r="KUA394" s="4">
        <v>45230</v>
      </c>
      <c r="KUB394" s="4">
        <v>45230</v>
      </c>
      <c r="KUC394" s="4">
        <v>45230</v>
      </c>
      <c r="KUD394" s="4">
        <v>45230</v>
      </c>
      <c r="KUE394" s="4">
        <v>45230</v>
      </c>
      <c r="KUF394" s="4">
        <v>45230</v>
      </c>
      <c r="KUG394" s="4">
        <v>45230</v>
      </c>
      <c r="KUH394" s="4">
        <v>45230</v>
      </c>
      <c r="KUI394" s="4">
        <v>45230</v>
      </c>
      <c r="KUJ394" s="4">
        <v>45230</v>
      </c>
      <c r="KUK394" s="4">
        <v>45230</v>
      </c>
      <c r="KUL394" s="4">
        <v>45230</v>
      </c>
      <c r="KUM394" s="4">
        <v>45230</v>
      </c>
      <c r="KUN394" s="4">
        <v>45230</v>
      </c>
      <c r="KUO394" s="4">
        <v>45230</v>
      </c>
      <c r="KUP394" s="4">
        <v>45230</v>
      </c>
      <c r="KUQ394" s="4">
        <v>45230</v>
      </c>
      <c r="KUR394" s="4">
        <v>45230</v>
      </c>
      <c r="KUS394" s="4">
        <v>45230</v>
      </c>
      <c r="KUT394" s="4">
        <v>45230</v>
      </c>
      <c r="KUU394" s="4">
        <v>45230</v>
      </c>
      <c r="KUV394" s="4">
        <v>45230</v>
      </c>
      <c r="KUW394" s="4">
        <v>45230</v>
      </c>
      <c r="KUX394" s="4">
        <v>45230</v>
      </c>
      <c r="KUY394" s="4">
        <v>45230</v>
      </c>
      <c r="KUZ394" s="4">
        <v>45230</v>
      </c>
      <c r="KVA394" s="4">
        <v>45230</v>
      </c>
      <c r="KVB394" s="4">
        <v>45230</v>
      </c>
      <c r="KVC394" s="4">
        <v>45230</v>
      </c>
      <c r="KVD394" s="4">
        <v>45230</v>
      </c>
      <c r="KVE394" s="4">
        <v>45230</v>
      </c>
      <c r="KVF394" s="4">
        <v>45230</v>
      </c>
      <c r="KVG394" s="4">
        <v>45230</v>
      </c>
      <c r="KVH394" s="4">
        <v>45230</v>
      </c>
      <c r="KVI394" s="4">
        <v>45230</v>
      </c>
      <c r="KVJ394" s="4">
        <v>45230</v>
      </c>
      <c r="KVK394" s="4">
        <v>45230</v>
      </c>
      <c r="KVL394" s="4">
        <v>45230</v>
      </c>
      <c r="KVM394" s="4">
        <v>45230</v>
      </c>
      <c r="KVN394" s="4">
        <v>45230</v>
      </c>
      <c r="KVO394" s="4">
        <v>45230</v>
      </c>
      <c r="KVP394" s="4">
        <v>45230</v>
      </c>
      <c r="KVQ394" s="4">
        <v>45230</v>
      </c>
      <c r="KVR394" s="4">
        <v>45230</v>
      </c>
      <c r="KVS394" s="4">
        <v>45230</v>
      </c>
      <c r="KVT394" s="4">
        <v>45230</v>
      </c>
      <c r="KVU394" s="4">
        <v>45230</v>
      </c>
      <c r="KVV394" s="4">
        <v>45230</v>
      </c>
      <c r="KVW394" s="4">
        <v>45230</v>
      </c>
      <c r="KVX394" s="4">
        <v>45230</v>
      </c>
      <c r="KVY394" s="4">
        <v>45230</v>
      </c>
      <c r="KVZ394" s="4">
        <v>45230</v>
      </c>
      <c r="KWA394" s="4">
        <v>45230</v>
      </c>
      <c r="KWB394" s="4">
        <v>45230</v>
      </c>
      <c r="KWC394" s="4">
        <v>45230</v>
      </c>
      <c r="KWD394" s="4">
        <v>45230</v>
      </c>
      <c r="KWE394" s="4">
        <v>45230</v>
      </c>
      <c r="KWF394" s="4">
        <v>45230</v>
      </c>
      <c r="KWG394" s="4">
        <v>45230</v>
      </c>
      <c r="KWH394" s="4">
        <v>45230</v>
      </c>
      <c r="KWI394" s="4">
        <v>45230</v>
      </c>
      <c r="KWJ394" s="4">
        <v>45230</v>
      </c>
      <c r="KWK394" s="4">
        <v>45230</v>
      </c>
      <c r="KWL394" s="4">
        <v>45230</v>
      </c>
      <c r="KWM394" s="4">
        <v>45230</v>
      </c>
      <c r="KWN394" s="4">
        <v>45230</v>
      </c>
      <c r="KWO394" s="4">
        <v>45230</v>
      </c>
      <c r="KWP394" s="4">
        <v>45230</v>
      </c>
      <c r="KWQ394" s="4">
        <v>45230</v>
      </c>
      <c r="KWR394" s="4">
        <v>45230</v>
      </c>
      <c r="KWS394" s="4">
        <v>45230</v>
      </c>
      <c r="KWT394" s="4">
        <v>45230</v>
      </c>
      <c r="KWU394" s="4">
        <v>45230</v>
      </c>
      <c r="KWV394" s="4">
        <v>45230</v>
      </c>
      <c r="KWW394" s="4">
        <v>45230</v>
      </c>
      <c r="KWX394" s="4">
        <v>45230</v>
      </c>
      <c r="KWY394" s="4">
        <v>45230</v>
      </c>
      <c r="KWZ394" s="4">
        <v>45230</v>
      </c>
      <c r="KXA394" s="4">
        <v>45230</v>
      </c>
      <c r="KXB394" s="4">
        <v>45230</v>
      </c>
      <c r="KXC394" s="4">
        <v>45230</v>
      </c>
      <c r="KXD394" s="4">
        <v>45230</v>
      </c>
      <c r="KXE394" s="4">
        <v>45230</v>
      </c>
      <c r="KXF394" s="4">
        <v>45230</v>
      </c>
      <c r="KXG394" s="4">
        <v>45230</v>
      </c>
      <c r="KXH394" s="4">
        <v>45230</v>
      </c>
      <c r="KXI394" s="4">
        <v>45230</v>
      </c>
      <c r="KXJ394" s="4">
        <v>45230</v>
      </c>
      <c r="KXK394" s="4">
        <v>45230</v>
      </c>
      <c r="KXL394" s="4">
        <v>45230</v>
      </c>
      <c r="KXM394" s="4">
        <v>45230</v>
      </c>
      <c r="KXN394" s="4">
        <v>45230</v>
      </c>
      <c r="KXO394" s="4">
        <v>45230</v>
      </c>
      <c r="KXP394" s="4">
        <v>45230</v>
      </c>
      <c r="KXQ394" s="4">
        <v>45230</v>
      </c>
      <c r="KXR394" s="4">
        <v>45230</v>
      </c>
      <c r="KXS394" s="4">
        <v>45230</v>
      </c>
      <c r="KXT394" s="4">
        <v>45230</v>
      </c>
      <c r="KXU394" s="4">
        <v>45230</v>
      </c>
      <c r="KXV394" s="4">
        <v>45230</v>
      </c>
      <c r="KXW394" s="4">
        <v>45230</v>
      </c>
      <c r="KXX394" s="4">
        <v>45230</v>
      </c>
      <c r="KXY394" s="4">
        <v>45230</v>
      </c>
      <c r="KXZ394" s="4">
        <v>45230</v>
      </c>
      <c r="KYA394" s="4">
        <v>45230</v>
      </c>
      <c r="KYB394" s="4">
        <v>45230</v>
      </c>
      <c r="KYC394" s="4">
        <v>45230</v>
      </c>
      <c r="KYD394" s="4">
        <v>45230</v>
      </c>
      <c r="KYE394" s="4">
        <v>45230</v>
      </c>
      <c r="KYF394" s="4">
        <v>45230</v>
      </c>
      <c r="KYG394" s="4">
        <v>45230</v>
      </c>
      <c r="KYH394" s="4">
        <v>45230</v>
      </c>
      <c r="KYI394" s="4">
        <v>45230</v>
      </c>
      <c r="KYJ394" s="4">
        <v>45230</v>
      </c>
      <c r="KYK394" s="4">
        <v>45230</v>
      </c>
      <c r="KYL394" s="4">
        <v>45230</v>
      </c>
      <c r="KYM394" s="4">
        <v>45230</v>
      </c>
      <c r="KYN394" s="4">
        <v>45230</v>
      </c>
      <c r="KYO394" s="4">
        <v>45230</v>
      </c>
      <c r="KYP394" s="4">
        <v>45230</v>
      </c>
      <c r="KYQ394" s="4">
        <v>45230</v>
      </c>
      <c r="KYR394" s="4">
        <v>45230</v>
      </c>
      <c r="KYS394" s="4">
        <v>45230</v>
      </c>
      <c r="KYT394" s="4">
        <v>45230</v>
      </c>
      <c r="KYU394" s="4">
        <v>45230</v>
      </c>
      <c r="KYV394" s="4">
        <v>45230</v>
      </c>
      <c r="KYW394" s="4">
        <v>45230</v>
      </c>
      <c r="KYX394" s="4">
        <v>45230</v>
      </c>
      <c r="KYY394" s="4">
        <v>45230</v>
      </c>
      <c r="KYZ394" s="4">
        <v>45230</v>
      </c>
      <c r="KZA394" s="4">
        <v>45230</v>
      </c>
      <c r="KZB394" s="4">
        <v>45230</v>
      </c>
      <c r="KZC394" s="4">
        <v>45230</v>
      </c>
      <c r="KZD394" s="4">
        <v>45230</v>
      </c>
      <c r="KZE394" s="4">
        <v>45230</v>
      </c>
      <c r="KZF394" s="4">
        <v>45230</v>
      </c>
      <c r="KZG394" s="4">
        <v>45230</v>
      </c>
      <c r="KZH394" s="4">
        <v>45230</v>
      </c>
      <c r="KZI394" s="4">
        <v>45230</v>
      </c>
      <c r="KZJ394" s="4">
        <v>45230</v>
      </c>
      <c r="KZK394" s="4">
        <v>45230</v>
      </c>
      <c r="KZL394" s="4">
        <v>45230</v>
      </c>
      <c r="KZM394" s="4">
        <v>45230</v>
      </c>
      <c r="KZN394" s="4">
        <v>45230</v>
      </c>
      <c r="KZO394" s="4">
        <v>45230</v>
      </c>
      <c r="KZP394" s="4">
        <v>45230</v>
      </c>
      <c r="KZQ394" s="4">
        <v>45230</v>
      </c>
      <c r="KZR394" s="4">
        <v>45230</v>
      </c>
      <c r="KZS394" s="4">
        <v>45230</v>
      </c>
      <c r="KZT394" s="4">
        <v>45230</v>
      </c>
      <c r="KZU394" s="4">
        <v>45230</v>
      </c>
      <c r="KZV394" s="4">
        <v>45230</v>
      </c>
      <c r="KZW394" s="4">
        <v>45230</v>
      </c>
      <c r="KZX394" s="4">
        <v>45230</v>
      </c>
      <c r="KZY394" s="4">
        <v>45230</v>
      </c>
      <c r="KZZ394" s="4">
        <v>45230</v>
      </c>
      <c r="LAA394" s="4">
        <v>45230</v>
      </c>
      <c r="LAB394" s="4">
        <v>45230</v>
      </c>
      <c r="LAC394" s="4">
        <v>45230</v>
      </c>
      <c r="LAD394" s="4">
        <v>45230</v>
      </c>
      <c r="LAE394" s="4">
        <v>45230</v>
      </c>
      <c r="LAF394" s="4">
        <v>45230</v>
      </c>
      <c r="LAG394" s="4">
        <v>45230</v>
      </c>
      <c r="LAH394" s="4">
        <v>45230</v>
      </c>
      <c r="LAI394" s="4">
        <v>45230</v>
      </c>
      <c r="LAJ394" s="4">
        <v>45230</v>
      </c>
      <c r="LAK394" s="4">
        <v>45230</v>
      </c>
      <c r="LAL394" s="4">
        <v>45230</v>
      </c>
      <c r="LAM394" s="4">
        <v>45230</v>
      </c>
      <c r="LAN394" s="4">
        <v>45230</v>
      </c>
      <c r="LAO394" s="4">
        <v>45230</v>
      </c>
      <c r="LAP394" s="4">
        <v>45230</v>
      </c>
      <c r="LAQ394" s="4">
        <v>45230</v>
      </c>
      <c r="LAR394" s="4">
        <v>45230</v>
      </c>
      <c r="LAS394" s="4">
        <v>45230</v>
      </c>
      <c r="LAT394" s="4">
        <v>45230</v>
      </c>
      <c r="LAU394" s="4">
        <v>45230</v>
      </c>
      <c r="LAV394" s="4">
        <v>45230</v>
      </c>
      <c r="LAW394" s="4">
        <v>45230</v>
      </c>
      <c r="LAX394" s="4">
        <v>45230</v>
      </c>
      <c r="LAY394" s="4">
        <v>45230</v>
      </c>
      <c r="LAZ394" s="4">
        <v>45230</v>
      </c>
      <c r="LBA394" s="4">
        <v>45230</v>
      </c>
      <c r="LBB394" s="4">
        <v>45230</v>
      </c>
      <c r="LBC394" s="4">
        <v>45230</v>
      </c>
      <c r="LBD394" s="4">
        <v>45230</v>
      </c>
      <c r="LBE394" s="4">
        <v>45230</v>
      </c>
      <c r="LBF394" s="4">
        <v>45230</v>
      </c>
      <c r="LBG394" s="4">
        <v>45230</v>
      </c>
      <c r="LBH394" s="4">
        <v>45230</v>
      </c>
      <c r="LBI394" s="4">
        <v>45230</v>
      </c>
      <c r="LBJ394" s="4">
        <v>45230</v>
      </c>
      <c r="LBK394" s="4">
        <v>45230</v>
      </c>
      <c r="LBL394" s="4">
        <v>45230</v>
      </c>
      <c r="LBM394" s="4">
        <v>45230</v>
      </c>
      <c r="LBN394" s="4">
        <v>45230</v>
      </c>
      <c r="LBO394" s="4">
        <v>45230</v>
      </c>
      <c r="LBP394" s="4">
        <v>45230</v>
      </c>
      <c r="LBQ394" s="4">
        <v>45230</v>
      </c>
      <c r="LBR394" s="4">
        <v>45230</v>
      </c>
      <c r="LBS394" s="4">
        <v>45230</v>
      </c>
      <c r="LBT394" s="4">
        <v>45230</v>
      </c>
      <c r="LBU394" s="4">
        <v>45230</v>
      </c>
      <c r="LBV394" s="4">
        <v>45230</v>
      </c>
      <c r="LBW394" s="4">
        <v>45230</v>
      </c>
      <c r="LBX394" s="4">
        <v>45230</v>
      </c>
      <c r="LBY394" s="4">
        <v>45230</v>
      </c>
      <c r="LBZ394" s="4">
        <v>45230</v>
      </c>
      <c r="LCA394" s="4">
        <v>45230</v>
      </c>
      <c r="LCB394" s="4">
        <v>45230</v>
      </c>
      <c r="LCC394" s="4">
        <v>45230</v>
      </c>
      <c r="LCD394" s="4">
        <v>45230</v>
      </c>
      <c r="LCE394" s="4">
        <v>45230</v>
      </c>
      <c r="LCF394" s="4">
        <v>45230</v>
      </c>
      <c r="LCG394" s="4">
        <v>45230</v>
      </c>
      <c r="LCH394" s="4">
        <v>45230</v>
      </c>
      <c r="LCI394" s="4">
        <v>45230</v>
      </c>
      <c r="LCJ394" s="4">
        <v>45230</v>
      </c>
      <c r="LCK394" s="4">
        <v>45230</v>
      </c>
      <c r="LCL394" s="4">
        <v>45230</v>
      </c>
      <c r="LCM394" s="4">
        <v>45230</v>
      </c>
      <c r="LCN394" s="4">
        <v>45230</v>
      </c>
      <c r="LCO394" s="4">
        <v>45230</v>
      </c>
      <c r="LCP394" s="4">
        <v>45230</v>
      </c>
      <c r="LCQ394" s="4">
        <v>45230</v>
      </c>
      <c r="LCR394" s="4">
        <v>45230</v>
      </c>
      <c r="LCS394" s="4">
        <v>45230</v>
      </c>
      <c r="LCT394" s="4">
        <v>45230</v>
      </c>
      <c r="LCU394" s="4">
        <v>45230</v>
      </c>
      <c r="LCV394" s="4">
        <v>45230</v>
      </c>
      <c r="LCW394" s="4">
        <v>45230</v>
      </c>
      <c r="LCX394" s="4">
        <v>45230</v>
      </c>
      <c r="LCY394" s="4">
        <v>45230</v>
      </c>
      <c r="LCZ394" s="4">
        <v>45230</v>
      </c>
      <c r="LDA394" s="4">
        <v>45230</v>
      </c>
      <c r="LDB394" s="4">
        <v>45230</v>
      </c>
      <c r="LDC394" s="4">
        <v>45230</v>
      </c>
      <c r="LDD394" s="4">
        <v>45230</v>
      </c>
      <c r="LDE394" s="4">
        <v>45230</v>
      </c>
      <c r="LDF394" s="4">
        <v>45230</v>
      </c>
      <c r="LDG394" s="4">
        <v>45230</v>
      </c>
      <c r="LDH394" s="4">
        <v>45230</v>
      </c>
      <c r="LDI394" s="4">
        <v>45230</v>
      </c>
      <c r="LDJ394" s="4">
        <v>45230</v>
      </c>
      <c r="LDK394" s="4">
        <v>45230</v>
      </c>
      <c r="LDL394" s="4">
        <v>45230</v>
      </c>
      <c r="LDM394" s="4">
        <v>45230</v>
      </c>
      <c r="LDN394" s="4">
        <v>45230</v>
      </c>
      <c r="LDO394" s="4">
        <v>45230</v>
      </c>
      <c r="LDP394" s="4">
        <v>45230</v>
      </c>
      <c r="LDQ394" s="4">
        <v>45230</v>
      </c>
      <c r="LDR394" s="4">
        <v>45230</v>
      </c>
      <c r="LDS394" s="4">
        <v>45230</v>
      </c>
      <c r="LDT394" s="4">
        <v>45230</v>
      </c>
      <c r="LDU394" s="4">
        <v>45230</v>
      </c>
      <c r="LDV394" s="4">
        <v>45230</v>
      </c>
      <c r="LDW394" s="4">
        <v>45230</v>
      </c>
      <c r="LDX394" s="4">
        <v>45230</v>
      </c>
      <c r="LDY394" s="4">
        <v>45230</v>
      </c>
      <c r="LDZ394" s="4">
        <v>45230</v>
      </c>
      <c r="LEA394" s="4">
        <v>45230</v>
      </c>
      <c r="LEB394" s="4">
        <v>45230</v>
      </c>
      <c r="LEC394" s="4">
        <v>45230</v>
      </c>
      <c r="LED394" s="4">
        <v>45230</v>
      </c>
      <c r="LEE394" s="4">
        <v>45230</v>
      </c>
      <c r="LEF394" s="4">
        <v>45230</v>
      </c>
      <c r="LEG394" s="4">
        <v>45230</v>
      </c>
      <c r="LEH394" s="4">
        <v>45230</v>
      </c>
      <c r="LEI394" s="4">
        <v>45230</v>
      </c>
      <c r="LEJ394" s="4">
        <v>45230</v>
      </c>
      <c r="LEK394" s="4">
        <v>45230</v>
      </c>
      <c r="LEL394" s="4">
        <v>45230</v>
      </c>
      <c r="LEM394" s="4">
        <v>45230</v>
      </c>
      <c r="LEN394" s="4">
        <v>45230</v>
      </c>
      <c r="LEO394" s="4">
        <v>45230</v>
      </c>
      <c r="LEP394" s="4">
        <v>45230</v>
      </c>
      <c r="LEQ394" s="4">
        <v>45230</v>
      </c>
      <c r="LER394" s="4">
        <v>45230</v>
      </c>
      <c r="LES394" s="4">
        <v>45230</v>
      </c>
      <c r="LET394" s="4">
        <v>45230</v>
      </c>
      <c r="LEU394" s="4">
        <v>45230</v>
      </c>
      <c r="LEV394" s="4">
        <v>45230</v>
      </c>
      <c r="LEW394" s="4">
        <v>45230</v>
      </c>
      <c r="LEX394" s="4">
        <v>45230</v>
      </c>
      <c r="LEY394" s="4">
        <v>45230</v>
      </c>
      <c r="LEZ394" s="4">
        <v>45230</v>
      </c>
      <c r="LFA394" s="4">
        <v>45230</v>
      </c>
      <c r="LFB394" s="4">
        <v>45230</v>
      </c>
      <c r="LFC394" s="4">
        <v>45230</v>
      </c>
      <c r="LFD394" s="4">
        <v>45230</v>
      </c>
      <c r="LFE394" s="4">
        <v>45230</v>
      </c>
      <c r="LFF394" s="4">
        <v>45230</v>
      </c>
      <c r="LFG394" s="4">
        <v>45230</v>
      </c>
      <c r="LFH394" s="4">
        <v>45230</v>
      </c>
      <c r="LFI394" s="4">
        <v>45230</v>
      </c>
      <c r="LFJ394" s="4">
        <v>45230</v>
      </c>
      <c r="LFK394" s="4">
        <v>45230</v>
      </c>
      <c r="LFL394" s="4">
        <v>45230</v>
      </c>
      <c r="LFM394" s="4">
        <v>45230</v>
      </c>
      <c r="LFN394" s="4">
        <v>45230</v>
      </c>
      <c r="LFO394" s="4">
        <v>45230</v>
      </c>
      <c r="LFP394" s="4">
        <v>45230</v>
      </c>
      <c r="LFQ394" s="4">
        <v>45230</v>
      </c>
      <c r="LFR394" s="4">
        <v>45230</v>
      </c>
      <c r="LFS394" s="4">
        <v>45230</v>
      </c>
      <c r="LFT394" s="4">
        <v>45230</v>
      </c>
      <c r="LFU394" s="4">
        <v>45230</v>
      </c>
      <c r="LFV394" s="4">
        <v>45230</v>
      </c>
      <c r="LFW394" s="4">
        <v>45230</v>
      </c>
      <c r="LFX394" s="4">
        <v>45230</v>
      </c>
      <c r="LFY394" s="4">
        <v>45230</v>
      </c>
      <c r="LFZ394" s="4">
        <v>45230</v>
      </c>
      <c r="LGA394" s="4">
        <v>45230</v>
      </c>
      <c r="LGB394" s="4">
        <v>45230</v>
      </c>
      <c r="LGC394" s="4">
        <v>45230</v>
      </c>
      <c r="LGD394" s="4">
        <v>45230</v>
      </c>
      <c r="LGE394" s="4">
        <v>45230</v>
      </c>
      <c r="LGF394" s="4">
        <v>45230</v>
      </c>
      <c r="LGG394" s="4">
        <v>45230</v>
      </c>
      <c r="LGH394" s="4">
        <v>45230</v>
      </c>
      <c r="LGI394" s="4">
        <v>45230</v>
      </c>
      <c r="LGJ394" s="4">
        <v>45230</v>
      </c>
      <c r="LGK394" s="4">
        <v>45230</v>
      </c>
      <c r="LGL394" s="4">
        <v>45230</v>
      </c>
      <c r="LGM394" s="4">
        <v>45230</v>
      </c>
      <c r="LGN394" s="4">
        <v>45230</v>
      </c>
      <c r="LGO394" s="4">
        <v>45230</v>
      </c>
      <c r="LGP394" s="4">
        <v>45230</v>
      </c>
      <c r="LGQ394" s="4">
        <v>45230</v>
      </c>
      <c r="LGR394" s="4">
        <v>45230</v>
      </c>
      <c r="LGS394" s="4">
        <v>45230</v>
      </c>
      <c r="LGT394" s="4">
        <v>45230</v>
      </c>
      <c r="LGU394" s="4">
        <v>45230</v>
      </c>
      <c r="LGV394" s="4">
        <v>45230</v>
      </c>
      <c r="LGW394" s="4">
        <v>45230</v>
      </c>
      <c r="LGX394" s="4">
        <v>45230</v>
      </c>
      <c r="LGY394" s="4">
        <v>45230</v>
      </c>
      <c r="LGZ394" s="4">
        <v>45230</v>
      </c>
      <c r="LHA394" s="4">
        <v>45230</v>
      </c>
      <c r="LHB394" s="4">
        <v>45230</v>
      </c>
      <c r="LHC394" s="4">
        <v>45230</v>
      </c>
      <c r="LHD394" s="4">
        <v>45230</v>
      </c>
      <c r="LHE394" s="4">
        <v>45230</v>
      </c>
      <c r="LHF394" s="4">
        <v>45230</v>
      </c>
      <c r="LHG394" s="4">
        <v>45230</v>
      </c>
      <c r="LHH394" s="4">
        <v>45230</v>
      </c>
      <c r="LHI394" s="4">
        <v>45230</v>
      </c>
      <c r="LHJ394" s="4">
        <v>45230</v>
      </c>
      <c r="LHK394" s="4">
        <v>45230</v>
      </c>
      <c r="LHL394" s="4">
        <v>45230</v>
      </c>
      <c r="LHM394" s="4">
        <v>45230</v>
      </c>
      <c r="LHN394" s="4">
        <v>45230</v>
      </c>
      <c r="LHO394" s="4">
        <v>45230</v>
      </c>
      <c r="LHP394" s="4">
        <v>45230</v>
      </c>
      <c r="LHQ394" s="4">
        <v>45230</v>
      </c>
      <c r="LHR394" s="4">
        <v>45230</v>
      </c>
      <c r="LHS394" s="4">
        <v>45230</v>
      </c>
      <c r="LHT394" s="4">
        <v>45230</v>
      </c>
      <c r="LHU394" s="4">
        <v>45230</v>
      </c>
      <c r="LHV394" s="4">
        <v>45230</v>
      </c>
      <c r="LHW394" s="4">
        <v>45230</v>
      </c>
      <c r="LHX394" s="4">
        <v>45230</v>
      </c>
      <c r="LHY394" s="4">
        <v>45230</v>
      </c>
      <c r="LHZ394" s="4">
        <v>45230</v>
      </c>
      <c r="LIA394" s="4">
        <v>45230</v>
      </c>
      <c r="LIB394" s="4">
        <v>45230</v>
      </c>
      <c r="LIC394" s="4">
        <v>45230</v>
      </c>
      <c r="LID394" s="4">
        <v>45230</v>
      </c>
      <c r="LIE394" s="4">
        <v>45230</v>
      </c>
      <c r="LIF394" s="4">
        <v>45230</v>
      </c>
      <c r="LIG394" s="4">
        <v>45230</v>
      </c>
      <c r="LIH394" s="4">
        <v>45230</v>
      </c>
      <c r="LII394" s="4">
        <v>45230</v>
      </c>
      <c r="LIJ394" s="4">
        <v>45230</v>
      </c>
      <c r="LIK394" s="4">
        <v>45230</v>
      </c>
      <c r="LIL394" s="4">
        <v>45230</v>
      </c>
      <c r="LIM394" s="4">
        <v>45230</v>
      </c>
      <c r="LIN394" s="4">
        <v>45230</v>
      </c>
      <c r="LIO394" s="4">
        <v>45230</v>
      </c>
      <c r="LIP394" s="4">
        <v>45230</v>
      </c>
      <c r="LIQ394" s="4">
        <v>45230</v>
      </c>
      <c r="LIR394" s="4">
        <v>45230</v>
      </c>
      <c r="LIS394" s="4">
        <v>45230</v>
      </c>
      <c r="LIT394" s="4">
        <v>45230</v>
      </c>
      <c r="LIU394" s="4">
        <v>45230</v>
      </c>
      <c r="LIV394" s="4">
        <v>45230</v>
      </c>
      <c r="LIW394" s="4">
        <v>45230</v>
      </c>
      <c r="LIX394" s="4">
        <v>45230</v>
      </c>
      <c r="LIY394" s="4">
        <v>45230</v>
      </c>
      <c r="LIZ394" s="4">
        <v>45230</v>
      </c>
      <c r="LJA394" s="4">
        <v>45230</v>
      </c>
      <c r="LJB394" s="4">
        <v>45230</v>
      </c>
      <c r="LJC394" s="4">
        <v>45230</v>
      </c>
      <c r="LJD394" s="4">
        <v>45230</v>
      </c>
      <c r="LJE394" s="4">
        <v>45230</v>
      </c>
      <c r="LJF394" s="4">
        <v>45230</v>
      </c>
      <c r="LJG394" s="4">
        <v>45230</v>
      </c>
      <c r="LJH394" s="4">
        <v>45230</v>
      </c>
      <c r="LJI394" s="4">
        <v>45230</v>
      </c>
      <c r="LJJ394" s="4">
        <v>45230</v>
      </c>
      <c r="LJK394" s="4">
        <v>45230</v>
      </c>
      <c r="LJL394" s="4">
        <v>45230</v>
      </c>
      <c r="LJM394" s="4">
        <v>45230</v>
      </c>
      <c r="LJN394" s="4">
        <v>45230</v>
      </c>
      <c r="LJO394" s="4">
        <v>45230</v>
      </c>
      <c r="LJP394" s="4">
        <v>45230</v>
      </c>
      <c r="LJQ394" s="4">
        <v>45230</v>
      </c>
      <c r="LJR394" s="4">
        <v>45230</v>
      </c>
      <c r="LJS394" s="4">
        <v>45230</v>
      </c>
      <c r="LJT394" s="4">
        <v>45230</v>
      </c>
      <c r="LJU394" s="4">
        <v>45230</v>
      </c>
      <c r="LJV394" s="4">
        <v>45230</v>
      </c>
      <c r="LJW394" s="4">
        <v>45230</v>
      </c>
      <c r="LJX394" s="4">
        <v>45230</v>
      </c>
      <c r="LJY394" s="4">
        <v>45230</v>
      </c>
      <c r="LJZ394" s="4">
        <v>45230</v>
      </c>
      <c r="LKA394" s="4">
        <v>45230</v>
      </c>
      <c r="LKB394" s="4">
        <v>45230</v>
      </c>
      <c r="LKC394" s="4">
        <v>45230</v>
      </c>
      <c r="LKD394" s="4">
        <v>45230</v>
      </c>
      <c r="LKE394" s="4">
        <v>45230</v>
      </c>
      <c r="LKF394" s="4">
        <v>45230</v>
      </c>
      <c r="LKG394" s="4">
        <v>45230</v>
      </c>
      <c r="LKH394" s="4">
        <v>45230</v>
      </c>
      <c r="LKI394" s="4">
        <v>45230</v>
      </c>
      <c r="LKJ394" s="4">
        <v>45230</v>
      </c>
      <c r="LKK394" s="4">
        <v>45230</v>
      </c>
      <c r="LKL394" s="4">
        <v>45230</v>
      </c>
      <c r="LKM394" s="4">
        <v>45230</v>
      </c>
      <c r="LKN394" s="4">
        <v>45230</v>
      </c>
      <c r="LKO394" s="4">
        <v>45230</v>
      </c>
      <c r="LKP394" s="4">
        <v>45230</v>
      </c>
      <c r="LKQ394" s="4">
        <v>45230</v>
      </c>
      <c r="LKR394" s="4">
        <v>45230</v>
      </c>
      <c r="LKS394" s="4">
        <v>45230</v>
      </c>
      <c r="LKT394" s="4">
        <v>45230</v>
      </c>
      <c r="LKU394" s="4">
        <v>45230</v>
      </c>
      <c r="LKV394" s="4">
        <v>45230</v>
      </c>
      <c r="LKW394" s="4">
        <v>45230</v>
      </c>
      <c r="LKX394" s="4">
        <v>45230</v>
      </c>
      <c r="LKY394" s="4">
        <v>45230</v>
      </c>
      <c r="LKZ394" s="4">
        <v>45230</v>
      </c>
      <c r="LLA394" s="4">
        <v>45230</v>
      </c>
      <c r="LLB394" s="4">
        <v>45230</v>
      </c>
      <c r="LLC394" s="4">
        <v>45230</v>
      </c>
      <c r="LLD394" s="4">
        <v>45230</v>
      </c>
      <c r="LLE394" s="4">
        <v>45230</v>
      </c>
      <c r="LLF394" s="4">
        <v>45230</v>
      </c>
      <c r="LLG394" s="4">
        <v>45230</v>
      </c>
      <c r="LLH394" s="4">
        <v>45230</v>
      </c>
      <c r="LLI394" s="4">
        <v>45230</v>
      </c>
      <c r="LLJ394" s="4">
        <v>45230</v>
      </c>
      <c r="LLK394" s="4">
        <v>45230</v>
      </c>
      <c r="LLL394" s="4">
        <v>45230</v>
      </c>
      <c r="LLM394" s="4">
        <v>45230</v>
      </c>
      <c r="LLN394" s="4">
        <v>45230</v>
      </c>
      <c r="LLO394" s="4">
        <v>45230</v>
      </c>
      <c r="LLP394" s="4">
        <v>45230</v>
      </c>
      <c r="LLQ394" s="4">
        <v>45230</v>
      </c>
      <c r="LLR394" s="4">
        <v>45230</v>
      </c>
      <c r="LLS394" s="4">
        <v>45230</v>
      </c>
      <c r="LLT394" s="4">
        <v>45230</v>
      </c>
      <c r="LLU394" s="4">
        <v>45230</v>
      </c>
      <c r="LLV394" s="4">
        <v>45230</v>
      </c>
      <c r="LLW394" s="4">
        <v>45230</v>
      </c>
      <c r="LLX394" s="4">
        <v>45230</v>
      </c>
      <c r="LLY394" s="4">
        <v>45230</v>
      </c>
      <c r="LLZ394" s="4">
        <v>45230</v>
      </c>
      <c r="LMA394" s="4">
        <v>45230</v>
      </c>
      <c r="LMB394" s="4">
        <v>45230</v>
      </c>
      <c r="LMC394" s="4">
        <v>45230</v>
      </c>
      <c r="LMD394" s="4">
        <v>45230</v>
      </c>
      <c r="LME394" s="4">
        <v>45230</v>
      </c>
      <c r="LMF394" s="4">
        <v>45230</v>
      </c>
      <c r="LMG394" s="4">
        <v>45230</v>
      </c>
      <c r="LMH394" s="4">
        <v>45230</v>
      </c>
      <c r="LMI394" s="4">
        <v>45230</v>
      </c>
      <c r="LMJ394" s="4">
        <v>45230</v>
      </c>
      <c r="LMK394" s="4">
        <v>45230</v>
      </c>
      <c r="LML394" s="4">
        <v>45230</v>
      </c>
      <c r="LMM394" s="4">
        <v>45230</v>
      </c>
      <c r="LMN394" s="4">
        <v>45230</v>
      </c>
      <c r="LMO394" s="4">
        <v>45230</v>
      </c>
      <c r="LMP394" s="4">
        <v>45230</v>
      </c>
      <c r="LMQ394" s="4">
        <v>45230</v>
      </c>
      <c r="LMR394" s="4">
        <v>45230</v>
      </c>
      <c r="LMS394" s="4">
        <v>45230</v>
      </c>
      <c r="LMT394" s="4">
        <v>45230</v>
      </c>
      <c r="LMU394" s="4">
        <v>45230</v>
      </c>
      <c r="LMV394" s="4">
        <v>45230</v>
      </c>
      <c r="LMW394" s="4">
        <v>45230</v>
      </c>
      <c r="LMX394" s="4">
        <v>45230</v>
      </c>
      <c r="LMY394" s="4">
        <v>45230</v>
      </c>
      <c r="LMZ394" s="4">
        <v>45230</v>
      </c>
      <c r="LNA394" s="4">
        <v>45230</v>
      </c>
      <c r="LNB394" s="4">
        <v>45230</v>
      </c>
      <c r="LNC394" s="4">
        <v>45230</v>
      </c>
      <c r="LND394" s="4">
        <v>45230</v>
      </c>
      <c r="LNE394" s="4">
        <v>45230</v>
      </c>
      <c r="LNF394" s="4">
        <v>45230</v>
      </c>
      <c r="LNG394" s="4">
        <v>45230</v>
      </c>
      <c r="LNH394" s="4">
        <v>45230</v>
      </c>
      <c r="LNI394" s="4">
        <v>45230</v>
      </c>
      <c r="LNJ394" s="4">
        <v>45230</v>
      </c>
      <c r="LNK394" s="4">
        <v>45230</v>
      </c>
      <c r="LNL394" s="4">
        <v>45230</v>
      </c>
      <c r="LNM394" s="4">
        <v>45230</v>
      </c>
      <c r="LNN394" s="4">
        <v>45230</v>
      </c>
      <c r="LNO394" s="4">
        <v>45230</v>
      </c>
      <c r="LNP394" s="4">
        <v>45230</v>
      </c>
      <c r="LNQ394" s="4">
        <v>45230</v>
      </c>
      <c r="LNR394" s="4">
        <v>45230</v>
      </c>
      <c r="LNS394" s="4">
        <v>45230</v>
      </c>
      <c r="LNT394" s="4">
        <v>45230</v>
      </c>
      <c r="LNU394" s="4">
        <v>45230</v>
      </c>
      <c r="LNV394" s="4">
        <v>45230</v>
      </c>
      <c r="LNW394" s="4">
        <v>45230</v>
      </c>
      <c r="LNX394" s="4">
        <v>45230</v>
      </c>
      <c r="LNY394" s="4">
        <v>45230</v>
      </c>
      <c r="LNZ394" s="4">
        <v>45230</v>
      </c>
      <c r="LOA394" s="4">
        <v>45230</v>
      </c>
      <c r="LOB394" s="4">
        <v>45230</v>
      </c>
      <c r="LOC394" s="4">
        <v>45230</v>
      </c>
      <c r="LOD394" s="4">
        <v>45230</v>
      </c>
      <c r="LOE394" s="4">
        <v>45230</v>
      </c>
      <c r="LOF394" s="4">
        <v>45230</v>
      </c>
      <c r="LOG394" s="4">
        <v>45230</v>
      </c>
      <c r="LOH394" s="4">
        <v>45230</v>
      </c>
      <c r="LOI394" s="4">
        <v>45230</v>
      </c>
      <c r="LOJ394" s="4">
        <v>45230</v>
      </c>
      <c r="LOK394" s="4">
        <v>45230</v>
      </c>
      <c r="LOL394" s="4">
        <v>45230</v>
      </c>
      <c r="LOM394" s="4">
        <v>45230</v>
      </c>
      <c r="LON394" s="4">
        <v>45230</v>
      </c>
      <c r="LOO394" s="4">
        <v>45230</v>
      </c>
      <c r="LOP394" s="4">
        <v>45230</v>
      </c>
      <c r="LOQ394" s="4">
        <v>45230</v>
      </c>
      <c r="LOR394" s="4">
        <v>45230</v>
      </c>
      <c r="LOS394" s="4">
        <v>45230</v>
      </c>
      <c r="LOT394" s="4">
        <v>45230</v>
      </c>
      <c r="LOU394" s="4">
        <v>45230</v>
      </c>
      <c r="LOV394" s="4">
        <v>45230</v>
      </c>
      <c r="LOW394" s="4">
        <v>45230</v>
      </c>
      <c r="LOX394" s="4">
        <v>45230</v>
      </c>
      <c r="LOY394" s="4">
        <v>45230</v>
      </c>
      <c r="LOZ394" s="4">
        <v>45230</v>
      </c>
      <c r="LPA394" s="4">
        <v>45230</v>
      </c>
      <c r="LPB394" s="4">
        <v>45230</v>
      </c>
      <c r="LPC394" s="4">
        <v>45230</v>
      </c>
      <c r="LPD394" s="4">
        <v>45230</v>
      </c>
      <c r="LPE394" s="4">
        <v>45230</v>
      </c>
      <c r="LPF394" s="4">
        <v>45230</v>
      </c>
      <c r="LPG394" s="4">
        <v>45230</v>
      </c>
      <c r="LPH394" s="4">
        <v>45230</v>
      </c>
      <c r="LPI394" s="4">
        <v>45230</v>
      </c>
      <c r="LPJ394" s="4">
        <v>45230</v>
      </c>
      <c r="LPK394" s="4">
        <v>45230</v>
      </c>
      <c r="LPL394" s="4">
        <v>45230</v>
      </c>
      <c r="LPM394" s="4">
        <v>45230</v>
      </c>
      <c r="LPN394" s="4">
        <v>45230</v>
      </c>
      <c r="LPO394" s="4">
        <v>45230</v>
      </c>
      <c r="LPP394" s="4">
        <v>45230</v>
      </c>
      <c r="LPQ394" s="4">
        <v>45230</v>
      </c>
      <c r="LPR394" s="4">
        <v>45230</v>
      </c>
      <c r="LPS394" s="4">
        <v>45230</v>
      </c>
      <c r="LPT394" s="4">
        <v>45230</v>
      </c>
      <c r="LPU394" s="4">
        <v>45230</v>
      </c>
      <c r="LPV394" s="4">
        <v>45230</v>
      </c>
      <c r="LPW394" s="4">
        <v>45230</v>
      </c>
      <c r="LPX394" s="4">
        <v>45230</v>
      </c>
      <c r="LPY394" s="4">
        <v>45230</v>
      </c>
      <c r="LPZ394" s="4">
        <v>45230</v>
      </c>
      <c r="LQA394" s="4">
        <v>45230</v>
      </c>
      <c r="LQB394" s="4">
        <v>45230</v>
      </c>
      <c r="LQC394" s="4">
        <v>45230</v>
      </c>
      <c r="LQD394" s="4">
        <v>45230</v>
      </c>
      <c r="LQE394" s="4">
        <v>45230</v>
      </c>
      <c r="LQF394" s="4">
        <v>45230</v>
      </c>
      <c r="LQG394" s="4">
        <v>45230</v>
      </c>
      <c r="LQH394" s="4">
        <v>45230</v>
      </c>
      <c r="LQI394" s="4">
        <v>45230</v>
      </c>
      <c r="LQJ394" s="4">
        <v>45230</v>
      </c>
      <c r="LQK394" s="4">
        <v>45230</v>
      </c>
      <c r="LQL394" s="4">
        <v>45230</v>
      </c>
      <c r="LQM394" s="4">
        <v>45230</v>
      </c>
      <c r="LQN394" s="4">
        <v>45230</v>
      </c>
      <c r="LQO394" s="4">
        <v>45230</v>
      </c>
      <c r="LQP394" s="4">
        <v>45230</v>
      </c>
      <c r="LQQ394" s="4">
        <v>45230</v>
      </c>
      <c r="LQR394" s="4">
        <v>45230</v>
      </c>
      <c r="LQS394" s="4">
        <v>45230</v>
      </c>
      <c r="LQT394" s="4">
        <v>45230</v>
      </c>
      <c r="LQU394" s="4">
        <v>45230</v>
      </c>
      <c r="LQV394" s="4">
        <v>45230</v>
      </c>
      <c r="LQW394" s="4">
        <v>45230</v>
      </c>
      <c r="LQX394" s="4">
        <v>45230</v>
      </c>
      <c r="LQY394" s="4">
        <v>45230</v>
      </c>
      <c r="LQZ394" s="4">
        <v>45230</v>
      </c>
      <c r="LRA394" s="4">
        <v>45230</v>
      </c>
      <c r="LRB394" s="4">
        <v>45230</v>
      </c>
      <c r="LRC394" s="4">
        <v>45230</v>
      </c>
      <c r="LRD394" s="4">
        <v>45230</v>
      </c>
      <c r="LRE394" s="4">
        <v>45230</v>
      </c>
      <c r="LRF394" s="4">
        <v>45230</v>
      </c>
      <c r="LRG394" s="4">
        <v>45230</v>
      </c>
      <c r="LRH394" s="4">
        <v>45230</v>
      </c>
      <c r="LRI394" s="4">
        <v>45230</v>
      </c>
      <c r="LRJ394" s="4">
        <v>45230</v>
      </c>
      <c r="LRK394" s="4">
        <v>45230</v>
      </c>
      <c r="LRL394" s="4">
        <v>45230</v>
      </c>
      <c r="LRM394" s="4">
        <v>45230</v>
      </c>
      <c r="LRN394" s="4">
        <v>45230</v>
      </c>
      <c r="LRO394" s="4">
        <v>45230</v>
      </c>
      <c r="LRP394" s="4">
        <v>45230</v>
      </c>
      <c r="LRQ394" s="4">
        <v>45230</v>
      </c>
      <c r="LRR394" s="4">
        <v>45230</v>
      </c>
      <c r="LRS394" s="4">
        <v>45230</v>
      </c>
      <c r="LRT394" s="4">
        <v>45230</v>
      </c>
      <c r="LRU394" s="4">
        <v>45230</v>
      </c>
      <c r="LRV394" s="4">
        <v>45230</v>
      </c>
      <c r="LRW394" s="4">
        <v>45230</v>
      </c>
      <c r="LRX394" s="4">
        <v>45230</v>
      </c>
      <c r="LRY394" s="4">
        <v>45230</v>
      </c>
      <c r="LRZ394" s="4">
        <v>45230</v>
      </c>
      <c r="LSA394" s="4">
        <v>45230</v>
      </c>
      <c r="LSB394" s="4">
        <v>45230</v>
      </c>
      <c r="LSC394" s="4">
        <v>45230</v>
      </c>
      <c r="LSD394" s="4">
        <v>45230</v>
      </c>
      <c r="LSE394" s="4">
        <v>45230</v>
      </c>
      <c r="LSF394" s="4">
        <v>45230</v>
      </c>
      <c r="LSG394" s="4">
        <v>45230</v>
      </c>
      <c r="LSH394" s="4">
        <v>45230</v>
      </c>
      <c r="LSI394" s="4">
        <v>45230</v>
      </c>
      <c r="LSJ394" s="4">
        <v>45230</v>
      </c>
      <c r="LSK394" s="4">
        <v>45230</v>
      </c>
      <c r="LSL394" s="4">
        <v>45230</v>
      </c>
      <c r="LSM394" s="4">
        <v>45230</v>
      </c>
      <c r="LSN394" s="4">
        <v>45230</v>
      </c>
      <c r="LSO394" s="4">
        <v>45230</v>
      </c>
      <c r="LSP394" s="4">
        <v>45230</v>
      </c>
      <c r="LSQ394" s="4">
        <v>45230</v>
      </c>
      <c r="LSR394" s="4">
        <v>45230</v>
      </c>
      <c r="LSS394" s="4">
        <v>45230</v>
      </c>
      <c r="LST394" s="4">
        <v>45230</v>
      </c>
      <c r="LSU394" s="4">
        <v>45230</v>
      </c>
      <c r="LSV394" s="4">
        <v>45230</v>
      </c>
      <c r="LSW394" s="4">
        <v>45230</v>
      </c>
      <c r="LSX394" s="4">
        <v>45230</v>
      </c>
      <c r="LSY394" s="4">
        <v>45230</v>
      </c>
      <c r="LSZ394" s="4">
        <v>45230</v>
      </c>
      <c r="LTA394" s="4">
        <v>45230</v>
      </c>
      <c r="LTB394" s="4">
        <v>45230</v>
      </c>
      <c r="LTC394" s="4">
        <v>45230</v>
      </c>
      <c r="LTD394" s="4">
        <v>45230</v>
      </c>
      <c r="LTE394" s="4">
        <v>45230</v>
      </c>
      <c r="LTF394" s="4">
        <v>45230</v>
      </c>
      <c r="LTG394" s="4">
        <v>45230</v>
      </c>
      <c r="LTH394" s="4">
        <v>45230</v>
      </c>
      <c r="LTI394" s="4">
        <v>45230</v>
      </c>
      <c r="LTJ394" s="4">
        <v>45230</v>
      </c>
      <c r="LTK394" s="4">
        <v>45230</v>
      </c>
      <c r="LTL394" s="4">
        <v>45230</v>
      </c>
      <c r="LTM394" s="4">
        <v>45230</v>
      </c>
      <c r="LTN394" s="4">
        <v>45230</v>
      </c>
      <c r="LTO394" s="4">
        <v>45230</v>
      </c>
      <c r="LTP394" s="4">
        <v>45230</v>
      </c>
      <c r="LTQ394" s="4">
        <v>45230</v>
      </c>
      <c r="LTR394" s="4">
        <v>45230</v>
      </c>
      <c r="LTS394" s="4">
        <v>45230</v>
      </c>
      <c r="LTT394" s="4">
        <v>45230</v>
      </c>
      <c r="LTU394" s="4">
        <v>45230</v>
      </c>
      <c r="LTV394" s="4">
        <v>45230</v>
      </c>
      <c r="LTW394" s="4">
        <v>45230</v>
      </c>
      <c r="LTX394" s="4">
        <v>45230</v>
      </c>
      <c r="LTY394" s="4">
        <v>45230</v>
      </c>
      <c r="LTZ394" s="4">
        <v>45230</v>
      </c>
      <c r="LUA394" s="4">
        <v>45230</v>
      </c>
      <c r="LUB394" s="4">
        <v>45230</v>
      </c>
      <c r="LUC394" s="4">
        <v>45230</v>
      </c>
      <c r="LUD394" s="4">
        <v>45230</v>
      </c>
      <c r="LUE394" s="4">
        <v>45230</v>
      </c>
      <c r="LUF394" s="4">
        <v>45230</v>
      </c>
      <c r="LUG394" s="4">
        <v>45230</v>
      </c>
      <c r="LUH394" s="4">
        <v>45230</v>
      </c>
      <c r="LUI394" s="4">
        <v>45230</v>
      </c>
      <c r="LUJ394" s="4">
        <v>45230</v>
      </c>
      <c r="LUK394" s="4">
        <v>45230</v>
      </c>
      <c r="LUL394" s="4">
        <v>45230</v>
      </c>
      <c r="LUM394" s="4">
        <v>45230</v>
      </c>
      <c r="LUN394" s="4">
        <v>45230</v>
      </c>
      <c r="LUO394" s="4">
        <v>45230</v>
      </c>
      <c r="LUP394" s="4">
        <v>45230</v>
      </c>
      <c r="LUQ394" s="4">
        <v>45230</v>
      </c>
      <c r="LUR394" s="4">
        <v>45230</v>
      </c>
      <c r="LUS394" s="4">
        <v>45230</v>
      </c>
      <c r="LUT394" s="4">
        <v>45230</v>
      </c>
      <c r="LUU394" s="4">
        <v>45230</v>
      </c>
      <c r="LUV394" s="4">
        <v>45230</v>
      </c>
      <c r="LUW394" s="4">
        <v>45230</v>
      </c>
      <c r="LUX394" s="4">
        <v>45230</v>
      </c>
      <c r="LUY394" s="4">
        <v>45230</v>
      </c>
      <c r="LUZ394" s="4">
        <v>45230</v>
      </c>
      <c r="LVA394" s="4">
        <v>45230</v>
      </c>
      <c r="LVB394" s="4">
        <v>45230</v>
      </c>
      <c r="LVC394" s="4">
        <v>45230</v>
      </c>
      <c r="LVD394" s="4">
        <v>45230</v>
      </c>
      <c r="LVE394" s="4">
        <v>45230</v>
      </c>
      <c r="LVF394" s="4">
        <v>45230</v>
      </c>
      <c r="LVG394" s="4">
        <v>45230</v>
      </c>
      <c r="LVH394" s="4">
        <v>45230</v>
      </c>
      <c r="LVI394" s="4">
        <v>45230</v>
      </c>
      <c r="LVJ394" s="4">
        <v>45230</v>
      </c>
      <c r="LVK394" s="4">
        <v>45230</v>
      </c>
      <c r="LVL394" s="4">
        <v>45230</v>
      </c>
      <c r="LVM394" s="4">
        <v>45230</v>
      </c>
      <c r="LVN394" s="4">
        <v>45230</v>
      </c>
      <c r="LVO394" s="4">
        <v>45230</v>
      </c>
      <c r="LVP394" s="4">
        <v>45230</v>
      </c>
      <c r="LVQ394" s="4">
        <v>45230</v>
      </c>
      <c r="LVR394" s="4">
        <v>45230</v>
      </c>
      <c r="LVS394" s="4">
        <v>45230</v>
      </c>
      <c r="LVT394" s="4">
        <v>45230</v>
      </c>
      <c r="LVU394" s="4">
        <v>45230</v>
      </c>
      <c r="LVV394" s="4">
        <v>45230</v>
      </c>
      <c r="LVW394" s="4">
        <v>45230</v>
      </c>
      <c r="LVX394" s="4">
        <v>45230</v>
      </c>
      <c r="LVY394" s="4">
        <v>45230</v>
      </c>
      <c r="LVZ394" s="4">
        <v>45230</v>
      </c>
      <c r="LWA394" s="4">
        <v>45230</v>
      </c>
      <c r="LWB394" s="4">
        <v>45230</v>
      </c>
      <c r="LWC394" s="4">
        <v>45230</v>
      </c>
      <c r="LWD394" s="4">
        <v>45230</v>
      </c>
      <c r="LWE394" s="4">
        <v>45230</v>
      </c>
      <c r="LWF394" s="4">
        <v>45230</v>
      </c>
      <c r="LWG394" s="4">
        <v>45230</v>
      </c>
      <c r="LWH394" s="4">
        <v>45230</v>
      </c>
      <c r="LWI394" s="4">
        <v>45230</v>
      </c>
      <c r="LWJ394" s="4">
        <v>45230</v>
      </c>
      <c r="LWK394" s="4">
        <v>45230</v>
      </c>
      <c r="LWL394" s="4">
        <v>45230</v>
      </c>
      <c r="LWM394" s="4">
        <v>45230</v>
      </c>
      <c r="LWN394" s="4">
        <v>45230</v>
      </c>
      <c r="LWO394" s="4">
        <v>45230</v>
      </c>
      <c r="LWP394" s="4">
        <v>45230</v>
      </c>
      <c r="LWQ394" s="4">
        <v>45230</v>
      </c>
      <c r="LWR394" s="4">
        <v>45230</v>
      </c>
      <c r="LWS394" s="4">
        <v>45230</v>
      </c>
      <c r="LWT394" s="4">
        <v>45230</v>
      </c>
      <c r="LWU394" s="4">
        <v>45230</v>
      </c>
      <c r="LWV394" s="4">
        <v>45230</v>
      </c>
      <c r="LWW394" s="4">
        <v>45230</v>
      </c>
      <c r="LWX394" s="4">
        <v>45230</v>
      </c>
      <c r="LWY394" s="4">
        <v>45230</v>
      </c>
      <c r="LWZ394" s="4">
        <v>45230</v>
      </c>
      <c r="LXA394" s="4">
        <v>45230</v>
      </c>
      <c r="LXB394" s="4">
        <v>45230</v>
      </c>
      <c r="LXC394" s="4">
        <v>45230</v>
      </c>
      <c r="LXD394" s="4">
        <v>45230</v>
      </c>
      <c r="LXE394" s="4">
        <v>45230</v>
      </c>
      <c r="LXF394" s="4">
        <v>45230</v>
      </c>
      <c r="LXG394" s="4">
        <v>45230</v>
      </c>
      <c r="LXH394" s="4">
        <v>45230</v>
      </c>
      <c r="LXI394" s="4">
        <v>45230</v>
      </c>
      <c r="LXJ394" s="4">
        <v>45230</v>
      </c>
      <c r="LXK394" s="4">
        <v>45230</v>
      </c>
      <c r="LXL394" s="4">
        <v>45230</v>
      </c>
      <c r="LXM394" s="4">
        <v>45230</v>
      </c>
      <c r="LXN394" s="4">
        <v>45230</v>
      </c>
      <c r="LXO394" s="4">
        <v>45230</v>
      </c>
      <c r="LXP394" s="4">
        <v>45230</v>
      </c>
      <c r="LXQ394" s="4">
        <v>45230</v>
      </c>
      <c r="LXR394" s="4">
        <v>45230</v>
      </c>
      <c r="LXS394" s="4">
        <v>45230</v>
      </c>
      <c r="LXT394" s="4">
        <v>45230</v>
      </c>
      <c r="LXU394" s="4">
        <v>45230</v>
      </c>
      <c r="LXV394" s="4">
        <v>45230</v>
      </c>
      <c r="LXW394" s="4">
        <v>45230</v>
      </c>
      <c r="LXX394" s="4">
        <v>45230</v>
      </c>
      <c r="LXY394" s="4">
        <v>45230</v>
      </c>
      <c r="LXZ394" s="4">
        <v>45230</v>
      </c>
      <c r="LYA394" s="4">
        <v>45230</v>
      </c>
      <c r="LYB394" s="4">
        <v>45230</v>
      </c>
      <c r="LYC394" s="4">
        <v>45230</v>
      </c>
      <c r="LYD394" s="4">
        <v>45230</v>
      </c>
      <c r="LYE394" s="4">
        <v>45230</v>
      </c>
      <c r="LYF394" s="4">
        <v>45230</v>
      </c>
      <c r="LYG394" s="4">
        <v>45230</v>
      </c>
      <c r="LYH394" s="4">
        <v>45230</v>
      </c>
      <c r="LYI394" s="4">
        <v>45230</v>
      </c>
      <c r="LYJ394" s="4">
        <v>45230</v>
      </c>
      <c r="LYK394" s="4">
        <v>45230</v>
      </c>
      <c r="LYL394" s="4">
        <v>45230</v>
      </c>
      <c r="LYM394" s="4">
        <v>45230</v>
      </c>
      <c r="LYN394" s="4">
        <v>45230</v>
      </c>
      <c r="LYO394" s="4">
        <v>45230</v>
      </c>
      <c r="LYP394" s="4">
        <v>45230</v>
      </c>
      <c r="LYQ394" s="4">
        <v>45230</v>
      </c>
      <c r="LYR394" s="4">
        <v>45230</v>
      </c>
      <c r="LYS394" s="4">
        <v>45230</v>
      </c>
      <c r="LYT394" s="4">
        <v>45230</v>
      </c>
      <c r="LYU394" s="4">
        <v>45230</v>
      </c>
      <c r="LYV394" s="4">
        <v>45230</v>
      </c>
      <c r="LYW394" s="4">
        <v>45230</v>
      </c>
      <c r="LYX394" s="4">
        <v>45230</v>
      </c>
      <c r="LYY394" s="4">
        <v>45230</v>
      </c>
      <c r="LYZ394" s="4">
        <v>45230</v>
      </c>
      <c r="LZA394" s="4">
        <v>45230</v>
      </c>
      <c r="LZB394" s="4">
        <v>45230</v>
      </c>
      <c r="LZC394" s="4">
        <v>45230</v>
      </c>
      <c r="LZD394" s="4">
        <v>45230</v>
      </c>
      <c r="LZE394" s="4">
        <v>45230</v>
      </c>
      <c r="LZF394" s="4">
        <v>45230</v>
      </c>
      <c r="LZG394" s="4">
        <v>45230</v>
      </c>
      <c r="LZH394" s="4">
        <v>45230</v>
      </c>
      <c r="LZI394" s="4">
        <v>45230</v>
      </c>
      <c r="LZJ394" s="4">
        <v>45230</v>
      </c>
      <c r="LZK394" s="4">
        <v>45230</v>
      </c>
      <c r="LZL394" s="4">
        <v>45230</v>
      </c>
      <c r="LZM394" s="4">
        <v>45230</v>
      </c>
      <c r="LZN394" s="4">
        <v>45230</v>
      </c>
      <c r="LZO394" s="4">
        <v>45230</v>
      </c>
      <c r="LZP394" s="4">
        <v>45230</v>
      </c>
      <c r="LZQ394" s="4">
        <v>45230</v>
      </c>
      <c r="LZR394" s="4">
        <v>45230</v>
      </c>
      <c r="LZS394" s="4">
        <v>45230</v>
      </c>
      <c r="LZT394" s="4">
        <v>45230</v>
      </c>
      <c r="LZU394" s="4">
        <v>45230</v>
      </c>
      <c r="LZV394" s="4">
        <v>45230</v>
      </c>
      <c r="LZW394" s="4">
        <v>45230</v>
      </c>
      <c r="LZX394" s="4">
        <v>45230</v>
      </c>
      <c r="LZY394" s="4">
        <v>45230</v>
      </c>
      <c r="LZZ394" s="4">
        <v>45230</v>
      </c>
      <c r="MAA394" s="4">
        <v>45230</v>
      </c>
      <c r="MAB394" s="4">
        <v>45230</v>
      </c>
      <c r="MAC394" s="4">
        <v>45230</v>
      </c>
      <c r="MAD394" s="4">
        <v>45230</v>
      </c>
      <c r="MAE394" s="4">
        <v>45230</v>
      </c>
      <c r="MAF394" s="4">
        <v>45230</v>
      </c>
      <c r="MAG394" s="4">
        <v>45230</v>
      </c>
      <c r="MAH394" s="4">
        <v>45230</v>
      </c>
      <c r="MAI394" s="4">
        <v>45230</v>
      </c>
      <c r="MAJ394" s="4">
        <v>45230</v>
      </c>
      <c r="MAK394" s="4">
        <v>45230</v>
      </c>
      <c r="MAL394" s="4">
        <v>45230</v>
      </c>
      <c r="MAM394" s="4">
        <v>45230</v>
      </c>
      <c r="MAN394" s="4">
        <v>45230</v>
      </c>
      <c r="MAO394" s="4">
        <v>45230</v>
      </c>
      <c r="MAP394" s="4">
        <v>45230</v>
      </c>
      <c r="MAQ394" s="4">
        <v>45230</v>
      </c>
      <c r="MAR394" s="4">
        <v>45230</v>
      </c>
      <c r="MAS394" s="4">
        <v>45230</v>
      </c>
      <c r="MAT394" s="4">
        <v>45230</v>
      </c>
      <c r="MAU394" s="4">
        <v>45230</v>
      </c>
      <c r="MAV394" s="4">
        <v>45230</v>
      </c>
      <c r="MAW394" s="4">
        <v>45230</v>
      </c>
      <c r="MAX394" s="4">
        <v>45230</v>
      </c>
      <c r="MAY394" s="4">
        <v>45230</v>
      </c>
      <c r="MAZ394" s="4">
        <v>45230</v>
      </c>
      <c r="MBA394" s="4">
        <v>45230</v>
      </c>
      <c r="MBB394" s="4">
        <v>45230</v>
      </c>
      <c r="MBC394" s="4">
        <v>45230</v>
      </c>
      <c r="MBD394" s="4">
        <v>45230</v>
      </c>
      <c r="MBE394" s="4">
        <v>45230</v>
      </c>
      <c r="MBF394" s="4">
        <v>45230</v>
      </c>
      <c r="MBG394" s="4">
        <v>45230</v>
      </c>
      <c r="MBH394" s="4">
        <v>45230</v>
      </c>
      <c r="MBI394" s="4">
        <v>45230</v>
      </c>
      <c r="MBJ394" s="4">
        <v>45230</v>
      </c>
      <c r="MBK394" s="4">
        <v>45230</v>
      </c>
      <c r="MBL394" s="4">
        <v>45230</v>
      </c>
      <c r="MBM394" s="4">
        <v>45230</v>
      </c>
      <c r="MBN394" s="4">
        <v>45230</v>
      </c>
      <c r="MBO394" s="4">
        <v>45230</v>
      </c>
      <c r="MBP394" s="4">
        <v>45230</v>
      </c>
      <c r="MBQ394" s="4">
        <v>45230</v>
      </c>
      <c r="MBR394" s="4">
        <v>45230</v>
      </c>
      <c r="MBS394" s="4">
        <v>45230</v>
      </c>
      <c r="MBT394" s="4">
        <v>45230</v>
      </c>
      <c r="MBU394" s="4">
        <v>45230</v>
      </c>
      <c r="MBV394" s="4">
        <v>45230</v>
      </c>
      <c r="MBW394" s="4">
        <v>45230</v>
      </c>
      <c r="MBX394" s="4">
        <v>45230</v>
      </c>
      <c r="MBY394" s="4">
        <v>45230</v>
      </c>
      <c r="MBZ394" s="4">
        <v>45230</v>
      </c>
      <c r="MCA394" s="4">
        <v>45230</v>
      </c>
      <c r="MCB394" s="4">
        <v>45230</v>
      </c>
      <c r="MCC394" s="4">
        <v>45230</v>
      </c>
      <c r="MCD394" s="4">
        <v>45230</v>
      </c>
      <c r="MCE394" s="4">
        <v>45230</v>
      </c>
      <c r="MCF394" s="4">
        <v>45230</v>
      </c>
      <c r="MCG394" s="4">
        <v>45230</v>
      </c>
      <c r="MCH394" s="4">
        <v>45230</v>
      </c>
      <c r="MCI394" s="4">
        <v>45230</v>
      </c>
      <c r="MCJ394" s="4">
        <v>45230</v>
      </c>
      <c r="MCK394" s="4">
        <v>45230</v>
      </c>
      <c r="MCL394" s="4">
        <v>45230</v>
      </c>
      <c r="MCM394" s="4">
        <v>45230</v>
      </c>
      <c r="MCN394" s="4">
        <v>45230</v>
      </c>
      <c r="MCO394" s="4">
        <v>45230</v>
      </c>
      <c r="MCP394" s="4">
        <v>45230</v>
      </c>
      <c r="MCQ394" s="4">
        <v>45230</v>
      </c>
      <c r="MCR394" s="4">
        <v>45230</v>
      </c>
      <c r="MCS394" s="4">
        <v>45230</v>
      </c>
      <c r="MCT394" s="4">
        <v>45230</v>
      </c>
      <c r="MCU394" s="4">
        <v>45230</v>
      </c>
      <c r="MCV394" s="4">
        <v>45230</v>
      </c>
      <c r="MCW394" s="4">
        <v>45230</v>
      </c>
      <c r="MCX394" s="4">
        <v>45230</v>
      </c>
      <c r="MCY394" s="4">
        <v>45230</v>
      </c>
      <c r="MCZ394" s="4">
        <v>45230</v>
      </c>
      <c r="MDA394" s="4">
        <v>45230</v>
      </c>
      <c r="MDB394" s="4">
        <v>45230</v>
      </c>
      <c r="MDC394" s="4">
        <v>45230</v>
      </c>
      <c r="MDD394" s="4">
        <v>45230</v>
      </c>
      <c r="MDE394" s="4">
        <v>45230</v>
      </c>
      <c r="MDF394" s="4">
        <v>45230</v>
      </c>
      <c r="MDG394" s="4">
        <v>45230</v>
      </c>
      <c r="MDH394" s="4">
        <v>45230</v>
      </c>
      <c r="MDI394" s="4">
        <v>45230</v>
      </c>
      <c r="MDJ394" s="4">
        <v>45230</v>
      </c>
      <c r="MDK394" s="4">
        <v>45230</v>
      </c>
      <c r="MDL394" s="4">
        <v>45230</v>
      </c>
      <c r="MDM394" s="4">
        <v>45230</v>
      </c>
      <c r="MDN394" s="4">
        <v>45230</v>
      </c>
      <c r="MDO394" s="4">
        <v>45230</v>
      </c>
      <c r="MDP394" s="4">
        <v>45230</v>
      </c>
      <c r="MDQ394" s="4">
        <v>45230</v>
      </c>
      <c r="MDR394" s="4">
        <v>45230</v>
      </c>
      <c r="MDS394" s="4">
        <v>45230</v>
      </c>
      <c r="MDT394" s="4">
        <v>45230</v>
      </c>
      <c r="MDU394" s="4">
        <v>45230</v>
      </c>
      <c r="MDV394" s="4">
        <v>45230</v>
      </c>
      <c r="MDW394" s="4">
        <v>45230</v>
      </c>
      <c r="MDX394" s="4">
        <v>45230</v>
      </c>
      <c r="MDY394" s="4">
        <v>45230</v>
      </c>
      <c r="MDZ394" s="4">
        <v>45230</v>
      </c>
      <c r="MEA394" s="4">
        <v>45230</v>
      </c>
      <c r="MEB394" s="4">
        <v>45230</v>
      </c>
      <c r="MEC394" s="4">
        <v>45230</v>
      </c>
      <c r="MED394" s="4">
        <v>45230</v>
      </c>
      <c r="MEE394" s="4">
        <v>45230</v>
      </c>
      <c r="MEF394" s="4">
        <v>45230</v>
      </c>
      <c r="MEG394" s="4">
        <v>45230</v>
      </c>
      <c r="MEH394" s="4">
        <v>45230</v>
      </c>
      <c r="MEI394" s="4">
        <v>45230</v>
      </c>
      <c r="MEJ394" s="4">
        <v>45230</v>
      </c>
      <c r="MEK394" s="4">
        <v>45230</v>
      </c>
      <c r="MEL394" s="4">
        <v>45230</v>
      </c>
      <c r="MEM394" s="4">
        <v>45230</v>
      </c>
      <c r="MEN394" s="4">
        <v>45230</v>
      </c>
      <c r="MEO394" s="4">
        <v>45230</v>
      </c>
      <c r="MEP394" s="4">
        <v>45230</v>
      </c>
      <c r="MEQ394" s="4">
        <v>45230</v>
      </c>
      <c r="MER394" s="4">
        <v>45230</v>
      </c>
      <c r="MES394" s="4">
        <v>45230</v>
      </c>
      <c r="MET394" s="4">
        <v>45230</v>
      </c>
      <c r="MEU394" s="4">
        <v>45230</v>
      </c>
      <c r="MEV394" s="4">
        <v>45230</v>
      </c>
      <c r="MEW394" s="4">
        <v>45230</v>
      </c>
      <c r="MEX394" s="4">
        <v>45230</v>
      </c>
      <c r="MEY394" s="4">
        <v>45230</v>
      </c>
      <c r="MEZ394" s="4">
        <v>45230</v>
      </c>
      <c r="MFA394" s="4">
        <v>45230</v>
      </c>
      <c r="MFB394" s="4">
        <v>45230</v>
      </c>
      <c r="MFC394" s="4">
        <v>45230</v>
      </c>
      <c r="MFD394" s="4">
        <v>45230</v>
      </c>
      <c r="MFE394" s="4">
        <v>45230</v>
      </c>
      <c r="MFF394" s="4">
        <v>45230</v>
      </c>
      <c r="MFG394" s="4">
        <v>45230</v>
      </c>
      <c r="MFH394" s="4">
        <v>45230</v>
      </c>
      <c r="MFI394" s="4">
        <v>45230</v>
      </c>
      <c r="MFJ394" s="4">
        <v>45230</v>
      </c>
      <c r="MFK394" s="4">
        <v>45230</v>
      </c>
      <c r="MFL394" s="4">
        <v>45230</v>
      </c>
      <c r="MFM394" s="4">
        <v>45230</v>
      </c>
      <c r="MFN394" s="4">
        <v>45230</v>
      </c>
      <c r="MFO394" s="4">
        <v>45230</v>
      </c>
      <c r="MFP394" s="4">
        <v>45230</v>
      </c>
      <c r="MFQ394" s="4">
        <v>45230</v>
      </c>
      <c r="MFR394" s="4">
        <v>45230</v>
      </c>
      <c r="MFS394" s="4">
        <v>45230</v>
      </c>
      <c r="MFT394" s="4">
        <v>45230</v>
      </c>
      <c r="MFU394" s="4">
        <v>45230</v>
      </c>
      <c r="MFV394" s="4">
        <v>45230</v>
      </c>
      <c r="MFW394" s="4">
        <v>45230</v>
      </c>
      <c r="MFX394" s="4">
        <v>45230</v>
      </c>
      <c r="MFY394" s="4">
        <v>45230</v>
      </c>
      <c r="MFZ394" s="4">
        <v>45230</v>
      </c>
      <c r="MGA394" s="4">
        <v>45230</v>
      </c>
      <c r="MGB394" s="4">
        <v>45230</v>
      </c>
      <c r="MGC394" s="4">
        <v>45230</v>
      </c>
      <c r="MGD394" s="4">
        <v>45230</v>
      </c>
      <c r="MGE394" s="4">
        <v>45230</v>
      </c>
      <c r="MGF394" s="4">
        <v>45230</v>
      </c>
      <c r="MGG394" s="4">
        <v>45230</v>
      </c>
      <c r="MGH394" s="4">
        <v>45230</v>
      </c>
      <c r="MGI394" s="4">
        <v>45230</v>
      </c>
      <c r="MGJ394" s="4">
        <v>45230</v>
      </c>
      <c r="MGK394" s="4">
        <v>45230</v>
      </c>
      <c r="MGL394" s="4">
        <v>45230</v>
      </c>
      <c r="MGM394" s="4">
        <v>45230</v>
      </c>
      <c r="MGN394" s="4">
        <v>45230</v>
      </c>
      <c r="MGO394" s="4">
        <v>45230</v>
      </c>
      <c r="MGP394" s="4">
        <v>45230</v>
      </c>
      <c r="MGQ394" s="4">
        <v>45230</v>
      </c>
      <c r="MGR394" s="4">
        <v>45230</v>
      </c>
      <c r="MGS394" s="4">
        <v>45230</v>
      </c>
      <c r="MGT394" s="4">
        <v>45230</v>
      </c>
      <c r="MGU394" s="4">
        <v>45230</v>
      </c>
      <c r="MGV394" s="4">
        <v>45230</v>
      </c>
      <c r="MGW394" s="4">
        <v>45230</v>
      </c>
      <c r="MGX394" s="4">
        <v>45230</v>
      </c>
      <c r="MGY394" s="4">
        <v>45230</v>
      </c>
      <c r="MGZ394" s="4">
        <v>45230</v>
      </c>
      <c r="MHA394" s="4">
        <v>45230</v>
      </c>
      <c r="MHB394" s="4">
        <v>45230</v>
      </c>
      <c r="MHC394" s="4">
        <v>45230</v>
      </c>
      <c r="MHD394" s="4">
        <v>45230</v>
      </c>
      <c r="MHE394" s="4">
        <v>45230</v>
      </c>
      <c r="MHF394" s="4">
        <v>45230</v>
      </c>
      <c r="MHG394" s="4">
        <v>45230</v>
      </c>
      <c r="MHH394" s="4">
        <v>45230</v>
      </c>
      <c r="MHI394" s="4">
        <v>45230</v>
      </c>
      <c r="MHJ394" s="4">
        <v>45230</v>
      </c>
      <c r="MHK394" s="4">
        <v>45230</v>
      </c>
      <c r="MHL394" s="4">
        <v>45230</v>
      </c>
      <c r="MHM394" s="4">
        <v>45230</v>
      </c>
      <c r="MHN394" s="4">
        <v>45230</v>
      </c>
      <c r="MHO394" s="4">
        <v>45230</v>
      </c>
      <c r="MHP394" s="4">
        <v>45230</v>
      </c>
      <c r="MHQ394" s="4">
        <v>45230</v>
      </c>
      <c r="MHR394" s="4">
        <v>45230</v>
      </c>
      <c r="MHS394" s="4">
        <v>45230</v>
      </c>
      <c r="MHT394" s="4">
        <v>45230</v>
      </c>
      <c r="MHU394" s="4">
        <v>45230</v>
      </c>
      <c r="MHV394" s="4">
        <v>45230</v>
      </c>
      <c r="MHW394" s="4">
        <v>45230</v>
      </c>
      <c r="MHX394" s="4">
        <v>45230</v>
      </c>
      <c r="MHY394" s="4">
        <v>45230</v>
      </c>
      <c r="MHZ394" s="4">
        <v>45230</v>
      </c>
      <c r="MIA394" s="4">
        <v>45230</v>
      </c>
      <c r="MIB394" s="4">
        <v>45230</v>
      </c>
      <c r="MIC394" s="4">
        <v>45230</v>
      </c>
      <c r="MID394" s="4">
        <v>45230</v>
      </c>
      <c r="MIE394" s="4">
        <v>45230</v>
      </c>
      <c r="MIF394" s="4">
        <v>45230</v>
      </c>
      <c r="MIG394" s="4">
        <v>45230</v>
      </c>
      <c r="MIH394" s="4">
        <v>45230</v>
      </c>
      <c r="MII394" s="4">
        <v>45230</v>
      </c>
      <c r="MIJ394" s="4">
        <v>45230</v>
      </c>
      <c r="MIK394" s="4">
        <v>45230</v>
      </c>
      <c r="MIL394" s="4">
        <v>45230</v>
      </c>
      <c r="MIM394" s="4">
        <v>45230</v>
      </c>
      <c r="MIN394" s="4">
        <v>45230</v>
      </c>
      <c r="MIO394" s="4">
        <v>45230</v>
      </c>
      <c r="MIP394" s="4">
        <v>45230</v>
      </c>
      <c r="MIQ394" s="4">
        <v>45230</v>
      </c>
      <c r="MIR394" s="4">
        <v>45230</v>
      </c>
      <c r="MIS394" s="4">
        <v>45230</v>
      </c>
      <c r="MIT394" s="4">
        <v>45230</v>
      </c>
      <c r="MIU394" s="4">
        <v>45230</v>
      </c>
      <c r="MIV394" s="4">
        <v>45230</v>
      </c>
      <c r="MIW394" s="4">
        <v>45230</v>
      </c>
      <c r="MIX394" s="4">
        <v>45230</v>
      </c>
      <c r="MIY394" s="4">
        <v>45230</v>
      </c>
      <c r="MIZ394" s="4">
        <v>45230</v>
      </c>
      <c r="MJA394" s="4">
        <v>45230</v>
      </c>
      <c r="MJB394" s="4">
        <v>45230</v>
      </c>
      <c r="MJC394" s="4">
        <v>45230</v>
      </c>
      <c r="MJD394" s="4">
        <v>45230</v>
      </c>
      <c r="MJE394" s="4">
        <v>45230</v>
      </c>
      <c r="MJF394" s="4">
        <v>45230</v>
      </c>
      <c r="MJG394" s="4">
        <v>45230</v>
      </c>
      <c r="MJH394" s="4">
        <v>45230</v>
      </c>
      <c r="MJI394" s="4">
        <v>45230</v>
      </c>
      <c r="MJJ394" s="4">
        <v>45230</v>
      </c>
      <c r="MJK394" s="4">
        <v>45230</v>
      </c>
      <c r="MJL394" s="4">
        <v>45230</v>
      </c>
      <c r="MJM394" s="4">
        <v>45230</v>
      </c>
      <c r="MJN394" s="4">
        <v>45230</v>
      </c>
      <c r="MJO394" s="4">
        <v>45230</v>
      </c>
      <c r="MJP394" s="4">
        <v>45230</v>
      </c>
      <c r="MJQ394" s="4">
        <v>45230</v>
      </c>
      <c r="MJR394" s="4">
        <v>45230</v>
      </c>
      <c r="MJS394" s="4">
        <v>45230</v>
      </c>
      <c r="MJT394" s="4">
        <v>45230</v>
      </c>
      <c r="MJU394" s="4">
        <v>45230</v>
      </c>
      <c r="MJV394" s="4">
        <v>45230</v>
      </c>
      <c r="MJW394" s="4">
        <v>45230</v>
      </c>
      <c r="MJX394" s="4">
        <v>45230</v>
      </c>
      <c r="MJY394" s="4">
        <v>45230</v>
      </c>
      <c r="MJZ394" s="4">
        <v>45230</v>
      </c>
      <c r="MKA394" s="4">
        <v>45230</v>
      </c>
      <c r="MKB394" s="4">
        <v>45230</v>
      </c>
      <c r="MKC394" s="4">
        <v>45230</v>
      </c>
      <c r="MKD394" s="4">
        <v>45230</v>
      </c>
      <c r="MKE394" s="4">
        <v>45230</v>
      </c>
      <c r="MKF394" s="4">
        <v>45230</v>
      </c>
      <c r="MKG394" s="4">
        <v>45230</v>
      </c>
      <c r="MKH394" s="4">
        <v>45230</v>
      </c>
      <c r="MKI394" s="4">
        <v>45230</v>
      </c>
      <c r="MKJ394" s="4">
        <v>45230</v>
      </c>
      <c r="MKK394" s="4">
        <v>45230</v>
      </c>
      <c r="MKL394" s="4">
        <v>45230</v>
      </c>
      <c r="MKM394" s="4">
        <v>45230</v>
      </c>
      <c r="MKN394" s="4">
        <v>45230</v>
      </c>
      <c r="MKO394" s="4">
        <v>45230</v>
      </c>
      <c r="MKP394" s="4">
        <v>45230</v>
      </c>
      <c r="MKQ394" s="4">
        <v>45230</v>
      </c>
      <c r="MKR394" s="4">
        <v>45230</v>
      </c>
      <c r="MKS394" s="4">
        <v>45230</v>
      </c>
      <c r="MKT394" s="4">
        <v>45230</v>
      </c>
      <c r="MKU394" s="4">
        <v>45230</v>
      </c>
      <c r="MKV394" s="4">
        <v>45230</v>
      </c>
      <c r="MKW394" s="4">
        <v>45230</v>
      </c>
      <c r="MKX394" s="4">
        <v>45230</v>
      </c>
      <c r="MKY394" s="4">
        <v>45230</v>
      </c>
      <c r="MKZ394" s="4">
        <v>45230</v>
      </c>
      <c r="MLA394" s="4">
        <v>45230</v>
      </c>
      <c r="MLB394" s="4">
        <v>45230</v>
      </c>
      <c r="MLC394" s="4">
        <v>45230</v>
      </c>
      <c r="MLD394" s="4">
        <v>45230</v>
      </c>
      <c r="MLE394" s="4">
        <v>45230</v>
      </c>
      <c r="MLF394" s="4">
        <v>45230</v>
      </c>
      <c r="MLG394" s="4">
        <v>45230</v>
      </c>
      <c r="MLH394" s="4">
        <v>45230</v>
      </c>
      <c r="MLI394" s="4">
        <v>45230</v>
      </c>
      <c r="MLJ394" s="4">
        <v>45230</v>
      </c>
      <c r="MLK394" s="4">
        <v>45230</v>
      </c>
      <c r="MLL394" s="4">
        <v>45230</v>
      </c>
      <c r="MLM394" s="4">
        <v>45230</v>
      </c>
      <c r="MLN394" s="4">
        <v>45230</v>
      </c>
      <c r="MLO394" s="4">
        <v>45230</v>
      </c>
      <c r="MLP394" s="4">
        <v>45230</v>
      </c>
      <c r="MLQ394" s="4">
        <v>45230</v>
      </c>
      <c r="MLR394" s="4">
        <v>45230</v>
      </c>
      <c r="MLS394" s="4">
        <v>45230</v>
      </c>
      <c r="MLT394" s="4">
        <v>45230</v>
      </c>
      <c r="MLU394" s="4">
        <v>45230</v>
      </c>
      <c r="MLV394" s="4">
        <v>45230</v>
      </c>
      <c r="MLW394" s="4">
        <v>45230</v>
      </c>
      <c r="MLX394" s="4">
        <v>45230</v>
      </c>
      <c r="MLY394" s="4">
        <v>45230</v>
      </c>
      <c r="MLZ394" s="4">
        <v>45230</v>
      </c>
      <c r="MMA394" s="4">
        <v>45230</v>
      </c>
      <c r="MMB394" s="4">
        <v>45230</v>
      </c>
      <c r="MMC394" s="4">
        <v>45230</v>
      </c>
      <c r="MMD394" s="4">
        <v>45230</v>
      </c>
      <c r="MME394" s="4">
        <v>45230</v>
      </c>
      <c r="MMF394" s="4">
        <v>45230</v>
      </c>
      <c r="MMG394" s="4">
        <v>45230</v>
      </c>
      <c r="MMH394" s="4">
        <v>45230</v>
      </c>
      <c r="MMI394" s="4">
        <v>45230</v>
      </c>
      <c r="MMJ394" s="4">
        <v>45230</v>
      </c>
      <c r="MMK394" s="4">
        <v>45230</v>
      </c>
      <c r="MML394" s="4">
        <v>45230</v>
      </c>
      <c r="MMM394" s="4">
        <v>45230</v>
      </c>
      <c r="MMN394" s="4">
        <v>45230</v>
      </c>
      <c r="MMO394" s="4">
        <v>45230</v>
      </c>
      <c r="MMP394" s="4">
        <v>45230</v>
      </c>
      <c r="MMQ394" s="4">
        <v>45230</v>
      </c>
      <c r="MMR394" s="4">
        <v>45230</v>
      </c>
      <c r="MMS394" s="4">
        <v>45230</v>
      </c>
      <c r="MMT394" s="4">
        <v>45230</v>
      </c>
      <c r="MMU394" s="4">
        <v>45230</v>
      </c>
      <c r="MMV394" s="4">
        <v>45230</v>
      </c>
      <c r="MMW394" s="4">
        <v>45230</v>
      </c>
      <c r="MMX394" s="4">
        <v>45230</v>
      </c>
      <c r="MMY394" s="4">
        <v>45230</v>
      </c>
      <c r="MMZ394" s="4">
        <v>45230</v>
      </c>
      <c r="MNA394" s="4">
        <v>45230</v>
      </c>
      <c r="MNB394" s="4">
        <v>45230</v>
      </c>
      <c r="MNC394" s="4">
        <v>45230</v>
      </c>
      <c r="MND394" s="4">
        <v>45230</v>
      </c>
      <c r="MNE394" s="4">
        <v>45230</v>
      </c>
      <c r="MNF394" s="4">
        <v>45230</v>
      </c>
      <c r="MNG394" s="4">
        <v>45230</v>
      </c>
      <c r="MNH394" s="4">
        <v>45230</v>
      </c>
      <c r="MNI394" s="4">
        <v>45230</v>
      </c>
      <c r="MNJ394" s="4">
        <v>45230</v>
      </c>
      <c r="MNK394" s="4">
        <v>45230</v>
      </c>
      <c r="MNL394" s="4">
        <v>45230</v>
      </c>
      <c r="MNM394" s="4">
        <v>45230</v>
      </c>
      <c r="MNN394" s="4">
        <v>45230</v>
      </c>
      <c r="MNO394" s="4">
        <v>45230</v>
      </c>
      <c r="MNP394" s="4">
        <v>45230</v>
      </c>
      <c r="MNQ394" s="4">
        <v>45230</v>
      </c>
      <c r="MNR394" s="4">
        <v>45230</v>
      </c>
      <c r="MNS394" s="4">
        <v>45230</v>
      </c>
      <c r="MNT394" s="4">
        <v>45230</v>
      </c>
      <c r="MNU394" s="4">
        <v>45230</v>
      </c>
      <c r="MNV394" s="4">
        <v>45230</v>
      </c>
      <c r="MNW394" s="4">
        <v>45230</v>
      </c>
      <c r="MNX394" s="4">
        <v>45230</v>
      </c>
      <c r="MNY394" s="4">
        <v>45230</v>
      </c>
      <c r="MNZ394" s="4">
        <v>45230</v>
      </c>
      <c r="MOA394" s="4">
        <v>45230</v>
      </c>
      <c r="MOB394" s="4">
        <v>45230</v>
      </c>
      <c r="MOC394" s="4">
        <v>45230</v>
      </c>
      <c r="MOD394" s="4">
        <v>45230</v>
      </c>
      <c r="MOE394" s="4">
        <v>45230</v>
      </c>
      <c r="MOF394" s="4">
        <v>45230</v>
      </c>
      <c r="MOG394" s="4">
        <v>45230</v>
      </c>
      <c r="MOH394" s="4">
        <v>45230</v>
      </c>
      <c r="MOI394" s="4">
        <v>45230</v>
      </c>
      <c r="MOJ394" s="4">
        <v>45230</v>
      </c>
      <c r="MOK394" s="4">
        <v>45230</v>
      </c>
      <c r="MOL394" s="4">
        <v>45230</v>
      </c>
      <c r="MOM394" s="4">
        <v>45230</v>
      </c>
      <c r="MON394" s="4">
        <v>45230</v>
      </c>
      <c r="MOO394" s="4">
        <v>45230</v>
      </c>
      <c r="MOP394" s="4">
        <v>45230</v>
      </c>
      <c r="MOQ394" s="4">
        <v>45230</v>
      </c>
      <c r="MOR394" s="4">
        <v>45230</v>
      </c>
      <c r="MOS394" s="4">
        <v>45230</v>
      </c>
      <c r="MOT394" s="4">
        <v>45230</v>
      </c>
      <c r="MOU394" s="4">
        <v>45230</v>
      </c>
      <c r="MOV394" s="4">
        <v>45230</v>
      </c>
      <c r="MOW394" s="4">
        <v>45230</v>
      </c>
      <c r="MOX394" s="4">
        <v>45230</v>
      </c>
      <c r="MOY394" s="4">
        <v>45230</v>
      </c>
      <c r="MOZ394" s="4">
        <v>45230</v>
      </c>
      <c r="MPA394" s="4">
        <v>45230</v>
      </c>
      <c r="MPB394" s="4">
        <v>45230</v>
      </c>
      <c r="MPC394" s="4">
        <v>45230</v>
      </c>
      <c r="MPD394" s="4">
        <v>45230</v>
      </c>
      <c r="MPE394" s="4">
        <v>45230</v>
      </c>
      <c r="MPF394" s="4">
        <v>45230</v>
      </c>
      <c r="MPG394" s="4">
        <v>45230</v>
      </c>
      <c r="MPH394" s="4">
        <v>45230</v>
      </c>
      <c r="MPI394" s="4">
        <v>45230</v>
      </c>
      <c r="MPJ394" s="4">
        <v>45230</v>
      </c>
      <c r="MPK394" s="4">
        <v>45230</v>
      </c>
      <c r="MPL394" s="4">
        <v>45230</v>
      </c>
      <c r="MPM394" s="4">
        <v>45230</v>
      </c>
      <c r="MPN394" s="4">
        <v>45230</v>
      </c>
      <c r="MPO394" s="4">
        <v>45230</v>
      </c>
      <c r="MPP394" s="4">
        <v>45230</v>
      </c>
      <c r="MPQ394" s="4">
        <v>45230</v>
      </c>
      <c r="MPR394" s="4">
        <v>45230</v>
      </c>
      <c r="MPS394" s="4">
        <v>45230</v>
      </c>
      <c r="MPT394" s="4">
        <v>45230</v>
      </c>
      <c r="MPU394" s="4">
        <v>45230</v>
      </c>
      <c r="MPV394" s="4">
        <v>45230</v>
      </c>
      <c r="MPW394" s="4">
        <v>45230</v>
      </c>
      <c r="MPX394" s="4">
        <v>45230</v>
      </c>
      <c r="MPY394" s="4">
        <v>45230</v>
      </c>
      <c r="MPZ394" s="4">
        <v>45230</v>
      </c>
      <c r="MQA394" s="4">
        <v>45230</v>
      </c>
      <c r="MQB394" s="4">
        <v>45230</v>
      </c>
      <c r="MQC394" s="4">
        <v>45230</v>
      </c>
      <c r="MQD394" s="4">
        <v>45230</v>
      </c>
      <c r="MQE394" s="4">
        <v>45230</v>
      </c>
      <c r="MQF394" s="4">
        <v>45230</v>
      </c>
      <c r="MQG394" s="4">
        <v>45230</v>
      </c>
      <c r="MQH394" s="4">
        <v>45230</v>
      </c>
      <c r="MQI394" s="4">
        <v>45230</v>
      </c>
      <c r="MQJ394" s="4">
        <v>45230</v>
      </c>
      <c r="MQK394" s="4">
        <v>45230</v>
      </c>
      <c r="MQL394" s="4">
        <v>45230</v>
      </c>
      <c r="MQM394" s="4">
        <v>45230</v>
      </c>
      <c r="MQN394" s="4">
        <v>45230</v>
      </c>
      <c r="MQO394" s="4">
        <v>45230</v>
      </c>
      <c r="MQP394" s="4">
        <v>45230</v>
      </c>
      <c r="MQQ394" s="4">
        <v>45230</v>
      </c>
      <c r="MQR394" s="4">
        <v>45230</v>
      </c>
      <c r="MQS394" s="4">
        <v>45230</v>
      </c>
      <c r="MQT394" s="4">
        <v>45230</v>
      </c>
      <c r="MQU394" s="4">
        <v>45230</v>
      </c>
      <c r="MQV394" s="4">
        <v>45230</v>
      </c>
      <c r="MQW394" s="4">
        <v>45230</v>
      </c>
      <c r="MQX394" s="4">
        <v>45230</v>
      </c>
      <c r="MQY394" s="4">
        <v>45230</v>
      </c>
      <c r="MQZ394" s="4">
        <v>45230</v>
      </c>
      <c r="MRA394" s="4">
        <v>45230</v>
      </c>
      <c r="MRB394" s="4">
        <v>45230</v>
      </c>
      <c r="MRC394" s="4">
        <v>45230</v>
      </c>
      <c r="MRD394" s="4">
        <v>45230</v>
      </c>
      <c r="MRE394" s="4">
        <v>45230</v>
      </c>
      <c r="MRF394" s="4">
        <v>45230</v>
      </c>
      <c r="MRG394" s="4">
        <v>45230</v>
      </c>
      <c r="MRH394" s="4">
        <v>45230</v>
      </c>
      <c r="MRI394" s="4">
        <v>45230</v>
      </c>
      <c r="MRJ394" s="4">
        <v>45230</v>
      </c>
      <c r="MRK394" s="4">
        <v>45230</v>
      </c>
      <c r="MRL394" s="4">
        <v>45230</v>
      </c>
      <c r="MRM394" s="4">
        <v>45230</v>
      </c>
      <c r="MRN394" s="4">
        <v>45230</v>
      </c>
      <c r="MRO394" s="4">
        <v>45230</v>
      </c>
      <c r="MRP394" s="4">
        <v>45230</v>
      </c>
      <c r="MRQ394" s="4">
        <v>45230</v>
      </c>
      <c r="MRR394" s="4">
        <v>45230</v>
      </c>
      <c r="MRS394" s="4">
        <v>45230</v>
      </c>
      <c r="MRT394" s="4">
        <v>45230</v>
      </c>
      <c r="MRU394" s="4">
        <v>45230</v>
      </c>
      <c r="MRV394" s="4">
        <v>45230</v>
      </c>
      <c r="MRW394" s="4">
        <v>45230</v>
      </c>
      <c r="MRX394" s="4">
        <v>45230</v>
      </c>
      <c r="MRY394" s="4">
        <v>45230</v>
      </c>
      <c r="MRZ394" s="4">
        <v>45230</v>
      </c>
      <c r="MSA394" s="4">
        <v>45230</v>
      </c>
      <c r="MSB394" s="4">
        <v>45230</v>
      </c>
      <c r="MSC394" s="4">
        <v>45230</v>
      </c>
      <c r="MSD394" s="4">
        <v>45230</v>
      </c>
      <c r="MSE394" s="4">
        <v>45230</v>
      </c>
      <c r="MSF394" s="4">
        <v>45230</v>
      </c>
      <c r="MSG394" s="4">
        <v>45230</v>
      </c>
      <c r="MSH394" s="4">
        <v>45230</v>
      </c>
      <c r="MSI394" s="4">
        <v>45230</v>
      </c>
      <c r="MSJ394" s="4">
        <v>45230</v>
      </c>
      <c r="MSK394" s="4">
        <v>45230</v>
      </c>
      <c r="MSL394" s="4">
        <v>45230</v>
      </c>
      <c r="MSM394" s="4">
        <v>45230</v>
      </c>
      <c r="MSN394" s="4">
        <v>45230</v>
      </c>
      <c r="MSO394" s="4">
        <v>45230</v>
      </c>
      <c r="MSP394" s="4">
        <v>45230</v>
      </c>
      <c r="MSQ394" s="4">
        <v>45230</v>
      </c>
      <c r="MSR394" s="4">
        <v>45230</v>
      </c>
      <c r="MSS394" s="4">
        <v>45230</v>
      </c>
      <c r="MST394" s="4">
        <v>45230</v>
      </c>
      <c r="MSU394" s="4">
        <v>45230</v>
      </c>
      <c r="MSV394" s="4">
        <v>45230</v>
      </c>
      <c r="MSW394" s="4">
        <v>45230</v>
      </c>
      <c r="MSX394" s="4">
        <v>45230</v>
      </c>
      <c r="MSY394" s="4">
        <v>45230</v>
      </c>
      <c r="MSZ394" s="4">
        <v>45230</v>
      </c>
      <c r="MTA394" s="4">
        <v>45230</v>
      </c>
      <c r="MTB394" s="4">
        <v>45230</v>
      </c>
      <c r="MTC394" s="4">
        <v>45230</v>
      </c>
      <c r="MTD394" s="4">
        <v>45230</v>
      </c>
      <c r="MTE394" s="4">
        <v>45230</v>
      </c>
      <c r="MTF394" s="4">
        <v>45230</v>
      </c>
      <c r="MTG394" s="4">
        <v>45230</v>
      </c>
      <c r="MTH394" s="4">
        <v>45230</v>
      </c>
      <c r="MTI394" s="4">
        <v>45230</v>
      </c>
      <c r="MTJ394" s="4">
        <v>45230</v>
      </c>
      <c r="MTK394" s="4">
        <v>45230</v>
      </c>
      <c r="MTL394" s="4">
        <v>45230</v>
      </c>
      <c r="MTM394" s="4">
        <v>45230</v>
      </c>
      <c r="MTN394" s="4">
        <v>45230</v>
      </c>
      <c r="MTO394" s="4">
        <v>45230</v>
      </c>
      <c r="MTP394" s="4">
        <v>45230</v>
      </c>
      <c r="MTQ394" s="4">
        <v>45230</v>
      </c>
      <c r="MTR394" s="4">
        <v>45230</v>
      </c>
      <c r="MTS394" s="4">
        <v>45230</v>
      </c>
      <c r="MTT394" s="4">
        <v>45230</v>
      </c>
      <c r="MTU394" s="4">
        <v>45230</v>
      </c>
      <c r="MTV394" s="4">
        <v>45230</v>
      </c>
      <c r="MTW394" s="4">
        <v>45230</v>
      </c>
      <c r="MTX394" s="4">
        <v>45230</v>
      </c>
      <c r="MTY394" s="4">
        <v>45230</v>
      </c>
      <c r="MTZ394" s="4">
        <v>45230</v>
      </c>
      <c r="MUA394" s="4">
        <v>45230</v>
      </c>
      <c r="MUB394" s="4">
        <v>45230</v>
      </c>
      <c r="MUC394" s="4">
        <v>45230</v>
      </c>
      <c r="MUD394" s="4">
        <v>45230</v>
      </c>
      <c r="MUE394" s="4">
        <v>45230</v>
      </c>
      <c r="MUF394" s="4">
        <v>45230</v>
      </c>
      <c r="MUG394" s="4">
        <v>45230</v>
      </c>
      <c r="MUH394" s="4">
        <v>45230</v>
      </c>
      <c r="MUI394" s="4">
        <v>45230</v>
      </c>
      <c r="MUJ394" s="4">
        <v>45230</v>
      </c>
      <c r="MUK394" s="4">
        <v>45230</v>
      </c>
      <c r="MUL394" s="4">
        <v>45230</v>
      </c>
      <c r="MUM394" s="4">
        <v>45230</v>
      </c>
      <c r="MUN394" s="4">
        <v>45230</v>
      </c>
      <c r="MUO394" s="4">
        <v>45230</v>
      </c>
      <c r="MUP394" s="4">
        <v>45230</v>
      </c>
      <c r="MUQ394" s="4">
        <v>45230</v>
      </c>
      <c r="MUR394" s="4">
        <v>45230</v>
      </c>
      <c r="MUS394" s="4">
        <v>45230</v>
      </c>
      <c r="MUT394" s="4">
        <v>45230</v>
      </c>
      <c r="MUU394" s="4">
        <v>45230</v>
      </c>
      <c r="MUV394" s="4">
        <v>45230</v>
      </c>
      <c r="MUW394" s="4">
        <v>45230</v>
      </c>
      <c r="MUX394" s="4">
        <v>45230</v>
      </c>
      <c r="MUY394" s="4">
        <v>45230</v>
      </c>
      <c r="MUZ394" s="4">
        <v>45230</v>
      </c>
      <c r="MVA394" s="4">
        <v>45230</v>
      </c>
      <c r="MVB394" s="4">
        <v>45230</v>
      </c>
      <c r="MVC394" s="4">
        <v>45230</v>
      </c>
      <c r="MVD394" s="4">
        <v>45230</v>
      </c>
      <c r="MVE394" s="4">
        <v>45230</v>
      </c>
      <c r="MVF394" s="4">
        <v>45230</v>
      </c>
      <c r="MVG394" s="4">
        <v>45230</v>
      </c>
      <c r="MVH394" s="4">
        <v>45230</v>
      </c>
      <c r="MVI394" s="4">
        <v>45230</v>
      </c>
      <c r="MVJ394" s="4">
        <v>45230</v>
      </c>
      <c r="MVK394" s="4">
        <v>45230</v>
      </c>
      <c r="MVL394" s="4">
        <v>45230</v>
      </c>
      <c r="MVM394" s="4">
        <v>45230</v>
      </c>
      <c r="MVN394" s="4">
        <v>45230</v>
      </c>
      <c r="MVO394" s="4">
        <v>45230</v>
      </c>
      <c r="MVP394" s="4">
        <v>45230</v>
      </c>
      <c r="MVQ394" s="4">
        <v>45230</v>
      </c>
      <c r="MVR394" s="4">
        <v>45230</v>
      </c>
      <c r="MVS394" s="4">
        <v>45230</v>
      </c>
      <c r="MVT394" s="4">
        <v>45230</v>
      </c>
      <c r="MVU394" s="4">
        <v>45230</v>
      </c>
      <c r="MVV394" s="4">
        <v>45230</v>
      </c>
      <c r="MVW394" s="4">
        <v>45230</v>
      </c>
      <c r="MVX394" s="4">
        <v>45230</v>
      </c>
      <c r="MVY394" s="4">
        <v>45230</v>
      </c>
      <c r="MVZ394" s="4">
        <v>45230</v>
      </c>
      <c r="MWA394" s="4">
        <v>45230</v>
      </c>
      <c r="MWB394" s="4">
        <v>45230</v>
      </c>
      <c r="MWC394" s="4">
        <v>45230</v>
      </c>
      <c r="MWD394" s="4">
        <v>45230</v>
      </c>
      <c r="MWE394" s="4">
        <v>45230</v>
      </c>
      <c r="MWF394" s="4">
        <v>45230</v>
      </c>
      <c r="MWG394" s="4">
        <v>45230</v>
      </c>
      <c r="MWH394" s="4">
        <v>45230</v>
      </c>
      <c r="MWI394" s="4">
        <v>45230</v>
      </c>
      <c r="MWJ394" s="4">
        <v>45230</v>
      </c>
      <c r="MWK394" s="4">
        <v>45230</v>
      </c>
      <c r="MWL394" s="4">
        <v>45230</v>
      </c>
      <c r="MWM394" s="4">
        <v>45230</v>
      </c>
      <c r="MWN394" s="4">
        <v>45230</v>
      </c>
      <c r="MWO394" s="4">
        <v>45230</v>
      </c>
      <c r="MWP394" s="4">
        <v>45230</v>
      </c>
      <c r="MWQ394" s="4">
        <v>45230</v>
      </c>
      <c r="MWR394" s="4">
        <v>45230</v>
      </c>
      <c r="MWS394" s="4">
        <v>45230</v>
      </c>
      <c r="MWT394" s="4">
        <v>45230</v>
      </c>
      <c r="MWU394" s="4">
        <v>45230</v>
      </c>
      <c r="MWV394" s="4">
        <v>45230</v>
      </c>
      <c r="MWW394" s="4">
        <v>45230</v>
      </c>
      <c r="MWX394" s="4">
        <v>45230</v>
      </c>
      <c r="MWY394" s="4">
        <v>45230</v>
      </c>
      <c r="MWZ394" s="4">
        <v>45230</v>
      </c>
      <c r="MXA394" s="4">
        <v>45230</v>
      </c>
      <c r="MXB394" s="4">
        <v>45230</v>
      </c>
      <c r="MXC394" s="4">
        <v>45230</v>
      </c>
      <c r="MXD394" s="4">
        <v>45230</v>
      </c>
      <c r="MXE394" s="4">
        <v>45230</v>
      </c>
      <c r="MXF394" s="4">
        <v>45230</v>
      </c>
      <c r="MXG394" s="4">
        <v>45230</v>
      </c>
      <c r="MXH394" s="4">
        <v>45230</v>
      </c>
      <c r="MXI394" s="4">
        <v>45230</v>
      </c>
      <c r="MXJ394" s="4">
        <v>45230</v>
      </c>
      <c r="MXK394" s="4">
        <v>45230</v>
      </c>
      <c r="MXL394" s="4">
        <v>45230</v>
      </c>
      <c r="MXM394" s="4">
        <v>45230</v>
      </c>
      <c r="MXN394" s="4">
        <v>45230</v>
      </c>
      <c r="MXO394" s="4">
        <v>45230</v>
      </c>
      <c r="MXP394" s="4">
        <v>45230</v>
      </c>
      <c r="MXQ394" s="4">
        <v>45230</v>
      </c>
      <c r="MXR394" s="4">
        <v>45230</v>
      </c>
      <c r="MXS394" s="4">
        <v>45230</v>
      </c>
      <c r="MXT394" s="4">
        <v>45230</v>
      </c>
      <c r="MXU394" s="4">
        <v>45230</v>
      </c>
      <c r="MXV394" s="4">
        <v>45230</v>
      </c>
      <c r="MXW394" s="4">
        <v>45230</v>
      </c>
      <c r="MXX394" s="4">
        <v>45230</v>
      </c>
      <c r="MXY394" s="4">
        <v>45230</v>
      </c>
      <c r="MXZ394" s="4">
        <v>45230</v>
      </c>
      <c r="MYA394" s="4">
        <v>45230</v>
      </c>
      <c r="MYB394" s="4">
        <v>45230</v>
      </c>
      <c r="MYC394" s="4">
        <v>45230</v>
      </c>
      <c r="MYD394" s="4">
        <v>45230</v>
      </c>
      <c r="MYE394" s="4">
        <v>45230</v>
      </c>
      <c r="MYF394" s="4">
        <v>45230</v>
      </c>
      <c r="MYG394" s="4">
        <v>45230</v>
      </c>
      <c r="MYH394" s="4">
        <v>45230</v>
      </c>
      <c r="MYI394" s="4">
        <v>45230</v>
      </c>
      <c r="MYJ394" s="4">
        <v>45230</v>
      </c>
      <c r="MYK394" s="4">
        <v>45230</v>
      </c>
      <c r="MYL394" s="4">
        <v>45230</v>
      </c>
      <c r="MYM394" s="4">
        <v>45230</v>
      </c>
      <c r="MYN394" s="4">
        <v>45230</v>
      </c>
      <c r="MYO394" s="4">
        <v>45230</v>
      </c>
      <c r="MYP394" s="4">
        <v>45230</v>
      </c>
      <c r="MYQ394" s="4">
        <v>45230</v>
      </c>
      <c r="MYR394" s="4">
        <v>45230</v>
      </c>
      <c r="MYS394" s="4">
        <v>45230</v>
      </c>
      <c r="MYT394" s="4">
        <v>45230</v>
      </c>
      <c r="MYU394" s="4">
        <v>45230</v>
      </c>
      <c r="MYV394" s="4">
        <v>45230</v>
      </c>
      <c r="MYW394" s="4">
        <v>45230</v>
      </c>
      <c r="MYX394" s="4">
        <v>45230</v>
      </c>
      <c r="MYY394" s="4">
        <v>45230</v>
      </c>
      <c r="MYZ394" s="4">
        <v>45230</v>
      </c>
      <c r="MZA394" s="4">
        <v>45230</v>
      </c>
      <c r="MZB394" s="4">
        <v>45230</v>
      </c>
      <c r="MZC394" s="4">
        <v>45230</v>
      </c>
      <c r="MZD394" s="4">
        <v>45230</v>
      </c>
      <c r="MZE394" s="4">
        <v>45230</v>
      </c>
      <c r="MZF394" s="4">
        <v>45230</v>
      </c>
      <c r="MZG394" s="4">
        <v>45230</v>
      </c>
      <c r="MZH394" s="4">
        <v>45230</v>
      </c>
      <c r="MZI394" s="4">
        <v>45230</v>
      </c>
      <c r="MZJ394" s="4">
        <v>45230</v>
      </c>
      <c r="MZK394" s="4">
        <v>45230</v>
      </c>
      <c r="MZL394" s="4">
        <v>45230</v>
      </c>
      <c r="MZM394" s="4">
        <v>45230</v>
      </c>
      <c r="MZN394" s="4">
        <v>45230</v>
      </c>
      <c r="MZO394" s="4">
        <v>45230</v>
      </c>
      <c r="MZP394" s="4">
        <v>45230</v>
      </c>
      <c r="MZQ394" s="4">
        <v>45230</v>
      </c>
      <c r="MZR394" s="4">
        <v>45230</v>
      </c>
      <c r="MZS394" s="4">
        <v>45230</v>
      </c>
      <c r="MZT394" s="4">
        <v>45230</v>
      </c>
      <c r="MZU394" s="4">
        <v>45230</v>
      </c>
      <c r="MZV394" s="4">
        <v>45230</v>
      </c>
      <c r="MZW394" s="4">
        <v>45230</v>
      </c>
      <c r="MZX394" s="4">
        <v>45230</v>
      </c>
      <c r="MZY394" s="4">
        <v>45230</v>
      </c>
      <c r="MZZ394" s="4">
        <v>45230</v>
      </c>
      <c r="NAA394" s="4">
        <v>45230</v>
      </c>
      <c r="NAB394" s="4">
        <v>45230</v>
      </c>
      <c r="NAC394" s="4">
        <v>45230</v>
      </c>
      <c r="NAD394" s="4">
        <v>45230</v>
      </c>
      <c r="NAE394" s="4">
        <v>45230</v>
      </c>
      <c r="NAF394" s="4">
        <v>45230</v>
      </c>
      <c r="NAG394" s="4">
        <v>45230</v>
      </c>
      <c r="NAH394" s="4">
        <v>45230</v>
      </c>
      <c r="NAI394" s="4">
        <v>45230</v>
      </c>
      <c r="NAJ394" s="4">
        <v>45230</v>
      </c>
      <c r="NAK394" s="4">
        <v>45230</v>
      </c>
      <c r="NAL394" s="4">
        <v>45230</v>
      </c>
      <c r="NAM394" s="4">
        <v>45230</v>
      </c>
      <c r="NAN394" s="4">
        <v>45230</v>
      </c>
      <c r="NAO394" s="4">
        <v>45230</v>
      </c>
      <c r="NAP394" s="4">
        <v>45230</v>
      </c>
      <c r="NAQ394" s="4">
        <v>45230</v>
      </c>
      <c r="NAR394" s="4">
        <v>45230</v>
      </c>
      <c r="NAS394" s="4">
        <v>45230</v>
      </c>
      <c r="NAT394" s="4">
        <v>45230</v>
      </c>
      <c r="NAU394" s="4">
        <v>45230</v>
      </c>
      <c r="NAV394" s="4">
        <v>45230</v>
      </c>
      <c r="NAW394" s="4">
        <v>45230</v>
      </c>
      <c r="NAX394" s="4">
        <v>45230</v>
      </c>
      <c r="NAY394" s="4">
        <v>45230</v>
      </c>
      <c r="NAZ394" s="4">
        <v>45230</v>
      </c>
      <c r="NBA394" s="4">
        <v>45230</v>
      </c>
      <c r="NBB394" s="4">
        <v>45230</v>
      </c>
      <c r="NBC394" s="4">
        <v>45230</v>
      </c>
      <c r="NBD394" s="4">
        <v>45230</v>
      </c>
      <c r="NBE394" s="4">
        <v>45230</v>
      </c>
      <c r="NBF394" s="4">
        <v>45230</v>
      </c>
      <c r="NBG394" s="4">
        <v>45230</v>
      </c>
      <c r="NBH394" s="4">
        <v>45230</v>
      </c>
      <c r="NBI394" s="4">
        <v>45230</v>
      </c>
      <c r="NBJ394" s="4">
        <v>45230</v>
      </c>
      <c r="NBK394" s="4">
        <v>45230</v>
      </c>
      <c r="NBL394" s="4">
        <v>45230</v>
      </c>
      <c r="NBM394" s="4">
        <v>45230</v>
      </c>
      <c r="NBN394" s="4">
        <v>45230</v>
      </c>
      <c r="NBO394" s="4">
        <v>45230</v>
      </c>
      <c r="NBP394" s="4">
        <v>45230</v>
      </c>
      <c r="NBQ394" s="4">
        <v>45230</v>
      </c>
      <c r="NBR394" s="4">
        <v>45230</v>
      </c>
      <c r="NBS394" s="4">
        <v>45230</v>
      </c>
      <c r="NBT394" s="4">
        <v>45230</v>
      </c>
      <c r="NBU394" s="4">
        <v>45230</v>
      </c>
      <c r="NBV394" s="4">
        <v>45230</v>
      </c>
      <c r="NBW394" s="4">
        <v>45230</v>
      </c>
      <c r="NBX394" s="4">
        <v>45230</v>
      </c>
      <c r="NBY394" s="4">
        <v>45230</v>
      </c>
      <c r="NBZ394" s="4">
        <v>45230</v>
      </c>
      <c r="NCA394" s="4">
        <v>45230</v>
      </c>
      <c r="NCB394" s="4">
        <v>45230</v>
      </c>
      <c r="NCC394" s="4">
        <v>45230</v>
      </c>
      <c r="NCD394" s="4">
        <v>45230</v>
      </c>
      <c r="NCE394" s="4">
        <v>45230</v>
      </c>
      <c r="NCF394" s="4">
        <v>45230</v>
      </c>
      <c r="NCG394" s="4">
        <v>45230</v>
      </c>
      <c r="NCH394" s="4">
        <v>45230</v>
      </c>
      <c r="NCI394" s="4">
        <v>45230</v>
      </c>
      <c r="NCJ394" s="4">
        <v>45230</v>
      </c>
      <c r="NCK394" s="4">
        <v>45230</v>
      </c>
      <c r="NCL394" s="4">
        <v>45230</v>
      </c>
      <c r="NCM394" s="4">
        <v>45230</v>
      </c>
      <c r="NCN394" s="4">
        <v>45230</v>
      </c>
      <c r="NCO394" s="4">
        <v>45230</v>
      </c>
      <c r="NCP394" s="4">
        <v>45230</v>
      </c>
      <c r="NCQ394" s="4">
        <v>45230</v>
      </c>
      <c r="NCR394" s="4">
        <v>45230</v>
      </c>
      <c r="NCS394" s="4">
        <v>45230</v>
      </c>
      <c r="NCT394" s="4">
        <v>45230</v>
      </c>
      <c r="NCU394" s="4">
        <v>45230</v>
      </c>
      <c r="NCV394" s="4">
        <v>45230</v>
      </c>
      <c r="NCW394" s="4">
        <v>45230</v>
      </c>
      <c r="NCX394" s="4">
        <v>45230</v>
      </c>
      <c r="NCY394" s="4">
        <v>45230</v>
      </c>
      <c r="NCZ394" s="4">
        <v>45230</v>
      </c>
      <c r="NDA394" s="4">
        <v>45230</v>
      </c>
      <c r="NDB394" s="4">
        <v>45230</v>
      </c>
      <c r="NDC394" s="4">
        <v>45230</v>
      </c>
      <c r="NDD394" s="4">
        <v>45230</v>
      </c>
      <c r="NDE394" s="4">
        <v>45230</v>
      </c>
      <c r="NDF394" s="4">
        <v>45230</v>
      </c>
      <c r="NDG394" s="4">
        <v>45230</v>
      </c>
      <c r="NDH394" s="4">
        <v>45230</v>
      </c>
      <c r="NDI394" s="4">
        <v>45230</v>
      </c>
      <c r="NDJ394" s="4">
        <v>45230</v>
      </c>
      <c r="NDK394" s="4">
        <v>45230</v>
      </c>
      <c r="NDL394" s="4">
        <v>45230</v>
      </c>
      <c r="NDM394" s="4">
        <v>45230</v>
      </c>
      <c r="NDN394" s="4">
        <v>45230</v>
      </c>
      <c r="NDO394" s="4">
        <v>45230</v>
      </c>
      <c r="NDP394" s="4">
        <v>45230</v>
      </c>
      <c r="NDQ394" s="4">
        <v>45230</v>
      </c>
      <c r="NDR394" s="4">
        <v>45230</v>
      </c>
      <c r="NDS394" s="4">
        <v>45230</v>
      </c>
      <c r="NDT394" s="4">
        <v>45230</v>
      </c>
      <c r="NDU394" s="4">
        <v>45230</v>
      </c>
      <c r="NDV394" s="4">
        <v>45230</v>
      </c>
      <c r="NDW394" s="4">
        <v>45230</v>
      </c>
      <c r="NDX394" s="4">
        <v>45230</v>
      </c>
      <c r="NDY394" s="4">
        <v>45230</v>
      </c>
      <c r="NDZ394" s="4">
        <v>45230</v>
      </c>
      <c r="NEA394" s="4">
        <v>45230</v>
      </c>
      <c r="NEB394" s="4">
        <v>45230</v>
      </c>
      <c r="NEC394" s="4">
        <v>45230</v>
      </c>
      <c r="NED394" s="4">
        <v>45230</v>
      </c>
      <c r="NEE394" s="4">
        <v>45230</v>
      </c>
      <c r="NEF394" s="4">
        <v>45230</v>
      </c>
      <c r="NEG394" s="4">
        <v>45230</v>
      </c>
      <c r="NEH394" s="4">
        <v>45230</v>
      </c>
      <c r="NEI394" s="4">
        <v>45230</v>
      </c>
      <c r="NEJ394" s="4">
        <v>45230</v>
      </c>
      <c r="NEK394" s="4">
        <v>45230</v>
      </c>
      <c r="NEL394" s="4">
        <v>45230</v>
      </c>
      <c r="NEM394" s="4">
        <v>45230</v>
      </c>
      <c r="NEN394" s="4">
        <v>45230</v>
      </c>
      <c r="NEO394" s="4">
        <v>45230</v>
      </c>
      <c r="NEP394" s="4">
        <v>45230</v>
      </c>
      <c r="NEQ394" s="4">
        <v>45230</v>
      </c>
      <c r="NER394" s="4">
        <v>45230</v>
      </c>
      <c r="NES394" s="4">
        <v>45230</v>
      </c>
      <c r="NET394" s="4">
        <v>45230</v>
      </c>
      <c r="NEU394" s="4">
        <v>45230</v>
      </c>
      <c r="NEV394" s="4">
        <v>45230</v>
      </c>
      <c r="NEW394" s="4">
        <v>45230</v>
      </c>
      <c r="NEX394" s="4">
        <v>45230</v>
      </c>
      <c r="NEY394" s="4">
        <v>45230</v>
      </c>
      <c r="NEZ394" s="4">
        <v>45230</v>
      </c>
      <c r="NFA394" s="4">
        <v>45230</v>
      </c>
      <c r="NFB394" s="4">
        <v>45230</v>
      </c>
      <c r="NFC394" s="4">
        <v>45230</v>
      </c>
      <c r="NFD394" s="4">
        <v>45230</v>
      </c>
      <c r="NFE394" s="4">
        <v>45230</v>
      </c>
      <c r="NFF394" s="4">
        <v>45230</v>
      </c>
      <c r="NFG394" s="4">
        <v>45230</v>
      </c>
      <c r="NFH394" s="4">
        <v>45230</v>
      </c>
      <c r="NFI394" s="4">
        <v>45230</v>
      </c>
      <c r="NFJ394" s="4">
        <v>45230</v>
      </c>
      <c r="NFK394" s="4">
        <v>45230</v>
      </c>
      <c r="NFL394" s="4">
        <v>45230</v>
      </c>
      <c r="NFM394" s="4">
        <v>45230</v>
      </c>
      <c r="NFN394" s="4">
        <v>45230</v>
      </c>
      <c r="NFO394" s="4">
        <v>45230</v>
      </c>
      <c r="NFP394" s="4">
        <v>45230</v>
      </c>
      <c r="NFQ394" s="4">
        <v>45230</v>
      </c>
      <c r="NFR394" s="4">
        <v>45230</v>
      </c>
      <c r="NFS394" s="4">
        <v>45230</v>
      </c>
      <c r="NFT394" s="4">
        <v>45230</v>
      </c>
      <c r="NFU394" s="4">
        <v>45230</v>
      </c>
      <c r="NFV394" s="4">
        <v>45230</v>
      </c>
      <c r="NFW394" s="4">
        <v>45230</v>
      </c>
      <c r="NFX394" s="4">
        <v>45230</v>
      </c>
      <c r="NFY394" s="4">
        <v>45230</v>
      </c>
      <c r="NFZ394" s="4">
        <v>45230</v>
      </c>
      <c r="NGA394" s="4">
        <v>45230</v>
      </c>
      <c r="NGB394" s="4">
        <v>45230</v>
      </c>
      <c r="NGC394" s="4">
        <v>45230</v>
      </c>
      <c r="NGD394" s="4">
        <v>45230</v>
      </c>
      <c r="NGE394" s="4">
        <v>45230</v>
      </c>
      <c r="NGF394" s="4">
        <v>45230</v>
      </c>
      <c r="NGG394" s="4">
        <v>45230</v>
      </c>
      <c r="NGH394" s="4">
        <v>45230</v>
      </c>
      <c r="NGI394" s="4">
        <v>45230</v>
      </c>
      <c r="NGJ394" s="4">
        <v>45230</v>
      </c>
      <c r="NGK394" s="4">
        <v>45230</v>
      </c>
      <c r="NGL394" s="4">
        <v>45230</v>
      </c>
      <c r="NGM394" s="4">
        <v>45230</v>
      </c>
      <c r="NGN394" s="4">
        <v>45230</v>
      </c>
      <c r="NGO394" s="4">
        <v>45230</v>
      </c>
      <c r="NGP394" s="4">
        <v>45230</v>
      </c>
      <c r="NGQ394" s="4">
        <v>45230</v>
      </c>
      <c r="NGR394" s="4">
        <v>45230</v>
      </c>
      <c r="NGS394" s="4">
        <v>45230</v>
      </c>
      <c r="NGT394" s="4">
        <v>45230</v>
      </c>
      <c r="NGU394" s="4">
        <v>45230</v>
      </c>
      <c r="NGV394" s="4">
        <v>45230</v>
      </c>
      <c r="NGW394" s="4">
        <v>45230</v>
      </c>
      <c r="NGX394" s="4">
        <v>45230</v>
      </c>
      <c r="NGY394" s="4">
        <v>45230</v>
      </c>
      <c r="NGZ394" s="4">
        <v>45230</v>
      </c>
      <c r="NHA394" s="4">
        <v>45230</v>
      </c>
      <c r="NHB394" s="4">
        <v>45230</v>
      </c>
      <c r="NHC394" s="4">
        <v>45230</v>
      </c>
      <c r="NHD394" s="4">
        <v>45230</v>
      </c>
      <c r="NHE394" s="4">
        <v>45230</v>
      </c>
      <c r="NHF394" s="4">
        <v>45230</v>
      </c>
      <c r="NHG394" s="4">
        <v>45230</v>
      </c>
      <c r="NHH394" s="4">
        <v>45230</v>
      </c>
      <c r="NHI394" s="4">
        <v>45230</v>
      </c>
      <c r="NHJ394" s="4">
        <v>45230</v>
      </c>
      <c r="NHK394" s="4">
        <v>45230</v>
      </c>
      <c r="NHL394" s="4">
        <v>45230</v>
      </c>
      <c r="NHM394" s="4">
        <v>45230</v>
      </c>
      <c r="NHN394" s="4">
        <v>45230</v>
      </c>
      <c r="NHO394" s="4">
        <v>45230</v>
      </c>
      <c r="NHP394" s="4">
        <v>45230</v>
      </c>
      <c r="NHQ394" s="4">
        <v>45230</v>
      </c>
      <c r="NHR394" s="4">
        <v>45230</v>
      </c>
      <c r="NHS394" s="4">
        <v>45230</v>
      </c>
      <c r="NHT394" s="4">
        <v>45230</v>
      </c>
      <c r="NHU394" s="4">
        <v>45230</v>
      </c>
      <c r="NHV394" s="4">
        <v>45230</v>
      </c>
      <c r="NHW394" s="4">
        <v>45230</v>
      </c>
      <c r="NHX394" s="4">
        <v>45230</v>
      </c>
      <c r="NHY394" s="4">
        <v>45230</v>
      </c>
      <c r="NHZ394" s="4">
        <v>45230</v>
      </c>
      <c r="NIA394" s="4">
        <v>45230</v>
      </c>
      <c r="NIB394" s="4">
        <v>45230</v>
      </c>
      <c r="NIC394" s="4">
        <v>45230</v>
      </c>
      <c r="NID394" s="4">
        <v>45230</v>
      </c>
      <c r="NIE394" s="4">
        <v>45230</v>
      </c>
      <c r="NIF394" s="4">
        <v>45230</v>
      </c>
      <c r="NIG394" s="4">
        <v>45230</v>
      </c>
      <c r="NIH394" s="4">
        <v>45230</v>
      </c>
      <c r="NII394" s="4">
        <v>45230</v>
      </c>
      <c r="NIJ394" s="4">
        <v>45230</v>
      </c>
      <c r="NIK394" s="4">
        <v>45230</v>
      </c>
      <c r="NIL394" s="4">
        <v>45230</v>
      </c>
      <c r="NIM394" s="4">
        <v>45230</v>
      </c>
      <c r="NIN394" s="4">
        <v>45230</v>
      </c>
      <c r="NIO394" s="4">
        <v>45230</v>
      </c>
      <c r="NIP394" s="4">
        <v>45230</v>
      </c>
      <c r="NIQ394" s="4">
        <v>45230</v>
      </c>
      <c r="NIR394" s="4">
        <v>45230</v>
      </c>
      <c r="NIS394" s="4">
        <v>45230</v>
      </c>
      <c r="NIT394" s="4">
        <v>45230</v>
      </c>
      <c r="NIU394" s="4">
        <v>45230</v>
      </c>
      <c r="NIV394" s="4">
        <v>45230</v>
      </c>
      <c r="NIW394" s="4">
        <v>45230</v>
      </c>
      <c r="NIX394" s="4">
        <v>45230</v>
      </c>
      <c r="NIY394" s="4">
        <v>45230</v>
      </c>
      <c r="NIZ394" s="4">
        <v>45230</v>
      </c>
      <c r="NJA394" s="4">
        <v>45230</v>
      </c>
      <c r="NJB394" s="4">
        <v>45230</v>
      </c>
      <c r="NJC394" s="4">
        <v>45230</v>
      </c>
      <c r="NJD394" s="4">
        <v>45230</v>
      </c>
      <c r="NJE394" s="4">
        <v>45230</v>
      </c>
      <c r="NJF394" s="4">
        <v>45230</v>
      </c>
      <c r="NJG394" s="4">
        <v>45230</v>
      </c>
      <c r="NJH394" s="4">
        <v>45230</v>
      </c>
      <c r="NJI394" s="4">
        <v>45230</v>
      </c>
      <c r="NJJ394" s="4">
        <v>45230</v>
      </c>
      <c r="NJK394" s="4">
        <v>45230</v>
      </c>
      <c r="NJL394" s="4">
        <v>45230</v>
      </c>
      <c r="NJM394" s="4">
        <v>45230</v>
      </c>
      <c r="NJN394" s="4">
        <v>45230</v>
      </c>
      <c r="NJO394" s="4">
        <v>45230</v>
      </c>
      <c r="NJP394" s="4">
        <v>45230</v>
      </c>
      <c r="NJQ394" s="4">
        <v>45230</v>
      </c>
      <c r="NJR394" s="4">
        <v>45230</v>
      </c>
      <c r="NJS394" s="4">
        <v>45230</v>
      </c>
      <c r="NJT394" s="4">
        <v>45230</v>
      </c>
      <c r="NJU394" s="4">
        <v>45230</v>
      </c>
      <c r="NJV394" s="4">
        <v>45230</v>
      </c>
      <c r="NJW394" s="4">
        <v>45230</v>
      </c>
      <c r="NJX394" s="4">
        <v>45230</v>
      </c>
      <c r="NJY394" s="4">
        <v>45230</v>
      </c>
      <c r="NJZ394" s="4">
        <v>45230</v>
      </c>
      <c r="NKA394" s="4">
        <v>45230</v>
      </c>
      <c r="NKB394" s="4">
        <v>45230</v>
      </c>
      <c r="NKC394" s="4">
        <v>45230</v>
      </c>
      <c r="NKD394" s="4">
        <v>45230</v>
      </c>
      <c r="NKE394" s="4">
        <v>45230</v>
      </c>
      <c r="NKF394" s="4">
        <v>45230</v>
      </c>
      <c r="NKG394" s="4">
        <v>45230</v>
      </c>
      <c r="NKH394" s="4">
        <v>45230</v>
      </c>
      <c r="NKI394" s="4">
        <v>45230</v>
      </c>
      <c r="NKJ394" s="4">
        <v>45230</v>
      </c>
      <c r="NKK394" s="4">
        <v>45230</v>
      </c>
      <c r="NKL394" s="4">
        <v>45230</v>
      </c>
      <c r="NKM394" s="4">
        <v>45230</v>
      </c>
      <c r="NKN394" s="4">
        <v>45230</v>
      </c>
      <c r="NKO394" s="4">
        <v>45230</v>
      </c>
      <c r="NKP394" s="4">
        <v>45230</v>
      </c>
      <c r="NKQ394" s="4">
        <v>45230</v>
      </c>
      <c r="NKR394" s="4">
        <v>45230</v>
      </c>
      <c r="NKS394" s="4">
        <v>45230</v>
      </c>
      <c r="NKT394" s="4">
        <v>45230</v>
      </c>
      <c r="NKU394" s="4">
        <v>45230</v>
      </c>
      <c r="NKV394" s="4">
        <v>45230</v>
      </c>
      <c r="NKW394" s="4">
        <v>45230</v>
      </c>
      <c r="NKX394" s="4">
        <v>45230</v>
      </c>
      <c r="NKY394" s="4">
        <v>45230</v>
      </c>
      <c r="NKZ394" s="4">
        <v>45230</v>
      </c>
      <c r="NLA394" s="4">
        <v>45230</v>
      </c>
      <c r="NLB394" s="4">
        <v>45230</v>
      </c>
      <c r="NLC394" s="4">
        <v>45230</v>
      </c>
      <c r="NLD394" s="4">
        <v>45230</v>
      </c>
      <c r="NLE394" s="4">
        <v>45230</v>
      </c>
      <c r="NLF394" s="4">
        <v>45230</v>
      </c>
      <c r="NLG394" s="4">
        <v>45230</v>
      </c>
      <c r="NLH394" s="4">
        <v>45230</v>
      </c>
      <c r="NLI394" s="4">
        <v>45230</v>
      </c>
      <c r="NLJ394" s="4">
        <v>45230</v>
      </c>
      <c r="NLK394" s="4">
        <v>45230</v>
      </c>
      <c r="NLL394" s="4">
        <v>45230</v>
      </c>
      <c r="NLM394" s="4">
        <v>45230</v>
      </c>
      <c r="NLN394" s="4">
        <v>45230</v>
      </c>
      <c r="NLO394" s="4">
        <v>45230</v>
      </c>
      <c r="NLP394" s="4">
        <v>45230</v>
      </c>
      <c r="NLQ394" s="4">
        <v>45230</v>
      </c>
      <c r="NLR394" s="4">
        <v>45230</v>
      </c>
      <c r="NLS394" s="4">
        <v>45230</v>
      </c>
      <c r="NLT394" s="4">
        <v>45230</v>
      </c>
      <c r="NLU394" s="4">
        <v>45230</v>
      </c>
      <c r="NLV394" s="4">
        <v>45230</v>
      </c>
      <c r="NLW394" s="4">
        <v>45230</v>
      </c>
      <c r="NLX394" s="4">
        <v>45230</v>
      </c>
      <c r="NLY394" s="4">
        <v>45230</v>
      </c>
      <c r="NLZ394" s="4">
        <v>45230</v>
      </c>
      <c r="NMA394" s="4">
        <v>45230</v>
      </c>
      <c r="NMB394" s="4">
        <v>45230</v>
      </c>
      <c r="NMC394" s="4">
        <v>45230</v>
      </c>
      <c r="NMD394" s="4">
        <v>45230</v>
      </c>
      <c r="NME394" s="4">
        <v>45230</v>
      </c>
      <c r="NMF394" s="4">
        <v>45230</v>
      </c>
      <c r="NMG394" s="4">
        <v>45230</v>
      </c>
      <c r="NMH394" s="4">
        <v>45230</v>
      </c>
      <c r="NMI394" s="4">
        <v>45230</v>
      </c>
      <c r="NMJ394" s="4">
        <v>45230</v>
      </c>
      <c r="NMK394" s="4">
        <v>45230</v>
      </c>
      <c r="NML394" s="4">
        <v>45230</v>
      </c>
      <c r="NMM394" s="4">
        <v>45230</v>
      </c>
      <c r="NMN394" s="4">
        <v>45230</v>
      </c>
      <c r="NMO394" s="4">
        <v>45230</v>
      </c>
      <c r="NMP394" s="4">
        <v>45230</v>
      </c>
      <c r="NMQ394" s="4">
        <v>45230</v>
      </c>
      <c r="NMR394" s="4">
        <v>45230</v>
      </c>
      <c r="NMS394" s="4">
        <v>45230</v>
      </c>
      <c r="NMT394" s="4">
        <v>45230</v>
      </c>
      <c r="NMU394" s="4">
        <v>45230</v>
      </c>
      <c r="NMV394" s="4">
        <v>45230</v>
      </c>
      <c r="NMW394" s="4">
        <v>45230</v>
      </c>
      <c r="NMX394" s="4">
        <v>45230</v>
      </c>
      <c r="NMY394" s="4">
        <v>45230</v>
      </c>
      <c r="NMZ394" s="4">
        <v>45230</v>
      </c>
      <c r="NNA394" s="4">
        <v>45230</v>
      </c>
      <c r="NNB394" s="4">
        <v>45230</v>
      </c>
      <c r="NNC394" s="4">
        <v>45230</v>
      </c>
      <c r="NND394" s="4">
        <v>45230</v>
      </c>
      <c r="NNE394" s="4">
        <v>45230</v>
      </c>
      <c r="NNF394" s="4">
        <v>45230</v>
      </c>
      <c r="NNG394" s="4">
        <v>45230</v>
      </c>
      <c r="NNH394" s="4">
        <v>45230</v>
      </c>
      <c r="NNI394" s="4">
        <v>45230</v>
      </c>
      <c r="NNJ394" s="4">
        <v>45230</v>
      </c>
      <c r="NNK394" s="4">
        <v>45230</v>
      </c>
      <c r="NNL394" s="4">
        <v>45230</v>
      </c>
      <c r="NNM394" s="4">
        <v>45230</v>
      </c>
      <c r="NNN394" s="4">
        <v>45230</v>
      </c>
      <c r="NNO394" s="4">
        <v>45230</v>
      </c>
      <c r="NNP394" s="4">
        <v>45230</v>
      </c>
      <c r="NNQ394" s="4">
        <v>45230</v>
      </c>
      <c r="NNR394" s="4">
        <v>45230</v>
      </c>
      <c r="NNS394" s="4">
        <v>45230</v>
      </c>
      <c r="NNT394" s="4">
        <v>45230</v>
      </c>
      <c r="NNU394" s="4">
        <v>45230</v>
      </c>
      <c r="NNV394" s="4">
        <v>45230</v>
      </c>
      <c r="NNW394" s="4">
        <v>45230</v>
      </c>
      <c r="NNX394" s="4">
        <v>45230</v>
      </c>
      <c r="NNY394" s="4">
        <v>45230</v>
      </c>
      <c r="NNZ394" s="4">
        <v>45230</v>
      </c>
      <c r="NOA394" s="4">
        <v>45230</v>
      </c>
      <c r="NOB394" s="4">
        <v>45230</v>
      </c>
      <c r="NOC394" s="4">
        <v>45230</v>
      </c>
      <c r="NOD394" s="4">
        <v>45230</v>
      </c>
      <c r="NOE394" s="4">
        <v>45230</v>
      </c>
      <c r="NOF394" s="4">
        <v>45230</v>
      </c>
      <c r="NOG394" s="4">
        <v>45230</v>
      </c>
      <c r="NOH394" s="4">
        <v>45230</v>
      </c>
      <c r="NOI394" s="4">
        <v>45230</v>
      </c>
      <c r="NOJ394" s="4">
        <v>45230</v>
      </c>
      <c r="NOK394" s="4">
        <v>45230</v>
      </c>
      <c r="NOL394" s="4">
        <v>45230</v>
      </c>
      <c r="NOM394" s="4">
        <v>45230</v>
      </c>
      <c r="NON394" s="4">
        <v>45230</v>
      </c>
      <c r="NOO394" s="4">
        <v>45230</v>
      </c>
      <c r="NOP394" s="4">
        <v>45230</v>
      </c>
      <c r="NOQ394" s="4">
        <v>45230</v>
      </c>
      <c r="NOR394" s="4">
        <v>45230</v>
      </c>
      <c r="NOS394" s="4">
        <v>45230</v>
      </c>
      <c r="NOT394" s="4">
        <v>45230</v>
      </c>
      <c r="NOU394" s="4">
        <v>45230</v>
      </c>
      <c r="NOV394" s="4">
        <v>45230</v>
      </c>
      <c r="NOW394" s="4">
        <v>45230</v>
      </c>
      <c r="NOX394" s="4">
        <v>45230</v>
      </c>
      <c r="NOY394" s="4">
        <v>45230</v>
      </c>
      <c r="NOZ394" s="4">
        <v>45230</v>
      </c>
      <c r="NPA394" s="4">
        <v>45230</v>
      </c>
      <c r="NPB394" s="4">
        <v>45230</v>
      </c>
      <c r="NPC394" s="4">
        <v>45230</v>
      </c>
      <c r="NPD394" s="4">
        <v>45230</v>
      </c>
      <c r="NPE394" s="4">
        <v>45230</v>
      </c>
      <c r="NPF394" s="4">
        <v>45230</v>
      </c>
      <c r="NPG394" s="4">
        <v>45230</v>
      </c>
      <c r="NPH394" s="4">
        <v>45230</v>
      </c>
      <c r="NPI394" s="4">
        <v>45230</v>
      </c>
      <c r="NPJ394" s="4">
        <v>45230</v>
      </c>
      <c r="NPK394" s="4">
        <v>45230</v>
      </c>
      <c r="NPL394" s="4">
        <v>45230</v>
      </c>
      <c r="NPM394" s="4">
        <v>45230</v>
      </c>
      <c r="NPN394" s="4">
        <v>45230</v>
      </c>
      <c r="NPO394" s="4">
        <v>45230</v>
      </c>
      <c r="NPP394" s="4">
        <v>45230</v>
      </c>
      <c r="NPQ394" s="4">
        <v>45230</v>
      </c>
      <c r="NPR394" s="4">
        <v>45230</v>
      </c>
      <c r="NPS394" s="4">
        <v>45230</v>
      </c>
      <c r="NPT394" s="4">
        <v>45230</v>
      </c>
      <c r="NPU394" s="4">
        <v>45230</v>
      </c>
      <c r="NPV394" s="4">
        <v>45230</v>
      </c>
      <c r="NPW394" s="4">
        <v>45230</v>
      </c>
      <c r="NPX394" s="4">
        <v>45230</v>
      </c>
      <c r="NPY394" s="4">
        <v>45230</v>
      </c>
      <c r="NPZ394" s="4">
        <v>45230</v>
      </c>
      <c r="NQA394" s="4">
        <v>45230</v>
      </c>
      <c r="NQB394" s="4">
        <v>45230</v>
      </c>
      <c r="NQC394" s="4">
        <v>45230</v>
      </c>
      <c r="NQD394" s="4">
        <v>45230</v>
      </c>
      <c r="NQE394" s="4">
        <v>45230</v>
      </c>
      <c r="NQF394" s="4">
        <v>45230</v>
      </c>
      <c r="NQG394" s="4">
        <v>45230</v>
      </c>
      <c r="NQH394" s="4">
        <v>45230</v>
      </c>
      <c r="NQI394" s="4">
        <v>45230</v>
      </c>
      <c r="NQJ394" s="4">
        <v>45230</v>
      </c>
      <c r="NQK394" s="4">
        <v>45230</v>
      </c>
      <c r="NQL394" s="4">
        <v>45230</v>
      </c>
      <c r="NQM394" s="4">
        <v>45230</v>
      </c>
      <c r="NQN394" s="4">
        <v>45230</v>
      </c>
      <c r="NQO394" s="4">
        <v>45230</v>
      </c>
      <c r="NQP394" s="4">
        <v>45230</v>
      </c>
      <c r="NQQ394" s="4">
        <v>45230</v>
      </c>
      <c r="NQR394" s="4">
        <v>45230</v>
      </c>
      <c r="NQS394" s="4">
        <v>45230</v>
      </c>
      <c r="NQT394" s="4">
        <v>45230</v>
      </c>
      <c r="NQU394" s="4">
        <v>45230</v>
      </c>
      <c r="NQV394" s="4">
        <v>45230</v>
      </c>
      <c r="NQW394" s="4">
        <v>45230</v>
      </c>
      <c r="NQX394" s="4">
        <v>45230</v>
      </c>
      <c r="NQY394" s="4">
        <v>45230</v>
      </c>
      <c r="NQZ394" s="4">
        <v>45230</v>
      </c>
      <c r="NRA394" s="4">
        <v>45230</v>
      </c>
      <c r="NRB394" s="4">
        <v>45230</v>
      </c>
      <c r="NRC394" s="4">
        <v>45230</v>
      </c>
      <c r="NRD394" s="4">
        <v>45230</v>
      </c>
      <c r="NRE394" s="4">
        <v>45230</v>
      </c>
      <c r="NRF394" s="4">
        <v>45230</v>
      </c>
      <c r="NRG394" s="4">
        <v>45230</v>
      </c>
      <c r="NRH394" s="4">
        <v>45230</v>
      </c>
      <c r="NRI394" s="4">
        <v>45230</v>
      </c>
      <c r="NRJ394" s="4">
        <v>45230</v>
      </c>
      <c r="NRK394" s="4">
        <v>45230</v>
      </c>
      <c r="NRL394" s="4">
        <v>45230</v>
      </c>
      <c r="NRM394" s="4">
        <v>45230</v>
      </c>
      <c r="NRN394" s="4">
        <v>45230</v>
      </c>
      <c r="NRO394" s="4">
        <v>45230</v>
      </c>
      <c r="NRP394" s="4">
        <v>45230</v>
      </c>
      <c r="NRQ394" s="4">
        <v>45230</v>
      </c>
      <c r="NRR394" s="4">
        <v>45230</v>
      </c>
      <c r="NRS394" s="4">
        <v>45230</v>
      </c>
      <c r="NRT394" s="4">
        <v>45230</v>
      </c>
      <c r="NRU394" s="4">
        <v>45230</v>
      </c>
      <c r="NRV394" s="4">
        <v>45230</v>
      </c>
      <c r="NRW394" s="4">
        <v>45230</v>
      </c>
      <c r="NRX394" s="4">
        <v>45230</v>
      </c>
      <c r="NRY394" s="4">
        <v>45230</v>
      </c>
      <c r="NRZ394" s="4">
        <v>45230</v>
      </c>
      <c r="NSA394" s="4">
        <v>45230</v>
      </c>
      <c r="NSB394" s="4">
        <v>45230</v>
      </c>
      <c r="NSC394" s="4">
        <v>45230</v>
      </c>
      <c r="NSD394" s="4">
        <v>45230</v>
      </c>
      <c r="NSE394" s="4">
        <v>45230</v>
      </c>
      <c r="NSF394" s="4">
        <v>45230</v>
      </c>
      <c r="NSG394" s="4">
        <v>45230</v>
      </c>
      <c r="NSH394" s="4">
        <v>45230</v>
      </c>
      <c r="NSI394" s="4">
        <v>45230</v>
      </c>
      <c r="NSJ394" s="4">
        <v>45230</v>
      </c>
      <c r="NSK394" s="4">
        <v>45230</v>
      </c>
      <c r="NSL394" s="4">
        <v>45230</v>
      </c>
      <c r="NSM394" s="4">
        <v>45230</v>
      </c>
      <c r="NSN394" s="4">
        <v>45230</v>
      </c>
      <c r="NSO394" s="4">
        <v>45230</v>
      </c>
      <c r="NSP394" s="4">
        <v>45230</v>
      </c>
      <c r="NSQ394" s="4">
        <v>45230</v>
      </c>
      <c r="NSR394" s="4">
        <v>45230</v>
      </c>
      <c r="NSS394" s="4">
        <v>45230</v>
      </c>
      <c r="NST394" s="4">
        <v>45230</v>
      </c>
      <c r="NSU394" s="4">
        <v>45230</v>
      </c>
      <c r="NSV394" s="4">
        <v>45230</v>
      </c>
      <c r="NSW394" s="4">
        <v>45230</v>
      </c>
      <c r="NSX394" s="4">
        <v>45230</v>
      </c>
      <c r="NSY394" s="4">
        <v>45230</v>
      </c>
      <c r="NSZ394" s="4">
        <v>45230</v>
      </c>
      <c r="NTA394" s="4">
        <v>45230</v>
      </c>
      <c r="NTB394" s="4">
        <v>45230</v>
      </c>
      <c r="NTC394" s="4">
        <v>45230</v>
      </c>
      <c r="NTD394" s="4">
        <v>45230</v>
      </c>
      <c r="NTE394" s="4">
        <v>45230</v>
      </c>
      <c r="NTF394" s="4">
        <v>45230</v>
      </c>
      <c r="NTG394" s="4">
        <v>45230</v>
      </c>
      <c r="NTH394" s="4">
        <v>45230</v>
      </c>
      <c r="NTI394" s="4">
        <v>45230</v>
      </c>
      <c r="NTJ394" s="4">
        <v>45230</v>
      </c>
      <c r="NTK394" s="4">
        <v>45230</v>
      </c>
      <c r="NTL394" s="4">
        <v>45230</v>
      </c>
      <c r="NTM394" s="4">
        <v>45230</v>
      </c>
      <c r="NTN394" s="4">
        <v>45230</v>
      </c>
      <c r="NTO394" s="4">
        <v>45230</v>
      </c>
      <c r="NTP394" s="4">
        <v>45230</v>
      </c>
      <c r="NTQ394" s="4">
        <v>45230</v>
      </c>
      <c r="NTR394" s="4">
        <v>45230</v>
      </c>
      <c r="NTS394" s="4">
        <v>45230</v>
      </c>
      <c r="NTT394" s="4">
        <v>45230</v>
      </c>
      <c r="NTU394" s="4">
        <v>45230</v>
      </c>
      <c r="NTV394" s="4">
        <v>45230</v>
      </c>
      <c r="NTW394" s="4">
        <v>45230</v>
      </c>
      <c r="NTX394" s="4">
        <v>45230</v>
      </c>
      <c r="NTY394" s="4">
        <v>45230</v>
      </c>
      <c r="NTZ394" s="4">
        <v>45230</v>
      </c>
      <c r="NUA394" s="4">
        <v>45230</v>
      </c>
      <c r="NUB394" s="4">
        <v>45230</v>
      </c>
      <c r="NUC394" s="4">
        <v>45230</v>
      </c>
      <c r="NUD394" s="4">
        <v>45230</v>
      </c>
      <c r="NUE394" s="4">
        <v>45230</v>
      </c>
      <c r="NUF394" s="4">
        <v>45230</v>
      </c>
      <c r="NUG394" s="4">
        <v>45230</v>
      </c>
      <c r="NUH394" s="4">
        <v>45230</v>
      </c>
      <c r="NUI394" s="4">
        <v>45230</v>
      </c>
      <c r="NUJ394" s="4">
        <v>45230</v>
      </c>
      <c r="NUK394" s="4">
        <v>45230</v>
      </c>
      <c r="NUL394" s="4">
        <v>45230</v>
      </c>
      <c r="NUM394" s="4">
        <v>45230</v>
      </c>
      <c r="NUN394" s="4">
        <v>45230</v>
      </c>
      <c r="NUO394" s="4">
        <v>45230</v>
      </c>
      <c r="NUP394" s="4">
        <v>45230</v>
      </c>
      <c r="NUQ394" s="4">
        <v>45230</v>
      </c>
      <c r="NUR394" s="4">
        <v>45230</v>
      </c>
      <c r="NUS394" s="4">
        <v>45230</v>
      </c>
      <c r="NUT394" s="4">
        <v>45230</v>
      </c>
      <c r="NUU394" s="4">
        <v>45230</v>
      </c>
      <c r="NUV394" s="4">
        <v>45230</v>
      </c>
      <c r="NUW394" s="4">
        <v>45230</v>
      </c>
      <c r="NUX394" s="4">
        <v>45230</v>
      </c>
      <c r="NUY394" s="4">
        <v>45230</v>
      </c>
      <c r="NUZ394" s="4">
        <v>45230</v>
      </c>
      <c r="NVA394" s="4">
        <v>45230</v>
      </c>
      <c r="NVB394" s="4">
        <v>45230</v>
      </c>
      <c r="NVC394" s="4">
        <v>45230</v>
      </c>
      <c r="NVD394" s="4">
        <v>45230</v>
      </c>
      <c r="NVE394" s="4">
        <v>45230</v>
      </c>
      <c r="NVF394" s="4">
        <v>45230</v>
      </c>
      <c r="NVG394" s="4">
        <v>45230</v>
      </c>
      <c r="NVH394" s="4">
        <v>45230</v>
      </c>
      <c r="NVI394" s="4">
        <v>45230</v>
      </c>
      <c r="NVJ394" s="4">
        <v>45230</v>
      </c>
      <c r="NVK394" s="4">
        <v>45230</v>
      </c>
      <c r="NVL394" s="4">
        <v>45230</v>
      </c>
      <c r="NVM394" s="4">
        <v>45230</v>
      </c>
      <c r="NVN394" s="4">
        <v>45230</v>
      </c>
      <c r="NVO394" s="4">
        <v>45230</v>
      </c>
      <c r="NVP394" s="4">
        <v>45230</v>
      </c>
      <c r="NVQ394" s="4">
        <v>45230</v>
      </c>
      <c r="NVR394" s="4">
        <v>45230</v>
      </c>
      <c r="NVS394" s="4">
        <v>45230</v>
      </c>
      <c r="NVT394" s="4">
        <v>45230</v>
      </c>
      <c r="NVU394" s="4">
        <v>45230</v>
      </c>
      <c r="NVV394" s="4">
        <v>45230</v>
      </c>
      <c r="NVW394" s="4">
        <v>45230</v>
      </c>
      <c r="NVX394" s="4">
        <v>45230</v>
      </c>
      <c r="NVY394" s="4">
        <v>45230</v>
      </c>
      <c r="NVZ394" s="4">
        <v>45230</v>
      </c>
      <c r="NWA394" s="4">
        <v>45230</v>
      </c>
      <c r="NWB394" s="4">
        <v>45230</v>
      </c>
      <c r="NWC394" s="4">
        <v>45230</v>
      </c>
      <c r="NWD394" s="4">
        <v>45230</v>
      </c>
      <c r="NWE394" s="4">
        <v>45230</v>
      </c>
      <c r="NWF394" s="4">
        <v>45230</v>
      </c>
      <c r="NWG394" s="4">
        <v>45230</v>
      </c>
      <c r="NWH394" s="4">
        <v>45230</v>
      </c>
      <c r="NWI394" s="4">
        <v>45230</v>
      </c>
      <c r="NWJ394" s="4">
        <v>45230</v>
      </c>
      <c r="NWK394" s="4">
        <v>45230</v>
      </c>
      <c r="NWL394" s="4">
        <v>45230</v>
      </c>
      <c r="NWM394" s="4">
        <v>45230</v>
      </c>
      <c r="NWN394" s="4">
        <v>45230</v>
      </c>
      <c r="NWO394" s="4">
        <v>45230</v>
      </c>
      <c r="NWP394" s="4">
        <v>45230</v>
      </c>
      <c r="NWQ394" s="4">
        <v>45230</v>
      </c>
      <c r="NWR394" s="4">
        <v>45230</v>
      </c>
      <c r="NWS394" s="4">
        <v>45230</v>
      </c>
      <c r="NWT394" s="4">
        <v>45230</v>
      </c>
      <c r="NWU394" s="4">
        <v>45230</v>
      </c>
      <c r="NWV394" s="4">
        <v>45230</v>
      </c>
      <c r="NWW394" s="4">
        <v>45230</v>
      </c>
      <c r="NWX394" s="4">
        <v>45230</v>
      </c>
      <c r="NWY394" s="4">
        <v>45230</v>
      </c>
      <c r="NWZ394" s="4">
        <v>45230</v>
      </c>
      <c r="NXA394" s="4">
        <v>45230</v>
      </c>
      <c r="NXB394" s="4">
        <v>45230</v>
      </c>
      <c r="NXC394" s="4">
        <v>45230</v>
      </c>
      <c r="NXD394" s="4">
        <v>45230</v>
      </c>
      <c r="NXE394" s="4">
        <v>45230</v>
      </c>
      <c r="NXF394" s="4">
        <v>45230</v>
      </c>
      <c r="NXG394" s="4">
        <v>45230</v>
      </c>
      <c r="NXH394" s="4">
        <v>45230</v>
      </c>
      <c r="NXI394" s="4">
        <v>45230</v>
      </c>
      <c r="NXJ394" s="4">
        <v>45230</v>
      </c>
      <c r="NXK394" s="4">
        <v>45230</v>
      </c>
      <c r="NXL394" s="4">
        <v>45230</v>
      </c>
      <c r="NXM394" s="4">
        <v>45230</v>
      </c>
      <c r="NXN394" s="4">
        <v>45230</v>
      </c>
      <c r="NXO394" s="4">
        <v>45230</v>
      </c>
      <c r="NXP394" s="4">
        <v>45230</v>
      </c>
      <c r="NXQ394" s="4">
        <v>45230</v>
      </c>
      <c r="NXR394" s="4">
        <v>45230</v>
      </c>
      <c r="NXS394" s="4">
        <v>45230</v>
      </c>
      <c r="NXT394" s="4">
        <v>45230</v>
      </c>
      <c r="NXU394" s="4">
        <v>45230</v>
      </c>
      <c r="NXV394" s="4">
        <v>45230</v>
      </c>
      <c r="NXW394" s="4">
        <v>45230</v>
      </c>
      <c r="NXX394" s="4">
        <v>45230</v>
      </c>
      <c r="NXY394" s="4">
        <v>45230</v>
      </c>
      <c r="NXZ394" s="4">
        <v>45230</v>
      </c>
      <c r="NYA394" s="4">
        <v>45230</v>
      </c>
      <c r="NYB394" s="4">
        <v>45230</v>
      </c>
      <c r="NYC394" s="4">
        <v>45230</v>
      </c>
      <c r="NYD394" s="4">
        <v>45230</v>
      </c>
      <c r="NYE394" s="4">
        <v>45230</v>
      </c>
      <c r="NYF394" s="4">
        <v>45230</v>
      </c>
      <c r="NYG394" s="4">
        <v>45230</v>
      </c>
      <c r="NYH394" s="4">
        <v>45230</v>
      </c>
      <c r="NYI394" s="4">
        <v>45230</v>
      </c>
      <c r="NYJ394" s="4">
        <v>45230</v>
      </c>
      <c r="NYK394" s="4">
        <v>45230</v>
      </c>
      <c r="NYL394" s="4">
        <v>45230</v>
      </c>
      <c r="NYM394" s="4">
        <v>45230</v>
      </c>
      <c r="NYN394" s="4">
        <v>45230</v>
      </c>
      <c r="NYO394" s="4">
        <v>45230</v>
      </c>
      <c r="NYP394" s="4">
        <v>45230</v>
      </c>
      <c r="NYQ394" s="4">
        <v>45230</v>
      </c>
      <c r="NYR394" s="4">
        <v>45230</v>
      </c>
      <c r="NYS394" s="4">
        <v>45230</v>
      </c>
      <c r="NYT394" s="4">
        <v>45230</v>
      </c>
      <c r="NYU394" s="4">
        <v>45230</v>
      </c>
      <c r="NYV394" s="4">
        <v>45230</v>
      </c>
      <c r="NYW394" s="4">
        <v>45230</v>
      </c>
      <c r="NYX394" s="4">
        <v>45230</v>
      </c>
      <c r="NYY394" s="4">
        <v>45230</v>
      </c>
      <c r="NYZ394" s="4">
        <v>45230</v>
      </c>
      <c r="NZA394" s="4">
        <v>45230</v>
      </c>
      <c r="NZB394" s="4">
        <v>45230</v>
      </c>
      <c r="NZC394" s="4">
        <v>45230</v>
      </c>
      <c r="NZD394" s="4">
        <v>45230</v>
      </c>
      <c r="NZE394" s="4">
        <v>45230</v>
      </c>
      <c r="NZF394" s="4">
        <v>45230</v>
      </c>
      <c r="NZG394" s="4">
        <v>45230</v>
      </c>
      <c r="NZH394" s="4">
        <v>45230</v>
      </c>
      <c r="NZI394" s="4">
        <v>45230</v>
      </c>
      <c r="NZJ394" s="4">
        <v>45230</v>
      </c>
      <c r="NZK394" s="4">
        <v>45230</v>
      </c>
      <c r="NZL394" s="4">
        <v>45230</v>
      </c>
      <c r="NZM394" s="4">
        <v>45230</v>
      </c>
      <c r="NZN394" s="4">
        <v>45230</v>
      </c>
      <c r="NZO394" s="4">
        <v>45230</v>
      </c>
      <c r="NZP394" s="4">
        <v>45230</v>
      </c>
      <c r="NZQ394" s="4">
        <v>45230</v>
      </c>
      <c r="NZR394" s="4">
        <v>45230</v>
      </c>
      <c r="NZS394" s="4">
        <v>45230</v>
      </c>
      <c r="NZT394" s="4">
        <v>45230</v>
      </c>
      <c r="NZU394" s="4">
        <v>45230</v>
      </c>
      <c r="NZV394" s="4">
        <v>45230</v>
      </c>
      <c r="NZW394" s="4">
        <v>45230</v>
      </c>
      <c r="NZX394" s="4">
        <v>45230</v>
      </c>
      <c r="NZY394" s="4">
        <v>45230</v>
      </c>
      <c r="NZZ394" s="4">
        <v>45230</v>
      </c>
      <c r="OAA394" s="4">
        <v>45230</v>
      </c>
      <c r="OAB394" s="4">
        <v>45230</v>
      </c>
      <c r="OAC394" s="4">
        <v>45230</v>
      </c>
      <c r="OAD394" s="4">
        <v>45230</v>
      </c>
      <c r="OAE394" s="4">
        <v>45230</v>
      </c>
      <c r="OAF394" s="4">
        <v>45230</v>
      </c>
      <c r="OAG394" s="4">
        <v>45230</v>
      </c>
      <c r="OAH394" s="4">
        <v>45230</v>
      </c>
      <c r="OAI394" s="4">
        <v>45230</v>
      </c>
      <c r="OAJ394" s="4">
        <v>45230</v>
      </c>
      <c r="OAK394" s="4">
        <v>45230</v>
      </c>
      <c r="OAL394" s="4">
        <v>45230</v>
      </c>
      <c r="OAM394" s="4">
        <v>45230</v>
      </c>
      <c r="OAN394" s="4">
        <v>45230</v>
      </c>
      <c r="OAO394" s="4">
        <v>45230</v>
      </c>
      <c r="OAP394" s="4">
        <v>45230</v>
      </c>
      <c r="OAQ394" s="4">
        <v>45230</v>
      </c>
      <c r="OAR394" s="4">
        <v>45230</v>
      </c>
      <c r="OAS394" s="4">
        <v>45230</v>
      </c>
      <c r="OAT394" s="4">
        <v>45230</v>
      </c>
      <c r="OAU394" s="4">
        <v>45230</v>
      </c>
      <c r="OAV394" s="4">
        <v>45230</v>
      </c>
      <c r="OAW394" s="4">
        <v>45230</v>
      </c>
      <c r="OAX394" s="4">
        <v>45230</v>
      </c>
      <c r="OAY394" s="4">
        <v>45230</v>
      </c>
      <c r="OAZ394" s="4">
        <v>45230</v>
      </c>
      <c r="OBA394" s="4">
        <v>45230</v>
      </c>
      <c r="OBB394" s="4">
        <v>45230</v>
      </c>
      <c r="OBC394" s="4">
        <v>45230</v>
      </c>
      <c r="OBD394" s="4">
        <v>45230</v>
      </c>
      <c r="OBE394" s="4">
        <v>45230</v>
      </c>
      <c r="OBF394" s="4">
        <v>45230</v>
      </c>
      <c r="OBG394" s="4">
        <v>45230</v>
      </c>
      <c r="OBH394" s="4">
        <v>45230</v>
      </c>
      <c r="OBI394" s="4">
        <v>45230</v>
      </c>
      <c r="OBJ394" s="4">
        <v>45230</v>
      </c>
      <c r="OBK394" s="4">
        <v>45230</v>
      </c>
      <c r="OBL394" s="4">
        <v>45230</v>
      </c>
      <c r="OBM394" s="4">
        <v>45230</v>
      </c>
      <c r="OBN394" s="4">
        <v>45230</v>
      </c>
      <c r="OBO394" s="4">
        <v>45230</v>
      </c>
      <c r="OBP394" s="4">
        <v>45230</v>
      </c>
      <c r="OBQ394" s="4">
        <v>45230</v>
      </c>
      <c r="OBR394" s="4">
        <v>45230</v>
      </c>
      <c r="OBS394" s="4">
        <v>45230</v>
      </c>
      <c r="OBT394" s="4">
        <v>45230</v>
      </c>
      <c r="OBU394" s="4">
        <v>45230</v>
      </c>
      <c r="OBV394" s="4">
        <v>45230</v>
      </c>
      <c r="OBW394" s="4">
        <v>45230</v>
      </c>
      <c r="OBX394" s="4">
        <v>45230</v>
      </c>
      <c r="OBY394" s="4">
        <v>45230</v>
      </c>
      <c r="OBZ394" s="4">
        <v>45230</v>
      </c>
      <c r="OCA394" s="4">
        <v>45230</v>
      </c>
      <c r="OCB394" s="4">
        <v>45230</v>
      </c>
      <c r="OCC394" s="4">
        <v>45230</v>
      </c>
      <c r="OCD394" s="4">
        <v>45230</v>
      </c>
      <c r="OCE394" s="4">
        <v>45230</v>
      </c>
      <c r="OCF394" s="4">
        <v>45230</v>
      </c>
      <c r="OCG394" s="4">
        <v>45230</v>
      </c>
      <c r="OCH394" s="4">
        <v>45230</v>
      </c>
      <c r="OCI394" s="4">
        <v>45230</v>
      </c>
      <c r="OCJ394" s="4">
        <v>45230</v>
      </c>
      <c r="OCK394" s="4">
        <v>45230</v>
      </c>
      <c r="OCL394" s="4">
        <v>45230</v>
      </c>
      <c r="OCM394" s="4">
        <v>45230</v>
      </c>
      <c r="OCN394" s="4">
        <v>45230</v>
      </c>
      <c r="OCO394" s="4">
        <v>45230</v>
      </c>
      <c r="OCP394" s="4">
        <v>45230</v>
      </c>
      <c r="OCQ394" s="4">
        <v>45230</v>
      </c>
      <c r="OCR394" s="4">
        <v>45230</v>
      </c>
      <c r="OCS394" s="4">
        <v>45230</v>
      </c>
      <c r="OCT394" s="4">
        <v>45230</v>
      </c>
      <c r="OCU394" s="4">
        <v>45230</v>
      </c>
      <c r="OCV394" s="4">
        <v>45230</v>
      </c>
      <c r="OCW394" s="4">
        <v>45230</v>
      </c>
      <c r="OCX394" s="4">
        <v>45230</v>
      </c>
      <c r="OCY394" s="4">
        <v>45230</v>
      </c>
      <c r="OCZ394" s="4">
        <v>45230</v>
      </c>
      <c r="ODA394" s="4">
        <v>45230</v>
      </c>
      <c r="ODB394" s="4">
        <v>45230</v>
      </c>
      <c r="ODC394" s="4">
        <v>45230</v>
      </c>
      <c r="ODD394" s="4">
        <v>45230</v>
      </c>
      <c r="ODE394" s="4">
        <v>45230</v>
      </c>
      <c r="ODF394" s="4">
        <v>45230</v>
      </c>
      <c r="ODG394" s="4">
        <v>45230</v>
      </c>
      <c r="ODH394" s="4">
        <v>45230</v>
      </c>
      <c r="ODI394" s="4">
        <v>45230</v>
      </c>
      <c r="ODJ394" s="4">
        <v>45230</v>
      </c>
      <c r="ODK394" s="4">
        <v>45230</v>
      </c>
      <c r="ODL394" s="4">
        <v>45230</v>
      </c>
      <c r="ODM394" s="4">
        <v>45230</v>
      </c>
      <c r="ODN394" s="4">
        <v>45230</v>
      </c>
      <c r="ODO394" s="4">
        <v>45230</v>
      </c>
      <c r="ODP394" s="4">
        <v>45230</v>
      </c>
      <c r="ODQ394" s="4">
        <v>45230</v>
      </c>
      <c r="ODR394" s="4">
        <v>45230</v>
      </c>
      <c r="ODS394" s="4">
        <v>45230</v>
      </c>
      <c r="ODT394" s="4">
        <v>45230</v>
      </c>
      <c r="ODU394" s="4">
        <v>45230</v>
      </c>
      <c r="ODV394" s="4">
        <v>45230</v>
      </c>
      <c r="ODW394" s="4">
        <v>45230</v>
      </c>
      <c r="ODX394" s="4">
        <v>45230</v>
      </c>
      <c r="ODY394" s="4">
        <v>45230</v>
      </c>
      <c r="ODZ394" s="4">
        <v>45230</v>
      </c>
      <c r="OEA394" s="4">
        <v>45230</v>
      </c>
      <c r="OEB394" s="4">
        <v>45230</v>
      </c>
      <c r="OEC394" s="4">
        <v>45230</v>
      </c>
      <c r="OED394" s="4">
        <v>45230</v>
      </c>
      <c r="OEE394" s="4">
        <v>45230</v>
      </c>
      <c r="OEF394" s="4">
        <v>45230</v>
      </c>
      <c r="OEG394" s="4">
        <v>45230</v>
      </c>
      <c r="OEH394" s="4">
        <v>45230</v>
      </c>
      <c r="OEI394" s="4">
        <v>45230</v>
      </c>
      <c r="OEJ394" s="4">
        <v>45230</v>
      </c>
      <c r="OEK394" s="4">
        <v>45230</v>
      </c>
      <c r="OEL394" s="4">
        <v>45230</v>
      </c>
      <c r="OEM394" s="4">
        <v>45230</v>
      </c>
      <c r="OEN394" s="4">
        <v>45230</v>
      </c>
      <c r="OEO394" s="4">
        <v>45230</v>
      </c>
      <c r="OEP394" s="4">
        <v>45230</v>
      </c>
      <c r="OEQ394" s="4">
        <v>45230</v>
      </c>
      <c r="OER394" s="4">
        <v>45230</v>
      </c>
      <c r="OES394" s="4">
        <v>45230</v>
      </c>
      <c r="OET394" s="4">
        <v>45230</v>
      </c>
      <c r="OEU394" s="4">
        <v>45230</v>
      </c>
      <c r="OEV394" s="4">
        <v>45230</v>
      </c>
      <c r="OEW394" s="4">
        <v>45230</v>
      </c>
      <c r="OEX394" s="4">
        <v>45230</v>
      </c>
      <c r="OEY394" s="4">
        <v>45230</v>
      </c>
      <c r="OEZ394" s="4">
        <v>45230</v>
      </c>
      <c r="OFA394" s="4">
        <v>45230</v>
      </c>
      <c r="OFB394" s="4">
        <v>45230</v>
      </c>
      <c r="OFC394" s="4">
        <v>45230</v>
      </c>
      <c r="OFD394" s="4">
        <v>45230</v>
      </c>
      <c r="OFE394" s="4">
        <v>45230</v>
      </c>
      <c r="OFF394" s="4">
        <v>45230</v>
      </c>
      <c r="OFG394" s="4">
        <v>45230</v>
      </c>
      <c r="OFH394" s="4">
        <v>45230</v>
      </c>
      <c r="OFI394" s="4">
        <v>45230</v>
      </c>
      <c r="OFJ394" s="4">
        <v>45230</v>
      </c>
      <c r="OFK394" s="4">
        <v>45230</v>
      </c>
      <c r="OFL394" s="4">
        <v>45230</v>
      </c>
      <c r="OFM394" s="4">
        <v>45230</v>
      </c>
      <c r="OFN394" s="4">
        <v>45230</v>
      </c>
      <c r="OFO394" s="4">
        <v>45230</v>
      </c>
      <c r="OFP394" s="4">
        <v>45230</v>
      </c>
      <c r="OFQ394" s="4">
        <v>45230</v>
      </c>
      <c r="OFR394" s="4">
        <v>45230</v>
      </c>
      <c r="OFS394" s="4">
        <v>45230</v>
      </c>
      <c r="OFT394" s="4">
        <v>45230</v>
      </c>
      <c r="OFU394" s="4">
        <v>45230</v>
      </c>
      <c r="OFV394" s="4">
        <v>45230</v>
      </c>
      <c r="OFW394" s="4">
        <v>45230</v>
      </c>
      <c r="OFX394" s="4">
        <v>45230</v>
      </c>
      <c r="OFY394" s="4">
        <v>45230</v>
      </c>
      <c r="OFZ394" s="4">
        <v>45230</v>
      </c>
      <c r="OGA394" s="4">
        <v>45230</v>
      </c>
      <c r="OGB394" s="4">
        <v>45230</v>
      </c>
      <c r="OGC394" s="4">
        <v>45230</v>
      </c>
      <c r="OGD394" s="4">
        <v>45230</v>
      </c>
      <c r="OGE394" s="4">
        <v>45230</v>
      </c>
      <c r="OGF394" s="4">
        <v>45230</v>
      </c>
      <c r="OGG394" s="4">
        <v>45230</v>
      </c>
      <c r="OGH394" s="4">
        <v>45230</v>
      </c>
      <c r="OGI394" s="4">
        <v>45230</v>
      </c>
      <c r="OGJ394" s="4">
        <v>45230</v>
      </c>
      <c r="OGK394" s="4">
        <v>45230</v>
      </c>
      <c r="OGL394" s="4">
        <v>45230</v>
      </c>
      <c r="OGM394" s="4">
        <v>45230</v>
      </c>
      <c r="OGN394" s="4">
        <v>45230</v>
      </c>
      <c r="OGO394" s="4">
        <v>45230</v>
      </c>
      <c r="OGP394" s="4">
        <v>45230</v>
      </c>
      <c r="OGQ394" s="4">
        <v>45230</v>
      </c>
      <c r="OGR394" s="4">
        <v>45230</v>
      </c>
      <c r="OGS394" s="4">
        <v>45230</v>
      </c>
      <c r="OGT394" s="4">
        <v>45230</v>
      </c>
      <c r="OGU394" s="4">
        <v>45230</v>
      </c>
      <c r="OGV394" s="4">
        <v>45230</v>
      </c>
      <c r="OGW394" s="4">
        <v>45230</v>
      </c>
      <c r="OGX394" s="4">
        <v>45230</v>
      </c>
      <c r="OGY394" s="4">
        <v>45230</v>
      </c>
      <c r="OGZ394" s="4">
        <v>45230</v>
      </c>
      <c r="OHA394" s="4">
        <v>45230</v>
      </c>
      <c r="OHB394" s="4">
        <v>45230</v>
      </c>
      <c r="OHC394" s="4">
        <v>45230</v>
      </c>
      <c r="OHD394" s="4">
        <v>45230</v>
      </c>
      <c r="OHE394" s="4">
        <v>45230</v>
      </c>
      <c r="OHF394" s="4">
        <v>45230</v>
      </c>
      <c r="OHG394" s="4">
        <v>45230</v>
      </c>
      <c r="OHH394" s="4">
        <v>45230</v>
      </c>
      <c r="OHI394" s="4">
        <v>45230</v>
      </c>
      <c r="OHJ394" s="4">
        <v>45230</v>
      </c>
      <c r="OHK394" s="4">
        <v>45230</v>
      </c>
      <c r="OHL394" s="4">
        <v>45230</v>
      </c>
      <c r="OHM394" s="4">
        <v>45230</v>
      </c>
      <c r="OHN394" s="4">
        <v>45230</v>
      </c>
      <c r="OHO394" s="4">
        <v>45230</v>
      </c>
      <c r="OHP394" s="4">
        <v>45230</v>
      </c>
      <c r="OHQ394" s="4">
        <v>45230</v>
      </c>
      <c r="OHR394" s="4">
        <v>45230</v>
      </c>
      <c r="OHS394" s="4">
        <v>45230</v>
      </c>
      <c r="OHT394" s="4">
        <v>45230</v>
      </c>
      <c r="OHU394" s="4">
        <v>45230</v>
      </c>
      <c r="OHV394" s="4">
        <v>45230</v>
      </c>
      <c r="OHW394" s="4">
        <v>45230</v>
      </c>
      <c r="OHX394" s="4">
        <v>45230</v>
      </c>
      <c r="OHY394" s="4">
        <v>45230</v>
      </c>
      <c r="OHZ394" s="4">
        <v>45230</v>
      </c>
      <c r="OIA394" s="4">
        <v>45230</v>
      </c>
      <c r="OIB394" s="4">
        <v>45230</v>
      </c>
      <c r="OIC394" s="4">
        <v>45230</v>
      </c>
      <c r="OID394" s="4">
        <v>45230</v>
      </c>
      <c r="OIE394" s="4">
        <v>45230</v>
      </c>
      <c r="OIF394" s="4">
        <v>45230</v>
      </c>
      <c r="OIG394" s="4">
        <v>45230</v>
      </c>
      <c r="OIH394" s="4">
        <v>45230</v>
      </c>
      <c r="OII394" s="4">
        <v>45230</v>
      </c>
      <c r="OIJ394" s="4">
        <v>45230</v>
      </c>
      <c r="OIK394" s="4">
        <v>45230</v>
      </c>
      <c r="OIL394" s="4">
        <v>45230</v>
      </c>
      <c r="OIM394" s="4">
        <v>45230</v>
      </c>
      <c r="OIN394" s="4">
        <v>45230</v>
      </c>
      <c r="OIO394" s="4">
        <v>45230</v>
      </c>
      <c r="OIP394" s="4">
        <v>45230</v>
      </c>
      <c r="OIQ394" s="4">
        <v>45230</v>
      </c>
      <c r="OIR394" s="4">
        <v>45230</v>
      </c>
      <c r="OIS394" s="4">
        <v>45230</v>
      </c>
      <c r="OIT394" s="4">
        <v>45230</v>
      </c>
      <c r="OIU394" s="4">
        <v>45230</v>
      </c>
      <c r="OIV394" s="4">
        <v>45230</v>
      </c>
      <c r="OIW394" s="4">
        <v>45230</v>
      </c>
      <c r="OIX394" s="4">
        <v>45230</v>
      </c>
      <c r="OIY394" s="4">
        <v>45230</v>
      </c>
      <c r="OIZ394" s="4">
        <v>45230</v>
      </c>
      <c r="OJA394" s="4">
        <v>45230</v>
      </c>
      <c r="OJB394" s="4">
        <v>45230</v>
      </c>
      <c r="OJC394" s="4">
        <v>45230</v>
      </c>
      <c r="OJD394" s="4">
        <v>45230</v>
      </c>
      <c r="OJE394" s="4">
        <v>45230</v>
      </c>
      <c r="OJF394" s="4">
        <v>45230</v>
      </c>
      <c r="OJG394" s="4">
        <v>45230</v>
      </c>
      <c r="OJH394" s="4">
        <v>45230</v>
      </c>
      <c r="OJI394" s="4">
        <v>45230</v>
      </c>
      <c r="OJJ394" s="4">
        <v>45230</v>
      </c>
      <c r="OJK394" s="4">
        <v>45230</v>
      </c>
      <c r="OJL394" s="4">
        <v>45230</v>
      </c>
      <c r="OJM394" s="4">
        <v>45230</v>
      </c>
      <c r="OJN394" s="4">
        <v>45230</v>
      </c>
      <c r="OJO394" s="4">
        <v>45230</v>
      </c>
      <c r="OJP394" s="4">
        <v>45230</v>
      </c>
      <c r="OJQ394" s="4">
        <v>45230</v>
      </c>
      <c r="OJR394" s="4">
        <v>45230</v>
      </c>
      <c r="OJS394" s="4">
        <v>45230</v>
      </c>
      <c r="OJT394" s="4">
        <v>45230</v>
      </c>
      <c r="OJU394" s="4">
        <v>45230</v>
      </c>
      <c r="OJV394" s="4">
        <v>45230</v>
      </c>
      <c r="OJW394" s="4">
        <v>45230</v>
      </c>
      <c r="OJX394" s="4">
        <v>45230</v>
      </c>
      <c r="OJY394" s="4">
        <v>45230</v>
      </c>
      <c r="OJZ394" s="4">
        <v>45230</v>
      </c>
      <c r="OKA394" s="4">
        <v>45230</v>
      </c>
      <c r="OKB394" s="4">
        <v>45230</v>
      </c>
      <c r="OKC394" s="4">
        <v>45230</v>
      </c>
      <c r="OKD394" s="4">
        <v>45230</v>
      </c>
      <c r="OKE394" s="4">
        <v>45230</v>
      </c>
      <c r="OKF394" s="4">
        <v>45230</v>
      </c>
      <c r="OKG394" s="4">
        <v>45230</v>
      </c>
      <c r="OKH394" s="4">
        <v>45230</v>
      </c>
      <c r="OKI394" s="4">
        <v>45230</v>
      </c>
      <c r="OKJ394" s="4">
        <v>45230</v>
      </c>
      <c r="OKK394" s="4">
        <v>45230</v>
      </c>
      <c r="OKL394" s="4">
        <v>45230</v>
      </c>
      <c r="OKM394" s="4">
        <v>45230</v>
      </c>
      <c r="OKN394" s="4">
        <v>45230</v>
      </c>
      <c r="OKO394" s="4">
        <v>45230</v>
      </c>
      <c r="OKP394" s="4">
        <v>45230</v>
      </c>
      <c r="OKQ394" s="4">
        <v>45230</v>
      </c>
      <c r="OKR394" s="4">
        <v>45230</v>
      </c>
      <c r="OKS394" s="4">
        <v>45230</v>
      </c>
      <c r="OKT394" s="4">
        <v>45230</v>
      </c>
      <c r="OKU394" s="4">
        <v>45230</v>
      </c>
      <c r="OKV394" s="4">
        <v>45230</v>
      </c>
      <c r="OKW394" s="4">
        <v>45230</v>
      </c>
      <c r="OKX394" s="4">
        <v>45230</v>
      </c>
      <c r="OKY394" s="4">
        <v>45230</v>
      </c>
      <c r="OKZ394" s="4">
        <v>45230</v>
      </c>
      <c r="OLA394" s="4">
        <v>45230</v>
      </c>
      <c r="OLB394" s="4">
        <v>45230</v>
      </c>
      <c r="OLC394" s="4">
        <v>45230</v>
      </c>
      <c r="OLD394" s="4">
        <v>45230</v>
      </c>
      <c r="OLE394" s="4">
        <v>45230</v>
      </c>
      <c r="OLF394" s="4">
        <v>45230</v>
      </c>
      <c r="OLG394" s="4">
        <v>45230</v>
      </c>
      <c r="OLH394" s="4">
        <v>45230</v>
      </c>
      <c r="OLI394" s="4">
        <v>45230</v>
      </c>
      <c r="OLJ394" s="4">
        <v>45230</v>
      </c>
      <c r="OLK394" s="4">
        <v>45230</v>
      </c>
      <c r="OLL394" s="4">
        <v>45230</v>
      </c>
      <c r="OLM394" s="4">
        <v>45230</v>
      </c>
      <c r="OLN394" s="4">
        <v>45230</v>
      </c>
      <c r="OLO394" s="4">
        <v>45230</v>
      </c>
      <c r="OLP394" s="4">
        <v>45230</v>
      </c>
      <c r="OLQ394" s="4">
        <v>45230</v>
      </c>
      <c r="OLR394" s="4">
        <v>45230</v>
      </c>
      <c r="OLS394" s="4">
        <v>45230</v>
      </c>
      <c r="OLT394" s="4">
        <v>45230</v>
      </c>
      <c r="OLU394" s="4">
        <v>45230</v>
      </c>
      <c r="OLV394" s="4">
        <v>45230</v>
      </c>
      <c r="OLW394" s="4">
        <v>45230</v>
      </c>
      <c r="OLX394" s="4">
        <v>45230</v>
      </c>
      <c r="OLY394" s="4">
        <v>45230</v>
      </c>
      <c r="OLZ394" s="4">
        <v>45230</v>
      </c>
      <c r="OMA394" s="4">
        <v>45230</v>
      </c>
      <c r="OMB394" s="4">
        <v>45230</v>
      </c>
      <c r="OMC394" s="4">
        <v>45230</v>
      </c>
      <c r="OMD394" s="4">
        <v>45230</v>
      </c>
      <c r="OME394" s="4">
        <v>45230</v>
      </c>
      <c r="OMF394" s="4">
        <v>45230</v>
      </c>
      <c r="OMG394" s="4">
        <v>45230</v>
      </c>
      <c r="OMH394" s="4">
        <v>45230</v>
      </c>
      <c r="OMI394" s="4">
        <v>45230</v>
      </c>
      <c r="OMJ394" s="4">
        <v>45230</v>
      </c>
      <c r="OMK394" s="4">
        <v>45230</v>
      </c>
      <c r="OML394" s="4">
        <v>45230</v>
      </c>
      <c r="OMM394" s="4">
        <v>45230</v>
      </c>
      <c r="OMN394" s="4">
        <v>45230</v>
      </c>
      <c r="OMO394" s="4">
        <v>45230</v>
      </c>
      <c r="OMP394" s="4">
        <v>45230</v>
      </c>
      <c r="OMQ394" s="4">
        <v>45230</v>
      </c>
      <c r="OMR394" s="4">
        <v>45230</v>
      </c>
      <c r="OMS394" s="4">
        <v>45230</v>
      </c>
      <c r="OMT394" s="4">
        <v>45230</v>
      </c>
      <c r="OMU394" s="4">
        <v>45230</v>
      </c>
      <c r="OMV394" s="4">
        <v>45230</v>
      </c>
      <c r="OMW394" s="4">
        <v>45230</v>
      </c>
      <c r="OMX394" s="4">
        <v>45230</v>
      </c>
      <c r="OMY394" s="4">
        <v>45230</v>
      </c>
      <c r="OMZ394" s="4">
        <v>45230</v>
      </c>
      <c r="ONA394" s="4">
        <v>45230</v>
      </c>
      <c r="ONB394" s="4">
        <v>45230</v>
      </c>
      <c r="ONC394" s="4">
        <v>45230</v>
      </c>
      <c r="OND394" s="4">
        <v>45230</v>
      </c>
      <c r="ONE394" s="4">
        <v>45230</v>
      </c>
      <c r="ONF394" s="4">
        <v>45230</v>
      </c>
      <c r="ONG394" s="4">
        <v>45230</v>
      </c>
      <c r="ONH394" s="4">
        <v>45230</v>
      </c>
      <c r="ONI394" s="4">
        <v>45230</v>
      </c>
      <c r="ONJ394" s="4">
        <v>45230</v>
      </c>
      <c r="ONK394" s="4">
        <v>45230</v>
      </c>
      <c r="ONL394" s="4">
        <v>45230</v>
      </c>
      <c r="ONM394" s="4">
        <v>45230</v>
      </c>
      <c r="ONN394" s="4">
        <v>45230</v>
      </c>
      <c r="ONO394" s="4">
        <v>45230</v>
      </c>
      <c r="ONP394" s="4">
        <v>45230</v>
      </c>
      <c r="ONQ394" s="4">
        <v>45230</v>
      </c>
      <c r="ONR394" s="4">
        <v>45230</v>
      </c>
      <c r="ONS394" s="4">
        <v>45230</v>
      </c>
      <c r="ONT394" s="4">
        <v>45230</v>
      </c>
      <c r="ONU394" s="4">
        <v>45230</v>
      </c>
      <c r="ONV394" s="4">
        <v>45230</v>
      </c>
      <c r="ONW394" s="4">
        <v>45230</v>
      </c>
      <c r="ONX394" s="4">
        <v>45230</v>
      </c>
      <c r="ONY394" s="4">
        <v>45230</v>
      </c>
      <c r="ONZ394" s="4">
        <v>45230</v>
      </c>
      <c r="OOA394" s="4">
        <v>45230</v>
      </c>
      <c r="OOB394" s="4">
        <v>45230</v>
      </c>
      <c r="OOC394" s="4">
        <v>45230</v>
      </c>
      <c r="OOD394" s="4">
        <v>45230</v>
      </c>
      <c r="OOE394" s="4">
        <v>45230</v>
      </c>
      <c r="OOF394" s="4">
        <v>45230</v>
      </c>
      <c r="OOG394" s="4">
        <v>45230</v>
      </c>
      <c r="OOH394" s="4">
        <v>45230</v>
      </c>
      <c r="OOI394" s="4">
        <v>45230</v>
      </c>
      <c r="OOJ394" s="4">
        <v>45230</v>
      </c>
      <c r="OOK394" s="4">
        <v>45230</v>
      </c>
      <c r="OOL394" s="4">
        <v>45230</v>
      </c>
      <c r="OOM394" s="4">
        <v>45230</v>
      </c>
      <c r="OON394" s="4">
        <v>45230</v>
      </c>
      <c r="OOO394" s="4">
        <v>45230</v>
      </c>
      <c r="OOP394" s="4">
        <v>45230</v>
      </c>
      <c r="OOQ394" s="4">
        <v>45230</v>
      </c>
      <c r="OOR394" s="4">
        <v>45230</v>
      </c>
      <c r="OOS394" s="4">
        <v>45230</v>
      </c>
      <c r="OOT394" s="4">
        <v>45230</v>
      </c>
      <c r="OOU394" s="4">
        <v>45230</v>
      </c>
      <c r="OOV394" s="4">
        <v>45230</v>
      </c>
      <c r="OOW394" s="4">
        <v>45230</v>
      </c>
      <c r="OOX394" s="4">
        <v>45230</v>
      </c>
      <c r="OOY394" s="4">
        <v>45230</v>
      </c>
      <c r="OOZ394" s="4">
        <v>45230</v>
      </c>
      <c r="OPA394" s="4">
        <v>45230</v>
      </c>
      <c r="OPB394" s="4">
        <v>45230</v>
      </c>
      <c r="OPC394" s="4">
        <v>45230</v>
      </c>
      <c r="OPD394" s="4">
        <v>45230</v>
      </c>
      <c r="OPE394" s="4">
        <v>45230</v>
      </c>
      <c r="OPF394" s="4">
        <v>45230</v>
      </c>
      <c r="OPG394" s="4">
        <v>45230</v>
      </c>
      <c r="OPH394" s="4">
        <v>45230</v>
      </c>
      <c r="OPI394" s="4">
        <v>45230</v>
      </c>
      <c r="OPJ394" s="4">
        <v>45230</v>
      </c>
      <c r="OPK394" s="4">
        <v>45230</v>
      </c>
      <c r="OPL394" s="4">
        <v>45230</v>
      </c>
      <c r="OPM394" s="4">
        <v>45230</v>
      </c>
      <c r="OPN394" s="4">
        <v>45230</v>
      </c>
      <c r="OPO394" s="4">
        <v>45230</v>
      </c>
      <c r="OPP394" s="4">
        <v>45230</v>
      </c>
      <c r="OPQ394" s="4">
        <v>45230</v>
      </c>
      <c r="OPR394" s="4">
        <v>45230</v>
      </c>
      <c r="OPS394" s="4">
        <v>45230</v>
      </c>
      <c r="OPT394" s="4">
        <v>45230</v>
      </c>
      <c r="OPU394" s="4">
        <v>45230</v>
      </c>
      <c r="OPV394" s="4">
        <v>45230</v>
      </c>
      <c r="OPW394" s="4">
        <v>45230</v>
      </c>
      <c r="OPX394" s="4">
        <v>45230</v>
      </c>
      <c r="OPY394" s="4">
        <v>45230</v>
      </c>
      <c r="OPZ394" s="4">
        <v>45230</v>
      </c>
      <c r="OQA394" s="4">
        <v>45230</v>
      </c>
      <c r="OQB394" s="4">
        <v>45230</v>
      </c>
      <c r="OQC394" s="4">
        <v>45230</v>
      </c>
      <c r="OQD394" s="4">
        <v>45230</v>
      </c>
      <c r="OQE394" s="4">
        <v>45230</v>
      </c>
      <c r="OQF394" s="4">
        <v>45230</v>
      </c>
      <c r="OQG394" s="4">
        <v>45230</v>
      </c>
      <c r="OQH394" s="4">
        <v>45230</v>
      </c>
      <c r="OQI394" s="4">
        <v>45230</v>
      </c>
      <c r="OQJ394" s="4">
        <v>45230</v>
      </c>
      <c r="OQK394" s="4">
        <v>45230</v>
      </c>
      <c r="OQL394" s="4">
        <v>45230</v>
      </c>
      <c r="OQM394" s="4">
        <v>45230</v>
      </c>
      <c r="OQN394" s="4">
        <v>45230</v>
      </c>
      <c r="OQO394" s="4">
        <v>45230</v>
      </c>
      <c r="OQP394" s="4">
        <v>45230</v>
      </c>
      <c r="OQQ394" s="4">
        <v>45230</v>
      </c>
      <c r="OQR394" s="4">
        <v>45230</v>
      </c>
      <c r="OQS394" s="4">
        <v>45230</v>
      </c>
      <c r="OQT394" s="4">
        <v>45230</v>
      </c>
      <c r="OQU394" s="4">
        <v>45230</v>
      </c>
      <c r="OQV394" s="4">
        <v>45230</v>
      </c>
      <c r="OQW394" s="4">
        <v>45230</v>
      </c>
      <c r="OQX394" s="4">
        <v>45230</v>
      </c>
      <c r="OQY394" s="4">
        <v>45230</v>
      </c>
      <c r="OQZ394" s="4">
        <v>45230</v>
      </c>
      <c r="ORA394" s="4">
        <v>45230</v>
      </c>
      <c r="ORB394" s="4">
        <v>45230</v>
      </c>
      <c r="ORC394" s="4">
        <v>45230</v>
      </c>
      <c r="ORD394" s="4">
        <v>45230</v>
      </c>
      <c r="ORE394" s="4">
        <v>45230</v>
      </c>
      <c r="ORF394" s="4">
        <v>45230</v>
      </c>
      <c r="ORG394" s="4">
        <v>45230</v>
      </c>
      <c r="ORH394" s="4">
        <v>45230</v>
      </c>
      <c r="ORI394" s="4">
        <v>45230</v>
      </c>
      <c r="ORJ394" s="4">
        <v>45230</v>
      </c>
      <c r="ORK394" s="4">
        <v>45230</v>
      </c>
      <c r="ORL394" s="4">
        <v>45230</v>
      </c>
      <c r="ORM394" s="4">
        <v>45230</v>
      </c>
      <c r="ORN394" s="4">
        <v>45230</v>
      </c>
      <c r="ORO394" s="4">
        <v>45230</v>
      </c>
      <c r="ORP394" s="4">
        <v>45230</v>
      </c>
      <c r="ORQ394" s="4">
        <v>45230</v>
      </c>
      <c r="ORR394" s="4">
        <v>45230</v>
      </c>
      <c r="ORS394" s="4">
        <v>45230</v>
      </c>
      <c r="ORT394" s="4">
        <v>45230</v>
      </c>
      <c r="ORU394" s="4">
        <v>45230</v>
      </c>
      <c r="ORV394" s="4">
        <v>45230</v>
      </c>
      <c r="ORW394" s="4">
        <v>45230</v>
      </c>
      <c r="ORX394" s="4">
        <v>45230</v>
      </c>
      <c r="ORY394" s="4">
        <v>45230</v>
      </c>
      <c r="ORZ394" s="4">
        <v>45230</v>
      </c>
      <c r="OSA394" s="4">
        <v>45230</v>
      </c>
      <c r="OSB394" s="4">
        <v>45230</v>
      </c>
      <c r="OSC394" s="4">
        <v>45230</v>
      </c>
      <c r="OSD394" s="4">
        <v>45230</v>
      </c>
      <c r="OSE394" s="4">
        <v>45230</v>
      </c>
      <c r="OSF394" s="4">
        <v>45230</v>
      </c>
      <c r="OSG394" s="4">
        <v>45230</v>
      </c>
      <c r="OSH394" s="4">
        <v>45230</v>
      </c>
      <c r="OSI394" s="4">
        <v>45230</v>
      </c>
      <c r="OSJ394" s="4">
        <v>45230</v>
      </c>
      <c r="OSK394" s="4">
        <v>45230</v>
      </c>
      <c r="OSL394" s="4">
        <v>45230</v>
      </c>
      <c r="OSM394" s="4">
        <v>45230</v>
      </c>
      <c r="OSN394" s="4">
        <v>45230</v>
      </c>
      <c r="OSO394" s="4">
        <v>45230</v>
      </c>
      <c r="OSP394" s="4">
        <v>45230</v>
      </c>
      <c r="OSQ394" s="4">
        <v>45230</v>
      </c>
      <c r="OSR394" s="4">
        <v>45230</v>
      </c>
      <c r="OSS394" s="4">
        <v>45230</v>
      </c>
      <c r="OST394" s="4">
        <v>45230</v>
      </c>
      <c r="OSU394" s="4">
        <v>45230</v>
      </c>
      <c r="OSV394" s="4">
        <v>45230</v>
      </c>
      <c r="OSW394" s="4">
        <v>45230</v>
      </c>
      <c r="OSX394" s="4">
        <v>45230</v>
      </c>
      <c r="OSY394" s="4">
        <v>45230</v>
      </c>
      <c r="OSZ394" s="4">
        <v>45230</v>
      </c>
      <c r="OTA394" s="4">
        <v>45230</v>
      </c>
      <c r="OTB394" s="4">
        <v>45230</v>
      </c>
      <c r="OTC394" s="4">
        <v>45230</v>
      </c>
      <c r="OTD394" s="4">
        <v>45230</v>
      </c>
      <c r="OTE394" s="4">
        <v>45230</v>
      </c>
      <c r="OTF394" s="4">
        <v>45230</v>
      </c>
      <c r="OTG394" s="4">
        <v>45230</v>
      </c>
      <c r="OTH394" s="4">
        <v>45230</v>
      </c>
      <c r="OTI394" s="4">
        <v>45230</v>
      </c>
      <c r="OTJ394" s="4">
        <v>45230</v>
      </c>
      <c r="OTK394" s="4">
        <v>45230</v>
      </c>
      <c r="OTL394" s="4">
        <v>45230</v>
      </c>
      <c r="OTM394" s="4">
        <v>45230</v>
      </c>
      <c r="OTN394" s="4">
        <v>45230</v>
      </c>
      <c r="OTO394" s="4">
        <v>45230</v>
      </c>
      <c r="OTP394" s="4">
        <v>45230</v>
      </c>
      <c r="OTQ394" s="4">
        <v>45230</v>
      </c>
      <c r="OTR394" s="4">
        <v>45230</v>
      </c>
      <c r="OTS394" s="4">
        <v>45230</v>
      </c>
      <c r="OTT394" s="4">
        <v>45230</v>
      </c>
      <c r="OTU394" s="4">
        <v>45230</v>
      </c>
      <c r="OTV394" s="4">
        <v>45230</v>
      </c>
      <c r="OTW394" s="4">
        <v>45230</v>
      </c>
      <c r="OTX394" s="4">
        <v>45230</v>
      </c>
      <c r="OTY394" s="4">
        <v>45230</v>
      </c>
      <c r="OTZ394" s="4">
        <v>45230</v>
      </c>
      <c r="OUA394" s="4">
        <v>45230</v>
      </c>
      <c r="OUB394" s="4">
        <v>45230</v>
      </c>
      <c r="OUC394" s="4">
        <v>45230</v>
      </c>
      <c r="OUD394" s="4">
        <v>45230</v>
      </c>
      <c r="OUE394" s="4">
        <v>45230</v>
      </c>
      <c r="OUF394" s="4">
        <v>45230</v>
      </c>
      <c r="OUG394" s="4">
        <v>45230</v>
      </c>
      <c r="OUH394" s="4">
        <v>45230</v>
      </c>
      <c r="OUI394" s="4">
        <v>45230</v>
      </c>
      <c r="OUJ394" s="4">
        <v>45230</v>
      </c>
      <c r="OUK394" s="4">
        <v>45230</v>
      </c>
      <c r="OUL394" s="4">
        <v>45230</v>
      </c>
      <c r="OUM394" s="4">
        <v>45230</v>
      </c>
      <c r="OUN394" s="4">
        <v>45230</v>
      </c>
      <c r="OUO394" s="4">
        <v>45230</v>
      </c>
      <c r="OUP394" s="4">
        <v>45230</v>
      </c>
      <c r="OUQ394" s="4">
        <v>45230</v>
      </c>
      <c r="OUR394" s="4">
        <v>45230</v>
      </c>
      <c r="OUS394" s="4">
        <v>45230</v>
      </c>
      <c r="OUT394" s="4">
        <v>45230</v>
      </c>
      <c r="OUU394" s="4">
        <v>45230</v>
      </c>
      <c r="OUV394" s="4">
        <v>45230</v>
      </c>
      <c r="OUW394" s="4">
        <v>45230</v>
      </c>
      <c r="OUX394" s="4">
        <v>45230</v>
      </c>
      <c r="OUY394" s="4">
        <v>45230</v>
      </c>
      <c r="OUZ394" s="4">
        <v>45230</v>
      </c>
      <c r="OVA394" s="4">
        <v>45230</v>
      </c>
      <c r="OVB394" s="4">
        <v>45230</v>
      </c>
      <c r="OVC394" s="4">
        <v>45230</v>
      </c>
      <c r="OVD394" s="4">
        <v>45230</v>
      </c>
      <c r="OVE394" s="4">
        <v>45230</v>
      </c>
      <c r="OVF394" s="4">
        <v>45230</v>
      </c>
      <c r="OVG394" s="4">
        <v>45230</v>
      </c>
      <c r="OVH394" s="4">
        <v>45230</v>
      </c>
      <c r="OVI394" s="4">
        <v>45230</v>
      </c>
      <c r="OVJ394" s="4">
        <v>45230</v>
      </c>
      <c r="OVK394" s="4">
        <v>45230</v>
      </c>
      <c r="OVL394" s="4">
        <v>45230</v>
      </c>
      <c r="OVM394" s="4">
        <v>45230</v>
      </c>
      <c r="OVN394" s="4">
        <v>45230</v>
      </c>
      <c r="OVO394" s="4">
        <v>45230</v>
      </c>
      <c r="OVP394" s="4">
        <v>45230</v>
      </c>
      <c r="OVQ394" s="4">
        <v>45230</v>
      </c>
      <c r="OVR394" s="4">
        <v>45230</v>
      </c>
      <c r="OVS394" s="4">
        <v>45230</v>
      </c>
      <c r="OVT394" s="4">
        <v>45230</v>
      </c>
      <c r="OVU394" s="4">
        <v>45230</v>
      </c>
      <c r="OVV394" s="4">
        <v>45230</v>
      </c>
      <c r="OVW394" s="4">
        <v>45230</v>
      </c>
      <c r="OVX394" s="4">
        <v>45230</v>
      </c>
      <c r="OVY394" s="4">
        <v>45230</v>
      </c>
      <c r="OVZ394" s="4">
        <v>45230</v>
      </c>
      <c r="OWA394" s="4">
        <v>45230</v>
      </c>
      <c r="OWB394" s="4">
        <v>45230</v>
      </c>
      <c r="OWC394" s="4">
        <v>45230</v>
      </c>
      <c r="OWD394" s="4">
        <v>45230</v>
      </c>
      <c r="OWE394" s="4">
        <v>45230</v>
      </c>
      <c r="OWF394" s="4">
        <v>45230</v>
      </c>
      <c r="OWG394" s="4">
        <v>45230</v>
      </c>
      <c r="OWH394" s="4">
        <v>45230</v>
      </c>
      <c r="OWI394" s="4">
        <v>45230</v>
      </c>
      <c r="OWJ394" s="4">
        <v>45230</v>
      </c>
      <c r="OWK394" s="4">
        <v>45230</v>
      </c>
      <c r="OWL394" s="4">
        <v>45230</v>
      </c>
      <c r="OWM394" s="4">
        <v>45230</v>
      </c>
      <c r="OWN394" s="4">
        <v>45230</v>
      </c>
      <c r="OWO394" s="4">
        <v>45230</v>
      </c>
      <c r="OWP394" s="4">
        <v>45230</v>
      </c>
      <c r="OWQ394" s="4">
        <v>45230</v>
      </c>
      <c r="OWR394" s="4">
        <v>45230</v>
      </c>
      <c r="OWS394" s="4">
        <v>45230</v>
      </c>
      <c r="OWT394" s="4">
        <v>45230</v>
      </c>
      <c r="OWU394" s="4">
        <v>45230</v>
      </c>
      <c r="OWV394" s="4">
        <v>45230</v>
      </c>
      <c r="OWW394" s="4">
        <v>45230</v>
      </c>
      <c r="OWX394" s="4">
        <v>45230</v>
      </c>
      <c r="OWY394" s="4">
        <v>45230</v>
      </c>
      <c r="OWZ394" s="4">
        <v>45230</v>
      </c>
      <c r="OXA394" s="4">
        <v>45230</v>
      </c>
      <c r="OXB394" s="4">
        <v>45230</v>
      </c>
      <c r="OXC394" s="4">
        <v>45230</v>
      </c>
      <c r="OXD394" s="4">
        <v>45230</v>
      </c>
      <c r="OXE394" s="4">
        <v>45230</v>
      </c>
      <c r="OXF394" s="4">
        <v>45230</v>
      </c>
      <c r="OXG394" s="4">
        <v>45230</v>
      </c>
      <c r="OXH394" s="4">
        <v>45230</v>
      </c>
      <c r="OXI394" s="4">
        <v>45230</v>
      </c>
      <c r="OXJ394" s="4">
        <v>45230</v>
      </c>
      <c r="OXK394" s="4">
        <v>45230</v>
      </c>
      <c r="OXL394" s="4">
        <v>45230</v>
      </c>
      <c r="OXM394" s="4">
        <v>45230</v>
      </c>
      <c r="OXN394" s="4">
        <v>45230</v>
      </c>
      <c r="OXO394" s="4">
        <v>45230</v>
      </c>
      <c r="OXP394" s="4">
        <v>45230</v>
      </c>
      <c r="OXQ394" s="4">
        <v>45230</v>
      </c>
      <c r="OXR394" s="4">
        <v>45230</v>
      </c>
      <c r="OXS394" s="4">
        <v>45230</v>
      </c>
      <c r="OXT394" s="4">
        <v>45230</v>
      </c>
      <c r="OXU394" s="4">
        <v>45230</v>
      </c>
      <c r="OXV394" s="4">
        <v>45230</v>
      </c>
      <c r="OXW394" s="4">
        <v>45230</v>
      </c>
      <c r="OXX394" s="4">
        <v>45230</v>
      </c>
      <c r="OXY394" s="4">
        <v>45230</v>
      </c>
      <c r="OXZ394" s="4">
        <v>45230</v>
      </c>
      <c r="OYA394" s="4">
        <v>45230</v>
      </c>
      <c r="OYB394" s="4">
        <v>45230</v>
      </c>
      <c r="OYC394" s="4">
        <v>45230</v>
      </c>
      <c r="OYD394" s="4">
        <v>45230</v>
      </c>
      <c r="OYE394" s="4">
        <v>45230</v>
      </c>
      <c r="OYF394" s="4">
        <v>45230</v>
      </c>
      <c r="OYG394" s="4">
        <v>45230</v>
      </c>
      <c r="OYH394" s="4">
        <v>45230</v>
      </c>
      <c r="OYI394" s="4">
        <v>45230</v>
      </c>
      <c r="OYJ394" s="4">
        <v>45230</v>
      </c>
      <c r="OYK394" s="4">
        <v>45230</v>
      </c>
      <c r="OYL394" s="4">
        <v>45230</v>
      </c>
      <c r="OYM394" s="4">
        <v>45230</v>
      </c>
      <c r="OYN394" s="4">
        <v>45230</v>
      </c>
      <c r="OYO394" s="4">
        <v>45230</v>
      </c>
      <c r="OYP394" s="4">
        <v>45230</v>
      </c>
      <c r="OYQ394" s="4">
        <v>45230</v>
      </c>
      <c r="OYR394" s="4">
        <v>45230</v>
      </c>
      <c r="OYS394" s="4">
        <v>45230</v>
      </c>
      <c r="OYT394" s="4">
        <v>45230</v>
      </c>
      <c r="OYU394" s="4">
        <v>45230</v>
      </c>
      <c r="OYV394" s="4">
        <v>45230</v>
      </c>
      <c r="OYW394" s="4">
        <v>45230</v>
      </c>
      <c r="OYX394" s="4">
        <v>45230</v>
      </c>
      <c r="OYY394" s="4">
        <v>45230</v>
      </c>
      <c r="OYZ394" s="4">
        <v>45230</v>
      </c>
      <c r="OZA394" s="4">
        <v>45230</v>
      </c>
      <c r="OZB394" s="4">
        <v>45230</v>
      </c>
      <c r="OZC394" s="4">
        <v>45230</v>
      </c>
      <c r="OZD394" s="4">
        <v>45230</v>
      </c>
      <c r="OZE394" s="4">
        <v>45230</v>
      </c>
      <c r="OZF394" s="4">
        <v>45230</v>
      </c>
      <c r="OZG394" s="4">
        <v>45230</v>
      </c>
      <c r="OZH394" s="4">
        <v>45230</v>
      </c>
      <c r="OZI394" s="4">
        <v>45230</v>
      </c>
      <c r="OZJ394" s="4">
        <v>45230</v>
      </c>
      <c r="OZK394" s="4">
        <v>45230</v>
      </c>
      <c r="OZL394" s="4">
        <v>45230</v>
      </c>
      <c r="OZM394" s="4">
        <v>45230</v>
      </c>
      <c r="OZN394" s="4">
        <v>45230</v>
      </c>
      <c r="OZO394" s="4">
        <v>45230</v>
      </c>
      <c r="OZP394" s="4">
        <v>45230</v>
      </c>
      <c r="OZQ394" s="4">
        <v>45230</v>
      </c>
      <c r="OZR394" s="4">
        <v>45230</v>
      </c>
      <c r="OZS394" s="4">
        <v>45230</v>
      </c>
      <c r="OZT394" s="4">
        <v>45230</v>
      </c>
      <c r="OZU394" s="4">
        <v>45230</v>
      </c>
      <c r="OZV394" s="4">
        <v>45230</v>
      </c>
      <c r="OZW394" s="4">
        <v>45230</v>
      </c>
      <c r="OZX394" s="4">
        <v>45230</v>
      </c>
      <c r="OZY394" s="4">
        <v>45230</v>
      </c>
      <c r="OZZ394" s="4">
        <v>45230</v>
      </c>
      <c r="PAA394" s="4">
        <v>45230</v>
      </c>
      <c r="PAB394" s="4">
        <v>45230</v>
      </c>
      <c r="PAC394" s="4">
        <v>45230</v>
      </c>
      <c r="PAD394" s="4">
        <v>45230</v>
      </c>
      <c r="PAE394" s="4">
        <v>45230</v>
      </c>
      <c r="PAF394" s="4">
        <v>45230</v>
      </c>
      <c r="PAG394" s="4">
        <v>45230</v>
      </c>
      <c r="PAH394" s="4">
        <v>45230</v>
      </c>
      <c r="PAI394" s="4">
        <v>45230</v>
      </c>
      <c r="PAJ394" s="4">
        <v>45230</v>
      </c>
      <c r="PAK394" s="4">
        <v>45230</v>
      </c>
      <c r="PAL394" s="4">
        <v>45230</v>
      </c>
      <c r="PAM394" s="4">
        <v>45230</v>
      </c>
      <c r="PAN394" s="4">
        <v>45230</v>
      </c>
      <c r="PAO394" s="4">
        <v>45230</v>
      </c>
      <c r="PAP394" s="4">
        <v>45230</v>
      </c>
      <c r="PAQ394" s="4">
        <v>45230</v>
      </c>
      <c r="PAR394" s="4">
        <v>45230</v>
      </c>
      <c r="PAS394" s="4">
        <v>45230</v>
      </c>
      <c r="PAT394" s="4">
        <v>45230</v>
      </c>
      <c r="PAU394" s="4">
        <v>45230</v>
      </c>
      <c r="PAV394" s="4">
        <v>45230</v>
      </c>
      <c r="PAW394" s="4">
        <v>45230</v>
      </c>
      <c r="PAX394" s="4">
        <v>45230</v>
      </c>
      <c r="PAY394" s="4">
        <v>45230</v>
      </c>
      <c r="PAZ394" s="4">
        <v>45230</v>
      </c>
      <c r="PBA394" s="4">
        <v>45230</v>
      </c>
      <c r="PBB394" s="4">
        <v>45230</v>
      </c>
      <c r="PBC394" s="4">
        <v>45230</v>
      </c>
      <c r="PBD394" s="4">
        <v>45230</v>
      </c>
      <c r="PBE394" s="4">
        <v>45230</v>
      </c>
      <c r="PBF394" s="4">
        <v>45230</v>
      </c>
      <c r="PBG394" s="4">
        <v>45230</v>
      </c>
      <c r="PBH394" s="4">
        <v>45230</v>
      </c>
      <c r="PBI394" s="4">
        <v>45230</v>
      </c>
      <c r="PBJ394" s="4">
        <v>45230</v>
      </c>
      <c r="PBK394" s="4">
        <v>45230</v>
      </c>
      <c r="PBL394" s="4">
        <v>45230</v>
      </c>
      <c r="PBM394" s="4">
        <v>45230</v>
      </c>
      <c r="PBN394" s="4">
        <v>45230</v>
      </c>
      <c r="PBO394" s="4">
        <v>45230</v>
      </c>
      <c r="PBP394" s="4">
        <v>45230</v>
      </c>
      <c r="PBQ394" s="4">
        <v>45230</v>
      </c>
      <c r="PBR394" s="4">
        <v>45230</v>
      </c>
      <c r="PBS394" s="4">
        <v>45230</v>
      </c>
      <c r="PBT394" s="4">
        <v>45230</v>
      </c>
      <c r="PBU394" s="4">
        <v>45230</v>
      </c>
      <c r="PBV394" s="4">
        <v>45230</v>
      </c>
      <c r="PBW394" s="4">
        <v>45230</v>
      </c>
      <c r="PBX394" s="4">
        <v>45230</v>
      </c>
      <c r="PBY394" s="4">
        <v>45230</v>
      </c>
      <c r="PBZ394" s="4">
        <v>45230</v>
      </c>
      <c r="PCA394" s="4">
        <v>45230</v>
      </c>
      <c r="PCB394" s="4">
        <v>45230</v>
      </c>
      <c r="PCC394" s="4">
        <v>45230</v>
      </c>
      <c r="PCD394" s="4">
        <v>45230</v>
      </c>
      <c r="PCE394" s="4">
        <v>45230</v>
      </c>
      <c r="PCF394" s="4">
        <v>45230</v>
      </c>
      <c r="PCG394" s="4">
        <v>45230</v>
      </c>
      <c r="PCH394" s="4">
        <v>45230</v>
      </c>
      <c r="PCI394" s="4">
        <v>45230</v>
      </c>
      <c r="PCJ394" s="4">
        <v>45230</v>
      </c>
      <c r="PCK394" s="4">
        <v>45230</v>
      </c>
      <c r="PCL394" s="4">
        <v>45230</v>
      </c>
      <c r="PCM394" s="4">
        <v>45230</v>
      </c>
      <c r="PCN394" s="4">
        <v>45230</v>
      </c>
      <c r="PCO394" s="4">
        <v>45230</v>
      </c>
      <c r="PCP394" s="4">
        <v>45230</v>
      </c>
      <c r="PCQ394" s="4">
        <v>45230</v>
      </c>
      <c r="PCR394" s="4">
        <v>45230</v>
      </c>
      <c r="PCS394" s="4">
        <v>45230</v>
      </c>
      <c r="PCT394" s="4">
        <v>45230</v>
      </c>
      <c r="PCU394" s="4">
        <v>45230</v>
      </c>
      <c r="PCV394" s="4">
        <v>45230</v>
      </c>
      <c r="PCW394" s="4">
        <v>45230</v>
      </c>
      <c r="PCX394" s="4">
        <v>45230</v>
      </c>
      <c r="PCY394" s="4">
        <v>45230</v>
      </c>
      <c r="PCZ394" s="4">
        <v>45230</v>
      </c>
      <c r="PDA394" s="4">
        <v>45230</v>
      </c>
      <c r="PDB394" s="4">
        <v>45230</v>
      </c>
      <c r="PDC394" s="4">
        <v>45230</v>
      </c>
      <c r="PDD394" s="4">
        <v>45230</v>
      </c>
      <c r="PDE394" s="4">
        <v>45230</v>
      </c>
      <c r="PDF394" s="4">
        <v>45230</v>
      </c>
      <c r="PDG394" s="4">
        <v>45230</v>
      </c>
      <c r="PDH394" s="4">
        <v>45230</v>
      </c>
      <c r="PDI394" s="4">
        <v>45230</v>
      </c>
      <c r="PDJ394" s="4">
        <v>45230</v>
      </c>
      <c r="PDK394" s="4">
        <v>45230</v>
      </c>
      <c r="PDL394" s="4">
        <v>45230</v>
      </c>
      <c r="PDM394" s="4">
        <v>45230</v>
      </c>
      <c r="PDN394" s="4">
        <v>45230</v>
      </c>
      <c r="PDO394" s="4">
        <v>45230</v>
      </c>
      <c r="PDP394" s="4">
        <v>45230</v>
      </c>
      <c r="PDQ394" s="4">
        <v>45230</v>
      </c>
      <c r="PDR394" s="4">
        <v>45230</v>
      </c>
      <c r="PDS394" s="4">
        <v>45230</v>
      </c>
      <c r="PDT394" s="4">
        <v>45230</v>
      </c>
      <c r="PDU394" s="4">
        <v>45230</v>
      </c>
      <c r="PDV394" s="4">
        <v>45230</v>
      </c>
      <c r="PDW394" s="4">
        <v>45230</v>
      </c>
      <c r="PDX394" s="4">
        <v>45230</v>
      </c>
      <c r="PDY394" s="4">
        <v>45230</v>
      </c>
      <c r="PDZ394" s="4">
        <v>45230</v>
      </c>
      <c r="PEA394" s="4">
        <v>45230</v>
      </c>
      <c r="PEB394" s="4">
        <v>45230</v>
      </c>
      <c r="PEC394" s="4">
        <v>45230</v>
      </c>
      <c r="PED394" s="4">
        <v>45230</v>
      </c>
      <c r="PEE394" s="4">
        <v>45230</v>
      </c>
      <c r="PEF394" s="4">
        <v>45230</v>
      </c>
      <c r="PEG394" s="4">
        <v>45230</v>
      </c>
      <c r="PEH394" s="4">
        <v>45230</v>
      </c>
      <c r="PEI394" s="4">
        <v>45230</v>
      </c>
      <c r="PEJ394" s="4">
        <v>45230</v>
      </c>
      <c r="PEK394" s="4">
        <v>45230</v>
      </c>
      <c r="PEL394" s="4">
        <v>45230</v>
      </c>
      <c r="PEM394" s="4">
        <v>45230</v>
      </c>
      <c r="PEN394" s="4">
        <v>45230</v>
      </c>
      <c r="PEO394" s="4">
        <v>45230</v>
      </c>
      <c r="PEP394" s="4">
        <v>45230</v>
      </c>
      <c r="PEQ394" s="4">
        <v>45230</v>
      </c>
      <c r="PER394" s="4">
        <v>45230</v>
      </c>
      <c r="PES394" s="4">
        <v>45230</v>
      </c>
      <c r="PET394" s="4">
        <v>45230</v>
      </c>
      <c r="PEU394" s="4">
        <v>45230</v>
      </c>
      <c r="PEV394" s="4">
        <v>45230</v>
      </c>
      <c r="PEW394" s="4">
        <v>45230</v>
      </c>
      <c r="PEX394" s="4">
        <v>45230</v>
      </c>
      <c r="PEY394" s="4">
        <v>45230</v>
      </c>
      <c r="PEZ394" s="4">
        <v>45230</v>
      </c>
      <c r="PFA394" s="4">
        <v>45230</v>
      </c>
      <c r="PFB394" s="4">
        <v>45230</v>
      </c>
      <c r="PFC394" s="4">
        <v>45230</v>
      </c>
      <c r="PFD394" s="4">
        <v>45230</v>
      </c>
      <c r="PFE394" s="4">
        <v>45230</v>
      </c>
      <c r="PFF394" s="4">
        <v>45230</v>
      </c>
      <c r="PFG394" s="4">
        <v>45230</v>
      </c>
      <c r="PFH394" s="4">
        <v>45230</v>
      </c>
      <c r="PFI394" s="4">
        <v>45230</v>
      </c>
      <c r="PFJ394" s="4">
        <v>45230</v>
      </c>
      <c r="PFK394" s="4">
        <v>45230</v>
      </c>
      <c r="PFL394" s="4">
        <v>45230</v>
      </c>
      <c r="PFM394" s="4">
        <v>45230</v>
      </c>
      <c r="PFN394" s="4">
        <v>45230</v>
      </c>
      <c r="PFO394" s="4">
        <v>45230</v>
      </c>
      <c r="PFP394" s="4">
        <v>45230</v>
      </c>
      <c r="PFQ394" s="4">
        <v>45230</v>
      </c>
      <c r="PFR394" s="4">
        <v>45230</v>
      </c>
      <c r="PFS394" s="4">
        <v>45230</v>
      </c>
      <c r="PFT394" s="4">
        <v>45230</v>
      </c>
      <c r="PFU394" s="4">
        <v>45230</v>
      </c>
      <c r="PFV394" s="4">
        <v>45230</v>
      </c>
      <c r="PFW394" s="4">
        <v>45230</v>
      </c>
      <c r="PFX394" s="4">
        <v>45230</v>
      </c>
      <c r="PFY394" s="4">
        <v>45230</v>
      </c>
      <c r="PFZ394" s="4">
        <v>45230</v>
      </c>
      <c r="PGA394" s="4">
        <v>45230</v>
      </c>
      <c r="PGB394" s="4">
        <v>45230</v>
      </c>
      <c r="PGC394" s="4">
        <v>45230</v>
      </c>
      <c r="PGD394" s="4">
        <v>45230</v>
      </c>
      <c r="PGE394" s="4">
        <v>45230</v>
      </c>
      <c r="PGF394" s="4">
        <v>45230</v>
      </c>
      <c r="PGG394" s="4">
        <v>45230</v>
      </c>
      <c r="PGH394" s="4">
        <v>45230</v>
      </c>
      <c r="PGI394" s="4">
        <v>45230</v>
      </c>
      <c r="PGJ394" s="4">
        <v>45230</v>
      </c>
      <c r="PGK394" s="4">
        <v>45230</v>
      </c>
      <c r="PGL394" s="4">
        <v>45230</v>
      </c>
      <c r="PGM394" s="4">
        <v>45230</v>
      </c>
      <c r="PGN394" s="4">
        <v>45230</v>
      </c>
      <c r="PGO394" s="4">
        <v>45230</v>
      </c>
      <c r="PGP394" s="4">
        <v>45230</v>
      </c>
      <c r="PGQ394" s="4">
        <v>45230</v>
      </c>
      <c r="PGR394" s="4">
        <v>45230</v>
      </c>
      <c r="PGS394" s="4">
        <v>45230</v>
      </c>
      <c r="PGT394" s="4">
        <v>45230</v>
      </c>
      <c r="PGU394" s="4">
        <v>45230</v>
      </c>
      <c r="PGV394" s="4">
        <v>45230</v>
      </c>
      <c r="PGW394" s="4">
        <v>45230</v>
      </c>
      <c r="PGX394" s="4">
        <v>45230</v>
      </c>
      <c r="PGY394" s="4">
        <v>45230</v>
      </c>
      <c r="PGZ394" s="4">
        <v>45230</v>
      </c>
      <c r="PHA394" s="4">
        <v>45230</v>
      </c>
      <c r="PHB394" s="4">
        <v>45230</v>
      </c>
      <c r="PHC394" s="4">
        <v>45230</v>
      </c>
      <c r="PHD394" s="4">
        <v>45230</v>
      </c>
      <c r="PHE394" s="4">
        <v>45230</v>
      </c>
      <c r="PHF394" s="4">
        <v>45230</v>
      </c>
      <c r="PHG394" s="4">
        <v>45230</v>
      </c>
      <c r="PHH394" s="4">
        <v>45230</v>
      </c>
      <c r="PHI394" s="4">
        <v>45230</v>
      </c>
      <c r="PHJ394" s="4">
        <v>45230</v>
      </c>
      <c r="PHK394" s="4">
        <v>45230</v>
      </c>
      <c r="PHL394" s="4">
        <v>45230</v>
      </c>
      <c r="PHM394" s="4">
        <v>45230</v>
      </c>
      <c r="PHN394" s="4">
        <v>45230</v>
      </c>
      <c r="PHO394" s="4">
        <v>45230</v>
      </c>
      <c r="PHP394" s="4">
        <v>45230</v>
      </c>
      <c r="PHQ394" s="4">
        <v>45230</v>
      </c>
      <c r="PHR394" s="4">
        <v>45230</v>
      </c>
      <c r="PHS394" s="4">
        <v>45230</v>
      </c>
      <c r="PHT394" s="4">
        <v>45230</v>
      </c>
      <c r="PHU394" s="4">
        <v>45230</v>
      </c>
      <c r="PHV394" s="4">
        <v>45230</v>
      </c>
      <c r="PHW394" s="4">
        <v>45230</v>
      </c>
      <c r="PHX394" s="4">
        <v>45230</v>
      </c>
      <c r="PHY394" s="4">
        <v>45230</v>
      </c>
      <c r="PHZ394" s="4">
        <v>45230</v>
      </c>
      <c r="PIA394" s="4">
        <v>45230</v>
      </c>
      <c r="PIB394" s="4">
        <v>45230</v>
      </c>
      <c r="PIC394" s="4">
        <v>45230</v>
      </c>
      <c r="PID394" s="4">
        <v>45230</v>
      </c>
      <c r="PIE394" s="4">
        <v>45230</v>
      </c>
      <c r="PIF394" s="4">
        <v>45230</v>
      </c>
      <c r="PIG394" s="4">
        <v>45230</v>
      </c>
      <c r="PIH394" s="4">
        <v>45230</v>
      </c>
      <c r="PII394" s="4">
        <v>45230</v>
      </c>
      <c r="PIJ394" s="4">
        <v>45230</v>
      </c>
      <c r="PIK394" s="4">
        <v>45230</v>
      </c>
      <c r="PIL394" s="4">
        <v>45230</v>
      </c>
      <c r="PIM394" s="4">
        <v>45230</v>
      </c>
      <c r="PIN394" s="4">
        <v>45230</v>
      </c>
      <c r="PIO394" s="4">
        <v>45230</v>
      </c>
      <c r="PIP394" s="4">
        <v>45230</v>
      </c>
      <c r="PIQ394" s="4">
        <v>45230</v>
      </c>
      <c r="PIR394" s="4">
        <v>45230</v>
      </c>
      <c r="PIS394" s="4">
        <v>45230</v>
      </c>
      <c r="PIT394" s="4">
        <v>45230</v>
      </c>
      <c r="PIU394" s="4">
        <v>45230</v>
      </c>
      <c r="PIV394" s="4">
        <v>45230</v>
      </c>
      <c r="PIW394" s="4">
        <v>45230</v>
      </c>
      <c r="PIX394" s="4">
        <v>45230</v>
      </c>
      <c r="PIY394" s="4">
        <v>45230</v>
      </c>
      <c r="PIZ394" s="4">
        <v>45230</v>
      </c>
      <c r="PJA394" s="4">
        <v>45230</v>
      </c>
      <c r="PJB394" s="4">
        <v>45230</v>
      </c>
      <c r="PJC394" s="4">
        <v>45230</v>
      </c>
      <c r="PJD394" s="4">
        <v>45230</v>
      </c>
      <c r="PJE394" s="4">
        <v>45230</v>
      </c>
      <c r="PJF394" s="4">
        <v>45230</v>
      </c>
      <c r="PJG394" s="4">
        <v>45230</v>
      </c>
      <c r="PJH394" s="4">
        <v>45230</v>
      </c>
      <c r="PJI394" s="4">
        <v>45230</v>
      </c>
      <c r="PJJ394" s="4">
        <v>45230</v>
      </c>
      <c r="PJK394" s="4">
        <v>45230</v>
      </c>
      <c r="PJL394" s="4">
        <v>45230</v>
      </c>
      <c r="PJM394" s="4">
        <v>45230</v>
      </c>
      <c r="PJN394" s="4">
        <v>45230</v>
      </c>
      <c r="PJO394" s="4">
        <v>45230</v>
      </c>
      <c r="PJP394" s="4">
        <v>45230</v>
      </c>
      <c r="PJQ394" s="4">
        <v>45230</v>
      </c>
      <c r="PJR394" s="4">
        <v>45230</v>
      </c>
      <c r="PJS394" s="4">
        <v>45230</v>
      </c>
      <c r="PJT394" s="4">
        <v>45230</v>
      </c>
      <c r="PJU394" s="4">
        <v>45230</v>
      </c>
      <c r="PJV394" s="4">
        <v>45230</v>
      </c>
      <c r="PJW394" s="4">
        <v>45230</v>
      </c>
      <c r="PJX394" s="4">
        <v>45230</v>
      </c>
      <c r="PJY394" s="4">
        <v>45230</v>
      </c>
      <c r="PJZ394" s="4">
        <v>45230</v>
      </c>
      <c r="PKA394" s="4">
        <v>45230</v>
      </c>
      <c r="PKB394" s="4">
        <v>45230</v>
      </c>
      <c r="PKC394" s="4">
        <v>45230</v>
      </c>
      <c r="PKD394" s="4">
        <v>45230</v>
      </c>
      <c r="PKE394" s="4">
        <v>45230</v>
      </c>
      <c r="PKF394" s="4">
        <v>45230</v>
      </c>
      <c r="PKG394" s="4">
        <v>45230</v>
      </c>
      <c r="PKH394" s="4">
        <v>45230</v>
      </c>
      <c r="PKI394" s="4">
        <v>45230</v>
      </c>
      <c r="PKJ394" s="4">
        <v>45230</v>
      </c>
      <c r="PKK394" s="4">
        <v>45230</v>
      </c>
      <c r="PKL394" s="4">
        <v>45230</v>
      </c>
      <c r="PKM394" s="4">
        <v>45230</v>
      </c>
      <c r="PKN394" s="4">
        <v>45230</v>
      </c>
      <c r="PKO394" s="4">
        <v>45230</v>
      </c>
      <c r="PKP394" s="4">
        <v>45230</v>
      </c>
      <c r="PKQ394" s="4">
        <v>45230</v>
      </c>
      <c r="PKR394" s="4">
        <v>45230</v>
      </c>
      <c r="PKS394" s="4">
        <v>45230</v>
      </c>
      <c r="PKT394" s="4">
        <v>45230</v>
      </c>
      <c r="PKU394" s="4">
        <v>45230</v>
      </c>
      <c r="PKV394" s="4">
        <v>45230</v>
      </c>
      <c r="PKW394" s="4">
        <v>45230</v>
      </c>
      <c r="PKX394" s="4">
        <v>45230</v>
      </c>
      <c r="PKY394" s="4">
        <v>45230</v>
      </c>
      <c r="PKZ394" s="4">
        <v>45230</v>
      </c>
      <c r="PLA394" s="4">
        <v>45230</v>
      </c>
      <c r="PLB394" s="4">
        <v>45230</v>
      </c>
      <c r="PLC394" s="4">
        <v>45230</v>
      </c>
      <c r="PLD394" s="4">
        <v>45230</v>
      </c>
      <c r="PLE394" s="4">
        <v>45230</v>
      </c>
      <c r="PLF394" s="4">
        <v>45230</v>
      </c>
      <c r="PLG394" s="4">
        <v>45230</v>
      </c>
      <c r="PLH394" s="4">
        <v>45230</v>
      </c>
      <c r="PLI394" s="4">
        <v>45230</v>
      </c>
      <c r="PLJ394" s="4">
        <v>45230</v>
      </c>
      <c r="PLK394" s="4">
        <v>45230</v>
      </c>
      <c r="PLL394" s="4">
        <v>45230</v>
      </c>
      <c r="PLM394" s="4">
        <v>45230</v>
      </c>
      <c r="PLN394" s="4">
        <v>45230</v>
      </c>
      <c r="PLO394" s="4">
        <v>45230</v>
      </c>
      <c r="PLP394" s="4">
        <v>45230</v>
      </c>
      <c r="PLQ394" s="4">
        <v>45230</v>
      </c>
      <c r="PLR394" s="4">
        <v>45230</v>
      </c>
      <c r="PLS394" s="4">
        <v>45230</v>
      </c>
      <c r="PLT394" s="4">
        <v>45230</v>
      </c>
      <c r="PLU394" s="4">
        <v>45230</v>
      </c>
      <c r="PLV394" s="4">
        <v>45230</v>
      </c>
      <c r="PLW394" s="4">
        <v>45230</v>
      </c>
      <c r="PLX394" s="4">
        <v>45230</v>
      </c>
      <c r="PLY394" s="4">
        <v>45230</v>
      </c>
      <c r="PLZ394" s="4">
        <v>45230</v>
      </c>
      <c r="PMA394" s="4">
        <v>45230</v>
      </c>
      <c r="PMB394" s="4">
        <v>45230</v>
      </c>
      <c r="PMC394" s="4">
        <v>45230</v>
      </c>
      <c r="PMD394" s="4">
        <v>45230</v>
      </c>
      <c r="PME394" s="4">
        <v>45230</v>
      </c>
      <c r="PMF394" s="4">
        <v>45230</v>
      </c>
      <c r="PMG394" s="4">
        <v>45230</v>
      </c>
      <c r="PMH394" s="4">
        <v>45230</v>
      </c>
      <c r="PMI394" s="4">
        <v>45230</v>
      </c>
      <c r="PMJ394" s="4">
        <v>45230</v>
      </c>
      <c r="PMK394" s="4">
        <v>45230</v>
      </c>
      <c r="PML394" s="4">
        <v>45230</v>
      </c>
      <c r="PMM394" s="4">
        <v>45230</v>
      </c>
      <c r="PMN394" s="4">
        <v>45230</v>
      </c>
      <c r="PMO394" s="4">
        <v>45230</v>
      </c>
      <c r="PMP394" s="4">
        <v>45230</v>
      </c>
      <c r="PMQ394" s="4">
        <v>45230</v>
      </c>
      <c r="PMR394" s="4">
        <v>45230</v>
      </c>
      <c r="PMS394" s="4">
        <v>45230</v>
      </c>
      <c r="PMT394" s="4">
        <v>45230</v>
      </c>
      <c r="PMU394" s="4">
        <v>45230</v>
      </c>
      <c r="PMV394" s="4">
        <v>45230</v>
      </c>
      <c r="PMW394" s="4">
        <v>45230</v>
      </c>
      <c r="PMX394" s="4">
        <v>45230</v>
      </c>
      <c r="PMY394" s="4">
        <v>45230</v>
      </c>
      <c r="PMZ394" s="4">
        <v>45230</v>
      </c>
      <c r="PNA394" s="4">
        <v>45230</v>
      </c>
      <c r="PNB394" s="4">
        <v>45230</v>
      </c>
      <c r="PNC394" s="4">
        <v>45230</v>
      </c>
      <c r="PND394" s="4">
        <v>45230</v>
      </c>
      <c r="PNE394" s="4">
        <v>45230</v>
      </c>
      <c r="PNF394" s="4">
        <v>45230</v>
      </c>
      <c r="PNG394" s="4">
        <v>45230</v>
      </c>
      <c r="PNH394" s="4">
        <v>45230</v>
      </c>
      <c r="PNI394" s="4">
        <v>45230</v>
      </c>
      <c r="PNJ394" s="4">
        <v>45230</v>
      </c>
      <c r="PNK394" s="4">
        <v>45230</v>
      </c>
      <c r="PNL394" s="4">
        <v>45230</v>
      </c>
      <c r="PNM394" s="4">
        <v>45230</v>
      </c>
      <c r="PNN394" s="4">
        <v>45230</v>
      </c>
      <c r="PNO394" s="4">
        <v>45230</v>
      </c>
      <c r="PNP394" s="4">
        <v>45230</v>
      </c>
      <c r="PNQ394" s="4">
        <v>45230</v>
      </c>
      <c r="PNR394" s="4">
        <v>45230</v>
      </c>
      <c r="PNS394" s="4">
        <v>45230</v>
      </c>
      <c r="PNT394" s="4">
        <v>45230</v>
      </c>
      <c r="PNU394" s="4">
        <v>45230</v>
      </c>
      <c r="PNV394" s="4">
        <v>45230</v>
      </c>
      <c r="PNW394" s="4">
        <v>45230</v>
      </c>
      <c r="PNX394" s="4">
        <v>45230</v>
      </c>
      <c r="PNY394" s="4">
        <v>45230</v>
      </c>
      <c r="PNZ394" s="4">
        <v>45230</v>
      </c>
      <c r="POA394" s="4">
        <v>45230</v>
      </c>
      <c r="POB394" s="4">
        <v>45230</v>
      </c>
      <c r="POC394" s="4">
        <v>45230</v>
      </c>
      <c r="POD394" s="4">
        <v>45230</v>
      </c>
      <c r="POE394" s="4">
        <v>45230</v>
      </c>
      <c r="POF394" s="4">
        <v>45230</v>
      </c>
      <c r="POG394" s="4">
        <v>45230</v>
      </c>
      <c r="POH394" s="4">
        <v>45230</v>
      </c>
      <c r="POI394" s="4">
        <v>45230</v>
      </c>
      <c r="POJ394" s="4">
        <v>45230</v>
      </c>
      <c r="POK394" s="4">
        <v>45230</v>
      </c>
      <c r="POL394" s="4">
        <v>45230</v>
      </c>
      <c r="POM394" s="4">
        <v>45230</v>
      </c>
      <c r="PON394" s="4">
        <v>45230</v>
      </c>
      <c r="POO394" s="4">
        <v>45230</v>
      </c>
      <c r="POP394" s="4">
        <v>45230</v>
      </c>
      <c r="POQ394" s="4">
        <v>45230</v>
      </c>
      <c r="POR394" s="4">
        <v>45230</v>
      </c>
      <c r="POS394" s="4">
        <v>45230</v>
      </c>
      <c r="POT394" s="4">
        <v>45230</v>
      </c>
      <c r="POU394" s="4">
        <v>45230</v>
      </c>
      <c r="POV394" s="4">
        <v>45230</v>
      </c>
      <c r="POW394" s="4">
        <v>45230</v>
      </c>
      <c r="POX394" s="4">
        <v>45230</v>
      </c>
      <c r="POY394" s="4">
        <v>45230</v>
      </c>
      <c r="POZ394" s="4">
        <v>45230</v>
      </c>
      <c r="PPA394" s="4">
        <v>45230</v>
      </c>
      <c r="PPB394" s="4">
        <v>45230</v>
      </c>
      <c r="PPC394" s="4">
        <v>45230</v>
      </c>
      <c r="PPD394" s="4">
        <v>45230</v>
      </c>
      <c r="PPE394" s="4">
        <v>45230</v>
      </c>
      <c r="PPF394" s="4">
        <v>45230</v>
      </c>
      <c r="PPG394" s="4">
        <v>45230</v>
      </c>
      <c r="PPH394" s="4">
        <v>45230</v>
      </c>
      <c r="PPI394" s="4">
        <v>45230</v>
      </c>
      <c r="PPJ394" s="4">
        <v>45230</v>
      </c>
      <c r="PPK394" s="4">
        <v>45230</v>
      </c>
      <c r="PPL394" s="4">
        <v>45230</v>
      </c>
      <c r="PPM394" s="4">
        <v>45230</v>
      </c>
      <c r="PPN394" s="4">
        <v>45230</v>
      </c>
      <c r="PPO394" s="4">
        <v>45230</v>
      </c>
      <c r="PPP394" s="4">
        <v>45230</v>
      </c>
      <c r="PPQ394" s="4">
        <v>45230</v>
      </c>
      <c r="PPR394" s="4">
        <v>45230</v>
      </c>
      <c r="PPS394" s="4">
        <v>45230</v>
      </c>
      <c r="PPT394" s="4">
        <v>45230</v>
      </c>
      <c r="PPU394" s="4">
        <v>45230</v>
      </c>
      <c r="PPV394" s="4">
        <v>45230</v>
      </c>
      <c r="PPW394" s="4">
        <v>45230</v>
      </c>
      <c r="PPX394" s="4">
        <v>45230</v>
      </c>
      <c r="PPY394" s="4">
        <v>45230</v>
      </c>
      <c r="PPZ394" s="4">
        <v>45230</v>
      </c>
      <c r="PQA394" s="4">
        <v>45230</v>
      </c>
      <c r="PQB394" s="4">
        <v>45230</v>
      </c>
      <c r="PQC394" s="4">
        <v>45230</v>
      </c>
      <c r="PQD394" s="4">
        <v>45230</v>
      </c>
      <c r="PQE394" s="4">
        <v>45230</v>
      </c>
      <c r="PQF394" s="4">
        <v>45230</v>
      </c>
      <c r="PQG394" s="4">
        <v>45230</v>
      </c>
      <c r="PQH394" s="4">
        <v>45230</v>
      </c>
      <c r="PQI394" s="4">
        <v>45230</v>
      </c>
      <c r="PQJ394" s="4">
        <v>45230</v>
      </c>
      <c r="PQK394" s="4">
        <v>45230</v>
      </c>
      <c r="PQL394" s="4">
        <v>45230</v>
      </c>
      <c r="PQM394" s="4">
        <v>45230</v>
      </c>
      <c r="PQN394" s="4">
        <v>45230</v>
      </c>
      <c r="PQO394" s="4">
        <v>45230</v>
      </c>
      <c r="PQP394" s="4">
        <v>45230</v>
      </c>
      <c r="PQQ394" s="4">
        <v>45230</v>
      </c>
      <c r="PQR394" s="4">
        <v>45230</v>
      </c>
      <c r="PQS394" s="4">
        <v>45230</v>
      </c>
      <c r="PQT394" s="4">
        <v>45230</v>
      </c>
      <c r="PQU394" s="4">
        <v>45230</v>
      </c>
      <c r="PQV394" s="4">
        <v>45230</v>
      </c>
      <c r="PQW394" s="4">
        <v>45230</v>
      </c>
      <c r="PQX394" s="4">
        <v>45230</v>
      </c>
      <c r="PQY394" s="4">
        <v>45230</v>
      </c>
      <c r="PQZ394" s="4">
        <v>45230</v>
      </c>
      <c r="PRA394" s="4">
        <v>45230</v>
      </c>
      <c r="PRB394" s="4">
        <v>45230</v>
      </c>
      <c r="PRC394" s="4">
        <v>45230</v>
      </c>
      <c r="PRD394" s="4">
        <v>45230</v>
      </c>
      <c r="PRE394" s="4">
        <v>45230</v>
      </c>
      <c r="PRF394" s="4">
        <v>45230</v>
      </c>
      <c r="PRG394" s="4">
        <v>45230</v>
      </c>
      <c r="PRH394" s="4">
        <v>45230</v>
      </c>
      <c r="PRI394" s="4">
        <v>45230</v>
      </c>
      <c r="PRJ394" s="4">
        <v>45230</v>
      </c>
      <c r="PRK394" s="4">
        <v>45230</v>
      </c>
      <c r="PRL394" s="4">
        <v>45230</v>
      </c>
      <c r="PRM394" s="4">
        <v>45230</v>
      </c>
      <c r="PRN394" s="4">
        <v>45230</v>
      </c>
      <c r="PRO394" s="4">
        <v>45230</v>
      </c>
      <c r="PRP394" s="4">
        <v>45230</v>
      </c>
      <c r="PRQ394" s="4">
        <v>45230</v>
      </c>
      <c r="PRR394" s="4">
        <v>45230</v>
      </c>
      <c r="PRS394" s="4">
        <v>45230</v>
      </c>
      <c r="PRT394" s="4">
        <v>45230</v>
      </c>
      <c r="PRU394" s="4">
        <v>45230</v>
      </c>
      <c r="PRV394" s="4">
        <v>45230</v>
      </c>
      <c r="PRW394" s="4">
        <v>45230</v>
      </c>
      <c r="PRX394" s="4">
        <v>45230</v>
      </c>
      <c r="PRY394" s="4">
        <v>45230</v>
      </c>
      <c r="PRZ394" s="4">
        <v>45230</v>
      </c>
      <c r="PSA394" s="4">
        <v>45230</v>
      </c>
      <c r="PSB394" s="4">
        <v>45230</v>
      </c>
      <c r="PSC394" s="4">
        <v>45230</v>
      </c>
      <c r="PSD394" s="4">
        <v>45230</v>
      </c>
      <c r="PSE394" s="4">
        <v>45230</v>
      </c>
      <c r="PSF394" s="4">
        <v>45230</v>
      </c>
      <c r="PSG394" s="4">
        <v>45230</v>
      </c>
      <c r="PSH394" s="4">
        <v>45230</v>
      </c>
      <c r="PSI394" s="4">
        <v>45230</v>
      </c>
      <c r="PSJ394" s="4">
        <v>45230</v>
      </c>
      <c r="PSK394" s="4">
        <v>45230</v>
      </c>
      <c r="PSL394" s="4">
        <v>45230</v>
      </c>
      <c r="PSM394" s="4">
        <v>45230</v>
      </c>
      <c r="PSN394" s="4">
        <v>45230</v>
      </c>
      <c r="PSO394" s="4">
        <v>45230</v>
      </c>
      <c r="PSP394" s="4">
        <v>45230</v>
      </c>
      <c r="PSQ394" s="4">
        <v>45230</v>
      </c>
      <c r="PSR394" s="4">
        <v>45230</v>
      </c>
      <c r="PSS394" s="4">
        <v>45230</v>
      </c>
      <c r="PST394" s="4">
        <v>45230</v>
      </c>
      <c r="PSU394" s="4">
        <v>45230</v>
      </c>
      <c r="PSV394" s="4">
        <v>45230</v>
      </c>
      <c r="PSW394" s="4">
        <v>45230</v>
      </c>
      <c r="PSX394" s="4">
        <v>45230</v>
      </c>
      <c r="PSY394" s="4">
        <v>45230</v>
      </c>
      <c r="PSZ394" s="4">
        <v>45230</v>
      </c>
      <c r="PTA394" s="4">
        <v>45230</v>
      </c>
      <c r="PTB394" s="4">
        <v>45230</v>
      </c>
      <c r="PTC394" s="4">
        <v>45230</v>
      </c>
      <c r="PTD394" s="4">
        <v>45230</v>
      </c>
      <c r="PTE394" s="4">
        <v>45230</v>
      </c>
      <c r="PTF394" s="4">
        <v>45230</v>
      </c>
      <c r="PTG394" s="4">
        <v>45230</v>
      </c>
      <c r="PTH394" s="4">
        <v>45230</v>
      </c>
      <c r="PTI394" s="4">
        <v>45230</v>
      </c>
      <c r="PTJ394" s="4">
        <v>45230</v>
      </c>
      <c r="PTK394" s="4">
        <v>45230</v>
      </c>
      <c r="PTL394" s="4">
        <v>45230</v>
      </c>
      <c r="PTM394" s="4">
        <v>45230</v>
      </c>
      <c r="PTN394" s="4">
        <v>45230</v>
      </c>
      <c r="PTO394" s="4">
        <v>45230</v>
      </c>
      <c r="PTP394" s="4">
        <v>45230</v>
      </c>
      <c r="PTQ394" s="4">
        <v>45230</v>
      </c>
      <c r="PTR394" s="4">
        <v>45230</v>
      </c>
      <c r="PTS394" s="4">
        <v>45230</v>
      </c>
      <c r="PTT394" s="4">
        <v>45230</v>
      </c>
      <c r="PTU394" s="4">
        <v>45230</v>
      </c>
      <c r="PTV394" s="4">
        <v>45230</v>
      </c>
      <c r="PTW394" s="4">
        <v>45230</v>
      </c>
      <c r="PTX394" s="4">
        <v>45230</v>
      </c>
      <c r="PTY394" s="4">
        <v>45230</v>
      </c>
      <c r="PTZ394" s="4">
        <v>45230</v>
      </c>
      <c r="PUA394" s="4">
        <v>45230</v>
      </c>
      <c r="PUB394" s="4">
        <v>45230</v>
      </c>
      <c r="PUC394" s="4">
        <v>45230</v>
      </c>
      <c r="PUD394" s="4">
        <v>45230</v>
      </c>
      <c r="PUE394" s="4">
        <v>45230</v>
      </c>
      <c r="PUF394" s="4">
        <v>45230</v>
      </c>
      <c r="PUG394" s="4">
        <v>45230</v>
      </c>
      <c r="PUH394" s="4">
        <v>45230</v>
      </c>
      <c r="PUI394" s="4">
        <v>45230</v>
      </c>
      <c r="PUJ394" s="4">
        <v>45230</v>
      </c>
      <c r="PUK394" s="4">
        <v>45230</v>
      </c>
      <c r="PUL394" s="4">
        <v>45230</v>
      </c>
      <c r="PUM394" s="4">
        <v>45230</v>
      </c>
      <c r="PUN394" s="4">
        <v>45230</v>
      </c>
      <c r="PUO394" s="4">
        <v>45230</v>
      </c>
      <c r="PUP394" s="4">
        <v>45230</v>
      </c>
      <c r="PUQ394" s="4">
        <v>45230</v>
      </c>
      <c r="PUR394" s="4">
        <v>45230</v>
      </c>
      <c r="PUS394" s="4">
        <v>45230</v>
      </c>
      <c r="PUT394" s="4">
        <v>45230</v>
      </c>
      <c r="PUU394" s="4">
        <v>45230</v>
      </c>
      <c r="PUV394" s="4">
        <v>45230</v>
      </c>
      <c r="PUW394" s="4">
        <v>45230</v>
      </c>
      <c r="PUX394" s="4">
        <v>45230</v>
      </c>
      <c r="PUY394" s="4">
        <v>45230</v>
      </c>
      <c r="PUZ394" s="4">
        <v>45230</v>
      </c>
      <c r="PVA394" s="4">
        <v>45230</v>
      </c>
      <c r="PVB394" s="4">
        <v>45230</v>
      </c>
      <c r="PVC394" s="4">
        <v>45230</v>
      </c>
      <c r="PVD394" s="4">
        <v>45230</v>
      </c>
      <c r="PVE394" s="4">
        <v>45230</v>
      </c>
      <c r="PVF394" s="4">
        <v>45230</v>
      </c>
      <c r="PVG394" s="4">
        <v>45230</v>
      </c>
      <c r="PVH394" s="4">
        <v>45230</v>
      </c>
      <c r="PVI394" s="4">
        <v>45230</v>
      </c>
      <c r="PVJ394" s="4">
        <v>45230</v>
      </c>
      <c r="PVK394" s="4">
        <v>45230</v>
      </c>
      <c r="PVL394" s="4">
        <v>45230</v>
      </c>
      <c r="PVM394" s="4">
        <v>45230</v>
      </c>
      <c r="PVN394" s="4">
        <v>45230</v>
      </c>
      <c r="PVO394" s="4">
        <v>45230</v>
      </c>
      <c r="PVP394" s="4">
        <v>45230</v>
      </c>
      <c r="PVQ394" s="4">
        <v>45230</v>
      </c>
      <c r="PVR394" s="4">
        <v>45230</v>
      </c>
      <c r="PVS394" s="4">
        <v>45230</v>
      </c>
      <c r="PVT394" s="4">
        <v>45230</v>
      </c>
      <c r="PVU394" s="4">
        <v>45230</v>
      </c>
      <c r="PVV394" s="4">
        <v>45230</v>
      </c>
      <c r="PVW394" s="4">
        <v>45230</v>
      </c>
      <c r="PVX394" s="4">
        <v>45230</v>
      </c>
      <c r="PVY394" s="4">
        <v>45230</v>
      </c>
      <c r="PVZ394" s="4">
        <v>45230</v>
      </c>
      <c r="PWA394" s="4">
        <v>45230</v>
      </c>
      <c r="PWB394" s="4">
        <v>45230</v>
      </c>
      <c r="PWC394" s="4">
        <v>45230</v>
      </c>
      <c r="PWD394" s="4">
        <v>45230</v>
      </c>
      <c r="PWE394" s="4">
        <v>45230</v>
      </c>
      <c r="PWF394" s="4">
        <v>45230</v>
      </c>
      <c r="PWG394" s="4">
        <v>45230</v>
      </c>
      <c r="PWH394" s="4">
        <v>45230</v>
      </c>
      <c r="PWI394" s="4">
        <v>45230</v>
      </c>
      <c r="PWJ394" s="4">
        <v>45230</v>
      </c>
      <c r="PWK394" s="4">
        <v>45230</v>
      </c>
      <c r="PWL394" s="4">
        <v>45230</v>
      </c>
      <c r="PWM394" s="4">
        <v>45230</v>
      </c>
      <c r="PWN394" s="4">
        <v>45230</v>
      </c>
      <c r="PWO394" s="4">
        <v>45230</v>
      </c>
      <c r="PWP394" s="4">
        <v>45230</v>
      </c>
      <c r="PWQ394" s="4">
        <v>45230</v>
      </c>
      <c r="PWR394" s="4">
        <v>45230</v>
      </c>
      <c r="PWS394" s="4">
        <v>45230</v>
      </c>
      <c r="PWT394" s="4">
        <v>45230</v>
      </c>
      <c r="PWU394" s="4">
        <v>45230</v>
      </c>
      <c r="PWV394" s="4">
        <v>45230</v>
      </c>
      <c r="PWW394" s="4">
        <v>45230</v>
      </c>
      <c r="PWX394" s="4">
        <v>45230</v>
      </c>
      <c r="PWY394" s="4">
        <v>45230</v>
      </c>
      <c r="PWZ394" s="4">
        <v>45230</v>
      </c>
      <c r="PXA394" s="4">
        <v>45230</v>
      </c>
      <c r="PXB394" s="4">
        <v>45230</v>
      </c>
      <c r="PXC394" s="4">
        <v>45230</v>
      </c>
      <c r="PXD394" s="4">
        <v>45230</v>
      </c>
      <c r="PXE394" s="4">
        <v>45230</v>
      </c>
      <c r="PXF394" s="4">
        <v>45230</v>
      </c>
      <c r="PXG394" s="4">
        <v>45230</v>
      </c>
      <c r="PXH394" s="4">
        <v>45230</v>
      </c>
      <c r="PXI394" s="4">
        <v>45230</v>
      </c>
      <c r="PXJ394" s="4">
        <v>45230</v>
      </c>
      <c r="PXK394" s="4">
        <v>45230</v>
      </c>
      <c r="PXL394" s="4">
        <v>45230</v>
      </c>
      <c r="PXM394" s="4">
        <v>45230</v>
      </c>
      <c r="PXN394" s="4">
        <v>45230</v>
      </c>
      <c r="PXO394" s="4">
        <v>45230</v>
      </c>
      <c r="PXP394" s="4">
        <v>45230</v>
      </c>
      <c r="PXQ394" s="4">
        <v>45230</v>
      </c>
      <c r="PXR394" s="4">
        <v>45230</v>
      </c>
      <c r="PXS394" s="4">
        <v>45230</v>
      </c>
      <c r="PXT394" s="4">
        <v>45230</v>
      </c>
      <c r="PXU394" s="4">
        <v>45230</v>
      </c>
      <c r="PXV394" s="4">
        <v>45230</v>
      </c>
      <c r="PXW394" s="4">
        <v>45230</v>
      </c>
      <c r="PXX394" s="4">
        <v>45230</v>
      </c>
      <c r="PXY394" s="4">
        <v>45230</v>
      </c>
      <c r="PXZ394" s="4">
        <v>45230</v>
      </c>
      <c r="PYA394" s="4">
        <v>45230</v>
      </c>
      <c r="PYB394" s="4">
        <v>45230</v>
      </c>
      <c r="PYC394" s="4">
        <v>45230</v>
      </c>
      <c r="PYD394" s="4">
        <v>45230</v>
      </c>
      <c r="PYE394" s="4">
        <v>45230</v>
      </c>
      <c r="PYF394" s="4">
        <v>45230</v>
      </c>
      <c r="PYG394" s="4">
        <v>45230</v>
      </c>
      <c r="PYH394" s="4">
        <v>45230</v>
      </c>
      <c r="PYI394" s="4">
        <v>45230</v>
      </c>
      <c r="PYJ394" s="4">
        <v>45230</v>
      </c>
      <c r="PYK394" s="4">
        <v>45230</v>
      </c>
      <c r="PYL394" s="4">
        <v>45230</v>
      </c>
      <c r="PYM394" s="4">
        <v>45230</v>
      </c>
      <c r="PYN394" s="4">
        <v>45230</v>
      </c>
      <c r="PYO394" s="4">
        <v>45230</v>
      </c>
      <c r="PYP394" s="4">
        <v>45230</v>
      </c>
      <c r="PYQ394" s="4">
        <v>45230</v>
      </c>
      <c r="PYR394" s="4">
        <v>45230</v>
      </c>
      <c r="PYS394" s="4">
        <v>45230</v>
      </c>
      <c r="PYT394" s="4">
        <v>45230</v>
      </c>
      <c r="PYU394" s="4">
        <v>45230</v>
      </c>
      <c r="PYV394" s="4">
        <v>45230</v>
      </c>
      <c r="PYW394" s="4">
        <v>45230</v>
      </c>
      <c r="PYX394" s="4">
        <v>45230</v>
      </c>
      <c r="PYY394" s="4">
        <v>45230</v>
      </c>
      <c r="PYZ394" s="4">
        <v>45230</v>
      </c>
      <c r="PZA394" s="4">
        <v>45230</v>
      </c>
      <c r="PZB394" s="4">
        <v>45230</v>
      </c>
      <c r="PZC394" s="4">
        <v>45230</v>
      </c>
      <c r="PZD394" s="4">
        <v>45230</v>
      </c>
      <c r="PZE394" s="4">
        <v>45230</v>
      </c>
      <c r="PZF394" s="4">
        <v>45230</v>
      </c>
      <c r="PZG394" s="4">
        <v>45230</v>
      </c>
      <c r="PZH394" s="4">
        <v>45230</v>
      </c>
      <c r="PZI394" s="4">
        <v>45230</v>
      </c>
      <c r="PZJ394" s="4">
        <v>45230</v>
      </c>
      <c r="PZK394" s="4">
        <v>45230</v>
      </c>
      <c r="PZL394" s="4">
        <v>45230</v>
      </c>
      <c r="PZM394" s="4">
        <v>45230</v>
      </c>
      <c r="PZN394" s="4">
        <v>45230</v>
      </c>
      <c r="PZO394" s="4">
        <v>45230</v>
      </c>
      <c r="PZP394" s="4">
        <v>45230</v>
      </c>
      <c r="PZQ394" s="4">
        <v>45230</v>
      </c>
      <c r="PZR394" s="4">
        <v>45230</v>
      </c>
      <c r="PZS394" s="4">
        <v>45230</v>
      </c>
      <c r="PZT394" s="4">
        <v>45230</v>
      </c>
      <c r="PZU394" s="4">
        <v>45230</v>
      </c>
      <c r="PZV394" s="4">
        <v>45230</v>
      </c>
      <c r="PZW394" s="4">
        <v>45230</v>
      </c>
      <c r="PZX394" s="4">
        <v>45230</v>
      </c>
      <c r="PZY394" s="4">
        <v>45230</v>
      </c>
      <c r="PZZ394" s="4">
        <v>45230</v>
      </c>
      <c r="QAA394" s="4">
        <v>45230</v>
      </c>
      <c r="QAB394" s="4">
        <v>45230</v>
      </c>
      <c r="QAC394" s="4">
        <v>45230</v>
      </c>
      <c r="QAD394" s="4">
        <v>45230</v>
      </c>
      <c r="QAE394" s="4">
        <v>45230</v>
      </c>
      <c r="QAF394" s="4">
        <v>45230</v>
      </c>
      <c r="QAG394" s="4">
        <v>45230</v>
      </c>
      <c r="QAH394" s="4">
        <v>45230</v>
      </c>
      <c r="QAI394" s="4">
        <v>45230</v>
      </c>
      <c r="QAJ394" s="4">
        <v>45230</v>
      </c>
      <c r="QAK394" s="4">
        <v>45230</v>
      </c>
      <c r="QAL394" s="4">
        <v>45230</v>
      </c>
      <c r="QAM394" s="4">
        <v>45230</v>
      </c>
      <c r="QAN394" s="4">
        <v>45230</v>
      </c>
      <c r="QAO394" s="4">
        <v>45230</v>
      </c>
      <c r="QAP394" s="4">
        <v>45230</v>
      </c>
      <c r="QAQ394" s="4">
        <v>45230</v>
      </c>
      <c r="QAR394" s="4">
        <v>45230</v>
      </c>
      <c r="QAS394" s="4">
        <v>45230</v>
      </c>
      <c r="QAT394" s="4">
        <v>45230</v>
      </c>
      <c r="QAU394" s="4">
        <v>45230</v>
      </c>
      <c r="QAV394" s="4">
        <v>45230</v>
      </c>
      <c r="QAW394" s="4">
        <v>45230</v>
      </c>
      <c r="QAX394" s="4">
        <v>45230</v>
      </c>
      <c r="QAY394" s="4">
        <v>45230</v>
      </c>
      <c r="QAZ394" s="4">
        <v>45230</v>
      </c>
      <c r="QBA394" s="4">
        <v>45230</v>
      </c>
      <c r="QBB394" s="4">
        <v>45230</v>
      </c>
      <c r="QBC394" s="4">
        <v>45230</v>
      </c>
      <c r="QBD394" s="4">
        <v>45230</v>
      </c>
      <c r="QBE394" s="4">
        <v>45230</v>
      </c>
      <c r="QBF394" s="4">
        <v>45230</v>
      </c>
      <c r="QBG394" s="4">
        <v>45230</v>
      </c>
      <c r="QBH394" s="4">
        <v>45230</v>
      </c>
      <c r="QBI394" s="4">
        <v>45230</v>
      </c>
      <c r="QBJ394" s="4">
        <v>45230</v>
      </c>
      <c r="QBK394" s="4">
        <v>45230</v>
      </c>
      <c r="QBL394" s="4">
        <v>45230</v>
      </c>
      <c r="QBM394" s="4">
        <v>45230</v>
      </c>
      <c r="QBN394" s="4">
        <v>45230</v>
      </c>
      <c r="QBO394" s="4">
        <v>45230</v>
      </c>
      <c r="QBP394" s="4">
        <v>45230</v>
      </c>
      <c r="QBQ394" s="4">
        <v>45230</v>
      </c>
      <c r="QBR394" s="4">
        <v>45230</v>
      </c>
      <c r="QBS394" s="4">
        <v>45230</v>
      </c>
      <c r="QBT394" s="4">
        <v>45230</v>
      </c>
      <c r="QBU394" s="4">
        <v>45230</v>
      </c>
      <c r="QBV394" s="4">
        <v>45230</v>
      </c>
      <c r="QBW394" s="4">
        <v>45230</v>
      </c>
      <c r="QBX394" s="4">
        <v>45230</v>
      </c>
      <c r="QBY394" s="4">
        <v>45230</v>
      </c>
      <c r="QBZ394" s="4">
        <v>45230</v>
      </c>
      <c r="QCA394" s="4">
        <v>45230</v>
      </c>
      <c r="QCB394" s="4">
        <v>45230</v>
      </c>
      <c r="QCC394" s="4">
        <v>45230</v>
      </c>
      <c r="QCD394" s="4">
        <v>45230</v>
      </c>
      <c r="QCE394" s="4">
        <v>45230</v>
      </c>
      <c r="QCF394" s="4">
        <v>45230</v>
      </c>
      <c r="QCG394" s="4">
        <v>45230</v>
      </c>
      <c r="QCH394" s="4">
        <v>45230</v>
      </c>
      <c r="QCI394" s="4">
        <v>45230</v>
      </c>
      <c r="QCJ394" s="4">
        <v>45230</v>
      </c>
      <c r="QCK394" s="4">
        <v>45230</v>
      </c>
      <c r="QCL394" s="4">
        <v>45230</v>
      </c>
      <c r="QCM394" s="4">
        <v>45230</v>
      </c>
      <c r="QCN394" s="4">
        <v>45230</v>
      </c>
      <c r="QCO394" s="4">
        <v>45230</v>
      </c>
      <c r="QCP394" s="4">
        <v>45230</v>
      </c>
      <c r="QCQ394" s="4">
        <v>45230</v>
      </c>
      <c r="QCR394" s="4">
        <v>45230</v>
      </c>
      <c r="QCS394" s="4">
        <v>45230</v>
      </c>
      <c r="QCT394" s="4">
        <v>45230</v>
      </c>
      <c r="QCU394" s="4">
        <v>45230</v>
      </c>
      <c r="QCV394" s="4">
        <v>45230</v>
      </c>
      <c r="QCW394" s="4">
        <v>45230</v>
      </c>
      <c r="QCX394" s="4">
        <v>45230</v>
      </c>
      <c r="QCY394" s="4">
        <v>45230</v>
      </c>
      <c r="QCZ394" s="4">
        <v>45230</v>
      </c>
      <c r="QDA394" s="4">
        <v>45230</v>
      </c>
      <c r="QDB394" s="4">
        <v>45230</v>
      </c>
      <c r="QDC394" s="4">
        <v>45230</v>
      </c>
      <c r="QDD394" s="4">
        <v>45230</v>
      </c>
      <c r="QDE394" s="4">
        <v>45230</v>
      </c>
      <c r="QDF394" s="4">
        <v>45230</v>
      </c>
      <c r="QDG394" s="4">
        <v>45230</v>
      </c>
      <c r="QDH394" s="4">
        <v>45230</v>
      </c>
      <c r="QDI394" s="4">
        <v>45230</v>
      </c>
      <c r="QDJ394" s="4">
        <v>45230</v>
      </c>
      <c r="QDK394" s="4">
        <v>45230</v>
      </c>
      <c r="QDL394" s="4">
        <v>45230</v>
      </c>
      <c r="QDM394" s="4">
        <v>45230</v>
      </c>
      <c r="QDN394" s="4">
        <v>45230</v>
      </c>
      <c r="QDO394" s="4">
        <v>45230</v>
      </c>
      <c r="QDP394" s="4">
        <v>45230</v>
      </c>
      <c r="QDQ394" s="4">
        <v>45230</v>
      </c>
      <c r="QDR394" s="4">
        <v>45230</v>
      </c>
      <c r="QDS394" s="4">
        <v>45230</v>
      </c>
      <c r="QDT394" s="4">
        <v>45230</v>
      </c>
      <c r="QDU394" s="4">
        <v>45230</v>
      </c>
      <c r="QDV394" s="4">
        <v>45230</v>
      </c>
      <c r="QDW394" s="4">
        <v>45230</v>
      </c>
      <c r="QDX394" s="4">
        <v>45230</v>
      </c>
      <c r="QDY394" s="4">
        <v>45230</v>
      </c>
      <c r="QDZ394" s="4">
        <v>45230</v>
      </c>
      <c r="QEA394" s="4">
        <v>45230</v>
      </c>
      <c r="QEB394" s="4">
        <v>45230</v>
      </c>
      <c r="QEC394" s="4">
        <v>45230</v>
      </c>
      <c r="QED394" s="4">
        <v>45230</v>
      </c>
      <c r="QEE394" s="4">
        <v>45230</v>
      </c>
      <c r="QEF394" s="4">
        <v>45230</v>
      </c>
      <c r="QEG394" s="4">
        <v>45230</v>
      </c>
      <c r="QEH394" s="4">
        <v>45230</v>
      </c>
      <c r="QEI394" s="4">
        <v>45230</v>
      </c>
      <c r="QEJ394" s="4">
        <v>45230</v>
      </c>
      <c r="QEK394" s="4">
        <v>45230</v>
      </c>
      <c r="QEL394" s="4">
        <v>45230</v>
      </c>
      <c r="QEM394" s="4">
        <v>45230</v>
      </c>
      <c r="QEN394" s="4">
        <v>45230</v>
      </c>
      <c r="QEO394" s="4">
        <v>45230</v>
      </c>
      <c r="QEP394" s="4">
        <v>45230</v>
      </c>
      <c r="QEQ394" s="4">
        <v>45230</v>
      </c>
      <c r="QER394" s="4">
        <v>45230</v>
      </c>
      <c r="QES394" s="4">
        <v>45230</v>
      </c>
      <c r="QET394" s="4">
        <v>45230</v>
      </c>
      <c r="QEU394" s="4">
        <v>45230</v>
      </c>
      <c r="QEV394" s="4">
        <v>45230</v>
      </c>
      <c r="QEW394" s="4">
        <v>45230</v>
      </c>
      <c r="QEX394" s="4">
        <v>45230</v>
      </c>
      <c r="QEY394" s="4">
        <v>45230</v>
      </c>
      <c r="QEZ394" s="4">
        <v>45230</v>
      </c>
      <c r="QFA394" s="4">
        <v>45230</v>
      </c>
      <c r="QFB394" s="4">
        <v>45230</v>
      </c>
      <c r="QFC394" s="4">
        <v>45230</v>
      </c>
      <c r="QFD394" s="4">
        <v>45230</v>
      </c>
      <c r="QFE394" s="4">
        <v>45230</v>
      </c>
      <c r="QFF394" s="4">
        <v>45230</v>
      </c>
      <c r="QFG394" s="4">
        <v>45230</v>
      </c>
      <c r="QFH394" s="4">
        <v>45230</v>
      </c>
      <c r="QFI394" s="4">
        <v>45230</v>
      </c>
      <c r="QFJ394" s="4">
        <v>45230</v>
      </c>
      <c r="QFK394" s="4">
        <v>45230</v>
      </c>
      <c r="QFL394" s="4">
        <v>45230</v>
      </c>
      <c r="QFM394" s="4">
        <v>45230</v>
      </c>
      <c r="QFN394" s="4">
        <v>45230</v>
      </c>
      <c r="QFO394" s="4">
        <v>45230</v>
      </c>
      <c r="QFP394" s="4">
        <v>45230</v>
      </c>
      <c r="QFQ394" s="4">
        <v>45230</v>
      </c>
      <c r="QFR394" s="4">
        <v>45230</v>
      </c>
      <c r="QFS394" s="4">
        <v>45230</v>
      </c>
      <c r="QFT394" s="4">
        <v>45230</v>
      </c>
      <c r="QFU394" s="4">
        <v>45230</v>
      </c>
      <c r="QFV394" s="4">
        <v>45230</v>
      </c>
      <c r="QFW394" s="4">
        <v>45230</v>
      </c>
      <c r="QFX394" s="4">
        <v>45230</v>
      </c>
      <c r="QFY394" s="4">
        <v>45230</v>
      </c>
      <c r="QFZ394" s="4">
        <v>45230</v>
      </c>
      <c r="QGA394" s="4">
        <v>45230</v>
      </c>
      <c r="QGB394" s="4">
        <v>45230</v>
      </c>
      <c r="QGC394" s="4">
        <v>45230</v>
      </c>
      <c r="QGD394" s="4">
        <v>45230</v>
      </c>
      <c r="QGE394" s="4">
        <v>45230</v>
      </c>
      <c r="QGF394" s="4">
        <v>45230</v>
      </c>
      <c r="QGG394" s="4">
        <v>45230</v>
      </c>
      <c r="QGH394" s="4">
        <v>45230</v>
      </c>
      <c r="QGI394" s="4">
        <v>45230</v>
      </c>
      <c r="QGJ394" s="4">
        <v>45230</v>
      </c>
      <c r="QGK394" s="4">
        <v>45230</v>
      </c>
      <c r="QGL394" s="4">
        <v>45230</v>
      </c>
      <c r="QGM394" s="4">
        <v>45230</v>
      </c>
      <c r="QGN394" s="4">
        <v>45230</v>
      </c>
      <c r="QGO394" s="4">
        <v>45230</v>
      </c>
      <c r="QGP394" s="4">
        <v>45230</v>
      </c>
      <c r="QGQ394" s="4">
        <v>45230</v>
      </c>
      <c r="QGR394" s="4">
        <v>45230</v>
      </c>
      <c r="QGS394" s="4">
        <v>45230</v>
      </c>
      <c r="QGT394" s="4">
        <v>45230</v>
      </c>
      <c r="QGU394" s="4">
        <v>45230</v>
      </c>
      <c r="QGV394" s="4">
        <v>45230</v>
      </c>
      <c r="QGW394" s="4">
        <v>45230</v>
      </c>
      <c r="QGX394" s="4">
        <v>45230</v>
      </c>
      <c r="QGY394" s="4">
        <v>45230</v>
      </c>
      <c r="QGZ394" s="4">
        <v>45230</v>
      </c>
      <c r="QHA394" s="4">
        <v>45230</v>
      </c>
      <c r="QHB394" s="4">
        <v>45230</v>
      </c>
      <c r="QHC394" s="4">
        <v>45230</v>
      </c>
      <c r="QHD394" s="4">
        <v>45230</v>
      </c>
      <c r="QHE394" s="4">
        <v>45230</v>
      </c>
      <c r="QHF394" s="4">
        <v>45230</v>
      </c>
      <c r="QHG394" s="4">
        <v>45230</v>
      </c>
      <c r="QHH394" s="4">
        <v>45230</v>
      </c>
      <c r="QHI394" s="4">
        <v>45230</v>
      </c>
      <c r="QHJ394" s="4">
        <v>45230</v>
      </c>
      <c r="QHK394" s="4">
        <v>45230</v>
      </c>
      <c r="QHL394" s="4">
        <v>45230</v>
      </c>
      <c r="QHM394" s="4">
        <v>45230</v>
      </c>
      <c r="QHN394" s="4">
        <v>45230</v>
      </c>
      <c r="QHO394" s="4">
        <v>45230</v>
      </c>
      <c r="QHP394" s="4">
        <v>45230</v>
      </c>
      <c r="QHQ394" s="4">
        <v>45230</v>
      </c>
      <c r="QHR394" s="4">
        <v>45230</v>
      </c>
      <c r="QHS394" s="4">
        <v>45230</v>
      </c>
      <c r="QHT394" s="4">
        <v>45230</v>
      </c>
      <c r="QHU394" s="4">
        <v>45230</v>
      </c>
      <c r="QHV394" s="4">
        <v>45230</v>
      </c>
      <c r="QHW394" s="4">
        <v>45230</v>
      </c>
      <c r="QHX394" s="4">
        <v>45230</v>
      </c>
      <c r="QHY394" s="4">
        <v>45230</v>
      </c>
      <c r="QHZ394" s="4">
        <v>45230</v>
      </c>
      <c r="QIA394" s="4">
        <v>45230</v>
      </c>
      <c r="QIB394" s="4">
        <v>45230</v>
      </c>
      <c r="QIC394" s="4">
        <v>45230</v>
      </c>
      <c r="QID394" s="4">
        <v>45230</v>
      </c>
      <c r="QIE394" s="4">
        <v>45230</v>
      </c>
      <c r="QIF394" s="4">
        <v>45230</v>
      </c>
      <c r="QIG394" s="4">
        <v>45230</v>
      </c>
      <c r="QIH394" s="4">
        <v>45230</v>
      </c>
      <c r="QII394" s="4">
        <v>45230</v>
      </c>
      <c r="QIJ394" s="4">
        <v>45230</v>
      </c>
      <c r="QIK394" s="4">
        <v>45230</v>
      </c>
      <c r="QIL394" s="4">
        <v>45230</v>
      </c>
      <c r="QIM394" s="4">
        <v>45230</v>
      </c>
      <c r="QIN394" s="4">
        <v>45230</v>
      </c>
      <c r="QIO394" s="4">
        <v>45230</v>
      </c>
      <c r="QIP394" s="4">
        <v>45230</v>
      </c>
      <c r="QIQ394" s="4">
        <v>45230</v>
      </c>
      <c r="QIR394" s="4">
        <v>45230</v>
      </c>
      <c r="QIS394" s="4">
        <v>45230</v>
      </c>
      <c r="QIT394" s="4">
        <v>45230</v>
      </c>
      <c r="QIU394" s="4">
        <v>45230</v>
      </c>
      <c r="QIV394" s="4">
        <v>45230</v>
      </c>
      <c r="QIW394" s="4">
        <v>45230</v>
      </c>
      <c r="QIX394" s="4">
        <v>45230</v>
      </c>
      <c r="QIY394" s="4">
        <v>45230</v>
      </c>
      <c r="QIZ394" s="4">
        <v>45230</v>
      </c>
      <c r="QJA394" s="4">
        <v>45230</v>
      </c>
      <c r="QJB394" s="4">
        <v>45230</v>
      </c>
      <c r="QJC394" s="4">
        <v>45230</v>
      </c>
      <c r="QJD394" s="4">
        <v>45230</v>
      </c>
      <c r="QJE394" s="4">
        <v>45230</v>
      </c>
      <c r="QJF394" s="4">
        <v>45230</v>
      </c>
      <c r="QJG394" s="4">
        <v>45230</v>
      </c>
      <c r="QJH394" s="4">
        <v>45230</v>
      </c>
      <c r="QJI394" s="4">
        <v>45230</v>
      </c>
      <c r="QJJ394" s="4">
        <v>45230</v>
      </c>
      <c r="QJK394" s="4">
        <v>45230</v>
      </c>
      <c r="QJL394" s="4">
        <v>45230</v>
      </c>
      <c r="QJM394" s="4">
        <v>45230</v>
      </c>
      <c r="QJN394" s="4">
        <v>45230</v>
      </c>
      <c r="QJO394" s="4">
        <v>45230</v>
      </c>
      <c r="QJP394" s="4">
        <v>45230</v>
      </c>
      <c r="QJQ394" s="4">
        <v>45230</v>
      </c>
      <c r="QJR394" s="4">
        <v>45230</v>
      </c>
      <c r="QJS394" s="4">
        <v>45230</v>
      </c>
      <c r="QJT394" s="4">
        <v>45230</v>
      </c>
      <c r="QJU394" s="4">
        <v>45230</v>
      </c>
      <c r="QJV394" s="4">
        <v>45230</v>
      </c>
      <c r="QJW394" s="4">
        <v>45230</v>
      </c>
      <c r="QJX394" s="4">
        <v>45230</v>
      </c>
      <c r="QJY394" s="4">
        <v>45230</v>
      </c>
      <c r="QJZ394" s="4">
        <v>45230</v>
      </c>
      <c r="QKA394" s="4">
        <v>45230</v>
      </c>
      <c r="QKB394" s="4">
        <v>45230</v>
      </c>
      <c r="QKC394" s="4">
        <v>45230</v>
      </c>
      <c r="QKD394" s="4">
        <v>45230</v>
      </c>
      <c r="QKE394" s="4">
        <v>45230</v>
      </c>
      <c r="QKF394" s="4">
        <v>45230</v>
      </c>
      <c r="QKG394" s="4">
        <v>45230</v>
      </c>
      <c r="QKH394" s="4">
        <v>45230</v>
      </c>
      <c r="QKI394" s="4">
        <v>45230</v>
      </c>
      <c r="QKJ394" s="4">
        <v>45230</v>
      </c>
      <c r="QKK394" s="4">
        <v>45230</v>
      </c>
      <c r="QKL394" s="4">
        <v>45230</v>
      </c>
      <c r="QKM394" s="4">
        <v>45230</v>
      </c>
      <c r="QKN394" s="4">
        <v>45230</v>
      </c>
      <c r="QKO394" s="4">
        <v>45230</v>
      </c>
      <c r="QKP394" s="4">
        <v>45230</v>
      </c>
      <c r="QKQ394" s="4">
        <v>45230</v>
      </c>
      <c r="QKR394" s="4">
        <v>45230</v>
      </c>
      <c r="QKS394" s="4">
        <v>45230</v>
      </c>
      <c r="QKT394" s="4">
        <v>45230</v>
      </c>
      <c r="QKU394" s="4">
        <v>45230</v>
      </c>
      <c r="QKV394" s="4">
        <v>45230</v>
      </c>
      <c r="QKW394" s="4">
        <v>45230</v>
      </c>
      <c r="QKX394" s="4">
        <v>45230</v>
      </c>
      <c r="QKY394" s="4">
        <v>45230</v>
      </c>
      <c r="QKZ394" s="4">
        <v>45230</v>
      </c>
      <c r="QLA394" s="4">
        <v>45230</v>
      </c>
      <c r="QLB394" s="4">
        <v>45230</v>
      </c>
      <c r="QLC394" s="4">
        <v>45230</v>
      </c>
      <c r="QLD394" s="4">
        <v>45230</v>
      </c>
      <c r="QLE394" s="4">
        <v>45230</v>
      </c>
      <c r="QLF394" s="4">
        <v>45230</v>
      </c>
      <c r="QLG394" s="4">
        <v>45230</v>
      </c>
      <c r="QLH394" s="4">
        <v>45230</v>
      </c>
      <c r="QLI394" s="4">
        <v>45230</v>
      </c>
      <c r="QLJ394" s="4">
        <v>45230</v>
      </c>
      <c r="QLK394" s="4">
        <v>45230</v>
      </c>
      <c r="QLL394" s="4">
        <v>45230</v>
      </c>
      <c r="QLM394" s="4">
        <v>45230</v>
      </c>
      <c r="QLN394" s="4">
        <v>45230</v>
      </c>
      <c r="QLO394" s="4">
        <v>45230</v>
      </c>
      <c r="QLP394" s="4">
        <v>45230</v>
      </c>
      <c r="QLQ394" s="4">
        <v>45230</v>
      </c>
      <c r="QLR394" s="4">
        <v>45230</v>
      </c>
      <c r="QLS394" s="4">
        <v>45230</v>
      </c>
      <c r="QLT394" s="4">
        <v>45230</v>
      </c>
      <c r="QLU394" s="4">
        <v>45230</v>
      </c>
      <c r="QLV394" s="4">
        <v>45230</v>
      </c>
      <c r="QLW394" s="4">
        <v>45230</v>
      </c>
      <c r="QLX394" s="4">
        <v>45230</v>
      </c>
      <c r="QLY394" s="4">
        <v>45230</v>
      </c>
      <c r="QLZ394" s="4">
        <v>45230</v>
      </c>
      <c r="QMA394" s="4">
        <v>45230</v>
      </c>
      <c r="QMB394" s="4">
        <v>45230</v>
      </c>
      <c r="QMC394" s="4">
        <v>45230</v>
      </c>
      <c r="QMD394" s="4">
        <v>45230</v>
      </c>
      <c r="QME394" s="4">
        <v>45230</v>
      </c>
      <c r="QMF394" s="4">
        <v>45230</v>
      </c>
      <c r="QMG394" s="4">
        <v>45230</v>
      </c>
      <c r="QMH394" s="4">
        <v>45230</v>
      </c>
      <c r="QMI394" s="4">
        <v>45230</v>
      </c>
      <c r="QMJ394" s="4">
        <v>45230</v>
      </c>
      <c r="QMK394" s="4">
        <v>45230</v>
      </c>
      <c r="QML394" s="4">
        <v>45230</v>
      </c>
      <c r="QMM394" s="4">
        <v>45230</v>
      </c>
      <c r="QMN394" s="4">
        <v>45230</v>
      </c>
      <c r="QMO394" s="4">
        <v>45230</v>
      </c>
      <c r="QMP394" s="4">
        <v>45230</v>
      </c>
      <c r="QMQ394" s="4">
        <v>45230</v>
      </c>
      <c r="QMR394" s="4">
        <v>45230</v>
      </c>
      <c r="QMS394" s="4">
        <v>45230</v>
      </c>
      <c r="QMT394" s="4">
        <v>45230</v>
      </c>
      <c r="QMU394" s="4">
        <v>45230</v>
      </c>
      <c r="QMV394" s="4">
        <v>45230</v>
      </c>
      <c r="QMW394" s="4">
        <v>45230</v>
      </c>
      <c r="QMX394" s="4">
        <v>45230</v>
      </c>
      <c r="QMY394" s="4">
        <v>45230</v>
      </c>
      <c r="QMZ394" s="4">
        <v>45230</v>
      </c>
      <c r="QNA394" s="4">
        <v>45230</v>
      </c>
      <c r="QNB394" s="4">
        <v>45230</v>
      </c>
      <c r="QNC394" s="4">
        <v>45230</v>
      </c>
      <c r="QND394" s="4">
        <v>45230</v>
      </c>
      <c r="QNE394" s="4">
        <v>45230</v>
      </c>
      <c r="QNF394" s="4">
        <v>45230</v>
      </c>
      <c r="QNG394" s="4">
        <v>45230</v>
      </c>
      <c r="QNH394" s="4">
        <v>45230</v>
      </c>
      <c r="QNI394" s="4">
        <v>45230</v>
      </c>
      <c r="QNJ394" s="4">
        <v>45230</v>
      </c>
      <c r="QNK394" s="4">
        <v>45230</v>
      </c>
      <c r="QNL394" s="4">
        <v>45230</v>
      </c>
      <c r="QNM394" s="4">
        <v>45230</v>
      </c>
      <c r="QNN394" s="4">
        <v>45230</v>
      </c>
      <c r="QNO394" s="4">
        <v>45230</v>
      </c>
      <c r="QNP394" s="4">
        <v>45230</v>
      </c>
      <c r="QNQ394" s="4">
        <v>45230</v>
      </c>
      <c r="QNR394" s="4">
        <v>45230</v>
      </c>
      <c r="QNS394" s="4">
        <v>45230</v>
      </c>
      <c r="QNT394" s="4">
        <v>45230</v>
      </c>
      <c r="QNU394" s="4">
        <v>45230</v>
      </c>
      <c r="QNV394" s="4">
        <v>45230</v>
      </c>
      <c r="QNW394" s="4">
        <v>45230</v>
      </c>
      <c r="QNX394" s="4">
        <v>45230</v>
      </c>
      <c r="QNY394" s="4">
        <v>45230</v>
      </c>
      <c r="QNZ394" s="4">
        <v>45230</v>
      </c>
      <c r="QOA394" s="4">
        <v>45230</v>
      </c>
      <c r="QOB394" s="4">
        <v>45230</v>
      </c>
      <c r="QOC394" s="4">
        <v>45230</v>
      </c>
      <c r="QOD394" s="4">
        <v>45230</v>
      </c>
      <c r="QOE394" s="4">
        <v>45230</v>
      </c>
      <c r="QOF394" s="4">
        <v>45230</v>
      </c>
      <c r="QOG394" s="4">
        <v>45230</v>
      </c>
      <c r="QOH394" s="4">
        <v>45230</v>
      </c>
      <c r="QOI394" s="4">
        <v>45230</v>
      </c>
      <c r="QOJ394" s="4">
        <v>45230</v>
      </c>
      <c r="QOK394" s="4">
        <v>45230</v>
      </c>
      <c r="QOL394" s="4">
        <v>45230</v>
      </c>
      <c r="QOM394" s="4">
        <v>45230</v>
      </c>
      <c r="QON394" s="4">
        <v>45230</v>
      </c>
      <c r="QOO394" s="4">
        <v>45230</v>
      </c>
      <c r="QOP394" s="4">
        <v>45230</v>
      </c>
      <c r="QOQ394" s="4">
        <v>45230</v>
      </c>
      <c r="QOR394" s="4">
        <v>45230</v>
      </c>
      <c r="QOS394" s="4">
        <v>45230</v>
      </c>
      <c r="QOT394" s="4">
        <v>45230</v>
      </c>
      <c r="QOU394" s="4">
        <v>45230</v>
      </c>
      <c r="QOV394" s="4">
        <v>45230</v>
      </c>
      <c r="QOW394" s="4">
        <v>45230</v>
      </c>
      <c r="QOX394" s="4">
        <v>45230</v>
      </c>
      <c r="QOY394" s="4">
        <v>45230</v>
      </c>
      <c r="QOZ394" s="4">
        <v>45230</v>
      </c>
      <c r="QPA394" s="4">
        <v>45230</v>
      </c>
      <c r="QPB394" s="4">
        <v>45230</v>
      </c>
      <c r="QPC394" s="4">
        <v>45230</v>
      </c>
      <c r="QPD394" s="4">
        <v>45230</v>
      </c>
      <c r="QPE394" s="4">
        <v>45230</v>
      </c>
      <c r="QPF394" s="4">
        <v>45230</v>
      </c>
      <c r="QPG394" s="4">
        <v>45230</v>
      </c>
      <c r="QPH394" s="4">
        <v>45230</v>
      </c>
      <c r="QPI394" s="4">
        <v>45230</v>
      </c>
      <c r="QPJ394" s="4">
        <v>45230</v>
      </c>
      <c r="QPK394" s="4">
        <v>45230</v>
      </c>
      <c r="QPL394" s="4">
        <v>45230</v>
      </c>
      <c r="QPM394" s="4">
        <v>45230</v>
      </c>
      <c r="QPN394" s="4">
        <v>45230</v>
      </c>
      <c r="QPO394" s="4">
        <v>45230</v>
      </c>
      <c r="QPP394" s="4">
        <v>45230</v>
      </c>
      <c r="QPQ394" s="4">
        <v>45230</v>
      </c>
      <c r="QPR394" s="4">
        <v>45230</v>
      </c>
      <c r="QPS394" s="4">
        <v>45230</v>
      </c>
      <c r="QPT394" s="4">
        <v>45230</v>
      </c>
      <c r="QPU394" s="4">
        <v>45230</v>
      </c>
      <c r="QPV394" s="4">
        <v>45230</v>
      </c>
      <c r="QPW394" s="4">
        <v>45230</v>
      </c>
      <c r="QPX394" s="4">
        <v>45230</v>
      </c>
      <c r="QPY394" s="4">
        <v>45230</v>
      </c>
      <c r="QPZ394" s="4">
        <v>45230</v>
      </c>
      <c r="QQA394" s="4">
        <v>45230</v>
      </c>
      <c r="QQB394" s="4">
        <v>45230</v>
      </c>
      <c r="QQC394" s="4">
        <v>45230</v>
      </c>
      <c r="QQD394" s="4">
        <v>45230</v>
      </c>
      <c r="QQE394" s="4">
        <v>45230</v>
      </c>
      <c r="QQF394" s="4">
        <v>45230</v>
      </c>
      <c r="QQG394" s="4">
        <v>45230</v>
      </c>
      <c r="QQH394" s="4">
        <v>45230</v>
      </c>
      <c r="QQI394" s="4">
        <v>45230</v>
      </c>
      <c r="QQJ394" s="4">
        <v>45230</v>
      </c>
      <c r="QQK394" s="4">
        <v>45230</v>
      </c>
      <c r="QQL394" s="4">
        <v>45230</v>
      </c>
      <c r="QQM394" s="4">
        <v>45230</v>
      </c>
      <c r="QQN394" s="4">
        <v>45230</v>
      </c>
      <c r="QQO394" s="4">
        <v>45230</v>
      </c>
      <c r="QQP394" s="4">
        <v>45230</v>
      </c>
      <c r="QQQ394" s="4">
        <v>45230</v>
      </c>
      <c r="QQR394" s="4">
        <v>45230</v>
      </c>
      <c r="QQS394" s="4">
        <v>45230</v>
      </c>
      <c r="QQT394" s="4">
        <v>45230</v>
      </c>
      <c r="QQU394" s="4">
        <v>45230</v>
      </c>
      <c r="QQV394" s="4">
        <v>45230</v>
      </c>
      <c r="QQW394" s="4">
        <v>45230</v>
      </c>
      <c r="QQX394" s="4">
        <v>45230</v>
      </c>
      <c r="QQY394" s="4">
        <v>45230</v>
      </c>
      <c r="QQZ394" s="4">
        <v>45230</v>
      </c>
      <c r="QRA394" s="4">
        <v>45230</v>
      </c>
      <c r="QRB394" s="4">
        <v>45230</v>
      </c>
      <c r="QRC394" s="4">
        <v>45230</v>
      </c>
      <c r="QRD394" s="4">
        <v>45230</v>
      </c>
      <c r="QRE394" s="4">
        <v>45230</v>
      </c>
      <c r="QRF394" s="4">
        <v>45230</v>
      </c>
      <c r="QRG394" s="4">
        <v>45230</v>
      </c>
      <c r="QRH394" s="4">
        <v>45230</v>
      </c>
      <c r="QRI394" s="4">
        <v>45230</v>
      </c>
      <c r="QRJ394" s="4">
        <v>45230</v>
      </c>
      <c r="QRK394" s="4">
        <v>45230</v>
      </c>
      <c r="QRL394" s="4">
        <v>45230</v>
      </c>
      <c r="QRM394" s="4">
        <v>45230</v>
      </c>
      <c r="QRN394" s="4">
        <v>45230</v>
      </c>
      <c r="QRO394" s="4">
        <v>45230</v>
      </c>
      <c r="QRP394" s="4">
        <v>45230</v>
      </c>
      <c r="QRQ394" s="4">
        <v>45230</v>
      </c>
      <c r="QRR394" s="4">
        <v>45230</v>
      </c>
      <c r="QRS394" s="4">
        <v>45230</v>
      </c>
      <c r="QRT394" s="4">
        <v>45230</v>
      </c>
      <c r="QRU394" s="4">
        <v>45230</v>
      </c>
      <c r="QRV394" s="4">
        <v>45230</v>
      </c>
      <c r="QRW394" s="4">
        <v>45230</v>
      </c>
      <c r="QRX394" s="4">
        <v>45230</v>
      </c>
      <c r="QRY394" s="4">
        <v>45230</v>
      </c>
      <c r="QRZ394" s="4">
        <v>45230</v>
      </c>
      <c r="QSA394" s="4">
        <v>45230</v>
      </c>
      <c r="QSB394" s="4">
        <v>45230</v>
      </c>
      <c r="QSC394" s="4">
        <v>45230</v>
      </c>
      <c r="QSD394" s="4">
        <v>45230</v>
      </c>
      <c r="QSE394" s="4">
        <v>45230</v>
      </c>
      <c r="QSF394" s="4">
        <v>45230</v>
      </c>
      <c r="QSG394" s="4">
        <v>45230</v>
      </c>
      <c r="QSH394" s="4">
        <v>45230</v>
      </c>
      <c r="QSI394" s="4">
        <v>45230</v>
      </c>
      <c r="QSJ394" s="4">
        <v>45230</v>
      </c>
      <c r="QSK394" s="4">
        <v>45230</v>
      </c>
      <c r="QSL394" s="4">
        <v>45230</v>
      </c>
      <c r="QSM394" s="4">
        <v>45230</v>
      </c>
      <c r="QSN394" s="4">
        <v>45230</v>
      </c>
      <c r="QSO394" s="4">
        <v>45230</v>
      </c>
      <c r="QSP394" s="4">
        <v>45230</v>
      </c>
      <c r="QSQ394" s="4">
        <v>45230</v>
      </c>
      <c r="QSR394" s="4">
        <v>45230</v>
      </c>
      <c r="QSS394" s="4">
        <v>45230</v>
      </c>
      <c r="QST394" s="4">
        <v>45230</v>
      </c>
      <c r="QSU394" s="4">
        <v>45230</v>
      </c>
      <c r="QSV394" s="4">
        <v>45230</v>
      </c>
      <c r="QSW394" s="4">
        <v>45230</v>
      </c>
      <c r="QSX394" s="4">
        <v>45230</v>
      </c>
      <c r="QSY394" s="4">
        <v>45230</v>
      </c>
      <c r="QSZ394" s="4">
        <v>45230</v>
      </c>
      <c r="QTA394" s="4">
        <v>45230</v>
      </c>
      <c r="QTB394" s="4">
        <v>45230</v>
      </c>
      <c r="QTC394" s="4">
        <v>45230</v>
      </c>
      <c r="QTD394" s="4">
        <v>45230</v>
      </c>
      <c r="QTE394" s="4">
        <v>45230</v>
      </c>
      <c r="QTF394" s="4">
        <v>45230</v>
      </c>
      <c r="QTG394" s="4">
        <v>45230</v>
      </c>
      <c r="QTH394" s="4">
        <v>45230</v>
      </c>
      <c r="QTI394" s="4">
        <v>45230</v>
      </c>
      <c r="QTJ394" s="4">
        <v>45230</v>
      </c>
      <c r="QTK394" s="4">
        <v>45230</v>
      </c>
      <c r="QTL394" s="4">
        <v>45230</v>
      </c>
      <c r="QTM394" s="4">
        <v>45230</v>
      </c>
      <c r="QTN394" s="4">
        <v>45230</v>
      </c>
      <c r="QTO394" s="4">
        <v>45230</v>
      </c>
      <c r="QTP394" s="4">
        <v>45230</v>
      </c>
      <c r="QTQ394" s="4">
        <v>45230</v>
      </c>
      <c r="QTR394" s="4">
        <v>45230</v>
      </c>
      <c r="QTS394" s="4">
        <v>45230</v>
      </c>
      <c r="QTT394" s="4">
        <v>45230</v>
      </c>
      <c r="QTU394" s="4">
        <v>45230</v>
      </c>
      <c r="QTV394" s="4">
        <v>45230</v>
      </c>
      <c r="QTW394" s="4">
        <v>45230</v>
      </c>
      <c r="QTX394" s="4">
        <v>45230</v>
      </c>
      <c r="QTY394" s="4">
        <v>45230</v>
      </c>
      <c r="QTZ394" s="4">
        <v>45230</v>
      </c>
      <c r="QUA394" s="4">
        <v>45230</v>
      </c>
      <c r="QUB394" s="4">
        <v>45230</v>
      </c>
      <c r="QUC394" s="4">
        <v>45230</v>
      </c>
      <c r="QUD394" s="4">
        <v>45230</v>
      </c>
      <c r="QUE394" s="4">
        <v>45230</v>
      </c>
      <c r="QUF394" s="4">
        <v>45230</v>
      </c>
      <c r="QUG394" s="4">
        <v>45230</v>
      </c>
      <c r="QUH394" s="4">
        <v>45230</v>
      </c>
      <c r="QUI394" s="4">
        <v>45230</v>
      </c>
      <c r="QUJ394" s="4">
        <v>45230</v>
      </c>
      <c r="QUK394" s="4">
        <v>45230</v>
      </c>
      <c r="QUL394" s="4">
        <v>45230</v>
      </c>
      <c r="QUM394" s="4">
        <v>45230</v>
      </c>
      <c r="QUN394" s="4">
        <v>45230</v>
      </c>
      <c r="QUO394" s="4">
        <v>45230</v>
      </c>
      <c r="QUP394" s="4">
        <v>45230</v>
      </c>
      <c r="QUQ394" s="4">
        <v>45230</v>
      </c>
      <c r="QUR394" s="4">
        <v>45230</v>
      </c>
      <c r="QUS394" s="4">
        <v>45230</v>
      </c>
      <c r="QUT394" s="4">
        <v>45230</v>
      </c>
      <c r="QUU394" s="4">
        <v>45230</v>
      </c>
      <c r="QUV394" s="4">
        <v>45230</v>
      </c>
      <c r="QUW394" s="4">
        <v>45230</v>
      </c>
      <c r="QUX394" s="4">
        <v>45230</v>
      </c>
      <c r="QUY394" s="4">
        <v>45230</v>
      </c>
      <c r="QUZ394" s="4">
        <v>45230</v>
      </c>
      <c r="QVA394" s="4">
        <v>45230</v>
      </c>
      <c r="QVB394" s="4">
        <v>45230</v>
      </c>
      <c r="QVC394" s="4">
        <v>45230</v>
      </c>
      <c r="QVD394" s="4">
        <v>45230</v>
      </c>
      <c r="QVE394" s="4">
        <v>45230</v>
      </c>
      <c r="QVF394" s="4">
        <v>45230</v>
      </c>
      <c r="QVG394" s="4">
        <v>45230</v>
      </c>
      <c r="QVH394" s="4">
        <v>45230</v>
      </c>
      <c r="QVI394" s="4">
        <v>45230</v>
      </c>
      <c r="QVJ394" s="4">
        <v>45230</v>
      </c>
      <c r="QVK394" s="4">
        <v>45230</v>
      </c>
      <c r="QVL394" s="4">
        <v>45230</v>
      </c>
      <c r="QVM394" s="4">
        <v>45230</v>
      </c>
      <c r="QVN394" s="4">
        <v>45230</v>
      </c>
      <c r="QVO394" s="4">
        <v>45230</v>
      </c>
      <c r="QVP394" s="4">
        <v>45230</v>
      </c>
      <c r="QVQ394" s="4">
        <v>45230</v>
      </c>
      <c r="QVR394" s="4">
        <v>45230</v>
      </c>
      <c r="QVS394" s="4">
        <v>45230</v>
      </c>
      <c r="QVT394" s="4">
        <v>45230</v>
      </c>
      <c r="QVU394" s="4">
        <v>45230</v>
      </c>
      <c r="QVV394" s="4">
        <v>45230</v>
      </c>
      <c r="QVW394" s="4">
        <v>45230</v>
      </c>
      <c r="QVX394" s="4">
        <v>45230</v>
      </c>
      <c r="QVY394" s="4">
        <v>45230</v>
      </c>
      <c r="QVZ394" s="4">
        <v>45230</v>
      </c>
      <c r="QWA394" s="4">
        <v>45230</v>
      </c>
      <c r="QWB394" s="4">
        <v>45230</v>
      </c>
      <c r="QWC394" s="4">
        <v>45230</v>
      </c>
      <c r="QWD394" s="4">
        <v>45230</v>
      </c>
      <c r="QWE394" s="4">
        <v>45230</v>
      </c>
      <c r="QWF394" s="4">
        <v>45230</v>
      </c>
      <c r="QWG394" s="4">
        <v>45230</v>
      </c>
      <c r="QWH394" s="4">
        <v>45230</v>
      </c>
      <c r="QWI394" s="4">
        <v>45230</v>
      </c>
      <c r="QWJ394" s="4">
        <v>45230</v>
      </c>
      <c r="QWK394" s="4">
        <v>45230</v>
      </c>
      <c r="QWL394" s="4">
        <v>45230</v>
      </c>
      <c r="QWM394" s="4">
        <v>45230</v>
      </c>
      <c r="QWN394" s="4">
        <v>45230</v>
      </c>
      <c r="QWO394" s="4">
        <v>45230</v>
      </c>
      <c r="QWP394" s="4">
        <v>45230</v>
      </c>
      <c r="QWQ394" s="4">
        <v>45230</v>
      </c>
      <c r="QWR394" s="4">
        <v>45230</v>
      </c>
      <c r="QWS394" s="4">
        <v>45230</v>
      </c>
      <c r="QWT394" s="4">
        <v>45230</v>
      </c>
      <c r="QWU394" s="4">
        <v>45230</v>
      </c>
      <c r="QWV394" s="4">
        <v>45230</v>
      </c>
      <c r="QWW394" s="4">
        <v>45230</v>
      </c>
      <c r="QWX394" s="4">
        <v>45230</v>
      </c>
      <c r="QWY394" s="4">
        <v>45230</v>
      </c>
      <c r="QWZ394" s="4">
        <v>45230</v>
      </c>
      <c r="QXA394" s="4">
        <v>45230</v>
      </c>
      <c r="QXB394" s="4">
        <v>45230</v>
      </c>
      <c r="QXC394" s="4">
        <v>45230</v>
      </c>
      <c r="QXD394" s="4">
        <v>45230</v>
      </c>
      <c r="QXE394" s="4">
        <v>45230</v>
      </c>
      <c r="QXF394" s="4">
        <v>45230</v>
      </c>
      <c r="QXG394" s="4">
        <v>45230</v>
      </c>
      <c r="QXH394" s="4">
        <v>45230</v>
      </c>
      <c r="QXI394" s="4">
        <v>45230</v>
      </c>
      <c r="QXJ394" s="4">
        <v>45230</v>
      </c>
      <c r="QXK394" s="4">
        <v>45230</v>
      </c>
      <c r="QXL394" s="4">
        <v>45230</v>
      </c>
      <c r="QXM394" s="4">
        <v>45230</v>
      </c>
      <c r="QXN394" s="4">
        <v>45230</v>
      </c>
      <c r="QXO394" s="4">
        <v>45230</v>
      </c>
      <c r="QXP394" s="4">
        <v>45230</v>
      </c>
      <c r="QXQ394" s="4">
        <v>45230</v>
      </c>
      <c r="QXR394" s="4">
        <v>45230</v>
      </c>
      <c r="QXS394" s="4">
        <v>45230</v>
      </c>
      <c r="QXT394" s="4">
        <v>45230</v>
      </c>
      <c r="QXU394" s="4">
        <v>45230</v>
      </c>
      <c r="QXV394" s="4">
        <v>45230</v>
      </c>
      <c r="QXW394" s="4">
        <v>45230</v>
      </c>
      <c r="QXX394" s="4">
        <v>45230</v>
      </c>
      <c r="QXY394" s="4">
        <v>45230</v>
      </c>
      <c r="QXZ394" s="4">
        <v>45230</v>
      </c>
      <c r="QYA394" s="4">
        <v>45230</v>
      </c>
      <c r="QYB394" s="4">
        <v>45230</v>
      </c>
      <c r="QYC394" s="4">
        <v>45230</v>
      </c>
      <c r="QYD394" s="4">
        <v>45230</v>
      </c>
      <c r="QYE394" s="4">
        <v>45230</v>
      </c>
      <c r="QYF394" s="4">
        <v>45230</v>
      </c>
      <c r="QYG394" s="4">
        <v>45230</v>
      </c>
      <c r="QYH394" s="4">
        <v>45230</v>
      </c>
      <c r="QYI394" s="4">
        <v>45230</v>
      </c>
      <c r="QYJ394" s="4">
        <v>45230</v>
      </c>
      <c r="QYK394" s="4">
        <v>45230</v>
      </c>
      <c r="QYL394" s="4">
        <v>45230</v>
      </c>
      <c r="QYM394" s="4">
        <v>45230</v>
      </c>
      <c r="QYN394" s="4">
        <v>45230</v>
      </c>
      <c r="QYO394" s="4">
        <v>45230</v>
      </c>
      <c r="QYP394" s="4">
        <v>45230</v>
      </c>
      <c r="QYQ394" s="4">
        <v>45230</v>
      </c>
      <c r="QYR394" s="4">
        <v>45230</v>
      </c>
      <c r="QYS394" s="4">
        <v>45230</v>
      </c>
      <c r="QYT394" s="4">
        <v>45230</v>
      </c>
      <c r="QYU394" s="4">
        <v>45230</v>
      </c>
      <c r="QYV394" s="4">
        <v>45230</v>
      </c>
      <c r="QYW394" s="4">
        <v>45230</v>
      </c>
      <c r="QYX394" s="4">
        <v>45230</v>
      </c>
      <c r="QYY394" s="4">
        <v>45230</v>
      </c>
      <c r="QYZ394" s="4">
        <v>45230</v>
      </c>
      <c r="QZA394" s="4">
        <v>45230</v>
      </c>
      <c r="QZB394" s="4">
        <v>45230</v>
      </c>
      <c r="QZC394" s="4">
        <v>45230</v>
      </c>
      <c r="QZD394" s="4">
        <v>45230</v>
      </c>
      <c r="QZE394" s="4">
        <v>45230</v>
      </c>
      <c r="QZF394" s="4">
        <v>45230</v>
      </c>
      <c r="QZG394" s="4">
        <v>45230</v>
      </c>
      <c r="QZH394" s="4">
        <v>45230</v>
      </c>
      <c r="QZI394" s="4">
        <v>45230</v>
      </c>
      <c r="QZJ394" s="4">
        <v>45230</v>
      </c>
      <c r="QZK394" s="4">
        <v>45230</v>
      </c>
      <c r="QZL394" s="4">
        <v>45230</v>
      </c>
      <c r="QZM394" s="4">
        <v>45230</v>
      </c>
      <c r="QZN394" s="4">
        <v>45230</v>
      </c>
      <c r="QZO394" s="4">
        <v>45230</v>
      </c>
      <c r="QZP394" s="4">
        <v>45230</v>
      </c>
      <c r="QZQ394" s="4">
        <v>45230</v>
      </c>
      <c r="QZR394" s="4">
        <v>45230</v>
      </c>
      <c r="QZS394" s="4">
        <v>45230</v>
      </c>
      <c r="QZT394" s="4">
        <v>45230</v>
      </c>
      <c r="QZU394" s="4">
        <v>45230</v>
      </c>
      <c r="QZV394" s="4">
        <v>45230</v>
      </c>
      <c r="QZW394" s="4">
        <v>45230</v>
      </c>
      <c r="QZX394" s="4">
        <v>45230</v>
      </c>
      <c r="QZY394" s="4">
        <v>45230</v>
      </c>
      <c r="QZZ394" s="4">
        <v>45230</v>
      </c>
      <c r="RAA394" s="4">
        <v>45230</v>
      </c>
      <c r="RAB394" s="4">
        <v>45230</v>
      </c>
      <c r="RAC394" s="4">
        <v>45230</v>
      </c>
      <c r="RAD394" s="4">
        <v>45230</v>
      </c>
      <c r="RAE394" s="4">
        <v>45230</v>
      </c>
      <c r="RAF394" s="4">
        <v>45230</v>
      </c>
      <c r="RAG394" s="4">
        <v>45230</v>
      </c>
      <c r="RAH394" s="4">
        <v>45230</v>
      </c>
      <c r="RAI394" s="4">
        <v>45230</v>
      </c>
      <c r="RAJ394" s="4">
        <v>45230</v>
      </c>
      <c r="RAK394" s="4">
        <v>45230</v>
      </c>
      <c r="RAL394" s="4">
        <v>45230</v>
      </c>
      <c r="RAM394" s="4">
        <v>45230</v>
      </c>
      <c r="RAN394" s="4">
        <v>45230</v>
      </c>
      <c r="RAO394" s="4">
        <v>45230</v>
      </c>
      <c r="RAP394" s="4">
        <v>45230</v>
      </c>
      <c r="RAQ394" s="4">
        <v>45230</v>
      </c>
      <c r="RAR394" s="4">
        <v>45230</v>
      </c>
      <c r="RAS394" s="4">
        <v>45230</v>
      </c>
      <c r="RAT394" s="4">
        <v>45230</v>
      </c>
      <c r="RAU394" s="4">
        <v>45230</v>
      </c>
      <c r="RAV394" s="4">
        <v>45230</v>
      </c>
      <c r="RAW394" s="4">
        <v>45230</v>
      </c>
      <c r="RAX394" s="4">
        <v>45230</v>
      </c>
      <c r="RAY394" s="4">
        <v>45230</v>
      </c>
      <c r="RAZ394" s="4">
        <v>45230</v>
      </c>
      <c r="RBA394" s="4">
        <v>45230</v>
      </c>
      <c r="RBB394" s="4">
        <v>45230</v>
      </c>
      <c r="RBC394" s="4">
        <v>45230</v>
      </c>
      <c r="RBD394" s="4">
        <v>45230</v>
      </c>
      <c r="RBE394" s="4">
        <v>45230</v>
      </c>
      <c r="RBF394" s="4">
        <v>45230</v>
      </c>
      <c r="RBG394" s="4">
        <v>45230</v>
      </c>
      <c r="RBH394" s="4">
        <v>45230</v>
      </c>
      <c r="RBI394" s="4">
        <v>45230</v>
      </c>
      <c r="RBJ394" s="4">
        <v>45230</v>
      </c>
      <c r="RBK394" s="4">
        <v>45230</v>
      </c>
      <c r="RBL394" s="4">
        <v>45230</v>
      </c>
      <c r="RBM394" s="4">
        <v>45230</v>
      </c>
      <c r="RBN394" s="4">
        <v>45230</v>
      </c>
      <c r="RBO394" s="4">
        <v>45230</v>
      </c>
      <c r="RBP394" s="4">
        <v>45230</v>
      </c>
      <c r="RBQ394" s="4">
        <v>45230</v>
      </c>
      <c r="RBR394" s="4">
        <v>45230</v>
      </c>
      <c r="RBS394" s="4">
        <v>45230</v>
      </c>
      <c r="RBT394" s="4">
        <v>45230</v>
      </c>
      <c r="RBU394" s="4">
        <v>45230</v>
      </c>
      <c r="RBV394" s="4">
        <v>45230</v>
      </c>
      <c r="RBW394" s="4">
        <v>45230</v>
      </c>
      <c r="RBX394" s="4">
        <v>45230</v>
      </c>
      <c r="RBY394" s="4">
        <v>45230</v>
      </c>
      <c r="RBZ394" s="4">
        <v>45230</v>
      </c>
      <c r="RCA394" s="4">
        <v>45230</v>
      </c>
      <c r="RCB394" s="4">
        <v>45230</v>
      </c>
      <c r="RCC394" s="4">
        <v>45230</v>
      </c>
      <c r="RCD394" s="4">
        <v>45230</v>
      </c>
      <c r="RCE394" s="4">
        <v>45230</v>
      </c>
      <c r="RCF394" s="4">
        <v>45230</v>
      </c>
      <c r="RCG394" s="4">
        <v>45230</v>
      </c>
      <c r="RCH394" s="4">
        <v>45230</v>
      </c>
      <c r="RCI394" s="4">
        <v>45230</v>
      </c>
      <c r="RCJ394" s="4">
        <v>45230</v>
      </c>
      <c r="RCK394" s="4">
        <v>45230</v>
      </c>
      <c r="RCL394" s="4">
        <v>45230</v>
      </c>
      <c r="RCM394" s="4">
        <v>45230</v>
      </c>
      <c r="RCN394" s="4">
        <v>45230</v>
      </c>
      <c r="RCO394" s="4">
        <v>45230</v>
      </c>
      <c r="RCP394" s="4">
        <v>45230</v>
      </c>
      <c r="RCQ394" s="4">
        <v>45230</v>
      </c>
      <c r="RCR394" s="4">
        <v>45230</v>
      </c>
      <c r="RCS394" s="4">
        <v>45230</v>
      </c>
      <c r="RCT394" s="4">
        <v>45230</v>
      </c>
      <c r="RCU394" s="4">
        <v>45230</v>
      </c>
      <c r="RCV394" s="4">
        <v>45230</v>
      </c>
      <c r="RCW394" s="4">
        <v>45230</v>
      </c>
      <c r="RCX394" s="4">
        <v>45230</v>
      </c>
      <c r="RCY394" s="4">
        <v>45230</v>
      </c>
      <c r="RCZ394" s="4">
        <v>45230</v>
      </c>
      <c r="RDA394" s="4">
        <v>45230</v>
      </c>
      <c r="RDB394" s="4">
        <v>45230</v>
      </c>
      <c r="RDC394" s="4">
        <v>45230</v>
      </c>
      <c r="RDD394" s="4">
        <v>45230</v>
      </c>
      <c r="RDE394" s="4">
        <v>45230</v>
      </c>
      <c r="RDF394" s="4">
        <v>45230</v>
      </c>
      <c r="RDG394" s="4">
        <v>45230</v>
      </c>
      <c r="RDH394" s="4">
        <v>45230</v>
      </c>
      <c r="RDI394" s="4">
        <v>45230</v>
      </c>
      <c r="RDJ394" s="4">
        <v>45230</v>
      </c>
      <c r="RDK394" s="4">
        <v>45230</v>
      </c>
      <c r="RDL394" s="4">
        <v>45230</v>
      </c>
      <c r="RDM394" s="4">
        <v>45230</v>
      </c>
      <c r="RDN394" s="4">
        <v>45230</v>
      </c>
      <c r="RDO394" s="4">
        <v>45230</v>
      </c>
      <c r="RDP394" s="4">
        <v>45230</v>
      </c>
      <c r="RDQ394" s="4">
        <v>45230</v>
      </c>
      <c r="RDR394" s="4">
        <v>45230</v>
      </c>
      <c r="RDS394" s="4">
        <v>45230</v>
      </c>
      <c r="RDT394" s="4">
        <v>45230</v>
      </c>
      <c r="RDU394" s="4">
        <v>45230</v>
      </c>
      <c r="RDV394" s="4">
        <v>45230</v>
      </c>
      <c r="RDW394" s="4">
        <v>45230</v>
      </c>
      <c r="RDX394" s="4">
        <v>45230</v>
      </c>
      <c r="RDY394" s="4">
        <v>45230</v>
      </c>
      <c r="RDZ394" s="4">
        <v>45230</v>
      </c>
      <c r="REA394" s="4">
        <v>45230</v>
      </c>
      <c r="REB394" s="4">
        <v>45230</v>
      </c>
      <c r="REC394" s="4">
        <v>45230</v>
      </c>
      <c r="RED394" s="4">
        <v>45230</v>
      </c>
      <c r="REE394" s="4">
        <v>45230</v>
      </c>
      <c r="REF394" s="4">
        <v>45230</v>
      </c>
      <c r="REG394" s="4">
        <v>45230</v>
      </c>
      <c r="REH394" s="4">
        <v>45230</v>
      </c>
      <c r="REI394" s="4">
        <v>45230</v>
      </c>
      <c r="REJ394" s="4">
        <v>45230</v>
      </c>
      <c r="REK394" s="4">
        <v>45230</v>
      </c>
      <c r="REL394" s="4">
        <v>45230</v>
      </c>
      <c r="REM394" s="4">
        <v>45230</v>
      </c>
      <c r="REN394" s="4">
        <v>45230</v>
      </c>
      <c r="REO394" s="4">
        <v>45230</v>
      </c>
      <c r="REP394" s="4">
        <v>45230</v>
      </c>
      <c r="REQ394" s="4">
        <v>45230</v>
      </c>
      <c r="RER394" s="4">
        <v>45230</v>
      </c>
      <c r="RES394" s="4">
        <v>45230</v>
      </c>
      <c r="RET394" s="4">
        <v>45230</v>
      </c>
      <c r="REU394" s="4">
        <v>45230</v>
      </c>
      <c r="REV394" s="4">
        <v>45230</v>
      </c>
      <c r="REW394" s="4">
        <v>45230</v>
      </c>
      <c r="REX394" s="4">
        <v>45230</v>
      </c>
      <c r="REY394" s="4">
        <v>45230</v>
      </c>
      <c r="REZ394" s="4">
        <v>45230</v>
      </c>
      <c r="RFA394" s="4">
        <v>45230</v>
      </c>
      <c r="RFB394" s="4">
        <v>45230</v>
      </c>
      <c r="RFC394" s="4">
        <v>45230</v>
      </c>
      <c r="RFD394" s="4">
        <v>45230</v>
      </c>
      <c r="RFE394" s="4">
        <v>45230</v>
      </c>
      <c r="RFF394" s="4">
        <v>45230</v>
      </c>
      <c r="RFG394" s="4">
        <v>45230</v>
      </c>
      <c r="RFH394" s="4">
        <v>45230</v>
      </c>
      <c r="RFI394" s="4">
        <v>45230</v>
      </c>
      <c r="RFJ394" s="4">
        <v>45230</v>
      </c>
      <c r="RFK394" s="4">
        <v>45230</v>
      </c>
      <c r="RFL394" s="4">
        <v>45230</v>
      </c>
      <c r="RFM394" s="4">
        <v>45230</v>
      </c>
      <c r="RFN394" s="4">
        <v>45230</v>
      </c>
      <c r="RFO394" s="4">
        <v>45230</v>
      </c>
      <c r="RFP394" s="4">
        <v>45230</v>
      </c>
      <c r="RFQ394" s="4">
        <v>45230</v>
      </c>
      <c r="RFR394" s="4">
        <v>45230</v>
      </c>
      <c r="RFS394" s="4">
        <v>45230</v>
      </c>
      <c r="RFT394" s="4">
        <v>45230</v>
      </c>
      <c r="RFU394" s="4">
        <v>45230</v>
      </c>
      <c r="RFV394" s="4">
        <v>45230</v>
      </c>
      <c r="RFW394" s="4">
        <v>45230</v>
      </c>
      <c r="RFX394" s="4">
        <v>45230</v>
      </c>
      <c r="RFY394" s="4">
        <v>45230</v>
      </c>
      <c r="RFZ394" s="4">
        <v>45230</v>
      </c>
      <c r="RGA394" s="4">
        <v>45230</v>
      </c>
      <c r="RGB394" s="4">
        <v>45230</v>
      </c>
      <c r="RGC394" s="4">
        <v>45230</v>
      </c>
      <c r="RGD394" s="4">
        <v>45230</v>
      </c>
      <c r="RGE394" s="4">
        <v>45230</v>
      </c>
      <c r="RGF394" s="4">
        <v>45230</v>
      </c>
      <c r="RGG394" s="4">
        <v>45230</v>
      </c>
      <c r="RGH394" s="4">
        <v>45230</v>
      </c>
      <c r="RGI394" s="4">
        <v>45230</v>
      </c>
      <c r="RGJ394" s="4">
        <v>45230</v>
      </c>
      <c r="RGK394" s="4">
        <v>45230</v>
      </c>
      <c r="RGL394" s="4">
        <v>45230</v>
      </c>
      <c r="RGM394" s="4">
        <v>45230</v>
      </c>
      <c r="RGN394" s="4">
        <v>45230</v>
      </c>
      <c r="RGO394" s="4">
        <v>45230</v>
      </c>
      <c r="RGP394" s="4">
        <v>45230</v>
      </c>
      <c r="RGQ394" s="4">
        <v>45230</v>
      </c>
      <c r="RGR394" s="4">
        <v>45230</v>
      </c>
      <c r="RGS394" s="4">
        <v>45230</v>
      </c>
      <c r="RGT394" s="4">
        <v>45230</v>
      </c>
      <c r="RGU394" s="4">
        <v>45230</v>
      </c>
      <c r="RGV394" s="4">
        <v>45230</v>
      </c>
      <c r="RGW394" s="4">
        <v>45230</v>
      </c>
      <c r="RGX394" s="4">
        <v>45230</v>
      </c>
      <c r="RGY394" s="4">
        <v>45230</v>
      </c>
      <c r="RGZ394" s="4">
        <v>45230</v>
      </c>
      <c r="RHA394" s="4">
        <v>45230</v>
      </c>
      <c r="RHB394" s="4">
        <v>45230</v>
      </c>
      <c r="RHC394" s="4">
        <v>45230</v>
      </c>
      <c r="RHD394" s="4">
        <v>45230</v>
      </c>
      <c r="RHE394" s="4">
        <v>45230</v>
      </c>
      <c r="RHF394" s="4">
        <v>45230</v>
      </c>
      <c r="RHG394" s="4">
        <v>45230</v>
      </c>
      <c r="RHH394" s="4">
        <v>45230</v>
      </c>
      <c r="RHI394" s="4">
        <v>45230</v>
      </c>
      <c r="RHJ394" s="4">
        <v>45230</v>
      </c>
      <c r="RHK394" s="4">
        <v>45230</v>
      </c>
      <c r="RHL394" s="4">
        <v>45230</v>
      </c>
      <c r="RHM394" s="4">
        <v>45230</v>
      </c>
      <c r="RHN394" s="4">
        <v>45230</v>
      </c>
      <c r="RHO394" s="4">
        <v>45230</v>
      </c>
      <c r="RHP394" s="4">
        <v>45230</v>
      </c>
      <c r="RHQ394" s="4">
        <v>45230</v>
      </c>
      <c r="RHR394" s="4">
        <v>45230</v>
      </c>
      <c r="RHS394" s="4">
        <v>45230</v>
      </c>
      <c r="RHT394" s="4">
        <v>45230</v>
      </c>
      <c r="RHU394" s="4">
        <v>45230</v>
      </c>
      <c r="RHV394" s="4">
        <v>45230</v>
      </c>
      <c r="RHW394" s="4">
        <v>45230</v>
      </c>
      <c r="RHX394" s="4">
        <v>45230</v>
      </c>
      <c r="RHY394" s="4">
        <v>45230</v>
      </c>
      <c r="RHZ394" s="4">
        <v>45230</v>
      </c>
      <c r="RIA394" s="4">
        <v>45230</v>
      </c>
      <c r="RIB394" s="4">
        <v>45230</v>
      </c>
      <c r="RIC394" s="4">
        <v>45230</v>
      </c>
      <c r="RID394" s="4">
        <v>45230</v>
      </c>
      <c r="RIE394" s="4">
        <v>45230</v>
      </c>
      <c r="RIF394" s="4">
        <v>45230</v>
      </c>
      <c r="RIG394" s="4">
        <v>45230</v>
      </c>
      <c r="RIH394" s="4">
        <v>45230</v>
      </c>
      <c r="RII394" s="4">
        <v>45230</v>
      </c>
      <c r="RIJ394" s="4">
        <v>45230</v>
      </c>
      <c r="RIK394" s="4">
        <v>45230</v>
      </c>
      <c r="RIL394" s="4">
        <v>45230</v>
      </c>
      <c r="RIM394" s="4">
        <v>45230</v>
      </c>
      <c r="RIN394" s="4">
        <v>45230</v>
      </c>
      <c r="RIO394" s="4">
        <v>45230</v>
      </c>
      <c r="RIP394" s="4">
        <v>45230</v>
      </c>
      <c r="RIQ394" s="4">
        <v>45230</v>
      </c>
      <c r="RIR394" s="4">
        <v>45230</v>
      </c>
      <c r="RIS394" s="4">
        <v>45230</v>
      </c>
      <c r="RIT394" s="4">
        <v>45230</v>
      </c>
      <c r="RIU394" s="4">
        <v>45230</v>
      </c>
      <c r="RIV394" s="4">
        <v>45230</v>
      </c>
      <c r="RIW394" s="4">
        <v>45230</v>
      </c>
      <c r="RIX394" s="4">
        <v>45230</v>
      </c>
      <c r="RIY394" s="4">
        <v>45230</v>
      </c>
      <c r="RIZ394" s="4">
        <v>45230</v>
      </c>
      <c r="RJA394" s="4">
        <v>45230</v>
      </c>
      <c r="RJB394" s="4">
        <v>45230</v>
      </c>
      <c r="RJC394" s="4">
        <v>45230</v>
      </c>
      <c r="RJD394" s="4">
        <v>45230</v>
      </c>
      <c r="RJE394" s="4">
        <v>45230</v>
      </c>
      <c r="RJF394" s="4">
        <v>45230</v>
      </c>
      <c r="RJG394" s="4">
        <v>45230</v>
      </c>
      <c r="RJH394" s="4">
        <v>45230</v>
      </c>
      <c r="RJI394" s="4">
        <v>45230</v>
      </c>
      <c r="RJJ394" s="4">
        <v>45230</v>
      </c>
      <c r="RJK394" s="4">
        <v>45230</v>
      </c>
      <c r="RJL394" s="4">
        <v>45230</v>
      </c>
      <c r="RJM394" s="4">
        <v>45230</v>
      </c>
      <c r="RJN394" s="4">
        <v>45230</v>
      </c>
      <c r="RJO394" s="4">
        <v>45230</v>
      </c>
      <c r="RJP394" s="4">
        <v>45230</v>
      </c>
      <c r="RJQ394" s="4">
        <v>45230</v>
      </c>
      <c r="RJR394" s="4">
        <v>45230</v>
      </c>
      <c r="RJS394" s="4">
        <v>45230</v>
      </c>
      <c r="RJT394" s="4">
        <v>45230</v>
      </c>
      <c r="RJU394" s="4">
        <v>45230</v>
      </c>
      <c r="RJV394" s="4">
        <v>45230</v>
      </c>
      <c r="RJW394" s="4">
        <v>45230</v>
      </c>
      <c r="RJX394" s="4">
        <v>45230</v>
      </c>
      <c r="RJY394" s="4">
        <v>45230</v>
      </c>
      <c r="RJZ394" s="4">
        <v>45230</v>
      </c>
      <c r="RKA394" s="4">
        <v>45230</v>
      </c>
      <c r="RKB394" s="4">
        <v>45230</v>
      </c>
      <c r="RKC394" s="4">
        <v>45230</v>
      </c>
      <c r="RKD394" s="4">
        <v>45230</v>
      </c>
      <c r="RKE394" s="4">
        <v>45230</v>
      </c>
      <c r="RKF394" s="4">
        <v>45230</v>
      </c>
      <c r="RKG394" s="4">
        <v>45230</v>
      </c>
      <c r="RKH394" s="4">
        <v>45230</v>
      </c>
      <c r="RKI394" s="4">
        <v>45230</v>
      </c>
      <c r="RKJ394" s="4">
        <v>45230</v>
      </c>
      <c r="RKK394" s="4">
        <v>45230</v>
      </c>
      <c r="RKL394" s="4">
        <v>45230</v>
      </c>
      <c r="RKM394" s="4">
        <v>45230</v>
      </c>
      <c r="RKN394" s="4">
        <v>45230</v>
      </c>
      <c r="RKO394" s="4">
        <v>45230</v>
      </c>
      <c r="RKP394" s="4">
        <v>45230</v>
      </c>
      <c r="RKQ394" s="4">
        <v>45230</v>
      </c>
      <c r="RKR394" s="4">
        <v>45230</v>
      </c>
      <c r="RKS394" s="4">
        <v>45230</v>
      </c>
      <c r="RKT394" s="4">
        <v>45230</v>
      </c>
      <c r="RKU394" s="4">
        <v>45230</v>
      </c>
      <c r="RKV394" s="4">
        <v>45230</v>
      </c>
      <c r="RKW394" s="4">
        <v>45230</v>
      </c>
      <c r="RKX394" s="4">
        <v>45230</v>
      </c>
      <c r="RKY394" s="4">
        <v>45230</v>
      </c>
      <c r="RKZ394" s="4">
        <v>45230</v>
      </c>
      <c r="RLA394" s="4">
        <v>45230</v>
      </c>
      <c r="RLB394" s="4">
        <v>45230</v>
      </c>
      <c r="RLC394" s="4">
        <v>45230</v>
      </c>
      <c r="RLD394" s="4">
        <v>45230</v>
      </c>
      <c r="RLE394" s="4">
        <v>45230</v>
      </c>
      <c r="RLF394" s="4">
        <v>45230</v>
      </c>
      <c r="RLG394" s="4">
        <v>45230</v>
      </c>
      <c r="RLH394" s="4">
        <v>45230</v>
      </c>
      <c r="RLI394" s="4">
        <v>45230</v>
      </c>
      <c r="RLJ394" s="4">
        <v>45230</v>
      </c>
      <c r="RLK394" s="4">
        <v>45230</v>
      </c>
      <c r="RLL394" s="4">
        <v>45230</v>
      </c>
      <c r="RLM394" s="4">
        <v>45230</v>
      </c>
      <c r="RLN394" s="4">
        <v>45230</v>
      </c>
      <c r="RLO394" s="4">
        <v>45230</v>
      </c>
      <c r="RLP394" s="4">
        <v>45230</v>
      </c>
      <c r="RLQ394" s="4">
        <v>45230</v>
      </c>
      <c r="RLR394" s="4">
        <v>45230</v>
      </c>
      <c r="RLS394" s="4">
        <v>45230</v>
      </c>
      <c r="RLT394" s="4">
        <v>45230</v>
      </c>
      <c r="RLU394" s="4">
        <v>45230</v>
      </c>
      <c r="RLV394" s="4">
        <v>45230</v>
      </c>
      <c r="RLW394" s="4">
        <v>45230</v>
      </c>
      <c r="RLX394" s="4">
        <v>45230</v>
      </c>
      <c r="RLY394" s="4">
        <v>45230</v>
      </c>
      <c r="RLZ394" s="4">
        <v>45230</v>
      </c>
      <c r="RMA394" s="4">
        <v>45230</v>
      </c>
      <c r="RMB394" s="4">
        <v>45230</v>
      </c>
      <c r="RMC394" s="4">
        <v>45230</v>
      </c>
      <c r="RMD394" s="4">
        <v>45230</v>
      </c>
      <c r="RME394" s="4">
        <v>45230</v>
      </c>
      <c r="RMF394" s="4">
        <v>45230</v>
      </c>
      <c r="RMG394" s="4">
        <v>45230</v>
      </c>
      <c r="RMH394" s="4">
        <v>45230</v>
      </c>
      <c r="RMI394" s="4">
        <v>45230</v>
      </c>
      <c r="RMJ394" s="4">
        <v>45230</v>
      </c>
      <c r="RMK394" s="4">
        <v>45230</v>
      </c>
      <c r="RML394" s="4">
        <v>45230</v>
      </c>
      <c r="RMM394" s="4">
        <v>45230</v>
      </c>
      <c r="RMN394" s="4">
        <v>45230</v>
      </c>
      <c r="RMO394" s="4">
        <v>45230</v>
      </c>
      <c r="RMP394" s="4">
        <v>45230</v>
      </c>
      <c r="RMQ394" s="4">
        <v>45230</v>
      </c>
      <c r="RMR394" s="4">
        <v>45230</v>
      </c>
      <c r="RMS394" s="4">
        <v>45230</v>
      </c>
      <c r="RMT394" s="4">
        <v>45230</v>
      </c>
      <c r="RMU394" s="4">
        <v>45230</v>
      </c>
      <c r="RMV394" s="4">
        <v>45230</v>
      </c>
      <c r="RMW394" s="4">
        <v>45230</v>
      </c>
      <c r="RMX394" s="4">
        <v>45230</v>
      </c>
      <c r="RMY394" s="4">
        <v>45230</v>
      </c>
      <c r="RMZ394" s="4">
        <v>45230</v>
      </c>
      <c r="RNA394" s="4">
        <v>45230</v>
      </c>
      <c r="RNB394" s="4">
        <v>45230</v>
      </c>
      <c r="RNC394" s="4">
        <v>45230</v>
      </c>
      <c r="RND394" s="4">
        <v>45230</v>
      </c>
      <c r="RNE394" s="4">
        <v>45230</v>
      </c>
      <c r="RNF394" s="4">
        <v>45230</v>
      </c>
      <c r="RNG394" s="4">
        <v>45230</v>
      </c>
      <c r="RNH394" s="4">
        <v>45230</v>
      </c>
      <c r="RNI394" s="4">
        <v>45230</v>
      </c>
      <c r="RNJ394" s="4">
        <v>45230</v>
      </c>
      <c r="RNK394" s="4">
        <v>45230</v>
      </c>
      <c r="RNL394" s="4">
        <v>45230</v>
      </c>
      <c r="RNM394" s="4">
        <v>45230</v>
      </c>
      <c r="RNN394" s="4">
        <v>45230</v>
      </c>
      <c r="RNO394" s="4">
        <v>45230</v>
      </c>
      <c r="RNP394" s="4">
        <v>45230</v>
      </c>
      <c r="RNQ394" s="4">
        <v>45230</v>
      </c>
      <c r="RNR394" s="4">
        <v>45230</v>
      </c>
      <c r="RNS394" s="4">
        <v>45230</v>
      </c>
      <c r="RNT394" s="4">
        <v>45230</v>
      </c>
      <c r="RNU394" s="4">
        <v>45230</v>
      </c>
      <c r="RNV394" s="4">
        <v>45230</v>
      </c>
      <c r="RNW394" s="4">
        <v>45230</v>
      </c>
      <c r="RNX394" s="4">
        <v>45230</v>
      </c>
      <c r="RNY394" s="4">
        <v>45230</v>
      </c>
      <c r="RNZ394" s="4">
        <v>45230</v>
      </c>
      <c r="ROA394" s="4">
        <v>45230</v>
      </c>
      <c r="ROB394" s="4">
        <v>45230</v>
      </c>
      <c r="ROC394" s="4">
        <v>45230</v>
      </c>
      <c r="ROD394" s="4">
        <v>45230</v>
      </c>
      <c r="ROE394" s="4">
        <v>45230</v>
      </c>
      <c r="ROF394" s="4">
        <v>45230</v>
      </c>
      <c r="ROG394" s="4">
        <v>45230</v>
      </c>
      <c r="ROH394" s="4">
        <v>45230</v>
      </c>
      <c r="ROI394" s="4">
        <v>45230</v>
      </c>
      <c r="ROJ394" s="4">
        <v>45230</v>
      </c>
      <c r="ROK394" s="4">
        <v>45230</v>
      </c>
      <c r="ROL394" s="4">
        <v>45230</v>
      </c>
      <c r="ROM394" s="4">
        <v>45230</v>
      </c>
      <c r="RON394" s="4">
        <v>45230</v>
      </c>
      <c r="ROO394" s="4">
        <v>45230</v>
      </c>
      <c r="ROP394" s="4">
        <v>45230</v>
      </c>
      <c r="ROQ394" s="4">
        <v>45230</v>
      </c>
      <c r="ROR394" s="4">
        <v>45230</v>
      </c>
      <c r="ROS394" s="4">
        <v>45230</v>
      </c>
      <c r="ROT394" s="4">
        <v>45230</v>
      </c>
      <c r="ROU394" s="4">
        <v>45230</v>
      </c>
      <c r="ROV394" s="4">
        <v>45230</v>
      </c>
      <c r="ROW394" s="4">
        <v>45230</v>
      </c>
      <c r="ROX394" s="4">
        <v>45230</v>
      </c>
      <c r="ROY394" s="4">
        <v>45230</v>
      </c>
      <c r="ROZ394" s="4">
        <v>45230</v>
      </c>
      <c r="RPA394" s="4">
        <v>45230</v>
      </c>
      <c r="RPB394" s="4">
        <v>45230</v>
      </c>
      <c r="RPC394" s="4">
        <v>45230</v>
      </c>
      <c r="RPD394" s="4">
        <v>45230</v>
      </c>
      <c r="RPE394" s="4">
        <v>45230</v>
      </c>
      <c r="RPF394" s="4">
        <v>45230</v>
      </c>
      <c r="RPG394" s="4">
        <v>45230</v>
      </c>
      <c r="RPH394" s="4">
        <v>45230</v>
      </c>
      <c r="RPI394" s="4">
        <v>45230</v>
      </c>
      <c r="RPJ394" s="4">
        <v>45230</v>
      </c>
      <c r="RPK394" s="4">
        <v>45230</v>
      </c>
      <c r="RPL394" s="4">
        <v>45230</v>
      </c>
      <c r="RPM394" s="4">
        <v>45230</v>
      </c>
      <c r="RPN394" s="4">
        <v>45230</v>
      </c>
      <c r="RPO394" s="4">
        <v>45230</v>
      </c>
      <c r="RPP394" s="4">
        <v>45230</v>
      </c>
      <c r="RPQ394" s="4">
        <v>45230</v>
      </c>
      <c r="RPR394" s="4">
        <v>45230</v>
      </c>
      <c r="RPS394" s="4">
        <v>45230</v>
      </c>
      <c r="RPT394" s="4">
        <v>45230</v>
      </c>
      <c r="RPU394" s="4">
        <v>45230</v>
      </c>
      <c r="RPV394" s="4">
        <v>45230</v>
      </c>
      <c r="RPW394" s="4">
        <v>45230</v>
      </c>
      <c r="RPX394" s="4">
        <v>45230</v>
      </c>
      <c r="RPY394" s="4">
        <v>45230</v>
      </c>
      <c r="RPZ394" s="4">
        <v>45230</v>
      </c>
      <c r="RQA394" s="4">
        <v>45230</v>
      </c>
      <c r="RQB394" s="4">
        <v>45230</v>
      </c>
      <c r="RQC394" s="4">
        <v>45230</v>
      </c>
      <c r="RQD394" s="4">
        <v>45230</v>
      </c>
      <c r="RQE394" s="4">
        <v>45230</v>
      </c>
      <c r="RQF394" s="4">
        <v>45230</v>
      </c>
      <c r="RQG394" s="4">
        <v>45230</v>
      </c>
      <c r="RQH394" s="4">
        <v>45230</v>
      </c>
      <c r="RQI394" s="4">
        <v>45230</v>
      </c>
      <c r="RQJ394" s="4">
        <v>45230</v>
      </c>
      <c r="RQK394" s="4">
        <v>45230</v>
      </c>
      <c r="RQL394" s="4">
        <v>45230</v>
      </c>
      <c r="RQM394" s="4">
        <v>45230</v>
      </c>
      <c r="RQN394" s="4">
        <v>45230</v>
      </c>
      <c r="RQO394" s="4">
        <v>45230</v>
      </c>
      <c r="RQP394" s="4">
        <v>45230</v>
      </c>
      <c r="RQQ394" s="4">
        <v>45230</v>
      </c>
      <c r="RQR394" s="4">
        <v>45230</v>
      </c>
      <c r="RQS394" s="4">
        <v>45230</v>
      </c>
      <c r="RQT394" s="4">
        <v>45230</v>
      </c>
      <c r="RQU394" s="4">
        <v>45230</v>
      </c>
      <c r="RQV394" s="4">
        <v>45230</v>
      </c>
      <c r="RQW394" s="4">
        <v>45230</v>
      </c>
      <c r="RQX394" s="4">
        <v>45230</v>
      </c>
      <c r="RQY394" s="4">
        <v>45230</v>
      </c>
      <c r="RQZ394" s="4">
        <v>45230</v>
      </c>
      <c r="RRA394" s="4">
        <v>45230</v>
      </c>
      <c r="RRB394" s="4">
        <v>45230</v>
      </c>
      <c r="RRC394" s="4">
        <v>45230</v>
      </c>
      <c r="RRD394" s="4">
        <v>45230</v>
      </c>
      <c r="RRE394" s="4">
        <v>45230</v>
      </c>
      <c r="RRF394" s="4">
        <v>45230</v>
      </c>
      <c r="RRG394" s="4">
        <v>45230</v>
      </c>
      <c r="RRH394" s="4">
        <v>45230</v>
      </c>
      <c r="RRI394" s="4">
        <v>45230</v>
      </c>
      <c r="RRJ394" s="4">
        <v>45230</v>
      </c>
      <c r="RRK394" s="4">
        <v>45230</v>
      </c>
      <c r="RRL394" s="4">
        <v>45230</v>
      </c>
      <c r="RRM394" s="4">
        <v>45230</v>
      </c>
      <c r="RRN394" s="4">
        <v>45230</v>
      </c>
      <c r="RRO394" s="4">
        <v>45230</v>
      </c>
      <c r="RRP394" s="4">
        <v>45230</v>
      </c>
      <c r="RRQ394" s="4">
        <v>45230</v>
      </c>
      <c r="RRR394" s="4">
        <v>45230</v>
      </c>
      <c r="RRS394" s="4">
        <v>45230</v>
      </c>
      <c r="RRT394" s="4">
        <v>45230</v>
      </c>
      <c r="RRU394" s="4">
        <v>45230</v>
      </c>
      <c r="RRV394" s="4">
        <v>45230</v>
      </c>
      <c r="RRW394" s="4">
        <v>45230</v>
      </c>
      <c r="RRX394" s="4">
        <v>45230</v>
      </c>
      <c r="RRY394" s="4">
        <v>45230</v>
      </c>
      <c r="RRZ394" s="4">
        <v>45230</v>
      </c>
      <c r="RSA394" s="4">
        <v>45230</v>
      </c>
      <c r="RSB394" s="4">
        <v>45230</v>
      </c>
      <c r="RSC394" s="4">
        <v>45230</v>
      </c>
      <c r="RSD394" s="4">
        <v>45230</v>
      </c>
      <c r="RSE394" s="4">
        <v>45230</v>
      </c>
      <c r="RSF394" s="4">
        <v>45230</v>
      </c>
      <c r="RSG394" s="4">
        <v>45230</v>
      </c>
      <c r="RSH394" s="4">
        <v>45230</v>
      </c>
      <c r="RSI394" s="4">
        <v>45230</v>
      </c>
      <c r="RSJ394" s="4">
        <v>45230</v>
      </c>
      <c r="RSK394" s="4">
        <v>45230</v>
      </c>
      <c r="RSL394" s="4">
        <v>45230</v>
      </c>
      <c r="RSM394" s="4">
        <v>45230</v>
      </c>
      <c r="RSN394" s="4">
        <v>45230</v>
      </c>
      <c r="RSO394" s="4">
        <v>45230</v>
      </c>
      <c r="RSP394" s="4">
        <v>45230</v>
      </c>
      <c r="RSQ394" s="4">
        <v>45230</v>
      </c>
      <c r="RSR394" s="4">
        <v>45230</v>
      </c>
      <c r="RSS394" s="4">
        <v>45230</v>
      </c>
      <c r="RST394" s="4">
        <v>45230</v>
      </c>
      <c r="RSU394" s="4">
        <v>45230</v>
      </c>
      <c r="RSV394" s="4">
        <v>45230</v>
      </c>
      <c r="RSW394" s="4">
        <v>45230</v>
      </c>
      <c r="RSX394" s="4">
        <v>45230</v>
      </c>
      <c r="RSY394" s="4">
        <v>45230</v>
      </c>
      <c r="RSZ394" s="4">
        <v>45230</v>
      </c>
      <c r="RTA394" s="4">
        <v>45230</v>
      </c>
      <c r="RTB394" s="4">
        <v>45230</v>
      </c>
      <c r="RTC394" s="4">
        <v>45230</v>
      </c>
      <c r="RTD394" s="4">
        <v>45230</v>
      </c>
      <c r="RTE394" s="4">
        <v>45230</v>
      </c>
      <c r="RTF394" s="4">
        <v>45230</v>
      </c>
      <c r="RTG394" s="4">
        <v>45230</v>
      </c>
      <c r="RTH394" s="4">
        <v>45230</v>
      </c>
      <c r="RTI394" s="4">
        <v>45230</v>
      </c>
      <c r="RTJ394" s="4">
        <v>45230</v>
      </c>
      <c r="RTK394" s="4">
        <v>45230</v>
      </c>
      <c r="RTL394" s="4">
        <v>45230</v>
      </c>
      <c r="RTM394" s="4">
        <v>45230</v>
      </c>
      <c r="RTN394" s="4">
        <v>45230</v>
      </c>
      <c r="RTO394" s="4">
        <v>45230</v>
      </c>
      <c r="RTP394" s="4">
        <v>45230</v>
      </c>
      <c r="RTQ394" s="4">
        <v>45230</v>
      </c>
      <c r="RTR394" s="4">
        <v>45230</v>
      </c>
      <c r="RTS394" s="4">
        <v>45230</v>
      </c>
      <c r="RTT394" s="4">
        <v>45230</v>
      </c>
      <c r="RTU394" s="4">
        <v>45230</v>
      </c>
      <c r="RTV394" s="4">
        <v>45230</v>
      </c>
      <c r="RTW394" s="4">
        <v>45230</v>
      </c>
      <c r="RTX394" s="4">
        <v>45230</v>
      </c>
      <c r="RTY394" s="4">
        <v>45230</v>
      </c>
      <c r="RTZ394" s="4">
        <v>45230</v>
      </c>
      <c r="RUA394" s="4">
        <v>45230</v>
      </c>
      <c r="RUB394" s="4">
        <v>45230</v>
      </c>
      <c r="RUC394" s="4">
        <v>45230</v>
      </c>
      <c r="RUD394" s="4">
        <v>45230</v>
      </c>
      <c r="RUE394" s="4">
        <v>45230</v>
      </c>
      <c r="RUF394" s="4">
        <v>45230</v>
      </c>
      <c r="RUG394" s="4">
        <v>45230</v>
      </c>
      <c r="RUH394" s="4">
        <v>45230</v>
      </c>
      <c r="RUI394" s="4">
        <v>45230</v>
      </c>
      <c r="RUJ394" s="4">
        <v>45230</v>
      </c>
      <c r="RUK394" s="4">
        <v>45230</v>
      </c>
      <c r="RUL394" s="4">
        <v>45230</v>
      </c>
      <c r="RUM394" s="4">
        <v>45230</v>
      </c>
      <c r="RUN394" s="4">
        <v>45230</v>
      </c>
      <c r="RUO394" s="4">
        <v>45230</v>
      </c>
      <c r="RUP394" s="4">
        <v>45230</v>
      </c>
      <c r="RUQ394" s="4">
        <v>45230</v>
      </c>
      <c r="RUR394" s="4">
        <v>45230</v>
      </c>
      <c r="RUS394" s="4">
        <v>45230</v>
      </c>
      <c r="RUT394" s="4">
        <v>45230</v>
      </c>
      <c r="RUU394" s="4">
        <v>45230</v>
      </c>
      <c r="RUV394" s="4">
        <v>45230</v>
      </c>
      <c r="RUW394" s="4">
        <v>45230</v>
      </c>
      <c r="RUX394" s="4">
        <v>45230</v>
      </c>
      <c r="RUY394" s="4">
        <v>45230</v>
      </c>
      <c r="RUZ394" s="4">
        <v>45230</v>
      </c>
      <c r="RVA394" s="4">
        <v>45230</v>
      </c>
      <c r="RVB394" s="4">
        <v>45230</v>
      </c>
      <c r="RVC394" s="4">
        <v>45230</v>
      </c>
      <c r="RVD394" s="4">
        <v>45230</v>
      </c>
      <c r="RVE394" s="4">
        <v>45230</v>
      </c>
      <c r="RVF394" s="4">
        <v>45230</v>
      </c>
      <c r="RVG394" s="4">
        <v>45230</v>
      </c>
      <c r="RVH394" s="4">
        <v>45230</v>
      </c>
      <c r="RVI394" s="4">
        <v>45230</v>
      </c>
      <c r="RVJ394" s="4">
        <v>45230</v>
      </c>
      <c r="RVK394" s="4">
        <v>45230</v>
      </c>
      <c r="RVL394" s="4">
        <v>45230</v>
      </c>
      <c r="RVM394" s="4">
        <v>45230</v>
      </c>
      <c r="RVN394" s="4">
        <v>45230</v>
      </c>
      <c r="RVO394" s="4">
        <v>45230</v>
      </c>
      <c r="RVP394" s="4">
        <v>45230</v>
      </c>
      <c r="RVQ394" s="4">
        <v>45230</v>
      </c>
      <c r="RVR394" s="4">
        <v>45230</v>
      </c>
      <c r="RVS394" s="4">
        <v>45230</v>
      </c>
      <c r="RVT394" s="4">
        <v>45230</v>
      </c>
      <c r="RVU394" s="4">
        <v>45230</v>
      </c>
      <c r="RVV394" s="4">
        <v>45230</v>
      </c>
      <c r="RVW394" s="4">
        <v>45230</v>
      </c>
      <c r="RVX394" s="4">
        <v>45230</v>
      </c>
      <c r="RVY394" s="4">
        <v>45230</v>
      </c>
      <c r="RVZ394" s="4">
        <v>45230</v>
      </c>
      <c r="RWA394" s="4">
        <v>45230</v>
      </c>
      <c r="RWB394" s="4">
        <v>45230</v>
      </c>
      <c r="RWC394" s="4">
        <v>45230</v>
      </c>
      <c r="RWD394" s="4">
        <v>45230</v>
      </c>
      <c r="RWE394" s="4">
        <v>45230</v>
      </c>
      <c r="RWF394" s="4">
        <v>45230</v>
      </c>
      <c r="RWG394" s="4">
        <v>45230</v>
      </c>
      <c r="RWH394" s="4">
        <v>45230</v>
      </c>
      <c r="RWI394" s="4">
        <v>45230</v>
      </c>
      <c r="RWJ394" s="4">
        <v>45230</v>
      </c>
      <c r="RWK394" s="4">
        <v>45230</v>
      </c>
      <c r="RWL394" s="4">
        <v>45230</v>
      </c>
      <c r="RWM394" s="4">
        <v>45230</v>
      </c>
      <c r="RWN394" s="4">
        <v>45230</v>
      </c>
      <c r="RWO394" s="4">
        <v>45230</v>
      </c>
      <c r="RWP394" s="4">
        <v>45230</v>
      </c>
      <c r="RWQ394" s="4">
        <v>45230</v>
      </c>
      <c r="RWR394" s="4">
        <v>45230</v>
      </c>
      <c r="RWS394" s="4">
        <v>45230</v>
      </c>
      <c r="RWT394" s="4">
        <v>45230</v>
      </c>
      <c r="RWU394" s="4">
        <v>45230</v>
      </c>
      <c r="RWV394" s="4">
        <v>45230</v>
      </c>
      <c r="RWW394" s="4">
        <v>45230</v>
      </c>
      <c r="RWX394" s="4">
        <v>45230</v>
      </c>
      <c r="RWY394" s="4">
        <v>45230</v>
      </c>
      <c r="RWZ394" s="4">
        <v>45230</v>
      </c>
      <c r="RXA394" s="4">
        <v>45230</v>
      </c>
      <c r="RXB394" s="4">
        <v>45230</v>
      </c>
      <c r="RXC394" s="4">
        <v>45230</v>
      </c>
      <c r="RXD394" s="4">
        <v>45230</v>
      </c>
      <c r="RXE394" s="4">
        <v>45230</v>
      </c>
      <c r="RXF394" s="4">
        <v>45230</v>
      </c>
      <c r="RXG394" s="4">
        <v>45230</v>
      </c>
      <c r="RXH394" s="4">
        <v>45230</v>
      </c>
      <c r="RXI394" s="4">
        <v>45230</v>
      </c>
      <c r="RXJ394" s="4">
        <v>45230</v>
      </c>
      <c r="RXK394" s="4">
        <v>45230</v>
      </c>
      <c r="RXL394" s="4">
        <v>45230</v>
      </c>
      <c r="RXM394" s="4">
        <v>45230</v>
      </c>
      <c r="RXN394" s="4">
        <v>45230</v>
      </c>
      <c r="RXO394" s="4">
        <v>45230</v>
      </c>
      <c r="RXP394" s="4">
        <v>45230</v>
      </c>
      <c r="RXQ394" s="4">
        <v>45230</v>
      </c>
      <c r="RXR394" s="4">
        <v>45230</v>
      </c>
      <c r="RXS394" s="4">
        <v>45230</v>
      </c>
      <c r="RXT394" s="4">
        <v>45230</v>
      </c>
      <c r="RXU394" s="4">
        <v>45230</v>
      </c>
      <c r="RXV394" s="4">
        <v>45230</v>
      </c>
      <c r="RXW394" s="4">
        <v>45230</v>
      </c>
      <c r="RXX394" s="4">
        <v>45230</v>
      </c>
      <c r="RXY394" s="4">
        <v>45230</v>
      </c>
      <c r="RXZ394" s="4">
        <v>45230</v>
      </c>
      <c r="RYA394" s="4">
        <v>45230</v>
      </c>
      <c r="RYB394" s="4">
        <v>45230</v>
      </c>
      <c r="RYC394" s="4">
        <v>45230</v>
      </c>
      <c r="RYD394" s="4">
        <v>45230</v>
      </c>
      <c r="RYE394" s="4">
        <v>45230</v>
      </c>
      <c r="RYF394" s="4">
        <v>45230</v>
      </c>
      <c r="RYG394" s="4">
        <v>45230</v>
      </c>
      <c r="RYH394" s="4">
        <v>45230</v>
      </c>
      <c r="RYI394" s="4">
        <v>45230</v>
      </c>
      <c r="RYJ394" s="4">
        <v>45230</v>
      </c>
      <c r="RYK394" s="4">
        <v>45230</v>
      </c>
      <c r="RYL394" s="4">
        <v>45230</v>
      </c>
      <c r="RYM394" s="4">
        <v>45230</v>
      </c>
      <c r="RYN394" s="4">
        <v>45230</v>
      </c>
      <c r="RYO394" s="4">
        <v>45230</v>
      </c>
      <c r="RYP394" s="4">
        <v>45230</v>
      </c>
      <c r="RYQ394" s="4">
        <v>45230</v>
      </c>
      <c r="RYR394" s="4">
        <v>45230</v>
      </c>
      <c r="RYS394" s="4">
        <v>45230</v>
      </c>
      <c r="RYT394" s="4">
        <v>45230</v>
      </c>
      <c r="RYU394" s="4">
        <v>45230</v>
      </c>
      <c r="RYV394" s="4">
        <v>45230</v>
      </c>
      <c r="RYW394" s="4">
        <v>45230</v>
      </c>
      <c r="RYX394" s="4">
        <v>45230</v>
      </c>
      <c r="RYY394" s="4">
        <v>45230</v>
      </c>
      <c r="RYZ394" s="4">
        <v>45230</v>
      </c>
      <c r="RZA394" s="4">
        <v>45230</v>
      </c>
      <c r="RZB394" s="4">
        <v>45230</v>
      </c>
      <c r="RZC394" s="4">
        <v>45230</v>
      </c>
      <c r="RZD394" s="4">
        <v>45230</v>
      </c>
      <c r="RZE394" s="4">
        <v>45230</v>
      </c>
      <c r="RZF394" s="4">
        <v>45230</v>
      </c>
      <c r="RZG394" s="4">
        <v>45230</v>
      </c>
      <c r="RZH394" s="4">
        <v>45230</v>
      </c>
      <c r="RZI394" s="4">
        <v>45230</v>
      </c>
      <c r="RZJ394" s="4">
        <v>45230</v>
      </c>
      <c r="RZK394" s="4">
        <v>45230</v>
      </c>
      <c r="RZL394" s="4">
        <v>45230</v>
      </c>
      <c r="RZM394" s="4">
        <v>45230</v>
      </c>
      <c r="RZN394" s="4">
        <v>45230</v>
      </c>
      <c r="RZO394" s="4">
        <v>45230</v>
      </c>
      <c r="RZP394" s="4">
        <v>45230</v>
      </c>
      <c r="RZQ394" s="4">
        <v>45230</v>
      </c>
      <c r="RZR394" s="4">
        <v>45230</v>
      </c>
      <c r="RZS394" s="4">
        <v>45230</v>
      </c>
      <c r="RZT394" s="4">
        <v>45230</v>
      </c>
      <c r="RZU394" s="4">
        <v>45230</v>
      </c>
      <c r="RZV394" s="4">
        <v>45230</v>
      </c>
      <c r="RZW394" s="4">
        <v>45230</v>
      </c>
      <c r="RZX394" s="4">
        <v>45230</v>
      </c>
      <c r="RZY394" s="4">
        <v>45230</v>
      </c>
      <c r="RZZ394" s="4">
        <v>45230</v>
      </c>
      <c r="SAA394" s="4">
        <v>45230</v>
      </c>
      <c r="SAB394" s="4">
        <v>45230</v>
      </c>
      <c r="SAC394" s="4">
        <v>45230</v>
      </c>
      <c r="SAD394" s="4">
        <v>45230</v>
      </c>
      <c r="SAE394" s="4">
        <v>45230</v>
      </c>
      <c r="SAF394" s="4">
        <v>45230</v>
      </c>
      <c r="SAG394" s="4">
        <v>45230</v>
      </c>
      <c r="SAH394" s="4">
        <v>45230</v>
      </c>
      <c r="SAI394" s="4">
        <v>45230</v>
      </c>
      <c r="SAJ394" s="4">
        <v>45230</v>
      </c>
      <c r="SAK394" s="4">
        <v>45230</v>
      </c>
      <c r="SAL394" s="4">
        <v>45230</v>
      </c>
      <c r="SAM394" s="4">
        <v>45230</v>
      </c>
      <c r="SAN394" s="4">
        <v>45230</v>
      </c>
      <c r="SAO394" s="4">
        <v>45230</v>
      </c>
      <c r="SAP394" s="4">
        <v>45230</v>
      </c>
      <c r="SAQ394" s="4">
        <v>45230</v>
      </c>
      <c r="SAR394" s="4">
        <v>45230</v>
      </c>
      <c r="SAS394" s="4">
        <v>45230</v>
      </c>
      <c r="SAT394" s="4">
        <v>45230</v>
      </c>
      <c r="SAU394" s="4">
        <v>45230</v>
      </c>
      <c r="SAV394" s="4">
        <v>45230</v>
      </c>
      <c r="SAW394" s="4">
        <v>45230</v>
      </c>
      <c r="SAX394" s="4">
        <v>45230</v>
      </c>
      <c r="SAY394" s="4">
        <v>45230</v>
      </c>
      <c r="SAZ394" s="4">
        <v>45230</v>
      </c>
      <c r="SBA394" s="4">
        <v>45230</v>
      </c>
      <c r="SBB394" s="4">
        <v>45230</v>
      </c>
      <c r="SBC394" s="4">
        <v>45230</v>
      </c>
      <c r="SBD394" s="4">
        <v>45230</v>
      </c>
      <c r="SBE394" s="4">
        <v>45230</v>
      </c>
      <c r="SBF394" s="4">
        <v>45230</v>
      </c>
      <c r="SBG394" s="4">
        <v>45230</v>
      </c>
      <c r="SBH394" s="4">
        <v>45230</v>
      </c>
      <c r="SBI394" s="4">
        <v>45230</v>
      </c>
      <c r="SBJ394" s="4">
        <v>45230</v>
      </c>
      <c r="SBK394" s="4">
        <v>45230</v>
      </c>
      <c r="SBL394" s="4">
        <v>45230</v>
      </c>
      <c r="SBM394" s="4">
        <v>45230</v>
      </c>
      <c r="SBN394" s="4">
        <v>45230</v>
      </c>
      <c r="SBO394" s="4">
        <v>45230</v>
      </c>
      <c r="SBP394" s="4">
        <v>45230</v>
      </c>
      <c r="SBQ394" s="4">
        <v>45230</v>
      </c>
      <c r="SBR394" s="4">
        <v>45230</v>
      </c>
      <c r="SBS394" s="4">
        <v>45230</v>
      </c>
      <c r="SBT394" s="4">
        <v>45230</v>
      </c>
      <c r="SBU394" s="4">
        <v>45230</v>
      </c>
      <c r="SBV394" s="4">
        <v>45230</v>
      </c>
      <c r="SBW394" s="4">
        <v>45230</v>
      </c>
      <c r="SBX394" s="4">
        <v>45230</v>
      </c>
      <c r="SBY394" s="4">
        <v>45230</v>
      </c>
      <c r="SBZ394" s="4">
        <v>45230</v>
      </c>
      <c r="SCA394" s="4">
        <v>45230</v>
      </c>
      <c r="SCB394" s="4">
        <v>45230</v>
      </c>
      <c r="SCC394" s="4">
        <v>45230</v>
      </c>
      <c r="SCD394" s="4">
        <v>45230</v>
      </c>
      <c r="SCE394" s="4">
        <v>45230</v>
      </c>
      <c r="SCF394" s="4">
        <v>45230</v>
      </c>
      <c r="SCG394" s="4">
        <v>45230</v>
      </c>
      <c r="SCH394" s="4">
        <v>45230</v>
      </c>
      <c r="SCI394" s="4">
        <v>45230</v>
      </c>
      <c r="SCJ394" s="4">
        <v>45230</v>
      </c>
      <c r="SCK394" s="4">
        <v>45230</v>
      </c>
      <c r="SCL394" s="4">
        <v>45230</v>
      </c>
      <c r="SCM394" s="4">
        <v>45230</v>
      </c>
      <c r="SCN394" s="4">
        <v>45230</v>
      </c>
      <c r="SCO394" s="4">
        <v>45230</v>
      </c>
      <c r="SCP394" s="4">
        <v>45230</v>
      </c>
      <c r="SCQ394" s="4">
        <v>45230</v>
      </c>
      <c r="SCR394" s="4">
        <v>45230</v>
      </c>
      <c r="SCS394" s="4">
        <v>45230</v>
      </c>
      <c r="SCT394" s="4">
        <v>45230</v>
      </c>
      <c r="SCU394" s="4">
        <v>45230</v>
      </c>
      <c r="SCV394" s="4">
        <v>45230</v>
      </c>
      <c r="SCW394" s="4">
        <v>45230</v>
      </c>
      <c r="SCX394" s="4">
        <v>45230</v>
      </c>
      <c r="SCY394" s="4">
        <v>45230</v>
      </c>
      <c r="SCZ394" s="4">
        <v>45230</v>
      </c>
      <c r="SDA394" s="4">
        <v>45230</v>
      </c>
      <c r="SDB394" s="4">
        <v>45230</v>
      </c>
      <c r="SDC394" s="4">
        <v>45230</v>
      </c>
      <c r="SDD394" s="4">
        <v>45230</v>
      </c>
      <c r="SDE394" s="4">
        <v>45230</v>
      </c>
      <c r="SDF394" s="4">
        <v>45230</v>
      </c>
      <c r="SDG394" s="4">
        <v>45230</v>
      </c>
      <c r="SDH394" s="4">
        <v>45230</v>
      </c>
      <c r="SDI394" s="4">
        <v>45230</v>
      </c>
      <c r="SDJ394" s="4">
        <v>45230</v>
      </c>
      <c r="SDK394" s="4">
        <v>45230</v>
      </c>
      <c r="SDL394" s="4">
        <v>45230</v>
      </c>
      <c r="SDM394" s="4">
        <v>45230</v>
      </c>
      <c r="SDN394" s="4">
        <v>45230</v>
      </c>
      <c r="SDO394" s="4">
        <v>45230</v>
      </c>
      <c r="SDP394" s="4">
        <v>45230</v>
      </c>
      <c r="SDQ394" s="4">
        <v>45230</v>
      </c>
      <c r="SDR394" s="4">
        <v>45230</v>
      </c>
      <c r="SDS394" s="4">
        <v>45230</v>
      </c>
      <c r="SDT394" s="4">
        <v>45230</v>
      </c>
      <c r="SDU394" s="4">
        <v>45230</v>
      </c>
      <c r="SDV394" s="4">
        <v>45230</v>
      </c>
      <c r="SDW394" s="4">
        <v>45230</v>
      </c>
      <c r="SDX394" s="4">
        <v>45230</v>
      </c>
      <c r="SDY394" s="4">
        <v>45230</v>
      </c>
      <c r="SDZ394" s="4">
        <v>45230</v>
      </c>
      <c r="SEA394" s="4">
        <v>45230</v>
      </c>
      <c r="SEB394" s="4">
        <v>45230</v>
      </c>
      <c r="SEC394" s="4">
        <v>45230</v>
      </c>
      <c r="SED394" s="4">
        <v>45230</v>
      </c>
      <c r="SEE394" s="4">
        <v>45230</v>
      </c>
      <c r="SEF394" s="4">
        <v>45230</v>
      </c>
      <c r="SEG394" s="4">
        <v>45230</v>
      </c>
      <c r="SEH394" s="4">
        <v>45230</v>
      </c>
      <c r="SEI394" s="4">
        <v>45230</v>
      </c>
      <c r="SEJ394" s="4">
        <v>45230</v>
      </c>
      <c r="SEK394" s="4">
        <v>45230</v>
      </c>
      <c r="SEL394" s="4">
        <v>45230</v>
      </c>
      <c r="SEM394" s="4">
        <v>45230</v>
      </c>
      <c r="SEN394" s="4">
        <v>45230</v>
      </c>
      <c r="SEO394" s="4">
        <v>45230</v>
      </c>
      <c r="SEP394" s="4">
        <v>45230</v>
      </c>
      <c r="SEQ394" s="4">
        <v>45230</v>
      </c>
      <c r="SER394" s="4">
        <v>45230</v>
      </c>
      <c r="SES394" s="4">
        <v>45230</v>
      </c>
      <c r="SET394" s="4">
        <v>45230</v>
      </c>
      <c r="SEU394" s="4">
        <v>45230</v>
      </c>
      <c r="SEV394" s="4">
        <v>45230</v>
      </c>
      <c r="SEW394" s="4">
        <v>45230</v>
      </c>
      <c r="SEX394" s="4">
        <v>45230</v>
      </c>
      <c r="SEY394" s="4">
        <v>45230</v>
      </c>
      <c r="SEZ394" s="4">
        <v>45230</v>
      </c>
      <c r="SFA394" s="4">
        <v>45230</v>
      </c>
      <c r="SFB394" s="4">
        <v>45230</v>
      </c>
      <c r="SFC394" s="4">
        <v>45230</v>
      </c>
      <c r="SFD394" s="4">
        <v>45230</v>
      </c>
      <c r="SFE394" s="4">
        <v>45230</v>
      </c>
      <c r="SFF394" s="4">
        <v>45230</v>
      </c>
      <c r="SFG394" s="4">
        <v>45230</v>
      </c>
      <c r="SFH394" s="4">
        <v>45230</v>
      </c>
      <c r="SFI394" s="4">
        <v>45230</v>
      </c>
      <c r="SFJ394" s="4">
        <v>45230</v>
      </c>
      <c r="SFK394" s="4">
        <v>45230</v>
      </c>
      <c r="SFL394" s="4">
        <v>45230</v>
      </c>
      <c r="SFM394" s="4">
        <v>45230</v>
      </c>
      <c r="SFN394" s="4">
        <v>45230</v>
      </c>
      <c r="SFO394" s="4">
        <v>45230</v>
      </c>
      <c r="SFP394" s="4">
        <v>45230</v>
      </c>
      <c r="SFQ394" s="4">
        <v>45230</v>
      </c>
      <c r="SFR394" s="4">
        <v>45230</v>
      </c>
      <c r="SFS394" s="4">
        <v>45230</v>
      </c>
      <c r="SFT394" s="4">
        <v>45230</v>
      </c>
      <c r="SFU394" s="4">
        <v>45230</v>
      </c>
      <c r="SFV394" s="4">
        <v>45230</v>
      </c>
      <c r="SFW394" s="4">
        <v>45230</v>
      </c>
      <c r="SFX394" s="4">
        <v>45230</v>
      </c>
      <c r="SFY394" s="4">
        <v>45230</v>
      </c>
      <c r="SFZ394" s="4">
        <v>45230</v>
      </c>
      <c r="SGA394" s="4">
        <v>45230</v>
      </c>
      <c r="SGB394" s="4">
        <v>45230</v>
      </c>
      <c r="SGC394" s="4">
        <v>45230</v>
      </c>
      <c r="SGD394" s="4">
        <v>45230</v>
      </c>
      <c r="SGE394" s="4">
        <v>45230</v>
      </c>
      <c r="SGF394" s="4">
        <v>45230</v>
      </c>
      <c r="SGG394" s="4">
        <v>45230</v>
      </c>
      <c r="SGH394" s="4">
        <v>45230</v>
      </c>
      <c r="SGI394" s="4">
        <v>45230</v>
      </c>
      <c r="SGJ394" s="4">
        <v>45230</v>
      </c>
      <c r="SGK394" s="4">
        <v>45230</v>
      </c>
      <c r="SGL394" s="4">
        <v>45230</v>
      </c>
      <c r="SGM394" s="4">
        <v>45230</v>
      </c>
      <c r="SGN394" s="4">
        <v>45230</v>
      </c>
      <c r="SGO394" s="4">
        <v>45230</v>
      </c>
      <c r="SGP394" s="4">
        <v>45230</v>
      </c>
      <c r="SGQ394" s="4">
        <v>45230</v>
      </c>
      <c r="SGR394" s="4">
        <v>45230</v>
      </c>
      <c r="SGS394" s="4">
        <v>45230</v>
      </c>
      <c r="SGT394" s="4">
        <v>45230</v>
      </c>
      <c r="SGU394" s="4">
        <v>45230</v>
      </c>
      <c r="SGV394" s="4">
        <v>45230</v>
      </c>
      <c r="SGW394" s="4">
        <v>45230</v>
      </c>
      <c r="SGX394" s="4">
        <v>45230</v>
      </c>
      <c r="SGY394" s="4">
        <v>45230</v>
      </c>
      <c r="SGZ394" s="4">
        <v>45230</v>
      </c>
      <c r="SHA394" s="4">
        <v>45230</v>
      </c>
      <c r="SHB394" s="4">
        <v>45230</v>
      </c>
      <c r="SHC394" s="4">
        <v>45230</v>
      </c>
      <c r="SHD394" s="4">
        <v>45230</v>
      </c>
      <c r="SHE394" s="4">
        <v>45230</v>
      </c>
      <c r="SHF394" s="4">
        <v>45230</v>
      </c>
      <c r="SHG394" s="4">
        <v>45230</v>
      </c>
      <c r="SHH394" s="4">
        <v>45230</v>
      </c>
      <c r="SHI394" s="4">
        <v>45230</v>
      </c>
      <c r="SHJ394" s="4">
        <v>45230</v>
      </c>
      <c r="SHK394" s="4">
        <v>45230</v>
      </c>
      <c r="SHL394" s="4">
        <v>45230</v>
      </c>
      <c r="SHM394" s="4">
        <v>45230</v>
      </c>
      <c r="SHN394" s="4">
        <v>45230</v>
      </c>
      <c r="SHO394" s="4">
        <v>45230</v>
      </c>
      <c r="SHP394" s="4">
        <v>45230</v>
      </c>
      <c r="SHQ394" s="4">
        <v>45230</v>
      </c>
      <c r="SHR394" s="4">
        <v>45230</v>
      </c>
      <c r="SHS394" s="4">
        <v>45230</v>
      </c>
      <c r="SHT394" s="4">
        <v>45230</v>
      </c>
      <c r="SHU394" s="4">
        <v>45230</v>
      </c>
      <c r="SHV394" s="4">
        <v>45230</v>
      </c>
      <c r="SHW394" s="4">
        <v>45230</v>
      </c>
      <c r="SHX394" s="4">
        <v>45230</v>
      </c>
      <c r="SHY394" s="4">
        <v>45230</v>
      </c>
      <c r="SHZ394" s="4">
        <v>45230</v>
      </c>
      <c r="SIA394" s="4">
        <v>45230</v>
      </c>
      <c r="SIB394" s="4">
        <v>45230</v>
      </c>
      <c r="SIC394" s="4">
        <v>45230</v>
      </c>
      <c r="SID394" s="4">
        <v>45230</v>
      </c>
      <c r="SIE394" s="4">
        <v>45230</v>
      </c>
      <c r="SIF394" s="4">
        <v>45230</v>
      </c>
      <c r="SIG394" s="4">
        <v>45230</v>
      </c>
      <c r="SIH394" s="4">
        <v>45230</v>
      </c>
      <c r="SII394" s="4">
        <v>45230</v>
      </c>
      <c r="SIJ394" s="4">
        <v>45230</v>
      </c>
      <c r="SIK394" s="4">
        <v>45230</v>
      </c>
      <c r="SIL394" s="4">
        <v>45230</v>
      </c>
      <c r="SIM394" s="4">
        <v>45230</v>
      </c>
      <c r="SIN394" s="4">
        <v>45230</v>
      </c>
      <c r="SIO394" s="4">
        <v>45230</v>
      </c>
      <c r="SIP394" s="4">
        <v>45230</v>
      </c>
      <c r="SIQ394" s="4">
        <v>45230</v>
      </c>
      <c r="SIR394" s="4">
        <v>45230</v>
      </c>
      <c r="SIS394" s="4">
        <v>45230</v>
      </c>
      <c r="SIT394" s="4">
        <v>45230</v>
      </c>
      <c r="SIU394" s="4">
        <v>45230</v>
      </c>
      <c r="SIV394" s="4">
        <v>45230</v>
      </c>
      <c r="SIW394" s="4">
        <v>45230</v>
      </c>
      <c r="SIX394" s="4">
        <v>45230</v>
      </c>
      <c r="SIY394" s="4">
        <v>45230</v>
      </c>
      <c r="SIZ394" s="4">
        <v>45230</v>
      </c>
      <c r="SJA394" s="4">
        <v>45230</v>
      </c>
      <c r="SJB394" s="4">
        <v>45230</v>
      </c>
      <c r="SJC394" s="4">
        <v>45230</v>
      </c>
      <c r="SJD394" s="4">
        <v>45230</v>
      </c>
      <c r="SJE394" s="4">
        <v>45230</v>
      </c>
      <c r="SJF394" s="4">
        <v>45230</v>
      </c>
      <c r="SJG394" s="4">
        <v>45230</v>
      </c>
      <c r="SJH394" s="4">
        <v>45230</v>
      </c>
      <c r="SJI394" s="4">
        <v>45230</v>
      </c>
      <c r="SJJ394" s="4">
        <v>45230</v>
      </c>
      <c r="SJK394" s="4">
        <v>45230</v>
      </c>
      <c r="SJL394" s="4">
        <v>45230</v>
      </c>
      <c r="SJM394" s="4">
        <v>45230</v>
      </c>
      <c r="SJN394" s="4">
        <v>45230</v>
      </c>
      <c r="SJO394" s="4">
        <v>45230</v>
      </c>
      <c r="SJP394" s="4">
        <v>45230</v>
      </c>
      <c r="SJQ394" s="4">
        <v>45230</v>
      </c>
      <c r="SJR394" s="4">
        <v>45230</v>
      </c>
      <c r="SJS394" s="4">
        <v>45230</v>
      </c>
      <c r="SJT394" s="4">
        <v>45230</v>
      </c>
      <c r="SJU394" s="4">
        <v>45230</v>
      </c>
      <c r="SJV394" s="4">
        <v>45230</v>
      </c>
      <c r="SJW394" s="4">
        <v>45230</v>
      </c>
      <c r="SJX394" s="4">
        <v>45230</v>
      </c>
      <c r="SJY394" s="4">
        <v>45230</v>
      </c>
      <c r="SJZ394" s="4">
        <v>45230</v>
      </c>
      <c r="SKA394" s="4">
        <v>45230</v>
      </c>
      <c r="SKB394" s="4">
        <v>45230</v>
      </c>
      <c r="SKC394" s="4">
        <v>45230</v>
      </c>
      <c r="SKD394" s="4">
        <v>45230</v>
      </c>
      <c r="SKE394" s="4">
        <v>45230</v>
      </c>
      <c r="SKF394" s="4">
        <v>45230</v>
      </c>
      <c r="SKG394" s="4">
        <v>45230</v>
      </c>
      <c r="SKH394" s="4">
        <v>45230</v>
      </c>
      <c r="SKI394" s="4">
        <v>45230</v>
      </c>
      <c r="SKJ394" s="4">
        <v>45230</v>
      </c>
      <c r="SKK394" s="4">
        <v>45230</v>
      </c>
      <c r="SKL394" s="4">
        <v>45230</v>
      </c>
      <c r="SKM394" s="4">
        <v>45230</v>
      </c>
      <c r="SKN394" s="4">
        <v>45230</v>
      </c>
      <c r="SKO394" s="4">
        <v>45230</v>
      </c>
      <c r="SKP394" s="4">
        <v>45230</v>
      </c>
      <c r="SKQ394" s="4">
        <v>45230</v>
      </c>
      <c r="SKR394" s="4">
        <v>45230</v>
      </c>
      <c r="SKS394" s="4">
        <v>45230</v>
      </c>
      <c r="SKT394" s="4">
        <v>45230</v>
      </c>
      <c r="SKU394" s="4">
        <v>45230</v>
      </c>
      <c r="SKV394" s="4">
        <v>45230</v>
      </c>
      <c r="SKW394" s="4">
        <v>45230</v>
      </c>
      <c r="SKX394" s="4">
        <v>45230</v>
      </c>
      <c r="SKY394" s="4">
        <v>45230</v>
      </c>
      <c r="SKZ394" s="4">
        <v>45230</v>
      </c>
      <c r="SLA394" s="4">
        <v>45230</v>
      </c>
      <c r="SLB394" s="4">
        <v>45230</v>
      </c>
      <c r="SLC394" s="4">
        <v>45230</v>
      </c>
      <c r="SLD394" s="4">
        <v>45230</v>
      </c>
      <c r="SLE394" s="4">
        <v>45230</v>
      </c>
      <c r="SLF394" s="4">
        <v>45230</v>
      </c>
      <c r="SLG394" s="4">
        <v>45230</v>
      </c>
      <c r="SLH394" s="4">
        <v>45230</v>
      </c>
      <c r="SLI394" s="4">
        <v>45230</v>
      </c>
      <c r="SLJ394" s="4">
        <v>45230</v>
      </c>
      <c r="SLK394" s="4">
        <v>45230</v>
      </c>
      <c r="SLL394" s="4">
        <v>45230</v>
      </c>
      <c r="SLM394" s="4">
        <v>45230</v>
      </c>
      <c r="SLN394" s="4">
        <v>45230</v>
      </c>
      <c r="SLO394" s="4">
        <v>45230</v>
      </c>
      <c r="SLP394" s="4">
        <v>45230</v>
      </c>
      <c r="SLQ394" s="4">
        <v>45230</v>
      </c>
      <c r="SLR394" s="4">
        <v>45230</v>
      </c>
      <c r="SLS394" s="4">
        <v>45230</v>
      </c>
      <c r="SLT394" s="4">
        <v>45230</v>
      </c>
      <c r="SLU394" s="4">
        <v>45230</v>
      </c>
      <c r="SLV394" s="4">
        <v>45230</v>
      </c>
      <c r="SLW394" s="4">
        <v>45230</v>
      </c>
      <c r="SLX394" s="4">
        <v>45230</v>
      </c>
      <c r="SLY394" s="4">
        <v>45230</v>
      </c>
      <c r="SLZ394" s="4">
        <v>45230</v>
      </c>
      <c r="SMA394" s="4">
        <v>45230</v>
      </c>
      <c r="SMB394" s="4">
        <v>45230</v>
      </c>
      <c r="SMC394" s="4">
        <v>45230</v>
      </c>
      <c r="SMD394" s="4">
        <v>45230</v>
      </c>
      <c r="SME394" s="4">
        <v>45230</v>
      </c>
      <c r="SMF394" s="4">
        <v>45230</v>
      </c>
      <c r="SMG394" s="4">
        <v>45230</v>
      </c>
      <c r="SMH394" s="4">
        <v>45230</v>
      </c>
      <c r="SMI394" s="4">
        <v>45230</v>
      </c>
      <c r="SMJ394" s="4">
        <v>45230</v>
      </c>
      <c r="SMK394" s="4">
        <v>45230</v>
      </c>
      <c r="SML394" s="4">
        <v>45230</v>
      </c>
      <c r="SMM394" s="4">
        <v>45230</v>
      </c>
      <c r="SMN394" s="4">
        <v>45230</v>
      </c>
      <c r="SMO394" s="4">
        <v>45230</v>
      </c>
      <c r="SMP394" s="4">
        <v>45230</v>
      </c>
      <c r="SMQ394" s="4">
        <v>45230</v>
      </c>
      <c r="SMR394" s="4">
        <v>45230</v>
      </c>
      <c r="SMS394" s="4">
        <v>45230</v>
      </c>
      <c r="SMT394" s="4">
        <v>45230</v>
      </c>
      <c r="SMU394" s="4">
        <v>45230</v>
      </c>
      <c r="SMV394" s="4">
        <v>45230</v>
      </c>
      <c r="SMW394" s="4">
        <v>45230</v>
      </c>
      <c r="SMX394" s="4">
        <v>45230</v>
      </c>
      <c r="SMY394" s="4">
        <v>45230</v>
      </c>
      <c r="SMZ394" s="4">
        <v>45230</v>
      </c>
      <c r="SNA394" s="4">
        <v>45230</v>
      </c>
      <c r="SNB394" s="4">
        <v>45230</v>
      </c>
      <c r="SNC394" s="4">
        <v>45230</v>
      </c>
      <c r="SND394" s="4">
        <v>45230</v>
      </c>
      <c r="SNE394" s="4">
        <v>45230</v>
      </c>
      <c r="SNF394" s="4">
        <v>45230</v>
      </c>
      <c r="SNG394" s="4">
        <v>45230</v>
      </c>
      <c r="SNH394" s="4">
        <v>45230</v>
      </c>
      <c r="SNI394" s="4">
        <v>45230</v>
      </c>
      <c r="SNJ394" s="4">
        <v>45230</v>
      </c>
      <c r="SNK394" s="4">
        <v>45230</v>
      </c>
      <c r="SNL394" s="4">
        <v>45230</v>
      </c>
      <c r="SNM394" s="4">
        <v>45230</v>
      </c>
      <c r="SNN394" s="4">
        <v>45230</v>
      </c>
      <c r="SNO394" s="4">
        <v>45230</v>
      </c>
      <c r="SNP394" s="4">
        <v>45230</v>
      </c>
      <c r="SNQ394" s="4">
        <v>45230</v>
      </c>
      <c r="SNR394" s="4">
        <v>45230</v>
      </c>
      <c r="SNS394" s="4">
        <v>45230</v>
      </c>
      <c r="SNT394" s="4">
        <v>45230</v>
      </c>
      <c r="SNU394" s="4">
        <v>45230</v>
      </c>
      <c r="SNV394" s="4">
        <v>45230</v>
      </c>
      <c r="SNW394" s="4">
        <v>45230</v>
      </c>
      <c r="SNX394" s="4">
        <v>45230</v>
      </c>
      <c r="SNY394" s="4">
        <v>45230</v>
      </c>
      <c r="SNZ394" s="4">
        <v>45230</v>
      </c>
      <c r="SOA394" s="4">
        <v>45230</v>
      </c>
      <c r="SOB394" s="4">
        <v>45230</v>
      </c>
      <c r="SOC394" s="4">
        <v>45230</v>
      </c>
      <c r="SOD394" s="4">
        <v>45230</v>
      </c>
      <c r="SOE394" s="4">
        <v>45230</v>
      </c>
      <c r="SOF394" s="4">
        <v>45230</v>
      </c>
      <c r="SOG394" s="4">
        <v>45230</v>
      </c>
      <c r="SOH394" s="4">
        <v>45230</v>
      </c>
      <c r="SOI394" s="4">
        <v>45230</v>
      </c>
      <c r="SOJ394" s="4">
        <v>45230</v>
      </c>
      <c r="SOK394" s="4">
        <v>45230</v>
      </c>
      <c r="SOL394" s="4">
        <v>45230</v>
      </c>
      <c r="SOM394" s="4">
        <v>45230</v>
      </c>
      <c r="SON394" s="4">
        <v>45230</v>
      </c>
      <c r="SOO394" s="4">
        <v>45230</v>
      </c>
      <c r="SOP394" s="4">
        <v>45230</v>
      </c>
      <c r="SOQ394" s="4">
        <v>45230</v>
      </c>
      <c r="SOR394" s="4">
        <v>45230</v>
      </c>
      <c r="SOS394" s="4">
        <v>45230</v>
      </c>
      <c r="SOT394" s="4">
        <v>45230</v>
      </c>
      <c r="SOU394" s="4">
        <v>45230</v>
      </c>
      <c r="SOV394" s="4">
        <v>45230</v>
      </c>
      <c r="SOW394" s="4">
        <v>45230</v>
      </c>
      <c r="SOX394" s="4">
        <v>45230</v>
      </c>
      <c r="SOY394" s="4">
        <v>45230</v>
      </c>
      <c r="SOZ394" s="4">
        <v>45230</v>
      </c>
      <c r="SPA394" s="4">
        <v>45230</v>
      </c>
      <c r="SPB394" s="4">
        <v>45230</v>
      </c>
      <c r="SPC394" s="4">
        <v>45230</v>
      </c>
      <c r="SPD394" s="4">
        <v>45230</v>
      </c>
      <c r="SPE394" s="4">
        <v>45230</v>
      </c>
      <c r="SPF394" s="4">
        <v>45230</v>
      </c>
      <c r="SPG394" s="4">
        <v>45230</v>
      </c>
      <c r="SPH394" s="4">
        <v>45230</v>
      </c>
      <c r="SPI394" s="4">
        <v>45230</v>
      </c>
      <c r="SPJ394" s="4">
        <v>45230</v>
      </c>
      <c r="SPK394" s="4">
        <v>45230</v>
      </c>
      <c r="SPL394" s="4">
        <v>45230</v>
      </c>
      <c r="SPM394" s="4">
        <v>45230</v>
      </c>
      <c r="SPN394" s="4">
        <v>45230</v>
      </c>
      <c r="SPO394" s="4">
        <v>45230</v>
      </c>
      <c r="SPP394" s="4">
        <v>45230</v>
      </c>
      <c r="SPQ394" s="4">
        <v>45230</v>
      </c>
      <c r="SPR394" s="4">
        <v>45230</v>
      </c>
      <c r="SPS394" s="4">
        <v>45230</v>
      </c>
      <c r="SPT394" s="4">
        <v>45230</v>
      </c>
      <c r="SPU394" s="4">
        <v>45230</v>
      </c>
      <c r="SPV394" s="4">
        <v>45230</v>
      </c>
      <c r="SPW394" s="4">
        <v>45230</v>
      </c>
      <c r="SPX394" s="4">
        <v>45230</v>
      </c>
      <c r="SPY394" s="4">
        <v>45230</v>
      </c>
      <c r="SPZ394" s="4">
        <v>45230</v>
      </c>
      <c r="SQA394" s="4">
        <v>45230</v>
      </c>
      <c r="SQB394" s="4">
        <v>45230</v>
      </c>
      <c r="SQC394" s="4">
        <v>45230</v>
      </c>
      <c r="SQD394" s="4">
        <v>45230</v>
      </c>
      <c r="SQE394" s="4">
        <v>45230</v>
      </c>
      <c r="SQF394" s="4">
        <v>45230</v>
      </c>
      <c r="SQG394" s="4">
        <v>45230</v>
      </c>
      <c r="SQH394" s="4">
        <v>45230</v>
      </c>
      <c r="SQI394" s="4">
        <v>45230</v>
      </c>
      <c r="SQJ394" s="4">
        <v>45230</v>
      </c>
      <c r="SQK394" s="4">
        <v>45230</v>
      </c>
      <c r="SQL394" s="4">
        <v>45230</v>
      </c>
      <c r="SQM394" s="4">
        <v>45230</v>
      </c>
      <c r="SQN394" s="4">
        <v>45230</v>
      </c>
      <c r="SQO394" s="4">
        <v>45230</v>
      </c>
      <c r="SQP394" s="4">
        <v>45230</v>
      </c>
      <c r="SQQ394" s="4">
        <v>45230</v>
      </c>
      <c r="SQR394" s="4">
        <v>45230</v>
      </c>
      <c r="SQS394" s="4">
        <v>45230</v>
      </c>
      <c r="SQT394" s="4">
        <v>45230</v>
      </c>
      <c r="SQU394" s="4">
        <v>45230</v>
      </c>
      <c r="SQV394" s="4">
        <v>45230</v>
      </c>
      <c r="SQW394" s="4">
        <v>45230</v>
      </c>
      <c r="SQX394" s="4">
        <v>45230</v>
      </c>
      <c r="SQY394" s="4">
        <v>45230</v>
      </c>
      <c r="SQZ394" s="4">
        <v>45230</v>
      </c>
      <c r="SRA394" s="4">
        <v>45230</v>
      </c>
      <c r="SRB394" s="4">
        <v>45230</v>
      </c>
      <c r="SRC394" s="4">
        <v>45230</v>
      </c>
      <c r="SRD394" s="4">
        <v>45230</v>
      </c>
      <c r="SRE394" s="4">
        <v>45230</v>
      </c>
      <c r="SRF394" s="4">
        <v>45230</v>
      </c>
      <c r="SRG394" s="4">
        <v>45230</v>
      </c>
      <c r="SRH394" s="4">
        <v>45230</v>
      </c>
      <c r="SRI394" s="4">
        <v>45230</v>
      </c>
      <c r="SRJ394" s="4">
        <v>45230</v>
      </c>
      <c r="SRK394" s="4">
        <v>45230</v>
      </c>
      <c r="SRL394" s="4">
        <v>45230</v>
      </c>
      <c r="SRM394" s="4">
        <v>45230</v>
      </c>
      <c r="SRN394" s="4">
        <v>45230</v>
      </c>
      <c r="SRO394" s="4">
        <v>45230</v>
      </c>
      <c r="SRP394" s="4">
        <v>45230</v>
      </c>
      <c r="SRQ394" s="4">
        <v>45230</v>
      </c>
      <c r="SRR394" s="4">
        <v>45230</v>
      </c>
      <c r="SRS394" s="4">
        <v>45230</v>
      </c>
      <c r="SRT394" s="4">
        <v>45230</v>
      </c>
      <c r="SRU394" s="4">
        <v>45230</v>
      </c>
      <c r="SRV394" s="4">
        <v>45230</v>
      </c>
      <c r="SRW394" s="4">
        <v>45230</v>
      </c>
      <c r="SRX394" s="4">
        <v>45230</v>
      </c>
      <c r="SRY394" s="4">
        <v>45230</v>
      </c>
      <c r="SRZ394" s="4">
        <v>45230</v>
      </c>
      <c r="SSA394" s="4">
        <v>45230</v>
      </c>
      <c r="SSB394" s="4">
        <v>45230</v>
      </c>
      <c r="SSC394" s="4">
        <v>45230</v>
      </c>
      <c r="SSD394" s="4">
        <v>45230</v>
      </c>
      <c r="SSE394" s="4">
        <v>45230</v>
      </c>
      <c r="SSF394" s="4">
        <v>45230</v>
      </c>
      <c r="SSG394" s="4">
        <v>45230</v>
      </c>
      <c r="SSH394" s="4">
        <v>45230</v>
      </c>
      <c r="SSI394" s="4">
        <v>45230</v>
      </c>
      <c r="SSJ394" s="4">
        <v>45230</v>
      </c>
      <c r="SSK394" s="4">
        <v>45230</v>
      </c>
      <c r="SSL394" s="4">
        <v>45230</v>
      </c>
      <c r="SSM394" s="4">
        <v>45230</v>
      </c>
      <c r="SSN394" s="4">
        <v>45230</v>
      </c>
      <c r="SSO394" s="4">
        <v>45230</v>
      </c>
      <c r="SSP394" s="4">
        <v>45230</v>
      </c>
      <c r="SSQ394" s="4">
        <v>45230</v>
      </c>
      <c r="SSR394" s="4">
        <v>45230</v>
      </c>
      <c r="SSS394" s="4">
        <v>45230</v>
      </c>
      <c r="SST394" s="4">
        <v>45230</v>
      </c>
      <c r="SSU394" s="4">
        <v>45230</v>
      </c>
      <c r="SSV394" s="4">
        <v>45230</v>
      </c>
      <c r="SSW394" s="4">
        <v>45230</v>
      </c>
      <c r="SSX394" s="4">
        <v>45230</v>
      </c>
      <c r="SSY394" s="4">
        <v>45230</v>
      </c>
      <c r="SSZ394" s="4">
        <v>45230</v>
      </c>
      <c r="STA394" s="4">
        <v>45230</v>
      </c>
      <c r="STB394" s="4">
        <v>45230</v>
      </c>
      <c r="STC394" s="4">
        <v>45230</v>
      </c>
      <c r="STD394" s="4">
        <v>45230</v>
      </c>
      <c r="STE394" s="4">
        <v>45230</v>
      </c>
      <c r="STF394" s="4">
        <v>45230</v>
      </c>
      <c r="STG394" s="4">
        <v>45230</v>
      </c>
      <c r="STH394" s="4">
        <v>45230</v>
      </c>
      <c r="STI394" s="4">
        <v>45230</v>
      </c>
      <c r="STJ394" s="4">
        <v>45230</v>
      </c>
      <c r="STK394" s="4">
        <v>45230</v>
      </c>
      <c r="STL394" s="4">
        <v>45230</v>
      </c>
      <c r="STM394" s="4">
        <v>45230</v>
      </c>
      <c r="STN394" s="4">
        <v>45230</v>
      </c>
      <c r="STO394" s="4">
        <v>45230</v>
      </c>
      <c r="STP394" s="4">
        <v>45230</v>
      </c>
      <c r="STQ394" s="4">
        <v>45230</v>
      </c>
      <c r="STR394" s="4">
        <v>45230</v>
      </c>
      <c r="STS394" s="4">
        <v>45230</v>
      </c>
      <c r="STT394" s="4">
        <v>45230</v>
      </c>
      <c r="STU394" s="4">
        <v>45230</v>
      </c>
      <c r="STV394" s="4">
        <v>45230</v>
      </c>
      <c r="STW394" s="4">
        <v>45230</v>
      </c>
      <c r="STX394" s="4">
        <v>45230</v>
      </c>
      <c r="STY394" s="4">
        <v>45230</v>
      </c>
      <c r="STZ394" s="4">
        <v>45230</v>
      </c>
      <c r="SUA394" s="4">
        <v>45230</v>
      </c>
      <c r="SUB394" s="4">
        <v>45230</v>
      </c>
      <c r="SUC394" s="4">
        <v>45230</v>
      </c>
      <c r="SUD394" s="4">
        <v>45230</v>
      </c>
      <c r="SUE394" s="4">
        <v>45230</v>
      </c>
      <c r="SUF394" s="4">
        <v>45230</v>
      </c>
      <c r="SUG394" s="4">
        <v>45230</v>
      </c>
      <c r="SUH394" s="4">
        <v>45230</v>
      </c>
      <c r="SUI394" s="4">
        <v>45230</v>
      </c>
      <c r="SUJ394" s="4">
        <v>45230</v>
      </c>
      <c r="SUK394" s="4">
        <v>45230</v>
      </c>
      <c r="SUL394" s="4">
        <v>45230</v>
      </c>
      <c r="SUM394" s="4">
        <v>45230</v>
      </c>
      <c r="SUN394" s="4">
        <v>45230</v>
      </c>
      <c r="SUO394" s="4">
        <v>45230</v>
      </c>
      <c r="SUP394" s="4">
        <v>45230</v>
      </c>
      <c r="SUQ394" s="4">
        <v>45230</v>
      </c>
      <c r="SUR394" s="4">
        <v>45230</v>
      </c>
      <c r="SUS394" s="4">
        <v>45230</v>
      </c>
      <c r="SUT394" s="4">
        <v>45230</v>
      </c>
      <c r="SUU394" s="4">
        <v>45230</v>
      </c>
      <c r="SUV394" s="4">
        <v>45230</v>
      </c>
      <c r="SUW394" s="4">
        <v>45230</v>
      </c>
      <c r="SUX394" s="4">
        <v>45230</v>
      </c>
      <c r="SUY394" s="4">
        <v>45230</v>
      </c>
      <c r="SUZ394" s="4">
        <v>45230</v>
      </c>
      <c r="SVA394" s="4">
        <v>45230</v>
      </c>
      <c r="SVB394" s="4">
        <v>45230</v>
      </c>
      <c r="SVC394" s="4">
        <v>45230</v>
      </c>
      <c r="SVD394" s="4">
        <v>45230</v>
      </c>
      <c r="SVE394" s="4">
        <v>45230</v>
      </c>
      <c r="SVF394" s="4">
        <v>45230</v>
      </c>
      <c r="SVG394" s="4">
        <v>45230</v>
      </c>
      <c r="SVH394" s="4">
        <v>45230</v>
      </c>
      <c r="SVI394" s="4">
        <v>45230</v>
      </c>
      <c r="SVJ394" s="4">
        <v>45230</v>
      </c>
      <c r="SVK394" s="4">
        <v>45230</v>
      </c>
      <c r="SVL394" s="4">
        <v>45230</v>
      </c>
      <c r="SVM394" s="4">
        <v>45230</v>
      </c>
      <c r="SVN394" s="4">
        <v>45230</v>
      </c>
      <c r="SVO394" s="4">
        <v>45230</v>
      </c>
      <c r="SVP394" s="4">
        <v>45230</v>
      </c>
      <c r="SVQ394" s="4">
        <v>45230</v>
      </c>
      <c r="SVR394" s="4">
        <v>45230</v>
      </c>
      <c r="SVS394" s="4">
        <v>45230</v>
      </c>
      <c r="SVT394" s="4">
        <v>45230</v>
      </c>
      <c r="SVU394" s="4">
        <v>45230</v>
      </c>
      <c r="SVV394" s="4">
        <v>45230</v>
      </c>
      <c r="SVW394" s="4">
        <v>45230</v>
      </c>
      <c r="SVX394" s="4">
        <v>45230</v>
      </c>
      <c r="SVY394" s="4">
        <v>45230</v>
      </c>
      <c r="SVZ394" s="4">
        <v>45230</v>
      </c>
      <c r="SWA394" s="4">
        <v>45230</v>
      </c>
      <c r="SWB394" s="4">
        <v>45230</v>
      </c>
      <c r="SWC394" s="4">
        <v>45230</v>
      </c>
      <c r="SWD394" s="4">
        <v>45230</v>
      </c>
      <c r="SWE394" s="4">
        <v>45230</v>
      </c>
      <c r="SWF394" s="4">
        <v>45230</v>
      </c>
      <c r="SWG394" s="4">
        <v>45230</v>
      </c>
      <c r="SWH394" s="4">
        <v>45230</v>
      </c>
      <c r="SWI394" s="4">
        <v>45230</v>
      </c>
      <c r="SWJ394" s="4">
        <v>45230</v>
      </c>
      <c r="SWK394" s="4">
        <v>45230</v>
      </c>
      <c r="SWL394" s="4">
        <v>45230</v>
      </c>
      <c r="SWM394" s="4">
        <v>45230</v>
      </c>
      <c r="SWN394" s="4">
        <v>45230</v>
      </c>
      <c r="SWO394" s="4">
        <v>45230</v>
      </c>
      <c r="SWP394" s="4">
        <v>45230</v>
      </c>
      <c r="SWQ394" s="4">
        <v>45230</v>
      </c>
      <c r="SWR394" s="4">
        <v>45230</v>
      </c>
      <c r="SWS394" s="4">
        <v>45230</v>
      </c>
      <c r="SWT394" s="4">
        <v>45230</v>
      </c>
      <c r="SWU394" s="4">
        <v>45230</v>
      </c>
      <c r="SWV394" s="4">
        <v>45230</v>
      </c>
      <c r="SWW394" s="4">
        <v>45230</v>
      </c>
      <c r="SWX394" s="4">
        <v>45230</v>
      </c>
      <c r="SWY394" s="4">
        <v>45230</v>
      </c>
      <c r="SWZ394" s="4">
        <v>45230</v>
      </c>
      <c r="SXA394" s="4">
        <v>45230</v>
      </c>
      <c r="SXB394" s="4">
        <v>45230</v>
      </c>
      <c r="SXC394" s="4">
        <v>45230</v>
      </c>
      <c r="SXD394" s="4">
        <v>45230</v>
      </c>
      <c r="SXE394" s="4">
        <v>45230</v>
      </c>
      <c r="SXF394" s="4">
        <v>45230</v>
      </c>
      <c r="SXG394" s="4">
        <v>45230</v>
      </c>
      <c r="SXH394" s="4">
        <v>45230</v>
      </c>
      <c r="SXI394" s="4">
        <v>45230</v>
      </c>
      <c r="SXJ394" s="4">
        <v>45230</v>
      </c>
      <c r="SXK394" s="4">
        <v>45230</v>
      </c>
      <c r="SXL394" s="4">
        <v>45230</v>
      </c>
      <c r="SXM394" s="4">
        <v>45230</v>
      </c>
      <c r="SXN394" s="4">
        <v>45230</v>
      </c>
      <c r="SXO394" s="4">
        <v>45230</v>
      </c>
      <c r="SXP394" s="4">
        <v>45230</v>
      </c>
      <c r="SXQ394" s="4">
        <v>45230</v>
      </c>
      <c r="SXR394" s="4">
        <v>45230</v>
      </c>
      <c r="SXS394" s="4">
        <v>45230</v>
      </c>
      <c r="SXT394" s="4">
        <v>45230</v>
      </c>
      <c r="SXU394" s="4">
        <v>45230</v>
      </c>
      <c r="SXV394" s="4">
        <v>45230</v>
      </c>
      <c r="SXW394" s="4">
        <v>45230</v>
      </c>
      <c r="SXX394" s="4">
        <v>45230</v>
      </c>
      <c r="SXY394" s="4">
        <v>45230</v>
      </c>
      <c r="SXZ394" s="4">
        <v>45230</v>
      </c>
      <c r="SYA394" s="4">
        <v>45230</v>
      </c>
      <c r="SYB394" s="4">
        <v>45230</v>
      </c>
      <c r="SYC394" s="4">
        <v>45230</v>
      </c>
      <c r="SYD394" s="4">
        <v>45230</v>
      </c>
      <c r="SYE394" s="4">
        <v>45230</v>
      </c>
      <c r="SYF394" s="4">
        <v>45230</v>
      </c>
      <c r="SYG394" s="4">
        <v>45230</v>
      </c>
      <c r="SYH394" s="4">
        <v>45230</v>
      </c>
      <c r="SYI394" s="4">
        <v>45230</v>
      </c>
      <c r="SYJ394" s="4">
        <v>45230</v>
      </c>
      <c r="SYK394" s="4">
        <v>45230</v>
      </c>
      <c r="SYL394" s="4">
        <v>45230</v>
      </c>
      <c r="SYM394" s="4">
        <v>45230</v>
      </c>
      <c r="SYN394" s="4">
        <v>45230</v>
      </c>
      <c r="SYO394" s="4">
        <v>45230</v>
      </c>
      <c r="SYP394" s="4">
        <v>45230</v>
      </c>
      <c r="SYQ394" s="4">
        <v>45230</v>
      </c>
      <c r="SYR394" s="4">
        <v>45230</v>
      </c>
      <c r="SYS394" s="4">
        <v>45230</v>
      </c>
      <c r="SYT394" s="4">
        <v>45230</v>
      </c>
      <c r="SYU394" s="4">
        <v>45230</v>
      </c>
      <c r="SYV394" s="4">
        <v>45230</v>
      </c>
      <c r="SYW394" s="4">
        <v>45230</v>
      </c>
      <c r="SYX394" s="4">
        <v>45230</v>
      </c>
      <c r="SYY394" s="4">
        <v>45230</v>
      </c>
      <c r="SYZ394" s="4">
        <v>45230</v>
      </c>
      <c r="SZA394" s="4">
        <v>45230</v>
      </c>
      <c r="SZB394" s="4">
        <v>45230</v>
      </c>
      <c r="SZC394" s="4">
        <v>45230</v>
      </c>
      <c r="SZD394" s="4">
        <v>45230</v>
      </c>
      <c r="SZE394" s="4">
        <v>45230</v>
      </c>
      <c r="SZF394" s="4">
        <v>45230</v>
      </c>
      <c r="SZG394" s="4">
        <v>45230</v>
      </c>
      <c r="SZH394" s="4">
        <v>45230</v>
      </c>
      <c r="SZI394" s="4">
        <v>45230</v>
      </c>
      <c r="SZJ394" s="4">
        <v>45230</v>
      </c>
      <c r="SZK394" s="4">
        <v>45230</v>
      </c>
      <c r="SZL394" s="4">
        <v>45230</v>
      </c>
      <c r="SZM394" s="4">
        <v>45230</v>
      </c>
      <c r="SZN394" s="4">
        <v>45230</v>
      </c>
      <c r="SZO394" s="4">
        <v>45230</v>
      </c>
      <c r="SZP394" s="4">
        <v>45230</v>
      </c>
      <c r="SZQ394" s="4">
        <v>45230</v>
      </c>
      <c r="SZR394" s="4">
        <v>45230</v>
      </c>
      <c r="SZS394" s="4">
        <v>45230</v>
      </c>
      <c r="SZT394" s="4">
        <v>45230</v>
      </c>
      <c r="SZU394" s="4">
        <v>45230</v>
      </c>
      <c r="SZV394" s="4">
        <v>45230</v>
      </c>
      <c r="SZW394" s="4">
        <v>45230</v>
      </c>
      <c r="SZX394" s="4">
        <v>45230</v>
      </c>
      <c r="SZY394" s="4">
        <v>45230</v>
      </c>
      <c r="SZZ394" s="4">
        <v>45230</v>
      </c>
      <c r="TAA394" s="4">
        <v>45230</v>
      </c>
      <c r="TAB394" s="4">
        <v>45230</v>
      </c>
      <c r="TAC394" s="4">
        <v>45230</v>
      </c>
      <c r="TAD394" s="4">
        <v>45230</v>
      </c>
      <c r="TAE394" s="4">
        <v>45230</v>
      </c>
      <c r="TAF394" s="4">
        <v>45230</v>
      </c>
      <c r="TAG394" s="4">
        <v>45230</v>
      </c>
      <c r="TAH394" s="4">
        <v>45230</v>
      </c>
      <c r="TAI394" s="4">
        <v>45230</v>
      </c>
      <c r="TAJ394" s="4">
        <v>45230</v>
      </c>
      <c r="TAK394" s="4">
        <v>45230</v>
      </c>
      <c r="TAL394" s="4">
        <v>45230</v>
      </c>
      <c r="TAM394" s="4">
        <v>45230</v>
      </c>
      <c r="TAN394" s="4">
        <v>45230</v>
      </c>
      <c r="TAO394" s="4">
        <v>45230</v>
      </c>
      <c r="TAP394" s="4">
        <v>45230</v>
      </c>
      <c r="TAQ394" s="4">
        <v>45230</v>
      </c>
      <c r="TAR394" s="4">
        <v>45230</v>
      </c>
      <c r="TAS394" s="4">
        <v>45230</v>
      </c>
      <c r="TAT394" s="4">
        <v>45230</v>
      </c>
      <c r="TAU394" s="4">
        <v>45230</v>
      </c>
      <c r="TAV394" s="4">
        <v>45230</v>
      </c>
      <c r="TAW394" s="4">
        <v>45230</v>
      </c>
      <c r="TAX394" s="4">
        <v>45230</v>
      </c>
      <c r="TAY394" s="4">
        <v>45230</v>
      </c>
      <c r="TAZ394" s="4">
        <v>45230</v>
      </c>
      <c r="TBA394" s="4">
        <v>45230</v>
      </c>
      <c r="TBB394" s="4">
        <v>45230</v>
      </c>
      <c r="TBC394" s="4">
        <v>45230</v>
      </c>
      <c r="TBD394" s="4">
        <v>45230</v>
      </c>
      <c r="TBE394" s="4">
        <v>45230</v>
      </c>
      <c r="TBF394" s="4">
        <v>45230</v>
      </c>
      <c r="TBG394" s="4">
        <v>45230</v>
      </c>
      <c r="TBH394" s="4">
        <v>45230</v>
      </c>
      <c r="TBI394" s="4">
        <v>45230</v>
      </c>
      <c r="TBJ394" s="4">
        <v>45230</v>
      </c>
      <c r="TBK394" s="4">
        <v>45230</v>
      </c>
      <c r="TBL394" s="4">
        <v>45230</v>
      </c>
      <c r="TBM394" s="4">
        <v>45230</v>
      </c>
      <c r="TBN394" s="4">
        <v>45230</v>
      </c>
      <c r="TBO394" s="4">
        <v>45230</v>
      </c>
      <c r="TBP394" s="4">
        <v>45230</v>
      </c>
      <c r="TBQ394" s="4">
        <v>45230</v>
      </c>
      <c r="TBR394" s="4">
        <v>45230</v>
      </c>
      <c r="TBS394" s="4">
        <v>45230</v>
      </c>
      <c r="TBT394" s="4">
        <v>45230</v>
      </c>
      <c r="TBU394" s="4">
        <v>45230</v>
      </c>
      <c r="TBV394" s="4">
        <v>45230</v>
      </c>
      <c r="TBW394" s="4">
        <v>45230</v>
      </c>
      <c r="TBX394" s="4">
        <v>45230</v>
      </c>
      <c r="TBY394" s="4">
        <v>45230</v>
      </c>
      <c r="TBZ394" s="4">
        <v>45230</v>
      </c>
      <c r="TCA394" s="4">
        <v>45230</v>
      </c>
      <c r="TCB394" s="4">
        <v>45230</v>
      </c>
      <c r="TCC394" s="4">
        <v>45230</v>
      </c>
      <c r="TCD394" s="4">
        <v>45230</v>
      </c>
      <c r="TCE394" s="4">
        <v>45230</v>
      </c>
      <c r="TCF394" s="4">
        <v>45230</v>
      </c>
      <c r="TCG394" s="4">
        <v>45230</v>
      </c>
      <c r="TCH394" s="4">
        <v>45230</v>
      </c>
      <c r="TCI394" s="4">
        <v>45230</v>
      </c>
      <c r="TCJ394" s="4">
        <v>45230</v>
      </c>
      <c r="TCK394" s="4">
        <v>45230</v>
      </c>
      <c r="TCL394" s="4">
        <v>45230</v>
      </c>
      <c r="TCM394" s="4">
        <v>45230</v>
      </c>
      <c r="TCN394" s="4">
        <v>45230</v>
      </c>
      <c r="TCO394" s="4">
        <v>45230</v>
      </c>
      <c r="TCP394" s="4">
        <v>45230</v>
      </c>
      <c r="TCQ394" s="4">
        <v>45230</v>
      </c>
      <c r="TCR394" s="4">
        <v>45230</v>
      </c>
      <c r="TCS394" s="4">
        <v>45230</v>
      </c>
      <c r="TCT394" s="4">
        <v>45230</v>
      </c>
      <c r="TCU394" s="4">
        <v>45230</v>
      </c>
      <c r="TCV394" s="4">
        <v>45230</v>
      </c>
      <c r="TCW394" s="4">
        <v>45230</v>
      </c>
      <c r="TCX394" s="4">
        <v>45230</v>
      </c>
      <c r="TCY394" s="4">
        <v>45230</v>
      </c>
      <c r="TCZ394" s="4">
        <v>45230</v>
      </c>
      <c r="TDA394" s="4">
        <v>45230</v>
      </c>
      <c r="TDB394" s="4">
        <v>45230</v>
      </c>
      <c r="TDC394" s="4">
        <v>45230</v>
      </c>
      <c r="TDD394" s="4">
        <v>45230</v>
      </c>
      <c r="TDE394" s="4">
        <v>45230</v>
      </c>
      <c r="TDF394" s="4">
        <v>45230</v>
      </c>
      <c r="TDG394" s="4">
        <v>45230</v>
      </c>
      <c r="TDH394" s="4">
        <v>45230</v>
      </c>
      <c r="TDI394" s="4">
        <v>45230</v>
      </c>
      <c r="TDJ394" s="4">
        <v>45230</v>
      </c>
      <c r="TDK394" s="4">
        <v>45230</v>
      </c>
      <c r="TDL394" s="4">
        <v>45230</v>
      </c>
      <c r="TDM394" s="4">
        <v>45230</v>
      </c>
      <c r="TDN394" s="4">
        <v>45230</v>
      </c>
      <c r="TDO394" s="4">
        <v>45230</v>
      </c>
      <c r="TDP394" s="4">
        <v>45230</v>
      </c>
      <c r="TDQ394" s="4">
        <v>45230</v>
      </c>
      <c r="TDR394" s="4">
        <v>45230</v>
      </c>
      <c r="TDS394" s="4">
        <v>45230</v>
      </c>
      <c r="TDT394" s="4">
        <v>45230</v>
      </c>
      <c r="TDU394" s="4">
        <v>45230</v>
      </c>
      <c r="TDV394" s="4">
        <v>45230</v>
      </c>
      <c r="TDW394" s="4">
        <v>45230</v>
      </c>
      <c r="TDX394" s="4">
        <v>45230</v>
      </c>
      <c r="TDY394" s="4">
        <v>45230</v>
      </c>
      <c r="TDZ394" s="4">
        <v>45230</v>
      </c>
      <c r="TEA394" s="4">
        <v>45230</v>
      </c>
      <c r="TEB394" s="4">
        <v>45230</v>
      </c>
      <c r="TEC394" s="4">
        <v>45230</v>
      </c>
      <c r="TED394" s="4">
        <v>45230</v>
      </c>
      <c r="TEE394" s="4">
        <v>45230</v>
      </c>
      <c r="TEF394" s="4">
        <v>45230</v>
      </c>
      <c r="TEG394" s="4">
        <v>45230</v>
      </c>
      <c r="TEH394" s="4">
        <v>45230</v>
      </c>
      <c r="TEI394" s="4">
        <v>45230</v>
      </c>
      <c r="TEJ394" s="4">
        <v>45230</v>
      </c>
      <c r="TEK394" s="4">
        <v>45230</v>
      </c>
      <c r="TEL394" s="4">
        <v>45230</v>
      </c>
      <c r="TEM394" s="4">
        <v>45230</v>
      </c>
      <c r="TEN394" s="4">
        <v>45230</v>
      </c>
      <c r="TEO394" s="4">
        <v>45230</v>
      </c>
      <c r="TEP394" s="4">
        <v>45230</v>
      </c>
      <c r="TEQ394" s="4">
        <v>45230</v>
      </c>
      <c r="TER394" s="4">
        <v>45230</v>
      </c>
      <c r="TES394" s="4">
        <v>45230</v>
      </c>
      <c r="TET394" s="4">
        <v>45230</v>
      </c>
      <c r="TEU394" s="4">
        <v>45230</v>
      </c>
      <c r="TEV394" s="4">
        <v>45230</v>
      </c>
      <c r="TEW394" s="4">
        <v>45230</v>
      </c>
      <c r="TEX394" s="4">
        <v>45230</v>
      </c>
      <c r="TEY394" s="4">
        <v>45230</v>
      </c>
      <c r="TEZ394" s="4">
        <v>45230</v>
      </c>
      <c r="TFA394" s="4">
        <v>45230</v>
      </c>
      <c r="TFB394" s="4">
        <v>45230</v>
      </c>
      <c r="TFC394" s="4">
        <v>45230</v>
      </c>
      <c r="TFD394" s="4">
        <v>45230</v>
      </c>
      <c r="TFE394" s="4">
        <v>45230</v>
      </c>
      <c r="TFF394" s="4">
        <v>45230</v>
      </c>
      <c r="TFG394" s="4">
        <v>45230</v>
      </c>
      <c r="TFH394" s="4">
        <v>45230</v>
      </c>
      <c r="TFI394" s="4">
        <v>45230</v>
      </c>
      <c r="TFJ394" s="4">
        <v>45230</v>
      </c>
      <c r="TFK394" s="4">
        <v>45230</v>
      </c>
      <c r="TFL394" s="4">
        <v>45230</v>
      </c>
      <c r="TFM394" s="4">
        <v>45230</v>
      </c>
      <c r="TFN394" s="4">
        <v>45230</v>
      </c>
      <c r="TFO394" s="4">
        <v>45230</v>
      </c>
      <c r="TFP394" s="4">
        <v>45230</v>
      </c>
      <c r="TFQ394" s="4">
        <v>45230</v>
      </c>
      <c r="TFR394" s="4">
        <v>45230</v>
      </c>
      <c r="TFS394" s="4">
        <v>45230</v>
      </c>
      <c r="TFT394" s="4">
        <v>45230</v>
      </c>
      <c r="TFU394" s="4">
        <v>45230</v>
      </c>
      <c r="TFV394" s="4">
        <v>45230</v>
      </c>
      <c r="TFW394" s="4">
        <v>45230</v>
      </c>
      <c r="TFX394" s="4">
        <v>45230</v>
      </c>
      <c r="TFY394" s="4">
        <v>45230</v>
      </c>
      <c r="TFZ394" s="4">
        <v>45230</v>
      </c>
      <c r="TGA394" s="4">
        <v>45230</v>
      </c>
      <c r="TGB394" s="4">
        <v>45230</v>
      </c>
      <c r="TGC394" s="4">
        <v>45230</v>
      </c>
      <c r="TGD394" s="4">
        <v>45230</v>
      </c>
      <c r="TGE394" s="4">
        <v>45230</v>
      </c>
      <c r="TGF394" s="4">
        <v>45230</v>
      </c>
      <c r="TGG394" s="4">
        <v>45230</v>
      </c>
      <c r="TGH394" s="4">
        <v>45230</v>
      </c>
      <c r="TGI394" s="4">
        <v>45230</v>
      </c>
      <c r="TGJ394" s="4">
        <v>45230</v>
      </c>
      <c r="TGK394" s="4">
        <v>45230</v>
      </c>
      <c r="TGL394" s="4">
        <v>45230</v>
      </c>
      <c r="TGM394" s="4">
        <v>45230</v>
      </c>
      <c r="TGN394" s="4">
        <v>45230</v>
      </c>
      <c r="TGO394" s="4">
        <v>45230</v>
      </c>
      <c r="TGP394" s="4">
        <v>45230</v>
      </c>
      <c r="TGQ394" s="4">
        <v>45230</v>
      </c>
      <c r="TGR394" s="4">
        <v>45230</v>
      </c>
      <c r="TGS394" s="4">
        <v>45230</v>
      </c>
      <c r="TGT394" s="4">
        <v>45230</v>
      </c>
      <c r="TGU394" s="4">
        <v>45230</v>
      </c>
      <c r="TGV394" s="4">
        <v>45230</v>
      </c>
      <c r="TGW394" s="4">
        <v>45230</v>
      </c>
      <c r="TGX394" s="4">
        <v>45230</v>
      </c>
      <c r="TGY394" s="4">
        <v>45230</v>
      </c>
      <c r="TGZ394" s="4">
        <v>45230</v>
      </c>
      <c r="THA394" s="4">
        <v>45230</v>
      </c>
      <c r="THB394" s="4">
        <v>45230</v>
      </c>
      <c r="THC394" s="4">
        <v>45230</v>
      </c>
      <c r="THD394" s="4">
        <v>45230</v>
      </c>
      <c r="THE394" s="4">
        <v>45230</v>
      </c>
      <c r="THF394" s="4">
        <v>45230</v>
      </c>
      <c r="THG394" s="4">
        <v>45230</v>
      </c>
      <c r="THH394" s="4">
        <v>45230</v>
      </c>
      <c r="THI394" s="4">
        <v>45230</v>
      </c>
      <c r="THJ394" s="4">
        <v>45230</v>
      </c>
      <c r="THK394" s="4">
        <v>45230</v>
      </c>
      <c r="THL394" s="4">
        <v>45230</v>
      </c>
      <c r="THM394" s="4">
        <v>45230</v>
      </c>
      <c r="THN394" s="4">
        <v>45230</v>
      </c>
      <c r="THO394" s="4">
        <v>45230</v>
      </c>
      <c r="THP394" s="4">
        <v>45230</v>
      </c>
      <c r="THQ394" s="4">
        <v>45230</v>
      </c>
      <c r="THR394" s="4">
        <v>45230</v>
      </c>
      <c r="THS394" s="4">
        <v>45230</v>
      </c>
      <c r="THT394" s="4">
        <v>45230</v>
      </c>
      <c r="THU394" s="4">
        <v>45230</v>
      </c>
      <c r="THV394" s="4">
        <v>45230</v>
      </c>
      <c r="THW394" s="4">
        <v>45230</v>
      </c>
      <c r="THX394" s="4">
        <v>45230</v>
      </c>
      <c r="THY394" s="4">
        <v>45230</v>
      </c>
      <c r="THZ394" s="4">
        <v>45230</v>
      </c>
      <c r="TIA394" s="4">
        <v>45230</v>
      </c>
      <c r="TIB394" s="4">
        <v>45230</v>
      </c>
      <c r="TIC394" s="4">
        <v>45230</v>
      </c>
      <c r="TID394" s="4">
        <v>45230</v>
      </c>
      <c r="TIE394" s="4">
        <v>45230</v>
      </c>
      <c r="TIF394" s="4">
        <v>45230</v>
      </c>
      <c r="TIG394" s="4">
        <v>45230</v>
      </c>
      <c r="TIH394" s="4">
        <v>45230</v>
      </c>
      <c r="TII394" s="4">
        <v>45230</v>
      </c>
      <c r="TIJ394" s="4">
        <v>45230</v>
      </c>
      <c r="TIK394" s="4">
        <v>45230</v>
      </c>
      <c r="TIL394" s="4">
        <v>45230</v>
      </c>
      <c r="TIM394" s="4">
        <v>45230</v>
      </c>
      <c r="TIN394" s="4">
        <v>45230</v>
      </c>
      <c r="TIO394" s="4">
        <v>45230</v>
      </c>
      <c r="TIP394" s="4">
        <v>45230</v>
      </c>
      <c r="TIQ394" s="4">
        <v>45230</v>
      </c>
      <c r="TIR394" s="4">
        <v>45230</v>
      </c>
      <c r="TIS394" s="4">
        <v>45230</v>
      </c>
      <c r="TIT394" s="4">
        <v>45230</v>
      </c>
      <c r="TIU394" s="4">
        <v>45230</v>
      </c>
      <c r="TIV394" s="4">
        <v>45230</v>
      </c>
      <c r="TIW394" s="4">
        <v>45230</v>
      </c>
      <c r="TIX394" s="4">
        <v>45230</v>
      </c>
      <c r="TIY394" s="4">
        <v>45230</v>
      </c>
      <c r="TIZ394" s="4">
        <v>45230</v>
      </c>
      <c r="TJA394" s="4">
        <v>45230</v>
      </c>
      <c r="TJB394" s="4">
        <v>45230</v>
      </c>
      <c r="TJC394" s="4">
        <v>45230</v>
      </c>
      <c r="TJD394" s="4">
        <v>45230</v>
      </c>
      <c r="TJE394" s="4">
        <v>45230</v>
      </c>
      <c r="TJF394" s="4">
        <v>45230</v>
      </c>
      <c r="TJG394" s="4">
        <v>45230</v>
      </c>
      <c r="TJH394" s="4">
        <v>45230</v>
      </c>
      <c r="TJI394" s="4">
        <v>45230</v>
      </c>
      <c r="TJJ394" s="4">
        <v>45230</v>
      </c>
      <c r="TJK394" s="4">
        <v>45230</v>
      </c>
      <c r="TJL394" s="4">
        <v>45230</v>
      </c>
      <c r="TJM394" s="4">
        <v>45230</v>
      </c>
      <c r="TJN394" s="4">
        <v>45230</v>
      </c>
      <c r="TJO394" s="4">
        <v>45230</v>
      </c>
      <c r="TJP394" s="4">
        <v>45230</v>
      </c>
      <c r="TJQ394" s="4">
        <v>45230</v>
      </c>
      <c r="TJR394" s="4">
        <v>45230</v>
      </c>
      <c r="TJS394" s="4">
        <v>45230</v>
      </c>
      <c r="TJT394" s="4">
        <v>45230</v>
      </c>
      <c r="TJU394" s="4">
        <v>45230</v>
      </c>
      <c r="TJV394" s="4">
        <v>45230</v>
      </c>
      <c r="TJW394" s="4">
        <v>45230</v>
      </c>
      <c r="TJX394" s="4">
        <v>45230</v>
      </c>
      <c r="TJY394" s="4">
        <v>45230</v>
      </c>
      <c r="TJZ394" s="4">
        <v>45230</v>
      </c>
      <c r="TKA394" s="4">
        <v>45230</v>
      </c>
      <c r="TKB394" s="4">
        <v>45230</v>
      </c>
      <c r="TKC394" s="4">
        <v>45230</v>
      </c>
      <c r="TKD394" s="4">
        <v>45230</v>
      </c>
      <c r="TKE394" s="4">
        <v>45230</v>
      </c>
      <c r="TKF394" s="4">
        <v>45230</v>
      </c>
      <c r="TKG394" s="4">
        <v>45230</v>
      </c>
      <c r="TKH394" s="4">
        <v>45230</v>
      </c>
      <c r="TKI394" s="4">
        <v>45230</v>
      </c>
      <c r="TKJ394" s="4">
        <v>45230</v>
      </c>
      <c r="TKK394" s="4">
        <v>45230</v>
      </c>
      <c r="TKL394" s="4">
        <v>45230</v>
      </c>
      <c r="TKM394" s="4">
        <v>45230</v>
      </c>
      <c r="TKN394" s="4">
        <v>45230</v>
      </c>
      <c r="TKO394" s="4">
        <v>45230</v>
      </c>
      <c r="TKP394" s="4">
        <v>45230</v>
      </c>
      <c r="TKQ394" s="4">
        <v>45230</v>
      </c>
      <c r="TKR394" s="4">
        <v>45230</v>
      </c>
      <c r="TKS394" s="4">
        <v>45230</v>
      </c>
      <c r="TKT394" s="4">
        <v>45230</v>
      </c>
      <c r="TKU394" s="4">
        <v>45230</v>
      </c>
      <c r="TKV394" s="4">
        <v>45230</v>
      </c>
      <c r="TKW394" s="4">
        <v>45230</v>
      </c>
      <c r="TKX394" s="4">
        <v>45230</v>
      </c>
      <c r="TKY394" s="4">
        <v>45230</v>
      </c>
      <c r="TKZ394" s="4">
        <v>45230</v>
      </c>
      <c r="TLA394" s="4">
        <v>45230</v>
      </c>
      <c r="TLB394" s="4">
        <v>45230</v>
      </c>
      <c r="TLC394" s="4">
        <v>45230</v>
      </c>
      <c r="TLD394" s="4">
        <v>45230</v>
      </c>
      <c r="TLE394" s="4">
        <v>45230</v>
      </c>
      <c r="TLF394" s="4">
        <v>45230</v>
      </c>
      <c r="TLG394" s="4">
        <v>45230</v>
      </c>
      <c r="TLH394" s="4">
        <v>45230</v>
      </c>
      <c r="TLI394" s="4">
        <v>45230</v>
      </c>
      <c r="TLJ394" s="4">
        <v>45230</v>
      </c>
      <c r="TLK394" s="4">
        <v>45230</v>
      </c>
      <c r="TLL394" s="4">
        <v>45230</v>
      </c>
      <c r="TLM394" s="4">
        <v>45230</v>
      </c>
      <c r="TLN394" s="4">
        <v>45230</v>
      </c>
      <c r="TLO394" s="4">
        <v>45230</v>
      </c>
      <c r="TLP394" s="4">
        <v>45230</v>
      </c>
      <c r="TLQ394" s="4">
        <v>45230</v>
      </c>
      <c r="TLR394" s="4">
        <v>45230</v>
      </c>
      <c r="TLS394" s="4">
        <v>45230</v>
      </c>
      <c r="TLT394" s="4">
        <v>45230</v>
      </c>
      <c r="TLU394" s="4">
        <v>45230</v>
      </c>
      <c r="TLV394" s="4">
        <v>45230</v>
      </c>
      <c r="TLW394" s="4">
        <v>45230</v>
      </c>
      <c r="TLX394" s="4">
        <v>45230</v>
      </c>
      <c r="TLY394" s="4">
        <v>45230</v>
      </c>
      <c r="TLZ394" s="4">
        <v>45230</v>
      </c>
      <c r="TMA394" s="4">
        <v>45230</v>
      </c>
      <c r="TMB394" s="4">
        <v>45230</v>
      </c>
      <c r="TMC394" s="4">
        <v>45230</v>
      </c>
      <c r="TMD394" s="4">
        <v>45230</v>
      </c>
      <c r="TME394" s="4">
        <v>45230</v>
      </c>
      <c r="TMF394" s="4">
        <v>45230</v>
      </c>
      <c r="TMG394" s="4">
        <v>45230</v>
      </c>
      <c r="TMH394" s="4">
        <v>45230</v>
      </c>
      <c r="TMI394" s="4">
        <v>45230</v>
      </c>
      <c r="TMJ394" s="4">
        <v>45230</v>
      </c>
      <c r="TMK394" s="4">
        <v>45230</v>
      </c>
      <c r="TML394" s="4">
        <v>45230</v>
      </c>
      <c r="TMM394" s="4">
        <v>45230</v>
      </c>
      <c r="TMN394" s="4">
        <v>45230</v>
      </c>
      <c r="TMO394" s="4">
        <v>45230</v>
      </c>
      <c r="TMP394" s="4">
        <v>45230</v>
      </c>
      <c r="TMQ394" s="4">
        <v>45230</v>
      </c>
      <c r="TMR394" s="4">
        <v>45230</v>
      </c>
      <c r="TMS394" s="4">
        <v>45230</v>
      </c>
      <c r="TMT394" s="4">
        <v>45230</v>
      </c>
      <c r="TMU394" s="4">
        <v>45230</v>
      </c>
      <c r="TMV394" s="4">
        <v>45230</v>
      </c>
      <c r="TMW394" s="4">
        <v>45230</v>
      </c>
      <c r="TMX394" s="4">
        <v>45230</v>
      </c>
      <c r="TMY394" s="4">
        <v>45230</v>
      </c>
      <c r="TMZ394" s="4">
        <v>45230</v>
      </c>
      <c r="TNA394" s="4">
        <v>45230</v>
      </c>
      <c r="TNB394" s="4">
        <v>45230</v>
      </c>
      <c r="TNC394" s="4">
        <v>45230</v>
      </c>
      <c r="TND394" s="4">
        <v>45230</v>
      </c>
      <c r="TNE394" s="4">
        <v>45230</v>
      </c>
      <c r="TNF394" s="4">
        <v>45230</v>
      </c>
      <c r="TNG394" s="4">
        <v>45230</v>
      </c>
      <c r="TNH394" s="4">
        <v>45230</v>
      </c>
      <c r="TNI394" s="4">
        <v>45230</v>
      </c>
      <c r="TNJ394" s="4">
        <v>45230</v>
      </c>
      <c r="TNK394" s="4">
        <v>45230</v>
      </c>
      <c r="TNL394" s="4">
        <v>45230</v>
      </c>
      <c r="TNM394" s="4">
        <v>45230</v>
      </c>
      <c r="TNN394" s="4">
        <v>45230</v>
      </c>
      <c r="TNO394" s="4">
        <v>45230</v>
      </c>
      <c r="TNP394" s="4">
        <v>45230</v>
      </c>
      <c r="TNQ394" s="4">
        <v>45230</v>
      </c>
      <c r="TNR394" s="4">
        <v>45230</v>
      </c>
      <c r="TNS394" s="4">
        <v>45230</v>
      </c>
      <c r="TNT394" s="4">
        <v>45230</v>
      </c>
      <c r="TNU394" s="4">
        <v>45230</v>
      </c>
      <c r="TNV394" s="4">
        <v>45230</v>
      </c>
      <c r="TNW394" s="4">
        <v>45230</v>
      </c>
      <c r="TNX394" s="4">
        <v>45230</v>
      </c>
      <c r="TNY394" s="4">
        <v>45230</v>
      </c>
      <c r="TNZ394" s="4">
        <v>45230</v>
      </c>
      <c r="TOA394" s="4">
        <v>45230</v>
      </c>
      <c r="TOB394" s="4">
        <v>45230</v>
      </c>
      <c r="TOC394" s="4">
        <v>45230</v>
      </c>
      <c r="TOD394" s="4">
        <v>45230</v>
      </c>
      <c r="TOE394" s="4">
        <v>45230</v>
      </c>
      <c r="TOF394" s="4">
        <v>45230</v>
      </c>
      <c r="TOG394" s="4">
        <v>45230</v>
      </c>
      <c r="TOH394" s="4">
        <v>45230</v>
      </c>
      <c r="TOI394" s="4">
        <v>45230</v>
      </c>
      <c r="TOJ394" s="4">
        <v>45230</v>
      </c>
      <c r="TOK394" s="4">
        <v>45230</v>
      </c>
      <c r="TOL394" s="4">
        <v>45230</v>
      </c>
      <c r="TOM394" s="4">
        <v>45230</v>
      </c>
      <c r="TON394" s="4">
        <v>45230</v>
      </c>
      <c r="TOO394" s="4">
        <v>45230</v>
      </c>
      <c r="TOP394" s="4">
        <v>45230</v>
      </c>
      <c r="TOQ394" s="4">
        <v>45230</v>
      </c>
      <c r="TOR394" s="4">
        <v>45230</v>
      </c>
      <c r="TOS394" s="4">
        <v>45230</v>
      </c>
      <c r="TOT394" s="4">
        <v>45230</v>
      </c>
      <c r="TOU394" s="4">
        <v>45230</v>
      </c>
      <c r="TOV394" s="4">
        <v>45230</v>
      </c>
      <c r="TOW394" s="4">
        <v>45230</v>
      </c>
      <c r="TOX394" s="4">
        <v>45230</v>
      </c>
      <c r="TOY394" s="4">
        <v>45230</v>
      </c>
      <c r="TOZ394" s="4">
        <v>45230</v>
      </c>
      <c r="TPA394" s="4">
        <v>45230</v>
      </c>
      <c r="TPB394" s="4">
        <v>45230</v>
      </c>
      <c r="TPC394" s="4">
        <v>45230</v>
      </c>
      <c r="TPD394" s="4">
        <v>45230</v>
      </c>
      <c r="TPE394" s="4">
        <v>45230</v>
      </c>
      <c r="TPF394" s="4">
        <v>45230</v>
      </c>
      <c r="TPG394" s="4">
        <v>45230</v>
      </c>
      <c r="TPH394" s="4">
        <v>45230</v>
      </c>
      <c r="TPI394" s="4">
        <v>45230</v>
      </c>
      <c r="TPJ394" s="4">
        <v>45230</v>
      </c>
      <c r="TPK394" s="4">
        <v>45230</v>
      </c>
      <c r="TPL394" s="4">
        <v>45230</v>
      </c>
      <c r="TPM394" s="4">
        <v>45230</v>
      </c>
      <c r="TPN394" s="4">
        <v>45230</v>
      </c>
      <c r="TPO394" s="4">
        <v>45230</v>
      </c>
      <c r="TPP394" s="4">
        <v>45230</v>
      </c>
      <c r="TPQ394" s="4">
        <v>45230</v>
      </c>
      <c r="TPR394" s="4">
        <v>45230</v>
      </c>
      <c r="TPS394" s="4">
        <v>45230</v>
      </c>
      <c r="TPT394" s="4">
        <v>45230</v>
      </c>
      <c r="TPU394" s="4">
        <v>45230</v>
      </c>
      <c r="TPV394" s="4">
        <v>45230</v>
      </c>
      <c r="TPW394" s="4">
        <v>45230</v>
      </c>
      <c r="TPX394" s="4">
        <v>45230</v>
      </c>
      <c r="TPY394" s="4">
        <v>45230</v>
      </c>
      <c r="TPZ394" s="4">
        <v>45230</v>
      </c>
      <c r="TQA394" s="4">
        <v>45230</v>
      </c>
      <c r="TQB394" s="4">
        <v>45230</v>
      </c>
      <c r="TQC394" s="4">
        <v>45230</v>
      </c>
      <c r="TQD394" s="4">
        <v>45230</v>
      </c>
      <c r="TQE394" s="4">
        <v>45230</v>
      </c>
      <c r="TQF394" s="4">
        <v>45230</v>
      </c>
      <c r="TQG394" s="4">
        <v>45230</v>
      </c>
      <c r="TQH394" s="4">
        <v>45230</v>
      </c>
      <c r="TQI394" s="4">
        <v>45230</v>
      </c>
      <c r="TQJ394" s="4">
        <v>45230</v>
      </c>
      <c r="TQK394" s="4">
        <v>45230</v>
      </c>
      <c r="TQL394" s="4">
        <v>45230</v>
      </c>
      <c r="TQM394" s="4">
        <v>45230</v>
      </c>
      <c r="TQN394" s="4">
        <v>45230</v>
      </c>
      <c r="TQO394" s="4">
        <v>45230</v>
      </c>
      <c r="TQP394" s="4">
        <v>45230</v>
      </c>
      <c r="TQQ394" s="4">
        <v>45230</v>
      </c>
      <c r="TQR394" s="4">
        <v>45230</v>
      </c>
      <c r="TQS394" s="4">
        <v>45230</v>
      </c>
      <c r="TQT394" s="4">
        <v>45230</v>
      </c>
      <c r="TQU394" s="4">
        <v>45230</v>
      </c>
      <c r="TQV394" s="4">
        <v>45230</v>
      </c>
      <c r="TQW394" s="4">
        <v>45230</v>
      </c>
      <c r="TQX394" s="4">
        <v>45230</v>
      </c>
      <c r="TQY394" s="4">
        <v>45230</v>
      </c>
      <c r="TQZ394" s="4">
        <v>45230</v>
      </c>
      <c r="TRA394" s="4">
        <v>45230</v>
      </c>
      <c r="TRB394" s="4">
        <v>45230</v>
      </c>
      <c r="TRC394" s="4">
        <v>45230</v>
      </c>
      <c r="TRD394" s="4">
        <v>45230</v>
      </c>
      <c r="TRE394" s="4">
        <v>45230</v>
      </c>
      <c r="TRF394" s="4">
        <v>45230</v>
      </c>
      <c r="TRG394" s="4">
        <v>45230</v>
      </c>
      <c r="TRH394" s="4">
        <v>45230</v>
      </c>
      <c r="TRI394" s="4">
        <v>45230</v>
      </c>
      <c r="TRJ394" s="4">
        <v>45230</v>
      </c>
      <c r="TRK394" s="4">
        <v>45230</v>
      </c>
      <c r="TRL394" s="4">
        <v>45230</v>
      </c>
      <c r="TRM394" s="4">
        <v>45230</v>
      </c>
      <c r="TRN394" s="4">
        <v>45230</v>
      </c>
      <c r="TRO394" s="4">
        <v>45230</v>
      </c>
      <c r="TRP394" s="4">
        <v>45230</v>
      </c>
      <c r="TRQ394" s="4">
        <v>45230</v>
      </c>
      <c r="TRR394" s="4">
        <v>45230</v>
      </c>
      <c r="TRS394" s="4">
        <v>45230</v>
      </c>
      <c r="TRT394" s="4">
        <v>45230</v>
      </c>
      <c r="TRU394" s="4">
        <v>45230</v>
      </c>
      <c r="TRV394" s="4">
        <v>45230</v>
      </c>
      <c r="TRW394" s="4">
        <v>45230</v>
      </c>
      <c r="TRX394" s="4">
        <v>45230</v>
      </c>
      <c r="TRY394" s="4">
        <v>45230</v>
      </c>
      <c r="TRZ394" s="4">
        <v>45230</v>
      </c>
      <c r="TSA394" s="4">
        <v>45230</v>
      </c>
      <c r="TSB394" s="4">
        <v>45230</v>
      </c>
      <c r="TSC394" s="4">
        <v>45230</v>
      </c>
      <c r="TSD394" s="4">
        <v>45230</v>
      </c>
      <c r="TSE394" s="4">
        <v>45230</v>
      </c>
      <c r="TSF394" s="4">
        <v>45230</v>
      </c>
      <c r="TSG394" s="4">
        <v>45230</v>
      </c>
      <c r="TSH394" s="4">
        <v>45230</v>
      </c>
      <c r="TSI394" s="4">
        <v>45230</v>
      </c>
      <c r="TSJ394" s="4">
        <v>45230</v>
      </c>
      <c r="TSK394" s="4">
        <v>45230</v>
      </c>
      <c r="TSL394" s="4">
        <v>45230</v>
      </c>
      <c r="TSM394" s="4">
        <v>45230</v>
      </c>
      <c r="TSN394" s="4">
        <v>45230</v>
      </c>
      <c r="TSO394" s="4">
        <v>45230</v>
      </c>
      <c r="TSP394" s="4">
        <v>45230</v>
      </c>
      <c r="TSQ394" s="4">
        <v>45230</v>
      </c>
      <c r="TSR394" s="4">
        <v>45230</v>
      </c>
      <c r="TSS394" s="4">
        <v>45230</v>
      </c>
      <c r="TST394" s="4">
        <v>45230</v>
      </c>
      <c r="TSU394" s="4">
        <v>45230</v>
      </c>
      <c r="TSV394" s="4">
        <v>45230</v>
      </c>
      <c r="TSW394" s="4">
        <v>45230</v>
      </c>
      <c r="TSX394" s="4">
        <v>45230</v>
      </c>
      <c r="TSY394" s="4">
        <v>45230</v>
      </c>
      <c r="TSZ394" s="4">
        <v>45230</v>
      </c>
      <c r="TTA394" s="4">
        <v>45230</v>
      </c>
      <c r="TTB394" s="4">
        <v>45230</v>
      </c>
      <c r="TTC394" s="4">
        <v>45230</v>
      </c>
      <c r="TTD394" s="4">
        <v>45230</v>
      </c>
      <c r="TTE394" s="4">
        <v>45230</v>
      </c>
      <c r="TTF394" s="4">
        <v>45230</v>
      </c>
      <c r="TTG394" s="4">
        <v>45230</v>
      </c>
      <c r="TTH394" s="4">
        <v>45230</v>
      </c>
      <c r="TTI394" s="4">
        <v>45230</v>
      </c>
      <c r="TTJ394" s="4">
        <v>45230</v>
      </c>
      <c r="TTK394" s="4">
        <v>45230</v>
      </c>
      <c r="TTL394" s="4">
        <v>45230</v>
      </c>
      <c r="TTM394" s="4">
        <v>45230</v>
      </c>
      <c r="TTN394" s="4">
        <v>45230</v>
      </c>
      <c r="TTO394" s="4">
        <v>45230</v>
      </c>
      <c r="TTP394" s="4">
        <v>45230</v>
      </c>
      <c r="TTQ394" s="4">
        <v>45230</v>
      </c>
      <c r="TTR394" s="4">
        <v>45230</v>
      </c>
      <c r="TTS394" s="4">
        <v>45230</v>
      </c>
      <c r="TTT394" s="4">
        <v>45230</v>
      </c>
      <c r="TTU394" s="4">
        <v>45230</v>
      </c>
      <c r="TTV394" s="4">
        <v>45230</v>
      </c>
      <c r="TTW394" s="4">
        <v>45230</v>
      </c>
      <c r="TTX394" s="4">
        <v>45230</v>
      </c>
      <c r="TTY394" s="4">
        <v>45230</v>
      </c>
      <c r="TTZ394" s="4">
        <v>45230</v>
      </c>
      <c r="TUA394" s="4">
        <v>45230</v>
      </c>
      <c r="TUB394" s="4">
        <v>45230</v>
      </c>
      <c r="TUC394" s="4">
        <v>45230</v>
      </c>
      <c r="TUD394" s="4">
        <v>45230</v>
      </c>
      <c r="TUE394" s="4">
        <v>45230</v>
      </c>
      <c r="TUF394" s="4">
        <v>45230</v>
      </c>
      <c r="TUG394" s="4">
        <v>45230</v>
      </c>
      <c r="TUH394" s="4">
        <v>45230</v>
      </c>
      <c r="TUI394" s="4">
        <v>45230</v>
      </c>
      <c r="TUJ394" s="4">
        <v>45230</v>
      </c>
      <c r="TUK394" s="4">
        <v>45230</v>
      </c>
      <c r="TUL394" s="4">
        <v>45230</v>
      </c>
      <c r="TUM394" s="4">
        <v>45230</v>
      </c>
      <c r="TUN394" s="4">
        <v>45230</v>
      </c>
      <c r="TUO394" s="4">
        <v>45230</v>
      </c>
      <c r="TUP394" s="4">
        <v>45230</v>
      </c>
      <c r="TUQ394" s="4">
        <v>45230</v>
      </c>
      <c r="TUR394" s="4">
        <v>45230</v>
      </c>
      <c r="TUS394" s="4">
        <v>45230</v>
      </c>
      <c r="TUT394" s="4">
        <v>45230</v>
      </c>
      <c r="TUU394" s="4">
        <v>45230</v>
      </c>
      <c r="TUV394" s="4">
        <v>45230</v>
      </c>
      <c r="TUW394" s="4">
        <v>45230</v>
      </c>
      <c r="TUX394" s="4">
        <v>45230</v>
      </c>
      <c r="TUY394" s="4">
        <v>45230</v>
      </c>
      <c r="TUZ394" s="4">
        <v>45230</v>
      </c>
      <c r="TVA394" s="4">
        <v>45230</v>
      </c>
      <c r="TVB394" s="4">
        <v>45230</v>
      </c>
      <c r="TVC394" s="4">
        <v>45230</v>
      </c>
      <c r="TVD394" s="4">
        <v>45230</v>
      </c>
      <c r="TVE394" s="4">
        <v>45230</v>
      </c>
      <c r="TVF394" s="4">
        <v>45230</v>
      </c>
      <c r="TVG394" s="4">
        <v>45230</v>
      </c>
      <c r="TVH394" s="4">
        <v>45230</v>
      </c>
      <c r="TVI394" s="4">
        <v>45230</v>
      </c>
      <c r="TVJ394" s="4">
        <v>45230</v>
      </c>
      <c r="TVK394" s="4">
        <v>45230</v>
      </c>
      <c r="TVL394" s="4">
        <v>45230</v>
      </c>
      <c r="TVM394" s="4">
        <v>45230</v>
      </c>
      <c r="TVN394" s="4">
        <v>45230</v>
      </c>
      <c r="TVO394" s="4">
        <v>45230</v>
      </c>
      <c r="TVP394" s="4">
        <v>45230</v>
      </c>
      <c r="TVQ394" s="4">
        <v>45230</v>
      </c>
      <c r="TVR394" s="4">
        <v>45230</v>
      </c>
      <c r="TVS394" s="4">
        <v>45230</v>
      </c>
      <c r="TVT394" s="4">
        <v>45230</v>
      </c>
      <c r="TVU394" s="4">
        <v>45230</v>
      </c>
      <c r="TVV394" s="4">
        <v>45230</v>
      </c>
      <c r="TVW394" s="4">
        <v>45230</v>
      </c>
      <c r="TVX394" s="4">
        <v>45230</v>
      </c>
      <c r="TVY394" s="4">
        <v>45230</v>
      </c>
      <c r="TVZ394" s="4">
        <v>45230</v>
      </c>
      <c r="TWA394" s="4">
        <v>45230</v>
      </c>
      <c r="TWB394" s="4">
        <v>45230</v>
      </c>
      <c r="TWC394" s="4">
        <v>45230</v>
      </c>
      <c r="TWD394" s="4">
        <v>45230</v>
      </c>
      <c r="TWE394" s="4">
        <v>45230</v>
      </c>
      <c r="TWF394" s="4">
        <v>45230</v>
      </c>
      <c r="TWG394" s="4">
        <v>45230</v>
      </c>
      <c r="TWH394" s="4">
        <v>45230</v>
      </c>
      <c r="TWI394" s="4">
        <v>45230</v>
      </c>
      <c r="TWJ394" s="4">
        <v>45230</v>
      </c>
      <c r="TWK394" s="4">
        <v>45230</v>
      </c>
      <c r="TWL394" s="4">
        <v>45230</v>
      </c>
      <c r="TWM394" s="4">
        <v>45230</v>
      </c>
      <c r="TWN394" s="4">
        <v>45230</v>
      </c>
      <c r="TWO394" s="4">
        <v>45230</v>
      </c>
      <c r="TWP394" s="4">
        <v>45230</v>
      </c>
      <c r="TWQ394" s="4">
        <v>45230</v>
      </c>
      <c r="TWR394" s="4">
        <v>45230</v>
      </c>
      <c r="TWS394" s="4">
        <v>45230</v>
      </c>
      <c r="TWT394" s="4">
        <v>45230</v>
      </c>
      <c r="TWU394" s="4">
        <v>45230</v>
      </c>
      <c r="TWV394" s="4">
        <v>45230</v>
      </c>
      <c r="TWW394" s="4">
        <v>45230</v>
      </c>
      <c r="TWX394" s="4">
        <v>45230</v>
      </c>
      <c r="TWY394" s="4">
        <v>45230</v>
      </c>
      <c r="TWZ394" s="4">
        <v>45230</v>
      </c>
      <c r="TXA394" s="4">
        <v>45230</v>
      </c>
      <c r="TXB394" s="4">
        <v>45230</v>
      </c>
      <c r="TXC394" s="4">
        <v>45230</v>
      </c>
      <c r="TXD394" s="4">
        <v>45230</v>
      </c>
      <c r="TXE394" s="4">
        <v>45230</v>
      </c>
      <c r="TXF394" s="4">
        <v>45230</v>
      </c>
      <c r="TXG394" s="4">
        <v>45230</v>
      </c>
      <c r="TXH394" s="4">
        <v>45230</v>
      </c>
      <c r="TXI394" s="4">
        <v>45230</v>
      </c>
      <c r="TXJ394" s="4">
        <v>45230</v>
      </c>
      <c r="TXK394" s="4">
        <v>45230</v>
      </c>
      <c r="TXL394" s="4">
        <v>45230</v>
      </c>
      <c r="TXM394" s="4">
        <v>45230</v>
      </c>
      <c r="TXN394" s="4">
        <v>45230</v>
      </c>
      <c r="TXO394" s="4">
        <v>45230</v>
      </c>
      <c r="TXP394" s="4">
        <v>45230</v>
      </c>
      <c r="TXQ394" s="4">
        <v>45230</v>
      </c>
      <c r="TXR394" s="4">
        <v>45230</v>
      </c>
      <c r="TXS394" s="4">
        <v>45230</v>
      </c>
      <c r="TXT394" s="4">
        <v>45230</v>
      </c>
      <c r="TXU394" s="4">
        <v>45230</v>
      </c>
      <c r="TXV394" s="4">
        <v>45230</v>
      </c>
      <c r="TXW394" s="4">
        <v>45230</v>
      </c>
      <c r="TXX394" s="4">
        <v>45230</v>
      </c>
      <c r="TXY394" s="4">
        <v>45230</v>
      </c>
      <c r="TXZ394" s="4">
        <v>45230</v>
      </c>
      <c r="TYA394" s="4">
        <v>45230</v>
      </c>
      <c r="TYB394" s="4">
        <v>45230</v>
      </c>
      <c r="TYC394" s="4">
        <v>45230</v>
      </c>
      <c r="TYD394" s="4">
        <v>45230</v>
      </c>
      <c r="TYE394" s="4">
        <v>45230</v>
      </c>
      <c r="TYF394" s="4">
        <v>45230</v>
      </c>
      <c r="TYG394" s="4">
        <v>45230</v>
      </c>
      <c r="TYH394" s="4">
        <v>45230</v>
      </c>
      <c r="TYI394" s="4">
        <v>45230</v>
      </c>
      <c r="TYJ394" s="4">
        <v>45230</v>
      </c>
      <c r="TYK394" s="4">
        <v>45230</v>
      </c>
      <c r="TYL394" s="4">
        <v>45230</v>
      </c>
      <c r="TYM394" s="4">
        <v>45230</v>
      </c>
      <c r="TYN394" s="4">
        <v>45230</v>
      </c>
      <c r="TYO394" s="4">
        <v>45230</v>
      </c>
      <c r="TYP394" s="4">
        <v>45230</v>
      </c>
      <c r="TYQ394" s="4">
        <v>45230</v>
      </c>
      <c r="TYR394" s="4">
        <v>45230</v>
      </c>
      <c r="TYS394" s="4">
        <v>45230</v>
      </c>
      <c r="TYT394" s="4">
        <v>45230</v>
      </c>
      <c r="TYU394" s="4">
        <v>45230</v>
      </c>
      <c r="TYV394" s="4">
        <v>45230</v>
      </c>
      <c r="TYW394" s="4">
        <v>45230</v>
      </c>
      <c r="TYX394" s="4">
        <v>45230</v>
      </c>
      <c r="TYY394" s="4">
        <v>45230</v>
      </c>
      <c r="TYZ394" s="4">
        <v>45230</v>
      </c>
      <c r="TZA394" s="4">
        <v>45230</v>
      </c>
      <c r="TZB394" s="4">
        <v>45230</v>
      </c>
      <c r="TZC394" s="4">
        <v>45230</v>
      </c>
      <c r="TZD394" s="4">
        <v>45230</v>
      </c>
      <c r="TZE394" s="4">
        <v>45230</v>
      </c>
      <c r="TZF394" s="4">
        <v>45230</v>
      </c>
      <c r="TZG394" s="4">
        <v>45230</v>
      </c>
      <c r="TZH394" s="4">
        <v>45230</v>
      </c>
      <c r="TZI394" s="4">
        <v>45230</v>
      </c>
      <c r="TZJ394" s="4">
        <v>45230</v>
      </c>
      <c r="TZK394" s="4">
        <v>45230</v>
      </c>
      <c r="TZL394" s="4">
        <v>45230</v>
      </c>
      <c r="TZM394" s="4">
        <v>45230</v>
      </c>
      <c r="TZN394" s="4">
        <v>45230</v>
      </c>
      <c r="TZO394" s="4">
        <v>45230</v>
      </c>
      <c r="TZP394" s="4">
        <v>45230</v>
      </c>
      <c r="TZQ394" s="4">
        <v>45230</v>
      </c>
      <c r="TZR394" s="4">
        <v>45230</v>
      </c>
      <c r="TZS394" s="4">
        <v>45230</v>
      </c>
      <c r="TZT394" s="4">
        <v>45230</v>
      </c>
      <c r="TZU394" s="4">
        <v>45230</v>
      </c>
      <c r="TZV394" s="4">
        <v>45230</v>
      </c>
      <c r="TZW394" s="4">
        <v>45230</v>
      </c>
      <c r="TZX394" s="4">
        <v>45230</v>
      </c>
      <c r="TZY394" s="4">
        <v>45230</v>
      </c>
      <c r="TZZ394" s="4">
        <v>45230</v>
      </c>
      <c r="UAA394" s="4">
        <v>45230</v>
      </c>
      <c r="UAB394" s="4">
        <v>45230</v>
      </c>
      <c r="UAC394" s="4">
        <v>45230</v>
      </c>
      <c r="UAD394" s="4">
        <v>45230</v>
      </c>
      <c r="UAE394" s="4">
        <v>45230</v>
      </c>
      <c r="UAF394" s="4">
        <v>45230</v>
      </c>
      <c r="UAG394" s="4">
        <v>45230</v>
      </c>
      <c r="UAH394" s="4">
        <v>45230</v>
      </c>
      <c r="UAI394" s="4">
        <v>45230</v>
      </c>
      <c r="UAJ394" s="4">
        <v>45230</v>
      </c>
      <c r="UAK394" s="4">
        <v>45230</v>
      </c>
      <c r="UAL394" s="4">
        <v>45230</v>
      </c>
      <c r="UAM394" s="4">
        <v>45230</v>
      </c>
      <c r="UAN394" s="4">
        <v>45230</v>
      </c>
      <c r="UAO394" s="4">
        <v>45230</v>
      </c>
      <c r="UAP394" s="4">
        <v>45230</v>
      </c>
      <c r="UAQ394" s="4">
        <v>45230</v>
      </c>
      <c r="UAR394" s="4">
        <v>45230</v>
      </c>
      <c r="UAS394" s="4">
        <v>45230</v>
      </c>
      <c r="UAT394" s="4">
        <v>45230</v>
      </c>
      <c r="UAU394" s="4">
        <v>45230</v>
      </c>
      <c r="UAV394" s="4">
        <v>45230</v>
      </c>
      <c r="UAW394" s="4">
        <v>45230</v>
      </c>
      <c r="UAX394" s="4">
        <v>45230</v>
      </c>
      <c r="UAY394" s="4">
        <v>45230</v>
      </c>
      <c r="UAZ394" s="4">
        <v>45230</v>
      </c>
      <c r="UBA394" s="4">
        <v>45230</v>
      </c>
      <c r="UBB394" s="4">
        <v>45230</v>
      </c>
      <c r="UBC394" s="4">
        <v>45230</v>
      </c>
      <c r="UBD394" s="4">
        <v>45230</v>
      </c>
      <c r="UBE394" s="4">
        <v>45230</v>
      </c>
      <c r="UBF394" s="4">
        <v>45230</v>
      </c>
      <c r="UBG394" s="4">
        <v>45230</v>
      </c>
      <c r="UBH394" s="4">
        <v>45230</v>
      </c>
      <c r="UBI394" s="4">
        <v>45230</v>
      </c>
      <c r="UBJ394" s="4">
        <v>45230</v>
      </c>
      <c r="UBK394" s="4">
        <v>45230</v>
      </c>
      <c r="UBL394" s="4">
        <v>45230</v>
      </c>
      <c r="UBM394" s="4">
        <v>45230</v>
      </c>
      <c r="UBN394" s="4">
        <v>45230</v>
      </c>
      <c r="UBO394" s="4">
        <v>45230</v>
      </c>
      <c r="UBP394" s="4">
        <v>45230</v>
      </c>
      <c r="UBQ394" s="4">
        <v>45230</v>
      </c>
      <c r="UBR394" s="4">
        <v>45230</v>
      </c>
      <c r="UBS394" s="4">
        <v>45230</v>
      </c>
      <c r="UBT394" s="4">
        <v>45230</v>
      </c>
      <c r="UBU394" s="4">
        <v>45230</v>
      </c>
      <c r="UBV394" s="4">
        <v>45230</v>
      </c>
      <c r="UBW394" s="4">
        <v>45230</v>
      </c>
      <c r="UBX394" s="4">
        <v>45230</v>
      </c>
      <c r="UBY394" s="4">
        <v>45230</v>
      </c>
      <c r="UBZ394" s="4">
        <v>45230</v>
      </c>
      <c r="UCA394" s="4">
        <v>45230</v>
      </c>
      <c r="UCB394" s="4">
        <v>45230</v>
      </c>
      <c r="UCC394" s="4">
        <v>45230</v>
      </c>
      <c r="UCD394" s="4">
        <v>45230</v>
      </c>
      <c r="UCE394" s="4">
        <v>45230</v>
      </c>
      <c r="UCF394" s="4">
        <v>45230</v>
      </c>
      <c r="UCG394" s="4">
        <v>45230</v>
      </c>
      <c r="UCH394" s="4">
        <v>45230</v>
      </c>
      <c r="UCI394" s="4">
        <v>45230</v>
      </c>
      <c r="UCJ394" s="4">
        <v>45230</v>
      </c>
      <c r="UCK394" s="4">
        <v>45230</v>
      </c>
      <c r="UCL394" s="4">
        <v>45230</v>
      </c>
      <c r="UCM394" s="4">
        <v>45230</v>
      </c>
      <c r="UCN394" s="4">
        <v>45230</v>
      </c>
      <c r="UCO394" s="4">
        <v>45230</v>
      </c>
      <c r="UCP394" s="4">
        <v>45230</v>
      </c>
      <c r="UCQ394" s="4">
        <v>45230</v>
      </c>
      <c r="UCR394" s="4">
        <v>45230</v>
      </c>
      <c r="UCS394" s="4">
        <v>45230</v>
      </c>
      <c r="UCT394" s="4">
        <v>45230</v>
      </c>
      <c r="UCU394" s="4">
        <v>45230</v>
      </c>
      <c r="UCV394" s="4">
        <v>45230</v>
      </c>
      <c r="UCW394" s="4">
        <v>45230</v>
      </c>
      <c r="UCX394" s="4">
        <v>45230</v>
      </c>
      <c r="UCY394" s="4">
        <v>45230</v>
      </c>
      <c r="UCZ394" s="4">
        <v>45230</v>
      </c>
      <c r="UDA394" s="4">
        <v>45230</v>
      </c>
      <c r="UDB394" s="4">
        <v>45230</v>
      </c>
      <c r="UDC394" s="4">
        <v>45230</v>
      </c>
      <c r="UDD394" s="4">
        <v>45230</v>
      </c>
      <c r="UDE394" s="4">
        <v>45230</v>
      </c>
      <c r="UDF394" s="4">
        <v>45230</v>
      </c>
      <c r="UDG394" s="4">
        <v>45230</v>
      </c>
      <c r="UDH394" s="4">
        <v>45230</v>
      </c>
      <c r="UDI394" s="4">
        <v>45230</v>
      </c>
      <c r="UDJ394" s="4">
        <v>45230</v>
      </c>
      <c r="UDK394" s="4">
        <v>45230</v>
      </c>
      <c r="UDL394" s="4">
        <v>45230</v>
      </c>
      <c r="UDM394" s="4">
        <v>45230</v>
      </c>
      <c r="UDN394" s="4">
        <v>45230</v>
      </c>
      <c r="UDO394" s="4">
        <v>45230</v>
      </c>
      <c r="UDP394" s="4">
        <v>45230</v>
      </c>
      <c r="UDQ394" s="4">
        <v>45230</v>
      </c>
      <c r="UDR394" s="4">
        <v>45230</v>
      </c>
      <c r="UDS394" s="4">
        <v>45230</v>
      </c>
      <c r="UDT394" s="4">
        <v>45230</v>
      </c>
      <c r="UDU394" s="4">
        <v>45230</v>
      </c>
      <c r="UDV394" s="4">
        <v>45230</v>
      </c>
      <c r="UDW394" s="4">
        <v>45230</v>
      </c>
      <c r="UDX394" s="4">
        <v>45230</v>
      </c>
      <c r="UDY394" s="4">
        <v>45230</v>
      </c>
      <c r="UDZ394" s="4">
        <v>45230</v>
      </c>
      <c r="UEA394" s="4">
        <v>45230</v>
      </c>
      <c r="UEB394" s="4">
        <v>45230</v>
      </c>
      <c r="UEC394" s="4">
        <v>45230</v>
      </c>
      <c r="UED394" s="4">
        <v>45230</v>
      </c>
      <c r="UEE394" s="4">
        <v>45230</v>
      </c>
      <c r="UEF394" s="4">
        <v>45230</v>
      </c>
      <c r="UEG394" s="4">
        <v>45230</v>
      </c>
      <c r="UEH394" s="4">
        <v>45230</v>
      </c>
      <c r="UEI394" s="4">
        <v>45230</v>
      </c>
      <c r="UEJ394" s="4">
        <v>45230</v>
      </c>
      <c r="UEK394" s="4">
        <v>45230</v>
      </c>
      <c r="UEL394" s="4">
        <v>45230</v>
      </c>
      <c r="UEM394" s="4">
        <v>45230</v>
      </c>
      <c r="UEN394" s="4">
        <v>45230</v>
      </c>
      <c r="UEO394" s="4">
        <v>45230</v>
      </c>
      <c r="UEP394" s="4">
        <v>45230</v>
      </c>
      <c r="UEQ394" s="4">
        <v>45230</v>
      </c>
      <c r="UER394" s="4">
        <v>45230</v>
      </c>
      <c r="UES394" s="4">
        <v>45230</v>
      </c>
      <c r="UET394" s="4">
        <v>45230</v>
      </c>
      <c r="UEU394" s="4">
        <v>45230</v>
      </c>
      <c r="UEV394" s="4">
        <v>45230</v>
      </c>
      <c r="UEW394" s="4">
        <v>45230</v>
      </c>
      <c r="UEX394" s="4">
        <v>45230</v>
      </c>
      <c r="UEY394" s="4">
        <v>45230</v>
      </c>
      <c r="UEZ394" s="4">
        <v>45230</v>
      </c>
      <c r="UFA394" s="4">
        <v>45230</v>
      </c>
      <c r="UFB394" s="4">
        <v>45230</v>
      </c>
      <c r="UFC394" s="4">
        <v>45230</v>
      </c>
      <c r="UFD394" s="4">
        <v>45230</v>
      </c>
      <c r="UFE394" s="4">
        <v>45230</v>
      </c>
      <c r="UFF394" s="4">
        <v>45230</v>
      </c>
      <c r="UFG394" s="4">
        <v>45230</v>
      </c>
      <c r="UFH394" s="4">
        <v>45230</v>
      </c>
      <c r="UFI394" s="4">
        <v>45230</v>
      </c>
      <c r="UFJ394" s="4">
        <v>45230</v>
      </c>
      <c r="UFK394" s="4">
        <v>45230</v>
      </c>
      <c r="UFL394" s="4">
        <v>45230</v>
      </c>
      <c r="UFM394" s="4">
        <v>45230</v>
      </c>
      <c r="UFN394" s="4">
        <v>45230</v>
      </c>
      <c r="UFO394" s="4">
        <v>45230</v>
      </c>
      <c r="UFP394" s="4">
        <v>45230</v>
      </c>
      <c r="UFQ394" s="4">
        <v>45230</v>
      </c>
      <c r="UFR394" s="4">
        <v>45230</v>
      </c>
      <c r="UFS394" s="4">
        <v>45230</v>
      </c>
      <c r="UFT394" s="4">
        <v>45230</v>
      </c>
      <c r="UFU394" s="4">
        <v>45230</v>
      </c>
      <c r="UFV394" s="4">
        <v>45230</v>
      </c>
      <c r="UFW394" s="4">
        <v>45230</v>
      </c>
      <c r="UFX394" s="4">
        <v>45230</v>
      </c>
      <c r="UFY394" s="4">
        <v>45230</v>
      </c>
      <c r="UFZ394" s="4">
        <v>45230</v>
      </c>
      <c r="UGA394" s="4">
        <v>45230</v>
      </c>
      <c r="UGB394" s="4">
        <v>45230</v>
      </c>
      <c r="UGC394" s="4">
        <v>45230</v>
      </c>
      <c r="UGD394" s="4">
        <v>45230</v>
      </c>
      <c r="UGE394" s="4">
        <v>45230</v>
      </c>
      <c r="UGF394" s="4">
        <v>45230</v>
      </c>
      <c r="UGG394" s="4">
        <v>45230</v>
      </c>
      <c r="UGH394" s="4">
        <v>45230</v>
      </c>
      <c r="UGI394" s="4">
        <v>45230</v>
      </c>
      <c r="UGJ394" s="4">
        <v>45230</v>
      </c>
      <c r="UGK394" s="4">
        <v>45230</v>
      </c>
      <c r="UGL394" s="4">
        <v>45230</v>
      </c>
      <c r="UGM394" s="4">
        <v>45230</v>
      </c>
      <c r="UGN394" s="4">
        <v>45230</v>
      </c>
      <c r="UGO394" s="4">
        <v>45230</v>
      </c>
      <c r="UGP394" s="4">
        <v>45230</v>
      </c>
      <c r="UGQ394" s="4">
        <v>45230</v>
      </c>
      <c r="UGR394" s="4">
        <v>45230</v>
      </c>
      <c r="UGS394" s="4">
        <v>45230</v>
      </c>
      <c r="UGT394" s="4">
        <v>45230</v>
      </c>
      <c r="UGU394" s="4">
        <v>45230</v>
      </c>
      <c r="UGV394" s="4">
        <v>45230</v>
      </c>
      <c r="UGW394" s="4">
        <v>45230</v>
      </c>
      <c r="UGX394" s="4">
        <v>45230</v>
      </c>
      <c r="UGY394" s="4">
        <v>45230</v>
      </c>
      <c r="UGZ394" s="4">
        <v>45230</v>
      </c>
      <c r="UHA394" s="4">
        <v>45230</v>
      </c>
      <c r="UHB394" s="4">
        <v>45230</v>
      </c>
      <c r="UHC394" s="4">
        <v>45230</v>
      </c>
      <c r="UHD394" s="4">
        <v>45230</v>
      </c>
      <c r="UHE394" s="4">
        <v>45230</v>
      </c>
      <c r="UHF394" s="4">
        <v>45230</v>
      </c>
      <c r="UHG394" s="4">
        <v>45230</v>
      </c>
      <c r="UHH394" s="4">
        <v>45230</v>
      </c>
      <c r="UHI394" s="4">
        <v>45230</v>
      </c>
      <c r="UHJ394" s="4">
        <v>45230</v>
      </c>
      <c r="UHK394" s="4">
        <v>45230</v>
      </c>
      <c r="UHL394" s="4">
        <v>45230</v>
      </c>
      <c r="UHM394" s="4">
        <v>45230</v>
      </c>
      <c r="UHN394" s="4">
        <v>45230</v>
      </c>
      <c r="UHO394" s="4">
        <v>45230</v>
      </c>
      <c r="UHP394" s="4">
        <v>45230</v>
      </c>
      <c r="UHQ394" s="4">
        <v>45230</v>
      </c>
      <c r="UHR394" s="4">
        <v>45230</v>
      </c>
      <c r="UHS394" s="4">
        <v>45230</v>
      </c>
      <c r="UHT394" s="4">
        <v>45230</v>
      </c>
      <c r="UHU394" s="4">
        <v>45230</v>
      </c>
      <c r="UHV394" s="4">
        <v>45230</v>
      </c>
      <c r="UHW394" s="4">
        <v>45230</v>
      </c>
      <c r="UHX394" s="4">
        <v>45230</v>
      </c>
      <c r="UHY394" s="4">
        <v>45230</v>
      </c>
      <c r="UHZ394" s="4">
        <v>45230</v>
      </c>
      <c r="UIA394" s="4">
        <v>45230</v>
      </c>
      <c r="UIB394" s="4">
        <v>45230</v>
      </c>
      <c r="UIC394" s="4">
        <v>45230</v>
      </c>
      <c r="UID394" s="4">
        <v>45230</v>
      </c>
      <c r="UIE394" s="4">
        <v>45230</v>
      </c>
      <c r="UIF394" s="4">
        <v>45230</v>
      </c>
      <c r="UIG394" s="4">
        <v>45230</v>
      </c>
      <c r="UIH394" s="4">
        <v>45230</v>
      </c>
      <c r="UII394" s="4">
        <v>45230</v>
      </c>
      <c r="UIJ394" s="4">
        <v>45230</v>
      </c>
      <c r="UIK394" s="4">
        <v>45230</v>
      </c>
      <c r="UIL394" s="4">
        <v>45230</v>
      </c>
      <c r="UIM394" s="4">
        <v>45230</v>
      </c>
      <c r="UIN394" s="4">
        <v>45230</v>
      </c>
      <c r="UIO394" s="4">
        <v>45230</v>
      </c>
      <c r="UIP394" s="4">
        <v>45230</v>
      </c>
      <c r="UIQ394" s="4">
        <v>45230</v>
      </c>
      <c r="UIR394" s="4">
        <v>45230</v>
      </c>
      <c r="UIS394" s="4">
        <v>45230</v>
      </c>
      <c r="UIT394" s="4">
        <v>45230</v>
      </c>
      <c r="UIU394" s="4">
        <v>45230</v>
      </c>
      <c r="UIV394" s="4">
        <v>45230</v>
      </c>
      <c r="UIW394" s="4">
        <v>45230</v>
      </c>
      <c r="UIX394" s="4">
        <v>45230</v>
      </c>
      <c r="UIY394" s="4">
        <v>45230</v>
      </c>
      <c r="UIZ394" s="4">
        <v>45230</v>
      </c>
      <c r="UJA394" s="4">
        <v>45230</v>
      </c>
      <c r="UJB394" s="4">
        <v>45230</v>
      </c>
      <c r="UJC394" s="4">
        <v>45230</v>
      </c>
      <c r="UJD394" s="4">
        <v>45230</v>
      </c>
      <c r="UJE394" s="4">
        <v>45230</v>
      </c>
      <c r="UJF394" s="4">
        <v>45230</v>
      </c>
      <c r="UJG394" s="4">
        <v>45230</v>
      </c>
      <c r="UJH394" s="4">
        <v>45230</v>
      </c>
      <c r="UJI394" s="4">
        <v>45230</v>
      </c>
      <c r="UJJ394" s="4">
        <v>45230</v>
      </c>
      <c r="UJK394" s="4">
        <v>45230</v>
      </c>
      <c r="UJL394" s="4">
        <v>45230</v>
      </c>
      <c r="UJM394" s="4">
        <v>45230</v>
      </c>
      <c r="UJN394" s="4">
        <v>45230</v>
      </c>
      <c r="UJO394" s="4">
        <v>45230</v>
      </c>
      <c r="UJP394" s="4">
        <v>45230</v>
      </c>
      <c r="UJQ394" s="4">
        <v>45230</v>
      </c>
      <c r="UJR394" s="4">
        <v>45230</v>
      </c>
      <c r="UJS394" s="4">
        <v>45230</v>
      </c>
      <c r="UJT394" s="4">
        <v>45230</v>
      </c>
      <c r="UJU394" s="4">
        <v>45230</v>
      </c>
      <c r="UJV394" s="4">
        <v>45230</v>
      </c>
      <c r="UJW394" s="4">
        <v>45230</v>
      </c>
      <c r="UJX394" s="4">
        <v>45230</v>
      </c>
      <c r="UJY394" s="4">
        <v>45230</v>
      </c>
      <c r="UJZ394" s="4">
        <v>45230</v>
      </c>
      <c r="UKA394" s="4">
        <v>45230</v>
      </c>
      <c r="UKB394" s="4">
        <v>45230</v>
      </c>
      <c r="UKC394" s="4">
        <v>45230</v>
      </c>
      <c r="UKD394" s="4">
        <v>45230</v>
      </c>
      <c r="UKE394" s="4">
        <v>45230</v>
      </c>
      <c r="UKF394" s="4">
        <v>45230</v>
      </c>
      <c r="UKG394" s="4">
        <v>45230</v>
      </c>
      <c r="UKH394" s="4">
        <v>45230</v>
      </c>
      <c r="UKI394" s="4">
        <v>45230</v>
      </c>
      <c r="UKJ394" s="4">
        <v>45230</v>
      </c>
      <c r="UKK394" s="4">
        <v>45230</v>
      </c>
      <c r="UKL394" s="4">
        <v>45230</v>
      </c>
      <c r="UKM394" s="4">
        <v>45230</v>
      </c>
      <c r="UKN394" s="4">
        <v>45230</v>
      </c>
      <c r="UKO394" s="4">
        <v>45230</v>
      </c>
      <c r="UKP394" s="4">
        <v>45230</v>
      </c>
      <c r="UKQ394" s="4">
        <v>45230</v>
      </c>
      <c r="UKR394" s="4">
        <v>45230</v>
      </c>
      <c r="UKS394" s="4">
        <v>45230</v>
      </c>
      <c r="UKT394" s="4">
        <v>45230</v>
      </c>
      <c r="UKU394" s="4">
        <v>45230</v>
      </c>
      <c r="UKV394" s="4">
        <v>45230</v>
      </c>
      <c r="UKW394" s="4">
        <v>45230</v>
      </c>
      <c r="UKX394" s="4">
        <v>45230</v>
      </c>
      <c r="UKY394" s="4">
        <v>45230</v>
      </c>
      <c r="UKZ394" s="4">
        <v>45230</v>
      </c>
      <c r="ULA394" s="4">
        <v>45230</v>
      </c>
      <c r="ULB394" s="4">
        <v>45230</v>
      </c>
      <c r="ULC394" s="4">
        <v>45230</v>
      </c>
      <c r="ULD394" s="4">
        <v>45230</v>
      </c>
      <c r="ULE394" s="4">
        <v>45230</v>
      </c>
      <c r="ULF394" s="4">
        <v>45230</v>
      </c>
      <c r="ULG394" s="4">
        <v>45230</v>
      </c>
      <c r="ULH394" s="4">
        <v>45230</v>
      </c>
      <c r="ULI394" s="4">
        <v>45230</v>
      </c>
      <c r="ULJ394" s="4">
        <v>45230</v>
      </c>
      <c r="ULK394" s="4">
        <v>45230</v>
      </c>
      <c r="ULL394" s="4">
        <v>45230</v>
      </c>
      <c r="ULM394" s="4">
        <v>45230</v>
      </c>
      <c r="ULN394" s="4">
        <v>45230</v>
      </c>
      <c r="ULO394" s="4">
        <v>45230</v>
      </c>
      <c r="ULP394" s="4">
        <v>45230</v>
      </c>
      <c r="ULQ394" s="4">
        <v>45230</v>
      </c>
      <c r="ULR394" s="4">
        <v>45230</v>
      </c>
      <c r="ULS394" s="4">
        <v>45230</v>
      </c>
      <c r="ULT394" s="4">
        <v>45230</v>
      </c>
      <c r="ULU394" s="4">
        <v>45230</v>
      </c>
      <c r="ULV394" s="4">
        <v>45230</v>
      </c>
      <c r="ULW394" s="4">
        <v>45230</v>
      </c>
      <c r="ULX394" s="4">
        <v>45230</v>
      </c>
      <c r="ULY394" s="4">
        <v>45230</v>
      </c>
      <c r="ULZ394" s="4">
        <v>45230</v>
      </c>
      <c r="UMA394" s="4">
        <v>45230</v>
      </c>
      <c r="UMB394" s="4">
        <v>45230</v>
      </c>
      <c r="UMC394" s="4">
        <v>45230</v>
      </c>
      <c r="UMD394" s="4">
        <v>45230</v>
      </c>
      <c r="UME394" s="4">
        <v>45230</v>
      </c>
      <c r="UMF394" s="4">
        <v>45230</v>
      </c>
      <c r="UMG394" s="4">
        <v>45230</v>
      </c>
      <c r="UMH394" s="4">
        <v>45230</v>
      </c>
      <c r="UMI394" s="4">
        <v>45230</v>
      </c>
      <c r="UMJ394" s="4">
        <v>45230</v>
      </c>
      <c r="UMK394" s="4">
        <v>45230</v>
      </c>
      <c r="UML394" s="4">
        <v>45230</v>
      </c>
      <c r="UMM394" s="4">
        <v>45230</v>
      </c>
      <c r="UMN394" s="4">
        <v>45230</v>
      </c>
      <c r="UMO394" s="4">
        <v>45230</v>
      </c>
      <c r="UMP394" s="4">
        <v>45230</v>
      </c>
      <c r="UMQ394" s="4">
        <v>45230</v>
      </c>
      <c r="UMR394" s="4">
        <v>45230</v>
      </c>
      <c r="UMS394" s="4">
        <v>45230</v>
      </c>
      <c r="UMT394" s="4">
        <v>45230</v>
      </c>
      <c r="UMU394" s="4">
        <v>45230</v>
      </c>
      <c r="UMV394" s="4">
        <v>45230</v>
      </c>
      <c r="UMW394" s="4">
        <v>45230</v>
      </c>
      <c r="UMX394" s="4">
        <v>45230</v>
      </c>
      <c r="UMY394" s="4">
        <v>45230</v>
      </c>
      <c r="UMZ394" s="4">
        <v>45230</v>
      </c>
      <c r="UNA394" s="4">
        <v>45230</v>
      </c>
      <c r="UNB394" s="4">
        <v>45230</v>
      </c>
      <c r="UNC394" s="4">
        <v>45230</v>
      </c>
      <c r="UND394" s="4">
        <v>45230</v>
      </c>
      <c r="UNE394" s="4">
        <v>45230</v>
      </c>
      <c r="UNF394" s="4">
        <v>45230</v>
      </c>
      <c r="UNG394" s="4">
        <v>45230</v>
      </c>
      <c r="UNH394" s="4">
        <v>45230</v>
      </c>
      <c r="UNI394" s="4">
        <v>45230</v>
      </c>
      <c r="UNJ394" s="4">
        <v>45230</v>
      </c>
      <c r="UNK394" s="4">
        <v>45230</v>
      </c>
      <c r="UNL394" s="4">
        <v>45230</v>
      </c>
      <c r="UNM394" s="4">
        <v>45230</v>
      </c>
      <c r="UNN394" s="4">
        <v>45230</v>
      </c>
      <c r="UNO394" s="4">
        <v>45230</v>
      </c>
      <c r="UNP394" s="4">
        <v>45230</v>
      </c>
      <c r="UNQ394" s="4">
        <v>45230</v>
      </c>
      <c r="UNR394" s="4">
        <v>45230</v>
      </c>
      <c r="UNS394" s="4">
        <v>45230</v>
      </c>
      <c r="UNT394" s="4">
        <v>45230</v>
      </c>
      <c r="UNU394" s="4">
        <v>45230</v>
      </c>
      <c r="UNV394" s="4">
        <v>45230</v>
      </c>
      <c r="UNW394" s="4">
        <v>45230</v>
      </c>
      <c r="UNX394" s="4">
        <v>45230</v>
      </c>
      <c r="UNY394" s="4">
        <v>45230</v>
      </c>
      <c r="UNZ394" s="4">
        <v>45230</v>
      </c>
      <c r="UOA394" s="4">
        <v>45230</v>
      </c>
      <c r="UOB394" s="4">
        <v>45230</v>
      </c>
      <c r="UOC394" s="4">
        <v>45230</v>
      </c>
      <c r="UOD394" s="4">
        <v>45230</v>
      </c>
      <c r="UOE394" s="4">
        <v>45230</v>
      </c>
      <c r="UOF394" s="4">
        <v>45230</v>
      </c>
      <c r="UOG394" s="4">
        <v>45230</v>
      </c>
      <c r="UOH394" s="4">
        <v>45230</v>
      </c>
      <c r="UOI394" s="4">
        <v>45230</v>
      </c>
      <c r="UOJ394" s="4">
        <v>45230</v>
      </c>
      <c r="UOK394" s="4">
        <v>45230</v>
      </c>
      <c r="UOL394" s="4">
        <v>45230</v>
      </c>
      <c r="UOM394" s="4">
        <v>45230</v>
      </c>
      <c r="UON394" s="4">
        <v>45230</v>
      </c>
      <c r="UOO394" s="4">
        <v>45230</v>
      </c>
      <c r="UOP394" s="4">
        <v>45230</v>
      </c>
      <c r="UOQ394" s="4">
        <v>45230</v>
      </c>
      <c r="UOR394" s="4">
        <v>45230</v>
      </c>
      <c r="UOS394" s="4">
        <v>45230</v>
      </c>
      <c r="UOT394" s="4">
        <v>45230</v>
      </c>
      <c r="UOU394" s="4">
        <v>45230</v>
      </c>
      <c r="UOV394" s="4">
        <v>45230</v>
      </c>
      <c r="UOW394" s="4">
        <v>45230</v>
      </c>
      <c r="UOX394" s="4">
        <v>45230</v>
      </c>
      <c r="UOY394" s="4">
        <v>45230</v>
      </c>
      <c r="UOZ394" s="4">
        <v>45230</v>
      </c>
      <c r="UPA394" s="4">
        <v>45230</v>
      </c>
      <c r="UPB394" s="4">
        <v>45230</v>
      </c>
      <c r="UPC394" s="4">
        <v>45230</v>
      </c>
      <c r="UPD394" s="4">
        <v>45230</v>
      </c>
      <c r="UPE394" s="4">
        <v>45230</v>
      </c>
      <c r="UPF394" s="4">
        <v>45230</v>
      </c>
      <c r="UPG394" s="4">
        <v>45230</v>
      </c>
      <c r="UPH394" s="4">
        <v>45230</v>
      </c>
      <c r="UPI394" s="4">
        <v>45230</v>
      </c>
      <c r="UPJ394" s="4">
        <v>45230</v>
      </c>
      <c r="UPK394" s="4">
        <v>45230</v>
      </c>
      <c r="UPL394" s="4">
        <v>45230</v>
      </c>
      <c r="UPM394" s="4">
        <v>45230</v>
      </c>
      <c r="UPN394" s="4">
        <v>45230</v>
      </c>
      <c r="UPO394" s="4">
        <v>45230</v>
      </c>
      <c r="UPP394" s="4">
        <v>45230</v>
      </c>
      <c r="UPQ394" s="4">
        <v>45230</v>
      </c>
      <c r="UPR394" s="4">
        <v>45230</v>
      </c>
      <c r="UPS394" s="4">
        <v>45230</v>
      </c>
      <c r="UPT394" s="4">
        <v>45230</v>
      </c>
      <c r="UPU394" s="4">
        <v>45230</v>
      </c>
      <c r="UPV394" s="4">
        <v>45230</v>
      </c>
      <c r="UPW394" s="4">
        <v>45230</v>
      </c>
      <c r="UPX394" s="4">
        <v>45230</v>
      </c>
      <c r="UPY394" s="4">
        <v>45230</v>
      </c>
      <c r="UPZ394" s="4">
        <v>45230</v>
      </c>
      <c r="UQA394" s="4">
        <v>45230</v>
      </c>
      <c r="UQB394" s="4">
        <v>45230</v>
      </c>
      <c r="UQC394" s="4">
        <v>45230</v>
      </c>
      <c r="UQD394" s="4">
        <v>45230</v>
      </c>
      <c r="UQE394" s="4">
        <v>45230</v>
      </c>
      <c r="UQF394" s="4">
        <v>45230</v>
      </c>
      <c r="UQG394" s="4">
        <v>45230</v>
      </c>
      <c r="UQH394" s="4">
        <v>45230</v>
      </c>
      <c r="UQI394" s="4">
        <v>45230</v>
      </c>
      <c r="UQJ394" s="4">
        <v>45230</v>
      </c>
      <c r="UQK394" s="4">
        <v>45230</v>
      </c>
      <c r="UQL394" s="4">
        <v>45230</v>
      </c>
      <c r="UQM394" s="4">
        <v>45230</v>
      </c>
      <c r="UQN394" s="4">
        <v>45230</v>
      </c>
      <c r="UQO394" s="4">
        <v>45230</v>
      </c>
      <c r="UQP394" s="4">
        <v>45230</v>
      </c>
      <c r="UQQ394" s="4">
        <v>45230</v>
      </c>
      <c r="UQR394" s="4">
        <v>45230</v>
      </c>
      <c r="UQS394" s="4">
        <v>45230</v>
      </c>
      <c r="UQT394" s="4">
        <v>45230</v>
      </c>
      <c r="UQU394" s="4">
        <v>45230</v>
      </c>
      <c r="UQV394" s="4">
        <v>45230</v>
      </c>
      <c r="UQW394" s="4">
        <v>45230</v>
      </c>
      <c r="UQX394" s="4">
        <v>45230</v>
      </c>
      <c r="UQY394" s="4">
        <v>45230</v>
      </c>
      <c r="UQZ394" s="4">
        <v>45230</v>
      </c>
      <c r="URA394" s="4">
        <v>45230</v>
      </c>
      <c r="URB394" s="4">
        <v>45230</v>
      </c>
      <c r="URC394" s="4">
        <v>45230</v>
      </c>
      <c r="URD394" s="4">
        <v>45230</v>
      </c>
      <c r="URE394" s="4">
        <v>45230</v>
      </c>
      <c r="URF394" s="4">
        <v>45230</v>
      </c>
      <c r="URG394" s="4">
        <v>45230</v>
      </c>
      <c r="URH394" s="4">
        <v>45230</v>
      </c>
      <c r="URI394" s="4">
        <v>45230</v>
      </c>
      <c r="URJ394" s="4">
        <v>45230</v>
      </c>
      <c r="URK394" s="4">
        <v>45230</v>
      </c>
      <c r="URL394" s="4">
        <v>45230</v>
      </c>
      <c r="URM394" s="4">
        <v>45230</v>
      </c>
      <c r="URN394" s="4">
        <v>45230</v>
      </c>
      <c r="URO394" s="4">
        <v>45230</v>
      </c>
      <c r="URP394" s="4">
        <v>45230</v>
      </c>
      <c r="URQ394" s="4">
        <v>45230</v>
      </c>
      <c r="URR394" s="4">
        <v>45230</v>
      </c>
      <c r="URS394" s="4">
        <v>45230</v>
      </c>
      <c r="URT394" s="4">
        <v>45230</v>
      </c>
      <c r="URU394" s="4">
        <v>45230</v>
      </c>
      <c r="URV394" s="4">
        <v>45230</v>
      </c>
      <c r="URW394" s="4">
        <v>45230</v>
      </c>
      <c r="URX394" s="4">
        <v>45230</v>
      </c>
      <c r="URY394" s="4">
        <v>45230</v>
      </c>
      <c r="URZ394" s="4">
        <v>45230</v>
      </c>
      <c r="USA394" s="4">
        <v>45230</v>
      </c>
      <c r="USB394" s="4">
        <v>45230</v>
      </c>
      <c r="USC394" s="4">
        <v>45230</v>
      </c>
      <c r="USD394" s="4">
        <v>45230</v>
      </c>
      <c r="USE394" s="4">
        <v>45230</v>
      </c>
      <c r="USF394" s="4">
        <v>45230</v>
      </c>
      <c r="USG394" s="4">
        <v>45230</v>
      </c>
      <c r="USH394" s="4">
        <v>45230</v>
      </c>
      <c r="USI394" s="4">
        <v>45230</v>
      </c>
      <c r="USJ394" s="4">
        <v>45230</v>
      </c>
      <c r="USK394" s="4">
        <v>45230</v>
      </c>
      <c r="USL394" s="4">
        <v>45230</v>
      </c>
      <c r="USM394" s="4">
        <v>45230</v>
      </c>
      <c r="USN394" s="4">
        <v>45230</v>
      </c>
      <c r="USO394" s="4">
        <v>45230</v>
      </c>
      <c r="USP394" s="4">
        <v>45230</v>
      </c>
      <c r="USQ394" s="4">
        <v>45230</v>
      </c>
      <c r="USR394" s="4">
        <v>45230</v>
      </c>
      <c r="USS394" s="4">
        <v>45230</v>
      </c>
      <c r="UST394" s="4">
        <v>45230</v>
      </c>
      <c r="USU394" s="4">
        <v>45230</v>
      </c>
      <c r="USV394" s="4">
        <v>45230</v>
      </c>
      <c r="USW394" s="4">
        <v>45230</v>
      </c>
      <c r="USX394" s="4">
        <v>45230</v>
      </c>
      <c r="USY394" s="4">
        <v>45230</v>
      </c>
      <c r="USZ394" s="4">
        <v>45230</v>
      </c>
      <c r="UTA394" s="4">
        <v>45230</v>
      </c>
      <c r="UTB394" s="4">
        <v>45230</v>
      </c>
      <c r="UTC394" s="4">
        <v>45230</v>
      </c>
      <c r="UTD394" s="4">
        <v>45230</v>
      </c>
      <c r="UTE394" s="4">
        <v>45230</v>
      </c>
      <c r="UTF394" s="4">
        <v>45230</v>
      </c>
      <c r="UTG394" s="4">
        <v>45230</v>
      </c>
      <c r="UTH394" s="4">
        <v>45230</v>
      </c>
      <c r="UTI394" s="4">
        <v>45230</v>
      </c>
      <c r="UTJ394" s="4">
        <v>45230</v>
      </c>
      <c r="UTK394" s="4">
        <v>45230</v>
      </c>
      <c r="UTL394" s="4">
        <v>45230</v>
      </c>
      <c r="UTM394" s="4">
        <v>45230</v>
      </c>
      <c r="UTN394" s="4">
        <v>45230</v>
      </c>
      <c r="UTO394" s="4">
        <v>45230</v>
      </c>
      <c r="UTP394" s="4">
        <v>45230</v>
      </c>
      <c r="UTQ394" s="4">
        <v>45230</v>
      </c>
      <c r="UTR394" s="4">
        <v>45230</v>
      </c>
      <c r="UTS394" s="4">
        <v>45230</v>
      </c>
      <c r="UTT394" s="4">
        <v>45230</v>
      </c>
      <c r="UTU394" s="4">
        <v>45230</v>
      </c>
      <c r="UTV394" s="4">
        <v>45230</v>
      </c>
      <c r="UTW394" s="4">
        <v>45230</v>
      </c>
      <c r="UTX394" s="4">
        <v>45230</v>
      </c>
      <c r="UTY394" s="4">
        <v>45230</v>
      </c>
      <c r="UTZ394" s="4">
        <v>45230</v>
      </c>
      <c r="UUA394" s="4">
        <v>45230</v>
      </c>
      <c r="UUB394" s="4">
        <v>45230</v>
      </c>
      <c r="UUC394" s="4">
        <v>45230</v>
      </c>
      <c r="UUD394" s="4">
        <v>45230</v>
      </c>
      <c r="UUE394" s="4">
        <v>45230</v>
      </c>
      <c r="UUF394" s="4">
        <v>45230</v>
      </c>
      <c r="UUG394" s="4">
        <v>45230</v>
      </c>
      <c r="UUH394" s="4">
        <v>45230</v>
      </c>
      <c r="UUI394" s="4">
        <v>45230</v>
      </c>
      <c r="UUJ394" s="4">
        <v>45230</v>
      </c>
      <c r="UUK394" s="4">
        <v>45230</v>
      </c>
      <c r="UUL394" s="4">
        <v>45230</v>
      </c>
      <c r="UUM394" s="4">
        <v>45230</v>
      </c>
      <c r="UUN394" s="4">
        <v>45230</v>
      </c>
      <c r="UUO394" s="4">
        <v>45230</v>
      </c>
      <c r="UUP394" s="4">
        <v>45230</v>
      </c>
      <c r="UUQ394" s="4">
        <v>45230</v>
      </c>
      <c r="UUR394" s="4">
        <v>45230</v>
      </c>
      <c r="UUS394" s="4">
        <v>45230</v>
      </c>
      <c r="UUT394" s="4">
        <v>45230</v>
      </c>
      <c r="UUU394" s="4">
        <v>45230</v>
      </c>
      <c r="UUV394" s="4">
        <v>45230</v>
      </c>
      <c r="UUW394" s="4">
        <v>45230</v>
      </c>
      <c r="UUX394" s="4">
        <v>45230</v>
      </c>
      <c r="UUY394" s="4">
        <v>45230</v>
      </c>
      <c r="UUZ394" s="4">
        <v>45230</v>
      </c>
      <c r="UVA394" s="4">
        <v>45230</v>
      </c>
      <c r="UVB394" s="4">
        <v>45230</v>
      </c>
      <c r="UVC394" s="4">
        <v>45230</v>
      </c>
      <c r="UVD394" s="4">
        <v>45230</v>
      </c>
      <c r="UVE394" s="4">
        <v>45230</v>
      </c>
      <c r="UVF394" s="4">
        <v>45230</v>
      </c>
      <c r="UVG394" s="4">
        <v>45230</v>
      </c>
      <c r="UVH394" s="4">
        <v>45230</v>
      </c>
      <c r="UVI394" s="4">
        <v>45230</v>
      </c>
      <c r="UVJ394" s="4">
        <v>45230</v>
      </c>
      <c r="UVK394" s="4">
        <v>45230</v>
      </c>
      <c r="UVL394" s="4">
        <v>45230</v>
      </c>
      <c r="UVM394" s="4">
        <v>45230</v>
      </c>
      <c r="UVN394" s="4">
        <v>45230</v>
      </c>
      <c r="UVO394" s="4">
        <v>45230</v>
      </c>
      <c r="UVP394" s="4">
        <v>45230</v>
      </c>
      <c r="UVQ394" s="4">
        <v>45230</v>
      </c>
      <c r="UVR394" s="4">
        <v>45230</v>
      </c>
      <c r="UVS394" s="4">
        <v>45230</v>
      </c>
      <c r="UVT394" s="4">
        <v>45230</v>
      </c>
      <c r="UVU394" s="4">
        <v>45230</v>
      </c>
      <c r="UVV394" s="4">
        <v>45230</v>
      </c>
      <c r="UVW394" s="4">
        <v>45230</v>
      </c>
      <c r="UVX394" s="4">
        <v>45230</v>
      </c>
      <c r="UVY394" s="4">
        <v>45230</v>
      </c>
      <c r="UVZ394" s="4">
        <v>45230</v>
      </c>
      <c r="UWA394" s="4">
        <v>45230</v>
      </c>
      <c r="UWB394" s="4">
        <v>45230</v>
      </c>
      <c r="UWC394" s="4">
        <v>45230</v>
      </c>
      <c r="UWD394" s="4">
        <v>45230</v>
      </c>
      <c r="UWE394" s="4">
        <v>45230</v>
      </c>
      <c r="UWF394" s="4">
        <v>45230</v>
      </c>
      <c r="UWG394" s="4">
        <v>45230</v>
      </c>
      <c r="UWH394" s="4">
        <v>45230</v>
      </c>
      <c r="UWI394" s="4">
        <v>45230</v>
      </c>
      <c r="UWJ394" s="4">
        <v>45230</v>
      </c>
      <c r="UWK394" s="4">
        <v>45230</v>
      </c>
      <c r="UWL394" s="4">
        <v>45230</v>
      </c>
      <c r="UWM394" s="4">
        <v>45230</v>
      </c>
      <c r="UWN394" s="4">
        <v>45230</v>
      </c>
      <c r="UWO394" s="4">
        <v>45230</v>
      </c>
      <c r="UWP394" s="4">
        <v>45230</v>
      </c>
      <c r="UWQ394" s="4">
        <v>45230</v>
      </c>
      <c r="UWR394" s="4">
        <v>45230</v>
      </c>
      <c r="UWS394" s="4">
        <v>45230</v>
      </c>
      <c r="UWT394" s="4">
        <v>45230</v>
      </c>
      <c r="UWU394" s="4">
        <v>45230</v>
      </c>
      <c r="UWV394" s="4">
        <v>45230</v>
      </c>
      <c r="UWW394" s="4">
        <v>45230</v>
      </c>
      <c r="UWX394" s="4">
        <v>45230</v>
      </c>
      <c r="UWY394" s="4">
        <v>45230</v>
      </c>
      <c r="UWZ394" s="4">
        <v>45230</v>
      </c>
      <c r="UXA394" s="4">
        <v>45230</v>
      </c>
      <c r="UXB394" s="4">
        <v>45230</v>
      </c>
      <c r="UXC394" s="4">
        <v>45230</v>
      </c>
      <c r="UXD394" s="4">
        <v>45230</v>
      </c>
      <c r="UXE394" s="4">
        <v>45230</v>
      </c>
      <c r="UXF394" s="4">
        <v>45230</v>
      </c>
      <c r="UXG394" s="4">
        <v>45230</v>
      </c>
      <c r="UXH394" s="4">
        <v>45230</v>
      </c>
      <c r="UXI394" s="4">
        <v>45230</v>
      </c>
      <c r="UXJ394" s="4">
        <v>45230</v>
      </c>
      <c r="UXK394" s="4">
        <v>45230</v>
      </c>
      <c r="UXL394" s="4">
        <v>45230</v>
      </c>
      <c r="UXM394" s="4">
        <v>45230</v>
      </c>
      <c r="UXN394" s="4">
        <v>45230</v>
      </c>
      <c r="UXO394" s="4">
        <v>45230</v>
      </c>
      <c r="UXP394" s="4">
        <v>45230</v>
      </c>
      <c r="UXQ394" s="4">
        <v>45230</v>
      </c>
      <c r="UXR394" s="4">
        <v>45230</v>
      </c>
      <c r="UXS394" s="4">
        <v>45230</v>
      </c>
      <c r="UXT394" s="4">
        <v>45230</v>
      </c>
      <c r="UXU394" s="4">
        <v>45230</v>
      </c>
      <c r="UXV394" s="4">
        <v>45230</v>
      </c>
      <c r="UXW394" s="4">
        <v>45230</v>
      </c>
      <c r="UXX394" s="4">
        <v>45230</v>
      </c>
      <c r="UXY394" s="4">
        <v>45230</v>
      </c>
      <c r="UXZ394" s="4">
        <v>45230</v>
      </c>
      <c r="UYA394" s="4">
        <v>45230</v>
      </c>
      <c r="UYB394" s="4">
        <v>45230</v>
      </c>
      <c r="UYC394" s="4">
        <v>45230</v>
      </c>
      <c r="UYD394" s="4">
        <v>45230</v>
      </c>
      <c r="UYE394" s="4">
        <v>45230</v>
      </c>
      <c r="UYF394" s="4">
        <v>45230</v>
      </c>
      <c r="UYG394" s="4">
        <v>45230</v>
      </c>
      <c r="UYH394" s="4">
        <v>45230</v>
      </c>
      <c r="UYI394" s="4">
        <v>45230</v>
      </c>
      <c r="UYJ394" s="4">
        <v>45230</v>
      </c>
      <c r="UYK394" s="4">
        <v>45230</v>
      </c>
      <c r="UYL394" s="4">
        <v>45230</v>
      </c>
      <c r="UYM394" s="4">
        <v>45230</v>
      </c>
      <c r="UYN394" s="4">
        <v>45230</v>
      </c>
      <c r="UYO394" s="4">
        <v>45230</v>
      </c>
      <c r="UYP394" s="4">
        <v>45230</v>
      </c>
      <c r="UYQ394" s="4">
        <v>45230</v>
      </c>
      <c r="UYR394" s="4">
        <v>45230</v>
      </c>
      <c r="UYS394" s="4">
        <v>45230</v>
      </c>
      <c r="UYT394" s="4">
        <v>45230</v>
      </c>
      <c r="UYU394" s="4">
        <v>45230</v>
      </c>
      <c r="UYV394" s="4">
        <v>45230</v>
      </c>
      <c r="UYW394" s="4">
        <v>45230</v>
      </c>
      <c r="UYX394" s="4">
        <v>45230</v>
      </c>
      <c r="UYY394" s="4">
        <v>45230</v>
      </c>
      <c r="UYZ394" s="4">
        <v>45230</v>
      </c>
      <c r="UZA394" s="4">
        <v>45230</v>
      </c>
      <c r="UZB394" s="4">
        <v>45230</v>
      </c>
      <c r="UZC394" s="4">
        <v>45230</v>
      </c>
      <c r="UZD394" s="4">
        <v>45230</v>
      </c>
      <c r="UZE394" s="4">
        <v>45230</v>
      </c>
      <c r="UZF394" s="4">
        <v>45230</v>
      </c>
      <c r="UZG394" s="4">
        <v>45230</v>
      </c>
      <c r="UZH394" s="4">
        <v>45230</v>
      </c>
      <c r="UZI394" s="4">
        <v>45230</v>
      </c>
      <c r="UZJ394" s="4">
        <v>45230</v>
      </c>
      <c r="UZK394" s="4">
        <v>45230</v>
      </c>
      <c r="UZL394" s="4">
        <v>45230</v>
      </c>
      <c r="UZM394" s="4">
        <v>45230</v>
      </c>
      <c r="UZN394" s="4">
        <v>45230</v>
      </c>
      <c r="UZO394" s="4">
        <v>45230</v>
      </c>
      <c r="UZP394" s="4">
        <v>45230</v>
      </c>
      <c r="UZQ394" s="4">
        <v>45230</v>
      </c>
      <c r="UZR394" s="4">
        <v>45230</v>
      </c>
      <c r="UZS394" s="4">
        <v>45230</v>
      </c>
      <c r="UZT394" s="4">
        <v>45230</v>
      </c>
      <c r="UZU394" s="4">
        <v>45230</v>
      </c>
      <c r="UZV394" s="4">
        <v>45230</v>
      </c>
      <c r="UZW394" s="4">
        <v>45230</v>
      </c>
      <c r="UZX394" s="4">
        <v>45230</v>
      </c>
      <c r="UZY394" s="4">
        <v>45230</v>
      </c>
      <c r="UZZ394" s="4">
        <v>45230</v>
      </c>
      <c r="VAA394" s="4">
        <v>45230</v>
      </c>
      <c r="VAB394" s="4">
        <v>45230</v>
      </c>
      <c r="VAC394" s="4">
        <v>45230</v>
      </c>
      <c r="VAD394" s="4">
        <v>45230</v>
      </c>
      <c r="VAE394" s="4">
        <v>45230</v>
      </c>
      <c r="VAF394" s="4">
        <v>45230</v>
      </c>
      <c r="VAG394" s="4">
        <v>45230</v>
      </c>
      <c r="VAH394" s="4">
        <v>45230</v>
      </c>
      <c r="VAI394" s="4">
        <v>45230</v>
      </c>
      <c r="VAJ394" s="4">
        <v>45230</v>
      </c>
      <c r="VAK394" s="4">
        <v>45230</v>
      </c>
      <c r="VAL394" s="4">
        <v>45230</v>
      </c>
      <c r="VAM394" s="4">
        <v>45230</v>
      </c>
      <c r="VAN394" s="4">
        <v>45230</v>
      </c>
      <c r="VAO394" s="4">
        <v>45230</v>
      </c>
      <c r="VAP394" s="4">
        <v>45230</v>
      </c>
      <c r="VAQ394" s="4">
        <v>45230</v>
      </c>
      <c r="VAR394" s="4">
        <v>45230</v>
      </c>
      <c r="VAS394" s="4">
        <v>45230</v>
      </c>
      <c r="VAT394" s="4">
        <v>45230</v>
      </c>
      <c r="VAU394" s="4">
        <v>45230</v>
      </c>
      <c r="VAV394" s="4">
        <v>45230</v>
      </c>
      <c r="VAW394" s="4">
        <v>45230</v>
      </c>
      <c r="VAX394" s="4">
        <v>45230</v>
      </c>
      <c r="VAY394" s="4">
        <v>45230</v>
      </c>
      <c r="VAZ394" s="4">
        <v>45230</v>
      </c>
      <c r="VBA394" s="4">
        <v>45230</v>
      </c>
      <c r="VBB394" s="4">
        <v>45230</v>
      </c>
      <c r="VBC394" s="4">
        <v>45230</v>
      </c>
      <c r="VBD394" s="4">
        <v>45230</v>
      </c>
      <c r="VBE394" s="4">
        <v>45230</v>
      </c>
      <c r="VBF394" s="4">
        <v>45230</v>
      </c>
      <c r="VBG394" s="4">
        <v>45230</v>
      </c>
      <c r="VBH394" s="4">
        <v>45230</v>
      </c>
      <c r="VBI394" s="4">
        <v>45230</v>
      </c>
      <c r="VBJ394" s="4">
        <v>45230</v>
      </c>
      <c r="VBK394" s="4">
        <v>45230</v>
      </c>
      <c r="VBL394" s="4">
        <v>45230</v>
      </c>
      <c r="VBM394" s="4">
        <v>45230</v>
      </c>
      <c r="VBN394" s="4">
        <v>45230</v>
      </c>
      <c r="VBO394" s="4">
        <v>45230</v>
      </c>
      <c r="VBP394" s="4">
        <v>45230</v>
      </c>
      <c r="VBQ394" s="4">
        <v>45230</v>
      </c>
      <c r="VBR394" s="4">
        <v>45230</v>
      </c>
      <c r="VBS394" s="4">
        <v>45230</v>
      </c>
      <c r="VBT394" s="4">
        <v>45230</v>
      </c>
      <c r="VBU394" s="4">
        <v>45230</v>
      </c>
      <c r="VBV394" s="4">
        <v>45230</v>
      </c>
      <c r="VBW394" s="4">
        <v>45230</v>
      </c>
      <c r="VBX394" s="4">
        <v>45230</v>
      </c>
      <c r="VBY394" s="4">
        <v>45230</v>
      </c>
      <c r="VBZ394" s="4">
        <v>45230</v>
      </c>
      <c r="VCA394" s="4">
        <v>45230</v>
      </c>
      <c r="VCB394" s="4">
        <v>45230</v>
      </c>
      <c r="VCC394" s="4">
        <v>45230</v>
      </c>
      <c r="VCD394" s="4">
        <v>45230</v>
      </c>
      <c r="VCE394" s="4">
        <v>45230</v>
      </c>
      <c r="VCF394" s="4">
        <v>45230</v>
      </c>
      <c r="VCG394" s="4">
        <v>45230</v>
      </c>
      <c r="VCH394" s="4">
        <v>45230</v>
      </c>
      <c r="VCI394" s="4">
        <v>45230</v>
      </c>
      <c r="VCJ394" s="4">
        <v>45230</v>
      </c>
      <c r="VCK394" s="4">
        <v>45230</v>
      </c>
      <c r="VCL394" s="4">
        <v>45230</v>
      </c>
      <c r="VCM394" s="4">
        <v>45230</v>
      </c>
      <c r="VCN394" s="4">
        <v>45230</v>
      </c>
      <c r="VCO394" s="4">
        <v>45230</v>
      </c>
      <c r="VCP394" s="4">
        <v>45230</v>
      </c>
      <c r="VCQ394" s="4">
        <v>45230</v>
      </c>
      <c r="VCR394" s="4">
        <v>45230</v>
      </c>
      <c r="VCS394" s="4">
        <v>45230</v>
      </c>
      <c r="VCT394" s="4">
        <v>45230</v>
      </c>
      <c r="VCU394" s="4">
        <v>45230</v>
      </c>
      <c r="VCV394" s="4">
        <v>45230</v>
      </c>
      <c r="VCW394" s="4">
        <v>45230</v>
      </c>
      <c r="VCX394" s="4">
        <v>45230</v>
      </c>
      <c r="VCY394" s="4">
        <v>45230</v>
      </c>
      <c r="VCZ394" s="4">
        <v>45230</v>
      </c>
      <c r="VDA394" s="4">
        <v>45230</v>
      </c>
      <c r="VDB394" s="4">
        <v>45230</v>
      </c>
      <c r="VDC394" s="4">
        <v>45230</v>
      </c>
      <c r="VDD394" s="4">
        <v>45230</v>
      </c>
      <c r="VDE394" s="4">
        <v>45230</v>
      </c>
      <c r="VDF394" s="4">
        <v>45230</v>
      </c>
      <c r="VDG394" s="4">
        <v>45230</v>
      </c>
      <c r="VDH394" s="4">
        <v>45230</v>
      </c>
      <c r="VDI394" s="4">
        <v>45230</v>
      </c>
      <c r="VDJ394" s="4">
        <v>45230</v>
      </c>
      <c r="VDK394" s="4">
        <v>45230</v>
      </c>
      <c r="VDL394" s="4">
        <v>45230</v>
      </c>
      <c r="VDM394" s="4">
        <v>45230</v>
      </c>
      <c r="VDN394" s="4">
        <v>45230</v>
      </c>
      <c r="VDO394" s="4">
        <v>45230</v>
      </c>
      <c r="VDP394" s="4">
        <v>45230</v>
      </c>
      <c r="VDQ394" s="4">
        <v>45230</v>
      </c>
      <c r="VDR394" s="4">
        <v>45230</v>
      </c>
      <c r="VDS394" s="4">
        <v>45230</v>
      </c>
      <c r="VDT394" s="4">
        <v>45230</v>
      </c>
      <c r="VDU394" s="4">
        <v>45230</v>
      </c>
      <c r="VDV394" s="4">
        <v>45230</v>
      </c>
      <c r="VDW394" s="4">
        <v>45230</v>
      </c>
      <c r="VDX394" s="4">
        <v>45230</v>
      </c>
      <c r="VDY394" s="4">
        <v>45230</v>
      </c>
      <c r="VDZ394" s="4">
        <v>45230</v>
      </c>
      <c r="VEA394" s="4">
        <v>45230</v>
      </c>
      <c r="VEB394" s="4">
        <v>45230</v>
      </c>
      <c r="VEC394" s="4">
        <v>45230</v>
      </c>
      <c r="VED394" s="4">
        <v>45230</v>
      </c>
      <c r="VEE394" s="4">
        <v>45230</v>
      </c>
      <c r="VEF394" s="4">
        <v>45230</v>
      </c>
      <c r="VEG394" s="4">
        <v>45230</v>
      </c>
      <c r="VEH394" s="4">
        <v>45230</v>
      </c>
      <c r="VEI394" s="4">
        <v>45230</v>
      </c>
      <c r="VEJ394" s="4">
        <v>45230</v>
      </c>
      <c r="VEK394" s="4">
        <v>45230</v>
      </c>
      <c r="VEL394" s="4">
        <v>45230</v>
      </c>
      <c r="VEM394" s="4">
        <v>45230</v>
      </c>
      <c r="VEN394" s="4">
        <v>45230</v>
      </c>
      <c r="VEO394" s="4">
        <v>45230</v>
      </c>
      <c r="VEP394" s="4">
        <v>45230</v>
      </c>
      <c r="VEQ394" s="4">
        <v>45230</v>
      </c>
      <c r="VER394" s="4">
        <v>45230</v>
      </c>
      <c r="VES394" s="4">
        <v>45230</v>
      </c>
      <c r="VET394" s="4">
        <v>45230</v>
      </c>
      <c r="VEU394" s="4">
        <v>45230</v>
      </c>
      <c r="VEV394" s="4">
        <v>45230</v>
      </c>
      <c r="VEW394" s="4">
        <v>45230</v>
      </c>
      <c r="VEX394" s="4">
        <v>45230</v>
      </c>
      <c r="VEY394" s="4">
        <v>45230</v>
      </c>
      <c r="VEZ394" s="4">
        <v>45230</v>
      </c>
      <c r="VFA394" s="4">
        <v>45230</v>
      </c>
      <c r="VFB394" s="4">
        <v>45230</v>
      </c>
      <c r="VFC394" s="4">
        <v>45230</v>
      </c>
      <c r="VFD394" s="4">
        <v>45230</v>
      </c>
      <c r="VFE394" s="4">
        <v>45230</v>
      </c>
      <c r="VFF394" s="4">
        <v>45230</v>
      </c>
      <c r="VFG394" s="4">
        <v>45230</v>
      </c>
      <c r="VFH394" s="4">
        <v>45230</v>
      </c>
      <c r="VFI394" s="4">
        <v>45230</v>
      </c>
      <c r="VFJ394" s="4">
        <v>45230</v>
      </c>
      <c r="VFK394" s="4">
        <v>45230</v>
      </c>
      <c r="VFL394" s="4">
        <v>45230</v>
      </c>
      <c r="VFM394" s="4">
        <v>45230</v>
      </c>
      <c r="VFN394" s="4">
        <v>45230</v>
      </c>
      <c r="VFO394" s="4">
        <v>45230</v>
      </c>
      <c r="VFP394" s="4">
        <v>45230</v>
      </c>
      <c r="VFQ394" s="4">
        <v>45230</v>
      </c>
      <c r="VFR394" s="4">
        <v>45230</v>
      </c>
      <c r="VFS394" s="4">
        <v>45230</v>
      </c>
      <c r="VFT394" s="4">
        <v>45230</v>
      </c>
      <c r="VFU394" s="4">
        <v>45230</v>
      </c>
      <c r="VFV394" s="4">
        <v>45230</v>
      </c>
      <c r="VFW394" s="4">
        <v>45230</v>
      </c>
      <c r="VFX394" s="4">
        <v>45230</v>
      </c>
      <c r="VFY394" s="4">
        <v>45230</v>
      </c>
      <c r="VFZ394" s="4">
        <v>45230</v>
      </c>
      <c r="VGA394" s="4">
        <v>45230</v>
      </c>
      <c r="VGB394" s="4">
        <v>45230</v>
      </c>
      <c r="VGC394" s="4">
        <v>45230</v>
      </c>
      <c r="VGD394" s="4">
        <v>45230</v>
      </c>
      <c r="VGE394" s="4">
        <v>45230</v>
      </c>
      <c r="VGF394" s="4">
        <v>45230</v>
      </c>
      <c r="VGG394" s="4">
        <v>45230</v>
      </c>
      <c r="VGH394" s="4">
        <v>45230</v>
      </c>
      <c r="VGI394" s="4">
        <v>45230</v>
      </c>
      <c r="VGJ394" s="4">
        <v>45230</v>
      </c>
      <c r="VGK394" s="4">
        <v>45230</v>
      </c>
      <c r="VGL394" s="4">
        <v>45230</v>
      </c>
      <c r="VGM394" s="4">
        <v>45230</v>
      </c>
      <c r="VGN394" s="4">
        <v>45230</v>
      </c>
      <c r="VGO394" s="4">
        <v>45230</v>
      </c>
      <c r="VGP394" s="4">
        <v>45230</v>
      </c>
      <c r="VGQ394" s="4">
        <v>45230</v>
      </c>
      <c r="VGR394" s="4">
        <v>45230</v>
      </c>
      <c r="VGS394" s="4">
        <v>45230</v>
      </c>
      <c r="VGT394" s="4">
        <v>45230</v>
      </c>
      <c r="VGU394" s="4">
        <v>45230</v>
      </c>
      <c r="VGV394" s="4">
        <v>45230</v>
      </c>
      <c r="VGW394" s="4">
        <v>45230</v>
      </c>
      <c r="VGX394" s="4">
        <v>45230</v>
      </c>
      <c r="VGY394" s="4">
        <v>45230</v>
      </c>
      <c r="VGZ394" s="4">
        <v>45230</v>
      </c>
      <c r="VHA394" s="4">
        <v>45230</v>
      </c>
      <c r="VHB394" s="4">
        <v>45230</v>
      </c>
      <c r="VHC394" s="4">
        <v>45230</v>
      </c>
      <c r="VHD394" s="4">
        <v>45230</v>
      </c>
      <c r="VHE394" s="4">
        <v>45230</v>
      </c>
      <c r="VHF394" s="4">
        <v>45230</v>
      </c>
      <c r="VHG394" s="4">
        <v>45230</v>
      </c>
      <c r="VHH394" s="4">
        <v>45230</v>
      </c>
      <c r="VHI394" s="4">
        <v>45230</v>
      </c>
      <c r="VHJ394" s="4">
        <v>45230</v>
      </c>
      <c r="VHK394" s="4">
        <v>45230</v>
      </c>
      <c r="VHL394" s="4">
        <v>45230</v>
      </c>
      <c r="VHM394" s="4">
        <v>45230</v>
      </c>
      <c r="VHN394" s="4">
        <v>45230</v>
      </c>
      <c r="VHO394" s="4">
        <v>45230</v>
      </c>
      <c r="VHP394" s="4">
        <v>45230</v>
      </c>
      <c r="VHQ394" s="4">
        <v>45230</v>
      </c>
      <c r="VHR394" s="4">
        <v>45230</v>
      </c>
      <c r="VHS394" s="4">
        <v>45230</v>
      </c>
      <c r="VHT394" s="4">
        <v>45230</v>
      </c>
      <c r="VHU394" s="4">
        <v>45230</v>
      </c>
      <c r="VHV394" s="4">
        <v>45230</v>
      </c>
      <c r="VHW394" s="4">
        <v>45230</v>
      </c>
      <c r="VHX394" s="4">
        <v>45230</v>
      </c>
      <c r="VHY394" s="4">
        <v>45230</v>
      </c>
      <c r="VHZ394" s="4">
        <v>45230</v>
      </c>
      <c r="VIA394" s="4">
        <v>45230</v>
      </c>
      <c r="VIB394" s="4">
        <v>45230</v>
      </c>
      <c r="VIC394" s="4">
        <v>45230</v>
      </c>
      <c r="VID394" s="4">
        <v>45230</v>
      </c>
      <c r="VIE394" s="4">
        <v>45230</v>
      </c>
      <c r="VIF394" s="4">
        <v>45230</v>
      </c>
      <c r="VIG394" s="4">
        <v>45230</v>
      </c>
      <c r="VIH394" s="4">
        <v>45230</v>
      </c>
      <c r="VII394" s="4">
        <v>45230</v>
      </c>
      <c r="VIJ394" s="4">
        <v>45230</v>
      </c>
      <c r="VIK394" s="4">
        <v>45230</v>
      </c>
      <c r="VIL394" s="4">
        <v>45230</v>
      </c>
      <c r="VIM394" s="4">
        <v>45230</v>
      </c>
      <c r="VIN394" s="4">
        <v>45230</v>
      </c>
      <c r="VIO394" s="4">
        <v>45230</v>
      </c>
      <c r="VIP394" s="4">
        <v>45230</v>
      </c>
      <c r="VIQ394" s="4">
        <v>45230</v>
      </c>
      <c r="VIR394" s="4">
        <v>45230</v>
      </c>
      <c r="VIS394" s="4">
        <v>45230</v>
      </c>
      <c r="VIT394" s="4">
        <v>45230</v>
      </c>
      <c r="VIU394" s="4">
        <v>45230</v>
      </c>
      <c r="VIV394" s="4">
        <v>45230</v>
      </c>
      <c r="VIW394" s="4">
        <v>45230</v>
      </c>
      <c r="VIX394" s="4">
        <v>45230</v>
      </c>
      <c r="VIY394" s="4">
        <v>45230</v>
      </c>
      <c r="VIZ394" s="4">
        <v>45230</v>
      </c>
      <c r="VJA394" s="4">
        <v>45230</v>
      </c>
      <c r="VJB394" s="4">
        <v>45230</v>
      </c>
      <c r="VJC394" s="4">
        <v>45230</v>
      </c>
      <c r="VJD394" s="4">
        <v>45230</v>
      </c>
      <c r="VJE394" s="4">
        <v>45230</v>
      </c>
      <c r="VJF394" s="4">
        <v>45230</v>
      </c>
      <c r="VJG394" s="4">
        <v>45230</v>
      </c>
      <c r="VJH394" s="4">
        <v>45230</v>
      </c>
      <c r="VJI394" s="4">
        <v>45230</v>
      </c>
      <c r="VJJ394" s="4">
        <v>45230</v>
      </c>
      <c r="VJK394" s="4">
        <v>45230</v>
      </c>
      <c r="VJL394" s="4">
        <v>45230</v>
      </c>
      <c r="VJM394" s="4">
        <v>45230</v>
      </c>
      <c r="VJN394" s="4">
        <v>45230</v>
      </c>
      <c r="VJO394" s="4">
        <v>45230</v>
      </c>
      <c r="VJP394" s="4">
        <v>45230</v>
      </c>
      <c r="VJQ394" s="4">
        <v>45230</v>
      </c>
      <c r="VJR394" s="4">
        <v>45230</v>
      </c>
      <c r="VJS394" s="4">
        <v>45230</v>
      </c>
      <c r="VJT394" s="4">
        <v>45230</v>
      </c>
      <c r="VJU394" s="4">
        <v>45230</v>
      </c>
      <c r="VJV394" s="4">
        <v>45230</v>
      </c>
      <c r="VJW394" s="4">
        <v>45230</v>
      </c>
      <c r="VJX394" s="4">
        <v>45230</v>
      </c>
      <c r="VJY394" s="4">
        <v>45230</v>
      </c>
      <c r="VJZ394" s="4">
        <v>45230</v>
      </c>
      <c r="VKA394" s="4">
        <v>45230</v>
      </c>
      <c r="VKB394" s="4">
        <v>45230</v>
      </c>
      <c r="VKC394" s="4">
        <v>45230</v>
      </c>
      <c r="VKD394" s="4">
        <v>45230</v>
      </c>
      <c r="VKE394" s="4">
        <v>45230</v>
      </c>
      <c r="VKF394" s="4">
        <v>45230</v>
      </c>
      <c r="VKG394" s="4">
        <v>45230</v>
      </c>
      <c r="VKH394" s="4">
        <v>45230</v>
      </c>
      <c r="VKI394" s="4">
        <v>45230</v>
      </c>
      <c r="VKJ394" s="4">
        <v>45230</v>
      </c>
      <c r="VKK394" s="4">
        <v>45230</v>
      </c>
      <c r="VKL394" s="4">
        <v>45230</v>
      </c>
      <c r="VKM394" s="4">
        <v>45230</v>
      </c>
      <c r="VKN394" s="4">
        <v>45230</v>
      </c>
      <c r="VKO394" s="4">
        <v>45230</v>
      </c>
      <c r="VKP394" s="4">
        <v>45230</v>
      </c>
      <c r="VKQ394" s="4">
        <v>45230</v>
      </c>
      <c r="VKR394" s="4">
        <v>45230</v>
      </c>
      <c r="VKS394" s="4">
        <v>45230</v>
      </c>
      <c r="VKT394" s="4">
        <v>45230</v>
      </c>
      <c r="VKU394" s="4">
        <v>45230</v>
      </c>
      <c r="VKV394" s="4">
        <v>45230</v>
      </c>
      <c r="VKW394" s="4">
        <v>45230</v>
      </c>
      <c r="VKX394" s="4">
        <v>45230</v>
      </c>
      <c r="VKY394" s="4">
        <v>45230</v>
      </c>
      <c r="VKZ394" s="4">
        <v>45230</v>
      </c>
      <c r="VLA394" s="4">
        <v>45230</v>
      </c>
      <c r="VLB394" s="4">
        <v>45230</v>
      </c>
      <c r="VLC394" s="4">
        <v>45230</v>
      </c>
      <c r="VLD394" s="4">
        <v>45230</v>
      </c>
      <c r="VLE394" s="4">
        <v>45230</v>
      </c>
      <c r="VLF394" s="4">
        <v>45230</v>
      </c>
      <c r="VLG394" s="4">
        <v>45230</v>
      </c>
      <c r="VLH394" s="4">
        <v>45230</v>
      </c>
      <c r="VLI394" s="4">
        <v>45230</v>
      </c>
      <c r="VLJ394" s="4">
        <v>45230</v>
      </c>
      <c r="VLK394" s="4">
        <v>45230</v>
      </c>
      <c r="VLL394" s="4">
        <v>45230</v>
      </c>
      <c r="VLM394" s="4">
        <v>45230</v>
      </c>
      <c r="VLN394" s="4">
        <v>45230</v>
      </c>
      <c r="VLO394" s="4">
        <v>45230</v>
      </c>
      <c r="VLP394" s="4">
        <v>45230</v>
      </c>
      <c r="VLQ394" s="4">
        <v>45230</v>
      </c>
      <c r="VLR394" s="4">
        <v>45230</v>
      </c>
      <c r="VLS394" s="4">
        <v>45230</v>
      </c>
      <c r="VLT394" s="4">
        <v>45230</v>
      </c>
      <c r="VLU394" s="4">
        <v>45230</v>
      </c>
      <c r="VLV394" s="4">
        <v>45230</v>
      </c>
      <c r="VLW394" s="4">
        <v>45230</v>
      </c>
      <c r="VLX394" s="4">
        <v>45230</v>
      </c>
      <c r="VLY394" s="4">
        <v>45230</v>
      </c>
      <c r="VLZ394" s="4">
        <v>45230</v>
      </c>
      <c r="VMA394" s="4">
        <v>45230</v>
      </c>
      <c r="VMB394" s="4">
        <v>45230</v>
      </c>
      <c r="VMC394" s="4">
        <v>45230</v>
      </c>
      <c r="VMD394" s="4">
        <v>45230</v>
      </c>
      <c r="VME394" s="4">
        <v>45230</v>
      </c>
      <c r="VMF394" s="4">
        <v>45230</v>
      </c>
      <c r="VMG394" s="4">
        <v>45230</v>
      </c>
      <c r="VMH394" s="4">
        <v>45230</v>
      </c>
      <c r="VMI394" s="4">
        <v>45230</v>
      </c>
      <c r="VMJ394" s="4">
        <v>45230</v>
      </c>
      <c r="VMK394" s="4">
        <v>45230</v>
      </c>
      <c r="VML394" s="4">
        <v>45230</v>
      </c>
      <c r="VMM394" s="4">
        <v>45230</v>
      </c>
      <c r="VMN394" s="4">
        <v>45230</v>
      </c>
      <c r="VMO394" s="4">
        <v>45230</v>
      </c>
      <c r="VMP394" s="4">
        <v>45230</v>
      </c>
      <c r="VMQ394" s="4">
        <v>45230</v>
      </c>
      <c r="VMR394" s="4">
        <v>45230</v>
      </c>
      <c r="VMS394" s="4">
        <v>45230</v>
      </c>
      <c r="VMT394" s="4">
        <v>45230</v>
      </c>
      <c r="VMU394" s="4">
        <v>45230</v>
      </c>
      <c r="VMV394" s="4">
        <v>45230</v>
      </c>
      <c r="VMW394" s="4">
        <v>45230</v>
      </c>
      <c r="VMX394" s="4">
        <v>45230</v>
      </c>
      <c r="VMY394" s="4">
        <v>45230</v>
      </c>
      <c r="VMZ394" s="4">
        <v>45230</v>
      </c>
      <c r="VNA394" s="4">
        <v>45230</v>
      </c>
      <c r="VNB394" s="4">
        <v>45230</v>
      </c>
      <c r="VNC394" s="4">
        <v>45230</v>
      </c>
      <c r="VND394" s="4">
        <v>45230</v>
      </c>
      <c r="VNE394" s="4">
        <v>45230</v>
      </c>
      <c r="VNF394" s="4">
        <v>45230</v>
      </c>
      <c r="VNG394" s="4">
        <v>45230</v>
      </c>
      <c r="VNH394" s="4">
        <v>45230</v>
      </c>
      <c r="VNI394" s="4">
        <v>45230</v>
      </c>
      <c r="VNJ394" s="4">
        <v>45230</v>
      </c>
      <c r="VNK394" s="4">
        <v>45230</v>
      </c>
      <c r="VNL394" s="4">
        <v>45230</v>
      </c>
      <c r="VNM394" s="4">
        <v>45230</v>
      </c>
      <c r="VNN394" s="4">
        <v>45230</v>
      </c>
      <c r="VNO394" s="4">
        <v>45230</v>
      </c>
      <c r="VNP394" s="4">
        <v>45230</v>
      </c>
      <c r="VNQ394" s="4">
        <v>45230</v>
      </c>
      <c r="VNR394" s="4">
        <v>45230</v>
      </c>
      <c r="VNS394" s="4">
        <v>45230</v>
      </c>
      <c r="VNT394" s="4">
        <v>45230</v>
      </c>
      <c r="VNU394" s="4">
        <v>45230</v>
      </c>
      <c r="VNV394" s="4">
        <v>45230</v>
      </c>
      <c r="VNW394" s="4">
        <v>45230</v>
      </c>
      <c r="VNX394" s="4">
        <v>45230</v>
      </c>
      <c r="VNY394" s="4">
        <v>45230</v>
      </c>
      <c r="VNZ394" s="4">
        <v>45230</v>
      </c>
      <c r="VOA394" s="4">
        <v>45230</v>
      </c>
      <c r="VOB394" s="4">
        <v>45230</v>
      </c>
      <c r="VOC394" s="4">
        <v>45230</v>
      </c>
      <c r="VOD394" s="4">
        <v>45230</v>
      </c>
      <c r="VOE394" s="4">
        <v>45230</v>
      </c>
      <c r="VOF394" s="4">
        <v>45230</v>
      </c>
      <c r="VOG394" s="4">
        <v>45230</v>
      </c>
      <c r="VOH394" s="4">
        <v>45230</v>
      </c>
      <c r="VOI394" s="4">
        <v>45230</v>
      </c>
      <c r="VOJ394" s="4">
        <v>45230</v>
      </c>
      <c r="VOK394" s="4">
        <v>45230</v>
      </c>
      <c r="VOL394" s="4">
        <v>45230</v>
      </c>
      <c r="VOM394" s="4">
        <v>45230</v>
      </c>
      <c r="VON394" s="4">
        <v>45230</v>
      </c>
      <c r="VOO394" s="4">
        <v>45230</v>
      </c>
      <c r="VOP394" s="4">
        <v>45230</v>
      </c>
      <c r="VOQ394" s="4">
        <v>45230</v>
      </c>
      <c r="VOR394" s="4">
        <v>45230</v>
      </c>
      <c r="VOS394" s="4">
        <v>45230</v>
      </c>
      <c r="VOT394" s="4">
        <v>45230</v>
      </c>
      <c r="VOU394" s="4">
        <v>45230</v>
      </c>
      <c r="VOV394" s="4">
        <v>45230</v>
      </c>
      <c r="VOW394" s="4">
        <v>45230</v>
      </c>
      <c r="VOX394" s="4">
        <v>45230</v>
      </c>
      <c r="VOY394" s="4">
        <v>45230</v>
      </c>
      <c r="VOZ394" s="4">
        <v>45230</v>
      </c>
      <c r="VPA394" s="4">
        <v>45230</v>
      </c>
      <c r="VPB394" s="4">
        <v>45230</v>
      </c>
      <c r="VPC394" s="4">
        <v>45230</v>
      </c>
      <c r="VPD394" s="4">
        <v>45230</v>
      </c>
      <c r="VPE394" s="4">
        <v>45230</v>
      </c>
      <c r="VPF394" s="4">
        <v>45230</v>
      </c>
      <c r="VPG394" s="4">
        <v>45230</v>
      </c>
      <c r="VPH394" s="4">
        <v>45230</v>
      </c>
      <c r="VPI394" s="4">
        <v>45230</v>
      </c>
      <c r="VPJ394" s="4">
        <v>45230</v>
      </c>
      <c r="VPK394" s="4">
        <v>45230</v>
      </c>
      <c r="VPL394" s="4">
        <v>45230</v>
      </c>
      <c r="VPM394" s="4">
        <v>45230</v>
      </c>
      <c r="VPN394" s="4">
        <v>45230</v>
      </c>
      <c r="VPO394" s="4">
        <v>45230</v>
      </c>
      <c r="VPP394" s="4">
        <v>45230</v>
      </c>
      <c r="VPQ394" s="4">
        <v>45230</v>
      </c>
      <c r="VPR394" s="4">
        <v>45230</v>
      </c>
      <c r="VPS394" s="4">
        <v>45230</v>
      </c>
      <c r="VPT394" s="4">
        <v>45230</v>
      </c>
      <c r="VPU394" s="4">
        <v>45230</v>
      </c>
      <c r="VPV394" s="4">
        <v>45230</v>
      </c>
      <c r="VPW394" s="4">
        <v>45230</v>
      </c>
      <c r="VPX394" s="4">
        <v>45230</v>
      </c>
      <c r="VPY394" s="4">
        <v>45230</v>
      </c>
      <c r="VPZ394" s="4">
        <v>45230</v>
      </c>
      <c r="VQA394" s="4">
        <v>45230</v>
      </c>
      <c r="VQB394" s="4">
        <v>45230</v>
      </c>
      <c r="VQC394" s="4">
        <v>45230</v>
      </c>
      <c r="VQD394" s="4">
        <v>45230</v>
      </c>
      <c r="VQE394" s="4">
        <v>45230</v>
      </c>
      <c r="VQF394" s="4">
        <v>45230</v>
      </c>
      <c r="VQG394" s="4">
        <v>45230</v>
      </c>
      <c r="VQH394" s="4">
        <v>45230</v>
      </c>
      <c r="VQI394" s="4">
        <v>45230</v>
      </c>
      <c r="VQJ394" s="4">
        <v>45230</v>
      </c>
      <c r="VQK394" s="4">
        <v>45230</v>
      </c>
      <c r="VQL394" s="4">
        <v>45230</v>
      </c>
      <c r="VQM394" s="4">
        <v>45230</v>
      </c>
      <c r="VQN394" s="4">
        <v>45230</v>
      </c>
      <c r="VQO394" s="4">
        <v>45230</v>
      </c>
      <c r="VQP394" s="4">
        <v>45230</v>
      </c>
      <c r="VQQ394" s="4">
        <v>45230</v>
      </c>
      <c r="VQR394" s="4">
        <v>45230</v>
      </c>
      <c r="VQS394" s="4">
        <v>45230</v>
      </c>
      <c r="VQT394" s="4">
        <v>45230</v>
      </c>
      <c r="VQU394" s="4">
        <v>45230</v>
      </c>
      <c r="VQV394" s="4">
        <v>45230</v>
      </c>
      <c r="VQW394" s="4">
        <v>45230</v>
      </c>
      <c r="VQX394" s="4">
        <v>45230</v>
      </c>
      <c r="VQY394" s="4">
        <v>45230</v>
      </c>
      <c r="VQZ394" s="4">
        <v>45230</v>
      </c>
      <c r="VRA394" s="4">
        <v>45230</v>
      </c>
      <c r="VRB394" s="4">
        <v>45230</v>
      </c>
      <c r="VRC394" s="4">
        <v>45230</v>
      </c>
      <c r="VRD394" s="4">
        <v>45230</v>
      </c>
      <c r="VRE394" s="4">
        <v>45230</v>
      </c>
      <c r="VRF394" s="4">
        <v>45230</v>
      </c>
      <c r="VRG394" s="4">
        <v>45230</v>
      </c>
      <c r="VRH394" s="4">
        <v>45230</v>
      </c>
      <c r="VRI394" s="4">
        <v>45230</v>
      </c>
      <c r="VRJ394" s="4">
        <v>45230</v>
      </c>
      <c r="VRK394" s="4">
        <v>45230</v>
      </c>
      <c r="VRL394" s="4">
        <v>45230</v>
      </c>
      <c r="VRM394" s="4">
        <v>45230</v>
      </c>
      <c r="VRN394" s="4">
        <v>45230</v>
      </c>
      <c r="VRO394" s="4">
        <v>45230</v>
      </c>
      <c r="VRP394" s="4">
        <v>45230</v>
      </c>
      <c r="VRQ394" s="4">
        <v>45230</v>
      </c>
      <c r="VRR394" s="4">
        <v>45230</v>
      </c>
      <c r="VRS394" s="4">
        <v>45230</v>
      </c>
      <c r="VRT394" s="4">
        <v>45230</v>
      </c>
      <c r="VRU394" s="4">
        <v>45230</v>
      </c>
      <c r="VRV394" s="4">
        <v>45230</v>
      </c>
      <c r="VRW394" s="4">
        <v>45230</v>
      </c>
      <c r="VRX394" s="4">
        <v>45230</v>
      </c>
      <c r="VRY394" s="4">
        <v>45230</v>
      </c>
      <c r="VRZ394" s="4">
        <v>45230</v>
      </c>
      <c r="VSA394" s="4">
        <v>45230</v>
      </c>
      <c r="VSB394" s="4">
        <v>45230</v>
      </c>
      <c r="VSC394" s="4">
        <v>45230</v>
      </c>
      <c r="VSD394" s="4">
        <v>45230</v>
      </c>
      <c r="VSE394" s="4">
        <v>45230</v>
      </c>
      <c r="VSF394" s="4">
        <v>45230</v>
      </c>
      <c r="VSG394" s="4">
        <v>45230</v>
      </c>
      <c r="VSH394" s="4">
        <v>45230</v>
      </c>
      <c r="VSI394" s="4">
        <v>45230</v>
      </c>
      <c r="VSJ394" s="4">
        <v>45230</v>
      </c>
      <c r="VSK394" s="4">
        <v>45230</v>
      </c>
      <c r="VSL394" s="4">
        <v>45230</v>
      </c>
      <c r="VSM394" s="4">
        <v>45230</v>
      </c>
      <c r="VSN394" s="4">
        <v>45230</v>
      </c>
      <c r="VSO394" s="4">
        <v>45230</v>
      </c>
      <c r="VSP394" s="4">
        <v>45230</v>
      </c>
      <c r="VSQ394" s="4">
        <v>45230</v>
      </c>
      <c r="VSR394" s="4">
        <v>45230</v>
      </c>
      <c r="VSS394" s="4">
        <v>45230</v>
      </c>
      <c r="VST394" s="4">
        <v>45230</v>
      </c>
      <c r="VSU394" s="4">
        <v>45230</v>
      </c>
      <c r="VSV394" s="4">
        <v>45230</v>
      </c>
      <c r="VSW394" s="4">
        <v>45230</v>
      </c>
      <c r="VSX394" s="4">
        <v>45230</v>
      </c>
      <c r="VSY394" s="4">
        <v>45230</v>
      </c>
      <c r="VSZ394" s="4">
        <v>45230</v>
      </c>
      <c r="VTA394" s="4">
        <v>45230</v>
      </c>
      <c r="VTB394" s="4">
        <v>45230</v>
      </c>
      <c r="VTC394" s="4">
        <v>45230</v>
      </c>
      <c r="VTD394" s="4">
        <v>45230</v>
      </c>
      <c r="VTE394" s="4">
        <v>45230</v>
      </c>
      <c r="VTF394" s="4">
        <v>45230</v>
      </c>
      <c r="VTG394" s="4">
        <v>45230</v>
      </c>
      <c r="VTH394" s="4">
        <v>45230</v>
      </c>
      <c r="VTI394" s="4">
        <v>45230</v>
      </c>
      <c r="VTJ394" s="4">
        <v>45230</v>
      </c>
      <c r="VTK394" s="4">
        <v>45230</v>
      </c>
      <c r="VTL394" s="4">
        <v>45230</v>
      </c>
      <c r="VTM394" s="4">
        <v>45230</v>
      </c>
      <c r="VTN394" s="4">
        <v>45230</v>
      </c>
      <c r="VTO394" s="4">
        <v>45230</v>
      </c>
      <c r="VTP394" s="4">
        <v>45230</v>
      </c>
      <c r="VTQ394" s="4">
        <v>45230</v>
      </c>
      <c r="VTR394" s="4">
        <v>45230</v>
      </c>
      <c r="VTS394" s="4">
        <v>45230</v>
      </c>
      <c r="VTT394" s="4">
        <v>45230</v>
      </c>
      <c r="VTU394" s="4">
        <v>45230</v>
      </c>
      <c r="VTV394" s="4">
        <v>45230</v>
      </c>
      <c r="VTW394" s="4">
        <v>45230</v>
      </c>
      <c r="VTX394" s="4">
        <v>45230</v>
      </c>
      <c r="VTY394" s="4">
        <v>45230</v>
      </c>
      <c r="VTZ394" s="4">
        <v>45230</v>
      </c>
      <c r="VUA394" s="4">
        <v>45230</v>
      </c>
      <c r="VUB394" s="4">
        <v>45230</v>
      </c>
      <c r="VUC394" s="4">
        <v>45230</v>
      </c>
      <c r="VUD394" s="4">
        <v>45230</v>
      </c>
      <c r="VUE394" s="4">
        <v>45230</v>
      </c>
      <c r="VUF394" s="4">
        <v>45230</v>
      </c>
      <c r="VUG394" s="4">
        <v>45230</v>
      </c>
      <c r="VUH394" s="4">
        <v>45230</v>
      </c>
      <c r="VUI394" s="4">
        <v>45230</v>
      </c>
      <c r="VUJ394" s="4">
        <v>45230</v>
      </c>
      <c r="VUK394" s="4">
        <v>45230</v>
      </c>
      <c r="VUL394" s="4">
        <v>45230</v>
      </c>
      <c r="VUM394" s="4">
        <v>45230</v>
      </c>
      <c r="VUN394" s="4">
        <v>45230</v>
      </c>
      <c r="VUO394" s="4">
        <v>45230</v>
      </c>
      <c r="VUP394" s="4">
        <v>45230</v>
      </c>
      <c r="VUQ394" s="4">
        <v>45230</v>
      </c>
      <c r="VUR394" s="4">
        <v>45230</v>
      </c>
      <c r="VUS394" s="4">
        <v>45230</v>
      </c>
      <c r="VUT394" s="4">
        <v>45230</v>
      </c>
      <c r="VUU394" s="4">
        <v>45230</v>
      </c>
      <c r="VUV394" s="4">
        <v>45230</v>
      </c>
      <c r="VUW394" s="4">
        <v>45230</v>
      </c>
      <c r="VUX394" s="4">
        <v>45230</v>
      </c>
      <c r="VUY394" s="4">
        <v>45230</v>
      </c>
      <c r="VUZ394" s="4">
        <v>45230</v>
      </c>
      <c r="VVA394" s="4">
        <v>45230</v>
      </c>
      <c r="VVB394" s="4">
        <v>45230</v>
      </c>
      <c r="VVC394" s="4">
        <v>45230</v>
      </c>
      <c r="VVD394" s="4">
        <v>45230</v>
      </c>
      <c r="VVE394" s="4">
        <v>45230</v>
      </c>
      <c r="VVF394" s="4">
        <v>45230</v>
      </c>
      <c r="VVG394" s="4">
        <v>45230</v>
      </c>
      <c r="VVH394" s="4">
        <v>45230</v>
      </c>
      <c r="VVI394" s="4">
        <v>45230</v>
      </c>
      <c r="VVJ394" s="4">
        <v>45230</v>
      </c>
      <c r="VVK394" s="4">
        <v>45230</v>
      </c>
      <c r="VVL394" s="4">
        <v>45230</v>
      </c>
      <c r="VVM394" s="4">
        <v>45230</v>
      </c>
      <c r="VVN394" s="4">
        <v>45230</v>
      </c>
      <c r="VVO394" s="4">
        <v>45230</v>
      </c>
      <c r="VVP394" s="4">
        <v>45230</v>
      </c>
      <c r="VVQ394" s="4">
        <v>45230</v>
      </c>
      <c r="VVR394" s="4">
        <v>45230</v>
      </c>
      <c r="VVS394" s="4">
        <v>45230</v>
      </c>
      <c r="VVT394" s="4">
        <v>45230</v>
      </c>
      <c r="VVU394" s="4">
        <v>45230</v>
      </c>
      <c r="VVV394" s="4">
        <v>45230</v>
      </c>
      <c r="VVW394" s="4">
        <v>45230</v>
      </c>
      <c r="VVX394" s="4">
        <v>45230</v>
      </c>
      <c r="VVY394" s="4">
        <v>45230</v>
      </c>
      <c r="VVZ394" s="4">
        <v>45230</v>
      </c>
      <c r="VWA394" s="4">
        <v>45230</v>
      </c>
      <c r="VWB394" s="4">
        <v>45230</v>
      </c>
      <c r="VWC394" s="4">
        <v>45230</v>
      </c>
      <c r="VWD394" s="4">
        <v>45230</v>
      </c>
      <c r="VWE394" s="4">
        <v>45230</v>
      </c>
      <c r="VWF394" s="4">
        <v>45230</v>
      </c>
      <c r="VWG394" s="4">
        <v>45230</v>
      </c>
      <c r="VWH394" s="4">
        <v>45230</v>
      </c>
      <c r="VWI394" s="4">
        <v>45230</v>
      </c>
      <c r="VWJ394" s="4">
        <v>45230</v>
      </c>
      <c r="VWK394" s="4">
        <v>45230</v>
      </c>
      <c r="VWL394" s="4">
        <v>45230</v>
      </c>
      <c r="VWM394" s="4">
        <v>45230</v>
      </c>
      <c r="VWN394" s="4">
        <v>45230</v>
      </c>
      <c r="VWO394" s="4">
        <v>45230</v>
      </c>
      <c r="VWP394" s="4">
        <v>45230</v>
      </c>
      <c r="VWQ394" s="4">
        <v>45230</v>
      </c>
      <c r="VWR394" s="4">
        <v>45230</v>
      </c>
      <c r="VWS394" s="4">
        <v>45230</v>
      </c>
      <c r="VWT394" s="4">
        <v>45230</v>
      </c>
      <c r="VWU394" s="4">
        <v>45230</v>
      </c>
      <c r="VWV394" s="4">
        <v>45230</v>
      </c>
      <c r="VWW394" s="4">
        <v>45230</v>
      </c>
      <c r="VWX394" s="4">
        <v>45230</v>
      </c>
      <c r="VWY394" s="4">
        <v>45230</v>
      </c>
      <c r="VWZ394" s="4">
        <v>45230</v>
      </c>
      <c r="VXA394" s="4">
        <v>45230</v>
      </c>
      <c r="VXB394" s="4">
        <v>45230</v>
      </c>
      <c r="VXC394" s="4">
        <v>45230</v>
      </c>
      <c r="VXD394" s="4">
        <v>45230</v>
      </c>
      <c r="VXE394" s="4">
        <v>45230</v>
      </c>
      <c r="VXF394" s="4">
        <v>45230</v>
      </c>
      <c r="VXG394" s="4">
        <v>45230</v>
      </c>
      <c r="VXH394" s="4">
        <v>45230</v>
      </c>
      <c r="VXI394" s="4">
        <v>45230</v>
      </c>
      <c r="VXJ394" s="4">
        <v>45230</v>
      </c>
      <c r="VXK394" s="4">
        <v>45230</v>
      </c>
      <c r="VXL394" s="4">
        <v>45230</v>
      </c>
      <c r="VXM394" s="4">
        <v>45230</v>
      </c>
      <c r="VXN394" s="4">
        <v>45230</v>
      </c>
      <c r="VXO394" s="4">
        <v>45230</v>
      </c>
      <c r="VXP394" s="4">
        <v>45230</v>
      </c>
      <c r="VXQ394" s="4">
        <v>45230</v>
      </c>
      <c r="VXR394" s="4">
        <v>45230</v>
      </c>
      <c r="VXS394" s="4">
        <v>45230</v>
      </c>
      <c r="VXT394" s="4">
        <v>45230</v>
      </c>
      <c r="VXU394" s="4">
        <v>45230</v>
      </c>
      <c r="VXV394" s="4">
        <v>45230</v>
      </c>
      <c r="VXW394" s="4">
        <v>45230</v>
      </c>
      <c r="VXX394" s="4">
        <v>45230</v>
      </c>
      <c r="VXY394" s="4">
        <v>45230</v>
      </c>
      <c r="VXZ394" s="4">
        <v>45230</v>
      </c>
      <c r="VYA394" s="4">
        <v>45230</v>
      </c>
      <c r="VYB394" s="4">
        <v>45230</v>
      </c>
      <c r="VYC394" s="4">
        <v>45230</v>
      </c>
      <c r="VYD394" s="4">
        <v>45230</v>
      </c>
      <c r="VYE394" s="4">
        <v>45230</v>
      </c>
      <c r="VYF394" s="4">
        <v>45230</v>
      </c>
      <c r="VYG394" s="4">
        <v>45230</v>
      </c>
      <c r="VYH394" s="4">
        <v>45230</v>
      </c>
      <c r="VYI394" s="4">
        <v>45230</v>
      </c>
      <c r="VYJ394" s="4">
        <v>45230</v>
      </c>
      <c r="VYK394" s="4">
        <v>45230</v>
      </c>
      <c r="VYL394" s="4">
        <v>45230</v>
      </c>
      <c r="VYM394" s="4">
        <v>45230</v>
      </c>
      <c r="VYN394" s="4">
        <v>45230</v>
      </c>
      <c r="VYO394" s="4">
        <v>45230</v>
      </c>
      <c r="VYP394" s="4">
        <v>45230</v>
      </c>
      <c r="VYQ394" s="4">
        <v>45230</v>
      </c>
      <c r="VYR394" s="4">
        <v>45230</v>
      </c>
      <c r="VYS394" s="4">
        <v>45230</v>
      </c>
      <c r="VYT394" s="4">
        <v>45230</v>
      </c>
      <c r="VYU394" s="4">
        <v>45230</v>
      </c>
      <c r="VYV394" s="4">
        <v>45230</v>
      </c>
      <c r="VYW394" s="4">
        <v>45230</v>
      </c>
      <c r="VYX394" s="4">
        <v>45230</v>
      </c>
      <c r="VYY394" s="4">
        <v>45230</v>
      </c>
      <c r="VYZ394" s="4">
        <v>45230</v>
      </c>
      <c r="VZA394" s="4">
        <v>45230</v>
      </c>
      <c r="VZB394" s="4">
        <v>45230</v>
      </c>
      <c r="VZC394" s="4">
        <v>45230</v>
      </c>
      <c r="VZD394" s="4">
        <v>45230</v>
      </c>
      <c r="VZE394" s="4">
        <v>45230</v>
      </c>
      <c r="VZF394" s="4">
        <v>45230</v>
      </c>
      <c r="VZG394" s="4">
        <v>45230</v>
      </c>
      <c r="VZH394" s="4">
        <v>45230</v>
      </c>
      <c r="VZI394" s="4">
        <v>45230</v>
      </c>
      <c r="VZJ394" s="4">
        <v>45230</v>
      </c>
      <c r="VZK394" s="4">
        <v>45230</v>
      </c>
      <c r="VZL394" s="4">
        <v>45230</v>
      </c>
      <c r="VZM394" s="4">
        <v>45230</v>
      </c>
      <c r="VZN394" s="4">
        <v>45230</v>
      </c>
      <c r="VZO394" s="4">
        <v>45230</v>
      </c>
      <c r="VZP394" s="4">
        <v>45230</v>
      </c>
      <c r="VZQ394" s="4">
        <v>45230</v>
      </c>
      <c r="VZR394" s="4">
        <v>45230</v>
      </c>
      <c r="VZS394" s="4">
        <v>45230</v>
      </c>
      <c r="VZT394" s="4">
        <v>45230</v>
      </c>
      <c r="VZU394" s="4">
        <v>45230</v>
      </c>
      <c r="VZV394" s="4">
        <v>45230</v>
      </c>
      <c r="VZW394" s="4">
        <v>45230</v>
      </c>
      <c r="VZX394" s="4">
        <v>45230</v>
      </c>
      <c r="VZY394" s="4">
        <v>45230</v>
      </c>
      <c r="VZZ394" s="4">
        <v>45230</v>
      </c>
      <c r="WAA394" s="4">
        <v>45230</v>
      </c>
      <c r="WAB394" s="4">
        <v>45230</v>
      </c>
      <c r="WAC394" s="4">
        <v>45230</v>
      </c>
      <c r="WAD394" s="4">
        <v>45230</v>
      </c>
      <c r="WAE394" s="4">
        <v>45230</v>
      </c>
      <c r="WAF394" s="4">
        <v>45230</v>
      </c>
      <c r="WAG394" s="4">
        <v>45230</v>
      </c>
      <c r="WAH394" s="4">
        <v>45230</v>
      </c>
      <c r="WAI394" s="4">
        <v>45230</v>
      </c>
      <c r="WAJ394" s="4">
        <v>45230</v>
      </c>
      <c r="WAK394" s="4">
        <v>45230</v>
      </c>
      <c r="WAL394" s="4">
        <v>45230</v>
      </c>
      <c r="WAM394" s="4">
        <v>45230</v>
      </c>
      <c r="WAN394" s="4">
        <v>45230</v>
      </c>
      <c r="WAO394" s="4">
        <v>45230</v>
      </c>
      <c r="WAP394" s="4">
        <v>45230</v>
      </c>
      <c r="WAQ394" s="4">
        <v>45230</v>
      </c>
      <c r="WAR394" s="4">
        <v>45230</v>
      </c>
      <c r="WAS394" s="4">
        <v>45230</v>
      </c>
      <c r="WAT394" s="4">
        <v>45230</v>
      </c>
      <c r="WAU394" s="4">
        <v>45230</v>
      </c>
      <c r="WAV394" s="4">
        <v>45230</v>
      </c>
      <c r="WAW394" s="4">
        <v>45230</v>
      </c>
      <c r="WAX394" s="4">
        <v>45230</v>
      </c>
      <c r="WAY394" s="4">
        <v>45230</v>
      </c>
      <c r="WAZ394" s="4">
        <v>45230</v>
      </c>
      <c r="WBA394" s="4">
        <v>45230</v>
      </c>
      <c r="WBB394" s="4">
        <v>45230</v>
      </c>
      <c r="WBC394" s="4">
        <v>45230</v>
      </c>
      <c r="WBD394" s="4">
        <v>45230</v>
      </c>
      <c r="WBE394" s="4">
        <v>45230</v>
      </c>
      <c r="WBF394" s="4">
        <v>45230</v>
      </c>
      <c r="WBG394" s="4">
        <v>45230</v>
      </c>
      <c r="WBH394" s="4">
        <v>45230</v>
      </c>
      <c r="WBI394" s="4">
        <v>45230</v>
      </c>
      <c r="WBJ394" s="4">
        <v>45230</v>
      </c>
      <c r="WBK394" s="4">
        <v>45230</v>
      </c>
      <c r="WBL394" s="4">
        <v>45230</v>
      </c>
      <c r="WBM394" s="4">
        <v>45230</v>
      </c>
      <c r="WBN394" s="4">
        <v>45230</v>
      </c>
      <c r="WBO394" s="4">
        <v>45230</v>
      </c>
      <c r="WBP394" s="4">
        <v>45230</v>
      </c>
      <c r="WBQ394" s="4">
        <v>45230</v>
      </c>
      <c r="WBR394" s="4">
        <v>45230</v>
      </c>
      <c r="WBS394" s="4">
        <v>45230</v>
      </c>
      <c r="WBT394" s="4">
        <v>45230</v>
      </c>
      <c r="WBU394" s="4">
        <v>45230</v>
      </c>
      <c r="WBV394" s="4">
        <v>45230</v>
      </c>
      <c r="WBW394" s="4">
        <v>45230</v>
      </c>
      <c r="WBX394" s="4">
        <v>45230</v>
      </c>
      <c r="WBY394" s="4">
        <v>45230</v>
      </c>
      <c r="WBZ394" s="4">
        <v>45230</v>
      </c>
      <c r="WCA394" s="4">
        <v>45230</v>
      </c>
      <c r="WCB394" s="4">
        <v>45230</v>
      </c>
      <c r="WCC394" s="4">
        <v>45230</v>
      </c>
      <c r="WCD394" s="4">
        <v>45230</v>
      </c>
      <c r="WCE394" s="4">
        <v>45230</v>
      </c>
      <c r="WCF394" s="4">
        <v>45230</v>
      </c>
      <c r="WCG394" s="4">
        <v>45230</v>
      </c>
      <c r="WCH394" s="4">
        <v>45230</v>
      </c>
      <c r="WCI394" s="4">
        <v>45230</v>
      </c>
      <c r="WCJ394" s="4">
        <v>45230</v>
      </c>
      <c r="WCK394" s="4">
        <v>45230</v>
      </c>
      <c r="WCL394" s="4">
        <v>45230</v>
      </c>
      <c r="WCM394" s="4">
        <v>45230</v>
      </c>
      <c r="WCN394" s="4">
        <v>45230</v>
      </c>
      <c r="WCO394" s="4">
        <v>45230</v>
      </c>
      <c r="WCP394" s="4">
        <v>45230</v>
      </c>
      <c r="WCQ394" s="4">
        <v>45230</v>
      </c>
      <c r="WCR394" s="4">
        <v>45230</v>
      </c>
      <c r="WCS394" s="4">
        <v>45230</v>
      </c>
      <c r="WCT394" s="4">
        <v>45230</v>
      </c>
      <c r="WCU394" s="4">
        <v>45230</v>
      </c>
      <c r="WCV394" s="4">
        <v>45230</v>
      </c>
      <c r="WCW394" s="4">
        <v>45230</v>
      </c>
      <c r="WCX394" s="4">
        <v>45230</v>
      </c>
      <c r="WCY394" s="4">
        <v>45230</v>
      </c>
      <c r="WCZ394" s="4">
        <v>45230</v>
      </c>
      <c r="WDA394" s="4">
        <v>45230</v>
      </c>
      <c r="WDB394" s="4">
        <v>45230</v>
      </c>
      <c r="WDC394" s="4">
        <v>45230</v>
      </c>
      <c r="WDD394" s="4">
        <v>45230</v>
      </c>
      <c r="WDE394" s="4">
        <v>45230</v>
      </c>
      <c r="WDF394" s="4">
        <v>45230</v>
      </c>
      <c r="WDG394" s="4">
        <v>45230</v>
      </c>
      <c r="WDH394" s="4">
        <v>45230</v>
      </c>
      <c r="WDI394" s="4">
        <v>45230</v>
      </c>
      <c r="WDJ394" s="4">
        <v>45230</v>
      </c>
      <c r="WDK394" s="4">
        <v>45230</v>
      </c>
      <c r="WDL394" s="4">
        <v>45230</v>
      </c>
      <c r="WDM394" s="4">
        <v>45230</v>
      </c>
      <c r="WDN394" s="4">
        <v>45230</v>
      </c>
      <c r="WDO394" s="4">
        <v>45230</v>
      </c>
      <c r="WDP394" s="4">
        <v>45230</v>
      </c>
      <c r="WDQ394" s="4">
        <v>45230</v>
      </c>
      <c r="WDR394" s="4">
        <v>45230</v>
      </c>
      <c r="WDS394" s="4">
        <v>45230</v>
      </c>
      <c r="WDT394" s="4">
        <v>45230</v>
      </c>
      <c r="WDU394" s="4">
        <v>45230</v>
      </c>
      <c r="WDV394" s="4">
        <v>45230</v>
      </c>
      <c r="WDW394" s="4">
        <v>45230</v>
      </c>
      <c r="WDX394" s="4">
        <v>45230</v>
      </c>
      <c r="WDY394" s="4">
        <v>45230</v>
      </c>
      <c r="WDZ394" s="4">
        <v>45230</v>
      </c>
      <c r="WEA394" s="4">
        <v>45230</v>
      </c>
      <c r="WEB394" s="4">
        <v>45230</v>
      </c>
      <c r="WEC394" s="4">
        <v>45230</v>
      </c>
      <c r="WED394" s="4">
        <v>45230</v>
      </c>
      <c r="WEE394" s="4">
        <v>45230</v>
      </c>
      <c r="WEF394" s="4">
        <v>45230</v>
      </c>
      <c r="WEG394" s="4">
        <v>45230</v>
      </c>
      <c r="WEH394" s="4">
        <v>45230</v>
      </c>
      <c r="WEI394" s="4">
        <v>45230</v>
      </c>
      <c r="WEJ394" s="4">
        <v>45230</v>
      </c>
      <c r="WEK394" s="4">
        <v>45230</v>
      </c>
      <c r="WEL394" s="4">
        <v>45230</v>
      </c>
      <c r="WEM394" s="4">
        <v>45230</v>
      </c>
      <c r="WEN394" s="4">
        <v>45230</v>
      </c>
      <c r="WEO394" s="4">
        <v>45230</v>
      </c>
      <c r="WEP394" s="4">
        <v>45230</v>
      </c>
      <c r="WEQ394" s="4">
        <v>45230</v>
      </c>
      <c r="WER394" s="4">
        <v>45230</v>
      </c>
      <c r="WES394" s="4">
        <v>45230</v>
      </c>
      <c r="WET394" s="4">
        <v>45230</v>
      </c>
      <c r="WEU394" s="4">
        <v>45230</v>
      </c>
      <c r="WEV394" s="4">
        <v>45230</v>
      </c>
      <c r="WEW394" s="4">
        <v>45230</v>
      </c>
      <c r="WEX394" s="4">
        <v>45230</v>
      </c>
      <c r="WEY394" s="4">
        <v>45230</v>
      </c>
      <c r="WEZ394" s="4">
        <v>45230</v>
      </c>
      <c r="WFA394" s="4">
        <v>45230</v>
      </c>
      <c r="WFB394" s="4">
        <v>45230</v>
      </c>
      <c r="WFC394" s="4">
        <v>45230</v>
      </c>
      <c r="WFD394" s="4">
        <v>45230</v>
      </c>
      <c r="WFE394" s="4">
        <v>45230</v>
      </c>
      <c r="WFF394" s="4">
        <v>45230</v>
      </c>
      <c r="WFG394" s="4">
        <v>45230</v>
      </c>
      <c r="WFH394" s="4">
        <v>45230</v>
      </c>
      <c r="WFI394" s="4">
        <v>45230</v>
      </c>
      <c r="WFJ394" s="4">
        <v>45230</v>
      </c>
      <c r="WFK394" s="4">
        <v>45230</v>
      </c>
      <c r="WFL394" s="4">
        <v>45230</v>
      </c>
      <c r="WFM394" s="4">
        <v>45230</v>
      </c>
      <c r="WFN394" s="4">
        <v>45230</v>
      </c>
      <c r="WFO394" s="4">
        <v>45230</v>
      </c>
      <c r="WFP394" s="4">
        <v>45230</v>
      </c>
      <c r="WFQ394" s="4">
        <v>45230</v>
      </c>
      <c r="WFR394" s="4">
        <v>45230</v>
      </c>
      <c r="WFS394" s="4">
        <v>45230</v>
      </c>
      <c r="WFT394" s="4">
        <v>45230</v>
      </c>
      <c r="WFU394" s="4">
        <v>45230</v>
      </c>
      <c r="WFV394" s="4">
        <v>45230</v>
      </c>
      <c r="WFW394" s="4">
        <v>45230</v>
      </c>
      <c r="WFX394" s="4">
        <v>45230</v>
      </c>
      <c r="WFY394" s="4">
        <v>45230</v>
      </c>
      <c r="WFZ394" s="4">
        <v>45230</v>
      </c>
      <c r="WGA394" s="4">
        <v>45230</v>
      </c>
      <c r="WGB394" s="4">
        <v>45230</v>
      </c>
      <c r="WGC394" s="4">
        <v>45230</v>
      </c>
      <c r="WGD394" s="4">
        <v>45230</v>
      </c>
      <c r="WGE394" s="4">
        <v>45230</v>
      </c>
      <c r="WGF394" s="4">
        <v>45230</v>
      </c>
      <c r="WGG394" s="4">
        <v>45230</v>
      </c>
      <c r="WGH394" s="4">
        <v>45230</v>
      </c>
      <c r="WGI394" s="4">
        <v>45230</v>
      </c>
      <c r="WGJ394" s="4">
        <v>45230</v>
      </c>
      <c r="WGK394" s="4">
        <v>45230</v>
      </c>
      <c r="WGL394" s="4">
        <v>45230</v>
      </c>
      <c r="WGM394" s="4">
        <v>45230</v>
      </c>
      <c r="WGN394" s="4">
        <v>45230</v>
      </c>
      <c r="WGO394" s="4">
        <v>45230</v>
      </c>
      <c r="WGP394" s="4">
        <v>45230</v>
      </c>
      <c r="WGQ394" s="4">
        <v>45230</v>
      </c>
      <c r="WGR394" s="4">
        <v>45230</v>
      </c>
      <c r="WGS394" s="4">
        <v>45230</v>
      </c>
      <c r="WGT394" s="4">
        <v>45230</v>
      </c>
      <c r="WGU394" s="4">
        <v>45230</v>
      </c>
      <c r="WGV394" s="4">
        <v>45230</v>
      </c>
      <c r="WGW394" s="4">
        <v>45230</v>
      </c>
      <c r="WGX394" s="4">
        <v>45230</v>
      </c>
      <c r="WGY394" s="4">
        <v>45230</v>
      </c>
      <c r="WGZ394" s="4">
        <v>45230</v>
      </c>
      <c r="WHA394" s="4">
        <v>45230</v>
      </c>
      <c r="WHB394" s="4">
        <v>45230</v>
      </c>
      <c r="WHC394" s="4">
        <v>45230</v>
      </c>
      <c r="WHD394" s="4">
        <v>45230</v>
      </c>
      <c r="WHE394" s="4">
        <v>45230</v>
      </c>
      <c r="WHF394" s="4">
        <v>45230</v>
      </c>
      <c r="WHG394" s="4">
        <v>45230</v>
      </c>
      <c r="WHH394" s="4">
        <v>45230</v>
      </c>
      <c r="WHI394" s="4">
        <v>45230</v>
      </c>
      <c r="WHJ394" s="4">
        <v>45230</v>
      </c>
      <c r="WHK394" s="4">
        <v>45230</v>
      </c>
      <c r="WHL394" s="4">
        <v>45230</v>
      </c>
      <c r="WHM394" s="4">
        <v>45230</v>
      </c>
      <c r="WHN394" s="4">
        <v>45230</v>
      </c>
      <c r="WHO394" s="4">
        <v>45230</v>
      </c>
      <c r="WHP394" s="4">
        <v>45230</v>
      </c>
      <c r="WHQ394" s="4">
        <v>45230</v>
      </c>
      <c r="WHR394" s="4">
        <v>45230</v>
      </c>
      <c r="WHS394" s="4">
        <v>45230</v>
      </c>
      <c r="WHT394" s="4">
        <v>45230</v>
      </c>
      <c r="WHU394" s="4">
        <v>45230</v>
      </c>
      <c r="WHV394" s="4">
        <v>45230</v>
      </c>
      <c r="WHW394" s="4">
        <v>45230</v>
      </c>
      <c r="WHX394" s="4">
        <v>45230</v>
      </c>
      <c r="WHY394" s="4">
        <v>45230</v>
      </c>
      <c r="WHZ394" s="4">
        <v>45230</v>
      </c>
      <c r="WIA394" s="4">
        <v>45230</v>
      </c>
      <c r="WIB394" s="4">
        <v>45230</v>
      </c>
      <c r="WIC394" s="4">
        <v>45230</v>
      </c>
      <c r="WID394" s="4">
        <v>45230</v>
      </c>
      <c r="WIE394" s="4">
        <v>45230</v>
      </c>
      <c r="WIF394" s="4">
        <v>45230</v>
      </c>
      <c r="WIG394" s="4">
        <v>45230</v>
      </c>
      <c r="WIH394" s="4">
        <v>45230</v>
      </c>
      <c r="WII394" s="4">
        <v>45230</v>
      </c>
      <c r="WIJ394" s="4">
        <v>45230</v>
      </c>
      <c r="WIK394" s="4">
        <v>45230</v>
      </c>
      <c r="WIL394" s="4">
        <v>45230</v>
      </c>
      <c r="WIM394" s="4">
        <v>45230</v>
      </c>
      <c r="WIN394" s="4">
        <v>45230</v>
      </c>
      <c r="WIO394" s="4">
        <v>45230</v>
      </c>
      <c r="WIP394" s="4">
        <v>45230</v>
      </c>
      <c r="WIQ394" s="4">
        <v>45230</v>
      </c>
      <c r="WIR394" s="4">
        <v>45230</v>
      </c>
      <c r="WIS394" s="4">
        <v>45230</v>
      </c>
      <c r="WIT394" s="4">
        <v>45230</v>
      </c>
      <c r="WIU394" s="4">
        <v>45230</v>
      </c>
      <c r="WIV394" s="4">
        <v>45230</v>
      </c>
      <c r="WIW394" s="4">
        <v>45230</v>
      </c>
      <c r="WIX394" s="4">
        <v>45230</v>
      </c>
      <c r="WIY394" s="4">
        <v>45230</v>
      </c>
      <c r="WIZ394" s="4">
        <v>45230</v>
      </c>
      <c r="WJA394" s="4">
        <v>45230</v>
      </c>
      <c r="WJB394" s="4">
        <v>45230</v>
      </c>
      <c r="WJC394" s="4">
        <v>45230</v>
      </c>
      <c r="WJD394" s="4">
        <v>45230</v>
      </c>
      <c r="WJE394" s="4">
        <v>45230</v>
      </c>
      <c r="WJF394" s="4">
        <v>45230</v>
      </c>
      <c r="WJG394" s="4">
        <v>45230</v>
      </c>
      <c r="WJH394" s="4">
        <v>45230</v>
      </c>
      <c r="WJI394" s="4">
        <v>45230</v>
      </c>
      <c r="WJJ394" s="4">
        <v>45230</v>
      </c>
      <c r="WJK394" s="4">
        <v>45230</v>
      </c>
      <c r="WJL394" s="4">
        <v>45230</v>
      </c>
      <c r="WJM394" s="4">
        <v>45230</v>
      </c>
      <c r="WJN394" s="4">
        <v>45230</v>
      </c>
      <c r="WJO394" s="4">
        <v>45230</v>
      </c>
      <c r="WJP394" s="4">
        <v>45230</v>
      </c>
      <c r="WJQ394" s="4">
        <v>45230</v>
      </c>
      <c r="WJR394" s="4">
        <v>45230</v>
      </c>
      <c r="WJS394" s="4">
        <v>45230</v>
      </c>
      <c r="WJT394" s="4">
        <v>45230</v>
      </c>
      <c r="WJU394" s="4">
        <v>45230</v>
      </c>
      <c r="WJV394" s="4">
        <v>45230</v>
      </c>
      <c r="WJW394" s="4">
        <v>45230</v>
      </c>
      <c r="WJX394" s="4">
        <v>45230</v>
      </c>
      <c r="WJY394" s="4">
        <v>45230</v>
      </c>
      <c r="WJZ394" s="4">
        <v>45230</v>
      </c>
      <c r="WKA394" s="4">
        <v>45230</v>
      </c>
      <c r="WKB394" s="4">
        <v>45230</v>
      </c>
      <c r="WKC394" s="4">
        <v>45230</v>
      </c>
      <c r="WKD394" s="4">
        <v>45230</v>
      </c>
      <c r="WKE394" s="4">
        <v>45230</v>
      </c>
      <c r="WKF394" s="4">
        <v>45230</v>
      </c>
      <c r="WKG394" s="4">
        <v>45230</v>
      </c>
      <c r="WKH394" s="4">
        <v>45230</v>
      </c>
      <c r="WKI394" s="4">
        <v>45230</v>
      </c>
      <c r="WKJ394" s="4">
        <v>45230</v>
      </c>
      <c r="WKK394" s="4">
        <v>45230</v>
      </c>
      <c r="WKL394" s="4">
        <v>45230</v>
      </c>
      <c r="WKM394" s="4">
        <v>45230</v>
      </c>
      <c r="WKN394" s="4">
        <v>45230</v>
      </c>
      <c r="WKO394" s="4">
        <v>45230</v>
      </c>
      <c r="WKP394" s="4">
        <v>45230</v>
      </c>
      <c r="WKQ394" s="4">
        <v>45230</v>
      </c>
      <c r="WKR394" s="4">
        <v>45230</v>
      </c>
      <c r="WKS394" s="4">
        <v>45230</v>
      </c>
      <c r="WKT394" s="4">
        <v>45230</v>
      </c>
      <c r="WKU394" s="4">
        <v>45230</v>
      </c>
      <c r="WKV394" s="4">
        <v>45230</v>
      </c>
      <c r="WKW394" s="4">
        <v>45230</v>
      </c>
      <c r="WKX394" s="4">
        <v>45230</v>
      </c>
      <c r="WKY394" s="4">
        <v>45230</v>
      </c>
      <c r="WKZ394" s="4">
        <v>45230</v>
      </c>
      <c r="WLA394" s="4">
        <v>45230</v>
      </c>
      <c r="WLB394" s="4">
        <v>45230</v>
      </c>
      <c r="WLC394" s="4">
        <v>45230</v>
      </c>
      <c r="WLD394" s="4">
        <v>45230</v>
      </c>
      <c r="WLE394" s="4">
        <v>45230</v>
      </c>
      <c r="WLF394" s="4">
        <v>45230</v>
      </c>
      <c r="WLG394" s="4">
        <v>45230</v>
      </c>
      <c r="WLH394" s="4">
        <v>45230</v>
      </c>
      <c r="WLI394" s="4">
        <v>45230</v>
      </c>
      <c r="WLJ394" s="4">
        <v>45230</v>
      </c>
      <c r="WLK394" s="4">
        <v>45230</v>
      </c>
      <c r="WLL394" s="4">
        <v>45230</v>
      </c>
      <c r="WLM394" s="4">
        <v>45230</v>
      </c>
      <c r="WLN394" s="4">
        <v>45230</v>
      </c>
      <c r="WLO394" s="4">
        <v>45230</v>
      </c>
      <c r="WLP394" s="4">
        <v>45230</v>
      </c>
      <c r="WLQ394" s="4">
        <v>45230</v>
      </c>
      <c r="WLR394" s="4">
        <v>45230</v>
      </c>
      <c r="WLS394" s="4">
        <v>45230</v>
      </c>
      <c r="WLT394" s="4">
        <v>45230</v>
      </c>
      <c r="WLU394" s="4">
        <v>45230</v>
      </c>
      <c r="WLV394" s="4">
        <v>45230</v>
      </c>
      <c r="WLW394" s="4">
        <v>45230</v>
      </c>
      <c r="WLX394" s="4">
        <v>45230</v>
      </c>
      <c r="WLY394" s="4">
        <v>45230</v>
      </c>
      <c r="WLZ394" s="4">
        <v>45230</v>
      </c>
      <c r="WMA394" s="4">
        <v>45230</v>
      </c>
      <c r="WMB394" s="4">
        <v>45230</v>
      </c>
      <c r="WMC394" s="4">
        <v>45230</v>
      </c>
      <c r="WMD394" s="4">
        <v>45230</v>
      </c>
      <c r="WME394" s="4">
        <v>45230</v>
      </c>
      <c r="WMF394" s="4">
        <v>45230</v>
      </c>
      <c r="WMG394" s="4">
        <v>45230</v>
      </c>
      <c r="WMH394" s="4">
        <v>45230</v>
      </c>
      <c r="WMI394" s="4">
        <v>45230</v>
      </c>
      <c r="WMJ394" s="4">
        <v>45230</v>
      </c>
      <c r="WMK394" s="4">
        <v>45230</v>
      </c>
      <c r="WML394" s="4">
        <v>45230</v>
      </c>
      <c r="WMM394" s="4">
        <v>45230</v>
      </c>
      <c r="WMN394" s="4">
        <v>45230</v>
      </c>
      <c r="WMO394" s="4">
        <v>45230</v>
      </c>
      <c r="WMP394" s="4">
        <v>45230</v>
      </c>
      <c r="WMQ394" s="4">
        <v>45230</v>
      </c>
      <c r="WMR394" s="4">
        <v>45230</v>
      </c>
      <c r="WMS394" s="4">
        <v>45230</v>
      </c>
      <c r="WMT394" s="4">
        <v>45230</v>
      </c>
      <c r="WMU394" s="4">
        <v>45230</v>
      </c>
      <c r="WMV394" s="4">
        <v>45230</v>
      </c>
      <c r="WMW394" s="4">
        <v>45230</v>
      </c>
      <c r="WMX394" s="4">
        <v>45230</v>
      </c>
      <c r="WMY394" s="4">
        <v>45230</v>
      </c>
      <c r="WMZ394" s="4">
        <v>45230</v>
      </c>
      <c r="WNA394" s="4">
        <v>45230</v>
      </c>
      <c r="WNB394" s="4">
        <v>45230</v>
      </c>
      <c r="WNC394" s="4">
        <v>45230</v>
      </c>
      <c r="WND394" s="4">
        <v>45230</v>
      </c>
      <c r="WNE394" s="4">
        <v>45230</v>
      </c>
      <c r="WNF394" s="4">
        <v>45230</v>
      </c>
      <c r="WNG394" s="4">
        <v>45230</v>
      </c>
      <c r="WNH394" s="4">
        <v>45230</v>
      </c>
      <c r="WNI394" s="4">
        <v>45230</v>
      </c>
      <c r="WNJ394" s="4">
        <v>45230</v>
      </c>
      <c r="WNK394" s="4">
        <v>45230</v>
      </c>
      <c r="WNL394" s="4">
        <v>45230</v>
      </c>
      <c r="WNM394" s="4">
        <v>45230</v>
      </c>
      <c r="WNN394" s="4">
        <v>45230</v>
      </c>
      <c r="WNO394" s="4">
        <v>45230</v>
      </c>
      <c r="WNP394" s="4">
        <v>45230</v>
      </c>
      <c r="WNQ394" s="4">
        <v>45230</v>
      </c>
      <c r="WNR394" s="4">
        <v>45230</v>
      </c>
      <c r="WNS394" s="4">
        <v>45230</v>
      </c>
      <c r="WNT394" s="4">
        <v>45230</v>
      </c>
      <c r="WNU394" s="4">
        <v>45230</v>
      </c>
      <c r="WNV394" s="4">
        <v>45230</v>
      </c>
      <c r="WNW394" s="4">
        <v>45230</v>
      </c>
      <c r="WNX394" s="4">
        <v>45230</v>
      </c>
      <c r="WNY394" s="4">
        <v>45230</v>
      </c>
      <c r="WNZ394" s="4">
        <v>45230</v>
      </c>
      <c r="WOA394" s="4">
        <v>45230</v>
      </c>
      <c r="WOB394" s="4">
        <v>45230</v>
      </c>
      <c r="WOC394" s="4">
        <v>45230</v>
      </c>
      <c r="WOD394" s="4">
        <v>45230</v>
      </c>
      <c r="WOE394" s="4">
        <v>45230</v>
      </c>
      <c r="WOF394" s="4">
        <v>45230</v>
      </c>
      <c r="WOG394" s="4">
        <v>45230</v>
      </c>
      <c r="WOH394" s="4">
        <v>45230</v>
      </c>
      <c r="WOI394" s="4">
        <v>45230</v>
      </c>
      <c r="WOJ394" s="4">
        <v>45230</v>
      </c>
      <c r="WOK394" s="4">
        <v>45230</v>
      </c>
      <c r="WOL394" s="4">
        <v>45230</v>
      </c>
      <c r="WOM394" s="4">
        <v>45230</v>
      </c>
      <c r="WON394" s="4">
        <v>45230</v>
      </c>
      <c r="WOO394" s="4">
        <v>45230</v>
      </c>
      <c r="WOP394" s="4">
        <v>45230</v>
      </c>
      <c r="WOQ394" s="4">
        <v>45230</v>
      </c>
      <c r="WOR394" s="4">
        <v>45230</v>
      </c>
      <c r="WOS394" s="4">
        <v>45230</v>
      </c>
      <c r="WOT394" s="4">
        <v>45230</v>
      </c>
      <c r="WOU394" s="4">
        <v>45230</v>
      </c>
      <c r="WOV394" s="4">
        <v>45230</v>
      </c>
      <c r="WOW394" s="4">
        <v>45230</v>
      </c>
      <c r="WOX394" s="4">
        <v>45230</v>
      </c>
      <c r="WOY394" s="4">
        <v>45230</v>
      </c>
      <c r="WOZ394" s="4">
        <v>45230</v>
      </c>
      <c r="WPA394" s="4">
        <v>45230</v>
      </c>
      <c r="WPB394" s="4">
        <v>45230</v>
      </c>
      <c r="WPC394" s="4">
        <v>45230</v>
      </c>
      <c r="WPD394" s="4">
        <v>45230</v>
      </c>
      <c r="WPE394" s="4">
        <v>45230</v>
      </c>
      <c r="WPF394" s="4">
        <v>45230</v>
      </c>
      <c r="WPG394" s="4">
        <v>45230</v>
      </c>
      <c r="WPH394" s="4">
        <v>45230</v>
      </c>
      <c r="WPI394" s="4">
        <v>45230</v>
      </c>
      <c r="WPJ394" s="4">
        <v>45230</v>
      </c>
      <c r="WPK394" s="4">
        <v>45230</v>
      </c>
      <c r="WPL394" s="4">
        <v>45230</v>
      </c>
      <c r="WPM394" s="4">
        <v>45230</v>
      </c>
      <c r="WPN394" s="4">
        <v>45230</v>
      </c>
      <c r="WPO394" s="4">
        <v>45230</v>
      </c>
      <c r="WPP394" s="4">
        <v>45230</v>
      </c>
      <c r="WPQ394" s="4">
        <v>45230</v>
      </c>
      <c r="WPR394" s="4">
        <v>45230</v>
      </c>
      <c r="WPS394" s="4">
        <v>45230</v>
      </c>
      <c r="WPT394" s="4">
        <v>45230</v>
      </c>
      <c r="WPU394" s="4">
        <v>45230</v>
      </c>
      <c r="WPV394" s="4">
        <v>45230</v>
      </c>
      <c r="WPW394" s="4">
        <v>45230</v>
      </c>
      <c r="WPX394" s="4">
        <v>45230</v>
      </c>
      <c r="WPY394" s="4">
        <v>45230</v>
      </c>
      <c r="WPZ394" s="4">
        <v>45230</v>
      </c>
      <c r="WQA394" s="4">
        <v>45230</v>
      </c>
      <c r="WQB394" s="4">
        <v>45230</v>
      </c>
      <c r="WQC394" s="4">
        <v>45230</v>
      </c>
      <c r="WQD394" s="4">
        <v>45230</v>
      </c>
      <c r="WQE394" s="4">
        <v>45230</v>
      </c>
      <c r="WQF394" s="4">
        <v>45230</v>
      </c>
      <c r="WQG394" s="4">
        <v>45230</v>
      </c>
      <c r="WQH394" s="4">
        <v>45230</v>
      </c>
      <c r="WQI394" s="4">
        <v>45230</v>
      </c>
      <c r="WQJ394" s="4">
        <v>45230</v>
      </c>
      <c r="WQK394" s="4">
        <v>45230</v>
      </c>
      <c r="WQL394" s="4">
        <v>45230</v>
      </c>
      <c r="WQM394" s="4">
        <v>45230</v>
      </c>
      <c r="WQN394" s="4">
        <v>45230</v>
      </c>
      <c r="WQO394" s="4">
        <v>45230</v>
      </c>
      <c r="WQP394" s="4">
        <v>45230</v>
      </c>
      <c r="WQQ394" s="4">
        <v>45230</v>
      </c>
      <c r="WQR394" s="4">
        <v>45230</v>
      </c>
      <c r="WQS394" s="4">
        <v>45230</v>
      </c>
      <c r="WQT394" s="4">
        <v>45230</v>
      </c>
      <c r="WQU394" s="4">
        <v>45230</v>
      </c>
      <c r="WQV394" s="4">
        <v>45230</v>
      </c>
      <c r="WQW394" s="4">
        <v>45230</v>
      </c>
      <c r="WQX394" s="4">
        <v>45230</v>
      </c>
      <c r="WQY394" s="4">
        <v>45230</v>
      </c>
      <c r="WQZ394" s="4">
        <v>45230</v>
      </c>
      <c r="WRA394" s="4">
        <v>45230</v>
      </c>
      <c r="WRB394" s="4">
        <v>45230</v>
      </c>
      <c r="WRC394" s="4">
        <v>45230</v>
      </c>
      <c r="WRD394" s="4">
        <v>45230</v>
      </c>
      <c r="WRE394" s="4">
        <v>45230</v>
      </c>
      <c r="WRF394" s="4">
        <v>45230</v>
      </c>
      <c r="WRG394" s="4">
        <v>45230</v>
      </c>
      <c r="WRH394" s="4">
        <v>45230</v>
      </c>
      <c r="WRI394" s="4">
        <v>45230</v>
      </c>
      <c r="WRJ394" s="4">
        <v>45230</v>
      </c>
      <c r="WRK394" s="4">
        <v>45230</v>
      </c>
      <c r="WRL394" s="4">
        <v>45230</v>
      </c>
      <c r="WRM394" s="4">
        <v>45230</v>
      </c>
      <c r="WRN394" s="4">
        <v>45230</v>
      </c>
      <c r="WRO394" s="4">
        <v>45230</v>
      </c>
      <c r="WRP394" s="4">
        <v>45230</v>
      </c>
      <c r="WRQ394" s="4">
        <v>45230</v>
      </c>
      <c r="WRR394" s="4">
        <v>45230</v>
      </c>
      <c r="WRS394" s="4">
        <v>45230</v>
      </c>
      <c r="WRT394" s="4">
        <v>45230</v>
      </c>
      <c r="WRU394" s="4">
        <v>45230</v>
      </c>
      <c r="WRV394" s="4">
        <v>45230</v>
      </c>
      <c r="WRW394" s="4">
        <v>45230</v>
      </c>
      <c r="WRX394" s="4">
        <v>45230</v>
      </c>
      <c r="WRY394" s="4">
        <v>45230</v>
      </c>
      <c r="WRZ394" s="4">
        <v>45230</v>
      </c>
      <c r="WSA394" s="4">
        <v>45230</v>
      </c>
      <c r="WSB394" s="4">
        <v>45230</v>
      </c>
      <c r="WSC394" s="4">
        <v>45230</v>
      </c>
      <c r="WSD394" s="4">
        <v>45230</v>
      </c>
      <c r="WSE394" s="4">
        <v>45230</v>
      </c>
      <c r="WSF394" s="4">
        <v>45230</v>
      </c>
      <c r="WSG394" s="4">
        <v>45230</v>
      </c>
      <c r="WSH394" s="4">
        <v>45230</v>
      </c>
      <c r="WSI394" s="4">
        <v>45230</v>
      </c>
      <c r="WSJ394" s="4">
        <v>45230</v>
      </c>
      <c r="WSK394" s="4">
        <v>45230</v>
      </c>
      <c r="WSL394" s="4">
        <v>45230</v>
      </c>
      <c r="WSM394" s="4">
        <v>45230</v>
      </c>
      <c r="WSN394" s="4">
        <v>45230</v>
      </c>
      <c r="WSO394" s="4">
        <v>45230</v>
      </c>
      <c r="WSP394" s="4">
        <v>45230</v>
      </c>
      <c r="WSQ394" s="4">
        <v>45230</v>
      </c>
      <c r="WSR394" s="4">
        <v>45230</v>
      </c>
      <c r="WSS394" s="4">
        <v>45230</v>
      </c>
      <c r="WST394" s="4">
        <v>45230</v>
      </c>
      <c r="WSU394" s="4">
        <v>45230</v>
      </c>
      <c r="WSV394" s="4">
        <v>45230</v>
      </c>
      <c r="WSW394" s="4">
        <v>45230</v>
      </c>
      <c r="WSX394" s="4">
        <v>45230</v>
      </c>
      <c r="WSY394" s="4">
        <v>45230</v>
      </c>
      <c r="WSZ394" s="4">
        <v>45230</v>
      </c>
      <c r="WTA394" s="4">
        <v>45230</v>
      </c>
      <c r="WTB394" s="4">
        <v>45230</v>
      </c>
      <c r="WTC394" s="4">
        <v>45230</v>
      </c>
      <c r="WTD394" s="4">
        <v>45230</v>
      </c>
      <c r="WTE394" s="4">
        <v>45230</v>
      </c>
      <c r="WTF394" s="4">
        <v>45230</v>
      </c>
      <c r="WTG394" s="4">
        <v>45230</v>
      </c>
      <c r="WTH394" s="4">
        <v>45230</v>
      </c>
      <c r="WTI394" s="4">
        <v>45230</v>
      </c>
      <c r="WTJ394" s="4">
        <v>45230</v>
      </c>
      <c r="WTK394" s="4">
        <v>45230</v>
      </c>
      <c r="WTL394" s="4">
        <v>45230</v>
      </c>
      <c r="WTM394" s="4">
        <v>45230</v>
      </c>
      <c r="WTN394" s="4">
        <v>45230</v>
      </c>
      <c r="WTO394" s="4">
        <v>45230</v>
      </c>
      <c r="WTP394" s="4">
        <v>45230</v>
      </c>
      <c r="WTQ394" s="4">
        <v>45230</v>
      </c>
      <c r="WTR394" s="4">
        <v>45230</v>
      </c>
      <c r="WTS394" s="4">
        <v>45230</v>
      </c>
      <c r="WTT394" s="4">
        <v>45230</v>
      </c>
      <c r="WTU394" s="4">
        <v>45230</v>
      </c>
      <c r="WTV394" s="4">
        <v>45230</v>
      </c>
      <c r="WTW394" s="4">
        <v>45230</v>
      </c>
      <c r="WTX394" s="4">
        <v>45230</v>
      </c>
      <c r="WTY394" s="4">
        <v>45230</v>
      </c>
      <c r="WTZ394" s="4">
        <v>45230</v>
      </c>
      <c r="WUA394" s="4">
        <v>45230</v>
      </c>
      <c r="WUB394" s="4">
        <v>45230</v>
      </c>
      <c r="WUC394" s="4">
        <v>45230</v>
      </c>
      <c r="WUD394" s="4">
        <v>45230</v>
      </c>
      <c r="WUE394" s="4">
        <v>45230</v>
      </c>
      <c r="WUF394" s="4">
        <v>45230</v>
      </c>
      <c r="WUG394" s="4">
        <v>45230</v>
      </c>
      <c r="WUH394" s="4">
        <v>45230</v>
      </c>
      <c r="WUI394" s="4">
        <v>45230</v>
      </c>
      <c r="WUJ394" s="4">
        <v>45230</v>
      </c>
      <c r="WUK394" s="4">
        <v>45230</v>
      </c>
      <c r="WUL394" s="4">
        <v>45230</v>
      </c>
      <c r="WUM394" s="4">
        <v>45230</v>
      </c>
      <c r="WUN394" s="4">
        <v>45230</v>
      </c>
      <c r="WUO394" s="4">
        <v>45230</v>
      </c>
      <c r="WUP394" s="4">
        <v>45230</v>
      </c>
      <c r="WUQ394" s="4">
        <v>45230</v>
      </c>
      <c r="WUR394" s="4">
        <v>45230</v>
      </c>
      <c r="WUS394" s="4">
        <v>45230</v>
      </c>
      <c r="WUT394" s="4">
        <v>45230</v>
      </c>
      <c r="WUU394" s="4">
        <v>45230</v>
      </c>
      <c r="WUV394" s="4">
        <v>45230</v>
      </c>
      <c r="WUW394" s="4">
        <v>45230</v>
      </c>
      <c r="WUX394" s="4">
        <v>45230</v>
      </c>
      <c r="WUY394" s="4">
        <v>45230</v>
      </c>
      <c r="WUZ394" s="4">
        <v>45230</v>
      </c>
      <c r="WVA394" s="4">
        <v>45230</v>
      </c>
      <c r="WVB394" s="4">
        <v>45230</v>
      </c>
      <c r="WVC394" s="4">
        <v>45230</v>
      </c>
      <c r="WVD394" s="4">
        <v>45230</v>
      </c>
      <c r="WVE394" s="4">
        <v>45230</v>
      </c>
      <c r="WVF394" s="4">
        <v>45230</v>
      </c>
      <c r="WVG394" s="4">
        <v>45230</v>
      </c>
      <c r="WVH394" s="4">
        <v>45230</v>
      </c>
      <c r="WVI394" s="4">
        <v>45230</v>
      </c>
      <c r="WVJ394" s="4">
        <v>45230</v>
      </c>
      <c r="WVK394" s="4">
        <v>45230</v>
      </c>
      <c r="WVL394" s="4">
        <v>45230</v>
      </c>
      <c r="WVM394" s="4">
        <v>45230</v>
      </c>
      <c r="WVN394" s="4">
        <v>45230</v>
      </c>
      <c r="WVO394" s="4">
        <v>45230</v>
      </c>
      <c r="WVP394" s="4">
        <v>45230</v>
      </c>
      <c r="WVQ394" s="4">
        <v>45230</v>
      </c>
      <c r="WVR394" s="4">
        <v>45230</v>
      </c>
      <c r="WVS394" s="4">
        <v>45230</v>
      </c>
      <c r="WVT394" s="4">
        <v>45230</v>
      </c>
      <c r="WVU394" s="4">
        <v>45230</v>
      </c>
      <c r="WVV394" s="4">
        <v>45230</v>
      </c>
      <c r="WVW394" s="4">
        <v>45230</v>
      </c>
      <c r="WVX394" s="4">
        <v>45230</v>
      </c>
      <c r="WVY394" s="4">
        <v>45230</v>
      </c>
      <c r="WVZ394" s="4">
        <v>45230</v>
      </c>
      <c r="WWA394" s="4">
        <v>45230</v>
      </c>
      <c r="WWB394" s="4">
        <v>45230</v>
      </c>
      <c r="WWC394" s="4">
        <v>45230</v>
      </c>
      <c r="WWD394" s="4">
        <v>45230</v>
      </c>
      <c r="WWE394" s="4">
        <v>45230</v>
      </c>
      <c r="WWF394" s="4">
        <v>45230</v>
      </c>
      <c r="WWG394" s="4">
        <v>45230</v>
      </c>
      <c r="WWH394" s="4">
        <v>45230</v>
      </c>
      <c r="WWI394" s="4">
        <v>45230</v>
      </c>
      <c r="WWJ394" s="4">
        <v>45230</v>
      </c>
      <c r="WWK394" s="4">
        <v>45230</v>
      </c>
      <c r="WWL394" s="4">
        <v>45230</v>
      </c>
      <c r="WWM394" s="4">
        <v>45230</v>
      </c>
      <c r="WWN394" s="4">
        <v>45230</v>
      </c>
      <c r="WWO394" s="4">
        <v>45230</v>
      </c>
      <c r="WWP394" s="4">
        <v>45230</v>
      </c>
      <c r="WWQ394" s="4">
        <v>45230</v>
      </c>
      <c r="WWR394" s="4">
        <v>45230</v>
      </c>
      <c r="WWS394" s="4">
        <v>45230</v>
      </c>
      <c r="WWT394" s="4">
        <v>45230</v>
      </c>
      <c r="WWU394" s="4">
        <v>45230</v>
      </c>
      <c r="WWV394" s="4">
        <v>45230</v>
      </c>
      <c r="WWW394" s="4">
        <v>45230</v>
      </c>
      <c r="WWX394" s="4">
        <v>45230</v>
      </c>
      <c r="WWY394" s="4">
        <v>45230</v>
      </c>
      <c r="WWZ394" s="4">
        <v>45230</v>
      </c>
      <c r="WXA394" s="4">
        <v>45230</v>
      </c>
      <c r="WXB394" s="4">
        <v>45230</v>
      </c>
      <c r="WXC394" s="4">
        <v>45230</v>
      </c>
      <c r="WXD394" s="4">
        <v>45230</v>
      </c>
      <c r="WXE394" s="4">
        <v>45230</v>
      </c>
      <c r="WXF394" s="4">
        <v>45230</v>
      </c>
      <c r="WXG394" s="4">
        <v>45230</v>
      </c>
      <c r="WXH394" s="4">
        <v>45230</v>
      </c>
      <c r="WXI394" s="4">
        <v>45230</v>
      </c>
      <c r="WXJ394" s="4">
        <v>45230</v>
      </c>
      <c r="WXK394" s="4">
        <v>45230</v>
      </c>
      <c r="WXL394" s="4">
        <v>45230</v>
      </c>
      <c r="WXM394" s="4">
        <v>45230</v>
      </c>
      <c r="WXN394" s="4">
        <v>45230</v>
      </c>
      <c r="WXO394" s="4">
        <v>45230</v>
      </c>
      <c r="WXP394" s="4">
        <v>45230</v>
      </c>
      <c r="WXQ394" s="4">
        <v>45230</v>
      </c>
      <c r="WXR394" s="4">
        <v>45230</v>
      </c>
      <c r="WXS394" s="4">
        <v>45230</v>
      </c>
      <c r="WXT394" s="4">
        <v>45230</v>
      </c>
      <c r="WXU394" s="4">
        <v>45230</v>
      </c>
      <c r="WXV394" s="4">
        <v>45230</v>
      </c>
      <c r="WXW394" s="4">
        <v>45230</v>
      </c>
      <c r="WXX394" s="4">
        <v>45230</v>
      </c>
      <c r="WXY394" s="4">
        <v>45230</v>
      </c>
      <c r="WXZ394" s="4">
        <v>45230</v>
      </c>
      <c r="WYA394" s="4">
        <v>45230</v>
      </c>
      <c r="WYB394" s="4">
        <v>45230</v>
      </c>
      <c r="WYC394" s="4">
        <v>45230</v>
      </c>
      <c r="WYD394" s="4">
        <v>45230</v>
      </c>
      <c r="WYE394" s="4">
        <v>45230</v>
      </c>
      <c r="WYF394" s="4">
        <v>45230</v>
      </c>
      <c r="WYG394" s="4">
        <v>45230</v>
      </c>
      <c r="WYH394" s="4">
        <v>45230</v>
      </c>
      <c r="WYI394" s="4">
        <v>45230</v>
      </c>
      <c r="WYJ394" s="4">
        <v>45230</v>
      </c>
      <c r="WYK394" s="4">
        <v>45230</v>
      </c>
      <c r="WYL394" s="4">
        <v>45230</v>
      </c>
      <c r="WYM394" s="4">
        <v>45230</v>
      </c>
      <c r="WYN394" s="4">
        <v>45230</v>
      </c>
      <c r="WYO394" s="4">
        <v>45230</v>
      </c>
      <c r="WYP394" s="4">
        <v>45230</v>
      </c>
      <c r="WYQ394" s="4">
        <v>45230</v>
      </c>
      <c r="WYR394" s="4">
        <v>45230</v>
      </c>
      <c r="WYS394" s="4">
        <v>45230</v>
      </c>
      <c r="WYT394" s="4">
        <v>45230</v>
      </c>
      <c r="WYU394" s="4">
        <v>45230</v>
      </c>
      <c r="WYV394" s="4">
        <v>45230</v>
      </c>
      <c r="WYW394" s="4">
        <v>45230</v>
      </c>
      <c r="WYX394" s="4">
        <v>45230</v>
      </c>
      <c r="WYY394" s="4">
        <v>45230</v>
      </c>
      <c r="WYZ394" s="4">
        <v>45230</v>
      </c>
      <c r="WZA394" s="4">
        <v>45230</v>
      </c>
      <c r="WZB394" s="4">
        <v>45230</v>
      </c>
      <c r="WZC394" s="4">
        <v>45230</v>
      </c>
      <c r="WZD394" s="4">
        <v>45230</v>
      </c>
      <c r="WZE394" s="4">
        <v>45230</v>
      </c>
      <c r="WZF394" s="4">
        <v>45230</v>
      </c>
      <c r="WZG394" s="4">
        <v>45230</v>
      </c>
      <c r="WZH394" s="4">
        <v>45230</v>
      </c>
      <c r="WZI394" s="4">
        <v>45230</v>
      </c>
      <c r="WZJ394" s="4">
        <v>45230</v>
      </c>
      <c r="WZK394" s="4">
        <v>45230</v>
      </c>
      <c r="WZL394" s="4">
        <v>45230</v>
      </c>
      <c r="WZM394" s="4">
        <v>45230</v>
      </c>
      <c r="WZN394" s="4">
        <v>45230</v>
      </c>
      <c r="WZO394" s="4">
        <v>45230</v>
      </c>
      <c r="WZP394" s="4">
        <v>45230</v>
      </c>
      <c r="WZQ394" s="4">
        <v>45230</v>
      </c>
      <c r="WZR394" s="4">
        <v>45230</v>
      </c>
      <c r="WZS394" s="4">
        <v>45230</v>
      </c>
      <c r="WZT394" s="4">
        <v>45230</v>
      </c>
      <c r="WZU394" s="4">
        <v>45230</v>
      </c>
      <c r="WZV394" s="4">
        <v>45230</v>
      </c>
      <c r="WZW394" s="4">
        <v>45230</v>
      </c>
      <c r="WZX394" s="4">
        <v>45230</v>
      </c>
      <c r="WZY394" s="4">
        <v>45230</v>
      </c>
      <c r="WZZ394" s="4">
        <v>45230</v>
      </c>
      <c r="XAA394" s="4">
        <v>45230</v>
      </c>
      <c r="XAB394" s="4">
        <v>45230</v>
      </c>
      <c r="XAC394" s="4">
        <v>45230</v>
      </c>
      <c r="XAD394" s="4">
        <v>45230</v>
      </c>
      <c r="XAE394" s="4">
        <v>45230</v>
      </c>
      <c r="XAF394" s="4">
        <v>45230</v>
      </c>
      <c r="XAG394" s="4">
        <v>45230</v>
      </c>
      <c r="XAH394" s="4">
        <v>45230</v>
      </c>
      <c r="XAI394" s="4">
        <v>45230</v>
      </c>
      <c r="XAJ394" s="4">
        <v>45230</v>
      </c>
      <c r="XAK394" s="4">
        <v>45230</v>
      </c>
      <c r="XAL394" s="4">
        <v>45230</v>
      </c>
      <c r="XAM394" s="4">
        <v>45230</v>
      </c>
      <c r="XAN394" s="4">
        <v>45230</v>
      </c>
      <c r="XAO394" s="4">
        <v>45230</v>
      </c>
      <c r="XAP394" s="4">
        <v>45230</v>
      </c>
      <c r="XAQ394" s="4">
        <v>45230</v>
      </c>
      <c r="XAR394" s="4">
        <v>45230</v>
      </c>
      <c r="XAS394" s="4">
        <v>45230</v>
      </c>
      <c r="XAT394" s="4">
        <v>45230</v>
      </c>
      <c r="XAU394" s="4">
        <v>45230</v>
      </c>
      <c r="XAV394" s="4">
        <v>45230</v>
      </c>
      <c r="XAW394" s="4">
        <v>45230</v>
      </c>
      <c r="XAX394" s="4">
        <v>45230</v>
      </c>
      <c r="XAY394" s="4">
        <v>45230</v>
      </c>
      <c r="XAZ394" s="4">
        <v>45230</v>
      </c>
      <c r="XBA394" s="4">
        <v>45230</v>
      </c>
      <c r="XBB394" s="4">
        <v>45230</v>
      </c>
      <c r="XBC394" s="4">
        <v>45230</v>
      </c>
      <c r="XBD394" s="4">
        <v>45230</v>
      </c>
      <c r="XBE394" s="4">
        <v>45230</v>
      </c>
      <c r="XBF394" s="4">
        <v>45230</v>
      </c>
      <c r="XBG394" s="4">
        <v>45230</v>
      </c>
      <c r="XBH394" s="4">
        <v>45230</v>
      </c>
      <c r="XBI394" s="4">
        <v>45230</v>
      </c>
      <c r="XBJ394" s="4">
        <v>45230</v>
      </c>
      <c r="XBK394" s="4">
        <v>45230</v>
      </c>
      <c r="XBL394" s="4">
        <v>45230</v>
      </c>
      <c r="XBM394" s="4">
        <v>45230</v>
      </c>
      <c r="XBN394" s="4">
        <v>45230</v>
      </c>
      <c r="XBO394" s="4">
        <v>45230</v>
      </c>
      <c r="XBP394" s="4">
        <v>45230</v>
      </c>
      <c r="XBQ394" s="4">
        <v>45230</v>
      </c>
      <c r="XBR394" s="4">
        <v>45230</v>
      </c>
      <c r="XBS394" s="4">
        <v>45230</v>
      </c>
      <c r="XBT394" s="4">
        <v>45230</v>
      </c>
      <c r="XBU394" s="4">
        <v>45230</v>
      </c>
      <c r="XBV394" s="4">
        <v>45230</v>
      </c>
      <c r="XBW394" s="4">
        <v>45230</v>
      </c>
      <c r="XBX394" s="4">
        <v>45230</v>
      </c>
      <c r="XBY394" s="4">
        <v>45230</v>
      </c>
      <c r="XBZ394" s="4">
        <v>45230</v>
      </c>
      <c r="XCA394" s="4">
        <v>45230</v>
      </c>
      <c r="XCB394" s="4">
        <v>45230</v>
      </c>
      <c r="XCC394" s="4">
        <v>45230</v>
      </c>
      <c r="XCD394" s="4">
        <v>45230</v>
      </c>
      <c r="XCE394" s="4">
        <v>45230</v>
      </c>
      <c r="XCF394" s="4">
        <v>45230</v>
      </c>
      <c r="XCG394" s="4">
        <v>45230</v>
      </c>
      <c r="XCH394" s="4">
        <v>45230</v>
      </c>
      <c r="XCI394" s="4">
        <v>45230</v>
      </c>
      <c r="XCJ394" s="4">
        <v>45230</v>
      </c>
      <c r="XCK394" s="4">
        <v>45230</v>
      </c>
      <c r="XCL394" s="4">
        <v>45230</v>
      </c>
      <c r="XCM394" s="4">
        <v>45230</v>
      </c>
      <c r="XCN394" s="4">
        <v>45230</v>
      </c>
      <c r="XCO394" s="4">
        <v>45230</v>
      </c>
      <c r="XCP394" s="4">
        <v>45230</v>
      </c>
      <c r="XCQ394" s="4">
        <v>45230</v>
      </c>
      <c r="XCR394" s="4">
        <v>45230</v>
      </c>
      <c r="XCS394" s="4">
        <v>45230</v>
      </c>
      <c r="XCT394" s="4">
        <v>45230</v>
      </c>
      <c r="XCU394" s="4">
        <v>45230</v>
      </c>
      <c r="XCV394" s="4">
        <v>45230</v>
      </c>
      <c r="XCW394" s="4">
        <v>45230</v>
      </c>
      <c r="XCX394" s="4">
        <v>45230</v>
      </c>
      <c r="XCY394" s="4">
        <v>45230</v>
      </c>
      <c r="XCZ394" s="4">
        <v>45230</v>
      </c>
      <c r="XDA394" s="4">
        <v>45230</v>
      </c>
      <c r="XDB394" s="4">
        <v>45230</v>
      </c>
      <c r="XDC394" s="4">
        <v>45230</v>
      </c>
      <c r="XDD394" s="4">
        <v>45230</v>
      </c>
      <c r="XDE394" s="4">
        <v>45230</v>
      </c>
      <c r="XDF394" s="4">
        <v>45230</v>
      </c>
      <c r="XDG394" s="4">
        <v>45230</v>
      </c>
      <c r="XDH394" s="4">
        <v>45230</v>
      </c>
      <c r="XDI394" s="4">
        <v>45230</v>
      </c>
      <c r="XDJ394" s="4">
        <v>45230</v>
      </c>
      <c r="XDK394" s="4">
        <v>45230</v>
      </c>
      <c r="XDL394" s="4">
        <v>45230</v>
      </c>
      <c r="XDM394" s="4">
        <v>45230</v>
      </c>
      <c r="XDN394" s="4">
        <v>45230</v>
      </c>
      <c r="XDO394" s="4">
        <v>45230</v>
      </c>
      <c r="XDP394" s="4">
        <v>45230</v>
      </c>
      <c r="XDQ394" s="4">
        <v>45230</v>
      </c>
      <c r="XDR394" s="4">
        <v>45230</v>
      </c>
      <c r="XDS394" s="4">
        <v>45230</v>
      </c>
      <c r="XDT394" s="4">
        <v>45230</v>
      </c>
      <c r="XDU394" s="4">
        <v>45230</v>
      </c>
      <c r="XDV394" s="4">
        <v>45230</v>
      </c>
      <c r="XDW394" s="4">
        <v>45230</v>
      </c>
      <c r="XDX394" s="4">
        <v>45230</v>
      </c>
      <c r="XDY394" s="4">
        <v>45230</v>
      </c>
      <c r="XDZ394" s="4">
        <v>45230</v>
      </c>
      <c r="XEA394" s="4">
        <v>45230</v>
      </c>
      <c r="XEB394" s="4">
        <v>45230</v>
      </c>
      <c r="XEC394" s="4">
        <v>45230</v>
      </c>
      <c r="XED394" s="4">
        <v>45230</v>
      </c>
      <c r="XEE394" s="4">
        <v>45230</v>
      </c>
      <c r="XEF394" s="4">
        <v>45230</v>
      </c>
      <c r="XEG394" s="4">
        <v>45230</v>
      </c>
      <c r="XEH394" s="4">
        <v>45230</v>
      </c>
      <c r="XEI394" s="4">
        <v>45230</v>
      </c>
      <c r="XEJ394" s="4">
        <v>45230</v>
      </c>
      <c r="XEK394" s="4">
        <v>45230</v>
      </c>
      <c r="XEL394" s="4">
        <v>45230</v>
      </c>
      <c r="XEM394" s="4">
        <v>45230</v>
      </c>
      <c r="XEN394" s="4">
        <v>45230</v>
      </c>
      <c r="XEO394" s="4">
        <v>45230</v>
      </c>
      <c r="XEP394" s="4">
        <v>45230</v>
      </c>
      <c r="XEQ394" s="4">
        <v>45230</v>
      </c>
      <c r="XER394" s="4">
        <v>45230</v>
      </c>
      <c r="XES394" s="4">
        <v>45230</v>
      </c>
      <c r="XET394" s="4">
        <v>45230</v>
      </c>
      <c r="XEU394" s="4">
        <v>45230</v>
      </c>
      <c r="XEV394" s="4">
        <v>45230</v>
      </c>
      <c r="XEW394" s="4">
        <v>45230</v>
      </c>
      <c r="XEX394" s="4">
        <v>45230</v>
      </c>
      <c r="XEY394" s="4">
        <v>45230</v>
      </c>
      <c r="XEZ394" s="4">
        <v>45230</v>
      </c>
      <c r="XFA394" s="4">
        <v>45230</v>
      </c>
      <c r="XFB394" s="4">
        <v>45230</v>
      </c>
      <c r="XFC394" s="4">
        <v>45230</v>
      </c>
      <c r="XFD394" s="4">
        <v>45230</v>
      </c>
    </row>
    <row r="395" spans="1:16384" ht="15.75" customHeight="1" x14ac:dyDescent="0.25">
      <c r="A395" s="4">
        <v>45230</v>
      </c>
      <c r="B395" s="4">
        <v>45230</v>
      </c>
      <c r="C395" s="4">
        <v>45230</v>
      </c>
      <c r="D395" s="4">
        <v>45230</v>
      </c>
      <c r="E395" s="4">
        <v>45230</v>
      </c>
      <c r="F395" s="4">
        <v>45230</v>
      </c>
      <c r="G395" s="4">
        <v>45230</v>
      </c>
      <c r="H395" s="4">
        <v>45230</v>
      </c>
      <c r="I395" s="4">
        <v>45230</v>
      </c>
      <c r="J395" s="4">
        <v>45230</v>
      </c>
      <c r="K395" s="4">
        <v>45230</v>
      </c>
      <c r="L395" s="4">
        <v>45230</v>
      </c>
      <c r="M395" s="4">
        <v>45230</v>
      </c>
      <c r="N395" s="4">
        <v>45230</v>
      </c>
      <c r="O395" s="4">
        <v>45230</v>
      </c>
      <c r="P395" s="4">
        <v>45230</v>
      </c>
      <c r="Q395" s="4">
        <v>45230</v>
      </c>
      <c r="R395" s="4">
        <v>45230</v>
      </c>
      <c r="S395" s="4">
        <v>45230</v>
      </c>
      <c r="T395" s="4">
        <v>45230</v>
      </c>
      <c r="U395" s="4">
        <v>45230</v>
      </c>
      <c r="V395" s="4">
        <v>45230</v>
      </c>
      <c r="W395" s="4">
        <v>45230</v>
      </c>
      <c r="X395" s="4">
        <v>45230</v>
      </c>
      <c r="Y395" s="4">
        <v>45230</v>
      </c>
      <c r="Z395" s="4">
        <v>45230</v>
      </c>
      <c r="AA395" s="4">
        <v>45230</v>
      </c>
      <c r="AB395" s="4">
        <v>45230</v>
      </c>
      <c r="AC395" s="4">
        <v>45230</v>
      </c>
      <c r="AD395" s="4">
        <v>45230</v>
      </c>
      <c r="AE395" s="4">
        <v>45230</v>
      </c>
      <c r="AF395" s="4">
        <v>45230</v>
      </c>
      <c r="AG395" s="4">
        <v>45230</v>
      </c>
      <c r="AH395" s="4">
        <v>45230</v>
      </c>
      <c r="AI395" s="4">
        <v>45230</v>
      </c>
      <c r="AJ395" s="4">
        <v>45230</v>
      </c>
      <c r="AK395" s="4">
        <v>45230</v>
      </c>
      <c r="AL395" s="4">
        <v>45230</v>
      </c>
      <c r="AM395" s="4">
        <v>45230</v>
      </c>
      <c r="AN395" s="4">
        <v>45230</v>
      </c>
      <c r="AO395" s="4">
        <v>45230</v>
      </c>
      <c r="AP395" s="4">
        <v>45230</v>
      </c>
      <c r="AQ395" s="4">
        <v>45230</v>
      </c>
      <c r="AR395" s="4">
        <v>45230</v>
      </c>
      <c r="AS395" s="4">
        <v>45230</v>
      </c>
      <c r="AT395" s="4">
        <v>45230</v>
      </c>
      <c r="AU395" s="4">
        <v>45230</v>
      </c>
      <c r="AV395" s="4">
        <v>45230</v>
      </c>
      <c r="AW395" s="4">
        <v>45230</v>
      </c>
      <c r="AX395" s="4">
        <v>45230</v>
      </c>
      <c r="AY395" s="4">
        <v>45230</v>
      </c>
      <c r="AZ395" s="4">
        <v>45230</v>
      </c>
      <c r="BA395" s="4">
        <v>45230</v>
      </c>
      <c r="BB395" s="4">
        <v>45230</v>
      </c>
      <c r="BC395" s="4">
        <v>45230</v>
      </c>
      <c r="BD395" s="4">
        <v>45230</v>
      </c>
      <c r="BE395" s="4">
        <v>45230</v>
      </c>
      <c r="BF395" s="4">
        <v>45230</v>
      </c>
      <c r="BG395" s="4">
        <v>45230</v>
      </c>
      <c r="BH395" s="4">
        <v>45230</v>
      </c>
      <c r="BI395" s="4">
        <v>45230</v>
      </c>
      <c r="BJ395" s="4">
        <v>45230</v>
      </c>
      <c r="BK395" s="4">
        <v>45230</v>
      </c>
      <c r="BL395" s="4">
        <v>45230</v>
      </c>
      <c r="BM395" s="4">
        <v>45230</v>
      </c>
      <c r="BN395" s="4">
        <v>45230</v>
      </c>
      <c r="BO395" s="4">
        <v>45230</v>
      </c>
      <c r="BP395" s="4">
        <v>45230</v>
      </c>
      <c r="BQ395" s="4">
        <v>45230</v>
      </c>
      <c r="BR395" s="4">
        <v>45230</v>
      </c>
      <c r="BS395" s="4">
        <v>45230</v>
      </c>
      <c r="BT395" s="4">
        <v>45230</v>
      </c>
      <c r="BU395" s="4">
        <v>45230</v>
      </c>
      <c r="BV395" s="4">
        <v>45230</v>
      </c>
      <c r="BW395" s="4">
        <v>45230</v>
      </c>
      <c r="BX395" s="4">
        <v>45230</v>
      </c>
      <c r="BY395" s="4">
        <v>45230</v>
      </c>
      <c r="BZ395" s="4">
        <v>45230</v>
      </c>
      <c r="CA395" s="4">
        <v>45230</v>
      </c>
      <c r="CB395" s="4">
        <v>45230</v>
      </c>
      <c r="CC395" s="4">
        <v>45230</v>
      </c>
      <c r="CD395" s="4">
        <v>45230</v>
      </c>
      <c r="CE395" s="4">
        <v>45230</v>
      </c>
      <c r="CF395" s="4">
        <v>45230</v>
      </c>
      <c r="CG395" s="4">
        <v>45230</v>
      </c>
      <c r="CH395" s="4">
        <v>45230</v>
      </c>
      <c r="CI395" s="4">
        <v>45230</v>
      </c>
      <c r="CJ395" s="4">
        <v>45230</v>
      </c>
      <c r="CK395" s="4">
        <v>45230</v>
      </c>
      <c r="CL395" s="4">
        <v>45230</v>
      </c>
      <c r="CM395" s="4">
        <v>45230</v>
      </c>
      <c r="CN395" s="4">
        <v>45230</v>
      </c>
      <c r="CO395" s="4">
        <v>45230</v>
      </c>
      <c r="CP395" s="4">
        <v>45230</v>
      </c>
      <c r="CQ395" s="4">
        <v>45230</v>
      </c>
      <c r="CR395" s="4">
        <v>45230</v>
      </c>
      <c r="CS395" s="4">
        <v>45230</v>
      </c>
      <c r="CT395" s="4">
        <v>45230</v>
      </c>
      <c r="CU395" s="4">
        <v>45230</v>
      </c>
      <c r="CV395" s="4">
        <v>45230</v>
      </c>
      <c r="CW395" s="4">
        <v>45230</v>
      </c>
      <c r="CX395" s="4">
        <v>45230</v>
      </c>
      <c r="CY395" s="4">
        <v>45230</v>
      </c>
      <c r="CZ395" s="4">
        <v>45230</v>
      </c>
      <c r="DA395" s="4">
        <v>45230</v>
      </c>
      <c r="DB395" s="4">
        <v>45230</v>
      </c>
      <c r="DC395" s="4">
        <v>45230</v>
      </c>
      <c r="DD395" s="4">
        <v>45230</v>
      </c>
      <c r="DE395" s="4">
        <v>45230</v>
      </c>
      <c r="DF395" s="4">
        <v>45230</v>
      </c>
      <c r="DG395" s="4">
        <v>45230</v>
      </c>
      <c r="DH395" s="4">
        <v>45230</v>
      </c>
      <c r="DI395" s="4">
        <v>45230</v>
      </c>
      <c r="DJ395" s="4">
        <v>45230</v>
      </c>
      <c r="DK395" s="4">
        <v>45230</v>
      </c>
      <c r="DL395" s="4">
        <v>45230</v>
      </c>
      <c r="DM395" s="4">
        <v>45230</v>
      </c>
      <c r="DN395" s="4">
        <v>45230</v>
      </c>
      <c r="DO395" s="4">
        <v>45230</v>
      </c>
      <c r="DP395" s="4">
        <v>45230</v>
      </c>
      <c r="DQ395" s="4">
        <v>45230</v>
      </c>
      <c r="DR395" s="4">
        <v>45230</v>
      </c>
      <c r="DS395" s="4">
        <v>45230</v>
      </c>
      <c r="DT395" s="4">
        <v>45230</v>
      </c>
      <c r="DU395" s="4">
        <v>45230</v>
      </c>
      <c r="DV395" s="4">
        <v>45230</v>
      </c>
      <c r="DW395" s="4">
        <v>45230</v>
      </c>
      <c r="DX395" s="4">
        <v>45230</v>
      </c>
      <c r="DY395" s="4">
        <v>45230</v>
      </c>
      <c r="DZ395" s="4">
        <v>45230</v>
      </c>
      <c r="EA395" s="4">
        <v>45230</v>
      </c>
      <c r="EB395" s="4">
        <v>45230</v>
      </c>
      <c r="EC395" s="4">
        <v>45230</v>
      </c>
      <c r="ED395" s="4">
        <v>45230</v>
      </c>
      <c r="EE395" s="4">
        <v>45230</v>
      </c>
      <c r="EF395" s="4">
        <v>45230</v>
      </c>
      <c r="EG395" s="4">
        <v>45230</v>
      </c>
      <c r="EH395" s="4">
        <v>45230</v>
      </c>
      <c r="EI395" s="4">
        <v>45230</v>
      </c>
      <c r="EJ395" s="4">
        <v>45230</v>
      </c>
      <c r="EK395" s="4">
        <v>45230</v>
      </c>
      <c r="EL395" s="4">
        <v>45230</v>
      </c>
      <c r="EM395" s="4">
        <v>45230</v>
      </c>
      <c r="EN395" s="4">
        <v>45230</v>
      </c>
      <c r="EO395" s="4">
        <v>45230</v>
      </c>
      <c r="EP395" s="4">
        <v>45230</v>
      </c>
      <c r="EQ395" s="4">
        <v>45230</v>
      </c>
      <c r="ER395" s="4">
        <v>45230</v>
      </c>
      <c r="ES395" s="4">
        <v>45230</v>
      </c>
      <c r="ET395" s="4">
        <v>45230</v>
      </c>
      <c r="EU395" s="4">
        <v>45230</v>
      </c>
      <c r="EV395" s="4">
        <v>45230</v>
      </c>
      <c r="EW395" s="4">
        <v>45230</v>
      </c>
      <c r="EX395" s="4">
        <v>45230</v>
      </c>
      <c r="EY395" s="4">
        <v>45230</v>
      </c>
      <c r="EZ395" s="4">
        <v>45230</v>
      </c>
      <c r="FA395" s="4">
        <v>45230</v>
      </c>
      <c r="FB395" s="4">
        <v>45230</v>
      </c>
      <c r="FC395" s="4">
        <v>45230</v>
      </c>
      <c r="FD395" s="4">
        <v>45230</v>
      </c>
      <c r="FE395" s="4">
        <v>45230</v>
      </c>
      <c r="FF395" s="4">
        <v>45230</v>
      </c>
      <c r="FG395" s="4">
        <v>45230</v>
      </c>
      <c r="FH395" s="4">
        <v>45230</v>
      </c>
      <c r="FI395" s="4">
        <v>45230</v>
      </c>
      <c r="FJ395" s="4">
        <v>45230</v>
      </c>
      <c r="FK395" s="4">
        <v>45230</v>
      </c>
      <c r="FL395" s="4">
        <v>45230</v>
      </c>
      <c r="FM395" s="4">
        <v>45230</v>
      </c>
      <c r="FN395" s="4">
        <v>45230</v>
      </c>
      <c r="FO395" s="4">
        <v>45230</v>
      </c>
      <c r="FP395" s="4">
        <v>45230</v>
      </c>
      <c r="FQ395" s="4">
        <v>45230</v>
      </c>
      <c r="FR395" s="4">
        <v>45230</v>
      </c>
      <c r="FS395" s="4">
        <v>45230</v>
      </c>
      <c r="FT395" s="4">
        <v>45230</v>
      </c>
      <c r="FU395" s="4">
        <v>45230</v>
      </c>
      <c r="FV395" s="4">
        <v>45230</v>
      </c>
      <c r="FW395" s="4">
        <v>45230</v>
      </c>
      <c r="FX395" s="4">
        <v>45230</v>
      </c>
      <c r="FY395" s="4">
        <v>45230</v>
      </c>
      <c r="FZ395" s="4">
        <v>45230</v>
      </c>
      <c r="GA395" s="4">
        <v>45230</v>
      </c>
      <c r="GB395" s="4">
        <v>45230</v>
      </c>
      <c r="GC395" s="4">
        <v>45230</v>
      </c>
      <c r="GD395" s="4">
        <v>45230</v>
      </c>
      <c r="GE395" s="4">
        <v>45230</v>
      </c>
      <c r="GF395" s="4">
        <v>45230</v>
      </c>
      <c r="GG395" s="4">
        <v>45230</v>
      </c>
      <c r="GH395" s="4">
        <v>45230</v>
      </c>
      <c r="GI395" s="4">
        <v>45230</v>
      </c>
      <c r="GJ395" s="4">
        <v>45230</v>
      </c>
      <c r="GK395" s="4">
        <v>45230</v>
      </c>
      <c r="GL395" s="4">
        <v>45230</v>
      </c>
      <c r="GM395" s="4">
        <v>45230</v>
      </c>
      <c r="GN395" s="4">
        <v>45230</v>
      </c>
      <c r="GO395" s="4">
        <v>45230</v>
      </c>
      <c r="GP395" s="4">
        <v>45230</v>
      </c>
      <c r="GQ395" s="4">
        <v>45230</v>
      </c>
      <c r="GR395" s="4">
        <v>45230</v>
      </c>
      <c r="GS395" s="4">
        <v>45230</v>
      </c>
      <c r="GT395" s="4">
        <v>45230</v>
      </c>
      <c r="GU395" s="4">
        <v>45230</v>
      </c>
      <c r="GV395" s="4">
        <v>45230</v>
      </c>
      <c r="GW395" s="4">
        <v>45230</v>
      </c>
      <c r="GX395" s="4">
        <v>45230</v>
      </c>
      <c r="GY395" s="4">
        <v>45230</v>
      </c>
      <c r="GZ395" s="4">
        <v>45230</v>
      </c>
      <c r="HA395" s="4">
        <v>45230</v>
      </c>
      <c r="HB395" s="4">
        <v>45230</v>
      </c>
      <c r="HC395" s="4">
        <v>45230</v>
      </c>
      <c r="HD395" s="4">
        <v>45230</v>
      </c>
      <c r="HE395" s="4">
        <v>45230</v>
      </c>
      <c r="HF395" s="4">
        <v>45230</v>
      </c>
      <c r="HG395" s="4">
        <v>45230</v>
      </c>
      <c r="HH395" s="4">
        <v>45230</v>
      </c>
      <c r="HI395" s="4">
        <v>45230</v>
      </c>
      <c r="HJ395" s="4">
        <v>45230</v>
      </c>
      <c r="HK395" s="4">
        <v>45230</v>
      </c>
      <c r="HL395" s="4">
        <v>45230</v>
      </c>
      <c r="HM395" s="4">
        <v>45230</v>
      </c>
      <c r="HN395" s="4">
        <v>45230</v>
      </c>
      <c r="HO395" s="4">
        <v>45230</v>
      </c>
      <c r="HP395" s="4">
        <v>45230</v>
      </c>
      <c r="HQ395" s="4">
        <v>45230</v>
      </c>
      <c r="HR395" s="4">
        <v>45230</v>
      </c>
      <c r="HS395" s="4">
        <v>45230</v>
      </c>
      <c r="HT395" s="4">
        <v>45230</v>
      </c>
      <c r="HU395" s="4">
        <v>45230</v>
      </c>
      <c r="HV395" s="4">
        <v>45230</v>
      </c>
      <c r="HW395" s="4">
        <v>45230</v>
      </c>
      <c r="HX395" s="4">
        <v>45230</v>
      </c>
      <c r="HY395" s="4">
        <v>45230</v>
      </c>
      <c r="HZ395" s="4">
        <v>45230</v>
      </c>
      <c r="IA395" s="4">
        <v>45230</v>
      </c>
      <c r="IB395" s="4">
        <v>45230</v>
      </c>
      <c r="IC395" s="4">
        <v>45230</v>
      </c>
      <c r="ID395" s="4">
        <v>45230</v>
      </c>
      <c r="IE395" s="4">
        <v>45230</v>
      </c>
      <c r="IF395" s="4">
        <v>45230</v>
      </c>
      <c r="IG395" s="4">
        <v>45230</v>
      </c>
      <c r="IH395" s="4">
        <v>45230</v>
      </c>
      <c r="II395" s="4">
        <v>45230</v>
      </c>
      <c r="IJ395" s="4">
        <v>45230</v>
      </c>
      <c r="IK395" s="4">
        <v>45230</v>
      </c>
      <c r="IL395" s="4">
        <v>45230</v>
      </c>
      <c r="IM395" s="4">
        <v>45230</v>
      </c>
      <c r="IN395" s="4">
        <v>45230</v>
      </c>
      <c r="IO395" s="4">
        <v>45230</v>
      </c>
      <c r="IP395" s="4">
        <v>45230</v>
      </c>
      <c r="IQ395" s="4">
        <v>45230</v>
      </c>
      <c r="IR395" s="4">
        <v>45230</v>
      </c>
      <c r="IS395" s="4">
        <v>45230</v>
      </c>
      <c r="IT395" s="4">
        <v>45230</v>
      </c>
      <c r="IU395" s="4">
        <v>45230</v>
      </c>
      <c r="IV395" s="4">
        <v>45230</v>
      </c>
      <c r="IW395" s="4">
        <v>45230</v>
      </c>
      <c r="IX395" s="4">
        <v>45230</v>
      </c>
      <c r="IY395" s="4">
        <v>45230</v>
      </c>
      <c r="IZ395" s="4">
        <v>45230</v>
      </c>
      <c r="JA395" s="4">
        <v>45230</v>
      </c>
      <c r="JB395" s="4">
        <v>45230</v>
      </c>
      <c r="JC395" s="4">
        <v>45230</v>
      </c>
      <c r="JD395" s="4">
        <v>45230</v>
      </c>
      <c r="JE395" s="4">
        <v>45230</v>
      </c>
      <c r="JF395" s="4">
        <v>45230</v>
      </c>
      <c r="JG395" s="4">
        <v>45230</v>
      </c>
      <c r="JH395" s="4">
        <v>45230</v>
      </c>
      <c r="JI395" s="4">
        <v>45230</v>
      </c>
      <c r="JJ395" s="4">
        <v>45230</v>
      </c>
      <c r="JK395" s="4">
        <v>45230</v>
      </c>
      <c r="JL395" s="4">
        <v>45230</v>
      </c>
      <c r="JM395" s="4">
        <v>45230</v>
      </c>
      <c r="JN395" s="4">
        <v>45230</v>
      </c>
      <c r="JO395" s="4">
        <v>45230</v>
      </c>
      <c r="JP395" s="4">
        <v>45230</v>
      </c>
      <c r="JQ395" s="4">
        <v>45230</v>
      </c>
      <c r="JR395" s="4">
        <v>45230</v>
      </c>
      <c r="JS395" s="4">
        <v>45230</v>
      </c>
      <c r="JT395" s="4">
        <v>45230</v>
      </c>
      <c r="JU395" s="4">
        <v>45230</v>
      </c>
      <c r="JV395" s="4">
        <v>45230</v>
      </c>
      <c r="JW395" s="4">
        <v>45230</v>
      </c>
      <c r="JX395" s="4">
        <v>45230</v>
      </c>
      <c r="JY395" s="4">
        <v>45230</v>
      </c>
      <c r="JZ395" s="4">
        <v>45230</v>
      </c>
      <c r="KA395" s="4">
        <v>45230</v>
      </c>
      <c r="KB395" s="4">
        <v>45230</v>
      </c>
      <c r="KC395" s="4">
        <v>45230</v>
      </c>
      <c r="KD395" s="4">
        <v>45230</v>
      </c>
      <c r="KE395" s="4">
        <v>45230</v>
      </c>
      <c r="KF395" s="4">
        <v>45230</v>
      </c>
      <c r="KG395" s="4">
        <v>45230</v>
      </c>
      <c r="KH395" s="4">
        <v>45230</v>
      </c>
      <c r="KI395" s="4">
        <v>45230</v>
      </c>
      <c r="KJ395" s="4">
        <v>45230</v>
      </c>
      <c r="KK395" s="4">
        <v>45230</v>
      </c>
      <c r="KL395" s="4">
        <v>45230</v>
      </c>
      <c r="KM395" s="4">
        <v>45230</v>
      </c>
      <c r="KN395" s="4">
        <v>45230</v>
      </c>
      <c r="KO395" s="4">
        <v>45230</v>
      </c>
      <c r="KP395" s="4">
        <v>45230</v>
      </c>
      <c r="KQ395" s="4">
        <v>45230</v>
      </c>
      <c r="KR395" s="4">
        <v>45230</v>
      </c>
      <c r="KS395" s="4">
        <v>45230</v>
      </c>
      <c r="KT395" s="4">
        <v>45230</v>
      </c>
      <c r="KU395" s="4">
        <v>45230</v>
      </c>
      <c r="KV395" s="4">
        <v>45230</v>
      </c>
      <c r="KW395" s="4">
        <v>45230</v>
      </c>
      <c r="KX395" s="4">
        <v>45230</v>
      </c>
      <c r="KY395" s="4">
        <v>45230</v>
      </c>
      <c r="KZ395" s="4">
        <v>45230</v>
      </c>
      <c r="LA395" s="4">
        <v>45230</v>
      </c>
      <c r="LB395" s="4">
        <v>45230</v>
      </c>
      <c r="LC395" s="4">
        <v>45230</v>
      </c>
      <c r="LD395" s="4">
        <v>45230</v>
      </c>
      <c r="LE395" s="4">
        <v>45230</v>
      </c>
      <c r="LF395" s="4">
        <v>45230</v>
      </c>
      <c r="LG395" s="4">
        <v>45230</v>
      </c>
      <c r="LH395" s="4">
        <v>45230</v>
      </c>
      <c r="LI395" s="4">
        <v>45230</v>
      </c>
      <c r="LJ395" s="4">
        <v>45230</v>
      </c>
      <c r="LK395" s="4">
        <v>45230</v>
      </c>
      <c r="LL395" s="4">
        <v>45230</v>
      </c>
      <c r="LM395" s="4">
        <v>45230</v>
      </c>
      <c r="LN395" s="4">
        <v>45230</v>
      </c>
      <c r="LO395" s="4">
        <v>45230</v>
      </c>
      <c r="LP395" s="4">
        <v>45230</v>
      </c>
      <c r="LQ395" s="4">
        <v>45230</v>
      </c>
      <c r="LR395" s="4">
        <v>45230</v>
      </c>
      <c r="LS395" s="4">
        <v>45230</v>
      </c>
      <c r="LT395" s="4">
        <v>45230</v>
      </c>
      <c r="LU395" s="4">
        <v>45230</v>
      </c>
      <c r="LV395" s="4">
        <v>45230</v>
      </c>
      <c r="LW395" s="4">
        <v>45230</v>
      </c>
      <c r="LX395" s="4">
        <v>45230</v>
      </c>
      <c r="LY395" s="4">
        <v>45230</v>
      </c>
      <c r="LZ395" s="4">
        <v>45230</v>
      </c>
      <c r="MA395" s="4">
        <v>45230</v>
      </c>
      <c r="MB395" s="4">
        <v>45230</v>
      </c>
      <c r="MC395" s="4">
        <v>45230</v>
      </c>
      <c r="MD395" s="4">
        <v>45230</v>
      </c>
      <c r="ME395" s="4">
        <v>45230</v>
      </c>
      <c r="MF395" s="4">
        <v>45230</v>
      </c>
      <c r="MG395" s="4">
        <v>45230</v>
      </c>
      <c r="MH395" s="4">
        <v>45230</v>
      </c>
      <c r="MI395" s="4">
        <v>45230</v>
      </c>
      <c r="MJ395" s="4">
        <v>45230</v>
      </c>
      <c r="MK395" s="4">
        <v>45230</v>
      </c>
      <c r="ML395" s="4">
        <v>45230</v>
      </c>
      <c r="MM395" s="4">
        <v>45230</v>
      </c>
      <c r="MN395" s="4">
        <v>45230</v>
      </c>
      <c r="MO395" s="4">
        <v>45230</v>
      </c>
      <c r="MP395" s="4">
        <v>45230</v>
      </c>
      <c r="MQ395" s="4">
        <v>45230</v>
      </c>
      <c r="MR395" s="4">
        <v>45230</v>
      </c>
      <c r="MS395" s="4">
        <v>45230</v>
      </c>
      <c r="MT395" s="4">
        <v>45230</v>
      </c>
      <c r="MU395" s="4">
        <v>45230</v>
      </c>
      <c r="MV395" s="4">
        <v>45230</v>
      </c>
      <c r="MW395" s="4">
        <v>45230</v>
      </c>
      <c r="MX395" s="4">
        <v>45230</v>
      </c>
      <c r="MY395" s="4">
        <v>45230</v>
      </c>
      <c r="MZ395" s="4">
        <v>45230</v>
      </c>
      <c r="NA395" s="4">
        <v>45230</v>
      </c>
      <c r="NB395" s="4">
        <v>45230</v>
      </c>
      <c r="NC395" s="4">
        <v>45230</v>
      </c>
      <c r="ND395" s="4">
        <v>45230</v>
      </c>
      <c r="NE395" s="4">
        <v>45230</v>
      </c>
      <c r="NF395" s="4">
        <v>45230</v>
      </c>
      <c r="NG395" s="4">
        <v>45230</v>
      </c>
      <c r="NH395" s="4">
        <v>45230</v>
      </c>
      <c r="NI395" s="4">
        <v>45230</v>
      </c>
      <c r="NJ395" s="4">
        <v>45230</v>
      </c>
      <c r="NK395" s="4">
        <v>45230</v>
      </c>
      <c r="NL395" s="4">
        <v>45230</v>
      </c>
      <c r="NM395" s="4">
        <v>45230</v>
      </c>
      <c r="NN395" s="4">
        <v>45230</v>
      </c>
      <c r="NO395" s="4">
        <v>45230</v>
      </c>
      <c r="NP395" s="4">
        <v>45230</v>
      </c>
      <c r="NQ395" s="4">
        <v>45230</v>
      </c>
      <c r="NR395" s="4">
        <v>45230</v>
      </c>
      <c r="NS395" s="4">
        <v>45230</v>
      </c>
      <c r="NT395" s="4">
        <v>45230</v>
      </c>
      <c r="NU395" s="4">
        <v>45230</v>
      </c>
      <c r="NV395" s="4">
        <v>45230</v>
      </c>
      <c r="NW395" s="4">
        <v>45230</v>
      </c>
      <c r="NX395" s="4">
        <v>45230</v>
      </c>
      <c r="NY395" s="4">
        <v>45230</v>
      </c>
      <c r="NZ395" s="4">
        <v>45230</v>
      </c>
      <c r="OA395" s="4">
        <v>45230</v>
      </c>
      <c r="OB395" s="4">
        <v>45230</v>
      </c>
      <c r="OC395" s="4">
        <v>45230</v>
      </c>
      <c r="OD395" s="4">
        <v>45230</v>
      </c>
      <c r="OE395" s="4">
        <v>45230</v>
      </c>
      <c r="OF395" s="4">
        <v>45230</v>
      </c>
      <c r="OG395" s="4">
        <v>45230</v>
      </c>
      <c r="OH395" s="4">
        <v>45230</v>
      </c>
      <c r="OI395" s="4">
        <v>45230</v>
      </c>
      <c r="OJ395" s="4">
        <v>45230</v>
      </c>
      <c r="OK395" s="4">
        <v>45230</v>
      </c>
      <c r="OL395" s="4">
        <v>45230</v>
      </c>
      <c r="OM395" s="4">
        <v>45230</v>
      </c>
      <c r="ON395" s="4">
        <v>45230</v>
      </c>
      <c r="OO395" s="4">
        <v>45230</v>
      </c>
      <c r="OP395" s="4">
        <v>45230</v>
      </c>
      <c r="OQ395" s="4">
        <v>45230</v>
      </c>
      <c r="OR395" s="4">
        <v>45230</v>
      </c>
      <c r="OS395" s="4">
        <v>45230</v>
      </c>
      <c r="OT395" s="4">
        <v>45230</v>
      </c>
      <c r="OU395" s="4">
        <v>45230</v>
      </c>
      <c r="OV395" s="4">
        <v>45230</v>
      </c>
      <c r="OW395" s="4">
        <v>45230</v>
      </c>
      <c r="OX395" s="4">
        <v>45230</v>
      </c>
      <c r="OY395" s="4">
        <v>45230</v>
      </c>
      <c r="OZ395" s="4">
        <v>45230</v>
      </c>
      <c r="PA395" s="4">
        <v>45230</v>
      </c>
      <c r="PB395" s="4">
        <v>45230</v>
      </c>
      <c r="PC395" s="4">
        <v>45230</v>
      </c>
      <c r="PD395" s="4">
        <v>45230</v>
      </c>
      <c r="PE395" s="4">
        <v>45230</v>
      </c>
      <c r="PF395" s="4">
        <v>45230</v>
      </c>
      <c r="PG395" s="4">
        <v>45230</v>
      </c>
      <c r="PH395" s="4">
        <v>45230</v>
      </c>
      <c r="PI395" s="4">
        <v>45230</v>
      </c>
      <c r="PJ395" s="4">
        <v>45230</v>
      </c>
      <c r="PK395" s="4">
        <v>45230</v>
      </c>
      <c r="PL395" s="4">
        <v>45230</v>
      </c>
      <c r="PM395" s="4">
        <v>45230</v>
      </c>
      <c r="PN395" s="4">
        <v>45230</v>
      </c>
      <c r="PO395" s="4">
        <v>45230</v>
      </c>
      <c r="PP395" s="4">
        <v>45230</v>
      </c>
      <c r="PQ395" s="4">
        <v>45230</v>
      </c>
      <c r="PR395" s="4">
        <v>45230</v>
      </c>
      <c r="PS395" s="4">
        <v>45230</v>
      </c>
      <c r="PT395" s="4">
        <v>45230</v>
      </c>
      <c r="PU395" s="4">
        <v>45230</v>
      </c>
      <c r="PV395" s="4">
        <v>45230</v>
      </c>
      <c r="PW395" s="4">
        <v>45230</v>
      </c>
      <c r="PX395" s="4">
        <v>45230</v>
      </c>
      <c r="PY395" s="4">
        <v>45230</v>
      </c>
      <c r="PZ395" s="4">
        <v>45230</v>
      </c>
      <c r="QA395" s="4">
        <v>45230</v>
      </c>
      <c r="QB395" s="4">
        <v>45230</v>
      </c>
      <c r="QC395" s="4">
        <v>45230</v>
      </c>
      <c r="QD395" s="4">
        <v>45230</v>
      </c>
      <c r="QE395" s="4">
        <v>45230</v>
      </c>
      <c r="QF395" s="4">
        <v>45230</v>
      </c>
      <c r="QG395" s="4">
        <v>45230</v>
      </c>
      <c r="QH395" s="4">
        <v>45230</v>
      </c>
      <c r="QI395" s="4">
        <v>45230</v>
      </c>
      <c r="QJ395" s="4">
        <v>45230</v>
      </c>
      <c r="QK395" s="4">
        <v>45230</v>
      </c>
      <c r="QL395" s="4">
        <v>45230</v>
      </c>
      <c r="QM395" s="4">
        <v>45230</v>
      </c>
      <c r="QN395" s="4">
        <v>45230</v>
      </c>
      <c r="QO395" s="4">
        <v>45230</v>
      </c>
      <c r="QP395" s="4">
        <v>45230</v>
      </c>
      <c r="QQ395" s="4">
        <v>45230</v>
      </c>
      <c r="QR395" s="4">
        <v>45230</v>
      </c>
      <c r="QS395" s="4">
        <v>45230</v>
      </c>
      <c r="QT395" s="4">
        <v>45230</v>
      </c>
      <c r="QU395" s="4">
        <v>45230</v>
      </c>
      <c r="QV395" s="4">
        <v>45230</v>
      </c>
      <c r="QW395" s="4">
        <v>45230</v>
      </c>
      <c r="QX395" s="4">
        <v>45230</v>
      </c>
      <c r="QY395" s="4">
        <v>45230</v>
      </c>
      <c r="QZ395" s="4">
        <v>45230</v>
      </c>
      <c r="RA395" s="4">
        <v>45230</v>
      </c>
      <c r="RB395" s="4">
        <v>45230</v>
      </c>
      <c r="RC395" s="4">
        <v>45230</v>
      </c>
      <c r="RD395" s="4">
        <v>45230</v>
      </c>
      <c r="RE395" s="4">
        <v>45230</v>
      </c>
      <c r="RF395" s="4">
        <v>45230</v>
      </c>
      <c r="RG395" s="4">
        <v>45230</v>
      </c>
      <c r="RH395" s="4">
        <v>45230</v>
      </c>
      <c r="RI395" s="4">
        <v>45230</v>
      </c>
      <c r="RJ395" s="4">
        <v>45230</v>
      </c>
      <c r="RK395" s="4">
        <v>45230</v>
      </c>
      <c r="RL395" s="4">
        <v>45230</v>
      </c>
      <c r="RM395" s="4">
        <v>45230</v>
      </c>
      <c r="RN395" s="4">
        <v>45230</v>
      </c>
      <c r="RO395" s="4">
        <v>45230</v>
      </c>
      <c r="RP395" s="4">
        <v>45230</v>
      </c>
      <c r="RQ395" s="4">
        <v>45230</v>
      </c>
      <c r="RR395" s="4">
        <v>45230</v>
      </c>
      <c r="RS395" s="4">
        <v>45230</v>
      </c>
      <c r="RT395" s="4">
        <v>45230</v>
      </c>
      <c r="RU395" s="4">
        <v>45230</v>
      </c>
      <c r="RV395" s="4">
        <v>45230</v>
      </c>
      <c r="RW395" s="4">
        <v>45230</v>
      </c>
      <c r="RX395" s="4">
        <v>45230</v>
      </c>
      <c r="RY395" s="4">
        <v>45230</v>
      </c>
      <c r="RZ395" s="4">
        <v>45230</v>
      </c>
      <c r="SA395" s="4">
        <v>45230</v>
      </c>
      <c r="SB395" s="4">
        <v>45230</v>
      </c>
      <c r="SC395" s="4">
        <v>45230</v>
      </c>
      <c r="SD395" s="4">
        <v>45230</v>
      </c>
      <c r="SE395" s="4">
        <v>45230</v>
      </c>
      <c r="SF395" s="4">
        <v>45230</v>
      </c>
      <c r="SG395" s="4">
        <v>45230</v>
      </c>
      <c r="SH395" s="4">
        <v>45230</v>
      </c>
      <c r="SI395" s="4">
        <v>45230</v>
      </c>
      <c r="SJ395" s="4">
        <v>45230</v>
      </c>
      <c r="SK395" s="4">
        <v>45230</v>
      </c>
      <c r="SL395" s="4">
        <v>45230</v>
      </c>
      <c r="SM395" s="4">
        <v>45230</v>
      </c>
      <c r="SN395" s="4">
        <v>45230</v>
      </c>
      <c r="SO395" s="4">
        <v>45230</v>
      </c>
      <c r="SP395" s="4">
        <v>45230</v>
      </c>
      <c r="SQ395" s="4">
        <v>45230</v>
      </c>
      <c r="SR395" s="4">
        <v>45230</v>
      </c>
      <c r="SS395" s="4">
        <v>45230</v>
      </c>
      <c r="ST395" s="4">
        <v>45230</v>
      </c>
      <c r="SU395" s="4">
        <v>45230</v>
      </c>
      <c r="SV395" s="4">
        <v>45230</v>
      </c>
      <c r="SW395" s="4">
        <v>45230</v>
      </c>
      <c r="SX395" s="4">
        <v>45230</v>
      </c>
      <c r="SY395" s="4">
        <v>45230</v>
      </c>
      <c r="SZ395" s="4">
        <v>45230</v>
      </c>
      <c r="TA395" s="4">
        <v>45230</v>
      </c>
      <c r="TB395" s="4">
        <v>45230</v>
      </c>
      <c r="TC395" s="4">
        <v>45230</v>
      </c>
      <c r="TD395" s="4">
        <v>45230</v>
      </c>
      <c r="TE395" s="4">
        <v>45230</v>
      </c>
      <c r="TF395" s="4">
        <v>45230</v>
      </c>
      <c r="TG395" s="4">
        <v>45230</v>
      </c>
      <c r="TH395" s="4">
        <v>45230</v>
      </c>
      <c r="TI395" s="4">
        <v>45230</v>
      </c>
      <c r="TJ395" s="4">
        <v>45230</v>
      </c>
      <c r="TK395" s="4">
        <v>45230</v>
      </c>
      <c r="TL395" s="4">
        <v>45230</v>
      </c>
      <c r="TM395" s="4">
        <v>45230</v>
      </c>
      <c r="TN395" s="4">
        <v>45230</v>
      </c>
      <c r="TO395" s="4">
        <v>45230</v>
      </c>
      <c r="TP395" s="4">
        <v>45230</v>
      </c>
      <c r="TQ395" s="4">
        <v>45230</v>
      </c>
      <c r="TR395" s="4">
        <v>45230</v>
      </c>
      <c r="TS395" s="4">
        <v>45230</v>
      </c>
      <c r="TT395" s="4">
        <v>45230</v>
      </c>
      <c r="TU395" s="4">
        <v>45230</v>
      </c>
      <c r="TV395" s="4">
        <v>45230</v>
      </c>
      <c r="TW395" s="4">
        <v>45230</v>
      </c>
      <c r="TX395" s="4">
        <v>45230</v>
      </c>
      <c r="TY395" s="4">
        <v>45230</v>
      </c>
      <c r="TZ395" s="4">
        <v>45230</v>
      </c>
      <c r="UA395" s="4">
        <v>45230</v>
      </c>
      <c r="UB395" s="4">
        <v>45230</v>
      </c>
      <c r="UC395" s="4">
        <v>45230</v>
      </c>
      <c r="UD395" s="4">
        <v>45230</v>
      </c>
      <c r="UE395" s="4">
        <v>45230</v>
      </c>
      <c r="UF395" s="4">
        <v>45230</v>
      </c>
      <c r="UG395" s="4">
        <v>45230</v>
      </c>
      <c r="UH395" s="4">
        <v>45230</v>
      </c>
      <c r="UI395" s="4">
        <v>45230</v>
      </c>
      <c r="UJ395" s="4">
        <v>45230</v>
      </c>
      <c r="UK395" s="4">
        <v>45230</v>
      </c>
      <c r="UL395" s="4">
        <v>45230</v>
      </c>
      <c r="UM395" s="4">
        <v>45230</v>
      </c>
      <c r="UN395" s="4">
        <v>45230</v>
      </c>
      <c r="UO395" s="4">
        <v>45230</v>
      </c>
      <c r="UP395" s="4">
        <v>45230</v>
      </c>
      <c r="UQ395" s="4">
        <v>45230</v>
      </c>
      <c r="UR395" s="4">
        <v>45230</v>
      </c>
      <c r="US395" s="4">
        <v>45230</v>
      </c>
      <c r="UT395" s="4">
        <v>45230</v>
      </c>
      <c r="UU395" s="4">
        <v>45230</v>
      </c>
      <c r="UV395" s="4">
        <v>45230</v>
      </c>
      <c r="UW395" s="4">
        <v>45230</v>
      </c>
      <c r="UX395" s="4">
        <v>45230</v>
      </c>
      <c r="UY395" s="4">
        <v>45230</v>
      </c>
      <c r="UZ395" s="4">
        <v>45230</v>
      </c>
      <c r="VA395" s="4">
        <v>45230</v>
      </c>
      <c r="VB395" s="4">
        <v>45230</v>
      </c>
      <c r="VC395" s="4">
        <v>45230</v>
      </c>
      <c r="VD395" s="4">
        <v>45230</v>
      </c>
      <c r="VE395" s="4">
        <v>45230</v>
      </c>
      <c r="VF395" s="4">
        <v>45230</v>
      </c>
      <c r="VG395" s="4">
        <v>45230</v>
      </c>
      <c r="VH395" s="4">
        <v>45230</v>
      </c>
      <c r="VI395" s="4">
        <v>45230</v>
      </c>
      <c r="VJ395" s="4">
        <v>45230</v>
      </c>
      <c r="VK395" s="4">
        <v>45230</v>
      </c>
      <c r="VL395" s="4">
        <v>45230</v>
      </c>
      <c r="VM395" s="4">
        <v>45230</v>
      </c>
      <c r="VN395" s="4">
        <v>45230</v>
      </c>
      <c r="VO395" s="4">
        <v>45230</v>
      </c>
      <c r="VP395" s="4">
        <v>45230</v>
      </c>
      <c r="VQ395" s="4">
        <v>45230</v>
      </c>
      <c r="VR395" s="4">
        <v>45230</v>
      </c>
      <c r="VS395" s="4">
        <v>45230</v>
      </c>
      <c r="VT395" s="4">
        <v>45230</v>
      </c>
      <c r="VU395" s="4">
        <v>45230</v>
      </c>
      <c r="VV395" s="4">
        <v>45230</v>
      </c>
      <c r="VW395" s="4">
        <v>45230</v>
      </c>
      <c r="VX395" s="4">
        <v>45230</v>
      </c>
      <c r="VY395" s="4">
        <v>45230</v>
      </c>
      <c r="VZ395" s="4">
        <v>45230</v>
      </c>
      <c r="WA395" s="4">
        <v>45230</v>
      </c>
      <c r="WB395" s="4">
        <v>45230</v>
      </c>
      <c r="WC395" s="4">
        <v>45230</v>
      </c>
      <c r="WD395" s="4">
        <v>45230</v>
      </c>
      <c r="WE395" s="4">
        <v>45230</v>
      </c>
      <c r="WF395" s="4">
        <v>45230</v>
      </c>
      <c r="WG395" s="4">
        <v>45230</v>
      </c>
      <c r="WH395" s="4">
        <v>45230</v>
      </c>
      <c r="WI395" s="4">
        <v>45230</v>
      </c>
      <c r="WJ395" s="4">
        <v>45230</v>
      </c>
      <c r="WK395" s="4">
        <v>45230</v>
      </c>
      <c r="WL395" s="4">
        <v>45230</v>
      </c>
      <c r="WM395" s="4">
        <v>45230</v>
      </c>
      <c r="WN395" s="4">
        <v>45230</v>
      </c>
      <c r="WO395" s="4">
        <v>45230</v>
      </c>
      <c r="WP395" s="4">
        <v>45230</v>
      </c>
      <c r="WQ395" s="4">
        <v>45230</v>
      </c>
      <c r="WR395" s="4">
        <v>45230</v>
      </c>
      <c r="WS395" s="4">
        <v>45230</v>
      </c>
      <c r="WT395" s="4">
        <v>45230</v>
      </c>
      <c r="WU395" s="4">
        <v>45230</v>
      </c>
      <c r="WV395" s="4">
        <v>45230</v>
      </c>
      <c r="WW395" s="4">
        <v>45230</v>
      </c>
      <c r="WX395" s="4">
        <v>45230</v>
      </c>
      <c r="WY395" s="4">
        <v>45230</v>
      </c>
      <c r="WZ395" s="4">
        <v>45230</v>
      </c>
      <c r="XA395" s="4">
        <v>45230</v>
      </c>
      <c r="XB395" s="4">
        <v>45230</v>
      </c>
      <c r="XC395" s="4">
        <v>45230</v>
      </c>
      <c r="XD395" s="4">
        <v>45230</v>
      </c>
      <c r="XE395" s="4">
        <v>45230</v>
      </c>
      <c r="XF395" s="4">
        <v>45230</v>
      </c>
      <c r="XG395" s="4">
        <v>45230</v>
      </c>
      <c r="XH395" s="4">
        <v>45230</v>
      </c>
      <c r="XI395" s="4">
        <v>45230</v>
      </c>
      <c r="XJ395" s="4">
        <v>45230</v>
      </c>
      <c r="XK395" s="4">
        <v>45230</v>
      </c>
      <c r="XL395" s="4">
        <v>45230</v>
      </c>
      <c r="XM395" s="4">
        <v>45230</v>
      </c>
      <c r="XN395" s="4">
        <v>45230</v>
      </c>
      <c r="XO395" s="4">
        <v>45230</v>
      </c>
      <c r="XP395" s="4">
        <v>45230</v>
      </c>
      <c r="XQ395" s="4">
        <v>45230</v>
      </c>
      <c r="XR395" s="4">
        <v>45230</v>
      </c>
      <c r="XS395" s="4">
        <v>45230</v>
      </c>
      <c r="XT395" s="4">
        <v>45230</v>
      </c>
      <c r="XU395" s="4">
        <v>45230</v>
      </c>
      <c r="XV395" s="4">
        <v>45230</v>
      </c>
      <c r="XW395" s="4">
        <v>45230</v>
      </c>
      <c r="XX395" s="4">
        <v>45230</v>
      </c>
      <c r="XY395" s="4">
        <v>45230</v>
      </c>
      <c r="XZ395" s="4">
        <v>45230</v>
      </c>
      <c r="YA395" s="4">
        <v>45230</v>
      </c>
      <c r="YB395" s="4">
        <v>45230</v>
      </c>
      <c r="YC395" s="4">
        <v>45230</v>
      </c>
      <c r="YD395" s="4">
        <v>45230</v>
      </c>
      <c r="YE395" s="4">
        <v>45230</v>
      </c>
      <c r="YF395" s="4">
        <v>45230</v>
      </c>
      <c r="YG395" s="4">
        <v>45230</v>
      </c>
      <c r="YH395" s="4">
        <v>45230</v>
      </c>
      <c r="YI395" s="4">
        <v>45230</v>
      </c>
      <c r="YJ395" s="4">
        <v>45230</v>
      </c>
      <c r="YK395" s="4">
        <v>45230</v>
      </c>
      <c r="YL395" s="4">
        <v>45230</v>
      </c>
      <c r="YM395" s="4">
        <v>45230</v>
      </c>
      <c r="YN395" s="4">
        <v>45230</v>
      </c>
      <c r="YO395" s="4">
        <v>45230</v>
      </c>
      <c r="YP395" s="4">
        <v>45230</v>
      </c>
      <c r="YQ395" s="4">
        <v>45230</v>
      </c>
      <c r="YR395" s="4">
        <v>45230</v>
      </c>
      <c r="YS395" s="4">
        <v>45230</v>
      </c>
      <c r="YT395" s="4">
        <v>45230</v>
      </c>
      <c r="YU395" s="4">
        <v>45230</v>
      </c>
      <c r="YV395" s="4">
        <v>45230</v>
      </c>
      <c r="YW395" s="4">
        <v>45230</v>
      </c>
      <c r="YX395" s="4">
        <v>45230</v>
      </c>
      <c r="YY395" s="4">
        <v>45230</v>
      </c>
      <c r="YZ395" s="4">
        <v>45230</v>
      </c>
      <c r="ZA395" s="4">
        <v>45230</v>
      </c>
      <c r="ZB395" s="4">
        <v>45230</v>
      </c>
      <c r="ZC395" s="4">
        <v>45230</v>
      </c>
      <c r="ZD395" s="4">
        <v>45230</v>
      </c>
      <c r="ZE395" s="4">
        <v>45230</v>
      </c>
      <c r="ZF395" s="4">
        <v>45230</v>
      </c>
      <c r="ZG395" s="4">
        <v>45230</v>
      </c>
      <c r="ZH395" s="4">
        <v>45230</v>
      </c>
      <c r="ZI395" s="4">
        <v>45230</v>
      </c>
      <c r="ZJ395" s="4">
        <v>45230</v>
      </c>
      <c r="ZK395" s="4">
        <v>45230</v>
      </c>
      <c r="ZL395" s="4">
        <v>45230</v>
      </c>
      <c r="ZM395" s="4">
        <v>45230</v>
      </c>
      <c r="ZN395" s="4">
        <v>45230</v>
      </c>
      <c r="ZO395" s="4">
        <v>45230</v>
      </c>
      <c r="ZP395" s="4">
        <v>45230</v>
      </c>
      <c r="ZQ395" s="4">
        <v>45230</v>
      </c>
      <c r="ZR395" s="4">
        <v>45230</v>
      </c>
      <c r="ZS395" s="4">
        <v>45230</v>
      </c>
      <c r="ZT395" s="4">
        <v>45230</v>
      </c>
      <c r="ZU395" s="4">
        <v>45230</v>
      </c>
      <c r="ZV395" s="4">
        <v>45230</v>
      </c>
      <c r="ZW395" s="4">
        <v>45230</v>
      </c>
      <c r="ZX395" s="4">
        <v>45230</v>
      </c>
      <c r="ZY395" s="4">
        <v>45230</v>
      </c>
      <c r="ZZ395" s="4">
        <v>45230</v>
      </c>
      <c r="AAA395" s="4">
        <v>45230</v>
      </c>
      <c r="AAB395" s="4">
        <v>45230</v>
      </c>
      <c r="AAC395" s="4">
        <v>45230</v>
      </c>
      <c r="AAD395" s="4">
        <v>45230</v>
      </c>
      <c r="AAE395" s="4">
        <v>45230</v>
      </c>
      <c r="AAF395" s="4">
        <v>45230</v>
      </c>
      <c r="AAG395" s="4">
        <v>45230</v>
      </c>
      <c r="AAH395" s="4">
        <v>45230</v>
      </c>
      <c r="AAI395" s="4">
        <v>45230</v>
      </c>
      <c r="AAJ395" s="4">
        <v>45230</v>
      </c>
      <c r="AAK395" s="4">
        <v>45230</v>
      </c>
      <c r="AAL395" s="4">
        <v>45230</v>
      </c>
      <c r="AAM395" s="4">
        <v>45230</v>
      </c>
      <c r="AAN395" s="4">
        <v>45230</v>
      </c>
      <c r="AAO395" s="4">
        <v>45230</v>
      </c>
      <c r="AAP395" s="4">
        <v>45230</v>
      </c>
      <c r="AAQ395" s="4">
        <v>45230</v>
      </c>
      <c r="AAR395" s="4">
        <v>45230</v>
      </c>
      <c r="AAS395" s="4">
        <v>45230</v>
      </c>
      <c r="AAT395" s="4">
        <v>45230</v>
      </c>
      <c r="AAU395" s="4">
        <v>45230</v>
      </c>
      <c r="AAV395" s="4">
        <v>45230</v>
      </c>
      <c r="AAW395" s="4">
        <v>45230</v>
      </c>
      <c r="AAX395" s="4">
        <v>45230</v>
      </c>
      <c r="AAY395" s="4">
        <v>45230</v>
      </c>
      <c r="AAZ395" s="4">
        <v>45230</v>
      </c>
      <c r="ABA395" s="4">
        <v>45230</v>
      </c>
      <c r="ABB395" s="4">
        <v>45230</v>
      </c>
      <c r="ABC395" s="4">
        <v>45230</v>
      </c>
      <c r="ABD395" s="4">
        <v>45230</v>
      </c>
      <c r="ABE395" s="4">
        <v>45230</v>
      </c>
      <c r="ABF395" s="4">
        <v>45230</v>
      </c>
      <c r="ABG395" s="4">
        <v>45230</v>
      </c>
      <c r="ABH395" s="4">
        <v>45230</v>
      </c>
      <c r="ABI395" s="4">
        <v>45230</v>
      </c>
      <c r="ABJ395" s="4">
        <v>45230</v>
      </c>
      <c r="ABK395" s="4">
        <v>45230</v>
      </c>
      <c r="ABL395" s="4">
        <v>45230</v>
      </c>
      <c r="ABM395" s="4">
        <v>45230</v>
      </c>
      <c r="ABN395" s="4">
        <v>45230</v>
      </c>
      <c r="ABO395" s="4">
        <v>45230</v>
      </c>
      <c r="ABP395" s="4">
        <v>45230</v>
      </c>
      <c r="ABQ395" s="4">
        <v>45230</v>
      </c>
      <c r="ABR395" s="4">
        <v>45230</v>
      </c>
      <c r="ABS395" s="4">
        <v>45230</v>
      </c>
      <c r="ABT395" s="4">
        <v>45230</v>
      </c>
      <c r="ABU395" s="4">
        <v>45230</v>
      </c>
      <c r="ABV395" s="4">
        <v>45230</v>
      </c>
      <c r="ABW395" s="4">
        <v>45230</v>
      </c>
      <c r="ABX395" s="4">
        <v>45230</v>
      </c>
      <c r="ABY395" s="4">
        <v>45230</v>
      </c>
      <c r="ABZ395" s="4">
        <v>45230</v>
      </c>
      <c r="ACA395" s="4">
        <v>45230</v>
      </c>
      <c r="ACB395" s="4">
        <v>45230</v>
      </c>
      <c r="ACC395" s="4">
        <v>45230</v>
      </c>
      <c r="ACD395" s="4">
        <v>45230</v>
      </c>
      <c r="ACE395" s="4">
        <v>45230</v>
      </c>
      <c r="ACF395" s="4">
        <v>45230</v>
      </c>
      <c r="ACG395" s="4">
        <v>45230</v>
      </c>
      <c r="ACH395" s="4">
        <v>45230</v>
      </c>
      <c r="ACI395" s="4">
        <v>45230</v>
      </c>
      <c r="ACJ395" s="4">
        <v>45230</v>
      </c>
      <c r="ACK395" s="4">
        <v>45230</v>
      </c>
      <c r="ACL395" s="4">
        <v>45230</v>
      </c>
      <c r="ACM395" s="4">
        <v>45230</v>
      </c>
      <c r="ACN395" s="4">
        <v>45230</v>
      </c>
      <c r="ACO395" s="4">
        <v>45230</v>
      </c>
      <c r="ACP395" s="4">
        <v>45230</v>
      </c>
      <c r="ACQ395" s="4">
        <v>45230</v>
      </c>
      <c r="ACR395" s="4">
        <v>45230</v>
      </c>
      <c r="ACS395" s="4">
        <v>45230</v>
      </c>
      <c r="ACT395" s="4">
        <v>45230</v>
      </c>
      <c r="ACU395" s="4">
        <v>45230</v>
      </c>
      <c r="ACV395" s="4">
        <v>45230</v>
      </c>
      <c r="ACW395" s="4">
        <v>45230</v>
      </c>
      <c r="ACX395" s="4">
        <v>45230</v>
      </c>
      <c r="ACY395" s="4">
        <v>45230</v>
      </c>
      <c r="ACZ395" s="4">
        <v>45230</v>
      </c>
      <c r="ADA395" s="4">
        <v>45230</v>
      </c>
      <c r="ADB395" s="4">
        <v>45230</v>
      </c>
      <c r="ADC395" s="4">
        <v>45230</v>
      </c>
      <c r="ADD395" s="4">
        <v>45230</v>
      </c>
      <c r="ADE395" s="4">
        <v>45230</v>
      </c>
      <c r="ADF395" s="4">
        <v>45230</v>
      </c>
      <c r="ADG395" s="4">
        <v>45230</v>
      </c>
      <c r="ADH395" s="4">
        <v>45230</v>
      </c>
      <c r="ADI395" s="4">
        <v>45230</v>
      </c>
      <c r="ADJ395" s="4">
        <v>45230</v>
      </c>
      <c r="ADK395" s="4">
        <v>45230</v>
      </c>
      <c r="ADL395" s="4">
        <v>45230</v>
      </c>
      <c r="ADM395" s="4">
        <v>45230</v>
      </c>
      <c r="ADN395" s="4">
        <v>45230</v>
      </c>
      <c r="ADO395" s="4">
        <v>45230</v>
      </c>
      <c r="ADP395" s="4">
        <v>45230</v>
      </c>
      <c r="ADQ395" s="4">
        <v>45230</v>
      </c>
      <c r="ADR395" s="4">
        <v>45230</v>
      </c>
      <c r="ADS395" s="4">
        <v>45230</v>
      </c>
      <c r="ADT395" s="4">
        <v>45230</v>
      </c>
      <c r="ADU395" s="4">
        <v>45230</v>
      </c>
      <c r="ADV395" s="4">
        <v>45230</v>
      </c>
      <c r="ADW395" s="4">
        <v>45230</v>
      </c>
      <c r="ADX395" s="4">
        <v>45230</v>
      </c>
      <c r="ADY395" s="4">
        <v>45230</v>
      </c>
      <c r="ADZ395" s="4">
        <v>45230</v>
      </c>
      <c r="AEA395" s="4">
        <v>45230</v>
      </c>
      <c r="AEB395" s="4">
        <v>45230</v>
      </c>
      <c r="AEC395" s="4">
        <v>45230</v>
      </c>
      <c r="AED395" s="4">
        <v>45230</v>
      </c>
      <c r="AEE395" s="4">
        <v>45230</v>
      </c>
      <c r="AEF395" s="4">
        <v>45230</v>
      </c>
      <c r="AEG395" s="4">
        <v>45230</v>
      </c>
      <c r="AEH395" s="4">
        <v>45230</v>
      </c>
      <c r="AEI395" s="4">
        <v>45230</v>
      </c>
      <c r="AEJ395" s="4">
        <v>45230</v>
      </c>
      <c r="AEK395" s="4">
        <v>45230</v>
      </c>
      <c r="AEL395" s="4">
        <v>45230</v>
      </c>
      <c r="AEM395" s="4">
        <v>45230</v>
      </c>
      <c r="AEN395" s="4">
        <v>45230</v>
      </c>
      <c r="AEO395" s="4">
        <v>45230</v>
      </c>
      <c r="AEP395" s="4">
        <v>45230</v>
      </c>
      <c r="AEQ395" s="4">
        <v>45230</v>
      </c>
      <c r="AER395" s="4">
        <v>45230</v>
      </c>
      <c r="AES395" s="4">
        <v>45230</v>
      </c>
      <c r="AET395" s="4">
        <v>45230</v>
      </c>
      <c r="AEU395" s="4">
        <v>45230</v>
      </c>
      <c r="AEV395" s="4">
        <v>45230</v>
      </c>
      <c r="AEW395" s="4">
        <v>45230</v>
      </c>
      <c r="AEX395" s="4">
        <v>45230</v>
      </c>
      <c r="AEY395" s="4">
        <v>45230</v>
      </c>
      <c r="AEZ395" s="4">
        <v>45230</v>
      </c>
      <c r="AFA395" s="4">
        <v>45230</v>
      </c>
      <c r="AFB395" s="4">
        <v>45230</v>
      </c>
      <c r="AFC395" s="4">
        <v>45230</v>
      </c>
      <c r="AFD395" s="4">
        <v>45230</v>
      </c>
      <c r="AFE395" s="4">
        <v>45230</v>
      </c>
      <c r="AFF395" s="4">
        <v>45230</v>
      </c>
      <c r="AFG395" s="4">
        <v>45230</v>
      </c>
      <c r="AFH395" s="4">
        <v>45230</v>
      </c>
      <c r="AFI395" s="4">
        <v>45230</v>
      </c>
      <c r="AFJ395" s="4">
        <v>45230</v>
      </c>
      <c r="AFK395" s="4">
        <v>45230</v>
      </c>
      <c r="AFL395" s="4">
        <v>45230</v>
      </c>
      <c r="AFM395" s="4">
        <v>45230</v>
      </c>
      <c r="AFN395" s="4">
        <v>45230</v>
      </c>
      <c r="AFO395" s="4">
        <v>45230</v>
      </c>
      <c r="AFP395" s="4">
        <v>45230</v>
      </c>
      <c r="AFQ395" s="4">
        <v>45230</v>
      </c>
      <c r="AFR395" s="4">
        <v>45230</v>
      </c>
      <c r="AFS395" s="4">
        <v>45230</v>
      </c>
      <c r="AFT395" s="4">
        <v>45230</v>
      </c>
      <c r="AFU395" s="4">
        <v>45230</v>
      </c>
      <c r="AFV395" s="4">
        <v>45230</v>
      </c>
      <c r="AFW395" s="4">
        <v>45230</v>
      </c>
      <c r="AFX395" s="4">
        <v>45230</v>
      </c>
      <c r="AFY395" s="4">
        <v>45230</v>
      </c>
      <c r="AFZ395" s="4">
        <v>45230</v>
      </c>
      <c r="AGA395" s="4">
        <v>45230</v>
      </c>
      <c r="AGB395" s="4">
        <v>45230</v>
      </c>
      <c r="AGC395" s="4">
        <v>45230</v>
      </c>
      <c r="AGD395" s="4">
        <v>45230</v>
      </c>
      <c r="AGE395" s="4">
        <v>45230</v>
      </c>
      <c r="AGF395" s="4">
        <v>45230</v>
      </c>
      <c r="AGG395" s="4">
        <v>45230</v>
      </c>
      <c r="AGH395" s="4">
        <v>45230</v>
      </c>
      <c r="AGI395" s="4">
        <v>45230</v>
      </c>
      <c r="AGJ395" s="4">
        <v>45230</v>
      </c>
      <c r="AGK395" s="4">
        <v>45230</v>
      </c>
      <c r="AGL395" s="4">
        <v>45230</v>
      </c>
      <c r="AGM395" s="4">
        <v>45230</v>
      </c>
      <c r="AGN395" s="4">
        <v>45230</v>
      </c>
      <c r="AGO395" s="4">
        <v>45230</v>
      </c>
      <c r="AGP395" s="4">
        <v>45230</v>
      </c>
      <c r="AGQ395" s="4">
        <v>45230</v>
      </c>
      <c r="AGR395" s="4">
        <v>45230</v>
      </c>
      <c r="AGS395" s="4">
        <v>45230</v>
      </c>
      <c r="AGT395" s="4">
        <v>45230</v>
      </c>
      <c r="AGU395" s="4">
        <v>45230</v>
      </c>
      <c r="AGV395" s="4">
        <v>45230</v>
      </c>
      <c r="AGW395" s="4">
        <v>45230</v>
      </c>
      <c r="AGX395" s="4">
        <v>45230</v>
      </c>
      <c r="AGY395" s="4">
        <v>45230</v>
      </c>
      <c r="AGZ395" s="4">
        <v>45230</v>
      </c>
      <c r="AHA395" s="4">
        <v>45230</v>
      </c>
      <c r="AHB395" s="4">
        <v>45230</v>
      </c>
      <c r="AHC395" s="4">
        <v>45230</v>
      </c>
      <c r="AHD395" s="4">
        <v>45230</v>
      </c>
      <c r="AHE395" s="4">
        <v>45230</v>
      </c>
      <c r="AHF395" s="4">
        <v>45230</v>
      </c>
      <c r="AHG395" s="4">
        <v>45230</v>
      </c>
      <c r="AHH395" s="4">
        <v>45230</v>
      </c>
      <c r="AHI395" s="4">
        <v>45230</v>
      </c>
      <c r="AHJ395" s="4">
        <v>45230</v>
      </c>
      <c r="AHK395" s="4">
        <v>45230</v>
      </c>
      <c r="AHL395" s="4">
        <v>45230</v>
      </c>
      <c r="AHM395" s="4">
        <v>45230</v>
      </c>
      <c r="AHN395" s="4">
        <v>45230</v>
      </c>
      <c r="AHO395" s="4">
        <v>45230</v>
      </c>
      <c r="AHP395" s="4">
        <v>45230</v>
      </c>
      <c r="AHQ395" s="4">
        <v>45230</v>
      </c>
      <c r="AHR395" s="4">
        <v>45230</v>
      </c>
      <c r="AHS395" s="4">
        <v>45230</v>
      </c>
      <c r="AHT395" s="4">
        <v>45230</v>
      </c>
      <c r="AHU395" s="4">
        <v>45230</v>
      </c>
      <c r="AHV395" s="4">
        <v>45230</v>
      </c>
      <c r="AHW395" s="4">
        <v>45230</v>
      </c>
      <c r="AHX395" s="4">
        <v>45230</v>
      </c>
      <c r="AHY395" s="4">
        <v>45230</v>
      </c>
      <c r="AHZ395" s="4">
        <v>45230</v>
      </c>
      <c r="AIA395" s="4">
        <v>45230</v>
      </c>
      <c r="AIB395" s="4">
        <v>45230</v>
      </c>
      <c r="AIC395" s="4">
        <v>45230</v>
      </c>
      <c r="AID395" s="4">
        <v>45230</v>
      </c>
      <c r="AIE395" s="4">
        <v>45230</v>
      </c>
      <c r="AIF395" s="4">
        <v>45230</v>
      </c>
      <c r="AIG395" s="4">
        <v>45230</v>
      </c>
      <c r="AIH395" s="4">
        <v>45230</v>
      </c>
      <c r="AII395" s="4">
        <v>45230</v>
      </c>
      <c r="AIJ395" s="4">
        <v>45230</v>
      </c>
      <c r="AIK395" s="4">
        <v>45230</v>
      </c>
      <c r="AIL395" s="4">
        <v>45230</v>
      </c>
      <c r="AIM395" s="4">
        <v>45230</v>
      </c>
      <c r="AIN395" s="4">
        <v>45230</v>
      </c>
      <c r="AIO395" s="4">
        <v>45230</v>
      </c>
      <c r="AIP395" s="4">
        <v>45230</v>
      </c>
      <c r="AIQ395" s="4">
        <v>45230</v>
      </c>
      <c r="AIR395" s="4">
        <v>45230</v>
      </c>
      <c r="AIS395" s="4">
        <v>45230</v>
      </c>
      <c r="AIT395" s="4">
        <v>45230</v>
      </c>
      <c r="AIU395" s="4">
        <v>45230</v>
      </c>
      <c r="AIV395" s="4">
        <v>45230</v>
      </c>
      <c r="AIW395" s="4">
        <v>45230</v>
      </c>
      <c r="AIX395" s="4">
        <v>45230</v>
      </c>
      <c r="AIY395" s="4">
        <v>45230</v>
      </c>
      <c r="AIZ395" s="4">
        <v>45230</v>
      </c>
      <c r="AJA395" s="4">
        <v>45230</v>
      </c>
      <c r="AJB395" s="4">
        <v>45230</v>
      </c>
      <c r="AJC395" s="4">
        <v>45230</v>
      </c>
      <c r="AJD395" s="4">
        <v>45230</v>
      </c>
      <c r="AJE395" s="4">
        <v>45230</v>
      </c>
      <c r="AJF395" s="4">
        <v>45230</v>
      </c>
      <c r="AJG395" s="4">
        <v>45230</v>
      </c>
      <c r="AJH395" s="4">
        <v>45230</v>
      </c>
      <c r="AJI395" s="4">
        <v>45230</v>
      </c>
      <c r="AJJ395" s="4">
        <v>45230</v>
      </c>
      <c r="AJK395" s="4">
        <v>45230</v>
      </c>
      <c r="AJL395" s="4">
        <v>45230</v>
      </c>
      <c r="AJM395" s="4">
        <v>45230</v>
      </c>
      <c r="AJN395" s="4">
        <v>45230</v>
      </c>
      <c r="AJO395" s="4">
        <v>45230</v>
      </c>
      <c r="AJP395" s="4">
        <v>45230</v>
      </c>
      <c r="AJQ395" s="4">
        <v>45230</v>
      </c>
      <c r="AJR395" s="4">
        <v>45230</v>
      </c>
      <c r="AJS395" s="4">
        <v>45230</v>
      </c>
      <c r="AJT395" s="4">
        <v>45230</v>
      </c>
      <c r="AJU395" s="4">
        <v>45230</v>
      </c>
      <c r="AJV395" s="4">
        <v>45230</v>
      </c>
      <c r="AJW395" s="4">
        <v>45230</v>
      </c>
      <c r="AJX395" s="4">
        <v>45230</v>
      </c>
      <c r="AJY395" s="4">
        <v>45230</v>
      </c>
      <c r="AJZ395" s="4">
        <v>45230</v>
      </c>
      <c r="AKA395" s="4">
        <v>45230</v>
      </c>
      <c r="AKB395" s="4">
        <v>45230</v>
      </c>
      <c r="AKC395" s="4">
        <v>45230</v>
      </c>
      <c r="AKD395" s="4">
        <v>45230</v>
      </c>
      <c r="AKE395" s="4">
        <v>45230</v>
      </c>
      <c r="AKF395" s="4">
        <v>45230</v>
      </c>
      <c r="AKG395" s="4">
        <v>45230</v>
      </c>
      <c r="AKH395" s="4">
        <v>45230</v>
      </c>
      <c r="AKI395" s="4">
        <v>45230</v>
      </c>
      <c r="AKJ395" s="4">
        <v>45230</v>
      </c>
      <c r="AKK395" s="4">
        <v>45230</v>
      </c>
      <c r="AKL395" s="4">
        <v>45230</v>
      </c>
      <c r="AKM395" s="4">
        <v>45230</v>
      </c>
      <c r="AKN395" s="4">
        <v>45230</v>
      </c>
      <c r="AKO395" s="4">
        <v>45230</v>
      </c>
      <c r="AKP395" s="4">
        <v>45230</v>
      </c>
      <c r="AKQ395" s="4">
        <v>45230</v>
      </c>
      <c r="AKR395" s="4">
        <v>45230</v>
      </c>
      <c r="AKS395" s="4">
        <v>45230</v>
      </c>
      <c r="AKT395" s="4">
        <v>45230</v>
      </c>
      <c r="AKU395" s="4">
        <v>45230</v>
      </c>
      <c r="AKV395" s="4">
        <v>45230</v>
      </c>
      <c r="AKW395" s="4">
        <v>45230</v>
      </c>
      <c r="AKX395" s="4">
        <v>45230</v>
      </c>
      <c r="AKY395" s="4">
        <v>45230</v>
      </c>
      <c r="AKZ395" s="4">
        <v>45230</v>
      </c>
      <c r="ALA395" s="4">
        <v>45230</v>
      </c>
      <c r="ALB395" s="4">
        <v>45230</v>
      </c>
      <c r="ALC395" s="4">
        <v>45230</v>
      </c>
      <c r="ALD395" s="4">
        <v>45230</v>
      </c>
      <c r="ALE395" s="4">
        <v>45230</v>
      </c>
      <c r="ALF395" s="4">
        <v>45230</v>
      </c>
      <c r="ALG395" s="4">
        <v>45230</v>
      </c>
      <c r="ALH395" s="4">
        <v>45230</v>
      </c>
      <c r="ALI395" s="4">
        <v>45230</v>
      </c>
      <c r="ALJ395" s="4">
        <v>45230</v>
      </c>
      <c r="ALK395" s="4">
        <v>45230</v>
      </c>
      <c r="ALL395" s="4">
        <v>45230</v>
      </c>
      <c r="ALM395" s="4">
        <v>45230</v>
      </c>
      <c r="ALN395" s="4">
        <v>45230</v>
      </c>
      <c r="ALO395" s="4">
        <v>45230</v>
      </c>
      <c r="ALP395" s="4">
        <v>45230</v>
      </c>
      <c r="ALQ395" s="4">
        <v>45230</v>
      </c>
      <c r="ALR395" s="4">
        <v>45230</v>
      </c>
      <c r="ALS395" s="4">
        <v>45230</v>
      </c>
      <c r="ALT395" s="4">
        <v>45230</v>
      </c>
      <c r="ALU395" s="4">
        <v>45230</v>
      </c>
      <c r="ALV395" s="4">
        <v>45230</v>
      </c>
      <c r="ALW395" s="4">
        <v>45230</v>
      </c>
      <c r="ALX395" s="4">
        <v>45230</v>
      </c>
      <c r="ALY395" s="4">
        <v>45230</v>
      </c>
      <c r="ALZ395" s="4">
        <v>45230</v>
      </c>
      <c r="AMA395" s="4">
        <v>45230</v>
      </c>
      <c r="AMB395" s="4">
        <v>45230</v>
      </c>
      <c r="AMC395" s="4">
        <v>45230</v>
      </c>
      <c r="AMD395" s="4">
        <v>45230</v>
      </c>
      <c r="AME395" s="4">
        <v>45230</v>
      </c>
      <c r="AMF395" s="4">
        <v>45230</v>
      </c>
      <c r="AMG395" s="4">
        <v>45230</v>
      </c>
      <c r="AMH395" s="4">
        <v>45230</v>
      </c>
      <c r="AMI395" s="4">
        <v>45230</v>
      </c>
      <c r="AMJ395" s="4">
        <v>45230</v>
      </c>
      <c r="AMK395" s="4">
        <v>45230</v>
      </c>
      <c r="AML395" s="4">
        <v>45230</v>
      </c>
      <c r="AMM395" s="4">
        <v>45230</v>
      </c>
      <c r="AMN395" s="4">
        <v>45230</v>
      </c>
      <c r="AMO395" s="4">
        <v>45230</v>
      </c>
      <c r="AMP395" s="4">
        <v>45230</v>
      </c>
      <c r="AMQ395" s="4">
        <v>45230</v>
      </c>
      <c r="AMR395" s="4">
        <v>45230</v>
      </c>
      <c r="AMS395" s="4">
        <v>45230</v>
      </c>
      <c r="AMT395" s="4">
        <v>45230</v>
      </c>
      <c r="AMU395" s="4">
        <v>45230</v>
      </c>
      <c r="AMV395" s="4">
        <v>45230</v>
      </c>
      <c r="AMW395" s="4">
        <v>45230</v>
      </c>
      <c r="AMX395" s="4">
        <v>45230</v>
      </c>
      <c r="AMY395" s="4">
        <v>45230</v>
      </c>
      <c r="AMZ395" s="4">
        <v>45230</v>
      </c>
      <c r="ANA395" s="4">
        <v>45230</v>
      </c>
      <c r="ANB395" s="4">
        <v>45230</v>
      </c>
      <c r="ANC395" s="4">
        <v>45230</v>
      </c>
      <c r="AND395" s="4">
        <v>45230</v>
      </c>
      <c r="ANE395" s="4">
        <v>45230</v>
      </c>
      <c r="ANF395" s="4">
        <v>45230</v>
      </c>
      <c r="ANG395" s="4">
        <v>45230</v>
      </c>
      <c r="ANH395" s="4">
        <v>45230</v>
      </c>
      <c r="ANI395" s="4">
        <v>45230</v>
      </c>
      <c r="ANJ395" s="4">
        <v>45230</v>
      </c>
      <c r="ANK395" s="4">
        <v>45230</v>
      </c>
      <c r="ANL395" s="4">
        <v>45230</v>
      </c>
      <c r="ANM395" s="4">
        <v>45230</v>
      </c>
      <c r="ANN395" s="4">
        <v>45230</v>
      </c>
      <c r="ANO395" s="4">
        <v>45230</v>
      </c>
      <c r="ANP395" s="4">
        <v>45230</v>
      </c>
      <c r="ANQ395" s="4">
        <v>45230</v>
      </c>
      <c r="ANR395" s="4">
        <v>45230</v>
      </c>
      <c r="ANS395" s="4">
        <v>45230</v>
      </c>
      <c r="ANT395" s="4">
        <v>45230</v>
      </c>
      <c r="ANU395" s="4">
        <v>45230</v>
      </c>
      <c r="ANV395" s="4">
        <v>45230</v>
      </c>
      <c r="ANW395" s="4">
        <v>45230</v>
      </c>
      <c r="ANX395" s="4">
        <v>45230</v>
      </c>
      <c r="ANY395" s="4">
        <v>45230</v>
      </c>
      <c r="ANZ395" s="4">
        <v>45230</v>
      </c>
      <c r="AOA395" s="4">
        <v>45230</v>
      </c>
      <c r="AOB395" s="4">
        <v>45230</v>
      </c>
      <c r="AOC395" s="4">
        <v>45230</v>
      </c>
      <c r="AOD395" s="4">
        <v>45230</v>
      </c>
      <c r="AOE395" s="4">
        <v>45230</v>
      </c>
      <c r="AOF395" s="4">
        <v>45230</v>
      </c>
      <c r="AOG395" s="4">
        <v>45230</v>
      </c>
      <c r="AOH395" s="4">
        <v>45230</v>
      </c>
      <c r="AOI395" s="4">
        <v>45230</v>
      </c>
      <c r="AOJ395" s="4">
        <v>45230</v>
      </c>
      <c r="AOK395" s="4">
        <v>45230</v>
      </c>
      <c r="AOL395" s="4">
        <v>45230</v>
      </c>
      <c r="AOM395" s="4">
        <v>45230</v>
      </c>
      <c r="AON395" s="4">
        <v>45230</v>
      </c>
      <c r="AOO395" s="4">
        <v>45230</v>
      </c>
      <c r="AOP395" s="4">
        <v>45230</v>
      </c>
      <c r="AOQ395" s="4">
        <v>45230</v>
      </c>
      <c r="AOR395" s="4">
        <v>45230</v>
      </c>
      <c r="AOS395" s="4">
        <v>45230</v>
      </c>
      <c r="AOT395" s="4">
        <v>45230</v>
      </c>
      <c r="AOU395" s="4">
        <v>45230</v>
      </c>
      <c r="AOV395" s="4">
        <v>45230</v>
      </c>
      <c r="AOW395" s="4">
        <v>45230</v>
      </c>
      <c r="AOX395" s="4">
        <v>45230</v>
      </c>
      <c r="AOY395" s="4">
        <v>45230</v>
      </c>
      <c r="AOZ395" s="4">
        <v>45230</v>
      </c>
      <c r="APA395" s="4">
        <v>45230</v>
      </c>
      <c r="APB395" s="4">
        <v>45230</v>
      </c>
      <c r="APC395" s="4">
        <v>45230</v>
      </c>
      <c r="APD395" s="4">
        <v>45230</v>
      </c>
      <c r="APE395" s="4">
        <v>45230</v>
      </c>
      <c r="APF395" s="4">
        <v>45230</v>
      </c>
      <c r="APG395" s="4">
        <v>45230</v>
      </c>
      <c r="APH395" s="4">
        <v>45230</v>
      </c>
      <c r="API395" s="4">
        <v>45230</v>
      </c>
      <c r="APJ395" s="4">
        <v>45230</v>
      </c>
      <c r="APK395" s="4">
        <v>45230</v>
      </c>
      <c r="APL395" s="4">
        <v>45230</v>
      </c>
      <c r="APM395" s="4">
        <v>45230</v>
      </c>
      <c r="APN395" s="4">
        <v>45230</v>
      </c>
      <c r="APO395" s="4">
        <v>45230</v>
      </c>
      <c r="APP395" s="4">
        <v>45230</v>
      </c>
      <c r="APQ395" s="4">
        <v>45230</v>
      </c>
      <c r="APR395" s="4">
        <v>45230</v>
      </c>
      <c r="APS395" s="4">
        <v>45230</v>
      </c>
      <c r="APT395" s="4">
        <v>45230</v>
      </c>
      <c r="APU395" s="4">
        <v>45230</v>
      </c>
      <c r="APV395" s="4">
        <v>45230</v>
      </c>
      <c r="APW395" s="4">
        <v>45230</v>
      </c>
      <c r="APX395" s="4">
        <v>45230</v>
      </c>
      <c r="APY395" s="4">
        <v>45230</v>
      </c>
      <c r="APZ395" s="4">
        <v>45230</v>
      </c>
      <c r="AQA395" s="4">
        <v>45230</v>
      </c>
      <c r="AQB395" s="4">
        <v>45230</v>
      </c>
      <c r="AQC395" s="4">
        <v>45230</v>
      </c>
      <c r="AQD395" s="4">
        <v>45230</v>
      </c>
      <c r="AQE395" s="4">
        <v>45230</v>
      </c>
      <c r="AQF395" s="4">
        <v>45230</v>
      </c>
      <c r="AQG395" s="4">
        <v>45230</v>
      </c>
      <c r="AQH395" s="4">
        <v>45230</v>
      </c>
      <c r="AQI395" s="4">
        <v>45230</v>
      </c>
      <c r="AQJ395" s="4">
        <v>45230</v>
      </c>
      <c r="AQK395" s="4">
        <v>45230</v>
      </c>
      <c r="AQL395" s="4">
        <v>45230</v>
      </c>
      <c r="AQM395" s="4">
        <v>45230</v>
      </c>
      <c r="AQN395" s="4">
        <v>45230</v>
      </c>
      <c r="AQO395" s="4">
        <v>45230</v>
      </c>
      <c r="AQP395" s="4">
        <v>45230</v>
      </c>
      <c r="AQQ395" s="4">
        <v>45230</v>
      </c>
      <c r="AQR395" s="4">
        <v>45230</v>
      </c>
      <c r="AQS395" s="4">
        <v>45230</v>
      </c>
      <c r="AQT395" s="4">
        <v>45230</v>
      </c>
      <c r="AQU395" s="4">
        <v>45230</v>
      </c>
      <c r="AQV395" s="4">
        <v>45230</v>
      </c>
      <c r="AQW395" s="4">
        <v>45230</v>
      </c>
      <c r="AQX395" s="4">
        <v>45230</v>
      </c>
      <c r="AQY395" s="4">
        <v>45230</v>
      </c>
      <c r="AQZ395" s="4">
        <v>45230</v>
      </c>
      <c r="ARA395" s="4">
        <v>45230</v>
      </c>
      <c r="ARB395" s="4">
        <v>45230</v>
      </c>
      <c r="ARC395" s="4">
        <v>45230</v>
      </c>
      <c r="ARD395" s="4">
        <v>45230</v>
      </c>
      <c r="ARE395" s="4">
        <v>45230</v>
      </c>
      <c r="ARF395" s="4">
        <v>45230</v>
      </c>
      <c r="ARG395" s="4">
        <v>45230</v>
      </c>
      <c r="ARH395" s="4">
        <v>45230</v>
      </c>
      <c r="ARI395" s="4">
        <v>45230</v>
      </c>
      <c r="ARJ395" s="4">
        <v>45230</v>
      </c>
      <c r="ARK395" s="4">
        <v>45230</v>
      </c>
      <c r="ARL395" s="4">
        <v>45230</v>
      </c>
      <c r="ARM395" s="4">
        <v>45230</v>
      </c>
      <c r="ARN395" s="4">
        <v>45230</v>
      </c>
      <c r="ARO395" s="4">
        <v>45230</v>
      </c>
      <c r="ARP395" s="4">
        <v>45230</v>
      </c>
      <c r="ARQ395" s="4">
        <v>45230</v>
      </c>
      <c r="ARR395" s="4">
        <v>45230</v>
      </c>
      <c r="ARS395" s="4">
        <v>45230</v>
      </c>
      <c r="ART395" s="4">
        <v>45230</v>
      </c>
      <c r="ARU395" s="4">
        <v>45230</v>
      </c>
      <c r="ARV395" s="4">
        <v>45230</v>
      </c>
      <c r="ARW395" s="4">
        <v>45230</v>
      </c>
      <c r="ARX395" s="4">
        <v>45230</v>
      </c>
      <c r="ARY395" s="4">
        <v>45230</v>
      </c>
      <c r="ARZ395" s="4">
        <v>45230</v>
      </c>
      <c r="ASA395" s="4">
        <v>45230</v>
      </c>
      <c r="ASB395" s="4">
        <v>45230</v>
      </c>
      <c r="ASC395" s="4">
        <v>45230</v>
      </c>
      <c r="ASD395" s="4">
        <v>45230</v>
      </c>
      <c r="ASE395" s="4">
        <v>45230</v>
      </c>
      <c r="ASF395" s="4">
        <v>45230</v>
      </c>
      <c r="ASG395" s="4">
        <v>45230</v>
      </c>
      <c r="ASH395" s="4">
        <v>45230</v>
      </c>
      <c r="ASI395" s="4">
        <v>45230</v>
      </c>
      <c r="ASJ395" s="4">
        <v>45230</v>
      </c>
      <c r="ASK395" s="4">
        <v>45230</v>
      </c>
      <c r="ASL395" s="4">
        <v>45230</v>
      </c>
      <c r="ASM395" s="4">
        <v>45230</v>
      </c>
      <c r="ASN395" s="4">
        <v>45230</v>
      </c>
      <c r="ASO395" s="4">
        <v>45230</v>
      </c>
      <c r="ASP395" s="4">
        <v>45230</v>
      </c>
      <c r="ASQ395" s="4">
        <v>45230</v>
      </c>
      <c r="ASR395" s="4">
        <v>45230</v>
      </c>
      <c r="ASS395" s="4">
        <v>45230</v>
      </c>
      <c r="AST395" s="4">
        <v>45230</v>
      </c>
      <c r="ASU395" s="4">
        <v>45230</v>
      </c>
      <c r="ASV395" s="4">
        <v>45230</v>
      </c>
      <c r="ASW395" s="4">
        <v>45230</v>
      </c>
      <c r="ASX395" s="4">
        <v>45230</v>
      </c>
      <c r="ASY395" s="4">
        <v>45230</v>
      </c>
      <c r="ASZ395" s="4">
        <v>45230</v>
      </c>
      <c r="ATA395" s="4">
        <v>45230</v>
      </c>
      <c r="ATB395" s="4">
        <v>45230</v>
      </c>
      <c r="ATC395" s="4">
        <v>45230</v>
      </c>
      <c r="ATD395" s="4">
        <v>45230</v>
      </c>
      <c r="ATE395" s="4">
        <v>45230</v>
      </c>
      <c r="ATF395" s="4">
        <v>45230</v>
      </c>
      <c r="ATG395" s="4">
        <v>45230</v>
      </c>
      <c r="ATH395" s="4">
        <v>45230</v>
      </c>
      <c r="ATI395" s="4">
        <v>45230</v>
      </c>
      <c r="ATJ395" s="4">
        <v>45230</v>
      </c>
      <c r="ATK395" s="4">
        <v>45230</v>
      </c>
      <c r="ATL395" s="4">
        <v>45230</v>
      </c>
      <c r="ATM395" s="4">
        <v>45230</v>
      </c>
      <c r="ATN395" s="4">
        <v>45230</v>
      </c>
      <c r="ATO395" s="4">
        <v>45230</v>
      </c>
      <c r="ATP395" s="4">
        <v>45230</v>
      </c>
      <c r="ATQ395" s="4">
        <v>45230</v>
      </c>
      <c r="ATR395" s="4">
        <v>45230</v>
      </c>
      <c r="ATS395" s="4">
        <v>45230</v>
      </c>
      <c r="ATT395" s="4">
        <v>45230</v>
      </c>
      <c r="ATU395" s="4">
        <v>45230</v>
      </c>
      <c r="ATV395" s="4">
        <v>45230</v>
      </c>
      <c r="ATW395" s="4">
        <v>45230</v>
      </c>
      <c r="ATX395" s="4">
        <v>45230</v>
      </c>
      <c r="ATY395" s="4">
        <v>45230</v>
      </c>
      <c r="ATZ395" s="4">
        <v>45230</v>
      </c>
      <c r="AUA395" s="4">
        <v>45230</v>
      </c>
      <c r="AUB395" s="4">
        <v>45230</v>
      </c>
      <c r="AUC395" s="4">
        <v>45230</v>
      </c>
      <c r="AUD395" s="4">
        <v>45230</v>
      </c>
      <c r="AUE395" s="4">
        <v>45230</v>
      </c>
      <c r="AUF395" s="4">
        <v>45230</v>
      </c>
      <c r="AUG395" s="4">
        <v>45230</v>
      </c>
      <c r="AUH395" s="4">
        <v>45230</v>
      </c>
      <c r="AUI395" s="4">
        <v>45230</v>
      </c>
      <c r="AUJ395" s="4">
        <v>45230</v>
      </c>
      <c r="AUK395" s="4">
        <v>45230</v>
      </c>
      <c r="AUL395" s="4">
        <v>45230</v>
      </c>
      <c r="AUM395" s="4">
        <v>45230</v>
      </c>
      <c r="AUN395" s="4">
        <v>45230</v>
      </c>
      <c r="AUO395" s="4">
        <v>45230</v>
      </c>
      <c r="AUP395" s="4">
        <v>45230</v>
      </c>
      <c r="AUQ395" s="4">
        <v>45230</v>
      </c>
      <c r="AUR395" s="4">
        <v>45230</v>
      </c>
      <c r="AUS395" s="4">
        <v>45230</v>
      </c>
      <c r="AUT395" s="4">
        <v>45230</v>
      </c>
      <c r="AUU395" s="4">
        <v>45230</v>
      </c>
      <c r="AUV395" s="4">
        <v>45230</v>
      </c>
      <c r="AUW395" s="4">
        <v>45230</v>
      </c>
      <c r="AUX395" s="4">
        <v>45230</v>
      </c>
      <c r="AUY395" s="4">
        <v>45230</v>
      </c>
      <c r="AUZ395" s="4">
        <v>45230</v>
      </c>
      <c r="AVA395" s="4">
        <v>45230</v>
      </c>
      <c r="AVB395" s="4">
        <v>45230</v>
      </c>
      <c r="AVC395" s="4">
        <v>45230</v>
      </c>
      <c r="AVD395" s="4">
        <v>45230</v>
      </c>
      <c r="AVE395" s="4">
        <v>45230</v>
      </c>
      <c r="AVF395" s="4">
        <v>45230</v>
      </c>
      <c r="AVG395" s="4">
        <v>45230</v>
      </c>
      <c r="AVH395" s="4">
        <v>45230</v>
      </c>
      <c r="AVI395" s="4">
        <v>45230</v>
      </c>
      <c r="AVJ395" s="4">
        <v>45230</v>
      </c>
      <c r="AVK395" s="4">
        <v>45230</v>
      </c>
      <c r="AVL395" s="4">
        <v>45230</v>
      </c>
      <c r="AVM395" s="4">
        <v>45230</v>
      </c>
      <c r="AVN395" s="4">
        <v>45230</v>
      </c>
      <c r="AVO395" s="4">
        <v>45230</v>
      </c>
      <c r="AVP395" s="4">
        <v>45230</v>
      </c>
      <c r="AVQ395" s="4">
        <v>45230</v>
      </c>
      <c r="AVR395" s="4">
        <v>45230</v>
      </c>
      <c r="AVS395" s="4">
        <v>45230</v>
      </c>
      <c r="AVT395" s="4">
        <v>45230</v>
      </c>
      <c r="AVU395" s="4">
        <v>45230</v>
      </c>
      <c r="AVV395" s="4">
        <v>45230</v>
      </c>
      <c r="AVW395" s="4">
        <v>45230</v>
      </c>
      <c r="AVX395" s="4">
        <v>45230</v>
      </c>
      <c r="AVY395" s="4">
        <v>45230</v>
      </c>
      <c r="AVZ395" s="4">
        <v>45230</v>
      </c>
      <c r="AWA395" s="4">
        <v>45230</v>
      </c>
      <c r="AWB395" s="4">
        <v>45230</v>
      </c>
      <c r="AWC395" s="4">
        <v>45230</v>
      </c>
      <c r="AWD395" s="4">
        <v>45230</v>
      </c>
      <c r="AWE395" s="4">
        <v>45230</v>
      </c>
      <c r="AWF395" s="4">
        <v>45230</v>
      </c>
      <c r="AWG395" s="4">
        <v>45230</v>
      </c>
      <c r="AWH395" s="4">
        <v>45230</v>
      </c>
      <c r="AWI395" s="4">
        <v>45230</v>
      </c>
      <c r="AWJ395" s="4">
        <v>45230</v>
      </c>
      <c r="AWK395" s="4">
        <v>45230</v>
      </c>
      <c r="AWL395" s="4">
        <v>45230</v>
      </c>
      <c r="AWM395" s="4">
        <v>45230</v>
      </c>
      <c r="AWN395" s="4">
        <v>45230</v>
      </c>
      <c r="AWO395" s="4">
        <v>45230</v>
      </c>
      <c r="AWP395" s="4">
        <v>45230</v>
      </c>
      <c r="AWQ395" s="4">
        <v>45230</v>
      </c>
      <c r="AWR395" s="4">
        <v>45230</v>
      </c>
      <c r="AWS395" s="4">
        <v>45230</v>
      </c>
      <c r="AWT395" s="4">
        <v>45230</v>
      </c>
      <c r="AWU395" s="4">
        <v>45230</v>
      </c>
      <c r="AWV395" s="4">
        <v>45230</v>
      </c>
      <c r="AWW395" s="4">
        <v>45230</v>
      </c>
      <c r="AWX395" s="4">
        <v>45230</v>
      </c>
      <c r="AWY395" s="4">
        <v>45230</v>
      </c>
      <c r="AWZ395" s="4">
        <v>45230</v>
      </c>
      <c r="AXA395" s="4">
        <v>45230</v>
      </c>
      <c r="AXB395" s="4">
        <v>45230</v>
      </c>
      <c r="AXC395" s="4">
        <v>45230</v>
      </c>
      <c r="AXD395" s="4">
        <v>45230</v>
      </c>
      <c r="AXE395" s="4">
        <v>45230</v>
      </c>
      <c r="AXF395" s="4">
        <v>45230</v>
      </c>
      <c r="AXG395" s="4">
        <v>45230</v>
      </c>
      <c r="AXH395" s="4">
        <v>45230</v>
      </c>
      <c r="AXI395" s="4">
        <v>45230</v>
      </c>
      <c r="AXJ395" s="4">
        <v>45230</v>
      </c>
      <c r="AXK395" s="4">
        <v>45230</v>
      </c>
      <c r="AXL395" s="4">
        <v>45230</v>
      </c>
      <c r="AXM395" s="4">
        <v>45230</v>
      </c>
      <c r="AXN395" s="4">
        <v>45230</v>
      </c>
      <c r="AXO395" s="4">
        <v>45230</v>
      </c>
      <c r="AXP395" s="4">
        <v>45230</v>
      </c>
      <c r="AXQ395" s="4">
        <v>45230</v>
      </c>
      <c r="AXR395" s="4">
        <v>45230</v>
      </c>
      <c r="AXS395" s="4">
        <v>45230</v>
      </c>
      <c r="AXT395" s="4">
        <v>45230</v>
      </c>
      <c r="AXU395" s="4">
        <v>45230</v>
      </c>
      <c r="AXV395" s="4">
        <v>45230</v>
      </c>
      <c r="AXW395" s="4">
        <v>45230</v>
      </c>
      <c r="AXX395" s="4">
        <v>45230</v>
      </c>
      <c r="AXY395" s="4">
        <v>45230</v>
      </c>
      <c r="AXZ395" s="4">
        <v>45230</v>
      </c>
      <c r="AYA395" s="4">
        <v>45230</v>
      </c>
      <c r="AYB395" s="4">
        <v>45230</v>
      </c>
      <c r="AYC395" s="4">
        <v>45230</v>
      </c>
      <c r="AYD395" s="4">
        <v>45230</v>
      </c>
      <c r="AYE395" s="4">
        <v>45230</v>
      </c>
      <c r="AYF395" s="4">
        <v>45230</v>
      </c>
      <c r="AYG395" s="4">
        <v>45230</v>
      </c>
      <c r="AYH395" s="4">
        <v>45230</v>
      </c>
      <c r="AYI395" s="4">
        <v>45230</v>
      </c>
      <c r="AYJ395" s="4">
        <v>45230</v>
      </c>
      <c r="AYK395" s="4">
        <v>45230</v>
      </c>
      <c r="AYL395" s="4">
        <v>45230</v>
      </c>
      <c r="AYM395" s="4">
        <v>45230</v>
      </c>
      <c r="AYN395" s="4">
        <v>45230</v>
      </c>
      <c r="AYO395" s="4">
        <v>45230</v>
      </c>
      <c r="AYP395" s="4">
        <v>45230</v>
      </c>
      <c r="AYQ395" s="4">
        <v>45230</v>
      </c>
      <c r="AYR395" s="4">
        <v>45230</v>
      </c>
      <c r="AYS395" s="4">
        <v>45230</v>
      </c>
      <c r="AYT395" s="4">
        <v>45230</v>
      </c>
      <c r="AYU395" s="4">
        <v>45230</v>
      </c>
      <c r="AYV395" s="4">
        <v>45230</v>
      </c>
      <c r="AYW395" s="4">
        <v>45230</v>
      </c>
      <c r="AYX395" s="4">
        <v>45230</v>
      </c>
      <c r="AYY395" s="4">
        <v>45230</v>
      </c>
      <c r="AYZ395" s="4">
        <v>45230</v>
      </c>
      <c r="AZA395" s="4">
        <v>45230</v>
      </c>
      <c r="AZB395" s="4">
        <v>45230</v>
      </c>
      <c r="AZC395" s="4">
        <v>45230</v>
      </c>
      <c r="AZD395" s="4">
        <v>45230</v>
      </c>
      <c r="AZE395" s="4">
        <v>45230</v>
      </c>
      <c r="AZF395" s="4">
        <v>45230</v>
      </c>
      <c r="AZG395" s="4">
        <v>45230</v>
      </c>
      <c r="AZH395" s="4">
        <v>45230</v>
      </c>
      <c r="AZI395" s="4">
        <v>45230</v>
      </c>
      <c r="AZJ395" s="4">
        <v>45230</v>
      </c>
      <c r="AZK395" s="4">
        <v>45230</v>
      </c>
      <c r="AZL395" s="4">
        <v>45230</v>
      </c>
      <c r="AZM395" s="4">
        <v>45230</v>
      </c>
      <c r="AZN395" s="4">
        <v>45230</v>
      </c>
      <c r="AZO395" s="4">
        <v>45230</v>
      </c>
      <c r="AZP395" s="4">
        <v>45230</v>
      </c>
      <c r="AZQ395" s="4">
        <v>45230</v>
      </c>
      <c r="AZR395" s="4">
        <v>45230</v>
      </c>
      <c r="AZS395" s="4">
        <v>45230</v>
      </c>
      <c r="AZT395" s="4">
        <v>45230</v>
      </c>
      <c r="AZU395" s="4">
        <v>45230</v>
      </c>
      <c r="AZV395" s="4">
        <v>45230</v>
      </c>
      <c r="AZW395" s="4">
        <v>45230</v>
      </c>
      <c r="AZX395" s="4">
        <v>45230</v>
      </c>
      <c r="AZY395" s="4">
        <v>45230</v>
      </c>
      <c r="AZZ395" s="4">
        <v>45230</v>
      </c>
      <c r="BAA395" s="4">
        <v>45230</v>
      </c>
      <c r="BAB395" s="4">
        <v>45230</v>
      </c>
      <c r="BAC395" s="4">
        <v>45230</v>
      </c>
      <c r="BAD395" s="4">
        <v>45230</v>
      </c>
      <c r="BAE395" s="4">
        <v>45230</v>
      </c>
      <c r="BAF395" s="4">
        <v>45230</v>
      </c>
      <c r="BAG395" s="4">
        <v>45230</v>
      </c>
      <c r="BAH395" s="4">
        <v>45230</v>
      </c>
      <c r="BAI395" s="4">
        <v>45230</v>
      </c>
      <c r="BAJ395" s="4">
        <v>45230</v>
      </c>
      <c r="BAK395" s="4">
        <v>45230</v>
      </c>
      <c r="BAL395" s="4">
        <v>45230</v>
      </c>
      <c r="BAM395" s="4">
        <v>45230</v>
      </c>
      <c r="BAN395" s="4">
        <v>45230</v>
      </c>
      <c r="BAO395" s="4">
        <v>45230</v>
      </c>
      <c r="BAP395" s="4">
        <v>45230</v>
      </c>
      <c r="BAQ395" s="4">
        <v>45230</v>
      </c>
      <c r="BAR395" s="4">
        <v>45230</v>
      </c>
      <c r="BAS395" s="4">
        <v>45230</v>
      </c>
      <c r="BAT395" s="4">
        <v>45230</v>
      </c>
      <c r="BAU395" s="4">
        <v>45230</v>
      </c>
      <c r="BAV395" s="4">
        <v>45230</v>
      </c>
      <c r="BAW395" s="4">
        <v>45230</v>
      </c>
      <c r="BAX395" s="4">
        <v>45230</v>
      </c>
      <c r="BAY395" s="4">
        <v>45230</v>
      </c>
      <c r="BAZ395" s="4">
        <v>45230</v>
      </c>
      <c r="BBA395" s="4">
        <v>45230</v>
      </c>
      <c r="BBB395" s="4">
        <v>45230</v>
      </c>
      <c r="BBC395" s="4">
        <v>45230</v>
      </c>
      <c r="BBD395" s="4">
        <v>45230</v>
      </c>
      <c r="BBE395" s="4">
        <v>45230</v>
      </c>
      <c r="BBF395" s="4">
        <v>45230</v>
      </c>
      <c r="BBG395" s="4">
        <v>45230</v>
      </c>
      <c r="BBH395" s="4">
        <v>45230</v>
      </c>
      <c r="BBI395" s="4">
        <v>45230</v>
      </c>
      <c r="BBJ395" s="4">
        <v>45230</v>
      </c>
      <c r="BBK395" s="4">
        <v>45230</v>
      </c>
      <c r="BBL395" s="4">
        <v>45230</v>
      </c>
      <c r="BBM395" s="4">
        <v>45230</v>
      </c>
      <c r="BBN395" s="4">
        <v>45230</v>
      </c>
      <c r="BBO395" s="4">
        <v>45230</v>
      </c>
      <c r="BBP395" s="4">
        <v>45230</v>
      </c>
      <c r="BBQ395" s="4">
        <v>45230</v>
      </c>
      <c r="BBR395" s="4">
        <v>45230</v>
      </c>
      <c r="BBS395" s="4">
        <v>45230</v>
      </c>
      <c r="BBT395" s="4">
        <v>45230</v>
      </c>
      <c r="BBU395" s="4">
        <v>45230</v>
      </c>
      <c r="BBV395" s="4">
        <v>45230</v>
      </c>
      <c r="BBW395" s="4">
        <v>45230</v>
      </c>
      <c r="BBX395" s="4">
        <v>45230</v>
      </c>
      <c r="BBY395" s="4">
        <v>45230</v>
      </c>
      <c r="BBZ395" s="4">
        <v>45230</v>
      </c>
      <c r="BCA395" s="4">
        <v>45230</v>
      </c>
      <c r="BCB395" s="4">
        <v>45230</v>
      </c>
      <c r="BCC395" s="4">
        <v>45230</v>
      </c>
      <c r="BCD395" s="4">
        <v>45230</v>
      </c>
      <c r="BCE395" s="4">
        <v>45230</v>
      </c>
      <c r="BCF395" s="4">
        <v>45230</v>
      </c>
      <c r="BCG395" s="4">
        <v>45230</v>
      </c>
      <c r="BCH395" s="4">
        <v>45230</v>
      </c>
      <c r="BCI395" s="4">
        <v>45230</v>
      </c>
      <c r="BCJ395" s="4">
        <v>45230</v>
      </c>
      <c r="BCK395" s="4">
        <v>45230</v>
      </c>
      <c r="BCL395" s="4">
        <v>45230</v>
      </c>
      <c r="BCM395" s="4">
        <v>45230</v>
      </c>
      <c r="BCN395" s="4">
        <v>45230</v>
      </c>
      <c r="BCO395" s="4">
        <v>45230</v>
      </c>
      <c r="BCP395" s="4">
        <v>45230</v>
      </c>
      <c r="BCQ395" s="4">
        <v>45230</v>
      </c>
      <c r="BCR395" s="4">
        <v>45230</v>
      </c>
      <c r="BCS395" s="4">
        <v>45230</v>
      </c>
      <c r="BCT395" s="4">
        <v>45230</v>
      </c>
      <c r="BCU395" s="4">
        <v>45230</v>
      </c>
      <c r="BCV395" s="4">
        <v>45230</v>
      </c>
      <c r="BCW395" s="4">
        <v>45230</v>
      </c>
      <c r="BCX395" s="4">
        <v>45230</v>
      </c>
      <c r="BCY395" s="4">
        <v>45230</v>
      </c>
      <c r="BCZ395" s="4">
        <v>45230</v>
      </c>
      <c r="BDA395" s="4">
        <v>45230</v>
      </c>
      <c r="BDB395" s="4">
        <v>45230</v>
      </c>
      <c r="BDC395" s="4">
        <v>45230</v>
      </c>
      <c r="BDD395" s="4">
        <v>45230</v>
      </c>
      <c r="BDE395" s="4">
        <v>45230</v>
      </c>
      <c r="BDF395" s="4">
        <v>45230</v>
      </c>
      <c r="BDG395" s="4">
        <v>45230</v>
      </c>
      <c r="BDH395" s="4">
        <v>45230</v>
      </c>
      <c r="BDI395" s="4">
        <v>45230</v>
      </c>
      <c r="BDJ395" s="4">
        <v>45230</v>
      </c>
      <c r="BDK395" s="4">
        <v>45230</v>
      </c>
      <c r="BDL395" s="4">
        <v>45230</v>
      </c>
      <c r="BDM395" s="4">
        <v>45230</v>
      </c>
      <c r="BDN395" s="4">
        <v>45230</v>
      </c>
      <c r="BDO395" s="4">
        <v>45230</v>
      </c>
      <c r="BDP395" s="4">
        <v>45230</v>
      </c>
      <c r="BDQ395" s="4">
        <v>45230</v>
      </c>
      <c r="BDR395" s="4">
        <v>45230</v>
      </c>
      <c r="BDS395" s="4">
        <v>45230</v>
      </c>
      <c r="BDT395" s="4">
        <v>45230</v>
      </c>
      <c r="BDU395" s="4">
        <v>45230</v>
      </c>
      <c r="BDV395" s="4">
        <v>45230</v>
      </c>
      <c r="BDW395" s="4">
        <v>45230</v>
      </c>
      <c r="BDX395" s="4">
        <v>45230</v>
      </c>
      <c r="BDY395" s="4">
        <v>45230</v>
      </c>
      <c r="BDZ395" s="4">
        <v>45230</v>
      </c>
      <c r="BEA395" s="4">
        <v>45230</v>
      </c>
      <c r="BEB395" s="4">
        <v>45230</v>
      </c>
      <c r="BEC395" s="4">
        <v>45230</v>
      </c>
      <c r="BED395" s="4">
        <v>45230</v>
      </c>
      <c r="BEE395" s="4">
        <v>45230</v>
      </c>
      <c r="BEF395" s="4">
        <v>45230</v>
      </c>
      <c r="BEG395" s="4">
        <v>45230</v>
      </c>
      <c r="BEH395" s="4">
        <v>45230</v>
      </c>
      <c r="BEI395" s="4">
        <v>45230</v>
      </c>
      <c r="BEJ395" s="4">
        <v>45230</v>
      </c>
      <c r="BEK395" s="4">
        <v>45230</v>
      </c>
      <c r="BEL395" s="4">
        <v>45230</v>
      </c>
      <c r="BEM395" s="4">
        <v>45230</v>
      </c>
      <c r="BEN395" s="4">
        <v>45230</v>
      </c>
      <c r="BEO395" s="4">
        <v>45230</v>
      </c>
      <c r="BEP395" s="4">
        <v>45230</v>
      </c>
      <c r="BEQ395" s="4">
        <v>45230</v>
      </c>
      <c r="BER395" s="4">
        <v>45230</v>
      </c>
      <c r="BES395" s="4">
        <v>45230</v>
      </c>
      <c r="BET395" s="4">
        <v>45230</v>
      </c>
      <c r="BEU395" s="4">
        <v>45230</v>
      </c>
      <c r="BEV395" s="4">
        <v>45230</v>
      </c>
      <c r="BEW395" s="4">
        <v>45230</v>
      </c>
      <c r="BEX395" s="4">
        <v>45230</v>
      </c>
      <c r="BEY395" s="4">
        <v>45230</v>
      </c>
      <c r="BEZ395" s="4">
        <v>45230</v>
      </c>
      <c r="BFA395" s="4">
        <v>45230</v>
      </c>
      <c r="BFB395" s="4">
        <v>45230</v>
      </c>
      <c r="BFC395" s="4">
        <v>45230</v>
      </c>
      <c r="BFD395" s="4">
        <v>45230</v>
      </c>
      <c r="BFE395" s="4">
        <v>45230</v>
      </c>
      <c r="BFF395" s="4">
        <v>45230</v>
      </c>
      <c r="BFG395" s="4">
        <v>45230</v>
      </c>
      <c r="BFH395" s="4">
        <v>45230</v>
      </c>
      <c r="BFI395" s="4">
        <v>45230</v>
      </c>
      <c r="BFJ395" s="4">
        <v>45230</v>
      </c>
      <c r="BFK395" s="4">
        <v>45230</v>
      </c>
      <c r="BFL395" s="4">
        <v>45230</v>
      </c>
      <c r="BFM395" s="4">
        <v>45230</v>
      </c>
      <c r="BFN395" s="4">
        <v>45230</v>
      </c>
      <c r="BFO395" s="4">
        <v>45230</v>
      </c>
      <c r="BFP395" s="4">
        <v>45230</v>
      </c>
      <c r="BFQ395" s="4">
        <v>45230</v>
      </c>
      <c r="BFR395" s="4">
        <v>45230</v>
      </c>
      <c r="BFS395" s="4">
        <v>45230</v>
      </c>
      <c r="BFT395" s="4">
        <v>45230</v>
      </c>
      <c r="BFU395" s="4">
        <v>45230</v>
      </c>
      <c r="BFV395" s="4">
        <v>45230</v>
      </c>
      <c r="BFW395" s="4">
        <v>45230</v>
      </c>
      <c r="BFX395" s="4">
        <v>45230</v>
      </c>
      <c r="BFY395" s="4">
        <v>45230</v>
      </c>
      <c r="BFZ395" s="4">
        <v>45230</v>
      </c>
      <c r="BGA395" s="4">
        <v>45230</v>
      </c>
      <c r="BGB395" s="4">
        <v>45230</v>
      </c>
      <c r="BGC395" s="4">
        <v>45230</v>
      </c>
      <c r="BGD395" s="4">
        <v>45230</v>
      </c>
      <c r="BGE395" s="4">
        <v>45230</v>
      </c>
      <c r="BGF395" s="4">
        <v>45230</v>
      </c>
      <c r="BGG395" s="4">
        <v>45230</v>
      </c>
      <c r="BGH395" s="4">
        <v>45230</v>
      </c>
      <c r="BGI395" s="4">
        <v>45230</v>
      </c>
      <c r="BGJ395" s="4">
        <v>45230</v>
      </c>
      <c r="BGK395" s="4">
        <v>45230</v>
      </c>
      <c r="BGL395" s="4">
        <v>45230</v>
      </c>
      <c r="BGM395" s="4">
        <v>45230</v>
      </c>
      <c r="BGN395" s="4">
        <v>45230</v>
      </c>
      <c r="BGO395" s="4">
        <v>45230</v>
      </c>
      <c r="BGP395" s="4">
        <v>45230</v>
      </c>
      <c r="BGQ395" s="4">
        <v>45230</v>
      </c>
      <c r="BGR395" s="4">
        <v>45230</v>
      </c>
      <c r="BGS395" s="4">
        <v>45230</v>
      </c>
      <c r="BGT395" s="4">
        <v>45230</v>
      </c>
      <c r="BGU395" s="4">
        <v>45230</v>
      </c>
      <c r="BGV395" s="4">
        <v>45230</v>
      </c>
      <c r="BGW395" s="4">
        <v>45230</v>
      </c>
      <c r="BGX395" s="4">
        <v>45230</v>
      </c>
      <c r="BGY395" s="4">
        <v>45230</v>
      </c>
      <c r="BGZ395" s="4">
        <v>45230</v>
      </c>
      <c r="BHA395" s="4">
        <v>45230</v>
      </c>
      <c r="BHB395" s="4">
        <v>45230</v>
      </c>
      <c r="BHC395" s="4">
        <v>45230</v>
      </c>
      <c r="BHD395" s="4">
        <v>45230</v>
      </c>
      <c r="BHE395" s="4">
        <v>45230</v>
      </c>
      <c r="BHF395" s="4">
        <v>45230</v>
      </c>
      <c r="BHG395" s="4">
        <v>45230</v>
      </c>
      <c r="BHH395" s="4">
        <v>45230</v>
      </c>
      <c r="BHI395" s="4">
        <v>45230</v>
      </c>
      <c r="BHJ395" s="4">
        <v>45230</v>
      </c>
      <c r="BHK395" s="4">
        <v>45230</v>
      </c>
      <c r="BHL395" s="4">
        <v>45230</v>
      </c>
      <c r="BHM395" s="4">
        <v>45230</v>
      </c>
      <c r="BHN395" s="4">
        <v>45230</v>
      </c>
      <c r="BHO395" s="4">
        <v>45230</v>
      </c>
      <c r="BHP395" s="4">
        <v>45230</v>
      </c>
      <c r="BHQ395" s="4">
        <v>45230</v>
      </c>
      <c r="BHR395" s="4">
        <v>45230</v>
      </c>
      <c r="BHS395" s="4">
        <v>45230</v>
      </c>
      <c r="BHT395" s="4">
        <v>45230</v>
      </c>
      <c r="BHU395" s="4">
        <v>45230</v>
      </c>
      <c r="BHV395" s="4">
        <v>45230</v>
      </c>
      <c r="BHW395" s="4">
        <v>45230</v>
      </c>
      <c r="BHX395" s="4">
        <v>45230</v>
      </c>
      <c r="BHY395" s="4">
        <v>45230</v>
      </c>
      <c r="BHZ395" s="4">
        <v>45230</v>
      </c>
      <c r="BIA395" s="4">
        <v>45230</v>
      </c>
      <c r="BIB395" s="4">
        <v>45230</v>
      </c>
      <c r="BIC395" s="4">
        <v>45230</v>
      </c>
      <c r="BID395" s="4">
        <v>45230</v>
      </c>
      <c r="BIE395" s="4">
        <v>45230</v>
      </c>
      <c r="BIF395" s="4">
        <v>45230</v>
      </c>
      <c r="BIG395" s="4">
        <v>45230</v>
      </c>
      <c r="BIH395" s="4">
        <v>45230</v>
      </c>
      <c r="BII395" s="4">
        <v>45230</v>
      </c>
      <c r="BIJ395" s="4">
        <v>45230</v>
      </c>
      <c r="BIK395" s="4">
        <v>45230</v>
      </c>
      <c r="BIL395" s="4">
        <v>45230</v>
      </c>
      <c r="BIM395" s="4">
        <v>45230</v>
      </c>
      <c r="BIN395" s="4">
        <v>45230</v>
      </c>
      <c r="BIO395" s="4">
        <v>45230</v>
      </c>
      <c r="BIP395" s="4">
        <v>45230</v>
      </c>
      <c r="BIQ395" s="4">
        <v>45230</v>
      </c>
      <c r="BIR395" s="4">
        <v>45230</v>
      </c>
      <c r="BIS395" s="4">
        <v>45230</v>
      </c>
      <c r="BIT395" s="4">
        <v>45230</v>
      </c>
      <c r="BIU395" s="4">
        <v>45230</v>
      </c>
      <c r="BIV395" s="4">
        <v>45230</v>
      </c>
      <c r="BIW395" s="4">
        <v>45230</v>
      </c>
      <c r="BIX395" s="4">
        <v>45230</v>
      </c>
      <c r="BIY395" s="4">
        <v>45230</v>
      </c>
      <c r="BIZ395" s="4">
        <v>45230</v>
      </c>
      <c r="BJA395" s="4">
        <v>45230</v>
      </c>
      <c r="BJB395" s="4">
        <v>45230</v>
      </c>
      <c r="BJC395" s="4">
        <v>45230</v>
      </c>
      <c r="BJD395" s="4">
        <v>45230</v>
      </c>
      <c r="BJE395" s="4">
        <v>45230</v>
      </c>
      <c r="BJF395" s="4">
        <v>45230</v>
      </c>
      <c r="BJG395" s="4">
        <v>45230</v>
      </c>
      <c r="BJH395" s="4">
        <v>45230</v>
      </c>
      <c r="BJI395" s="4">
        <v>45230</v>
      </c>
      <c r="BJJ395" s="4">
        <v>45230</v>
      </c>
      <c r="BJK395" s="4">
        <v>45230</v>
      </c>
      <c r="BJL395" s="4">
        <v>45230</v>
      </c>
      <c r="BJM395" s="4">
        <v>45230</v>
      </c>
      <c r="BJN395" s="4">
        <v>45230</v>
      </c>
      <c r="BJO395" s="4">
        <v>45230</v>
      </c>
      <c r="BJP395" s="4">
        <v>45230</v>
      </c>
      <c r="BJQ395" s="4">
        <v>45230</v>
      </c>
      <c r="BJR395" s="4">
        <v>45230</v>
      </c>
      <c r="BJS395" s="4">
        <v>45230</v>
      </c>
      <c r="BJT395" s="4">
        <v>45230</v>
      </c>
      <c r="BJU395" s="4">
        <v>45230</v>
      </c>
      <c r="BJV395" s="4">
        <v>45230</v>
      </c>
      <c r="BJW395" s="4">
        <v>45230</v>
      </c>
      <c r="BJX395" s="4">
        <v>45230</v>
      </c>
      <c r="BJY395" s="4">
        <v>45230</v>
      </c>
      <c r="BJZ395" s="4">
        <v>45230</v>
      </c>
      <c r="BKA395" s="4">
        <v>45230</v>
      </c>
      <c r="BKB395" s="4">
        <v>45230</v>
      </c>
      <c r="BKC395" s="4">
        <v>45230</v>
      </c>
      <c r="BKD395" s="4">
        <v>45230</v>
      </c>
      <c r="BKE395" s="4">
        <v>45230</v>
      </c>
      <c r="BKF395" s="4">
        <v>45230</v>
      </c>
      <c r="BKG395" s="4">
        <v>45230</v>
      </c>
      <c r="BKH395" s="4">
        <v>45230</v>
      </c>
      <c r="BKI395" s="4">
        <v>45230</v>
      </c>
      <c r="BKJ395" s="4">
        <v>45230</v>
      </c>
      <c r="BKK395" s="4">
        <v>45230</v>
      </c>
      <c r="BKL395" s="4">
        <v>45230</v>
      </c>
      <c r="BKM395" s="4">
        <v>45230</v>
      </c>
      <c r="BKN395" s="4">
        <v>45230</v>
      </c>
      <c r="BKO395" s="4">
        <v>45230</v>
      </c>
      <c r="BKP395" s="4">
        <v>45230</v>
      </c>
      <c r="BKQ395" s="4">
        <v>45230</v>
      </c>
      <c r="BKR395" s="4">
        <v>45230</v>
      </c>
      <c r="BKS395" s="4">
        <v>45230</v>
      </c>
      <c r="BKT395" s="4">
        <v>45230</v>
      </c>
      <c r="BKU395" s="4">
        <v>45230</v>
      </c>
      <c r="BKV395" s="4">
        <v>45230</v>
      </c>
      <c r="BKW395" s="4">
        <v>45230</v>
      </c>
      <c r="BKX395" s="4">
        <v>45230</v>
      </c>
      <c r="BKY395" s="4">
        <v>45230</v>
      </c>
      <c r="BKZ395" s="4">
        <v>45230</v>
      </c>
      <c r="BLA395" s="4">
        <v>45230</v>
      </c>
      <c r="BLB395" s="4">
        <v>45230</v>
      </c>
      <c r="BLC395" s="4">
        <v>45230</v>
      </c>
      <c r="BLD395" s="4">
        <v>45230</v>
      </c>
      <c r="BLE395" s="4">
        <v>45230</v>
      </c>
      <c r="BLF395" s="4">
        <v>45230</v>
      </c>
      <c r="BLG395" s="4">
        <v>45230</v>
      </c>
      <c r="BLH395" s="4">
        <v>45230</v>
      </c>
      <c r="BLI395" s="4">
        <v>45230</v>
      </c>
      <c r="BLJ395" s="4">
        <v>45230</v>
      </c>
      <c r="BLK395" s="4">
        <v>45230</v>
      </c>
      <c r="BLL395" s="4">
        <v>45230</v>
      </c>
      <c r="BLM395" s="4">
        <v>45230</v>
      </c>
      <c r="BLN395" s="4">
        <v>45230</v>
      </c>
      <c r="BLO395" s="4">
        <v>45230</v>
      </c>
      <c r="BLP395" s="4">
        <v>45230</v>
      </c>
      <c r="BLQ395" s="4">
        <v>45230</v>
      </c>
      <c r="BLR395" s="4">
        <v>45230</v>
      </c>
      <c r="BLS395" s="4">
        <v>45230</v>
      </c>
      <c r="BLT395" s="4">
        <v>45230</v>
      </c>
      <c r="BLU395" s="4">
        <v>45230</v>
      </c>
      <c r="BLV395" s="4">
        <v>45230</v>
      </c>
      <c r="BLW395" s="4">
        <v>45230</v>
      </c>
      <c r="BLX395" s="4">
        <v>45230</v>
      </c>
      <c r="BLY395" s="4">
        <v>45230</v>
      </c>
      <c r="BLZ395" s="4">
        <v>45230</v>
      </c>
      <c r="BMA395" s="4">
        <v>45230</v>
      </c>
      <c r="BMB395" s="4">
        <v>45230</v>
      </c>
      <c r="BMC395" s="4">
        <v>45230</v>
      </c>
      <c r="BMD395" s="4">
        <v>45230</v>
      </c>
      <c r="BME395" s="4">
        <v>45230</v>
      </c>
      <c r="BMF395" s="4">
        <v>45230</v>
      </c>
      <c r="BMG395" s="4">
        <v>45230</v>
      </c>
      <c r="BMH395" s="4">
        <v>45230</v>
      </c>
      <c r="BMI395" s="4">
        <v>45230</v>
      </c>
      <c r="BMJ395" s="4">
        <v>45230</v>
      </c>
      <c r="BMK395" s="4">
        <v>45230</v>
      </c>
      <c r="BML395" s="4">
        <v>45230</v>
      </c>
      <c r="BMM395" s="4">
        <v>45230</v>
      </c>
      <c r="BMN395" s="4">
        <v>45230</v>
      </c>
      <c r="BMO395" s="4">
        <v>45230</v>
      </c>
      <c r="BMP395" s="4">
        <v>45230</v>
      </c>
      <c r="BMQ395" s="4">
        <v>45230</v>
      </c>
      <c r="BMR395" s="4">
        <v>45230</v>
      </c>
      <c r="BMS395" s="4">
        <v>45230</v>
      </c>
      <c r="BMT395" s="4">
        <v>45230</v>
      </c>
      <c r="BMU395" s="4">
        <v>45230</v>
      </c>
      <c r="BMV395" s="4">
        <v>45230</v>
      </c>
      <c r="BMW395" s="4">
        <v>45230</v>
      </c>
      <c r="BMX395" s="4">
        <v>45230</v>
      </c>
      <c r="BMY395" s="4">
        <v>45230</v>
      </c>
      <c r="BMZ395" s="4">
        <v>45230</v>
      </c>
      <c r="BNA395" s="4">
        <v>45230</v>
      </c>
      <c r="BNB395" s="4">
        <v>45230</v>
      </c>
      <c r="BNC395" s="4">
        <v>45230</v>
      </c>
      <c r="BND395" s="4">
        <v>45230</v>
      </c>
      <c r="BNE395" s="4">
        <v>45230</v>
      </c>
      <c r="BNF395" s="4">
        <v>45230</v>
      </c>
      <c r="BNG395" s="4">
        <v>45230</v>
      </c>
      <c r="BNH395" s="4">
        <v>45230</v>
      </c>
      <c r="BNI395" s="4">
        <v>45230</v>
      </c>
      <c r="BNJ395" s="4">
        <v>45230</v>
      </c>
      <c r="BNK395" s="4">
        <v>45230</v>
      </c>
      <c r="BNL395" s="4">
        <v>45230</v>
      </c>
      <c r="BNM395" s="4">
        <v>45230</v>
      </c>
      <c r="BNN395" s="4">
        <v>45230</v>
      </c>
      <c r="BNO395" s="4">
        <v>45230</v>
      </c>
      <c r="BNP395" s="4">
        <v>45230</v>
      </c>
      <c r="BNQ395" s="4">
        <v>45230</v>
      </c>
      <c r="BNR395" s="4">
        <v>45230</v>
      </c>
      <c r="BNS395" s="4">
        <v>45230</v>
      </c>
      <c r="BNT395" s="4">
        <v>45230</v>
      </c>
      <c r="BNU395" s="4">
        <v>45230</v>
      </c>
      <c r="BNV395" s="4">
        <v>45230</v>
      </c>
      <c r="BNW395" s="4">
        <v>45230</v>
      </c>
      <c r="BNX395" s="4">
        <v>45230</v>
      </c>
      <c r="BNY395" s="4">
        <v>45230</v>
      </c>
      <c r="BNZ395" s="4">
        <v>45230</v>
      </c>
      <c r="BOA395" s="4">
        <v>45230</v>
      </c>
      <c r="BOB395" s="4">
        <v>45230</v>
      </c>
      <c r="BOC395" s="4">
        <v>45230</v>
      </c>
      <c r="BOD395" s="4">
        <v>45230</v>
      </c>
      <c r="BOE395" s="4">
        <v>45230</v>
      </c>
      <c r="BOF395" s="4">
        <v>45230</v>
      </c>
      <c r="BOG395" s="4">
        <v>45230</v>
      </c>
      <c r="BOH395" s="4">
        <v>45230</v>
      </c>
      <c r="BOI395" s="4">
        <v>45230</v>
      </c>
      <c r="BOJ395" s="4">
        <v>45230</v>
      </c>
      <c r="BOK395" s="4">
        <v>45230</v>
      </c>
      <c r="BOL395" s="4">
        <v>45230</v>
      </c>
      <c r="BOM395" s="4">
        <v>45230</v>
      </c>
      <c r="BON395" s="4">
        <v>45230</v>
      </c>
      <c r="BOO395" s="4">
        <v>45230</v>
      </c>
      <c r="BOP395" s="4">
        <v>45230</v>
      </c>
      <c r="BOQ395" s="4">
        <v>45230</v>
      </c>
      <c r="BOR395" s="4">
        <v>45230</v>
      </c>
      <c r="BOS395" s="4">
        <v>45230</v>
      </c>
      <c r="BOT395" s="4">
        <v>45230</v>
      </c>
      <c r="BOU395" s="4">
        <v>45230</v>
      </c>
      <c r="BOV395" s="4">
        <v>45230</v>
      </c>
      <c r="BOW395" s="4">
        <v>45230</v>
      </c>
      <c r="BOX395" s="4">
        <v>45230</v>
      </c>
      <c r="BOY395" s="4">
        <v>45230</v>
      </c>
      <c r="BOZ395" s="4">
        <v>45230</v>
      </c>
      <c r="BPA395" s="4">
        <v>45230</v>
      </c>
      <c r="BPB395" s="4">
        <v>45230</v>
      </c>
      <c r="BPC395" s="4">
        <v>45230</v>
      </c>
      <c r="BPD395" s="4">
        <v>45230</v>
      </c>
      <c r="BPE395" s="4">
        <v>45230</v>
      </c>
      <c r="BPF395" s="4">
        <v>45230</v>
      </c>
      <c r="BPG395" s="4">
        <v>45230</v>
      </c>
      <c r="BPH395" s="4">
        <v>45230</v>
      </c>
      <c r="BPI395" s="4">
        <v>45230</v>
      </c>
      <c r="BPJ395" s="4">
        <v>45230</v>
      </c>
      <c r="BPK395" s="4">
        <v>45230</v>
      </c>
      <c r="BPL395" s="4">
        <v>45230</v>
      </c>
      <c r="BPM395" s="4">
        <v>45230</v>
      </c>
      <c r="BPN395" s="4">
        <v>45230</v>
      </c>
      <c r="BPO395" s="4">
        <v>45230</v>
      </c>
      <c r="BPP395" s="4">
        <v>45230</v>
      </c>
      <c r="BPQ395" s="4">
        <v>45230</v>
      </c>
      <c r="BPR395" s="4">
        <v>45230</v>
      </c>
      <c r="BPS395" s="4">
        <v>45230</v>
      </c>
      <c r="BPT395" s="4">
        <v>45230</v>
      </c>
      <c r="BPU395" s="4">
        <v>45230</v>
      </c>
      <c r="BPV395" s="4">
        <v>45230</v>
      </c>
      <c r="BPW395" s="4">
        <v>45230</v>
      </c>
      <c r="BPX395" s="4">
        <v>45230</v>
      </c>
      <c r="BPY395" s="4">
        <v>45230</v>
      </c>
      <c r="BPZ395" s="4">
        <v>45230</v>
      </c>
      <c r="BQA395" s="4">
        <v>45230</v>
      </c>
      <c r="BQB395" s="4">
        <v>45230</v>
      </c>
      <c r="BQC395" s="4">
        <v>45230</v>
      </c>
      <c r="BQD395" s="4">
        <v>45230</v>
      </c>
      <c r="BQE395" s="4">
        <v>45230</v>
      </c>
      <c r="BQF395" s="4">
        <v>45230</v>
      </c>
      <c r="BQG395" s="4">
        <v>45230</v>
      </c>
      <c r="BQH395" s="4">
        <v>45230</v>
      </c>
      <c r="BQI395" s="4">
        <v>45230</v>
      </c>
      <c r="BQJ395" s="4">
        <v>45230</v>
      </c>
      <c r="BQK395" s="4">
        <v>45230</v>
      </c>
      <c r="BQL395" s="4">
        <v>45230</v>
      </c>
      <c r="BQM395" s="4">
        <v>45230</v>
      </c>
      <c r="BQN395" s="4">
        <v>45230</v>
      </c>
      <c r="BQO395" s="4">
        <v>45230</v>
      </c>
      <c r="BQP395" s="4">
        <v>45230</v>
      </c>
      <c r="BQQ395" s="4">
        <v>45230</v>
      </c>
      <c r="BQR395" s="4">
        <v>45230</v>
      </c>
      <c r="BQS395" s="4">
        <v>45230</v>
      </c>
      <c r="BQT395" s="4">
        <v>45230</v>
      </c>
      <c r="BQU395" s="4">
        <v>45230</v>
      </c>
      <c r="BQV395" s="4">
        <v>45230</v>
      </c>
      <c r="BQW395" s="4">
        <v>45230</v>
      </c>
      <c r="BQX395" s="4">
        <v>45230</v>
      </c>
      <c r="BQY395" s="4">
        <v>45230</v>
      </c>
      <c r="BQZ395" s="4">
        <v>45230</v>
      </c>
      <c r="BRA395" s="4">
        <v>45230</v>
      </c>
      <c r="BRB395" s="4">
        <v>45230</v>
      </c>
      <c r="BRC395" s="4">
        <v>45230</v>
      </c>
      <c r="BRD395" s="4">
        <v>45230</v>
      </c>
      <c r="BRE395" s="4">
        <v>45230</v>
      </c>
      <c r="BRF395" s="4">
        <v>45230</v>
      </c>
      <c r="BRG395" s="4">
        <v>45230</v>
      </c>
      <c r="BRH395" s="4">
        <v>45230</v>
      </c>
      <c r="BRI395" s="4">
        <v>45230</v>
      </c>
      <c r="BRJ395" s="4">
        <v>45230</v>
      </c>
      <c r="BRK395" s="4">
        <v>45230</v>
      </c>
      <c r="BRL395" s="4">
        <v>45230</v>
      </c>
      <c r="BRM395" s="4">
        <v>45230</v>
      </c>
      <c r="BRN395" s="4">
        <v>45230</v>
      </c>
      <c r="BRO395" s="4">
        <v>45230</v>
      </c>
      <c r="BRP395" s="4">
        <v>45230</v>
      </c>
      <c r="BRQ395" s="4">
        <v>45230</v>
      </c>
      <c r="BRR395" s="4">
        <v>45230</v>
      </c>
      <c r="BRS395" s="4">
        <v>45230</v>
      </c>
      <c r="BRT395" s="4">
        <v>45230</v>
      </c>
      <c r="BRU395" s="4">
        <v>45230</v>
      </c>
      <c r="BRV395" s="4">
        <v>45230</v>
      </c>
      <c r="BRW395" s="4">
        <v>45230</v>
      </c>
      <c r="BRX395" s="4">
        <v>45230</v>
      </c>
      <c r="BRY395" s="4">
        <v>45230</v>
      </c>
      <c r="BRZ395" s="4">
        <v>45230</v>
      </c>
      <c r="BSA395" s="4">
        <v>45230</v>
      </c>
      <c r="BSB395" s="4">
        <v>45230</v>
      </c>
      <c r="BSC395" s="4">
        <v>45230</v>
      </c>
      <c r="BSD395" s="4">
        <v>45230</v>
      </c>
      <c r="BSE395" s="4">
        <v>45230</v>
      </c>
      <c r="BSF395" s="4">
        <v>45230</v>
      </c>
      <c r="BSG395" s="4">
        <v>45230</v>
      </c>
      <c r="BSH395" s="4">
        <v>45230</v>
      </c>
      <c r="BSI395" s="4">
        <v>45230</v>
      </c>
      <c r="BSJ395" s="4">
        <v>45230</v>
      </c>
      <c r="BSK395" s="4">
        <v>45230</v>
      </c>
      <c r="BSL395" s="4">
        <v>45230</v>
      </c>
      <c r="BSM395" s="4">
        <v>45230</v>
      </c>
      <c r="BSN395" s="4">
        <v>45230</v>
      </c>
      <c r="BSO395" s="4">
        <v>45230</v>
      </c>
      <c r="BSP395" s="4">
        <v>45230</v>
      </c>
      <c r="BSQ395" s="4">
        <v>45230</v>
      </c>
      <c r="BSR395" s="4">
        <v>45230</v>
      </c>
      <c r="BSS395" s="4">
        <v>45230</v>
      </c>
      <c r="BST395" s="4">
        <v>45230</v>
      </c>
      <c r="BSU395" s="4">
        <v>45230</v>
      </c>
      <c r="BSV395" s="4">
        <v>45230</v>
      </c>
      <c r="BSW395" s="4">
        <v>45230</v>
      </c>
      <c r="BSX395" s="4">
        <v>45230</v>
      </c>
      <c r="BSY395" s="4">
        <v>45230</v>
      </c>
      <c r="BSZ395" s="4">
        <v>45230</v>
      </c>
      <c r="BTA395" s="4">
        <v>45230</v>
      </c>
      <c r="BTB395" s="4">
        <v>45230</v>
      </c>
      <c r="BTC395" s="4">
        <v>45230</v>
      </c>
      <c r="BTD395" s="4">
        <v>45230</v>
      </c>
      <c r="BTE395" s="4">
        <v>45230</v>
      </c>
      <c r="BTF395" s="4">
        <v>45230</v>
      </c>
      <c r="BTG395" s="4">
        <v>45230</v>
      </c>
      <c r="BTH395" s="4">
        <v>45230</v>
      </c>
      <c r="BTI395" s="4">
        <v>45230</v>
      </c>
      <c r="BTJ395" s="4">
        <v>45230</v>
      </c>
      <c r="BTK395" s="4">
        <v>45230</v>
      </c>
      <c r="BTL395" s="4">
        <v>45230</v>
      </c>
      <c r="BTM395" s="4">
        <v>45230</v>
      </c>
      <c r="BTN395" s="4">
        <v>45230</v>
      </c>
      <c r="BTO395" s="4">
        <v>45230</v>
      </c>
      <c r="BTP395" s="4">
        <v>45230</v>
      </c>
      <c r="BTQ395" s="4">
        <v>45230</v>
      </c>
      <c r="BTR395" s="4">
        <v>45230</v>
      </c>
      <c r="BTS395" s="4">
        <v>45230</v>
      </c>
      <c r="BTT395" s="4">
        <v>45230</v>
      </c>
      <c r="BTU395" s="4">
        <v>45230</v>
      </c>
      <c r="BTV395" s="4">
        <v>45230</v>
      </c>
      <c r="BTW395" s="4">
        <v>45230</v>
      </c>
      <c r="BTX395" s="4">
        <v>45230</v>
      </c>
      <c r="BTY395" s="4">
        <v>45230</v>
      </c>
      <c r="BTZ395" s="4">
        <v>45230</v>
      </c>
      <c r="BUA395" s="4">
        <v>45230</v>
      </c>
      <c r="BUB395" s="4">
        <v>45230</v>
      </c>
      <c r="BUC395" s="4">
        <v>45230</v>
      </c>
      <c r="BUD395" s="4">
        <v>45230</v>
      </c>
      <c r="BUE395" s="4">
        <v>45230</v>
      </c>
      <c r="BUF395" s="4">
        <v>45230</v>
      </c>
      <c r="BUG395" s="4">
        <v>45230</v>
      </c>
      <c r="BUH395" s="4">
        <v>45230</v>
      </c>
      <c r="BUI395" s="4">
        <v>45230</v>
      </c>
      <c r="BUJ395" s="4">
        <v>45230</v>
      </c>
      <c r="BUK395" s="4">
        <v>45230</v>
      </c>
      <c r="BUL395" s="4">
        <v>45230</v>
      </c>
      <c r="BUM395" s="4">
        <v>45230</v>
      </c>
      <c r="BUN395" s="4">
        <v>45230</v>
      </c>
      <c r="BUO395" s="4">
        <v>45230</v>
      </c>
      <c r="BUP395" s="4">
        <v>45230</v>
      </c>
      <c r="BUQ395" s="4">
        <v>45230</v>
      </c>
      <c r="BUR395" s="4">
        <v>45230</v>
      </c>
      <c r="BUS395" s="4">
        <v>45230</v>
      </c>
      <c r="BUT395" s="4">
        <v>45230</v>
      </c>
      <c r="BUU395" s="4">
        <v>45230</v>
      </c>
      <c r="BUV395" s="4">
        <v>45230</v>
      </c>
      <c r="BUW395" s="4">
        <v>45230</v>
      </c>
      <c r="BUX395" s="4">
        <v>45230</v>
      </c>
      <c r="BUY395" s="4">
        <v>45230</v>
      </c>
      <c r="BUZ395" s="4">
        <v>45230</v>
      </c>
      <c r="BVA395" s="4">
        <v>45230</v>
      </c>
      <c r="BVB395" s="4">
        <v>45230</v>
      </c>
      <c r="BVC395" s="4">
        <v>45230</v>
      </c>
      <c r="BVD395" s="4">
        <v>45230</v>
      </c>
      <c r="BVE395" s="4">
        <v>45230</v>
      </c>
      <c r="BVF395" s="4">
        <v>45230</v>
      </c>
      <c r="BVG395" s="4">
        <v>45230</v>
      </c>
      <c r="BVH395" s="4">
        <v>45230</v>
      </c>
      <c r="BVI395" s="4">
        <v>45230</v>
      </c>
      <c r="BVJ395" s="4">
        <v>45230</v>
      </c>
      <c r="BVK395" s="4">
        <v>45230</v>
      </c>
      <c r="BVL395" s="4">
        <v>45230</v>
      </c>
      <c r="BVM395" s="4">
        <v>45230</v>
      </c>
      <c r="BVN395" s="4">
        <v>45230</v>
      </c>
      <c r="BVO395" s="4">
        <v>45230</v>
      </c>
      <c r="BVP395" s="4">
        <v>45230</v>
      </c>
      <c r="BVQ395" s="4">
        <v>45230</v>
      </c>
      <c r="BVR395" s="4">
        <v>45230</v>
      </c>
      <c r="BVS395" s="4">
        <v>45230</v>
      </c>
      <c r="BVT395" s="4">
        <v>45230</v>
      </c>
      <c r="BVU395" s="4">
        <v>45230</v>
      </c>
      <c r="BVV395" s="4">
        <v>45230</v>
      </c>
      <c r="BVW395" s="4">
        <v>45230</v>
      </c>
      <c r="BVX395" s="4">
        <v>45230</v>
      </c>
      <c r="BVY395" s="4">
        <v>45230</v>
      </c>
      <c r="BVZ395" s="4">
        <v>45230</v>
      </c>
      <c r="BWA395" s="4">
        <v>45230</v>
      </c>
      <c r="BWB395" s="4">
        <v>45230</v>
      </c>
      <c r="BWC395" s="4">
        <v>45230</v>
      </c>
      <c r="BWD395" s="4">
        <v>45230</v>
      </c>
      <c r="BWE395" s="4">
        <v>45230</v>
      </c>
      <c r="BWF395" s="4">
        <v>45230</v>
      </c>
      <c r="BWG395" s="4">
        <v>45230</v>
      </c>
      <c r="BWH395" s="4">
        <v>45230</v>
      </c>
      <c r="BWI395" s="4">
        <v>45230</v>
      </c>
      <c r="BWJ395" s="4">
        <v>45230</v>
      </c>
      <c r="BWK395" s="4">
        <v>45230</v>
      </c>
      <c r="BWL395" s="4">
        <v>45230</v>
      </c>
      <c r="BWM395" s="4">
        <v>45230</v>
      </c>
      <c r="BWN395" s="4">
        <v>45230</v>
      </c>
      <c r="BWO395" s="4">
        <v>45230</v>
      </c>
      <c r="BWP395" s="4">
        <v>45230</v>
      </c>
      <c r="BWQ395" s="4">
        <v>45230</v>
      </c>
      <c r="BWR395" s="4">
        <v>45230</v>
      </c>
      <c r="BWS395" s="4">
        <v>45230</v>
      </c>
      <c r="BWT395" s="4">
        <v>45230</v>
      </c>
      <c r="BWU395" s="4">
        <v>45230</v>
      </c>
      <c r="BWV395" s="4">
        <v>45230</v>
      </c>
      <c r="BWW395" s="4">
        <v>45230</v>
      </c>
      <c r="BWX395" s="4">
        <v>45230</v>
      </c>
      <c r="BWY395" s="4">
        <v>45230</v>
      </c>
      <c r="BWZ395" s="4">
        <v>45230</v>
      </c>
      <c r="BXA395" s="4">
        <v>45230</v>
      </c>
      <c r="BXB395" s="4">
        <v>45230</v>
      </c>
      <c r="BXC395" s="4">
        <v>45230</v>
      </c>
      <c r="BXD395" s="4">
        <v>45230</v>
      </c>
      <c r="BXE395" s="4">
        <v>45230</v>
      </c>
      <c r="BXF395" s="4">
        <v>45230</v>
      </c>
      <c r="BXG395" s="4">
        <v>45230</v>
      </c>
      <c r="BXH395" s="4">
        <v>45230</v>
      </c>
      <c r="BXI395" s="4">
        <v>45230</v>
      </c>
      <c r="BXJ395" s="4">
        <v>45230</v>
      </c>
      <c r="BXK395" s="4">
        <v>45230</v>
      </c>
      <c r="BXL395" s="4">
        <v>45230</v>
      </c>
      <c r="BXM395" s="4">
        <v>45230</v>
      </c>
      <c r="BXN395" s="4">
        <v>45230</v>
      </c>
      <c r="BXO395" s="4">
        <v>45230</v>
      </c>
      <c r="BXP395" s="4">
        <v>45230</v>
      </c>
      <c r="BXQ395" s="4">
        <v>45230</v>
      </c>
      <c r="BXR395" s="4">
        <v>45230</v>
      </c>
      <c r="BXS395" s="4">
        <v>45230</v>
      </c>
      <c r="BXT395" s="4">
        <v>45230</v>
      </c>
      <c r="BXU395" s="4">
        <v>45230</v>
      </c>
      <c r="BXV395" s="4">
        <v>45230</v>
      </c>
      <c r="BXW395" s="4">
        <v>45230</v>
      </c>
      <c r="BXX395" s="4">
        <v>45230</v>
      </c>
      <c r="BXY395" s="4">
        <v>45230</v>
      </c>
      <c r="BXZ395" s="4">
        <v>45230</v>
      </c>
      <c r="BYA395" s="4">
        <v>45230</v>
      </c>
      <c r="BYB395" s="4">
        <v>45230</v>
      </c>
      <c r="BYC395" s="4">
        <v>45230</v>
      </c>
      <c r="BYD395" s="4">
        <v>45230</v>
      </c>
      <c r="BYE395" s="4">
        <v>45230</v>
      </c>
      <c r="BYF395" s="4">
        <v>45230</v>
      </c>
      <c r="BYG395" s="4">
        <v>45230</v>
      </c>
      <c r="BYH395" s="4">
        <v>45230</v>
      </c>
      <c r="BYI395" s="4">
        <v>45230</v>
      </c>
      <c r="BYJ395" s="4">
        <v>45230</v>
      </c>
      <c r="BYK395" s="4">
        <v>45230</v>
      </c>
      <c r="BYL395" s="4">
        <v>45230</v>
      </c>
      <c r="BYM395" s="4">
        <v>45230</v>
      </c>
      <c r="BYN395" s="4">
        <v>45230</v>
      </c>
      <c r="BYO395" s="4">
        <v>45230</v>
      </c>
      <c r="BYP395" s="4">
        <v>45230</v>
      </c>
      <c r="BYQ395" s="4">
        <v>45230</v>
      </c>
      <c r="BYR395" s="4">
        <v>45230</v>
      </c>
      <c r="BYS395" s="4">
        <v>45230</v>
      </c>
      <c r="BYT395" s="4">
        <v>45230</v>
      </c>
      <c r="BYU395" s="4">
        <v>45230</v>
      </c>
      <c r="BYV395" s="4">
        <v>45230</v>
      </c>
      <c r="BYW395" s="4">
        <v>45230</v>
      </c>
      <c r="BYX395" s="4">
        <v>45230</v>
      </c>
      <c r="BYY395" s="4">
        <v>45230</v>
      </c>
      <c r="BYZ395" s="4">
        <v>45230</v>
      </c>
      <c r="BZA395" s="4">
        <v>45230</v>
      </c>
      <c r="BZB395" s="4">
        <v>45230</v>
      </c>
      <c r="BZC395" s="4">
        <v>45230</v>
      </c>
      <c r="BZD395" s="4">
        <v>45230</v>
      </c>
      <c r="BZE395" s="4">
        <v>45230</v>
      </c>
      <c r="BZF395" s="4">
        <v>45230</v>
      </c>
      <c r="BZG395" s="4">
        <v>45230</v>
      </c>
      <c r="BZH395" s="4">
        <v>45230</v>
      </c>
      <c r="BZI395" s="4">
        <v>45230</v>
      </c>
      <c r="BZJ395" s="4">
        <v>45230</v>
      </c>
      <c r="BZK395" s="4">
        <v>45230</v>
      </c>
      <c r="BZL395" s="4">
        <v>45230</v>
      </c>
      <c r="BZM395" s="4">
        <v>45230</v>
      </c>
      <c r="BZN395" s="4">
        <v>45230</v>
      </c>
      <c r="BZO395" s="4">
        <v>45230</v>
      </c>
      <c r="BZP395" s="4">
        <v>45230</v>
      </c>
      <c r="BZQ395" s="4">
        <v>45230</v>
      </c>
      <c r="BZR395" s="4">
        <v>45230</v>
      </c>
      <c r="BZS395" s="4">
        <v>45230</v>
      </c>
      <c r="BZT395" s="4">
        <v>45230</v>
      </c>
      <c r="BZU395" s="4">
        <v>45230</v>
      </c>
      <c r="BZV395" s="4">
        <v>45230</v>
      </c>
      <c r="BZW395" s="4">
        <v>45230</v>
      </c>
      <c r="BZX395" s="4">
        <v>45230</v>
      </c>
      <c r="BZY395" s="4">
        <v>45230</v>
      </c>
      <c r="BZZ395" s="4">
        <v>45230</v>
      </c>
      <c r="CAA395" s="4">
        <v>45230</v>
      </c>
      <c r="CAB395" s="4">
        <v>45230</v>
      </c>
      <c r="CAC395" s="4">
        <v>45230</v>
      </c>
      <c r="CAD395" s="4">
        <v>45230</v>
      </c>
      <c r="CAE395" s="4">
        <v>45230</v>
      </c>
      <c r="CAF395" s="4">
        <v>45230</v>
      </c>
      <c r="CAG395" s="4">
        <v>45230</v>
      </c>
      <c r="CAH395" s="4">
        <v>45230</v>
      </c>
      <c r="CAI395" s="4">
        <v>45230</v>
      </c>
      <c r="CAJ395" s="4">
        <v>45230</v>
      </c>
      <c r="CAK395" s="4">
        <v>45230</v>
      </c>
      <c r="CAL395" s="4">
        <v>45230</v>
      </c>
      <c r="CAM395" s="4">
        <v>45230</v>
      </c>
      <c r="CAN395" s="4">
        <v>45230</v>
      </c>
      <c r="CAO395" s="4">
        <v>45230</v>
      </c>
      <c r="CAP395" s="4">
        <v>45230</v>
      </c>
      <c r="CAQ395" s="4">
        <v>45230</v>
      </c>
      <c r="CAR395" s="4">
        <v>45230</v>
      </c>
      <c r="CAS395" s="4">
        <v>45230</v>
      </c>
      <c r="CAT395" s="4">
        <v>45230</v>
      </c>
      <c r="CAU395" s="4">
        <v>45230</v>
      </c>
      <c r="CAV395" s="4">
        <v>45230</v>
      </c>
      <c r="CAW395" s="4">
        <v>45230</v>
      </c>
      <c r="CAX395" s="4">
        <v>45230</v>
      </c>
      <c r="CAY395" s="4">
        <v>45230</v>
      </c>
      <c r="CAZ395" s="4">
        <v>45230</v>
      </c>
      <c r="CBA395" s="4">
        <v>45230</v>
      </c>
      <c r="CBB395" s="4">
        <v>45230</v>
      </c>
      <c r="CBC395" s="4">
        <v>45230</v>
      </c>
      <c r="CBD395" s="4">
        <v>45230</v>
      </c>
      <c r="CBE395" s="4">
        <v>45230</v>
      </c>
      <c r="CBF395" s="4">
        <v>45230</v>
      </c>
      <c r="CBG395" s="4">
        <v>45230</v>
      </c>
      <c r="CBH395" s="4">
        <v>45230</v>
      </c>
      <c r="CBI395" s="4">
        <v>45230</v>
      </c>
      <c r="CBJ395" s="4">
        <v>45230</v>
      </c>
      <c r="CBK395" s="4">
        <v>45230</v>
      </c>
      <c r="CBL395" s="4">
        <v>45230</v>
      </c>
      <c r="CBM395" s="4">
        <v>45230</v>
      </c>
      <c r="CBN395" s="4">
        <v>45230</v>
      </c>
      <c r="CBO395" s="4">
        <v>45230</v>
      </c>
      <c r="CBP395" s="4">
        <v>45230</v>
      </c>
      <c r="CBQ395" s="4">
        <v>45230</v>
      </c>
      <c r="CBR395" s="4">
        <v>45230</v>
      </c>
      <c r="CBS395" s="4">
        <v>45230</v>
      </c>
      <c r="CBT395" s="4">
        <v>45230</v>
      </c>
      <c r="CBU395" s="4">
        <v>45230</v>
      </c>
      <c r="CBV395" s="4">
        <v>45230</v>
      </c>
      <c r="CBW395" s="4">
        <v>45230</v>
      </c>
      <c r="CBX395" s="4">
        <v>45230</v>
      </c>
      <c r="CBY395" s="4">
        <v>45230</v>
      </c>
      <c r="CBZ395" s="4">
        <v>45230</v>
      </c>
      <c r="CCA395" s="4">
        <v>45230</v>
      </c>
      <c r="CCB395" s="4">
        <v>45230</v>
      </c>
      <c r="CCC395" s="4">
        <v>45230</v>
      </c>
      <c r="CCD395" s="4">
        <v>45230</v>
      </c>
      <c r="CCE395" s="4">
        <v>45230</v>
      </c>
      <c r="CCF395" s="4">
        <v>45230</v>
      </c>
      <c r="CCG395" s="4">
        <v>45230</v>
      </c>
      <c r="CCH395" s="4">
        <v>45230</v>
      </c>
      <c r="CCI395" s="4">
        <v>45230</v>
      </c>
      <c r="CCJ395" s="4">
        <v>45230</v>
      </c>
      <c r="CCK395" s="4">
        <v>45230</v>
      </c>
      <c r="CCL395" s="4">
        <v>45230</v>
      </c>
      <c r="CCM395" s="4">
        <v>45230</v>
      </c>
      <c r="CCN395" s="4">
        <v>45230</v>
      </c>
      <c r="CCO395" s="4">
        <v>45230</v>
      </c>
      <c r="CCP395" s="4">
        <v>45230</v>
      </c>
      <c r="CCQ395" s="4">
        <v>45230</v>
      </c>
      <c r="CCR395" s="4">
        <v>45230</v>
      </c>
      <c r="CCS395" s="4">
        <v>45230</v>
      </c>
      <c r="CCT395" s="4">
        <v>45230</v>
      </c>
      <c r="CCU395" s="4">
        <v>45230</v>
      </c>
      <c r="CCV395" s="4">
        <v>45230</v>
      </c>
      <c r="CCW395" s="4">
        <v>45230</v>
      </c>
      <c r="CCX395" s="4">
        <v>45230</v>
      </c>
      <c r="CCY395" s="4">
        <v>45230</v>
      </c>
      <c r="CCZ395" s="4">
        <v>45230</v>
      </c>
      <c r="CDA395" s="4">
        <v>45230</v>
      </c>
      <c r="CDB395" s="4">
        <v>45230</v>
      </c>
      <c r="CDC395" s="4">
        <v>45230</v>
      </c>
      <c r="CDD395" s="4">
        <v>45230</v>
      </c>
      <c r="CDE395" s="4">
        <v>45230</v>
      </c>
      <c r="CDF395" s="4">
        <v>45230</v>
      </c>
      <c r="CDG395" s="4">
        <v>45230</v>
      </c>
      <c r="CDH395" s="4">
        <v>45230</v>
      </c>
      <c r="CDI395" s="4">
        <v>45230</v>
      </c>
      <c r="CDJ395" s="4">
        <v>45230</v>
      </c>
      <c r="CDK395" s="4">
        <v>45230</v>
      </c>
      <c r="CDL395" s="4">
        <v>45230</v>
      </c>
      <c r="CDM395" s="4">
        <v>45230</v>
      </c>
      <c r="CDN395" s="4">
        <v>45230</v>
      </c>
      <c r="CDO395" s="4">
        <v>45230</v>
      </c>
      <c r="CDP395" s="4">
        <v>45230</v>
      </c>
      <c r="CDQ395" s="4">
        <v>45230</v>
      </c>
      <c r="CDR395" s="4">
        <v>45230</v>
      </c>
      <c r="CDS395" s="4">
        <v>45230</v>
      </c>
      <c r="CDT395" s="4">
        <v>45230</v>
      </c>
      <c r="CDU395" s="4">
        <v>45230</v>
      </c>
      <c r="CDV395" s="4">
        <v>45230</v>
      </c>
      <c r="CDW395" s="4">
        <v>45230</v>
      </c>
      <c r="CDX395" s="4">
        <v>45230</v>
      </c>
      <c r="CDY395" s="4">
        <v>45230</v>
      </c>
      <c r="CDZ395" s="4">
        <v>45230</v>
      </c>
      <c r="CEA395" s="4">
        <v>45230</v>
      </c>
      <c r="CEB395" s="4">
        <v>45230</v>
      </c>
      <c r="CEC395" s="4">
        <v>45230</v>
      </c>
      <c r="CED395" s="4">
        <v>45230</v>
      </c>
      <c r="CEE395" s="4">
        <v>45230</v>
      </c>
      <c r="CEF395" s="4">
        <v>45230</v>
      </c>
      <c r="CEG395" s="4">
        <v>45230</v>
      </c>
      <c r="CEH395" s="4">
        <v>45230</v>
      </c>
      <c r="CEI395" s="4">
        <v>45230</v>
      </c>
      <c r="CEJ395" s="4">
        <v>45230</v>
      </c>
      <c r="CEK395" s="4">
        <v>45230</v>
      </c>
      <c r="CEL395" s="4">
        <v>45230</v>
      </c>
      <c r="CEM395" s="4">
        <v>45230</v>
      </c>
      <c r="CEN395" s="4">
        <v>45230</v>
      </c>
      <c r="CEO395" s="4">
        <v>45230</v>
      </c>
      <c r="CEP395" s="4">
        <v>45230</v>
      </c>
      <c r="CEQ395" s="4">
        <v>45230</v>
      </c>
      <c r="CER395" s="4">
        <v>45230</v>
      </c>
      <c r="CES395" s="4">
        <v>45230</v>
      </c>
      <c r="CET395" s="4">
        <v>45230</v>
      </c>
      <c r="CEU395" s="4">
        <v>45230</v>
      </c>
      <c r="CEV395" s="4">
        <v>45230</v>
      </c>
      <c r="CEW395" s="4">
        <v>45230</v>
      </c>
      <c r="CEX395" s="4">
        <v>45230</v>
      </c>
      <c r="CEY395" s="4">
        <v>45230</v>
      </c>
      <c r="CEZ395" s="4">
        <v>45230</v>
      </c>
      <c r="CFA395" s="4">
        <v>45230</v>
      </c>
      <c r="CFB395" s="4">
        <v>45230</v>
      </c>
      <c r="CFC395" s="4">
        <v>45230</v>
      </c>
      <c r="CFD395" s="4">
        <v>45230</v>
      </c>
      <c r="CFE395" s="4">
        <v>45230</v>
      </c>
      <c r="CFF395" s="4">
        <v>45230</v>
      </c>
      <c r="CFG395" s="4">
        <v>45230</v>
      </c>
      <c r="CFH395" s="4">
        <v>45230</v>
      </c>
      <c r="CFI395" s="4">
        <v>45230</v>
      </c>
      <c r="CFJ395" s="4">
        <v>45230</v>
      </c>
      <c r="CFK395" s="4">
        <v>45230</v>
      </c>
      <c r="CFL395" s="4">
        <v>45230</v>
      </c>
      <c r="CFM395" s="4">
        <v>45230</v>
      </c>
      <c r="CFN395" s="4">
        <v>45230</v>
      </c>
      <c r="CFO395" s="4">
        <v>45230</v>
      </c>
      <c r="CFP395" s="4">
        <v>45230</v>
      </c>
      <c r="CFQ395" s="4">
        <v>45230</v>
      </c>
      <c r="CFR395" s="4">
        <v>45230</v>
      </c>
      <c r="CFS395" s="4">
        <v>45230</v>
      </c>
      <c r="CFT395" s="4">
        <v>45230</v>
      </c>
      <c r="CFU395" s="4">
        <v>45230</v>
      </c>
      <c r="CFV395" s="4">
        <v>45230</v>
      </c>
      <c r="CFW395" s="4">
        <v>45230</v>
      </c>
      <c r="CFX395" s="4">
        <v>45230</v>
      </c>
      <c r="CFY395" s="4">
        <v>45230</v>
      </c>
      <c r="CFZ395" s="4">
        <v>45230</v>
      </c>
      <c r="CGA395" s="4">
        <v>45230</v>
      </c>
      <c r="CGB395" s="4">
        <v>45230</v>
      </c>
      <c r="CGC395" s="4">
        <v>45230</v>
      </c>
      <c r="CGD395" s="4">
        <v>45230</v>
      </c>
      <c r="CGE395" s="4">
        <v>45230</v>
      </c>
      <c r="CGF395" s="4">
        <v>45230</v>
      </c>
      <c r="CGG395" s="4">
        <v>45230</v>
      </c>
      <c r="CGH395" s="4">
        <v>45230</v>
      </c>
      <c r="CGI395" s="4">
        <v>45230</v>
      </c>
      <c r="CGJ395" s="4">
        <v>45230</v>
      </c>
      <c r="CGK395" s="4">
        <v>45230</v>
      </c>
      <c r="CGL395" s="4">
        <v>45230</v>
      </c>
      <c r="CGM395" s="4">
        <v>45230</v>
      </c>
      <c r="CGN395" s="4">
        <v>45230</v>
      </c>
      <c r="CGO395" s="4">
        <v>45230</v>
      </c>
      <c r="CGP395" s="4">
        <v>45230</v>
      </c>
      <c r="CGQ395" s="4">
        <v>45230</v>
      </c>
      <c r="CGR395" s="4">
        <v>45230</v>
      </c>
      <c r="CGS395" s="4">
        <v>45230</v>
      </c>
      <c r="CGT395" s="4">
        <v>45230</v>
      </c>
      <c r="CGU395" s="4">
        <v>45230</v>
      </c>
      <c r="CGV395" s="4">
        <v>45230</v>
      </c>
      <c r="CGW395" s="4">
        <v>45230</v>
      </c>
      <c r="CGX395" s="4">
        <v>45230</v>
      </c>
      <c r="CGY395" s="4">
        <v>45230</v>
      </c>
      <c r="CGZ395" s="4">
        <v>45230</v>
      </c>
      <c r="CHA395" s="4">
        <v>45230</v>
      </c>
      <c r="CHB395" s="4">
        <v>45230</v>
      </c>
      <c r="CHC395" s="4">
        <v>45230</v>
      </c>
      <c r="CHD395" s="4">
        <v>45230</v>
      </c>
      <c r="CHE395" s="4">
        <v>45230</v>
      </c>
      <c r="CHF395" s="4">
        <v>45230</v>
      </c>
      <c r="CHG395" s="4">
        <v>45230</v>
      </c>
      <c r="CHH395" s="4">
        <v>45230</v>
      </c>
      <c r="CHI395" s="4">
        <v>45230</v>
      </c>
      <c r="CHJ395" s="4">
        <v>45230</v>
      </c>
      <c r="CHK395" s="4">
        <v>45230</v>
      </c>
      <c r="CHL395" s="4">
        <v>45230</v>
      </c>
      <c r="CHM395" s="4">
        <v>45230</v>
      </c>
      <c r="CHN395" s="4">
        <v>45230</v>
      </c>
      <c r="CHO395" s="4">
        <v>45230</v>
      </c>
      <c r="CHP395" s="4">
        <v>45230</v>
      </c>
      <c r="CHQ395" s="4">
        <v>45230</v>
      </c>
      <c r="CHR395" s="4">
        <v>45230</v>
      </c>
      <c r="CHS395" s="4">
        <v>45230</v>
      </c>
      <c r="CHT395" s="4">
        <v>45230</v>
      </c>
      <c r="CHU395" s="4">
        <v>45230</v>
      </c>
      <c r="CHV395" s="4">
        <v>45230</v>
      </c>
      <c r="CHW395" s="4">
        <v>45230</v>
      </c>
      <c r="CHX395" s="4">
        <v>45230</v>
      </c>
      <c r="CHY395" s="4">
        <v>45230</v>
      </c>
      <c r="CHZ395" s="4">
        <v>45230</v>
      </c>
      <c r="CIA395" s="4">
        <v>45230</v>
      </c>
      <c r="CIB395" s="4">
        <v>45230</v>
      </c>
      <c r="CIC395" s="4">
        <v>45230</v>
      </c>
      <c r="CID395" s="4">
        <v>45230</v>
      </c>
      <c r="CIE395" s="4">
        <v>45230</v>
      </c>
      <c r="CIF395" s="4">
        <v>45230</v>
      </c>
      <c r="CIG395" s="4">
        <v>45230</v>
      </c>
      <c r="CIH395" s="4">
        <v>45230</v>
      </c>
      <c r="CII395" s="4">
        <v>45230</v>
      </c>
      <c r="CIJ395" s="4">
        <v>45230</v>
      </c>
      <c r="CIK395" s="4">
        <v>45230</v>
      </c>
      <c r="CIL395" s="4">
        <v>45230</v>
      </c>
      <c r="CIM395" s="4">
        <v>45230</v>
      </c>
      <c r="CIN395" s="4">
        <v>45230</v>
      </c>
      <c r="CIO395" s="4">
        <v>45230</v>
      </c>
      <c r="CIP395" s="4">
        <v>45230</v>
      </c>
      <c r="CIQ395" s="4">
        <v>45230</v>
      </c>
      <c r="CIR395" s="4">
        <v>45230</v>
      </c>
      <c r="CIS395" s="4">
        <v>45230</v>
      </c>
      <c r="CIT395" s="4">
        <v>45230</v>
      </c>
      <c r="CIU395" s="4">
        <v>45230</v>
      </c>
      <c r="CIV395" s="4">
        <v>45230</v>
      </c>
      <c r="CIW395" s="4">
        <v>45230</v>
      </c>
      <c r="CIX395" s="4">
        <v>45230</v>
      </c>
      <c r="CIY395" s="4">
        <v>45230</v>
      </c>
      <c r="CIZ395" s="4">
        <v>45230</v>
      </c>
      <c r="CJA395" s="4">
        <v>45230</v>
      </c>
      <c r="CJB395" s="4">
        <v>45230</v>
      </c>
      <c r="CJC395" s="4">
        <v>45230</v>
      </c>
      <c r="CJD395" s="4">
        <v>45230</v>
      </c>
      <c r="CJE395" s="4">
        <v>45230</v>
      </c>
      <c r="CJF395" s="4">
        <v>45230</v>
      </c>
      <c r="CJG395" s="4">
        <v>45230</v>
      </c>
      <c r="CJH395" s="4">
        <v>45230</v>
      </c>
      <c r="CJI395" s="4">
        <v>45230</v>
      </c>
      <c r="CJJ395" s="4">
        <v>45230</v>
      </c>
      <c r="CJK395" s="4">
        <v>45230</v>
      </c>
      <c r="CJL395" s="4">
        <v>45230</v>
      </c>
      <c r="CJM395" s="4">
        <v>45230</v>
      </c>
      <c r="CJN395" s="4">
        <v>45230</v>
      </c>
      <c r="CJO395" s="4">
        <v>45230</v>
      </c>
      <c r="CJP395" s="4">
        <v>45230</v>
      </c>
      <c r="CJQ395" s="4">
        <v>45230</v>
      </c>
      <c r="CJR395" s="4">
        <v>45230</v>
      </c>
      <c r="CJS395" s="4">
        <v>45230</v>
      </c>
      <c r="CJT395" s="4">
        <v>45230</v>
      </c>
      <c r="CJU395" s="4">
        <v>45230</v>
      </c>
      <c r="CJV395" s="4">
        <v>45230</v>
      </c>
      <c r="CJW395" s="4">
        <v>45230</v>
      </c>
      <c r="CJX395" s="4">
        <v>45230</v>
      </c>
      <c r="CJY395" s="4">
        <v>45230</v>
      </c>
      <c r="CJZ395" s="4">
        <v>45230</v>
      </c>
      <c r="CKA395" s="4">
        <v>45230</v>
      </c>
      <c r="CKB395" s="4">
        <v>45230</v>
      </c>
      <c r="CKC395" s="4">
        <v>45230</v>
      </c>
      <c r="CKD395" s="4">
        <v>45230</v>
      </c>
      <c r="CKE395" s="4">
        <v>45230</v>
      </c>
      <c r="CKF395" s="4">
        <v>45230</v>
      </c>
      <c r="CKG395" s="4">
        <v>45230</v>
      </c>
      <c r="CKH395" s="4">
        <v>45230</v>
      </c>
      <c r="CKI395" s="4">
        <v>45230</v>
      </c>
      <c r="CKJ395" s="4">
        <v>45230</v>
      </c>
      <c r="CKK395" s="4">
        <v>45230</v>
      </c>
      <c r="CKL395" s="4">
        <v>45230</v>
      </c>
      <c r="CKM395" s="4">
        <v>45230</v>
      </c>
      <c r="CKN395" s="4">
        <v>45230</v>
      </c>
      <c r="CKO395" s="4">
        <v>45230</v>
      </c>
      <c r="CKP395" s="4">
        <v>45230</v>
      </c>
      <c r="CKQ395" s="4">
        <v>45230</v>
      </c>
      <c r="CKR395" s="4">
        <v>45230</v>
      </c>
      <c r="CKS395" s="4">
        <v>45230</v>
      </c>
      <c r="CKT395" s="4">
        <v>45230</v>
      </c>
      <c r="CKU395" s="4">
        <v>45230</v>
      </c>
      <c r="CKV395" s="4">
        <v>45230</v>
      </c>
      <c r="CKW395" s="4">
        <v>45230</v>
      </c>
      <c r="CKX395" s="4">
        <v>45230</v>
      </c>
      <c r="CKY395" s="4">
        <v>45230</v>
      </c>
      <c r="CKZ395" s="4">
        <v>45230</v>
      </c>
      <c r="CLA395" s="4">
        <v>45230</v>
      </c>
      <c r="CLB395" s="4">
        <v>45230</v>
      </c>
      <c r="CLC395" s="4">
        <v>45230</v>
      </c>
      <c r="CLD395" s="4">
        <v>45230</v>
      </c>
      <c r="CLE395" s="4">
        <v>45230</v>
      </c>
      <c r="CLF395" s="4">
        <v>45230</v>
      </c>
      <c r="CLG395" s="4">
        <v>45230</v>
      </c>
      <c r="CLH395" s="4">
        <v>45230</v>
      </c>
      <c r="CLI395" s="4">
        <v>45230</v>
      </c>
      <c r="CLJ395" s="4">
        <v>45230</v>
      </c>
      <c r="CLK395" s="4">
        <v>45230</v>
      </c>
      <c r="CLL395" s="4">
        <v>45230</v>
      </c>
      <c r="CLM395" s="4">
        <v>45230</v>
      </c>
      <c r="CLN395" s="4">
        <v>45230</v>
      </c>
      <c r="CLO395" s="4">
        <v>45230</v>
      </c>
      <c r="CLP395" s="4">
        <v>45230</v>
      </c>
      <c r="CLQ395" s="4">
        <v>45230</v>
      </c>
      <c r="CLR395" s="4">
        <v>45230</v>
      </c>
      <c r="CLS395" s="4">
        <v>45230</v>
      </c>
      <c r="CLT395" s="4">
        <v>45230</v>
      </c>
      <c r="CLU395" s="4">
        <v>45230</v>
      </c>
      <c r="CLV395" s="4">
        <v>45230</v>
      </c>
      <c r="CLW395" s="4">
        <v>45230</v>
      </c>
      <c r="CLX395" s="4">
        <v>45230</v>
      </c>
      <c r="CLY395" s="4">
        <v>45230</v>
      </c>
      <c r="CLZ395" s="4">
        <v>45230</v>
      </c>
      <c r="CMA395" s="4">
        <v>45230</v>
      </c>
      <c r="CMB395" s="4">
        <v>45230</v>
      </c>
      <c r="CMC395" s="4">
        <v>45230</v>
      </c>
      <c r="CMD395" s="4">
        <v>45230</v>
      </c>
      <c r="CME395" s="4">
        <v>45230</v>
      </c>
      <c r="CMF395" s="4">
        <v>45230</v>
      </c>
      <c r="CMG395" s="4">
        <v>45230</v>
      </c>
      <c r="CMH395" s="4">
        <v>45230</v>
      </c>
      <c r="CMI395" s="4">
        <v>45230</v>
      </c>
      <c r="CMJ395" s="4">
        <v>45230</v>
      </c>
      <c r="CMK395" s="4">
        <v>45230</v>
      </c>
      <c r="CML395" s="4">
        <v>45230</v>
      </c>
      <c r="CMM395" s="4">
        <v>45230</v>
      </c>
      <c r="CMN395" s="4">
        <v>45230</v>
      </c>
      <c r="CMO395" s="4">
        <v>45230</v>
      </c>
      <c r="CMP395" s="4">
        <v>45230</v>
      </c>
      <c r="CMQ395" s="4">
        <v>45230</v>
      </c>
      <c r="CMR395" s="4">
        <v>45230</v>
      </c>
      <c r="CMS395" s="4">
        <v>45230</v>
      </c>
      <c r="CMT395" s="4">
        <v>45230</v>
      </c>
      <c r="CMU395" s="4">
        <v>45230</v>
      </c>
      <c r="CMV395" s="4">
        <v>45230</v>
      </c>
      <c r="CMW395" s="4">
        <v>45230</v>
      </c>
      <c r="CMX395" s="4">
        <v>45230</v>
      </c>
      <c r="CMY395" s="4">
        <v>45230</v>
      </c>
      <c r="CMZ395" s="4">
        <v>45230</v>
      </c>
      <c r="CNA395" s="4">
        <v>45230</v>
      </c>
      <c r="CNB395" s="4">
        <v>45230</v>
      </c>
      <c r="CNC395" s="4">
        <v>45230</v>
      </c>
      <c r="CND395" s="4">
        <v>45230</v>
      </c>
      <c r="CNE395" s="4">
        <v>45230</v>
      </c>
      <c r="CNF395" s="4">
        <v>45230</v>
      </c>
      <c r="CNG395" s="4">
        <v>45230</v>
      </c>
      <c r="CNH395" s="4">
        <v>45230</v>
      </c>
      <c r="CNI395" s="4">
        <v>45230</v>
      </c>
      <c r="CNJ395" s="4">
        <v>45230</v>
      </c>
      <c r="CNK395" s="4">
        <v>45230</v>
      </c>
      <c r="CNL395" s="4">
        <v>45230</v>
      </c>
      <c r="CNM395" s="4">
        <v>45230</v>
      </c>
      <c r="CNN395" s="4">
        <v>45230</v>
      </c>
      <c r="CNO395" s="4">
        <v>45230</v>
      </c>
      <c r="CNP395" s="4">
        <v>45230</v>
      </c>
      <c r="CNQ395" s="4">
        <v>45230</v>
      </c>
      <c r="CNR395" s="4">
        <v>45230</v>
      </c>
      <c r="CNS395" s="4">
        <v>45230</v>
      </c>
      <c r="CNT395" s="4">
        <v>45230</v>
      </c>
      <c r="CNU395" s="4">
        <v>45230</v>
      </c>
      <c r="CNV395" s="4">
        <v>45230</v>
      </c>
      <c r="CNW395" s="4">
        <v>45230</v>
      </c>
      <c r="CNX395" s="4">
        <v>45230</v>
      </c>
      <c r="CNY395" s="4">
        <v>45230</v>
      </c>
      <c r="CNZ395" s="4">
        <v>45230</v>
      </c>
      <c r="COA395" s="4">
        <v>45230</v>
      </c>
      <c r="COB395" s="4">
        <v>45230</v>
      </c>
      <c r="COC395" s="4">
        <v>45230</v>
      </c>
      <c r="COD395" s="4">
        <v>45230</v>
      </c>
      <c r="COE395" s="4">
        <v>45230</v>
      </c>
      <c r="COF395" s="4">
        <v>45230</v>
      </c>
      <c r="COG395" s="4">
        <v>45230</v>
      </c>
      <c r="COH395" s="4">
        <v>45230</v>
      </c>
      <c r="COI395" s="4">
        <v>45230</v>
      </c>
      <c r="COJ395" s="4">
        <v>45230</v>
      </c>
      <c r="COK395" s="4">
        <v>45230</v>
      </c>
      <c r="COL395" s="4">
        <v>45230</v>
      </c>
      <c r="COM395" s="4">
        <v>45230</v>
      </c>
      <c r="CON395" s="4">
        <v>45230</v>
      </c>
      <c r="COO395" s="4">
        <v>45230</v>
      </c>
      <c r="COP395" s="4">
        <v>45230</v>
      </c>
      <c r="COQ395" s="4">
        <v>45230</v>
      </c>
      <c r="COR395" s="4">
        <v>45230</v>
      </c>
      <c r="COS395" s="4">
        <v>45230</v>
      </c>
      <c r="COT395" s="4">
        <v>45230</v>
      </c>
      <c r="COU395" s="4">
        <v>45230</v>
      </c>
      <c r="COV395" s="4">
        <v>45230</v>
      </c>
      <c r="COW395" s="4">
        <v>45230</v>
      </c>
      <c r="COX395" s="4">
        <v>45230</v>
      </c>
      <c r="COY395" s="4">
        <v>45230</v>
      </c>
      <c r="COZ395" s="4">
        <v>45230</v>
      </c>
      <c r="CPA395" s="4">
        <v>45230</v>
      </c>
      <c r="CPB395" s="4">
        <v>45230</v>
      </c>
      <c r="CPC395" s="4">
        <v>45230</v>
      </c>
      <c r="CPD395" s="4">
        <v>45230</v>
      </c>
      <c r="CPE395" s="4">
        <v>45230</v>
      </c>
      <c r="CPF395" s="4">
        <v>45230</v>
      </c>
      <c r="CPG395" s="4">
        <v>45230</v>
      </c>
      <c r="CPH395" s="4">
        <v>45230</v>
      </c>
      <c r="CPI395" s="4">
        <v>45230</v>
      </c>
      <c r="CPJ395" s="4">
        <v>45230</v>
      </c>
      <c r="CPK395" s="4">
        <v>45230</v>
      </c>
      <c r="CPL395" s="4">
        <v>45230</v>
      </c>
      <c r="CPM395" s="4">
        <v>45230</v>
      </c>
      <c r="CPN395" s="4">
        <v>45230</v>
      </c>
      <c r="CPO395" s="4">
        <v>45230</v>
      </c>
      <c r="CPP395" s="4">
        <v>45230</v>
      </c>
      <c r="CPQ395" s="4">
        <v>45230</v>
      </c>
      <c r="CPR395" s="4">
        <v>45230</v>
      </c>
      <c r="CPS395" s="4">
        <v>45230</v>
      </c>
      <c r="CPT395" s="4">
        <v>45230</v>
      </c>
      <c r="CPU395" s="4">
        <v>45230</v>
      </c>
      <c r="CPV395" s="4">
        <v>45230</v>
      </c>
      <c r="CPW395" s="4">
        <v>45230</v>
      </c>
      <c r="CPX395" s="4">
        <v>45230</v>
      </c>
      <c r="CPY395" s="4">
        <v>45230</v>
      </c>
      <c r="CPZ395" s="4">
        <v>45230</v>
      </c>
      <c r="CQA395" s="4">
        <v>45230</v>
      </c>
      <c r="CQB395" s="4">
        <v>45230</v>
      </c>
      <c r="CQC395" s="4">
        <v>45230</v>
      </c>
      <c r="CQD395" s="4">
        <v>45230</v>
      </c>
      <c r="CQE395" s="4">
        <v>45230</v>
      </c>
      <c r="CQF395" s="4">
        <v>45230</v>
      </c>
      <c r="CQG395" s="4">
        <v>45230</v>
      </c>
      <c r="CQH395" s="4">
        <v>45230</v>
      </c>
      <c r="CQI395" s="4">
        <v>45230</v>
      </c>
      <c r="CQJ395" s="4">
        <v>45230</v>
      </c>
      <c r="CQK395" s="4">
        <v>45230</v>
      </c>
      <c r="CQL395" s="4">
        <v>45230</v>
      </c>
      <c r="CQM395" s="4">
        <v>45230</v>
      </c>
      <c r="CQN395" s="4">
        <v>45230</v>
      </c>
      <c r="CQO395" s="4">
        <v>45230</v>
      </c>
      <c r="CQP395" s="4">
        <v>45230</v>
      </c>
      <c r="CQQ395" s="4">
        <v>45230</v>
      </c>
      <c r="CQR395" s="4">
        <v>45230</v>
      </c>
      <c r="CQS395" s="4">
        <v>45230</v>
      </c>
      <c r="CQT395" s="4">
        <v>45230</v>
      </c>
      <c r="CQU395" s="4">
        <v>45230</v>
      </c>
      <c r="CQV395" s="4">
        <v>45230</v>
      </c>
      <c r="CQW395" s="4">
        <v>45230</v>
      </c>
      <c r="CQX395" s="4">
        <v>45230</v>
      </c>
      <c r="CQY395" s="4">
        <v>45230</v>
      </c>
      <c r="CQZ395" s="4">
        <v>45230</v>
      </c>
      <c r="CRA395" s="4">
        <v>45230</v>
      </c>
      <c r="CRB395" s="4">
        <v>45230</v>
      </c>
      <c r="CRC395" s="4">
        <v>45230</v>
      </c>
      <c r="CRD395" s="4">
        <v>45230</v>
      </c>
      <c r="CRE395" s="4">
        <v>45230</v>
      </c>
      <c r="CRF395" s="4">
        <v>45230</v>
      </c>
      <c r="CRG395" s="4">
        <v>45230</v>
      </c>
      <c r="CRH395" s="4">
        <v>45230</v>
      </c>
      <c r="CRI395" s="4">
        <v>45230</v>
      </c>
      <c r="CRJ395" s="4">
        <v>45230</v>
      </c>
      <c r="CRK395" s="4">
        <v>45230</v>
      </c>
      <c r="CRL395" s="4">
        <v>45230</v>
      </c>
      <c r="CRM395" s="4">
        <v>45230</v>
      </c>
      <c r="CRN395" s="4">
        <v>45230</v>
      </c>
      <c r="CRO395" s="4">
        <v>45230</v>
      </c>
      <c r="CRP395" s="4">
        <v>45230</v>
      </c>
      <c r="CRQ395" s="4">
        <v>45230</v>
      </c>
      <c r="CRR395" s="4">
        <v>45230</v>
      </c>
      <c r="CRS395" s="4">
        <v>45230</v>
      </c>
      <c r="CRT395" s="4">
        <v>45230</v>
      </c>
      <c r="CRU395" s="4">
        <v>45230</v>
      </c>
      <c r="CRV395" s="4">
        <v>45230</v>
      </c>
      <c r="CRW395" s="4">
        <v>45230</v>
      </c>
      <c r="CRX395" s="4">
        <v>45230</v>
      </c>
      <c r="CRY395" s="4">
        <v>45230</v>
      </c>
      <c r="CRZ395" s="4">
        <v>45230</v>
      </c>
      <c r="CSA395" s="4">
        <v>45230</v>
      </c>
      <c r="CSB395" s="4">
        <v>45230</v>
      </c>
      <c r="CSC395" s="4">
        <v>45230</v>
      </c>
      <c r="CSD395" s="4">
        <v>45230</v>
      </c>
      <c r="CSE395" s="4">
        <v>45230</v>
      </c>
      <c r="CSF395" s="4">
        <v>45230</v>
      </c>
      <c r="CSG395" s="4">
        <v>45230</v>
      </c>
      <c r="CSH395" s="4">
        <v>45230</v>
      </c>
      <c r="CSI395" s="4">
        <v>45230</v>
      </c>
      <c r="CSJ395" s="4">
        <v>45230</v>
      </c>
      <c r="CSK395" s="4">
        <v>45230</v>
      </c>
      <c r="CSL395" s="4">
        <v>45230</v>
      </c>
      <c r="CSM395" s="4">
        <v>45230</v>
      </c>
      <c r="CSN395" s="4">
        <v>45230</v>
      </c>
      <c r="CSO395" s="4">
        <v>45230</v>
      </c>
      <c r="CSP395" s="4">
        <v>45230</v>
      </c>
      <c r="CSQ395" s="4">
        <v>45230</v>
      </c>
      <c r="CSR395" s="4">
        <v>45230</v>
      </c>
      <c r="CSS395" s="4">
        <v>45230</v>
      </c>
      <c r="CST395" s="4">
        <v>45230</v>
      </c>
      <c r="CSU395" s="4">
        <v>45230</v>
      </c>
      <c r="CSV395" s="4">
        <v>45230</v>
      </c>
      <c r="CSW395" s="4">
        <v>45230</v>
      </c>
      <c r="CSX395" s="4">
        <v>45230</v>
      </c>
      <c r="CSY395" s="4">
        <v>45230</v>
      </c>
      <c r="CSZ395" s="4">
        <v>45230</v>
      </c>
      <c r="CTA395" s="4">
        <v>45230</v>
      </c>
      <c r="CTB395" s="4">
        <v>45230</v>
      </c>
      <c r="CTC395" s="4">
        <v>45230</v>
      </c>
      <c r="CTD395" s="4">
        <v>45230</v>
      </c>
      <c r="CTE395" s="4">
        <v>45230</v>
      </c>
      <c r="CTF395" s="4">
        <v>45230</v>
      </c>
      <c r="CTG395" s="4">
        <v>45230</v>
      </c>
      <c r="CTH395" s="4">
        <v>45230</v>
      </c>
      <c r="CTI395" s="4">
        <v>45230</v>
      </c>
      <c r="CTJ395" s="4">
        <v>45230</v>
      </c>
      <c r="CTK395" s="4">
        <v>45230</v>
      </c>
      <c r="CTL395" s="4">
        <v>45230</v>
      </c>
      <c r="CTM395" s="4">
        <v>45230</v>
      </c>
      <c r="CTN395" s="4">
        <v>45230</v>
      </c>
      <c r="CTO395" s="4">
        <v>45230</v>
      </c>
      <c r="CTP395" s="4">
        <v>45230</v>
      </c>
      <c r="CTQ395" s="4">
        <v>45230</v>
      </c>
      <c r="CTR395" s="4">
        <v>45230</v>
      </c>
      <c r="CTS395" s="4">
        <v>45230</v>
      </c>
      <c r="CTT395" s="4">
        <v>45230</v>
      </c>
      <c r="CTU395" s="4">
        <v>45230</v>
      </c>
      <c r="CTV395" s="4">
        <v>45230</v>
      </c>
      <c r="CTW395" s="4">
        <v>45230</v>
      </c>
      <c r="CTX395" s="4">
        <v>45230</v>
      </c>
      <c r="CTY395" s="4">
        <v>45230</v>
      </c>
      <c r="CTZ395" s="4">
        <v>45230</v>
      </c>
      <c r="CUA395" s="4">
        <v>45230</v>
      </c>
      <c r="CUB395" s="4">
        <v>45230</v>
      </c>
      <c r="CUC395" s="4">
        <v>45230</v>
      </c>
      <c r="CUD395" s="4">
        <v>45230</v>
      </c>
      <c r="CUE395" s="4">
        <v>45230</v>
      </c>
      <c r="CUF395" s="4">
        <v>45230</v>
      </c>
      <c r="CUG395" s="4">
        <v>45230</v>
      </c>
      <c r="CUH395" s="4">
        <v>45230</v>
      </c>
      <c r="CUI395" s="4">
        <v>45230</v>
      </c>
      <c r="CUJ395" s="4">
        <v>45230</v>
      </c>
      <c r="CUK395" s="4">
        <v>45230</v>
      </c>
      <c r="CUL395" s="4">
        <v>45230</v>
      </c>
      <c r="CUM395" s="4">
        <v>45230</v>
      </c>
      <c r="CUN395" s="4">
        <v>45230</v>
      </c>
      <c r="CUO395" s="4">
        <v>45230</v>
      </c>
      <c r="CUP395" s="4">
        <v>45230</v>
      </c>
      <c r="CUQ395" s="4">
        <v>45230</v>
      </c>
      <c r="CUR395" s="4">
        <v>45230</v>
      </c>
      <c r="CUS395" s="4">
        <v>45230</v>
      </c>
      <c r="CUT395" s="4">
        <v>45230</v>
      </c>
      <c r="CUU395" s="4">
        <v>45230</v>
      </c>
      <c r="CUV395" s="4">
        <v>45230</v>
      </c>
      <c r="CUW395" s="4">
        <v>45230</v>
      </c>
      <c r="CUX395" s="4">
        <v>45230</v>
      </c>
      <c r="CUY395" s="4">
        <v>45230</v>
      </c>
      <c r="CUZ395" s="4">
        <v>45230</v>
      </c>
      <c r="CVA395" s="4">
        <v>45230</v>
      </c>
      <c r="CVB395" s="4">
        <v>45230</v>
      </c>
      <c r="CVC395" s="4">
        <v>45230</v>
      </c>
      <c r="CVD395" s="4">
        <v>45230</v>
      </c>
      <c r="CVE395" s="4">
        <v>45230</v>
      </c>
      <c r="CVF395" s="4">
        <v>45230</v>
      </c>
      <c r="CVG395" s="4">
        <v>45230</v>
      </c>
      <c r="CVH395" s="4">
        <v>45230</v>
      </c>
      <c r="CVI395" s="4">
        <v>45230</v>
      </c>
      <c r="CVJ395" s="4">
        <v>45230</v>
      </c>
      <c r="CVK395" s="4">
        <v>45230</v>
      </c>
      <c r="CVL395" s="4">
        <v>45230</v>
      </c>
      <c r="CVM395" s="4">
        <v>45230</v>
      </c>
      <c r="CVN395" s="4">
        <v>45230</v>
      </c>
      <c r="CVO395" s="4">
        <v>45230</v>
      </c>
      <c r="CVP395" s="4">
        <v>45230</v>
      </c>
      <c r="CVQ395" s="4">
        <v>45230</v>
      </c>
      <c r="CVR395" s="4">
        <v>45230</v>
      </c>
      <c r="CVS395" s="4">
        <v>45230</v>
      </c>
      <c r="CVT395" s="4">
        <v>45230</v>
      </c>
      <c r="CVU395" s="4">
        <v>45230</v>
      </c>
      <c r="CVV395" s="4">
        <v>45230</v>
      </c>
      <c r="CVW395" s="4">
        <v>45230</v>
      </c>
      <c r="CVX395" s="4">
        <v>45230</v>
      </c>
      <c r="CVY395" s="4">
        <v>45230</v>
      </c>
      <c r="CVZ395" s="4">
        <v>45230</v>
      </c>
      <c r="CWA395" s="4">
        <v>45230</v>
      </c>
      <c r="CWB395" s="4">
        <v>45230</v>
      </c>
      <c r="CWC395" s="4">
        <v>45230</v>
      </c>
      <c r="CWD395" s="4">
        <v>45230</v>
      </c>
      <c r="CWE395" s="4">
        <v>45230</v>
      </c>
      <c r="CWF395" s="4">
        <v>45230</v>
      </c>
      <c r="CWG395" s="4">
        <v>45230</v>
      </c>
      <c r="CWH395" s="4">
        <v>45230</v>
      </c>
      <c r="CWI395" s="4">
        <v>45230</v>
      </c>
      <c r="CWJ395" s="4">
        <v>45230</v>
      </c>
      <c r="CWK395" s="4">
        <v>45230</v>
      </c>
      <c r="CWL395" s="4">
        <v>45230</v>
      </c>
      <c r="CWM395" s="4">
        <v>45230</v>
      </c>
      <c r="CWN395" s="4">
        <v>45230</v>
      </c>
      <c r="CWO395" s="4">
        <v>45230</v>
      </c>
      <c r="CWP395" s="4">
        <v>45230</v>
      </c>
      <c r="CWQ395" s="4">
        <v>45230</v>
      </c>
      <c r="CWR395" s="4">
        <v>45230</v>
      </c>
      <c r="CWS395" s="4">
        <v>45230</v>
      </c>
      <c r="CWT395" s="4">
        <v>45230</v>
      </c>
      <c r="CWU395" s="4">
        <v>45230</v>
      </c>
      <c r="CWV395" s="4">
        <v>45230</v>
      </c>
      <c r="CWW395" s="4">
        <v>45230</v>
      </c>
      <c r="CWX395" s="4">
        <v>45230</v>
      </c>
      <c r="CWY395" s="4">
        <v>45230</v>
      </c>
      <c r="CWZ395" s="4">
        <v>45230</v>
      </c>
      <c r="CXA395" s="4">
        <v>45230</v>
      </c>
      <c r="CXB395" s="4">
        <v>45230</v>
      </c>
      <c r="CXC395" s="4">
        <v>45230</v>
      </c>
      <c r="CXD395" s="4">
        <v>45230</v>
      </c>
      <c r="CXE395" s="4">
        <v>45230</v>
      </c>
      <c r="CXF395" s="4">
        <v>45230</v>
      </c>
      <c r="CXG395" s="4">
        <v>45230</v>
      </c>
      <c r="CXH395" s="4">
        <v>45230</v>
      </c>
      <c r="CXI395" s="4">
        <v>45230</v>
      </c>
      <c r="CXJ395" s="4">
        <v>45230</v>
      </c>
      <c r="CXK395" s="4">
        <v>45230</v>
      </c>
      <c r="CXL395" s="4">
        <v>45230</v>
      </c>
      <c r="CXM395" s="4">
        <v>45230</v>
      </c>
      <c r="CXN395" s="4">
        <v>45230</v>
      </c>
      <c r="CXO395" s="4">
        <v>45230</v>
      </c>
      <c r="CXP395" s="4">
        <v>45230</v>
      </c>
      <c r="CXQ395" s="4">
        <v>45230</v>
      </c>
      <c r="CXR395" s="4">
        <v>45230</v>
      </c>
      <c r="CXS395" s="4">
        <v>45230</v>
      </c>
      <c r="CXT395" s="4">
        <v>45230</v>
      </c>
      <c r="CXU395" s="4">
        <v>45230</v>
      </c>
      <c r="CXV395" s="4">
        <v>45230</v>
      </c>
      <c r="CXW395" s="4">
        <v>45230</v>
      </c>
      <c r="CXX395" s="4">
        <v>45230</v>
      </c>
      <c r="CXY395" s="4">
        <v>45230</v>
      </c>
      <c r="CXZ395" s="4">
        <v>45230</v>
      </c>
      <c r="CYA395" s="4">
        <v>45230</v>
      </c>
      <c r="CYB395" s="4">
        <v>45230</v>
      </c>
      <c r="CYC395" s="4">
        <v>45230</v>
      </c>
      <c r="CYD395" s="4">
        <v>45230</v>
      </c>
      <c r="CYE395" s="4">
        <v>45230</v>
      </c>
      <c r="CYF395" s="4">
        <v>45230</v>
      </c>
      <c r="CYG395" s="4">
        <v>45230</v>
      </c>
      <c r="CYH395" s="4">
        <v>45230</v>
      </c>
      <c r="CYI395" s="4">
        <v>45230</v>
      </c>
      <c r="CYJ395" s="4">
        <v>45230</v>
      </c>
      <c r="CYK395" s="4">
        <v>45230</v>
      </c>
      <c r="CYL395" s="4">
        <v>45230</v>
      </c>
      <c r="CYM395" s="4">
        <v>45230</v>
      </c>
      <c r="CYN395" s="4">
        <v>45230</v>
      </c>
      <c r="CYO395" s="4">
        <v>45230</v>
      </c>
      <c r="CYP395" s="4">
        <v>45230</v>
      </c>
      <c r="CYQ395" s="4">
        <v>45230</v>
      </c>
      <c r="CYR395" s="4">
        <v>45230</v>
      </c>
      <c r="CYS395" s="4">
        <v>45230</v>
      </c>
      <c r="CYT395" s="4">
        <v>45230</v>
      </c>
      <c r="CYU395" s="4">
        <v>45230</v>
      </c>
      <c r="CYV395" s="4">
        <v>45230</v>
      </c>
      <c r="CYW395" s="4">
        <v>45230</v>
      </c>
      <c r="CYX395" s="4">
        <v>45230</v>
      </c>
      <c r="CYY395" s="4">
        <v>45230</v>
      </c>
      <c r="CYZ395" s="4">
        <v>45230</v>
      </c>
      <c r="CZA395" s="4">
        <v>45230</v>
      </c>
      <c r="CZB395" s="4">
        <v>45230</v>
      </c>
      <c r="CZC395" s="4">
        <v>45230</v>
      </c>
      <c r="CZD395" s="4">
        <v>45230</v>
      </c>
      <c r="CZE395" s="4">
        <v>45230</v>
      </c>
      <c r="CZF395" s="4">
        <v>45230</v>
      </c>
      <c r="CZG395" s="4">
        <v>45230</v>
      </c>
      <c r="CZH395" s="4">
        <v>45230</v>
      </c>
      <c r="CZI395" s="4">
        <v>45230</v>
      </c>
      <c r="CZJ395" s="4">
        <v>45230</v>
      </c>
      <c r="CZK395" s="4">
        <v>45230</v>
      </c>
      <c r="CZL395" s="4">
        <v>45230</v>
      </c>
      <c r="CZM395" s="4">
        <v>45230</v>
      </c>
      <c r="CZN395" s="4">
        <v>45230</v>
      </c>
      <c r="CZO395" s="4">
        <v>45230</v>
      </c>
      <c r="CZP395" s="4">
        <v>45230</v>
      </c>
      <c r="CZQ395" s="4">
        <v>45230</v>
      </c>
      <c r="CZR395" s="4">
        <v>45230</v>
      </c>
      <c r="CZS395" s="4">
        <v>45230</v>
      </c>
      <c r="CZT395" s="4">
        <v>45230</v>
      </c>
      <c r="CZU395" s="4">
        <v>45230</v>
      </c>
      <c r="CZV395" s="4">
        <v>45230</v>
      </c>
      <c r="CZW395" s="4">
        <v>45230</v>
      </c>
      <c r="CZX395" s="4">
        <v>45230</v>
      </c>
      <c r="CZY395" s="4">
        <v>45230</v>
      </c>
      <c r="CZZ395" s="4">
        <v>45230</v>
      </c>
      <c r="DAA395" s="4">
        <v>45230</v>
      </c>
      <c r="DAB395" s="4">
        <v>45230</v>
      </c>
      <c r="DAC395" s="4">
        <v>45230</v>
      </c>
      <c r="DAD395" s="4">
        <v>45230</v>
      </c>
      <c r="DAE395" s="4">
        <v>45230</v>
      </c>
      <c r="DAF395" s="4">
        <v>45230</v>
      </c>
      <c r="DAG395" s="4">
        <v>45230</v>
      </c>
      <c r="DAH395" s="4">
        <v>45230</v>
      </c>
      <c r="DAI395" s="4">
        <v>45230</v>
      </c>
      <c r="DAJ395" s="4">
        <v>45230</v>
      </c>
      <c r="DAK395" s="4">
        <v>45230</v>
      </c>
      <c r="DAL395" s="4">
        <v>45230</v>
      </c>
      <c r="DAM395" s="4">
        <v>45230</v>
      </c>
      <c r="DAN395" s="4">
        <v>45230</v>
      </c>
      <c r="DAO395" s="4">
        <v>45230</v>
      </c>
      <c r="DAP395" s="4">
        <v>45230</v>
      </c>
      <c r="DAQ395" s="4">
        <v>45230</v>
      </c>
      <c r="DAR395" s="4">
        <v>45230</v>
      </c>
      <c r="DAS395" s="4">
        <v>45230</v>
      </c>
      <c r="DAT395" s="4">
        <v>45230</v>
      </c>
      <c r="DAU395" s="4">
        <v>45230</v>
      </c>
      <c r="DAV395" s="4">
        <v>45230</v>
      </c>
      <c r="DAW395" s="4">
        <v>45230</v>
      </c>
      <c r="DAX395" s="4">
        <v>45230</v>
      </c>
      <c r="DAY395" s="4">
        <v>45230</v>
      </c>
      <c r="DAZ395" s="4">
        <v>45230</v>
      </c>
      <c r="DBA395" s="4">
        <v>45230</v>
      </c>
      <c r="DBB395" s="4">
        <v>45230</v>
      </c>
      <c r="DBC395" s="4">
        <v>45230</v>
      </c>
      <c r="DBD395" s="4">
        <v>45230</v>
      </c>
      <c r="DBE395" s="4">
        <v>45230</v>
      </c>
      <c r="DBF395" s="4">
        <v>45230</v>
      </c>
      <c r="DBG395" s="4">
        <v>45230</v>
      </c>
      <c r="DBH395" s="4">
        <v>45230</v>
      </c>
      <c r="DBI395" s="4">
        <v>45230</v>
      </c>
      <c r="DBJ395" s="4">
        <v>45230</v>
      </c>
      <c r="DBK395" s="4">
        <v>45230</v>
      </c>
      <c r="DBL395" s="4">
        <v>45230</v>
      </c>
      <c r="DBM395" s="4">
        <v>45230</v>
      </c>
      <c r="DBN395" s="4">
        <v>45230</v>
      </c>
      <c r="DBO395" s="4">
        <v>45230</v>
      </c>
      <c r="DBP395" s="4">
        <v>45230</v>
      </c>
      <c r="DBQ395" s="4">
        <v>45230</v>
      </c>
      <c r="DBR395" s="4">
        <v>45230</v>
      </c>
      <c r="DBS395" s="4">
        <v>45230</v>
      </c>
      <c r="DBT395" s="4">
        <v>45230</v>
      </c>
      <c r="DBU395" s="4">
        <v>45230</v>
      </c>
      <c r="DBV395" s="4">
        <v>45230</v>
      </c>
      <c r="DBW395" s="4">
        <v>45230</v>
      </c>
      <c r="DBX395" s="4">
        <v>45230</v>
      </c>
      <c r="DBY395" s="4">
        <v>45230</v>
      </c>
      <c r="DBZ395" s="4">
        <v>45230</v>
      </c>
      <c r="DCA395" s="4">
        <v>45230</v>
      </c>
      <c r="DCB395" s="4">
        <v>45230</v>
      </c>
      <c r="DCC395" s="4">
        <v>45230</v>
      </c>
      <c r="DCD395" s="4">
        <v>45230</v>
      </c>
      <c r="DCE395" s="4">
        <v>45230</v>
      </c>
      <c r="DCF395" s="4">
        <v>45230</v>
      </c>
      <c r="DCG395" s="4">
        <v>45230</v>
      </c>
      <c r="DCH395" s="4">
        <v>45230</v>
      </c>
      <c r="DCI395" s="4">
        <v>45230</v>
      </c>
      <c r="DCJ395" s="4">
        <v>45230</v>
      </c>
      <c r="DCK395" s="4">
        <v>45230</v>
      </c>
      <c r="DCL395" s="4">
        <v>45230</v>
      </c>
      <c r="DCM395" s="4">
        <v>45230</v>
      </c>
      <c r="DCN395" s="4">
        <v>45230</v>
      </c>
      <c r="DCO395" s="4">
        <v>45230</v>
      </c>
      <c r="DCP395" s="4">
        <v>45230</v>
      </c>
      <c r="DCQ395" s="4">
        <v>45230</v>
      </c>
      <c r="DCR395" s="4">
        <v>45230</v>
      </c>
      <c r="DCS395" s="4">
        <v>45230</v>
      </c>
      <c r="DCT395" s="4">
        <v>45230</v>
      </c>
      <c r="DCU395" s="4">
        <v>45230</v>
      </c>
      <c r="DCV395" s="4">
        <v>45230</v>
      </c>
      <c r="DCW395" s="4">
        <v>45230</v>
      </c>
      <c r="DCX395" s="4">
        <v>45230</v>
      </c>
      <c r="DCY395" s="4">
        <v>45230</v>
      </c>
      <c r="DCZ395" s="4">
        <v>45230</v>
      </c>
      <c r="DDA395" s="4">
        <v>45230</v>
      </c>
      <c r="DDB395" s="4">
        <v>45230</v>
      </c>
      <c r="DDC395" s="4">
        <v>45230</v>
      </c>
      <c r="DDD395" s="4">
        <v>45230</v>
      </c>
      <c r="DDE395" s="4">
        <v>45230</v>
      </c>
      <c r="DDF395" s="4">
        <v>45230</v>
      </c>
      <c r="DDG395" s="4">
        <v>45230</v>
      </c>
      <c r="DDH395" s="4">
        <v>45230</v>
      </c>
      <c r="DDI395" s="4">
        <v>45230</v>
      </c>
      <c r="DDJ395" s="4">
        <v>45230</v>
      </c>
      <c r="DDK395" s="4">
        <v>45230</v>
      </c>
      <c r="DDL395" s="4">
        <v>45230</v>
      </c>
      <c r="DDM395" s="4">
        <v>45230</v>
      </c>
      <c r="DDN395" s="4">
        <v>45230</v>
      </c>
      <c r="DDO395" s="4">
        <v>45230</v>
      </c>
      <c r="DDP395" s="4">
        <v>45230</v>
      </c>
      <c r="DDQ395" s="4">
        <v>45230</v>
      </c>
      <c r="DDR395" s="4">
        <v>45230</v>
      </c>
      <c r="DDS395" s="4">
        <v>45230</v>
      </c>
      <c r="DDT395" s="4">
        <v>45230</v>
      </c>
      <c r="DDU395" s="4">
        <v>45230</v>
      </c>
      <c r="DDV395" s="4">
        <v>45230</v>
      </c>
      <c r="DDW395" s="4">
        <v>45230</v>
      </c>
      <c r="DDX395" s="4">
        <v>45230</v>
      </c>
      <c r="DDY395" s="4">
        <v>45230</v>
      </c>
      <c r="DDZ395" s="4">
        <v>45230</v>
      </c>
      <c r="DEA395" s="4">
        <v>45230</v>
      </c>
      <c r="DEB395" s="4">
        <v>45230</v>
      </c>
      <c r="DEC395" s="4">
        <v>45230</v>
      </c>
      <c r="DED395" s="4">
        <v>45230</v>
      </c>
      <c r="DEE395" s="4">
        <v>45230</v>
      </c>
      <c r="DEF395" s="4">
        <v>45230</v>
      </c>
      <c r="DEG395" s="4">
        <v>45230</v>
      </c>
      <c r="DEH395" s="4">
        <v>45230</v>
      </c>
      <c r="DEI395" s="4">
        <v>45230</v>
      </c>
      <c r="DEJ395" s="4">
        <v>45230</v>
      </c>
      <c r="DEK395" s="4">
        <v>45230</v>
      </c>
      <c r="DEL395" s="4">
        <v>45230</v>
      </c>
      <c r="DEM395" s="4">
        <v>45230</v>
      </c>
      <c r="DEN395" s="4">
        <v>45230</v>
      </c>
      <c r="DEO395" s="4">
        <v>45230</v>
      </c>
      <c r="DEP395" s="4">
        <v>45230</v>
      </c>
      <c r="DEQ395" s="4">
        <v>45230</v>
      </c>
      <c r="DER395" s="4">
        <v>45230</v>
      </c>
      <c r="DES395" s="4">
        <v>45230</v>
      </c>
      <c r="DET395" s="4">
        <v>45230</v>
      </c>
      <c r="DEU395" s="4">
        <v>45230</v>
      </c>
      <c r="DEV395" s="4">
        <v>45230</v>
      </c>
      <c r="DEW395" s="4">
        <v>45230</v>
      </c>
      <c r="DEX395" s="4">
        <v>45230</v>
      </c>
      <c r="DEY395" s="4">
        <v>45230</v>
      </c>
      <c r="DEZ395" s="4">
        <v>45230</v>
      </c>
      <c r="DFA395" s="4">
        <v>45230</v>
      </c>
      <c r="DFB395" s="4">
        <v>45230</v>
      </c>
      <c r="DFC395" s="4">
        <v>45230</v>
      </c>
      <c r="DFD395" s="4">
        <v>45230</v>
      </c>
      <c r="DFE395" s="4">
        <v>45230</v>
      </c>
      <c r="DFF395" s="4">
        <v>45230</v>
      </c>
      <c r="DFG395" s="4">
        <v>45230</v>
      </c>
      <c r="DFH395" s="4">
        <v>45230</v>
      </c>
      <c r="DFI395" s="4">
        <v>45230</v>
      </c>
      <c r="DFJ395" s="4">
        <v>45230</v>
      </c>
      <c r="DFK395" s="4">
        <v>45230</v>
      </c>
      <c r="DFL395" s="4">
        <v>45230</v>
      </c>
      <c r="DFM395" s="4">
        <v>45230</v>
      </c>
      <c r="DFN395" s="4">
        <v>45230</v>
      </c>
      <c r="DFO395" s="4">
        <v>45230</v>
      </c>
      <c r="DFP395" s="4">
        <v>45230</v>
      </c>
      <c r="DFQ395" s="4">
        <v>45230</v>
      </c>
      <c r="DFR395" s="4">
        <v>45230</v>
      </c>
      <c r="DFS395" s="4">
        <v>45230</v>
      </c>
      <c r="DFT395" s="4">
        <v>45230</v>
      </c>
      <c r="DFU395" s="4">
        <v>45230</v>
      </c>
      <c r="DFV395" s="4">
        <v>45230</v>
      </c>
      <c r="DFW395" s="4">
        <v>45230</v>
      </c>
      <c r="DFX395" s="4">
        <v>45230</v>
      </c>
      <c r="DFY395" s="4">
        <v>45230</v>
      </c>
      <c r="DFZ395" s="4">
        <v>45230</v>
      </c>
      <c r="DGA395" s="4">
        <v>45230</v>
      </c>
      <c r="DGB395" s="4">
        <v>45230</v>
      </c>
      <c r="DGC395" s="4">
        <v>45230</v>
      </c>
      <c r="DGD395" s="4">
        <v>45230</v>
      </c>
      <c r="DGE395" s="4">
        <v>45230</v>
      </c>
      <c r="DGF395" s="4">
        <v>45230</v>
      </c>
      <c r="DGG395" s="4">
        <v>45230</v>
      </c>
      <c r="DGH395" s="4">
        <v>45230</v>
      </c>
      <c r="DGI395" s="4">
        <v>45230</v>
      </c>
      <c r="DGJ395" s="4">
        <v>45230</v>
      </c>
      <c r="DGK395" s="4">
        <v>45230</v>
      </c>
      <c r="DGL395" s="4">
        <v>45230</v>
      </c>
      <c r="DGM395" s="4">
        <v>45230</v>
      </c>
      <c r="DGN395" s="4">
        <v>45230</v>
      </c>
      <c r="DGO395" s="4">
        <v>45230</v>
      </c>
      <c r="DGP395" s="4">
        <v>45230</v>
      </c>
      <c r="DGQ395" s="4">
        <v>45230</v>
      </c>
      <c r="DGR395" s="4">
        <v>45230</v>
      </c>
      <c r="DGS395" s="4">
        <v>45230</v>
      </c>
      <c r="DGT395" s="4">
        <v>45230</v>
      </c>
      <c r="DGU395" s="4">
        <v>45230</v>
      </c>
      <c r="DGV395" s="4">
        <v>45230</v>
      </c>
      <c r="DGW395" s="4">
        <v>45230</v>
      </c>
      <c r="DGX395" s="4">
        <v>45230</v>
      </c>
      <c r="DGY395" s="4">
        <v>45230</v>
      </c>
      <c r="DGZ395" s="4">
        <v>45230</v>
      </c>
      <c r="DHA395" s="4">
        <v>45230</v>
      </c>
      <c r="DHB395" s="4">
        <v>45230</v>
      </c>
      <c r="DHC395" s="4">
        <v>45230</v>
      </c>
      <c r="DHD395" s="4">
        <v>45230</v>
      </c>
      <c r="DHE395" s="4">
        <v>45230</v>
      </c>
      <c r="DHF395" s="4">
        <v>45230</v>
      </c>
      <c r="DHG395" s="4">
        <v>45230</v>
      </c>
      <c r="DHH395" s="4">
        <v>45230</v>
      </c>
      <c r="DHI395" s="4">
        <v>45230</v>
      </c>
      <c r="DHJ395" s="4">
        <v>45230</v>
      </c>
      <c r="DHK395" s="4">
        <v>45230</v>
      </c>
      <c r="DHL395" s="4">
        <v>45230</v>
      </c>
      <c r="DHM395" s="4">
        <v>45230</v>
      </c>
      <c r="DHN395" s="4">
        <v>45230</v>
      </c>
      <c r="DHO395" s="4">
        <v>45230</v>
      </c>
      <c r="DHP395" s="4">
        <v>45230</v>
      </c>
      <c r="DHQ395" s="4">
        <v>45230</v>
      </c>
      <c r="DHR395" s="4">
        <v>45230</v>
      </c>
      <c r="DHS395" s="4">
        <v>45230</v>
      </c>
      <c r="DHT395" s="4">
        <v>45230</v>
      </c>
      <c r="DHU395" s="4">
        <v>45230</v>
      </c>
      <c r="DHV395" s="4">
        <v>45230</v>
      </c>
      <c r="DHW395" s="4">
        <v>45230</v>
      </c>
      <c r="DHX395" s="4">
        <v>45230</v>
      </c>
      <c r="DHY395" s="4">
        <v>45230</v>
      </c>
      <c r="DHZ395" s="4">
        <v>45230</v>
      </c>
      <c r="DIA395" s="4">
        <v>45230</v>
      </c>
      <c r="DIB395" s="4">
        <v>45230</v>
      </c>
      <c r="DIC395" s="4">
        <v>45230</v>
      </c>
      <c r="DID395" s="4">
        <v>45230</v>
      </c>
      <c r="DIE395" s="4">
        <v>45230</v>
      </c>
      <c r="DIF395" s="4">
        <v>45230</v>
      </c>
      <c r="DIG395" s="4">
        <v>45230</v>
      </c>
      <c r="DIH395" s="4">
        <v>45230</v>
      </c>
      <c r="DII395" s="4">
        <v>45230</v>
      </c>
      <c r="DIJ395" s="4">
        <v>45230</v>
      </c>
      <c r="DIK395" s="4">
        <v>45230</v>
      </c>
      <c r="DIL395" s="4">
        <v>45230</v>
      </c>
      <c r="DIM395" s="4">
        <v>45230</v>
      </c>
      <c r="DIN395" s="4">
        <v>45230</v>
      </c>
      <c r="DIO395" s="4">
        <v>45230</v>
      </c>
      <c r="DIP395" s="4">
        <v>45230</v>
      </c>
      <c r="DIQ395" s="4">
        <v>45230</v>
      </c>
      <c r="DIR395" s="4">
        <v>45230</v>
      </c>
      <c r="DIS395" s="4">
        <v>45230</v>
      </c>
      <c r="DIT395" s="4">
        <v>45230</v>
      </c>
      <c r="DIU395" s="4">
        <v>45230</v>
      </c>
      <c r="DIV395" s="4">
        <v>45230</v>
      </c>
      <c r="DIW395" s="4">
        <v>45230</v>
      </c>
      <c r="DIX395" s="4">
        <v>45230</v>
      </c>
      <c r="DIY395" s="4">
        <v>45230</v>
      </c>
      <c r="DIZ395" s="4">
        <v>45230</v>
      </c>
      <c r="DJA395" s="4">
        <v>45230</v>
      </c>
      <c r="DJB395" s="4">
        <v>45230</v>
      </c>
      <c r="DJC395" s="4">
        <v>45230</v>
      </c>
      <c r="DJD395" s="4">
        <v>45230</v>
      </c>
      <c r="DJE395" s="4">
        <v>45230</v>
      </c>
      <c r="DJF395" s="4">
        <v>45230</v>
      </c>
      <c r="DJG395" s="4">
        <v>45230</v>
      </c>
      <c r="DJH395" s="4">
        <v>45230</v>
      </c>
      <c r="DJI395" s="4">
        <v>45230</v>
      </c>
      <c r="DJJ395" s="4">
        <v>45230</v>
      </c>
      <c r="DJK395" s="4">
        <v>45230</v>
      </c>
      <c r="DJL395" s="4">
        <v>45230</v>
      </c>
      <c r="DJM395" s="4">
        <v>45230</v>
      </c>
      <c r="DJN395" s="4">
        <v>45230</v>
      </c>
      <c r="DJO395" s="4">
        <v>45230</v>
      </c>
      <c r="DJP395" s="4">
        <v>45230</v>
      </c>
      <c r="DJQ395" s="4">
        <v>45230</v>
      </c>
      <c r="DJR395" s="4">
        <v>45230</v>
      </c>
      <c r="DJS395" s="4">
        <v>45230</v>
      </c>
      <c r="DJT395" s="4">
        <v>45230</v>
      </c>
      <c r="DJU395" s="4">
        <v>45230</v>
      </c>
      <c r="DJV395" s="4">
        <v>45230</v>
      </c>
      <c r="DJW395" s="4">
        <v>45230</v>
      </c>
      <c r="DJX395" s="4">
        <v>45230</v>
      </c>
      <c r="DJY395" s="4">
        <v>45230</v>
      </c>
      <c r="DJZ395" s="4">
        <v>45230</v>
      </c>
      <c r="DKA395" s="4">
        <v>45230</v>
      </c>
      <c r="DKB395" s="4">
        <v>45230</v>
      </c>
      <c r="DKC395" s="4">
        <v>45230</v>
      </c>
      <c r="DKD395" s="4">
        <v>45230</v>
      </c>
      <c r="DKE395" s="4">
        <v>45230</v>
      </c>
      <c r="DKF395" s="4">
        <v>45230</v>
      </c>
      <c r="DKG395" s="4">
        <v>45230</v>
      </c>
      <c r="DKH395" s="4">
        <v>45230</v>
      </c>
      <c r="DKI395" s="4">
        <v>45230</v>
      </c>
      <c r="DKJ395" s="4">
        <v>45230</v>
      </c>
      <c r="DKK395" s="4">
        <v>45230</v>
      </c>
      <c r="DKL395" s="4">
        <v>45230</v>
      </c>
      <c r="DKM395" s="4">
        <v>45230</v>
      </c>
      <c r="DKN395" s="4">
        <v>45230</v>
      </c>
      <c r="DKO395" s="4">
        <v>45230</v>
      </c>
      <c r="DKP395" s="4">
        <v>45230</v>
      </c>
      <c r="DKQ395" s="4">
        <v>45230</v>
      </c>
      <c r="DKR395" s="4">
        <v>45230</v>
      </c>
      <c r="DKS395" s="4">
        <v>45230</v>
      </c>
      <c r="DKT395" s="4">
        <v>45230</v>
      </c>
      <c r="DKU395" s="4">
        <v>45230</v>
      </c>
      <c r="DKV395" s="4">
        <v>45230</v>
      </c>
      <c r="DKW395" s="4">
        <v>45230</v>
      </c>
      <c r="DKX395" s="4">
        <v>45230</v>
      </c>
      <c r="DKY395" s="4">
        <v>45230</v>
      </c>
      <c r="DKZ395" s="4">
        <v>45230</v>
      </c>
      <c r="DLA395" s="4">
        <v>45230</v>
      </c>
      <c r="DLB395" s="4">
        <v>45230</v>
      </c>
      <c r="DLC395" s="4">
        <v>45230</v>
      </c>
      <c r="DLD395" s="4">
        <v>45230</v>
      </c>
      <c r="DLE395" s="4">
        <v>45230</v>
      </c>
      <c r="DLF395" s="4">
        <v>45230</v>
      </c>
      <c r="DLG395" s="4">
        <v>45230</v>
      </c>
      <c r="DLH395" s="4">
        <v>45230</v>
      </c>
      <c r="DLI395" s="4">
        <v>45230</v>
      </c>
      <c r="DLJ395" s="4">
        <v>45230</v>
      </c>
      <c r="DLK395" s="4">
        <v>45230</v>
      </c>
      <c r="DLL395" s="4">
        <v>45230</v>
      </c>
      <c r="DLM395" s="4">
        <v>45230</v>
      </c>
      <c r="DLN395" s="4">
        <v>45230</v>
      </c>
      <c r="DLO395" s="4">
        <v>45230</v>
      </c>
      <c r="DLP395" s="4">
        <v>45230</v>
      </c>
      <c r="DLQ395" s="4">
        <v>45230</v>
      </c>
      <c r="DLR395" s="4">
        <v>45230</v>
      </c>
      <c r="DLS395" s="4">
        <v>45230</v>
      </c>
      <c r="DLT395" s="4">
        <v>45230</v>
      </c>
      <c r="DLU395" s="4">
        <v>45230</v>
      </c>
      <c r="DLV395" s="4">
        <v>45230</v>
      </c>
      <c r="DLW395" s="4">
        <v>45230</v>
      </c>
      <c r="DLX395" s="4">
        <v>45230</v>
      </c>
      <c r="DLY395" s="4">
        <v>45230</v>
      </c>
      <c r="DLZ395" s="4">
        <v>45230</v>
      </c>
      <c r="DMA395" s="4">
        <v>45230</v>
      </c>
      <c r="DMB395" s="4">
        <v>45230</v>
      </c>
      <c r="DMC395" s="4">
        <v>45230</v>
      </c>
      <c r="DMD395" s="4">
        <v>45230</v>
      </c>
      <c r="DME395" s="4">
        <v>45230</v>
      </c>
      <c r="DMF395" s="4">
        <v>45230</v>
      </c>
      <c r="DMG395" s="4">
        <v>45230</v>
      </c>
      <c r="DMH395" s="4">
        <v>45230</v>
      </c>
      <c r="DMI395" s="4">
        <v>45230</v>
      </c>
      <c r="DMJ395" s="4">
        <v>45230</v>
      </c>
      <c r="DMK395" s="4">
        <v>45230</v>
      </c>
      <c r="DML395" s="4">
        <v>45230</v>
      </c>
      <c r="DMM395" s="4">
        <v>45230</v>
      </c>
      <c r="DMN395" s="4">
        <v>45230</v>
      </c>
      <c r="DMO395" s="4">
        <v>45230</v>
      </c>
      <c r="DMP395" s="4">
        <v>45230</v>
      </c>
      <c r="DMQ395" s="4">
        <v>45230</v>
      </c>
      <c r="DMR395" s="4">
        <v>45230</v>
      </c>
      <c r="DMS395" s="4">
        <v>45230</v>
      </c>
      <c r="DMT395" s="4">
        <v>45230</v>
      </c>
      <c r="DMU395" s="4">
        <v>45230</v>
      </c>
      <c r="DMV395" s="4">
        <v>45230</v>
      </c>
      <c r="DMW395" s="4">
        <v>45230</v>
      </c>
      <c r="DMX395" s="4">
        <v>45230</v>
      </c>
      <c r="DMY395" s="4">
        <v>45230</v>
      </c>
      <c r="DMZ395" s="4">
        <v>45230</v>
      </c>
      <c r="DNA395" s="4">
        <v>45230</v>
      </c>
      <c r="DNB395" s="4">
        <v>45230</v>
      </c>
      <c r="DNC395" s="4">
        <v>45230</v>
      </c>
      <c r="DND395" s="4">
        <v>45230</v>
      </c>
      <c r="DNE395" s="4">
        <v>45230</v>
      </c>
      <c r="DNF395" s="4">
        <v>45230</v>
      </c>
      <c r="DNG395" s="4">
        <v>45230</v>
      </c>
      <c r="DNH395" s="4">
        <v>45230</v>
      </c>
      <c r="DNI395" s="4">
        <v>45230</v>
      </c>
      <c r="DNJ395" s="4">
        <v>45230</v>
      </c>
      <c r="DNK395" s="4">
        <v>45230</v>
      </c>
      <c r="DNL395" s="4">
        <v>45230</v>
      </c>
      <c r="DNM395" s="4">
        <v>45230</v>
      </c>
      <c r="DNN395" s="4">
        <v>45230</v>
      </c>
      <c r="DNO395" s="4">
        <v>45230</v>
      </c>
      <c r="DNP395" s="4">
        <v>45230</v>
      </c>
      <c r="DNQ395" s="4">
        <v>45230</v>
      </c>
      <c r="DNR395" s="4">
        <v>45230</v>
      </c>
      <c r="DNS395" s="4">
        <v>45230</v>
      </c>
      <c r="DNT395" s="4">
        <v>45230</v>
      </c>
      <c r="DNU395" s="4">
        <v>45230</v>
      </c>
      <c r="DNV395" s="4">
        <v>45230</v>
      </c>
      <c r="DNW395" s="4">
        <v>45230</v>
      </c>
      <c r="DNX395" s="4">
        <v>45230</v>
      </c>
      <c r="DNY395" s="4">
        <v>45230</v>
      </c>
      <c r="DNZ395" s="4">
        <v>45230</v>
      </c>
      <c r="DOA395" s="4">
        <v>45230</v>
      </c>
      <c r="DOB395" s="4">
        <v>45230</v>
      </c>
      <c r="DOC395" s="4">
        <v>45230</v>
      </c>
      <c r="DOD395" s="4">
        <v>45230</v>
      </c>
      <c r="DOE395" s="4">
        <v>45230</v>
      </c>
      <c r="DOF395" s="4">
        <v>45230</v>
      </c>
      <c r="DOG395" s="4">
        <v>45230</v>
      </c>
      <c r="DOH395" s="4">
        <v>45230</v>
      </c>
      <c r="DOI395" s="4">
        <v>45230</v>
      </c>
      <c r="DOJ395" s="4">
        <v>45230</v>
      </c>
      <c r="DOK395" s="4">
        <v>45230</v>
      </c>
      <c r="DOL395" s="4">
        <v>45230</v>
      </c>
      <c r="DOM395" s="4">
        <v>45230</v>
      </c>
      <c r="DON395" s="4">
        <v>45230</v>
      </c>
      <c r="DOO395" s="4">
        <v>45230</v>
      </c>
      <c r="DOP395" s="4">
        <v>45230</v>
      </c>
      <c r="DOQ395" s="4">
        <v>45230</v>
      </c>
      <c r="DOR395" s="4">
        <v>45230</v>
      </c>
      <c r="DOS395" s="4">
        <v>45230</v>
      </c>
      <c r="DOT395" s="4">
        <v>45230</v>
      </c>
      <c r="DOU395" s="4">
        <v>45230</v>
      </c>
      <c r="DOV395" s="4">
        <v>45230</v>
      </c>
      <c r="DOW395" s="4">
        <v>45230</v>
      </c>
      <c r="DOX395" s="4">
        <v>45230</v>
      </c>
      <c r="DOY395" s="4">
        <v>45230</v>
      </c>
      <c r="DOZ395" s="4">
        <v>45230</v>
      </c>
      <c r="DPA395" s="4">
        <v>45230</v>
      </c>
      <c r="DPB395" s="4">
        <v>45230</v>
      </c>
      <c r="DPC395" s="4">
        <v>45230</v>
      </c>
      <c r="DPD395" s="4">
        <v>45230</v>
      </c>
      <c r="DPE395" s="4">
        <v>45230</v>
      </c>
      <c r="DPF395" s="4">
        <v>45230</v>
      </c>
      <c r="DPG395" s="4">
        <v>45230</v>
      </c>
      <c r="DPH395" s="4">
        <v>45230</v>
      </c>
      <c r="DPI395" s="4">
        <v>45230</v>
      </c>
      <c r="DPJ395" s="4">
        <v>45230</v>
      </c>
      <c r="DPK395" s="4">
        <v>45230</v>
      </c>
      <c r="DPL395" s="4">
        <v>45230</v>
      </c>
      <c r="DPM395" s="4">
        <v>45230</v>
      </c>
      <c r="DPN395" s="4">
        <v>45230</v>
      </c>
      <c r="DPO395" s="4">
        <v>45230</v>
      </c>
      <c r="DPP395" s="4">
        <v>45230</v>
      </c>
      <c r="DPQ395" s="4">
        <v>45230</v>
      </c>
      <c r="DPR395" s="4">
        <v>45230</v>
      </c>
      <c r="DPS395" s="4">
        <v>45230</v>
      </c>
      <c r="DPT395" s="4">
        <v>45230</v>
      </c>
      <c r="DPU395" s="4">
        <v>45230</v>
      </c>
      <c r="DPV395" s="4">
        <v>45230</v>
      </c>
      <c r="DPW395" s="4">
        <v>45230</v>
      </c>
      <c r="DPX395" s="4">
        <v>45230</v>
      </c>
      <c r="DPY395" s="4">
        <v>45230</v>
      </c>
      <c r="DPZ395" s="4">
        <v>45230</v>
      </c>
      <c r="DQA395" s="4">
        <v>45230</v>
      </c>
      <c r="DQB395" s="4">
        <v>45230</v>
      </c>
      <c r="DQC395" s="4">
        <v>45230</v>
      </c>
      <c r="DQD395" s="4">
        <v>45230</v>
      </c>
      <c r="DQE395" s="4">
        <v>45230</v>
      </c>
      <c r="DQF395" s="4">
        <v>45230</v>
      </c>
      <c r="DQG395" s="4">
        <v>45230</v>
      </c>
      <c r="DQH395" s="4">
        <v>45230</v>
      </c>
      <c r="DQI395" s="4">
        <v>45230</v>
      </c>
      <c r="DQJ395" s="4">
        <v>45230</v>
      </c>
      <c r="DQK395" s="4">
        <v>45230</v>
      </c>
      <c r="DQL395" s="4">
        <v>45230</v>
      </c>
      <c r="DQM395" s="4">
        <v>45230</v>
      </c>
      <c r="DQN395" s="4">
        <v>45230</v>
      </c>
      <c r="DQO395" s="4">
        <v>45230</v>
      </c>
      <c r="DQP395" s="4">
        <v>45230</v>
      </c>
      <c r="DQQ395" s="4">
        <v>45230</v>
      </c>
      <c r="DQR395" s="4">
        <v>45230</v>
      </c>
      <c r="DQS395" s="4">
        <v>45230</v>
      </c>
      <c r="DQT395" s="4">
        <v>45230</v>
      </c>
      <c r="DQU395" s="4">
        <v>45230</v>
      </c>
      <c r="DQV395" s="4">
        <v>45230</v>
      </c>
      <c r="DQW395" s="4">
        <v>45230</v>
      </c>
      <c r="DQX395" s="4">
        <v>45230</v>
      </c>
      <c r="DQY395" s="4">
        <v>45230</v>
      </c>
      <c r="DQZ395" s="4">
        <v>45230</v>
      </c>
      <c r="DRA395" s="4">
        <v>45230</v>
      </c>
      <c r="DRB395" s="4">
        <v>45230</v>
      </c>
      <c r="DRC395" s="4">
        <v>45230</v>
      </c>
      <c r="DRD395" s="4">
        <v>45230</v>
      </c>
      <c r="DRE395" s="4">
        <v>45230</v>
      </c>
      <c r="DRF395" s="4">
        <v>45230</v>
      </c>
      <c r="DRG395" s="4">
        <v>45230</v>
      </c>
      <c r="DRH395" s="4">
        <v>45230</v>
      </c>
      <c r="DRI395" s="4">
        <v>45230</v>
      </c>
      <c r="DRJ395" s="4">
        <v>45230</v>
      </c>
      <c r="DRK395" s="4">
        <v>45230</v>
      </c>
      <c r="DRL395" s="4">
        <v>45230</v>
      </c>
      <c r="DRM395" s="4">
        <v>45230</v>
      </c>
      <c r="DRN395" s="4">
        <v>45230</v>
      </c>
      <c r="DRO395" s="4">
        <v>45230</v>
      </c>
      <c r="DRP395" s="4">
        <v>45230</v>
      </c>
      <c r="DRQ395" s="4">
        <v>45230</v>
      </c>
      <c r="DRR395" s="4">
        <v>45230</v>
      </c>
      <c r="DRS395" s="4">
        <v>45230</v>
      </c>
      <c r="DRT395" s="4">
        <v>45230</v>
      </c>
      <c r="DRU395" s="4">
        <v>45230</v>
      </c>
      <c r="DRV395" s="4">
        <v>45230</v>
      </c>
      <c r="DRW395" s="4">
        <v>45230</v>
      </c>
      <c r="DRX395" s="4">
        <v>45230</v>
      </c>
      <c r="DRY395" s="4">
        <v>45230</v>
      </c>
      <c r="DRZ395" s="4">
        <v>45230</v>
      </c>
      <c r="DSA395" s="4">
        <v>45230</v>
      </c>
      <c r="DSB395" s="4">
        <v>45230</v>
      </c>
      <c r="DSC395" s="4">
        <v>45230</v>
      </c>
      <c r="DSD395" s="4">
        <v>45230</v>
      </c>
      <c r="DSE395" s="4">
        <v>45230</v>
      </c>
      <c r="DSF395" s="4">
        <v>45230</v>
      </c>
      <c r="DSG395" s="4">
        <v>45230</v>
      </c>
      <c r="DSH395" s="4">
        <v>45230</v>
      </c>
      <c r="DSI395" s="4">
        <v>45230</v>
      </c>
      <c r="DSJ395" s="4">
        <v>45230</v>
      </c>
      <c r="DSK395" s="4">
        <v>45230</v>
      </c>
      <c r="DSL395" s="4">
        <v>45230</v>
      </c>
      <c r="DSM395" s="4">
        <v>45230</v>
      </c>
      <c r="DSN395" s="4">
        <v>45230</v>
      </c>
      <c r="DSO395" s="4">
        <v>45230</v>
      </c>
      <c r="DSP395" s="4">
        <v>45230</v>
      </c>
      <c r="DSQ395" s="4">
        <v>45230</v>
      </c>
      <c r="DSR395" s="4">
        <v>45230</v>
      </c>
      <c r="DSS395" s="4">
        <v>45230</v>
      </c>
      <c r="DST395" s="4">
        <v>45230</v>
      </c>
      <c r="DSU395" s="4">
        <v>45230</v>
      </c>
      <c r="DSV395" s="4">
        <v>45230</v>
      </c>
      <c r="DSW395" s="4">
        <v>45230</v>
      </c>
      <c r="DSX395" s="4">
        <v>45230</v>
      </c>
      <c r="DSY395" s="4">
        <v>45230</v>
      </c>
      <c r="DSZ395" s="4">
        <v>45230</v>
      </c>
      <c r="DTA395" s="4">
        <v>45230</v>
      </c>
      <c r="DTB395" s="4">
        <v>45230</v>
      </c>
      <c r="DTC395" s="4">
        <v>45230</v>
      </c>
      <c r="DTD395" s="4">
        <v>45230</v>
      </c>
      <c r="DTE395" s="4">
        <v>45230</v>
      </c>
      <c r="DTF395" s="4">
        <v>45230</v>
      </c>
      <c r="DTG395" s="4">
        <v>45230</v>
      </c>
      <c r="DTH395" s="4">
        <v>45230</v>
      </c>
      <c r="DTI395" s="4">
        <v>45230</v>
      </c>
      <c r="DTJ395" s="4">
        <v>45230</v>
      </c>
      <c r="DTK395" s="4">
        <v>45230</v>
      </c>
      <c r="DTL395" s="4">
        <v>45230</v>
      </c>
      <c r="DTM395" s="4">
        <v>45230</v>
      </c>
      <c r="DTN395" s="4">
        <v>45230</v>
      </c>
      <c r="DTO395" s="4">
        <v>45230</v>
      </c>
      <c r="DTP395" s="4">
        <v>45230</v>
      </c>
      <c r="DTQ395" s="4">
        <v>45230</v>
      </c>
      <c r="DTR395" s="4">
        <v>45230</v>
      </c>
      <c r="DTS395" s="4">
        <v>45230</v>
      </c>
      <c r="DTT395" s="4">
        <v>45230</v>
      </c>
      <c r="DTU395" s="4">
        <v>45230</v>
      </c>
      <c r="DTV395" s="4">
        <v>45230</v>
      </c>
      <c r="DTW395" s="4">
        <v>45230</v>
      </c>
      <c r="DTX395" s="4">
        <v>45230</v>
      </c>
      <c r="DTY395" s="4">
        <v>45230</v>
      </c>
      <c r="DTZ395" s="4">
        <v>45230</v>
      </c>
      <c r="DUA395" s="4">
        <v>45230</v>
      </c>
      <c r="DUB395" s="4">
        <v>45230</v>
      </c>
      <c r="DUC395" s="4">
        <v>45230</v>
      </c>
      <c r="DUD395" s="4">
        <v>45230</v>
      </c>
      <c r="DUE395" s="4">
        <v>45230</v>
      </c>
      <c r="DUF395" s="4">
        <v>45230</v>
      </c>
      <c r="DUG395" s="4">
        <v>45230</v>
      </c>
      <c r="DUH395" s="4">
        <v>45230</v>
      </c>
      <c r="DUI395" s="4">
        <v>45230</v>
      </c>
      <c r="DUJ395" s="4">
        <v>45230</v>
      </c>
      <c r="DUK395" s="4">
        <v>45230</v>
      </c>
      <c r="DUL395" s="4">
        <v>45230</v>
      </c>
      <c r="DUM395" s="4">
        <v>45230</v>
      </c>
      <c r="DUN395" s="4">
        <v>45230</v>
      </c>
      <c r="DUO395" s="4">
        <v>45230</v>
      </c>
      <c r="DUP395" s="4">
        <v>45230</v>
      </c>
      <c r="DUQ395" s="4">
        <v>45230</v>
      </c>
      <c r="DUR395" s="4">
        <v>45230</v>
      </c>
      <c r="DUS395" s="4">
        <v>45230</v>
      </c>
      <c r="DUT395" s="4">
        <v>45230</v>
      </c>
      <c r="DUU395" s="4">
        <v>45230</v>
      </c>
      <c r="DUV395" s="4">
        <v>45230</v>
      </c>
      <c r="DUW395" s="4">
        <v>45230</v>
      </c>
      <c r="DUX395" s="4">
        <v>45230</v>
      </c>
      <c r="DUY395" s="4">
        <v>45230</v>
      </c>
      <c r="DUZ395" s="4">
        <v>45230</v>
      </c>
      <c r="DVA395" s="4">
        <v>45230</v>
      </c>
      <c r="DVB395" s="4">
        <v>45230</v>
      </c>
      <c r="DVC395" s="4">
        <v>45230</v>
      </c>
      <c r="DVD395" s="4">
        <v>45230</v>
      </c>
      <c r="DVE395" s="4">
        <v>45230</v>
      </c>
      <c r="DVF395" s="4">
        <v>45230</v>
      </c>
      <c r="DVG395" s="4">
        <v>45230</v>
      </c>
      <c r="DVH395" s="4">
        <v>45230</v>
      </c>
      <c r="DVI395" s="4">
        <v>45230</v>
      </c>
      <c r="DVJ395" s="4">
        <v>45230</v>
      </c>
      <c r="DVK395" s="4">
        <v>45230</v>
      </c>
      <c r="DVL395" s="4">
        <v>45230</v>
      </c>
      <c r="DVM395" s="4">
        <v>45230</v>
      </c>
      <c r="DVN395" s="4">
        <v>45230</v>
      </c>
      <c r="DVO395" s="4">
        <v>45230</v>
      </c>
      <c r="DVP395" s="4">
        <v>45230</v>
      </c>
      <c r="DVQ395" s="4">
        <v>45230</v>
      </c>
      <c r="DVR395" s="4">
        <v>45230</v>
      </c>
      <c r="DVS395" s="4">
        <v>45230</v>
      </c>
      <c r="DVT395" s="4">
        <v>45230</v>
      </c>
      <c r="DVU395" s="4">
        <v>45230</v>
      </c>
      <c r="DVV395" s="4">
        <v>45230</v>
      </c>
      <c r="DVW395" s="4">
        <v>45230</v>
      </c>
      <c r="DVX395" s="4">
        <v>45230</v>
      </c>
      <c r="DVY395" s="4">
        <v>45230</v>
      </c>
      <c r="DVZ395" s="4">
        <v>45230</v>
      </c>
      <c r="DWA395" s="4">
        <v>45230</v>
      </c>
      <c r="DWB395" s="4">
        <v>45230</v>
      </c>
      <c r="DWC395" s="4">
        <v>45230</v>
      </c>
      <c r="DWD395" s="4">
        <v>45230</v>
      </c>
      <c r="DWE395" s="4">
        <v>45230</v>
      </c>
      <c r="DWF395" s="4">
        <v>45230</v>
      </c>
      <c r="DWG395" s="4">
        <v>45230</v>
      </c>
      <c r="DWH395" s="4">
        <v>45230</v>
      </c>
      <c r="DWI395" s="4">
        <v>45230</v>
      </c>
      <c r="DWJ395" s="4">
        <v>45230</v>
      </c>
      <c r="DWK395" s="4">
        <v>45230</v>
      </c>
      <c r="DWL395" s="4">
        <v>45230</v>
      </c>
      <c r="DWM395" s="4">
        <v>45230</v>
      </c>
      <c r="DWN395" s="4">
        <v>45230</v>
      </c>
      <c r="DWO395" s="4">
        <v>45230</v>
      </c>
      <c r="DWP395" s="4">
        <v>45230</v>
      </c>
      <c r="DWQ395" s="4">
        <v>45230</v>
      </c>
      <c r="DWR395" s="4">
        <v>45230</v>
      </c>
      <c r="DWS395" s="4">
        <v>45230</v>
      </c>
      <c r="DWT395" s="4">
        <v>45230</v>
      </c>
      <c r="DWU395" s="4">
        <v>45230</v>
      </c>
      <c r="DWV395" s="4">
        <v>45230</v>
      </c>
      <c r="DWW395" s="4">
        <v>45230</v>
      </c>
      <c r="DWX395" s="4">
        <v>45230</v>
      </c>
      <c r="DWY395" s="4">
        <v>45230</v>
      </c>
      <c r="DWZ395" s="4">
        <v>45230</v>
      </c>
      <c r="DXA395" s="4">
        <v>45230</v>
      </c>
      <c r="DXB395" s="4">
        <v>45230</v>
      </c>
      <c r="DXC395" s="4">
        <v>45230</v>
      </c>
      <c r="DXD395" s="4">
        <v>45230</v>
      </c>
      <c r="DXE395" s="4">
        <v>45230</v>
      </c>
      <c r="DXF395" s="4">
        <v>45230</v>
      </c>
      <c r="DXG395" s="4">
        <v>45230</v>
      </c>
      <c r="DXH395" s="4">
        <v>45230</v>
      </c>
      <c r="DXI395" s="4">
        <v>45230</v>
      </c>
      <c r="DXJ395" s="4">
        <v>45230</v>
      </c>
      <c r="DXK395" s="4">
        <v>45230</v>
      </c>
      <c r="DXL395" s="4">
        <v>45230</v>
      </c>
      <c r="DXM395" s="4">
        <v>45230</v>
      </c>
      <c r="DXN395" s="4">
        <v>45230</v>
      </c>
      <c r="DXO395" s="4">
        <v>45230</v>
      </c>
      <c r="DXP395" s="4">
        <v>45230</v>
      </c>
      <c r="DXQ395" s="4">
        <v>45230</v>
      </c>
      <c r="DXR395" s="4">
        <v>45230</v>
      </c>
      <c r="DXS395" s="4">
        <v>45230</v>
      </c>
      <c r="DXT395" s="4">
        <v>45230</v>
      </c>
      <c r="DXU395" s="4">
        <v>45230</v>
      </c>
      <c r="DXV395" s="4">
        <v>45230</v>
      </c>
      <c r="DXW395" s="4">
        <v>45230</v>
      </c>
      <c r="DXX395" s="4">
        <v>45230</v>
      </c>
      <c r="DXY395" s="4">
        <v>45230</v>
      </c>
      <c r="DXZ395" s="4">
        <v>45230</v>
      </c>
      <c r="DYA395" s="4">
        <v>45230</v>
      </c>
      <c r="DYB395" s="4">
        <v>45230</v>
      </c>
      <c r="DYC395" s="4">
        <v>45230</v>
      </c>
      <c r="DYD395" s="4">
        <v>45230</v>
      </c>
      <c r="DYE395" s="4">
        <v>45230</v>
      </c>
      <c r="DYF395" s="4">
        <v>45230</v>
      </c>
      <c r="DYG395" s="4">
        <v>45230</v>
      </c>
      <c r="DYH395" s="4">
        <v>45230</v>
      </c>
      <c r="DYI395" s="4">
        <v>45230</v>
      </c>
      <c r="DYJ395" s="4">
        <v>45230</v>
      </c>
      <c r="DYK395" s="4">
        <v>45230</v>
      </c>
      <c r="DYL395" s="4">
        <v>45230</v>
      </c>
      <c r="DYM395" s="4">
        <v>45230</v>
      </c>
      <c r="DYN395" s="4">
        <v>45230</v>
      </c>
      <c r="DYO395" s="4">
        <v>45230</v>
      </c>
      <c r="DYP395" s="4">
        <v>45230</v>
      </c>
      <c r="DYQ395" s="4">
        <v>45230</v>
      </c>
      <c r="DYR395" s="4">
        <v>45230</v>
      </c>
      <c r="DYS395" s="4">
        <v>45230</v>
      </c>
      <c r="DYT395" s="4">
        <v>45230</v>
      </c>
      <c r="DYU395" s="4">
        <v>45230</v>
      </c>
      <c r="DYV395" s="4">
        <v>45230</v>
      </c>
      <c r="DYW395" s="4">
        <v>45230</v>
      </c>
      <c r="DYX395" s="4">
        <v>45230</v>
      </c>
      <c r="DYY395" s="4">
        <v>45230</v>
      </c>
      <c r="DYZ395" s="4">
        <v>45230</v>
      </c>
      <c r="DZA395" s="4">
        <v>45230</v>
      </c>
      <c r="DZB395" s="4">
        <v>45230</v>
      </c>
      <c r="DZC395" s="4">
        <v>45230</v>
      </c>
      <c r="DZD395" s="4">
        <v>45230</v>
      </c>
      <c r="DZE395" s="4">
        <v>45230</v>
      </c>
      <c r="DZF395" s="4">
        <v>45230</v>
      </c>
      <c r="DZG395" s="4">
        <v>45230</v>
      </c>
      <c r="DZH395" s="4">
        <v>45230</v>
      </c>
      <c r="DZI395" s="4">
        <v>45230</v>
      </c>
      <c r="DZJ395" s="4">
        <v>45230</v>
      </c>
      <c r="DZK395" s="4">
        <v>45230</v>
      </c>
      <c r="DZL395" s="4">
        <v>45230</v>
      </c>
      <c r="DZM395" s="4">
        <v>45230</v>
      </c>
      <c r="DZN395" s="4">
        <v>45230</v>
      </c>
      <c r="DZO395" s="4">
        <v>45230</v>
      </c>
      <c r="DZP395" s="4">
        <v>45230</v>
      </c>
      <c r="DZQ395" s="4">
        <v>45230</v>
      </c>
      <c r="DZR395" s="4">
        <v>45230</v>
      </c>
      <c r="DZS395" s="4">
        <v>45230</v>
      </c>
      <c r="DZT395" s="4">
        <v>45230</v>
      </c>
      <c r="DZU395" s="4">
        <v>45230</v>
      </c>
      <c r="DZV395" s="4">
        <v>45230</v>
      </c>
      <c r="DZW395" s="4">
        <v>45230</v>
      </c>
      <c r="DZX395" s="4">
        <v>45230</v>
      </c>
      <c r="DZY395" s="4">
        <v>45230</v>
      </c>
      <c r="DZZ395" s="4">
        <v>45230</v>
      </c>
      <c r="EAA395" s="4">
        <v>45230</v>
      </c>
      <c r="EAB395" s="4">
        <v>45230</v>
      </c>
      <c r="EAC395" s="4">
        <v>45230</v>
      </c>
      <c r="EAD395" s="4">
        <v>45230</v>
      </c>
      <c r="EAE395" s="4">
        <v>45230</v>
      </c>
      <c r="EAF395" s="4">
        <v>45230</v>
      </c>
      <c r="EAG395" s="4">
        <v>45230</v>
      </c>
      <c r="EAH395" s="4">
        <v>45230</v>
      </c>
      <c r="EAI395" s="4">
        <v>45230</v>
      </c>
      <c r="EAJ395" s="4">
        <v>45230</v>
      </c>
      <c r="EAK395" s="4">
        <v>45230</v>
      </c>
      <c r="EAL395" s="4">
        <v>45230</v>
      </c>
      <c r="EAM395" s="4">
        <v>45230</v>
      </c>
      <c r="EAN395" s="4">
        <v>45230</v>
      </c>
      <c r="EAO395" s="4">
        <v>45230</v>
      </c>
      <c r="EAP395" s="4">
        <v>45230</v>
      </c>
      <c r="EAQ395" s="4">
        <v>45230</v>
      </c>
      <c r="EAR395" s="4">
        <v>45230</v>
      </c>
      <c r="EAS395" s="4">
        <v>45230</v>
      </c>
      <c r="EAT395" s="4">
        <v>45230</v>
      </c>
      <c r="EAU395" s="4">
        <v>45230</v>
      </c>
      <c r="EAV395" s="4">
        <v>45230</v>
      </c>
      <c r="EAW395" s="4">
        <v>45230</v>
      </c>
      <c r="EAX395" s="4">
        <v>45230</v>
      </c>
      <c r="EAY395" s="4">
        <v>45230</v>
      </c>
      <c r="EAZ395" s="4">
        <v>45230</v>
      </c>
      <c r="EBA395" s="4">
        <v>45230</v>
      </c>
      <c r="EBB395" s="4">
        <v>45230</v>
      </c>
      <c r="EBC395" s="4">
        <v>45230</v>
      </c>
      <c r="EBD395" s="4">
        <v>45230</v>
      </c>
      <c r="EBE395" s="4">
        <v>45230</v>
      </c>
      <c r="EBF395" s="4">
        <v>45230</v>
      </c>
      <c r="EBG395" s="4">
        <v>45230</v>
      </c>
      <c r="EBH395" s="4">
        <v>45230</v>
      </c>
      <c r="EBI395" s="4">
        <v>45230</v>
      </c>
      <c r="EBJ395" s="4">
        <v>45230</v>
      </c>
      <c r="EBK395" s="4">
        <v>45230</v>
      </c>
      <c r="EBL395" s="4">
        <v>45230</v>
      </c>
      <c r="EBM395" s="4">
        <v>45230</v>
      </c>
      <c r="EBN395" s="4">
        <v>45230</v>
      </c>
      <c r="EBO395" s="4">
        <v>45230</v>
      </c>
      <c r="EBP395" s="4">
        <v>45230</v>
      </c>
      <c r="EBQ395" s="4">
        <v>45230</v>
      </c>
      <c r="EBR395" s="4">
        <v>45230</v>
      </c>
      <c r="EBS395" s="4">
        <v>45230</v>
      </c>
      <c r="EBT395" s="4">
        <v>45230</v>
      </c>
      <c r="EBU395" s="4">
        <v>45230</v>
      </c>
      <c r="EBV395" s="4">
        <v>45230</v>
      </c>
      <c r="EBW395" s="4">
        <v>45230</v>
      </c>
      <c r="EBX395" s="4">
        <v>45230</v>
      </c>
      <c r="EBY395" s="4">
        <v>45230</v>
      </c>
      <c r="EBZ395" s="4">
        <v>45230</v>
      </c>
      <c r="ECA395" s="4">
        <v>45230</v>
      </c>
      <c r="ECB395" s="4">
        <v>45230</v>
      </c>
      <c r="ECC395" s="4">
        <v>45230</v>
      </c>
      <c r="ECD395" s="4">
        <v>45230</v>
      </c>
      <c r="ECE395" s="4">
        <v>45230</v>
      </c>
      <c r="ECF395" s="4">
        <v>45230</v>
      </c>
      <c r="ECG395" s="4">
        <v>45230</v>
      </c>
      <c r="ECH395" s="4">
        <v>45230</v>
      </c>
      <c r="ECI395" s="4">
        <v>45230</v>
      </c>
      <c r="ECJ395" s="4">
        <v>45230</v>
      </c>
      <c r="ECK395" s="4">
        <v>45230</v>
      </c>
      <c r="ECL395" s="4">
        <v>45230</v>
      </c>
      <c r="ECM395" s="4">
        <v>45230</v>
      </c>
      <c r="ECN395" s="4">
        <v>45230</v>
      </c>
      <c r="ECO395" s="4">
        <v>45230</v>
      </c>
      <c r="ECP395" s="4">
        <v>45230</v>
      </c>
      <c r="ECQ395" s="4">
        <v>45230</v>
      </c>
      <c r="ECR395" s="4">
        <v>45230</v>
      </c>
      <c r="ECS395" s="4">
        <v>45230</v>
      </c>
      <c r="ECT395" s="4">
        <v>45230</v>
      </c>
      <c r="ECU395" s="4">
        <v>45230</v>
      </c>
      <c r="ECV395" s="4">
        <v>45230</v>
      </c>
      <c r="ECW395" s="4">
        <v>45230</v>
      </c>
      <c r="ECX395" s="4">
        <v>45230</v>
      </c>
      <c r="ECY395" s="4">
        <v>45230</v>
      </c>
      <c r="ECZ395" s="4">
        <v>45230</v>
      </c>
      <c r="EDA395" s="4">
        <v>45230</v>
      </c>
      <c r="EDB395" s="4">
        <v>45230</v>
      </c>
      <c r="EDC395" s="4">
        <v>45230</v>
      </c>
      <c r="EDD395" s="4">
        <v>45230</v>
      </c>
      <c r="EDE395" s="4">
        <v>45230</v>
      </c>
      <c r="EDF395" s="4">
        <v>45230</v>
      </c>
      <c r="EDG395" s="4">
        <v>45230</v>
      </c>
      <c r="EDH395" s="4">
        <v>45230</v>
      </c>
      <c r="EDI395" s="4">
        <v>45230</v>
      </c>
      <c r="EDJ395" s="4">
        <v>45230</v>
      </c>
      <c r="EDK395" s="4">
        <v>45230</v>
      </c>
      <c r="EDL395" s="4">
        <v>45230</v>
      </c>
      <c r="EDM395" s="4">
        <v>45230</v>
      </c>
      <c r="EDN395" s="4">
        <v>45230</v>
      </c>
      <c r="EDO395" s="4">
        <v>45230</v>
      </c>
      <c r="EDP395" s="4">
        <v>45230</v>
      </c>
      <c r="EDQ395" s="4">
        <v>45230</v>
      </c>
      <c r="EDR395" s="4">
        <v>45230</v>
      </c>
      <c r="EDS395" s="4">
        <v>45230</v>
      </c>
      <c r="EDT395" s="4">
        <v>45230</v>
      </c>
      <c r="EDU395" s="4">
        <v>45230</v>
      </c>
      <c r="EDV395" s="4">
        <v>45230</v>
      </c>
      <c r="EDW395" s="4">
        <v>45230</v>
      </c>
      <c r="EDX395" s="4">
        <v>45230</v>
      </c>
      <c r="EDY395" s="4">
        <v>45230</v>
      </c>
      <c r="EDZ395" s="4">
        <v>45230</v>
      </c>
      <c r="EEA395" s="4">
        <v>45230</v>
      </c>
      <c r="EEB395" s="4">
        <v>45230</v>
      </c>
      <c r="EEC395" s="4">
        <v>45230</v>
      </c>
      <c r="EED395" s="4">
        <v>45230</v>
      </c>
      <c r="EEE395" s="4">
        <v>45230</v>
      </c>
      <c r="EEF395" s="4">
        <v>45230</v>
      </c>
      <c r="EEG395" s="4">
        <v>45230</v>
      </c>
      <c r="EEH395" s="4">
        <v>45230</v>
      </c>
      <c r="EEI395" s="4">
        <v>45230</v>
      </c>
      <c r="EEJ395" s="4">
        <v>45230</v>
      </c>
      <c r="EEK395" s="4">
        <v>45230</v>
      </c>
      <c r="EEL395" s="4">
        <v>45230</v>
      </c>
      <c r="EEM395" s="4">
        <v>45230</v>
      </c>
      <c r="EEN395" s="4">
        <v>45230</v>
      </c>
      <c r="EEO395" s="4">
        <v>45230</v>
      </c>
      <c r="EEP395" s="4">
        <v>45230</v>
      </c>
      <c r="EEQ395" s="4">
        <v>45230</v>
      </c>
      <c r="EER395" s="4">
        <v>45230</v>
      </c>
      <c r="EES395" s="4">
        <v>45230</v>
      </c>
      <c r="EET395" s="4">
        <v>45230</v>
      </c>
      <c r="EEU395" s="4">
        <v>45230</v>
      </c>
      <c r="EEV395" s="4">
        <v>45230</v>
      </c>
      <c r="EEW395" s="4">
        <v>45230</v>
      </c>
      <c r="EEX395" s="4">
        <v>45230</v>
      </c>
      <c r="EEY395" s="4">
        <v>45230</v>
      </c>
      <c r="EEZ395" s="4">
        <v>45230</v>
      </c>
      <c r="EFA395" s="4">
        <v>45230</v>
      </c>
      <c r="EFB395" s="4">
        <v>45230</v>
      </c>
      <c r="EFC395" s="4">
        <v>45230</v>
      </c>
      <c r="EFD395" s="4">
        <v>45230</v>
      </c>
      <c r="EFE395" s="4">
        <v>45230</v>
      </c>
      <c r="EFF395" s="4">
        <v>45230</v>
      </c>
      <c r="EFG395" s="4">
        <v>45230</v>
      </c>
      <c r="EFH395" s="4">
        <v>45230</v>
      </c>
      <c r="EFI395" s="4">
        <v>45230</v>
      </c>
      <c r="EFJ395" s="4">
        <v>45230</v>
      </c>
      <c r="EFK395" s="4">
        <v>45230</v>
      </c>
      <c r="EFL395" s="4">
        <v>45230</v>
      </c>
      <c r="EFM395" s="4">
        <v>45230</v>
      </c>
      <c r="EFN395" s="4">
        <v>45230</v>
      </c>
      <c r="EFO395" s="4">
        <v>45230</v>
      </c>
      <c r="EFP395" s="4">
        <v>45230</v>
      </c>
      <c r="EFQ395" s="4">
        <v>45230</v>
      </c>
      <c r="EFR395" s="4">
        <v>45230</v>
      </c>
      <c r="EFS395" s="4">
        <v>45230</v>
      </c>
      <c r="EFT395" s="4">
        <v>45230</v>
      </c>
      <c r="EFU395" s="4">
        <v>45230</v>
      </c>
      <c r="EFV395" s="4">
        <v>45230</v>
      </c>
      <c r="EFW395" s="4">
        <v>45230</v>
      </c>
      <c r="EFX395" s="4">
        <v>45230</v>
      </c>
      <c r="EFY395" s="4">
        <v>45230</v>
      </c>
      <c r="EFZ395" s="4">
        <v>45230</v>
      </c>
      <c r="EGA395" s="4">
        <v>45230</v>
      </c>
      <c r="EGB395" s="4">
        <v>45230</v>
      </c>
      <c r="EGC395" s="4">
        <v>45230</v>
      </c>
      <c r="EGD395" s="4">
        <v>45230</v>
      </c>
      <c r="EGE395" s="4">
        <v>45230</v>
      </c>
      <c r="EGF395" s="4">
        <v>45230</v>
      </c>
      <c r="EGG395" s="4">
        <v>45230</v>
      </c>
      <c r="EGH395" s="4">
        <v>45230</v>
      </c>
      <c r="EGI395" s="4">
        <v>45230</v>
      </c>
      <c r="EGJ395" s="4">
        <v>45230</v>
      </c>
      <c r="EGK395" s="4">
        <v>45230</v>
      </c>
      <c r="EGL395" s="4">
        <v>45230</v>
      </c>
      <c r="EGM395" s="4">
        <v>45230</v>
      </c>
      <c r="EGN395" s="4">
        <v>45230</v>
      </c>
      <c r="EGO395" s="4">
        <v>45230</v>
      </c>
      <c r="EGP395" s="4">
        <v>45230</v>
      </c>
      <c r="EGQ395" s="4">
        <v>45230</v>
      </c>
      <c r="EGR395" s="4">
        <v>45230</v>
      </c>
      <c r="EGS395" s="4">
        <v>45230</v>
      </c>
      <c r="EGT395" s="4">
        <v>45230</v>
      </c>
      <c r="EGU395" s="4">
        <v>45230</v>
      </c>
      <c r="EGV395" s="4">
        <v>45230</v>
      </c>
      <c r="EGW395" s="4">
        <v>45230</v>
      </c>
      <c r="EGX395" s="4">
        <v>45230</v>
      </c>
      <c r="EGY395" s="4">
        <v>45230</v>
      </c>
      <c r="EGZ395" s="4">
        <v>45230</v>
      </c>
      <c r="EHA395" s="4">
        <v>45230</v>
      </c>
      <c r="EHB395" s="4">
        <v>45230</v>
      </c>
      <c r="EHC395" s="4">
        <v>45230</v>
      </c>
      <c r="EHD395" s="4">
        <v>45230</v>
      </c>
      <c r="EHE395" s="4">
        <v>45230</v>
      </c>
      <c r="EHF395" s="4">
        <v>45230</v>
      </c>
      <c r="EHG395" s="4">
        <v>45230</v>
      </c>
      <c r="EHH395" s="4">
        <v>45230</v>
      </c>
      <c r="EHI395" s="4">
        <v>45230</v>
      </c>
      <c r="EHJ395" s="4">
        <v>45230</v>
      </c>
      <c r="EHK395" s="4">
        <v>45230</v>
      </c>
      <c r="EHL395" s="4">
        <v>45230</v>
      </c>
      <c r="EHM395" s="4">
        <v>45230</v>
      </c>
      <c r="EHN395" s="4">
        <v>45230</v>
      </c>
      <c r="EHO395" s="4">
        <v>45230</v>
      </c>
      <c r="EHP395" s="4">
        <v>45230</v>
      </c>
      <c r="EHQ395" s="4">
        <v>45230</v>
      </c>
      <c r="EHR395" s="4">
        <v>45230</v>
      </c>
      <c r="EHS395" s="4">
        <v>45230</v>
      </c>
      <c r="EHT395" s="4">
        <v>45230</v>
      </c>
      <c r="EHU395" s="4">
        <v>45230</v>
      </c>
      <c r="EHV395" s="4">
        <v>45230</v>
      </c>
      <c r="EHW395" s="4">
        <v>45230</v>
      </c>
      <c r="EHX395" s="4">
        <v>45230</v>
      </c>
      <c r="EHY395" s="4">
        <v>45230</v>
      </c>
      <c r="EHZ395" s="4">
        <v>45230</v>
      </c>
      <c r="EIA395" s="4">
        <v>45230</v>
      </c>
      <c r="EIB395" s="4">
        <v>45230</v>
      </c>
      <c r="EIC395" s="4">
        <v>45230</v>
      </c>
      <c r="EID395" s="4">
        <v>45230</v>
      </c>
      <c r="EIE395" s="4">
        <v>45230</v>
      </c>
      <c r="EIF395" s="4">
        <v>45230</v>
      </c>
      <c r="EIG395" s="4">
        <v>45230</v>
      </c>
      <c r="EIH395" s="4">
        <v>45230</v>
      </c>
      <c r="EII395" s="4">
        <v>45230</v>
      </c>
      <c r="EIJ395" s="4">
        <v>45230</v>
      </c>
      <c r="EIK395" s="4">
        <v>45230</v>
      </c>
      <c r="EIL395" s="4">
        <v>45230</v>
      </c>
      <c r="EIM395" s="4">
        <v>45230</v>
      </c>
      <c r="EIN395" s="4">
        <v>45230</v>
      </c>
      <c r="EIO395" s="4">
        <v>45230</v>
      </c>
      <c r="EIP395" s="4">
        <v>45230</v>
      </c>
      <c r="EIQ395" s="4">
        <v>45230</v>
      </c>
      <c r="EIR395" s="4">
        <v>45230</v>
      </c>
      <c r="EIS395" s="4">
        <v>45230</v>
      </c>
      <c r="EIT395" s="4">
        <v>45230</v>
      </c>
      <c r="EIU395" s="4">
        <v>45230</v>
      </c>
      <c r="EIV395" s="4">
        <v>45230</v>
      </c>
      <c r="EIW395" s="4">
        <v>45230</v>
      </c>
      <c r="EIX395" s="4">
        <v>45230</v>
      </c>
      <c r="EIY395" s="4">
        <v>45230</v>
      </c>
      <c r="EIZ395" s="4">
        <v>45230</v>
      </c>
      <c r="EJA395" s="4">
        <v>45230</v>
      </c>
      <c r="EJB395" s="4">
        <v>45230</v>
      </c>
      <c r="EJC395" s="4">
        <v>45230</v>
      </c>
      <c r="EJD395" s="4">
        <v>45230</v>
      </c>
      <c r="EJE395" s="4">
        <v>45230</v>
      </c>
      <c r="EJF395" s="4">
        <v>45230</v>
      </c>
      <c r="EJG395" s="4">
        <v>45230</v>
      </c>
      <c r="EJH395" s="4">
        <v>45230</v>
      </c>
      <c r="EJI395" s="4">
        <v>45230</v>
      </c>
      <c r="EJJ395" s="4">
        <v>45230</v>
      </c>
      <c r="EJK395" s="4">
        <v>45230</v>
      </c>
      <c r="EJL395" s="4">
        <v>45230</v>
      </c>
      <c r="EJM395" s="4">
        <v>45230</v>
      </c>
      <c r="EJN395" s="4">
        <v>45230</v>
      </c>
      <c r="EJO395" s="4">
        <v>45230</v>
      </c>
      <c r="EJP395" s="4">
        <v>45230</v>
      </c>
      <c r="EJQ395" s="4">
        <v>45230</v>
      </c>
      <c r="EJR395" s="4">
        <v>45230</v>
      </c>
      <c r="EJS395" s="4">
        <v>45230</v>
      </c>
      <c r="EJT395" s="4">
        <v>45230</v>
      </c>
      <c r="EJU395" s="4">
        <v>45230</v>
      </c>
      <c r="EJV395" s="4">
        <v>45230</v>
      </c>
      <c r="EJW395" s="4">
        <v>45230</v>
      </c>
      <c r="EJX395" s="4">
        <v>45230</v>
      </c>
      <c r="EJY395" s="4">
        <v>45230</v>
      </c>
      <c r="EJZ395" s="4">
        <v>45230</v>
      </c>
      <c r="EKA395" s="4">
        <v>45230</v>
      </c>
      <c r="EKB395" s="4">
        <v>45230</v>
      </c>
      <c r="EKC395" s="4">
        <v>45230</v>
      </c>
      <c r="EKD395" s="4">
        <v>45230</v>
      </c>
      <c r="EKE395" s="4">
        <v>45230</v>
      </c>
      <c r="EKF395" s="4">
        <v>45230</v>
      </c>
      <c r="EKG395" s="4">
        <v>45230</v>
      </c>
      <c r="EKH395" s="4">
        <v>45230</v>
      </c>
      <c r="EKI395" s="4">
        <v>45230</v>
      </c>
      <c r="EKJ395" s="4">
        <v>45230</v>
      </c>
      <c r="EKK395" s="4">
        <v>45230</v>
      </c>
      <c r="EKL395" s="4">
        <v>45230</v>
      </c>
      <c r="EKM395" s="4">
        <v>45230</v>
      </c>
      <c r="EKN395" s="4">
        <v>45230</v>
      </c>
      <c r="EKO395" s="4">
        <v>45230</v>
      </c>
      <c r="EKP395" s="4">
        <v>45230</v>
      </c>
      <c r="EKQ395" s="4">
        <v>45230</v>
      </c>
      <c r="EKR395" s="4">
        <v>45230</v>
      </c>
      <c r="EKS395" s="4">
        <v>45230</v>
      </c>
      <c r="EKT395" s="4">
        <v>45230</v>
      </c>
      <c r="EKU395" s="4">
        <v>45230</v>
      </c>
      <c r="EKV395" s="4">
        <v>45230</v>
      </c>
      <c r="EKW395" s="4">
        <v>45230</v>
      </c>
      <c r="EKX395" s="4">
        <v>45230</v>
      </c>
      <c r="EKY395" s="4">
        <v>45230</v>
      </c>
      <c r="EKZ395" s="4">
        <v>45230</v>
      </c>
      <c r="ELA395" s="4">
        <v>45230</v>
      </c>
      <c r="ELB395" s="4">
        <v>45230</v>
      </c>
      <c r="ELC395" s="4">
        <v>45230</v>
      </c>
      <c r="ELD395" s="4">
        <v>45230</v>
      </c>
      <c r="ELE395" s="4">
        <v>45230</v>
      </c>
      <c r="ELF395" s="4">
        <v>45230</v>
      </c>
      <c r="ELG395" s="4">
        <v>45230</v>
      </c>
      <c r="ELH395" s="4">
        <v>45230</v>
      </c>
      <c r="ELI395" s="4">
        <v>45230</v>
      </c>
      <c r="ELJ395" s="4">
        <v>45230</v>
      </c>
      <c r="ELK395" s="4">
        <v>45230</v>
      </c>
      <c r="ELL395" s="4">
        <v>45230</v>
      </c>
      <c r="ELM395" s="4">
        <v>45230</v>
      </c>
      <c r="ELN395" s="4">
        <v>45230</v>
      </c>
      <c r="ELO395" s="4">
        <v>45230</v>
      </c>
      <c r="ELP395" s="4">
        <v>45230</v>
      </c>
      <c r="ELQ395" s="4">
        <v>45230</v>
      </c>
      <c r="ELR395" s="4">
        <v>45230</v>
      </c>
      <c r="ELS395" s="4">
        <v>45230</v>
      </c>
      <c r="ELT395" s="4">
        <v>45230</v>
      </c>
      <c r="ELU395" s="4">
        <v>45230</v>
      </c>
      <c r="ELV395" s="4">
        <v>45230</v>
      </c>
      <c r="ELW395" s="4">
        <v>45230</v>
      </c>
      <c r="ELX395" s="4">
        <v>45230</v>
      </c>
      <c r="ELY395" s="4">
        <v>45230</v>
      </c>
      <c r="ELZ395" s="4">
        <v>45230</v>
      </c>
      <c r="EMA395" s="4">
        <v>45230</v>
      </c>
      <c r="EMB395" s="4">
        <v>45230</v>
      </c>
      <c r="EMC395" s="4">
        <v>45230</v>
      </c>
      <c r="EMD395" s="4">
        <v>45230</v>
      </c>
      <c r="EME395" s="4">
        <v>45230</v>
      </c>
      <c r="EMF395" s="4">
        <v>45230</v>
      </c>
      <c r="EMG395" s="4">
        <v>45230</v>
      </c>
      <c r="EMH395" s="4">
        <v>45230</v>
      </c>
      <c r="EMI395" s="4">
        <v>45230</v>
      </c>
      <c r="EMJ395" s="4">
        <v>45230</v>
      </c>
      <c r="EMK395" s="4">
        <v>45230</v>
      </c>
      <c r="EML395" s="4">
        <v>45230</v>
      </c>
      <c r="EMM395" s="4">
        <v>45230</v>
      </c>
      <c r="EMN395" s="4">
        <v>45230</v>
      </c>
      <c r="EMO395" s="4">
        <v>45230</v>
      </c>
      <c r="EMP395" s="4">
        <v>45230</v>
      </c>
      <c r="EMQ395" s="4">
        <v>45230</v>
      </c>
      <c r="EMR395" s="4">
        <v>45230</v>
      </c>
      <c r="EMS395" s="4">
        <v>45230</v>
      </c>
      <c r="EMT395" s="4">
        <v>45230</v>
      </c>
      <c r="EMU395" s="4">
        <v>45230</v>
      </c>
      <c r="EMV395" s="4">
        <v>45230</v>
      </c>
      <c r="EMW395" s="4">
        <v>45230</v>
      </c>
      <c r="EMX395" s="4">
        <v>45230</v>
      </c>
      <c r="EMY395" s="4">
        <v>45230</v>
      </c>
      <c r="EMZ395" s="4">
        <v>45230</v>
      </c>
      <c r="ENA395" s="4">
        <v>45230</v>
      </c>
      <c r="ENB395" s="4">
        <v>45230</v>
      </c>
      <c r="ENC395" s="4">
        <v>45230</v>
      </c>
      <c r="END395" s="4">
        <v>45230</v>
      </c>
      <c r="ENE395" s="4">
        <v>45230</v>
      </c>
      <c r="ENF395" s="4">
        <v>45230</v>
      </c>
      <c r="ENG395" s="4">
        <v>45230</v>
      </c>
      <c r="ENH395" s="4">
        <v>45230</v>
      </c>
      <c r="ENI395" s="4">
        <v>45230</v>
      </c>
      <c r="ENJ395" s="4">
        <v>45230</v>
      </c>
      <c r="ENK395" s="4">
        <v>45230</v>
      </c>
      <c r="ENL395" s="4">
        <v>45230</v>
      </c>
      <c r="ENM395" s="4">
        <v>45230</v>
      </c>
      <c r="ENN395" s="4">
        <v>45230</v>
      </c>
      <c r="ENO395" s="4">
        <v>45230</v>
      </c>
      <c r="ENP395" s="4">
        <v>45230</v>
      </c>
      <c r="ENQ395" s="4">
        <v>45230</v>
      </c>
      <c r="ENR395" s="4">
        <v>45230</v>
      </c>
      <c r="ENS395" s="4">
        <v>45230</v>
      </c>
      <c r="ENT395" s="4">
        <v>45230</v>
      </c>
      <c r="ENU395" s="4">
        <v>45230</v>
      </c>
      <c r="ENV395" s="4">
        <v>45230</v>
      </c>
      <c r="ENW395" s="4">
        <v>45230</v>
      </c>
      <c r="ENX395" s="4">
        <v>45230</v>
      </c>
      <c r="ENY395" s="4">
        <v>45230</v>
      </c>
      <c r="ENZ395" s="4">
        <v>45230</v>
      </c>
      <c r="EOA395" s="4">
        <v>45230</v>
      </c>
      <c r="EOB395" s="4">
        <v>45230</v>
      </c>
      <c r="EOC395" s="4">
        <v>45230</v>
      </c>
      <c r="EOD395" s="4">
        <v>45230</v>
      </c>
      <c r="EOE395" s="4">
        <v>45230</v>
      </c>
      <c r="EOF395" s="4">
        <v>45230</v>
      </c>
      <c r="EOG395" s="4">
        <v>45230</v>
      </c>
      <c r="EOH395" s="4">
        <v>45230</v>
      </c>
      <c r="EOI395" s="4">
        <v>45230</v>
      </c>
      <c r="EOJ395" s="4">
        <v>45230</v>
      </c>
      <c r="EOK395" s="4">
        <v>45230</v>
      </c>
      <c r="EOL395" s="4">
        <v>45230</v>
      </c>
      <c r="EOM395" s="4">
        <v>45230</v>
      </c>
      <c r="EON395" s="4">
        <v>45230</v>
      </c>
      <c r="EOO395" s="4">
        <v>45230</v>
      </c>
      <c r="EOP395" s="4">
        <v>45230</v>
      </c>
      <c r="EOQ395" s="4">
        <v>45230</v>
      </c>
      <c r="EOR395" s="4">
        <v>45230</v>
      </c>
      <c r="EOS395" s="4">
        <v>45230</v>
      </c>
      <c r="EOT395" s="4">
        <v>45230</v>
      </c>
      <c r="EOU395" s="4">
        <v>45230</v>
      </c>
      <c r="EOV395" s="4">
        <v>45230</v>
      </c>
      <c r="EOW395" s="4">
        <v>45230</v>
      </c>
      <c r="EOX395" s="4">
        <v>45230</v>
      </c>
      <c r="EOY395" s="4">
        <v>45230</v>
      </c>
      <c r="EOZ395" s="4">
        <v>45230</v>
      </c>
      <c r="EPA395" s="4">
        <v>45230</v>
      </c>
      <c r="EPB395" s="4">
        <v>45230</v>
      </c>
      <c r="EPC395" s="4">
        <v>45230</v>
      </c>
      <c r="EPD395" s="4">
        <v>45230</v>
      </c>
      <c r="EPE395" s="4">
        <v>45230</v>
      </c>
      <c r="EPF395" s="4">
        <v>45230</v>
      </c>
      <c r="EPG395" s="4">
        <v>45230</v>
      </c>
      <c r="EPH395" s="4">
        <v>45230</v>
      </c>
      <c r="EPI395" s="4">
        <v>45230</v>
      </c>
      <c r="EPJ395" s="4">
        <v>45230</v>
      </c>
      <c r="EPK395" s="4">
        <v>45230</v>
      </c>
      <c r="EPL395" s="4">
        <v>45230</v>
      </c>
      <c r="EPM395" s="4">
        <v>45230</v>
      </c>
      <c r="EPN395" s="4">
        <v>45230</v>
      </c>
      <c r="EPO395" s="4">
        <v>45230</v>
      </c>
      <c r="EPP395" s="4">
        <v>45230</v>
      </c>
      <c r="EPQ395" s="4">
        <v>45230</v>
      </c>
      <c r="EPR395" s="4">
        <v>45230</v>
      </c>
      <c r="EPS395" s="4">
        <v>45230</v>
      </c>
      <c r="EPT395" s="4">
        <v>45230</v>
      </c>
      <c r="EPU395" s="4">
        <v>45230</v>
      </c>
      <c r="EPV395" s="4">
        <v>45230</v>
      </c>
      <c r="EPW395" s="4">
        <v>45230</v>
      </c>
      <c r="EPX395" s="4">
        <v>45230</v>
      </c>
      <c r="EPY395" s="4">
        <v>45230</v>
      </c>
      <c r="EPZ395" s="4">
        <v>45230</v>
      </c>
      <c r="EQA395" s="4">
        <v>45230</v>
      </c>
      <c r="EQB395" s="4">
        <v>45230</v>
      </c>
      <c r="EQC395" s="4">
        <v>45230</v>
      </c>
      <c r="EQD395" s="4">
        <v>45230</v>
      </c>
      <c r="EQE395" s="4">
        <v>45230</v>
      </c>
      <c r="EQF395" s="4">
        <v>45230</v>
      </c>
      <c r="EQG395" s="4">
        <v>45230</v>
      </c>
      <c r="EQH395" s="4">
        <v>45230</v>
      </c>
      <c r="EQI395" s="4">
        <v>45230</v>
      </c>
      <c r="EQJ395" s="4">
        <v>45230</v>
      </c>
      <c r="EQK395" s="4">
        <v>45230</v>
      </c>
      <c r="EQL395" s="4">
        <v>45230</v>
      </c>
      <c r="EQM395" s="4">
        <v>45230</v>
      </c>
      <c r="EQN395" s="4">
        <v>45230</v>
      </c>
      <c r="EQO395" s="4">
        <v>45230</v>
      </c>
      <c r="EQP395" s="4">
        <v>45230</v>
      </c>
      <c r="EQQ395" s="4">
        <v>45230</v>
      </c>
      <c r="EQR395" s="4">
        <v>45230</v>
      </c>
      <c r="EQS395" s="4">
        <v>45230</v>
      </c>
      <c r="EQT395" s="4">
        <v>45230</v>
      </c>
      <c r="EQU395" s="4">
        <v>45230</v>
      </c>
      <c r="EQV395" s="4">
        <v>45230</v>
      </c>
      <c r="EQW395" s="4">
        <v>45230</v>
      </c>
      <c r="EQX395" s="4">
        <v>45230</v>
      </c>
      <c r="EQY395" s="4">
        <v>45230</v>
      </c>
      <c r="EQZ395" s="4">
        <v>45230</v>
      </c>
      <c r="ERA395" s="4">
        <v>45230</v>
      </c>
      <c r="ERB395" s="4">
        <v>45230</v>
      </c>
      <c r="ERC395" s="4">
        <v>45230</v>
      </c>
      <c r="ERD395" s="4">
        <v>45230</v>
      </c>
      <c r="ERE395" s="4">
        <v>45230</v>
      </c>
      <c r="ERF395" s="4">
        <v>45230</v>
      </c>
      <c r="ERG395" s="4">
        <v>45230</v>
      </c>
      <c r="ERH395" s="4">
        <v>45230</v>
      </c>
      <c r="ERI395" s="4">
        <v>45230</v>
      </c>
      <c r="ERJ395" s="4">
        <v>45230</v>
      </c>
      <c r="ERK395" s="4">
        <v>45230</v>
      </c>
      <c r="ERL395" s="4">
        <v>45230</v>
      </c>
      <c r="ERM395" s="4">
        <v>45230</v>
      </c>
      <c r="ERN395" s="4">
        <v>45230</v>
      </c>
      <c r="ERO395" s="4">
        <v>45230</v>
      </c>
      <c r="ERP395" s="4">
        <v>45230</v>
      </c>
      <c r="ERQ395" s="4">
        <v>45230</v>
      </c>
      <c r="ERR395" s="4">
        <v>45230</v>
      </c>
      <c r="ERS395" s="4">
        <v>45230</v>
      </c>
      <c r="ERT395" s="4">
        <v>45230</v>
      </c>
      <c r="ERU395" s="4">
        <v>45230</v>
      </c>
      <c r="ERV395" s="4">
        <v>45230</v>
      </c>
      <c r="ERW395" s="4">
        <v>45230</v>
      </c>
      <c r="ERX395" s="4">
        <v>45230</v>
      </c>
      <c r="ERY395" s="4">
        <v>45230</v>
      </c>
      <c r="ERZ395" s="4">
        <v>45230</v>
      </c>
      <c r="ESA395" s="4">
        <v>45230</v>
      </c>
      <c r="ESB395" s="4">
        <v>45230</v>
      </c>
      <c r="ESC395" s="4">
        <v>45230</v>
      </c>
      <c r="ESD395" s="4">
        <v>45230</v>
      </c>
      <c r="ESE395" s="4">
        <v>45230</v>
      </c>
      <c r="ESF395" s="4">
        <v>45230</v>
      </c>
      <c r="ESG395" s="4">
        <v>45230</v>
      </c>
      <c r="ESH395" s="4">
        <v>45230</v>
      </c>
      <c r="ESI395" s="4">
        <v>45230</v>
      </c>
      <c r="ESJ395" s="4">
        <v>45230</v>
      </c>
      <c r="ESK395" s="4">
        <v>45230</v>
      </c>
      <c r="ESL395" s="4">
        <v>45230</v>
      </c>
      <c r="ESM395" s="4">
        <v>45230</v>
      </c>
      <c r="ESN395" s="4">
        <v>45230</v>
      </c>
      <c r="ESO395" s="4">
        <v>45230</v>
      </c>
      <c r="ESP395" s="4">
        <v>45230</v>
      </c>
      <c r="ESQ395" s="4">
        <v>45230</v>
      </c>
      <c r="ESR395" s="4">
        <v>45230</v>
      </c>
      <c r="ESS395" s="4">
        <v>45230</v>
      </c>
      <c r="EST395" s="4">
        <v>45230</v>
      </c>
      <c r="ESU395" s="4">
        <v>45230</v>
      </c>
      <c r="ESV395" s="4">
        <v>45230</v>
      </c>
      <c r="ESW395" s="4">
        <v>45230</v>
      </c>
      <c r="ESX395" s="4">
        <v>45230</v>
      </c>
      <c r="ESY395" s="4">
        <v>45230</v>
      </c>
      <c r="ESZ395" s="4">
        <v>45230</v>
      </c>
      <c r="ETA395" s="4">
        <v>45230</v>
      </c>
      <c r="ETB395" s="4">
        <v>45230</v>
      </c>
      <c r="ETC395" s="4">
        <v>45230</v>
      </c>
      <c r="ETD395" s="4">
        <v>45230</v>
      </c>
      <c r="ETE395" s="4">
        <v>45230</v>
      </c>
      <c r="ETF395" s="4">
        <v>45230</v>
      </c>
      <c r="ETG395" s="4">
        <v>45230</v>
      </c>
      <c r="ETH395" s="4">
        <v>45230</v>
      </c>
      <c r="ETI395" s="4">
        <v>45230</v>
      </c>
      <c r="ETJ395" s="4">
        <v>45230</v>
      </c>
      <c r="ETK395" s="4">
        <v>45230</v>
      </c>
      <c r="ETL395" s="4">
        <v>45230</v>
      </c>
      <c r="ETM395" s="4">
        <v>45230</v>
      </c>
      <c r="ETN395" s="4">
        <v>45230</v>
      </c>
      <c r="ETO395" s="4">
        <v>45230</v>
      </c>
      <c r="ETP395" s="4">
        <v>45230</v>
      </c>
      <c r="ETQ395" s="4">
        <v>45230</v>
      </c>
      <c r="ETR395" s="4">
        <v>45230</v>
      </c>
      <c r="ETS395" s="4">
        <v>45230</v>
      </c>
      <c r="ETT395" s="4">
        <v>45230</v>
      </c>
      <c r="ETU395" s="4">
        <v>45230</v>
      </c>
      <c r="ETV395" s="4">
        <v>45230</v>
      </c>
      <c r="ETW395" s="4">
        <v>45230</v>
      </c>
      <c r="ETX395" s="4">
        <v>45230</v>
      </c>
      <c r="ETY395" s="4">
        <v>45230</v>
      </c>
      <c r="ETZ395" s="4">
        <v>45230</v>
      </c>
      <c r="EUA395" s="4">
        <v>45230</v>
      </c>
      <c r="EUB395" s="4">
        <v>45230</v>
      </c>
      <c r="EUC395" s="4">
        <v>45230</v>
      </c>
      <c r="EUD395" s="4">
        <v>45230</v>
      </c>
      <c r="EUE395" s="4">
        <v>45230</v>
      </c>
      <c r="EUF395" s="4">
        <v>45230</v>
      </c>
      <c r="EUG395" s="4">
        <v>45230</v>
      </c>
      <c r="EUH395" s="4">
        <v>45230</v>
      </c>
      <c r="EUI395" s="4">
        <v>45230</v>
      </c>
      <c r="EUJ395" s="4">
        <v>45230</v>
      </c>
      <c r="EUK395" s="4">
        <v>45230</v>
      </c>
      <c r="EUL395" s="4">
        <v>45230</v>
      </c>
      <c r="EUM395" s="4">
        <v>45230</v>
      </c>
      <c r="EUN395" s="4">
        <v>45230</v>
      </c>
      <c r="EUO395" s="4">
        <v>45230</v>
      </c>
      <c r="EUP395" s="4">
        <v>45230</v>
      </c>
      <c r="EUQ395" s="4">
        <v>45230</v>
      </c>
      <c r="EUR395" s="4">
        <v>45230</v>
      </c>
      <c r="EUS395" s="4">
        <v>45230</v>
      </c>
      <c r="EUT395" s="4">
        <v>45230</v>
      </c>
      <c r="EUU395" s="4">
        <v>45230</v>
      </c>
      <c r="EUV395" s="4">
        <v>45230</v>
      </c>
      <c r="EUW395" s="4">
        <v>45230</v>
      </c>
      <c r="EUX395" s="4">
        <v>45230</v>
      </c>
      <c r="EUY395" s="4">
        <v>45230</v>
      </c>
      <c r="EUZ395" s="4">
        <v>45230</v>
      </c>
      <c r="EVA395" s="4">
        <v>45230</v>
      </c>
      <c r="EVB395" s="4">
        <v>45230</v>
      </c>
      <c r="EVC395" s="4">
        <v>45230</v>
      </c>
      <c r="EVD395" s="4">
        <v>45230</v>
      </c>
      <c r="EVE395" s="4">
        <v>45230</v>
      </c>
      <c r="EVF395" s="4">
        <v>45230</v>
      </c>
      <c r="EVG395" s="4">
        <v>45230</v>
      </c>
      <c r="EVH395" s="4">
        <v>45230</v>
      </c>
      <c r="EVI395" s="4">
        <v>45230</v>
      </c>
      <c r="EVJ395" s="4">
        <v>45230</v>
      </c>
      <c r="EVK395" s="4">
        <v>45230</v>
      </c>
      <c r="EVL395" s="4">
        <v>45230</v>
      </c>
      <c r="EVM395" s="4">
        <v>45230</v>
      </c>
      <c r="EVN395" s="4">
        <v>45230</v>
      </c>
      <c r="EVO395" s="4">
        <v>45230</v>
      </c>
      <c r="EVP395" s="4">
        <v>45230</v>
      </c>
      <c r="EVQ395" s="4">
        <v>45230</v>
      </c>
      <c r="EVR395" s="4">
        <v>45230</v>
      </c>
      <c r="EVS395" s="4">
        <v>45230</v>
      </c>
      <c r="EVT395" s="4">
        <v>45230</v>
      </c>
      <c r="EVU395" s="4">
        <v>45230</v>
      </c>
      <c r="EVV395" s="4">
        <v>45230</v>
      </c>
      <c r="EVW395" s="4">
        <v>45230</v>
      </c>
      <c r="EVX395" s="4">
        <v>45230</v>
      </c>
      <c r="EVY395" s="4">
        <v>45230</v>
      </c>
      <c r="EVZ395" s="4">
        <v>45230</v>
      </c>
      <c r="EWA395" s="4">
        <v>45230</v>
      </c>
      <c r="EWB395" s="4">
        <v>45230</v>
      </c>
      <c r="EWC395" s="4">
        <v>45230</v>
      </c>
      <c r="EWD395" s="4">
        <v>45230</v>
      </c>
      <c r="EWE395" s="4">
        <v>45230</v>
      </c>
      <c r="EWF395" s="4">
        <v>45230</v>
      </c>
      <c r="EWG395" s="4">
        <v>45230</v>
      </c>
      <c r="EWH395" s="4">
        <v>45230</v>
      </c>
      <c r="EWI395" s="4">
        <v>45230</v>
      </c>
      <c r="EWJ395" s="4">
        <v>45230</v>
      </c>
      <c r="EWK395" s="4">
        <v>45230</v>
      </c>
      <c r="EWL395" s="4">
        <v>45230</v>
      </c>
      <c r="EWM395" s="4">
        <v>45230</v>
      </c>
      <c r="EWN395" s="4">
        <v>45230</v>
      </c>
      <c r="EWO395" s="4">
        <v>45230</v>
      </c>
      <c r="EWP395" s="4">
        <v>45230</v>
      </c>
      <c r="EWQ395" s="4">
        <v>45230</v>
      </c>
      <c r="EWR395" s="4">
        <v>45230</v>
      </c>
      <c r="EWS395" s="4">
        <v>45230</v>
      </c>
      <c r="EWT395" s="4">
        <v>45230</v>
      </c>
      <c r="EWU395" s="4">
        <v>45230</v>
      </c>
      <c r="EWV395" s="4">
        <v>45230</v>
      </c>
      <c r="EWW395" s="4">
        <v>45230</v>
      </c>
      <c r="EWX395" s="4">
        <v>45230</v>
      </c>
      <c r="EWY395" s="4">
        <v>45230</v>
      </c>
      <c r="EWZ395" s="4">
        <v>45230</v>
      </c>
      <c r="EXA395" s="4">
        <v>45230</v>
      </c>
      <c r="EXB395" s="4">
        <v>45230</v>
      </c>
      <c r="EXC395" s="4">
        <v>45230</v>
      </c>
      <c r="EXD395" s="4">
        <v>45230</v>
      </c>
      <c r="EXE395" s="4">
        <v>45230</v>
      </c>
      <c r="EXF395" s="4">
        <v>45230</v>
      </c>
      <c r="EXG395" s="4">
        <v>45230</v>
      </c>
      <c r="EXH395" s="4">
        <v>45230</v>
      </c>
      <c r="EXI395" s="4">
        <v>45230</v>
      </c>
      <c r="EXJ395" s="4">
        <v>45230</v>
      </c>
      <c r="EXK395" s="4">
        <v>45230</v>
      </c>
      <c r="EXL395" s="4">
        <v>45230</v>
      </c>
      <c r="EXM395" s="4">
        <v>45230</v>
      </c>
      <c r="EXN395" s="4">
        <v>45230</v>
      </c>
      <c r="EXO395" s="4">
        <v>45230</v>
      </c>
      <c r="EXP395" s="4">
        <v>45230</v>
      </c>
      <c r="EXQ395" s="4">
        <v>45230</v>
      </c>
      <c r="EXR395" s="4">
        <v>45230</v>
      </c>
      <c r="EXS395" s="4">
        <v>45230</v>
      </c>
      <c r="EXT395" s="4">
        <v>45230</v>
      </c>
      <c r="EXU395" s="4">
        <v>45230</v>
      </c>
      <c r="EXV395" s="4">
        <v>45230</v>
      </c>
      <c r="EXW395" s="4">
        <v>45230</v>
      </c>
      <c r="EXX395" s="4">
        <v>45230</v>
      </c>
      <c r="EXY395" s="4">
        <v>45230</v>
      </c>
      <c r="EXZ395" s="4">
        <v>45230</v>
      </c>
      <c r="EYA395" s="4">
        <v>45230</v>
      </c>
      <c r="EYB395" s="4">
        <v>45230</v>
      </c>
      <c r="EYC395" s="4">
        <v>45230</v>
      </c>
      <c r="EYD395" s="4">
        <v>45230</v>
      </c>
      <c r="EYE395" s="4">
        <v>45230</v>
      </c>
      <c r="EYF395" s="4">
        <v>45230</v>
      </c>
      <c r="EYG395" s="4">
        <v>45230</v>
      </c>
      <c r="EYH395" s="4">
        <v>45230</v>
      </c>
      <c r="EYI395" s="4">
        <v>45230</v>
      </c>
      <c r="EYJ395" s="4">
        <v>45230</v>
      </c>
      <c r="EYK395" s="4">
        <v>45230</v>
      </c>
      <c r="EYL395" s="4">
        <v>45230</v>
      </c>
      <c r="EYM395" s="4">
        <v>45230</v>
      </c>
      <c r="EYN395" s="4">
        <v>45230</v>
      </c>
      <c r="EYO395" s="4">
        <v>45230</v>
      </c>
      <c r="EYP395" s="4">
        <v>45230</v>
      </c>
      <c r="EYQ395" s="4">
        <v>45230</v>
      </c>
      <c r="EYR395" s="4">
        <v>45230</v>
      </c>
      <c r="EYS395" s="4">
        <v>45230</v>
      </c>
      <c r="EYT395" s="4">
        <v>45230</v>
      </c>
      <c r="EYU395" s="4">
        <v>45230</v>
      </c>
      <c r="EYV395" s="4">
        <v>45230</v>
      </c>
      <c r="EYW395" s="4">
        <v>45230</v>
      </c>
      <c r="EYX395" s="4">
        <v>45230</v>
      </c>
      <c r="EYY395" s="4">
        <v>45230</v>
      </c>
      <c r="EYZ395" s="4">
        <v>45230</v>
      </c>
      <c r="EZA395" s="4">
        <v>45230</v>
      </c>
      <c r="EZB395" s="4">
        <v>45230</v>
      </c>
      <c r="EZC395" s="4">
        <v>45230</v>
      </c>
      <c r="EZD395" s="4">
        <v>45230</v>
      </c>
      <c r="EZE395" s="4">
        <v>45230</v>
      </c>
      <c r="EZF395" s="4">
        <v>45230</v>
      </c>
      <c r="EZG395" s="4">
        <v>45230</v>
      </c>
      <c r="EZH395" s="4">
        <v>45230</v>
      </c>
      <c r="EZI395" s="4">
        <v>45230</v>
      </c>
      <c r="EZJ395" s="4">
        <v>45230</v>
      </c>
      <c r="EZK395" s="4">
        <v>45230</v>
      </c>
      <c r="EZL395" s="4">
        <v>45230</v>
      </c>
      <c r="EZM395" s="4">
        <v>45230</v>
      </c>
      <c r="EZN395" s="4">
        <v>45230</v>
      </c>
      <c r="EZO395" s="4">
        <v>45230</v>
      </c>
      <c r="EZP395" s="4">
        <v>45230</v>
      </c>
      <c r="EZQ395" s="4">
        <v>45230</v>
      </c>
      <c r="EZR395" s="4">
        <v>45230</v>
      </c>
      <c r="EZS395" s="4">
        <v>45230</v>
      </c>
      <c r="EZT395" s="4">
        <v>45230</v>
      </c>
      <c r="EZU395" s="4">
        <v>45230</v>
      </c>
      <c r="EZV395" s="4">
        <v>45230</v>
      </c>
      <c r="EZW395" s="4">
        <v>45230</v>
      </c>
      <c r="EZX395" s="4">
        <v>45230</v>
      </c>
      <c r="EZY395" s="4">
        <v>45230</v>
      </c>
      <c r="EZZ395" s="4">
        <v>45230</v>
      </c>
      <c r="FAA395" s="4">
        <v>45230</v>
      </c>
      <c r="FAB395" s="4">
        <v>45230</v>
      </c>
      <c r="FAC395" s="4">
        <v>45230</v>
      </c>
      <c r="FAD395" s="4">
        <v>45230</v>
      </c>
      <c r="FAE395" s="4">
        <v>45230</v>
      </c>
      <c r="FAF395" s="4">
        <v>45230</v>
      </c>
      <c r="FAG395" s="4">
        <v>45230</v>
      </c>
      <c r="FAH395" s="4">
        <v>45230</v>
      </c>
      <c r="FAI395" s="4">
        <v>45230</v>
      </c>
      <c r="FAJ395" s="4">
        <v>45230</v>
      </c>
      <c r="FAK395" s="4">
        <v>45230</v>
      </c>
      <c r="FAL395" s="4">
        <v>45230</v>
      </c>
      <c r="FAM395" s="4">
        <v>45230</v>
      </c>
      <c r="FAN395" s="4">
        <v>45230</v>
      </c>
      <c r="FAO395" s="4">
        <v>45230</v>
      </c>
      <c r="FAP395" s="4">
        <v>45230</v>
      </c>
      <c r="FAQ395" s="4">
        <v>45230</v>
      </c>
      <c r="FAR395" s="4">
        <v>45230</v>
      </c>
      <c r="FAS395" s="4">
        <v>45230</v>
      </c>
      <c r="FAT395" s="4">
        <v>45230</v>
      </c>
      <c r="FAU395" s="4">
        <v>45230</v>
      </c>
      <c r="FAV395" s="4">
        <v>45230</v>
      </c>
      <c r="FAW395" s="4">
        <v>45230</v>
      </c>
      <c r="FAX395" s="4">
        <v>45230</v>
      </c>
      <c r="FAY395" s="4">
        <v>45230</v>
      </c>
      <c r="FAZ395" s="4">
        <v>45230</v>
      </c>
      <c r="FBA395" s="4">
        <v>45230</v>
      </c>
      <c r="FBB395" s="4">
        <v>45230</v>
      </c>
      <c r="FBC395" s="4">
        <v>45230</v>
      </c>
      <c r="FBD395" s="4">
        <v>45230</v>
      </c>
      <c r="FBE395" s="4">
        <v>45230</v>
      </c>
      <c r="FBF395" s="4">
        <v>45230</v>
      </c>
      <c r="FBG395" s="4">
        <v>45230</v>
      </c>
      <c r="FBH395" s="4">
        <v>45230</v>
      </c>
      <c r="FBI395" s="4">
        <v>45230</v>
      </c>
      <c r="FBJ395" s="4">
        <v>45230</v>
      </c>
      <c r="FBK395" s="4">
        <v>45230</v>
      </c>
      <c r="FBL395" s="4">
        <v>45230</v>
      </c>
      <c r="FBM395" s="4">
        <v>45230</v>
      </c>
      <c r="FBN395" s="4">
        <v>45230</v>
      </c>
      <c r="FBO395" s="4">
        <v>45230</v>
      </c>
      <c r="FBP395" s="4">
        <v>45230</v>
      </c>
      <c r="FBQ395" s="4">
        <v>45230</v>
      </c>
      <c r="FBR395" s="4">
        <v>45230</v>
      </c>
      <c r="FBS395" s="4">
        <v>45230</v>
      </c>
      <c r="FBT395" s="4">
        <v>45230</v>
      </c>
      <c r="FBU395" s="4">
        <v>45230</v>
      </c>
      <c r="FBV395" s="4">
        <v>45230</v>
      </c>
      <c r="FBW395" s="4">
        <v>45230</v>
      </c>
      <c r="FBX395" s="4">
        <v>45230</v>
      </c>
      <c r="FBY395" s="4">
        <v>45230</v>
      </c>
      <c r="FBZ395" s="4">
        <v>45230</v>
      </c>
      <c r="FCA395" s="4">
        <v>45230</v>
      </c>
      <c r="FCB395" s="4">
        <v>45230</v>
      </c>
      <c r="FCC395" s="4">
        <v>45230</v>
      </c>
      <c r="FCD395" s="4">
        <v>45230</v>
      </c>
      <c r="FCE395" s="4">
        <v>45230</v>
      </c>
      <c r="FCF395" s="4">
        <v>45230</v>
      </c>
      <c r="FCG395" s="4">
        <v>45230</v>
      </c>
      <c r="FCH395" s="4">
        <v>45230</v>
      </c>
      <c r="FCI395" s="4">
        <v>45230</v>
      </c>
      <c r="FCJ395" s="4">
        <v>45230</v>
      </c>
      <c r="FCK395" s="4">
        <v>45230</v>
      </c>
      <c r="FCL395" s="4">
        <v>45230</v>
      </c>
      <c r="FCM395" s="4">
        <v>45230</v>
      </c>
      <c r="FCN395" s="4">
        <v>45230</v>
      </c>
      <c r="FCO395" s="4">
        <v>45230</v>
      </c>
      <c r="FCP395" s="4">
        <v>45230</v>
      </c>
      <c r="FCQ395" s="4">
        <v>45230</v>
      </c>
      <c r="FCR395" s="4">
        <v>45230</v>
      </c>
      <c r="FCS395" s="4">
        <v>45230</v>
      </c>
      <c r="FCT395" s="4">
        <v>45230</v>
      </c>
      <c r="FCU395" s="4">
        <v>45230</v>
      </c>
      <c r="FCV395" s="4">
        <v>45230</v>
      </c>
      <c r="FCW395" s="4">
        <v>45230</v>
      </c>
      <c r="FCX395" s="4">
        <v>45230</v>
      </c>
      <c r="FCY395" s="4">
        <v>45230</v>
      </c>
      <c r="FCZ395" s="4">
        <v>45230</v>
      </c>
      <c r="FDA395" s="4">
        <v>45230</v>
      </c>
      <c r="FDB395" s="4">
        <v>45230</v>
      </c>
      <c r="FDC395" s="4">
        <v>45230</v>
      </c>
      <c r="FDD395" s="4">
        <v>45230</v>
      </c>
      <c r="FDE395" s="4">
        <v>45230</v>
      </c>
      <c r="FDF395" s="4">
        <v>45230</v>
      </c>
      <c r="FDG395" s="4">
        <v>45230</v>
      </c>
      <c r="FDH395" s="4">
        <v>45230</v>
      </c>
      <c r="FDI395" s="4">
        <v>45230</v>
      </c>
      <c r="FDJ395" s="4">
        <v>45230</v>
      </c>
      <c r="FDK395" s="4">
        <v>45230</v>
      </c>
      <c r="FDL395" s="4">
        <v>45230</v>
      </c>
      <c r="FDM395" s="4">
        <v>45230</v>
      </c>
      <c r="FDN395" s="4">
        <v>45230</v>
      </c>
      <c r="FDO395" s="4">
        <v>45230</v>
      </c>
      <c r="FDP395" s="4">
        <v>45230</v>
      </c>
      <c r="FDQ395" s="4">
        <v>45230</v>
      </c>
      <c r="FDR395" s="4">
        <v>45230</v>
      </c>
      <c r="FDS395" s="4">
        <v>45230</v>
      </c>
      <c r="FDT395" s="4">
        <v>45230</v>
      </c>
      <c r="FDU395" s="4">
        <v>45230</v>
      </c>
      <c r="FDV395" s="4">
        <v>45230</v>
      </c>
      <c r="FDW395" s="4">
        <v>45230</v>
      </c>
      <c r="FDX395" s="4">
        <v>45230</v>
      </c>
      <c r="FDY395" s="4">
        <v>45230</v>
      </c>
      <c r="FDZ395" s="4">
        <v>45230</v>
      </c>
      <c r="FEA395" s="4">
        <v>45230</v>
      </c>
      <c r="FEB395" s="4">
        <v>45230</v>
      </c>
      <c r="FEC395" s="4">
        <v>45230</v>
      </c>
      <c r="FED395" s="4">
        <v>45230</v>
      </c>
      <c r="FEE395" s="4">
        <v>45230</v>
      </c>
      <c r="FEF395" s="4">
        <v>45230</v>
      </c>
      <c r="FEG395" s="4">
        <v>45230</v>
      </c>
      <c r="FEH395" s="4">
        <v>45230</v>
      </c>
      <c r="FEI395" s="4">
        <v>45230</v>
      </c>
      <c r="FEJ395" s="4">
        <v>45230</v>
      </c>
      <c r="FEK395" s="4">
        <v>45230</v>
      </c>
      <c r="FEL395" s="4">
        <v>45230</v>
      </c>
      <c r="FEM395" s="4">
        <v>45230</v>
      </c>
      <c r="FEN395" s="4">
        <v>45230</v>
      </c>
      <c r="FEO395" s="4">
        <v>45230</v>
      </c>
      <c r="FEP395" s="4">
        <v>45230</v>
      </c>
      <c r="FEQ395" s="4">
        <v>45230</v>
      </c>
      <c r="FER395" s="4">
        <v>45230</v>
      </c>
      <c r="FES395" s="4">
        <v>45230</v>
      </c>
      <c r="FET395" s="4">
        <v>45230</v>
      </c>
      <c r="FEU395" s="4">
        <v>45230</v>
      </c>
      <c r="FEV395" s="4">
        <v>45230</v>
      </c>
      <c r="FEW395" s="4">
        <v>45230</v>
      </c>
      <c r="FEX395" s="4">
        <v>45230</v>
      </c>
      <c r="FEY395" s="4">
        <v>45230</v>
      </c>
      <c r="FEZ395" s="4">
        <v>45230</v>
      </c>
      <c r="FFA395" s="4">
        <v>45230</v>
      </c>
      <c r="FFB395" s="4">
        <v>45230</v>
      </c>
      <c r="FFC395" s="4">
        <v>45230</v>
      </c>
      <c r="FFD395" s="4">
        <v>45230</v>
      </c>
      <c r="FFE395" s="4">
        <v>45230</v>
      </c>
      <c r="FFF395" s="4">
        <v>45230</v>
      </c>
      <c r="FFG395" s="4">
        <v>45230</v>
      </c>
      <c r="FFH395" s="4">
        <v>45230</v>
      </c>
      <c r="FFI395" s="4">
        <v>45230</v>
      </c>
      <c r="FFJ395" s="4">
        <v>45230</v>
      </c>
      <c r="FFK395" s="4">
        <v>45230</v>
      </c>
      <c r="FFL395" s="4">
        <v>45230</v>
      </c>
      <c r="FFM395" s="4">
        <v>45230</v>
      </c>
      <c r="FFN395" s="4">
        <v>45230</v>
      </c>
      <c r="FFO395" s="4">
        <v>45230</v>
      </c>
      <c r="FFP395" s="4">
        <v>45230</v>
      </c>
      <c r="FFQ395" s="4">
        <v>45230</v>
      </c>
      <c r="FFR395" s="4">
        <v>45230</v>
      </c>
      <c r="FFS395" s="4">
        <v>45230</v>
      </c>
      <c r="FFT395" s="4">
        <v>45230</v>
      </c>
      <c r="FFU395" s="4">
        <v>45230</v>
      </c>
      <c r="FFV395" s="4">
        <v>45230</v>
      </c>
      <c r="FFW395" s="4">
        <v>45230</v>
      </c>
      <c r="FFX395" s="4">
        <v>45230</v>
      </c>
      <c r="FFY395" s="4">
        <v>45230</v>
      </c>
      <c r="FFZ395" s="4">
        <v>45230</v>
      </c>
      <c r="FGA395" s="4">
        <v>45230</v>
      </c>
      <c r="FGB395" s="4">
        <v>45230</v>
      </c>
      <c r="FGC395" s="4">
        <v>45230</v>
      </c>
      <c r="FGD395" s="4">
        <v>45230</v>
      </c>
      <c r="FGE395" s="4">
        <v>45230</v>
      </c>
      <c r="FGF395" s="4">
        <v>45230</v>
      </c>
      <c r="FGG395" s="4">
        <v>45230</v>
      </c>
      <c r="FGH395" s="4">
        <v>45230</v>
      </c>
      <c r="FGI395" s="4">
        <v>45230</v>
      </c>
      <c r="FGJ395" s="4">
        <v>45230</v>
      </c>
      <c r="FGK395" s="4">
        <v>45230</v>
      </c>
      <c r="FGL395" s="4">
        <v>45230</v>
      </c>
      <c r="FGM395" s="4">
        <v>45230</v>
      </c>
      <c r="FGN395" s="4">
        <v>45230</v>
      </c>
      <c r="FGO395" s="4">
        <v>45230</v>
      </c>
      <c r="FGP395" s="4">
        <v>45230</v>
      </c>
      <c r="FGQ395" s="4">
        <v>45230</v>
      </c>
      <c r="FGR395" s="4">
        <v>45230</v>
      </c>
      <c r="FGS395" s="4">
        <v>45230</v>
      </c>
      <c r="FGT395" s="4">
        <v>45230</v>
      </c>
      <c r="FGU395" s="4">
        <v>45230</v>
      </c>
      <c r="FGV395" s="4">
        <v>45230</v>
      </c>
      <c r="FGW395" s="4">
        <v>45230</v>
      </c>
      <c r="FGX395" s="4">
        <v>45230</v>
      </c>
      <c r="FGY395" s="4">
        <v>45230</v>
      </c>
      <c r="FGZ395" s="4">
        <v>45230</v>
      </c>
      <c r="FHA395" s="4">
        <v>45230</v>
      </c>
      <c r="FHB395" s="4">
        <v>45230</v>
      </c>
      <c r="FHC395" s="4">
        <v>45230</v>
      </c>
      <c r="FHD395" s="4">
        <v>45230</v>
      </c>
      <c r="FHE395" s="4">
        <v>45230</v>
      </c>
      <c r="FHF395" s="4">
        <v>45230</v>
      </c>
      <c r="FHG395" s="4">
        <v>45230</v>
      </c>
      <c r="FHH395" s="4">
        <v>45230</v>
      </c>
      <c r="FHI395" s="4">
        <v>45230</v>
      </c>
      <c r="FHJ395" s="4">
        <v>45230</v>
      </c>
      <c r="FHK395" s="4">
        <v>45230</v>
      </c>
      <c r="FHL395" s="4">
        <v>45230</v>
      </c>
      <c r="FHM395" s="4">
        <v>45230</v>
      </c>
      <c r="FHN395" s="4">
        <v>45230</v>
      </c>
      <c r="FHO395" s="4">
        <v>45230</v>
      </c>
      <c r="FHP395" s="4">
        <v>45230</v>
      </c>
      <c r="FHQ395" s="4">
        <v>45230</v>
      </c>
      <c r="FHR395" s="4">
        <v>45230</v>
      </c>
      <c r="FHS395" s="4">
        <v>45230</v>
      </c>
      <c r="FHT395" s="4">
        <v>45230</v>
      </c>
      <c r="FHU395" s="4">
        <v>45230</v>
      </c>
      <c r="FHV395" s="4">
        <v>45230</v>
      </c>
      <c r="FHW395" s="4">
        <v>45230</v>
      </c>
      <c r="FHX395" s="4">
        <v>45230</v>
      </c>
      <c r="FHY395" s="4">
        <v>45230</v>
      </c>
      <c r="FHZ395" s="4">
        <v>45230</v>
      </c>
      <c r="FIA395" s="4">
        <v>45230</v>
      </c>
      <c r="FIB395" s="4">
        <v>45230</v>
      </c>
      <c r="FIC395" s="4">
        <v>45230</v>
      </c>
      <c r="FID395" s="4">
        <v>45230</v>
      </c>
      <c r="FIE395" s="4">
        <v>45230</v>
      </c>
      <c r="FIF395" s="4">
        <v>45230</v>
      </c>
      <c r="FIG395" s="4">
        <v>45230</v>
      </c>
      <c r="FIH395" s="4">
        <v>45230</v>
      </c>
      <c r="FII395" s="4">
        <v>45230</v>
      </c>
      <c r="FIJ395" s="4">
        <v>45230</v>
      </c>
      <c r="FIK395" s="4">
        <v>45230</v>
      </c>
      <c r="FIL395" s="4">
        <v>45230</v>
      </c>
      <c r="FIM395" s="4">
        <v>45230</v>
      </c>
      <c r="FIN395" s="4">
        <v>45230</v>
      </c>
      <c r="FIO395" s="4">
        <v>45230</v>
      </c>
      <c r="FIP395" s="4">
        <v>45230</v>
      </c>
      <c r="FIQ395" s="4">
        <v>45230</v>
      </c>
      <c r="FIR395" s="4">
        <v>45230</v>
      </c>
      <c r="FIS395" s="4">
        <v>45230</v>
      </c>
      <c r="FIT395" s="4">
        <v>45230</v>
      </c>
      <c r="FIU395" s="4">
        <v>45230</v>
      </c>
      <c r="FIV395" s="4">
        <v>45230</v>
      </c>
      <c r="FIW395" s="4">
        <v>45230</v>
      </c>
      <c r="FIX395" s="4">
        <v>45230</v>
      </c>
      <c r="FIY395" s="4">
        <v>45230</v>
      </c>
      <c r="FIZ395" s="4">
        <v>45230</v>
      </c>
      <c r="FJA395" s="4">
        <v>45230</v>
      </c>
      <c r="FJB395" s="4">
        <v>45230</v>
      </c>
      <c r="FJC395" s="4">
        <v>45230</v>
      </c>
      <c r="FJD395" s="4">
        <v>45230</v>
      </c>
      <c r="FJE395" s="4">
        <v>45230</v>
      </c>
      <c r="FJF395" s="4">
        <v>45230</v>
      </c>
      <c r="FJG395" s="4">
        <v>45230</v>
      </c>
      <c r="FJH395" s="4">
        <v>45230</v>
      </c>
      <c r="FJI395" s="4">
        <v>45230</v>
      </c>
      <c r="FJJ395" s="4">
        <v>45230</v>
      </c>
      <c r="FJK395" s="4">
        <v>45230</v>
      </c>
      <c r="FJL395" s="4">
        <v>45230</v>
      </c>
      <c r="FJM395" s="4">
        <v>45230</v>
      </c>
      <c r="FJN395" s="4">
        <v>45230</v>
      </c>
      <c r="FJO395" s="4">
        <v>45230</v>
      </c>
      <c r="FJP395" s="4">
        <v>45230</v>
      </c>
      <c r="FJQ395" s="4">
        <v>45230</v>
      </c>
      <c r="FJR395" s="4">
        <v>45230</v>
      </c>
      <c r="FJS395" s="4">
        <v>45230</v>
      </c>
      <c r="FJT395" s="4">
        <v>45230</v>
      </c>
      <c r="FJU395" s="4">
        <v>45230</v>
      </c>
      <c r="FJV395" s="4">
        <v>45230</v>
      </c>
      <c r="FJW395" s="4">
        <v>45230</v>
      </c>
      <c r="FJX395" s="4">
        <v>45230</v>
      </c>
      <c r="FJY395" s="4">
        <v>45230</v>
      </c>
      <c r="FJZ395" s="4">
        <v>45230</v>
      </c>
      <c r="FKA395" s="4">
        <v>45230</v>
      </c>
      <c r="FKB395" s="4">
        <v>45230</v>
      </c>
      <c r="FKC395" s="4">
        <v>45230</v>
      </c>
      <c r="FKD395" s="4">
        <v>45230</v>
      </c>
      <c r="FKE395" s="4">
        <v>45230</v>
      </c>
      <c r="FKF395" s="4">
        <v>45230</v>
      </c>
      <c r="FKG395" s="4">
        <v>45230</v>
      </c>
      <c r="FKH395" s="4">
        <v>45230</v>
      </c>
      <c r="FKI395" s="4">
        <v>45230</v>
      </c>
      <c r="FKJ395" s="4">
        <v>45230</v>
      </c>
      <c r="FKK395" s="4">
        <v>45230</v>
      </c>
      <c r="FKL395" s="4">
        <v>45230</v>
      </c>
      <c r="FKM395" s="4">
        <v>45230</v>
      </c>
      <c r="FKN395" s="4">
        <v>45230</v>
      </c>
      <c r="FKO395" s="4">
        <v>45230</v>
      </c>
      <c r="FKP395" s="4">
        <v>45230</v>
      </c>
      <c r="FKQ395" s="4">
        <v>45230</v>
      </c>
      <c r="FKR395" s="4">
        <v>45230</v>
      </c>
      <c r="FKS395" s="4">
        <v>45230</v>
      </c>
      <c r="FKT395" s="4">
        <v>45230</v>
      </c>
      <c r="FKU395" s="4">
        <v>45230</v>
      </c>
      <c r="FKV395" s="4">
        <v>45230</v>
      </c>
      <c r="FKW395" s="4">
        <v>45230</v>
      </c>
      <c r="FKX395" s="4">
        <v>45230</v>
      </c>
      <c r="FKY395" s="4">
        <v>45230</v>
      </c>
      <c r="FKZ395" s="4">
        <v>45230</v>
      </c>
      <c r="FLA395" s="4">
        <v>45230</v>
      </c>
      <c r="FLB395" s="4">
        <v>45230</v>
      </c>
      <c r="FLC395" s="4">
        <v>45230</v>
      </c>
      <c r="FLD395" s="4">
        <v>45230</v>
      </c>
      <c r="FLE395" s="4">
        <v>45230</v>
      </c>
      <c r="FLF395" s="4">
        <v>45230</v>
      </c>
      <c r="FLG395" s="4">
        <v>45230</v>
      </c>
      <c r="FLH395" s="4">
        <v>45230</v>
      </c>
      <c r="FLI395" s="4">
        <v>45230</v>
      </c>
      <c r="FLJ395" s="4">
        <v>45230</v>
      </c>
      <c r="FLK395" s="4">
        <v>45230</v>
      </c>
      <c r="FLL395" s="4">
        <v>45230</v>
      </c>
      <c r="FLM395" s="4">
        <v>45230</v>
      </c>
      <c r="FLN395" s="4">
        <v>45230</v>
      </c>
      <c r="FLO395" s="4">
        <v>45230</v>
      </c>
      <c r="FLP395" s="4">
        <v>45230</v>
      </c>
      <c r="FLQ395" s="4">
        <v>45230</v>
      </c>
      <c r="FLR395" s="4">
        <v>45230</v>
      </c>
      <c r="FLS395" s="4">
        <v>45230</v>
      </c>
      <c r="FLT395" s="4">
        <v>45230</v>
      </c>
      <c r="FLU395" s="4">
        <v>45230</v>
      </c>
      <c r="FLV395" s="4">
        <v>45230</v>
      </c>
      <c r="FLW395" s="4">
        <v>45230</v>
      </c>
      <c r="FLX395" s="4">
        <v>45230</v>
      </c>
      <c r="FLY395" s="4">
        <v>45230</v>
      </c>
      <c r="FLZ395" s="4">
        <v>45230</v>
      </c>
      <c r="FMA395" s="4">
        <v>45230</v>
      </c>
      <c r="FMB395" s="4">
        <v>45230</v>
      </c>
      <c r="FMC395" s="4">
        <v>45230</v>
      </c>
      <c r="FMD395" s="4">
        <v>45230</v>
      </c>
      <c r="FME395" s="4">
        <v>45230</v>
      </c>
      <c r="FMF395" s="4">
        <v>45230</v>
      </c>
      <c r="FMG395" s="4">
        <v>45230</v>
      </c>
      <c r="FMH395" s="4">
        <v>45230</v>
      </c>
      <c r="FMI395" s="4">
        <v>45230</v>
      </c>
      <c r="FMJ395" s="4">
        <v>45230</v>
      </c>
      <c r="FMK395" s="4">
        <v>45230</v>
      </c>
      <c r="FML395" s="4">
        <v>45230</v>
      </c>
      <c r="FMM395" s="4">
        <v>45230</v>
      </c>
      <c r="FMN395" s="4">
        <v>45230</v>
      </c>
      <c r="FMO395" s="4">
        <v>45230</v>
      </c>
      <c r="FMP395" s="4">
        <v>45230</v>
      </c>
      <c r="FMQ395" s="4">
        <v>45230</v>
      </c>
      <c r="FMR395" s="4">
        <v>45230</v>
      </c>
      <c r="FMS395" s="4">
        <v>45230</v>
      </c>
      <c r="FMT395" s="4">
        <v>45230</v>
      </c>
      <c r="FMU395" s="4">
        <v>45230</v>
      </c>
      <c r="FMV395" s="4">
        <v>45230</v>
      </c>
      <c r="FMW395" s="4">
        <v>45230</v>
      </c>
      <c r="FMX395" s="4">
        <v>45230</v>
      </c>
      <c r="FMY395" s="4">
        <v>45230</v>
      </c>
      <c r="FMZ395" s="4">
        <v>45230</v>
      </c>
      <c r="FNA395" s="4">
        <v>45230</v>
      </c>
      <c r="FNB395" s="4">
        <v>45230</v>
      </c>
      <c r="FNC395" s="4">
        <v>45230</v>
      </c>
      <c r="FND395" s="4">
        <v>45230</v>
      </c>
      <c r="FNE395" s="4">
        <v>45230</v>
      </c>
      <c r="FNF395" s="4">
        <v>45230</v>
      </c>
      <c r="FNG395" s="4">
        <v>45230</v>
      </c>
      <c r="FNH395" s="4">
        <v>45230</v>
      </c>
      <c r="FNI395" s="4">
        <v>45230</v>
      </c>
      <c r="FNJ395" s="4">
        <v>45230</v>
      </c>
      <c r="FNK395" s="4">
        <v>45230</v>
      </c>
      <c r="FNL395" s="4">
        <v>45230</v>
      </c>
      <c r="FNM395" s="4">
        <v>45230</v>
      </c>
      <c r="FNN395" s="4">
        <v>45230</v>
      </c>
      <c r="FNO395" s="4">
        <v>45230</v>
      </c>
      <c r="FNP395" s="4">
        <v>45230</v>
      </c>
      <c r="FNQ395" s="4">
        <v>45230</v>
      </c>
      <c r="FNR395" s="4">
        <v>45230</v>
      </c>
      <c r="FNS395" s="4">
        <v>45230</v>
      </c>
      <c r="FNT395" s="4">
        <v>45230</v>
      </c>
      <c r="FNU395" s="4">
        <v>45230</v>
      </c>
      <c r="FNV395" s="4">
        <v>45230</v>
      </c>
      <c r="FNW395" s="4">
        <v>45230</v>
      </c>
      <c r="FNX395" s="4">
        <v>45230</v>
      </c>
      <c r="FNY395" s="4">
        <v>45230</v>
      </c>
      <c r="FNZ395" s="4">
        <v>45230</v>
      </c>
      <c r="FOA395" s="4">
        <v>45230</v>
      </c>
      <c r="FOB395" s="4">
        <v>45230</v>
      </c>
      <c r="FOC395" s="4">
        <v>45230</v>
      </c>
      <c r="FOD395" s="4">
        <v>45230</v>
      </c>
      <c r="FOE395" s="4">
        <v>45230</v>
      </c>
      <c r="FOF395" s="4">
        <v>45230</v>
      </c>
      <c r="FOG395" s="4">
        <v>45230</v>
      </c>
      <c r="FOH395" s="4">
        <v>45230</v>
      </c>
      <c r="FOI395" s="4">
        <v>45230</v>
      </c>
      <c r="FOJ395" s="4">
        <v>45230</v>
      </c>
      <c r="FOK395" s="4">
        <v>45230</v>
      </c>
      <c r="FOL395" s="4">
        <v>45230</v>
      </c>
      <c r="FOM395" s="4">
        <v>45230</v>
      </c>
      <c r="FON395" s="4">
        <v>45230</v>
      </c>
      <c r="FOO395" s="4">
        <v>45230</v>
      </c>
      <c r="FOP395" s="4">
        <v>45230</v>
      </c>
      <c r="FOQ395" s="4">
        <v>45230</v>
      </c>
      <c r="FOR395" s="4">
        <v>45230</v>
      </c>
      <c r="FOS395" s="4">
        <v>45230</v>
      </c>
      <c r="FOT395" s="4">
        <v>45230</v>
      </c>
      <c r="FOU395" s="4">
        <v>45230</v>
      </c>
      <c r="FOV395" s="4">
        <v>45230</v>
      </c>
      <c r="FOW395" s="4">
        <v>45230</v>
      </c>
      <c r="FOX395" s="4">
        <v>45230</v>
      </c>
      <c r="FOY395" s="4">
        <v>45230</v>
      </c>
      <c r="FOZ395" s="4">
        <v>45230</v>
      </c>
      <c r="FPA395" s="4">
        <v>45230</v>
      </c>
      <c r="FPB395" s="4">
        <v>45230</v>
      </c>
      <c r="FPC395" s="4">
        <v>45230</v>
      </c>
      <c r="FPD395" s="4">
        <v>45230</v>
      </c>
      <c r="FPE395" s="4">
        <v>45230</v>
      </c>
      <c r="FPF395" s="4">
        <v>45230</v>
      </c>
      <c r="FPG395" s="4">
        <v>45230</v>
      </c>
      <c r="FPH395" s="4">
        <v>45230</v>
      </c>
      <c r="FPI395" s="4">
        <v>45230</v>
      </c>
      <c r="FPJ395" s="4">
        <v>45230</v>
      </c>
      <c r="FPK395" s="4">
        <v>45230</v>
      </c>
      <c r="FPL395" s="4">
        <v>45230</v>
      </c>
      <c r="FPM395" s="4">
        <v>45230</v>
      </c>
      <c r="FPN395" s="4">
        <v>45230</v>
      </c>
      <c r="FPO395" s="4">
        <v>45230</v>
      </c>
      <c r="FPP395" s="4">
        <v>45230</v>
      </c>
      <c r="FPQ395" s="4">
        <v>45230</v>
      </c>
      <c r="FPR395" s="4">
        <v>45230</v>
      </c>
      <c r="FPS395" s="4">
        <v>45230</v>
      </c>
      <c r="FPT395" s="4">
        <v>45230</v>
      </c>
      <c r="FPU395" s="4">
        <v>45230</v>
      </c>
      <c r="FPV395" s="4">
        <v>45230</v>
      </c>
      <c r="FPW395" s="4">
        <v>45230</v>
      </c>
      <c r="FPX395" s="4">
        <v>45230</v>
      </c>
      <c r="FPY395" s="4">
        <v>45230</v>
      </c>
      <c r="FPZ395" s="4">
        <v>45230</v>
      </c>
      <c r="FQA395" s="4">
        <v>45230</v>
      </c>
      <c r="FQB395" s="4">
        <v>45230</v>
      </c>
      <c r="FQC395" s="4">
        <v>45230</v>
      </c>
      <c r="FQD395" s="4">
        <v>45230</v>
      </c>
      <c r="FQE395" s="4">
        <v>45230</v>
      </c>
      <c r="FQF395" s="4">
        <v>45230</v>
      </c>
      <c r="FQG395" s="4">
        <v>45230</v>
      </c>
      <c r="FQH395" s="4">
        <v>45230</v>
      </c>
      <c r="FQI395" s="4">
        <v>45230</v>
      </c>
      <c r="FQJ395" s="4">
        <v>45230</v>
      </c>
      <c r="FQK395" s="4">
        <v>45230</v>
      </c>
      <c r="FQL395" s="4">
        <v>45230</v>
      </c>
      <c r="FQM395" s="4">
        <v>45230</v>
      </c>
      <c r="FQN395" s="4">
        <v>45230</v>
      </c>
      <c r="FQO395" s="4">
        <v>45230</v>
      </c>
      <c r="FQP395" s="4">
        <v>45230</v>
      </c>
      <c r="FQQ395" s="4">
        <v>45230</v>
      </c>
      <c r="FQR395" s="4">
        <v>45230</v>
      </c>
      <c r="FQS395" s="4">
        <v>45230</v>
      </c>
      <c r="FQT395" s="4">
        <v>45230</v>
      </c>
      <c r="FQU395" s="4">
        <v>45230</v>
      </c>
      <c r="FQV395" s="4">
        <v>45230</v>
      </c>
      <c r="FQW395" s="4">
        <v>45230</v>
      </c>
      <c r="FQX395" s="4">
        <v>45230</v>
      </c>
      <c r="FQY395" s="4">
        <v>45230</v>
      </c>
      <c r="FQZ395" s="4">
        <v>45230</v>
      </c>
      <c r="FRA395" s="4">
        <v>45230</v>
      </c>
      <c r="FRB395" s="4">
        <v>45230</v>
      </c>
      <c r="FRC395" s="4">
        <v>45230</v>
      </c>
      <c r="FRD395" s="4">
        <v>45230</v>
      </c>
      <c r="FRE395" s="4">
        <v>45230</v>
      </c>
      <c r="FRF395" s="4">
        <v>45230</v>
      </c>
      <c r="FRG395" s="4">
        <v>45230</v>
      </c>
      <c r="FRH395" s="4">
        <v>45230</v>
      </c>
      <c r="FRI395" s="4">
        <v>45230</v>
      </c>
      <c r="FRJ395" s="4">
        <v>45230</v>
      </c>
      <c r="FRK395" s="4">
        <v>45230</v>
      </c>
      <c r="FRL395" s="4">
        <v>45230</v>
      </c>
      <c r="FRM395" s="4">
        <v>45230</v>
      </c>
      <c r="FRN395" s="4">
        <v>45230</v>
      </c>
      <c r="FRO395" s="4">
        <v>45230</v>
      </c>
      <c r="FRP395" s="4">
        <v>45230</v>
      </c>
      <c r="FRQ395" s="4">
        <v>45230</v>
      </c>
      <c r="FRR395" s="4">
        <v>45230</v>
      </c>
      <c r="FRS395" s="4">
        <v>45230</v>
      </c>
      <c r="FRT395" s="4">
        <v>45230</v>
      </c>
      <c r="FRU395" s="4">
        <v>45230</v>
      </c>
      <c r="FRV395" s="4">
        <v>45230</v>
      </c>
      <c r="FRW395" s="4">
        <v>45230</v>
      </c>
      <c r="FRX395" s="4">
        <v>45230</v>
      </c>
      <c r="FRY395" s="4">
        <v>45230</v>
      </c>
      <c r="FRZ395" s="4">
        <v>45230</v>
      </c>
      <c r="FSA395" s="4">
        <v>45230</v>
      </c>
      <c r="FSB395" s="4">
        <v>45230</v>
      </c>
      <c r="FSC395" s="4">
        <v>45230</v>
      </c>
      <c r="FSD395" s="4">
        <v>45230</v>
      </c>
      <c r="FSE395" s="4">
        <v>45230</v>
      </c>
      <c r="FSF395" s="4">
        <v>45230</v>
      </c>
      <c r="FSG395" s="4">
        <v>45230</v>
      </c>
      <c r="FSH395" s="4">
        <v>45230</v>
      </c>
      <c r="FSI395" s="4">
        <v>45230</v>
      </c>
      <c r="FSJ395" s="4">
        <v>45230</v>
      </c>
      <c r="FSK395" s="4">
        <v>45230</v>
      </c>
      <c r="FSL395" s="4">
        <v>45230</v>
      </c>
      <c r="FSM395" s="4">
        <v>45230</v>
      </c>
      <c r="FSN395" s="4">
        <v>45230</v>
      </c>
      <c r="FSO395" s="4">
        <v>45230</v>
      </c>
      <c r="FSP395" s="4">
        <v>45230</v>
      </c>
      <c r="FSQ395" s="4">
        <v>45230</v>
      </c>
      <c r="FSR395" s="4">
        <v>45230</v>
      </c>
      <c r="FSS395" s="4">
        <v>45230</v>
      </c>
      <c r="FST395" s="4">
        <v>45230</v>
      </c>
      <c r="FSU395" s="4">
        <v>45230</v>
      </c>
      <c r="FSV395" s="4">
        <v>45230</v>
      </c>
      <c r="FSW395" s="4">
        <v>45230</v>
      </c>
      <c r="FSX395" s="4">
        <v>45230</v>
      </c>
      <c r="FSY395" s="4">
        <v>45230</v>
      </c>
      <c r="FSZ395" s="4">
        <v>45230</v>
      </c>
      <c r="FTA395" s="4">
        <v>45230</v>
      </c>
      <c r="FTB395" s="4">
        <v>45230</v>
      </c>
      <c r="FTC395" s="4">
        <v>45230</v>
      </c>
      <c r="FTD395" s="4">
        <v>45230</v>
      </c>
      <c r="FTE395" s="4">
        <v>45230</v>
      </c>
      <c r="FTF395" s="4">
        <v>45230</v>
      </c>
      <c r="FTG395" s="4">
        <v>45230</v>
      </c>
      <c r="FTH395" s="4">
        <v>45230</v>
      </c>
      <c r="FTI395" s="4">
        <v>45230</v>
      </c>
      <c r="FTJ395" s="4">
        <v>45230</v>
      </c>
      <c r="FTK395" s="4">
        <v>45230</v>
      </c>
      <c r="FTL395" s="4">
        <v>45230</v>
      </c>
      <c r="FTM395" s="4">
        <v>45230</v>
      </c>
      <c r="FTN395" s="4">
        <v>45230</v>
      </c>
      <c r="FTO395" s="4">
        <v>45230</v>
      </c>
      <c r="FTP395" s="4">
        <v>45230</v>
      </c>
      <c r="FTQ395" s="4">
        <v>45230</v>
      </c>
      <c r="FTR395" s="4">
        <v>45230</v>
      </c>
      <c r="FTS395" s="4">
        <v>45230</v>
      </c>
      <c r="FTT395" s="4">
        <v>45230</v>
      </c>
      <c r="FTU395" s="4">
        <v>45230</v>
      </c>
      <c r="FTV395" s="4">
        <v>45230</v>
      </c>
      <c r="FTW395" s="4">
        <v>45230</v>
      </c>
      <c r="FTX395" s="4">
        <v>45230</v>
      </c>
      <c r="FTY395" s="4">
        <v>45230</v>
      </c>
      <c r="FTZ395" s="4">
        <v>45230</v>
      </c>
      <c r="FUA395" s="4">
        <v>45230</v>
      </c>
      <c r="FUB395" s="4">
        <v>45230</v>
      </c>
      <c r="FUC395" s="4">
        <v>45230</v>
      </c>
      <c r="FUD395" s="4">
        <v>45230</v>
      </c>
      <c r="FUE395" s="4">
        <v>45230</v>
      </c>
      <c r="FUF395" s="4">
        <v>45230</v>
      </c>
      <c r="FUG395" s="4">
        <v>45230</v>
      </c>
      <c r="FUH395" s="4">
        <v>45230</v>
      </c>
      <c r="FUI395" s="4">
        <v>45230</v>
      </c>
      <c r="FUJ395" s="4">
        <v>45230</v>
      </c>
      <c r="FUK395" s="4">
        <v>45230</v>
      </c>
      <c r="FUL395" s="4">
        <v>45230</v>
      </c>
      <c r="FUM395" s="4">
        <v>45230</v>
      </c>
      <c r="FUN395" s="4">
        <v>45230</v>
      </c>
      <c r="FUO395" s="4">
        <v>45230</v>
      </c>
      <c r="FUP395" s="4">
        <v>45230</v>
      </c>
      <c r="FUQ395" s="4">
        <v>45230</v>
      </c>
      <c r="FUR395" s="4">
        <v>45230</v>
      </c>
      <c r="FUS395" s="4">
        <v>45230</v>
      </c>
      <c r="FUT395" s="4">
        <v>45230</v>
      </c>
      <c r="FUU395" s="4">
        <v>45230</v>
      </c>
      <c r="FUV395" s="4">
        <v>45230</v>
      </c>
      <c r="FUW395" s="4">
        <v>45230</v>
      </c>
      <c r="FUX395" s="4">
        <v>45230</v>
      </c>
      <c r="FUY395" s="4">
        <v>45230</v>
      </c>
      <c r="FUZ395" s="4">
        <v>45230</v>
      </c>
      <c r="FVA395" s="4">
        <v>45230</v>
      </c>
      <c r="FVB395" s="4">
        <v>45230</v>
      </c>
      <c r="FVC395" s="4">
        <v>45230</v>
      </c>
      <c r="FVD395" s="4">
        <v>45230</v>
      </c>
      <c r="FVE395" s="4">
        <v>45230</v>
      </c>
      <c r="FVF395" s="4">
        <v>45230</v>
      </c>
      <c r="FVG395" s="4">
        <v>45230</v>
      </c>
      <c r="FVH395" s="4">
        <v>45230</v>
      </c>
      <c r="FVI395" s="4">
        <v>45230</v>
      </c>
      <c r="FVJ395" s="4">
        <v>45230</v>
      </c>
      <c r="FVK395" s="4">
        <v>45230</v>
      </c>
      <c r="FVL395" s="4">
        <v>45230</v>
      </c>
      <c r="FVM395" s="4">
        <v>45230</v>
      </c>
      <c r="FVN395" s="4">
        <v>45230</v>
      </c>
      <c r="FVO395" s="4">
        <v>45230</v>
      </c>
      <c r="FVP395" s="4">
        <v>45230</v>
      </c>
      <c r="FVQ395" s="4">
        <v>45230</v>
      </c>
      <c r="FVR395" s="4">
        <v>45230</v>
      </c>
      <c r="FVS395" s="4">
        <v>45230</v>
      </c>
      <c r="FVT395" s="4">
        <v>45230</v>
      </c>
      <c r="FVU395" s="4">
        <v>45230</v>
      </c>
      <c r="FVV395" s="4">
        <v>45230</v>
      </c>
      <c r="FVW395" s="4">
        <v>45230</v>
      </c>
      <c r="FVX395" s="4">
        <v>45230</v>
      </c>
      <c r="FVY395" s="4">
        <v>45230</v>
      </c>
      <c r="FVZ395" s="4">
        <v>45230</v>
      </c>
      <c r="FWA395" s="4">
        <v>45230</v>
      </c>
      <c r="FWB395" s="4">
        <v>45230</v>
      </c>
      <c r="FWC395" s="4">
        <v>45230</v>
      </c>
      <c r="FWD395" s="4">
        <v>45230</v>
      </c>
      <c r="FWE395" s="4">
        <v>45230</v>
      </c>
      <c r="FWF395" s="4">
        <v>45230</v>
      </c>
      <c r="FWG395" s="4">
        <v>45230</v>
      </c>
      <c r="FWH395" s="4">
        <v>45230</v>
      </c>
      <c r="FWI395" s="4">
        <v>45230</v>
      </c>
      <c r="FWJ395" s="4">
        <v>45230</v>
      </c>
      <c r="FWK395" s="4">
        <v>45230</v>
      </c>
      <c r="FWL395" s="4">
        <v>45230</v>
      </c>
      <c r="FWM395" s="4">
        <v>45230</v>
      </c>
      <c r="FWN395" s="4">
        <v>45230</v>
      </c>
      <c r="FWO395" s="4">
        <v>45230</v>
      </c>
      <c r="FWP395" s="4">
        <v>45230</v>
      </c>
      <c r="FWQ395" s="4">
        <v>45230</v>
      </c>
      <c r="FWR395" s="4">
        <v>45230</v>
      </c>
      <c r="FWS395" s="4">
        <v>45230</v>
      </c>
      <c r="FWT395" s="4">
        <v>45230</v>
      </c>
      <c r="FWU395" s="4">
        <v>45230</v>
      </c>
      <c r="FWV395" s="4">
        <v>45230</v>
      </c>
      <c r="FWW395" s="4">
        <v>45230</v>
      </c>
      <c r="FWX395" s="4">
        <v>45230</v>
      </c>
      <c r="FWY395" s="4">
        <v>45230</v>
      </c>
      <c r="FWZ395" s="4">
        <v>45230</v>
      </c>
      <c r="FXA395" s="4">
        <v>45230</v>
      </c>
      <c r="FXB395" s="4">
        <v>45230</v>
      </c>
      <c r="FXC395" s="4">
        <v>45230</v>
      </c>
      <c r="FXD395" s="4">
        <v>45230</v>
      </c>
      <c r="FXE395" s="4">
        <v>45230</v>
      </c>
      <c r="FXF395" s="4">
        <v>45230</v>
      </c>
      <c r="FXG395" s="4">
        <v>45230</v>
      </c>
      <c r="FXH395" s="4">
        <v>45230</v>
      </c>
      <c r="FXI395" s="4">
        <v>45230</v>
      </c>
      <c r="FXJ395" s="4">
        <v>45230</v>
      </c>
      <c r="FXK395" s="4">
        <v>45230</v>
      </c>
      <c r="FXL395" s="4">
        <v>45230</v>
      </c>
      <c r="FXM395" s="4">
        <v>45230</v>
      </c>
      <c r="FXN395" s="4">
        <v>45230</v>
      </c>
      <c r="FXO395" s="4">
        <v>45230</v>
      </c>
      <c r="FXP395" s="4">
        <v>45230</v>
      </c>
      <c r="FXQ395" s="4">
        <v>45230</v>
      </c>
      <c r="FXR395" s="4">
        <v>45230</v>
      </c>
      <c r="FXS395" s="4">
        <v>45230</v>
      </c>
      <c r="FXT395" s="4">
        <v>45230</v>
      </c>
      <c r="FXU395" s="4">
        <v>45230</v>
      </c>
      <c r="FXV395" s="4">
        <v>45230</v>
      </c>
      <c r="FXW395" s="4">
        <v>45230</v>
      </c>
      <c r="FXX395" s="4">
        <v>45230</v>
      </c>
      <c r="FXY395" s="4">
        <v>45230</v>
      </c>
      <c r="FXZ395" s="4">
        <v>45230</v>
      </c>
      <c r="FYA395" s="4">
        <v>45230</v>
      </c>
      <c r="FYB395" s="4">
        <v>45230</v>
      </c>
      <c r="FYC395" s="4">
        <v>45230</v>
      </c>
      <c r="FYD395" s="4">
        <v>45230</v>
      </c>
      <c r="FYE395" s="4">
        <v>45230</v>
      </c>
      <c r="FYF395" s="4">
        <v>45230</v>
      </c>
      <c r="FYG395" s="4">
        <v>45230</v>
      </c>
      <c r="FYH395" s="4">
        <v>45230</v>
      </c>
      <c r="FYI395" s="4">
        <v>45230</v>
      </c>
      <c r="FYJ395" s="4">
        <v>45230</v>
      </c>
      <c r="FYK395" s="4">
        <v>45230</v>
      </c>
      <c r="FYL395" s="4">
        <v>45230</v>
      </c>
      <c r="FYM395" s="4">
        <v>45230</v>
      </c>
      <c r="FYN395" s="4">
        <v>45230</v>
      </c>
      <c r="FYO395" s="4">
        <v>45230</v>
      </c>
      <c r="FYP395" s="4">
        <v>45230</v>
      </c>
      <c r="FYQ395" s="4">
        <v>45230</v>
      </c>
      <c r="FYR395" s="4">
        <v>45230</v>
      </c>
      <c r="FYS395" s="4">
        <v>45230</v>
      </c>
      <c r="FYT395" s="4">
        <v>45230</v>
      </c>
      <c r="FYU395" s="4">
        <v>45230</v>
      </c>
      <c r="FYV395" s="4">
        <v>45230</v>
      </c>
      <c r="FYW395" s="4">
        <v>45230</v>
      </c>
      <c r="FYX395" s="4">
        <v>45230</v>
      </c>
      <c r="FYY395" s="4">
        <v>45230</v>
      </c>
      <c r="FYZ395" s="4">
        <v>45230</v>
      </c>
      <c r="FZA395" s="4">
        <v>45230</v>
      </c>
      <c r="FZB395" s="4">
        <v>45230</v>
      </c>
      <c r="FZC395" s="4">
        <v>45230</v>
      </c>
      <c r="FZD395" s="4">
        <v>45230</v>
      </c>
      <c r="FZE395" s="4">
        <v>45230</v>
      </c>
      <c r="FZF395" s="4">
        <v>45230</v>
      </c>
      <c r="FZG395" s="4">
        <v>45230</v>
      </c>
      <c r="FZH395" s="4">
        <v>45230</v>
      </c>
      <c r="FZI395" s="4">
        <v>45230</v>
      </c>
      <c r="FZJ395" s="4">
        <v>45230</v>
      </c>
      <c r="FZK395" s="4">
        <v>45230</v>
      </c>
      <c r="FZL395" s="4">
        <v>45230</v>
      </c>
      <c r="FZM395" s="4">
        <v>45230</v>
      </c>
      <c r="FZN395" s="4">
        <v>45230</v>
      </c>
      <c r="FZO395" s="4">
        <v>45230</v>
      </c>
      <c r="FZP395" s="4">
        <v>45230</v>
      </c>
      <c r="FZQ395" s="4">
        <v>45230</v>
      </c>
      <c r="FZR395" s="4">
        <v>45230</v>
      </c>
      <c r="FZS395" s="4">
        <v>45230</v>
      </c>
      <c r="FZT395" s="4">
        <v>45230</v>
      </c>
      <c r="FZU395" s="4">
        <v>45230</v>
      </c>
      <c r="FZV395" s="4">
        <v>45230</v>
      </c>
      <c r="FZW395" s="4">
        <v>45230</v>
      </c>
      <c r="FZX395" s="4">
        <v>45230</v>
      </c>
      <c r="FZY395" s="4">
        <v>45230</v>
      </c>
      <c r="FZZ395" s="4">
        <v>45230</v>
      </c>
      <c r="GAA395" s="4">
        <v>45230</v>
      </c>
      <c r="GAB395" s="4">
        <v>45230</v>
      </c>
      <c r="GAC395" s="4">
        <v>45230</v>
      </c>
      <c r="GAD395" s="4">
        <v>45230</v>
      </c>
      <c r="GAE395" s="4">
        <v>45230</v>
      </c>
      <c r="GAF395" s="4">
        <v>45230</v>
      </c>
      <c r="GAG395" s="4">
        <v>45230</v>
      </c>
      <c r="GAH395" s="4">
        <v>45230</v>
      </c>
      <c r="GAI395" s="4">
        <v>45230</v>
      </c>
      <c r="GAJ395" s="4">
        <v>45230</v>
      </c>
      <c r="GAK395" s="4">
        <v>45230</v>
      </c>
      <c r="GAL395" s="4">
        <v>45230</v>
      </c>
      <c r="GAM395" s="4">
        <v>45230</v>
      </c>
      <c r="GAN395" s="4">
        <v>45230</v>
      </c>
      <c r="GAO395" s="4">
        <v>45230</v>
      </c>
      <c r="GAP395" s="4">
        <v>45230</v>
      </c>
      <c r="GAQ395" s="4">
        <v>45230</v>
      </c>
      <c r="GAR395" s="4">
        <v>45230</v>
      </c>
      <c r="GAS395" s="4">
        <v>45230</v>
      </c>
      <c r="GAT395" s="4">
        <v>45230</v>
      </c>
      <c r="GAU395" s="4">
        <v>45230</v>
      </c>
      <c r="GAV395" s="4">
        <v>45230</v>
      </c>
      <c r="GAW395" s="4">
        <v>45230</v>
      </c>
      <c r="GAX395" s="4">
        <v>45230</v>
      </c>
      <c r="GAY395" s="4">
        <v>45230</v>
      </c>
      <c r="GAZ395" s="4">
        <v>45230</v>
      </c>
      <c r="GBA395" s="4">
        <v>45230</v>
      </c>
      <c r="GBB395" s="4">
        <v>45230</v>
      </c>
      <c r="GBC395" s="4">
        <v>45230</v>
      </c>
      <c r="GBD395" s="4">
        <v>45230</v>
      </c>
      <c r="GBE395" s="4">
        <v>45230</v>
      </c>
      <c r="GBF395" s="4">
        <v>45230</v>
      </c>
      <c r="GBG395" s="4">
        <v>45230</v>
      </c>
      <c r="GBH395" s="4">
        <v>45230</v>
      </c>
      <c r="GBI395" s="4">
        <v>45230</v>
      </c>
      <c r="GBJ395" s="4">
        <v>45230</v>
      </c>
      <c r="GBK395" s="4">
        <v>45230</v>
      </c>
      <c r="GBL395" s="4">
        <v>45230</v>
      </c>
      <c r="GBM395" s="4">
        <v>45230</v>
      </c>
      <c r="GBN395" s="4">
        <v>45230</v>
      </c>
      <c r="GBO395" s="4">
        <v>45230</v>
      </c>
      <c r="GBP395" s="4">
        <v>45230</v>
      </c>
      <c r="GBQ395" s="4">
        <v>45230</v>
      </c>
      <c r="GBR395" s="4">
        <v>45230</v>
      </c>
      <c r="GBS395" s="4">
        <v>45230</v>
      </c>
      <c r="GBT395" s="4">
        <v>45230</v>
      </c>
      <c r="GBU395" s="4">
        <v>45230</v>
      </c>
      <c r="GBV395" s="4">
        <v>45230</v>
      </c>
      <c r="GBW395" s="4">
        <v>45230</v>
      </c>
      <c r="GBX395" s="4">
        <v>45230</v>
      </c>
      <c r="GBY395" s="4">
        <v>45230</v>
      </c>
      <c r="GBZ395" s="4">
        <v>45230</v>
      </c>
      <c r="GCA395" s="4">
        <v>45230</v>
      </c>
      <c r="GCB395" s="4">
        <v>45230</v>
      </c>
      <c r="GCC395" s="4">
        <v>45230</v>
      </c>
      <c r="GCD395" s="4">
        <v>45230</v>
      </c>
      <c r="GCE395" s="4">
        <v>45230</v>
      </c>
      <c r="GCF395" s="4">
        <v>45230</v>
      </c>
      <c r="GCG395" s="4">
        <v>45230</v>
      </c>
      <c r="GCH395" s="4">
        <v>45230</v>
      </c>
      <c r="GCI395" s="4">
        <v>45230</v>
      </c>
      <c r="GCJ395" s="4">
        <v>45230</v>
      </c>
      <c r="GCK395" s="4">
        <v>45230</v>
      </c>
      <c r="GCL395" s="4">
        <v>45230</v>
      </c>
      <c r="GCM395" s="4">
        <v>45230</v>
      </c>
      <c r="GCN395" s="4">
        <v>45230</v>
      </c>
      <c r="GCO395" s="4">
        <v>45230</v>
      </c>
      <c r="GCP395" s="4">
        <v>45230</v>
      </c>
      <c r="GCQ395" s="4">
        <v>45230</v>
      </c>
      <c r="GCR395" s="4">
        <v>45230</v>
      </c>
      <c r="GCS395" s="4">
        <v>45230</v>
      </c>
      <c r="GCT395" s="4">
        <v>45230</v>
      </c>
      <c r="GCU395" s="4">
        <v>45230</v>
      </c>
      <c r="GCV395" s="4">
        <v>45230</v>
      </c>
      <c r="GCW395" s="4">
        <v>45230</v>
      </c>
      <c r="GCX395" s="4">
        <v>45230</v>
      </c>
      <c r="GCY395" s="4">
        <v>45230</v>
      </c>
      <c r="GCZ395" s="4">
        <v>45230</v>
      </c>
      <c r="GDA395" s="4">
        <v>45230</v>
      </c>
      <c r="GDB395" s="4">
        <v>45230</v>
      </c>
      <c r="GDC395" s="4">
        <v>45230</v>
      </c>
      <c r="GDD395" s="4">
        <v>45230</v>
      </c>
      <c r="GDE395" s="4">
        <v>45230</v>
      </c>
      <c r="GDF395" s="4">
        <v>45230</v>
      </c>
      <c r="GDG395" s="4">
        <v>45230</v>
      </c>
      <c r="GDH395" s="4">
        <v>45230</v>
      </c>
      <c r="GDI395" s="4">
        <v>45230</v>
      </c>
      <c r="GDJ395" s="4">
        <v>45230</v>
      </c>
      <c r="GDK395" s="4">
        <v>45230</v>
      </c>
      <c r="GDL395" s="4">
        <v>45230</v>
      </c>
      <c r="GDM395" s="4">
        <v>45230</v>
      </c>
      <c r="GDN395" s="4">
        <v>45230</v>
      </c>
      <c r="GDO395" s="4">
        <v>45230</v>
      </c>
      <c r="GDP395" s="4">
        <v>45230</v>
      </c>
      <c r="GDQ395" s="4">
        <v>45230</v>
      </c>
      <c r="GDR395" s="4">
        <v>45230</v>
      </c>
      <c r="GDS395" s="4">
        <v>45230</v>
      </c>
      <c r="GDT395" s="4">
        <v>45230</v>
      </c>
      <c r="GDU395" s="4">
        <v>45230</v>
      </c>
      <c r="GDV395" s="4">
        <v>45230</v>
      </c>
      <c r="GDW395" s="4">
        <v>45230</v>
      </c>
      <c r="GDX395" s="4">
        <v>45230</v>
      </c>
      <c r="GDY395" s="4">
        <v>45230</v>
      </c>
      <c r="GDZ395" s="4">
        <v>45230</v>
      </c>
      <c r="GEA395" s="4">
        <v>45230</v>
      </c>
      <c r="GEB395" s="4">
        <v>45230</v>
      </c>
      <c r="GEC395" s="4">
        <v>45230</v>
      </c>
      <c r="GED395" s="4">
        <v>45230</v>
      </c>
      <c r="GEE395" s="4">
        <v>45230</v>
      </c>
      <c r="GEF395" s="4">
        <v>45230</v>
      </c>
      <c r="GEG395" s="4">
        <v>45230</v>
      </c>
      <c r="GEH395" s="4">
        <v>45230</v>
      </c>
      <c r="GEI395" s="4">
        <v>45230</v>
      </c>
      <c r="GEJ395" s="4">
        <v>45230</v>
      </c>
      <c r="GEK395" s="4">
        <v>45230</v>
      </c>
      <c r="GEL395" s="4">
        <v>45230</v>
      </c>
      <c r="GEM395" s="4">
        <v>45230</v>
      </c>
      <c r="GEN395" s="4">
        <v>45230</v>
      </c>
      <c r="GEO395" s="4">
        <v>45230</v>
      </c>
      <c r="GEP395" s="4">
        <v>45230</v>
      </c>
      <c r="GEQ395" s="4">
        <v>45230</v>
      </c>
      <c r="GER395" s="4">
        <v>45230</v>
      </c>
      <c r="GES395" s="4">
        <v>45230</v>
      </c>
      <c r="GET395" s="4">
        <v>45230</v>
      </c>
      <c r="GEU395" s="4">
        <v>45230</v>
      </c>
      <c r="GEV395" s="4">
        <v>45230</v>
      </c>
      <c r="GEW395" s="4">
        <v>45230</v>
      </c>
      <c r="GEX395" s="4">
        <v>45230</v>
      </c>
      <c r="GEY395" s="4">
        <v>45230</v>
      </c>
      <c r="GEZ395" s="4">
        <v>45230</v>
      </c>
      <c r="GFA395" s="4">
        <v>45230</v>
      </c>
      <c r="GFB395" s="4">
        <v>45230</v>
      </c>
      <c r="GFC395" s="4">
        <v>45230</v>
      </c>
      <c r="GFD395" s="4">
        <v>45230</v>
      </c>
      <c r="GFE395" s="4">
        <v>45230</v>
      </c>
      <c r="GFF395" s="4">
        <v>45230</v>
      </c>
      <c r="GFG395" s="4">
        <v>45230</v>
      </c>
      <c r="GFH395" s="4">
        <v>45230</v>
      </c>
      <c r="GFI395" s="4">
        <v>45230</v>
      </c>
      <c r="GFJ395" s="4">
        <v>45230</v>
      </c>
      <c r="GFK395" s="4">
        <v>45230</v>
      </c>
      <c r="GFL395" s="4">
        <v>45230</v>
      </c>
      <c r="GFM395" s="4">
        <v>45230</v>
      </c>
      <c r="GFN395" s="4">
        <v>45230</v>
      </c>
      <c r="GFO395" s="4">
        <v>45230</v>
      </c>
      <c r="GFP395" s="4">
        <v>45230</v>
      </c>
      <c r="GFQ395" s="4">
        <v>45230</v>
      </c>
      <c r="GFR395" s="4">
        <v>45230</v>
      </c>
      <c r="GFS395" s="4">
        <v>45230</v>
      </c>
      <c r="GFT395" s="4">
        <v>45230</v>
      </c>
      <c r="GFU395" s="4">
        <v>45230</v>
      </c>
      <c r="GFV395" s="4">
        <v>45230</v>
      </c>
      <c r="GFW395" s="4">
        <v>45230</v>
      </c>
      <c r="GFX395" s="4">
        <v>45230</v>
      </c>
      <c r="GFY395" s="4">
        <v>45230</v>
      </c>
      <c r="GFZ395" s="4">
        <v>45230</v>
      </c>
      <c r="GGA395" s="4">
        <v>45230</v>
      </c>
      <c r="GGB395" s="4">
        <v>45230</v>
      </c>
      <c r="GGC395" s="4">
        <v>45230</v>
      </c>
      <c r="GGD395" s="4">
        <v>45230</v>
      </c>
      <c r="GGE395" s="4">
        <v>45230</v>
      </c>
      <c r="GGF395" s="4">
        <v>45230</v>
      </c>
      <c r="GGG395" s="4">
        <v>45230</v>
      </c>
      <c r="GGH395" s="4">
        <v>45230</v>
      </c>
      <c r="GGI395" s="4">
        <v>45230</v>
      </c>
      <c r="GGJ395" s="4">
        <v>45230</v>
      </c>
      <c r="GGK395" s="4">
        <v>45230</v>
      </c>
      <c r="GGL395" s="4">
        <v>45230</v>
      </c>
      <c r="GGM395" s="4">
        <v>45230</v>
      </c>
      <c r="GGN395" s="4">
        <v>45230</v>
      </c>
      <c r="GGO395" s="4">
        <v>45230</v>
      </c>
      <c r="GGP395" s="4">
        <v>45230</v>
      </c>
      <c r="GGQ395" s="4">
        <v>45230</v>
      </c>
      <c r="GGR395" s="4">
        <v>45230</v>
      </c>
      <c r="GGS395" s="4">
        <v>45230</v>
      </c>
      <c r="GGT395" s="4">
        <v>45230</v>
      </c>
      <c r="GGU395" s="4">
        <v>45230</v>
      </c>
      <c r="GGV395" s="4">
        <v>45230</v>
      </c>
      <c r="GGW395" s="4">
        <v>45230</v>
      </c>
      <c r="GGX395" s="4">
        <v>45230</v>
      </c>
      <c r="GGY395" s="4">
        <v>45230</v>
      </c>
      <c r="GGZ395" s="4">
        <v>45230</v>
      </c>
      <c r="GHA395" s="4">
        <v>45230</v>
      </c>
      <c r="GHB395" s="4">
        <v>45230</v>
      </c>
      <c r="GHC395" s="4">
        <v>45230</v>
      </c>
      <c r="GHD395" s="4">
        <v>45230</v>
      </c>
      <c r="GHE395" s="4">
        <v>45230</v>
      </c>
      <c r="GHF395" s="4">
        <v>45230</v>
      </c>
      <c r="GHG395" s="4">
        <v>45230</v>
      </c>
      <c r="GHH395" s="4">
        <v>45230</v>
      </c>
      <c r="GHI395" s="4">
        <v>45230</v>
      </c>
      <c r="GHJ395" s="4">
        <v>45230</v>
      </c>
      <c r="GHK395" s="4">
        <v>45230</v>
      </c>
      <c r="GHL395" s="4">
        <v>45230</v>
      </c>
      <c r="GHM395" s="4">
        <v>45230</v>
      </c>
      <c r="GHN395" s="4">
        <v>45230</v>
      </c>
      <c r="GHO395" s="4">
        <v>45230</v>
      </c>
      <c r="GHP395" s="4">
        <v>45230</v>
      </c>
      <c r="GHQ395" s="4">
        <v>45230</v>
      </c>
      <c r="GHR395" s="4">
        <v>45230</v>
      </c>
      <c r="GHS395" s="4">
        <v>45230</v>
      </c>
      <c r="GHT395" s="4">
        <v>45230</v>
      </c>
      <c r="GHU395" s="4">
        <v>45230</v>
      </c>
      <c r="GHV395" s="4">
        <v>45230</v>
      </c>
      <c r="GHW395" s="4">
        <v>45230</v>
      </c>
      <c r="GHX395" s="4">
        <v>45230</v>
      </c>
      <c r="GHY395" s="4">
        <v>45230</v>
      </c>
      <c r="GHZ395" s="4">
        <v>45230</v>
      </c>
      <c r="GIA395" s="4">
        <v>45230</v>
      </c>
      <c r="GIB395" s="4">
        <v>45230</v>
      </c>
      <c r="GIC395" s="4">
        <v>45230</v>
      </c>
      <c r="GID395" s="4">
        <v>45230</v>
      </c>
      <c r="GIE395" s="4">
        <v>45230</v>
      </c>
      <c r="GIF395" s="4">
        <v>45230</v>
      </c>
      <c r="GIG395" s="4">
        <v>45230</v>
      </c>
      <c r="GIH395" s="4">
        <v>45230</v>
      </c>
      <c r="GII395" s="4">
        <v>45230</v>
      </c>
      <c r="GIJ395" s="4">
        <v>45230</v>
      </c>
      <c r="GIK395" s="4">
        <v>45230</v>
      </c>
      <c r="GIL395" s="4">
        <v>45230</v>
      </c>
      <c r="GIM395" s="4">
        <v>45230</v>
      </c>
      <c r="GIN395" s="4">
        <v>45230</v>
      </c>
      <c r="GIO395" s="4">
        <v>45230</v>
      </c>
      <c r="GIP395" s="4">
        <v>45230</v>
      </c>
      <c r="GIQ395" s="4">
        <v>45230</v>
      </c>
      <c r="GIR395" s="4">
        <v>45230</v>
      </c>
      <c r="GIS395" s="4">
        <v>45230</v>
      </c>
      <c r="GIT395" s="4">
        <v>45230</v>
      </c>
      <c r="GIU395" s="4">
        <v>45230</v>
      </c>
      <c r="GIV395" s="4">
        <v>45230</v>
      </c>
      <c r="GIW395" s="4">
        <v>45230</v>
      </c>
      <c r="GIX395" s="4">
        <v>45230</v>
      </c>
      <c r="GIY395" s="4">
        <v>45230</v>
      </c>
      <c r="GIZ395" s="4">
        <v>45230</v>
      </c>
      <c r="GJA395" s="4">
        <v>45230</v>
      </c>
      <c r="GJB395" s="4">
        <v>45230</v>
      </c>
      <c r="GJC395" s="4">
        <v>45230</v>
      </c>
      <c r="GJD395" s="4">
        <v>45230</v>
      </c>
      <c r="GJE395" s="4">
        <v>45230</v>
      </c>
      <c r="GJF395" s="4">
        <v>45230</v>
      </c>
      <c r="GJG395" s="4">
        <v>45230</v>
      </c>
      <c r="GJH395" s="4">
        <v>45230</v>
      </c>
      <c r="GJI395" s="4">
        <v>45230</v>
      </c>
      <c r="GJJ395" s="4">
        <v>45230</v>
      </c>
      <c r="GJK395" s="4">
        <v>45230</v>
      </c>
      <c r="GJL395" s="4">
        <v>45230</v>
      </c>
      <c r="GJM395" s="4">
        <v>45230</v>
      </c>
      <c r="GJN395" s="4">
        <v>45230</v>
      </c>
      <c r="GJO395" s="4">
        <v>45230</v>
      </c>
      <c r="GJP395" s="4">
        <v>45230</v>
      </c>
      <c r="GJQ395" s="4">
        <v>45230</v>
      </c>
      <c r="GJR395" s="4">
        <v>45230</v>
      </c>
      <c r="GJS395" s="4">
        <v>45230</v>
      </c>
      <c r="GJT395" s="4">
        <v>45230</v>
      </c>
      <c r="GJU395" s="4">
        <v>45230</v>
      </c>
      <c r="GJV395" s="4">
        <v>45230</v>
      </c>
      <c r="GJW395" s="4">
        <v>45230</v>
      </c>
      <c r="GJX395" s="4">
        <v>45230</v>
      </c>
      <c r="GJY395" s="4">
        <v>45230</v>
      </c>
      <c r="GJZ395" s="4">
        <v>45230</v>
      </c>
      <c r="GKA395" s="4">
        <v>45230</v>
      </c>
      <c r="GKB395" s="4">
        <v>45230</v>
      </c>
      <c r="GKC395" s="4">
        <v>45230</v>
      </c>
      <c r="GKD395" s="4">
        <v>45230</v>
      </c>
      <c r="GKE395" s="4">
        <v>45230</v>
      </c>
      <c r="GKF395" s="4">
        <v>45230</v>
      </c>
      <c r="GKG395" s="4">
        <v>45230</v>
      </c>
      <c r="GKH395" s="4">
        <v>45230</v>
      </c>
      <c r="GKI395" s="4">
        <v>45230</v>
      </c>
      <c r="GKJ395" s="4">
        <v>45230</v>
      </c>
      <c r="GKK395" s="4">
        <v>45230</v>
      </c>
      <c r="GKL395" s="4">
        <v>45230</v>
      </c>
      <c r="GKM395" s="4">
        <v>45230</v>
      </c>
      <c r="GKN395" s="4">
        <v>45230</v>
      </c>
      <c r="GKO395" s="4">
        <v>45230</v>
      </c>
      <c r="GKP395" s="4">
        <v>45230</v>
      </c>
      <c r="GKQ395" s="4">
        <v>45230</v>
      </c>
      <c r="GKR395" s="4">
        <v>45230</v>
      </c>
      <c r="GKS395" s="4">
        <v>45230</v>
      </c>
      <c r="GKT395" s="4">
        <v>45230</v>
      </c>
      <c r="GKU395" s="4">
        <v>45230</v>
      </c>
      <c r="GKV395" s="4">
        <v>45230</v>
      </c>
      <c r="GKW395" s="4">
        <v>45230</v>
      </c>
      <c r="GKX395" s="4">
        <v>45230</v>
      </c>
      <c r="GKY395" s="4">
        <v>45230</v>
      </c>
      <c r="GKZ395" s="4">
        <v>45230</v>
      </c>
      <c r="GLA395" s="4">
        <v>45230</v>
      </c>
      <c r="GLB395" s="4">
        <v>45230</v>
      </c>
      <c r="GLC395" s="4">
        <v>45230</v>
      </c>
      <c r="GLD395" s="4">
        <v>45230</v>
      </c>
      <c r="GLE395" s="4">
        <v>45230</v>
      </c>
      <c r="GLF395" s="4">
        <v>45230</v>
      </c>
      <c r="GLG395" s="4">
        <v>45230</v>
      </c>
      <c r="GLH395" s="4">
        <v>45230</v>
      </c>
      <c r="GLI395" s="4">
        <v>45230</v>
      </c>
      <c r="GLJ395" s="4">
        <v>45230</v>
      </c>
      <c r="GLK395" s="4">
        <v>45230</v>
      </c>
      <c r="GLL395" s="4">
        <v>45230</v>
      </c>
      <c r="GLM395" s="4">
        <v>45230</v>
      </c>
      <c r="GLN395" s="4">
        <v>45230</v>
      </c>
      <c r="GLO395" s="4">
        <v>45230</v>
      </c>
      <c r="GLP395" s="4">
        <v>45230</v>
      </c>
      <c r="GLQ395" s="4">
        <v>45230</v>
      </c>
      <c r="GLR395" s="4">
        <v>45230</v>
      </c>
      <c r="GLS395" s="4">
        <v>45230</v>
      </c>
      <c r="GLT395" s="4">
        <v>45230</v>
      </c>
      <c r="GLU395" s="4">
        <v>45230</v>
      </c>
      <c r="GLV395" s="4">
        <v>45230</v>
      </c>
      <c r="GLW395" s="4">
        <v>45230</v>
      </c>
      <c r="GLX395" s="4">
        <v>45230</v>
      </c>
      <c r="GLY395" s="4">
        <v>45230</v>
      </c>
      <c r="GLZ395" s="4">
        <v>45230</v>
      </c>
      <c r="GMA395" s="4">
        <v>45230</v>
      </c>
      <c r="GMB395" s="4">
        <v>45230</v>
      </c>
      <c r="GMC395" s="4">
        <v>45230</v>
      </c>
      <c r="GMD395" s="4">
        <v>45230</v>
      </c>
      <c r="GME395" s="4">
        <v>45230</v>
      </c>
      <c r="GMF395" s="4">
        <v>45230</v>
      </c>
      <c r="GMG395" s="4">
        <v>45230</v>
      </c>
      <c r="GMH395" s="4">
        <v>45230</v>
      </c>
      <c r="GMI395" s="4">
        <v>45230</v>
      </c>
      <c r="GMJ395" s="4">
        <v>45230</v>
      </c>
      <c r="GMK395" s="4">
        <v>45230</v>
      </c>
      <c r="GML395" s="4">
        <v>45230</v>
      </c>
      <c r="GMM395" s="4">
        <v>45230</v>
      </c>
      <c r="GMN395" s="4">
        <v>45230</v>
      </c>
      <c r="GMO395" s="4">
        <v>45230</v>
      </c>
      <c r="GMP395" s="4">
        <v>45230</v>
      </c>
      <c r="GMQ395" s="4">
        <v>45230</v>
      </c>
      <c r="GMR395" s="4">
        <v>45230</v>
      </c>
      <c r="GMS395" s="4">
        <v>45230</v>
      </c>
      <c r="GMT395" s="4">
        <v>45230</v>
      </c>
      <c r="GMU395" s="4">
        <v>45230</v>
      </c>
      <c r="GMV395" s="4">
        <v>45230</v>
      </c>
      <c r="GMW395" s="4">
        <v>45230</v>
      </c>
      <c r="GMX395" s="4">
        <v>45230</v>
      </c>
      <c r="GMY395" s="4">
        <v>45230</v>
      </c>
      <c r="GMZ395" s="4">
        <v>45230</v>
      </c>
      <c r="GNA395" s="4">
        <v>45230</v>
      </c>
      <c r="GNB395" s="4">
        <v>45230</v>
      </c>
      <c r="GNC395" s="4">
        <v>45230</v>
      </c>
      <c r="GND395" s="4">
        <v>45230</v>
      </c>
      <c r="GNE395" s="4">
        <v>45230</v>
      </c>
      <c r="GNF395" s="4">
        <v>45230</v>
      </c>
      <c r="GNG395" s="4">
        <v>45230</v>
      </c>
      <c r="GNH395" s="4">
        <v>45230</v>
      </c>
      <c r="GNI395" s="4">
        <v>45230</v>
      </c>
      <c r="GNJ395" s="4">
        <v>45230</v>
      </c>
      <c r="GNK395" s="4">
        <v>45230</v>
      </c>
      <c r="GNL395" s="4">
        <v>45230</v>
      </c>
      <c r="GNM395" s="4">
        <v>45230</v>
      </c>
      <c r="GNN395" s="4">
        <v>45230</v>
      </c>
      <c r="GNO395" s="4">
        <v>45230</v>
      </c>
      <c r="GNP395" s="4">
        <v>45230</v>
      </c>
      <c r="GNQ395" s="4">
        <v>45230</v>
      </c>
      <c r="GNR395" s="4">
        <v>45230</v>
      </c>
      <c r="GNS395" s="4">
        <v>45230</v>
      </c>
      <c r="GNT395" s="4">
        <v>45230</v>
      </c>
      <c r="GNU395" s="4">
        <v>45230</v>
      </c>
      <c r="GNV395" s="4">
        <v>45230</v>
      </c>
      <c r="GNW395" s="4">
        <v>45230</v>
      </c>
      <c r="GNX395" s="4">
        <v>45230</v>
      </c>
      <c r="GNY395" s="4">
        <v>45230</v>
      </c>
      <c r="GNZ395" s="4">
        <v>45230</v>
      </c>
      <c r="GOA395" s="4">
        <v>45230</v>
      </c>
      <c r="GOB395" s="4">
        <v>45230</v>
      </c>
      <c r="GOC395" s="4">
        <v>45230</v>
      </c>
      <c r="GOD395" s="4">
        <v>45230</v>
      </c>
      <c r="GOE395" s="4">
        <v>45230</v>
      </c>
      <c r="GOF395" s="4">
        <v>45230</v>
      </c>
      <c r="GOG395" s="4">
        <v>45230</v>
      </c>
      <c r="GOH395" s="4">
        <v>45230</v>
      </c>
      <c r="GOI395" s="4">
        <v>45230</v>
      </c>
      <c r="GOJ395" s="4">
        <v>45230</v>
      </c>
      <c r="GOK395" s="4">
        <v>45230</v>
      </c>
      <c r="GOL395" s="4">
        <v>45230</v>
      </c>
      <c r="GOM395" s="4">
        <v>45230</v>
      </c>
      <c r="GON395" s="4">
        <v>45230</v>
      </c>
      <c r="GOO395" s="4">
        <v>45230</v>
      </c>
      <c r="GOP395" s="4">
        <v>45230</v>
      </c>
      <c r="GOQ395" s="4">
        <v>45230</v>
      </c>
      <c r="GOR395" s="4">
        <v>45230</v>
      </c>
      <c r="GOS395" s="4">
        <v>45230</v>
      </c>
      <c r="GOT395" s="4">
        <v>45230</v>
      </c>
      <c r="GOU395" s="4">
        <v>45230</v>
      </c>
      <c r="GOV395" s="4">
        <v>45230</v>
      </c>
      <c r="GOW395" s="4">
        <v>45230</v>
      </c>
      <c r="GOX395" s="4">
        <v>45230</v>
      </c>
      <c r="GOY395" s="4">
        <v>45230</v>
      </c>
      <c r="GOZ395" s="4">
        <v>45230</v>
      </c>
      <c r="GPA395" s="4">
        <v>45230</v>
      </c>
      <c r="GPB395" s="4">
        <v>45230</v>
      </c>
      <c r="GPC395" s="4">
        <v>45230</v>
      </c>
      <c r="GPD395" s="4">
        <v>45230</v>
      </c>
      <c r="GPE395" s="4">
        <v>45230</v>
      </c>
      <c r="GPF395" s="4">
        <v>45230</v>
      </c>
      <c r="GPG395" s="4">
        <v>45230</v>
      </c>
      <c r="GPH395" s="4">
        <v>45230</v>
      </c>
      <c r="GPI395" s="4">
        <v>45230</v>
      </c>
      <c r="GPJ395" s="4">
        <v>45230</v>
      </c>
      <c r="GPK395" s="4">
        <v>45230</v>
      </c>
      <c r="GPL395" s="4">
        <v>45230</v>
      </c>
      <c r="GPM395" s="4">
        <v>45230</v>
      </c>
      <c r="GPN395" s="4">
        <v>45230</v>
      </c>
      <c r="GPO395" s="4">
        <v>45230</v>
      </c>
      <c r="GPP395" s="4">
        <v>45230</v>
      </c>
      <c r="GPQ395" s="4">
        <v>45230</v>
      </c>
      <c r="GPR395" s="4">
        <v>45230</v>
      </c>
      <c r="GPS395" s="4">
        <v>45230</v>
      </c>
      <c r="GPT395" s="4">
        <v>45230</v>
      </c>
      <c r="GPU395" s="4">
        <v>45230</v>
      </c>
      <c r="GPV395" s="4">
        <v>45230</v>
      </c>
      <c r="GPW395" s="4">
        <v>45230</v>
      </c>
      <c r="GPX395" s="4">
        <v>45230</v>
      </c>
      <c r="GPY395" s="4">
        <v>45230</v>
      </c>
      <c r="GPZ395" s="4">
        <v>45230</v>
      </c>
      <c r="GQA395" s="4">
        <v>45230</v>
      </c>
      <c r="GQB395" s="4">
        <v>45230</v>
      </c>
      <c r="GQC395" s="4">
        <v>45230</v>
      </c>
      <c r="GQD395" s="4">
        <v>45230</v>
      </c>
      <c r="GQE395" s="4">
        <v>45230</v>
      </c>
      <c r="GQF395" s="4">
        <v>45230</v>
      </c>
      <c r="GQG395" s="4">
        <v>45230</v>
      </c>
      <c r="GQH395" s="4">
        <v>45230</v>
      </c>
      <c r="GQI395" s="4">
        <v>45230</v>
      </c>
      <c r="GQJ395" s="4">
        <v>45230</v>
      </c>
      <c r="GQK395" s="4">
        <v>45230</v>
      </c>
      <c r="GQL395" s="4">
        <v>45230</v>
      </c>
      <c r="GQM395" s="4">
        <v>45230</v>
      </c>
      <c r="GQN395" s="4">
        <v>45230</v>
      </c>
      <c r="GQO395" s="4">
        <v>45230</v>
      </c>
      <c r="GQP395" s="4">
        <v>45230</v>
      </c>
      <c r="GQQ395" s="4">
        <v>45230</v>
      </c>
      <c r="GQR395" s="4">
        <v>45230</v>
      </c>
      <c r="GQS395" s="4">
        <v>45230</v>
      </c>
      <c r="GQT395" s="4">
        <v>45230</v>
      </c>
      <c r="GQU395" s="4">
        <v>45230</v>
      </c>
      <c r="GQV395" s="4">
        <v>45230</v>
      </c>
      <c r="GQW395" s="4">
        <v>45230</v>
      </c>
      <c r="GQX395" s="4">
        <v>45230</v>
      </c>
      <c r="GQY395" s="4">
        <v>45230</v>
      </c>
      <c r="GQZ395" s="4">
        <v>45230</v>
      </c>
      <c r="GRA395" s="4">
        <v>45230</v>
      </c>
      <c r="GRB395" s="4">
        <v>45230</v>
      </c>
      <c r="GRC395" s="4">
        <v>45230</v>
      </c>
      <c r="GRD395" s="4">
        <v>45230</v>
      </c>
      <c r="GRE395" s="4">
        <v>45230</v>
      </c>
      <c r="GRF395" s="4">
        <v>45230</v>
      </c>
      <c r="GRG395" s="4">
        <v>45230</v>
      </c>
      <c r="GRH395" s="4">
        <v>45230</v>
      </c>
      <c r="GRI395" s="4">
        <v>45230</v>
      </c>
      <c r="GRJ395" s="4">
        <v>45230</v>
      </c>
      <c r="GRK395" s="4">
        <v>45230</v>
      </c>
      <c r="GRL395" s="4">
        <v>45230</v>
      </c>
      <c r="GRM395" s="4">
        <v>45230</v>
      </c>
      <c r="GRN395" s="4">
        <v>45230</v>
      </c>
      <c r="GRO395" s="4">
        <v>45230</v>
      </c>
      <c r="GRP395" s="4">
        <v>45230</v>
      </c>
      <c r="GRQ395" s="4">
        <v>45230</v>
      </c>
      <c r="GRR395" s="4">
        <v>45230</v>
      </c>
      <c r="GRS395" s="4">
        <v>45230</v>
      </c>
      <c r="GRT395" s="4">
        <v>45230</v>
      </c>
      <c r="GRU395" s="4">
        <v>45230</v>
      </c>
      <c r="GRV395" s="4">
        <v>45230</v>
      </c>
      <c r="GRW395" s="4">
        <v>45230</v>
      </c>
      <c r="GRX395" s="4">
        <v>45230</v>
      </c>
      <c r="GRY395" s="4">
        <v>45230</v>
      </c>
      <c r="GRZ395" s="4">
        <v>45230</v>
      </c>
      <c r="GSA395" s="4">
        <v>45230</v>
      </c>
      <c r="GSB395" s="4">
        <v>45230</v>
      </c>
      <c r="GSC395" s="4">
        <v>45230</v>
      </c>
      <c r="GSD395" s="4">
        <v>45230</v>
      </c>
      <c r="GSE395" s="4">
        <v>45230</v>
      </c>
      <c r="GSF395" s="4">
        <v>45230</v>
      </c>
      <c r="GSG395" s="4">
        <v>45230</v>
      </c>
      <c r="GSH395" s="4">
        <v>45230</v>
      </c>
      <c r="GSI395" s="4">
        <v>45230</v>
      </c>
      <c r="GSJ395" s="4">
        <v>45230</v>
      </c>
      <c r="GSK395" s="4">
        <v>45230</v>
      </c>
      <c r="GSL395" s="4">
        <v>45230</v>
      </c>
      <c r="GSM395" s="4">
        <v>45230</v>
      </c>
      <c r="GSN395" s="4">
        <v>45230</v>
      </c>
      <c r="GSO395" s="4">
        <v>45230</v>
      </c>
      <c r="GSP395" s="4">
        <v>45230</v>
      </c>
      <c r="GSQ395" s="4">
        <v>45230</v>
      </c>
      <c r="GSR395" s="4">
        <v>45230</v>
      </c>
      <c r="GSS395" s="4">
        <v>45230</v>
      </c>
      <c r="GST395" s="4">
        <v>45230</v>
      </c>
      <c r="GSU395" s="4">
        <v>45230</v>
      </c>
      <c r="GSV395" s="4">
        <v>45230</v>
      </c>
      <c r="GSW395" s="4">
        <v>45230</v>
      </c>
      <c r="GSX395" s="4">
        <v>45230</v>
      </c>
      <c r="GSY395" s="4">
        <v>45230</v>
      </c>
      <c r="GSZ395" s="4">
        <v>45230</v>
      </c>
      <c r="GTA395" s="4">
        <v>45230</v>
      </c>
      <c r="GTB395" s="4">
        <v>45230</v>
      </c>
      <c r="GTC395" s="4">
        <v>45230</v>
      </c>
      <c r="GTD395" s="4">
        <v>45230</v>
      </c>
      <c r="GTE395" s="4">
        <v>45230</v>
      </c>
      <c r="GTF395" s="4">
        <v>45230</v>
      </c>
      <c r="GTG395" s="4">
        <v>45230</v>
      </c>
      <c r="GTH395" s="4">
        <v>45230</v>
      </c>
      <c r="GTI395" s="4">
        <v>45230</v>
      </c>
      <c r="GTJ395" s="4">
        <v>45230</v>
      </c>
      <c r="GTK395" s="4">
        <v>45230</v>
      </c>
      <c r="GTL395" s="4">
        <v>45230</v>
      </c>
      <c r="GTM395" s="4">
        <v>45230</v>
      </c>
      <c r="GTN395" s="4">
        <v>45230</v>
      </c>
      <c r="GTO395" s="4">
        <v>45230</v>
      </c>
      <c r="GTP395" s="4">
        <v>45230</v>
      </c>
      <c r="GTQ395" s="4">
        <v>45230</v>
      </c>
      <c r="GTR395" s="4">
        <v>45230</v>
      </c>
      <c r="GTS395" s="4">
        <v>45230</v>
      </c>
      <c r="GTT395" s="4">
        <v>45230</v>
      </c>
      <c r="GTU395" s="4">
        <v>45230</v>
      </c>
      <c r="GTV395" s="4">
        <v>45230</v>
      </c>
      <c r="GTW395" s="4">
        <v>45230</v>
      </c>
      <c r="GTX395" s="4">
        <v>45230</v>
      </c>
      <c r="GTY395" s="4">
        <v>45230</v>
      </c>
      <c r="GTZ395" s="4">
        <v>45230</v>
      </c>
      <c r="GUA395" s="4">
        <v>45230</v>
      </c>
      <c r="GUB395" s="4">
        <v>45230</v>
      </c>
      <c r="GUC395" s="4">
        <v>45230</v>
      </c>
      <c r="GUD395" s="4">
        <v>45230</v>
      </c>
      <c r="GUE395" s="4">
        <v>45230</v>
      </c>
      <c r="GUF395" s="4">
        <v>45230</v>
      </c>
      <c r="GUG395" s="4">
        <v>45230</v>
      </c>
      <c r="GUH395" s="4">
        <v>45230</v>
      </c>
      <c r="GUI395" s="4">
        <v>45230</v>
      </c>
      <c r="GUJ395" s="4">
        <v>45230</v>
      </c>
      <c r="GUK395" s="4">
        <v>45230</v>
      </c>
      <c r="GUL395" s="4">
        <v>45230</v>
      </c>
      <c r="GUM395" s="4">
        <v>45230</v>
      </c>
      <c r="GUN395" s="4">
        <v>45230</v>
      </c>
      <c r="GUO395" s="4">
        <v>45230</v>
      </c>
      <c r="GUP395" s="4">
        <v>45230</v>
      </c>
      <c r="GUQ395" s="4">
        <v>45230</v>
      </c>
      <c r="GUR395" s="4">
        <v>45230</v>
      </c>
      <c r="GUS395" s="4">
        <v>45230</v>
      </c>
      <c r="GUT395" s="4">
        <v>45230</v>
      </c>
      <c r="GUU395" s="4">
        <v>45230</v>
      </c>
      <c r="GUV395" s="4">
        <v>45230</v>
      </c>
      <c r="GUW395" s="4">
        <v>45230</v>
      </c>
      <c r="GUX395" s="4">
        <v>45230</v>
      </c>
      <c r="GUY395" s="4">
        <v>45230</v>
      </c>
      <c r="GUZ395" s="4">
        <v>45230</v>
      </c>
      <c r="GVA395" s="4">
        <v>45230</v>
      </c>
      <c r="GVB395" s="4">
        <v>45230</v>
      </c>
      <c r="GVC395" s="4">
        <v>45230</v>
      </c>
      <c r="GVD395" s="4">
        <v>45230</v>
      </c>
      <c r="GVE395" s="4">
        <v>45230</v>
      </c>
      <c r="GVF395" s="4">
        <v>45230</v>
      </c>
      <c r="GVG395" s="4">
        <v>45230</v>
      </c>
      <c r="GVH395" s="4">
        <v>45230</v>
      </c>
      <c r="GVI395" s="4">
        <v>45230</v>
      </c>
      <c r="GVJ395" s="4">
        <v>45230</v>
      </c>
      <c r="GVK395" s="4">
        <v>45230</v>
      </c>
      <c r="GVL395" s="4">
        <v>45230</v>
      </c>
      <c r="GVM395" s="4">
        <v>45230</v>
      </c>
      <c r="GVN395" s="4">
        <v>45230</v>
      </c>
      <c r="GVO395" s="4">
        <v>45230</v>
      </c>
      <c r="GVP395" s="4">
        <v>45230</v>
      </c>
      <c r="GVQ395" s="4">
        <v>45230</v>
      </c>
      <c r="GVR395" s="4">
        <v>45230</v>
      </c>
      <c r="GVS395" s="4">
        <v>45230</v>
      </c>
      <c r="GVT395" s="4">
        <v>45230</v>
      </c>
      <c r="GVU395" s="4">
        <v>45230</v>
      </c>
      <c r="GVV395" s="4">
        <v>45230</v>
      </c>
      <c r="GVW395" s="4">
        <v>45230</v>
      </c>
      <c r="GVX395" s="4">
        <v>45230</v>
      </c>
      <c r="GVY395" s="4">
        <v>45230</v>
      </c>
      <c r="GVZ395" s="4">
        <v>45230</v>
      </c>
      <c r="GWA395" s="4">
        <v>45230</v>
      </c>
      <c r="GWB395" s="4">
        <v>45230</v>
      </c>
      <c r="GWC395" s="4">
        <v>45230</v>
      </c>
      <c r="GWD395" s="4">
        <v>45230</v>
      </c>
      <c r="GWE395" s="4">
        <v>45230</v>
      </c>
      <c r="GWF395" s="4">
        <v>45230</v>
      </c>
      <c r="GWG395" s="4">
        <v>45230</v>
      </c>
      <c r="GWH395" s="4">
        <v>45230</v>
      </c>
      <c r="GWI395" s="4">
        <v>45230</v>
      </c>
      <c r="GWJ395" s="4">
        <v>45230</v>
      </c>
      <c r="GWK395" s="4">
        <v>45230</v>
      </c>
      <c r="GWL395" s="4">
        <v>45230</v>
      </c>
      <c r="GWM395" s="4">
        <v>45230</v>
      </c>
      <c r="GWN395" s="4">
        <v>45230</v>
      </c>
      <c r="GWO395" s="4">
        <v>45230</v>
      </c>
      <c r="GWP395" s="4">
        <v>45230</v>
      </c>
      <c r="GWQ395" s="4">
        <v>45230</v>
      </c>
      <c r="GWR395" s="4">
        <v>45230</v>
      </c>
      <c r="GWS395" s="4">
        <v>45230</v>
      </c>
      <c r="GWT395" s="4">
        <v>45230</v>
      </c>
      <c r="GWU395" s="4">
        <v>45230</v>
      </c>
      <c r="GWV395" s="4">
        <v>45230</v>
      </c>
      <c r="GWW395" s="4">
        <v>45230</v>
      </c>
      <c r="GWX395" s="4">
        <v>45230</v>
      </c>
      <c r="GWY395" s="4">
        <v>45230</v>
      </c>
      <c r="GWZ395" s="4">
        <v>45230</v>
      </c>
      <c r="GXA395" s="4">
        <v>45230</v>
      </c>
      <c r="GXB395" s="4">
        <v>45230</v>
      </c>
      <c r="GXC395" s="4">
        <v>45230</v>
      </c>
      <c r="GXD395" s="4">
        <v>45230</v>
      </c>
      <c r="GXE395" s="4">
        <v>45230</v>
      </c>
      <c r="GXF395" s="4">
        <v>45230</v>
      </c>
      <c r="GXG395" s="4">
        <v>45230</v>
      </c>
      <c r="GXH395" s="4">
        <v>45230</v>
      </c>
      <c r="GXI395" s="4">
        <v>45230</v>
      </c>
      <c r="GXJ395" s="4">
        <v>45230</v>
      </c>
      <c r="GXK395" s="4">
        <v>45230</v>
      </c>
      <c r="GXL395" s="4">
        <v>45230</v>
      </c>
      <c r="GXM395" s="4">
        <v>45230</v>
      </c>
      <c r="GXN395" s="4">
        <v>45230</v>
      </c>
      <c r="GXO395" s="4">
        <v>45230</v>
      </c>
      <c r="GXP395" s="4">
        <v>45230</v>
      </c>
      <c r="GXQ395" s="4">
        <v>45230</v>
      </c>
      <c r="GXR395" s="4">
        <v>45230</v>
      </c>
      <c r="GXS395" s="4">
        <v>45230</v>
      </c>
      <c r="GXT395" s="4">
        <v>45230</v>
      </c>
      <c r="GXU395" s="4">
        <v>45230</v>
      </c>
      <c r="GXV395" s="4">
        <v>45230</v>
      </c>
      <c r="GXW395" s="4">
        <v>45230</v>
      </c>
      <c r="GXX395" s="4">
        <v>45230</v>
      </c>
      <c r="GXY395" s="4">
        <v>45230</v>
      </c>
      <c r="GXZ395" s="4">
        <v>45230</v>
      </c>
      <c r="GYA395" s="4">
        <v>45230</v>
      </c>
      <c r="GYB395" s="4">
        <v>45230</v>
      </c>
      <c r="GYC395" s="4">
        <v>45230</v>
      </c>
      <c r="GYD395" s="4">
        <v>45230</v>
      </c>
      <c r="GYE395" s="4">
        <v>45230</v>
      </c>
      <c r="GYF395" s="4">
        <v>45230</v>
      </c>
      <c r="GYG395" s="4">
        <v>45230</v>
      </c>
      <c r="GYH395" s="4">
        <v>45230</v>
      </c>
      <c r="GYI395" s="4">
        <v>45230</v>
      </c>
      <c r="GYJ395" s="4">
        <v>45230</v>
      </c>
      <c r="GYK395" s="4">
        <v>45230</v>
      </c>
      <c r="GYL395" s="4">
        <v>45230</v>
      </c>
      <c r="GYM395" s="4">
        <v>45230</v>
      </c>
      <c r="GYN395" s="4">
        <v>45230</v>
      </c>
      <c r="GYO395" s="4">
        <v>45230</v>
      </c>
      <c r="GYP395" s="4">
        <v>45230</v>
      </c>
      <c r="GYQ395" s="4">
        <v>45230</v>
      </c>
      <c r="GYR395" s="4">
        <v>45230</v>
      </c>
      <c r="GYS395" s="4">
        <v>45230</v>
      </c>
      <c r="GYT395" s="4">
        <v>45230</v>
      </c>
      <c r="GYU395" s="4">
        <v>45230</v>
      </c>
      <c r="GYV395" s="4">
        <v>45230</v>
      </c>
      <c r="GYW395" s="4">
        <v>45230</v>
      </c>
      <c r="GYX395" s="4">
        <v>45230</v>
      </c>
      <c r="GYY395" s="4">
        <v>45230</v>
      </c>
      <c r="GYZ395" s="4">
        <v>45230</v>
      </c>
      <c r="GZA395" s="4">
        <v>45230</v>
      </c>
      <c r="GZB395" s="4">
        <v>45230</v>
      </c>
      <c r="GZC395" s="4">
        <v>45230</v>
      </c>
      <c r="GZD395" s="4">
        <v>45230</v>
      </c>
      <c r="GZE395" s="4">
        <v>45230</v>
      </c>
      <c r="GZF395" s="4">
        <v>45230</v>
      </c>
      <c r="GZG395" s="4">
        <v>45230</v>
      </c>
      <c r="GZH395" s="4">
        <v>45230</v>
      </c>
      <c r="GZI395" s="4">
        <v>45230</v>
      </c>
      <c r="GZJ395" s="4">
        <v>45230</v>
      </c>
      <c r="GZK395" s="4">
        <v>45230</v>
      </c>
      <c r="GZL395" s="4">
        <v>45230</v>
      </c>
      <c r="GZM395" s="4">
        <v>45230</v>
      </c>
      <c r="GZN395" s="4">
        <v>45230</v>
      </c>
      <c r="GZO395" s="4">
        <v>45230</v>
      </c>
      <c r="GZP395" s="4">
        <v>45230</v>
      </c>
      <c r="GZQ395" s="4">
        <v>45230</v>
      </c>
      <c r="GZR395" s="4">
        <v>45230</v>
      </c>
      <c r="GZS395" s="4">
        <v>45230</v>
      </c>
      <c r="GZT395" s="4">
        <v>45230</v>
      </c>
      <c r="GZU395" s="4">
        <v>45230</v>
      </c>
      <c r="GZV395" s="4">
        <v>45230</v>
      </c>
      <c r="GZW395" s="4">
        <v>45230</v>
      </c>
      <c r="GZX395" s="4">
        <v>45230</v>
      </c>
      <c r="GZY395" s="4">
        <v>45230</v>
      </c>
      <c r="GZZ395" s="4">
        <v>45230</v>
      </c>
      <c r="HAA395" s="4">
        <v>45230</v>
      </c>
      <c r="HAB395" s="4">
        <v>45230</v>
      </c>
      <c r="HAC395" s="4">
        <v>45230</v>
      </c>
      <c r="HAD395" s="4">
        <v>45230</v>
      </c>
      <c r="HAE395" s="4">
        <v>45230</v>
      </c>
      <c r="HAF395" s="4">
        <v>45230</v>
      </c>
      <c r="HAG395" s="4">
        <v>45230</v>
      </c>
      <c r="HAH395" s="4">
        <v>45230</v>
      </c>
      <c r="HAI395" s="4">
        <v>45230</v>
      </c>
      <c r="HAJ395" s="4">
        <v>45230</v>
      </c>
      <c r="HAK395" s="4">
        <v>45230</v>
      </c>
      <c r="HAL395" s="4">
        <v>45230</v>
      </c>
      <c r="HAM395" s="4">
        <v>45230</v>
      </c>
      <c r="HAN395" s="4">
        <v>45230</v>
      </c>
      <c r="HAO395" s="4">
        <v>45230</v>
      </c>
      <c r="HAP395" s="4">
        <v>45230</v>
      </c>
      <c r="HAQ395" s="4">
        <v>45230</v>
      </c>
      <c r="HAR395" s="4">
        <v>45230</v>
      </c>
      <c r="HAS395" s="4">
        <v>45230</v>
      </c>
      <c r="HAT395" s="4">
        <v>45230</v>
      </c>
      <c r="HAU395" s="4">
        <v>45230</v>
      </c>
      <c r="HAV395" s="4">
        <v>45230</v>
      </c>
      <c r="HAW395" s="4">
        <v>45230</v>
      </c>
      <c r="HAX395" s="4">
        <v>45230</v>
      </c>
      <c r="HAY395" s="4">
        <v>45230</v>
      </c>
      <c r="HAZ395" s="4">
        <v>45230</v>
      </c>
      <c r="HBA395" s="4">
        <v>45230</v>
      </c>
      <c r="HBB395" s="4">
        <v>45230</v>
      </c>
      <c r="HBC395" s="4">
        <v>45230</v>
      </c>
      <c r="HBD395" s="4">
        <v>45230</v>
      </c>
      <c r="HBE395" s="4">
        <v>45230</v>
      </c>
      <c r="HBF395" s="4">
        <v>45230</v>
      </c>
      <c r="HBG395" s="4">
        <v>45230</v>
      </c>
      <c r="HBH395" s="4">
        <v>45230</v>
      </c>
      <c r="HBI395" s="4">
        <v>45230</v>
      </c>
      <c r="HBJ395" s="4">
        <v>45230</v>
      </c>
      <c r="HBK395" s="4">
        <v>45230</v>
      </c>
      <c r="HBL395" s="4">
        <v>45230</v>
      </c>
      <c r="HBM395" s="4">
        <v>45230</v>
      </c>
      <c r="HBN395" s="4">
        <v>45230</v>
      </c>
      <c r="HBO395" s="4">
        <v>45230</v>
      </c>
      <c r="HBP395" s="4">
        <v>45230</v>
      </c>
      <c r="HBQ395" s="4">
        <v>45230</v>
      </c>
      <c r="HBR395" s="4">
        <v>45230</v>
      </c>
      <c r="HBS395" s="4">
        <v>45230</v>
      </c>
      <c r="HBT395" s="4">
        <v>45230</v>
      </c>
      <c r="HBU395" s="4">
        <v>45230</v>
      </c>
      <c r="HBV395" s="4">
        <v>45230</v>
      </c>
      <c r="HBW395" s="4">
        <v>45230</v>
      </c>
      <c r="HBX395" s="4">
        <v>45230</v>
      </c>
      <c r="HBY395" s="4">
        <v>45230</v>
      </c>
      <c r="HBZ395" s="4">
        <v>45230</v>
      </c>
      <c r="HCA395" s="4">
        <v>45230</v>
      </c>
      <c r="HCB395" s="4">
        <v>45230</v>
      </c>
      <c r="HCC395" s="4">
        <v>45230</v>
      </c>
      <c r="HCD395" s="4">
        <v>45230</v>
      </c>
      <c r="HCE395" s="4">
        <v>45230</v>
      </c>
      <c r="HCF395" s="4">
        <v>45230</v>
      </c>
      <c r="HCG395" s="4">
        <v>45230</v>
      </c>
      <c r="HCH395" s="4">
        <v>45230</v>
      </c>
      <c r="HCI395" s="4">
        <v>45230</v>
      </c>
      <c r="HCJ395" s="4">
        <v>45230</v>
      </c>
      <c r="HCK395" s="4">
        <v>45230</v>
      </c>
      <c r="HCL395" s="4">
        <v>45230</v>
      </c>
      <c r="HCM395" s="4">
        <v>45230</v>
      </c>
      <c r="HCN395" s="4">
        <v>45230</v>
      </c>
      <c r="HCO395" s="4">
        <v>45230</v>
      </c>
      <c r="HCP395" s="4">
        <v>45230</v>
      </c>
      <c r="HCQ395" s="4">
        <v>45230</v>
      </c>
      <c r="HCR395" s="4">
        <v>45230</v>
      </c>
      <c r="HCS395" s="4">
        <v>45230</v>
      </c>
      <c r="HCT395" s="4">
        <v>45230</v>
      </c>
      <c r="HCU395" s="4">
        <v>45230</v>
      </c>
      <c r="HCV395" s="4">
        <v>45230</v>
      </c>
      <c r="HCW395" s="4">
        <v>45230</v>
      </c>
      <c r="HCX395" s="4">
        <v>45230</v>
      </c>
      <c r="HCY395" s="4">
        <v>45230</v>
      </c>
      <c r="HCZ395" s="4">
        <v>45230</v>
      </c>
      <c r="HDA395" s="4">
        <v>45230</v>
      </c>
      <c r="HDB395" s="4">
        <v>45230</v>
      </c>
      <c r="HDC395" s="4">
        <v>45230</v>
      </c>
      <c r="HDD395" s="4">
        <v>45230</v>
      </c>
      <c r="HDE395" s="4">
        <v>45230</v>
      </c>
      <c r="HDF395" s="4">
        <v>45230</v>
      </c>
      <c r="HDG395" s="4">
        <v>45230</v>
      </c>
      <c r="HDH395" s="4">
        <v>45230</v>
      </c>
      <c r="HDI395" s="4">
        <v>45230</v>
      </c>
      <c r="HDJ395" s="4">
        <v>45230</v>
      </c>
      <c r="HDK395" s="4">
        <v>45230</v>
      </c>
      <c r="HDL395" s="4">
        <v>45230</v>
      </c>
      <c r="HDM395" s="4">
        <v>45230</v>
      </c>
      <c r="HDN395" s="4">
        <v>45230</v>
      </c>
      <c r="HDO395" s="4">
        <v>45230</v>
      </c>
      <c r="HDP395" s="4">
        <v>45230</v>
      </c>
      <c r="HDQ395" s="4">
        <v>45230</v>
      </c>
      <c r="HDR395" s="4">
        <v>45230</v>
      </c>
      <c r="HDS395" s="4">
        <v>45230</v>
      </c>
      <c r="HDT395" s="4">
        <v>45230</v>
      </c>
      <c r="HDU395" s="4">
        <v>45230</v>
      </c>
      <c r="HDV395" s="4">
        <v>45230</v>
      </c>
      <c r="HDW395" s="4">
        <v>45230</v>
      </c>
      <c r="HDX395" s="4">
        <v>45230</v>
      </c>
      <c r="HDY395" s="4">
        <v>45230</v>
      </c>
      <c r="HDZ395" s="4">
        <v>45230</v>
      </c>
      <c r="HEA395" s="4">
        <v>45230</v>
      </c>
      <c r="HEB395" s="4">
        <v>45230</v>
      </c>
      <c r="HEC395" s="4">
        <v>45230</v>
      </c>
      <c r="HED395" s="4">
        <v>45230</v>
      </c>
      <c r="HEE395" s="4">
        <v>45230</v>
      </c>
      <c r="HEF395" s="4">
        <v>45230</v>
      </c>
      <c r="HEG395" s="4">
        <v>45230</v>
      </c>
      <c r="HEH395" s="4">
        <v>45230</v>
      </c>
      <c r="HEI395" s="4">
        <v>45230</v>
      </c>
      <c r="HEJ395" s="4">
        <v>45230</v>
      </c>
      <c r="HEK395" s="4">
        <v>45230</v>
      </c>
      <c r="HEL395" s="4">
        <v>45230</v>
      </c>
      <c r="HEM395" s="4">
        <v>45230</v>
      </c>
      <c r="HEN395" s="4">
        <v>45230</v>
      </c>
      <c r="HEO395" s="4">
        <v>45230</v>
      </c>
      <c r="HEP395" s="4">
        <v>45230</v>
      </c>
      <c r="HEQ395" s="4">
        <v>45230</v>
      </c>
      <c r="HER395" s="4">
        <v>45230</v>
      </c>
      <c r="HES395" s="4">
        <v>45230</v>
      </c>
      <c r="HET395" s="4">
        <v>45230</v>
      </c>
      <c r="HEU395" s="4">
        <v>45230</v>
      </c>
      <c r="HEV395" s="4">
        <v>45230</v>
      </c>
      <c r="HEW395" s="4">
        <v>45230</v>
      </c>
      <c r="HEX395" s="4">
        <v>45230</v>
      </c>
      <c r="HEY395" s="4">
        <v>45230</v>
      </c>
      <c r="HEZ395" s="4">
        <v>45230</v>
      </c>
      <c r="HFA395" s="4">
        <v>45230</v>
      </c>
      <c r="HFB395" s="4">
        <v>45230</v>
      </c>
      <c r="HFC395" s="4">
        <v>45230</v>
      </c>
      <c r="HFD395" s="4">
        <v>45230</v>
      </c>
      <c r="HFE395" s="4">
        <v>45230</v>
      </c>
      <c r="HFF395" s="4">
        <v>45230</v>
      </c>
      <c r="HFG395" s="4">
        <v>45230</v>
      </c>
      <c r="HFH395" s="4">
        <v>45230</v>
      </c>
      <c r="HFI395" s="4">
        <v>45230</v>
      </c>
      <c r="HFJ395" s="4">
        <v>45230</v>
      </c>
      <c r="HFK395" s="4">
        <v>45230</v>
      </c>
      <c r="HFL395" s="4">
        <v>45230</v>
      </c>
      <c r="HFM395" s="4">
        <v>45230</v>
      </c>
      <c r="HFN395" s="4">
        <v>45230</v>
      </c>
      <c r="HFO395" s="4">
        <v>45230</v>
      </c>
      <c r="HFP395" s="4">
        <v>45230</v>
      </c>
      <c r="HFQ395" s="4">
        <v>45230</v>
      </c>
      <c r="HFR395" s="4">
        <v>45230</v>
      </c>
      <c r="HFS395" s="4">
        <v>45230</v>
      </c>
      <c r="HFT395" s="4">
        <v>45230</v>
      </c>
      <c r="HFU395" s="4">
        <v>45230</v>
      </c>
      <c r="HFV395" s="4">
        <v>45230</v>
      </c>
      <c r="HFW395" s="4">
        <v>45230</v>
      </c>
      <c r="HFX395" s="4">
        <v>45230</v>
      </c>
      <c r="HFY395" s="4">
        <v>45230</v>
      </c>
      <c r="HFZ395" s="4">
        <v>45230</v>
      </c>
      <c r="HGA395" s="4">
        <v>45230</v>
      </c>
      <c r="HGB395" s="4">
        <v>45230</v>
      </c>
      <c r="HGC395" s="4">
        <v>45230</v>
      </c>
      <c r="HGD395" s="4">
        <v>45230</v>
      </c>
      <c r="HGE395" s="4">
        <v>45230</v>
      </c>
      <c r="HGF395" s="4">
        <v>45230</v>
      </c>
      <c r="HGG395" s="4">
        <v>45230</v>
      </c>
      <c r="HGH395" s="4">
        <v>45230</v>
      </c>
      <c r="HGI395" s="4">
        <v>45230</v>
      </c>
      <c r="HGJ395" s="4">
        <v>45230</v>
      </c>
      <c r="HGK395" s="4">
        <v>45230</v>
      </c>
      <c r="HGL395" s="4">
        <v>45230</v>
      </c>
      <c r="HGM395" s="4">
        <v>45230</v>
      </c>
      <c r="HGN395" s="4">
        <v>45230</v>
      </c>
      <c r="HGO395" s="4">
        <v>45230</v>
      </c>
      <c r="HGP395" s="4">
        <v>45230</v>
      </c>
      <c r="HGQ395" s="4">
        <v>45230</v>
      </c>
      <c r="HGR395" s="4">
        <v>45230</v>
      </c>
      <c r="HGS395" s="4">
        <v>45230</v>
      </c>
      <c r="HGT395" s="4">
        <v>45230</v>
      </c>
      <c r="HGU395" s="4">
        <v>45230</v>
      </c>
      <c r="HGV395" s="4">
        <v>45230</v>
      </c>
      <c r="HGW395" s="4">
        <v>45230</v>
      </c>
      <c r="HGX395" s="4">
        <v>45230</v>
      </c>
      <c r="HGY395" s="4">
        <v>45230</v>
      </c>
      <c r="HGZ395" s="4">
        <v>45230</v>
      </c>
      <c r="HHA395" s="4">
        <v>45230</v>
      </c>
      <c r="HHB395" s="4">
        <v>45230</v>
      </c>
      <c r="HHC395" s="4">
        <v>45230</v>
      </c>
      <c r="HHD395" s="4">
        <v>45230</v>
      </c>
      <c r="HHE395" s="4">
        <v>45230</v>
      </c>
      <c r="HHF395" s="4">
        <v>45230</v>
      </c>
      <c r="HHG395" s="4">
        <v>45230</v>
      </c>
      <c r="HHH395" s="4">
        <v>45230</v>
      </c>
      <c r="HHI395" s="4">
        <v>45230</v>
      </c>
      <c r="HHJ395" s="4">
        <v>45230</v>
      </c>
      <c r="HHK395" s="4">
        <v>45230</v>
      </c>
      <c r="HHL395" s="4">
        <v>45230</v>
      </c>
      <c r="HHM395" s="4">
        <v>45230</v>
      </c>
      <c r="HHN395" s="4">
        <v>45230</v>
      </c>
      <c r="HHO395" s="4">
        <v>45230</v>
      </c>
      <c r="HHP395" s="4">
        <v>45230</v>
      </c>
      <c r="HHQ395" s="4">
        <v>45230</v>
      </c>
      <c r="HHR395" s="4">
        <v>45230</v>
      </c>
      <c r="HHS395" s="4">
        <v>45230</v>
      </c>
      <c r="HHT395" s="4">
        <v>45230</v>
      </c>
      <c r="HHU395" s="4">
        <v>45230</v>
      </c>
      <c r="HHV395" s="4">
        <v>45230</v>
      </c>
      <c r="HHW395" s="4">
        <v>45230</v>
      </c>
      <c r="HHX395" s="4">
        <v>45230</v>
      </c>
      <c r="HHY395" s="4">
        <v>45230</v>
      </c>
      <c r="HHZ395" s="4">
        <v>45230</v>
      </c>
      <c r="HIA395" s="4">
        <v>45230</v>
      </c>
      <c r="HIB395" s="4">
        <v>45230</v>
      </c>
      <c r="HIC395" s="4">
        <v>45230</v>
      </c>
      <c r="HID395" s="4">
        <v>45230</v>
      </c>
      <c r="HIE395" s="4">
        <v>45230</v>
      </c>
      <c r="HIF395" s="4">
        <v>45230</v>
      </c>
      <c r="HIG395" s="4">
        <v>45230</v>
      </c>
      <c r="HIH395" s="4">
        <v>45230</v>
      </c>
      <c r="HII395" s="4">
        <v>45230</v>
      </c>
      <c r="HIJ395" s="4">
        <v>45230</v>
      </c>
      <c r="HIK395" s="4">
        <v>45230</v>
      </c>
      <c r="HIL395" s="4">
        <v>45230</v>
      </c>
      <c r="HIM395" s="4">
        <v>45230</v>
      </c>
      <c r="HIN395" s="4">
        <v>45230</v>
      </c>
      <c r="HIO395" s="4">
        <v>45230</v>
      </c>
      <c r="HIP395" s="4">
        <v>45230</v>
      </c>
      <c r="HIQ395" s="4">
        <v>45230</v>
      </c>
      <c r="HIR395" s="4">
        <v>45230</v>
      </c>
      <c r="HIS395" s="4">
        <v>45230</v>
      </c>
      <c r="HIT395" s="4">
        <v>45230</v>
      </c>
      <c r="HIU395" s="4">
        <v>45230</v>
      </c>
      <c r="HIV395" s="4">
        <v>45230</v>
      </c>
      <c r="HIW395" s="4">
        <v>45230</v>
      </c>
      <c r="HIX395" s="4">
        <v>45230</v>
      </c>
      <c r="HIY395" s="4">
        <v>45230</v>
      </c>
      <c r="HIZ395" s="4">
        <v>45230</v>
      </c>
      <c r="HJA395" s="4">
        <v>45230</v>
      </c>
      <c r="HJB395" s="4">
        <v>45230</v>
      </c>
      <c r="HJC395" s="4">
        <v>45230</v>
      </c>
      <c r="HJD395" s="4">
        <v>45230</v>
      </c>
      <c r="HJE395" s="4">
        <v>45230</v>
      </c>
      <c r="HJF395" s="4">
        <v>45230</v>
      </c>
      <c r="HJG395" s="4">
        <v>45230</v>
      </c>
      <c r="HJH395" s="4">
        <v>45230</v>
      </c>
      <c r="HJI395" s="4">
        <v>45230</v>
      </c>
      <c r="HJJ395" s="4">
        <v>45230</v>
      </c>
      <c r="HJK395" s="4">
        <v>45230</v>
      </c>
      <c r="HJL395" s="4">
        <v>45230</v>
      </c>
      <c r="HJM395" s="4">
        <v>45230</v>
      </c>
      <c r="HJN395" s="4">
        <v>45230</v>
      </c>
      <c r="HJO395" s="4">
        <v>45230</v>
      </c>
      <c r="HJP395" s="4">
        <v>45230</v>
      </c>
      <c r="HJQ395" s="4">
        <v>45230</v>
      </c>
      <c r="HJR395" s="4">
        <v>45230</v>
      </c>
      <c r="HJS395" s="4">
        <v>45230</v>
      </c>
      <c r="HJT395" s="4">
        <v>45230</v>
      </c>
      <c r="HJU395" s="4">
        <v>45230</v>
      </c>
      <c r="HJV395" s="4">
        <v>45230</v>
      </c>
      <c r="HJW395" s="4">
        <v>45230</v>
      </c>
      <c r="HJX395" s="4">
        <v>45230</v>
      </c>
      <c r="HJY395" s="4">
        <v>45230</v>
      </c>
      <c r="HJZ395" s="4">
        <v>45230</v>
      </c>
      <c r="HKA395" s="4">
        <v>45230</v>
      </c>
      <c r="HKB395" s="4">
        <v>45230</v>
      </c>
      <c r="HKC395" s="4">
        <v>45230</v>
      </c>
      <c r="HKD395" s="4">
        <v>45230</v>
      </c>
      <c r="HKE395" s="4">
        <v>45230</v>
      </c>
      <c r="HKF395" s="4">
        <v>45230</v>
      </c>
      <c r="HKG395" s="4">
        <v>45230</v>
      </c>
      <c r="HKH395" s="4">
        <v>45230</v>
      </c>
      <c r="HKI395" s="4">
        <v>45230</v>
      </c>
      <c r="HKJ395" s="4">
        <v>45230</v>
      </c>
      <c r="HKK395" s="4">
        <v>45230</v>
      </c>
      <c r="HKL395" s="4">
        <v>45230</v>
      </c>
      <c r="HKM395" s="4">
        <v>45230</v>
      </c>
      <c r="HKN395" s="4">
        <v>45230</v>
      </c>
      <c r="HKO395" s="4">
        <v>45230</v>
      </c>
      <c r="HKP395" s="4">
        <v>45230</v>
      </c>
      <c r="HKQ395" s="4">
        <v>45230</v>
      </c>
      <c r="HKR395" s="4">
        <v>45230</v>
      </c>
      <c r="HKS395" s="4">
        <v>45230</v>
      </c>
      <c r="HKT395" s="4">
        <v>45230</v>
      </c>
      <c r="HKU395" s="4">
        <v>45230</v>
      </c>
      <c r="HKV395" s="4">
        <v>45230</v>
      </c>
      <c r="HKW395" s="4">
        <v>45230</v>
      </c>
      <c r="HKX395" s="4">
        <v>45230</v>
      </c>
      <c r="HKY395" s="4">
        <v>45230</v>
      </c>
      <c r="HKZ395" s="4">
        <v>45230</v>
      </c>
      <c r="HLA395" s="4">
        <v>45230</v>
      </c>
      <c r="HLB395" s="4">
        <v>45230</v>
      </c>
      <c r="HLC395" s="4">
        <v>45230</v>
      </c>
      <c r="HLD395" s="4">
        <v>45230</v>
      </c>
      <c r="HLE395" s="4">
        <v>45230</v>
      </c>
      <c r="HLF395" s="4">
        <v>45230</v>
      </c>
      <c r="HLG395" s="4">
        <v>45230</v>
      </c>
      <c r="HLH395" s="4">
        <v>45230</v>
      </c>
      <c r="HLI395" s="4">
        <v>45230</v>
      </c>
      <c r="HLJ395" s="4">
        <v>45230</v>
      </c>
      <c r="HLK395" s="4">
        <v>45230</v>
      </c>
      <c r="HLL395" s="4">
        <v>45230</v>
      </c>
      <c r="HLM395" s="4">
        <v>45230</v>
      </c>
      <c r="HLN395" s="4">
        <v>45230</v>
      </c>
      <c r="HLO395" s="4">
        <v>45230</v>
      </c>
      <c r="HLP395" s="4">
        <v>45230</v>
      </c>
      <c r="HLQ395" s="4">
        <v>45230</v>
      </c>
      <c r="HLR395" s="4">
        <v>45230</v>
      </c>
      <c r="HLS395" s="4">
        <v>45230</v>
      </c>
      <c r="HLT395" s="4">
        <v>45230</v>
      </c>
      <c r="HLU395" s="4">
        <v>45230</v>
      </c>
      <c r="HLV395" s="4">
        <v>45230</v>
      </c>
      <c r="HLW395" s="4">
        <v>45230</v>
      </c>
      <c r="HLX395" s="4">
        <v>45230</v>
      </c>
      <c r="HLY395" s="4">
        <v>45230</v>
      </c>
      <c r="HLZ395" s="4">
        <v>45230</v>
      </c>
      <c r="HMA395" s="4">
        <v>45230</v>
      </c>
      <c r="HMB395" s="4">
        <v>45230</v>
      </c>
      <c r="HMC395" s="4">
        <v>45230</v>
      </c>
      <c r="HMD395" s="4">
        <v>45230</v>
      </c>
      <c r="HME395" s="4">
        <v>45230</v>
      </c>
      <c r="HMF395" s="4">
        <v>45230</v>
      </c>
      <c r="HMG395" s="4">
        <v>45230</v>
      </c>
      <c r="HMH395" s="4">
        <v>45230</v>
      </c>
      <c r="HMI395" s="4">
        <v>45230</v>
      </c>
      <c r="HMJ395" s="4">
        <v>45230</v>
      </c>
      <c r="HMK395" s="4">
        <v>45230</v>
      </c>
      <c r="HML395" s="4">
        <v>45230</v>
      </c>
      <c r="HMM395" s="4">
        <v>45230</v>
      </c>
      <c r="HMN395" s="4">
        <v>45230</v>
      </c>
      <c r="HMO395" s="4">
        <v>45230</v>
      </c>
      <c r="HMP395" s="4">
        <v>45230</v>
      </c>
      <c r="HMQ395" s="4">
        <v>45230</v>
      </c>
      <c r="HMR395" s="4">
        <v>45230</v>
      </c>
      <c r="HMS395" s="4">
        <v>45230</v>
      </c>
      <c r="HMT395" s="4">
        <v>45230</v>
      </c>
      <c r="HMU395" s="4">
        <v>45230</v>
      </c>
      <c r="HMV395" s="4">
        <v>45230</v>
      </c>
      <c r="HMW395" s="4">
        <v>45230</v>
      </c>
      <c r="HMX395" s="4">
        <v>45230</v>
      </c>
      <c r="HMY395" s="4">
        <v>45230</v>
      </c>
      <c r="HMZ395" s="4">
        <v>45230</v>
      </c>
      <c r="HNA395" s="4">
        <v>45230</v>
      </c>
      <c r="HNB395" s="4">
        <v>45230</v>
      </c>
      <c r="HNC395" s="4">
        <v>45230</v>
      </c>
      <c r="HND395" s="4">
        <v>45230</v>
      </c>
      <c r="HNE395" s="4">
        <v>45230</v>
      </c>
      <c r="HNF395" s="4">
        <v>45230</v>
      </c>
      <c r="HNG395" s="4">
        <v>45230</v>
      </c>
      <c r="HNH395" s="4">
        <v>45230</v>
      </c>
      <c r="HNI395" s="4">
        <v>45230</v>
      </c>
      <c r="HNJ395" s="4">
        <v>45230</v>
      </c>
      <c r="HNK395" s="4">
        <v>45230</v>
      </c>
      <c r="HNL395" s="4">
        <v>45230</v>
      </c>
      <c r="HNM395" s="4">
        <v>45230</v>
      </c>
      <c r="HNN395" s="4">
        <v>45230</v>
      </c>
      <c r="HNO395" s="4">
        <v>45230</v>
      </c>
      <c r="HNP395" s="4">
        <v>45230</v>
      </c>
      <c r="HNQ395" s="4">
        <v>45230</v>
      </c>
      <c r="HNR395" s="4">
        <v>45230</v>
      </c>
      <c r="HNS395" s="4">
        <v>45230</v>
      </c>
      <c r="HNT395" s="4">
        <v>45230</v>
      </c>
      <c r="HNU395" s="4">
        <v>45230</v>
      </c>
      <c r="HNV395" s="4">
        <v>45230</v>
      </c>
      <c r="HNW395" s="4">
        <v>45230</v>
      </c>
      <c r="HNX395" s="4">
        <v>45230</v>
      </c>
      <c r="HNY395" s="4">
        <v>45230</v>
      </c>
      <c r="HNZ395" s="4">
        <v>45230</v>
      </c>
      <c r="HOA395" s="4">
        <v>45230</v>
      </c>
      <c r="HOB395" s="4">
        <v>45230</v>
      </c>
      <c r="HOC395" s="4">
        <v>45230</v>
      </c>
      <c r="HOD395" s="4">
        <v>45230</v>
      </c>
      <c r="HOE395" s="4">
        <v>45230</v>
      </c>
      <c r="HOF395" s="4">
        <v>45230</v>
      </c>
      <c r="HOG395" s="4">
        <v>45230</v>
      </c>
      <c r="HOH395" s="4">
        <v>45230</v>
      </c>
      <c r="HOI395" s="4">
        <v>45230</v>
      </c>
      <c r="HOJ395" s="4">
        <v>45230</v>
      </c>
      <c r="HOK395" s="4">
        <v>45230</v>
      </c>
      <c r="HOL395" s="4">
        <v>45230</v>
      </c>
      <c r="HOM395" s="4">
        <v>45230</v>
      </c>
      <c r="HON395" s="4">
        <v>45230</v>
      </c>
      <c r="HOO395" s="4">
        <v>45230</v>
      </c>
      <c r="HOP395" s="4">
        <v>45230</v>
      </c>
      <c r="HOQ395" s="4">
        <v>45230</v>
      </c>
      <c r="HOR395" s="4">
        <v>45230</v>
      </c>
      <c r="HOS395" s="4">
        <v>45230</v>
      </c>
      <c r="HOT395" s="4">
        <v>45230</v>
      </c>
      <c r="HOU395" s="4">
        <v>45230</v>
      </c>
      <c r="HOV395" s="4">
        <v>45230</v>
      </c>
      <c r="HOW395" s="4">
        <v>45230</v>
      </c>
      <c r="HOX395" s="4">
        <v>45230</v>
      </c>
      <c r="HOY395" s="4">
        <v>45230</v>
      </c>
      <c r="HOZ395" s="4">
        <v>45230</v>
      </c>
      <c r="HPA395" s="4">
        <v>45230</v>
      </c>
      <c r="HPB395" s="4">
        <v>45230</v>
      </c>
      <c r="HPC395" s="4">
        <v>45230</v>
      </c>
      <c r="HPD395" s="4">
        <v>45230</v>
      </c>
      <c r="HPE395" s="4">
        <v>45230</v>
      </c>
      <c r="HPF395" s="4">
        <v>45230</v>
      </c>
      <c r="HPG395" s="4">
        <v>45230</v>
      </c>
      <c r="HPH395" s="4">
        <v>45230</v>
      </c>
      <c r="HPI395" s="4">
        <v>45230</v>
      </c>
      <c r="HPJ395" s="4">
        <v>45230</v>
      </c>
      <c r="HPK395" s="4">
        <v>45230</v>
      </c>
      <c r="HPL395" s="4">
        <v>45230</v>
      </c>
      <c r="HPM395" s="4">
        <v>45230</v>
      </c>
      <c r="HPN395" s="4">
        <v>45230</v>
      </c>
      <c r="HPO395" s="4">
        <v>45230</v>
      </c>
      <c r="HPP395" s="4">
        <v>45230</v>
      </c>
      <c r="HPQ395" s="4">
        <v>45230</v>
      </c>
      <c r="HPR395" s="4">
        <v>45230</v>
      </c>
      <c r="HPS395" s="4">
        <v>45230</v>
      </c>
      <c r="HPT395" s="4">
        <v>45230</v>
      </c>
      <c r="HPU395" s="4">
        <v>45230</v>
      </c>
      <c r="HPV395" s="4">
        <v>45230</v>
      </c>
      <c r="HPW395" s="4">
        <v>45230</v>
      </c>
      <c r="HPX395" s="4">
        <v>45230</v>
      </c>
      <c r="HPY395" s="4">
        <v>45230</v>
      </c>
      <c r="HPZ395" s="4">
        <v>45230</v>
      </c>
      <c r="HQA395" s="4">
        <v>45230</v>
      </c>
      <c r="HQB395" s="4">
        <v>45230</v>
      </c>
      <c r="HQC395" s="4">
        <v>45230</v>
      </c>
      <c r="HQD395" s="4">
        <v>45230</v>
      </c>
      <c r="HQE395" s="4">
        <v>45230</v>
      </c>
      <c r="HQF395" s="4">
        <v>45230</v>
      </c>
      <c r="HQG395" s="4">
        <v>45230</v>
      </c>
      <c r="HQH395" s="4">
        <v>45230</v>
      </c>
      <c r="HQI395" s="4">
        <v>45230</v>
      </c>
      <c r="HQJ395" s="4">
        <v>45230</v>
      </c>
      <c r="HQK395" s="4">
        <v>45230</v>
      </c>
      <c r="HQL395" s="4">
        <v>45230</v>
      </c>
      <c r="HQM395" s="4">
        <v>45230</v>
      </c>
      <c r="HQN395" s="4">
        <v>45230</v>
      </c>
      <c r="HQO395" s="4">
        <v>45230</v>
      </c>
      <c r="HQP395" s="4">
        <v>45230</v>
      </c>
      <c r="HQQ395" s="4">
        <v>45230</v>
      </c>
      <c r="HQR395" s="4">
        <v>45230</v>
      </c>
      <c r="HQS395" s="4">
        <v>45230</v>
      </c>
      <c r="HQT395" s="4">
        <v>45230</v>
      </c>
      <c r="HQU395" s="4">
        <v>45230</v>
      </c>
      <c r="HQV395" s="4">
        <v>45230</v>
      </c>
      <c r="HQW395" s="4">
        <v>45230</v>
      </c>
      <c r="HQX395" s="4">
        <v>45230</v>
      </c>
      <c r="HQY395" s="4">
        <v>45230</v>
      </c>
      <c r="HQZ395" s="4">
        <v>45230</v>
      </c>
      <c r="HRA395" s="4">
        <v>45230</v>
      </c>
      <c r="HRB395" s="4">
        <v>45230</v>
      </c>
      <c r="HRC395" s="4">
        <v>45230</v>
      </c>
      <c r="HRD395" s="4">
        <v>45230</v>
      </c>
      <c r="HRE395" s="4">
        <v>45230</v>
      </c>
      <c r="HRF395" s="4">
        <v>45230</v>
      </c>
      <c r="HRG395" s="4">
        <v>45230</v>
      </c>
      <c r="HRH395" s="4">
        <v>45230</v>
      </c>
      <c r="HRI395" s="4">
        <v>45230</v>
      </c>
      <c r="HRJ395" s="4">
        <v>45230</v>
      </c>
      <c r="HRK395" s="4">
        <v>45230</v>
      </c>
      <c r="HRL395" s="4">
        <v>45230</v>
      </c>
      <c r="HRM395" s="4">
        <v>45230</v>
      </c>
      <c r="HRN395" s="4">
        <v>45230</v>
      </c>
      <c r="HRO395" s="4">
        <v>45230</v>
      </c>
      <c r="HRP395" s="4">
        <v>45230</v>
      </c>
      <c r="HRQ395" s="4">
        <v>45230</v>
      </c>
      <c r="HRR395" s="4">
        <v>45230</v>
      </c>
      <c r="HRS395" s="4">
        <v>45230</v>
      </c>
      <c r="HRT395" s="4">
        <v>45230</v>
      </c>
      <c r="HRU395" s="4">
        <v>45230</v>
      </c>
      <c r="HRV395" s="4">
        <v>45230</v>
      </c>
      <c r="HRW395" s="4">
        <v>45230</v>
      </c>
      <c r="HRX395" s="4">
        <v>45230</v>
      </c>
      <c r="HRY395" s="4">
        <v>45230</v>
      </c>
      <c r="HRZ395" s="4">
        <v>45230</v>
      </c>
      <c r="HSA395" s="4">
        <v>45230</v>
      </c>
      <c r="HSB395" s="4">
        <v>45230</v>
      </c>
      <c r="HSC395" s="4">
        <v>45230</v>
      </c>
      <c r="HSD395" s="4">
        <v>45230</v>
      </c>
      <c r="HSE395" s="4">
        <v>45230</v>
      </c>
      <c r="HSF395" s="4">
        <v>45230</v>
      </c>
      <c r="HSG395" s="4">
        <v>45230</v>
      </c>
      <c r="HSH395" s="4">
        <v>45230</v>
      </c>
      <c r="HSI395" s="4">
        <v>45230</v>
      </c>
      <c r="HSJ395" s="4">
        <v>45230</v>
      </c>
      <c r="HSK395" s="4">
        <v>45230</v>
      </c>
      <c r="HSL395" s="4">
        <v>45230</v>
      </c>
      <c r="HSM395" s="4">
        <v>45230</v>
      </c>
      <c r="HSN395" s="4">
        <v>45230</v>
      </c>
      <c r="HSO395" s="4">
        <v>45230</v>
      </c>
      <c r="HSP395" s="4">
        <v>45230</v>
      </c>
      <c r="HSQ395" s="4">
        <v>45230</v>
      </c>
      <c r="HSR395" s="4">
        <v>45230</v>
      </c>
      <c r="HSS395" s="4">
        <v>45230</v>
      </c>
      <c r="HST395" s="4">
        <v>45230</v>
      </c>
      <c r="HSU395" s="4">
        <v>45230</v>
      </c>
      <c r="HSV395" s="4">
        <v>45230</v>
      </c>
      <c r="HSW395" s="4">
        <v>45230</v>
      </c>
      <c r="HSX395" s="4">
        <v>45230</v>
      </c>
      <c r="HSY395" s="4">
        <v>45230</v>
      </c>
      <c r="HSZ395" s="4">
        <v>45230</v>
      </c>
      <c r="HTA395" s="4">
        <v>45230</v>
      </c>
      <c r="HTB395" s="4">
        <v>45230</v>
      </c>
      <c r="HTC395" s="4">
        <v>45230</v>
      </c>
      <c r="HTD395" s="4">
        <v>45230</v>
      </c>
      <c r="HTE395" s="4">
        <v>45230</v>
      </c>
      <c r="HTF395" s="4">
        <v>45230</v>
      </c>
      <c r="HTG395" s="4">
        <v>45230</v>
      </c>
      <c r="HTH395" s="4">
        <v>45230</v>
      </c>
      <c r="HTI395" s="4">
        <v>45230</v>
      </c>
      <c r="HTJ395" s="4">
        <v>45230</v>
      </c>
      <c r="HTK395" s="4">
        <v>45230</v>
      </c>
      <c r="HTL395" s="4">
        <v>45230</v>
      </c>
      <c r="HTM395" s="4">
        <v>45230</v>
      </c>
      <c r="HTN395" s="4">
        <v>45230</v>
      </c>
      <c r="HTO395" s="4">
        <v>45230</v>
      </c>
      <c r="HTP395" s="4">
        <v>45230</v>
      </c>
      <c r="HTQ395" s="4">
        <v>45230</v>
      </c>
      <c r="HTR395" s="4">
        <v>45230</v>
      </c>
      <c r="HTS395" s="4">
        <v>45230</v>
      </c>
      <c r="HTT395" s="4">
        <v>45230</v>
      </c>
      <c r="HTU395" s="4">
        <v>45230</v>
      </c>
      <c r="HTV395" s="4">
        <v>45230</v>
      </c>
      <c r="HTW395" s="4">
        <v>45230</v>
      </c>
      <c r="HTX395" s="4">
        <v>45230</v>
      </c>
      <c r="HTY395" s="4">
        <v>45230</v>
      </c>
      <c r="HTZ395" s="4">
        <v>45230</v>
      </c>
      <c r="HUA395" s="4">
        <v>45230</v>
      </c>
      <c r="HUB395" s="4">
        <v>45230</v>
      </c>
      <c r="HUC395" s="4">
        <v>45230</v>
      </c>
      <c r="HUD395" s="4">
        <v>45230</v>
      </c>
      <c r="HUE395" s="4">
        <v>45230</v>
      </c>
      <c r="HUF395" s="4">
        <v>45230</v>
      </c>
      <c r="HUG395" s="4">
        <v>45230</v>
      </c>
      <c r="HUH395" s="4">
        <v>45230</v>
      </c>
      <c r="HUI395" s="4">
        <v>45230</v>
      </c>
      <c r="HUJ395" s="4">
        <v>45230</v>
      </c>
      <c r="HUK395" s="4">
        <v>45230</v>
      </c>
      <c r="HUL395" s="4">
        <v>45230</v>
      </c>
      <c r="HUM395" s="4">
        <v>45230</v>
      </c>
      <c r="HUN395" s="4">
        <v>45230</v>
      </c>
      <c r="HUO395" s="4">
        <v>45230</v>
      </c>
      <c r="HUP395" s="4">
        <v>45230</v>
      </c>
      <c r="HUQ395" s="4">
        <v>45230</v>
      </c>
      <c r="HUR395" s="4">
        <v>45230</v>
      </c>
      <c r="HUS395" s="4">
        <v>45230</v>
      </c>
      <c r="HUT395" s="4">
        <v>45230</v>
      </c>
      <c r="HUU395" s="4">
        <v>45230</v>
      </c>
      <c r="HUV395" s="4">
        <v>45230</v>
      </c>
      <c r="HUW395" s="4">
        <v>45230</v>
      </c>
      <c r="HUX395" s="4">
        <v>45230</v>
      </c>
      <c r="HUY395" s="4">
        <v>45230</v>
      </c>
      <c r="HUZ395" s="4">
        <v>45230</v>
      </c>
      <c r="HVA395" s="4">
        <v>45230</v>
      </c>
      <c r="HVB395" s="4">
        <v>45230</v>
      </c>
      <c r="HVC395" s="4">
        <v>45230</v>
      </c>
      <c r="HVD395" s="4">
        <v>45230</v>
      </c>
      <c r="HVE395" s="4">
        <v>45230</v>
      </c>
      <c r="HVF395" s="4">
        <v>45230</v>
      </c>
      <c r="HVG395" s="4">
        <v>45230</v>
      </c>
      <c r="HVH395" s="4">
        <v>45230</v>
      </c>
      <c r="HVI395" s="4">
        <v>45230</v>
      </c>
      <c r="HVJ395" s="4">
        <v>45230</v>
      </c>
      <c r="HVK395" s="4">
        <v>45230</v>
      </c>
      <c r="HVL395" s="4">
        <v>45230</v>
      </c>
      <c r="HVM395" s="4">
        <v>45230</v>
      </c>
      <c r="HVN395" s="4">
        <v>45230</v>
      </c>
      <c r="HVO395" s="4">
        <v>45230</v>
      </c>
      <c r="HVP395" s="4">
        <v>45230</v>
      </c>
      <c r="HVQ395" s="4">
        <v>45230</v>
      </c>
      <c r="HVR395" s="4">
        <v>45230</v>
      </c>
      <c r="HVS395" s="4">
        <v>45230</v>
      </c>
      <c r="HVT395" s="4">
        <v>45230</v>
      </c>
      <c r="HVU395" s="4">
        <v>45230</v>
      </c>
      <c r="HVV395" s="4">
        <v>45230</v>
      </c>
      <c r="HVW395" s="4">
        <v>45230</v>
      </c>
      <c r="HVX395" s="4">
        <v>45230</v>
      </c>
      <c r="HVY395" s="4">
        <v>45230</v>
      </c>
      <c r="HVZ395" s="4">
        <v>45230</v>
      </c>
      <c r="HWA395" s="4">
        <v>45230</v>
      </c>
      <c r="HWB395" s="4">
        <v>45230</v>
      </c>
      <c r="HWC395" s="4">
        <v>45230</v>
      </c>
      <c r="HWD395" s="4">
        <v>45230</v>
      </c>
      <c r="HWE395" s="4">
        <v>45230</v>
      </c>
      <c r="HWF395" s="4">
        <v>45230</v>
      </c>
      <c r="HWG395" s="4">
        <v>45230</v>
      </c>
      <c r="HWH395" s="4">
        <v>45230</v>
      </c>
      <c r="HWI395" s="4">
        <v>45230</v>
      </c>
      <c r="HWJ395" s="4">
        <v>45230</v>
      </c>
      <c r="HWK395" s="4">
        <v>45230</v>
      </c>
      <c r="HWL395" s="4">
        <v>45230</v>
      </c>
      <c r="HWM395" s="4">
        <v>45230</v>
      </c>
      <c r="HWN395" s="4">
        <v>45230</v>
      </c>
      <c r="HWO395" s="4">
        <v>45230</v>
      </c>
      <c r="HWP395" s="4">
        <v>45230</v>
      </c>
      <c r="HWQ395" s="4">
        <v>45230</v>
      </c>
      <c r="HWR395" s="4">
        <v>45230</v>
      </c>
      <c r="HWS395" s="4">
        <v>45230</v>
      </c>
      <c r="HWT395" s="4">
        <v>45230</v>
      </c>
      <c r="HWU395" s="4">
        <v>45230</v>
      </c>
      <c r="HWV395" s="4">
        <v>45230</v>
      </c>
      <c r="HWW395" s="4">
        <v>45230</v>
      </c>
      <c r="HWX395" s="4">
        <v>45230</v>
      </c>
      <c r="HWY395" s="4">
        <v>45230</v>
      </c>
      <c r="HWZ395" s="4">
        <v>45230</v>
      </c>
      <c r="HXA395" s="4">
        <v>45230</v>
      </c>
      <c r="HXB395" s="4">
        <v>45230</v>
      </c>
      <c r="HXC395" s="4">
        <v>45230</v>
      </c>
      <c r="HXD395" s="4">
        <v>45230</v>
      </c>
      <c r="HXE395" s="4">
        <v>45230</v>
      </c>
      <c r="HXF395" s="4">
        <v>45230</v>
      </c>
      <c r="HXG395" s="4">
        <v>45230</v>
      </c>
      <c r="HXH395" s="4">
        <v>45230</v>
      </c>
      <c r="HXI395" s="4">
        <v>45230</v>
      </c>
      <c r="HXJ395" s="4">
        <v>45230</v>
      </c>
      <c r="HXK395" s="4">
        <v>45230</v>
      </c>
      <c r="HXL395" s="4">
        <v>45230</v>
      </c>
      <c r="HXM395" s="4">
        <v>45230</v>
      </c>
      <c r="HXN395" s="4">
        <v>45230</v>
      </c>
      <c r="HXO395" s="4">
        <v>45230</v>
      </c>
      <c r="HXP395" s="4">
        <v>45230</v>
      </c>
      <c r="HXQ395" s="4">
        <v>45230</v>
      </c>
      <c r="HXR395" s="4">
        <v>45230</v>
      </c>
      <c r="HXS395" s="4">
        <v>45230</v>
      </c>
      <c r="HXT395" s="4">
        <v>45230</v>
      </c>
      <c r="HXU395" s="4">
        <v>45230</v>
      </c>
      <c r="HXV395" s="4">
        <v>45230</v>
      </c>
      <c r="HXW395" s="4">
        <v>45230</v>
      </c>
      <c r="HXX395" s="4">
        <v>45230</v>
      </c>
      <c r="HXY395" s="4">
        <v>45230</v>
      </c>
      <c r="HXZ395" s="4">
        <v>45230</v>
      </c>
      <c r="HYA395" s="4">
        <v>45230</v>
      </c>
      <c r="HYB395" s="4">
        <v>45230</v>
      </c>
      <c r="HYC395" s="4">
        <v>45230</v>
      </c>
      <c r="HYD395" s="4">
        <v>45230</v>
      </c>
      <c r="HYE395" s="4">
        <v>45230</v>
      </c>
      <c r="HYF395" s="4">
        <v>45230</v>
      </c>
      <c r="HYG395" s="4">
        <v>45230</v>
      </c>
      <c r="HYH395" s="4">
        <v>45230</v>
      </c>
      <c r="HYI395" s="4">
        <v>45230</v>
      </c>
      <c r="HYJ395" s="4">
        <v>45230</v>
      </c>
      <c r="HYK395" s="4">
        <v>45230</v>
      </c>
      <c r="HYL395" s="4">
        <v>45230</v>
      </c>
      <c r="HYM395" s="4">
        <v>45230</v>
      </c>
      <c r="HYN395" s="4">
        <v>45230</v>
      </c>
      <c r="HYO395" s="4">
        <v>45230</v>
      </c>
      <c r="HYP395" s="4">
        <v>45230</v>
      </c>
      <c r="HYQ395" s="4">
        <v>45230</v>
      </c>
      <c r="HYR395" s="4">
        <v>45230</v>
      </c>
      <c r="HYS395" s="4">
        <v>45230</v>
      </c>
      <c r="HYT395" s="4">
        <v>45230</v>
      </c>
      <c r="HYU395" s="4">
        <v>45230</v>
      </c>
      <c r="HYV395" s="4">
        <v>45230</v>
      </c>
      <c r="HYW395" s="4">
        <v>45230</v>
      </c>
      <c r="HYX395" s="4">
        <v>45230</v>
      </c>
      <c r="HYY395" s="4">
        <v>45230</v>
      </c>
      <c r="HYZ395" s="4">
        <v>45230</v>
      </c>
      <c r="HZA395" s="4">
        <v>45230</v>
      </c>
      <c r="HZB395" s="4">
        <v>45230</v>
      </c>
      <c r="HZC395" s="4">
        <v>45230</v>
      </c>
      <c r="HZD395" s="4">
        <v>45230</v>
      </c>
      <c r="HZE395" s="4">
        <v>45230</v>
      </c>
      <c r="HZF395" s="4">
        <v>45230</v>
      </c>
      <c r="HZG395" s="4">
        <v>45230</v>
      </c>
      <c r="HZH395" s="4">
        <v>45230</v>
      </c>
      <c r="HZI395" s="4">
        <v>45230</v>
      </c>
      <c r="HZJ395" s="4">
        <v>45230</v>
      </c>
      <c r="HZK395" s="4">
        <v>45230</v>
      </c>
      <c r="HZL395" s="4">
        <v>45230</v>
      </c>
      <c r="HZM395" s="4">
        <v>45230</v>
      </c>
      <c r="HZN395" s="4">
        <v>45230</v>
      </c>
      <c r="HZO395" s="4">
        <v>45230</v>
      </c>
      <c r="HZP395" s="4">
        <v>45230</v>
      </c>
      <c r="HZQ395" s="4">
        <v>45230</v>
      </c>
      <c r="HZR395" s="4">
        <v>45230</v>
      </c>
      <c r="HZS395" s="4">
        <v>45230</v>
      </c>
      <c r="HZT395" s="4">
        <v>45230</v>
      </c>
      <c r="HZU395" s="4">
        <v>45230</v>
      </c>
      <c r="HZV395" s="4">
        <v>45230</v>
      </c>
      <c r="HZW395" s="4">
        <v>45230</v>
      </c>
      <c r="HZX395" s="4">
        <v>45230</v>
      </c>
      <c r="HZY395" s="4">
        <v>45230</v>
      </c>
      <c r="HZZ395" s="4">
        <v>45230</v>
      </c>
      <c r="IAA395" s="4">
        <v>45230</v>
      </c>
      <c r="IAB395" s="4">
        <v>45230</v>
      </c>
      <c r="IAC395" s="4">
        <v>45230</v>
      </c>
      <c r="IAD395" s="4">
        <v>45230</v>
      </c>
      <c r="IAE395" s="4">
        <v>45230</v>
      </c>
      <c r="IAF395" s="4">
        <v>45230</v>
      </c>
      <c r="IAG395" s="4">
        <v>45230</v>
      </c>
      <c r="IAH395" s="4">
        <v>45230</v>
      </c>
      <c r="IAI395" s="4">
        <v>45230</v>
      </c>
      <c r="IAJ395" s="4">
        <v>45230</v>
      </c>
      <c r="IAK395" s="4">
        <v>45230</v>
      </c>
      <c r="IAL395" s="4">
        <v>45230</v>
      </c>
      <c r="IAM395" s="4">
        <v>45230</v>
      </c>
      <c r="IAN395" s="4">
        <v>45230</v>
      </c>
      <c r="IAO395" s="4">
        <v>45230</v>
      </c>
      <c r="IAP395" s="4">
        <v>45230</v>
      </c>
      <c r="IAQ395" s="4">
        <v>45230</v>
      </c>
      <c r="IAR395" s="4">
        <v>45230</v>
      </c>
      <c r="IAS395" s="4">
        <v>45230</v>
      </c>
      <c r="IAT395" s="4">
        <v>45230</v>
      </c>
      <c r="IAU395" s="4">
        <v>45230</v>
      </c>
      <c r="IAV395" s="4">
        <v>45230</v>
      </c>
      <c r="IAW395" s="4">
        <v>45230</v>
      </c>
      <c r="IAX395" s="4">
        <v>45230</v>
      </c>
      <c r="IAY395" s="4">
        <v>45230</v>
      </c>
      <c r="IAZ395" s="4">
        <v>45230</v>
      </c>
      <c r="IBA395" s="4">
        <v>45230</v>
      </c>
      <c r="IBB395" s="4">
        <v>45230</v>
      </c>
      <c r="IBC395" s="4">
        <v>45230</v>
      </c>
      <c r="IBD395" s="4">
        <v>45230</v>
      </c>
      <c r="IBE395" s="4">
        <v>45230</v>
      </c>
      <c r="IBF395" s="4">
        <v>45230</v>
      </c>
      <c r="IBG395" s="4">
        <v>45230</v>
      </c>
      <c r="IBH395" s="4">
        <v>45230</v>
      </c>
      <c r="IBI395" s="4">
        <v>45230</v>
      </c>
      <c r="IBJ395" s="4">
        <v>45230</v>
      </c>
      <c r="IBK395" s="4">
        <v>45230</v>
      </c>
      <c r="IBL395" s="4">
        <v>45230</v>
      </c>
      <c r="IBM395" s="4">
        <v>45230</v>
      </c>
      <c r="IBN395" s="4">
        <v>45230</v>
      </c>
      <c r="IBO395" s="4">
        <v>45230</v>
      </c>
      <c r="IBP395" s="4">
        <v>45230</v>
      </c>
      <c r="IBQ395" s="4">
        <v>45230</v>
      </c>
      <c r="IBR395" s="4">
        <v>45230</v>
      </c>
      <c r="IBS395" s="4">
        <v>45230</v>
      </c>
      <c r="IBT395" s="4">
        <v>45230</v>
      </c>
      <c r="IBU395" s="4">
        <v>45230</v>
      </c>
      <c r="IBV395" s="4">
        <v>45230</v>
      </c>
      <c r="IBW395" s="4">
        <v>45230</v>
      </c>
      <c r="IBX395" s="4">
        <v>45230</v>
      </c>
      <c r="IBY395" s="4">
        <v>45230</v>
      </c>
      <c r="IBZ395" s="4">
        <v>45230</v>
      </c>
      <c r="ICA395" s="4">
        <v>45230</v>
      </c>
      <c r="ICB395" s="4">
        <v>45230</v>
      </c>
      <c r="ICC395" s="4">
        <v>45230</v>
      </c>
      <c r="ICD395" s="4">
        <v>45230</v>
      </c>
      <c r="ICE395" s="4">
        <v>45230</v>
      </c>
      <c r="ICF395" s="4">
        <v>45230</v>
      </c>
      <c r="ICG395" s="4">
        <v>45230</v>
      </c>
      <c r="ICH395" s="4">
        <v>45230</v>
      </c>
      <c r="ICI395" s="4">
        <v>45230</v>
      </c>
      <c r="ICJ395" s="4">
        <v>45230</v>
      </c>
      <c r="ICK395" s="4">
        <v>45230</v>
      </c>
      <c r="ICL395" s="4">
        <v>45230</v>
      </c>
      <c r="ICM395" s="4">
        <v>45230</v>
      </c>
      <c r="ICN395" s="4">
        <v>45230</v>
      </c>
      <c r="ICO395" s="4">
        <v>45230</v>
      </c>
      <c r="ICP395" s="4">
        <v>45230</v>
      </c>
      <c r="ICQ395" s="4">
        <v>45230</v>
      </c>
      <c r="ICR395" s="4">
        <v>45230</v>
      </c>
      <c r="ICS395" s="4">
        <v>45230</v>
      </c>
      <c r="ICT395" s="4">
        <v>45230</v>
      </c>
      <c r="ICU395" s="4">
        <v>45230</v>
      </c>
      <c r="ICV395" s="4">
        <v>45230</v>
      </c>
      <c r="ICW395" s="4">
        <v>45230</v>
      </c>
      <c r="ICX395" s="4">
        <v>45230</v>
      </c>
      <c r="ICY395" s="4">
        <v>45230</v>
      </c>
      <c r="ICZ395" s="4">
        <v>45230</v>
      </c>
      <c r="IDA395" s="4">
        <v>45230</v>
      </c>
      <c r="IDB395" s="4">
        <v>45230</v>
      </c>
      <c r="IDC395" s="4">
        <v>45230</v>
      </c>
      <c r="IDD395" s="4">
        <v>45230</v>
      </c>
      <c r="IDE395" s="4">
        <v>45230</v>
      </c>
      <c r="IDF395" s="4">
        <v>45230</v>
      </c>
      <c r="IDG395" s="4">
        <v>45230</v>
      </c>
      <c r="IDH395" s="4">
        <v>45230</v>
      </c>
      <c r="IDI395" s="4">
        <v>45230</v>
      </c>
      <c r="IDJ395" s="4">
        <v>45230</v>
      </c>
      <c r="IDK395" s="4">
        <v>45230</v>
      </c>
      <c r="IDL395" s="4">
        <v>45230</v>
      </c>
      <c r="IDM395" s="4">
        <v>45230</v>
      </c>
      <c r="IDN395" s="4">
        <v>45230</v>
      </c>
      <c r="IDO395" s="4">
        <v>45230</v>
      </c>
      <c r="IDP395" s="4">
        <v>45230</v>
      </c>
      <c r="IDQ395" s="4">
        <v>45230</v>
      </c>
      <c r="IDR395" s="4">
        <v>45230</v>
      </c>
      <c r="IDS395" s="4">
        <v>45230</v>
      </c>
      <c r="IDT395" s="4">
        <v>45230</v>
      </c>
      <c r="IDU395" s="4">
        <v>45230</v>
      </c>
      <c r="IDV395" s="4">
        <v>45230</v>
      </c>
      <c r="IDW395" s="4">
        <v>45230</v>
      </c>
      <c r="IDX395" s="4">
        <v>45230</v>
      </c>
      <c r="IDY395" s="4">
        <v>45230</v>
      </c>
      <c r="IDZ395" s="4">
        <v>45230</v>
      </c>
      <c r="IEA395" s="4">
        <v>45230</v>
      </c>
      <c r="IEB395" s="4">
        <v>45230</v>
      </c>
      <c r="IEC395" s="4">
        <v>45230</v>
      </c>
      <c r="IED395" s="4">
        <v>45230</v>
      </c>
      <c r="IEE395" s="4">
        <v>45230</v>
      </c>
      <c r="IEF395" s="4">
        <v>45230</v>
      </c>
      <c r="IEG395" s="4">
        <v>45230</v>
      </c>
      <c r="IEH395" s="4">
        <v>45230</v>
      </c>
      <c r="IEI395" s="4">
        <v>45230</v>
      </c>
      <c r="IEJ395" s="4">
        <v>45230</v>
      </c>
      <c r="IEK395" s="4">
        <v>45230</v>
      </c>
      <c r="IEL395" s="4">
        <v>45230</v>
      </c>
      <c r="IEM395" s="4">
        <v>45230</v>
      </c>
      <c r="IEN395" s="4">
        <v>45230</v>
      </c>
      <c r="IEO395" s="4">
        <v>45230</v>
      </c>
      <c r="IEP395" s="4">
        <v>45230</v>
      </c>
      <c r="IEQ395" s="4">
        <v>45230</v>
      </c>
      <c r="IER395" s="4">
        <v>45230</v>
      </c>
      <c r="IES395" s="4">
        <v>45230</v>
      </c>
      <c r="IET395" s="4">
        <v>45230</v>
      </c>
      <c r="IEU395" s="4">
        <v>45230</v>
      </c>
      <c r="IEV395" s="4">
        <v>45230</v>
      </c>
      <c r="IEW395" s="4">
        <v>45230</v>
      </c>
      <c r="IEX395" s="4">
        <v>45230</v>
      </c>
      <c r="IEY395" s="4">
        <v>45230</v>
      </c>
      <c r="IEZ395" s="4">
        <v>45230</v>
      </c>
      <c r="IFA395" s="4">
        <v>45230</v>
      </c>
      <c r="IFB395" s="4">
        <v>45230</v>
      </c>
      <c r="IFC395" s="4">
        <v>45230</v>
      </c>
      <c r="IFD395" s="4">
        <v>45230</v>
      </c>
      <c r="IFE395" s="4">
        <v>45230</v>
      </c>
      <c r="IFF395" s="4">
        <v>45230</v>
      </c>
      <c r="IFG395" s="4">
        <v>45230</v>
      </c>
      <c r="IFH395" s="4">
        <v>45230</v>
      </c>
      <c r="IFI395" s="4">
        <v>45230</v>
      </c>
      <c r="IFJ395" s="4">
        <v>45230</v>
      </c>
      <c r="IFK395" s="4">
        <v>45230</v>
      </c>
      <c r="IFL395" s="4">
        <v>45230</v>
      </c>
      <c r="IFM395" s="4">
        <v>45230</v>
      </c>
      <c r="IFN395" s="4">
        <v>45230</v>
      </c>
      <c r="IFO395" s="4">
        <v>45230</v>
      </c>
      <c r="IFP395" s="4">
        <v>45230</v>
      </c>
      <c r="IFQ395" s="4">
        <v>45230</v>
      </c>
      <c r="IFR395" s="4">
        <v>45230</v>
      </c>
      <c r="IFS395" s="4">
        <v>45230</v>
      </c>
      <c r="IFT395" s="4">
        <v>45230</v>
      </c>
      <c r="IFU395" s="4">
        <v>45230</v>
      </c>
      <c r="IFV395" s="4">
        <v>45230</v>
      </c>
      <c r="IFW395" s="4">
        <v>45230</v>
      </c>
      <c r="IFX395" s="4">
        <v>45230</v>
      </c>
      <c r="IFY395" s="4">
        <v>45230</v>
      </c>
      <c r="IFZ395" s="4">
        <v>45230</v>
      </c>
      <c r="IGA395" s="4">
        <v>45230</v>
      </c>
      <c r="IGB395" s="4">
        <v>45230</v>
      </c>
      <c r="IGC395" s="4">
        <v>45230</v>
      </c>
      <c r="IGD395" s="4">
        <v>45230</v>
      </c>
      <c r="IGE395" s="4">
        <v>45230</v>
      </c>
      <c r="IGF395" s="4">
        <v>45230</v>
      </c>
      <c r="IGG395" s="4">
        <v>45230</v>
      </c>
      <c r="IGH395" s="4">
        <v>45230</v>
      </c>
      <c r="IGI395" s="4">
        <v>45230</v>
      </c>
      <c r="IGJ395" s="4">
        <v>45230</v>
      </c>
      <c r="IGK395" s="4">
        <v>45230</v>
      </c>
      <c r="IGL395" s="4">
        <v>45230</v>
      </c>
      <c r="IGM395" s="4">
        <v>45230</v>
      </c>
      <c r="IGN395" s="4">
        <v>45230</v>
      </c>
      <c r="IGO395" s="4">
        <v>45230</v>
      </c>
      <c r="IGP395" s="4">
        <v>45230</v>
      </c>
      <c r="IGQ395" s="4">
        <v>45230</v>
      </c>
      <c r="IGR395" s="4">
        <v>45230</v>
      </c>
      <c r="IGS395" s="4">
        <v>45230</v>
      </c>
      <c r="IGT395" s="4">
        <v>45230</v>
      </c>
      <c r="IGU395" s="4">
        <v>45230</v>
      </c>
      <c r="IGV395" s="4">
        <v>45230</v>
      </c>
      <c r="IGW395" s="4">
        <v>45230</v>
      </c>
      <c r="IGX395" s="4">
        <v>45230</v>
      </c>
      <c r="IGY395" s="4">
        <v>45230</v>
      </c>
      <c r="IGZ395" s="4">
        <v>45230</v>
      </c>
      <c r="IHA395" s="4">
        <v>45230</v>
      </c>
      <c r="IHB395" s="4">
        <v>45230</v>
      </c>
      <c r="IHC395" s="4">
        <v>45230</v>
      </c>
      <c r="IHD395" s="4">
        <v>45230</v>
      </c>
      <c r="IHE395" s="4">
        <v>45230</v>
      </c>
      <c r="IHF395" s="4">
        <v>45230</v>
      </c>
      <c r="IHG395" s="4">
        <v>45230</v>
      </c>
      <c r="IHH395" s="4">
        <v>45230</v>
      </c>
      <c r="IHI395" s="4">
        <v>45230</v>
      </c>
      <c r="IHJ395" s="4">
        <v>45230</v>
      </c>
      <c r="IHK395" s="4">
        <v>45230</v>
      </c>
      <c r="IHL395" s="4">
        <v>45230</v>
      </c>
      <c r="IHM395" s="4">
        <v>45230</v>
      </c>
      <c r="IHN395" s="4">
        <v>45230</v>
      </c>
      <c r="IHO395" s="4">
        <v>45230</v>
      </c>
      <c r="IHP395" s="4">
        <v>45230</v>
      </c>
      <c r="IHQ395" s="4">
        <v>45230</v>
      </c>
      <c r="IHR395" s="4">
        <v>45230</v>
      </c>
      <c r="IHS395" s="4">
        <v>45230</v>
      </c>
      <c r="IHT395" s="4">
        <v>45230</v>
      </c>
      <c r="IHU395" s="4">
        <v>45230</v>
      </c>
      <c r="IHV395" s="4">
        <v>45230</v>
      </c>
      <c r="IHW395" s="4">
        <v>45230</v>
      </c>
      <c r="IHX395" s="4">
        <v>45230</v>
      </c>
      <c r="IHY395" s="4">
        <v>45230</v>
      </c>
      <c r="IHZ395" s="4">
        <v>45230</v>
      </c>
      <c r="IIA395" s="4">
        <v>45230</v>
      </c>
      <c r="IIB395" s="4">
        <v>45230</v>
      </c>
      <c r="IIC395" s="4">
        <v>45230</v>
      </c>
      <c r="IID395" s="4">
        <v>45230</v>
      </c>
      <c r="IIE395" s="4">
        <v>45230</v>
      </c>
      <c r="IIF395" s="4">
        <v>45230</v>
      </c>
      <c r="IIG395" s="4">
        <v>45230</v>
      </c>
      <c r="IIH395" s="4">
        <v>45230</v>
      </c>
      <c r="III395" s="4">
        <v>45230</v>
      </c>
      <c r="IIJ395" s="4">
        <v>45230</v>
      </c>
      <c r="IIK395" s="4">
        <v>45230</v>
      </c>
      <c r="IIL395" s="4">
        <v>45230</v>
      </c>
      <c r="IIM395" s="4">
        <v>45230</v>
      </c>
      <c r="IIN395" s="4">
        <v>45230</v>
      </c>
      <c r="IIO395" s="4">
        <v>45230</v>
      </c>
      <c r="IIP395" s="4">
        <v>45230</v>
      </c>
      <c r="IIQ395" s="4">
        <v>45230</v>
      </c>
      <c r="IIR395" s="4">
        <v>45230</v>
      </c>
      <c r="IIS395" s="4">
        <v>45230</v>
      </c>
      <c r="IIT395" s="4">
        <v>45230</v>
      </c>
      <c r="IIU395" s="4">
        <v>45230</v>
      </c>
      <c r="IIV395" s="4">
        <v>45230</v>
      </c>
      <c r="IIW395" s="4">
        <v>45230</v>
      </c>
      <c r="IIX395" s="4">
        <v>45230</v>
      </c>
      <c r="IIY395" s="4">
        <v>45230</v>
      </c>
      <c r="IIZ395" s="4">
        <v>45230</v>
      </c>
      <c r="IJA395" s="4">
        <v>45230</v>
      </c>
      <c r="IJB395" s="4">
        <v>45230</v>
      </c>
      <c r="IJC395" s="4">
        <v>45230</v>
      </c>
      <c r="IJD395" s="4">
        <v>45230</v>
      </c>
      <c r="IJE395" s="4">
        <v>45230</v>
      </c>
      <c r="IJF395" s="4">
        <v>45230</v>
      </c>
      <c r="IJG395" s="4">
        <v>45230</v>
      </c>
      <c r="IJH395" s="4">
        <v>45230</v>
      </c>
      <c r="IJI395" s="4">
        <v>45230</v>
      </c>
      <c r="IJJ395" s="4">
        <v>45230</v>
      </c>
      <c r="IJK395" s="4">
        <v>45230</v>
      </c>
      <c r="IJL395" s="4">
        <v>45230</v>
      </c>
      <c r="IJM395" s="4">
        <v>45230</v>
      </c>
      <c r="IJN395" s="4">
        <v>45230</v>
      </c>
      <c r="IJO395" s="4">
        <v>45230</v>
      </c>
      <c r="IJP395" s="4">
        <v>45230</v>
      </c>
      <c r="IJQ395" s="4">
        <v>45230</v>
      </c>
      <c r="IJR395" s="4">
        <v>45230</v>
      </c>
      <c r="IJS395" s="4">
        <v>45230</v>
      </c>
      <c r="IJT395" s="4">
        <v>45230</v>
      </c>
      <c r="IJU395" s="4">
        <v>45230</v>
      </c>
      <c r="IJV395" s="4">
        <v>45230</v>
      </c>
      <c r="IJW395" s="4">
        <v>45230</v>
      </c>
      <c r="IJX395" s="4">
        <v>45230</v>
      </c>
      <c r="IJY395" s="4">
        <v>45230</v>
      </c>
      <c r="IJZ395" s="4">
        <v>45230</v>
      </c>
      <c r="IKA395" s="4">
        <v>45230</v>
      </c>
      <c r="IKB395" s="4">
        <v>45230</v>
      </c>
      <c r="IKC395" s="4">
        <v>45230</v>
      </c>
      <c r="IKD395" s="4">
        <v>45230</v>
      </c>
      <c r="IKE395" s="4">
        <v>45230</v>
      </c>
      <c r="IKF395" s="4">
        <v>45230</v>
      </c>
      <c r="IKG395" s="4">
        <v>45230</v>
      </c>
      <c r="IKH395" s="4">
        <v>45230</v>
      </c>
      <c r="IKI395" s="4">
        <v>45230</v>
      </c>
      <c r="IKJ395" s="4">
        <v>45230</v>
      </c>
      <c r="IKK395" s="4">
        <v>45230</v>
      </c>
      <c r="IKL395" s="4">
        <v>45230</v>
      </c>
      <c r="IKM395" s="4">
        <v>45230</v>
      </c>
      <c r="IKN395" s="4">
        <v>45230</v>
      </c>
      <c r="IKO395" s="4">
        <v>45230</v>
      </c>
      <c r="IKP395" s="4">
        <v>45230</v>
      </c>
      <c r="IKQ395" s="4">
        <v>45230</v>
      </c>
      <c r="IKR395" s="4">
        <v>45230</v>
      </c>
      <c r="IKS395" s="4">
        <v>45230</v>
      </c>
      <c r="IKT395" s="4">
        <v>45230</v>
      </c>
      <c r="IKU395" s="4">
        <v>45230</v>
      </c>
      <c r="IKV395" s="4">
        <v>45230</v>
      </c>
      <c r="IKW395" s="4">
        <v>45230</v>
      </c>
      <c r="IKX395" s="4">
        <v>45230</v>
      </c>
      <c r="IKY395" s="4">
        <v>45230</v>
      </c>
      <c r="IKZ395" s="4">
        <v>45230</v>
      </c>
      <c r="ILA395" s="4">
        <v>45230</v>
      </c>
      <c r="ILB395" s="4">
        <v>45230</v>
      </c>
      <c r="ILC395" s="4">
        <v>45230</v>
      </c>
      <c r="ILD395" s="4">
        <v>45230</v>
      </c>
      <c r="ILE395" s="4">
        <v>45230</v>
      </c>
      <c r="ILF395" s="4">
        <v>45230</v>
      </c>
      <c r="ILG395" s="4">
        <v>45230</v>
      </c>
      <c r="ILH395" s="4">
        <v>45230</v>
      </c>
      <c r="ILI395" s="4">
        <v>45230</v>
      </c>
      <c r="ILJ395" s="4">
        <v>45230</v>
      </c>
      <c r="ILK395" s="4">
        <v>45230</v>
      </c>
      <c r="ILL395" s="4">
        <v>45230</v>
      </c>
      <c r="ILM395" s="4">
        <v>45230</v>
      </c>
      <c r="ILN395" s="4">
        <v>45230</v>
      </c>
      <c r="ILO395" s="4">
        <v>45230</v>
      </c>
      <c r="ILP395" s="4">
        <v>45230</v>
      </c>
      <c r="ILQ395" s="4">
        <v>45230</v>
      </c>
      <c r="ILR395" s="4">
        <v>45230</v>
      </c>
      <c r="ILS395" s="4">
        <v>45230</v>
      </c>
      <c r="ILT395" s="4">
        <v>45230</v>
      </c>
      <c r="ILU395" s="4">
        <v>45230</v>
      </c>
      <c r="ILV395" s="4">
        <v>45230</v>
      </c>
      <c r="ILW395" s="4">
        <v>45230</v>
      </c>
      <c r="ILX395" s="4">
        <v>45230</v>
      </c>
      <c r="ILY395" s="4">
        <v>45230</v>
      </c>
      <c r="ILZ395" s="4">
        <v>45230</v>
      </c>
      <c r="IMA395" s="4">
        <v>45230</v>
      </c>
      <c r="IMB395" s="4">
        <v>45230</v>
      </c>
      <c r="IMC395" s="4">
        <v>45230</v>
      </c>
      <c r="IMD395" s="4">
        <v>45230</v>
      </c>
      <c r="IME395" s="4">
        <v>45230</v>
      </c>
      <c r="IMF395" s="4">
        <v>45230</v>
      </c>
      <c r="IMG395" s="4">
        <v>45230</v>
      </c>
      <c r="IMH395" s="4">
        <v>45230</v>
      </c>
      <c r="IMI395" s="4">
        <v>45230</v>
      </c>
      <c r="IMJ395" s="4">
        <v>45230</v>
      </c>
      <c r="IMK395" s="4">
        <v>45230</v>
      </c>
      <c r="IML395" s="4">
        <v>45230</v>
      </c>
      <c r="IMM395" s="4">
        <v>45230</v>
      </c>
      <c r="IMN395" s="4">
        <v>45230</v>
      </c>
      <c r="IMO395" s="4">
        <v>45230</v>
      </c>
      <c r="IMP395" s="4">
        <v>45230</v>
      </c>
      <c r="IMQ395" s="4">
        <v>45230</v>
      </c>
      <c r="IMR395" s="4">
        <v>45230</v>
      </c>
      <c r="IMS395" s="4">
        <v>45230</v>
      </c>
      <c r="IMT395" s="4">
        <v>45230</v>
      </c>
      <c r="IMU395" s="4">
        <v>45230</v>
      </c>
      <c r="IMV395" s="4">
        <v>45230</v>
      </c>
      <c r="IMW395" s="4">
        <v>45230</v>
      </c>
      <c r="IMX395" s="4">
        <v>45230</v>
      </c>
      <c r="IMY395" s="4">
        <v>45230</v>
      </c>
      <c r="IMZ395" s="4">
        <v>45230</v>
      </c>
      <c r="INA395" s="4">
        <v>45230</v>
      </c>
      <c r="INB395" s="4">
        <v>45230</v>
      </c>
      <c r="INC395" s="4">
        <v>45230</v>
      </c>
      <c r="IND395" s="4">
        <v>45230</v>
      </c>
      <c r="INE395" s="4">
        <v>45230</v>
      </c>
      <c r="INF395" s="4">
        <v>45230</v>
      </c>
      <c r="ING395" s="4">
        <v>45230</v>
      </c>
      <c r="INH395" s="4">
        <v>45230</v>
      </c>
      <c r="INI395" s="4">
        <v>45230</v>
      </c>
      <c r="INJ395" s="4">
        <v>45230</v>
      </c>
      <c r="INK395" s="4">
        <v>45230</v>
      </c>
      <c r="INL395" s="4">
        <v>45230</v>
      </c>
      <c r="INM395" s="4">
        <v>45230</v>
      </c>
      <c r="INN395" s="4">
        <v>45230</v>
      </c>
      <c r="INO395" s="4">
        <v>45230</v>
      </c>
      <c r="INP395" s="4">
        <v>45230</v>
      </c>
      <c r="INQ395" s="4">
        <v>45230</v>
      </c>
      <c r="INR395" s="4">
        <v>45230</v>
      </c>
      <c r="INS395" s="4">
        <v>45230</v>
      </c>
      <c r="INT395" s="4">
        <v>45230</v>
      </c>
      <c r="INU395" s="4">
        <v>45230</v>
      </c>
      <c r="INV395" s="4">
        <v>45230</v>
      </c>
      <c r="INW395" s="4">
        <v>45230</v>
      </c>
      <c r="INX395" s="4">
        <v>45230</v>
      </c>
      <c r="INY395" s="4">
        <v>45230</v>
      </c>
      <c r="INZ395" s="4">
        <v>45230</v>
      </c>
      <c r="IOA395" s="4">
        <v>45230</v>
      </c>
      <c r="IOB395" s="4">
        <v>45230</v>
      </c>
      <c r="IOC395" s="4">
        <v>45230</v>
      </c>
      <c r="IOD395" s="4">
        <v>45230</v>
      </c>
      <c r="IOE395" s="4">
        <v>45230</v>
      </c>
      <c r="IOF395" s="4">
        <v>45230</v>
      </c>
      <c r="IOG395" s="4">
        <v>45230</v>
      </c>
      <c r="IOH395" s="4">
        <v>45230</v>
      </c>
      <c r="IOI395" s="4">
        <v>45230</v>
      </c>
      <c r="IOJ395" s="4">
        <v>45230</v>
      </c>
      <c r="IOK395" s="4">
        <v>45230</v>
      </c>
      <c r="IOL395" s="4">
        <v>45230</v>
      </c>
      <c r="IOM395" s="4">
        <v>45230</v>
      </c>
      <c r="ION395" s="4">
        <v>45230</v>
      </c>
      <c r="IOO395" s="4">
        <v>45230</v>
      </c>
      <c r="IOP395" s="4">
        <v>45230</v>
      </c>
      <c r="IOQ395" s="4">
        <v>45230</v>
      </c>
      <c r="IOR395" s="4">
        <v>45230</v>
      </c>
      <c r="IOS395" s="4">
        <v>45230</v>
      </c>
      <c r="IOT395" s="4">
        <v>45230</v>
      </c>
      <c r="IOU395" s="4">
        <v>45230</v>
      </c>
      <c r="IOV395" s="4">
        <v>45230</v>
      </c>
      <c r="IOW395" s="4">
        <v>45230</v>
      </c>
      <c r="IOX395" s="4">
        <v>45230</v>
      </c>
      <c r="IOY395" s="4">
        <v>45230</v>
      </c>
      <c r="IOZ395" s="4">
        <v>45230</v>
      </c>
      <c r="IPA395" s="4">
        <v>45230</v>
      </c>
      <c r="IPB395" s="4">
        <v>45230</v>
      </c>
      <c r="IPC395" s="4">
        <v>45230</v>
      </c>
      <c r="IPD395" s="4">
        <v>45230</v>
      </c>
      <c r="IPE395" s="4">
        <v>45230</v>
      </c>
      <c r="IPF395" s="4">
        <v>45230</v>
      </c>
      <c r="IPG395" s="4">
        <v>45230</v>
      </c>
      <c r="IPH395" s="4">
        <v>45230</v>
      </c>
      <c r="IPI395" s="4">
        <v>45230</v>
      </c>
      <c r="IPJ395" s="4">
        <v>45230</v>
      </c>
      <c r="IPK395" s="4">
        <v>45230</v>
      </c>
      <c r="IPL395" s="4">
        <v>45230</v>
      </c>
      <c r="IPM395" s="4">
        <v>45230</v>
      </c>
      <c r="IPN395" s="4">
        <v>45230</v>
      </c>
      <c r="IPO395" s="4">
        <v>45230</v>
      </c>
      <c r="IPP395" s="4">
        <v>45230</v>
      </c>
      <c r="IPQ395" s="4">
        <v>45230</v>
      </c>
      <c r="IPR395" s="4">
        <v>45230</v>
      </c>
      <c r="IPS395" s="4">
        <v>45230</v>
      </c>
      <c r="IPT395" s="4">
        <v>45230</v>
      </c>
      <c r="IPU395" s="4">
        <v>45230</v>
      </c>
      <c r="IPV395" s="4">
        <v>45230</v>
      </c>
      <c r="IPW395" s="4">
        <v>45230</v>
      </c>
      <c r="IPX395" s="4">
        <v>45230</v>
      </c>
      <c r="IPY395" s="4">
        <v>45230</v>
      </c>
      <c r="IPZ395" s="4">
        <v>45230</v>
      </c>
      <c r="IQA395" s="4">
        <v>45230</v>
      </c>
      <c r="IQB395" s="4">
        <v>45230</v>
      </c>
      <c r="IQC395" s="4">
        <v>45230</v>
      </c>
      <c r="IQD395" s="4">
        <v>45230</v>
      </c>
      <c r="IQE395" s="4">
        <v>45230</v>
      </c>
      <c r="IQF395" s="4">
        <v>45230</v>
      </c>
      <c r="IQG395" s="4">
        <v>45230</v>
      </c>
      <c r="IQH395" s="4">
        <v>45230</v>
      </c>
      <c r="IQI395" s="4">
        <v>45230</v>
      </c>
      <c r="IQJ395" s="4">
        <v>45230</v>
      </c>
      <c r="IQK395" s="4">
        <v>45230</v>
      </c>
      <c r="IQL395" s="4">
        <v>45230</v>
      </c>
      <c r="IQM395" s="4">
        <v>45230</v>
      </c>
      <c r="IQN395" s="4">
        <v>45230</v>
      </c>
      <c r="IQO395" s="4">
        <v>45230</v>
      </c>
      <c r="IQP395" s="4">
        <v>45230</v>
      </c>
      <c r="IQQ395" s="4">
        <v>45230</v>
      </c>
      <c r="IQR395" s="4">
        <v>45230</v>
      </c>
      <c r="IQS395" s="4">
        <v>45230</v>
      </c>
      <c r="IQT395" s="4">
        <v>45230</v>
      </c>
      <c r="IQU395" s="4">
        <v>45230</v>
      </c>
      <c r="IQV395" s="4">
        <v>45230</v>
      </c>
      <c r="IQW395" s="4">
        <v>45230</v>
      </c>
      <c r="IQX395" s="4">
        <v>45230</v>
      </c>
      <c r="IQY395" s="4">
        <v>45230</v>
      </c>
      <c r="IQZ395" s="4">
        <v>45230</v>
      </c>
      <c r="IRA395" s="4">
        <v>45230</v>
      </c>
      <c r="IRB395" s="4">
        <v>45230</v>
      </c>
      <c r="IRC395" s="4">
        <v>45230</v>
      </c>
      <c r="IRD395" s="4">
        <v>45230</v>
      </c>
      <c r="IRE395" s="4">
        <v>45230</v>
      </c>
      <c r="IRF395" s="4">
        <v>45230</v>
      </c>
      <c r="IRG395" s="4">
        <v>45230</v>
      </c>
      <c r="IRH395" s="4">
        <v>45230</v>
      </c>
      <c r="IRI395" s="4">
        <v>45230</v>
      </c>
      <c r="IRJ395" s="4">
        <v>45230</v>
      </c>
      <c r="IRK395" s="4">
        <v>45230</v>
      </c>
      <c r="IRL395" s="4">
        <v>45230</v>
      </c>
      <c r="IRM395" s="4">
        <v>45230</v>
      </c>
      <c r="IRN395" s="4">
        <v>45230</v>
      </c>
      <c r="IRO395" s="4">
        <v>45230</v>
      </c>
      <c r="IRP395" s="4">
        <v>45230</v>
      </c>
      <c r="IRQ395" s="4">
        <v>45230</v>
      </c>
      <c r="IRR395" s="4">
        <v>45230</v>
      </c>
      <c r="IRS395" s="4">
        <v>45230</v>
      </c>
      <c r="IRT395" s="4">
        <v>45230</v>
      </c>
      <c r="IRU395" s="4">
        <v>45230</v>
      </c>
      <c r="IRV395" s="4">
        <v>45230</v>
      </c>
      <c r="IRW395" s="4">
        <v>45230</v>
      </c>
      <c r="IRX395" s="4">
        <v>45230</v>
      </c>
      <c r="IRY395" s="4">
        <v>45230</v>
      </c>
      <c r="IRZ395" s="4">
        <v>45230</v>
      </c>
      <c r="ISA395" s="4">
        <v>45230</v>
      </c>
      <c r="ISB395" s="4">
        <v>45230</v>
      </c>
      <c r="ISC395" s="4">
        <v>45230</v>
      </c>
      <c r="ISD395" s="4">
        <v>45230</v>
      </c>
      <c r="ISE395" s="4">
        <v>45230</v>
      </c>
      <c r="ISF395" s="4">
        <v>45230</v>
      </c>
      <c r="ISG395" s="4">
        <v>45230</v>
      </c>
      <c r="ISH395" s="4">
        <v>45230</v>
      </c>
      <c r="ISI395" s="4">
        <v>45230</v>
      </c>
      <c r="ISJ395" s="4">
        <v>45230</v>
      </c>
      <c r="ISK395" s="4">
        <v>45230</v>
      </c>
      <c r="ISL395" s="4">
        <v>45230</v>
      </c>
      <c r="ISM395" s="4">
        <v>45230</v>
      </c>
      <c r="ISN395" s="4">
        <v>45230</v>
      </c>
      <c r="ISO395" s="4">
        <v>45230</v>
      </c>
      <c r="ISP395" s="4">
        <v>45230</v>
      </c>
      <c r="ISQ395" s="4">
        <v>45230</v>
      </c>
      <c r="ISR395" s="4">
        <v>45230</v>
      </c>
      <c r="ISS395" s="4">
        <v>45230</v>
      </c>
      <c r="IST395" s="4">
        <v>45230</v>
      </c>
      <c r="ISU395" s="4">
        <v>45230</v>
      </c>
      <c r="ISV395" s="4">
        <v>45230</v>
      </c>
      <c r="ISW395" s="4">
        <v>45230</v>
      </c>
      <c r="ISX395" s="4">
        <v>45230</v>
      </c>
      <c r="ISY395" s="4">
        <v>45230</v>
      </c>
      <c r="ISZ395" s="4">
        <v>45230</v>
      </c>
      <c r="ITA395" s="4">
        <v>45230</v>
      </c>
      <c r="ITB395" s="4">
        <v>45230</v>
      </c>
      <c r="ITC395" s="4">
        <v>45230</v>
      </c>
      <c r="ITD395" s="4">
        <v>45230</v>
      </c>
      <c r="ITE395" s="4">
        <v>45230</v>
      </c>
      <c r="ITF395" s="4">
        <v>45230</v>
      </c>
      <c r="ITG395" s="4">
        <v>45230</v>
      </c>
      <c r="ITH395" s="4">
        <v>45230</v>
      </c>
      <c r="ITI395" s="4">
        <v>45230</v>
      </c>
      <c r="ITJ395" s="4">
        <v>45230</v>
      </c>
      <c r="ITK395" s="4">
        <v>45230</v>
      </c>
      <c r="ITL395" s="4">
        <v>45230</v>
      </c>
      <c r="ITM395" s="4">
        <v>45230</v>
      </c>
      <c r="ITN395" s="4">
        <v>45230</v>
      </c>
      <c r="ITO395" s="4">
        <v>45230</v>
      </c>
      <c r="ITP395" s="4">
        <v>45230</v>
      </c>
      <c r="ITQ395" s="4">
        <v>45230</v>
      </c>
      <c r="ITR395" s="4">
        <v>45230</v>
      </c>
      <c r="ITS395" s="4">
        <v>45230</v>
      </c>
      <c r="ITT395" s="4">
        <v>45230</v>
      </c>
      <c r="ITU395" s="4">
        <v>45230</v>
      </c>
      <c r="ITV395" s="4">
        <v>45230</v>
      </c>
      <c r="ITW395" s="4">
        <v>45230</v>
      </c>
      <c r="ITX395" s="4">
        <v>45230</v>
      </c>
      <c r="ITY395" s="4">
        <v>45230</v>
      </c>
      <c r="ITZ395" s="4">
        <v>45230</v>
      </c>
      <c r="IUA395" s="4">
        <v>45230</v>
      </c>
      <c r="IUB395" s="4">
        <v>45230</v>
      </c>
      <c r="IUC395" s="4">
        <v>45230</v>
      </c>
      <c r="IUD395" s="4">
        <v>45230</v>
      </c>
      <c r="IUE395" s="4">
        <v>45230</v>
      </c>
      <c r="IUF395" s="4">
        <v>45230</v>
      </c>
      <c r="IUG395" s="4">
        <v>45230</v>
      </c>
      <c r="IUH395" s="4">
        <v>45230</v>
      </c>
      <c r="IUI395" s="4">
        <v>45230</v>
      </c>
      <c r="IUJ395" s="4">
        <v>45230</v>
      </c>
      <c r="IUK395" s="4">
        <v>45230</v>
      </c>
      <c r="IUL395" s="4">
        <v>45230</v>
      </c>
      <c r="IUM395" s="4">
        <v>45230</v>
      </c>
      <c r="IUN395" s="4">
        <v>45230</v>
      </c>
      <c r="IUO395" s="4">
        <v>45230</v>
      </c>
      <c r="IUP395" s="4">
        <v>45230</v>
      </c>
      <c r="IUQ395" s="4">
        <v>45230</v>
      </c>
      <c r="IUR395" s="4">
        <v>45230</v>
      </c>
      <c r="IUS395" s="4">
        <v>45230</v>
      </c>
      <c r="IUT395" s="4">
        <v>45230</v>
      </c>
      <c r="IUU395" s="4">
        <v>45230</v>
      </c>
      <c r="IUV395" s="4">
        <v>45230</v>
      </c>
      <c r="IUW395" s="4">
        <v>45230</v>
      </c>
      <c r="IUX395" s="4">
        <v>45230</v>
      </c>
      <c r="IUY395" s="4">
        <v>45230</v>
      </c>
      <c r="IUZ395" s="4">
        <v>45230</v>
      </c>
      <c r="IVA395" s="4">
        <v>45230</v>
      </c>
      <c r="IVB395" s="4">
        <v>45230</v>
      </c>
      <c r="IVC395" s="4">
        <v>45230</v>
      </c>
      <c r="IVD395" s="4">
        <v>45230</v>
      </c>
      <c r="IVE395" s="4">
        <v>45230</v>
      </c>
      <c r="IVF395" s="4">
        <v>45230</v>
      </c>
      <c r="IVG395" s="4">
        <v>45230</v>
      </c>
      <c r="IVH395" s="4">
        <v>45230</v>
      </c>
      <c r="IVI395" s="4">
        <v>45230</v>
      </c>
      <c r="IVJ395" s="4">
        <v>45230</v>
      </c>
      <c r="IVK395" s="4">
        <v>45230</v>
      </c>
      <c r="IVL395" s="4">
        <v>45230</v>
      </c>
      <c r="IVM395" s="4">
        <v>45230</v>
      </c>
      <c r="IVN395" s="4">
        <v>45230</v>
      </c>
      <c r="IVO395" s="4">
        <v>45230</v>
      </c>
      <c r="IVP395" s="4">
        <v>45230</v>
      </c>
      <c r="IVQ395" s="4">
        <v>45230</v>
      </c>
      <c r="IVR395" s="4">
        <v>45230</v>
      </c>
      <c r="IVS395" s="4">
        <v>45230</v>
      </c>
      <c r="IVT395" s="4">
        <v>45230</v>
      </c>
      <c r="IVU395" s="4">
        <v>45230</v>
      </c>
      <c r="IVV395" s="4">
        <v>45230</v>
      </c>
      <c r="IVW395" s="4">
        <v>45230</v>
      </c>
      <c r="IVX395" s="4">
        <v>45230</v>
      </c>
      <c r="IVY395" s="4">
        <v>45230</v>
      </c>
      <c r="IVZ395" s="4">
        <v>45230</v>
      </c>
      <c r="IWA395" s="4">
        <v>45230</v>
      </c>
      <c r="IWB395" s="4">
        <v>45230</v>
      </c>
      <c r="IWC395" s="4">
        <v>45230</v>
      </c>
      <c r="IWD395" s="4">
        <v>45230</v>
      </c>
      <c r="IWE395" s="4">
        <v>45230</v>
      </c>
      <c r="IWF395" s="4">
        <v>45230</v>
      </c>
      <c r="IWG395" s="4">
        <v>45230</v>
      </c>
      <c r="IWH395" s="4">
        <v>45230</v>
      </c>
      <c r="IWI395" s="4">
        <v>45230</v>
      </c>
      <c r="IWJ395" s="4">
        <v>45230</v>
      </c>
      <c r="IWK395" s="4">
        <v>45230</v>
      </c>
      <c r="IWL395" s="4">
        <v>45230</v>
      </c>
      <c r="IWM395" s="4">
        <v>45230</v>
      </c>
      <c r="IWN395" s="4">
        <v>45230</v>
      </c>
      <c r="IWO395" s="4">
        <v>45230</v>
      </c>
      <c r="IWP395" s="4">
        <v>45230</v>
      </c>
      <c r="IWQ395" s="4">
        <v>45230</v>
      </c>
      <c r="IWR395" s="4">
        <v>45230</v>
      </c>
      <c r="IWS395" s="4">
        <v>45230</v>
      </c>
      <c r="IWT395" s="4">
        <v>45230</v>
      </c>
      <c r="IWU395" s="4">
        <v>45230</v>
      </c>
      <c r="IWV395" s="4">
        <v>45230</v>
      </c>
      <c r="IWW395" s="4">
        <v>45230</v>
      </c>
      <c r="IWX395" s="4">
        <v>45230</v>
      </c>
      <c r="IWY395" s="4">
        <v>45230</v>
      </c>
      <c r="IWZ395" s="4">
        <v>45230</v>
      </c>
      <c r="IXA395" s="4">
        <v>45230</v>
      </c>
      <c r="IXB395" s="4">
        <v>45230</v>
      </c>
      <c r="IXC395" s="4">
        <v>45230</v>
      </c>
      <c r="IXD395" s="4">
        <v>45230</v>
      </c>
      <c r="IXE395" s="4">
        <v>45230</v>
      </c>
      <c r="IXF395" s="4">
        <v>45230</v>
      </c>
      <c r="IXG395" s="4">
        <v>45230</v>
      </c>
      <c r="IXH395" s="4">
        <v>45230</v>
      </c>
      <c r="IXI395" s="4">
        <v>45230</v>
      </c>
      <c r="IXJ395" s="4">
        <v>45230</v>
      </c>
      <c r="IXK395" s="4">
        <v>45230</v>
      </c>
      <c r="IXL395" s="4">
        <v>45230</v>
      </c>
      <c r="IXM395" s="4">
        <v>45230</v>
      </c>
      <c r="IXN395" s="4">
        <v>45230</v>
      </c>
      <c r="IXO395" s="4">
        <v>45230</v>
      </c>
      <c r="IXP395" s="4">
        <v>45230</v>
      </c>
      <c r="IXQ395" s="4">
        <v>45230</v>
      </c>
      <c r="IXR395" s="4">
        <v>45230</v>
      </c>
      <c r="IXS395" s="4">
        <v>45230</v>
      </c>
      <c r="IXT395" s="4">
        <v>45230</v>
      </c>
      <c r="IXU395" s="4">
        <v>45230</v>
      </c>
      <c r="IXV395" s="4">
        <v>45230</v>
      </c>
      <c r="IXW395" s="4">
        <v>45230</v>
      </c>
      <c r="IXX395" s="4">
        <v>45230</v>
      </c>
      <c r="IXY395" s="4">
        <v>45230</v>
      </c>
      <c r="IXZ395" s="4">
        <v>45230</v>
      </c>
      <c r="IYA395" s="4">
        <v>45230</v>
      </c>
      <c r="IYB395" s="4">
        <v>45230</v>
      </c>
      <c r="IYC395" s="4">
        <v>45230</v>
      </c>
      <c r="IYD395" s="4">
        <v>45230</v>
      </c>
      <c r="IYE395" s="4">
        <v>45230</v>
      </c>
      <c r="IYF395" s="4">
        <v>45230</v>
      </c>
      <c r="IYG395" s="4">
        <v>45230</v>
      </c>
      <c r="IYH395" s="4">
        <v>45230</v>
      </c>
      <c r="IYI395" s="4">
        <v>45230</v>
      </c>
      <c r="IYJ395" s="4">
        <v>45230</v>
      </c>
      <c r="IYK395" s="4">
        <v>45230</v>
      </c>
      <c r="IYL395" s="4">
        <v>45230</v>
      </c>
      <c r="IYM395" s="4">
        <v>45230</v>
      </c>
      <c r="IYN395" s="4">
        <v>45230</v>
      </c>
      <c r="IYO395" s="4">
        <v>45230</v>
      </c>
      <c r="IYP395" s="4">
        <v>45230</v>
      </c>
      <c r="IYQ395" s="4">
        <v>45230</v>
      </c>
      <c r="IYR395" s="4">
        <v>45230</v>
      </c>
      <c r="IYS395" s="4">
        <v>45230</v>
      </c>
      <c r="IYT395" s="4">
        <v>45230</v>
      </c>
      <c r="IYU395" s="4">
        <v>45230</v>
      </c>
      <c r="IYV395" s="4">
        <v>45230</v>
      </c>
      <c r="IYW395" s="4">
        <v>45230</v>
      </c>
      <c r="IYX395" s="4">
        <v>45230</v>
      </c>
      <c r="IYY395" s="4">
        <v>45230</v>
      </c>
      <c r="IYZ395" s="4">
        <v>45230</v>
      </c>
      <c r="IZA395" s="4">
        <v>45230</v>
      </c>
      <c r="IZB395" s="4">
        <v>45230</v>
      </c>
      <c r="IZC395" s="4">
        <v>45230</v>
      </c>
      <c r="IZD395" s="4">
        <v>45230</v>
      </c>
      <c r="IZE395" s="4">
        <v>45230</v>
      </c>
      <c r="IZF395" s="4">
        <v>45230</v>
      </c>
      <c r="IZG395" s="4">
        <v>45230</v>
      </c>
      <c r="IZH395" s="4">
        <v>45230</v>
      </c>
      <c r="IZI395" s="4">
        <v>45230</v>
      </c>
      <c r="IZJ395" s="4">
        <v>45230</v>
      </c>
      <c r="IZK395" s="4">
        <v>45230</v>
      </c>
      <c r="IZL395" s="4">
        <v>45230</v>
      </c>
      <c r="IZM395" s="4">
        <v>45230</v>
      </c>
      <c r="IZN395" s="4">
        <v>45230</v>
      </c>
      <c r="IZO395" s="4">
        <v>45230</v>
      </c>
      <c r="IZP395" s="4">
        <v>45230</v>
      </c>
      <c r="IZQ395" s="4">
        <v>45230</v>
      </c>
      <c r="IZR395" s="4">
        <v>45230</v>
      </c>
      <c r="IZS395" s="4">
        <v>45230</v>
      </c>
      <c r="IZT395" s="4">
        <v>45230</v>
      </c>
      <c r="IZU395" s="4">
        <v>45230</v>
      </c>
      <c r="IZV395" s="4">
        <v>45230</v>
      </c>
      <c r="IZW395" s="4">
        <v>45230</v>
      </c>
      <c r="IZX395" s="4">
        <v>45230</v>
      </c>
      <c r="IZY395" s="4">
        <v>45230</v>
      </c>
      <c r="IZZ395" s="4">
        <v>45230</v>
      </c>
      <c r="JAA395" s="4">
        <v>45230</v>
      </c>
      <c r="JAB395" s="4">
        <v>45230</v>
      </c>
      <c r="JAC395" s="4">
        <v>45230</v>
      </c>
      <c r="JAD395" s="4">
        <v>45230</v>
      </c>
      <c r="JAE395" s="4">
        <v>45230</v>
      </c>
      <c r="JAF395" s="4">
        <v>45230</v>
      </c>
      <c r="JAG395" s="4">
        <v>45230</v>
      </c>
      <c r="JAH395" s="4">
        <v>45230</v>
      </c>
      <c r="JAI395" s="4">
        <v>45230</v>
      </c>
      <c r="JAJ395" s="4">
        <v>45230</v>
      </c>
      <c r="JAK395" s="4">
        <v>45230</v>
      </c>
      <c r="JAL395" s="4">
        <v>45230</v>
      </c>
      <c r="JAM395" s="4">
        <v>45230</v>
      </c>
      <c r="JAN395" s="4">
        <v>45230</v>
      </c>
      <c r="JAO395" s="4">
        <v>45230</v>
      </c>
      <c r="JAP395" s="4">
        <v>45230</v>
      </c>
      <c r="JAQ395" s="4">
        <v>45230</v>
      </c>
      <c r="JAR395" s="4">
        <v>45230</v>
      </c>
      <c r="JAS395" s="4">
        <v>45230</v>
      </c>
      <c r="JAT395" s="4">
        <v>45230</v>
      </c>
      <c r="JAU395" s="4">
        <v>45230</v>
      </c>
      <c r="JAV395" s="4">
        <v>45230</v>
      </c>
      <c r="JAW395" s="4">
        <v>45230</v>
      </c>
      <c r="JAX395" s="4">
        <v>45230</v>
      </c>
      <c r="JAY395" s="4">
        <v>45230</v>
      </c>
      <c r="JAZ395" s="4">
        <v>45230</v>
      </c>
      <c r="JBA395" s="4">
        <v>45230</v>
      </c>
      <c r="JBB395" s="4">
        <v>45230</v>
      </c>
      <c r="JBC395" s="4">
        <v>45230</v>
      </c>
      <c r="JBD395" s="4">
        <v>45230</v>
      </c>
      <c r="JBE395" s="4">
        <v>45230</v>
      </c>
      <c r="JBF395" s="4">
        <v>45230</v>
      </c>
      <c r="JBG395" s="4">
        <v>45230</v>
      </c>
      <c r="JBH395" s="4">
        <v>45230</v>
      </c>
      <c r="JBI395" s="4">
        <v>45230</v>
      </c>
      <c r="JBJ395" s="4">
        <v>45230</v>
      </c>
      <c r="JBK395" s="4">
        <v>45230</v>
      </c>
      <c r="JBL395" s="4">
        <v>45230</v>
      </c>
      <c r="JBM395" s="4">
        <v>45230</v>
      </c>
      <c r="JBN395" s="4">
        <v>45230</v>
      </c>
      <c r="JBO395" s="4">
        <v>45230</v>
      </c>
      <c r="JBP395" s="4">
        <v>45230</v>
      </c>
      <c r="JBQ395" s="4">
        <v>45230</v>
      </c>
      <c r="JBR395" s="4">
        <v>45230</v>
      </c>
      <c r="JBS395" s="4">
        <v>45230</v>
      </c>
      <c r="JBT395" s="4">
        <v>45230</v>
      </c>
      <c r="JBU395" s="4">
        <v>45230</v>
      </c>
      <c r="JBV395" s="4">
        <v>45230</v>
      </c>
      <c r="JBW395" s="4">
        <v>45230</v>
      </c>
      <c r="JBX395" s="4">
        <v>45230</v>
      </c>
      <c r="JBY395" s="4">
        <v>45230</v>
      </c>
      <c r="JBZ395" s="4">
        <v>45230</v>
      </c>
      <c r="JCA395" s="4">
        <v>45230</v>
      </c>
      <c r="JCB395" s="4">
        <v>45230</v>
      </c>
      <c r="JCC395" s="4">
        <v>45230</v>
      </c>
      <c r="JCD395" s="4">
        <v>45230</v>
      </c>
      <c r="JCE395" s="4">
        <v>45230</v>
      </c>
      <c r="JCF395" s="4">
        <v>45230</v>
      </c>
      <c r="JCG395" s="4">
        <v>45230</v>
      </c>
      <c r="JCH395" s="4">
        <v>45230</v>
      </c>
      <c r="JCI395" s="4">
        <v>45230</v>
      </c>
      <c r="JCJ395" s="4">
        <v>45230</v>
      </c>
      <c r="JCK395" s="4">
        <v>45230</v>
      </c>
      <c r="JCL395" s="4">
        <v>45230</v>
      </c>
      <c r="JCM395" s="4">
        <v>45230</v>
      </c>
      <c r="JCN395" s="4">
        <v>45230</v>
      </c>
      <c r="JCO395" s="4">
        <v>45230</v>
      </c>
      <c r="JCP395" s="4">
        <v>45230</v>
      </c>
      <c r="JCQ395" s="4">
        <v>45230</v>
      </c>
      <c r="JCR395" s="4">
        <v>45230</v>
      </c>
      <c r="JCS395" s="4">
        <v>45230</v>
      </c>
      <c r="JCT395" s="4">
        <v>45230</v>
      </c>
      <c r="JCU395" s="4">
        <v>45230</v>
      </c>
      <c r="JCV395" s="4">
        <v>45230</v>
      </c>
      <c r="JCW395" s="4">
        <v>45230</v>
      </c>
      <c r="JCX395" s="4">
        <v>45230</v>
      </c>
      <c r="JCY395" s="4">
        <v>45230</v>
      </c>
      <c r="JCZ395" s="4">
        <v>45230</v>
      </c>
      <c r="JDA395" s="4">
        <v>45230</v>
      </c>
      <c r="JDB395" s="4">
        <v>45230</v>
      </c>
      <c r="JDC395" s="4">
        <v>45230</v>
      </c>
      <c r="JDD395" s="4">
        <v>45230</v>
      </c>
      <c r="JDE395" s="4">
        <v>45230</v>
      </c>
      <c r="JDF395" s="4">
        <v>45230</v>
      </c>
      <c r="JDG395" s="4">
        <v>45230</v>
      </c>
      <c r="JDH395" s="4">
        <v>45230</v>
      </c>
      <c r="JDI395" s="4">
        <v>45230</v>
      </c>
      <c r="JDJ395" s="4">
        <v>45230</v>
      </c>
      <c r="JDK395" s="4">
        <v>45230</v>
      </c>
      <c r="JDL395" s="4">
        <v>45230</v>
      </c>
      <c r="JDM395" s="4">
        <v>45230</v>
      </c>
      <c r="JDN395" s="4">
        <v>45230</v>
      </c>
      <c r="JDO395" s="4">
        <v>45230</v>
      </c>
      <c r="JDP395" s="4">
        <v>45230</v>
      </c>
      <c r="JDQ395" s="4">
        <v>45230</v>
      </c>
      <c r="JDR395" s="4">
        <v>45230</v>
      </c>
      <c r="JDS395" s="4">
        <v>45230</v>
      </c>
      <c r="JDT395" s="4">
        <v>45230</v>
      </c>
      <c r="JDU395" s="4">
        <v>45230</v>
      </c>
      <c r="JDV395" s="4">
        <v>45230</v>
      </c>
      <c r="JDW395" s="4">
        <v>45230</v>
      </c>
      <c r="JDX395" s="4">
        <v>45230</v>
      </c>
      <c r="JDY395" s="4">
        <v>45230</v>
      </c>
      <c r="JDZ395" s="4">
        <v>45230</v>
      </c>
      <c r="JEA395" s="4">
        <v>45230</v>
      </c>
      <c r="JEB395" s="4">
        <v>45230</v>
      </c>
      <c r="JEC395" s="4">
        <v>45230</v>
      </c>
      <c r="JED395" s="4">
        <v>45230</v>
      </c>
      <c r="JEE395" s="4">
        <v>45230</v>
      </c>
      <c r="JEF395" s="4">
        <v>45230</v>
      </c>
      <c r="JEG395" s="4">
        <v>45230</v>
      </c>
      <c r="JEH395" s="4">
        <v>45230</v>
      </c>
      <c r="JEI395" s="4">
        <v>45230</v>
      </c>
      <c r="JEJ395" s="4">
        <v>45230</v>
      </c>
      <c r="JEK395" s="4">
        <v>45230</v>
      </c>
      <c r="JEL395" s="4">
        <v>45230</v>
      </c>
      <c r="JEM395" s="4">
        <v>45230</v>
      </c>
      <c r="JEN395" s="4">
        <v>45230</v>
      </c>
      <c r="JEO395" s="4">
        <v>45230</v>
      </c>
      <c r="JEP395" s="4">
        <v>45230</v>
      </c>
      <c r="JEQ395" s="4">
        <v>45230</v>
      </c>
      <c r="JER395" s="4">
        <v>45230</v>
      </c>
      <c r="JES395" s="4">
        <v>45230</v>
      </c>
      <c r="JET395" s="4">
        <v>45230</v>
      </c>
      <c r="JEU395" s="4">
        <v>45230</v>
      </c>
      <c r="JEV395" s="4">
        <v>45230</v>
      </c>
      <c r="JEW395" s="4">
        <v>45230</v>
      </c>
      <c r="JEX395" s="4">
        <v>45230</v>
      </c>
      <c r="JEY395" s="4">
        <v>45230</v>
      </c>
      <c r="JEZ395" s="4">
        <v>45230</v>
      </c>
      <c r="JFA395" s="4">
        <v>45230</v>
      </c>
      <c r="JFB395" s="4">
        <v>45230</v>
      </c>
      <c r="JFC395" s="4">
        <v>45230</v>
      </c>
      <c r="JFD395" s="4">
        <v>45230</v>
      </c>
      <c r="JFE395" s="4">
        <v>45230</v>
      </c>
      <c r="JFF395" s="4">
        <v>45230</v>
      </c>
      <c r="JFG395" s="4">
        <v>45230</v>
      </c>
      <c r="JFH395" s="4">
        <v>45230</v>
      </c>
      <c r="JFI395" s="4">
        <v>45230</v>
      </c>
      <c r="JFJ395" s="4">
        <v>45230</v>
      </c>
      <c r="JFK395" s="4">
        <v>45230</v>
      </c>
      <c r="JFL395" s="4">
        <v>45230</v>
      </c>
      <c r="JFM395" s="4">
        <v>45230</v>
      </c>
      <c r="JFN395" s="4">
        <v>45230</v>
      </c>
      <c r="JFO395" s="4">
        <v>45230</v>
      </c>
      <c r="JFP395" s="4">
        <v>45230</v>
      </c>
      <c r="JFQ395" s="4">
        <v>45230</v>
      </c>
      <c r="JFR395" s="4">
        <v>45230</v>
      </c>
      <c r="JFS395" s="4">
        <v>45230</v>
      </c>
      <c r="JFT395" s="4">
        <v>45230</v>
      </c>
      <c r="JFU395" s="4">
        <v>45230</v>
      </c>
      <c r="JFV395" s="4">
        <v>45230</v>
      </c>
      <c r="JFW395" s="4">
        <v>45230</v>
      </c>
      <c r="JFX395" s="4">
        <v>45230</v>
      </c>
      <c r="JFY395" s="4">
        <v>45230</v>
      </c>
      <c r="JFZ395" s="4">
        <v>45230</v>
      </c>
      <c r="JGA395" s="4">
        <v>45230</v>
      </c>
      <c r="JGB395" s="4">
        <v>45230</v>
      </c>
      <c r="JGC395" s="4">
        <v>45230</v>
      </c>
      <c r="JGD395" s="4">
        <v>45230</v>
      </c>
      <c r="JGE395" s="4">
        <v>45230</v>
      </c>
      <c r="JGF395" s="4">
        <v>45230</v>
      </c>
      <c r="JGG395" s="4">
        <v>45230</v>
      </c>
      <c r="JGH395" s="4">
        <v>45230</v>
      </c>
      <c r="JGI395" s="4">
        <v>45230</v>
      </c>
      <c r="JGJ395" s="4">
        <v>45230</v>
      </c>
      <c r="JGK395" s="4">
        <v>45230</v>
      </c>
      <c r="JGL395" s="4">
        <v>45230</v>
      </c>
      <c r="JGM395" s="4">
        <v>45230</v>
      </c>
      <c r="JGN395" s="4">
        <v>45230</v>
      </c>
      <c r="JGO395" s="4">
        <v>45230</v>
      </c>
      <c r="JGP395" s="4">
        <v>45230</v>
      </c>
      <c r="JGQ395" s="4">
        <v>45230</v>
      </c>
      <c r="JGR395" s="4">
        <v>45230</v>
      </c>
      <c r="JGS395" s="4">
        <v>45230</v>
      </c>
      <c r="JGT395" s="4">
        <v>45230</v>
      </c>
      <c r="JGU395" s="4">
        <v>45230</v>
      </c>
      <c r="JGV395" s="4">
        <v>45230</v>
      </c>
      <c r="JGW395" s="4">
        <v>45230</v>
      </c>
      <c r="JGX395" s="4">
        <v>45230</v>
      </c>
      <c r="JGY395" s="4">
        <v>45230</v>
      </c>
      <c r="JGZ395" s="4">
        <v>45230</v>
      </c>
      <c r="JHA395" s="4">
        <v>45230</v>
      </c>
      <c r="JHB395" s="4">
        <v>45230</v>
      </c>
      <c r="JHC395" s="4">
        <v>45230</v>
      </c>
      <c r="JHD395" s="4">
        <v>45230</v>
      </c>
      <c r="JHE395" s="4">
        <v>45230</v>
      </c>
      <c r="JHF395" s="4">
        <v>45230</v>
      </c>
      <c r="JHG395" s="4">
        <v>45230</v>
      </c>
      <c r="JHH395" s="4">
        <v>45230</v>
      </c>
      <c r="JHI395" s="4">
        <v>45230</v>
      </c>
      <c r="JHJ395" s="4">
        <v>45230</v>
      </c>
      <c r="JHK395" s="4">
        <v>45230</v>
      </c>
      <c r="JHL395" s="4">
        <v>45230</v>
      </c>
      <c r="JHM395" s="4">
        <v>45230</v>
      </c>
      <c r="JHN395" s="4">
        <v>45230</v>
      </c>
      <c r="JHO395" s="4">
        <v>45230</v>
      </c>
      <c r="JHP395" s="4">
        <v>45230</v>
      </c>
      <c r="JHQ395" s="4">
        <v>45230</v>
      </c>
      <c r="JHR395" s="4">
        <v>45230</v>
      </c>
      <c r="JHS395" s="4">
        <v>45230</v>
      </c>
      <c r="JHT395" s="4">
        <v>45230</v>
      </c>
      <c r="JHU395" s="4">
        <v>45230</v>
      </c>
      <c r="JHV395" s="4">
        <v>45230</v>
      </c>
      <c r="JHW395" s="4">
        <v>45230</v>
      </c>
      <c r="JHX395" s="4">
        <v>45230</v>
      </c>
      <c r="JHY395" s="4">
        <v>45230</v>
      </c>
      <c r="JHZ395" s="4">
        <v>45230</v>
      </c>
      <c r="JIA395" s="4">
        <v>45230</v>
      </c>
      <c r="JIB395" s="4">
        <v>45230</v>
      </c>
      <c r="JIC395" s="4">
        <v>45230</v>
      </c>
      <c r="JID395" s="4">
        <v>45230</v>
      </c>
      <c r="JIE395" s="4">
        <v>45230</v>
      </c>
      <c r="JIF395" s="4">
        <v>45230</v>
      </c>
      <c r="JIG395" s="4">
        <v>45230</v>
      </c>
      <c r="JIH395" s="4">
        <v>45230</v>
      </c>
      <c r="JII395" s="4">
        <v>45230</v>
      </c>
      <c r="JIJ395" s="4">
        <v>45230</v>
      </c>
      <c r="JIK395" s="4">
        <v>45230</v>
      </c>
      <c r="JIL395" s="4">
        <v>45230</v>
      </c>
      <c r="JIM395" s="4">
        <v>45230</v>
      </c>
      <c r="JIN395" s="4">
        <v>45230</v>
      </c>
      <c r="JIO395" s="4">
        <v>45230</v>
      </c>
      <c r="JIP395" s="4">
        <v>45230</v>
      </c>
      <c r="JIQ395" s="4">
        <v>45230</v>
      </c>
      <c r="JIR395" s="4">
        <v>45230</v>
      </c>
      <c r="JIS395" s="4">
        <v>45230</v>
      </c>
      <c r="JIT395" s="4">
        <v>45230</v>
      </c>
      <c r="JIU395" s="4">
        <v>45230</v>
      </c>
      <c r="JIV395" s="4">
        <v>45230</v>
      </c>
      <c r="JIW395" s="4">
        <v>45230</v>
      </c>
      <c r="JIX395" s="4">
        <v>45230</v>
      </c>
      <c r="JIY395" s="4">
        <v>45230</v>
      </c>
      <c r="JIZ395" s="4">
        <v>45230</v>
      </c>
      <c r="JJA395" s="4">
        <v>45230</v>
      </c>
      <c r="JJB395" s="4">
        <v>45230</v>
      </c>
      <c r="JJC395" s="4">
        <v>45230</v>
      </c>
      <c r="JJD395" s="4">
        <v>45230</v>
      </c>
      <c r="JJE395" s="4">
        <v>45230</v>
      </c>
      <c r="JJF395" s="4">
        <v>45230</v>
      </c>
      <c r="JJG395" s="4">
        <v>45230</v>
      </c>
      <c r="JJH395" s="4">
        <v>45230</v>
      </c>
      <c r="JJI395" s="4">
        <v>45230</v>
      </c>
      <c r="JJJ395" s="4">
        <v>45230</v>
      </c>
      <c r="JJK395" s="4">
        <v>45230</v>
      </c>
      <c r="JJL395" s="4">
        <v>45230</v>
      </c>
      <c r="JJM395" s="4">
        <v>45230</v>
      </c>
      <c r="JJN395" s="4">
        <v>45230</v>
      </c>
      <c r="JJO395" s="4">
        <v>45230</v>
      </c>
      <c r="JJP395" s="4">
        <v>45230</v>
      </c>
      <c r="JJQ395" s="4">
        <v>45230</v>
      </c>
      <c r="JJR395" s="4">
        <v>45230</v>
      </c>
      <c r="JJS395" s="4">
        <v>45230</v>
      </c>
      <c r="JJT395" s="4">
        <v>45230</v>
      </c>
      <c r="JJU395" s="4">
        <v>45230</v>
      </c>
      <c r="JJV395" s="4">
        <v>45230</v>
      </c>
      <c r="JJW395" s="4">
        <v>45230</v>
      </c>
      <c r="JJX395" s="4">
        <v>45230</v>
      </c>
      <c r="JJY395" s="4">
        <v>45230</v>
      </c>
      <c r="JJZ395" s="4">
        <v>45230</v>
      </c>
      <c r="JKA395" s="4">
        <v>45230</v>
      </c>
      <c r="JKB395" s="4">
        <v>45230</v>
      </c>
      <c r="JKC395" s="4">
        <v>45230</v>
      </c>
      <c r="JKD395" s="4">
        <v>45230</v>
      </c>
      <c r="JKE395" s="4">
        <v>45230</v>
      </c>
      <c r="JKF395" s="4">
        <v>45230</v>
      </c>
      <c r="JKG395" s="4">
        <v>45230</v>
      </c>
      <c r="JKH395" s="4">
        <v>45230</v>
      </c>
      <c r="JKI395" s="4">
        <v>45230</v>
      </c>
      <c r="JKJ395" s="4">
        <v>45230</v>
      </c>
      <c r="JKK395" s="4">
        <v>45230</v>
      </c>
      <c r="JKL395" s="4">
        <v>45230</v>
      </c>
      <c r="JKM395" s="4">
        <v>45230</v>
      </c>
      <c r="JKN395" s="4">
        <v>45230</v>
      </c>
      <c r="JKO395" s="4">
        <v>45230</v>
      </c>
      <c r="JKP395" s="4">
        <v>45230</v>
      </c>
      <c r="JKQ395" s="4">
        <v>45230</v>
      </c>
      <c r="JKR395" s="4">
        <v>45230</v>
      </c>
      <c r="JKS395" s="4">
        <v>45230</v>
      </c>
      <c r="JKT395" s="4">
        <v>45230</v>
      </c>
      <c r="JKU395" s="4">
        <v>45230</v>
      </c>
      <c r="JKV395" s="4">
        <v>45230</v>
      </c>
      <c r="JKW395" s="4">
        <v>45230</v>
      </c>
      <c r="JKX395" s="4">
        <v>45230</v>
      </c>
      <c r="JKY395" s="4">
        <v>45230</v>
      </c>
      <c r="JKZ395" s="4">
        <v>45230</v>
      </c>
      <c r="JLA395" s="4">
        <v>45230</v>
      </c>
      <c r="JLB395" s="4">
        <v>45230</v>
      </c>
      <c r="JLC395" s="4">
        <v>45230</v>
      </c>
      <c r="JLD395" s="4">
        <v>45230</v>
      </c>
      <c r="JLE395" s="4">
        <v>45230</v>
      </c>
      <c r="JLF395" s="4">
        <v>45230</v>
      </c>
      <c r="JLG395" s="4">
        <v>45230</v>
      </c>
      <c r="JLH395" s="4">
        <v>45230</v>
      </c>
      <c r="JLI395" s="4">
        <v>45230</v>
      </c>
      <c r="JLJ395" s="4">
        <v>45230</v>
      </c>
      <c r="JLK395" s="4">
        <v>45230</v>
      </c>
      <c r="JLL395" s="4">
        <v>45230</v>
      </c>
      <c r="JLM395" s="4">
        <v>45230</v>
      </c>
      <c r="JLN395" s="4">
        <v>45230</v>
      </c>
      <c r="JLO395" s="4">
        <v>45230</v>
      </c>
      <c r="JLP395" s="4">
        <v>45230</v>
      </c>
      <c r="JLQ395" s="4">
        <v>45230</v>
      </c>
      <c r="JLR395" s="4">
        <v>45230</v>
      </c>
      <c r="JLS395" s="4">
        <v>45230</v>
      </c>
      <c r="JLT395" s="4">
        <v>45230</v>
      </c>
      <c r="JLU395" s="4">
        <v>45230</v>
      </c>
      <c r="JLV395" s="4">
        <v>45230</v>
      </c>
      <c r="JLW395" s="4">
        <v>45230</v>
      </c>
      <c r="JLX395" s="4">
        <v>45230</v>
      </c>
      <c r="JLY395" s="4">
        <v>45230</v>
      </c>
      <c r="JLZ395" s="4">
        <v>45230</v>
      </c>
      <c r="JMA395" s="4">
        <v>45230</v>
      </c>
      <c r="JMB395" s="4">
        <v>45230</v>
      </c>
      <c r="JMC395" s="4">
        <v>45230</v>
      </c>
      <c r="JMD395" s="4">
        <v>45230</v>
      </c>
      <c r="JME395" s="4">
        <v>45230</v>
      </c>
      <c r="JMF395" s="4">
        <v>45230</v>
      </c>
      <c r="JMG395" s="4">
        <v>45230</v>
      </c>
      <c r="JMH395" s="4">
        <v>45230</v>
      </c>
      <c r="JMI395" s="4">
        <v>45230</v>
      </c>
      <c r="JMJ395" s="4">
        <v>45230</v>
      </c>
      <c r="JMK395" s="4">
        <v>45230</v>
      </c>
      <c r="JML395" s="4">
        <v>45230</v>
      </c>
      <c r="JMM395" s="4">
        <v>45230</v>
      </c>
      <c r="JMN395" s="4">
        <v>45230</v>
      </c>
      <c r="JMO395" s="4">
        <v>45230</v>
      </c>
      <c r="JMP395" s="4">
        <v>45230</v>
      </c>
      <c r="JMQ395" s="4">
        <v>45230</v>
      </c>
      <c r="JMR395" s="4">
        <v>45230</v>
      </c>
      <c r="JMS395" s="4">
        <v>45230</v>
      </c>
      <c r="JMT395" s="4">
        <v>45230</v>
      </c>
      <c r="JMU395" s="4">
        <v>45230</v>
      </c>
      <c r="JMV395" s="4">
        <v>45230</v>
      </c>
      <c r="JMW395" s="4">
        <v>45230</v>
      </c>
      <c r="JMX395" s="4">
        <v>45230</v>
      </c>
      <c r="JMY395" s="4">
        <v>45230</v>
      </c>
      <c r="JMZ395" s="4">
        <v>45230</v>
      </c>
      <c r="JNA395" s="4">
        <v>45230</v>
      </c>
      <c r="JNB395" s="4">
        <v>45230</v>
      </c>
      <c r="JNC395" s="4">
        <v>45230</v>
      </c>
      <c r="JND395" s="4">
        <v>45230</v>
      </c>
      <c r="JNE395" s="4">
        <v>45230</v>
      </c>
      <c r="JNF395" s="4">
        <v>45230</v>
      </c>
      <c r="JNG395" s="4">
        <v>45230</v>
      </c>
      <c r="JNH395" s="4">
        <v>45230</v>
      </c>
      <c r="JNI395" s="4">
        <v>45230</v>
      </c>
      <c r="JNJ395" s="4">
        <v>45230</v>
      </c>
      <c r="JNK395" s="4">
        <v>45230</v>
      </c>
      <c r="JNL395" s="4">
        <v>45230</v>
      </c>
      <c r="JNM395" s="4">
        <v>45230</v>
      </c>
      <c r="JNN395" s="4">
        <v>45230</v>
      </c>
      <c r="JNO395" s="4">
        <v>45230</v>
      </c>
      <c r="JNP395" s="4">
        <v>45230</v>
      </c>
      <c r="JNQ395" s="4">
        <v>45230</v>
      </c>
      <c r="JNR395" s="4">
        <v>45230</v>
      </c>
      <c r="JNS395" s="4">
        <v>45230</v>
      </c>
      <c r="JNT395" s="4">
        <v>45230</v>
      </c>
      <c r="JNU395" s="4">
        <v>45230</v>
      </c>
      <c r="JNV395" s="4">
        <v>45230</v>
      </c>
      <c r="JNW395" s="4">
        <v>45230</v>
      </c>
      <c r="JNX395" s="4">
        <v>45230</v>
      </c>
      <c r="JNY395" s="4">
        <v>45230</v>
      </c>
      <c r="JNZ395" s="4">
        <v>45230</v>
      </c>
      <c r="JOA395" s="4">
        <v>45230</v>
      </c>
      <c r="JOB395" s="4">
        <v>45230</v>
      </c>
      <c r="JOC395" s="4">
        <v>45230</v>
      </c>
      <c r="JOD395" s="4">
        <v>45230</v>
      </c>
      <c r="JOE395" s="4">
        <v>45230</v>
      </c>
      <c r="JOF395" s="4">
        <v>45230</v>
      </c>
      <c r="JOG395" s="4">
        <v>45230</v>
      </c>
      <c r="JOH395" s="4">
        <v>45230</v>
      </c>
      <c r="JOI395" s="4">
        <v>45230</v>
      </c>
      <c r="JOJ395" s="4">
        <v>45230</v>
      </c>
      <c r="JOK395" s="4">
        <v>45230</v>
      </c>
      <c r="JOL395" s="4">
        <v>45230</v>
      </c>
      <c r="JOM395" s="4">
        <v>45230</v>
      </c>
      <c r="JON395" s="4">
        <v>45230</v>
      </c>
      <c r="JOO395" s="4">
        <v>45230</v>
      </c>
      <c r="JOP395" s="4">
        <v>45230</v>
      </c>
      <c r="JOQ395" s="4">
        <v>45230</v>
      </c>
      <c r="JOR395" s="4">
        <v>45230</v>
      </c>
      <c r="JOS395" s="4">
        <v>45230</v>
      </c>
      <c r="JOT395" s="4">
        <v>45230</v>
      </c>
      <c r="JOU395" s="4">
        <v>45230</v>
      </c>
      <c r="JOV395" s="4">
        <v>45230</v>
      </c>
      <c r="JOW395" s="4">
        <v>45230</v>
      </c>
      <c r="JOX395" s="4">
        <v>45230</v>
      </c>
      <c r="JOY395" s="4">
        <v>45230</v>
      </c>
      <c r="JOZ395" s="4">
        <v>45230</v>
      </c>
      <c r="JPA395" s="4">
        <v>45230</v>
      </c>
      <c r="JPB395" s="4">
        <v>45230</v>
      </c>
      <c r="JPC395" s="4">
        <v>45230</v>
      </c>
      <c r="JPD395" s="4">
        <v>45230</v>
      </c>
      <c r="JPE395" s="4">
        <v>45230</v>
      </c>
      <c r="JPF395" s="4">
        <v>45230</v>
      </c>
      <c r="JPG395" s="4">
        <v>45230</v>
      </c>
      <c r="JPH395" s="4">
        <v>45230</v>
      </c>
      <c r="JPI395" s="4">
        <v>45230</v>
      </c>
      <c r="JPJ395" s="4">
        <v>45230</v>
      </c>
      <c r="JPK395" s="4">
        <v>45230</v>
      </c>
      <c r="JPL395" s="4">
        <v>45230</v>
      </c>
      <c r="JPM395" s="4">
        <v>45230</v>
      </c>
      <c r="JPN395" s="4">
        <v>45230</v>
      </c>
      <c r="JPO395" s="4">
        <v>45230</v>
      </c>
      <c r="JPP395" s="4">
        <v>45230</v>
      </c>
      <c r="JPQ395" s="4">
        <v>45230</v>
      </c>
      <c r="JPR395" s="4">
        <v>45230</v>
      </c>
      <c r="JPS395" s="4">
        <v>45230</v>
      </c>
      <c r="JPT395" s="4">
        <v>45230</v>
      </c>
      <c r="JPU395" s="4">
        <v>45230</v>
      </c>
      <c r="JPV395" s="4">
        <v>45230</v>
      </c>
      <c r="JPW395" s="4">
        <v>45230</v>
      </c>
      <c r="JPX395" s="4">
        <v>45230</v>
      </c>
      <c r="JPY395" s="4">
        <v>45230</v>
      </c>
      <c r="JPZ395" s="4">
        <v>45230</v>
      </c>
      <c r="JQA395" s="4">
        <v>45230</v>
      </c>
      <c r="JQB395" s="4">
        <v>45230</v>
      </c>
      <c r="JQC395" s="4">
        <v>45230</v>
      </c>
      <c r="JQD395" s="4">
        <v>45230</v>
      </c>
      <c r="JQE395" s="4">
        <v>45230</v>
      </c>
      <c r="JQF395" s="4">
        <v>45230</v>
      </c>
      <c r="JQG395" s="4">
        <v>45230</v>
      </c>
      <c r="JQH395" s="4">
        <v>45230</v>
      </c>
      <c r="JQI395" s="4">
        <v>45230</v>
      </c>
      <c r="JQJ395" s="4">
        <v>45230</v>
      </c>
      <c r="JQK395" s="4">
        <v>45230</v>
      </c>
      <c r="JQL395" s="4">
        <v>45230</v>
      </c>
      <c r="JQM395" s="4">
        <v>45230</v>
      </c>
      <c r="JQN395" s="4">
        <v>45230</v>
      </c>
      <c r="JQO395" s="4">
        <v>45230</v>
      </c>
      <c r="JQP395" s="4">
        <v>45230</v>
      </c>
      <c r="JQQ395" s="4">
        <v>45230</v>
      </c>
      <c r="JQR395" s="4">
        <v>45230</v>
      </c>
      <c r="JQS395" s="4">
        <v>45230</v>
      </c>
      <c r="JQT395" s="4">
        <v>45230</v>
      </c>
      <c r="JQU395" s="4">
        <v>45230</v>
      </c>
      <c r="JQV395" s="4">
        <v>45230</v>
      </c>
      <c r="JQW395" s="4">
        <v>45230</v>
      </c>
      <c r="JQX395" s="4">
        <v>45230</v>
      </c>
      <c r="JQY395" s="4">
        <v>45230</v>
      </c>
      <c r="JQZ395" s="4">
        <v>45230</v>
      </c>
      <c r="JRA395" s="4">
        <v>45230</v>
      </c>
      <c r="JRB395" s="4">
        <v>45230</v>
      </c>
      <c r="JRC395" s="4">
        <v>45230</v>
      </c>
      <c r="JRD395" s="4">
        <v>45230</v>
      </c>
      <c r="JRE395" s="4">
        <v>45230</v>
      </c>
      <c r="JRF395" s="4">
        <v>45230</v>
      </c>
      <c r="JRG395" s="4">
        <v>45230</v>
      </c>
      <c r="JRH395" s="4">
        <v>45230</v>
      </c>
      <c r="JRI395" s="4">
        <v>45230</v>
      </c>
      <c r="JRJ395" s="4">
        <v>45230</v>
      </c>
      <c r="JRK395" s="4">
        <v>45230</v>
      </c>
      <c r="JRL395" s="4">
        <v>45230</v>
      </c>
      <c r="JRM395" s="4">
        <v>45230</v>
      </c>
      <c r="JRN395" s="4">
        <v>45230</v>
      </c>
      <c r="JRO395" s="4">
        <v>45230</v>
      </c>
      <c r="JRP395" s="4">
        <v>45230</v>
      </c>
      <c r="JRQ395" s="4">
        <v>45230</v>
      </c>
      <c r="JRR395" s="4">
        <v>45230</v>
      </c>
      <c r="JRS395" s="4">
        <v>45230</v>
      </c>
      <c r="JRT395" s="4">
        <v>45230</v>
      </c>
      <c r="JRU395" s="4">
        <v>45230</v>
      </c>
      <c r="JRV395" s="4">
        <v>45230</v>
      </c>
      <c r="JRW395" s="4">
        <v>45230</v>
      </c>
      <c r="JRX395" s="4">
        <v>45230</v>
      </c>
      <c r="JRY395" s="4">
        <v>45230</v>
      </c>
      <c r="JRZ395" s="4">
        <v>45230</v>
      </c>
      <c r="JSA395" s="4">
        <v>45230</v>
      </c>
      <c r="JSB395" s="4">
        <v>45230</v>
      </c>
      <c r="JSC395" s="4">
        <v>45230</v>
      </c>
      <c r="JSD395" s="4">
        <v>45230</v>
      </c>
      <c r="JSE395" s="4">
        <v>45230</v>
      </c>
      <c r="JSF395" s="4">
        <v>45230</v>
      </c>
      <c r="JSG395" s="4">
        <v>45230</v>
      </c>
      <c r="JSH395" s="4">
        <v>45230</v>
      </c>
      <c r="JSI395" s="4">
        <v>45230</v>
      </c>
      <c r="JSJ395" s="4">
        <v>45230</v>
      </c>
      <c r="JSK395" s="4">
        <v>45230</v>
      </c>
      <c r="JSL395" s="4">
        <v>45230</v>
      </c>
      <c r="JSM395" s="4">
        <v>45230</v>
      </c>
      <c r="JSN395" s="4">
        <v>45230</v>
      </c>
      <c r="JSO395" s="4">
        <v>45230</v>
      </c>
      <c r="JSP395" s="4">
        <v>45230</v>
      </c>
      <c r="JSQ395" s="4">
        <v>45230</v>
      </c>
      <c r="JSR395" s="4">
        <v>45230</v>
      </c>
      <c r="JSS395" s="4">
        <v>45230</v>
      </c>
      <c r="JST395" s="4">
        <v>45230</v>
      </c>
      <c r="JSU395" s="4">
        <v>45230</v>
      </c>
      <c r="JSV395" s="4">
        <v>45230</v>
      </c>
      <c r="JSW395" s="4">
        <v>45230</v>
      </c>
      <c r="JSX395" s="4">
        <v>45230</v>
      </c>
      <c r="JSY395" s="4">
        <v>45230</v>
      </c>
      <c r="JSZ395" s="4">
        <v>45230</v>
      </c>
      <c r="JTA395" s="4">
        <v>45230</v>
      </c>
      <c r="JTB395" s="4">
        <v>45230</v>
      </c>
      <c r="JTC395" s="4">
        <v>45230</v>
      </c>
      <c r="JTD395" s="4">
        <v>45230</v>
      </c>
      <c r="JTE395" s="4">
        <v>45230</v>
      </c>
      <c r="JTF395" s="4">
        <v>45230</v>
      </c>
      <c r="JTG395" s="4">
        <v>45230</v>
      </c>
      <c r="JTH395" s="4">
        <v>45230</v>
      </c>
      <c r="JTI395" s="4">
        <v>45230</v>
      </c>
      <c r="JTJ395" s="4">
        <v>45230</v>
      </c>
      <c r="JTK395" s="4">
        <v>45230</v>
      </c>
      <c r="JTL395" s="4">
        <v>45230</v>
      </c>
      <c r="JTM395" s="4">
        <v>45230</v>
      </c>
      <c r="JTN395" s="4">
        <v>45230</v>
      </c>
      <c r="JTO395" s="4">
        <v>45230</v>
      </c>
      <c r="JTP395" s="4">
        <v>45230</v>
      </c>
      <c r="JTQ395" s="4">
        <v>45230</v>
      </c>
      <c r="JTR395" s="4">
        <v>45230</v>
      </c>
      <c r="JTS395" s="4">
        <v>45230</v>
      </c>
      <c r="JTT395" s="4">
        <v>45230</v>
      </c>
      <c r="JTU395" s="4">
        <v>45230</v>
      </c>
      <c r="JTV395" s="4">
        <v>45230</v>
      </c>
      <c r="JTW395" s="4">
        <v>45230</v>
      </c>
      <c r="JTX395" s="4">
        <v>45230</v>
      </c>
      <c r="JTY395" s="4">
        <v>45230</v>
      </c>
      <c r="JTZ395" s="4">
        <v>45230</v>
      </c>
      <c r="JUA395" s="4">
        <v>45230</v>
      </c>
      <c r="JUB395" s="4">
        <v>45230</v>
      </c>
      <c r="JUC395" s="4">
        <v>45230</v>
      </c>
      <c r="JUD395" s="4">
        <v>45230</v>
      </c>
      <c r="JUE395" s="4">
        <v>45230</v>
      </c>
      <c r="JUF395" s="4">
        <v>45230</v>
      </c>
      <c r="JUG395" s="4">
        <v>45230</v>
      </c>
      <c r="JUH395" s="4">
        <v>45230</v>
      </c>
      <c r="JUI395" s="4">
        <v>45230</v>
      </c>
      <c r="JUJ395" s="4">
        <v>45230</v>
      </c>
      <c r="JUK395" s="4">
        <v>45230</v>
      </c>
      <c r="JUL395" s="4">
        <v>45230</v>
      </c>
      <c r="JUM395" s="4">
        <v>45230</v>
      </c>
      <c r="JUN395" s="4">
        <v>45230</v>
      </c>
      <c r="JUO395" s="4">
        <v>45230</v>
      </c>
      <c r="JUP395" s="4">
        <v>45230</v>
      </c>
      <c r="JUQ395" s="4">
        <v>45230</v>
      </c>
      <c r="JUR395" s="4">
        <v>45230</v>
      </c>
      <c r="JUS395" s="4">
        <v>45230</v>
      </c>
      <c r="JUT395" s="4">
        <v>45230</v>
      </c>
      <c r="JUU395" s="4">
        <v>45230</v>
      </c>
      <c r="JUV395" s="4">
        <v>45230</v>
      </c>
      <c r="JUW395" s="4">
        <v>45230</v>
      </c>
      <c r="JUX395" s="4">
        <v>45230</v>
      </c>
      <c r="JUY395" s="4">
        <v>45230</v>
      </c>
      <c r="JUZ395" s="4">
        <v>45230</v>
      </c>
      <c r="JVA395" s="4">
        <v>45230</v>
      </c>
      <c r="JVB395" s="4">
        <v>45230</v>
      </c>
      <c r="JVC395" s="4">
        <v>45230</v>
      </c>
      <c r="JVD395" s="4">
        <v>45230</v>
      </c>
      <c r="JVE395" s="4">
        <v>45230</v>
      </c>
      <c r="JVF395" s="4">
        <v>45230</v>
      </c>
      <c r="JVG395" s="4">
        <v>45230</v>
      </c>
      <c r="JVH395" s="4">
        <v>45230</v>
      </c>
      <c r="JVI395" s="4">
        <v>45230</v>
      </c>
      <c r="JVJ395" s="4">
        <v>45230</v>
      </c>
      <c r="JVK395" s="4">
        <v>45230</v>
      </c>
      <c r="JVL395" s="4">
        <v>45230</v>
      </c>
      <c r="JVM395" s="4">
        <v>45230</v>
      </c>
      <c r="JVN395" s="4">
        <v>45230</v>
      </c>
      <c r="JVO395" s="4">
        <v>45230</v>
      </c>
      <c r="JVP395" s="4">
        <v>45230</v>
      </c>
      <c r="JVQ395" s="4">
        <v>45230</v>
      </c>
      <c r="JVR395" s="4">
        <v>45230</v>
      </c>
      <c r="JVS395" s="4">
        <v>45230</v>
      </c>
      <c r="JVT395" s="4">
        <v>45230</v>
      </c>
      <c r="JVU395" s="4">
        <v>45230</v>
      </c>
      <c r="JVV395" s="4">
        <v>45230</v>
      </c>
      <c r="JVW395" s="4">
        <v>45230</v>
      </c>
      <c r="JVX395" s="4">
        <v>45230</v>
      </c>
      <c r="JVY395" s="4">
        <v>45230</v>
      </c>
      <c r="JVZ395" s="4">
        <v>45230</v>
      </c>
      <c r="JWA395" s="4">
        <v>45230</v>
      </c>
      <c r="JWB395" s="4">
        <v>45230</v>
      </c>
      <c r="JWC395" s="4">
        <v>45230</v>
      </c>
      <c r="JWD395" s="4">
        <v>45230</v>
      </c>
      <c r="JWE395" s="4">
        <v>45230</v>
      </c>
      <c r="JWF395" s="4">
        <v>45230</v>
      </c>
      <c r="JWG395" s="4">
        <v>45230</v>
      </c>
      <c r="JWH395" s="4">
        <v>45230</v>
      </c>
      <c r="JWI395" s="4">
        <v>45230</v>
      </c>
      <c r="JWJ395" s="4">
        <v>45230</v>
      </c>
      <c r="JWK395" s="4">
        <v>45230</v>
      </c>
      <c r="JWL395" s="4">
        <v>45230</v>
      </c>
      <c r="JWM395" s="4">
        <v>45230</v>
      </c>
      <c r="JWN395" s="4">
        <v>45230</v>
      </c>
      <c r="JWO395" s="4">
        <v>45230</v>
      </c>
      <c r="JWP395" s="4">
        <v>45230</v>
      </c>
      <c r="JWQ395" s="4">
        <v>45230</v>
      </c>
      <c r="JWR395" s="4">
        <v>45230</v>
      </c>
      <c r="JWS395" s="4">
        <v>45230</v>
      </c>
      <c r="JWT395" s="4">
        <v>45230</v>
      </c>
      <c r="JWU395" s="4">
        <v>45230</v>
      </c>
      <c r="JWV395" s="4">
        <v>45230</v>
      </c>
      <c r="JWW395" s="4">
        <v>45230</v>
      </c>
      <c r="JWX395" s="4">
        <v>45230</v>
      </c>
      <c r="JWY395" s="4">
        <v>45230</v>
      </c>
      <c r="JWZ395" s="4">
        <v>45230</v>
      </c>
      <c r="JXA395" s="4">
        <v>45230</v>
      </c>
      <c r="JXB395" s="4">
        <v>45230</v>
      </c>
      <c r="JXC395" s="4">
        <v>45230</v>
      </c>
      <c r="JXD395" s="4">
        <v>45230</v>
      </c>
      <c r="JXE395" s="4">
        <v>45230</v>
      </c>
      <c r="JXF395" s="4">
        <v>45230</v>
      </c>
      <c r="JXG395" s="4">
        <v>45230</v>
      </c>
      <c r="JXH395" s="4">
        <v>45230</v>
      </c>
      <c r="JXI395" s="4">
        <v>45230</v>
      </c>
      <c r="JXJ395" s="4">
        <v>45230</v>
      </c>
      <c r="JXK395" s="4">
        <v>45230</v>
      </c>
      <c r="JXL395" s="4">
        <v>45230</v>
      </c>
      <c r="JXM395" s="4">
        <v>45230</v>
      </c>
      <c r="JXN395" s="4">
        <v>45230</v>
      </c>
      <c r="JXO395" s="4">
        <v>45230</v>
      </c>
      <c r="JXP395" s="4">
        <v>45230</v>
      </c>
      <c r="JXQ395" s="4">
        <v>45230</v>
      </c>
      <c r="JXR395" s="4">
        <v>45230</v>
      </c>
      <c r="JXS395" s="4">
        <v>45230</v>
      </c>
      <c r="JXT395" s="4">
        <v>45230</v>
      </c>
      <c r="JXU395" s="4">
        <v>45230</v>
      </c>
      <c r="JXV395" s="4">
        <v>45230</v>
      </c>
      <c r="JXW395" s="4">
        <v>45230</v>
      </c>
      <c r="JXX395" s="4">
        <v>45230</v>
      </c>
      <c r="JXY395" s="4">
        <v>45230</v>
      </c>
      <c r="JXZ395" s="4">
        <v>45230</v>
      </c>
      <c r="JYA395" s="4">
        <v>45230</v>
      </c>
      <c r="JYB395" s="4">
        <v>45230</v>
      </c>
      <c r="JYC395" s="4">
        <v>45230</v>
      </c>
      <c r="JYD395" s="4">
        <v>45230</v>
      </c>
      <c r="JYE395" s="4">
        <v>45230</v>
      </c>
      <c r="JYF395" s="4">
        <v>45230</v>
      </c>
      <c r="JYG395" s="4">
        <v>45230</v>
      </c>
      <c r="JYH395" s="4">
        <v>45230</v>
      </c>
      <c r="JYI395" s="4">
        <v>45230</v>
      </c>
      <c r="JYJ395" s="4">
        <v>45230</v>
      </c>
      <c r="JYK395" s="4">
        <v>45230</v>
      </c>
      <c r="JYL395" s="4">
        <v>45230</v>
      </c>
      <c r="JYM395" s="4">
        <v>45230</v>
      </c>
      <c r="JYN395" s="4">
        <v>45230</v>
      </c>
      <c r="JYO395" s="4">
        <v>45230</v>
      </c>
      <c r="JYP395" s="4">
        <v>45230</v>
      </c>
      <c r="JYQ395" s="4">
        <v>45230</v>
      </c>
      <c r="JYR395" s="4">
        <v>45230</v>
      </c>
      <c r="JYS395" s="4">
        <v>45230</v>
      </c>
      <c r="JYT395" s="4">
        <v>45230</v>
      </c>
      <c r="JYU395" s="4">
        <v>45230</v>
      </c>
      <c r="JYV395" s="4">
        <v>45230</v>
      </c>
      <c r="JYW395" s="4">
        <v>45230</v>
      </c>
      <c r="JYX395" s="4">
        <v>45230</v>
      </c>
      <c r="JYY395" s="4">
        <v>45230</v>
      </c>
      <c r="JYZ395" s="4">
        <v>45230</v>
      </c>
      <c r="JZA395" s="4">
        <v>45230</v>
      </c>
      <c r="JZB395" s="4">
        <v>45230</v>
      </c>
      <c r="JZC395" s="4">
        <v>45230</v>
      </c>
      <c r="JZD395" s="4">
        <v>45230</v>
      </c>
      <c r="JZE395" s="4">
        <v>45230</v>
      </c>
      <c r="JZF395" s="4">
        <v>45230</v>
      </c>
      <c r="JZG395" s="4">
        <v>45230</v>
      </c>
      <c r="JZH395" s="4">
        <v>45230</v>
      </c>
      <c r="JZI395" s="4">
        <v>45230</v>
      </c>
      <c r="JZJ395" s="4">
        <v>45230</v>
      </c>
      <c r="JZK395" s="4">
        <v>45230</v>
      </c>
      <c r="JZL395" s="4">
        <v>45230</v>
      </c>
      <c r="JZM395" s="4">
        <v>45230</v>
      </c>
      <c r="JZN395" s="4">
        <v>45230</v>
      </c>
      <c r="JZO395" s="4">
        <v>45230</v>
      </c>
      <c r="JZP395" s="4">
        <v>45230</v>
      </c>
      <c r="JZQ395" s="4">
        <v>45230</v>
      </c>
      <c r="JZR395" s="4">
        <v>45230</v>
      </c>
      <c r="JZS395" s="4">
        <v>45230</v>
      </c>
      <c r="JZT395" s="4">
        <v>45230</v>
      </c>
      <c r="JZU395" s="4">
        <v>45230</v>
      </c>
      <c r="JZV395" s="4">
        <v>45230</v>
      </c>
      <c r="JZW395" s="4">
        <v>45230</v>
      </c>
      <c r="JZX395" s="4">
        <v>45230</v>
      </c>
      <c r="JZY395" s="4">
        <v>45230</v>
      </c>
      <c r="JZZ395" s="4">
        <v>45230</v>
      </c>
      <c r="KAA395" s="4">
        <v>45230</v>
      </c>
      <c r="KAB395" s="4">
        <v>45230</v>
      </c>
      <c r="KAC395" s="4">
        <v>45230</v>
      </c>
      <c r="KAD395" s="4">
        <v>45230</v>
      </c>
      <c r="KAE395" s="4">
        <v>45230</v>
      </c>
      <c r="KAF395" s="4">
        <v>45230</v>
      </c>
      <c r="KAG395" s="4">
        <v>45230</v>
      </c>
      <c r="KAH395" s="4">
        <v>45230</v>
      </c>
      <c r="KAI395" s="4">
        <v>45230</v>
      </c>
      <c r="KAJ395" s="4">
        <v>45230</v>
      </c>
      <c r="KAK395" s="4">
        <v>45230</v>
      </c>
      <c r="KAL395" s="4">
        <v>45230</v>
      </c>
      <c r="KAM395" s="4">
        <v>45230</v>
      </c>
      <c r="KAN395" s="4">
        <v>45230</v>
      </c>
      <c r="KAO395" s="4">
        <v>45230</v>
      </c>
      <c r="KAP395" s="4">
        <v>45230</v>
      </c>
      <c r="KAQ395" s="4">
        <v>45230</v>
      </c>
      <c r="KAR395" s="4">
        <v>45230</v>
      </c>
      <c r="KAS395" s="4">
        <v>45230</v>
      </c>
      <c r="KAT395" s="4">
        <v>45230</v>
      </c>
      <c r="KAU395" s="4">
        <v>45230</v>
      </c>
      <c r="KAV395" s="4">
        <v>45230</v>
      </c>
      <c r="KAW395" s="4">
        <v>45230</v>
      </c>
      <c r="KAX395" s="4">
        <v>45230</v>
      </c>
      <c r="KAY395" s="4">
        <v>45230</v>
      </c>
      <c r="KAZ395" s="4">
        <v>45230</v>
      </c>
      <c r="KBA395" s="4">
        <v>45230</v>
      </c>
      <c r="KBB395" s="4">
        <v>45230</v>
      </c>
      <c r="KBC395" s="4">
        <v>45230</v>
      </c>
      <c r="KBD395" s="4">
        <v>45230</v>
      </c>
      <c r="KBE395" s="4">
        <v>45230</v>
      </c>
      <c r="KBF395" s="4">
        <v>45230</v>
      </c>
      <c r="KBG395" s="4">
        <v>45230</v>
      </c>
      <c r="KBH395" s="4">
        <v>45230</v>
      </c>
      <c r="KBI395" s="4">
        <v>45230</v>
      </c>
      <c r="KBJ395" s="4">
        <v>45230</v>
      </c>
      <c r="KBK395" s="4">
        <v>45230</v>
      </c>
      <c r="KBL395" s="4">
        <v>45230</v>
      </c>
      <c r="KBM395" s="4">
        <v>45230</v>
      </c>
      <c r="KBN395" s="4">
        <v>45230</v>
      </c>
      <c r="KBO395" s="4">
        <v>45230</v>
      </c>
      <c r="KBP395" s="4">
        <v>45230</v>
      </c>
      <c r="KBQ395" s="4">
        <v>45230</v>
      </c>
      <c r="KBR395" s="4">
        <v>45230</v>
      </c>
      <c r="KBS395" s="4">
        <v>45230</v>
      </c>
      <c r="KBT395" s="4">
        <v>45230</v>
      </c>
      <c r="KBU395" s="4">
        <v>45230</v>
      </c>
      <c r="KBV395" s="4">
        <v>45230</v>
      </c>
      <c r="KBW395" s="4">
        <v>45230</v>
      </c>
      <c r="KBX395" s="4">
        <v>45230</v>
      </c>
      <c r="KBY395" s="4">
        <v>45230</v>
      </c>
      <c r="KBZ395" s="4">
        <v>45230</v>
      </c>
      <c r="KCA395" s="4">
        <v>45230</v>
      </c>
      <c r="KCB395" s="4">
        <v>45230</v>
      </c>
      <c r="KCC395" s="4">
        <v>45230</v>
      </c>
      <c r="KCD395" s="4">
        <v>45230</v>
      </c>
      <c r="KCE395" s="4">
        <v>45230</v>
      </c>
      <c r="KCF395" s="4">
        <v>45230</v>
      </c>
      <c r="KCG395" s="4">
        <v>45230</v>
      </c>
      <c r="KCH395" s="4">
        <v>45230</v>
      </c>
      <c r="KCI395" s="4">
        <v>45230</v>
      </c>
      <c r="KCJ395" s="4">
        <v>45230</v>
      </c>
      <c r="KCK395" s="4">
        <v>45230</v>
      </c>
      <c r="KCL395" s="4">
        <v>45230</v>
      </c>
      <c r="KCM395" s="4">
        <v>45230</v>
      </c>
      <c r="KCN395" s="4">
        <v>45230</v>
      </c>
      <c r="KCO395" s="4">
        <v>45230</v>
      </c>
      <c r="KCP395" s="4">
        <v>45230</v>
      </c>
      <c r="KCQ395" s="4">
        <v>45230</v>
      </c>
      <c r="KCR395" s="4">
        <v>45230</v>
      </c>
      <c r="KCS395" s="4">
        <v>45230</v>
      </c>
      <c r="KCT395" s="4">
        <v>45230</v>
      </c>
      <c r="KCU395" s="4">
        <v>45230</v>
      </c>
      <c r="KCV395" s="4">
        <v>45230</v>
      </c>
      <c r="KCW395" s="4">
        <v>45230</v>
      </c>
      <c r="KCX395" s="4">
        <v>45230</v>
      </c>
      <c r="KCY395" s="4">
        <v>45230</v>
      </c>
      <c r="KCZ395" s="4">
        <v>45230</v>
      </c>
      <c r="KDA395" s="4">
        <v>45230</v>
      </c>
      <c r="KDB395" s="4">
        <v>45230</v>
      </c>
      <c r="KDC395" s="4">
        <v>45230</v>
      </c>
      <c r="KDD395" s="4">
        <v>45230</v>
      </c>
      <c r="KDE395" s="4">
        <v>45230</v>
      </c>
      <c r="KDF395" s="4">
        <v>45230</v>
      </c>
      <c r="KDG395" s="4">
        <v>45230</v>
      </c>
      <c r="KDH395" s="4">
        <v>45230</v>
      </c>
      <c r="KDI395" s="4">
        <v>45230</v>
      </c>
      <c r="KDJ395" s="4">
        <v>45230</v>
      </c>
      <c r="KDK395" s="4">
        <v>45230</v>
      </c>
      <c r="KDL395" s="4">
        <v>45230</v>
      </c>
      <c r="KDM395" s="4">
        <v>45230</v>
      </c>
      <c r="KDN395" s="4">
        <v>45230</v>
      </c>
      <c r="KDO395" s="4">
        <v>45230</v>
      </c>
      <c r="KDP395" s="4">
        <v>45230</v>
      </c>
      <c r="KDQ395" s="4">
        <v>45230</v>
      </c>
      <c r="KDR395" s="4">
        <v>45230</v>
      </c>
      <c r="KDS395" s="4">
        <v>45230</v>
      </c>
      <c r="KDT395" s="4">
        <v>45230</v>
      </c>
      <c r="KDU395" s="4">
        <v>45230</v>
      </c>
      <c r="KDV395" s="4">
        <v>45230</v>
      </c>
      <c r="KDW395" s="4">
        <v>45230</v>
      </c>
      <c r="KDX395" s="4">
        <v>45230</v>
      </c>
      <c r="KDY395" s="4">
        <v>45230</v>
      </c>
      <c r="KDZ395" s="4">
        <v>45230</v>
      </c>
      <c r="KEA395" s="4">
        <v>45230</v>
      </c>
      <c r="KEB395" s="4">
        <v>45230</v>
      </c>
      <c r="KEC395" s="4">
        <v>45230</v>
      </c>
      <c r="KED395" s="4">
        <v>45230</v>
      </c>
      <c r="KEE395" s="4">
        <v>45230</v>
      </c>
      <c r="KEF395" s="4">
        <v>45230</v>
      </c>
      <c r="KEG395" s="4">
        <v>45230</v>
      </c>
      <c r="KEH395" s="4">
        <v>45230</v>
      </c>
      <c r="KEI395" s="4">
        <v>45230</v>
      </c>
      <c r="KEJ395" s="4">
        <v>45230</v>
      </c>
      <c r="KEK395" s="4">
        <v>45230</v>
      </c>
      <c r="KEL395" s="4">
        <v>45230</v>
      </c>
      <c r="KEM395" s="4">
        <v>45230</v>
      </c>
      <c r="KEN395" s="4">
        <v>45230</v>
      </c>
      <c r="KEO395" s="4">
        <v>45230</v>
      </c>
      <c r="KEP395" s="4">
        <v>45230</v>
      </c>
      <c r="KEQ395" s="4">
        <v>45230</v>
      </c>
      <c r="KER395" s="4">
        <v>45230</v>
      </c>
      <c r="KES395" s="4">
        <v>45230</v>
      </c>
      <c r="KET395" s="4">
        <v>45230</v>
      </c>
      <c r="KEU395" s="4">
        <v>45230</v>
      </c>
      <c r="KEV395" s="4">
        <v>45230</v>
      </c>
      <c r="KEW395" s="4">
        <v>45230</v>
      </c>
      <c r="KEX395" s="4">
        <v>45230</v>
      </c>
      <c r="KEY395" s="4">
        <v>45230</v>
      </c>
      <c r="KEZ395" s="4">
        <v>45230</v>
      </c>
      <c r="KFA395" s="4">
        <v>45230</v>
      </c>
      <c r="KFB395" s="4">
        <v>45230</v>
      </c>
      <c r="KFC395" s="4">
        <v>45230</v>
      </c>
      <c r="KFD395" s="4">
        <v>45230</v>
      </c>
      <c r="KFE395" s="4">
        <v>45230</v>
      </c>
      <c r="KFF395" s="4">
        <v>45230</v>
      </c>
      <c r="KFG395" s="4">
        <v>45230</v>
      </c>
      <c r="KFH395" s="4">
        <v>45230</v>
      </c>
      <c r="KFI395" s="4">
        <v>45230</v>
      </c>
      <c r="KFJ395" s="4">
        <v>45230</v>
      </c>
      <c r="KFK395" s="4">
        <v>45230</v>
      </c>
      <c r="KFL395" s="4">
        <v>45230</v>
      </c>
      <c r="KFM395" s="4">
        <v>45230</v>
      </c>
      <c r="KFN395" s="4">
        <v>45230</v>
      </c>
      <c r="KFO395" s="4">
        <v>45230</v>
      </c>
      <c r="KFP395" s="4">
        <v>45230</v>
      </c>
      <c r="KFQ395" s="4">
        <v>45230</v>
      </c>
      <c r="KFR395" s="4">
        <v>45230</v>
      </c>
      <c r="KFS395" s="4">
        <v>45230</v>
      </c>
      <c r="KFT395" s="4">
        <v>45230</v>
      </c>
      <c r="KFU395" s="4">
        <v>45230</v>
      </c>
      <c r="KFV395" s="4">
        <v>45230</v>
      </c>
      <c r="KFW395" s="4">
        <v>45230</v>
      </c>
      <c r="KFX395" s="4">
        <v>45230</v>
      </c>
      <c r="KFY395" s="4">
        <v>45230</v>
      </c>
      <c r="KFZ395" s="4">
        <v>45230</v>
      </c>
      <c r="KGA395" s="4">
        <v>45230</v>
      </c>
      <c r="KGB395" s="4">
        <v>45230</v>
      </c>
      <c r="KGC395" s="4">
        <v>45230</v>
      </c>
      <c r="KGD395" s="4">
        <v>45230</v>
      </c>
      <c r="KGE395" s="4">
        <v>45230</v>
      </c>
      <c r="KGF395" s="4">
        <v>45230</v>
      </c>
      <c r="KGG395" s="4">
        <v>45230</v>
      </c>
      <c r="KGH395" s="4">
        <v>45230</v>
      </c>
      <c r="KGI395" s="4">
        <v>45230</v>
      </c>
      <c r="KGJ395" s="4">
        <v>45230</v>
      </c>
      <c r="KGK395" s="4">
        <v>45230</v>
      </c>
      <c r="KGL395" s="4">
        <v>45230</v>
      </c>
      <c r="KGM395" s="4">
        <v>45230</v>
      </c>
      <c r="KGN395" s="4">
        <v>45230</v>
      </c>
      <c r="KGO395" s="4">
        <v>45230</v>
      </c>
      <c r="KGP395" s="4">
        <v>45230</v>
      </c>
      <c r="KGQ395" s="4">
        <v>45230</v>
      </c>
      <c r="KGR395" s="4">
        <v>45230</v>
      </c>
      <c r="KGS395" s="4">
        <v>45230</v>
      </c>
      <c r="KGT395" s="4">
        <v>45230</v>
      </c>
      <c r="KGU395" s="4">
        <v>45230</v>
      </c>
      <c r="KGV395" s="4">
        <v>45230</v>
      </c>
      <c r="KGW395" s="4">
        <v>45230</v>
      </c>
      <c r="KGX395" s="4">
        <v>45230</v>
      </c>
      <c r="KGY395" s="4">
        <v>45230</v>
      </c>
      <c r="KGZ395" s="4">
        <v>45230</v>
      </c>
      <c r="KHA395" s="4">
        <v>45230</v>
      </c>
      <c r="KHB395" s="4">
        <v>45230</v>
      </c>
      <c r="KHC395" s="4">
        <v>45230</v>
      </c>
      <c r="KHD395" s="4">
        <v>45230</v>
      </c>
      <c r="KHE395" s="4">
        <v>45230</v>
      </c>
      <c r="KHF395" s="4">
        <v>45230</v>
      </c>
      <c r="KHG395" s="4">
        <v>45230</v>
      </c>
      <c r="KHH395" s="4">
        <v>45230</v>
      </c>
      <c r="KHI395" s="4">
        <v>45230</v>
      </c>
      <c r="KHJ395" s="4">
        <v>45230</v>
      </c>
      <c r="KHK395" s="4">
        <v>45230</v>
      </c>
      <c r="KHL395" s="4">
        <v>45230</v>
      </c>
      <c r="KHM395" s="4">
        <v>45230</v>
      </c>
      <c r="KHN395" s="4">
        <v>45230</v>
      </c>
      <c r="KHO395" s="4">
        <v>45230</v>
      </c>
      <c r="KHP395" s="4">
        <v>45230</v>
      </c>
      <c r="KHQ395" s="4">
        <v>45230</v>
      </c>
      <c r="KHR395" s="4">
        <v>45230</v>
      </c>
      <c r="KHS395" s="4">
        <v>45230</v>
      </c>
      <c r="KHT395" s="4">
        <v>45230</v>
      </c>
      <c r="KHU395" s="4">
        <v>45230</v>
      </c>
      <c r="KHV395" s="4">
        <v>45230</v>
      </c>
      <c r="KHW395" s="4">
        <v>45230</v>
      </c>
      <c r="KHX395" s="4">
        <v>45230</v>
      </c>
      <c r="KHY395" s="4">
        <v>45230</v>
      </c>
      <c r="KHZ395" s="4">
        <v>45230</v>
      </c>
      <c r="KIA395" s="4">
        <v>45230</v>
      </c>
      <c r="KIB395" s="4">
        <v>45230</v>
      </c>
      <c r="KIC395" s="4">
        <v>45230</v>
      </c>
      <c r="KID395" s="4">
        <v>45230</v>
      </c>
      <c r="KIE395" s="4">
        <v>45230</v>
      </c>
      <c r="KIF395" s="4">
        <v>45230</v>
      </c>
      <c r="KIG395" s="4">
        <v>45230</v>
      </c>
      <c r="KIH395" s="4">
        <v>45230</v>
      </c>
      <c r="KII395" s="4">
        <v>45230</v>
      </c>
      <c r="KIJ395" s="4">
        <v>45230</v>
      </c>
      <c r="KIK395" s="4">
        <v>45230</v>
      </c>
      <c r="KIL395" s="4">
        <v>45230</v>
      </c>
      <c r="KIM395" s="4">
        <v>45230</v>
      </c>
      <c r="KIN395" s="4">
        <v>45230</v>
      </c>
      <c r="KIO395" s="4">
        <v>45230</v>
      </c>
      <c r="KIP395" s="4">
        <v>45230</v>
      </c>
      <c r="KIQ395" s="4">
        <v>45230</v>
      </c>
      <c r="KIR395" s="4">
        <v>45230</v>
      </c>
      <c r="KIS395" s="4">
        <v>45230</v>
      </c>
      <c r="KIT395" s="4">
        <v>45230</v>
      </c>
      <c r="KIU395" s="4">
        <v>45230</v>
      </c>
      <c r="KIV395" s="4">
        <v>45230</v>
      </c>
      <c r="KIW395" s="4">
        <v>45230</v>
      </c>
      <c r="KIX395" s="4">
        <v>45230</v>
      </c>
      <c r="KIY395" s="4">
        <v>45230</v>
      </c>
      <c r="KIZ395" s="4">
        <v>45230</v>
      </c>
      <c r="KJA395" s="4">
        <v>45230</v>
      </c>
      <c r="KJB395" s="4">
        <v>45230</v>
      </c>
      <c r="KJC395" s="4">
        <v>45230</v>
      </c>
      <c r="KJD395" s="4">
        <v>45230</v>
      </c>
      <c r="KJE395" s="4">
        <v>45230</v>
      </c>
      <c r="KJF395" s="4">
        <v>45230</v>
      </c>
      <c r="KJG395" s="4">
        <v>45230</v>
      </c>
      <c r="KJH395" s="4">
        <v>45230</v>
      </c>
      <c r="KJI395" s="4">
        <v>45230</v>
      </c>
      <c r="KJJ395" s="4">
        <v>45230</v>
      </c>
      <c r="KJK395" s="4">
        <v>45230</v>
      </c>
      <c r="KJL395" s="4">
        <v>45230</v>
      </c>
      <c r="KJM395" s="4">
        <v>45230</v>
      </c>
      <c r="KJN395" s="4">
        <v>45230</v>
      </c>
      <c r="KJO395" s="4">
        <v>45230</v>
      </c>
      <c r="KJP395" s="4">
        <v>45230</v>
      </c>
      <c r="KJQ395" s="4">
        <v>45230</v>
      </c>
      <c r="KJR395" s="4">
        <v>45230</v>
      </c>
      <c r="KJS395" s="4">
        <v>45230</v>
      </c>
      <c r="KJT395" s="4">
        <v>45230</v>
      </c>
      <c r="KJU395" s="4">
        <v>45230</v>
      </c>
      <c r="KJV395" s="4">
        <v>45230</v>
      </c>
      <c r="KJW395" s="4">
        <v>45230</v>
      </c>
      <c r="KJX395" s="4">
        <v>45230</v>
      </c>
      <c r="KJY395" s="4">
        <v>45230</v>
      </c>
      <c r="KJZ395" s="4">
        <v>45230</v>
      </c>
      <c r="KKA395" s="4">
        <v>45230</v>
      </c>
      <c r="KKB395" s="4">
        <v>45230</v>
      </c>
      <c r="KKC395" s="4">
        <v>45230</v>
      </c>
      <c r="KKD395" s="4">
        <v>45230</v>
      </c>
      <c r="KKE395" s="4">
        <v>45230</v>
      </c>
      <c r="KKF395" s="4">
        <v>45230</v>
      </c>
      <c r="KKG395" s="4">
        <v>45230</v>
      </c>
      <c r="KKH395" s="4">
        <v>45230</v>
      </c>
      <c r="KKI395" s="4">
        <v>45230</v>
      </c>
      <c r="KKJ395" s="4">
        <v>45230</v>
      </c>
      <c r="KKK395" s="4">
        <v>45230</v>
      </c>
      <c r="KKL395" s="4">
        <v>45230</v>
      </c>
      <c r="KKM395" s="4">
        <v>45230</v>
      </c>
      <c r="KKN395" s="4">
        <v>45230</v>
      </c>
      <c r="KKO395" s="4">
        <v>45230</v>
      </c>
      <c r="KKP395" s="4">
        <v>45230</v>
      </c>
      <c r="KKQ395" s="4">
        <v>45230</v>
      </c>
      <c r="KKR395" s="4">
        <v>45230</v>
      </c>
      <c r="KKS395" s="4">
        <v>45230</v>
      </c>
      <c r="KKT395" s="4">
        <v>45230</v>
      </c>
      <c r="KKU395" s="4">
        <v>45230</v>
      </c>
      <c r="KKV395" s="4">
        <v>45230</v>
      </c>
      <c r="KKW395" s="4">
        <v>45230</v>
      </c>
      <c r="KKX395" s="4">
        <v>45230</v>
      </c>
      <c r="KKY395" s="4">
        <v>45230</v>
      </c>
      <c r="KKZ395" s="4">
        <v>45230</v>
      </c>
      <c r="KLA395" s="4">
        <v>45230</v>
      </c>
      <c r="KLB395" s="4">
        <v>45230</v>
      </c>
      <c r="KLC395" s="4">
        <v>45230</v>
      </c>
      <c r="KLD395" s="4">
        <v>45230</v>
      </c>
      <c r="KLE395" s="4">
        <v>45230</v>
      </c>
      <c r="KLF395" s="4">
        <v>45230</v>
      </c>
      <c r="KLG395" s="4">
        <v>45230</v>
      </c>
      <c r="KLH395" s="4">
        <v>45230</v>
      </c>
      <c r="KLI395" s="4">
        <v>45230</v>
      </c>
      <c r="KLJ395" s="4">
        <v>45230</v>
      </c>
      <c r="KLK395" s="4">
        <v>45230</v>
      </c>
      <c r="KLL395" s="4">
        <v>45230</v>
      </c>
      <c r="KLM395" s="4">
        <v>45230</v>
      </c>
      <c r="KLN395" s="4">
        <v>45230</v>
      </c>
      <c r="KLO395" s="4">
        <v>45230</v>
      </c>
      <c r="KLP395" s="4">
        <v>45230</v>
      </c>
      <c r="KLQ395" s="4">
        <v>45230</v>
      </c>
      <c r="KLR395" s="4">
        <v>45230</v>
      </c>
      <c r="KLS395" s="4">
        <v>45230</v>
      </c>
      <c r="KLT395" s="4">
        <v>45230</v>
      </c>
      <c r="KLU395" s="4">
        <v>45230</v>
      </c>
      <c r="KLV395" s="4">
        <v>45230</v>
      </c>
      <c r="KLW395" s="4">
        <v>45230</v>
      </c>
      <c r="KLX395" s="4">
        <v>45230</v>
      </c>
      <c r="KLY395" s="4">
        <v>45230</v>
      </c>
      <c r="KLZ395" s="4">
        <v>45230</v>
      </c>
      <c r="KMA395" s="4">
        <v>45230</v>
      </c>
      <c r="KMB395" s="4">
        <v>45230</v>
      </c>
      <c r="KMC395" s="4">
        <v>45230</v>
      </c>
      <c r="KMD395" s="4">
        <v>45230</v>
      </c>
      <c r="KME395" s="4">
        <v>45230</v>
      </c>
      <c r="KMF395" s="4">
        <v>45230</v>
      </c>
      <c r="KMG395" s="4">
        <v>45230</v>
      </c>
      <c r="KMH395" s="4">
        <v>45230</v>
      </c>
      <c r="KMI395" s="4">
        <v>45230</v>
      </c>
      <c r="KMJ395" s="4">
        <v>45230</v>
      </c>
      <c r="KMK395" s="4">
        <v>45230</v>
      </c>
      <c r="KML395" s="4">
        <v>45230</v>
      </c>
      <c r="KMM395" s="4">
        <v>45230</v>
      </c>
      <c r="KMN395" s="4">
        <v>45230</v>
      </c>
      <c r="KMO395" s="4">
        <v>45230</v>
      </c>
      <c r="KMP395" s="4">
        <v>45230</v>
      </c>
      <c r="KMQ395" s="4">
        <v>45230</v>
      </c>
      <c r="KMR395" s="4">
        <v>45230</v>
      </c>
      <c r="KMS395" s="4">
        <v>45230</v>
      </c>
      <c r="KMT395" s="4">
        <v>45230</v>
      </c>
      <c r="KMU395" s="4">
        <v>45230</v>
      </c>
      <c r="KMV395" s="4">
        <v>45230</v>
      </c>
      <c r="KMW395" s="4">
        <v>45230</v>
      </c>
      <c r="KMX395" s="4">
        <v>45230</v>
      </c>
      <c r="KMY395" s="4">
        <v>45230</v>
      </c>
      <c r="KMZ395" s="4">
        <v>45230</v>
      </c>
      <c r="KNA395" s="4">
        <v>45230</v>
      </c>
      <c r="KNB395" s="4">
        <v>45230</v>
      </c>
      <c r="KNC395" s="4">
        <v>45230</v>
      </c>
      <c r="KND395" s="4">
        <v>45230</v>
      </c>
      <c r="KNE395" s="4">
        <v>45230</v>
      </c>
      <c r="KNF395" s="4">
        <v>45230</v>
      </c>
      <c r="KNG395" s="4">
        <v>45230</v>
      </c>
      <c r="KNH395" s="4">
        <v>45230</v>
      </c>
      <c r="KNI395" s="4">
        <v>45230</v>
      </c>
      <c r="KNJ395" s="4">
        <v>45230</v>
      </c>
      <c r="KNK395" s="4">
        <v>45230</v>
      </c>
      <c r="KNL395" s="4">
        <v>45230</v>
      </c>
      <c r="KNM395" s="4">
        <v>45230</v>
      </c>
      <c r="KNN395" s="4">
        <v>45230</v>
      </c>
      <c r="KNO395" s="4">
        <v>45230</v>
      </c>
      <c r="KNP395" s="4">
        <v>45230</v>
      </c>
      <c r="KNQ395" s="4">
        <v>45230</v>
      </c>
      <c r="KNR395" s="4">
        <v>45230</v>
      </c>
      <c r="KNS395" s="4">
        <v>45230</v>
      </c>
      <c r="KNT395" s="4">
        <v>45230</v>
      </c>
      <c r="KNU395" s="4">
        <v>45230</v>
      </c>
      <c r="KNV395" s="4">
        <v>45230</v>
      </c>
      <c r="KNW395" s="4">
        <v>45230</v>
      </c>
      <c r="KNX395" s="4">
        <v>45230</v>
      </c>
      <c r="KNY395" s="4">
        <v>45230</v>
      </c>
      <c r="KNZ395" s="4">
        <v>45230</v>
      </c>
      <c r="KOA395" s="4">
        <v>45230</v>
      </c>
      <c r="KOB395" s="4">
        <v>45230</v>
      </c>
      <c r="KOC395" s="4">
        <v>45230</v>
      </c>
      <c r="KOD395" s="4">
        <v>45230</v>
      </c>
      <c r="KOE395" s="4">
        <v>45230</v>
      </c>
      <c r="KOF395" s="4">
        <v>45230</v>
      </c>
      <c r="KOG395" s="4">
        <v>45230</v>
      </c>
      <c r="KOH395" s="4">
        <v>45230</v>
      </c>
      <c r="KOI395" s="4">
        <v>45230</v>
      </c>
      <c r="KOJ395" s="4">
        <v>45230</v>
      </c>
      <c r="KOK395" s="4">
        <v>45230</v>
      </c>
      <c r="KOL395" s="4">
        <v>45230</v>
      </c>
      <c r="KOM395" s="4">
        <v>45230</v>
      </c>
      <c r="KON395" s="4">
        <v>45230</v>
      </c>
      <c r="KOO395" s="4">
        <v>45230</v>
      </c>
      <c r="KOP395" s="4">
        <v>45230</v>
      </c>
      <c r="KOQ395" s="4">
        <v>45230</v>
      </c>
      <c r="KOR395" s="4">
        <v>45230</v>
      </c>
      <c r="KOS395" s="4">
        <v>45230</v>
      </c>
      <c r="KOT395" s="4">
        <v>45230</v>
      </c>
      <c r="KOU395" s="4">
        <v>45230</v>
      </c>
      <c r="KOV395" s="4">
        <v>45230</v>
      </c>
      <c r="KOW395" s="4">
        <v>45230</v>
      </c>
      <c r="KOX395" s="4">
        <v>45230</v>
      </c>
      <c r="KOY395" s="4">
        <v>45230</v>
      </c>
      <c r="KOZ395" s="4">
        <v>45230</v>
      </c>
      <c r="KPA395" s="4">
        <v>45230</v>
      </c>
      <c r="KPB395" s="4">
        <v>45230</v>
      </c>
      <c r="KPC395" s="4">
        <v>45230</v>
      </c>
      <c r="KPD395" s="4">
        <v>45230</v>
      </c>
      <c r="KPE395" s="4">
        <v>45230</v>
      </c>
      <c r="KPF395" s="4">
        <v>45230</v>
      </c>
      <c r="KPG395" s="4">
        <v>45230</v>
      </c>
      <c r="KPH395" s="4">
        <v>45230</v>
      </c>
      <c r="KPI395" s="4">
        <v>45230</v>
      </c>
      <c r="KPJ395" s="4">
        <v>45230</v>
      </c>
      <c r="KPK395" s="4">
        <v>45230</v>
      </c>
      <c r="KPL395" s="4">
        <v>45230</v>
      </c>
      <c r="KPM395" s="4">
        <v>45230</v>
      </c>
      <c r="KPN395" s="4">
        <v>45230</v>
      </c>
      <c r="KPO395" s="4">
        <v>45230</v>
      </c>
      <c r="KPP395" s="4">
        <v>45230</v>
      </c>
      <c r="KPQ395" s="4">
        <v>45230</v>
      </c>
      <c r="KPR395" s="4">
        <v>45230</v>
      </c>
      <c r="KPS395" s="4">
        <v>45230</v>
      </c>
      <c r="KPT395" s="4">
        <v>45230</v>
      </c>
      <c r="KPU395" s="4">
        <v>45230</v>
      </c>
      <c r="KPV395" s="4">
        <v>45230</v>
      </c>
      <c r="KPW395" s="4">
        <v>45230</v>
      </c>
      <c r="KPX395" s="4">
        <v>45230</v>
      </c>
      <c r="KPY395" s="4">
        <v>45230</v>
      </c>
      <c r="KPZ395" s="4">
        <v>45230</v>
      </c>
      <c r="KQA395" s="4">
        <v>45230</v>
      </c>
      <c r="KQB395" s="4">
        <v>45230</v>
      </c>
      <c r="KQC395" s="4">
        <v>45230</v>
      </c>
      <c r="KQD395" s="4">
        <v>45230</v>
      </c>
      <c r="KQE395" s="4">
        <v>45230</v>
      </c>
      <c r="KQF395" s="4">
        <v>45230</v>
      </c>
      <c r="KQG395" s="4">
        <v>45230</v>
      </c>
      <c r="KQH395" s="4">
        <v>45230</v>
      </c>
      <c r="KQI395" s="4">
        <v>45230</v>
      </c>
      <c r="KQJ395" s="4">
        <v>45230</v>
      </c>
      <c r="KQK395" s="4">
        <v>45230</v>
      </c>
      <c r="KQL395" s="4">
        <v>45230</v>
      </c>
      <c r="KQM395" s="4">
        <v>45230</v>
      </c>
      <c r="KQN395" s="4">
        <v>45230</v>
      </c>
      <c r="KQO395" s="4">
        <v>45230</v>
      </c>
      <c r="KQP395" s="4">
        <v>45230</v>
      </c>
      <c r="KQQ395" s="4">
        <v>45230</v>
      </c>
      <c r="KQR395" s="4">
        <v>45230</v>
      </c>
      <c r="KQS395" s="4">
        <v>45230</v>
      </c>
      <c r="KQT395" s="4">
        <v>45230</v>
      </c>
      <c r="KQU395" s="4">
        <v>45230</v>
      </c>
      <c r="KQV395" s="4">
        <v>45230</v>
      </c>
      <c r="KQW395" s="4">
        <v>45230</v>
      </c>
      <c r="KQX395" s="4">
        <v>45230</v>
      </c>
      <c r="KQY395" s="4">
        <v>45230</v>
      </c>
      <c r="KQZ395" s="4">
        <v>45230</v>
      </c>
      <c r="KRA395" s="4">
        <v>45230</v>
      </c>
      <c r="KRB395" s="4">
        <v>45230</v>
      </c>
      <c r="KRC395" s="4">
        <v>45230</v>
      </c>
      <c r="KRD395" s="4">
        <v>45230</v>
      </c>
      <c r="KRE395" s="4">
        <v>45230</v>
      </c>
      <c r="KRF395" s="4">
        <v>45230</v>
      </c>
      <c r="KRG395" s="4">
        <v>45230</v>
      </c>
      <c r="KRH395" s="4">
        <v>45230</v>
      </c>
      <c r="KRI395" s="4">
        <v>45230</v>
      </c>
      <c r="KRJ395" s="4">
        <v>45230</v>
      </c>
      <c r="KRK395" s="4">
        <v>45230</v>
      </c>
      <c r="KRL395" s="4">
        <v>45230</v>
      </c>
      <c r="KRM395" s="4">
        <v>45230</v>
      </c>
      <c r="KRN395" s="4">
        <v>45230</v>
      </c>
      <c r="KRO395" s="4">
        <v>45230</v>
      </c>
      <c r="KRP395" s="4">
        <v>45230</v>
      </c>
      <c r="KRQ395" s="4">
        <v>45230</v>
      </c>
      <c r="KRR395" s="4">
        <v>45230</v>
      </c>
      <c r="KRS395" s="4">
        <v>45230</v>
      </c>
      <c r="KRT395" s="4">
        <v>45230</v>
      </c>
      <c r="KRU395" s="4">
        <v>45230</v>
      </c>
      <c r="KRV395" s="4">
        <v>45230</v>
      </c>
      <c r="KRW395" s="4">
        <v>45230</v>
      </c>
      <c r="KRX395" s="4">
        <v>45230</v>
      </c>
      <c r="KRY395" s="4">
        <v>45230</v>
      </c>
      <c r="KRZ395" s="4">
        <v>45230</v>
      </c>
      <c r="KSA395" s="4">
        <v>45230</v>
      </c>
      <c r="KSB395" s="4">
        <v>45230</v>
      </c>
      <c r="KSC395" s="4">
        <v>45230</v>
      </c>
      <c r="KSD395" s="4">
        <v>45230</v>
      </c>
      <c r="KSE395" s="4">
        <v>45230</v>
      </c>
      <c r="KSF395" s="4">
        <v>45230</v>
      </c>
      <c r="KSG395" s="4">
        <v>45230</v>
      </c>
      <c r="KSH395" s="4">
        <v>45230</v>
      </c>
      <c r="KSI395" s="4">
        <v>45230</v>
      </c>
      <c r="KSJ395" s="4">
        <v>45230</v>
      </c>
      <c r="KSK395" s="4">
        <v>45230</v>
      </c>
      <c r="KSL395" s="4">
        <v>45230</v>
      </c>
      <c r="KSM395" s="4">
        <v>45230</v>
      </c>
      <c r="KSN395" s="4">
        <v>45230</v>
      </c>
      <c r="KSO395" s="4">
        <v>45230</v>
      </c>
      <c r="KSP395" s="4">
        <v>45230</v>
      </c>
      <c r="KSQ395" s="4">
        <v>45230</v>
      </c>
      <c r="KSR395" s="4">
        <v>45230</v>
      </c>
      <c r="KSS395" s="4">
        <v>45230</v>
      </c>
      <c r="KST395" s="4">
        <v>45230</v>
      </c>
      <c r="KSU395" s="4">
        <v>45230</v>
      </c>
      <c r="KSV395" s="4">
        <v>45230</v>
      </c>
      <c r="KSW395" s="4">
        <v>45230</v>
      </c>
      <c r="KSX395" s="4">
        <v>45230</v>
      </c>
      <c r="KSY395" s="4">
        <v>45230</v>
      </c>
      <c r="KSZ395" s="4">
        <v>45230</v>
      </c>
      <c r="KTA395" s="4">
        <v>45230</v>
      </c>
      <c r="KTB395" s="4">
        <v>45230</v>
      </c>
      <c r="KTC395" s="4">
        <v>45230</v>
      </c>
      <c r="KTD395" s="4">
        <v>45230</v>
      </c>
      <c r="KTE395" s="4">
        <v>45230</v>
      </c>
      <c r="KTF395" s="4">
        <v>45230</v>
      </c>
      <c r="KTG395" s="4">
        <v>45230</v>
      </c>
      <c r="KTH395" s="4">
        <v>45230</v>
      </c>
      <c r="KTI395" s="4">
        <v>45230</v>
      </c>
      <c r="KTJ395" s="4">
        <v>45230</v>
      </c>
      <c r="KTK395" s="4">
        <v>45230</v>
      </c>
      <c r="KTL395" s="4">
        <v>45230</v>
      </c>
      <c r="KTM395" s="4">
        <v>45230</v>
      </c>
      <c r="KTN395" s="4">
        <v>45230</v>
      </c>
      <c r="KTO395" s="4">
        <v>45230</v>
      </c>
      <c r="KTP395" s="4">
        <v>45230</v>
      </c>
      <c r="KTQ395" s="4">
        <v>45230</v>
      </c>
      <c r="KTR395" s="4">
        <v>45230</v>
      </c>
      <c r="KTS395" s="4">
        <v>45230</v>
      </c>
      <c r="KTT395" s="4">
        <v>45230</v>
      </c>
      <c r="KTU395" s="4">
        <v>45230</v>
      </c>
      <c r="KTV395" s="4">
        <v>45230</v>
      </c>
      <c r="KTW395" s="4">
        <v>45230</v>
      </c>
      <c r="KTX395" s="4">
        <v>45230</v>
      </c>
      <c r="KTY395" s="4">
        <v>45230</v>
      </c>
      <c r="KTZ395" s="4">
        <v>45230</v>
      </c>
      <c r="KUA395" s="4">
        <v>45230</v>
      </c>
      <c r="KUB395" s="4">
        <v>45230</v>
      </c>
      <c r="KUC395" s="4">
        <v>45230</v>
      </c>
      <c r="KUD395" s="4">
        <v>45230</v>
      </c>
      <c r="KUE395" s="4">
        <v>45230</v>
      </c>
      <c r="KUF395" s="4">
        <v>45230</v>
      </c>
      <c r="KUG395" s="4">
        <v>45230</v>
      </c>
      <c r="KUH395" s="4">
        <v>45230</v>
      </c>
      <c r="KUI395" s="4">
        <v>45230</v>
      </c>
      <c r="KUJ395" s="4">
        <v>45230</v>
      </c>
      <c r="KUK395" s="4">
        <v>45230</v>
      </c>
      <c r="KUL395" s="4">
        <v>45230</v>
      </c>
      <c r="KUM395" s="4">
        <v>45230</v>
      </c>
      <c r="KUN395" s="4">
        <v>45230</v>
      </c>
      <c r="KUO395" s="4">
        <v>45230</v>
      </c>
      <c r="KUP395" s="4">
        <v>45230</v>
      </c>
      <c r="KUQ395" s="4">
        <v>45230</v>
      </c>
      <c r="KUR395" s="4">
        <v>45230</v>
      </c>
      <c r="KUS395" s="4">
        <v>45230</v>
      </c>
      <c r="KUT395" s="4">
        <v>45230</v>
      </c>
      <c r="KUU395" s="4">
        <v>45230</v>
      </c>
      <c r="KUV395" s="4">
        <v>45230</v>
      </c>
      <c r="KUW395" s="4">
        <v>45230</v>
      </c>
      <c r="KUX395" s="4">
        <v>45230</v>
      </c>
      <c r="KUY395" s="4">
        <v>45230</v>
      </c>
      <c r="KUZ395" s="4">
        <v>45230</v>
      </c>
      <c r="KVA395" s="4">
        <v>45230</v>
      </c>
      <c r="KVB395" s="4">
        <v>45230</v>
      </c>
      <c r="KVC395" s="4">
        <v>45230</v>
      </c>
      <c r="KVD395" s="4">
        <v>45230</v>
      </c>
      <c r="KVE395" s="4">
        <v>45230</v>
      </c>
      <c r="KVF395" s="4">
        <v>45230</v>
      </c>
      <c r="KVG395" s="4">
        <v>45230</v>
      </c>
      <c r="KVH395" s="4">
        <v>45230</v>
      </c>
      <c r="KVI395" s="4">
        <v>45230</v>
      </c>
      <c r="KVJ395" s="4">
        <v>45230</v>
      </c>
      <c r="KVK395" s="4">
        <v>45230</v>
      </c>
      <c r="KVL395" s="4">
        <v>45230</v>
      </c>
      <c r="KVM395" s="4">
        <v>45230</v>
      </c>
      <c r="KVN395" s="4">
        <v>45230</v>
      </c>
      <c r="KVO395" s="4">
        <v>45230</v>
      </c>
      <c r="KVP395" s="4">
        <v>45230</v>
      </c>
      <c r="KVQ395" s="4">
        <v>45230</v>
      </c>
      <c r="KVR395" s="4">
        <v>45230</v>
      </c>
      <c r="KVS395" s="4">
        <v>45230</v>
      </c>
      <c r="KVT395" s="4">
        <v>45230</v>
      </c>
      <c r="KVU395" s="4">
        <v>45230</v>
      </c>
      <c r="KVV395" s="4">
        <v>45230</v>
      </c>
      <c r="KVW395" s="4">
        <v>45230</v>
      </c>
      <c r="KVX395" s="4">
        <v>45230</v>
      </c>
      <c r="KVY395" s="4">
        <v>45230</v>
      </c>
      <c r="KVZ395" s="4">
        <v>45230</v>
      </c>
      <c r="KWA395" s="4">
        <v>45230</v>
      </c>
      <c r="KWB395" s="4">
        <v>45230</v>
      </c>
      <c r="KWC395" s="4">
        <v>45230</v>
      </c>
      <c r="KWD395" s="4">
        <v>45230</v>
      </c>
      <c r="KWE395" s="4">
        <v>45230</v>
      </c>
      <c r="KWF395" s="4">
        <v>45230</v>
      </c>
      <c r="KWG395" s="4">
        <v>45230</v>
      </c>
      <c r="KWH395" s="4">
        <v>45230</v>
      </c>
      <c r="KWI395" s="4">
        <v>45230</v>
      </c>
      <c r="KWJ395" s="4">
        <v>45230</v>
      </c>
      <c r="KWK395" s="4">
        <v>45230</v>
      </c>
      <c r="KWL395" s="4">
        <v>45230</v>
      </c>
      <c r="KWM395" s="4">
        <v>45230</v>
      </c>
      <c r="KWN395" s="4">
        <v>45230</v>
      </c>
      <c r="KWO395" s="4">
        <v>45230</v>
      </c>
      <c r="KWP395" s="4">
        <v>45230</v>
      </c>
      <c r="KWQ395" s="4">
        <v>45230</v>
      </c>
      <c r="KWR395" s="4">
        <v>45230</v>
      </c>
      <c r="KWS395" s="4">
        <v>45230</v>
      </c>
      <c r="KWT395" s="4">
        <v>45230</v>
      </c>
      <c r="KWU395" s="4">
        <v>45230</v>
      </c>
      <c r="KWV395" s="4">
        <v>45230</v>
      </c>
      <c r="KWW395" s="4">
        <v>45230</v>
      </c>
      <c r="KWX395" s="4">
        <v>45230</v>
      </c>
      <c r="KWY395" s="4">
        <v>45230</v>
      </c>
      <c r="KWZ395" s="4">
        <v>45230</v>
      </c>
      <c r="KXA395" s="4">
        <v>45230</v>
      </c>
      <c r="KXB395" s="4">
        <v>45230</v>
      </c>
      <c r="KXC395" s="4">
        <v>45230</v>
      </c>
      <c r="KXD395" s="4">
        <v>45230</v>
      </c>
      <c r="KXE395" s="4">
        <v>45230</v>
      </c>
      <c r="KXF395" s="4">
        <v>45230</v>
      </c>
      <c r="KXG395" s="4">
        <v>45230</v>
      </c>
      <c r="KXH395" s="4">
        <v>45230</v>
      </c>
      <c r="KXI395" s="4">
        <v>45230</v>
      </c>
      <c r="KXJ395" s="4">
        <v>45230</v>
      </c>
      <c r="KXK395" s="4">
        <v>45230</v>
      </c>
      <c r="KXL395" s="4">
        <v>45230</v>
      </c>
      <c r="KXM395" s="4">
        <v>45230</v>
      </c>
      <c r="KXN395" s="4">
        <v>45230</v>
      </c>
      <c r="KXO395" s="4">
        <v>45230</v>
      </c>
      <c r="KXP395" s="4">
        <v>45230</v>
      </c>
      <c r="KXQ395" s="4">
        <v>45230</v>
      </c>
      <c r="KXR395" s="4">
        <v>45230</v>
      </c>
      <c r="KXS395" s="4">
        <v>45230</v>
      </c>
      <c r="KXT395" s="4">
        <v>45230</v>
      </c>
      <c r="KXU395" s="4">
        <v>45230</v>
      </c>
      <c r="KXV395" s="4">
        <v>45230</v>
      </c>
      <c r="KXW395" s="4">
        <v>45230</v>
      </c>
      <c r="KXX395" s="4">
        <v>45230</v>
      </c>
      <c r="KXY395" s="4">
        <v>45230</v>
      </c>
      <c r="KXZ395" s="4">
        <v>45230</v>
      </c>
      <c r="KYA395" s="4">
        <v>45230</v>
      </c>
      <c r="KYB395" s="4">
        <v>45230</v>
      </c>
      <c r="KYC395" s="4">
        <v>45230</v>
      </c>
      <c r="KYD395" s="4">
        <v>45230</v>
      </c>
      <c r="KYE395" s="4">
        <v>45230</v>
      </c>
      <c r="KYF395" s="4">
        <v>45230</v>
      </c>
      <c r="KYG395" s="4">
        <v>45230</v>
      </c>
      <c r="KYH395" s="4">
        <v>45230</v>
      </c>
      <c r="KYI395" s="4">
        <v>45230</v>
      </c>
      <c r="KYJ395" s="4">
        <v>45230</v>
      </c>
      <c r="KYK395" s="4">
        <v>45230</v>
      </c>
      <c r="KYL395" s="4">
        <v>45230</v>
      </c>
      <c r="KYM395" s="4">
        <v>45230</v>
      </c>
      <c r="KYN395" s="4">
        <v>45230</v>
      </c>
      <c r="KYO395" s="4">
        <v>45230</v>
      </c>
      <c r="KYP395" s="4">
        <v>45230</v>
      </c>
      <c r="KYQ395" s="4">
        <v>45230</v>
      </c>
      <c r="KYR395" s="4">
        <v>45230</v>
      </c>
      <c r="KYS395" s="4">
        <v>45230</v>
      </c>
      <c r="KYT395" s="4">
        <v>45230</v>
      </c>
      <c r="KYU395" s="4">
        <v>45230</v>
      </c>
      <c r="KYV395" s="4">
        <v>45230</v>
      </c>
      <c r="KYW395" s="4">
        <v>45230</v>
      </c>
      <c r="KYX395" s="4">
        <v>45230</v>
      </c>
      <c r="KYY395" s="4">
        <v>45230</v>
      </c>
      <c r="KYZ395" s="4">
        <v>45230</v>
      </c>
      <c r="KZA395" s="4">
        <v>45230</v>
      </c>
      <c r="KZB395" s="4">
        <v>45230</v>
      </c>
      <c r="KZC395" s="4">
        <v>45230</v>
      </c>
      <c r="KZD395" s="4">
        <v>45230</v>
      </c>
      <c r="KZE395" s="4">
        <v>45230</v>
      </c>
      <c r="KZF395" s="4">
        <v>45230</v>
      </c>
      <c r="KZG395" s="4">
        <v>45230</v>
      </c>
      <c r="KZH395" s="4">
        <v>45230</v>
      </c>
      <c r="KZI395" s="4">
        <v>45230</v>
      </c>
      <c r="KZJ395" s="4">
        <v>45230</v>
      </c>
      <c r="KZK395" s="4">
        <v>45230</v>
      </c>
      <c r="KZL395" s="4">
        <v>45230</v>
      </c>
      <c r="KZM395" s="4">
        <v>45230</v>
      </c>
      <c r="KZN395" s="4">
        <v>45230</v>
      </c>
      <c r="KZO395" s="4">
        <v>45230</v>
      </c>
      <c r="KZP395" s="4">
        <v>45230</v>
      </c>
      <c r="KZQ395" s="4">
        <v>45230</v>
      </c>
      <c r="KZR395" s="4">
        <v>45230</v>
      </c>
      <c r="KZS395" s="4">
        <v>45230</v>
      </c>
      <c r="KZT395" s="4">
        <v>45230</v>
      </c>
      <c r="KZU395" s="4">
        <v>45230</v>
      </c>
      <c r="KZV395" s="4">
        <v>45230</v>
      </c>
      <c r="KZW395" s="4">
        <v>45230</v>
      </c>
      <c r="KZX395" s="4">
        <v>45230</v>
      </c>
      <c r="KZY395" s="4">
        <v>45230</v>
      </c>
      <c r="KZZ395" s="4">
        <v>45230</v>
      </c>
      <c r="LAA395" s="4">
        <v>45230</v>
      </c>
      <c r="LAB395" s="4">
        <v>45230</v>
      </c>
      <c r="LAC395" s="4">
        <v>45230</v>
      </c>
      <c r="LAD395" s="4">
        <v>45230</v>
      </c>
      <c r="LAE395" s="4">
        <v>45230</v>
      </c>
      <c r="LAF395" s="4">
        <v>45230</v>
      </c>
      <c r="LAG395" s="4">
        <v>45230</v>
      </c>
      <c r="LAH395" s="4">
        <v>45230</v>
      </c>
      <c r="LAI395" s="4">
        <v>45230</v>
      </c>
      <c r="LAJ395" s="4">
        <v>45230</v>
      </c>
      <c r="LAK395" s="4">
        <v>45230</v>
      </c>
      <c r="LAL395" s="4">
        <v>45230</v>
      </c>
      <c r="LAM395" s="4">
        <v>45230</v>
      </c>
      <c r="LAN395" s="4">
        <v>45230</v>
      </c>
      <c r="LAO395" s="4">
        <v>45230</v>
      </c>
      <c r="LAP395" s="4">
        <v>45230</v>
      </c>
      <c r="LAQ395" s="4">
        <v>45230</v>
      </c>
      <c r="LAR395" s="4">
        <v>45230</v>
      </c>
      <c r="LAS395" s="4">
        <v>45230</v>
      </c>
      <c r="LAT395" s="4">
        <v>45230</v>
      </c>
      <c r="LAU395" s="4">
        <v>45230</v>
      </c>
      <c r="LAV395" s="4">
        <v>45230</v>
      </c>
      <c r="LAW395" s="4">
        <v>45230</v>
      </c>
      <c r="LAX395" s="4">
        <v>45230</v>
      </c>
      <c r="LAY395" s="4">
        <v>45230</v>
      </c>
      <c r="LAZ395" s="4">
        <v>45230</v>
      </c>
      <c r="LBA395" s="4">
        <v>45230</v>
      </c>
      <c r="LBB395" s="4">
        <v>45230</v>
      </c>
      <c r="LBC395" s="4">
        <v>45230</v>
      </c>
      <c r="LBD395" s="4">
        <v>45230</v>
      </c>
      <c r="LBE395" s="4">
        <v>45230</v>
      </c>
      <c r="LBF395" s="4">
        <v>45230</v>
      </c>
      <c r="LBG395" s="4">
        <v>45230</v>
      </c>
      <c r="LBH395" s="4">
        <v>45230</v>
      </c>
      <c r="LBI395" s="4">
        <v>45230</v>
      </c>
      <c r="LBJ395" s="4">
        <v>45230</v>
      </c>
      <c r="LBK395" s="4">
        <v>45230</v>
      </c>
      <c r="LBL395" s="4">
        <v>45230</v>
      </c>
      <c r="LBM395" s="4">
        <v>45230</v>
      </c>
      <c r="LBN395" s="4">
        <v>45230</v>
      </c>
      <c r="LBO395" s="4">
        <v>45230</v>
      </c>
      <c r="LBP395" s="4">
        <v>45230</v>
      </c>
      <c r="LBQ395" s="4">
        <v>45230</v>
      </c>
      <c r="LBR395" s="4">
        <v>45230</v>
      </c>
      <c r="LBS395" s="4">
        <v>45230</v>
      </c>
      <c r="LBT395" s="4">
        <v>45230</v>
      </c>
      <c r="LBU395" s="4">
        <v>45230</v>
      </c>
      <c r="LBV395" s="4">
        <v>45230</v>
      </c>
      <c r="LBW395" s="4">
        <v>45230</v>
      </c>
      <c r="LBX395" s="4">
        <v>45230</v>
      </c>
      <c r="LBY395" s="4">
        <v>45230</v>
      </c>
      <c r="LBZ395" s="4">
        <v>45230</v>
      </c>
      <c r="LCA395" s="4">
        <v>45230</v>
      </c>
      <c r="LCB395" s="4">
        <v>45230</v>
      </c>
      <c r="LCC395" s="4">
        <v>45230</v>
      </c>
      <c r="LCD395" s="4">
        <v>45230</v>
      </c>
      <c r="LCE395" s="4">
        <v>45230</v>
      </c>
      <c r="LCF395" s="4">
        <v>45230</v>
      </c>
      <c r="LCG395" s="4">
        <v>45230</v>
      </c>
      <c r="LCH395" s="4">
        <v>45230</v>
      </c>
      <c r="LCI395" s="4">
        <v>45230</v>
      </c>
      <c r="LCJ395" s="4">
        <v>45230</v>
      </c>
      <c r="LCK395" s="4">
        <v>45230</v>
      </c>
      <c r="LCL395" s="4">
        <v>45230</v>
      </c>
      <c r="LCM395" s="4">
        <v>45230</v>
      </c>
      <c r="LCN395" s="4">
        <v>45230</v>
      </c>
      <c r="LCO395" s="4">
        <v>45230</v>
      </c>
      <c r="LCP395" s="4">
        <v>45230</v>
      </c>
      <c r="LCQ395" s="4">
        <v>45230</v>
      </c>
      <c r="LCR395" s="4">
        <v>45230</v>
      </c>
      <c r="LCS395" s="4">
        <v>45230</v>
      </c>
      <c r="LCT395" s="4">
        <v>45230</v>
      </c>
      <c r="LCU395" s="4">
        <v>45230</v>
      </c>
      <c r="LCV395" s="4">
        <v>45230</v>
      </c>
      <c r="LCW395" s="4">
        <v>45230</v>
      </c>
      <c r="LCX395" s="4">
        <v>45230</v>
      </c>
      <c r="LCY395" s="4">
        <v>45230</v>
      </c>
      <c r="LCZ395" s="4">
        <v>45230</v>
      </c>
      <c r="LDA395" s="4">
        <v>45230</v>
      </c>
      <c r="LDB395" s="4">
        <v>45230</v>
      </c>
      <c r="LDC395" s="4">
        <v>45230</v>
      </c>
      <c r="LDD395" s="4">
        <v>45230</v>
      </c>
      <c r="LDE395" s="4">
        <v>45230</v>
      </c>
      <c r="LDF395" s="4">
        <v>45230</v>
      </c>
      <c r="LDG395" s="4">
        <v>45230</v>
      </c>
      <c r="LDH395" s="4">
        <v>45230</v>
      </c>
      <c r="LDI395" s="4">
        <v>45230</v>
      </c>
      <c r="LDJ395" s="4">
        <v>45230</v>
      </c>
      <c r="LDK395" s="4">
        <v>45230</v>
      </c>
      <c r="LDL395" s="4">
        <v>45230</v>
      </c>
      <c r="LDM395" s="4">
        <v>45230</v>
      </c>
      <c r="LDN395" s="4">
        <v>45230</v>
      </c>
      <c r="LDO395" s="4">
        <v>45230</v>
      </c>
      <c r="LDP395" s="4">
        <v>45230</v>
      </c>
      <c r="LDQ395" s="4">
        <v>45230</v>
      </c>
      <c r="LDR395" s="4">
        <v>45230</v>
      </c>
      <c r="LDS395" s="4">
        <v>45230</v>
      </c>
      <c r="LDT395" s="4">
        <v>45230</v>
      </c>
      <c r="LDU395" s="4">
        <v>45230</v>
      </c>
      <c r="LDV395" s="4">
        <v>45230</v>
      </c>
      <c r="LDW395" s="4">
        <v>45230</v>
      </c>
      <c r="LDX395" s="4">
        <v>45230</v>
      </c>
      <c r="LDY395" s="4">
        <v>45230</v>
      </c>
      <c r="LDZ395" s="4">
        <v>45230</v>
      </c>
      <c r="LEA395" s="4">
        <v>45230</v>
      </c>
      <c r="LEB395" s="4">
        <v>45230</v>
      </c>
      <c r="LEC395" s="4">
        <v>45230</v>
      </c>
      <c r="LED395" s="4">
        <v>45230</v>
      </c>
      <c r="LEE395" s="4">
        <v>45230</v>
      </c>
      <c r="LEF395" s="4">
        <v>45230</v>
      </c>
      <c r="LEG395" s="4">
        <v>45230</v>
      </c>
      <c r="LEH395" s="4">
        <v>45230</v>
      </c>
      <c r="LEI395" s="4">
        <v>45230</v>
      </c>
      <c r="LEJ395" s="4">
        <v>45230</v>
      </c>
      <c r="LEK395" s="4">
        <v>45230</v>
      </c>
      <c r="LEL395" s="4">
        <v>45230</v>
      </c>
      <c r="LEM395" s="4">
        <v>45230</v>
      </c>
      <c r="LEN395" s="4">
        <v>45230</v>
      </c>
      <c r="LEO395" s="4">
        <v>45230</v>
      </c>
      <c r="LEP395" s="4">
        <v>45230</v>
      </c>
      <c r="LEQ395" s="4">
        <v>45230</v>
      </c>
      <c r="LER395" s="4">
        <v>45230</v>
      </c>
      <c r="LES395" s="4">
        <v>45230</v>
      </c>
      <c r="LET395" s="4">
        <v>45230</v>
      </c>
      <c r="LEU395" s="4">
        <v>45230</v>
      </c>
      <c r="LEV395" s="4">
        <v>45230</v>
      </c>
      <c r="LEW395" s="4">
        <v>45230</v>
      </c>
      <c r="LEX395" s="4">
        <v>45230</v>
      </c>
      <c r="LEY395" s="4">
        <v>45230</v>
      </c>
      <c r="LEZ395" s="4">
        <v>45230</v>
      </c>
      <c r="LFA395" s="4">
        <v>45230</v>
      </c>
      <c r="LFB395" s="4">
        <v>45230</v>
      </c>
      <c r="LFC395" s="4">
        <v>45230</v>
      </c>
      <c r="LFD395" s="4">
        <v>45230</v>
      </c>
      <c r="LFE395" s="4">
        <v>45230</v>
      </c>
      <c r="LFF395" s="4">
        <v>45230</v>
      </c>
      <c r="LFG395" s="4">
        <v>45230</v>
      </c>
      <c r="LFH395" s="4">
        <v>45230</v>
      </c>
      <c r="LFI395" s="4">
        <v>45230</v>
      </c>
      <c r="LFJ395" s="4">
        <v>45230</v>
      </c>
      <c r="LFK395" s="4">
        <v>45230</v>
      </c>
      <c r="LFL395" s="4">
        <v>45230</v>
      </c>
      <c r="LFM395" s="4">
        <v>45230</v>
      </c>
      <c r="LFN395" s="4">
        <v>45230</v>
      </c>
      <c r="LFO395" s="4">
        <v>45230</v>
      </c>
      <c r="LFP395" s="4">
        <v>45230</v>
      </c>
      <c r="LFQ395" s="4">
        <v>45230</v>
      </c>
      <c r="LFR395" s="4">
        <v>45230</v>
      </c>
      <c r="LFS395" s="4">
        <v>45230</v>
      </c>
      <c r="LFT395" s="4">
        <v>45230</v>
      </c>
      <c r="LFU395" s="4">
        <v>45230</v>
      </c>
      <c r="LFV395" s="4">
        <v>45230</v>
      </c>
      <c r="LFW395" s="4">
        <v>45230</v>
      </c>
      <c r="LFX395" s="4">
        <v>45230</v>
      </c>
      <c r="LFY395" s="4">
        <v>45230</v>
      </c>
      <c r="LFZ395" s="4">
        <v>45230</v>
      </c>
      <c r="LGA395" s="4">
        <v>45230</v>
      </c>
      <c r="LGB395" s="4">
        <v>45230</v>
      </c>
      <c r="LGC395" s="4">
        <v>45230</v>
      </c>
      <c r="LGD395" s="4">
        <v>45230</v>
      </c>
      <c r="LGE395" s="4">
        <v>45230</v>
      </c>
      <c r="LGF395" s="4">
        <v>45230</v>
      </c>
      <c r="LGG395" s="4">
        <v>45230</v>
      </c>
      <c r="LGH395" s="4">
        <v>45230</v>
      </c>
      <c r="LGI395" s="4">
        <v>45230</v>
      </c>
      <c r="LGJ395" s="4">
        <v>45230</v>
      </c>
      <c r="LGK395" s="4">
        <v>45230</v>
      </c>
      <c r="LGL395" s="4">
        <v>45230</v>
      </c>
      <c r="LGM395" s="4">
        <v>45230</v>
      </c>
      <c r="LGN395" s="4">
        <v>45230</v>
      </c>
      <c r="LGO395" s="4">
        <v>45230</v>
      </c>
      <c r="LGP395" s="4">
        <v>45230</v>
      </c>
      <c r="LGQ395" s="4">
        <v>45230</v>
      </c>
      <c r="LGR395" s="4">
        <v>45230</v>
      </c>
      <c r="LGS395" s="4">
        <v>45230</v>
      </c>
      <c r="LGT395" s="4">
        <v>45230</v>
      </c>
      <c r="LGU395" s="4">
        <v>45230</v>
      </c>
      <c r="LGV395" s="4">
        <v>45230</v>
      </c>
      <c r="LGW395" s="4">
        <v>45230</v>
      </c>
      <c r="LGX395" s="4">
        <v>45230</v>
      </c>
      <c r="LGY395" s="4">
        <v>45230</v>
      </c>
      <c r="LGZ395" s="4">
        <v>45230</v>
      </c>
      <c r="LHA395" s="4">
        <v>45230</v>
      </c>
      <c r="LHB395" s="4">
        <v>45230</v>
      </c>
      <c r="LHC395" s="4">
        <v>45230</v>
      </c>
      <c r="LHD395" s="4">
        <v>45230</v>
      </c>
      <c r="LHE395" s="4">
        <v>45230</v>
      </c>
      <c r="LHF395" s="4">
        <v>45230</v>
      </c>
      <c r="LHG395" s="4">
        <v>45230</v>
      </c>
      <c r="LHH395" s="4">
        <v>45230</v>
      </c>
      <c r="LHI395" s="4">
        <v>45230</v>
      </c>
      <c r="LHJ395" s="4">
        <v>45230</v>
      </c>
      <c r="LHK395" s="4">
        <v>45230</v>
      </c>
      <c r="LHL395" s="4">
        <v>45230</v>
      </c>
      <c r="LHM395" s="4">
        <v>45230</v>
      </c>
      <c r="LHN395" s="4">
        <v>45230</v>
      </c>
      <c r="LHO395" s="4">
        <v>45230</v>
      </c>
      <c r="LHP395" s="4">
        <v>45230</v>
      </c>
      <c r="LHQ395" s="4">
        <v>45230</v>
      </c>
      <c r="LHR395" s="4">
        <v>45230</v>
      </c>
      <c r="LHS395" s="4">
        <v>45230</v>
      </c>
      <c r="LHT395" s="4">
        <v>45230</v>
      </c>
      <c r="LHU395" s="4">
        <v>45230</v>
      </c>
      <c r="LHV395" s="4">
        <v>45230</v>
      </c>
      <c r="LHW395" s="4">
        <v>45230</v>
      </c>
      <c r="LHX395" s="4">
        <v>45230</v>
      </c>
      <c r="LHY395" s="4">
        <v>45230</v>
      </c>
      <c r="LHZ395" s="4">
        <v>45230</v>
      </c>
      <c r="LIA395" s="4">
        <v>45230</v>
      </c>
      <c r="LIB395" s="4">
        <v>45230</v>
      </c>
      <c r="LIC395" s="4">
        <v>45230</v>
      </c>
      <c r="LID395" s="4">
        <v>45230</v>
      </c>
      <c r="LIE395" s="4">
        <v>45230</v>
      </c>
      <c r="LIF395" s="4">
        <v>45230</v>
      </c>
      <c r="LIG395" s="4">
        <v>45230</v>
      </c>
      <c r="LIH395" s="4">
        <v>45230</v>
      </c>
      <c r="LII395" s="4">
        <v>45230</v>
      </c>
      <c r="LIJ395" s="4">
        <v>45230</v>
      </c>
      <c r="LIK395" s="4">
        <v>45230</v>
      </c>
      <c r="LIL395" s="4">
        <v>45230</v>
      </c>
      <c r="LIM395" s="4">
        <v>45230</v>
      </c>
      <c r="LIN395" s="4">
        <v>45230</v>
      </c>
      <c r="LIO395" s="4">
        <v>45230</v>
      </c>
      <c r="LIP395" s="4">
        <v>45230</v>
      </c>
      <c r="LIQ395" s="4">
        <v>45230</v>
      </c>
      <c r="LIR395" s="4">
        <v>45230</v>
      </c>
      <c r="LIS395" s="4">
        <v>45230</v>
      </c>
      <c r="LIT395" s="4">
        <v>45230</v>
      </c>
      <c r="LIU395" s="4">
        <v>45230</v>
      </c>
      <c r="LIV395" s="4">
        <v>45230</v>
      </c>
      <c r="LIW395" s="4">
        <v>45230</v>
      </c>
      <c r="LIX395" s="4">
        <v>45230</v>
      </c>
      <c r="LIY395" s="4">
        <v>45230</v>
      </c>
      <c r="LIZ395" s="4">
        <v>45230</v>
      </c>
      <c r="LJA395" s="4">
        <v>45230</v>
      </c>
      <c r="LJB395" s="4">
        <v>45230</v>
      </c>
      <c r="LJC395" s="4">
        <v>45230</v>
      </c>
      <c r="LJD395" s="4">
        <v>45230</v>
      </c>
      <c r="LJE395" s="4">
        <v>45230</v>
      </c>
      <c r="LJF395" s="4">
        <v>45230</v>
      </c>
      <c r="LJG395" s="4">
        <v>45230</v>
      </c>
      <c r="LJH395" s="4">
        <v>45230</v>
      </c>
      <c r="LJI395" s="4">
        <v>45230</v>
      </c>
      <c r="LJJ395" s="4">
        <v>45230</v>
      </c>
      <c r="LJK395" s="4">
        <v>45230</v>
      </c>
      <c r="LJL395" s="4">
        <v>45230</v>
      </c>
      <c r="LJM395" s="4">
        <v>45230</v>
      </c>
      <c r="LJN395" s="4">
        <v>45230</v>
      </c>
      <c r="LJO395" s="4">
        <v>45230</v>
      </c>
      <c r="LJP395" s="4">
        <v>45230</v>
      </c>
      <c r="LJQ395" s="4">
        <v>45230</v>
      </c>
      <c r="LJR395" s="4">
        <v>45230</v>
      </c>
      <c r="LJS395" s="4">
        <v>45230</v>
      </c>
      <c r="LJT395" s="4">
        <v>45230</v>
      </c>
      <c r="LJU395" s="4">
        <v>45230</v>
      </c>
      <c r="LJV395" s="4">
        <v>45230</v>
      </c>
      <c r="LJW395" s="4">
        <v>45230</v>
      </c>
      <c r="LJX395" s="4">
        <v>45230</v>
      </c>
      <c r="LJY395" s="4">
        <v>45230</v>
      </c>
      <c r="LJZ395" s="4">
        <v>45230</v>
      </c>
      <c r="LKA395" s="4">
        <v>45230</v>
      </c>
      <c r="LKB395" s="4">
        <v>45230</v>
      </c>
      <c r="LKC395" s="4">
        <v>45230</v>
      </c>
      <c r="LKD395" s="4">
        <v>45230</v>
      </c>
      <c r="LKE395" s="4">
        <v>45230</v>
      </c>
      <c r="LKF395" s="4">
        <v>45230</v>
      </c>
      <c r="LKG395" s="4">
        <v>45230</v>
      </c>
      <c r="LKH395" s="4">
        <v>45230</v>
      </c>
      <c r="LKI395" s="4">
        <v>45230</v>
      </c>
      <c r="LKJ395" s="4">
        <v>45230</v>
      </c>
      <c r="LKK395" s="4">
        <v>45230</v>
      </c>
      <c r="LKL395" s="4">
        <v>45230</v>
      </c>
      <c r="LKM395" s="4">
        <v>45230</v>
      </c>
      <c r="LKN395" s="4">
        <v>45230</v>
      </c>
      <c r="LKO395" s="4">
        <v>45230</v>
      </c>
      <c r="LKP395" s="4">
        <v>45230</v>
      </c>
      <c r="LKQ395" s="4">
        <v>45230</v>
      </c>
      <c r="LKR395" s="4">
        <v>45230</v>
      </c>
      <c r="LKS395" s="4">
        <v>45230</v>
      </c>
      <c r="LKT395" s="4">
        <v>45230</v>
      </c>
      <c r="LKU395" s="4">
        <v>45230</v>
      </c>
      <c r="LKV395" s="4">
        <v>45230</v>
      </c>
      <c r="LKW395" s="4">
        <v>45230</v>
      </c>
      <c r="LKX395" s="4">
        <v>45230</v>
      </c>
      <c r="LKY395" s="4">
        <v>45230</v>
      </c>
      <c r="LKZ395" s="4">
        <v>45230</v>
      </c>
      <c r="LLA395" s="4">
        <v>45230</v>
      </c>
      <c r="LLB395" s="4">
        <v>45230</v>
      </c>
      <c r="LLC395" s="4">
        <v>45230</v>
      </c>
      <c r="LLD395" s="4">
        <v>45230</v>
      </c>
      <c r="LLE395" s="4">
        <v>45230</v>
      </c>
      <c r="LLF395" s="4">
        <v>45230</v>
      </c>
      <c r="LLG395" s="4">
        <v>45230</v>
      </c>
      <c r="LLH395" s="4">
        <v>45230</v>
      </c>
      <c r="LLI395" s="4">
        <v>45230</v>
      </c>
      <c r="LLJ395" s="4">
        <v>45230</v>
      </c>
      <c r="LLK395" s="4">
        <v>45230</v>
      </c>
      <c r="LLL395" s="4">
        <v>45230</v>
      </c>
      <c r="LLM395" s="4">
        <v>45230</v>
      </c>
      <c r="LLN395" s="4">
        <v>45230</v>
      </c>
      <c r="LLO395" s="4">
        <v>45230</v>
      </c>
      <c r="LLP395" s="4">
        <v>45230</v>
      </c>
      <c r="LLQ395" s="4">
        <v>45230</v>
      </c>
      <c r="LLR395" s="4">
        <v>45230</v>
      </c>
      <c r="LLS395" s="4">
        <v>45230</v>
      </c>
      <c r="LLT395" s="4">
        <v>45230</v>
      </c>
      <c r="LLU395" s="4">
        <v>45230</v>
      </c>
      <c r="LLV395" s="4">
        <v>45230</v>
      </c>
      <c r="LLW395" s="4">
        <v>45230</v>
      </c>
      <c r="LLX395" s="4">
        <v>45230</v>
      </c>
      <c r="LLY395" s="4">
        <v>45230</v>
      </c>
      <c r="LLZ395" s="4">
        <v>45230</v>
      </c>
      <c r="LMA395" s="4">
        <v>45230</v>
      </c>
      <c r="LMB395" s="4">
        <v>45230</v>
      </c>
      <c r="LMC395" s="4">
        <v>45230</v>
      </c>
      <c r="LMD395" s="4">
        <v>45230</v>
      </c>
      <c r="LME395" s="4">
        <v>45230</v>
      </c>
      <c r="LMF395" s="4">
        <v>45230</v>
      </c>
      <c r="LMG395" s="4">
        <v>45230</v>
      </c>
      <c r="LMH395" s="4">
        <v>45230</v>
      </c>
      <c r="LMI395" s="4">
        <v>45230</v>
      </c>
      <c r="LMJ395" s="4">
        <v>45230</v>
      </c>
      <c r="LMK395" s="4">
        <v>45230</v>
      </c>
      <c r="LML395" s="4">
        <v>45230</v>
      </c>
      <c r="LMM395" s="4">
        <v>45230</v>
      </c>
      <c r="LMN395" s="4">
        <v>45230</v>
      </c>
      <c r="LMO395" s="4">
        <v>45230</v>
      </c>
      <c r="LMP395" s="4">
        <v>45230</v>
      </c>
      <c r="LMQ395" s="4">
        <v>45230</v>
      </c>
      <c r="LMR395" s="4">
        <v>45230</v>
      </c>
      <c r="LMS395" s="4">
        <v>45230</v>
      </c>
      <c r="LMT395" s="4">
        <v>45230</v>
      </c>
      <c r="LMU395" s="4">
        <v>45230</v>
      </c>
      <c r="LMV395" s="4">
        <v>45230</v>
      </c>
      <c r="LMW395" s="4">
        <v>45230</v>
      </c>
      <c r="LMX395" s="4">
        <v>45230</v>
      </c>
      <c r="LMY395" s="4">
        <v>45230</v>
      </c>
      <c r="LMZ395" s="4">
        <v>45230</v>
      </c>
      <c r="LNA395" s="4">
        <v>45230</v>
      </c>
      <c r="LNB395" s="4">
        <v>45230</v>
      </c>
      <c r="LNC395" s="4">
        <v>45230</v>
      </c>
      <c r="LND395" s="4">
        <v>45230</v>
      </c>
      <c r="LNE395" s="4">
        <v>45230</v>
      </c>
      <c r="LNF395" s="4">
        <v>45230</v>
      </c>
      <c r="LNG395" s="4">
        <v>45230</v>
      </c>
      <c r="LNH395" s="4">
        <v>45230</v>
      </c>
      <c r="LNI395" s="4">
        <v>45230</v>
      </c>
      <c r="LNJ395" s="4">
        <v>45230</v>
      </c>
      <c r="LNK395" s="4">
        <v>45230</v>
      </c>
      <c r="LNL395" s="4">
        <v>45230</v>
      </c>
      <c r="LNM395" s="4">
        <v>45230</v>
      </c>
      <c r="LNN395" s="4">
        <v>45230</v>
      </c>
      <c r="LNO395" s="4">
        <v>45230</v>
      </c>
      <c r="LNP395" s="4">
        <v>45230</v>
      </c>
      <c r="LNQ395" s="4">
        <v>45230</v>
      </c>
      <c r="LNR395" s="4">
        <v>45230</v>
      </c>
      <c r="LNS395" s="4">
        <v>45230</v>
      </c>
      <c r="LNT395" s="4">
        <v>45230</v>
      </c>
      <c r="LNU395" s="4">
        <v>45230</v>
      </c>
      <c r="LNV395" s="4">
        <v>45230</v>
      </c>
      <c r="LNW395" s="4">
        <v>45230</v>
      </c>
      <c r="LNX395" s="4">
        <v>45230</v>
      </c>
      <c r="LNY395" s="4">
        <v>45230</v>
      </c>
      <c r="LNZ395" s="4">
        <v>45230</v>
      </c>
      <c r="LOA395" s="4">
        <v>45230</v>
      </c>
      <c r="LOB395" s="4">
        <v>45230</v>
      </c>
      <c r="LOC395" s="4">
        <v>45230</v>
      </c>
      <c r="LOD395" s="4">
        <v>45230</v>
      </c>
      <c r="LOE395" s="4">
        <v>45230</v>
      </c>
      <c r="LOF395" s="4">
        <v>45230</v>
      </c>
      <c r="LOG395" s="4">
        <v>45230</v>
      </c>
      <c r="LOH395" s="4">
        <v>45230</v>
      </c>
      <c r="LOI395" s="4">
        <v>45230</v>
      </c>
      <c r="LOJ395" s="4">
        <v>45230</v>
      </c>
      <c r="LOK395" s="4">
        <v>45230</v>
      </c>
      <c r="LOL395" s="4">
        <v>45230</v>
      </c>
      <c r="LOM395" s="4">
        <v>45230</v>
      </c>
      <c r="LON395" s="4">
        <v>45230</v>
      </c>
      <c r="LOO395" s="4">
        <v>45230</v>
      </c>
      <c r="LOP395" s="4">
        <v>45230</v>
      </c>
      <c r="LOQ395" s="4">
        <v>45230</v>
      </c>
      <c r="LOR395" s="4">
        <v>45230</v>
      </c>
      <c r="LOS395" s="4">
        <v>45230</v>
      </c>
      <c r="LOT395" s="4">
        <v>45230</v>
      </c>
      <c r="LOU395" s="4">
        <v>45230</v>
      </c>
      <c r="LOV395" s="4">
        <v>45230</v>
      </c>
      <c r="LOW395" s="4">
        <v>45230</v>
      </c>
      <c r="LOX395" s="4">
        <v>45230</v>
      </c>
      <c r="LOY395" s="4">
        <v>45230</v>
      </c>
      <c r="LOZ395" s="4">
        <v>45230</v>
      </c>
      <c r="LPA395" s="4">
        <v>45230</v>
      </c>
      <c r="LPB395" s="4">
        <v>45230</v>
      </c>
      <c r="LPC395" s="4">
        <v>45230</v>
      </c>
      <c r="LPD395" s="4">
        <v>45230</v>
      </c>
      <c r="LPE395" s="4">
        <v>45230</v>
      </c>
      <c r="LPF395" s="4">
        <v>45230</v>
      </c>
      <c r="LPG395" s="4">
        <v>45230</v>
      </c>
      <c r="LPH395" s="4">
        <v>45230</v>
      </c>
      <c r="LPI395" s="4">
        <v>45230</v>
      </c>
      <c r="LPJ395" s="4">
        <v>45230</v>
      </c>
      <c r="LPK395" s="4">
        <v>45230</v>
      </c>
      <c r="LPL395" s="4">
        <v>45230</v>
      </c>
      <c r="LPM395" s="4">
        <v>45230</v>
      </c>
      <c r="LPN395" s="4">
        <v>45230</v>
      </c>
      <c r="LPO395" s="4">
        <v>45230</v>
      </c>
      <c r="LPP395" s="4">
        <v>45230</v>
      </c>
      <c r="LPQ395" s="4">
        <v>45230</v>
      </c>
      <c r="LPR395" s="4">
        <v>45230</v>
      </c>
      <c r="LPS395" s="4">
        <v>45230</v>
      </c>
      <c r="LPT395" s="4">
        <v>45230</v>
      </c>
      <c r="LPU395" s="4">
        <v>45230</v>
      </c>
      <c r="LPV395" s="4">
        <v>45230</v>
      </c>
      <c r="LPW395" s="4">
        <v>45230</v>
      </c>
      <c r="LPX395" s="4">
        <v>45230</v>
      </c>
      <c r="LPY395" s="4">
        <v>45230</v>
      </c>
      <c r="LPZ395" s="4">
        <v>45230</v>
      </c>
      <c r="LQA395" s="4">
        <v>45230</v>
      </c>
      <c r="LQB395" s="4">
        <v>45230</v>
      </c>
      <c r="LQC395" s="4">
        <v>45230</v>
      </c>
      <c r="LQD395" s="4">
        <v>45230</v>
      </c>
      <c r="LQE395" s="4">
        <v>45230</v>
      </c>
      <c r="LQF395" s="4">
        <v>45230</v>
      </c>
      <c r="LQG395" s="4">
        <v>45230</v>
      </c>
      <c r="LQH395" s="4">
        <v>45230</v>
      </c>
      <c r="LQI395" s="4">
        <v>45230</v>
      </c>
      <c r="LQJ395" s="4">
        <v>45230</v>
      </c>
      <c r="LQK395" s="4">
        <v>45230</v>
      </c>
      <c r="LQL395" s="4">
        <v>45230</v>
      </c>
      <c r="LQM395" s="4">
        <v>45230</v>
      </c>
      <c r="LQN395" s="4">
        <v>45230</v>
      </c>
      <c r="LQO395" s="4">
        <v>45230</v>
      </c>
      <c r="LQP395" s="4">
        <v>45230</v>
      </c>
      <c r="LQQ395" s="4">
        <v>45230</v>
      </c>
      <c r="LQR395" s="4">
        <v>45230</v>
      </c>
      <c r="LQS395" s="4">
        <v>45230</v>
      </c>
      <c r="LQT395" s="4">
        <v>45230</v>
      </c>
      <c r="LQU395" s="4">
        <v>45230</v>
      </c>
      <c r="LQV395" s="4">
        <v>45230</v>
      </c>
      <c r="LQW395" s="4">
        <v>45230</v>
      </c>
      <c r="LQX395" s="4">
        <v>45230</v>
      </c>
      <c r="LQY395" s="4">
        <v>45230</v>
      </c>
      <c r="LQZ395" s="4">
        <v>45230</v>
      </c>
      <c r="LRA395" s="4">
        <v>45230</v>
      </c>
      <c r="LRB395" s="4">
        <v>45230</v>
      </c>
      <c r="LRC395" s="4">
        <v>45230</v>
      </c>
      <c r="LRD395" s="4">
        <v>45230</v>
      </c>
      <c r="LRE395" s="4">
        <v>45230</v>
      </c>
      <c r="LRF395" s="4">
        <v>45230</v>
      </c>
      <c r="LRG395" s="4">
        <v>45230</v>
      </c>
      <c r="LRH395" s="4">
        <v>45230</v>
      </c>
      <c r="LRI395" s="4">
        <v>45230</v>
      </c>
      <c r="LRJ395" s="4">
        <v>45230</v>
      </c>
      <c r="LRK395" s="4">
        <v>45230</v>
      </c>
      <c r="LRL395" s="4">
        <v>45230</v>
      </c>
      <c r="LRM395" s="4">
        <v>45230</v>
      </c>
      <c r="LRN395" s="4">
        <v>45230</v>
      </c>
      <c r="LRO395" s="4">
        <v>45230</v>
      </c>
      <c r="LRP395" s="4">
        <v>45230</v>
      </c>
      <c r="LRQ395" s="4">
        <v>45230</v>
      </c>
      <c r="LRR395" s="4">
        <v>45230</v>
      </c>
      <c r="LRS395" s="4">
        <v>45230</v>
      </c>
      <c r="LRT395" s="4">
        <v>45230</v>
      </c>
      <c r="LRU395" s="4">
        <v>45230</v>
      </c>
      <c r="LRV395" s="4">
        <v>45230</v>
      </c>
      <c r="LRW395" s="4">
        <v>45230</v>
      </c>
      <c r="LRX395" s="4">
        <v>45230</v>
      </c>
      <c r="LRY395" s="4">
        <v>45230</v>
      </c>
      <c r="LRZ395" s="4">
        <v>45230</v>
      </c>
      <c r="LSA395" s="4">
        <v>45230</v>
      </c>
      <c r="LSB395" s="4">
        <v>45230</v>
      </c>
      <c r="LSC395" s="4">
        <v>45230</v>
      </c>
      <c r="LSD395" s="4">
        <v>45230</v>
      </c>
      <c r="LSE395" s="4">
        <v>45230</v>
      </c>
      <c r="LSF395" s="4">
        <v>45230</v>
      </c>
      <c r="LSG395" s="4">
        <v>45230</v>
      </c>
      <c r="LSH395" s="4">
        <v>45230</v>
      </c>
      <c r="LSI395" s="4">
        <v>45230</v>
      </c>
      <c r="LSJ395" s="4">
        <v>45230</v>
      </c>
      <c r="LSK395" s="4">
        <v>45230</v>
      </c>
      <c r="LSL395" s="4">
        <v>45230</v>
      </c>
      <c r="LSM395" s="4">
        <v>45230</v>
      </c>
      <c r="LSN395" s="4">
        <v>45230</v>
      </c>
      <c r="LSO395" s="4">
        <v>45230</v>
      </c>
      <c r="LSP395" s="4">
        <v>45230</v>
      </c>
      <c r="LSQ395" s="4">
        <v>45230</v>
      </c>
      <c r="LSR395" s="4">
        <v>45230</v>
      </c>
      <c r="LSS395" s="4">
        <v>45230</v>
      </c>
      <c r="LST395" s="4">
        <v>45230</v>
      </c>
      <c r="LSU395" s="4">
        <v>45230</v>
      </c>
      <c r="LSV395" s="4">
        <v>45230</v>
      </c>
      <c r="LSW395" s="4">
        <v>45230</v>
      </c>
      <c r="LSX395" s="4">
        <v>45230</v>
      </c>
      <c r="LSY395" s="4">
        <v>45230</v>
      </c>
      <c r="LSZ395" s="4">
        <v>45230</v>
      </c>
      <c r="LTA395" s="4">
        <v>45230</v>
      </c>
      <c r="LTB395" s="4">
        <v>45230</v>
      </c>
      <c r="LTC395" s="4">
        <v>45230</v>
      </c>
      <c r="LTD395" s="4">
        <v>45230</v>
      </c>
      <c r="LTE395" s="4">
        <v>45230</v>
      </c>
      <c r="LTF395" s="4">
        <v>45230</v>
      </c>
      <c r="LTG395" s="4">
        <v>45230</v>
      </c>
      <c r="LTH395" s="4">
        <v>45230</v>
      </c>
      <c r="LTI395" s="4">
        <v>45230</v>
      </c>
      <c r="LTJ395" s="4">
        <v>45230</v>
      </c>
      <c r="LTK395" s="4">
        <v>45230</v>
      </c>
      <c r="LTL395" s="4">
        <v>45230</v>
      </c>
      <c r="LTM395" s="4">
        <v>45230</v>
      </c>
      <c r="LTN395" s="4">
        <v>45230</v>
      </c>
      <c r="LTO395" s="4">
        <v>45230</v>
      </c>
      <c r="LTP395" s="4">
        <v>45230</v>
      </c>
      <c r="LTQ395" s="4">
        <v>45230</v>
      </c>
      <c r="LTR395" s="4">
        <v>45230</v>
      </c>
      <c r="LTS395" s="4">
        <v>45230</v>
      </c>
      <c r="LTT395" s="4">
        <v>45230</v>
      </c>
      <c r="LTU395" s="4">
        <v>45230</v>
      </c>
      <c r="LTV395" s="4">
        <v>45230</v>
      </c>
      <c r="LTW395" s="4">
        <v>45230</v>
      </c>
      <c r="LTX395" s="4">
        <v>45230</v>
      </c>
      <c r="LTY395" s="4">
        <v>45230</v>
      </c>
      <c r="LTZ395" s="4">
        <v>45230</v>
      </c>
      <c r="LUA395" s="4">
        <v>45230</v>
      </c>
      <c r="LUB395" s="4">
        <v>45230</v>
      </c>
      <c r="LUC395" s="4">
        <v>45230</v>
      </c>
      <c r="LUD395" s="4">
        <v>45230</v>
      </c>
      <c r="LUE395" s="4">
        <v>45230</v>
      </c>
      <c r="LUF395" s="4">
        <v>45230</v>
      </c>
      <c r="LUG395" s="4">
        <v>45230</v>
      </c>
      <c r="LUH395" s="4">
        <v>45230</v>
      </c>
      <c r="LUI395" s="4">
        <v>45230</v>
      </c>
      <c r="LUJ395" s="4">
        <v>45230</v>
      </c>
      <c r="LUK395" s="4">
        <v>45230</v>
      </c>
      <c r="LUL395" s="4">
        <v>45230</v>
      </c>
      <c r="LUM395" s="4">
        <v>45230</v>
      </c>
      <c r="LUN395" s="4">
        <v>45230</v>
      </c>
      <c r="LUO395" s="4">
        <v>45230</v>
      </c>
      <c r="LUP395" s="4">
        <v>45230</v>
      </c>
      <c r="LUQ395" s="4">
        <v>45230</v>
      </c>
      <c r="LUR395" s="4">
        <v>45230</v>
      </c>
      <c r="LUS395" s="4">
        <v>45230</v>
      </c>
      <c r="LUT395" s="4">
        <v>45230</v>
      </c>
      <c r="LUU395" s="4">
        <v>45230</v>
      </c>
      <c r="LUV395" s="4">
        <v>45230</v>
      </c>
      <c r="LUW395" s="4">
        <v>45230</v>
      </c>
      <c r="LUX395" s="4">
        <v>45230</v>
      </c>
      <c r="LUY395" s="4">
        <v>45230</v>
      </c>
      <c r="LUZ395" s="4">
        <v>45230</v>
      </c>
      <c r="LVA395" s="4">
        <v>45230</v>
      </c>
      <c r="LVB395" s="4">
        <v>45230</v>
      </c>
      <c r="LVC395" s="4">
        <v>45230</v>
      </c>
      <c r="LVD395" s="4">
        <v>45230</v>
      </c>
      <c r="LVE395" s="4">
        <v>45230</v>
      </c>
      <c r="LVF395" s="4">
        <v>45230</v>
      </c>
      <c r="LVG395" s="4">
        <v>45230</v>
      </c>
      <c r="LVH395" s="4">
        <v>45230</v>
      </c>
      <c r="LVI395" s="4">
        <v>45230</v>
      </c>
      <c r="LVJ395" s="4">
        <v>45230</v>
      </c>
      <c r="LVK395" s="4">
        <v>45230</v>
      </c>
      <c r="LVL395" s="4">
        <v>45230</v>
      </c>
      <c r="LVM395" s="4">
        <v>45230</v>
      </c>
      <c r="LVN395" s="4">
        <v>45230</v>
      </c>
      <c r="LVO395" s="4">
        <v>45230</v>
      </c>
      <c r="LVP395" s="4">
        <v>45230</v>
      </c>
      <c r="LVQ395" s="4">
        <v>45230</v>
      </c>
      <c r="LVR395" s="4">
        <v>45230</v>
      </c>
      <c r="LVS395" s="4">
        <v>45230</v>
      </c>
      <c r="LVT395" s="4">
        <v>45230</v>
      </c>
      <c r="LVU395" s="4">
        <v>45230</v>
      </c>
      <c r="LVV395" s="4">
        <v>45230</v>
      </c>
      <c r="LVW395" s="4">
        <v>45230</v>
      </c>
      <c r="LVX395" s="4">
        <v>45230</v>
      </c>
      <c r="LVY395" s="4">
        <v>45230</v>
      </c>
      <c r="LVZ395" s="4">
        <v>45230</v>
      </c>
      <c r="LWA395" s="4">
        <v>45230</v>
      </c>
      <c r="LWB395" s="4">
        <v>45230</v>
      </c>
      <c r="LWC395" s="4">
        <v>45230</v>
      </c>
      <c r="LWD395" s="4">
        <v>45230</v>
      </c>
      <c r="LWE395" s="4">
        <v>45230</v>
      </c>
      <c r="LWF395" s="4">
        <v>45230</v>
      </c>
      <c r="LWG395" s="4">
        <v>45230</v>
      </c>
      <c r="LWH395" s="4">
        <v>45230</v>
      </c>
      <c r="LWI395" s="4">
        <v>45230</v>
      </c>
      <c r="LWJ395" s="4">
        <v>45230</v>
      </c>
      <c r="LWK395" s="4">
        <v>45230</v>
      </c>
      <c r="LWL395" s="4">
        <v>45230</v>
      </c>
      <c r="LWM395" s="4">
        <v>45230</v>
      </c>
      <c r="LWN395" s="4">
        <v>45230</v>
      </c>
      <c r="LWO395" s="4">
        <v>45230</v>
      </c>
      <c r="LWP395" s="4">
        <v>45230</v>
      </c>
      <c r="LWQ395" s="4">
        <v>45230</v>
      </c>
      <c r="LWR395" s="4">
        <v>45230</v>
      </c>
      <c r="LWS395" s="4">
        <v>45230</v>
      </c>
      <c r="LWT395" s="4">
        <v>45230</v>
      </c>
      <c r="LWU395" s="4">
        <v>45230</v>
      </c>
      <c r="LWV395" s="4">
        <v>45230</v>
      </c>
      <c r="LWW395" s="4">
        <v>45230</v>
      </c>
      <c r="LWX395" s="4">
        <v>45230</v>
      </c>
      <c r="LWY395" s="4">
        <v>45230</v>
      </c>
      <c r="LWZ395" s="4">
        <v>45230</v>
      </c>
      <c r="LXA395" s="4">
        <v>45230</v>
      </c>
      <c r="LXB395" s="4">
        <v>45230</v>
      </c>
      <c r="LXC395" s="4">
        <v>45230</v>
      </c>
      <c r="LXD395" s="4">
        <v>45230</v>
      </c>
      <c r="LXE395" s="4">
        <v>45230</v>
      </c>
      <c r="LXF395" s="4">
        <v>45230</v>
      </c>
      <c r="LXG395" s="4">
        <v>45230</v>
      </c>
      <c r="LXH395" s="4">
        <v>45230</v>
      </c>
      <c r="LXI395" s="4">
        <v>45230</v>
      </c>
      <c r="LXJ395" s="4">
        <v>45230</v>
      </c>
      <c r="LXK395" s="4">
        <v>45230</v>
      </c>
      <c r="LXL395" s="4">
        <v>45230</v>
      </c>
      <c r="LXM395" s="4">
        <v>45230</v>
      </c>
      <c r="LXN395" s="4">
        <v>45230</v>
      </c>
      <c r="LXO395" s="4">
        <v>45230</v>
      </c>
      <c r="LXP395" s="4">
        <v>45230</v>
      </c>
      <c r="LXQ395" s="4">
        <v>45230</v>
      </c>
      <c r="LXR395" s="4">
        <v>45230</v>
      </c>
      <c r="LXS395" s="4">
        <v>45230</v>
      </c>
      <c r="LXT395" s="4">
        <v>45230</v>
      </c>
      <c r="LXU395" s="4">
        <v>45230</v>
      </c>
      <c r="LXV395" s="4">
        <v>45230</v>
      </c>
      <c r="LXW395" s="4">
        <v>45230</v>
      </c>
      <c r="LXX395" s="4">
        <v>45230</v>
      </c>
      <c r="LXY395" s="4">
        <v>45230</v>
      </c>
      <c r="LXZ395" s="4">
        <v>45230</v>
      </c>
      <c r="LYA395" s="4">
        <v>45230</v>
      </c>
      <c r="LYB395" s="4">
        <v>45230</v>
      </c>
      <c r="LYC395" s="4">
        <v>45230</v>
      </c>
      <c r="LYD395" s="4">
        <v>45230</v>
      </c>
      <c r="LYE395" s="4">
        <v>45230</v>
      </c>
      <c r="LYF395" s="4">
        <v>45230</v>
      </c>
      <c r="LYG395" s="4">
        <v>45230</v>
      </c>
      <c r="LYH395" s="4">
        <v>45230</v>
      </c>
      <c r="LYI395" s="4">
        <v>45230</v>
      </c>
      <c r="LYJ395" s="4">
        <v>45230</v>
      </c>
      <c r="LYK395" s="4">
        <v>45230</v>
      </c>
      <c r="LYL395" s="4">
        <v>45230</v>
      </c>
      <c r="LYM395" s="4">
        <v>45230</v>
      </c>
      <c r="LYN395" s="4">
        <v>45230</v>
      </c>
      <c r="LYO395" s="4">
        <v>45230</v>
      </c>
      <c r="LYP395" s="4">
        <v>45230</v>
      </c>
      <c r="LYQ395" s="4">
        <v>45230</v>
      </c>
      <c r="LYR395" s="4">
        <v>45230</v>
      </c>
      <c r="LYS395" s="4">
        <v>45230</v>
      </c>
      <c r="LYT395" s="4">
        <v>45230</v>
      </c>
      <c r="LYU395" s="4">
        <v>45230</v>
      </c>
      <c r="LYV395" s="4">
        <v>45230</v>
      </c>
      <c r="LYW395" s="4">
        <v>45230</v>
      </c>
      <c r="LYX395" s="4">
        <v>45230</v>
      </c>
      <c r="LYY395" s="4">
        <v>45230</v>
      </c>
      <c r="LYZ395" s="4">
        <v>45230</v>
      </c>
      <c r="LZA395" s="4">
        <v>45230</v>
      </c>
      <c r="LZB395" s="4">
        <v>45230</v>
      </c>
      <c r="LZC395" s="4">
        <v>45230</v>
      </c>
      <c r="LZD395" s="4">
        <v>45230</v>
      </c>
      <c r="LZE395" s="4">
        <v>45230</v>
      </c>
      <c r="LZF395" s="4">
        <v>45230</v>
      </c>
      <c r="LZG395" s="4">
        <v>45230</v>
      </c>
      <c r="LZH395" s="4">
        <v>45230</v>
      </c>
      <c r="LZI395" s="4">
        <v>45230</v>
      </c>
      <c r="LZJ395" s="4">
        <v>45230</v>
      </c>
      <c r="LZK395" s="4">
        <v>45230</v>
      </c>
      <c r="LZL395" s="4">
        <v>45230</v>
      </c>
      <c r="LZM395" s="4">
        <v>45230</v>
      </c>
      <c r="LZN395" s="4">
        <v>45230</v>
      </c>
      <c r="LZO395" s="4">
        <v>45230</v>
      </c>
      <c r="LZP395" s="4">
        <v>45230</v>
      </c>
      <c r="LZQ395" s="4">
        <v>45230</v>
      </c>
      <c r="LZR395" s="4">
        <v>45230</v>
      </c>
      <c r="LZS395" s="4">
        <v>45230</v>
      </c>
      <c r="LZT395" s="4">
        <v>45230</v>
      </c>
      <c r="LZU395" s="4">
        <v>45230</v>
      </c>
      <c r="LZV395" s="4">
        <v>45230</v>
      </c>
      <c r="LZW395" s="4">
        <v>45230</v>
      </c>
      <c r="LZX395" s="4">
        <v>45230</v>
      </c>
      <c r="LZY395" s="4">
        <v>45230</v>
      </c>
      <c r="LZZ395" s="4">
        <v>45230</v>
      </c>
      <c r="MAA395" s="4">
        <v>45230</v>
      </c>
      <c r="MAB395" s="4">
        <v>45230</v>
      </c>
      <c r="MAC395" s="4">
        <v>45230</v>
      </c>
      <c r="MAD395" s="4">
        <v>45230</v>
      </c>
      <c r="MAE395" s="4">
        <v>45230</v>
      </c>
      <c r="MAF395" s="4">
        <v>45230</v>
      </c>
      <c r="MAG395" s="4">
        <v>45230</v>
      </c>
      <c r="MAH395" s="4">
        <v>45230</v>
      </c>
      <c r="MAI395" s="4">
        <v>45230</v>
      </c>
      <c r="MAJ395" s="4">
        <v>45230</v>
      </c>
      <c r="MAK395" s="4">
        <v>45230</v>
      </c>
      <c r="MAL395" s="4">
        <v>45230</v>
      </c>
      <c r="MAM395" s="4">
        <v>45230</v>
      </c>
      <c r="MAN395" s="4">
        <v>45230</v>
      </c>
      <c r="MAO395" s="4">
        <v>45230</v>
      </c>
      <c r="MAP395" s="4">
        <v>45230</v>
      </c>
      <c r="MAQ395" s="4">
        <v>45230</v>
      </c>
      <c r="MAR395" s="4">
        <v>45230</v>
      </c>
      <c r="MAS395" s="4">
        <v>45230</v>
      </c>
      <c r="MAT395" s="4">
        <v>45230</v>
      </c>
      <c r="MAU395" s="4">
        <v>45230</v>
      </c>
      <c r="MAV395" s="4">
        <v>45230</v>
      </c>
      <c r="MAW395" s="4">
        <v>45230</v>
      </c>
      <c r="MAX395" s="4">
        <v>45230</v>
      </c>
      <c r="MAY395" s="4">
        <v>45230</v>
      </c>
      <c r="MAZ395" s="4">
        <v>45230</v>
      </c>
      <c r="MBA395" s="4">
        <v>45230</v>
      </c>
      <c r="MBB395" s="4">
        <v>45230</v>
      </c>
      <c r="MBC395" s="4">
        <v>45230</v>
      </c>
      <c r="MBD395" s="4">
        <v>45230</v>
      </c>
      <c r="MBE395" s="4">
        <v>45230</v>
      </c>
      <c r="MBF395" s="4">
        <v>45230</v>
      </c>
      <c r="MBG395" s="4">
        <v>45230</v>
      </c>
      <c r="MBH395" s="4">
        <v>45230</v>
      </c>
      <c r="MBI395" s="4">
        <v>45230</v>
      </c>
      <c r="MBJ395" s="4">
        <v>45230</v>
      </c>
      <c r="MBK395" s="4">
        <v>45230</v>
      </c>
      <c r="MBL395" s="4">
        <v>45230</v>
      </c>
      <c r="MBM395" s="4">
        <v>45230</v>
      </c>
      <c r="MBN395" s="4">
        <v>45230</v>
      </c>
      <c r="MBO395" s="4">
        <v>45230</v>
      </c>
      <c r="MBP395" s="4">
        <v>45230</v>
      </c>
      <c r="MBQ395" s="4">
        <v>45230</v>
      </c>
      <c r="MBR395" s="4">
        <v>45230</v>
      </c>
      <c r="MBS395" s="4">
        <v>45230</v>
      </c>
      <c r="MBT395" s="4">
        <v>45230</v>
      </c>
      <c r="MBU395" s="4">
        <v>45230</v>
      </c>
      <c r="MBV395" s="4">
        <v>45230</v>
      </c>
      <c r="MBW395" s="4">
        <v>45230</v>
      </c>
      <c r="MBX395" s="4">
        <v>45230</v>
      </c>
      <c r="MBY395" s="4">
        <v>45230</v>
      </c>
      <c r="MBZ395" s="4">
        <v>45230</v>
      </c>
      <c r="MCA395" s="4">
        <v>45230</v>
      </c>
      <c r="MCB395" s="4">
        <v>45230</v>
      </c>
      <c r="MCC395" s="4">
        <v>45230</v>
      </c>
      <c r="MCD395" s="4">
        <v>45230</v>
      </c>
      <c r="MCE395" s="4">
        <v>45230</v>
      </c>
      <c r="MCF395" s="4">
        <v>45230</v>
      </c>
      <c r="MCG395" s="4">
        <v>45230</v>
      </c>
      <c r="MCH395" s="4">
        <v>45230</v>
      </c>
      <c r="MCI395" s="4">
        <v>45230</v>
      </c>
      <c r="MCJ395" s="4">
        <v>45230</v>
      </c>
      <c r="MCK395" s="4">
        <v>45230</v>
      </c>
      <c r="MCL395" s="4">
        <v>45230</v>
      </c>
      <c r="MCM395" s="4">
        <v>45230</v>
      </c>
      <c r="MCN395" s="4">
        <v>45230</v>
      </c>
      <c r="MCO395" s="4">
        <v>45230</v>
      </c>
      <c r="MCP395" s="4">
        <v>45230</v>
      </c>
      <c r="MCQ395" s="4">
        <v>45230</v>
      </c>
      <c r="MCR395" s="4">
        <v>45230</v>
      </c>
      <c r="MCS395" s="4">
        <v>45230</v>
      </c>
      <c r="MCT395" s="4">
        <v>45230</v>
      </c>
      <c r="MCU395" s="4">
        <v>45230</v>
      </c>
      <c r="MCV395" s="4">
        <v>45230</v>
      </c>
      <c r="MCW395" s="4">
        <v>45230</v>
      </c>
      <c r="MCX395" s="4">
        <v>45230</v>
      </c>
      <c r="MCY395" s="4">
        <v>45230</v>
      </c>
      <c r="MCZ395" s="4">
        <v>45230</v>
      </c>
      <c r="MDA395" s="4">
        <v>45230</v>
      </c>
      <c r="MDB395" s="4">
        <v>45230</v>
      </c>
      <c r="MDC395" s="4">
        <v>45230</v>
      </c>
      <c r="MDD395" s="4">
        <v>45230</v>
      </c>
      <c r="MDE395" s="4">
        <v>45230</v>
      </c>
      <c r="MDF395" s="4">
        <v>45230</v>
      </c>
      <c r="MDG395" s="4">
        <v>45230</v>
      </c>
      <c r="MDH395" s="4">
        <v>45230</v>
      </c>
      <c r="MDI395" s="4">
        <v>45230</v>
      </c>
      <c r="MDJ395" s="4">
        <v>45230</v>
      </c>
      <c r="MDK395" s="4">
        <v>45230</v>
      </c>
      <c r="MDL395" s="4">
        <v>45230</v>
      </c>
      <c r="MDM395" s="4">
        <v>45230</v>
      </c>
      <c r="MDN395" s="4">
        <v>45230</v>
      </c>
      <c r="MDO395" s="4">
        <v>45230</v>
      </c>
      <c r="MDP395" s="4">
        <v>45230</v>
      </c>
      <c r="MDQ395" s="4">
        <v>45230</v>
      </c>
      <c r="MDR395" s="4">
        <v>45230</v>
      </c>
      <c r="MDS395" s="4">
        <v>45230</v>
      </c>
      <c r="MDT395" s="4">
        <v>45230</v>
      </c>
      <c r="MDU395" s="4">
        <v>45230</v>
      </c>
      <c r="MDV395" s="4">
        <v>45230</v>
      </c>
      <c r="MDW395" s="4">
        <v>45230</v>
      </c>
      <c r="MDX395" s="4">
        <v>45230</v>
      </c>
      <c r="MDY395" s="4">
        <v>45230</v>
      </c>
      <c r="MDZ395" s="4">
        <v>45230</v>
      </c>
      <c r="MEA395" s="4">
        <v>45230</v>
      </c>
      <c r="MEB395" s="4">
        <v>45230</v>
      </c>
      <c r="MEC395" s="4">
        <v>45230</v>
      </c>
      <c r="MED395" s="4">
        <v>45230</v>
      </c>
      <c r="MEE395" s="4">
        <v>45230</v>
      </c>
      <c r="MEF395" s="4">
        <v>45230</v>
      </c>
      <c r="MEG395" s="4">
        <v>45230</v>
      </c>
      <c r="MEH395" s="4">
        <v>45230</v>
      </c>
      <c r="MEI395" s="4">
        <v>45230</v>
      </c>
      <c r="MEJ395" s="4">
        <v>45230</v>
      </c>
      <c r="MEK395" s="4">
        <v>45230</v>
      </c>
      <c r="MEL395" s="4">
        <v>45230</v>
      </c>
      <c r="MEM395" s="4">
        <v>45230</v>
      </c>
      <c r="MEN395" s="4">
        <v>45230</v>
      </c>
      <c r="MEO395" s="4">
        <v>45230</v>
      </c>
      <c r="MEP395" s="4">
        <v>45230</v>
      </c>
      <c r="MEQ395" s="4">
        <v>45230</v>
      </c>
      <c r="MER395" s="4">
        <v>45230</v>
      </c>
      <c r="MES395" s="4">
        <v>45230</v>
      </c>
      <c r="MET395" s="4">
        <v>45230</v>
      </c>
      <c r="MEU395" s="4">
        <v>45230</v>
      </c>
      <c r="MEV395" s="4">
        <v>45230</v>
      </c>
      <c r="MEW395" s="4">
        <v>45230</v>
      </c>
      <c r="MEX395" s="4">
        <v>45230</v>
      </c>
      <c r="MEY395" s="4">
        <v>45230</v>
      </c>
      <c r="MEZ395" s="4">
        <v>45230</v>
      </c>
      <c r="MFA395" s="4">
        <v>45230</v>
      </c>
      <c r="MFB395" s="4">
        <v>45230</v>
      </c>
      <c r="MFC395" s="4">
        <v>45230</v>
      </c>
      <c r="MFD395" s="4">
        <v>45230</v>
      </c>
      <c r="MFE395" s="4">
        <v>45230</v>
      </c>
      <c r="MFF395" s="4">
        <v>45230</v>
      </c>
      <c r="MFG395" s="4">
        <v>45230</v>
      </c>
      <c r="MFH395" s="4">
        <v>45230</v>
      </c>
      <c r="MFI395" s="4">
        <v>45230</v>
      </c>
      <c r="MFJ395" s="4">
        <v>45230</v>
      </c>
      <c r="MFK395" s="4">
        <v>45230</v>
      </c>
      <c r="MFL395" s="4">
        <v>45230</v>
      </c>
      <c r="MFM395" s="4">
        <v>45230</v>
      </c>
      <c r="MFN395" s="4">
        <v>45230</v>
      </c>
      <c r="MFO395" s="4">
        <v>45230</v>
      </c>
      <c r="MFP395" s="4">
        <v>45230</v>
      </c>
      <c r="MFQ395" s="4">
        <v>45230</v>
      </c>
      <c r="MFR395" s="4">
        <v>45230</v>
      </c>
      <c r="MFS395" s="4">
        <v>45230</v>
      </c>
      <c r="MFT395" s="4">
        <v>45230</v>
      </c>
      <c r="MFU395" s="4">
        <v>45230</v>
      </c>
      <c r="MFV395" s="4">
        <v>45230</v>
      </c>
      <c r="MFW395" s="4">
        <v>45230</v>
      </c>
      <c r="MFX395" s="4">
        <v>45230</v>
      </c>
      <c r="MFY395" s="4">
        <v>45230</v>
      </c>
      <c r="MFZ395" s="4">
        <v>45230</v>
      </c>
      <c r="MGA395" s="4">
        <v>45230</v>
      </c>
      <c r="MGB395" s="4">
        <v>45230</v>
      </c>
      <c r="MGC395" s="4">
        <v>45230</v>
      </c>
      <c r="MGD395" s="4">
        <v>45230</v>
      </c>
      <c r="MGE395" s="4">
        <v>45230</v>
      </c>
      <c r="MGF395" s="4">
        <v>45230</v>
      </c>
      <c r="MGG395" s="4">
        <v>45230</v>
      </c>
      <c r="MGH395" s="4">
        <v>45230</v>
      </c>
      <c r="MGI395" s="4">
        <v>45230</v>
      </c>
      <c r="MGJ395" s="4">
        <v>45230</v>
      </c>
      <c r="MGK395" s="4">
        <v>45230</v>
      </c>
      <c r="MGL395" s="4">
        <v>45230</v>
      </c>
      <c r="MGM395" s="4">
        <v>45230</v>
      </c>
      <c r="MGN395" s="4">
        <v>45230</v>
      </c>
      <c r="MGO395" s="4">
        <v>45230</v>
      </c>
      <c r="MGP395" s="4">
        <v>45230</v>
      </c>
      <c r="MGQ395" s="4">
        <v>45230</v>
      </c>
      <c r="MGR395" s="4">
        <v>45230</v>
      </c>
      <c r="MGS395" s="4">
        <v>45230</v>
      </c>
      <c r="MGT395" s="4">
        <v>45230</v>
      </c>
      <c r="MGU395" s="4">
        <v>45230</v>
      </c>
      <c r="MGV395" s="4">
        <v>45230</v>
      </c>
      <c r="MGW395" s="4">
        <v>45230</v>
      </c>
      <c r="MGX395" s="4">
        <v>45230</v>
      </c>
      <c r="MGY395" s="4">
        <v>45230</v>
      </c>
      <c r="MGZ395" s="4">
        <v>45230</v>
      </c>
      <c r="MHA395" s="4">
        <v>45230</v>
      </c>
      <c r="MHB395" s="4">
        <v>45230</v>
      </c>
      <c r="MHC395" s="4">
        <v>45230</v>
      </c>
      <c r="MHD395" s="4">
        <v>45230</v>
      </c>
      <c r="MHE395" s="4">
        <v>45230</v>
      </c>
      <c r="MHF395" s="4">
        <v>45230</v>
      </c>
      <c r="MHG395" s="4">
        <v>45230</v>
      </c>
      <c r="MHH395" s="4">
        <v>45230</v>
      </c>
      <c r="MHI395" s="4">
        <v>45230</v>
      </c>
      <c r="MHJ395" s="4">
        <v>45230</v>
      </c>
      <c r="MHK395" s="4">
        <v>45230</v>
      </c>
      <c r="MHL395" s="4">
        <v>45230</v>
      </c>
      <c r="MHM395" s="4">
        <v>45230</v>
      </c>
      <c r="MHN395" s="4">
        <v>45230</v>
      </c>
      <c r="MHO395" s="4">
        <v>45230</v>
      </c>
      <c r="MHP395" s="4">
        <v>45230</v>
      </c>
      <c r="MHQ395" s="4">
        <v>45230</v>
      </c>
      <c r="MHR395" s="4">
        <v>45230</v>
      </c>
      <c r="MHS395" s="4">
        <v>45230</v>
      </c>
      <c r="MHT395" s="4">
        <v>45230</v>
      </c>
      <c r="MHU395" s="4">
        <v>45230</v>
      </c>
      <c r="MHV395" s="4">
        <v>45230</v>
      </c>
      <c r="MHW395" s="4">
        <v>45230</v>
      </c>
      <c r="MHX395" s="4">
        <v>45230</v>
      </c>
      <c r="MHY395" s="4">
        <v>45230</v>
      </c>
      <c r="MHZ395" s="4">
        <v>45230</v>
      </c>
      <c r="MIA395" s="4">
        <v>45230</v>
      </c>
      <c r="MIB395" s="4">
        <v>45230</v>
      </c>
      <c r="MIC395" s="4">
        <v>45230</v>
      </c>
      <c r="MID395" s="4">
        <v>45230</v>
      </c>
      <c r="MIE395" s="4">
        <v>45230</v>
      </c>
      <c r="MIF395" s="4">
        <v>45230</v>
      </c>
      <c r="MIG395" s="4">
        <v>45230</v>
      </c>
      <c r="MIH395" s="4">
        <v>45230</v>
      </c>
      <c r="MII395" s="4">
        <v>45230</v>
      </c>
      <c r="MIJ395" s="4">
        <v>45230</v>
      </c>
      <c r="MIK395" s="4">
        <v>45230</v>
      </c>
      <c r="MIL395" s="4">
        <v>45230</v>
      </c>
      <c r="MIM395" s="4">
        <v>45230</v>
      </c>
      <c r="MIN395" s="4">
        <v>45230</v>
      </c>
      <c r="MIO395" s="4">
        <v>45230</v>
      </c>
      <c r="MIP395" s="4">
        <v>45230</v>
      </c>
      <c r="MIQ395" s="4">
        <v>45230</v>
      </c>
      <c r="MIR395" s="4">
        <v>45230</v>
      </c>
      <c r="MIS395" s="4">
        <v>45230</v>
      </c>
      <c r="MIT395" s="4">
        <v>45230</v>
      </c>
      <c r="MIU395" s="4">
        <v>45230</v>
      </c>
      <c r="MIV395" s="4">
        <v>45230</v>
      </c>
      <c r="MIW395" s="4">
        <v>45230</v>
      </c>
      <c r="MIX395" s="4">
        <v>45230</v>
      </c>
      <c r="MIY395" s="4">
        <v>45230</v>
      </c>
      <c r="MIZ395" s="4">
        <v>45230</v>
      </c>
      <c r="MJA395" s="4">
        <v>45230</v>
      </c>
      <c r="MJB395" s="4">
        <v>45230</v>
      </c>
      <c r="MJC395" s="4">
        <v>45230</v>
      </c>
      <c r="MJD395" s="4">
        <v>45230</v>
      </c>
      <c r="MJE395" s="4">
        <v>45230</v>
      </c>
      <c r="MJF395" s="4">
        <v>45230</v>
      </c>
      <c r="MJG395" s="4">
        <v>45230</v>
      </c>
      <c r="MJH395" s="4">
        <v>45230</v>
      </c>
      <c r="MJI395" s="4">
        <v>45230</v>
      </c>
      <c r="MJJ395" s="4">
        <v>45230</v>
      </c>
      <c r="MJK395" s="4">
        <v>45230</v>
      </c>
      <c r="MJL395" s="4">
        <v>45230</v>
      </c>
      <c r="MJM395" s="4">
        <v>45230</v>
      </c>
      <c r="MJN395" s="4">
        <v>45230</v>
      </c>
      <c r="MJO395" s="4">
        <v>45230</v>
      </c>
      <c r="MJP395" s="4">
        <v>45230</v>
      </c>
      <c r="MJQ395" s="4">
        <v>45230</v>
      </c>
      <c r="MJR395" s="4">
        <v>45230</v>
      </c>
      <c r="MJS395" s="4">
        <v>45230</v>
      </c>
      <c r="MJT395" s="4">
        <v>45230</v>
      </c>
      <c r="MJU395" s="4">
        <v>45230</v>
      </c>
      <c r="MJV395" s="4">
        <v>45230</v>
      </c>
      <c r="MJW395" s="4">
        <v>45230</v>
      </c>
      <c r="MJX395" s="4">
        <v>45230</v>
      </c>
      <c r="MJY395" s="4">
        <v>45230</v>
      </c>
      <c r="MJZ395" s="4">
        <v>45230</v>
      </c>
      <c r="MKA395" s="4">
        <v>45230</v>
      </c>
      <c r="MKB395" s="4">
        <v>45230</v>
      </c>
      <c r="MKC395" s="4">
        <v>45230</v>
      </c>
      <c r="MKD395" s="4">
        <v>45230</v>
      </c>
      <c r="MKE395" s="4">
        <v>45230</v>
      </c>
      <c r="MKF395" s="4">
        <v>45230</v>
      </c>
      <c r="MKG395" s="4">
        <v>45230</v>
      </c>
      <c r="MKH395" s="4">
        <v>45230</v>
      </c>
      <c r="MKI395" s="4">
        <v>45230</v>
      </c>
      <c r="MKJ395" s="4">
        <v>45230</v>
      </c>
      <c r="MKK395" s="4">
        <v>45230</v>
      </c>
      <c r="MKL395" s="4">
        <v>45230</v>
      </c>
      <c r="MKM395" s="4">
        <v>45230</v>
      </c>
      <c r="MKN395" s="4">
        <v>45230</v>
      </c>
      <c r="MKO395" s="4">
        <v>45230</v>
      </c>
      <c r="MKP395" s="4">
        <v>45230</v>
      </c>
      <c r="MKQ395" s="4">
        <v>45230</v>
      </c>
      <c r="MKR395" s="4">
        <v>45230</v>
      </c>
      <c r="MKS395" s="4">
        <v>45230</v>
      </c>
      <c r="MKT395" s="4">
        <v>45230</v>
      </c>
      <c r="MKU395" s="4">
        <v>45230</v>
      </c>
      <c r="MKV395" s="4">
        <v>45230</v>
      </c>
      <c r="MKW395" s="4">
        <v>45230</v>
      </c>
      <c r="MKX395" s="4">
        <v>45230</v>
      </c>
      <c r="MKY395" s="4">
        <v>45230</v>
      </c>
      <c r="MKZ395" s="4">
        <v>45230</v>
      </c>
      <c r="MLA395" s="4">
        <v>45230</v>
      </c>
      <c r="MLB395" s="4">
        <v>45230</v>
      </c>
      <c r="MLC395" s="4">
        <v>45230</v>
      </c>
      <c r="MLD395" s="4">
        <v>45230</v>
      </c>
      <c r="MLE395" s="4">
        <v>45230</v>
      </c>
      <c r="MLF395" s="4">
        <v>45230</v>
      </c>
      <c r="MLG395" s="4">
        <v>45230</v>
      </c>
      <c r="MLH395" s="4">
        <v>45230</v>
      </c>
      <c r="MLI395" s="4">
        <v>45230</v>
      </c>
      <c r="MLJ395" s="4">
        <v>45230</v>
      </c>
      <c r="MLK395" s="4">
        <v>45230</v>
      </c>
      <c r="MLL395" s="4">
        <v>45230</v>
      </c>
      <c r="MLM395" s="4">
        <v>45230</v>
      </c>
      <c r="MLN395" s="4">
        <v>45230</v>
      </c>
      <c r="MLO395" s="4">
        <v>45230</v>
      </c>
      <c r="MLP395" s="4">
        <v>45230</v>
      </c>
      <c r="MLQ395" s="4">
        <v>45230</v>
      </c>
      <c r="MLR395" s="4">
        <v>45230</v>
      </c>
      <c r="MLS395" s="4">
        <v>45230</v>
      </c>
      <c r="MLT395" s="4">
        <v>45230</v>
      </c>
      <c r="MLU395" s="4">
        <v>45230</v>
      </c>
      <c r="MLV395" s="4">
        <v>45230</v>
      </c>
      <c r="MLW395" s="4">
        <v>45230</v>
      </c>
      <c r="MLX395" s="4">
        <v>45230</v>
      </c>
      <c r="MLY395" s="4">
        <v>45230</v>
      </c>
      <c r="MLZ395" s="4">
        <v>45230</v>
      </c>
      <c r="MMA395" s="4">
        <v>45230</v>
      </c>
      <c r="MMB395" s="4">
        <v>45230</v>
      </c>
      <c r="MMC395" s="4">
        <v>45230</v>
      </c>
      <c r="MMD395" s="4">
        <v>45230</v>
      </c>
      <c r="MME395" s="4">
        <v>45230</v>
      </c>
      <c r="MMF395" s="4">
        <v>45230</v>
      </c>
      <c r="MMG395" s="4">
        <v>45230</v>
      </c>
      <c r="MMH395" s="4">
        <v>45230</v>
      </c>
      <c r="MMI395" s="4">
        <v>45230</v>
      </c>
      <c r="MMJ395" s="4">
        <v>45230</v>
      </c>
      <c r="MMK395" s="4">
        <v>45230</v>
      </c>
      <c r="MML395" s="4">
        <v>45230</v>
      </c>
      <c r="MMM395" s="4">
        <v>45230</v>
      </c>
      <c r="MMN395" s="4">
        <v>45230</v>
      </c>
      <c r="MMO395" s="4">
        <v>45230</v>
      </c>
      <c r="MMP395" s="4">
        <v>45230</v>
      </c>
      <c r="MMQ395" s="4">
        <v>45230</v>
      </c>
      <c r="MMR395" s="4">
        <v>45230</v>
      </c>
      <c r="MMS395" s="4">
        <v>45230</v>
      </c>
      <c r="MMT395" s="4">
        <v>45230</v>
      </c>
      <c r="MMU395" s="4">
        <v>45230</v>
      </c>
      <c r="MMV395" s="4">
        <v>45230</v>
      </c>
      <c r="MMW395" s="4">
        <v>45230</v>
      </c>
      <c r="MMX395" s="4">
        <v>45230</v>
      </c>
      <c r="MMY395" s="4">
        <v>45230</v>
      </c>
      <c r="MMZ395" s="4">
        <v>45230</v>
      </c>
      <c r="MNA395" s="4">
        <v>45230</v>
      </c>
      <c r="MNB395" s="4">
        <v>45230</v>
      </c>
      <c r="MNC395" s="4">
        <v>45230</v>
      </c>
      <c r="MND395" s="4">
        <v>45230</v>
      </c>
      <c r="MNE395" s="4">
        <v>45230</v>
      </c>
      <c r="MNF395" s="4">
        <v>45230</v>
      </c>
      <c r="MNG395" s="4">
        <v>45230</v>
      </c>
      <c r="MNH395" s="4">
        <v>45230</v>
      </c>
      <c r="MNI395" s="4">
        <v>45230</v>
      </c>
      <c r="MNJ395" s="4">
        <v>45230</v>
      </c>
      <c r="MNK395" s="4">
        <v>45230</v>
      </c>
      <c r="MNL395" s="4">
        <v>45230</v>
      </c>
      <c r="MNM395" s="4">
        <v>45230</v>
      </c>
      <c r="MNN395" s="4">
        <v>45230</v>
      </c>
      <c r="MNO395" s="4">
        <v>45230</v>
      </c>
      <c r="MNP395" s="4">
        <v>45230</v>
      </c>
      <c r="MNQ395" s="4">
        <v>45230</v>
      </c>
      <c r="MNR395" s="4">
        <v>45230</v>
      </c>
      <c r="MNS395" s="4">
        <v>45230</v>
      </c>
      <c r="MNT395" s="4">
        <v>45230</v>
      </c>
      <c r="MNU395" s="4">
        <v>45230</v>
      </c>
      <c r="MNV395" s="4">
        <v>45230</v>
      </c>
      <c r="MNW395" s="4">
        <v>45230</v>
      </c>
      <c r="MNX395" s="4">
        <v>45230</v>
      </c>
      <c r="MNY395" s="4">
        <v>45230</v>
      </c>
      <c r="MNZ395" s="4">
        <v>45230</v>
      </c>
      <c r="MOA395" s="4">
        <v>45230</v>
      </c>
      <c r="MOB395" s="4">
        <v>45230</v>
      </c>
      <c r="MOC395" s="4">
        <v>45230</v>
      </c>
      <c r="MOD395" s="4">
        <v>45230</v>
      </c>
      <c r="MOE395" s="4">
        <v>45230</v>
      </c>
      <c r="MOF395" s="4">
        <v>45230</v>
      </c>
      <c r="MOG395" s="4">
        <v>45230</v>
      </c>
      <c r="MOH395" s="4">
        <v>45230</v>
      </c>
      <c r="MOI395" s="4">
        <v>45230</v>
      </c>
      <c r="MOJ395" s="4">
        <v>45230</v>
      </c>
      <c r="MOK395" s="4">
        <v>45230</v>
      </c>
      <c r="MOL395" s="4">
        <v>45230</v>
      </c>
      <c r="MOM395" s="4">
        <v>45230</v>
      </c>
      <c r="MON395" s="4">
        <v>45230</v>
      </c>
      <c r="MOO395" s="4">
        <v>45230</v>
      </c>
      <c r="MOP395" s="4">
        <v>45230</v>
      </c>
      <c r="MOQ395" s="4">
        <v>45230</v>
      </c>
      <c r="MOR395" s="4">
        <v>45230</v>
      </c>
      <c r="MOS395" s="4">
        <v>45230</v>
      </c>
      <c r="MOT395" s="4">
        <v>45230</v>
      </c>
      <c r="MOU395" s="4">
        <v>45230</v>
      </c>
      <c r="MOV395" s="4">
        <v>45230</v>
      </c>
      <c r="MOW395" s="4">
        <v>45230</v>
      </c>
      <c r="MOX395" s="4">
        <v>45230</v>
      </c>
      <c r="MOY395" s="4">
        <v>45230</v>
      </c>
      <c r="MOZ395" s="4">
        <v>45230</v>
      </c>
      <c r="MPA395" s="4">
        <v>45230</v>
      </c>
      <c r="MPB395" s="4">
        <v>45230</v>
      </c>
      <c r="MPC395" s="4">
        <v>45230</v>
      </c>
      <c r="MPD395" s="4">
        <v>45230</v>
      </c>
      <c r="MPE395" s="4">
        <v>45230</v>
      </c>
      <c r="MPF395" s="4">
        <v>45230</v>
      </c>
      <c r="MPG395" s="4">
        <v>45230</v>
      </c>
      <c r="MPH395" s="4">
        <v>45230</v>
      </c>
      <c r="MPI395" s="4">
        <v>45230</v>
      </c>
      <c r="MPJ395" s="4">
        <v>45230</v>
      </c>
      <c r="MPK395" s="4">
        <v>45230</v>
      </c>
      <c r="MPL395" s="4">
        <v>45230</v>
      </c>
      <c r="MPM395" s="4">
        <v>45230</v>
      </c>
      <c r="MPN395" s="4">
        <v>45230</v>
      </c>
      <c r="MPO395" s="4">
        <v>45230</v>
      </c>
      <c r="MPP395" s="4">
        <v>45230</v>
      </c>
      <c r="MPQ395" s="4">
        <v>45230</v>
      </c>
      <c r="MPR395" s="4">
        <v>45230</v>
      </c>
      <c r="MPS395" s="4">
        <v>45230</v>
      </c>
      <c r="MPT395" s="4">
        <v>45230</v>
      </c>
      <c r="MPU395" s="4">
        <v>45230</v>
      </c>
      <c r="MPV395" s="4">
        <v>45230</v>
      </c>
      <c r="MPW395" s="4">
        <v>45230</v>
      </c>
      <c r="MPX395" s="4">
        <v>45230</v>
      </c>
      <c r="MPY395" s="4">
        <v>45230</v>
      </c>
      <c r="MPZ395" s="4">
        <v>45230</v>
      </c>
      <c r="MQA395" s="4">
        <v>45230</v>
      </c>
      <c r="MQB395" s="4">
        <v>45230</v>
      </c>
      <c r="MQC395" s="4">
        <v>45230</v>
      </c>
      <c r="MQD395" s="4">
        <v>45230</v>
      </c>
      <c r="MQE395" s="4">
        <v>45230</v>
      </c>
      <c r="MQF395" s="4">
        <v>45230</v>
      </c>
      <c r="MQG395" s="4">
        <v>45230</v>
      </c>
      <c r="MQH395" s="4">
        <v>45230</v>
      </c>
      <c r="MQI395" s="4">
        <v>45230</v>
      </c>
      <c r="MQJ395" s="4">
        <v>45230</v>
      </c>
      <c r="MQK395" s="4">
        <v>45230</v>
      </c>
      <c r="MQL395" s="4">
        <v>45230</v>
      </c>
      <c r="MQM395" s="4">
        <v>45230</v>
      </c>
      <c r="MQN395" s="4">
        <v>45230</v>
      </c>
      <c r="MQO395" s="4">
        <v>45230</v>
      </c>
      <c r="MQP395" s="4">
        <v>45230</v>
      </c>
      <c r="MQQ395" s="4">
        <v>45230</v>
      </c>
      <c r="MQR395" s="4">
        <v>45230</v>
      </c>
      <c r="MQS395" s="4">
        <v>45230</v>
      </c>
      <c r="MQT395" s="4">
        <v>45230</v>
      </c>
      <c r="MQU395" s="4">
        <v>45230</v>
      </c>
      <c r="MQV395" s="4">
        <v>45230</v>
      </c>
      <c r="MQW395" s="4">
        <v>45230</v>
      </c>
      <c r="MQX395" s="4">
        <v>45230</v>
      </c>
      <c r="MQY395" s="4">
        <v>45230</v>
      </c>
      <c r="MQZ395" s="4">
        <v>45230</v>
      </c>
      <c r="MRA395" s="4">
        <v>45230</v>
      </c>
      <c r="MRB395" s="4">
        <v>45230</v>
      </c>
      <c r="MRC395" s="4">
        <v>45230</v>
      </c>
      <c r="MRD395" s="4">
        <v>45230</v>
      </c>
      <c r="MRE395" s="4">
        <v>45230</v>
      </c>
      <c r="MRF395" s="4">
        <v>45230</v>
      </c>
      <c r="MRG395" s="4">
        <v>45230</v>
      </c>
      <c r="MRH395" s="4">
        <v>45230</v>
      </c>
      <c r="MRI395" s="4">
        <v>45230</v>
      </c>
      <c r="MRJ395" s="4">
        <v>45230</v>
      </c>
      <c r="MRK395" s="4">
        <v>45230</v>
      </c>
      <c r="MRL395" s="4">
        <v>45230</v>
      </c>
      <c r="MRM395" s="4">
        <v>45230</v>
      </c>
      <c r="MRN395" s="4">
        <v>45230</v>
      </c>
      <c r="MRO395" s="4">
        <v>45230</v>
      </c>
      <c r="MRP395" s="4">
        <v>45230</v>
      </c>
      <c r="MRQ395" s="4">
        <v>45230</v>
      </c>
      <c r="MRR395" s="4">
        <v>45230</v>
      </c>
      <c r="MRS395" s="4">
        <v>45230</v>
      </c>
      <c r="MRT395" s="4">
        <v>45230</v>
      </c>
      <c r="MRU395" s="4">
        <v>45230</v>
      </c>
      <c r="MRV395" s="4">
        <v>45230</v>
      </c>
      <c r="MRW395" s="4">
        <v>45230</v>
      </c>
      <c r="MRX395" s="4">
        <v>45230</v>
      </c>
      <c r="MRY395" s="4">
        <v>45230</v>
      </c>
      <c r="MRZ395" s="4">
        <v>45230</v>
      </c>
      <c r="MSA395" s="4">
        <v>45230</v>
      </c>
      <c r="MSB395" s="4">
        <v>45230</v>
      </c>
      <c r="MSC395" s="4">
        <v>45230</v>
      </c>
      <c r="MSD395" s="4">
        <v>45230</v>
      </c>
      <c r="MSE395" s="4">
        <v>45230</v>
      </c>
      <c r="MSF395" s="4">
        <v>45230</v>
      </c>
      <c r="MSG395" s="4">
        <v>45230</v>
      </c>
      <c r="MSH395" s="4">
        <v>45230</v>
      </c>
      <c r="MSI395" s="4">
        <v>45230</v>
      </c>
      <c r="MSJ395" s="4">
        <v>45230</v>
      </c>
      <c r="MSK395" s="4">
        <v>45230</v>
      </c>
      <c r="MSL395" s="4">
        <v>45230</v>
      </c>
      <c r="MSM395" s="4">
        <v>45230</v>
      </c>
      <c r="MSN395" s="4">
        <v>45230</v>
      </c>
      <c r="MSO395" s="4">
        <v>45230</v>
      </c>
      <c r="MSP395" s="4">
        <v>45230</v>
      </c>
      <c r="MSQ395" s="4">
        <v>45230</v>
      </c>
      <c r="MSR395" s="4">
        <v>45230</v>
      </c>
      <c r="MSS395" s="4">
        <v>45230</v>
      </c>
      <c r="MST395" s="4">
        <v>45230</v>
      </c>
      <c r="MSU395" s="4">
        <v>45230</v>
      </c>
      <c r="MSV395" s="4">
        <v>45230</v>
      </c>
      <c r="MSW395" s="4">
        <v>45230</v>
      </c>
      <c r="MSX395" s="4">
        <v>45230</v>
      </c>
      <c r="MSY395" s="4">
        <v>45230</v>
      </c>
      <c r="MSZ395" s="4">
        <v>45230</v>
      </c>
      <c r="MTA395" s="4">
        <v>45230</v>
      </c>
      <c r="MTB395" s="4">
        <v>45230</v>
      </c>
      <c r="MTC395" s="4">
        <v>45230</v>
      </c>
      <c r="MTD395" s="4">
        <v>45230</v>
      </c>
      <c r="MTE395" s="4">
        <v>45230</v>
      </c>
      <c r="MTF395" s="4">
        <v>45230</v>
      </c>
      <c r="MTG395" s="4">
        <v>45230</v>
      </c>
      <c r="MTH395" s="4">
        <v>45230</v>
      </c>
      <c r="MTI395" s="4">
        <v>45230</v>
      </c>
      <c r="MTJ395" s="4">
        <v>45230</v>
      </c>
      <c r="MTK395" s="4">
        <v>45230</v>
      </c>
      <c r="MTL395" s="4">
        <v>45230</v>
      </c>
      <c r="MTM395" s="4">
        <v>45230</v>
      </c>
      <c r="MTN395" s="4">
        <v>45230</v>
      </c>
      <c r="MTO395" s="4">
        <v>45230</v>
      </c>
      <c r="MTP395" s="4">
        <v>45230</v>
      </c>
      <c r="MTQ395" s="4">
        <v>45230</v>
      </c>
      <c r="MTR395" s="4">
        <v>45230</v>
      </c>
      <c r="MTS395" s="4">
        <v>45230</v>
      </c>
      <c r="MTT395" s="4">
        <v>45230</v>
      </c>
      <c r="MTU395" s="4">
        <v>45230</v>
      </c>
      <c r="MTV395" s="4">
        <v>45230</v>
      </c>
      <c r="MTW395" s="4">
        <v>45230</v>
      </c>
      <c r="MTX395" s="4">
        <v>45230</v>
      </c>
      <c r="MTY395" s="4">
        <v>45230</v>
      </c>
      <c r="MTZ395" s="4">
        <v>45230</v>
      </c>
      <c r="MUA395" s="4">
        <v>45230</v>
      </c>
      <c r="MUB395" s="4">
        <v>45230</v>
      </c>
      <c r="MUC395" s="4">
        <v>45230</v>
      </c>
      <c r="MUD395" s="4">
        <v>45230</v>
      </c>
      <c r="MUE395" s="4">
        <v>45230</v>
      </c>
      <c r="MUF395" s="4">
        <v>45230</v>
      </c>
      <c r="MUG395" s="4">
        <v>45230</v>
      </c>
      <c r="MUH395" s="4">
        <v>45230</v>
      </c>
      <c r="MUI395" s="4">
        <v>45230</v>
      </c>
      <c r="MUJ395" s="4">
        <v>45230</v>
      </c>
      <c r="MUK395" s="4">
        <v>45230</v>
      </c>
      <c r="MUL395" s="4">
        <v>45230</v>
      </c>
      <c r="MUM395" s="4">
        <v>45230</v>
      </c>
      <c r="MUN395" s="4">
        <v>45230</v>
      </c>
      <c r="MUO395" s="4">
        <v>45230</v>
      </c>
      <c r="MUP395" s="4">
        <v>45230</v>
      </c>
      <c r="MUQ395" s="4">
        <v>45230</v>
      </c>
      <c r="MUR395" s="4">
        <v>45230</v>
      </c>
      <c r="MUS395" s="4">
        <v>45230</v>
      </c>
      <c r="MUT395" s="4">
        <v>45230</v>
      </c>
      <c r="MUU395" s="4">
        <v>45230</v>
      </c>
      <c r="MUV395" s="4">
        <v>45230</v>
      </c>
      <c r="MUW395" s="4">
        <v>45230</v>
      </c>
      <c r="MUX395" s="4">
        <v>45230</v>
      </c>
      <c r="MUY395" s="4">
        <v>45230</v>
      </c>
      <c r="MUZ395" s="4">
        <v>45230</v>
      </c>
      <c r="MVA395" s="4">
        <v>45230</v>
      </c>
      <c r="MVB395" s="4">
        <v>45230</v>
      </c>
      <c r="MVC395" s="4">
        <v>45230</v>
      </c>
      <c r="MVD395" s="4">
        <v>45230</v>
      </c>
      <c r="MVE395" s="4">
        <v>45230</v>
      </c>
      <c r="MVF395" s="4">
        <v>45230</v>
      </c>
      <c r="MVG395" s="4">
        <v>45230</v>
      </c>
      <c r="MVH395" s="4">
        <v>45230</v>
      </c>
      <c r="MVI395" s="4">
        <v>45230</v>
      </c>
      <c r="MVJ395" s="4">
        <v>45230</v>
      </c>
      <c r="MVK395" s="4">
        <v>45230</v>
      </c>
      <c r="MVL395" s="4">
        <v>45230</v>
      </c>
      <c r="MVM395" s="4">
        <v>45230</v>
      </c>
      <c r="MVN395" s="4">
        <v>45230</v>
      </c>
      <c r="MVO395" s="4">
        <v>45230</v>
      </c>
      <c r="MVP395" s="4">
        <v>45230</v>
      </c>
      <c r="MVQ395" s="4">
        <v>45230</v>
      </c>
      <c r="MVR395" s="4">
        <v>45230</v>
      </c>
      <c r="MVS395" s="4">
        <v>45230</v>
      </c>
      <c r="MVT395" s="4">
        <v>45230</v>
      </c>
      <c r="MVU395" s="4">
        <v>45230</v>
      </c>
      <c r="MVV395" s="4">
        <v>45230</v>
      </c>
      <c r="MVW395" s="4">
        <v>45230</v>
      </c>
      <c r="MVX395" s="4">
        <v>45230</v>
      </c>
      <c r="MVY395" s="4">
        <v>45230</v>
      </c>
      <c r="MVZ395" s="4">
        <v>45230</v>
      </c>
      <c r="MWA395" s="4">
        <v>45230</v>
      </c>
      <c r="MWB395" s="4">
        <v>45230</v>
      </c>
      <c r="MWC395" s="4">
        <v>45230</v>
      </c>
      <c r="MWD395" s="4">
        <v>45230</v>
      </c>
      <c r="MWE395" s="4">
        <v>45230</v>
      </c>
      <c r="MWF395" s="4">
        <v>45230</v>
      </c>
      <c r="MWG395" s="4">
        <v>45230</v>
      </c>
      <c r="MWH395" s="4">
        <v>45230</v>
      </c>
      <c r="MWI395" s="4">
        <v>45230</v>
      </c>
      <c r="MWJ395" s="4">
        <v>45230</v>
      </c>
      <c r="MWK395" s="4">
        <v>45230</v>
      </c>
      <c r="MWL395" s="4">
        <v>45230</v>
      </c>
      <c r="MWM395" s="4">
        <v>45230</v>
      </c>
      <c r="MWN395" s="4">
        <v>45230</v>
      </c>
      <c r="MWO395" s="4">
        <v>45230</v>
      </c>
      <c r="MWP395" s="4">
        <v>45230</v>
      </c>
      <c r="MWQ395" s="4">
        <v>45230</v>
      </c>
      <c r="MWR395" s="4">
        <v>45230</v>
      </c>
      <c r="MWS395" s="4">
        <v>45230</v>
      </c>
      <c r="MWT395" s="4">
        <v>45230</v>
      </c>
      <c r="MWU395" s="4">
        <v>45230</v>
      </c>
      <c r="MWV395" s="4">
        <v>45230</v>
      </c>
      <c r="MWW395" s="4">
        <v>45230</v>
      </c>
      <c r="MWX395" s="4">
        <v>45230</v>
      </c>
      <c r="MWY395" s="4">
        <v>45230</v>
      </c>
      <c r="MWZ395" s="4">
        <v>45230</v>
      </c>
      <c r="MXA395" s="4">
        <v>45230</v>
      </c>
      <c r="MXB395" s="4">
        <v>45230</v>
      </c>
      <c r="MXC395" s="4">
        <v>45230</v>
      </c>
      <c r="MXD395" s="4">
        <v>45230</v>
      </c>
      <c r="MXE395" s="4">
        <v>45230</v>
      </c>
      <c r="MXF395" s="4">
        <v>45230</v>
      </c>
      <c r="MXG395" s="4">
        <v>45230</v>
      </c>
      <c r="MXH395" s="4">
        <v>45230</v>
      </c>
      <c r="MXI395" s="4">
        <v>45230</v>
      </c>
      <c r="MXJ395" s="4">
        <v>45230</v>
      </c>
      <c r="MXK395" s="4">
        <v>45230</v>
      </c>
      <c r="MXL395" s="4">
        <v>45230</v>
      </c>
      <c r="MXM395" s="4">
        <v>45230</v>
      </c>
      <c r="MXN395" s="4">
        <v>45230</v>
      </c>
      <c r="MXO395" s="4">
        <v>45230</v>
      </c>
      <c r="MXP395" s="4">
        <v>45230</v>
      </c>
      <c r="MXQ395" s="4">
        <v>45230</v>
      </c>
      <c r="MXR395" s="4">
        <v>45230</v>
      </c>
      <c r="MXS395" s="4">
        <v>45230</v>
      </c>
      <c r="MXT395" s="4">
        <v>45230</v>
      </c>
      <c r="MXU395" s="4">
        <v>45230</v>
      </c>
      <c r="MXV395" s="4">
        <v>45230</v>
      </c>
      <c r="MXW395" s="4">
        <v>45230</v>
      </c>
      <c r="MXX395" s="4">
        <v>45230</v>
      </c>
      <c r="MXY395" s="4">
        <v>45230</v>
      </c>
      <c r="MXZ395" s="4">
        <v>45230</v>
      </c>
      <c r="MYA395" s="4">
        <v>45230</v>
      </c>
      <c r="MYB395" s="4">
        <v>45230</v>
      </c>
      <c r="MYC395" s="4">
        <v>45230</v>
      </c>
      <c r="MYD395" s="4">
        <v>45230</v>
      </c>
      <c r="MYE395" s="4">
        <v>45230</v>
      </c>
      <c r="MYF395" s="4">
        <v>45230</v>
      </c>
      <c r="MYG395" s="4">
        <v>45230</v>
      </c>
      <c r="MYH395" s="4">
        <v>45230</v>
      </c>
      <c r="MYI395" s="4">
        <v>45230</v>
      </c>
      <c r="MYJ395" s="4">
        <v>45230</v>
      </c>
      <c r="MYK395" s="4">
        <v>45230</v>
      </c>
      <c r="MYL395" s="4">
        <v>45230</v>
      </c>
      <c r="MYM395" s="4">
        <v>45230</v>
      </c>
      <c r="MYN395" s="4">
        <v>45230</v>
      </c>
      <c r="MYO395" s="4">
        <v>45230</v>
      </c>
      <c r="MYP395" s="4">
        <v>45230</v>
      </c>
      <c r="MYQ395" s="4">
        <v>45230</v>
      </c>
      <c r="MYR395" s="4">
        <v>45230</v>
      </c>
      <c r="MYS395" s="4">
        <v>45230</v>
      </c>
      <c r="MYT395" s="4">
        <v>45230</v>
      </c>
      <c r="MYU395" s="4">
        <v>45230</v>
      </c>
      <c r="MYV395" s="4">
        <v>45230</v>
      </c>
      <c r="MYW395" s="4">
        <v>45230</v>
      </c>
      <c r="MYX395" s="4">
        <v>45230</v>
      </c>
      <c r="MYY395" s="4">
        <v>45230</v>
      </c>
      <c r="MYZ395" s="4">
        <v>45230</v>
      </c>
      <c r="MZA395" s="4">
        <v>45230</v>
      </c>
      <c r="MZB395" s="4">
        <v>45230</v>
      </c>
      <c r="MZC395" s="4">
        <v>45230</v>
      </c>
      <c r="MZD395" s="4">
        <v>45230</v>
      </c>
      <c r="MZE395" s="4">
        <v>45230</v>
      </c>
      <c r="MZF395" s="4">
        <v>45230</v>
      </c>
      <c r="MZG395" s="4">
        <v>45230</v>
      </c>
      <c r="MZH395" s="4">
        <v>45230</v>
      </c>
      <c r="MZI395" s="4">
        <v>45230</v>
      </c>
      <c r="MZJ395" s="4">
        <v>45230</v>
      </c>
      <c r="MZK395" s="4">
        <v>45230</v>
      </c>
      <c r="MZL395" s="4">
        <v>45230</v>
      </c>
      <c r="MZM395" s="4">
        <v>45230</v>
      </c>
      <c r="MZN395" s="4">
        <v>45230</v>
      </c>
      <c r="MZO395" s="4">
        <v>45230</v>
      </c>
      <c r="MZP395" s="4">
        <v>45230</v>
      </c>
      <c r="MZQ395" s="4">
        <v>45230</v>
      </c>
      <c r="MZR395" s="4">
        <v>45230</v>
      </c>
      <c r="MZS395" s="4">
        <v>45230</v>
      </c>
      <c r="MZT395" s="4">
        <v>45230</v>
      </c>
      <c r="MZU395" s="4">
        <v>45230</v>
      </c>
      <c r="MZV395" s="4">
        <v>45230</v>
      </c>
      <c r="MZW395" s="4">
        <v>45230</v>
      </c>
      <c r="MZX395" s="4">
        <v>45230</v>
      </c>
      <c r="MZY395" s="4">
        <v>45230</v>
      </c>
      <c r="MZZ395" s="4">
        <v>45230</v>
      </c>
      <c r="NAA395" s="4">
        <v>45230</v>
      </c>
      <c r="NAB395" s="4">
        <v>45230</v>
      </c>
      <c r="NAC395" s="4">
        <v>45230</v>
      </c>
      <c r="NAD395" s="4">
        <v>45230</v>
      </c>
      <c r="NAE395" s="4">
        <v>45230</v>
      </c>
      <c r="NAF395" s="4">
        <v>45230</v>
      </c>
      <c r="NAG395" s="4">
        <v>45230</v>
      </c>
      <c r="NAH395" s="4">
        <v>45230</v>
      </c>
      <c r="NAI395" s="4">
        <v>45230</v>
      </c>
      <c r="NAJ395" s="4">
        <v>45230</v>
      </c>
      <c r="NAK395" s="4">
        <v>45230</v>
      </c>
      <c r="NAL395" s="4">
        <v>45230</v>
      </c>
      <c r="NAM395" s="4">
        <v>45230</v>
      </c>
      <c r="NAN395" s="4">
        <v>45230</v>
      </c>
      <c r="NAO395" s="4">
        <v>45230</v>
      </c>
      <c r="NAP395" s="4">
        <v>45230</v>
      </c>
      <c r="NAQ395" s="4">
        <v>45230</v>
      </c>
      <c r="NAR395" s="4">
        <v>45230</v>
      </c>
      <c r="NAS395" s="4">
        <v>45230</v>
      </c>
      <c r="NAT395" s="4">
        <v>45230</v>
      </c>
      <c r="NAU395" s="4">
        <v>45230</v>
      </c>
      <c r="NAV395" s="4">
        <v>45230</v>
      </c>
      <c r="NAW395" s="4">
        <v>45230</v>
      </c>
      <c r="NAX395" s="4">
        <v>45230</v>
      </c>
      <c r="NAY395" s="4">
        <v>45230</v>
      </c>
      <c r="NAZ395" s="4">
        <v>45230</v>
      </c>
      <c r="NBA395" s="4">
        <v>45230</v>
      </c>
      <c r="NBB395" s="4">
        <v>45230</v>
      </c>
      <c r="NBC395" s="4">
        <v>45230</v>
      </c>
      <c r="NBD395" s="4">
        <v>45230</v>
      </c>
      <c r="NBE395" s="4">
        <v>45230</v>
      </c>
      <c r="NBF395" s="4">
        <v>45230</v>
      </c>
      <c r="NBG395" s="4">
        <v>45230</v>
      </c>
      <c r="NBH395" s="4">
        <v>45230</v>
      </c>
      <c r="NBI395" s="4">
        <v>45230</v>
      </c>
      <c r="NBJ395" s="4">
        <v>45230</v>
      </c>
      <c r="NBK395" s="4">
        <v>45230</v>
      </c>
      <c r="NBL395" s="4">
        <v>45230</v>
      </c>
      <c r="NBM395" s="4">
        <v>45230</v>
      </c>
      <c r="NBN395" s="4">
        <v>45230</v>
      </c>
      <c r="NBO395" s="4">
        <v>45230</v>
      </c>
      <c r="NBP395" s="4">
        <v>45230</v>
      </c>
      <c r="NBQ395" s="4">
        <v>45230</v>
      </c>
      <c r="NBR395" s="4">
        <v>45230</v>
      </c>
      <c r="NBS395" s="4">
        <v>45230</v>
      </c>
      <c r="NBT395" s="4">
        <v>45230</v>
      </c>
      <c r="NBU395" s="4">
        <v>45230</v>
      </c>
      <c r="NBV395" s="4">
        <v>45230</v>
      </c>
      <c r="NBW395" s="4">
        <v>45230</v>
      </c>
      <c r="NBX395" s="4">
        <v>45230</v>
      </c>
      <c r="NBY395" s="4">
        <v>45230</v>
      </c>
      <c r="NBZ395" s="4">
        <v>45230</v>
      </c>
      <c r="NCA395" s="4">
        <v>45230</v>
      </c>
      <c r="NCB395" s="4">
        <v>45230</v>
      </c>
      <c r="NCC395" s="4">
        <v>45230</v>
      </c>
      <c r="NCD395" s="4">
        <v>45230</v>
      </c>
      <c r="NCE395" s="4">
        <v>45230</v>
      </c>
      <c r="NCF395" s="4">
        <v>45230</v>
      </c>
      <c r="NCG395" s="4">
        <v>45230</v>
      </c>
      <c r="NCH395" s="4">
        <v>45230</v>
      </c>
      <c r="NCI395" s="4">
        <v>45230</v>
      </c>
      <c r="NCJ395" s="4">
        <v>45230</v>
      </c>
      <c r="NCK395" s="4">
        <v>45230</v>
      </c>
      <c r="NCL395" s="4">
        <v>45230</v>
      </c>
      <c r="NCM395" s="4">
        <v>45230</v>
      </c>
      <c r="NCN395" s="4">
        <v>45230</v>
      </c>
      <c r="NCO395" s="4">
        <v>45230</v>
      </c>
      <c r="NCP395" s="4">
        <v>45230</v>
      </c>
      <c r="NCQ395" s="4">
        <v>45230</v>
      </c>
      <c r="NCR395" s="4">
        <v>45230</v>
      </c>
      <c r="NCS395" s="4">
        <v>45230</v>
      </c>
      <c r="NCT395" s="4">
        <v>45230</v>
      </c>
      <c r="NCU395" s="4">
        <v>45230</v>
      </c>
      <c r="NCV395" s="4">
        <v>45230</v>
      </c>
      <c r="NCW395" s="4">
        <v>45230</v>
      </c>
      <c r="NCX395" s="4">
        <v>45230</v>
      </c>
      <c r="NCY395" s="4">
        <v>45230</v>
      </c>
      <c r="NCZ395" s="4">
        <v>45230</v>
      </c>
      <c r="NDA395" s="4">
        <v>45230</v>
      </c>
      <c r="NDB395" s="4">
        <v>45230</v>
      </c>
      <c r="NDC395" s="4">
        <v>45230</v>
      </c>
      <c r="NDD395" s="4">
        <v>45230</v>
      </c>
      <c r="NDE395" s="4">
        <v>45230</v>
      </c>
      <c r="NDF395" s="4">
        <v>45230</v>
      </c>
      <c r="NDG395" s="4">
        <v>45230</v>
      </c>
      <c r="NDH395" s="4">
        <v>45230</v>
      </c>
      <c r="NDI395" s="4">
        <v>45230</v>
      </c>
      <c r="NDJ395" s="4">
        <v>45230</v>
      </c>
      <c r="NDK395" s="4">
        <v>45230</v>
      </c>
      <c r="NDL395" s="4">
        <v>45230</v>
      </c>
      <c r="NDM395" s="4">
        <v>45230</v>
      </c>
      <c r="NDN395" s="4">
        <v>45230</v>
      </c>
      <c r="NDO395" s="4">
        <v>45230</v>
      </c>
      <c r="NDP395" s="4">
        <v>45230</v>
      </c>
      <c r="NDQ395" s="4">
        <v>45230</v>
      </c>
      <c r="NDR395" s="4">
        <v>45230</v>
      </c>
      <c r="NDS395" s="4">
        <v>45230</v>
      </c>
      <c r="NDT395" s="4">
        <v>45230</v>
      </c>
      <c r="NDU395" s="4">
        <v>45230</v>
      </c>
      <c r="NDV395" s="4">
        <v>45230</v>
      </c>
      <c r="NDW395" s="4">
        <v>45230</v>
      </c>
      <c r="NDX395" s="4">
        <v>45230</v>
      </c>
      <c r="NDY395" s="4">
        <v>45230</v>
      </c>
      <c r="NDZ395" s="4">
        <v>45230</v>
      </c>
      <c r="NEA395" s="4">
        <v>45230</v>
      </c>
      <c r="NEB395" s="4">
        <v>45230</v>
      </c>
      <c r="NEC395" s="4">
        <v>45230</v>
      </c>
      <c r="NED395" s="4">
        <v>45230</v>
      </c>
      <c r="NEE395" s="4">
        <v>45230</v>
      </c>
      <c r="NEF395" s="4">
        <v>45230</v>
      </c>
      <c r="NEG395" s="4">
        <v>45230</v>
      </c>
      <c r="NEH395" s="4">
        <v>45230</v>
      </c>
      <c r="NEI395" s="4">
        <v>45230</v>
      </c>
      <c r="NEJ395" s="4">
        <v>45230</v>
      </c>
      <c r="NEK395" s="4">
        <v>45230</v>
      </c>
      <c r="NEL395" s="4">
        <v>45230</v>
      </c>
      <c r="NEM395" s="4">
        <v>45230</v>
      </c>
      <c r="NEN395" s="4">
        <v>45230</v>
      </c>
      <c r="NEO395" s="4">
        <v>45230</v>
      </c>
      <c r="NEP395" s="4">
        <v>45230</v>
      </c>
      <c r="NEQ395" s="4">
        <v>45230</v>
      </c>
      <c r="NER395" s="4">
        <v>45230</v>
      </c>
      <c r="NES395" s="4">
        <v>45230</v>
      </c>
      <c r="NET395" s="4">
        <v>45230</v>
      </c>
      <c r="NEU395" s="4">
        <v>45230</v>
      </c>
      <c r="NEV395" s="4">
        <v>45230</v>
      </c>
      <c r="NEW395" s="4">
        <v>45230</v>
      </c>
      <c r="NEX395" s="4">
        <v>45230</v>
      </c>
      <c r="NEY395" s="4">
        <v>45230</v>
      </c>
      <c r="NEZ395" s="4">
        <v>45230</v>
      </c>
      <c r="NFA395" s="4">
        <v>45230</v>
      </c>
      <c r="NFB395" s="4">
        <v>45230</v>
      </c>
      <c r="NFC395" s="4">
        <v>45230</v>
      </c>
      <c r="NFD395" s="4">
        <v>45230</v>
      </c>
      <c r="NFE395" s="4">
        <v>45230</v>
      </c>
      <c r="NFF395" s="4">
        <v>45230</v>
      </c>
      <c r="NFG395" s="4">
        <v>45230</v>
      </c>
      <c r="NFH395" s="4">
        <v>45230</v>
      </c>
      <c r="NFI395" s="4">
        <v>45230</v>
      </c>
      <c r="NFJ395" s="4">
        <v>45230</v>
      </c>
      <c r="NFK395" s="4">
        <v>45230</v>
      </c>
      <c r="NFL395" s="4">
        <v>45230</v>
      </c>
      <c r="NFM395" s="4">
        <v>45230</v>
      </c>
      <c r="NFN395" s="4">
        <v>45230</v>
      </c>
      <c r="NFO395" s="4">
        <v>45230</v>
      </c>
      <c r="NFP395" s="4">
        <v>45230</v>
      </c>
      <c r="NFQ395" s="4">
        <v>45230</v>
      </c>
      <c r="NFR395" s="4">
        <v>45230</v>
      </c>
      <c r="NFS395" s="4">
        <v>45230</v>
      </c>
      <c r="NFT395" s="4">
        <v>45230</v>
      </c>
      <c r="NFU395" s="4">
        <v>45230</v>
      </c>
      <c r="NFV395" s="4">
        <v>45230</v>
      </c>
      <c r="NFW395" s="4">
        <v>45230</v>
      </c>
      <c r="NFX395" s="4">
        <v>45230</v>
      </c>
      <c r="NFY395" s="4">
        <v>45230</v>
      </c>
      <c r="NFZ395" s="4">
        <v>45230</v>
      </c>
      <c r="NGA395" s="4">
        <v>45230</v>
      </c>
      <c r="NGB395" s="4">
        <v>45230</v>
      </c>
      <c r="NGC395" s="4">
        <v>45230</v>
      </c>
      <c r="NGD395" s="4">
        <v>45230</v>
      </c>
      <c r="NGE395" s="4">
        <v>45230</v>
      </c>
      <c r="NGF395" s="4">
        <v>45230</v>
      </c>
      <c r="NGG395" s="4">
        <v>45230</v>
      </c>
      <c r="NGH395" s="4">
        <v>45230</v>
      </c>
      <c r="NGI395" s="4">
        <v>45230</v>
      </c>
      <c r="NGJ395" s="4">
        <v>45230</v>
      </c>
      <c r="NGK395" s="4">
        <v>45230</v>
      </c>
      <c r="NGL395" s="4">
        <v>45230</v>
      </c>
      <c r="NGM395" s="4">
        <v>45230</v>
      </c>
      <c r="NGN395" s="4">
        <v>45230</v>
      </c>
      <c r="NGO395" s="4">
        <v>45230</v>
      </c>
      <c r="NGP395" s="4">
        <v>45230</v>
      </c>
      <c r="NGQ395" s="4">
        <v>45230</v>
      </c>
      <c r="NGR395" s="4">
        <v>45230</v>
      </c>
      <c r="NGS395" s="4">
        <v>45230</v>
      </c>
      <c r="NGT395" s="4">
        <v>45230</v>
      </c>
      <c r="NGU395" s="4">
        <v>45230</v>
      </c>
      <c r="NGV395" s="4">
        <v>45230</v>
      </c>
      <c r="NGW395" s="4">
        <v>45230</v>
      </c>
      <c r="NGX395" s="4">
        <v>45230</v>
      </c>
      <c r="NGY395" s="4">
        <v>45230</v>
      </c>
      <c r="NGZ395" s="4">
        <v>45230</v>
      </c>
      <c r="NHA395" s="4">
        <v>45230</v>
      </c>
      <c r="NHB395" s="4">
        <v>45230</v>
      </c>
      <c r="NHC395" s="4">
        <v>45230</v>
      </c>
      <c r="NHD395" s="4">
        <v>45230</v>
      </c>
      <c r="NHE395" s="4">
        <v>45230</v>
      </c>
      <c r="NHF395" s="4">
        <v>45230</v>
      </c>
      <c r="NHG395" s="4">
        <v>45230</v>
      </c>
      <c r="NHH395" s="4">
        <v>45230</v>
      </c>
      <c r="NHI395" s="4">
        <v>45230</v>
      </c>
      <c r="NHJ395" s="4">
        <v>45230</v>
      </c>
      <c r="NHK395" s="4">
        <v>45230</v>
      </c>
      <c r="NHL395" s="4">
        <v>45230</v>
      </c>
      <c r="NHM395" s="4">
        <v>45230</v>
      </c>
      <c r="NHN395" s="4">
        <v>45230</v>
      </c>
      <c r="NHO395" s="4">
        <v>45230</v>
      </c>
      <c r="NHP395" s="4">
        <v>45230</v>
      </c>
      <c r="NHQ395" s="4">
        <v>45230</v>
      </c>
      <c r="NHR395" s="4">
        <v>45230</v>
      </c>
      <c r="NHS395" s="4">
        <v>45230</v>
      </c>
      <c r="NHT395" s="4">
        <v>45230</v>
      </c>
      <c r="NHU395" s="4">
        <v>45230</v>
      </c>
      <c r="NHV395" s="4">
        <v>45230</v>
      </c>
      <c r="NHW395" s="4">
        <v>45230</v>
      </c>
      <c r="NHX395" s="4">
        <v>45230</v>
      </c>
      <c r="NHY395" s="4">
        <v>45230</v>
      </c>
      <c r="NHZ395" s="4">
        <v>45230</v>
      </c>
      <c r="NIA395" s="4">
        <v>45230</v>
      </c>
      <c r="NIB395" s="4">
        <v>45230</v>
      </c>
      <c r="NIC395" s="4">
        <v>45230</v>
      </c>
      <c r="NID395" s="4">
        <v>45230</v>
      </c>
      <c r="NIE395" s="4">
        <v>45230</v>
      </c>
      <c r="NIF395" s="4">
        <v>45230</v>
      </c>
      <c r="NIG395" s="4">
        <v>45230</v>
      </c>
      <c r="NIH395" s="4">
        <v>45230</v>
      </c>
      <c r="NII395" s="4">
        <v>45230</v>
      </c>
      <c r="NIJ395" s="4">
        <v>45230</v>
      </c>
      <c r="NIK395" s="4">
        <v>45230</v>
      </c>
      <c r="NIL395" s="4">
        <v>45230</v>
      </c>
      <c r="NIM395" s="4">
        <v>45230</v>
      </c>
      <c r="NIN395" s="4">
        <v>45230</v>
      </c>
      <c r="NIO395" s="4">
        <v>45230</v>
      </c>
      <c r="NIP395" s="4">
        <v>45230</v>
      </c>
      <c r="NIQ395" s="4">
        <v>45230</v>
      </c>
      <c r="NIR395" s="4">
        <v>45230</v>
      </c>
      <c r="NIS395" s="4">
        <v>45230</v>
      </c>
      <c r="NIT395" s="4">
        <v>45230</v>
      </c>
      <c r="NIU395" s="4">
        <v>45230</v>
      </c>
      <c r="NIV395" s="4">
        <v>45230</v>
      </c>
      <c r="NIW395" s="4">
        <v>45230</v>
      </c>
      <c r="NIX395" s="4">
        <v>45230</v>
      </c>
      <c r="NIY395" s="4">
        <v>45230</v>
      </c>
      <c r="NIZ395" s="4">
        <v>45230</v>
      </c>
      <c r="NJA395" s="4">
        <v>45230</v>
      </c>
      <c r="NJB395" s="4">
        <v>45230</v>
      </c>
      <c r="NJC395" s="4">
        <v>45230</v>
      </c>
      <c r="NJD395" s="4">
        <v>45230</v>
      </c>
      <c r="NJE395" s="4">
        <v>45230</v>
      </c>
      <c r="NJF395" s="4">
        <v>45230</v>
      </c>
      <c r="NJG395" s="4">
        <v>45230</v>
      </c>
      <c r="NJH395" s="4">
        <v>45230</v>
      </c>
      <c r="NJI395" s="4">
        <v>45230</v>
      </c>
      <c r="NJJ395" s="4">
        <v>45230</v>
      </c>
      <c r="NJK395" s="4">
        <v>45230</v>
      </c>
      <c r="NJL395" s="4">
        <v>45230</v>
      </c>
      <c r="NJM395" s="4">
        <v>45230</v>
      </c>
      <c r="NJN395" s="4">
        <v>45230</v>
      </c>
      <c r="NJO395" s="4">
        <v>45230</v>
      </c>
      <c r="NJP395" s="4">
        <v>45230</v>
      </c>
      <c r="NJQ395" s="4">
        <v>45230</v>
      </c>
      <c r="NJR395" s="4">
        <v>45230</v>
      </c>
      <c r="NJS395" s="4">
        <v>45230</v>
      </c>
      <c r="NJT395" s="4">
        <v>45230</v>
      </c>
      <c r="NJU395" s="4">
        <v>45230</v>
      </c>
      <c r="NJV395" s="4">
        <v>45230</v>
      </c>
      <c r="NJW395" s="4">
        <v>45230</v>
      </c>
      <c r="NJX395" s="4">
        <v>45230</v>
      </c>
      <c r="NJY395" s="4">
        <v>45230</v>
      </c>
      <c r="NJZ395" s="4">
        <v>45230</v>
      </c>
      <c r="NKA395" s="4">
        <v>45230</v>
      </c>
      <c r="NKB395" s="4">
        <v>45230</v>
      </c>
      <c r="NKC395" s="4">
        <v>45230</v>
      </c>
      <c r="NKD395" s="4">
        <v>45230</v>
      </c>
      <c r="NKE395" s="4">
        <v>45230</v>
      </c>
      <c r="NKF395" s="4">
        <v>45230</v>
      </c>
      <c r="NKG395" s="4">
        <v>45230</v>
      </c>
      <c r="NKH395" s="4">
        <v>45230</v>
      </c>
      <c r="NKI395" s="4">
        <v>45230</v>
      </c>
      <c r="NKJ395" s="4">
        <v>45230</v>
      </c>
      <c r="NKK395" s="4">
        <v>45230</v>
      </c>
      <c r="NKL395" s="4">
        <v>45230</v>
      </c>
      <c r="NKM395" s="4">
        <v>45230</v>
      </c>
      <c r="NKN395" s="4">
        <v>45230</v>
      </c>
      <c r="NKO395" s="4">
        <v>45230</v>
      </c>
      <c r="NKP395" s="4">
        <v>45230</v>
      </c>
      <c r="NKQ395" s="4">
        <v>45230</v>
      </c>
      <c r="NKR395" s="4">
        <v>45230</v>
      </c>
      <c r="NKS395" s="4">
        <v>45230</v>
      </c>
      <c r="NKT395" s="4">
        <v>45230</v>
      </c>
      <c r="NKU395" s="4">
        <v>45230</v>
      </c>
      <c r="NKV395" s="4">
        <v>45230</v>
      </c>
      <c r="NKW395" s="4">
        <v>45230</v>
      </c>
      <c r="NKX395" s="4">
        <v>45230</v>
      </c>
      <c r="NKY395" s="4">
        <v>45230</v>
      </c>
      <c r="NKZ395" s="4">
        <v>45230</v>
      </c>
      <c r="NLA395" s="4">
        <v>45230</v>
      </c>
      <c r="NLB395" s="4">
        <v>45230</v>
      </c>
      <c r="NLC395" s="4">
        <v>45230</v>
      </c>
      <c r="NLD395" s="4">
        <v>45230</v>
      </c>
      <c r="NLE395" s="4">
        <v>45230</v>
      </c>
      <c r="NLF395" s="4">
        <v>45230</v>
      </c>
      <c r="NLG395" s="4">
        <v>45230</v>
      </c>
      <c r="NLH395" s="4">
        <v>45230</v>
      </c>
      <c r="NLI395" s="4">
        <v>45230</v>
      </c>
      <c r="NLJ395" s="4">
        <v>45230</v>
      </c>
      <c r="NLK395" s="4">
        <v>45230</v>
      </c>
      <c r="NLL395" s="4">
        <v>45230</v>
      </c>
      <c r="NLM395" s="4">
        <v>45230</v>
      </c>
      <c r="NLN395" s="4">
        <v>45230</v>
      </c>
      <c r="NLO395" s="4">
        <v>45230</v>
      </c>
      <c r="NLP395" s="4">
        <v>45230</v>
      </c>
      <c r="NLQ395" s="4">
        <v>45230</v>
      </c>
      <c r="NLR395" s="4">
        <v>45230</v>
      </c>
      <c r="NLS395" s="4">
        <v>45230</v>
      </c>
      <c r="NLT395" s="4">
        <v>45230</v>
      </c>
      <c r="NLU395" s="4">
        <v>45230</v>
      </c>
      <c r="NLV395" s="4">
        <v>45230</v>
      </c>
      <c r="NLW395" s="4">
        <v>45230</v>
      </c>
      <c r="NLX395" s="4">
        <v>45230</v>
      </c>
      <c r="NLY395" s="4">
        <v>45230</v>
      </c>
      <c r="NLZ395" s="4">
        <v>45230</v>
      </c>
      <c r="NMA395" s="4">
        <v>45230</v>
      </c>
      <c r="NMB395" s="4">
        <v>45230</v>
      </c>
      <c r="NMC395" s="4">
        <v>45230</v>
      </c>
      <c r="NMD395" s="4">
        <v>45230</v>
      </c>
      <c r="NME395" s="4">
        <v>45230</v>
      </c>
      <c r="NMF395" s="4">
        <v>45230</v>
      </c>
      <c r="NMG395" s="4">
        <v>45230</v>
      </c>
      <c r="NMH395" s="4">
        <v>45230</v>
      </c>
      <c r="NMI395" s="4">
        <v>45230</v>
      </c>
      <c r="NMJ395" s="4">
        <v>45230</v>
      </c>
      <c r="NMK395" s="4">
        <v>45230</v>
      </c>
      <c r="NML395" s="4">
        <v>45230</v>
      </c>
      <c r="NMM395" s="4">
        <v>45230</v>
      </c>
      <c r="NMN395" s="4">
        <v>45230</v>
      </c>
      <c r="NMO395" s="4">
        <v>45230</v>
      </c>
      <c r="NMP395" s="4">
        <v>45230</v>
      </c>
      <c r="NMQ395" s="4">
        <v>45230</v>
      </c>
      <c r="NMR395" s="4">
        <v>45230</v>
      </c>
      <c r="NMS395" s="4">
        <v>45230</v>
      </c>
      <c r="NMT395" s="4">
        <v>45230</v>
      </c>
      <c r="NMU395" s="4">
        <v>45230</v>
      </c>
      <c r="NMV395" s="4">
        <v>45230</v>
      </c>
      <c r="NMW395" s="4">
        <v>45230</v>
      </c>
      <c r="NMX395" s="4">
        <v>45230</v>
      </c>
      <c r="NMY395" s="4">
        <v>45230</v>
      </c>
      <c r="NMZ395" s="4">
        <v>45230</v>
      </c>
      <c r="NNA395" s="4">
        <v>45230</v>
      </c>
      <c r="NNB395" s="4">
        <v>45230</v>
      </c>
      <c r="NNC395" s="4">
        <v>45230</v>
      </c>
      <c r="NND395" s="4">
        <v>45230</v>
      </c>
      <c r="NNE395" s="4">
        <v>45230</v>
      </c>
      <c r="NNF395" s="4">
        <v>45230</v>
      </c>
      <c r="NNG395" s="4">
        <v>45230</v>
      </c>
      <c r="NNH395" s="4">
        <v>45230</v>
      </c>
      <c r="NNI395" s="4">
        <v>45230</v>
      </c>
      <c r="NNJ395" s="4">
        <v>45230</v>
      </c>
      <c r="NNK395" s="4">
        <v>45230</v>
      </c>
      <c r="NNL395" s="4">
        <v>45230</v>
      </c>
      <c r="NNM395" s="4">
        <v>45230</v>
      </c>
      <c r="NNN395" s="4">
        <v>45230</v>
      </c>
      <c r="NNO395" s="4">
        <v>45230</v>
      </c>
      <c r="NNP395" s="4">
        <v>45230</v>
      </c>
      <c r="NNQ395" s="4">
        <v>45230</v>
      </c>
      <c r="NNR395" s="4">
        <v>45230</v>
      </c>
      <c r="NNS395" s="4">
        <v>45230</v>
      </c>
      <c r="NNT395" s="4">
        <v>45230</v>
      </c>
      <c r="NNU395" s="4">
        <v>45230</v>
      </c>
      <c r="NNV395" s="4">
        <v>45230</v>
      </c>
      <c r="NNW395" s="4">
        <v>45230</v>
      </c>
      <c r="NNX395" s="4">
        <v>45230</v>
      </c>
      <c r="NNY395" s="4">
        <v>45230</v>
      </c>
      <c r="NNZ395" s="4">
        <v>45230</v>
      </c>
      <c r="NOA395" s="4">
        <v>45230</v>
      </c>
      <c r="NOB395" s="4">
        <v>45230</v>
      </c>
      <c r="NOC395" s="4">
        <v>45230</v>
      </c>
      <c r="NOD395" s="4">
        <v>45230</v>
      </c>
      <c r="NOE395" s="4">
        <v>45230</v>
      </c>
      <c r="NOF395" s="4">
        <v>45230</v>
      </c>
      <c r="NOG395" s="4">
        <v>45230</v>
      </c>
      <c r="NOH395" s="4">
        <v>45230</v>
      </c>
      <c r="NOI395" s="4">
        <v>45230</v>
      </c>
      <c r="NOJ395" s="4">
        <v>45230</v>
      </c>
      <c r="NOK395" s="4">
        <v>45230</v>
      </c>
      <c r="NOL395" s="4">
        <v>45230</v>
      </c>
      <c r="NOM395" s="4">
        <v>45230</v>
      </c>
      <c r="NON395" s="4">
        <v>45230</v>
      </c>
      <c r="NOO395" s="4">
        <v>45230</v>
      </c>
      <c r="NOP395" s="4">
        <v>45230</v>
      </c>
      <c r="NOQ395" s="4">
        <v>45230</v>
      </c>
      <c r="NOR395" s="4">
        <v>45230</v>
      </c>
      <c r="NOS395" s="4">
        <v>45230</v>
      </c>
      <c r="NOT395" s="4">
        <v>45230</v>
      </c>
      <c r="NOU395" s="4">
        <v>45230</v>
      </c>
      <c r="NOV395" s="4">
        <v>45230</v>
      </c>
      <c r="NOW395" s="4">
        <v>45230</v>
      </c>
      <c r="NOX395" s="4">
        <v>45230</v>
      </c>
      <c r="NOY395" s="4">
        <v>45230</v>
      </c>
      <c r="NOZ395" s="4">
        <v>45230</v>
      </c>
      <c r="NPA395" s="4">
        <v>45230</v>
      </c>
      <c r="NPB395" s="4">
        <v>45230</v>
      </c>
      <c r="NPC395" s="4">
        <v>45230</v>
      </c>
      <c r="NPD395" s="4">
        <v>45230</v>
      </c>
      <c r="NPE395" s="4">
        <v>45230</v>
      </c>
      <c r="NPF395" s="4">
        <v>45230</v>
      </c>
      <c r="NPG395" s="4">
        <v>45230</v>
      </c>
      <c r="NPH395" s="4">
        <v>45230</v>
      </c>
      <c r="NPI395" s="4">
        <v>45230</v>
      </c>
      <c r="NPJ395" s="4">
        <v>45230</v>
      </c>
      <c r="NPK395" s="4">
        <v>45230</v>
      </c>
      <c r="NPL395" s="4">
        <v>45230</v>
      </c>
      <c r="NPM395" s="4">
        <v>45230</v>
      </c>
      <c r="NPN395" s="4">
        <v>45230</v>
      </c>
      <c r="NPO395" s="4">
        <v>45230</v>
      </c>
      <c r="NPP395" s="4">
        <v>45230</v>
      </c>
      <c r="NPQ395" s="4">
        <v>45230</v>
      </c>
      <c r="NPR395" s="4">
        <v>45230</v>
      </c>
      <c r="NPS395" s="4">
        <v>45230</v>
      </c>
      <c r="NPT395" s="4">
        <v>45230</v>
      </c>
      <c r="NPU395" s="4">
        <v>45230</v>
      </c>
      <c r="NPV395" s="4">
        <v>45230</v>
      </c>
      <c r="NPW395" s="4">
        <v>45230</v>
      </c>
      <c r="NPX395" s="4">
        <v>45230</v>
      </c>
      <c r="NPY395" s="4">
        <v>45230</v>
      </c>
      <c r="NPZ395" s="4">
        <v>45230</v>
      </c>
      <c r="NQA395" s="4">
        <v>45230</v>
      </c>
      <c r="NQB395" s="4">
        <v>45230</v>
      </c>
      <c r="NQC395" s="4">
        <v>45230</v>
      </c>
      <c r="NQD395" s="4">
        <v>45230</v>
      </c>
      <c r="NQE395" s="4">
        <v>45230</v>
      </c>
      <c r="NQF395" s="4">
        <v>45230</v>
      </c>
      <c r="NQG395" s="4">
        <v>45230</v>
      </c>
      <c r="NQH395" s="4">
        <v>45230</v>
      </c>
      <c r="NQI395" s="4">
        <v>45230</v>
      </c>
      <c r="NQJ395" s="4">
        <v>45230</v>
      </c>
      <c r="NQK395" s="4">
        <v>45230</v>
      </c>
      <c r="NQL395" s="4">
        <v>45230</v>
      </c>
      <c r="NQM395" s="4">
        <v>45230</v>
      </c>
      <c r="NQN395" s="4">
        <v>45230</v>
      </c>
      <c r="NQO395" s="4">
        <v>45230</v>
      </c>
      <c r="NQP395" s="4">
        <v>45230</v>
      </c>
      <c r="NQQ395" s="4">
        <v>45230</v>
      </c>
      <c r="NQR395" s="4">
        <v>45230</v>
      </c>
      <c r="NQS395" s="4">
        <v>45230</v>
      </c>
      <c r="NQT395" s="4">
        <v>45230</v>
      </c>
      <c r="NQU395" s="4">
        <v>45230</v>
      </c>
      <c r="NQV395" s="4">
        <v>45230</v>
      </c>
      <c r="NQW395" s="4">
        <v>45230</v>
      </c>
      <c r="NQX395" s="4">
        <v>45230</v>
      </c>
      <c r="NQY395" s="4">
        <v>45230</v>
      </c>
      <c r="NQZ395" s="4">
        <v>45230</v>
      </c>
      <c r="NRA395" s="4">
        <v>45230</v>
      </c>
      <c r="NRB395" s="4">
        <v>45230</v>
      </c>
      <c r="NRC395" s="4">
        <v>45230</v>
      </c>
      <c r="NRD395" s="4">
        <v>45230</v>
      </c>
      <c r="NRE395" s="4">
        <v>45230</v>
      </c>
      <c r="NRF395" s="4">
        <v>45230</v>
      </c>
      <c r="NRG395" s="4">
        <v>45230</v>
      </c>
      <c r="NRH395" s="4">
        <v>45230</v>
      </c>
      <c r="NRI395" s="4">
        <v>45230</v>
      </c>
      <c r="NRJ395" s="4">
        <v>45230</v>
      </c>
      <c r="NRK395" s="4">
        <v>45230</v>
      </c>
      <c r="NRL395" s="4">
        <v>45230</v>
      </c>
      <c r="NRM395" s="4">
        <v>45230</v>
      </c>
      <c r="NRN395" s="4">
        <v>45230</v>
      </c>
      <c r="NRO395" s="4">
        <v>45230</v>
      </c>
      <c r="NRP395" s="4">
        <v>45230</v>
      </c>
      <c r="NRQ395" s="4">
        <v>45230</v>
      </c>
      <c r="NRR395" s="4">
        <v>45230</v>
      </c>
      <c r="NRS395" s="4">
        <v>45230</v>
      </c>
      <c r="NRT395" s="4">
        <v>45230</v>
      </c>
      <c r="NRU395" s="4">
        <v>45230</v>
      </c>
      <c r="NRV395" s="4">
        <v>45230</v>
      </c>
      <c r="NRW395" s="4">
        <v>45230</v>
      </c>
      <c r="NRX395" s="4">
        <v>45230</v>
      </c>
      <c r="NRY395" s="4">
        <v>45230</v>
      </c>
      <c r="NRZ395" s="4">
        <v>45230</v>
      </c>
      <c r="NSA395" s="4">
        <v>45230</v>
      </c>
      <c r="NSB395" s="4">
        <v>45230</v>
      </c>
      <c r="NSC395" s="4">
        <v>45230</v>
      </c>
      <c r="NSD395" s="4">
        <v>45230</v>
      </c>
      <c r="NSE395" s="4">
        <v>45230</v>
      </c>
      <c r="NSF395" s="4">
        <v>45230</v>
      </c>
      <c r="NSG395" s="4">
        <v>45230</v>
      </c>
      <c r="NSH395" s="4">
        <v>45230</v>
      </c>
      <c r="NSI395" s="4">
        <v>45230</v>
      </c>
      <c r="NSJ395" s="4">
        <v>45230</v>
      </c>
      <c r="NSK395" s="4">
        <v>45230</v>
      </c>
      <c r="NSL395" s="4">
        <v>45230</v>
      </c>
      <c r="NSM395" s="4">
        <v>45230</v>
      </c>
      <c r="NSN395" s="4">
        <v>45230</v>
      </c>
      <c r="NSO395" s="4">
        <v>45230</v>
      </c>
      <c r="NSP395" s="4">
        <v>45230</v>
      </c>
      <c r="NSQ395" s="4">
        <v>45230</v>
      </c>
      <c r="NSR395" s="4">
        <v>45230</v>
      </c>
      <c r="NSS395" s="4">
        <v>45230</v>
      </c>
      <c r="NST395" s="4">
        <v>45230</v>
      </c>
      <c r="NSU395" s="4">
        <v>45230</v>
      </c>
      <c r="NSV395" s="4">
        <v>45230</v>
      </c>
      <c r="NSW395" s="4">
        <v>45230</v>
      </c>
      <c r="NSX395" s="4">
        <v>45230</v>
      </c>
      <c r="NSY395" s="4">
        <v>45230</v>
      </c>
      <c r="NSZ395" s="4">
        <v>45230</v>
      </c>
      <c r="NTA395" s="4">
        <v>45230</v>
      </c>
      <c r="NTB395" s="4">
        <v>45230</v>
      </c>
      <c r="NTC395" s="4">
        <v>45230</v>
      </c>
      <c r="NTD395" s="4">
        <v>45230</v>
      </c>
      <c r="NTE395" s="4">
        <v>45230</v>
      </c>
      <c r="NTF395" s="4">
        <v>45230</v>
      </c>
      <c r="NTG395" s="4">
        <v>45230</v>
      </c>
      <c r="NTH395" s="4">
        <v>45230</v>
      </c>
      <c r="NTI395" s="4">
        <v>45230</v>
      </c>
      <c r="NTJ395" s="4">
        <v>45230</v>
      </c>
      <c r="NTK395" s="4">
        <v>45230</v>
      </c>
      <c r="NTL395" s="4">
        <v>45230</v>
      </c>
      <c r="NTM395" s="4">
        <v>45230</v>
      </c>
      <c r="NTN395" s="4">
        <v>45230</v>
      </c>
      <c r="NTO395" s="4">
        <v>45230</v>
      </c>
      <c r="NTP395" s="4">
        <v>45230</v>
      </c>
      <c r="NTQ395" s="4">
        <v>45230</v>
      </c>
      <c r="NTR395" s="4">
        <v>45230</v>
      </c>
      <c r="NTS395" s="4">
        <v>45230</v>
      </c>
      <c r="NTT395" s="4">
        <v>45230</v>
      </c>
      <c r="NTU395" s="4">
        <v>45230</v>
      </c>
      <c r="NTV395" s="4">
        <v>45230</v>
      </c>
      <c r="NTW395" s="4">
        <v>45230</v>
      </c>
      <c r="NTX395" s="4">
        <v>45230</v>
      </c>
      <c r="NTY395" s="4">
        <v>45230</v>
      </c>
      <c r="NTZ395" s="4">
        <v>45230</v>
      </c>
      <c r="NUA395" s="4">
        <v>45230</v>
      </c>
      <c r="NUB395" s="4">
        <v>45230</v>
      </c>
      <c r="NUC395" s="4">
        <v>45230</v>
      </c>
      <c r="NUD395" s="4">
        <v>45230</v>
      </c>
      <c r="NUE395" s="4">
        <v>45230</v>
      </c>
      <c r="NUF395" s="4">
        <v>45230</v>
      </c>
      <c r="NUG395" s="4">
        <v>45230</v>
      </c>
      <c r="NUH395" s="4">
        <v>45230</v>
      </c>
      <c r="NUI395" s="4">
        <v>45230</v>
      </c>
      <c r="NUJ395" s="4">
        <v>45230</v>
      </c>
      <c r="NUK395" s="4">
        <v>45230</v>
      </c>
      <c r="NUL395" s="4">
        <v>45230</v>
      </c>
      <c r="NUM395" s="4">
        <v>45230</v>
      </c>
      <c r="NUN395" s="4">
        <v>45230</v>
      </c>
      <c r="NUO395" s="4">
        <v>45230</v>
      </c>
      <c r="NUP395" s="4">
        <v>45230</v>
      </c>
      <c r="NUQ395" s="4">
        <v>45230</v>
      </c>
      <c r="NUR395" s="4">
        <v>45230</v>
      </c>
      <c r="NUS395" s="4">
        <v>45230</v>
      </c>
      <c r="NUT395" s="4">
        <v>45230</v>
      </c>
      <c r="NUU395" s="4">
        <v>45230</v>
      </c>
      <c r="NUV395" s="4">
        <v>45230</v>
      </c>
      <c r="NUW395" s="4">
        <v>45230</v>
      </c>
      <c r="NUX395" s="4">
        <v>45230</v>
      </c>
      <c r="NUY395" s="4">
        <v>45230</v>
      </c>
      <c r="NUZ395" s="4">
        <v>45230</v>
      </c>
      <c r="NVA395" s="4">
        <v>45230</v>
      </c>
      <c r="NVB395" s="4">
        <v>45230</v>
      </c>
      <c r="NVC395" s="4">
        <v>45230</v>
      </c>
      <c r="NVD395" s="4">
        <v>45230</v>
      </c>
      <c r="NVE395" s="4">
        <v>45230</v>
      </c>
      <c r="NVF395" s="4">
        <v>45230</v>
      </c>
      <c r="NVG395" s="4">
        <v>45230</v>
      </c>
      <c r="NVH395" s="4">
        <v>45230</v>
      </c>
      <c r="NVI395" s="4">
        <v>45230</v>
      </c>
      <c r="NVJ395" s="4">
        <v>45230</v>
      </c>
      <c r="NVK395" s="4">
        <v>45230</v>
      </c>
      <c r="NVL395" s="4">
        <v>45230</v>
      </c>
      <c r="NVM395" s="4">
        <v>45230</v>
      </c>
      <c r="NVN395" s="4">
        <v>45230</v>
      </c>
      <c r="NVO395" s="4">
        <v>45230</v>
      </c>
      <c r="NVP395" s="4">
        <v>45230</v>
      </c>
      <c r="NVQ395" s="4">
        <v>45230</v>
      </c>
      <c r="NVR395" s="4">
        <v>45230</v>
      </c>
      <c r="NVS395" s="4">
        <v>45230</v>
      </c>
      <c r="NVT395" s="4">
        <v>45230</v>
      </c>
      <c r="NVU395" s="4">
        <v>45230</v>
      </c>
      <c r="NVV395" s="4">
        <v>45230</v>
      </c>
      <c r="NVW395" s="4">
        <v>45230</v>
      </c>
      <c r="NVX395" s="4">
        <v>45230</v>
      </c>
      <c r="NVY395" s="4">
        <v>45230</v>
      </c>
      <c r="NVZ395" s="4">
        <v>45230</v>
      </c>
      <c r="NWA395" s="4">
        <v>45230</v>
      </c>
      <c r="NWB395" s="4">
        <v>45230</v>
      </c>
      <c r="NWC395" s="4">
        <v>45230</v>
      </c>
      <c r="NWD395" s="4">
        <v>45230</v>
      </c>
      <c r="NWE395" s="4">
        <v>45230</v>
      </c>
      <c r="NWF395" s="4">
        <v>45230</v>
      </c>
      <c r="NWG395" s="4">
        <v>45230</v>
      </c>
      <c r="NWH395" s="4">
        <v>45230</v>
      </c>
      <c r="NWI395" s="4">
        <v>45230</v>
      </c>
      <c r="NWJ395" s="4">
        <v>45230</v>
      </c>
      <c r="NWK395" s="4">
        <v>45230</v>
      </c>
      <c r="NWL395" s="4">
        <v>45230</v>
      </c>
      <c r="NWM395" s="4">
        <v>45230</v>
      </c>
      <c r="NWN395" s="4">
        <v>45230</v>
      </c>
      <c r="NWO395" s="4">
        <v>45230</v>
      </c>
      <c r="NWP395" s="4">
        <v>45230</v>
      </c>
      <c r="NWQ395" s="4">
        <v>45230</v>
      </c>
      <c r="NWR395" s="4">
        <v>45230</v>
      </c>
      <c r="NWS395" s="4">
        <v>45230</v>
      </c>
      <c r="NWT395" s="4">
        <v>45230</v>
      </c>
      <c r="NWU395" s="4">
        <v>45230</v>
      </c>
      <c r="NWV395" s="4">
        <v>45230</v>
      </c>
      <c r="NWW395" s="4">
        <v>45230</v>
      </c>
      <c r="NWX395" s="4">
        <v>45230</v>
      </c>
      <c r="NWY395" s="4">
        <v>45230</v>
      </c>
      <c r="NWZ395" s="4">
        <v>45230</v>
      </c>
      <c r="NXA395" s="4">
        <v>45230</v>
      </c>
      <c r="NXB395" s="4">
        <v>45230</v>
      </c>
      <c r="NXC395" s="4">
        <v>45230</v>
      </c>
      <c r="NXD395" s="4">
        <v>45230</v>
      </c>
      <c r="NXE395" s="4">
        <v>45230</v>
      </c>
      <c r="NXF395" s="4">
        <v>45230</v>
      </c>
      <c r="NXG395" s="4">
        <v>45230</v>
      </c>
      <c r="NXH395" s="4">
        <v>45230</v>
      </c>
      <c r="NXI395" s="4">
        <v>45230</v>
      </c>
      <c r="NXJ395" s="4">
        <v>45230</v>
      </c>
      <c r="NXK395" s="4">
        <v>45230</v>
      </c>
      <c r="NXL395" s="4">
        <v>45230</v>
      </c>
      <c r="NXM395" s="4">
        <v>45230</v>
      </c>
      <c r="NXN395" s="4">
        <v>45230</v>
      </c>
      <c r="NXO395" s="4">
        <v>45230</v>
      </c>
      <c r="NXP395" s="4">
        <v>45230</v>
      </c>
      <c r="NXQ395" s="4">
        <v>45230</v>
      </c>
      <c r="NXR395" s="4">
        <v>45230</v>
      </c>
      <c r="NXS395" s="4">
        <v>45230</v>
      </c>
      <c r="NXT395" s="4">
        <v>45230</v>
      </c>
      <c r="NXU395" s="4">
        <v>45230</v>
      </c>
      <c r="NXV395" s="4">
        <v>45230</v>
      </c>
      <c r="NXW395" s="4">
        <v>45230</v>
      </c>
      <c r="NXX395" s="4">
        <v>45230</v>
      </c>
      <c r="NXY395" s="4">
        <v>45230</v>
      </c>
      <c r="NXZ395" s="4">
        <v>45230</v>
      </c>
      <c r="NYA395" s="4">
        <v>45230</v>
      </c>
      <c r="NYB395" s="4">
        <v>45230</v>
      </c>
      <c r="NYC395" s="4">
        <v>45230</v>
      </c>
      <c r="NYD395" s="4">
        <v>45230</v>
      </c>
      <c r="NYE395" s="4">
        <v>45230</v>
      </c>
      <c r="NYF395" s="4">
        <v>45230</v>
      </c>
      <c r="NYG395" s="4">
        <v>45230</v>
      </c>
      <c r="NYH395" s="4">
        <v>45230</v>
      </c>
      <c r="NYI395" s="4">
        <v>45230</v>
      </c>
      <c r="NYJ395" s="4">
        <v>45230</v>
      </c>
      <c r="NYK395" s="4">
        <v>45230</v>
      </c>
      <c r="NYL395" s="4">
        <v>45230</v>
      </c>
      <c r="NYM395" s="4">
        <v>45230</v>
      </c>
      <c r="NYN395" s="4">
        <v>45230</v>
      </c>
      <c r="NYO395" s="4">
        <v>45230</v>
      </c>
      <c r="NYP395" s="4">
        <v>45230</v>
      </c>
      <c r="NYQ395" s="4">
        <v>45230</v>
      </c>
      <c r="NYR395" s="4">
        <v>45230</v>
      </c>
      <c r="NYS395" s="4">
        <v>45230</v>
      </c>
      <c r="NYT395" s="4">
        <v>45230</v>
      </c>
      <c r="NYU395" s="4">
        <v>45230</v>
      </c>
      <c r="NYV395" s="4">
        <v>45230</v>
      </c>
      <c r="NYW395" s="4">
        <v>45230</v>
      </c>
      <c r="NYX395" s="4">
        <v>45230</v>
      </c>
      <c r="NYY395" s="4">
        <v>45230</v>
      </c>
      <c r="NYZ395" s="4">
        <v>45230</v>
      </c>
      <c r="NZA395" s="4">
        <v>45230</v>
      </c>
      <c r="NZB395" s="4">
        <v>45230</v>
      </c>
      <c r="NZC395" s="4">
        <v>45230</v>
      </c>
      <c r="NZD395" s="4">
        <v>45230</v>
      </c>
      <c r="NZE395" s="4">
        <v>45230</v>
      </c>
      <c r="NZF395" s="4">
        <v>45230</v>
      </c>
      <c r="NZG395" s="4">
        <v>45230</v>
      </c>
      <c r="NZH395" s="4">
        <v>45230</v>
      </c>
      <c r="NZI395" s="4">
        <v>45230</v>
      </c>
      <c r="NZJ395" s="4">
        <v>45230</v>
      </c>
      <c r="NZK395" s="4">
        <v>45230</v>
      </c>
      <c r="NZL395" s="4">
        <v>45230</v>
      </c>
      <c r="NZM395" s="4">
        <v>45230</v>
      </c>
      <c r="NZN395" s="4">
        <v>45230</v>
      </c>
      <c r="NZO395" s="4">
        <v>45230</v>
      </c>
      <c r="NZP395" s="4">
        <v>45230</v>
      </c>
      <c r="NZQ395" s="4">
        <v>45230</v>
      </c>
      <c r="NZR395" s="4">
        <v>45230</v>
      </c>
      <c r="NZS395" s="4">
        <v>45230</v>
      </c>
      <c r="NZT395" s="4">
        <v>45230</v>
      </c>
      <c r="NZU395" s="4">
        <v>45230</v>
      </c>
      <c r="NZV395" s="4">
        <v>45230</v>
      </c>
      <c r="NZW395" s="4">
        <v>45230</v>
      </c>
      <c r="NZX395" s="4">
        <v>45230</v>
      </c>
      <c r="NZY395" s="4">
        <v>45230</v>
      </c>
      <c r="NZZ395" s="4">
        <v>45230</v>
      </c>
      <c r="OAA395" s="4">
        <v>45230</v>
      </c>
      <c r="OAB395" s="4">
        <v>45230</v>
      </c>
      <c r="OAC395" s="4">
        <v>45230</v>
      </c>
      <c r="OAD395" s="4">
        <v>45230</v>
      </c>
      <c r="OAE395" s="4">
        <v>45230</v>
      </c>
      <c r="OAF395" s="4">
        <v>45230</v>
      </c>
      <c r="OAG395" s="4">
        <v>45230</v>
      </c>
      <c r="OAH395" s="4">
        <v>45230</v>
      </c>
      <c r="OAI395" s="4">
        <v>45230</v>
      </c>
      <c r="OAJ395" s="4">
        <v>45230</v>
      </c>
      <c r="OAK395" s="4">
        <v>45230</v>
      </c>
      <c r="OAL395" s="4">
        <v>45230</v>
      </c>
      <c r="OAM395" s="4">
        <v>45230</v>
      </c>
      <c r="OAN395" s="4">
        <v>45230</v>
      </c>
      <c r="OAO395" s="4">
        <v>45230</v>
      </c>
      <c r="OAP395" s="4">
        <v>45230</v>
      </c>
      <c r="OAQ395" s="4">
        <v>45230</v>
      </c>
      <c r="OAR395" s="4">
        <v>45230</v>
      </c>
      <c r="OAS395" s="4">
        <v>45230</v>
      </c>
      <c r="OAT395" s="4">
        <v>45230</v>
      </c>
      <c r="OAU395" s="4">
        <v>45230</v>
      </c>
      <c r="OAV395" s="4">
        <v>45230</v>
      </c>
      <c r="OAW395" s="4">
        <v>45230</v>
      </c>
      <c r="OAX395" s="4">
        <v>45230</v>
      </c>
      <c r="OAY395" s="4">
        <v>45230</v>
      </c>
      <c r="OAZ395" s="4">
        <v>45230</v>
      </c>
      <c r="OBA395" s="4">
        <v>45230</v>
      </c>
      <c r="OBB395" s="4">
        <v>45230</v>
      </c>
      <c r="OBC395" s="4">
        <v>45230</v>
      </c>
      <c r="OBD395" s="4">
        <v>45230</v>
      </c>
      <c r="OBE395" s="4">
        <v>45230</v>
      </c>
      <c r="OBF395" s="4">
        <v>45230</v>
      </c>
      <c r="OBG395" s="4">
        <v>45230</v>
      </c>
      <c r="OBH395" s="4">
        <v>45230</v>
      </c>
      <c r="OBI395" s="4">
        <v>45230</v>
      </c>
      <c r="OBJ395" s="4">
        <v>45230</v>
      </c>
      <c r="OBK395" s="4">
        <v>45230</v>
      </c>
      <c r="OBL395" s="4">
        <v>45230</v>
      </c>
      <c r="OBM395" s="4">
        <v>45230</v>
      </c>
      <c r="OBN395" s="4">
        <v>45230</v>
      </c>
      <c r="OBO395" s="4">
        <v>45230</v>
      </c>
      <c r="OBP395" s="4">
        <v>45230</v>
      </c>
      <c r="OBQ395" s="4">
        <v>45230</v>
      </c>
      <c r="OBR395" s="4">
        <v>45230</v>
      </c>
      <c r="OBS395" s="4">
        <v>45230</v>
      </c>
      <c r="OBT395" s="4">
        <v>45230</v>
      </c>
      <c r="OBU395" s="4">
        <v>45230</v>
      </c>
      <c r="OBV395" s="4">
        <v>45230</v>
      </c>
      <c r="OBW395" s="4">
        <v>45230</v>
      </c>
      <c r="OBX395" s="4">
        <v>45230</v>
      </c>
      <c r="OBY395" s="4">
        <v>45230</v>
      </c>
      <c r="OBZ395" s="4">
        <v>45230</v>
      </c>
      <c r="OCA395" s="4">
        <v>45230</v>
      </c>
      <c r="OCB395" s="4">
        <v>45230</v>
      </c>
      <c r="OCC395" s="4">
        <v>45230</v>
      </c>
      <c r="OCD395" s="4">
        <v>45230</v>
      </c>
      <c r="OCE395" s="4">
        <v>45230</v>
      </c>
      <c r="OCF395" s="4">
        <v>45230</v>
      </c>
      <c r="OCG395" s="4">
        <v>45230</v>
      </c>
      <c r="OCH395" s="4">
        <v>45230</v>
      </c>
      <c r="OCI395" s="4">
        <v>45230</v>
      </c>
      <c r="OCJ395" s="4">
        <v>45230</v>
      </c>
      <c r="OCK395" s="4">
        <v>45230</v>
      </c>
      <c r="OCL395" s="4">
        <v>45230</v>
      </c>
      <c r="OCM395" s="4">
        <v>45230</v>
      </c>
      <c r="OCN395" s="4">
        <v>45230</v>
      </c>
      <c r="OCO395" s="4">
        <v>45230</v>
      </c>
      <c r="OCP395" s="4">
        <v>45230</v>
      </c>
      <c r="OCQ395" s="4">
        <v>45230</v>
      </c>
      <c r="OCR395" s="4">
        <v>45230</v>
      </c>
      <c r="OCS395" s="4">
        <v>45230</v>
      </c>
      <c r="OCT395" s="4">
        <v>45230</v>
      </c>
      <c r="OCU395" s="4">
        <v>45230</v>
      </c>
      <c r="OCV395" s="4">
        <v>45230</v>
      </c>
      <c r="OCW395" s="4">
        <v>45230</v>
      </c>
      <c r="OCX395" s="4">
        <v>45230</v>
      </c>
      <c r="OCY395" s="4">
        <v>45230</v>
      </c>
      <c r="OCZ395" s="4">
        <v>45230</v>
      </c>
      <c r="ODA395" s="4">
        <v>45230</v>
      </c>
      <c r="ODB395" s="4">
        <v>45230</v>
      </c>
      <c r="ODC395" s="4">
        <v>45230</v>
      </c>
      <c r="ODD395" s="4">
        <v>45230</v>
      </c>
      <c r="ODE395" s="4">
        <v>45230</v>
      </c>
      <c r="ODF395" s="4">
        <v>45230</v>
      </c>
      <c r="ODG395" s="4">
        <v>45230</v>
      </c>
      <c r="ODH395" s="4">
        <v>45230</v>
      </c>
      <c r="ODI395" s="4">
        <v>45230</v>
      </c>
      <c r="ODJ395" s="4">
        <v>45230</v>
      </c>
      <c r="ODK395" s="4">
        <v>45230</v>
      </c>
      <c r="ODL395" s="4">
        <v>45230</v>
      </c>
      <c r="ODM395" s="4">
        <v>45230</v>
      </c>
      <c r="ODN395" s="4">
        <v>45230</v>
      </c>
      <c r="ODO395" s="4">
        <v>45230</v>
      </c>
      <c r="ODP395" s="4">
        <v>45230</v>
      </c>
      <c r="ODQ395" s="4">
        <v>45230</v>
      </c>
      <c r="ODR395" s="4">
        <v>45230</v>
      </c>
      <c r="ODS395" s="4">
        <v>45230</v>
      </c>
      <c r="ODT395" s="4">
        <v>45230</v>
      </c>
      <c r="ODU395" s="4">
        <v>45230</v>
      </c>
      <c r="ODV395" s="4">
        <v>45230</v>
      </c>
      <c r="ODW395" s="4">
        <v>45230</v>
      </c>
      <c r="ODX395" s="4">
        <v>45230</v>
      </c>
      <c r="ODY395" s="4">
        <v>45230</v>
      </c>
      <c r="ODZ395" s="4">
        <v>45230</v>
      </c>
      <c r="OEA395" s="4">
        <v>45230</v>
      </c>
      <c r="OEB395" s="4">
        <v>45230</v>
      </c>
      <c r="OEC395" s="4">
        <v>45230</v>
      </c>
      <c r="OED395" s="4">
        <v>45230</v>
      </c>
      <c r="OEE395" s="4">
        <v>45230</v>
      </c>
      <c r="OEF395" s="4">
        <v>45230</v>
      </c>
      <c r="OEG395" s="4">
        <v>45230</v>
      </c>
      <c r="OEH395" s="4">
        <v>45230</v>
      </c>
      <c r="OEI395" s="4">
        <v>45230</v>
      </c>
      <c r="OEJ395" s="4">
        <v>45230</v>
      </c>
      <c r="OEK395" s="4">
        <v>45230</v>
      </c>
      <c r="OEL395" s="4">
        <v>45230</v>
      </c>
      <c r="OEM395" s="4">
        <v>45230</v>
      </c>
      <c r="OEN395" s="4">
        <v>45230</v>
      </c>
      <c r="OEO395" s="4">
        <v>45230</v>
      </c>
      <c r="OEP395" s="4">
        <v>45230</v>
      </c>
      <c r="OEQ395" s="4">
        <v>45230</v>
      </c>
      <c r="OER395" s="4">
        <v>45230</v>
      </c>
      <c r="OES395" s="4">
        <v>45230</v>
      </c>
      <c r="OET395" s="4">
        <v>45230</v>
      </c>
      <c r="OEU395" s="4">
        <v>45230</v>
      </c>
      <c r="OEV395" s="4">
        <v>45230</v>
      </c>
      <c r="OEW395" s="4">
        <v>45230</v>
      </c>
      <c r="OEX395" s="4">
        <v>45230</v>
      </c>
      <c r="OEY395" s="4">
        <v>45230</v>
      </c>
      <c r="OEZ395" s="4">
        <v>45230</v>
      </c>
      <c r="OFA395" s="4">
        <v>45230</v>
      </c>
      <c r="OFB395" s="4">
        <v>45230</v>
      </c>
      <c r="OFC395" s="4">
        <v>45230</v>
      </c>
      <c r="OFD395" s="4">
        <v>45230</v>
      </c>
      <c r="OFE395" s="4">
        <v>45230</v>
      </c>
      <c r="OFF395" s="4">
        <v>45230</v>
      </c>
      <c r="OFG395" s="4">
        <v>45230</v>
      </c>
      <c r="OFH395" s="4">
        <v>45230</v>
      </c>
      <c r="OFI395" s="4">
        <v>45230</v>
      </c>
      <c r="OFJ395" s="4">
        <v>45230</v>
      </c>
      <c r="OFK395" s="4">
        <v>45230</v>
      </c>
      <c r="OFL395" s="4">
        <v>45230</v>
      </c>
      <c r="OFM395" s="4">
        <v>45230</v>
      </c>
      <c r="OFN395" s="4">
        <v>45230</v>
      </c>
      <c r="OFO395" s="4">
        <v>45230</v>
      </c>
      <c r="OFP395" s="4">
        <v>45230</v>
      </c>
      <c r="OFQ395" s="4">
        <v>45230</v>
      </c>
      <c r="OFR395" s="4">
        <v>45230</v>
      </c>
      <c r="OFS395" s="4">
        <v>45230</v>
      </c>
      <c r="OFT395" s="4">
        <v>45230</v>
      </c>
      <c r="OFU395" s="4">
        <v>45230</v>
      </c>
      <c r="OFV395" s="4">
        <v>45230</v>
      </c>
      <c r="OFW395" s="4">
        <v>45230</v>
      </c>
      <c r="OFX395" s="4">
        <v>45230</v>
      </c>
      <c r="OFY395" s="4">
        <v>45230</v>
      </c>
      <c r="OFZ395" s="4">
        <v>45230</v>
      </c>
      <c r="OGA395" s="4">
        <v>45230</v>
      </c>
      <c r="OGB395" s="4">
        <v>45230</v>
      </c>
      <c r="OGC395" s="4">
        <v>45230</v>
      </c>
      <c r="OGD395" s="4">
        <v>45230</v>
      </c>
      <c r="OGE395" s="4">
        <v>45230</v>
      </c>
      <c r="OGF395" s="4">
        <v>45230</v>
      </c>
      <c r="OGG395" s="4">
        <v>45230</v>
      </c>
      <c r="OGH395" s="4">
        <v>45230</v>
      </c>
      <c r="OGI395" s="4">
        <v>45230</v>
      </c>
      <c r="OGJ395" s="4">
        <v>45230</v>
      </c>
      <c r="OGK395" s="4">
        <v>45230</v>
      </c>
      <c r="OGL395" s="4">
        <v>45230</v>
      </c>
      <c r="OGM395" s="4">
        <v>45230</v>
      </c>
      <c r="OGN395" s="4">
        <v>45230</v>
      </c>
      <c r="OGO395" s="4">
        <v>45230</v>
      </c>
      <c r="OGP395" s="4">
        <v>45230</v>
      </c>
      <c r="OGQ395" s="4">
        <v>45230</v>
      </c>
      <c r="OGR395" s="4">
        <v>45230</v>
      </c>
      <c r="OGS395" s="4">
        <v>45230</v>
      </c>
      <c r="OGT395" s="4">
        <v>45230</v>
      </c>
      <c r="OGU395" s="4">
        <v>45230</v>
      </c>
      <c r="OGV395" s="4">
        <v>45230</v>
      </c>
      <c r="OGW395" s="4">
        <v>45230</v>
      </c>
      <c r="OGX395" s="4">
        <v>45230</v>
      </c>
      <c r="OGY395" s="4">
        <v>45230</v>
      </c>
      <c r="OGZ395" s="4">
        <v>45230</v>
      </c>
      <c r="OHA395" s="4">
        <v>45230</v>
      </c>
      <c r="OHB395" s="4">
        <v>45230</v>
      </c>
      <c r="OHC395" s="4">
        <v>45230</v>
      </c>
      <c r="OHD395" s="4">
        <v>45230</v>
      </c>
      <c r="OHE395" s="4">
        <v>45230</v>
      </c>
      <c r="OHF395" s="4">
        <v>45230</v>
      </c>
      <c r="OHG395" s="4">
        <v>45230</v>
      </c>
      <c r="OHH395" s="4">
        <v>45230</v>
      </c>
      <c r="OHI395" s="4">
        <v>45230</v>
      </c>
      <c r="OHJ395" s="4">
        <v>45230</v>
      </c>
      <c r="OHK395" s="4">
        <v>45230</v>
      </c>
      <c r="OHL395" s="4">
        <v>45230</v>
      </c>
      <c r="OHM395" s="4">
        <v>45230</v>
      </c>
      <c r="OHN395" s="4">
        <v>45230</v>
      </c>
      <c r="OHO395" s="4">
        <v>45230</v>
      </c>
      <c r="OHP395" s="4">
        <v>45230</v>
      </c>
      <c r="OHQ395" s="4">
        <v>45230</v>
      </c>
      <c r="OHR395" s="4">
        <v>45230</v>
      </c>
      <c r="OHS395" s="4">
        <v>45230</v>
      </c>
      <c r="OHT395" s="4">
        <v>45230</v>
      </c>
      <c r="OHU395" s="4">
        <v>45230</v>
      </c>
      <c r="OHV395" s="4">
        <v>45230</v>
      </c>
      <c r="OHW395" s="4">
        <v>45230</v>
      </c>
      <c r="OHX395" s="4">
        <v>45230</v>
      </c>
      <c r="OHY395" s="4">
        <v>45230</v>
      </c>
      <c r="OHZ395" s="4">
        <v>45230</v>
      </c>
      <c r="OIA395" s="4">
        <v>45230</v>
      </c>
      <c r="OIB395" s="4">
        <v>45230</v>
      </c>
      <c r="OIC395" s="4">
        <v>45230</v>
      </c>
      <c r="OID395" s="4">
        <v>45230</v>
      </c>
      <c r="OIE395" s="4">
        <v>45230</v>
      </c>
      <c r="OIF395" s="4">
        <v>45230</v>
      </c>
      <c r="OIG395" s="4">
        <v>45230</v>
      </c>
      <c r="OIH395" s="4">
        <v>45230</v>
      </c>
      <c r="OII395" s="4">
        <v>45230</v>
      </c>
      <c r="OIJ395" s="4">
        <v>45230</v>
      </c>
      <c r="OIK395" s="4">
        <v>45230</v>
      </c>
      <c r="OIL395" s="4">
        <v>45230</v>
      </c>
      <c r="OIM395" s="4">
        <v>45230</v>
      </c>
      <c r="OIN395" s="4">
        <v>45230</v>
      </c>
      <c r="OIO395" s="4">
        <v>45230</v>
      </c>
      <c r="OIP395" s="4">
        <v>45230</v>
      </c>
      <c r="OIQ395" s="4">
        <v>45230</v>
      </c>
      <c r="OIR395" s="4">
        <v>45230</v>
      </c>
      <c r="OIS395" s="4">
        <v>45230</v>
      </c>
      <c r="OIT395" s="4">
        <v>45230</v>
      </c>
      <c r="OIU395" s="4">
        <v>45230</v>
      </c>
      <c r="OIV395" s="4">
        <v>45230</v>
      </c>
      <c r="OIW395" s="4">
        <v>45230</v>
      </c>
      <c r="OIX395" s="4">
        <v>45230</v>
      </c>
      <c r="OIY395" s="4">
        <v>45230</v>
      </c>
      <c r="OIZ395" s="4">
        <v>45230</v>
      </c>
      <c r="OJA395" s="4">
        <v>45230</v>
      </c>
      <c r="OJB395" s="4">
        <v>45230</v>
      </c>
      <c r="OJC395" s="4">
        <v>45230</v>
      </c>
      <c r="OJD395" s="4">
        <v>45230</v>
      </c>
      <c r="OJE395" s="4">
        <v>45230</v>
      </c>
      <c r="OJF395" s="4">
        <v>45230</v>
      </c>
      <c r="OJG395" s="4">
        <v>45230</v>
      </c>
      <c r="OJH395" s="4">
        <v>45230</v>
      </c>
      <c r="OJI395" s="4">
        <v>45230</v>
      </c>
      <c r="OJJ395" s="4">
        <v>45230</v>
      </c>
      <c r="OJK395" s="4">
        <v>45230</v>
      </c>
      <c r="OJL395" s="4">
        <v>45230</v>
      </c>
      <c r="OJM395" s="4">
        <v>45230</v>
      </c>
      <c r="OJN395" s="4">
        <v>45230</v>
      </c>
      <c r="OJO395" s="4">
        <v>45230</v>
      </c>
      <c r="OJP395" s="4">
        <v>45230</v>
      </c>
      <c r="OJQ395" s="4">
        <v>45230</v>
      </c>
      <c r="OJR395" s="4">
        <v>45230</v>
      </c>
      <c r="OJS395" s="4">
        <v>45230</v>
      </c>
      <c r="OJT395" s="4">
        <v>45230</v>
      </c>
      <c r="OJU395" s="4">
        <v>45230</v>
      </c>
      <c r="OJV395" s="4">
        <v>45230</v>
      </c>
      <c r="OJW395" s="4">
        <v>45230</v>
      </c>
      <c r="OJX395" s="4">
        <v>45230</v>
      </c>
      <c r="OJY395" s="4">
        <v>45230</v>
      </c>
      <c r="OJZ395" s="4">
        <v>45230</v>
      </c>
      <c r="OKA395" s="4">
        <v>45230</v>
      </c>
      <c r="OKB395" s="4">
        <v>45230</v>
      </c>
      <c r="OKC395" s="4">
        <v>45230</v>
      </c>
      <c r="OKD395" s="4">
        <v>45230</v>
      </c>
      <c r="OKE395" s="4">
        <v>45230</v>
      </c>
      <c r="OKF395" s="4">
        <v>45230</v>
      </c>
      <c r="OKG395" s="4">
        <v>45230</v>
      </c>
      <c r="OKH395" s="4">
        <v>45230</v>
      </c>
      <c r="OKI395" s="4">
        <v>45230</v>
      </c>
      <c r="OKJ395" s="4">
        <v>45230</v>
      </c>
      <c r="OKK395" s="4">
        <v>45230</v>
      </c>
      <c r="OKL395" s="4">
        <v>45230</v>
      </c>
      <c r="OKM395" s="4">
        <v>45230</v>
      </c>
      <c r="OKN395" s="4">
        <v>45230</v>
      </c>
      <c r="OKO395" s="4">
        <v>45230</v>
      </c>
      <c r="OKP395" s="4">
        <v>45230</v>
      </c>
      <c r="OKQ395" s="4">
        <v>45230</v>
      </c>
      <c r="OKR395" s="4">
        <v>45230</v>
      </c>
      <c r="OKS395" s="4">
        <v>45230</v>
      </c>
      <c r="OKT395" s="4">
        <v>45230</v>
      </c>
      <c r="OKU395" s="4">
        <v>45230</v>
      </c>
      <c r="OKV395" s="4">
        <v>45230</v>
      </c>
      <c r="OKW395" s="4">
        <v>45230</v>
      </c>
      <c r="OKX395" s="4">
        <v>45230</v>
      </c>
      <c r="OKY395" s="4">
        <v>45230</v>
      </c>
      <c r="OKZ395" s="4">
        <v>45230</v>
      </c>
      <c r="OLA395" s="4">
        <v>45230</v>
      </c>
      <c r="OLB395" s="4">
        <v>45230</v>
      </c>
      <c r="OLC395" s="4">
        <v>45230</v>
      </c>
      <c r="OLD395" s="4">
        <v>45230</v>
      </c>
      <c r="OLE395" s="4">
        <v>45230</v>
      </c>
      <c r="OLF395" s="4">
        <v>45230</v>
      </c>
      <c r="OLG395" s="4">
        <v>45230</v>
      </c>
      <c r="OLH395" s="4">
        <v>45230</v>
      </c>
      <c r="OLI395" s="4">
        <v>45230</v>
      </c>
      <c r="OLJ395" s="4">
        <v>45230</v>
      </c>
      <c r="OLK395" s="4">
        <v>45230</v>
      </c>
      <c r="OLL395" s="4">
        <v>45230</v>
      </c>
      <c r="OLM395" s="4">
        <v>45230</v>
      </c>
      <c r="OLN395" s="4">
        <v>45230</v>
      </c>
      <c r="OLO395" s="4">
        <v>45230</v>
      </c>
      <c r="OLP395" s="4">
        <v>45230</v>
      </c>
      <c r="OLQ395" s="4">
        <v>45230</v>
      </c>
      <c r="OLR395" s="4">
        <v>45230</v>
      </c>
      <c r="OLS395" s="4">
        <v>45230</v>
      </c>
      <c r="OLT395" s="4">
        <v>45230</v>
      </c>
      <c r="OLU395" s="4">
        <v>45230</v>
      </c>
      <c r="OLV395" s="4">
        <v>45230</v>
      </c>
      <c r="OLW395" s="4">
        <v>45230</v>
      </c>
      <c r="OLX395" s="4">
        <v>45230</v>
      </c>
      <c r="OLY395" s="4">
        <v>45230</v>
      </c>
      <c r="OLZ395" s="4">
        <v>45230</v>
      </c>
      <c r="OMA395" s="4">
        <v>45230</v>
      </c>
      <c r="OMB395" s="4">
        <v>45230</v>
      </c>
      <c r="OMC395" s="4">
        <v>45230</v>
      </c>
      <c r="OMD395" s="4">
        <v>45230</v>
      </c>
      <c r="OME395" s="4">
        <v>45230</v>
      </c>
      <c r="OMF395" s="4">
        <v>45230</v>
      </c>
      <c r="OMG395" s="4">
        <v>45230</v>
      </c>
      <c r="OMH395" s="4">
        <v>45230</v>
      </c>
      <c r="OMI395" s="4">
        <v>45230</v>
      </c>
      <c r="OMJ395" s="4">
        <v>45230</v>
      </c>
      <c r="OMK395" s="4">
        <v>45230</v>
      </c>
      <c r="OML395" s="4">
        <v>45230</v>
      </c>
      <c r="OMM395" s="4">
        <v>45230</v>
      </c>
      <c r="OMN395" s="4">
        <v>45230</v>
      </c>
      <c r="OMO395" s="4">
        <v>45230</v>
      </c>
      <c r="OMP395" s="4">
        <v>45230</v>
      </c>
      <c r="OMQ395" s="4">
        <v>45230</v>
      </c>
      <c r="OMR395" s="4">
        <v>45230</v>
      </c>
      <c r="OMS395" s="4">
        <v>45230</v>
      </c>
      <c r="OMT395" s="4">
        <v>45230</v>
      </c>
      <c r="OMU395" s="4">
        <v>45230</v>
      </c>
      <c r="OMV395" s="4">
        <v>45230</v>
      </c>
      <c r="OMW395" s="4">
        <v>45230</v>
      </c>
      <c r="OMX395" s="4">
        <v>45230</v>
      </c>
      <c r="OMY395" s="4">
        <v>45230</v>
      </c>
      <c r="OMZ395" s="4">
        <v>45230</v>
      </c>
      <c r="ONA395" s="4">
        <v>45230</v>
      </c>
      <c r="ONB395" s="4">
        <v>45230</v>
      </c>
      <c r="ONC395" s="4">
        <v>45230</v>
      </c>
      <c r="OND395" s="4">
        <v>45230</v>
      </c>
      <c r="ONE395" s="4">
        <v>45230</v>
      </c>
      <c r="ONF395" s="4">
        <v>45230</v>
      </c>
      <c r="ONG395" s="4">
        <v>45230</v>
      </c>
      <c r="ONH395" s="4">
        <v>45230</v>
      </c>
      <c r="ONI395" s="4">
        <v>45230</v>
      </c>
      <c r="ONJ395" s="4">
        <v>45230</v>
      </c>
      <c r="ONK395" s="4">
        <v>45230</v>
      </c>
      <c r="ONL395" s="4">
        <v>45230</v>
      </c>
      <c r="ONM395" s="4">
        <v>45230</v>
      </c>
      <c r="ONN395" s="4">
        <v>45230</v>
      </c>
      <c r="ONO395" s="4">
        <v>45230</v>
      </c>
      <c r="ONP395" s="4">
        <v>45230</v>
      </c>
      <c r="ONQ395" s="4">
        <v>45230</v>
      </c>
      <c r="ONR395" s="4">
        <v>45230</v>
      </c>
      <c r="ONS395" s="4">
        <v>45230</v>
      </c>
      <c r="ONT395" s="4">
        <v>45230</v>
      </c>
      <c r="ONU395" s="4">
        <v>45230</v>
      </c>
      <c r="ONV395" s="4">
        <v>45230</v>
      </c>
      <c r="ONW395" s="4">
        <v>45230</v>
      </c>
      <c r="ONX395" s="4">
        <v>45230</v>
      </c>
      <c r="ONY395" s="4">
        <v>45230</v>
      </c>
      <c r="ONZ395" s="4">
        <v>45230</v>
      </c>
      <c r="OOA395" s="4">
        <v>45230</v>
      </c>
      <c r="OOB395" s="4">
        <v>45230</v>
      </c>
      <c r="OOC395" s="4">
        <v>45230</v>
      </c>
      <c r="OOD395" s="4">
        <v>45230</v>
      </c>
      <c r="OOE395" s="4">
        <v>45230</v>
      </c>
      <c r="OOF395" s="4">
        <v>45230</v>
      </c>
      <c r="OOG395" s="4">
        <v>45230</v>
      </c>
      <c r="OOH395" s="4">
        <v>45230</v>
      </c>
      <c r="OOI395" s="4">
        <v>45230</v>
      </c>
      <c r="OOJ395" s="4">
        <v>45230</v>
      </c>
      <c r="OOK395" s="4">
        <v>45230</v>
      </c>
      <c r="OOL395" s="4">
        <v>45230</v>
      </c>
      <c r="OOM395" s="4">
        <v>45230</v>
      </c>
      <c r="OON395" s="4">
        <v>45230</v>
      </c>
      <c r="OOO395" s="4">
        <v>45230</v>
      </c>
      <c r="OOP395" s="4">
        <v>45230</v>
      </c>
      <c r="OOQ395" s="4">
        <v>45230</v>
      </c>
      <c r="OOR395" s="4">
        <v>45230</v>
      </c>
      <c r="OOS395" s="4">
        <v>45230</v>
      </c>
      <c r="OOT395" s="4">
        <v>45230</v>
      </c>
      <c r="OOU395" s="4">
        <v>45230</v>
      </c>
      <c r="OOV395" s="4">
        <v>45230</v>
      </c>
      <c r="OOW395" s="4">
        <v>45230</v>
      </c>
      <c r="OOX395" s="4">
        <v>45230</v>
      </c>
      <c r="OOY395" s="4">
        <v>45230</v>
      </c>
      <c r="OOZ395" s="4">
        <v>45230</v>
      </c>
      <c r="OPA395" s="4">
        <v>45230</v>
      </c>
      <c r="OPB395" s="4">
        <v>45230</v>
      </c>
      <c r="OPC395" s="4">
        <v>45230</v>
      </c>
      <c r="OPD395" s="4">
        <v>45230</v>
      </c>
      <c r="OPE395" s="4">
        <v>45230</v>
      </c>
      <c r="OPF395" s="4">
        <v>45230</v>
      </c>
      <c r="OPG395" s="4">
        <v>45230</v>
      </c>
      <c r="OPH395" s="4">
        <v>45230</v>
      </c>
      <c r="OPI395" s="4">
        <v>45230</v>
      </c>
      <c r="OPJ395" s="4">
        <v>45230</v>
      </c>
      <c r="OPK395" s="4">
        <v>45230</v>
      </c>
      <c r="OPL395" s="4">
        <v>45230</v>
      </c>
      <c r="OPM395" s="4">
        <v>45230</v>
      </c>
      <c r="OPN395" s="4">
        <v>45230</v>
      </c>
      <c r="OPO395" s="4">
        <v>45230</v>
      </c>
      <c r="OPP395" s="4">
        <v>45230</v>
      </c>
      <c r="OPQ395" s="4">
        <v>45230</v>
      </c>
      <c r="OPR395" s="4">
        <v>45230</v>
      </c>
      <c r="OPS395" s="4">
        <v>45230</v>
      </c>
      <c r="OPT395" s="4">
        <v>45230</v>
      </c>
      <c r="OPU395" s="4">
        <v>45230</v>
      </c>
      <c r="OPV395" s="4">
        <v>45230</v>
      </c>
      <c r="OPW395" s="4">
        <v>45230</v>
      </c>
      <c r="OPX395" s="4">
        <v>45230</v>
      </c>
      <c r="OPY395" s="4">
        <v>45230</v>
      </c>
      <c r="OPZ395" s="4">
        <v>45230</v>
      </c>
      <c r="OQA395" s="4">
        <v>45230</v>
      </c>
      <c r="OQB395" s="4">
        <v>45230</v>
      </c>
      <c r="OQC395" s="4">
        <v>45230</v>
      </c>
      <c r="OQD395" s="4">
        <v>45230</v>
      </c>
      <c r="OQE395" s="4">
        <v>45230</v>
      </c>
      <c r="OQF395" s="4">
        <v>45230</v>
      </c>
      <c r="OQG395" s="4">
        <v>45230</v>
      </c>
      <c r="OQH395" s="4">
        <v>45230</v>
      </c>
      <c r="OQI395" s="4">
        <v>45230</v>
      </c>
      <c r="OQJ395" s="4">
        <v>45230</v>
      </c>
      <c r="OQK395" s="4">
        <v>45230</v>
      </c>
      <c r="OQL395" s="4">
        <v>45230</v>
      </c>
      <c r="OQM395" s="4">
        <v>45230</v>
      </c>
      <c r="OQN395" s="4">
        <v>45230</v>
      </c>
      <c r="OQO395" s="4">
        <v>45230</v>
      </c>
      <c r="OQP395" s="4">
        <v>45230</v>
      </c>
      <c r="OQQ395" s="4">
        <v>45230</v>
      </c>
      <c r="OQR395" s="4">
        <v>45230</v>
      </c>
      <c r="OQS395" s="4">
        <v>45230</v>
      </c>
      <c r="OQT395" s="4">
        <v>45230</v>
      </c>
      <c r="OQU395" s="4">
        <v>45230</v>
      </c>
      <c r="OQV395" s="4">
        <v>45230</v>
      </c>
      <c r="OQW395" s="4">
        <v>45230</v>
      </c>
      <c r="OQX395" s="4">
        <v>45230</v>
      </c>
      <c r="OQY395" s="4">
        <v>45230</v>
      </c>
      <c r="OQZ395" s="4">
        <v>45230</v>
      </c>
      <c r="ORA395" s="4">
        <v>45230</v>
      </c>
      <c r="ORB395" s="4">
        <v>45230</v>
      </c>
      <c r="ORC395" s="4">
        <v>45230</v>
      </c>
      <c r="ORD395" s="4">
        <v>45230</v>
      </c>
      <c r="ORE395" s="4">
        <v>45230</v>
      </c>
      <c r="ORF395" s="4">
        <v>45230</v>
      </c>
      <c r="ORG395" s="4">
        <v>45230</v>
      </c>
      <c r="ORH395" s="4">
        <v>45230</v>
      </c>
      <c r="ORI395" s="4">
        <v>45230</v>
      </c>
      <c r="ORJ395" s="4">
        <v>45230</v>
      </c>
      <c r="ORK395" s="4">
        <v>45230</v>
      </c>
      <c r="ORL395" s="4">
        <v>45230</v>
      </c>
      <c r="ORM395" s="4">
        <v>45230</v>
      </c>
      <c r="ORN395" s="4">
        <v>45230</v>
      </c>
      <c r="ORO395" s="4">
        <v>45230</v>
      </c>
      <c r="ORP395" s="4">
        <v>45230</v>
      </c>
      <c r="ORQ395" s="4">
        <v>45230</v>
      </c>
      <c r="ORR395" s="4">
        <v>45230</v>
      </c>
      <c r="ORS395" s="4">
        <v>45230</v>
      </c>
      <c r="ORT395" s="4">
        <v>45230</v>
      </c>
      <c r="ORU395" s="4">
        <v>45230</v>
      </c>
      <c r="ORV395" s="4">
        <v>45230</v>
      </c>
      <c r="ORW395" s="4">
        <v>45230</v>
      </c>
      <c r="ORX395" s="4">
        <v>45230</v>
      </c>
      <c r="ORY395" s="4">
        <v>45230</v>
      </c>
      <c r="ORZ395" s="4">
        <v>45230</v>
      </c>
      <c r="OSA395" s="4">
        <v>45230</v>
      </c>
      <c r="OSB395" s="4">
        <v>45230</v>
      </c>
      <c r="OSC395" s="4">
        <v>45230</v>
      </c>
      <c r="OSD395" s="4">
        <v>45230</v>
      </c>
      <c r="OSE395" s="4">
        <v>45230</v>
      </c>
      <c r="OSF395" s="4">
        <v>45230</v>
      </c>
      <c r="OSG395" s="4">
        <v>45230</v>
      </c>
      <c r="OSH395" s="4">
        <v>45230</v>
      </c>
      <c r="OSI395" s="4">
        <v>45230</v>
      </c>
      <c r="OSJ395" s="4">
        <v>45230</v>
      </c>
      <c r="OSK395" s="4">
        <v>45230</v>
      </c>
      <c r="OSL395" s="4">
        <v>45230</v>
      </c>
      <c r="OSM395" s="4">
        <v>45230</v>
      </c>
      <c r="OSN395" s="4">
        <v>45230</v>
      </c>
      <c r="OSO395" s="4">
        <v>45230</v>
      </c>
      <c r="OSP395" s="4">
        <v>45230</v>
      </c>
      <c r="OSQ395" s="4">
        <v>45230</v>
      </c>
      <c r="OSR395" s="4">
        <v>45230</v>
      </c>
      <c r="OSS395" s="4">
        <v>45230</v>
      </c>
      <c r="OST395" s="4">
        <v>45230</v>
      </c>
      <c r="OSU395" s="4">
        <v>45230</v>
      </c>
      <c r="OSV395" s="4">
        <v>45230</v>
      </c>
      <c r="OSW395" s="4">
        <v>45230</v>
      </c>
      <c r="OSX395" s="4">
        <v>45230</v>
      </c>
      <c r="OSY395" s="4">
        <v>45230</v>
      </c>
      <c r="OSZ395" s="4">
        <v>45230</v>
      </c>
      <c r="OTA395" s="4">
        <v>45230</v>
      </c>
      <c r="OTB395" s="4">
        <v>45230</v>
      </c>
      <c r="OTC395" s="4">
        <v>45230</v>
      </c>
      <c r="OTD395" s="4">
        <v>45230</v>
      </c>
      <c r="OTE395" s="4">
        <v>45230</v>
      </c>
      <c r="OTF395" s="4">
        <v>45230</v>
      </c>
      <c r="OTG395" s="4">
        <v>45230</v>
      </c>
      <c r="OTH395" s="4">
        <v>45230</v>
      </c>
      <c r="OTI395" s="4">
        <v>45230</v>
      </c>
      <c r="OTJ395" s="4">
        <v>45230</v>
      </c>
      <c r="OTK395" s="4">
        <v>45230</v>
      </c>
      <c r="OTL395" s="4">
        <v>45230</v>
      </c>
      <c r="OTM395" s="4">
        <v>45230</v>
      </c>
      <c r="OTN395" s="4">
        <v>45230</v>
      </c>
      <c r="OTO395" s="4">
        <v>45230</v>
      </c>
      <c r="OTP395" s="4">
        <v>45230</v>
      </c>
      <c r="OTQ395" s="4">
        <v>45230</v>
      </c>
      <c r="OTR395" s="4">
        <v>45230</v>
      </c>
      <c r="OTS395" s="4">
        <v>45230</v>
      </c>
      <c r="OTT395" s="4">
        <v>45230</v>
      </c>
      <c r="OTU395" s="4">
        <v>45230</v>
      </c>
      <c r="OTV395" s="4">
        <v>45230</v>
      </c>
      <c r="OTW395" s="4">
        <v>45230</v>
      </c>
      <c r="OTX395" s="4">
        <v>45230</v>
      </c>
      <c r="OTY395" s="4">
        <v>45230</v>
      </c>
      <c r="OTZ395" s="4">
        <v>45230</v>
      </c>
      <c r="OUA395" s="4">
        <v>45230</v>
      </c>
      <c r="OUB395" s="4">
        <v>45230</v>
      </c>
      <c r="OUC395" s="4">
        <v>45230</v>
      </c>
      <c r="OUD395" s="4">
        <v>45230</v>
      </c>
      <c r="OUE395" s="4">
        <v>45230</v>
      </c>
      <c r="OUF395" s="4">
        <v>45230</v>
      </c>
      <c r="OUG395" s="4">
        <v>45230</v>
      </c>
      <c r="OUH395" s="4">
        <v>45230</v>
      </c>
      <c r="OUI395" s="4">
        <v>45230</v>
      </c>
      <c r="OUJ395" s="4">
        <v>45230</v>
      </c>
      <c r="OUK395" s="4">
        <v>45230</v>
      </c>
      <c r="OUL395" s="4">
        <v>45230</v>
      </c>
      <c r="OUM395" s="4">
        <v>45230</v>
      </c>
      <c r="OUN395" s="4">
        <v>45230</v>
      </c>
      <c r="OUO395" s="4">
        <v>45230</v>
      </c>
      <c r="OUP395" s="4">
        <v>45230</v>
      </c>
      <c r="OUQ395" s="4">
        <v>45230</v>
      </c>
      <c r="OUR395" s="4">
        <v>45230</v>
      </c>
      <c r="OUS395" s="4">
        <v>45230</v>
      </c>
      <c r="OUT395" s="4">
        <v>45230</v>
      </c>
      <c r="OUU395" s="4">
        <v>45230</v>
      </c>
      <c r="OUV395" s="4">
        <v>45230</v>
      </c>
      <c r="OUW395" s="4">
        <v>45230</v>
      </c>
      <c r="OUX395" s="4">
        <v>45230</v>
      </c>
      <c r="OUY395" s="4">
        <v>45230</v>
      </c>
      <c r="OUZ395" s="4">
        <v>45230</v>
      </c>
      <c r="OVA395" s="4">
        <v>45230</v>
      </c>
      <c r="OVB395" s="4">
        <v>45230</v>
      </c>
      <c r="OVC395" s="4">
        <v>45230</v>
      </c>
      <c r="OVD395" s="4">
        <v>45230</v>
      </c>
      <c r="OVE395" s="4">
        <v>45230</v>
      </c>
      <c r="OVF395" s="4">
        <v>45230</v>
      </c>
      <c r="OVG395" s="4">
        <v>45230</v>
      </c>
      <c r="OVH395" s="4">
        <v>45230</v>
      </c>
      <c r="OVI395" s="4">
        <v>45230</v>
      </c>
      <c r="OVJ395" s="4">
        <v>45230</v>
      </c>
      <c r="OVK395" s="4">
        <v>45230</v>
      </c>
      <c r="OVL395" s="4">
        <v>45230</v>
      </c>
      <c r="OVM395" s="4">
        <v>45230</v>
      </c>
      <c r="OVN395" s="4">
        <v>45230</v>
      </c>
      <c r="OVO395" s="4">
        <v>45230</v>
      </c>
      <c r="OVP395" s="4">
        <v>45230</v>
      </c>
      <c r="OVQ395" s="4">
        <v>45230</v>
      </c>
      <c r="OVR395" s="4">
        <v>45230</v>
      </c>
      <c r="OVS395" s="4">
        <v>45230</v>
      </c>
      <c r="OVT395" s="4">
        <v>45230</v>
      </c>
      <c r="OVU395" s="4">
        <v>45230</v>
      </c>
      <c r="OVV395" s="4">
        <v>45230</v>
      </c>
      <c r="OVW395" s="4">
        <v>45230</v>
      </c>
      <c r="OVX395" s="4">
        <v>45230</v>
      </c>
      <c r="OVY395" s="4">
        <v>45230</v>
      </c>
      <c r="OVZ395" s="4">
        <v>45230</v>
      </c>
      <c r="OWA395" s="4">
        <v>45230</v>
      </c>
      <c r="OWB395" s="4">
        <v>45230</v>
      </c>
      <c r="OWC395" s="4">
        <v>45230</v>
      </c>
      <c r="OWD395" s="4">
        <v>45230</v>
      </c>
      <c r="OWE395" s="4">
        <v>45230</v>
      </c>
      <c r="OWF395" s="4">
        <v>45230</v>
      </c>
      <c r="OWG395" s="4">
        <v>45230</v>
      </c>
      <c r="OWH395" s="4">
        <v>45230</v>
      </c>
      <c r="OWI395" s="4">
        <v>45230</v>
      </c>
      <c r="OWJ395" s="4">
        <v>45230</v>
      </c>
      <c r="OWK395" s="4">
        <v>45230</v>
      </c>
      <c r="OWL395" s="4">
        <v>45230</v>
      </c>
      <c r="OWM395" s="4">
        <v>45230</v>
      </c>
      <c r="OWN395" s="4">
        <v>45230</v>
      </c>
      <c r="OWO395" s="4">
        <v>45230</v>
      </c>
      <c r="OWP395" s="4">
        <v>45230</v>
      </c>
      <c r="OWQ395" s="4">
        <v>45230</v>
      </c>
      <c r="OWR395" s="4">
        <v>45230</v>
      </c>
      <c r="OWS395" s="4">
        <v>45230</v>
      </c>
      <c r="OWT395" s="4">
        <v>45230</v>
      </c>
      <c r="OWU395" s="4">
        <v>45230</v>
      </c>
      <c r="OWV395" s="4">
        <v>45230</v>
      </c>
      <c r="OWW395" s="4">
        <v>45230</v>
      </c>
      <c r="OWX395" s="4">
        <v>45230</v>
      </c>
      <c r="OWY395" s="4">
        <v>45230</v>
      </c>
      <c r="OWZ395" s="4">
        <v>45230</v>
      </c>
      <c r="OXA395" s="4">
        <v>45230</v>
      </c>
      <c r="OXB395" s="4">
        <v>45230</v>
      </c>
      <c r="OXC395" s="4">
        <v>45230</v>
      </c>
      <c r="OXD395" s="4">
        <v>45230</v>
      </c>
      <c r="OXE395" s="4">
        <v>45230</v>
      </c>
      <c r="OXF395" s="4">
        <v>45230</v>
      </c>
      <c r="OXG395" s="4">
        <v>45230</v>
      </c>
      <c r="OXH395" s="4">
        <v>45230</v>
      </c>
      <c r="OXI395" s="4">
        <v>45230</v>
      </c>
      <c r="OXJ395" s="4">
        <v>45230</v>
      </c>
      <c r="OXK395" s="4">
        <v>45230</v>
      </c>
      <c r="OXL395" s="4">
        <v>45230</v>
      </c>
      <c r="OXM395" s="4">
        <v>45230</v>
      </c>
      <c r="OXN395" s="4">
        <v>45230</v>
      </c>
      <c r="OXO395" s="4">
        <v>45230</v>
      </c>
      <c r="OXP395" s="4">
        <v>45230</v>
      </c>
      <c r="OXQ395" s="4">
        <v>45230</v>
      </c>
      <c r="OXR395" s="4">
        <v>45230</v>
      </c>
      <c r="OXS395" s="4">
        <v>45230</v>
      </c>
      <c r="OXT395" s="4">
        <v>45230</v>
      </c>
      <c r="OXU395" s="4">
        <v>45230</v>
      </c>
      <c r="OXV395" s="4">
        <v>45230</v>
      </c>
      <c r="OXW395" s="4">
        <v>45230</v>
      </c>
      <c r="OXX395" s="4">
        <v>45230</v>
      </c>
      <c r="OXY395" s="4">
        <v>45230</v>
      </c>
      <c r="OXZ395" s="4">
        <v>45230</v>
      </c>
      <c r="OYA395" s="4">
        <v>45230</v>
      </c>
      <c r="OYB395" s="4">
        <v>45230</v>
      </c>
      <c r="OYC395" s="4">
        <v>45230</v>
      </c>
      <c r="OYD395" s="4">
        <v>45230</v>
      </c>
      <c r="OYE395" s="4">
        <v>45230</v>
      </c>
      <c r="OYF395" s="4">
        <v>45230</v>
      </c>
      <c r="OYG395" s="4">
        <v>45230</v>
      </c>
      <c r="OYH395" s="4">
        <v>45230</v>
      </c>
      <c r="OYI395" s="4">
        <v>45230</v>
      </c>
      <c r="OYJ395" s="4">
        <v>45230</v>
      </c>
      <c r="OYK395" s="4">
        <v>45230</v>
      </c>
      <c r="OYL395" s="4">
        <v>45230</v>
      </c>
      <c r="OYM395" s="4">
        <v>45230</v>
      </c>
      <c r="OYN395" s="4">
        <v>45230</v>
      </c>
      <c r="OYO395" s="4">
        <v>45230</v>
      </c>
      <c r="OYP395" s="4">
        <v>45230</v>
      </c>
      <c r="OYQ395" s="4">
        <v>45230</v>
      </c>
      <c r="OYR395" s="4">
        <v>45230</v>
      </c>
      <c r="OYS395" s="4">
        <v>45230</v>
      </c>
      <c r="OYT395" s="4">
        <v>45230</v>
      </c>
      <c r="OYU395" s="4">
        <v>45230</v>
      </c>
      <c r="OYV395" s="4">
        <v>45230</v>
      </c>
      <c r="OYW395" s="4">
        <v>45230</v>
      </c>
      <c r="OYX395" s="4">
        <v>45230</v>
      </c>
      <c r="OYY395" s="4">
        <v>45230</v>
      </c>
      <c r="OYZ395" s="4">
        <v>45230</v>
      </c>
      <c r="OZA395" s="4">
        <v>45230</v>
      </c>
      <c r="OZB395" s="4">
        <v>45230</v>
      </c>
      <c r="OZC395" s="4">
        <v>45230</v>
      </c>
      <c r="OZD395" s="4">
        <v>45230</v>
      </c>
      <c r="OZE395" s="4">
        <v>45230</v>
      </c>
      <c r="OZF395" s="4">
        <v>45230</v>
      </c>
      <c r="OZG395" s="4">
        <v>45230</v>
      </c>
      <c r="OZH395" s="4">
        <v>45230</v>
      </c>
      <c r="OZI395" s="4">
        <v>45230</v>
      </c>
      <c r="OZJ395" s="4">
        <v>45230</v>
      </c>
      <c r="OZK395" s="4">
        <v>45230</v>
      </c>
      <c r="OZL395" s="4">
        <v>45230</v>
      </c>
      <c r="OZM395" s="4">
        <v>45230</v>
      </c>
      <c r="OZN395" s="4">
        <v>45230</v>
      </c>
      <c r="OZO395" s="4">
        <v>45230</v>
      </c>
      <c r="OZP395" s="4">
        <v>45230</v>
      </c>
      <c r="OZQ395" s="4">
        <v>45230</v>
      </c>
      <c r="OZR395" s="4">
        <v>45230</v>
      </c>
      <c r="OZS395" s="4">
        <v>45230</v>
      </c>
      <c r="OZT395" s="4">
        <v>45230</v>
      </c>
      <c r="OZU395" s="4">
        <v>45230</v>
      </c>
      <c r="OZV395" s="4">
        <v>45230</v>
      </c>
      <c r="OZW395" s="4">
        <v>45230</v>
      </c>
      <c r="OZX395" s="4">
        <v>45230</v>
      </c>
      <c r="OZY395" s="4">
        <v>45230</v>
      </c>
      <c r="OZZ395" s="4">
        <v>45230</v>
      </c>
      <c r="PAA395" s="4">
        <v>45230</v>
      </c>
      <c r="PAB395" s="4">
        <v>45230</v>
      </c>
      <c r="PAC395" s="4">
        <v>45230</v>
      </c>
      <c r="PAD395" s="4">
        <v>45230</v>
      </c>
      <c r="PAE395" s="4">
        <v>45230</v>
      </c>
      <c r="PAF395" s="4">
        <v>45230</v>
      </c>
      <c r="PAG395" s="4">
        <v>45230</v>
      </c>
      <c r="PAH395" s="4">
        <v>45230</v>
      </c>
      <c r="PAI395" s="4">
        <v>45230</v>
      </c>
      <c r="PAJ395" s="4">
        <v>45230</v>
      </c>
      <c r="PAK395" s="4">
        <v>45230</v>
      </c>
      <c r="PAL395" s="4">
        <v>45230</v>
      </c>
      <c r="PAM395" s="4">
        <v>45230</v>
      </c>
      <c r="PAN395" s="4">
        <v>45230</v>
      </c>
      <c r="PAO395" s="4">
        <v>45230</v>
      </c>
      <c r="PAP395" s="4">
        <v>45230</v>
      </c>
      <c r="PAQ395" s="4">
        <v>45230</v>
      </c>
      <c r="PAR395" s="4">
        <v>45230</v>
      </c>
      <c r="PAS395" s="4">
        <v>45230</v>
      </c>
      <c r="PAT395" s="4">
        <v>45230</v>
      </c>
      <c r="PAU395" s="4">
        <v>45230</v>
      </c>
      <c r="PAV395" s="4">
        <v>45230</v>
      </c>
      <c r="PAW395" s="4">
        <v>45230</v>
      </c>
      <c r="PAX395" s="4">
        <v>45230</v>
      </c>
      <c r="PAY395" s="4">
        <v>45230</v>
      </c>
      <c r="PAZ395" s="4">
        <v>45230</v>
      </c>
      <c r="PBA395" s="4">
        <v>45230</v>
      </c>
      <c r="PBB395" s="4">
        <v>45230</v>
      </c>
      <c r="PBC395" s="4">
        <v>45230</v>
      </c>
      <c r="PBD395" s="4">
        <v>45230</v>
      </c>
      <c r="PBE395" s="4">
        <v>45230</v>
      </c>
      <c r="PBF395" s="4">
        <v>45230</v>
      </c>
      <c r="PBG395" s="4">
        <v>45230</v>
      </c>
      <c r="PBH395" s="4">
        <v>45230</v>
      </c>
      <c r="PBI395" s="4">
        <v>45230</v>
      </c>
      <c r="PBJ395" s="4">
        <v>45230</v>
      </c>
      <c r="PBK395" s="4">
        <v>45230</v>
      </c>
      <c r="PBL395" s="4">
        <v>45230</v>
      </c>
      <c r="PBM395" s="4">
        <v>45230</v>
      </c>
      <c r="PBN395" s="4">
        <v>45230</v>
      </c>
      <c r="PBO395" s="4">
        <v>45230</v>
      </c>
      <c r="PBP395" s="4">
        <v>45230</v>
      </c>
      <c r="PBQ395" s="4">
        <v>45230</v>
      </c>
      <c r="PBR395" s="4">
        <v>45230</v>
      </c>
      <c r="PBS395" s="4">
        <v>45230</v>
      </c>
      <c r="PBT395" s="4">
        <v>45230</v>
      </c>
      <c r="PBU395" s="4">
        <v>45230</v>
      </c>
      <c r="PBV395" s="4">
        <v>45230</v>
      </c>
      <c r="PBW395" s="4">
        <v>45230</v>
      </c>
      <c r="PBX395" s="4">
        <v>45230</v>
      </c>
      <c r="PBY395" s="4">
        <v>45230</v>
      </c>
      <c r="PBZ395" s="4">
        <v>45230</v>
      </c>
      <c r="PCA395" s="4">
        <v>45230</v>
      </c>
      <c r="PCB395" s="4">
        <v>45230</v>
      </c>
      <c r="PCC395" s="4">
        <v>45230</v>
      </c>
      <c r="PCD395" s="4">
        <v>45230</v>
      </c>
      <c r="PCE395" s="4">
        <v>45230</v>
      </c>
      <c r="PCF395" s="4">
        <v>45230</v>
      </c>
      <c r="PCG395" s="4">
        <v>45230</v>
      </c>
      <c r="PCH395" s="4">
        <v>45230</v>
      </c>
      <c r="PCI395" s="4">
        <v>45230</v>
      </c>
      <c r="PCJ395" s="4">
        <v>45230</v>
      </c>
      <c r="PCK395" s="4">
        <v>45230</v>
      </c>
      <c r="PCL395" s="4">
        <v>45230</v>
      </c>
      <c r="PCM395" s="4">
        <v>45230</v>
      </c>
      <c r="PCN395" s="4">
        <v>45230</v>
      </c>
      <c r="PCO395" s="4">
        <v>45230</v>
      </c>
      <c r="PCP395" s="4">
        <v>45230</v>
      </c>
      <c r="PCQ395" s="4">
        <v>45230</v>
      </c>
      <c r="PCR395" s="4">
        <v>45230</v>
      </c>
      <c r="PCS395" s="4">
        <v>45230</v>
      </c>
      <c r="PCT395" s="4">
        <v>45230</v>
      </c>
      <c r="PCU395" s="4">
        <v>45230</v>
      </c>
      <c r="PCV395" s="4">
        <v>45230</v>
      </c>
      <c r="PCW395" s="4">
        <v>45230</v>
      </c>
      <c r="PCX395" s="4">
        <v>45230</v>
      </c>
      <c r="PCY395" s="4">
        <v>45230</v>
      </c>
      <c r="PCZ395" s="4">
        <v>45230</v>
      </c>
      <c r="PDA395" s="4">
        <v>45230</v>
      </c>
      <c r="PDB395" s="4">
        <v>45230</v>
      </c>
      <c r="PDC395" s="4">
        <v>45230</v>
      </c>
      <c r="PDD395" s="4">
        <v>45230</v>
      </c>
      <c r="PDE395" s="4">
        <v>45230</v>
      </c>
      <c r="PDF395" s="4">
        <v>45230</v>
      </c>
      <c r="PDG395" s="4">
        <v>45230</v>
      </c>
      <c r="PDH395" s="4">
        <v>45230</v>
      </c>
      <c r="PDI395" s="4">
        <v>45230</v>
      </c>
      <c r="PDJ395" s="4">
        <v>45230</v>
      </c>
      <c r="PDK395" s="4">
        <v>45230</v>
      </c>
      <c r="PDL395" s="4">
        <v>45230</v>
      </c>
      <c r="PDM395" s="4">
        <v>45230</v>
      </c>
      <c r="PDN395" s="4">
        <v>45230</v>
      </c>
      <c r="PDO395" s="4">
        <v>45230</v>
      </c>
      <c r="PDP395" s="4">
        <v>45230</v>
      </c>
      <c r="PDQ395" s="4">
        <v>45230</v>
      </c>
      <c r="PDR395" s="4">
        <v>45230</v>
      </c>
      <c r="PDS395" s="4">
        <v>45230</v>
      </c>
      <c r="PDT395" s="4">
        <v>45230</v>
      </c>
      <c r="PDU395" s="4">
        <v>45230</v>
      </c>
      <c r="PDV395" s="4">
        <v>45230</v>
      </c>
      <c r="PDW395" s="4">
        <v>45230</v>
      </c>
      <c r="PDX395" s="4">
        <v>45230</v>
      </c>
      <c r="PDY395" s="4">
        <v>45230</v>
      </c>
      <c r="PDZ395" s="4">
        <v>45230</v>
      </c>
      <c r="PEA395" s="4">
        <v>45230</v>
      </c>
      <c r="PEB395" s="4">
        <v>45230</v>
      </c>
      <c r="PEC395" s="4">
        <v>45230</v>
      </c>
      <c r="PED395" s="4">
        <v>45230</v>
      </c>
      <c r="PEE395" s="4">
        <v>45230</v>
      </c>
      <c r="PEF395" s="4">
        <v>45230</v>
      </c>
      <c r="PEG395" s="4">
        <v>45230</v>
      </c>
      <c r="PEH395" s="4">
        <v>45230</v>
      </c>
      <c r="PEI395" s="4">
        <v>45230</v>
      </c>
      <c r="PEJ395" s="4">
        <v>45230</v>
      </c>
      <c r="PEK395" s="4">
        <v>45230</v>
      </c>
      <c r="PEL395" s="4">
        <v>45230</v>
      </c>
      <c r="PEM395" s="4">
        <v>45230</v>
      </c>
      <c r="PEN395" s="4">
        <v>45230</v>
      </c>
      <c r="PEO395" s="4">
        <v>45230</v>
      </c>
      <c r="PEP395" s="4">
        <v>45230</v>
      </c>
      <c r="PEQ395" s="4">
        <v>45230</v>
      </c>
      <c r="PER395" s="4">
        <v>45230</v>
      </c>
      <c r="PES395" s="4">
        <v>45230</v>
      </c>
      <c r="PET395" s="4">
        <v>45230</v>
      </c>
      <c r="PEU395" s="4">
        <v>45230</v>
      </c>
      <c r="PEV395" s="4">
        <v>45230</v>
      </c>
      <c r="PEW395" s="4">
        <v>45230</v>
      </c>
      <c r="PEX395" s="4">
        <v>45230</v>
      </c>
      <c r="PEY395" s="4">
        <v>45230</v>
      </c>
      <c r="PEZ395" s="4">
        <v>45230</v>
      </c>
      <c r="PFA395" s="4">
        <v>45230</v>
      </c>
      <c r="PFB395" s="4">
        <v>45230</v>
      </c>
      <c r="PFC395" s="4">
        <v>45230</v>
      </c>
      <c r="PFD395" s="4">
        <v>45230</v>
      </c>
      <c r="PFE395" s="4">
        <v>45230</v>
      </c>
      <c r="PFF395" s="4">
        <v>45230</v>
      </c>
      <c r="PFG395" s="4">
        <v>45230</v>
      </c>
      <c r="PFH395" s="4">
        <v>45230</v>
      </c>
      <c r="PFI395" s="4">
        <v>45230</v>
      </c>
      <c r="PFJ395" s="4">
        <v>45230</v>
      </c>
      <c r="PFK395" s="4">
        <v>45230</v>
      </c>
      <c r="PFL395" s="4">
        <v>45230</v>
      </c>
      <c r="PFM395" s="4">
        <v>45230</v>
      </c>
      <c r="PFN395" s="4">
        <v>45230</v>
      </c>
      <c r="PFO395" s="4">
        <v>45230</v>
      </c>
      <c r="PFP395" s="4">
        <v>45230</v>
      </c>
      <c r="PFQ395" s="4">
        <v>45230</v>
      </c>
      <c r="PFR395" s="4">
        <v>45230</v>
      </c>
      <c r="PFS395" s="4">
        <v>45230</v>
      </c>
      <c r="PFT395" s="4">
        <v>45230</v>
      </c>
      <c r="PFU395" s="4">
        <v>45230</v>
      </c>
      <c r="PFV395" s="4">
        <v>45230</v>
      </c>
      <c r="PFW395" s="4">
        <v>45230</v>
      </c>
      <c r="PFX395" s="4">
        <v>45230</v>
      </c>
      <c r="PFY395" s="4">
        <v>45230</v>
      </c>
      <c r="PFZ395" s="4">
        <v>45230</v>
      </c>
      <c r="PGA395" s="4">
        <v>45230</v>
      </c>
      <c r="PGB395" s="4">
        <v>45230</v>
      </c>
      <c r="PGC395" s="4">
        <v>45230</v>
      </c>
      <c r="PGD395" s="4">
        <v>45230</v>
      </c>
      <c r="PGE395" s="4">
        <v>45230</v>
      </c>
      <c r="PGF395" s="4">
        <v>45230</v>
      </c>
      <c r="PGG395" s="4">
        <v>45230</v>
      </c>
      <c r="PGH395" s="4">
        <v>45230</v>
      </c>
      <c r="PGI395" s="4">
        <v>45230</v>
      </c>
      <c r="PGJ395" s="4">
        <v>45230</v>
      </c>
      <c r="PGK395" s="4">
        <v>45230</v>
      </c>
      <c r="PGL395" s="4">
        <v>45230</v>
      </c>
      <c r="PGM395" s="4">
        <v>45230</v>
      </c>
      <c r="PGN395" s="4">
        <v>45230</v>
      </c>
      <c r="PGO395" s="4">
        <v>45230</v>
      </c>
      <c r="PGP395" s="4">
        <v>45230</v>
      </c>
      <c r="PGQ395" s="4">
        <v>45230</v>
      </c>
      <c r="PGR395" s="4">
        <v>45230</v>
      </c>
      <c r="PGS395" s="4">
        <v>45230</v>
      </c>
      <c r="PGT395" s="4">
        <v>45230</v>
      </c>
      <c r="PGU395" s="4">
        <v>45230</v>
      </c>
      <c r="PGV395" s="4">
        <v>45230</v>
      </c>
      <c r="PGW395" s="4">
        <v>45230</v>
      </c>
      <c r="PGX395" s="4">
        <v>45230</v>
      </c>
      <c r="PGY395" s="4">
        <v>45230</v>
      </c>
      <c r="PGZ395" s="4">
        <v>45230</v>
      </c>
      <c r="PHA395" s="4">
        <v>45230</v>
      </c>
      <c r="PHB395" s="4">
        <v>45230</v>
      </c>
      <c r="PHC395" s="4">
        <v>45230</v>
      </c>
      <c r="PHD395" s="4">
        <v>45230</v>
      </c>
      <c r="PHE395" s="4">
        <v>45230</v>
      </c>
      <c r="PHF395" s="4">
        <v>45230</v>
      </c>
      <c r="PHG395" s="4">
        <v>45230</v>
      </c>
      <c r="PHH395" s="4">
        <v>45230</v>
      </c>
      <c r="PHI395" s="4">
        <v>45230</v>
      </c>
      <c r="PHJ395" s="4">
        <v>45230</v>
      </c>
      <c r="PHK395" s="4">
        <v>45230</v>
      </c>
      <c r="PHL395" s="4">
        <v>45230</v>
      </c>
      <c r="PHM395" s="4">
        <v>45230</v>
      </c>
      <c r="PHN395" s="4">
        <v>45230</v>
      </c>
      <c r="PHO395" s="4">
        <v>45230</v>
      </c>
      <c r="PHP395" s="4">
        <v>45230</v>
      </c>
      <c r="PHQ395" s="4">
        <v>45230</v>
      </c>
      <c r="PHR395" s="4">
        <v>45230</v>
      </c>
      <c r="PHS395" s="4">
        <v>45230</v>
      </c>
      <c r="PHT395" s="4">
        <v>45230</v>
      </c>
      <c r="PHU395" s="4">
        <v>45230</v>
      </c>
      <c r="PHV395" s="4">
        <v>45230</v>
      </c>
      <c r="PHW395" s="4">
        <v>45230</v>
      </c>
      <c r="PHX395" s="4">
        <v>45230</v>
      </c>
      <c r="PHY395" s="4">
        <v>45230</v>
      </c>
      <c r="PHZ395" s="4">
        <v>45230</v>
      </c>
      <c r="PIA395" s="4">
        <v>45230</v>
      </c>
      <c r="PIB395" s="4">
        <v>45230</v>
      </c>
      <c r="PIC395" s="4">
        <v>45230</v>
      </c>
      <c r="PID395" s="4">
        <v>45230</v>
      </c>
      <c r="PIE395" s="4">
        <v>45230</v>
      </c>
      <c r="PIF395" s="4">
        <v>45230</v>
      </c>
      <c r="PIG395" s="4">
        <v>45230</v>
      </c>
      <c r="PIH395" s="4">
        <v>45230</v>
      </c>
      <c r="PII395" s="4">
        <v>45230</v>
      </c>
      <c r="PIJ395" s="4">
        <v>45230</v>
      </c>
      <c r="PIK395" s="4">
        <v>45230</v>
      </c>
      <c r="PIL395" s="4">
        <v>45230</v>
      </c>
      <c r="PIM395" s="4">
        <v>45230</v>
      </c>
      <c r="PIN395" s="4">
        <v>45230</v>
      </c>
      <c r="PIO395" s="4">
        <v>45230</v>
      </c>
      <c r="PIP395" s="4">
        <v>45230</v>
      </c>
      <c r="PIQ395" s="4">
        <v>45230</v>
      </c>
      <c r="PIR395" s="4">
        <v>45230</v>
      </c>
      <c r="PIS395" s="4">
        <v>45230</v>
      </c>
      <c r="PIT395" s="4">
        <v>45230</v>
      </c>
      <c r="PIU395" s="4">
        <v>45230</v>
      </c>
      <c r="PIV395" s="4">
        <v>45230</v>
      </c>
      <c r="PIW395" s="4">
        <v>45230</v>
      </c>
      <c r="PIX395" s="4">
        <v>45230</v>
      </c>
      <c r="PIY395" s="4">
        <v>45230</v>
      </c>
      <c r="PIZ395" s="4">
        <v>45230</v>
      </c>
      <c r="PJA395" s="4">
        <v>45230</v>
      </c>
      <c r="PJB395" s="4">
        <v>45230</v>
      </c>
      <c r="PJC395" s="4">
        <v>45230</v>
      </c>
      <c r="PJD395" s="4">
        <v>45230</v>
      </c>
      <c r="PJE395" s="4">
        <v>45230</v>
      </c>
      <c r="PJF395" s="4">
        <v>45230</v>
      </c>
      <c r="PJG395" s="4">
        <v>45230</v>
      </c>
      <c r="PJH395" s="4">
        <v>45230</v>
      </c>
      <c r="PJI395" s="4">
        <v>45230</v>
      </c>
      <c r="PJJ395" s="4">
        <v>45230</v>
      </c>
      <c r="PJK395" s="4">
        <v>45230</v>
      </c>
      <c r="PJL395" s="4">
        <v>45230</v>
      </c>
      <c r="PJM395" s="4">
        <v>45230</v>
      </c>
      <c r="PJN395" s="4">
        <v>45230</v>
      </c>
      <c r="PJO395" s="4">
        <v>45230</v>
      </c>
      <c r="PJP395" s="4">
        <v>45230</v>
      </c>
      <c r="PJQ395" s="4">
        <v>45230</v>
      </c>
      <c r="PJR395" s="4">
        <v>45230</v>
      </c>
      <c r="PJS395" s="4">
        <v>45230</v>
      </c>
      <c r="PJT395" s="4">
        <v>45230</v>
      </c>
      <c r="PJU395" s="4">
        <v>45230</v>
      </c>
      <c r="PJV395" s="4">
        <v>45230</v>
      </c>
      <c r="PJW395" s="4">
        <v>45230</v>
      </c>
      <c r="PJX395" s="4">
        <v>45230</v>
      </c>
      <c r="PJY395" s="4">
        <v>45230</v>
      </c>
      <c r="PJZ395" s="4">
        <v>45230</v>
      </c>
      <c r="PKA395" s="4">
        <v>45230</v>
      </c>
      <c r="PKB395" s="4">
        <v>45230</v>
      </c>
      <c r="PKC395" s="4">
        <v>45230</v>
      </c>
      <c r="PKD395" s="4">
        <v>45230</v>
      </c>
      <c r="PKE395" s="4">
        <v>45230</v>
      </c>
      <c r="PKF395" s="4">
        <v>45230</v>
      </c>
      <c r="PKG395" s="4">
        <v>45230</v>
      </c>
      <c r="PKH395" s="4">
        <v>45230</v>
      </c>
      <c r="PKI395" s="4">
        <v>45230</v>
      </c>
      <c r="PKJ395" s="4">
        <v>45230</v>
      </c>
      <c r="PKK395" s="4">
        <v>45230</v>
      </c>
      <c r="PKL395" s="4">
        <v>45230</v>
      </c>
      <c r="PKM395" s="4">
        <v>45230</v>
      </c>
      <c r="PKN395" s="4">
        <v>45230</v>
      </c>
      <c r="PKO395" s="4">
        <v>45230</v>
      </c>
      <c r="PKP395" s="4">
        <v>45230</v>
      </c>
      <c r="PKQ395" s="4">
        <v>45230</v>
      </c>
      <c r="PKR395" s="4">
        <v>45230</v>
      </c>
      <c r="PKS395" s="4">
        <v>45230</v>
      </c>
      <c r="PKT395" s="4">
        <v>45230</v>
      </c>
      <c r="PKU395" s="4">
        <v>45230</v>
      </c>
      <c r="PKV395" s="4">
        <v>45230</v>
      </c>
      <c r="PKW395" s="4">
        <v>45230</v>
      </c>
      <c r="PKX395" s="4">
        <v>45230</v>
      </c>
      <c r="PKY395" s="4">
        <v>45230</v>
      </c>
      <c r="PKZ395" s="4">
        <v>45230</v>
      </c>
      <c r="PLA395" s="4">
        <v>45230</v>
      </c>
      <c r="PLB395" s="4">
        <v>45230</v>
      </c>
      <c r="PLC395" s="4">
        <v>45230</v>
      </c>
      <c r="PLD395" s="4">
        <v>45230</v>
      </c>
      <c r="PLE395" s="4">
        <v>45230</v>
      </c>
      <c r="PLF395" s="4">
        <v>45230</v>
      </c>
      <c r="PLG395" s="4">
        <v>45230</v>
      </c>
      <c r="PLH395" s="4">
        <v>45230</v>
      </c>
      <c r="PLI395" s="4">
        <v>45230</v>
      </c>
      <c r="PLJ395" s="4">
        <v>45230</v>
      </c>
      <c r="PLK395" s="4">
        <v>45230</v>
      </c>
      <c r="PLL395" s="4">
        <v>45230</v>
      </c>
      <c r="PLM395" s="4">
        <v>45230</v>
      </c>
      <c r="PLN395" s="4">
        <v>45230</v>
      </c>
      <c r="PLO395" s="4">
        <v>45230</v>
      </c>
      <c r="PLP395" s="4">
        <v>45230</v>
      </c>
      <c r="PLQ395" s="4">
        <v>45230</v>
      </c>
      <c r="PLR395" s="4">
        <v>45230</v>
      </c>
      <c r="PLS395" s="4">
        <v>45230</v>
      </c>
      <c r="PLT395" s="4">
        <v>45230</v>
      </c>
      <c r="PLU395" s="4">
        <v>45230</v>
      </c>
      <c r="PLV395" s="4">
        <v>45230</v>
      </c>
      <c r="PLW395" s="4">
        <v>45230</v>
      </c>
      <c r="PLX395" s="4">
        <v>45230</v>
      </c>
      <c r="PLY395" s="4">
        <v>45230</v>
      </c>
      <c r="PLZ395" s="4">
        <v>45230</v>
      </c>
      <c r="PMA395" s="4">
        <v>45230</v>
      </c>
      <c r="PMB395" s="4">
        <v>45230</v>
      </c>
      <c r="PMC395" s="4">
        <v>45230</v>
      </c>
      <c r="PMD395" s="4">
        <v>45230</v>
      </c>
      <c r="PME395" s="4">
        <v>45230</v>
      </c>
      <c r="PMF395" s="4">
        <v>45230</v>
      </c>
      <c r="PMG395" s="4">
        <v>45230</v>
      </c>
      <c r="PMH395" s="4">
        <v>45230</v>
      </c>
      <c r="PMI395" s="4">
        <v>45230</v>
      </c>
      <c r="PMJ395" s="4">
        <v>45230</v>
      </c>
      <c r="PMK395" s="4">
        <v>45230</v>
      </c>
      <c r="PML395" s="4">
        <v>45230</v>
      </c>
      <c r="PMM395" s="4">
        <v>45230</v>
      </c>
      <c r="PMN395" s="4">
        <v>45230</v>
      </c>
      <c r="PMO395" s="4">
        <v>45230</v>
      </c>
      <c r="PMP395" s="4">
        <v>45230</v>
      </c>
      <c r="PMQ395" s="4">
        <v>45230</v>
      </c>
      <c r="PMR395" s="4">
        <v>45230</v>
      </c>
      <c r="PMS395" s="4">
        <v>45230</v>
      </c>
      <c r="PMT395" s="4">
        <v>45230</v>
      </c>
      <c r="PMU395" s="4">
        <v>45230</v>
      </c>
      <c r="PMV395" s="4">
        <v>45230</v>
      </c>
      <c r="PMW395" s="4">
        <v>45230</v>
      </c>
      <c r="PMX395" s="4">
        <v>45230</v>
      </c>
      <c r="PMY395" s="4">
        <v>45230</v>
      </c>
      <c r="PMZ395" s="4">
        <v>45230</v>
      </c>
      <c r="PNA395" s="4">
        <v>45230</v>
      </c>
      <c r="PNB395" s="4">
        <v>45230</v>
      </c>
      <c r="PNC395" s="4">
        <v>45230</v>
      </c>
      <c r="PND395" s="4">
        <v>45230</v>
      </c>
      <c r="PNE395" s="4">
        <v>45230</v>
      </c>
      <c r="PNF395" s="4">
        <v>45230</v>
      </c>
      <c r="PNG395" s="4">
        <v>45230</v>
      </c>
      <c r="PNH395" s="4">
        <v>45230</v>
      </c>
      <c r="PNI395" s="4">
        <v>45230</v>
      </c>
      <c r="PNJ395" s="4">
        <v>45230</v>
      </c>
      <c r="PNK395" s="4">
        <v>45230</v>
      </c>
      <c r="PNL395" s="4">
        <v>45230</v>
      </c>
      <c r="PNM395" s="4">
        <v>45230</v>
      </c>
      <c r="PNN395" s="4">
        <v>45230</v>
      </c>
      <c r="PNO395" s="4">
        <v>45230</v>
      </c>
      <c r="PNP395" s="4">
        <v>45230</v>
      </c>
      <c r="PNQ395" s="4">
        <v>45230</v>
      </c>
      <c r="PNR395" s="4">
        <v>45230</v>
      </c>
      <c r="PNS395" s="4">
        <v>45230</v>
      </c>
      <c r="PNT395" s="4">
        <v>45230</v>
      </c>
      <c r="PNU395" s="4">
        <v>45230</v>
      </c>
      <c r="PNV395" s="4">
        <v>45230</v>
      </c>
      <c r="PNW395" s="4">
        <v>45230</v>
      </c>
      <c r="PNX395" s="4">
        <v>45230</v>
      </c>
      <c r="PNY395" s="4">
        <v>45230</v>
      </c>
      <c r="PNZ395" s="4">
        <v>45230</v>
      </c>
      <c r="POA395" s="4">
        <v>45230</v>
      </c>
      <c r="POB395" s="4">
        <v>45230</v>
      </c>
      <c r="POC395" s="4">
        <v>45230</v>
      </c>
      <c r="POD395" s="4">
        <v>45230</v>
      </c>
      <c r="POE395" s="4">
        <v>45230</v>
      </c>
      <c r="POF395" s="4">
        <v>45230</v>
      </c>
      <c r="POG395" s="4">
        <v>45230</v>
      </c>
      <c r="POH395" s="4">
        <v>45230</v>
      </c>
      <c r="POI395" s="4">
        <v>45230</v>
      </c>
      <c r="POJ395" s="4">
        <v>45230</v>
      </c>
      <c r="POK395" s="4">
        <v>45230</v>
      </c>
      <c r="POL395" s="4">
        <v>45230</v>
      </c>
      <c r="POM395" s="4">
        <v>45230</v>
      </c>
      <c r="PON395" s="4">
        <v>45230</v>
      </c>
      <c r="POO395" s="4">
        <v>45230</v>
      </c>
      <c r="POP395" s="4">
        <v>45230</v>
      </c>
      <c r="POQ395" s="4">
        <v>45230</v>
      </c>
      <c r="POR395" s="4">
        <v>45230</v>
      </c>
      <c r="POS395" s="4">
        <v>45230</v>
      </c>
      <c r="POT395" s="4">
        <v>45230</v>
      </c>
      <c r="POU395" s="4">
        <v>45230</v>
      </c>
      <c r="POV395" s="4">
        <v>45230</v>
      </c>
      <c r="POW395" s="4">
        <v>45230</v>
      </c>
      <c r="POX395" s="4">
        <v>45230</v>
      </c>
      <c r="POY395" s="4">
        <v>45230</v>
      </c>
      <c r="POZ395" s="4">
        <v>45230</v>
      </c>
      <c r="PPA395" s="4">
        <v>45230</v>
      </c>
      <c r="PPB395" s="4">
        <v>45230</v>
      </c>
      <c r="PPC395" s="4">
        <v>45230</v>
      </c>
      <c r="PPD395" s="4">
        <v>45230</v>
      </c>
      <c r="PPE395" s="4">
        <v>45230</v>
      </c>
      <c r="PPF395" s="4">
        <v>45230</v>
      </c>
      <c r="PPG395" s="4">
        <v>45230</v>
      </c>
      <c r="PPH395" s="4">
        <v>45230</v>
      </c>
      <c r="PPI395" s="4">
        <v>45230</v>
      </c>
      <c r="PPJ395" s="4">
        <v>45230</v>
      </c>
      <c r="PPK395" s="4">
        <v>45230</v>
      </c>
      <c r="PPL395" s="4">
        <v>45230</v>
      </c>
      <c r="PPM395" s="4">
        <v>45230</v>
      </c>
      <c r="PPN395" s="4">
        <v>45230</v>
      </c>
      <c r="PPO395" s="4">
        <v>45230</v>
      </c>
      <c r="PPP395" s="4">
        <v>45230</v>
      </c>
      <c r="PPQ395" s="4">
        <v>45230</v>
      </c>
      <c r="PPR395" s="4">
        <v>45230</v>
      </c>
      <c r="PPS395" s="4">
        <v>45230</v>
      </c>
      <c r="PPT395" s="4">
        <v>45230</v>
      </c>
      <c r="PPU395" s="4">
        <v>45230</v>
      </c>
      <c r="PPV395" s="4">
        <v>45230</v>
      </c>
      <c r="PPW395" s="4">
        <v>45230</v>
      </c>
      <c r="PPX395" s="4">
        <v>45230</v>
      </c>
      <c r="PPY395" s="4">
        <v>45230</v>
      </c>
      <c r="PPZ395" s="4">
        <v>45230</v>
      </c>
      <c r="PQA395" s="4">
        <v>45230</v>
      </c>
      <c r="PQB395" s="4">
        <v>45230</v>
      </c>
      <c r="PQC395" s="4">
        <v>45230</v>
      </c>
      <c r="PQD395" s="4">
        <v>45230</v>
      </c>
      <c r="PQE395" s="4">
        <v>45230</v>
      </c>
      <c r="PQF395" s="4">
        <v>45230</v>
      </c>
      <c r="PQG395" s="4">
        <v>45230</v>
      </c>
      <c r="PQH395" s="4">
        <v>45230</v>
      </c>
      <c r="PQI395" s="4">
        <v>45230</v>
      </c>
      <c r="PQJ395" s="4">
        <v>45230</v>
      </c>
      <c r="PQK395" s="4">
        <v>45230</v>
      </c>
      <c r="PQL395" s="4">
        <v>45230</v>
      </c>
      <c r="PQM395" s="4">
        <v>45230</v>
      </c>
      <c r="PQN395" s="4">
        <v>45230</v>
      </c>
      <c r="PQO395" s="4">
        <v>45230</v>
      </c>
      <c r="PQP395" s="4">
        <v>45230</v>
      </c>
      <c r="PQQ395" s="4">
        <v>45230</v>
      </c>
      <c r="PQR395" s="4">
        <v>45230</v>
      </c>
      <c r="PQS395" s="4">
        <v>45230</v>
      </c>
      <c r="PQT395" s="4">
        <v>45230</v>
      </c>
      <c r="PQU395" s="4">
        <v>45230</v>
      </c>
      <c r="PQV395" s="4">
        <v>45230</v>
      </c>
      <c r="PQW395" s="4">
        <v>45230</v>
      </c>
      <c r="PQX395" s="4">
        <v>45230</v>
      </c>
      <c r="PQY395" s="4">
        <v>45230</v>
      </c>
      <c r="PQZ395" s="4">
        <v>45230</v>
      </c>
      <c r="PRA395" s="4">
        <v>45230</v>
      </c>
      <c r="PRB395" s="4">
        <v>45230</v>
      </c>
      <c r="PRC395" s="4">
        <v>45230</v>
      </c>
      <c r="PRD395" s="4">
        <v>45230</v>
      </c>
      <c r="PRE395" s="4">
        <v>45230</v>
      </c>
      <c r="PRF395" s="4">
        <v>45230</v>
      </c>
      <c r="PRG395" s="4">
        <v>45230</v>
      </c>
      <c r="PRH395" s="4">
        <v>45230</v>
      </c>
      <c r="PRI395" s="4">
        <v>45230</v>
      </c>
      <c r="PRJ395" s="4">
        <v>45230</v>
      </c>
      <c r="PRK395" s="4">
        <v>45230</v>
      </c>
      <c r="PRL395" s="4">
        <v>45230</v>
      </c>
      <c r="PRM395" s="4">
        <v>45230</v>
      </c>
      <c r="PRN395" s="4">
        <v>45230</v>
      </c>
      <c r="PRO395" s="4">
        <v>45230</v>
      </c>
      <c r="PRP395" s="4">
        <v>45230</v>
      </c>
      <c r="PRQ395" s="4">
        <v>45230</v>
      </c>
      <c r="PRR395" s="4">
        <v>45230</v>
      </c>
      <c r="PRS395" s="4">
        <v>45230</v>
      </c>
      <c r="PRT395" s="4">
        <v>45230</v>
      </c>
      <c r="PRU395" s="4">
        <v>45230</v>
      </c>
      <c r="PRV395" s="4">
        <v>45230</v>
      </c>
      <c r="PRW395" s="4">
        <v>45230</v>
      </c>
      <c r="PRX395" s="4">
        <v>45230</v>
      </c>
      <c r="PRY395" s="4">
        <v>45230</v>
      </c>
      <c r="PRZ395" s="4">
        <v>45230</v>
      </c>
      <c r="PSA395" s="4">
        <v>45230</v>
      </c>
      <c r="PSB395" s="4">
        <v>45230</v>
      </c>
      <c r="PSC395" s="4">
        <v>45230</v>
      </c>
      <c r="PSD395" s="4">
        <v>45230</v>
      </c>
      <c r="PSE395" s="4">
        <v>45230</v>
      </c>
      <c r="PSF395" s="4">
        <v>45230</v>
      </c>
      <c r="PSG395" s="4">
        <v>45230</v>
      </c>
      <c r="PSH395" s="4">
        <v>45230</v>
      </c>
      <c r="PSI395" s="4">
        <v>45230</v>
      </c>
      <c r="PSJ395" s="4">
        <v>45230</v>
      </c>
      <c r="PSK395" s="4">
        <v>45230</v>
      </c>
      <c r="PSL395" s="4">
        <v>45230</v>
      </c>
      <c r="PSM395" s="4">
        <v>45230</v>
      </c>
      <c r="PSN395" s="4">
        <v>45230</v>
      </c>
      <c r="PSO395" s="4">
        <v>45230</v>
      </c>
      <c r="PSP395" s="4">
        <v>45230</v>
      </c>
      <c r="PSQ395" s="4">
        <v>45230</v>
      </c>
      <c r="PSR395" s="4">
        <v>45230</v>
      </c>
      <c r="PSS395" s="4">
        <v>45230</v>
      </c>
      <c r="PST395" s="4">
        <v>45230</v>
      </c>
      <c r="PSU395" s="4">
        <v>45230</v>
      </c>
      <c r="PSV395" s="4">
        <v>45230</v>
      </c>
      <c r="PSW395" s="4">
        <v>45230</v>
      </c>
      <c r="PSX395" s="4">
        <v>45230</v>
      </c>
      <c r="PSY395" s="4">
        <v>45230</v>
      </c>
      <c r="PSZ395" s="4">
        <v>45230</v>
      </c>
      <c r="PTA395" s="4">
        <v>45230</v>
      </c>
      <c r="PTB395" s="4">
        <v>45230</v>
      </c>
      <c r="PTC395" s="4">
        <v>45230</v>
      </c>
      <c r="PTD395" s="4">
        <v>45230</v>
      </c>
      <c r="PTE395" s="4">
        <v>45230</v>
      </c>
      <c r="PTF395" s="4">
        <v>45230</v>
      </c>
      <c r="PTG395" s="4">
        <v>45230</v>
      </c>
      <c r="PTH395" s="4">
        <v>45230</v>
      </c>
      <c r="PTI395" s="4">
        <v>45230</v>
      </c>
      <c r="PTJ395" s="4">
        <v>45230</v>
      </c>
      <c r="PTK395" s="4">
        <v>45230</v>
      </c>
      <c r="PTL395" s="4">
        <v>45230</v>
      </c>
      <c r="PTM395" s="4">
        <v>45230</v>
      </c>
      <c r="PTN395" s="4">
        <v>45230</v>
      </c>
      <c r="PTO395" s="4">
        <v>45230</v>
      </c>
      <c r="PTP395" s="4">
        <v>45230</v>
      </c>
      <c r="PTQ395" s="4">
        <v>45230</v>
      </c>
      <c r="PTR395" s="4">
        <v>45230</v>
      </c>
      <c r="PTS395" s="4">
        <v>45230</v>
      </c>
      <c r="PTT395" s="4">
        <v>45230</v>
      </c>
      <c r="PTU395" s="4">
        <v>45230</v>
      </c>
      <c r="PTV395" s="4">
        <v>45230</v>
      </c>
      <c r="PTW395" s="4">
        <v>45230</v>
      </c>
      <c r="PTX395" s="4">
        <v>45230</v>
      </c>
      <c r="PTY395" s="4">
        <v>45230</v>
      </c>
      <c r="PTZ395" s="4">
        <v>45230</v>
      </c>
      <c r="PUA395" s="4">
        <v>45230</v>
      </c>
      <c r="PUB395" s="4">
        <v>45230</v>
      </c>
      <c r="PUC395" s="4">
        <v>45230</v>
      </c>
      <c r="PUD395" s="4">
        <v>45230</v>
      </c>
      <c r="PUE395" s="4">
        <v>45230</v>
      </c>
      <c r="PUF395" s="4">
        <v>45230</v>
      </c>
      <c r="PUG395" s="4">
        <v>45230</v>
      </c>
      <c r="PUH395" s="4">
        <v>45230</v>
      </c>
      <c r="PUI395" s="4">
        <v>45230</v>
      </c>
      <c r="PUJ395" s="4">
        <v>45230</v>
      </c>
      <c r="PUK395" s="4">
        <v>45230</v>
      </c>
      <c r="PUL395" s="4">
        <v>45230</v>
      </c>
      <c r="PUM395" s="4">
        <v>45230</v>
      </c>
      <c r="PUN395" s="4">
        <v>45230</v>
      </c>
      <c r="PUO395" s="4">
        <v>45230</v>
      </c>
      <c r="PUP395" s="4">
        <v>45230</v>
      </c>
      <c r="PUQ395" s="4">
        <v>45230</v>
      </c>
      <c r="PUR395" s="4">
        <v>45230</v>
      </c>
      <c r="PUS395" s="4">
        <v>45230</v>
      </c>
      <c r="PUT395" s="4">
        <v>45230</v>
      </c>
      <c r="PUU395" s="4">
        <v>45230</v>
      </c>
      <c r="PUV395" s="4">
        <v>45230</v>
      </c>
      <c r="PUW395" s="4">
        <v>45230</v>
      </c>
      <c r="PUX395" s="4">
        <v>45230</v>
      </c>
      <c r="PUY395" s="4">
        <v>45230</v>
      </c>
      <c r="PUZ395" s="4">
        <v>45230</v>
      </c>
      <c r="PVA395" s="4">
        <v>45230</v>
      </c>
      <c r="PVB395" s="4">
        <v>45230</v>
      </c>
      <c r="PVC395" s="4">
        <v>45230</v>
      </c>
      <c r="PVD395" s="4">
        <v>45230</v>
      </c>
      <c r="PVE395" s="4">
        <v>45230</v>
      </c>
      <c r="PVF395" s="4">
        <v>45230</v>
      </c>
      <c r="PVG395" s="4">
        <v>45230</v>
      </c>
      <c r="PVH395" s="4">
        <v>45230</v>
      </c>
      <c r="PVI395" s="4">
        <v>45230</v>
      </c>
      <c r="PVJ395" s="4">
        <v>45230</v>
      </c>
      <c r="PVK395" s="4">
        <v>45230</v>
      </c>
      <c r="PVL395" s="4">
        <v>45230</v>
      </c>
      <c r="PVM395" s="4">
        <v>45230</v>
      </c>
      <c r="PVN395" s="4">
        <v>45230</v>
      </c>
      <c r="PVO395" s="4">
        <v>45230</v>
      </c>
      <c r="PVP395" s="4">
        <v>45230</v>
      </c>
      <c r="PVQ395" s="4">
        <v>45230</v>
      </c>
      <c r="PVR395" s="4">
        <v>45230</v>
      </c>
      <c r="PVS395" s="4">
        <v>45230</v>
      </c>
      <c r="PVT395" s="4">
        <v>45230</v>
      </c>
      <c r="PVU395" s="4">
        <v>45230</v>
      </c>
      <c r="PVV395" s="4">
        <v>45230</v>
      </c>
      <c r="PVW395" s="4">
        <v>45230</v>
      </c>
      <c r="PVX395" s="4">
        <v>45230</v>
      </c>
      <c r="PVY395" s="4">
        <v>45230</v>
      </c>
      <c r="PVZ395" s="4">
        <v>45230</v>
      </c>
      <c r="PWA395" s="4">
        <v>45230</v>
      </c>
      <c r="PWB395" s="4">
        <v>45230</v>
      </c>
      <c r="PWC395" s="4">
        <v>45230</v>
      </c>
      <c r="PWD395" s="4">
        <v>45230</v>
      </c>
      <c r="PWE395" s="4">
        <v>45230</v>
      </c>
      <c r="PWF395" s="4">
        <v>45230</v>
      </c>
      <c r="PWG395" s="4">
        <v>45230</v>
      </c>
      <c r="PWH395" s="4">
        <v>45230</v>
      </c>
      <c r="PWI395" s="4">
        <v>45230</v>
      </c>
      <c r="PWJ395" s="4">
        <v>45230</v>
      </c>
      <c r="PWK395" s="4">
        <v>45230</v>
      </c>
      <c r="PWL395" s="4">
        <v>45230</v>
      </c>
      <c r="PWM395" s="4">
        <v>45230</v>
      </c>
      <c r="PWN395" s="4">
        <v>45230</v>
      </c>
      <c r="PWO395" s="4">
        <v>45230</v>
      </c>
      <c r="PWP395" s="4">
        <v>45230</v>
      </c>
      <c r="PWQ395" s="4">
        <v>45230</v>
      </c>
      <c r="PWR395" s="4">
        <v>45230</v>
      </c>
      <c r="PWS395" s="4">
        <v>45230</v>
      </c>
      <c r="PWT395" s="4">
        <v>45230</v>
      </c>
      <c r="PWU395" s="4">
        <v>45230</v>
      </c>
      <c r="PWV395" s="4">
        <v>45230</v>
      </c>
      <c r="PWW395" s="4">
        <v>45230</v>
      </c>
      <c r="PWX395" s="4">
        <v>45230</v>
      </c>
      <c r="PWY395" s="4">
        <v>45230</v>
      </c>
      <c r="PWZ395" s="4">
        <v>45230</v>
      </c>
      <c r="PXA395" s="4">
        <v>45230</v>
      </c>
      <c r="PXB395" s="4">
        <v>45230</v>
      </c>
      <c r="PXC395" s="4">
        <v>45230</v>
      </c>
      <c r="PXD395" s="4">
        <v>45230</v>
      </c>
      <c r="PXE395" s="4">
        <v>45230</v>
      </c>
      <c r="PXF395" s="4">
        <v>45230</v>
      </c>
      <c r="PXG395" s="4">
        <v>45230</v>
      </c>
      <c r="PXH395" s="4">
        <v>45230</v>
      </c>
      <c r="PXI395" s="4">
        <v>45230</v>
      </c>
      <c r="PXJ395" s="4">
        <v>45230</v>
      </c>
      <c r="PXK395" s="4">
        <v>45230</v>
      </c>
      <c r="PXL395" s="4">
        <v>45230</v>
      </c>
      <c r="PXM395" s="4">
        <v>45230</v>
      </c>
      <c r="PXN395" s="4">
        <v>45230</v>
      </c>
      <c r="PXO395" s="4">
        <v>45230</v>
      </c>
      <c r="PXP395" s="4">
        <v>45230</v>
      </c>
      <c r="PXQ395" s="4">
        <v>45230</v>
      </c>
      <c r="PXR395" s="4">
        <v>45230</v>
      </c>
      <c r="PXS395" s="4">
        <v>45230</v>
      </c>
      <c r="PXT395" s="4">
        <v>45230</v>
      </c>
      <c r="PXU395" s="4">
        <v>45230</v>
      </c>
      <c r="PXV395" s="4">
        <v>45230</v>
      </c>
      <c r="PXW395" s="4">
        <v>45230</v>
      </c>
      <c r="PXX395" s="4">
        <v>45230</v>
      </c>
      <c r="PXY395" s="4">
        <v>45230</v>
      </c>
      <c r="PXZ395" s="4">
        <v>45230</v>
      </c>
      <c r="PYA395" s="4">
        <v>45230</v>
      </c>
      <c r="PYB395" s="4">
        <v>45230</v>
      </c>
      <c r="PYC395" s="4">
        <v>45230</v>
      </c>
      <c r="PYD395" s="4">
        <v>45230</v>
      </c>
      <c r="PYE395" s="4">
        <v>45230</v>
      </c>
      <c r="PYF395" s="4">
        <v>45230</v>
      </c>
      <c r="PYG395" s="4">
        <v>45230</v>
      </c>
      <c r="PYH395" s="4">
        <v>45230</v>
      </c>
      <c r="PYI395" s="4">
        <v>45230</v>
      </c>
      <c r="PYJ395" s="4">
        <v>45230</v>
      </c>
      <c r="PYK395" s="4">
        <v>45230</v>
      </c>
      <c r="PYL395" s="4">
        <v>45230</v>
      </c>
      <c r="PYM395" s="4">
        <v>45230</v>
      </c>
      <c r="PYN395" s="4">
        <v>45230</v>
      </c>
      <c r="PYO395" s="4">
        <v>45230</v>
      </c>
      <c r="PYP395" s="4">
        <v>45230</v>
      </c>
      <c r="PYQ395" s="4">
        <v>45230</v>
      </c>
      <c r="PYR395" s="4">
        <v>45230</v>
      </c>
      <c r="PYS395" s="4">
        <v>45230</v>
      </c>
      <c r="PYT395" s="4">
        <v>45230</v>
      </c>
      <c r="PYU395" s="4">
        <v>45230</v>
      </c>
      <c r="PYV395" s="4">
        <v>45230</v>
      </c>
      <c r="PYW395" s="4">
        <v>45230</v>
      </c>
      <c r="PYX395" s="4">
        <v>45230</v>
      </c>
      <c r="PYY395" s="4">
        <v>45230</v>
      </c>
      <c r="PYZ395" s="4">
        <v>45230</v>
      </c>
      <c r="PZA395" s="4">
        <v>45230</v>
      </c>
      <c r="PZB395" s="4">
        <v>45230</v>
      </c>
      <c r="PZC395" s="4">
        <v>45230</v>
      </c>
      <c r="PZD395" s="4">
        <v>45230</v>
      </c>
      <c r="PZE395" s="4">
        <v>45230</v>
      </c>
      <c r="PZF395" s="4">
        <v>45230</v>
      </c>
      <c r="PZG395" s="4">
        <v>45230</v>
      </c>
      <c r="PZH395" s="4">
        <v>45230</v>
      </c>
      <c r="PZI395" s="4">
        <v>45230</v>
      </c>
      <c r="PZJ395" s="4">
        <v>45230</v>
      </c>
      <c r="PZK395" s="4">
        <v>45230</v>
      </c>
      <c r="PZL395" s="4">
        <v>45230</v>
      </c>
      <c r="PZM395" s="4">
        <v>45230</v>
      </c>
      <c r="PZN395" s="4">
        <v>45230</v>
      </c>
      <c r="PZO395" s="4">
        <v>45230</v>
      </c>
      <c r="PZP395" s="4">
        <v>45230</v>
      </c>
      <c r="PZQ395" s="4">
        <v>45230</v>
      </c>
      <c r="PZR395" s="4">
        <v>45230</v>
      </c>
      <c r="PZS395" s="4">
        <v>45230</v>
      </c>
      <c r="PZT395" s="4">
        <v>45230</v>
      </c>
      <c r="PZU395" s="4">
        <v>45230</v>
      </c>
      <c r="PZV395" s="4">
        <v>45230</v>
      </c>
      <c r="PZW395" s="4">
        <v>45230</v>
      </c>
      <c r="PZX395" s="4">
        <v>45230</v>
      </c>
      <c r="PZY395" s="4">
        <v>45230</v>
      </c>
      <c r="PZZ395" s="4">
        <v>45230</v>
      </c>
      <c r="QAA395" s="4">
        <v>45230</v>
      </c>
      <c r="QAB395" s="4">
        <v>45230</v>
      </c>
      <c r="QAC395" s="4">
        <v>45230</v>
      </c>
      <c r="QAD395" s="4">
        <v>45230</v>
      </c>
      <c r="QAE395" s="4">
        <v>45230</v>
      </c>
      <c r="QAF395" s="4">
        <v>45230</v>
      </c>
      <c r="QAG395" s="4">
        <v>45230</v>
      </c>
      <c r="QAH395" s="4">
        <v>45230</v>
      </c>
      <c r="QAI395" s="4">
        <v>45230</v>
      </c>
      <c r="QAJ395" s="4">
        <v>45230</v>
      </c>
      <c r="QAK395" s="4">
        <v>45230</v>
      </c>
      <c r="QAL395" s="4">
        <v>45230</v>
      </c>
      <c r="QAM395" s="4">
        <v>45230</v>
      </c>
      <c r="QAN395" s="4">
        <v>45230</v>
      </c>
      <c r="QAO395" s="4">
        <v>45230</v>
      </c>
      <c r="QAP395" s="4">
        <v>45230</v>
      </c>
      <c r="QAQ395" s="4">
        <v>45230</v>
      </c>
      <c r="QAR395" s="4">
        <v>45230</v>
      </c>
      <c r="QAS395" s="4">
        <v>45230</v>
      </c>
      <c r="QAT395" s="4">
        <v>45230</v>
      </c>
      <c r="QAU395" s="4">
        <v>45230</v>
      </c>
      <c r="QAV395" s="4">
        <v>45230</v>
      </c>
      <c r="QAW395" s="4">
        <v>45230</v>
      </c>
      <c r="QAX395" s="4">
        <v>45230</v>
      </c>
      <c r="QAY395" s="4">
        <v>45230</v>
      </c>
      <c r="QAZ395" s="4">
        <v>45230</v>
      </c>
      <c r="QBA395" s="4">
        <v>45230</v>
      </c>
      <c r="QBB395" s="4">
        <v>45230</v>
      </c>
      <c r="QBC395" s="4">
        <v>45230</v>
      </c>
      <c r="QBD395" s="4">
        <v>45230</v>
      </c>
      <c r="QBE395" s="4">
        <v>45230</v>
      </c>
      <c r="QBF395" s="4">
        <v>45230</v>
      </c>
      <c r="QBG395" s="4">
        <v>45230</v>
      </c>
      <c r="QBH395" s="4">
        <v>45230</v>
      </c>
      <c r="QBI395" s="4">
        <v>45230</v>
      </c>
      <c r="QBJ395" s="4">
        <v>45230</v>
      </c>
      <c r="QBK395" s="4">
        <v>45230</v>
      </c>
      <c r="QBL395" s="4">
        <v>45230</v>
      </c>
      <c r="QBM395" s="4">
        <v>45230</v>
      </c>
      <c r="QBN395" s="4">
        <v>45230</v>
      </c>
      <c r="QBO395" s="4">
        <v>45230</v>
      </c>
      <c r="QBP395" s="4">
        <v>45230</v>
      </c>
      <c r="QBQ395" s="4">
        <v>45230</v>
      </c>
      <c r="QBR395" s="4">
        <v>45230</v>
      </c>
      <c r="QBS395" s="4">
        <v>45230</v>
      </c>
      <c r="QBT395" s="4">
        <v>45230</v>
      </c>
      <c r="QBU395" s="4">
        <v>45230</v>
      </c>
      <c r="QBV395" s="4">
        <v>45230</v>
      </c>
      <c r="QBW395" s="4">
        <v>45230</v>
      </c>
      <c r="QBX395" s="4">
        <v>45230</v>
      </c>
      <c r="QBY395" s="4">
        <v>45230</v>
      </c>
      <c r="QBZ395" s="4">
        <v>45230</v>
      </c>
      <c r="QCA395" s="4">
        <v>45230</v>
      </c>
      <c r="QCB395" s="4">
        <v>45230</v>
      </c>
      <c r="QCC395" s="4">
        <v>45230</v>
      </c>
      <c r="QCD395" s="4">
        <v>45230</v>
      </c>
      <c r="QCE395" s="4">
        <v>45230</v>
      </c>
      <c r="QCF395" s="4">
        <v>45230</v>
      </c>
      <c r="QCG395" s="4">
        <v>45230</v>
      </c>
      <c r="QCH395" s="4">
        <v>45230</v>
      </c>
      <c r="QCI395" s="4">
        <v>45230</v>
      </c>
      <c r="QCJ395" s="4">
        <v>45230</v>
      </c>
      <c r="QCK395" s="4">
        <v>45230</v>
      </c>
      <c r="QCL395" s="4">
        <v>45230</v>
      </c>
      <c r="QCM395" s="4">
        <v>45230</v>
      </c>
      <c r="QCN395" s="4">
        <v>45230</v>
      </c>
      <c r="QCO395" s="4">
        <v>45230</v>
      </c>
      <c r="QCP395" s="4">
        <v>45230</v>
      </c>
      <c r="QCQ395" s="4">
        <v>45230</v>
      </c>
      <c r="QCR395" s="4">
        <v>45230</v>
      </c>
      <c r="QCS395" s="4">
        <v>45230</v>
      </c>
      <c r="QCT395" s="4">
        <v>45230</v>
      </c>
      <c r="QCU395" s="4">
        <v>45230</v>
      </c>
      <c r="QCV395" s="4">
        <v>45230</v>
      </c>
      <c r="QCW395" s="4">
        <v>45230</v>
      </c>
      <c r="QCX395" s="4">
        <v>45230</v>
      </c>
      <c r="QCY395" s="4">
        <v>45230</v>
      </c>
      <c r="QCZ395" s="4">
        <v>45230</v>
      </c>
      <c r="QDA395" s="4">
        <v>45230</v>
      </c>
      <c r="QDB395" s="4">
        <v>45230</v>
      </c>
      <c r="QDC395" s="4">
        <v>45230</v>
      </c>
      <c r="QDD395" s="4">
        <v>45230</v>
      </c>
      <c r="QDE395" s="4">
        <v>45230</v>
      </c>
      <c r="QDF395" s="4">
        <v>45230</v>
      </c>
      <c r="QDG395" s="4">
        <v>45230</v>
      </c>
      <c r="QDH395" s="4">
        <v>45230</v>
      </c>
      <c r="QDI395" s="4">
        <v>45230</v>
      </c>
      <c r="QDJ395" s="4">
        <v>45230</v>
      </c>
      <c r="QDK395" s="4">
        <v>45230</v>
      </c>
      <c r="QDL395" s="4">
        <v>45230</v>
      </c>
      <c r="QDM395" s="4">
        <v>45230</v>
      </c>
      <c r="QDN395" s="4">
        <v>45230</v>
      </c>
      <c r="QDO395" s="4">
        <v>45230</v>
      </c>
      <c r="QDP395" s="4">
        <v>45230</v>
      </c>
      <c r="QDQ395" s="4">
        <v>45230</v>
      </c>
      <c r="QDR395" s="4">
        <v>45230</v>
      </c>
      <c r="QDS395" s="4">
        <v>45230</v>
      </c>
      <c r="QDT395" s="4">
        <v>45230</v>
      </c>
      <c r="QDU395" s="4">
        <v>45230</v>
      </c>
      <c r="QDV395" s="4">
        <v>45230</v>
      </c>
      <c r="QDW395" s="4">
        <v>45230</v>
      </c>
      <c r="QDX395" s="4">
        <v>45230</v>
      </c>
      <c r="QDY395" s="4">
        <v>45230</v>
      </c>
      <c r="QDZ395" s="4">
        <v>45230</v>
      </c>
      <c r="QEA395" s="4">
        <v>45230</v>
      </c>
      <c r="QEB395" s="4">
        <v>45230</v>
      </c>
      <c r="QEC395" s="4">
        <v>45230</v>
      </c>
      <c r="QED395" s="4">
        <v>45230</v>
      </c>
      <c r="QEE395" s="4">
        <v>45230</v>
      </c>
      <c r="QEF395" s="4">
        <v>45230</v>
      </c>
      <c r="QEG395" s="4">
        <v>45230</v>
      </c>
      <c r="QEH395" s="4">
        <v>45230</v>
      </c>
      <c r="QEI395" s="4">
        <v>45230</v>
      </c>
      <c r="QEJ395" s="4">
        <v>45230</v>
      </c>
      <c r="QEK395" s="4">
        <v>45230</v>
      </c>
      <c r="QEL395" s="4">
        <v>45230</v>
      </c>
      <c r="QEM395" s="4">
        <v>45230</v>
      </c>
      <c r="QEN395" s="4">
        <v>45230</v>
      </c>
      <c r="QEO395" s="4">
        <v>45230</v>
      </c>
      <c r="QEP395" s="4">
        <v>45230</v>
      </c>
      <c r="QEQ395" s="4">
        <v>45230</v>
      </c>
      <c r="QER395" s="4">
        <v>45230</v>
      </c>
      <c r="QES395" s="4">
        <v>45230</v>
      </c>
      <c r="QET395" s="4">
        <v>45230</v>
      </c>
      <c r="QEU395" s="4">
        <v>45230</v>
      </c>
      <c r="QEV395" s="4">
        <v>45230</v>
      </c>
      <c r="QEW395" s="4">
        <v>45230</v>
      </c>
      <c r="QEX395" s="4">
        <v>45230</v>
      </c>
      <c r="QEY395" s="4">
        <v>45230</v>
      </c>
      <c r="QEZ395" s="4">
        <v>45230</v>
      </c>
      <c r="QFA395" s="4">
        <v>45230</v>
      </c>
      <c r="QFB395" s="4">
        <v>45230</v>
      </c>
      <c r="QFC395" s="4">
        <v>45230</v>
      </c>
      <c r="QFD395" s="4">
        <v>45230</v>
      </c>
      <c r="QFE395" s="4">
        <v>45230</v>
      </c>
      <c r="QFF395" s="4">
        <v>45230</v>
      </c>
      <c r="QFG395" s="4">
        <v>45230</v>
      </c>
      <c r="QFH395" s="4">
        <v>45230</v>
      </c>
      <c r="QFI395" s="4">
        <v>45230</v>
      </c>
      <c r="QFJ395" s="4">
        <v>45230</v>
      </c>
      <c r="QFK395" s="4">
        <v>45230</v>
      </c>
      <c r="QFL395" s="4">
        <v>45230</v>
      </c>
      <c r="QFM395" s="4">
        <v>45230</v>
      </c>
      <c r="QFN395" s="4">
        <v>45230</v>
      </c>
      <c r="QFO395" s="4">
        <v>45230</v>
      </c>
      <c r="QFP395" s="4">
        <v>45230</v>
      </c>
      <c r="QFQ395" s="4">
        <v>45230</v>
      </c>
      <c r="QFR395" s="4">
        <v>45230</v>
      </c>
      <c r="QFS395" s="4">
        <v>45230</v>
      </c>
      <c r="QFT395" s="4">
        <v>45230</v>
      </c>
      <c r="QFU395" s="4">
        <v>45230</v>
      </c>
      <c r="QFV395" s="4">
        <v>45230</v>
      </c>
      <c r="QFW395" s="4">
        <v>45230</v>
      </c>
      <c r="QFX395" s="4">
        <v>45230</v>
      </c>
      <c r="QFY395" s="4">
        <v>45230</v>
      </c>
      <c r="QFZ395" s="4">
        <v>45230</v>
      </c>
      <c r="QGA395" s="4">
        <v>45230</v>
      </c>
      <c r="QGB395" s="4">
        <v>45230</v>
      </c>
      <c r="QGC395" s="4">
        <v>45230</v>
      </c>
      <c r="QGD395" s="4">
        <v>45230</v>
      </c>
      <c r="QGE395" s="4">
        <v>45230</v>
      </c>
      <c r="QGF395" s="4">
        <v>45230</v>
      </c>
      <c r="QGG395" s="4">
        <v>45230</v>
      </c>
      <c r="QGH395" s="4">
        <v>45230</v>
      </c>
      <c r="QGI395" s="4">
        <v>45230</v>
      </c>
      <c r="QGJ395" s="4">
        <v>45230</v>
      </c>
      <c r="QGK395" s="4">
        <v>45230</v>
      </c>
      <c r="QGL395" s="4">
        <v>45230</v>
      </c>
      <c r="QGM395" s="4">
        <v>45230</v>
      </c>
      <c r="QGN395" s="4">
        <v>45230</v>
      </c>
      <c r="QGO395" s="4">
        <v>45230</v>
      </c>
      <c r="QGP395" s="4">
        <v>45230</v>
      </c>
      <c r="QGQ395" s="4">
        <v>45230</v>
      </c>
      <c r="QGR395" s="4">
        <v>45230</v>
      </c>
      <c r="QGS395" s="4">
        <v>45230</v>
      </c>
      <c r="QGT395" s="4">
        <v>45230</v>
      </c>
      <c r="QGU395" s="4">
        <v>45230</v>
      </c>
      <c r="QGV395" s="4">
        <v>45230</v>
      </c>
      <c r="QGW395" s="4">
        <v>45230</v>
      </c>
      <c r="QGX395" s="4">
        <v>45230</v>
      </c>
      <c r="QGY395" s="4">
        <v>45230</v>
      </c>
      <c r="QGZ395" s="4">
        <v>45230</v>
      </c>
      <c r="QHA395" s="4">
        <v>45230</v>
      </c>
      <c r="QHB395" s="4">
        <v>45230</v>
      </c>
      <c r="QHC395" s="4">
        <v>45230</v>
      </c>
      <c r="QHD395" s="4">
        <v>45230</v>
      </c>
      <c r="QHE395" s="4">
        <v>45230</v>
      </c>
      <c r="QHF395" s="4">
        <v>45230</v>
      </c>
      <c r="QHG395" s="4">
        <v>45230</v>
      </c>
      <c r="QHH395" s="4">
        <v>45230</v>
      </c>
      <c r="QHI395" s="4">
        <v>45230</v>
      </c>
      <c r="QHJ395" s="4">
        <v>45230</v>
      </c>
      <c r="QHK395" s="4">
        <v>45230</v>
      </c>
      <c r="QHL395" s="4">
        <v>45230</v>
      </c>
      <c r="QHM395" s="4">
        <v>45230</v>
      </c>
      <c r="QHN395" s="4">
        <v>45230</v>
      </c>
      <c r="QHO395" s="4">
        <v>45230</v>
      </c>
      <c r="QHP395" s="4">
        <v>45230</v>
      </c>
      <c r="QHQ395" s="4">
        <v>45230</v>
      </c>
      <c r="QHR395" s="4">
        <v>45230</v>
      </c>
      <c r="QHS395" s="4">
        <v>45230</v>
      </c>
      <c r="QHT395" s="4">
        <v>45230</v>
      </c>
      <c r="QHU395" s="4">
        <v>45230</v>
      </c>
      <c r="QHV395" s="4">
        <v>45230</v>
      </c>
      <c r="QHW395" s="4">
        <v>45230</v>
      </c>
      <c r="QHX395" s="4">
        <v>45230</v>
      </c>
      <c r="QHY395" s="4">
        <v>45230</v>
      </c>
      <c r="QHZ395" s="4">
        <v>45230</v>
      </c>
      <c r="QIA395" s="4">
        <v>45230</v>
      </c>
      <c r="QIB395" s="4">
        <v>45230</v>
      </c>
      <c r="QIC395" s="4">
        <v>45230</v>
      </c>
      <c r="QID395" s="4">
        <v>45230</v>
      </c>
      <c r="QIE395" s="4">
        <v>45230</v>
      </c>
      <c r="QIF395" s="4">
        <v>45230</v>
      </c>
      <c r="QIG395" s="4">
        <v>45230</v>
      </c>
      <c r="QIH395" s="4">
        <v>45230</v>
      </c>
      <c r="QII395" s="4">
        <v>45230</v>
      </c>
      <c r="QIJ395" s="4">
        <v>45230</v>
      </c>
      <c r="QIK395" s="4">
        <v>45230</v>
      </c>
      <c r="QIL395" s="4">
        <v>45230</v>
      </c>
      <c r="QIM395" s="4">
        <v>45230</v>
      </c>
      <c r="QIN395" s="4">
        <v>45230</v>
      </c>
      <c r="QIO395" s="4">
        <v>45230</v>
      </c>
      <c r="QIP395" s="4">
        <v>45230</v>
      </c>
      <c r="QIQ395" s="4">
        <v>45230</v>
      </c>
      <c r="QIR395" s="4">
        <v>45230</v>
      </c>
      <c r="QIS395" s="4">
        <v>45230</v>
      </c>
      <c r="QIT395" s="4">
        <v>45230</v>
      </c>
      <c r="QIU395" s="4">
        <v>45230</v>
      </c>
      <c r="QIV395" s="4">
        <v>45230</v>
      </c>
      <c r="QIW395" s="4">
        <v>45230</v>
      </c>
      <c r="QIX395" s="4">
        <v>45230</v>
      </c>
      <c r="QIY395" s="4">
        <v>45230</v>
      </c>
      <c r="QIZ395" s="4">
        <v>45230</v>
      </c>
      <c r="QJA395" s="4">
        <v>45230</v>
      </c>
      <c r="QJB395" s="4">
        <v>45230</v>
      </c>
      <c r="QJC395" s="4">
        <v>45230</v>
      </c>
      <c r="QJD395" s="4">
        <v>45230</v>
      </c>
      <c r="QJE395" s="4">
        <v>45230</v>
      </c>
      <c r="QJF395" s="4">
        <v>45230</v>
      </c>
      <c r="QJG395" s="4">
        <v>45230</v>
      </c>
      <c r="QJH395" s="4">
        <v>45230</v>
      </c>
      <c r="QJI395" s="4">
        <v>45230</v>
      </c>
      <c r="QJJ395" s="4">
        <v>45230</v>
      </c>
      <c r="QJK395" s="4">
        <v>45230</v>
      </c>
      <c r="QJL395" s="4">
        <v>45230</v>
      </c>
      <c r="QJM395" s="4">
        <v>45230</v>
      </c>
      <c r="QJN395" s="4">
        <v>45230</v>
      </c>
      <c r="QJO395" s="4">
        <v>45230</v>
      </c>
      <c r="QJP395" s="4">
        <v>45230</v>
      </c>
      <c r="QJQ395" s="4">
        <v>45230</v>
      </c>
      <c r="QJR395" s="4">
        <v>45230</v>
      </c>
      <c r="QJS395" s="4">
        <v>45230</v>
      </c>
      <c r="QJT395" s="4">
        <v>45230</v>
      </c>
      <c r="QJU395" s="4">
        <v>45230</v>
      </c>
      <c r="QJV395" s="4">
        <v>45230</v>
      </c>
      <c r="QJW395" s="4">
        <v>45230</v>
      </c>
      <c r="QJX395" s="4">
        <v>45230</v>
      </c>
      <c r="QJY395" s="4">
        <v>45230</v>
      </c>
      <c r="QJZ395" s="4">
        <v>45230</v>
      </c>
      <c r="QKA395" s="4">
        <v>45230</v>
      </c>
      <c r="QKB395" s="4">
        <v>45230</v>
      </c>
      <c r="QKC395" s="4">
        <v>45230</v>
      </c>
      <c r="QKD395" s="4">
        <v>45230</v>
      </c>
      <c r="QKE395" s="4">
        <v>45230</v>
      </c>
      <c r="QKF395" s="4">
        <v>45230</v>
      </c>
      <c r="QKG395" s="4">
        <v>45230</v>
      </c>
      <c r="QKH395" s="4">
        <v>45230</v>
      </c>
      <c r="QKI395" s="4">
        <v>45230</v>
      </c>
      <c r="QKJ395" s="4">
        <v>45230</v>
      </c>
      <c r="QKK395" s="4">
        <v>45230</v>
      </c>
      <c r="QKL395" s="4">
        <v>45230</v>
      </c>
      <c r="QKM395" s="4">
        <v>45230</v>
      </c>
      <c r="QKN395" s="4">
        <v>45230</v>
      </c>
      <c r="QKO395" s="4">
        <v>45230</v>
      </c>
      <c r="QKP395" s="4">
        <v>45230</v>
      </c>
      <c r="QKQ395" s="4">
        <v>45230</v>
      </c>
      <c r="QKR395" s="4">
        <v>45230</v>
      </c>
      <c r="QKS395" s="4">
        <v>45230</v>
      </c>
      <c r="QKT395" s="4">
        <v>45230</v>
      </c>
      <c r="QKU395" s="4">
        <v>45230</v>
      </c>
      <c r="QKV395" s="4">
        <v>45230</v>
      </c>
      <c r="QKW395" s="4">
        <v>45230</v>
      </c>
      <c r="QKX395" s="4">
        <v>45230</v>
      </c>
      <c r="QKY395" s="4">
        <v>45230</v>
      </c>
      <c r="QKZ395" s="4">
        <v>45230</v>
      </c>
      <c r="QLA395" s="4">
        <v>45230</v>
      </c>
      <c r="QLB395" s="4">
        <v>45230</v>
      </c>
      <c r="QLC395" s="4">
        <v>45230</v>
      </c>
      <c r="QLD395" s="4">
        <v>45230</v>
      </c>
      <c r="QLE395" s="4">
        <v>45230</v>
      </c>
      <c r="QLF395" s="4">
        <v>45230</v>
      </c>
      <c r="QLG395" s="4">
        <v>45230</v>
      </c>
      <c r="QLH395" s="4">
        <v>45230</v>
      </c>
      <c r="QLI395" s="4">
        <v>45230</v>
      </c>
      <c r="QLJ395" s="4">
        <v>45230</v>
      </c>
      <c r="QLK395" s="4">
        <v>45230</v>
      </c>
      <c r="QLL395" s="4">
        <v>45230</v>
      </c>
      <c r="QLM395" s="4">
        <v>45230</v>
      </c>
      <c r="QLN395" s="4">
        <v>45230</v>
      </c>
      <c r="QLO395" s="4">
        <v>45230</v>
      </c>
      <c r="QLP395" s="4">
        <v>45230</v>
      </c>
      <c r="QLQ395" s="4">
        <v>45230</v>
      </c>
      <c r="QLR395" s="4">
        <v>45230</v>
      </c>
      <c r="QLS395" s="4">
        <v>45230</v>
      </c>
      <c r="QLT395" s="4">
        <v>45230</v>
      </c>
      <c r="QLU395" s="4">
        <v>45230</v>
      </c>
      <c r="QLV395" s="4">
        <v>45230</v>
      </c>
      <c r="QLW395" s="4">
        <v>45230</v>
      </c>
      <c r="QLX395" s="4">
        <v>45230</v>
      </c>
      <c r="QLY395" s="4">
        <v>45230</v>
      </c>
      <c r="QLZ395" s="4">
        <v>45230</v>
      </c>
      <c r="QMA395" s="4">
        <v>45230</v>
      </c>
      <c r="QMB395" s="4">
        <v>45230</v>
      </c>
      <c r="QMC395" s="4">
        <v>45230</v>
      </c>
      <c r="QMD395" s="4">
        <v>45230</v>
      </c>
      <c r="QME395" s="4">
        <v>45230</v>
      </c>
      <c r="QMF395" s="4">
        <v>45230</v>
      </c>
      <c r="QMG395" s="4">
        <v>45230</v>
      </c>
      <c r="QMH395" s="4">
        <v>45230</v>
      </c>
      <c r="QMI395" s="4">
        <v>45230</v>
      </c>
      <c r="QMJ395" s="4">
        <v>45230</v>
      </c>
      <c r="QMK395" s="4">
        <v>45230</v>
      </c>
      <c r="QML395" s="4">
        <v>45230</v>
      </c>
      <c r="QMM395" s="4">
        <v>45230</v>
      </c>
      <c r="QMN395" s="4">
        <v>45230</v>
      </c>
      <c r="QMO395" s="4">
        <v>45230</v>
      </c>
      <c r="QMP395" s="4">
        <v>45230</v>
      </c>
      <c r="QMQ395" s="4">
        <v>45230</v>
      </c>
      <c r="QMR395" s="4">
        <v>45230</v>
      </c>
      <c r="QMS395" s="4">
        <v>45230</v>
      </c>
      <c r="QMT395" s="4">
        <v>45230</v>
      </c>
      <c r="QMU395" s="4">
        <v>45230</v>
      </c>
      <c r="QMV395" s="4">
        <v>45230</v>
      </c>
      <c r="QMW395" s="4">
        <v>45230</v>
      </c>
      <c r="QMX395" s="4">
        <v>45230</v>
      </c>
      <c r="QMY395" s="4">
        <v>45230</v>
      </c>
      <c r="QMZ395" s="4">
        <v>45230</v>
      </c>
      <c r="QNA395" s="4">
        <v>45230</v>
      </c>
      <c r="QNB395" s="4">
        <v>45230</v>
      </c>
      <c r="QNC395" s="4">
        <v>45230</v>
      </c>
      <c r="QND395" s="4">
        <v>45230</v>
      </c>
      <c r="QNE395" s="4">
        <v>45230</v>
      </c>
      <c r="QNF395" s="4">
        <v>45230</v>
      </c>
      <c r="QNG395" s="4">
        <v>45230</v>
      </c>
      <c r="QNH395" s="4">
        <v>45230</v>
      </c>
      <c r="QNI395" s="4">
        <v>45230</v>
      </c>
      <c r="QNJ395" s="4">
        <v>45230</v>
      </c>
      <c r="QNK395" s="4">
        <v>45230</v>
      </c>
      <c r="QNL395" s="4">
        <v>45230</v>
      </c>
      <c r="QNM395" s="4">
        <v>45230</v>
      </c>
      <c r="QNN395" s="4">
        <v>45230</v>
      </c>
      <c r="QNO395" s="4">
        <v>45230</v>
      </c>
      <c r="QNP395" s="4">
        <v>45230</v>
      </c>
      <c r="QNQ395" s="4">
        <v>45230</v>
      </c>
      <c r="QNR395" s="4">
        <v>45230</v>
      </c>
      <c r="QNS395" s="4">
        <v>45230</v>
      </c>
      <c r="QNT395" s="4">
        <v>45230</v>
      </c>
      <c r="QNU395" s="4">
        <v>45230</v>
      </c>
      <c r="QNV395" s="4">
        <v>45230</v>
      </c>
      <c r="QNW395" s="4">
        <v>45230</v>
      </c>
      <c r="QNX395" s="4">
        <v>45230</v>
      </c>
      <c r="QNY395" s="4">
        <v>45230</v>
      </c>
      <c r="QNZ395" s="4">
        <v>45230</v>
      </c>
      <c r="QOA395" s="4">
        <v>45230</v>
      </c>
      <c r="QOB395" s="4">
        <v>45230</v>
      </c>
      <c r="QOC395" s="4">
        <v>45230</v>
      </c>
      <c r="QOD395" s="4">
        <v>45230</v>
      </c>
      <c r="QOE395" s="4">
        <v>45230</v>
      </c>
      <c r="QOF395" s="4">
        <v>45230</v>
      </c>
      <c r="QOG395" s="4">
        <v>45230</v>
      </c>
      <c r="QOH395" s="4">
        <v>45230</v>
      </c>
      <c r="QOI395" s="4">
        <v>45230</v>
      </c>
      <c r="QOJ395" s="4">
        <v>45230</v>
      </c>
      <c r="QOK395" s="4">
        <v>45230</v>
      </c>
      <c r="QOL395" s="4">
        <v>45230</v>
      </c>
      <c r="QOM395" s="4">
        <v>45230</v>
      </c>
      <c r="QON395" s="4">
        <v>45230</v>
      </c>
      <c r="QOO395" s="4">
        <v>45230</v>
      </c>
      <c r="QOP395" s="4">
        <v>45230</v>
      </c>
      <c r="QOQ395" s="4">
        <v>45230</v>
      </c>
      <c r="QOR395" s="4">
        <v>45230</v>
      </c>
      <c r="QOS395" s="4">
        <v>45230</v>
      </c>
      <c r="QOT395" s="4">
        <v>45230</v>
      </c>
      <c r="QOU395" s="4">
        <v>45230</v>
      </c>
      <c r="QOV395" s="4">
        <v>45230</v>
      </c>
      <c r="QOW395" s="4">
        <v>45230</v>
      </c>
      <c r="QOX395" s="4">
        <v>45230</v>
      </c>
      <c r="QOY395" s="4">
        <v>45230</v>
      </c>
      <c r="QOZ395" s="4">
        <v>45230</v>
      </c>
      <c r="QPA395" s="4">
        <v>45230</v>
      </c>
      <c r="QPB395" s="4">
        <v>45230</v>
      </c>
      <c r="QPC395" s="4">
        <v>45230</v>
      </c>
      <c r="QPD395" s="4">
        <v>45230</v>
      </c>
      <c r="QPE395" s="4">
        <v>45230</v>
      </c>
      <c r="QPF395" s="4">
        <v>45230</v>
      </c>
      <c r="QPG395" s="4">
        <v>45230</v>
      </c>
      <c r="QPH395" s="4">
        <v>45230</v>
      </c>
      <c r="QPI395" s="4">
        <v>45230</v>
      </c>
      <c r="QPJ395" s="4">
        <v>45230</v>
      </c>
      <c r="QPK395" s="4">
        <v>45230</v>
      </c>
      <c r="QPL395" s="4">
        <v>45230</v>
      </c>
      <c r="QPM395" s="4">
        <v>45230</v>
      </c>
      <c r="QPN395" s="4">
        <v>45230</v>
      </c>
      <c r="QPO395" s="4">
        <v>45230</v>
      </c>
      <c r="QPP395" s="4">
        <v>45230</v>
      </c>
      <c r="QPQ395" s="4">
        <v>45230</v>
      </c>
      <c r="QPR395" s="4">
        <v>45230</v>
      </c>
      <c r="QPS395" s="4">
        <v>45230</v>
      </c>
      <c r="QPT395" s="4">
        <v>45230</v>
      </c>
      <c r="QPU395" s="4">
        <v>45230</v>
      </c>
      <c r="QPV395" s="4">
        <v>45230</v>
      </c>
      <c r="QPW395" s="4">
        <v>45230</v>
      </c>
      <c r="QPX395" s="4">
        <v>45230</v>
      </c>
      <c r="QPY395" s="4">
        <v>45230</v>
      </c>
      <c r="QPZ395" s="4">
        <v>45230</v>
      </c>
      <c r="QQA395" s="4">
        <v>45230</v>
      </c>
      <c r="QQB395" s="4">
        <v>45230</v>
      </c>
      <c r="QQC395" s="4">
        <v>45230</v>
      </c>
      <c r="QQD395" s="4">
        <v>45230</v>
      </c>
      <c r="QQE395" s="4">
        <v>45230</v>
      </c>
      <c r="QQF395" s="4">
        <v>45230</v>
      </c>
      <c r="QQG395" s="4">
        <v>45230</v>
      </c>
      <c r="QQH395" s="4">
        <v>45230</v>
      </c>
      <c r="QQI395" s="4">
        <v>45230</v>
      </c>
      <c r="QQJ395" s="4">
        <v>45230</v>
      </c>
      <c r="QQK395" s="4">
        <v>45230</v>
      </c>
      <c r="QQL395" s="4">
        <v>45230</v>
      </c>
      <c r="QQM395" s="4">
        <v>45230</v>
      </c>
      <c r="QQN395" s="4">
        <v>45230</v>
      </c>
      <c r="QQO395" s="4">
        <v>45230</v>
      </c>
      <c r="QQP395" s="4">
        <v>45230</v>
      </c>
      <c r="QQQ395" s="4">
        <v>45230</v>
      </c>
      <c r="QQR395" s="4">
        <v>45230</v>
      </c>
      <c r="QQS395" s="4">
        <v>45230</v>
      </c>
      <c r="QQT395" s="4">
        <v>45230</v>
      </c>
      <c r="QQU395" s="4">
        <v>45230</v>
      </c>
      <c r="QQV395" s="4">
        <v>45230</v>
      </c>
      <c r="QQW395" s="4">
        <v>45230</v>
      </c>
      <c r="QQX395" s="4">
        <v>45230</v>
      </c>
      <c r="QQY395" s="4">
        <v>45230</v>
      </c>
      <c r="QQZ395" s="4">
        <v>45230</v>
      </c>
      <c r="QRA395" s="4">
        <v>45230</v>
      </c>
      <c r="QRB395" s="4">
        <v>45230</v>
      </c>
      <c r="QRC395" s="4">
        <v>45230</v>
      </c>
      <c r="QRD395" s="4">
        <v>45230</v>
      </c>
      <c r="QRE395" s="4">
        <v>45230</v>
      </c>
      <c r="QRF395" s="4">
        <v>45230</v>
      </c>
      <c r="QRG395" s="4">
        <v>45230</v>
      </c>
      <c r="QRH395" s="4">
        <v>45230</v>
      </c>
      <c r="QRI395" s="4">
        <v>45230</v>
      </c>
      <c r="QRJ395" s="4">
        <v>45230</v>
      </c>
      <c r="QRK395" s="4">
        <v>45230</v>
      </c>
      <c r="QRL395" s="4">
        <v>45230</v>
      </c>
      <c r="QRM395" s="4">
        <v>45230</v>
      </c>
      <c r="QRN395" s="4">
        <v>45230</v>
      </c>
      <c r="QRO395" s="4">
        <v>45230</v>
      </c>
      <c r="QRP395" s="4">
        <v>45230</v>
      </c>
      <c r="QRQ395" s="4">
        <v>45230</v>
      </c>
      <c r="QRR395" s="4">
        <v>45230</v>
      </c>
      <c r="QRS395" s="4">
        <v>45230</v>
      </c>
      <c r="QRT395" s="4">
        <v>45230</v>
      </c>
      <c r="QRU395" s="4">
        <v>45230</v>
      </c>
      <c r="QRV395" s="4">
        <v>45230</v>
      </c>
      <c r="QRW395" s="4">
        <v>45230</v>
      </c>
      <c r="QRX395" s="4">
        <v>45230</v>
      </c>
      <c r="QRY395" s="4">
        <v>45230</v>
      </c>
      <c r="QRZ395" s="4">
        <v>45230</v>
      </c>
      <c r="QSA395" s="4">
        <v>45230</v>
      </c>
      <c r="QSB395" s="4">
        <v>45230</v>
      </c>
      <c r="QSC395" s="4">
        <v>45230</v>
      </c>
      <c r="QSD395" s="4">
        <v>45230</v>
      </c>
      <c r="QSE395" s="4">
        <v>45230</v>
      </c>
      <c r="QSF395" s="4">
        <v>45230</v>
      </c>
      <c r="QSG395" s="4">
        <v>45230</v>
      </c>
      <c r="QSH395" s="4">
        <v>45230</v>
      </c>
      <c r="QSI395" s="4">
        <v>45230</v>
      </c>
      <c r="QSJ395" s="4">
        <v>45230</v>
      </c>
      <c r="QSK395" s="4">
        <v>45230</v>
      </c>
      <c r="QSL395" s="4">
        <v>45230</v>
      </c>
      <c r="QSM395" s="4">
        <v>45230</v>
      </c>
      <c r="QSN395" s="4">
        <v>45230</v>
      </c>
      <c r="QSO395" s="4">
        <v>45230</v>
      </c>
      <c r="QSP395" s="4">
        <v>45230</v>
      </c>
      <c r="QSQ395" s="4">
        <v>45230</v>
      </c>
      <c r="QSR395" s="4">
        <v>45230</v>
      </c>
      <c r="QSS395" s="4">
        <v>45230</v>
      </c>
      <c r="QST395" s="4">
        <v>45230</v>
      </c>
      <c r="QSU395" s="4">
        <v>45230</v>
      </c>
      <c r="QSV395" s="4">
        <v>45230</v>
      </c>
      <c r="QSW395" s="4">
        <v>45230</v>
      </c>
      <c r="QSX395" s="4">
        <v>45230</v>
      </c>
      <c r="QSY395" s="4">
        <v>45230</v>
      </c>
      <c r="QSZ395" s="4">
        <v>45230</v>
      </c>
      <c r="QTA395" s="4">
        <v>45230</v>
      </c>
      <c r="QTB395" s="4">
        <v>45230</v>
      </c>
      <c r="QTC395" s="4">
        <v>45230</v>
      </c>
      <c r="QTD395" s="4">
        <v>45230</v>
      </c>
      <c r="QTE395" s="4">
        <v>45230</v>
      </c>
      <c r="QTF395" s="4">
        <v>45230</v>
      </c>
      <c r="QTG395" s="4">
        <v>45230</v>
      </c>
      <c r="QTH395" s="4">
        <v>45230</v>
      </c>
      <c r="QTI395" s="4">
        <v>45230</v>
      </c>
      <c r="QTJ395" s="4">
        <v>45230</v>
      </c>
      <c r="QTK395" s="4">
        <v>45230</v>
      </c>
      <c r="QTL395" s="4">
        <v>45230</v>
      </c>
      <c r="QTM395" s="4">
        <v>45230</v>
      </c>
      <c r="QTN395" s="4">
        <v>45230</v>
      </c>
      <c r="QTO395" s="4">
        <v>45230</v>
      </c>
      <c r="QTP395" s="4">
        <v>45230</v>
      </c>
      <c r="QTQ395" s="4">
        <v>45230</v>
      </c>
      <c r="QTR395" s="4">
        <v>45230</v>
      </c>
      <c r="QTS395" s="4">
        <v>45230</v>
      </c>
      <c r="QTT395" s="4">
        <v>45230</v>
      </c>
      <c r="QTU395" s="4">
        <v>45230</v>
      </c>
      <c r="QTV395" s="4">
        <v>45230</v>
      </c>
      <c r="QTW395" s="4">
        <v>45230</v>
      </c>
      <c r="QTX395" s="4">
        <v>45230</v>
      </c>
      <c r="QTY395" s="4">
        <v>45230</v>
      </c>
      <c r="QTZ395" s="4">
        <v>45230</v>
      </c>
      <c r="QUA395" s="4">
        <v>45230</v>
      </c>
      <c r="QUB395" s="4">
        <v>45230</v>
      </c>
      <c r="QUC395" s="4">
        <v>45230</v>
      </c>
      <c r="QUD395" s="4">
        <v>45230</v>
      </c>
      <c r="QUE395" s="4">
        <v>45230</v>
      </c>
      <c r="QUF395" s="4">
        <v>45230</v>
      </c>
      <c r="QUG395" s="4">
        <v>45230</v>
      </c>
      <c r="QUH395" s="4">
        <v>45230</v>
      </c>
      <c r="QUI395" s="4">
        <v>45230</v>
      </c>
      <c r="QUJ395" s="4">
        <v>45230</v>
      </c>
      <c r="QUK395" s="4">
        <v>45230</v>
      </c>
      <c r="QUL395" s="4">
        <v>45230</v>
      </c>
      <c r="QUM395" s="4">
        <v>45230</v>
      </c>
      <c r="QUN395" s="4">
        <v>45230</v>
      </c>
      <c r="QUO395" s="4">
        <v>45230</v>
      </c>
      <c r="QUP395" s="4">
        <v>45230</v>
      </c>
      <c r="QUQ395" s="4">
        <v>45230</v>
      </c>
      <c r="QUR395" s="4">
        <v>45230</v>
      </c>
      <c r="QUS395" s="4">
        <v>45230</v>
      </c>
      <c r="QUT395" s="4">
        <v>45230</v>
      </c>
      <c r="QUU395" s="4">
        <v>45230</v>
      </c>
      <c r="QUV395" s="4">
        <v>45230</v>
      </c>
      <c r="QUW395" s="4">
        <v>45230</v>
      </c>
      <c r="QUX395" s="4">
        <v>45230</v>
      </c>
      <c r="QUY395" s="4">
        <v>45230</v>
      </c>
      <c r="QUZ395" s="4">
        <v>45230</v>
      </c>
      <c r="QVA395" s="4">
        <v>45230</v>
      </c>
      <c r="QVB395" s="4">
        <v>45230</v>
      </c>
      <c r="QVC395" s="4">
        <v>45230</v>
      </c>
      <c r="QVD395" s="4">
        <v>45230</v>
      </c>
      <c r="QVE395" s="4">
        <v>45230</v>
      </c>
      <c r="QVF395" s="4">
        <v>45230</v>
      </c>
      <c r="QVG395" s="4">
        <v>45230</v>
      </c>
      <c r="QVH395" s="4">
        <v>45230</v>
      </c>
      <c r="QVI395" s="4">
        <v>45230</v>
      </c>
      <c r="QVJ395" s="4">
        <v>45230</v>
      </c>
      <c r="QVK395" s="4">
        <v>45230</v>
      </c>
      <c r="QVL395" s="4">
        <v>45230</v>
      </c>
      <c r="QVM395" s="4">
        <v>45230</v>
      </c>
      <c r="QVN395" s="4">
        <v>45230</v>
      </c>
      <c r="QVO395" s="4">
        <v>45230</v>
      </c>
      <c r="QVP395" s="4">
        <v>45230</v>
      </c>
      <c r="QVQ395" s="4">
        <v>45230</v>
      </c>
      <c r="QVR395" s="4">
        <v>45230</v>
      </c>
      <c r="QVS395" s="4">
        <v>45230</v>
      </c>
      <c r="QVT395" s="4">
        <v>45230</v>
      </c>
      <c r="QVU395" s="4">
        <v>45230</v>
      </c>
      <c r="QVV395" s="4">
        <v>45230</v>
      </c>
      <c r="QVW395" s="4">
        <v>45230</v>
      </c>
      <c r="QVX395" s="4">
        <v>45230</v>
      </c>
      <c r="QVY395" s="4">
        <v>45230</v>
      </c>
      <c r="QVZ395" s="4">
        <v>45230</v>
      </c>
      <c r="QWA395" s="4">
        <v>45230</v>
      </c>
      <c r="QWB395" s="4">
        <v>45230</v>
      </c>
      <c r="QWC395" s="4">
        <v>45230</v>
      </c>
      <c r="QWD395" s="4">
        <v>45230</v>
      </c>
      <c r="QWE395" s="4">
        <v>45230</v>
      </c>
      <c r="QWF395" s="4">
        <v>45230</v>
      </c>
      <c r="QWG395" s="4">
        <v>45230</v>
      </c>
      <c r="QWH395" s="4">
        <v>45230</v>
      </c>
      <c r="QWI395" s="4">
        <v>45230</v>
      </c>
      <c r="QWJ395" s="4">
        <v>45230</v>
      </c>
      <c r="QWK395" s="4">
        <v>45230</v>
      </c>
      <c r="QWL395" s="4">
        <v>45230</v>
      </c>
      <c r="QWM395" s="4">
        <v>45230</v>
      </c>
      <c r="QWN395" s="4">
        <v>45230</v>
      </c>
      <c r="QWO395" s="4">
        <v>45230</v>
      </c>
      <c r="QWP395" s="4">
        <v>45230</v>
      </c>
      <c r="QWQ395" s="4">
        <v>45230</v>
      </c>
      <c r="QWR395" s="4">
        <v>45230</v>
      </c>
      <c r="QWS395" s="4">
        <v>45230</v>
      </c>
      <c r="QWT395" s="4">
        <v>45230</v>
      </c>
      <c r="QWU395" s="4">
        <v>45230</v>
      </c>
      <c r="QWV395" s="4">
        <v>45230</v>
      </c>
      <c r="QWW395" s="4">
        <v>45230</v>
      </c>
      <c r="QWX395" s="4">
        <v>45230</v>
      </c>
      <c r="QWY395" s="4">
        <v>45230</v>
      </c>
      <c r="QWZ395" s="4">
        <v>45230</v>
      </c>
      <c r="QXA395" s="4">
        <v>45230</v>
      </c>
      <c r="QXB395" s="4">
        <v>45230</v>
      </c>
      <c r="QXC395" s="4">
        <v>45230</v>
      </c>
      <c r="QXD395" s="4">
        <v>45230</v>
      </c>
      <c r="QXE395" s="4">
        <v>45230</v>
      </c>
      <c r="QXF395" s="4">
        <v>45230</v>
      </c>
      <c r="QXG395" s="4">
        <v>45230</v>
      </c>
      <c r="QXH395" s="4">
        <v>45230</v>
      </c>
      <c r="QXI395" s="4">
        <v>45230</v>
      </c>
      <c r="QXJ395" s="4">
        <v>45230</v>
      </c>
      <c r="QXK395" s="4">
        <v>45230</v>
      </c>
      <c r="QXL395" s="4">
        <v>45230</v>
      </c>
      <c r="QXM395" s="4">
        <v>45230</v>
      </c>
      <c r="QXN395" s="4">
        <v>45230</v>
      </c>
      <c r="QXO395" s="4">
        <v>45230</v>
      </c>
      <c r="QXP395" s="4">
        <v>45230</v>
      </c>
      <c r="QXQ395" s="4">
        <v>45230</v>
      </c>
      <c r="QXR395" s="4">
        <v>45230</v>
      </c>
      <c r="QXS395" s="4">
        <v>45230</v>
      </c>
      <c r="QXT395" s="4">
        <v>45230</v>
      </c>
      <c r="QXU395" s="4">
        <v>45230</v>
      </c>
      <c r="QXV395" s="4">
        <v>45230</v>
      </c>
      <c r="QXW395" s="4">
        <v>45230</v>
      </c>
      <c r="QXX395" s="4">
        <v>45230</v>
      </c>
      <c r="QXY395" s="4">
        <v>45230</v>
      </c>
      <c r="QXZ395" s="4">
        <v>45230</v>
      </c>
      <c r="QYA395" s="4">
        <v>45230</v>
      </c>
      <c r="QYB395" s="4">
        <v>45230</v>
      </c>
      <c r="QYC395" s="4">
        <v>45230</v>
      </c>
      <c r="QYD395" s="4">
        <v>45230</v>
      </c>
      <c r="QYE395" s="4">
        <v>45230</v>
      </c>
      <c r="QYF395" s="4">
        <v>45230</v>
      </c>
      <c r="QYG395" s="4">
        <v>45230</v>
      </c>
      <c r="QYH395" s="4">
        <v>45230</v>
      </c>
      <c r="QYI395" s="4">
        <v>45230</v>
      </c>
      <c r="QYJ395" s="4">
        <v>45230</v>
      </c>
      <c r="QYK395" s="4">
        <v>45230</v>
      </c>
      <c r="QYL395" s="4">
        <v>45230</v>
      </c>
      <c r="QYM395" s="4">
        <v>45230</v>
      </c>
      <c r="QYN395" s="4">
        <v>45230</v>
      </c>
      <c r="QYO395" s="4">
        <v>45230</v>
      </c>
      <c r="QYP395" s="4">
        <v>45230</v>
      </c>
      <c r="QYQ395" s="4">
        <v>45230</v>
      </c>
      <c r="QYR395" s="4">
        <v>45230</v>
      </c>
      <c r="QYS395" s="4">
        <v>45230</v>
      </c>
      <c r="QYT395" s="4">
        <v>45230</v>
      </c>
      <c r="QYU395" s="4">
        <v>45230</v>
      </c>
      <c r="QYV395" s="4">
        <v>45230</v>
      </c>
      <c r="QYW395" s="4">
        <v>45230</v>
      </c>
      <c r="QYX395" s="4">
        <v>45230</v>
      </c>
      <c r="QYY395" s="4">
        <v>45230</v>
      </c>
      <c r="QYZ395" s="4">
        <v>45230</v>
      </c>
      <c r="QZA395" s="4">
        <v>45230</v>
      </c>
      <c r="QZB395" s="4">
        <v>45230</v>
      </c>
      <c r="QZC395" s="4">
        <v>45230</v>
      </c>
      <c r="QZD395" s="4">
        <v>45230</v>
      </c>
      <c r="QZE395" s="4">
        <v>45230</v>
      </c>
      <c r="QZF395" s="4">
        <v>45230</v>
      </c>
      <c r="QZG395" s="4">
        <v>45230</v>
      </c>
      <c r="QZH395" s="4">
        <v>45230</v>
      </c>
      <c r="QZI395" s="4">
        <v>45230</v>
      </c>
      <c r="QZJ395" s="4">
        <v>45230</v>
      </c>
      <c r="QZK395" s="4">
        <v>45230</v>
      </c>
      <c r="QZL395" s="4">
        <v>45230</v>
      </c>
      <c r="QZM395" s="4">
        <v>45230</v>
      </c>
      <c r="QZN395" s="4">
        <v>45230</v>
      </c>
      <c r="QZO395" s="4">
        <v>45230</v>
      </c>
      <c r="QZP395" s="4">
        <v>45230</v>
      </c>
      <c r="QZQ395" s="4">
        <v>45230</v>
      </c>
      <c r="QZR395" s="4">
        <v>45230</v>
      </c>
      <c r="QZS395" s="4">
        <v>45230</v>
      </c>
      <c r="QZT395" s="4">
        <v>45230</v>
      </c>
      <c r="QZU395" s="4">
        <v>45230</v>
      </c>
      <c r="QZV395" s="4">
        <v>45230</v>
      </c>
      <c r="QZW395" s="4">
        <v>45230</v>
      </c>
      <c r="QZX395" s="4">
        <v>45230</v>
      </c>
      <c r="QZY395" s="4">
        <v>45230</v>
      </c>
      <c r="QZZ395" s="4">
        <v>45230</v>
      </c>
      <c r="RAA395" s="4">
        <v>45230</v>
      </c>
      <c r="RAB395" s="4">
        <v>45230</v>
      </c>
      <c r="RAC395" s="4">
        <v>45230</v>
      </c>
      <c r="RAD395" s="4">
        <v>45230</v>
      </c>
      <c r="RAE395" s="4">
        <v>45230</v>
      </c>
      <c r="RAF395" s="4">
        <v>45230</v>
      </c>
      <c r="RAG395" s="4">
        <v>45230</v>
      </c>
      <c r="RAH395" s="4">
        <v>45230</v>
      </c>
      <c r="RAI395" s="4">
        <v>45230</v>
      </c>
      <c r="RAJ395" s="4">
        <v>45230</v>
      </c>
      <c r="RAK395" s="4">
        <v>45230</v>
      </c>
      <c r="RAL395" s="4">
        <v>45230</v>
      </c>
      <c r="RAM395" s="4">
        <v>45230</v>
      </c>
      <c r="RAN395" s="4">
        <v>45230</v>
      </c>
      <c r="RAO395" s="4">
        <v>45230</v>
      </c>
      <c r="RAP395" s="4">
        <v>45230</v>
      </c>
      <c r="RAQ395" s="4">
        <v>45230</v>
      </c>
      <c r="RAR395" s="4">
        <v>45230</v>
      </c>
      <c r="RAS395" s="4">
        <v>45230</v>
      </c>
      <c r="RAT395" s="4">
        <v>45230</v>
      </c>
      <c r="RAU395" s="4">
        <v>45230</v>
      </c>
      <c r="RAV395" s="4">
        <v>45230</v>
      </c>
      <c r="RAW395" s="4">
        <v>45230</v>
      </c>
      <c r="RAX395" s="4">
        <v>45230</v>
      </c>
      <c r="RAY395" s="4">
        <v>45230</v>
      </c>
      <c r="RAZ395" s="4">
        <v>45230</v>
      </c>
      <c r="RBA395" s="4">
        <v>45230</v>
      </c>
      <c r="RBB395" s="4">
        <v>45230</v>
      </c>
      <c r="RBC395" s="4">
        <v>45230</v>
      </c>
      <c r="RBD395" s="4">
        <v>45230</v>
      </c>
      <c r="RBE395" s="4">
        <v>45230</v>
      </c>
      <c r="RBF395" s="4">
        <v>45230</v>
      </c>
      <c r="RBG395" s="4">
        <v>45230</v>
      </c>
      <c r="RBH395" s="4">
        <v>45230</v>
      </c>
      <c r="RBI395" s="4">
        <v>45230</v>
      </c>
      <c r="RBJ395" s="4">
        <v>45230</v>
      </c>
      <c r="RBK395" s="4">
        <v>45230</v>
      </c>
      <c r="RBL395" s="4">
        <v>45230</v>
      </c>
      <c r="RBM395" s="4">
        <v>45230</v>
      </c>
      <c r="RBN395" s="4">
        <v>45230</v>
      </c>
      <c r="RBO395" s="4">
        <v>45230</v>
      </c>
      <c r="RBP395" s="4">
        <v>45230</v>
      </c>
      <c r="RBQ395" s="4">
        <v>45230</v>
      </c>
      <c r="RBR395" s="4">
        <v>45230</v>
      </c>
      <c r="RBS395" s="4">
        <v>45230</v>
      </c>
      <c r="RBT395" s="4">
        <v>45230</v>
      </c>
      <c r="RBU395" s="4">
        <v>45230</v>
      </c>
      <c r="RBV395" s="4">
        <v>45230</v>
      </c>
      <c r="RBW395" s="4">
        <v>45230</v>
      </c>
      <c r="RBX395" s="4">
        <v>45230</v>
      </c>
      <c r="RBY395" s="4">
        <v>45230</v>
      </c>
      <c r="RBZ395" s="4">
        <v>45230</v>
      </c>
      <c r="RCA395" s="4">
        <v>45230</v>
      </c>
      <c r="RCB395" s="4">
        <v>45230</v>
      </c>
      <c r="RCC395" s="4">
        <v>45230</v>
      </c>
      <c r="RCD395" s="4">
        <v>45230</v>
      </c>
      <c r="RCE395" s="4">
        <v>45230</v>
      </c>
      <c r="RCF395" s="4">
        <v>45230</v>
      </c>
      <c r="RCG395" s="4">
        <v>45230</v>
      </c>
      <c r="RCH395" s="4">
        <v>45230</v>
      </c>
      <c r="RCI395" s="4">
        <v>45230</v>
      </c>
      <c r="RCJ395" s="4">
        <v>45230</v>
      </c>
      <c r="RCK395" s="4">
        <v>45230</v>
      </c>
      <c r="RCL395" s="4">
        <v>45230</v>
      </c>
      <c r="RCM395" s="4">
        <v>45230</v>
      </c>
      <c r="RCN395" s="4">
        <v>45230</v>
      </c>
      <c r="RCO395" s="4">
        <v>45230</v>
      </c>
      <c r="RCP395" s="4">
        <v>45230</v>
      </c>
      <c r="RCQ395" s="4">
        <v>45230</v>
      </c>
      <c r="RCR395" s="4">
        <v>45230</v>
      </c>
      <c r="RCS395" s="4">
        <v>45230</v>
      </c>
      <c r="RCT395" s="4">
        <v>45230</v>
      </c>
      <c r="RCU395" s="4">
        <v>45230</v>
      </c>
      <c r="RCV395" s="4">
        <v>45230</v>
      </c>
      <c r="RCW395" s="4">
        <v>45230</v>
      </c>
      <c r="RCX395" s="4">
        <v>45230</v>
      </c>
      <c r="RCY395" s="4">
        <v>45230</v>
      </c>
      <c r="RCZ395" s="4">
        <v>45230</v>
      </c>
      <c r="RDA395" s="4">
        <v>45230</v>
      </c>
      <c r="RDB395" s="4">
        <v>45230</v>
      </c>
      <c r="RDC395" s="4">
        <v>45230</v>
      </c>
      <c r="RDD395" s="4">
        <v>45230</v>
      </c>
      <c r="RDE395" s="4">
        <v>45230</v>
      </c>
      <c r="RDF395" s="4">
        <v>45230</v>
      </c>
      <c r="RDG395" s="4">
        <v>45230</v>
      </c>
      <c r="RDH395" s="4">
        <v>45230</v>
      </c>
      <c r="RDI395" s="4">
        <v>45230</v>
      </c>
      <c r="RDJ395" s="4">
        <v>45230</v>
      </c>
      <c r="RDK395" s="4">
        <v>45230</v>
      </c>
      <c r="RDL395" s="4">
        <v>45230</v>
      </c>
      <c r="RDM395" s="4">
        <v>45230</v>
      </c>
      <c r="RDN395" s="4">
        <v>45230</v>
      </c>
      <c r="RDO395" s="4">
        <v>45230</v>
      </c>
      <c r="RDP395" s="4">
        <v>45230</v>
      </c>
      <c r="RDQ395" s="4">
        <v>45230</v>
      </c>
      <c r="RDR395" s="4">
        <v>45230</v>
      </c>
      <c r="RDS395" s="4">
        <v>45230</v>
      </c>
      <c r="RDT395" s="4">
        <v>45230</v>
      </c>
      <c r="RDU395" s="4">
        <v>45230</v>
      </c>
      <c r="RDV395" s="4">
        <v>45230</v>
      </c>
      <c r="RDW395" s="4">
        <v>45230</v>
      </c>
      <c r="RDX395" s="4">
        <v>45230</v>
      </c>
      <c r="RDY395" s="4">
        <v>45230</v>
      </c>
      <c r="RDZ395" s="4">
        <v>45230</v>
      </c>
      <c r="REA395" s="4">
        <v>45230</v>
      </c>
      <c r="REB395" s="4">
        <v>45230</v>
      </c>
      <c r="REC395" s="4">
        <v>45230</v>
      </c>
      <c r="RED395" s="4">
        <v>45230</v>
      </c>
      <c r="REE395" s="4">
        <v>45230</v>
      </c>
      <c r="REF395" s="4">
        <v>45230</v>
      </c>
      <c r="REG395" s="4">
        <v>45230</v>
      </c>
      <c r="REH395" s="4">
        <v>45230</v>
      </c>
      <c r="REI395" s="4">
        <v>45230</v>
      </c>
      <c r="REJ395" s="4">
        <v>45230</v>
      </c>
      <c r="REK395" s="4">
        <v>45230</v>
      </c>
      <c r="REL395" s="4">
        <v>45230</v>
      </c>
      <c r="REM395" s="4">
        <v>45230</v>
      </c>
      <c r="REN395" s="4">
        <v>45230</v>
      </c>
      <c r="REO395" s="4">
        <v>45230</v>
      </c>
      <c r="REP395" s="4">
        <v>45230</v>
      </c>
      <c r="REQ395" s="4">
        <v>45230</v>
      </c>
      <c r="RER395" s="4">
        <v>45230</v>
      </c>
      <c r="RES395" s="4">
        <v>45230</v>
      </c>
      <c r="RET395" s="4">
        <v>45230</v>
      </c>
      <c r="REU395" s="4">
        <v>45230</v>
      </c>
      <c r="REV395" s="4">
        <v>45230</v>
      </c>
      <c r="REW395" s="4">
        <v>45230</v>
      </c>
      <c r="REX395" s="4">
        <v>45230</v>
      </c>
      <c r="REY395" s="4">
        <v>45230</v>
      </c>
      <c r="REZ395" s="4">
        <v>45230</v>
      </c>
      <c r="RFA395" s="4">
        <v>45230</v>
      </c>
      <c r="RFB395" s="4">
        <v>45230</v>
      </c>
      <c r="RFC395" s="4">
        <v>45230</v>
      </c>
      <c r="RFD395" s="4">
        <v>45230</v>
      </c>
      <c r="RFE395" s="4">
        <v>45230</v>
      </c>
      <c r="RFF395" s="4">
        <v>45230</v>
      </c>
      <c r="RFG395" s="4">
        <v>45230</v>
      </c>
      <c r="RFH395" s="4">
        <v>45230</v>
      </c>
      <c r="RFI395" s="4">
        <v>45230</v>
      </c>
      <c r="RFJ395" s="4">
        <v>45230</v>
      </c>
      <c r="RFK395" s="4">
        <v>45230</v>
      </c>
      <c r="RFL395" s="4">
        <v>45230</v>
      </c>
      <c r="RFM395" s="4">
        <v>45230</v>
      </c>
      <c r="RFN395" s="4">
        <v>45230</v>
      </c>
      <c r="RFO395" s="4">
        <v>45230</v>
      </c>
      <c r="RFP395" s="4">
        <v>45230</v>
      </c>
      <c r="RFQ395" s="4">
        <v>45230</v>
      </c>
      <c r="RFR395" s="4">
        <v>45230</v>
      </c>
      <c r="RFS395" s="4">
        <v>45230</v>
      </c>
      <c r="RFT395" s="4">
        <v>45230</v>
      </c>
      <c r="RFU395" s="4">
        <v>45230</v>
      </c>
      <c r="RFV395" s="4">
        <v>45230</v>
      </c>
      <c r="RFW395" s="4">
        <v>45230</v>
      </c>
      <c r="RFX395" s="4">
        <v>45230</v>
      </c>
      <c r="RFY395" s="4">
        <v>45230</v>
      </c>
      <c r="RFZ395" s="4">
        <v>45230</v>
      </c>
      <c r="RGA395" s="4">
        <v>45230</v>
      </c>
      <c r="RGB395" s="4">
        <v>45230</v>
      </c>
      <c r="RGC395" s="4">
        <v>45230</v>
      </c>
      <c r="RGD395" s="4">
        <v>45230</v>
      </c>
      <c r="RGE395" s="4">
        <v>45230</v>
      </c>
      <c r="RGF395" s="4">
        <v>45230</v>
      </c>
      <c r="RGG395" s="4">
        <v>45230</v>
      </c>
      <c r="RGH395" s="4">
        <v>45230</v>
      </c>
      <c r="RGI395" s="4">
        <v>45230</v>
      </c>
      <c r="RGJ395" s="4">
        <v>45230</v>
      </c>
      <c r="RGK395" s="4">
        <v>45230</v>
      </c>
      <c r="RGL395" s="4">
        <v>45230</v>
      </c>
      <c r="RGM395" s="4">
        <v>45230</v>
      </c>
      <c r="RGN395" s="4">
        <v>45230</v>
      </c>
      <c r="RGO395" s="4">
        <v>45230</v>
      </c>
      <c r="RGP395" s="4">
        <v>45230</v>
      </c>
      <c r="RGQ395" s="4">
        <v>45230</v>
      </c>
      <c r="RGR395" s="4">
        <v>45230</v>
      </c>
      <c r="RGS395" s="4">
        <v>45230</v>
      </c>
      <c r="RGT395" s="4">
        <v>45230</v>
      </c>
      <c r="RGU395" s="4">
        <v>45230</v>
      </c>
      <c r="RGV395" s="4">
        <v>45230</v>
      </c>
      <c r="RGW395" s="4">
        <v>45230</v>
      </c>
      <c r="RGX395" s="4">
        <v>45230</v>
      </c>
      <c r="RGY395" s="4">
        <v>45230</v>
      </c>
      <c r="RGZ395" s="4">
        <v>45230</v>
      </c>
      <c r="RHA395" s="4">
        <v>45230</v>
      </c>
      <c r="RHB395" s="4">
        <v>45230</v>
      </c>
      <c r="RHC395" s="4">
        <v>45230</v>
      </c>
      <c r="RHD395" s="4">
        <v>45230</v>
      </c>
      <c r="RHE395" s="4">
        <v>45230</v>
      </c>
      <c r="RHF395" s="4">
        <v>45230</v>
      </c>
      <c r="RHG395" s="4">
        <v>45230</v>
      </c>
      <c r="RHH395" s="4">
        <v>45230</v>
      </c>
      <c r="RHI395" s="4">
        <v>45230</v>
      </c>
      <c r="RHJ395" s="4">
        <v>45230</v>
      </c>
      <c r="RHK395" s="4">
        <v>45230</v>
      </c>
      <c r="RHL395" s="4">
        <v>45230</v>
      </c>
      <c r="RHM395" s="4">
        <v>45230</v>
      </c>
      <c r="RHN395" s="4">
        <v>45230</v>
      </c>
      <c r="RHO395" s="4">
        <v>45230</v>
      </c>
      <c r="RHP395" s="4">
        <v>45230</v>
      </c>
      <c r="RHQ395" s="4">
        <v>45230</v>
      </c>
      <c r="RHR395" s="4">
        <v>45230</v>
      </c>
      <c r="RHS395" s="4">
        <v>45230</v>
      </c>
      <c r="RHT395" s="4">
        <v>45230</v>
      </c>
      <c r="RHU395" s="4">
        <v>45230</v>
      </c>
      <c r="RHV395" s="4">
        <v>45230</v>
      </c>
      <c r="RHW395" s="4">
        <v>45230</v>
      </c>
      <c r="RHX395" s="4">
        <v>45230</v>
      </c>
      <c r="RHY395" s="4">
        <v>45230</v>
      </c>
      <c r="RHZ395" s="4">
        <v>45230</v>
      </c>
      <c r="RIA395" s="4">
        <v>45230</v>
      </c>
      <c r="RIB395" s="4">
        <v>45230</v>
      </c>
      <c r="RIC395" s="4">
        <v>45230</v>
      </c>
      <c r="RID395" s="4">
        <v>45230</v>
      </c>
      <c r="RIE395" s="4">
        <v>45230</v>
      </c>
      <c r="RIF395" s="4">
        <v>45230</v>
      </c>
      <c r="RIG395" s="4">
        <v>45230</v>
      </c>
      <c r="RIH395" s="4">
        <v>45230</v>
      </c>
      <c r="RII395" s="4">
        <v>45230</v>
      </c>
      <c r="RIJ395" s="4">
        <v>45230</v>
      </c>
      <c r="RIK395" s="4">
        <v>45230</v>
      </c>
      <c r="RIL395" s="4">
        <v>45230</v>
      </c>
      <c r="RIM395" s="4">
        <v>45230</v>
      </c>
      <c r="RIN395" s="4">
        <v>45230</v>
      </c>
      <c r="RIO395" s="4">
        <v>45230</v>
      </c>
      <c r="RIP395" s="4">
        <v>45230</v>
      </c>
      <c r="RIQ395" s="4">
        <v>45230</v>
      </c>
      <c r="RIR395" s="4">
        <v>45230</v>
      </c>
      <c r="RIS395" s="4">
        <v>45230</v>
      </c>
      <c r="RIT395" s="4">
        <v>45230</v>
      </c>
      <c r="RIU395" s="4">
        <v>45230</v>
      </c>
      <c r="RIV395" s="4">
        <v>45230</v>
      </c>
      <c r="RIW395" s="4">
        <v>45230</v>
      </c>
      <c r="RIX395" s="4">
        <v>45230</v>
      </c>
      <c r="RIY395" s="4">
        <v>45230</v>
      </c>
      <c r="RIZ395" s="4">
        <v>45230</v>
      </c>
      <c r="RJA395" s="4">
        <v>45230</v>
      </c>
      <c r="RJB395" s="4">
        <v>45230</v>
      </c>
      <c r="RJC395" s="4">
        <v>45230</v>
      </c>
      <c r="RJD395" s="4">
        <v>45230</v>
      </c>
      <c r="RJE395" s="4">
        <v>45230</v>
      </c>
      <c r="RJF395" s="4">
        <v>45230</v>
      </c>
      <c r="RJG395" s="4">
        <v>45230</v>
      </c>
      <c r="RJH395" s="4">
        <v>45230</v>
      </c>
      <c r="RJI395" s="4">
        <v>45230</v>
      </c>
      <c r="RJJ395" s="4">
        <v>45230</v>
      </c>
      <c r="RJK395" s="4">
        <v>45230</v>
      </c>
      <c r="RJL395" s="4">
        <v>45230</v>
      </c>
      <c r="RJM395" s="4">
        <v>45230</v>
      </c>
      <c r="RJN395" s="4">
        <v>45230</v>
      </c>
      <c r="RJO395" s="4">
        <v>45230</v>
      </c>
      <c r="RJP395" s="4">
        <v>45230</v>
      </c>
      <c r="RJQ395" s="4">
        <v>45230</v>
      </c>
      <c r="RJR395" s="4">
        <v>45230</v>
      </c>
      <c r="RJS395" s="4">
        <v>45230</v>
      </c>
      <c r="RJT395" s="4">
        <v>45230</v>
      </c>
      <c r="RJU395" s="4">
        <v>45230</v>
      </c>
      <c r="RJV395" s="4">
        <v>45230</v>
      </c>
      <c r="RJW395" s="4">
        <v>45230</v>
      </c>
      <c r="RJX395" s="4">
        <v>45230</v>
      </c>
      <c r="RJY395" s="4">
        <v>45230</v>
      </c>
      <c r="RJZ395" s="4">
        <v>45230</v>
      </c>
      <c r="RKA395" s="4">
        <v>45230</v>
      </c>
      <c r="RKB395" s="4">
        <v>45230</v>
      </c>
      <c r="RKC395" s="4">
        <v>45230</v>
      </c>
      <c r="RKD395" s="4">
        <v>45230</v>
      </c>
      <c r="RKE395" s="4">
        <v>45230</v>
      </c>
      <c r="RKF395" s="4">
        <v>45230</v>
      </c>
      <c r="RKG395" s="4">
        <v>45230</v>
      </c>
      <c r="RKH395" s="4">
        <v>45230</v>
      </c>
      <c r="RKI395" s="4">
        <v>45230</v>
      </c>
      <c r="RKJ395" s="4">
        <v>45230</v>
      </c>
      <c r="RKK395" s="4">
        <v>45230</v>
      </c>
      <c r="RKL395" s="4">
        <v>45230</v>
      </c>
      <c r="RKM395" s="4">
        <v>45230</v>
      </c>
      <c r="RKN395" s="4">
        <v>45230</v>
      </c>
      <c r="RKO395" s="4">
        <v>45230</v>
      </c>
      <c r="RKP395" s="4">
        <v>45230</v>
      </c>
      <c r="RKQ395" s="4">
        <v>45230</v>
      </c>
      <c r="RKR395" s="4">
        <v>45230</v>
      </c>
      <c r="RKS395" s="4">
        <v>45230</v>
      </c>
      <c r="RKT395" s="4">
        <v>45230</v>
      </c>
      <c r="RKU395" s="4">
        <v>45230</v>
      </c>
      <c r="RKV395" s="4">
        <v>45230</v>
      </c>
      <c r="RKW395" s="4">
        <v>45230</v>
      </c>
      <c r="RKX395" s="4">
        <v>45230</v>
      </c>
      <c r="RKY395" s="4">
        <v>45230</v>
      </c>
      <c r="RKZ395" s="4">
        <v>45230</v>
      </c>
      <c r="RLA395" s="4">
        <v>45230</v>
      </c>
      <c r="RLB395" s="4">
        <v>45230</v>
      </c>
      <c r="RLC395" s="4">
        <v>45230</v>
      </c>
      <c r="RLD395" s="4">
        <v>45230</v>
      </c>
      <c r="RLE395" s="4">
        <v>45230</v>
      </c>
      <c r="RLF395" s="4">
        <v>45230</v>
      </c>
      <c r="RLG395" s="4">
        <v>45230</v>
      </c>
      <c r="RLH395" s="4">
        <v>45230</v>
      </c>
      <c r="RLI395" s="4">
        <v>45230</v>
      </c>
      <c r="RLJ395" s="4">
        <v>45230</v>
      </c>
      <c r="RLK395" s="4">
        <v>45230</v>
      </c>
      <c r="RLL395" s="4">
        <v>45230</v>
      </c>
      <c r="RLM395" s="4">
        <v>45230</v>
      </c>
      <c r="RLN395" s="4">
        <v>45230</v>
      </c>
      <c r="RLO395" s="4">
        <v>45230</v>
      </c>
      <c r="RLP395" s="4">
        <v>45230</v>
      </c>
      <c r="RLQ395" s="4">
        <v>45230</v>
      </c>
      <c r="RLR395" s="4">
        <v>45230</v>
      </c>
      <c r="RLS395" s="4">
        <v>45230</v>
      </c>
      <c r="RLT395" s="4">
        <v>45230</v>
      </c>
      <c r="RLU395" s="4">
        <v>45230</v>
      </c>
      <c r="RLV395" s="4">
        <v>45230</v>
      </c>
      <c r="RLW395" s="4">
        <v>45230</v>
      </c>
      <c r="RLX395" s="4">
        <v>45230</v>
      </c>
      <c r="RLY395" s="4">
        <v>45230</v>
      </c>
      <c r="RLZ395" s="4">
        <v>45230</v>
      </c>
      <c r="RMA395" s="4">
        <v>45230</v>
      </c>
      <c r="RMB395" s="4">
        <v>45230</v>
      </c>
      <c r="RMC395" s="4">
        <v>45230</v>
      </c>
      <c r="RMD395" s="4">
        <v>45230</v>
      </c>
      <c r="RME395" s="4">
        <v>45230</v>
      </c>
      <c r="RMF395" s="4">
        <v>45230</v>
      </c>
      <c r="RMG395" s="4">
        <v>45230</v>
      </c>
      <c r="RMH395" s="4">
        <v>45230</v>
      </c>
      <c r="RMI395" s="4">
        <v>45230</v>
      </c>
      <c r="RMJ395" s="4">
        <v>45230</v>
      </c>
      <c r="RMK395" s="4">
        <v>45230</v>
      </c>
      <c r="RML395" s="4">
        <v>45230</v>
      </c>
      <c r="RMM395" s="4">
        <v>45230</v>
      </c>
      <c r="RMN395" s="4">
        <v>45230</v>
      </c>
      <c r="RMO395" s="4">
        <v>45230</v>
      </c>
      <c r="RMP395" s="4">
        <v>45230</v>
      </c>
      <c r="RMQ395" s="4">
        <v>45230</v>
      </c>
      <c r="RMR395" s="4">
        <v>45230</v>
      </c>
      <c r="RMS395" s="4">
        <v>45230</v>
      </c>
      <c r="RMT395" s="4">
        <v>45230</v>
      </c>
      <c r="RMU395" s="4">
        <v>45230</v>
      </c>
      <c r="RMV395" s="4">
        <v>45230</v>
      </c>
      <c r="RMW395" s="4">
        <v>45230</v>
      </c>
      <c r="RMX395" s="4">
        <v>45230</v>
      </c>
      <c r="RMY395" s="4">
        <v>45230</v>
      </c>
      <c r="RMZ395" s="4">
        <v>45230</v>
      </c>
      <c r="RNA395" s="4">
        <v>45230</v>
      </c>
      <c r="RNB395" s="4">
        <v>45230</v>
      </c>
      <c r="RNC395" s="4">
        <v>45230</v>
      </c>
      <c r="RND395" s="4">
        <v>45230</v>
      </c>
      <c r="RNE395" s="4">
        <v>45230</v>
      </c>
      <c r="RNF395" s="4">
        <v>45230</v>
      </c>
      <c r="RNG395" s="4">
        <v>45230</v>
      </c>
      <c r="RNH395" s="4">
        <v>45230</v>
      </c>
      <c r="RNI395" s="4">
        <v>45230</v>
      </c>
      <c r="RNJ395" s="4">
        <v>45230</v>
      </c>
      <c r="RNK395" s="4">
        <v>45230</v>
      </c>
      <c r="RNL395" s="4">
        <v>45230</v>
      </c>
      <c r="RNM395" s="4">
        <v>45230</v>
      </c>
      <c r="RNN395" s="4">
        <v>45230</v>
      </c>
      <c r="RNO395" s="4">
        <v>45230</v>
      </c>
      <c r="RNP395" s="4">
        <v>45230</v>
      </c>
      <c r="RNQ395" s="4">
        <v>45230</v>
      </c>
      <c r="RNR395" s="4">
        <v>45230</v>
      </c>
      <c r="RNS395" s="4">
        <v>45230</v>
      </c>
      <c r="RNT395" s="4">
        <v>45230</v>
      </c>
      <c r="RNU395" s="4">
        <v>45230</v>
      </c>
      <c r="RNV395" s="4">
        <v>45230</v>
      </c>
      <c r="RNW395" s="4">
        <v>45230</v>
      </c>
      <c r="RNX395" s="4">
        <v>45230</v>
      </c>
      <c r="RNY395" s="4">
        <v>45230</v>
      </c>
      <c r="RNZ395" s="4">
        <v>45230</v>
      </c>
      <c r="ROA395" s="4">
        <v>45230</v>
      </c>
      <c r="ROB395" s="4">
        <v>45230</v>
      </c>
      <c r="ROC395" s="4">
        <v>45230</v>
      </c>
      <c r="ROD395" s="4">
        <v>45230</v>
      </c>
      <c r="ROE395" s="4">
        <v>45230</v>
      </c>
      <c r="ROF395" s="4">
        <v>45230</v>
      </c>
      <c r="ROG395" s="4">
        <v>45230</v>
      </c>
      <c r="ROH395" s="4">
        <v>45230</v>
      </c>
      <c r="ROI395" s="4">
        <v>45230</v>
      </c>
      <c r="ROJ395" s="4">
        <v>45230</v>
      </c>
      <c r="ROK395" s="4">
        <v>45230</v>
      </c>
      <c r="ROL395" s="4">
        <v>45230</v>
      </c>
      <c r="ROM395" s="4">
        <v>45230</v>
      </c>
      <c r="RON395" s="4">
        <v>45230</v>
      </c>
      <c r="ROO395" s="4">
        <v>45230</v>
      </c>
      <c r="ROP395" s="4">
        <v>45230</v>
      </c>
      <c r="ROQ395" s="4">
        <v>45230</v>
      </c>
      <c r="ROR395" s="4">
        <v>45230</v>
      </c>
      <c r="ROS395" s="4">
        <v>45230</v>
      </c>
      <c r="ROT395" s="4">
        <v>45230</v>
      </c>
      <c r="ROU395" s="4">
        <v>45230</v>
      </c>
      <c r="ROV395" s="4">
        <v>45230</v>
      </c>
      <c r="ROW395" s="4">
        <v>45230</v>
      </c>
      <c r="ROX395" s="4">
        <v>45230</v>
      </c>
      <c r="ROY395" s="4">
        <v>45230</v>
      </c>
      <c r="ROZ395" s="4">
        <v>45230</v>
      </c>
      <c r="RPA395" s="4">
        <v>45230</v>
      </c>
      <c r="RPB395" s="4">
        <v>45230</v>
      </c>
      <c r="RPC395" s="4">
        <v>45230</v>
      </c>
      <c r="RPD395" s="4">
        <v>45230</v>
      </c>
      <c r="RPE395" s="4">
        <v>45230</v>
      </c>
      <c r="RPF395" s="4">
        <v>45230</v>
      </c>
      <c r="RPG395" s="4">
        <v>45230</v>
      </c>
      <c r="RPH395" s="4">
        <v>45230</v>
      </c>
      <c r="RPI395" s="4">
        <v>45230</v>
      </c>
      <c r="RPJ395" s="4">
        <v>45230</v>
      </c>
      <c r="RPK395" s="4">
        <v>45230</v>
      </c>
      <c r="RPL395" s="4">
        <v>45230</v>
      </c>
      <c r="RPM395" s="4">
        <v>45230</v>
      </c>
      <c r="RPN395" s="4">
        <v>45230</v>
      </c>
      <c r="RPO395" s="4">
        <v>45230</v>
      </c>
      <c r="RPP395" s="4">
        <v>45230</v>
      </c>
      <c r="RPQ395" s="4">
        <v>45230</v>
      </c>
      <c r="RPR395" s="4">
        <v>45230</v>
      </c>
      <c r="RPS395" s="4">
        <v>45230</v>
      </c>
      <c r="RPT395" s="4">
        <v>45230</v>
      </c>
      <c r="RPU395" s="4">
        <v>45230</v>
      </c>
      <c r="RPV395" s="4">
        <v>45230</v>
      </c>
      <c r="RPW395" s="4">
        <v>45230</v>
      </c>
      <c r="RPX395" s="4">
        <v>45230</v>
      </c>
      <c r="RPY395" s="4">
        <v>45230</v>
      </c>
      <c r="RPZ395" s="4">
        <v>45230</v>
      </c>
      <c r="RQA395" s="4">
        <v>45230</v>
      </c>
      <c r="RQB395" s="4">
        <v>45230</v>
      </c>
      <c r="RQC395" s="4">
        <v>45230</v>
      </c>
      <c r="RQD395" s="4">
        <v>45230</v>
      </c>
      <c r="RQE395" s="4">
        <v>45230</v>
      </c>
      <c r="RQF395" s="4">
        <v>45230</v>
      </c>
      <c r="RQG395" s="4">
        <v>45230</v>
      </c>
      <c r="RQH395" s="4">
        <v>45230</v>
      </c>
      <c r="RQI395" s="4">
        <v>45230</v>
      </c>
      <c r="RQJ395" s="4">
        <v>45230</v>
      </c>
      <c r="RQK395" s="4">
        <v>45230</v>
      </c>
      <c r="RQL395" s="4">
        <v>45230</v>
      </c>
      <c r="RQM395" s="4">
        <v>45230</v>
      </c>
      <c r="RQN395" s="4">
        <v>45230</v>
      </c>
      <c r="RQO395" s="4">
        <v>45230</v>
      </c>
      <c r="RQP395" s="4">
        <v>45230</v>
      </c>
      <c r="RQQ395" s="4">
        <v>45230</v>
      </c>
      <c r="RQR395" s="4">
        <v>45230</v>
      </c>
      <c r="RQS395" s="4">
        <v>45230</v>
      </c>
      <c r="RQT395" s="4">
        <v>45230</v>
      </c>
      <c r="RQU395" s="4">
        <v>45230</v>
      </c>
      <c r="RQV395" s="4">
        <v>45230</v>
      </c>
      <c r="RQW395" s="4">
        <v>45230</v>
      </c>
      <c r="RQX395" s="4">
        <v>45230</v>
      </c>
      <c r="RQY395" s="4">
        <v>45230</v>
      </c>
      <c r="RQZ395" s="4">
        <v>45230</v>
      </c>
      <c r="RRA395" s="4">
        <v>45230</v>
      </c>
      <c r="RRB395" s="4">
        <v>45230</v>
      </c>
      <c r="RRC395" s="4">
        <v>45230</v>
      </c>
      <c r="RRD395" s="4">
        <v>45230</v>
      </c>
      <c r="RRE395" s="4">
        <v>45230</v>
      </c>
      <c r="RRF395" s="4">
        <v>45230</v>
      </c>
      <c r="RRG395" s="4">
        <v>45230</v>
      </c>
      <c r="RRH395" s="4">
        <v>45230</v>
      </c>
      <c r="RRI395" s="4">
        <v>45230</v>
      </c>
      <c r="RRJ395" s="4">
        <v>45230</v>
      </c>
      <c r="RRK395" s="4">
        <v>45230</v>
      </c>
      <c r="RRL395" s="4">
        <v>45230</v>
      </c>
      <c r="RRM395" s="4">
        <v>45230</v>
      </c>
      <c r="RRN395" s="4">
        <v>45230</v>
      </c>
      <c r="RRO395" s="4">
        <v>45230</v>
      </c>
      <c r="RRP395" s="4">
        <v>45230</v>
      </c>
      <c r="RRQ395" s="4">
        <v>45230</v>
      </c>
      <c r="RRR395" s="4">
        <v>45230</v>
      </c>
      <c r="RRS395" s="4">
        <v>45230</v>
      </c>
      <c r="RRT395" s="4">
        <v>45230</v>
      </c>
      <c r="RRU395" s="4">
        <v>45230</v>
      </c>
      <c r="RRV395" s="4">
        <v>45230</v>
      </c>
      <c r="RRW395" s="4">
        <v>45230</v>
      </c>
      <c r="RRX395" s="4">
        <v>45230</v>
      </c>
      <c r="RRY395" s="4">
        <v>45230</v>
      </c>
      <c r="RRZ395" s="4">
        <v>45230</v>
      </c>
      <c r="RSA395" s="4">
        <v>45230</v>
      </c>
      <c r="RSB395" s="4">
        <v>45230</v>
      </c>
      <c r="RSC395" s="4">
        <v>45230</v>
      </c>
      <c r="RSD395" s="4">
        <v>45230</v>
      </c>
      <c r="RSE395" s="4">
        <v>45230</v>
      </c>
      <c r="RSF395" s="4">
        <v>45230</v>
      </c>
      <c r="RSG395" s="4">
        <v>45230</v>
      </c>
      <c r="RSH395" s="4">
        <v>45230</v>
      </c>
      <c r="RSI395" s="4">
        <v>45230</v>
      </c>
      <c r="RSJ395" s="4">
        <v>45230</v>
      </c>
      <c r="RSK395" s="4">
        <v>45230</v>
      </c>
      <c r="RSL395" s="4">
        <v>45230</v>
      </c>
      <c r="RSM395" s="4">
        <v>45230</v>
      </c>
      <c r="RSN395" s="4">
        <v>45230</v>
      </c>
      <c r="RSO395" s="4">
        <v>45230</v>
      </c>
      <c r="RSP395" s="4">
        <v>45230</v>
      </c>
      <c r="RSQ395" s="4">
        <v>45230</v>
      </c>
      <c r="RSR395" s="4">
        <v>45230</v>
      </c>
      <c r="RSS395" s="4">
        <v>45230</v>
      </c>
      <c r="RST395" s="4">
        <v>45230</v>
      </c>
      <c r="RSU395" s="4">
        <v>45230</v>
      </c>
      <c r="RSV395" s="4">
        <v>45230</v>
      </c>
      <c r="RSW395" s="4">
        <v>45230</v>
      </c>
      <c r="RSX395" s="4">
        <v>45230</v>
      </c>
      <c r="RSY395" s="4">
        <v>45230</v>
      </c>
      <c r="RSZ395" s="4">
        <v>45230</v>
      </c>
      <c r="RTA395" s="4">
        <v>45230</v>
      </c>
      <c r="RTB395" s="4">
        <v>45230</v>
      </c>
      <c r="RTC395" s="4">
        <v>45230</v>
      </c>
      <c r="RTD395" s="4">
        <v>45230</v>
      </c>
      <c r="RTE395" s="4">
        <v>45230</v>
      </c>
      <c r="RTF395" s="4">
        <v>45230</v>
      </c>
      <c r="RTG395" s="4">
        <v>45230</v>
      </c>
      <c r="RTH395" s="4">
        <v>45230</v>
      </c>
      <c r="RTI395" s="4">
        <v>45230</v>
      </c>
      <c r="RTJ395" s="4">
        <v>45230</v>
      </c>
      <c r="RTK395" s="4">
        <v>45230</v>
      </c>
      <c r="RTL395" s="4">
        <v>45230</v>
      </c>
      <c r="RTM395" s="4">
        <v>45230</v>
      </c>
      <c r="RTN395" s="4">
        <v>45230</v>
      </c>
      <c r="RTO395" s="4">
        <v>45230</v>
      </c>
      <c r="RTP395" s="4">
        <v>45230</v>
      </c>
      <c r="RTQ395" s="4">
        <v>45230</v>
      </c>
      <c r="RTR395" s="4">
        <v>45230</v>
      </c>
      <c r="RTS395" s="4">
        <v>45230</v>
      </c>
      <c r="RTT395" s="4">
        <v>45230</v>
      </c>
      <c r="RTU395" s="4">
        <v>45230</v>
      </c>
      <c r="RTV395" s="4">
        <v>45230</v>
      </c>
      <c r="RTW395" s="4">
        <v>45230</v>
      </c>
      <c r="RTX395" s="4">
        <v>45230</v>
      </c>
      <c r="RTY395" s="4">
        <v>45230</v>
      </c>
      <c r="RTZ395" s="4">
        <v>45230</v>
      </c>
      <c r="RUA395" s="4">
        <v>45230</v>
      </c>
      <c r="RUB395" s="4">
        <v>45230</v>
      </c>
      <c r="RUC395" s="4">
        <v>45230</v>
      </c>
      <c r="RUD395" s="4">
        <v>45230</v>
      </c>
      <c r="RUE395" s="4">
        <v>45230</v>
      </c>
      <c r="RUF395" s="4">
        <v>45230</v>
      </c>
      <c r="RUG395" s="4">
        <v>45230</v>
      </c>
      <c r="RUH395" s="4">
        <v>45230</v>
      </c>
      <c r="RUI395" s="4">
        <v>45230</v>
      </c>
      <c r="RUJ395" s="4">
        <v>45230</v>
      </c>
      <c r="RUK395" s="4">
        <v>45230</v>
      </c>
      <c r="RUL395" s="4">
        <v>45230</v>
      </c>
      <c r="RUM395" s="4">
        <v>45230</v>
      </c>
      <c r="RUN395" s="4">
        <v>45230</v>
      </c>
      <c r="RUO395" s="4">
        <v>45230</v>
      </c>
      <c r="RUP395" s="4">
        <v>45230</v>
      </c>
      <c r="RUQ395" s="4">
        <v>45230</v>
      </c>
      <c r="RUR395" s="4">
        <v>45230</v>
      </c>
      <c r="RUS395" s="4">
        <v>45230</v>
      </c>
      <c r="RUT395" s="4">
        <v>45230</v>
      </c>
      <c r="RUU395" s="4">
        <v>45230</v>
      </c>
      <c r="RUV395" s="4">
        <v>45230</v>
      </c>
      <c r="RUW395" s="4">
        <v>45230</v>
      </c>
      <c r="RUX395" s="4">
        <v>45230</v>
      </c>
      <c r="RUY395" s="4">
        <v>45230</v>
      </c>
      <c r="RUZ395" s="4">
        <v>45230</v>
      </c>
      <c r="RVA395" s="4">
        <v>45230</v>
      </c>
      <c r="RVB395" s="4">
        <v>45230</v>
      </c>
      <c r="RVC395" s="4">
        <v>45230</v>
      </c>
      <c r="RVD395" s="4">
        <v>45230</v>
      </c>
      <c r="RVE395" s="4">
        <v>45230</v>
      </c>
      <c r="RVF395" s="4">
        <v>45230</v>
      </c>
      <c r="RVG395" s="4">
        <v>45230</v>
      </c>
      <c r="RVH395" s="4">
        <v>45230</v>
      </c>
      <c r="RVI395" s="4">
        <v>45230</v>
      </c>
      <c r="RVJ395" s="4">
        <v>45230</v>
      </c>
      <c r="RVK395" s="4">
        <v>45230</v>
      </c>
      <c r="RVL395" s="4">
        <v>45230</v>
      </c>
      <c r="RVM395" s="4">
        <v>45230</v>
      </c>
      <c r="RVN395" s="4">
        <v>45230</v>
      </c>
      <c r="RVO395" s="4">
        <v>45230</v>
      </c>
      <c r="RVP395" s="4">
        <v>45230</v>
      </c>
      <c r="RVQ395" s="4">
        <v>45230</v>
      </c>
      <c r="RVR395" s="4">
        <v>45230</v>
      </c>
      <c r="RVS395" s="4">
        <v>45230</v>
      </c>
      <c r="RVT395" s="4">
        <v>45230</v>
      </c>
      <c r="RVU395" s="4">
        <v>45230</v>
      </c>
      <c r="RVV395" s="4">
        <v>45230</v>
      </c>
      <c r="RVW395" s="4">
        <v>45230</v>
      </c>
      <c r="RVX395" s="4">
        <v>45230</v>
      </c>
      <c r="RVY395" s="4">
        <v>45230</v>
      </c>
      <c r="RVZ395" s="4">
        <v>45230</v>
      </c>
      <c r="RWA395" s="4">
        <v>45230</v>
      </c>
      <c r="RWB395" s="4">
        <v>45230</v>
      </c>
      <c r="RWC395" s="4">
        <v>45230</v>
      </c>
      <c r="RWD395" s="4">
        <v>45230</v>
      </c>
      <c r="RWE395" s="4">
        <v>45230</v>
      </c>
      <c r="RWF395" s="4">
        <v>45230</v>
      </c>
      <c r="RWG395" s="4">
        <v>45230</v>
      </c>
      <c r="RWH395" s="4">
        <v>45230</v>
      </c>
      <c r="RWI395" s="4">
        <v>45230</v>
      </c>
      <c r="RWJ395" s="4">
        <v>45230</v>
      </c>
      <c r="RWK395" s="4">
        <v>45230</v>
      </c>
      <c r="RWL395" s="4">
        <v>45230</v>
      </c>
      <c r="RWM395" s="4">
        <v>45230</v>
      </c>
      <c r="RWN395" s="4">
        <v>45230</v>
      </c>
      <c r="RWO395" s="4">
        <v>45230</v>
      </c>
      <c r="RWP395" s="4">
        <v>45230</v>
      </c>
      <c r="RWQ395" s="4">
        <v>45230</v>
      </c>
      <c r="RWR395" s="4">
        <v>45230</v>
      </c>
      <c r="RWS395" s="4">
        <v>45230</v>
      </c>
      <c r="RWT395" s="4">
        <v>45230</v>
      </c>
      <c r="RWU395" s="4">
        <v>45230</v>
      </c>
      <c r="RWV395" s="4">
        <v>45230</v>
      </c>
      <c r="RWW395" s="4">
        <v>45230</v>
      </c>
      <c r="RWX395" s="4">
        <v>45230</v>
      </c>
      <c r="RWY395" s="4">
        <v>45230</v>
      </c>
      <c r="RWZ395" s="4">
        <v>45230</v>
      </c>
      <c r="RXA395" s="4">
        <v>45230</v>
      </c>
      <c r="RXB395" s="4">
        <v>45230</v>
      </c>
      <c r="RXC395" s="4">
        <v>45230</v>
      </c>
      <c r="RXD395" s="4">
        <v>45230</v>
      </c>
      <c r="RXE395" s="4">
        <v>45230</v>
      </c>
      <c r="RXF395" s="4">
        <v>45230</v>
      </c>
      <c r="RXG395" s="4">
        <v>45230</v>
      </c>
      <c r="RXH395" s="4">
        <v>45230</v>
      </c>
      <c r="RXI395" s="4">
        <v>45230</v>
      </c>
      <c r="RXJ395" s="4">
        <v>45230</v>
      </c>
      <c r="RXK395" s="4">
        <v>45230</v>
      </c>
      <c r="RXL395" s="4">
        <v>45230</v>
      </c>
      <c r="RXM395" s="4">
        <v>45230</v>
      </c>
      <c r="RXN395" s="4">
        <v>45230</v>
      </c>
      <c r="RXO395" s="4">
        <v>45230</v>
      </c>
      <c r="RXP395" s="4">
        <v>45230</v>
      </c>
      <c r="RXQ395" s="4">
        <v>45230</v>
      </c>
      <c r="RXR395" s="4">
        <v>45230</v>
      </c>
      <c r="RXS395" s="4">
        <v>45230</v>
      </c>
      <c r="RXT395" s="4">
        <v>45230</v>
      </c>
      <c r="RXU395" s="4">
        <v>45230</v>
      </c>
      <c r="RXV395" s="4">
        <v>45230</v>
      </c>
      <c r="RXW395" s="4">
        <v>45230</v>
      </c>
      <c r="RXX395" s="4">
        <v>45230</v>
      </c>
      <c r="RXY395" s="4">
        <v>45230</v>
      </c>
      <c r="RXZ395" s="4">
        <v>45230</v>
      </c>
      <c r="RYA395" s="4">
        <v>45230</v>
      </c>
      <c r="RYB395" s="4">
        <v>45230</v>
      </c>
      <c r="RYC395" s="4">
        <v>45230</v>
      </c>
      <c r="RYD395" s="4">
        <v>45230</v>
      </c>
      <c r="RYE395" s="4">
        <v>45230</v>
      </c>
      <c r="RYF395" s="4">
        <v>45230</v>
      </c>
      <c r="RYG395" s="4">
        <v>45230</v>
      </c>
      <c r="RYH395" s="4">
        <v>45230</v>
      </c>
      <c r="RYI395" s="4">
        <v>45230</v>
      </c>
      <c r="RYJ395" s="4">
        <v>45230</v>
      </c>
      <c r="RYK395" s="4">
        <v>45230</v>
      </c>
      <c r="RYL395" s="4">
        <v>45230</v>
      </c>
      <c r="RYM395" s="4">
        <v>45230</v>
      </c>
      <c r="RYN395" s="4">
        <v>45230</v>
      </c>
      <c r="RYO395" s="4">
        <v>45230</v>
      </c>
      <c r="RYP395" s="4">
        <v>45230</v>
      </c>
      <c r="RYQ395" s="4">
        <v>45230</v>
      </c>
      <c r="RYR395" s="4">
        <v>45230</v>
      </c>
      <c r="RYS395" s="4">
        <v>45230</v>
      </c>
      <c r="RYT395" s="4">
        <v>45230</v>
      </c>
      <c r="RYU395" s="4">
        <v>45230</v>
      </c>
      <c r="RYV395" s="4">
        <v>45230</v>
      </c>
      <c r="RYW395" s="4">
        <v>45230</v>
      </c>
      <c r="RYX395" s="4">
        <v>45230</v>
      </c>
      <c r="RYY395" s="4">
        <v>45230</v>
      </c>
      <c r="RYZ395" s="4">
        <v>45230</v>
      </c>
      <c r="RZA395" s="4">
        <v>45230</v>
      </c>
      <c r="RZB395" s="4">
        <v>45230</v>
      </c>
      <c r="RZC395" s="4">
        <v>45230</v>
      </c>
      <c r="RZD395" s="4">
        <v>45230</v>
      </c>
      <c r="RZE395" s="4">
        <v>45230</v>
      </c>
      <c r="RZF395" s="4">
        <v>45230</v>
      </c>
      <c r="RZG395" s="4">
        <v>45230</v>
      </c>
      <c r="RZH395" s="4">
        <v>45230</v>
      </c>
      <c r="RZI395" s="4">
        <v>45230</v>
      </c>
      <c r="RZJ395" s="4">
        <v>45230</v>
      </c>
      <c r="RZK395" s="4">
        <v>45230</v>
      </c>
      <c r="RZL395" s="4">
        <v>45230</v>
      </c>
      <c r="RZM395" s="4">
        <v>45230</v>
      </c>
      <c r="RZN395" s="4">
        <v>45230</v>
      </c>
      <c r="RZO395" s="4">
        <v>45230</v>
      </c>
      <c r="RZP395" s="4">
        <v>45230</v>
      </c>
      <c r="RZQ395" s="4">
        <v>45230</v>
      </c>
      <c r="RZR395" s="4">
        <v>45230</v>
      </c>
      <c r="RZS395" s="4">
        <v>45230</v>
      </c>
      <c r="RZT395" s="4">
        <v>45230</v>
      </c>
      <c r="RZU395" s="4">
        <v>45230</v>
      </c>
      <c r="RZV395" s="4">
        <v>45230</v>
      </c>
      <c r="RZW395" s="4">
        <v>45230</v>
      </c>
      <c r="RZX395" s="4">
        <v>45230</v>
      </c>
      <c r="RZY395" s="4">
        <v>45230</v>
      </c>
      <c r="RZZ395" s="4">
        <v>45230</v>
      </c>
      <c r="SAA395" s="4">
        <v>45230</v>
      </c>
      <c r="SAB395" s="4">
        <v>45230</v>
      </c>
      <c r="SAC395" s="4">
        <v>45230</v>
      </c>
      <c r="SAD395" s="4">
        <v>45230</v>
      </c>
      <c r="SAE395" s="4">
        <v>45230</v>
      </c>
      <c r="SAF395" s="4">
        <v>45230</v>
      </c>
      <c r="SAG395" s="4">
        <v>45230</v>
      </c>
      <c r="SAH395" s="4">
        <v>45230</v>
      </c>
      <c r="SAI395" s="4">
        <v>45230</v>
      </c>
      <c r="SAJ395" s="4">
        <v>45230</v>
      </c>
      <c r="SAK395" s="4">
        <v>45230</v>
      </c>
      <c r="SAL395" s="4">
        <v>45230</v>
      </c>
      <c r="SAM395" s="4">
        <v>45230</v>
      </c>
      <c r="SAN395" s="4">
        <v>45230</v>
      </c>
      <c r="SAO395" s="4">
        <v>45230</v>
      </c>
      <c r="SAP395" s="4">
        <v>45230</v>
      </c>
      <c r="SAQ395" s="4">
        <v>45230</v>
      </c>
      <c r="SAR395" s="4">
        <v>45230</v>
      </c>
      <c r="SAS395" s="4">
        <v>45230</v>
      </c>
      <c r="SAT395" s="4">
        <v>45230</v>
      </c>
      <c r="SAU395" s="4">
        <v>45230</v>
      </c>
      <c r="SAV395" s="4">
        <v>45230</v>
      </c>
      <c r="SAW395" s="4">
        <v>45230</v>
      </c>
      <c r="SAX395" s="4">
        <v>45230</v>
      </c>
      <c r="SAY395" s="4">
        <v>45230</v>
      </c>
      <c r="SAZ395" s="4">
        <v>45230</v>
      </c>
      <c r="SBA395" s="4">
        <v>45230</v>
      </c>
      <c r="SBB395" s="4">
        <v>45230</v>
      </c>
      <c r="SBC395" s="4">
        <v>45230</v>
      </c>
      <c r="SBD395" s="4">
        <v>45230</v>
      </c>
      <c r="SBE395" s="4">
        <v>45230</v>
      </c>
      <c r="SBF395" s="4">
        <v>45230</v>
      </c>
      <c r="SBG395" s="4">
        <v>45230</v>
      </c>
      <c r="SBH395" s="4">
        <v>45230</v>
      </c>
      <c r="SBI395" s="4">
        <v>45230</v>
      </c>
      <c r="SBJ395" s="4">
        <v>45230</v>
      </c>
      <c r="SBK395" s="4">
        <v>45230</v>
      </c>
      <c r="SBL395" s="4">
        <v>45230</v>
      </c>
      <c r="SBM395" s="4">
        <v>45230</v>
      </c>
      <c r="SBN395" s="4">
        <v>45230</v>
      </c>
      <c r="SBO395" s="4">
        <v>45230</v>
      </c>
      <c r="SBP395" s="4">
        <v>45230</v>
      </c>
      <c r="SBQ395" s="4">
        <v>45230</v>
      </c>
      <c r="SBR395" s="4">
        <v>45230</v>
      </c>
      <c r="SBS395" s="4">
        <v>45230</v>
      </c>
      <c r="SBT395" s="4">
        <v>45230</v>
      </c>
      <c r="SBU395" s="4">
        <v>45230</v>
      </c>
      <c r="SBV395" s="4">
        <v>45230</v>
      </c>
      <c r="SBW395" s="4">
        <v>45230</v>
      </c>
      <c r="SBX395" s="4">
        <v>45230</v>
      </c>
      <c r="SBY395" s="4">
        <v>45230</v>
      </c>
      <c r="SBZ395" s="4">
        <v>45230</v>
      </c>
      <c r="SCA395" s="4">
        <v>45230</v>
      </c>
      <c r="SCB395" s="4">
        <v>45230</v>
      </c>
      <c r="SCC395" s="4">
        <v>45230</v>
      </c>
      <c r="SCD395" s="4">
        <v>45230</v>
      </c>
      <c r="SCE395" s="4">
        <v>45230</v>
      </c>
      <c r="SCF395" s="4">
        <v>45230</v>
      </c>
      <c r="SCG395" s="4">
        <v>45230</v>
      </c>
      <c r="SCH395" s="4">
        <v>45230</v>
      </c>
      <c r="SCI395" s="4">
        <v>45230</v>
      </c>
      <c r="SCJ395" s="4">
        <v>45230</v>
      </c>
      <c r="SCK395" s="4">
        <v>45230</v>
      </c>
      <c r="SCL395" s="4">
        <v>45230</v>
      </c>
      <c r="SCM395" s="4">
        <v>45230</v>
      </c>
      <c r="SCN395" s="4">
        <v>45230</v>
      </c>
      <c r="SCO395" s="4">
        <v>45230</v>
      </c>
      <c r="SCP395" s="4">
        <v>45230</v>
      </c>
      <c r="SCQ395" s="4">
        <v>45230</v>
      </c>
      <c r="SCR395" s="4">
        <v>45230</v>
      </c>
      <c r="SCS395" s="4">
        <v>45230</v>
      </c>
      <c r="SCT395" s="4">
        <v>45230</v>
      </c>
      <c r="SCU395" s="4">
        <v>45230</v>
      </c>
      <c r="SCV395" s="4">
        <v>45230</v>
      </c>
      <c r="SCW395" s="4">
        <v>45230</v>
      </c>
      <c r="SCX395" s="4">
        <v>45230</v>
      </c>
      <c r="SCY395" s="4">
        <v>45230</v>
      </c>
      <c r="SCZ395" s="4">
        <v>45230</v>
      </c>
      <c r="SDA395" s="4">
        <v>45230</v>
      </c>
      <c r="SDB395" s="4">
        <v>45230</v>
      </c>
      <c r="SDC395" s="4">
        <v>45230</v>
      </c>
      <c r="SDD395" s="4">
        <v>45230</v>
      </c>
      <c r="SDE395" s="4">
        <v>45230</v>
      </c>
      <c r="SDF395" s="4">
        <v>45230</v>
      </c>
      <c r="SDG395" s="4">
        <v>45230</v>
      </c>
      <c r="SDH395" s="4">
        <v>45230</v>
      </c>
      <c r="SDI395" s="4">
        <v>45230</v>
      </c>
      <c r="SDJ395" s="4">
        <v>45230</v>
      </c>
      <c r="SDK395" s="4">
        <v>45230</v>
      </c>
      <c r="SDL395" s="4">
        <v>45230</v>
      </c>
      <c r="SDM395" s="4">
        <v>45230</v>
      </c>
      <c r="SDN395" s="4">
        <v>45230</v>
      </c>
      <c r="SDO395" s="4">
        <v>45230</v>
      </c>
      <c r="SDP395" s="4">
        <v>45230</v>
      </c>
      <c r="SDQ395" s="4">
        <v>45230</v>
      </c>
      <c r="SDR395" s="4">
        <v>45230</v>
      </c>
      <c r="SDS395" s="4">
        <v>45230</v>
      </c>
      <c r="SDT395" s="4">
        <v>45230</v>
      </c>
      <c r="SDU395" s="4">
        <v>45230</v>
      </c>
      <c r="SDV395" s="4">
        <v>45230</v>
      </c>
      <c r="SDW395" s="4">
        <v>45230</v>
      </c>
      <c r="SDX395" s="4">
        <v>45230</v>
      </c>
      <c r="SDY395" s="4">
        <v>45230</v>
      </c>
      <c r="SDZ395" s="4">
        <v>45230</v>
      </c>
      <c r="SEA395" s="4">
        <v>45230</v>
      </c>
      <c r="SEB395" s="4">
        <v>45230</v>
      </c>
      <c r="SEC395" s="4">
        <v>45230</v>
      </c>
      <c r="SED395" s="4">
        <v>45230</v>
      </c>
      <c r="SEE395" s="4">
        <v>45230</v>
      </c>
      <c r="SEF395" s="4">
        <v>45230</v>
      </c>
      <c r="SEG395" s="4">
        <v>45230</v>
      </c>
      <c r="SEH395" s="4">
        <v>45230</v>
      </c>
      <c r="SEI395" s="4">
        <v>45230</v>
      </c>
      <c r="SEJ395" s="4">
        <v>45230</v>
      </c>
      <c r="SEK395" s="4">
        <v>45230</v>
      </c>
      <c r="SEL395" s="4">
        <v>45230</v>
      </c>
      <c r="SEM395" s="4">
        <v>45230</v>
      </c>
      <c r="SEN395" s="4">
        <v>45230</v>
      </c>
      <c r="SEO395" s="4">
        <v>45230</v>
      </c>
      <c r="SEP395" s="4">
        <v>45230</v>
      </c>
      <c r="SEQ395" s="4">
        <v>45230</v>
      </c>
      <c r="SER395" s="4">
        <v>45230</v>
      </c>
      <c r="SES395" s="4">
        <v>45230</v>
      </c>
      <c r="SET395" s="4">
        <v>45230</v>
      </c>
      <c r="SEU395" s="4">
        <v>45230</v>
      </c>
      <c r="SEV395" s="4">
        <v>45230</v>
      </c>
      <c r="SEW395" s="4">
        <v>45230</v>
      </c>
      <c r="SEX395" s="4">
        <v>45230</v>
      </c>
      <c r="SEY395" s="4">
        <v>45230</v>
      </c>
      <c r="SEZ395" s="4">
        <v>45230</v>
      </c>
      <c r="SFA395" s="4">
        <v>45230</v>
      </c>
      <c r="SFB395" s="4">
        <v>45230</v>
      </c>
      <c r="SFC395" s="4">
        <v>45230</v>
      </c>
      <c r="SFD395" s="4">
        <v>45230</v>
      </c>
      <c r="SFE395" s="4">
        <v>45230</v>
      </c>
      <c r="SFF395" s="4">
        <v>45230</v>
      </c>
      <c r="SFG395" s="4">
        <v>45230</v>
      </c>
      <c r="SFH395" s="4">
        <v>45230</v>
      </c>
      <c r="SFI395" s="4">
        <v>45230</v>
      </c>
      <c r="SFJ395" s="4">
        <v>45230</v>
      </c>
      <c r="SFK395" s="4">
        <v>45230</v>
      </c>
      <c r="SFL395" s="4">
        <v>45230</v>
      </c>
      <c r="SFM395" s="4">
        <v>45230</v>
      </c>
      <c r="SFN395" s="4">
        <v>45230</v>
      </c>
      <c r="SFO395" s="4">
        <v>45230</v>
      </c>
      <c r="SFP395" s="4">
        <v>45230</v>
      </c>
      <c r="SFQ395" s="4">
        <v>45230</v>
      </c>
      <c r="SFR395" s="4">
        <v>45230</v>
      </c>
      <c r="SFS395" s="4">
        <v>45230</v>
      </c>
      <c r="SFT395" s="4">
        <v>45230</v>
      </c>
      <c r="SFU395" s="4">
        <v>45230</v>
      </c>
      <c r="SFV395" s="4">
        <v>45230</v>
      </c>
      <c r="SFW395" s="4">
        <v>45230</v>
      </c>
      <c r="SFX395" s="4">
        <v>45230</v>
      </c>
      <c r="SFY395" s="4">
        <v>45230</v>
      </c>
      <c r="SFZ395" s="4">
        <v>45230</v>
      </c>
      <c r="SGA395" s="4">
        <v>45230</v>
      </c>
      <c r="SGB395" s="4">
        <v>45230</v>
      </c>
      <c r="SGC395" s="4">
        <v>45230</v>
      </c>
      <c r="SGD395" s="4">
        <v>45230</v>
      </c>
      <c r="SGE395" s="4">
        <v>45230</v>
      </c>
      <c r="SGF395" s="4">
        <v>45230</v>
      </c>
      <c r="SGG395" s="4">
        <v>45230</v>
      </c>
      <c r="SGH395" s="4">
        <v>45230</v>
      </c>
      <c r="SGI395" s="4">
        <v>45230</v>
      </c>
      <c r="SGJ395" s="4">
        <v>45230</v>
      </c>
      <c r="SGK395" s="4">
        <v>45230</v>
      </c>
      <c r="SGL395" s="4">
        <v>45230</v>
      </c>
      <c r="SGM395" s="4">
        <v>45230</v>
      </c>
      <c r="SGN395" s="4">
        <v>45230</v>
      </c>
      <c r="SGO395" s="4">
        <v>45230</v>
      </c>
      <c r="SGP395" s="4">
        <v>45230</v>
      </c>
      <c r="SGQ395" s="4">
        <v>45230</v>
      </c>
      <c r="SGR395" s="4">
        <v>45230</v>
      </c>
      <c r="SGS395" s="4">
        <v>45230</v>
      </c>
      <c r="SGT395" s="4">
        <v>45230</v>
      </c>
      <c r="SGU395" s="4">
        <v>45230</v>
      </c>
      <c r="SGV395" s="4">
        <v>45230</v>
      </c>
      <c r="SGW395" s="4">
        <v>45230</v>
      </c>
      <c r="SGX395" s="4">
        <v>45230</v>
      </c>
      <c r="SGY395" s="4">
        <v>45230</v>
      </c>
      <c r="SGZ395" s="4">
        <v>45230</v>
      </c>
      <c r="SHA395" s="4">
        <v>45230</v>
      </c>
      <c r="SHB395" s="4">
        <v>45230</v>
      </c>
      <c r="SHC395" s="4">
        <v>45230</v>
      </c>
      <c r="SHD395" s="4">
        <v>45230</v>
      </c>
      <c r="SHE395" s="4">
        <v>45230</v>
      </c>
      <c r="SHF395" s="4">
        <v>45230</v>
      </c>
      <c r="SHG395" s="4">
        <v>45230</v>
      </c>
      <c r="SHH395" s="4">
        <v>45230</v>
      </c>
      <c r="SHI395" s="4">
        <v>45230</v>
      </c>
      <c r="SHJ395" s="4">
        <v>45230</v>
      </c>
      <c r="SHK395" s="4">
        <v>45230</v>
      </c>
      <c r="SHL395" s="4">
        <v>45230</v>
      </c>
      <c r="SHM395" s="4">
        <v>45230</v>
      </c>
      <c r="SHN395" s="4">
        <v>45230</v>
      </c>
      <c r="SHO395" s="4">
        <v>45230</v>
      </c>
      <c r="SHP395" s="4">
        <v>45230</v>
      </c>
      <c r="SHQ395" s="4">
        <v>45230</v>
      </c>
      <c r="SHR395" s="4">
        <v>45230</v>
      </c>
      <c r="SHS395" s="4">
        <v>45230</v>
      </c>
      <c r="SHT395" s="4">
        <v>45230</v>
      </c>
      <c r="SHU395" s="4">
        <v>45230</v>
      </c>
      <c r="SHV395" s="4">
        <v>45230</v>
      </c>
      <c r="SHW395" s="4">
        <v>45230</v>
      </c>
      <c r="SHX395" s="4">
        <v>45230</v>
      </c>
      <c r="SHY395" s="4">
        <v>45230</v>
      </c>
      <c r="SHZ395" s="4">
        <v>45230</v>
      </c>
      <c r="SIA395" s="4">
        <v>45230</v>
      </c>
      <c r="SIB395" s="4">
        <v>45230</v>
      </c>
      <c r="SIC395" s="4">
        <v>45230</v>
      </c>
      <c r="SID395" s="4">
        <v>45230</v>
      </c>
      <c r="SIE395" s="4">
        <v>45230</v>
      </c>
      <c r="SIF395" s="4">
        <v>45230</v>
      </c>
      <c r="SIG395" s="4">
        <v>45230</v>
      </c>
      <c r="SIH395" s="4">
        <v>45230</v>
      </c>
      <c r="SII395" s="4">
        <v>45230</v>
      </c>
      <c r="SIJ395" s="4">
        <v>45230</v>
      </c>
      <c r="SIK395" s="4">
        <v>45230</v>
      </c>
      <c r="SIL395" s="4">
        <v>45230</v>
      </c>
      <c r="SIM395" s="4">
        <v>45230</v>
      </c>
      <c r="SIN395" s="4">
        <v>45230</v>
      </c>
      <c r="SIO395" s="4">
        <v>45230</v>
      </c>
      <c r="SIP395" s="4">
        <v>45230</v>
      </c>
      <c r="SIQ395" s="4">
        <v>45230</v>
      </c>
      <c r="SIR395" s="4">
        <v>45230</v>
      </c>
      <c r="SIS395" s="4">
        <v>45230</v>
      </c>
      <c r="SIT395" s="4">
        <v>45230</v>
      </c>
      <c r="SIU395" s="4">
        <v>45230</v>
      </c>
      <c r="SIV395" s="4">
        <v>45230</v>
      </c>
      <c r="SIW395" s="4">
        <v>45230</v>
      </c>
      <c r="SIX395" s="4">
        <v>45230</v>
      </c>
      <c r="SIY395" s="4">
        <v>45230</v>
      </c>
      <c r="SIZ395" s="4">
        <v>45230</v>
      </c>
      <c r="SJA395" s="4">
        <v>45230</v>
      </c>
      <c r="SJB395" s="4">
        <v>45230</v>
      </c>
      <c r="SJC395" s="4">
        <v>45230</v>
      </c>
      <c r="SJD395" s="4">
        <v>45230</v>
      </c>
      <c r="SJE395" s="4">
        <v>45230</v>
      </c>
      <c r="SJF395" s="4">
        <v>45230</v>
      </c>
      <c r="SJG395" s="4">
        <v>45230</v>
      </c>
      <c r="SJH395" s="4">
        <v>45230</v>
      </c>
      <c r="SJI395" s="4">
        <v>45230</v>
      </c>
      <c r="SJJ395" s="4">
        <v>45230</v>
      </c>
      <c r="SJK395" s="4">
        <v>45230</v>
      </c>
      <c r="SJL395" s="4">
        <v>45230</v>
      </c>
      <c r="SJM395" s="4">
        <v>45230</v>
      </c>
      <c r="SJN395" s="4">
        <v>45230</v>
      </c>
      <c r="SJO395" s="4">
        <v>45230</v>
      </c>
      <c r="SJP395" s="4">
        <v>45230</v>
      </c>
      <c r="SJQ395" s="4">
        <v>45230</v>
      </c>
      <c r="SJR395" s="4">
        <v>45230</v>
      </c>
      <c r="SJS395" s="4">
        <v>45230</v>
      </c>
      <c r="SJT395" s="4">
        <v>45230</v>
      </c>
      <c r="SJU395" s="4">
        <v>45230</v>
      </c>
      <c r="SJV395" s="4">
        <v>45230</v>
      </c>
      <c r="SJW395" s="4">
        <v>45230</v>
      </c>
      <c r="SJX395" s="4">
        <v>45230</v>
      </c>
      <c r="SJY395" s="4">
        <v>45230</v>
      </c>
      <c r="SJZ395" s="4">
        <v>45230</v>
      </c>
      <c r="SKA395" s="4">
        <v>45230</v>
      </c>
      <c r="SKB395" s="4">
        <v>45230</v>
      </c>
      <c r="SKC395" s="4">
        <v>45230</v>
      </c>
      <c r="SKD395" s="4">
        <v>45230</v>
      </c>
      <c r="SKE395" s="4">
        <v>45230</v>
      </c>
      <c r="SKF395" s="4">
        <v>45230</v>
      </c>
      <c r="SKG395" s="4">
        <v>45230</v>
      </c>
      <c r="SKH395" s="4">
        <v>45230</v>
      </c>
      <c r="SKI395" s="4">
        <v>45230</v>
      </c>
      <c r="SKJ395" s="4">
        <v>45230</v>
      </c>
      <c r="SKK395" s="4">
        <v>45230</v>
      </c>
      <c r="SKL395" s="4">
        <v>45230</v>
      </c>
      <c r="SKM395" s="4">
        <v>45230</v>
      </c>
      <c r="SKN395" s="4">
        <v>45230</v>
      </c>
      <c r="SKO395" s="4">
        <v>45230</v>
      </c>
      <c r="SKP395" s="4">
        <v>45230</v>
      </c>
      <c r="SKQ395" s="4">
        <v>45230</v>
      </c>
      <c r="SKR395" s="4">
        <v>45230</v>
      </c>
      <c r="SKS395" s="4">
        <v>45230</v>
      </c>
      <c r="SKT395" s="4">
        <v>45230</v>
      </c>
      <c r="SKU395" s="4">
        <v>45230</v>
      </c>
      <c r="SKV395" s="4">
        <v>45230</v>
      </c>
      <c r="SKW395" s="4">
        <v>45230</v>
      </c>
      <c r="SKX395" s="4">
        <v>45230</v>
      </c>
      <c r="SKY395" s="4">
        <v>45230</v>
      </c>
      <c r="SKZ395" s="4">
        <v>45230</v>
      </c>
      <c r="SLA395" s="4">
        <v>45230</v>
      </c>
      <c r="SLB395" s="4">
        <v>45230</v>
      </c>
      <c r="SLC395" s="4">
        <v>45230</v>
      </c>
      <c r="SLD395" s="4">
        <v>45230</v>
      </c>
      <c r="SLE395" s="4">
        <v>45230</v>
      </c>
      <c r="SLF395" s="4">
        <v>45230</v>
      </c>
      <c r="SLG395" s="4">
        <v>45230</v>
      </c>
      <c r="SLH395" s="4">
        <v>45230</v>
      </c>
      <c r="SLI395" s="4">
        <v>45230</v>
      </c>
      <c r="SLJ395" s="4">
        <v>45230</v>
      </c>
      <c r="SLK395" s="4">
        <v>45230</v>
      </c>
      <c r="SLL395" s="4">
        <v>45230</v>
      </c>
      <c r="SLM395" s="4">
        <v>45230</v>
      </c>
      <c r="SLN395" s="4">
        <v>45230</v>
      </c>
      <c r="SLO395" s="4">
        <v>45230</v>
      </c>
      <c r="SLP395" s="4">
        <v>45230</v>
      </c>
      <c r="SLQ395" s="4">
        <v>45230</v>
      </c>
      <c r="SLR395" s="4">
        <v>45230</v>
      </c>
      <c r="SLS395" s="4">
        <v>45230</v>
      </c>
      <c r="SLT395" s="4">
        <v>45230</v>
      </c>
      <c r="SLU395" s="4">
        <v>45230</v>
      </c>
      <c r="SLV395" s="4">
        <v>45230</v>
      </c>
      <c r="SLW395" s="4">
        <v>45230</v>
      </c>
      <c r="SLX395" s="4">
        <v>45230</v>
      </c>
      <c r="SLY395" s="4">
        <v>45230</v>
      </c>
      <c r="SLZ395" s="4">
        <v>45230</v>
      </c>
      <c r="SMA395" s="4">
        <v>45230</v>
      </c>
      <c r="SMB395" s="4">
        <v>45230</v>
      </c>
      <c r="SMC395" s="4">
        <v>45230</v>
      </c>
      <c r="SMD395" s="4">
        <v>45230</v>
      </c>
      <c r="SME395" s="4">
        <v>45230</v>
      </c>
      <c r="SMF395" s="4">
        <v>45230</v>
      </c>
      <c r="SMG395" s="4">
        <v>45230</v>
      </c>
      <c r="SMH395" s="4">
        <v>45230</v>
      </c>
      <c r="SMI395" s="4">
        <v>45230</v>
      </c>
      <c r="SMJ395" s="4">
        <v>45230</v>
      </c>
      <c r="SMK395" s="4">
        <v>45230</v>
      </c>
      <c r="SML395" s="4">
        <v>45230</v>
      </c>
      <c r="SMM395" s="4">
        <v>45230</v>
      </c>
      <c r="SMN395" s="4">
        <v>45230</v>
      </c>
      <c r="SMO395" s="4">
        <v>45230</v>
      </c>
      <c r="SMP395" s="4">
        <v>45230</v>
      </c>
      <c r="SMQ395" s="4">
        <v>45230</v>
      </c>
      <c r="SMR395" s="4">
        <v>45230</v>
      </c>
      <c r="SMS395" s="4">
        <v>45230</v>
      </c>
      <c r="SMT395" s="4">
        <v>45230</v>
      </c>
      <c r="SMU395" s="4">
        <v>45230</v>
      </c>
      <c r="SMV395" s="4">
        <v>45230</v>
      </c>
      <c r="SMW395" s="4">
        <v>45230</v>
      </c>
      <c r="SMX395" s="4">
        <v>45230</v>
      </c>
      <c r="SMY395" s="4">
        <v>45230</v>
      </c>
      <c r="SMZ395" s="4">
        <v>45230</v>
      </c>
      <c r="SNA395" s="4">
        <v>45230</v>
      </c>
      <c r="SNB395" s="4">
        <v>45230</v>
      </c>
      <c r="SNC395" s="4">
        <v>45230</v>
      </c>
      <c r="SND395" s="4">
        <v>45230</v>
      </c>
      <c r="SNE395" s="4">
        <v>45230</v>
      </c>
      <c r="SNF395" s="4">
        <v>45230</v>
      </c>
      <c r="SNG395" s="4">
        <v>45230</v>
      </c>
      <c r="SNH395" s="4">
        <v>45230</v>
      </c>
      <c r="SNI395" s="4">
        <v>45230</v>
      </c>
      <c r="SNJ395" s="4">
        <v>45230</v>
      </c>
      <c r="SNK395" s="4">
        <v>45230</v>
      </c>
      <c r="SNL395" s="4">
        <v>45230</v>
      </c>
      <c r="SNM395" s="4">
        <v>45230</v>
      </c>
      <c r="SNN395" s="4">
        <v>45230</v>
      </c>
      <c r="SNO395" s="4">
        <v>45230</v>
      </c>
      <c r="SNP395" s="4">
        <v>45230</v>
      </c>
      <c r="SNQ395" s="4">
        <v>45230</v>
      </c>
      <c r="SNR395" s="4">
        <v>45230</v>
      </c>
      <c r="SNS395" s="4">
        <v>45230</v>
      </c>
      <c r="SNT395" s="4">
        <v>45230</v>
      </c>
      <c r="SNU395" s="4">
        <v>45230</v>
      </c>
      <c r="SNV395" s="4">
        <v>45230</v>
      </c>
      <c r="SNW395" s="4">
        <v>45230</v>
      </c>
      <c r="SNX395" s="4">
        <v>45230</v>
      </c>
      <c r="SNY395" s="4">
        <v>45230</v>
      </c>
      <c r="SNZ395" s="4">
        <v>45230</v>
      </c>
      <c r="SOA395" s="4">
        <v>45230</v>
      </c>
      <c r="SOB395" s="4">
        <v>45230</v>
      </c>
      <c r="SOC395" s="4">
        <v>45230</v>
      </c>
      <c r="SOD395" s="4">
        <v>45230</v>
      </c>
      <c r="SOE395" s="4">
        <v>45230</v>
      </c>
      <c r="SOF395" s="4">
        <v>45230</v>
      </c>
      <c r="SOG395" s="4">
        <v>45230</v>
      </c>
      <c r="SOH395" s="4">
        <v>45230</v>
      </c>
      <c r="SOI395" s="4">
        <v>45230</v>
      </c>
      <c r="SOJ395" s="4">
        <v>45230</v>
      </c>
      <c r="SOK395" s="4">
        <v>45230</v>
      </c>
      <c r="SOL395" s="4">
        <v>45230</v>
      </c>
      <c r="SOM395" s="4">
        <v>45230</v>
      </c>
      <c r="SON395" s="4">
        <v>45230</v>
      </c>
      <c r="SOO395" s="4">
        <v>45230</v>
      </c>
      <c r="SOP395" s="4">
        <v>45230</v>
      </c>
      <c r="SOQ395" s="4">
        <v>45230</v>
      </c>
      <c r="SOR395" s="4">
        <v>45230</v>
      </c>
      <c r="SOS395" s="4">
        <v>45230</v>
      </c>
      <c r="SOT395" s="4">
        <v>45230</v>
      </c>
      <c r="SOU395" s="4">
        <v>45230</v>
      </c>
      <c r="SOV395" s="4">
        <v>45230</v>
      </c>
      <c r="SOW395" s="4">
        <v>45230</v>
      </c>
      <c r="SOX395" s="4">
        <v>45230</v>
      </c>
      <c r="SOY395" s="4">
        <v>45230</v>
      </c>
      <c r="SOZ395" s="4">
        <v>45230</v>
      </c>
      <c r="SPA395" s="4">
        <v>45230</v>
      </c>
      <c r="SPB395" s="4">
        <v>45230</v>
      </c>
      <c r="SPC395" s="4">
        <v>45230</v>
      </c>
      <c r="SPD395" s="4">
        <v>45230</v>
      </c>
      <c r="SPE395" s="4">
        <v>45230</v>
      </c>
      <c r="SPF395" s="4">
        <v>45230</v>
      </c>
      <c r="SPG395" s="4">
        <v>45230</v>
      </c>
      <c r="SPH395" s="4">
        <v>45230</v>
      </c>
      <c r="SPI395" s="4">
        <v>45230</v>
      </c>
      <c r="SPJ395" s="4">
        <v>45230</v>
      </c>
      <c r="SPK395" s="4">
        <v>45230</v>
      </c>
      <c r="SPL395" s="4">
        <v>45230</v>
      </c>
      <c r="SPM395" s="4">
        <v>45230</v>
      </c>
      <c r="SPN395" s="4">
        <v>45230</v>
      </c>
      <c r="SPO395" s="4">
        <v>45230</v>
      </c>
      <c r="SPP395" s="4">
        <v>45230</v>
      </c>
      <c r="SPQ395" s="4">
        <v>45230</v>
      </c>
      <c r="SPR395" s="4">
        <v>45230</v>
      </c>
      <c r="SPS395" s="4">
        <v>45230</v>
      </c>
      <c r="SPT395" s="4">
        <v>45230</v>
      </c>
      <c r="SPU395" s="4">
        <v>45230</v>
      </c>
      <c r="SPV395" s="4">
        <v>45230</v>
      </c>
      <c r="SPW395" s="4">
        <v>45230</v>
      </c>
      <c r="SPX395" s="4">
        <v>45230</v>
      </c>
      <c r="SPY395" s="4">
        <v>45230</v>
      </c>
      <c r="SPZ395" s="4">
        <v>45230</v>
      </c>
      <c r="SQA395" s="4">
        <v>45230</v>
      </c>
      <c r="SQB395" s="4">
        <v>45230</v>
      </c>
      <c r="SQC395" s="4">
        <v>45230</v>
      </c>
      <c r="SQD395" s="4">
        <v>45230</v>
      </c>
      <c r="SQE395" s="4">
        <v>45230</v>
      </c>
      <c r="SQF395" s="4">
        <v>45230</v>
      </c>
      <c r="SQG395" s="4">
        <v>45230</v>
      </c>
      <c r="SQH395" s="4">
        <v>45230</v>
      </c>
      <c r="SQI395" s="4">
        <v>45230</v>
      </c>
      <c r="SQJ395" s="4">
        <v>45230</v>
      </c>
      <c r="SQK395" s="4">
        <v>45230</v>
      </c>
      <c r="SQL395" s="4">
        <v>45230</v>
      </c>
      <c r="SQM395" s="4">
        <v>45230</v>
      </c>
      <c r="SQN395" s="4">
        <v>45230</v>
      </c>
      <c r="SQO395" s="4">
        <v>45230</v>
      </c>
      <c r="SQP395" s="4">
        <v>45230</v>
      </c>
      <c r="SQQ395" s="4">
        <v>45230</v>
      </c>
      <c r="SQR395" s="4">
        <v>45230</v>
      </c>
      <c r="SQS395" s="4">
        <v>45230</v>
      </c>
      <c r="SQT395" s="4">
        <v>45230</v>
      </c>
      <c r="SQU395" s="4">
        <v>45230</v>
      </c>
      <c r="SQV395" s="4">
        <v>45230</v>
      </c>
      <c r="SQW395" s="4">
        <v>45230</v>
      </c>
      <c r="SQX395" s="4">
        <v>45230</v>
      </c>
      <c r="SQY395" s="4">
        <v>45230</v>
      </c>
      <c r="SQZ395" s="4">
        <v>45230</v>
      </c>
      <c r="SRA395" s="4">
        <v>45230</v>
      </c>
      <c r="SRB395" s="4">
        <v>45230</v>
      </c>
      <c r="SRC395" s="4">
        <v>45230</v>
      </c>
      <c r="SRD395" s="4">
        <v>45230</v>
      </c>
      <c r="SRE395" s="4">
        <v>45230</v>
      </c>
      <c r="SRF395" s="4">
        <v>45230</v>
      </c>
      <c r="SRG395" s="4">
        <v>45230</v>
      </c>
      <c r="SRH395" s="4">
        <v>45230</v>
      </c>
      <c r="SRI395" s="4">
        <v>45230</v>
      </c>
      <c r="SRJ395" s="4">
        <v>45230</v>
      </c>
      <c r="SRK395" s="4">
        <v>45230</v>
      </c>
      <c r="SRL395" s="4">
        <v>45230</v>
      </c>
      <c r="SRM395" s="4">
        <v>45230</v>
      </c>
      <c r="SRN395" s="4">
        <v>45230</v>
      </c>
      <c r="SRO395" s="4">
        <v>45230</v>
      </c>
      <c r="SRP395" s="4">
        <v>45230</v>
      </c>
      <c r="SRQ395" s="4">
        <v>45230</v>
      </c>
      <c r="SRR395" s="4">
        <v>45230</v>
      </c>
      <c r="SRS395" s="4">
        <v>45230</v>
      </c>
      <c r="SRT395" s="4">
        <v>45230</v>
      </c>
      <c r="SRU395" s="4">
        <v>45230</v>
      </c>
      <c r="SRV395" s="4">
        <v>45230</v>
      </c>
      <c r="SRW395" s="4">
        <v>45230</v>
      </c>
      <c r="SRX395" s="4">
        <v>45230</v>
      </c>
      <c r="SRY395" s="4">
        <v>45230</v>
      </c>
      <c r="SRZ395" s="4">
        <v>45230</v>
      </c>
      <c r="SSA395" s="4">
        <v>45230</v>
      </c>
      <c r="SSB395" s="4">
        <v>45230</v>
      </c>
      <c r="SSC395" s="4">
        <v>45230</v>
      </c>
      <c r="SSD395" s="4">
        <v>45230</v>
      </c>
      <c r="SSE395" s="4">
        <v>45230</v>
      </c>
      <c r="SSF395" s="4">
        <v>45230</v>
      </c>
      <c r="SSG395" s="4">
        <v>45230</v>
      </c>
      <c r="SSH395" s="4">
        <v>45230</v>
      </c>
      <c r="SSI395" s="4">
        <v>45230</v>
      </c>
      <c r="SSJ395" s="4">
        <v>45230</v>
      </c>
      <c r="SSK395" s="4">
        <v>45230</v>
      </c>
      <c r="SSL395" s="4">
        <v>45230</v>
      </c>
      <c r="SSM395" s="4">
        <v>45230</v>
      </c>
      <c r="SSN395" s="4">
        <v>45230</v>
      </c>
      <c r="SSO395" s="4">
        <v>45230</v>
      </c>
      <c r="SSP395" s="4">
        <v>45230</v>
      </c>
      <c r="SSQ395" s="4">
        <v>45230</v>
      </c>
      <c r="SSR395" s="4">
        <v>45230</v>
      </c>
      <c r="SSS395" s="4">
        <v>45230</v>
      </c>
      <c r="SST395" s="4">
        <v>45230</v>
      </c>
      <c r="SSU395" s="4">
        <v>45230</v>
      </c>
      <c r="SSV395" s="4">
        <v>45230</v>
      </c>
      <c r="SSW395" s="4">
        <v>45230</v>
      </c>
      <c r="SSX395" s="4">
        <v>45230</v>
      </c>
      <c r="SSY395" s="4">
        <v>45230</v>
      </c>
      <c r="SSZ395" s="4">
        <v>45230</v>
      </c>
      <c r="STA395" s="4">
        <v>45230</v>
      </c>
      <c r="STB395" s="4">
        <v>45230</v>
      </c>
      <c r="STC395" s="4">
        <v>45230</v>
      </c>
      <c r="STD395" s="4">
        <v>45230</v>
      </c>
      <c r="STE395" s="4">
        <v>45230</v>
      </c>
      <c r="STF395" s="4">
        <v>45230</v>
      </c>
      <c r="STG395" s="4">
        <v>45230</v>
      </c>
      <c r="STH395" s="4">
        <v>45230</v>
      </c>
      <c r="STI395" s="4">
        <v>45230</v>
      </c>
      <c r="STJ395" s="4">
        <v>45230</v>
      </c>
      <c r="STK395" s="4">
        <v>45230</v>
      </c>
      <c r="STL395" s="4">
        <v>45230</v>
      </c>
      <c r="STM395" s="4">
        <v>45230</v>
      </c>
      <c r="STN395" s="4">
        <v>45230</v>
      </c>
      <c r="STO395" s="4">
        <v>45230</v>
      </c>
      <c r="STP395" s="4">
        <v>45230</v>
      </c>
      <c r="STQ395" s="4">
        <v>45230</v>
      </c>
      <c r="STR395" s="4">
        <v>45230</v>
      </c>
      <c r="STS395" s="4">
        <v>45230</v>
      </c>
      <c r="STT395" s="4">
        <v>45230</v>
      </c>
      <c r="STU395" s="4">
        <v>45230</v>
      </c>
      <c r="STV395" s="4">
        <v>45230</v>
      </c>
      <c r="STW395" s="4">
        <v>45230</v>
      </c>
      <c r="STX395" s="4">
        <v>45230</v>
      </c>
      <c r="STY395" s="4">
        <v>45230</v>
      </c>
      <c r="STZ395" s="4">
        <v>45230</v>
      </c>
      <c r="SUA395" s="4">
        <v>45230</v>
      </c>
      <c r="SUB395" s="4">
        <v>45230</v>
      </c>
      <c r="SUC395" s="4">
        <v>45230</v>
      </c>
      <c r="SUD395" s="4">
        <v>45230</v>
      </c>
      <c r="SUE395" s="4">
        <v>45230</v>
      </c>
      <c r="SUF395" s="4">
        <v>45230</v>
      </c>
      <c r="SUG395" s="4">
        <v>45230</v>
      </c>
      <c r="SUH395" s="4">
        <v>45230</v>
      </c>
      <c r="SUI395" s="4">
        <v>45230</v>
      </c>
      <c r="SUJ395" s="4">
        <v>45230</v>
      </c>
      <c r="SUK395" s="4">
        <v>45230</v>
      </c>
      <c r="SUL395" s="4">
        <v>45230</v>
      </c>
      <c r="SUM395" s="4">
        <v>45230</v>
      </c>
      <c r="SUN395" s="4">
        <v>45230</v>
      </c>
      <c r="SUO395" s="4">
        <v>45230</v>
      </c>
      <c r="SUP395" s="4">
        <v>45230</v>
      </c>
      <c r="SUQ395" s="4">
        <v>45230</v>
      </c>
      <c r="SUR395" s="4">
        <v>45230</v>
      </c>
      <c r="SUS395" s="4">
        <v>45230</v>
      </c>
      <c r="SUT395" s="4">
        <v>45230</v>
      </c>
      <c r="SUU395" s="4">
        <v>45230</v>
      </c>
      <c r="SUV395" s="4">
        <v>45230</v>
      </c>
      <c r="SUW395" s="4">
        <v>45230</v>
      </c>
      <c r="SUX395" s="4">
        <v>45230</v>
      </c>
      <c r="SUY395" s="4">
        <v>45230</v>
      </c>
      <c r="SUZ395" s="4">
        <v>45230</v>
      </c>
      <c r="SVA395" s="4">
        <v>45230</v>
      </c>
      <c r="SVB395" s="4">
        <v>45230</v>
      </c>
      <c r="SVC395" s="4">
        <v>45230</v>
      </c>
      <c r="SVD395" s="4">
        <v>45230</v>
      </c>
      <c r="SVE395" s="4">
        <v>45230</v>
      </c>
      <c r="SVF395" s="4">
        <v>45230</v>
      </c>
      <c r="SVG395" s="4">
        <v>45230</v>
      </c>
      <c r="SVH395" s="4">
        <v>45230</v>
      </c>
      <c r="SVI395" s="4">
        <v>45230</v>
      </c>
      <c r="SVJ395" s="4">
        <v>45230</v>
      </c>
      <c r="SVK395" s="4">
        <v>45230</v>
      </c>
      <c r="SVL395" s="4">
        <v>45230</v>
      </c>
      <c r="SVM395" s="4">
        <v>45230</v>
      </c>
      <c r="SVN395" s="4">
        <v>45230</v>
      </c>
      <c r="SVO395" s="4">
        <v>45230</v>
      </c>
      <c r="SVP395" s="4">
        <v>45230</v>
      </c>
      <c r="SVQ395" s="4">
        <v>45230</v>
      </c>
      <c r="SVR395" s="4">
        <v>45230</v>
      </c>
      <c r="SVS395" s="4">
        <v>45230</v>
      </c>
      <c r="SVT395" s="4">
        <v>45230</v>
      </c>
      <c r="SVU395" s="4">
        <v>45230</v>
      </c>
      <c r="SVV395" s="4">
        <v>45230</v>
      </c>
      <c r="SVW395" s="4">
        <v>45230</v>
      </c>
      <c r="SVX395" s="4">
        <v>45230</v>
      </c>
      <c r="SVY395" s="4">
        <v>45230</v>
      </c>
      <c r="SVZ395" s="4">
        <v>45230</v>
      </c>
      <c r="SWA395" s="4">
        <v>45230</v>
      </c>
      <c r="SWB395" s="4">
        <v>45230</v>
      </c>
      <c r="SWC395" s="4">
        <v>45230</v>
      </c>
      <c r="SWD395" s="4">
        <v>45230</v>
      </c>
      <c r="SWE395" s="4">
        <v>45230</v>
      </c>
      <c r="SWF395" s="4">
        <v>45230</v>
      </c>
      <c r="SWG395" s="4">
        <v>45230</v>
      </c>
      <c r="SWH395" s="4">
        <v>45230</v>
      </c>
      <c r="SWI395" s="4">
        <v>45230</v>
      </c>
      <c r="SWJ395" s="4">
        <v>45230</v>
      </c>
      <c r="SWK395" s="4">
        <v>45230</v>
      </c>
      <c r="SWL395" s="4">
        <v>45230</v>
      </c>
      <c r="SWM395" s="4">
        <v>45230</v>
      </c>
      <c r="SWN395" s="4">
        <v>45230</v>
      </c>
      <c r="SWO395" s="4">
        <v>45230</v>
      </c>
      <c r="SWP395" s="4">
        <v>45230</v>
      </c>
      <c r="SWQ395" s="4">
        <v>45230</v>
      </c>
      <c r="SWR395" s="4">
        <v>45230</v>
      </c>
      <c r="SWS395" s="4">
        <v>45230</v>
      </c>
      <c r="SWT395" s="4">
        <v>45230</v>
      </c>
      <c r="SWU395" s="4">
        <v>45230</v>
      </c>
      <c r="SWV395" s="4">
        <v>45230</v>
      </c>
      <c r="SWW395" s="4">
        <v>45230</v>
      </c>
      <c r="SWX395" s="4">
        <v>45230</v>
      </c>
      <c r="SWY395" s="4">
        <v>45230</v>
      </c>
      <c r="SWZ395" s="4">
        <v>45230</v>
      </c>
      <c r="SXA395" s="4">
        <v>45230</v>
      </c>
      <c r="SXB395" s="4">
        <v>45230</v>
      </c>
      <c r="SXC395" s="4">
        <v>45230</v>
      </c>
      <c r="SXD395" s="4">
        <v>45230</v>
      </c>
      <c r="SXE395" s="4">
        <v>45230</v>
      </c>
      <c r="SXF395" s="4">
        <v>45230</v>
      </c>
      <c r="SXG395" s="4">
        <v>45230</v>
      </c>
      <c r="SXH395" s="4">
        <v>45230</v>
      </c>
      <c r="SXI395" s="4">
        <v>45230</v>
      </c>
      <c r="SXJ395" s="4">
        <v>45230</v>
      </c>
      <c r="SXK395" s="4">
        <v>45230</v>
      </c>
      <c r="SXL395" s="4">
        <v>45230</v>
      </c>
      <c r="SXM395" s="4">
        <v>45230</v>
      </c>
      <c r="SXN395" s="4">
        <v>45230</v>
      </c>
      <c r="SXO395" s="4">
        <v>45230</v>
      </c>
      <c r="SXP395" s="4">
        <v>45230</v>
      </c>
      <c r="SXQ395" s="4">
        <v>45230</v>
      </c>
      <c r="SXR395" s="4">
        <v>45230</v>
      </c>
      <c r="SXS395" s="4">
        <v>45230</v>
      </c>
      <c r="SXT395" s="4">
        <v>45230</v>
      </c>
      <c r="SXU395" s="4">
        <v>45230</v>
      </c>
      <c r="SXV395" s="4">
        <v>45230</v>
      </c>
      <c r="SXW395" s="4">
        <v>45230</v>
      </c>
      <c r="SXX395" s="4">
        <v>45230</v>
      </c>
      <c r="SXY395" s="4">
        <v>45230</v>
      </c>
      <c r="SXZ395" s="4">
        <v>45230</v>
      </c>
      <c r="SYA395" s="4">
        <v>45230</v>
      </c>
      <c r="SYB395" s="4">
        <v>45230</v>
      </c>
      <c r="SYC395" s="4">
        <v>45230</v>
      </c>
      <c r="SYD395" s="4">
        <v>45230</v>
      </c>
      <c r="SYE395" s="4">
        <v>45230</v>
      </c>
      <c r="SYF395" s="4">
        <v>45230</v>
      </c>
      <c r="SYG395" s="4">
        <v>45230</v>
      </c>
      <c r="SYH395" s="4">
        <v>45230</v>
      </c>
      <c r="SYI395" s="4">
        <v>45230</v>
      </c>
      <c r="SYJ395" s="4">
        <v>45230</v>
      </c>
      <c r="SYK395" s="4">
        <v>45230</v>
      </c>
      <c r="SYL395" s="4">
        <v>45230</v>
      </c>
      <c r="SYM395" s="4">
        <v>45230</v>
      </c>
      <c r="SYN395" s="4">
        <v>45230</v>
      </c>
      <c r="SYO395" s="4">
        <v>45230</v>
      </c>
      <c r="SYP395" s="4">
        <v>45230</v>
      </c>
      <c r="SYQ395" s="4">
        <v>45230</v>
      </c>
      <c r="SYR395" s="4">
        <v>45230</v>
      </c>
      <c r="SYS395" s="4">
        <v>45230</v>
      </c>
      <c r="SYT395" s="4">
        <v>45230</v>
      </c>
      <c r="SYU395" s="4">
        <v>45230</v>
      </c>
      <c r="SYV395" s="4">
        <v>45230</v>
      </c>
      <c r="SYW395" s="4">
        <v>45230</v>
      </c>
      <c r="SYX395" s="4">
        <v>45230</v>
      </c>
      <c r="SYY395" s="4">
        <v>45230</v>
      </c>
      <c r="SYZ395" s="4">
        <v>45230</v>
      </c>
      <c r="SZA395" s="4">
        <v>45230</v>
      </c>
      <c r="SZB395" s="4">
        <v>45230</v>
      </c>
      <c r="SZC395" s="4">
        <v>45230</v>
      </c>
      <c r="SZD395" s="4">
        <v>45230</v>
      </c>
      <c r="SZE395" s="4">
        <v>45230</v>
      </c>
      <c r="SZF395" s="4">
        <v>45230</v>
      </c>
      <c r="SZG395" s="4">
        <v>45230</v>
      </c>
      <c r="SZH395" s="4">
        <v>45230</v>
      </c>
      <c r="SZI395" s="4">
        <v>45230</v>
      </c>
      <c r="SZJ395" s="4">
        <v>45230</v>
      </c>
      <c r="SZK395" s="4">
        <v>45230</v>
      </c>
      <c r="SZL395" s="4">
        <v>45230</v>
      </c>
      <c r="SZM395" s="4">
        <v>45230</v>
      </c>
      <c r="SZN395" s="4">
        <v>45230</v>
      </c>
      <c r="SZO395" s="4">
        <v>45230</v>
      </c>
      <c r="SZP395" s="4">
        <v>45230</v>
      </c>
      <c r="SZQ395" s="4">
        <v>45230</v>
      </c>
      <c r="SZR395" s="4">
        <v>45230</v>
      </c>
      <c r="SZS395" s="4">
        <v>45230</v>
      </c>
      <c r="SZT395" s="4">
        <v>45230</v>
      </c>
      <c r="SZU395" s="4">
        <v>45230</v>
      </c>
      <c r="SZV395" s="4">
        <v>45230</v>
      </c>
      <c r="SZW395" s="4">
        <v>45230</v>
      </c>
      <c r="SZX395" s="4">
        <v>45230</v>
      </c>
      <c r="SZY395" s="4">
        <v>45230</v>
      </c>
      <c r="SZZ395" s="4">
        <v>45230</v>
      </c>
      <c r="TAA395" s="4">
        <v>45230</v>
      </c>
      <c r="TAB395" s="4">
        <v>45230</v>
      </c>
      <c r="TAC395" s="4">
        <v>45230</v>
      </c>
      <c r="TAD395" s="4">
        <v>45230</v>
      </c>
      <c r="TAE395" s="4">
        <v>45230</v>
      </c>
      <c r="TAF395" s="4">
        <v>45230</v>
      </c>
      <c r="TAG395" s="4">
        <v>45230</v>
      </c>
      <c r="TAH395" s="4">
        <v>45230</v>
      </c>
      <c r="TAI395" s="4">
        <v>45230</v>
      </c>
      <c r="TAJ395" s="4">
        <v>45230</v>
      </c>
      <c r="TAK395" s="4">
        <v>45230</v>
      </c>
      <c r="TAL395" s="4">
        <v>45230</v>
      </c>
      <c r="TAM395" s="4">
        <v>45230</v>
      </c>
      <c r="TAN395" s="4">
        <v>45230</v>
      </c>
      <c r="TAO395" s="4">
        <v>45230</v>
      </c>
      <c r="TAP395" s="4">
        <v>45230</v>
      </c>
      <c r="TAQ395" s="4">
        <v>45230</v>
      </c>
      <c r="TAR395" s="4">
        <v>45230</v>
      </c>
      <c r="TAS395" s="4">
        <v>45230</v>
      </c>
      <c r="TAT395" s="4">
        <v>45230</v>
      </c>
      <c r="TAU395" s="4">
        <v>45230</v>
      </c>
      <c r="TAV395" s="4">
        <v>45230</v>
      </c>
      <c r="TAW395" s="4">
        <v>45230</v>
      </c>
      <c r="TAX395" s="4">
        <v>45230</v>
      </c>
      <c r="TAY395" s="4">
        <v>45230</v>
      </c>
      <c r="TAZ395" s="4">
        <v>45230</v>
      </c>
      <c r="TBA395" s="4">
        <v>45230</v>
      </c>
      <c r="TBB395" s="4">
        <v>45230</v>
      </c>
      <c r="TBC395" s="4">
        <v>45230</v>
      </c>
      <c r="TBD395" s="4">
        <v>45230</v>
      </c>
      <c r="TBE395" s="4">
        <v>45230</v>
      </c>
      <c r="TBF395" s="4">
        <v>45230</v>
      </c>
      <c r="TBG395" s="4">
        <v>45230</v>
      </c>
      <c r="TBH395" s="4">
        <v>45230</v>
      </c>
      <c r="TBI395" s="4">
        <v>45230</v>
      </c>
      <c r="TBJ395" s="4">
        <v>45230</v>
      </c>
      <c r="TBK395" s="4">
        <v>45230</v>
      </c>
      <c r="TBL395" s="4">
        <v>45230</v>
      </c>
      <c r="TBM395" s="4">
        <v>45230</v>
      </c>
      <c r="TBN395" s="4">
        <v>45230</v>
      </c>
      <c r="TBO395" s="4">
        <v>45230</v>
      </c>
      <c r="TBP395" s="4">
        <v>45230</v>
      </c>
      <c r="TBQ395" s="4">
        <v>45230</v>
      </c>
      <c r="TBR395" s="4">
        <v>45230</v>
      </c>
      <c r="TBS395" s="4">
        <v>45230</v>
      </c>
      <c r="TBT395" s="4">
        <v>45230</v>
      </c>
      <c r="TBU395" s="4">
        <v>45230</v>
      </c>
      <c r="TBV395" s="4">
        <v>45230</v>
      </c>
      <c r="TBW395" s="4">
        <v>45230</v>
      </c>
      <c r="TBX395" s="4">
        <v>45230</v>
      </c>
      <c r="TBY395" s="4">
        <v>45230</v>
      </c>
      <c r="TBZ395" s="4">
        <v>45230</v>
      </c>
      <c r="TCA395" s="4">
        <v>45230</v>
      </c>
      <c r="TCB395" s="4">
        <v>45230</v>
      </c>
      <c r="TCC395" s="4">
        <v>45230</v>
      </c>
      <c r="TCD395" s="4">
        <v>45230</v>
      </c>
      <c r="TCE395" s="4">
        <v>45230</v>
      </c>
      <c r="TCF395" s="4">
        <v>45230</v>
      </c>
      <c r="TCG395" s="4">
        <v>45230</v>
      </c>
      <c r="TCH395" s="4">
        <v>45230</v>
      </c>
      <c r="TCI395" s="4">
        <v>45230</v>
      </c>
      <c r="TCJ395" s="4">
        <v>45230</v>
      </c>
      <c r="TCK395" s="4">
        <v>45230</v>
      </c>
      <c r="TCL395" s="4">
        <v>45230</v>
      </c>
      <c r="TCM395" s="4">
        <v>45230</v>
      </c>
      <c r="TCN395" s="4">
        <v>45230</v>
      </c>
      <c r="TCO395" s="4">
        <v>45230</v>
      </c>
      <c r="TCP395" s="4">
        <v>45230</v>
      </c>
      <c r="TCQ395" s="4">
        <v>45230</v>
      </c>
      <c r="TCR395" s="4">
        <v>45230</v>
      </c>
      <c r="TCS395" s="4">
        <v>45230</v>
      </c>
      <c r="TCT395" s="4">
        <v>45230</v>
      </c>
      <c r="TCU395" s="4">
        <v>45230</v>
      </c>
      <c r="TCV395" s="4">
        <v>45230</v>
      </c>
      <c r="TCW395" s="4">
        <v>45230</v>
      </c>
      <c r="TCX395" s="4">
        <v>45230</v>
      </c>
      <c r="TCY395" s="4">
        <v>45230</v>
      </c>
      <c r="TCZ395" s="4">
        <v>45230</v>
      </c>
      <c r="TDA395" s="4">
        <v>45230</v>
      </c>
      <c r="TDB395" s="4">
        <v>45230</v>
      </c>
      <c r="TDC395" s="4">
        <v>45230</v>
      </c>
      <c r="TDD395" s="4">
        <v>45230</v>
      </c>
      <c r="TDE395" s="4">
        <v>45230</v>
      </c>
      <c r="TDF395" s="4">
        <v>45230</v>
      </c>
      <c r="TDG395" s="4">
        <v>45230</v>
      </c>
      <c r="TDH395" s="4">
        <v>45230</v>
      </c>
      <c r="TDI395" s="4">
        <v>45230</v>
      </c>
      <c r="TDJ395" s="4">
        <v>45230</v>
      </c>
      <c r="TDK395" s="4">
        <v>45230</v>
      </c>
      <c r="TDL395" s="4">
        <v>45230</v>
      </c>
      <c r="TDM395" s="4">
        <v>45230</v>
      </c>
      <c r="TDN395" s="4">
        <v>45230</v>
      </c>
      <c r="TDO395" s="4">
        <v>45230</v>
      </c>
      <c r="TDP395" s="4">
        <v>45230</v>
      </c>
      <c r="TDQ395" s="4">
        <v>45230</v>
      </c>
      <c r="TDR395" s="4">
        <v>45230</v>
      </c>
      <c r="TDS395" s="4">
        <v>45230</v>
      </c>
      <c r="TDT395" s="4">
        <v>45230</v>
      </c>
      <c r="TDU395" s="4">
        <v>45230</v>
      </c>
      <c r="TDV395" s="4">
        <v>45230</v>
      </c>
      <c r="TDW395" s="4">
        <v>45230</v>
      </c>
      <c r="TDX395" s="4">
        <v>45230</v>
      </c>
      <c r="TDY395" s="4">
        <v>45230</v>
      </c>
      <c r="TDZ395" s="4">
        <v>45230</v>
      </c>
      <c r="TEA395" s="4">
        <v>45230</v>
      </c>
      <c r="TEB395" s="4">
        <v>45230</v>
      </c>
      <c r="TEC395" s="4">
        <v>45230</v>
      </c>
      <c r="TED395" s="4">
        <v>45230</v>
      </c>
      <c r="TEE395" s="4">
        <v>45230</v>
      </c>
      <c r="TEF395" s="4">
        <v>45230</v>
      </c>
      <c r="TEG395" s="4">
        <v>45230</v>
      </c>
      <c r="TEH395" s="4">
        <v>45230</v>
      </c>
      <c r="TEI395" s="4">
        <v>45230</v>
      </c>
      <c r="TEJ395" s="4">
        <v>45230</v>
      </c>
      <c r="TEK395" s="4">
        <v>45230</v>
      </c>
      <c r="TEL395" s="4">
        <v>45230</v>
      </c>
      <c r="TEM395" s="4">
        <v>45230</v>
      </c>
      <c r="TEN395" s="4">
        <v>45230</v>
      </c>
      <c r="TEO395" s="4">
        <v>45230</v>
      </c>
      <c r="TEP395" s="4">
        <v>45230</v>
      </c>
      <c r="TEQ395" s="4">
        <v>45230</v>
      </c>
      <c r="TER395" s="4">
        <v>45230</v>
      </c>
      <c r="TES395" s="4">
        <v>45230</v>
      </c>
      <c r="TET395" s="4">
        <v>45230</v>
      </c>
      <c r="TEU395" s="4">
        <v>45230</v>
      </c>
      <c r="TEV395" s="4">
        <v>45230</v>
      </c>
      <c r="TEW395" s="4">
        <v>45230</v>
      </c>
      <c r="TEX395" s="4">
        <v>45230</v>
      </c>
      <c r="TEY395" s="4">
        <v>45230</v>
      </c>
      <c r="TEZ395" s="4">
        <v>45230</v>
      </c>
      <c r="TFA395" s="4">
        <v>45230</v>
      </c>
      <c r="TFB395" s="4">
        <v>45230</v>
      </c>
      <c r="TFC395" s="4">
        <v>45230</v>
      </c>
      <c r="TFD395" s="4">
        <v>45230</v>
      </c>
      <c r="TFE395" s="4">
        <v>45230</v>
      </c>
      <c r="TFF395" s="4">
        <v>45230</v>
      </c>
      <c r="TFG395" s="4">
        <v>45230</v>
      </c>
      <c r="TFH395" s="4">
        <v>45230</v>
      </c>
      <c r="TFI395" s="4">
        <v>45230</v>
      </c>
      <c r="TFJ395" s="4">
        <v>45230</v>
      </c>
      <c r="TFK395" s="4">
        <v>45230</v>
      </c>
      <c r="TFL395" s="4">
        <v>45230</v>
      </c>
      <c r="TFM395" s="4">
        <v>45230</v>
      </c>
      <c r="TFN395" s="4">
        <v>45230</v>
      </c>
      <c r="TFO395" s="4">
        <v>45230</v>
      </c>
      <c r="TFP395" s="4">
        <v>45230</v>
      </c>
      <c r="TFQ395" s="4">
        <v>45230</v>
      </c>
      <c r="TFR395" s="4">
        <v>45230</v>
      </c>
      <c r="TFS395" s="4">
        <v>45230</v>
      </c>
      <c r="TFT395" s="4">
        <v>45230</v>
      </c>
      <c r="TFU395" s="4">
        <v>45230</v>
      </c>
      <c r="TFV395" s="4">
        <v>45230</v>
      </c>
      <c r="TFW395" s="4">
        <v>45230</v>
      </c>
      <c r="TFX395" s="4">
        <v>45230</v>
      </c>
      <c r="TFY395" s="4">
        <v>45230</v>
      </c>
      <c r="TFZ395" s="4">
        <v>45230</v>
      </c>
      <c r="TGA395" s="4">
        <v>45230</v>
      </c>
      <c r="TGB395" s="4">
        <v>45230</v>
      </c>
      <c r="TGC395" s="4">
        <v>45230</v>
      </c>
      <c r="TGD395" s="4">
        <v>45230</v>
      </c>
      <c r="TGE395" s="4">
        <v>45230</v>
      </c>
      <c r="TGF395" s="4">
        <v>45230</v>
      </c>
      <c r="TGG395" s="4">
        <v>45230</v>
      </c>
      <c r="TGH395" s="4">
        <v>45230</v>
      </c>
      <c r="TGI395" s="4">
        <v>45230</v>
      </c>
      <c r="TGJ395" s="4">
        <v>45230</v>
      </c>
      <c r="TGK395" s="4">
        <v>45230</v>
      </c>
      <c r="TGL395" s="4">
        <v>45230</v>
      </c>
      <c r="TGM395" s="4">
        <v>45230</v>
      </c>
      <c r="TGN395" s="4">
        <v>45230</v>
      </c>
      <c r="TGO395" s="4">
        <v>45230</v>
      </c>
      <c r="TGP395" s="4">
        <v>45230</v>
      </c>
      <c r="TGQ395" s="4">
        <v>45230</v>
      </c>
      <c r="TGR395" s="4">
        <v>45230</v>
      </c>
      <c r="TGS395" s="4">
        <v>45230</v>
      </c>
      <c r="TGT395" s="4">
        <v>45230</v>
      </c>
      <c r="TGU395" s="4">
        <v>45230</v>
      </c>
      <c r="TGV395" s="4">
        <v>45230</v>
      </c>
      <c r="TGW395" s="4">
        <v>45230</v>
      </c>
      <c r="TGX395" s="4">
        <v>45230</v>
      </c>
      <c r="TGY395" s="4">
        <v>45230</v>
      </c>
      <c r="TGZ395" s="4">
        <v>45230</v>
      </c>
      <c r="THA395" s="4">
        <v>45230</v>
      </c>
      <c r="THB395" s="4">
        <v>45230</v>
      </c>
      <c r="THC395" s="4">
        <v>45230</v>
      </c>
      <c r="THD395" s="4">
        <v>45230</v>
      </c>
      <c r="THE395" s="4">
        <v>45230</v>
      </c>
      <c r="THF395" s="4">
        <v>45230</v>
      </c>
      <c r="THG395" s="4">
        <v>45230</v>
      </c>
      <c r="THH395" s="4">
        <v>45230</v>
      </c>
      <c r="THI395" s="4">
        <v>45230</v>
      </c>
      <c r="THJ395" s="4">
        <v>45230</v>
      </c>
      <c r="THK395" s="4">
        <v>45230</v>
      </c>
      <c r="THL395" s="4">
        <v>45230</v>
      </c>
      <c r="THM395" s="4">
        <v>45230</v>
      </c>
      <c r="THN395" s="4">
        <v>45230</v>
      </c>
      <c r="THO395" s="4">
        <v>45230</v>
      </c>
      <c r="THP395" s="4">
        <v>45230</v>
      </c>
      <c r="THQ395" s="4">
        <v>45230</v>
      </c>
      <c r="THR395" s="4">
        <v>45230</v>
      </c>
      <c r="THS395" s="4">
        <v>45230</v>
      </c>
      <c r="THT395" s="4">
        <v>45230</v>
      </c>
      <c r="THU395" s="4">
        <v>45230</v>
      </c>
      <c r="THV395" s="4">
        <v>45230</v>
      </c>
      <c r="THW395" s="4">
        <v>45230</v>
      </c>
      <c r="THX395" s="4">
        <v>45230</v>
      </c>
      <c r="THY395" s="4">
        <v>45230</v>
      </c>
      <c r="THZ395" s="4">
        <v>45230</v>
      </c>
      <c r="TIA395" s="4">
        <v>45230</v>
      </c>
      <c r="TIB395" s="4">
        <v>45230</v>
      </c>
      <c r="TIC395" s="4">
        <v>45230</v>
      </c>
      <c r="TID395" s="4">
        <v>45230</v>
      </c>
      <c r="TIE395" s="4">
        <v>45230</v>
      </c>
      <c r="TIF395" s="4">
        <v>45230</v>
      </c>
      <c r="TIG395" s="4">
        <v>45230</v>
      </c>
      <c r="TIH395" s="4">
        <v>45230</v>
      </c>
      <c r="TII395" s="4">
        <v>45230</v>
      </c>
      <c r="TIJ395" s="4">
        <v>45230</v>
      </c>
      <c r="TIK395" s="4">
        <v>45230</v>
      </c>
      <c r="TIL395" s="4">
        <v>45230</v>
      </c>
      <c r="TIM395" s="4">
        <v>45230</v>
      </c>
      <c r="TIN395" s="4">
        <v>45230</v>
      </c>
      <c r="TIO395" s="4">
        <v>45230</v>
      </c>
      <c r="TIP395" s="4">
        <v>45230</v>
      </c>
      <c r="TIQ395" s="4">
        <v>45230</v>
      </c>
      <c r="TIR395" s="4">
        <v>45230</v>
      </c>
      <c r="TIS395" s="4">
        <v>45230</v>
      </c>
      <c r="TIT395" s="4">
        <v>45230</v>
      </c>
      <c r="TIU395" s="4">
        <v>45230</v>
      </c>
      <c r="TIV395" s="4">
        <v>45230</v>
      </c>
      <c r="TIW395" s="4">
        <v>45230</v>
      </c>
      <c r="TIX395" s="4">
        <v>45230</v>
      </c>
      <c r="TIY395" s="4">
        <v>45230</v>
      </c>
      <c r="TIZ395" s="4">
        <v>45230</v>
      </c>
      <c r="TJA395" s="4">
        <v>45230</v>
      </c>
      <c r="TJB395" s="4">
        <v>45230</v>
      </c>
      <c r="TJC395" s="4">
        <v>45230</v>
      </c>
      <c r="TJD395" s="4">
        <v>45230</v>
      </c>
      <c r="TJE395" s="4">
        <v>45230</v>
      </c>
      <c r="TJF395" s="4">
        <v>45230</v>
      </c>
      <c r="TJG395" s="4">
        <v>45230</v>
      </c>
      <c r="TJH395" s="4">
        <v>45230</v>
      </c>
      <c r="TJI395" s="4">
        <v>45230</v>
      </c>
      <c r="TJJ395" s="4">
        <v>45230</v>
      </c>
      <c r="TJK395" s="4">
        <v>45230</v>
      </c>
      <c r="TJL395" s="4">
        <v>45230</v>
      </c>
      <c r="TJM395" s="4">
        <v>45230</v>
      </c>
      <c r="TJN395" s="4">
        <v>45230</v>
      </c>
      <c r="TJO395" s="4">
        <v>45230</v>
      </c>
      <c r="TJP395" s="4">
        <v>45230</v>
      </c>
      <c r="TJQ395" s="4">
        <v>45230</v>
      </c>
      <c r="TJR395" s="4">
        <v>45230</v>
      </c>
      <c r="TJS395" s="4">
        <v>45230</v>
      </c>
      <c r="TJT395" s="4">
        <v>45230</v>
      </c>
      <c r="TJU395" s="4">
        <v>45230</v>
      </c>
      <c r="TJV395" s="4">
        <v>45230</v>
      </c>
      <c r="TJW395" s="4">
        <v>45230</v>
      </c>
      <c r="TJX395" s="4">
        <v>45230</v>
      </c>
      <c r="TJY395" s="4">
        <v>45230</v>
      </c>
      <c r="TJZ395" s="4">
        <v>45230</v>
      </c>
      <c r="TKA395" s="4">
        <v>45230</v>
      </c>
      <c r="TKB395" s="4">
        <v>45230</v>
      </c>
      <c r="TKC395" s="4">
        <v>45230</v>
      </c>
      <c r="TKD395" s="4">
        <v>45230</v>
      </c>
      <c r="TKE395" s="4">
        <v>45230</v>
      </c>
      <c r="TKF395" s="4">
        <v>45230</v>
      </c>
      <c r="TKG395" s="4">
        <v>45230</v>
      </c>
      <c r="TKH395" s="4">
        <v>45230</v>
      </c>
      <c r="TKI395" s="4">
        <v>45230</v>
      </c>
      <c r="TKJ395" s="4">
        <v>45230</v>
      </c>
      <c r="TKK395" s="4">
        <v>45230</v>
      </c>
      <c r="TKL395" s="4">
        <v>45230</v>
      </c>
      <c r="TKM395" s="4">
        <v>45230</v>
      </c>
      <c r="TKN395" s="4">
        <v>45230</v>
      </c>
      <c r="TKO395" s="4">
        <v>45230</v>
      </c>
      <c r="TKP395" s="4">
        <v>45230</v>
      </c>
      <c r="TKQ395" s="4">
        <v>45230</v>
      </c>
      <c r="TKR395" s="4">
        <v>45230</v>
      </c>
      <c r="TKS395" s="4">
        <v>45230</v>
      </c>
      <c r="TKT395" s="4">
        <v>45230</v>
      </c>
      <c r="TKU395" s="4">
        <v>45230</v>
      </c>
      <c r="TKV395" s="4">
        <v>45230</v>
      </c>
      <c r="TKW395" s="4">
        <v>45230</v>
      </c>
      <c r="TKX395" s="4">
        <v>45230</v>
      </c>
      <c r="TKY395" s="4">
        <v>45230</v>
      </c>
      <c r="TKZ395" s="4">
        <v>45230</v>
      </c>
      <c r="TLA395" s="4">
        <v>45230</v>
      </c>
      <c r="TLB395" s="4">
        <v>45230</v>
      </c>
      <c r="TLC395" s="4">
        <v>45230</v>
      </c>
      <c r="TLD395" s="4">
        <v>45230</v>
      </c>
      <c r="TLE395" s="4">
        <v>45230</v>
      </c>
      <c r="TLF395" s="4">
        <v>45230</v>
      </c>
      <c r="TLG395" s="4">
        <v>45230</v>
      </c>
      <c r="TLH395" s="4">
        <v>45230</v>
      </c>
      <c r="TLI395" s="4">
        <v>45230</v>
      </c>
      <c r="TLJ395" s="4">
        <v>45230</v>
      </c>
      <c r="TLK395" s="4">
        <v>45230</v>
      </c>
      <c r="TLL395" s="4">
        <v>45230</v>
      </c>
      <c r="TLM395" s="4">
        <v>45230</v>
      </c>
      <c r="TLN395" s="4">
        <v>45230</v>
      </c>
      <c r="TLO395" s="4">
        <v>45230</v>
      </c>
      <c r="TLP395" s="4">
        <v>45230</v>
      </c>
      <c r="TLQ395" s="4">
        <v>45230</v>
      </c>
      <c r="TLR395" s="4">
        <v>45230</v>
      </c>
      <c r="TLS395" s="4">
        <v>45230</v>
      </c>
      <c r="TLT395" s="4">
        <v>45230</v>
      </c>
      <c r="TLU395" s="4">
        <v>45230</v>
      </c>
      <c r="TLV395" s="4">
        <v>45230</v>
      </c>
      <c r="TLW395" s="4">
        <v>45230</v>
      </c>
      <c r="TLX395" s="4">
        <v>45230</v>
      </c>
      <c r="TLY395" s="4">
        <v>45230</v>
      </c>
      <c r="TLZ395" s="4">
        <v>45230</v>
      </c>
      <c r="TMA395" s="4">
        <v>45230</v>
      </c>
      <c r="TMB395" s="4">
        <v>45230</v>
      </c>
      <c r="TMC395" s="4">
        <v>45230</v>
      </c>
      <c r="TMD395" s="4">
        <v>45230</v>
      </c>
      <c r="TME395" s="4">
        <v>45230</v>
      </c>
      <c r="TMF395" s="4">
        <v>45230</v>
      </c>
      <c r="TMG395" s="4">
        <v>45230</v>
      </c>
      <c r="TMH395" s="4">
        <v>45230</v>
      </c>
      <c r="TMI395" s="4">
        <v>45230</v>
      </c>
      <c r="TMJ395" s="4">
        <v>45230</v>
      </c>
      <c r="TMK395" s="4">
        <v>45230</v>
      </c>
      <c r="TML395" s="4">
        <v>45230</v>
      </c>
      <c r="TMM395" s="4">
        <v>45230</v>
      </c>
      <c r="TMN395" s="4">
        <v>45230</v>
      </c>
      <c r="TMO395" s="4">
        <v>45230</v>
      </c>
      <c r="TMP395" s="4">
        <v>45230</v>
      </c>
      <c r="TMQ395" s="4">
        <v>45230</v>
      </c>
      <c r="TMR395" s="4">
        <v>45230</v>
      </c>
      <c r="TMS395" s="4">
        <v>45230</v>
      </c>
      <c r="TMT395" s="4">
        <v>45230</v>
      </c>
      <c r="TMU395" s="4">
        <v>45230</v>
      </c>
      <c r="TMV395" s="4">
        <v>45230</v>
      </c>
      <c r="TMW395" s="4">
        <v>45230</v>
      </c>
      <c r="TMX395" s="4">
        <v>45230</v>
      </c>
      <c r="TMY395" s="4">
        <v>45230</v>
      </c>
      <c r="TMZ395" s="4">
        <v>45230</v>
      </c>
      <c r="TNA395" s="4">
        <v>45230</v>
      </c>
      <c r="TNB395" s="4">
        <v>45230</v>
      </c>
      <c r="TNC395" s="4">
        <v>45230</v>
      </c>
      <c r="TND395" s="4">
        <v>45230</v>
      </c>
      <c r="TNE395" s="4">
        <v>45230</v>
      </c>
      <c r="TNF395" s="4">
        <v>45230</v>
      </c>
      <c r="TNG395" s="4">
        <v>45230</v>
      </c>
      <c r="TNH395" s="4">
        <v>45230</v>
      </c>
      <c r="TNI395" s="4">
        <v>45230</v>
      </c>
      <c r="TNJ395" s="4">
        <v>45230</v>
      </c>
      <c r="TNK395" s="4">
        <v>45230</v>
      </c>
      <c r="TNL395" s="4">
        <v>45230</v>
      </c>
      <c r="TNM395" s="4">
        <v>45230</v>
      </c>
      <c r="TNN395" s="4">
        <v>45230</v>
      </c>
      <c r="TNO395" s="4">
        <v>45230</v>
      </c>
      <c r="TNP395" s="4">
        <v>45230</v>
      </c>
      <c r="TNQ395" s="4">
        <v>45230</v>
      </c>
      <c r="TNR395" s="4">
        <v>45230</v>
      </c>
      <c r="TNS395" s="4">
        <v>45230</v>
      </c>
      <c r="TNT395" s="4">
        <v>45230</v>
      </c>
      <c r="TNU395" s="4">
        <v>45230</v>
      </c>
      <c r="TNV395" s="4">
        <v>45230</v>
      </c>
      <c r="TNW395" s="4">
        <v>45230</v>
      </c>
      <c r="TNX395" s="4">
        <v>45230</v>
      </c>
      <c r="TNY395" s="4">
        <v>45230</v>
      </c>
      <c r="TNZ395" s="4">
        <v>45230</v>
      </c>
      <c r="TOA395" s="4">
        <v>45230</v>
      </c>
      <c r="TOB395" s="4">
        <v>45230</v>
      </c>
      <c r="TOC395" s="4">
        <v>45230</v>
      </c>
      <c r="TOD395" s="4">
        <v>45230</v>
      </c>
      <c r="TOE395" s="4">
        <v>45230</v>
      </c>
      <c r="TOF395" s="4">
        <v>45230</v>
      </c>
      <c r="TOG395" s="4">
        <v>45230</v>
      </c>
      <c r="TOH395" s="4">
        <v>45230</v>
      </c>
      <c r="TOI395" s="4">
        <v>45230</v>
      </c>
      <c r="TOJ395" s="4">
        <v>45230</v>
      </c>
      <c r="TOK395" s="4">
        <v>45230</v>
      </c>
      <c r="TOL395" s="4">
        <v>45230</v>
      </c>
      <c r="TOM395" s="4">
        <v>45230</v>
      </c>
      <c r="TON395" s="4">
        <v>45230</v>
      </c>
      <c r="TOO395" s="4">
        <v>45230</v>
      </c>
      <c r="TOP395" s="4">
        <v>45230</v>
      </c>
      <c r="TOQ395" s="4">
        <v>45230</v>
      </c>
      <c r="TOR395" s="4">
        <v>45230</v>
      </c>
      <c r="TOS395" s="4">
        <v>45230</v>
      </c>
      <c r="TOT395" s="4">
        <v>45230</v>
      </c>
      <c r="TOU395" s="4">
        <v>45230</v>
      </c>
      <c r="TOV395" s="4">
        <v>45230</v>
      </c>
      <c r="TOW395" s="4">
        <v>45230</v>
      </c>
      <c r="TOX395" s="4">
        <v>45230</v>
      </c>
      <c r="TOY395" s="4">
        <v>45230</v>
      </c>
      <c r="TOZ395" s="4">
        <v>45230</v>
      </c>
      <c r="TPA395" s="4">
        <v>45230</v>
      </c>
      <c r="TPB395" s="4">
        <v>45230</v>
      </c>
      <c r="TPC395" s="4">
        <v>45230</v>
      </c>
      <c r="TPD395" s="4">
        <v>45230</v>
      </c>
      <c r="TPE395" s="4">
        <v>45230</v>
      </c>
      <c r="TPF395" s="4">
        <v>45230</v>
      </c>
      <c r="TPG395" s="4">
        <v>45230</v>
      </c>
      <c r="TPH395" s="4">
        <v>45230</v>
      </c>
      <c r="TPI395" s="4">
        <v>45230</v>
      </c>
      <c r="TPJ395" s="4">
        <v>45230</v>
      </c>
      <c r="TPK395" s="4">
        <v>45230</v>
      </c>
      <c r="TPL395" s="4">
        <v>45230</v>
      </c>
      <c r="TPM395" s="4">
        <v>45230</v>
      </c>
      <c r="TPN395" s="4">
        <v>45230</v>
      </c>
      <c r="TPO395" s="4">
        <v>45230</v>
      </c>
      <c r="TPP395" s="4">
        <v>45230</v>
      </c>
      <c r="TPQ395" s="4">
        <v>45230</v>
      </c>
      <c r="TPR395" s="4">
        <v>45230</v>
      </c>
      <c r="TPS395" s="4">
        <v>45230</v>
      </c>
      <c r="TPT395" s="4">
        <v>45230</v>
      </c>
      <c r="TPU395" s="4">
        <v>45230</v>
      </c>
      <c r="TPV395" s="4">
        <v>45230</v>
      </c>
      <c r="TPW395" s="4">
        <v>45230</v>
      </c>
      <c r="TPX395" s="4">
        <v>45230</v>
      </c>
      <c r="TPY395" s="4">
        <v>45230</v>
      </c>
      <c r="TPZ395" s="4">
        <v>45230</v>
      </c>
      <c r="TQA395" s="4">
        <v>45230</v>
      </c>
      <c r="TQB395" s="4">
        <v>45230</v>
      </c>
      <c r="TQC395" s="4">
        <v>45230</v>
      </c>
      <c r="TQD395" s="4">
        <v>45230</v>
      </c>
      <c r="TQE395" s="4">
        <v>45230</v>
      </c>
      <c r="TQF395" s="4">
        <v>45230</v>
      </c>
      <c r="TQG395" s="4">
        <v>45230</v>
      </c>
      <c r="TQH395" s="4">
        <v>45230</v>
      </c>
      <c r="TQI395" s="4">
        <v>45230</v>
      </c>
      <c r="TQJ395" s="4">
        <v>45230</v>
      </c>
      <c r="TQK395" s="4">
        <v>45230</v>
      </c>
      <c r="TQL395" s="4">
        <v>45230</v>
      </c>
      <c r="TQM395" s="4">
        <v>45230</v>
      </c>
      <c r="TQN395" s="4">
        <v>45230</v>
      </c>
      <c r="TQO395" s="4">
        <v>45230</v>
      </c>
      <c r="TQP395" s="4">
        <v>45230</v>
      </c>
      <c r="TQQ395" s="4">
        <v>45230</v>
      </c>
      <c r="TQR395" s="4">
        <v>45230</v>
      </c>
      <c r="TQS395" s="4">
        <v>45230</v>
      </c>
      <c r="TQT395" s="4">
        <v>45230</v>
      </c>
      <c r="TQU395" s="4">
        <v>45230</v>
      </c>
      <c r="TQV395" s="4">
        <v>45230</v>
      </c>
      <c r="TQW395" s="4">
        <v>45230</v>
      </c>
      <c r="TQX395" s="4">
        <v>45230</v>
      </c>
      <c r="TQY395" s="4">
        <v>45230</v>
      </c>
      <c r="TQZ395" s="4">
        <v>45230</v>
      </c>
      <c r="TRA395" s="4">
        <v>45230</v>
      </c>
      <c r="TRB395" s="4">
        <v>45230</v>
      </c>
      <c r="TRC395" s="4">
        <v>45230</v>
      </c>
      <c r="TRD395" s="4">
        <v>45230</v>
      </c>
      <c r="TRE395" s="4">
        <v>45230</v>
      </c>
      <c r="TRF395" s="4">
        <v>45230</v>
      </c>
      <c r="TRG395" s="4">
        <v>45230</v>
      </c>
      <c r="TRH395" s="4">
        <v>45230</v>
      </c>
      <c r="TRI395" s="4">
        <v>45230</v>
      </c>
      <c r="TRJ395" s="4">
        <v>45230</v>
      </c>
      <c r="TRK395" s="4">
        <v>45230</v>
      </c>
      <c r="TRL395" s="4">
        <v>45230</v>
      </c>
      <c r="TRM395" s="4">
        <v>45230</v>
      </c>
      <c r="TRN395" s="4">
        <v>45230</v>
      </c>
      <c r="TRO395" s="4">
        <v>45230</v>
      </c>
      <c r="TRP395" s="4">
        <v>45230</v>
      </c>
      <c r="TRQ395" s="4">
        <v>45230</v>
      </c>
      <c r="TRR395" s="4">
        <v>45230</v>
      </c>
      <c r="TRS395" s="4">
        <v>45230</v>
      </c>
      <c r="TRT395" s="4">
        <v>45230</v>
      </c>
      <c r="TRU395" s="4">
        <v>45230</v>
      </c>
      <c r="TRV395" s="4">
        <v>45230</v>
      </c>
      <c r="TRW395" s="4">
        <v>45230</v>
      </c>
      <c r="TRX395" s="4">
        <v>45230</v>
      </c>
      <c r="TRY395" s="4">
        <v>45230</v>
      </c>
      <c r="TRZ395" s="4">
        <v>45230</v>
      </c>
      <c r="TSA395" s="4">
        <v>45230</v>
      </c>
      <c r="TSB395" s="4">
        <v>45230</v>
      </c>
      <c r="TSC395" s="4">
        <v>45230</v>
      </c>
      <c r="TSD395" s="4">
        <v>45230</v>
      </c>
      <c r="TSE395" s="4">
        <v>45230</v>
      </c>
      <c r="TSF395" s="4">
        <v>45230</v>
      </c>
      <c r="TSG395" s="4">
        <v>45230</v>
      </c>
      <c r="TSH395" s="4">
        <v>45230</v>
      </c>
      <c r="TSI395" s="4">
        <v>45230</v>
      </c>
      <c r="TSJ395" s="4">
        <v>45230</v>
      </c>
      <c r="TSK395" s="4">
        <v>45230</v>
      </c>
      <c r="TSL395" s="4">
        <v>45230</v>
      </c>
      <c r="TSM395" s="4">
        <v>45230</v>
      </c>
      <c r="TSN395" s="4">
        <v>45230</v>
      </c>
      <c r="TSO395" s="4">
        <v>45230</v>
      </c>
      <c r="TSP395" s="4">
        <v>45230</v>
      </c>
      <c r="TSQ395" s="4">
        <v>45230</v>
      </c>
      <c r="TSR395" s="4">
        <v>45230</v>
      </c>
      <c r="TSS395" s="4">
        <v>45230</v>
      </c>
      <c r="TST395" s="4">
        <v>45230</v>
      </c>
      <c r="TSU395" s="4">
        <v>45230</v>
      </c>
      <c r="TSV395" s="4">
        <v>45230</v>
      </c>
      <c r="TSW395" s="4">
        <v>45230</v>
      </c>
      <c r="TSX395" s="4">
        <v>45230</v>
      </c>
      <c r="TSY395" s="4">
        <v>45230</v>
      </c>
      <c r="TSZ395" s="4">
        <v>45230</v>
      </c>
      <c r="TTA395" s="4">
        <v>45230</v>
      </c>
      <c r="TTB395" s="4">
        <v>45230</v>
      </c>
      <c r="TTC395" s="4">
        <v>45230</v>
      </c>
      <c r="TTD395" s="4">
        <v>45230</v>
      </c>
      <c r="TTE395" s="4">
        <v>45230</v>
      </c>
      <c r="TTF395" s="4">
        <v>45230</v>
      </c>
      <c r="TTG395" s="4">
        <v>45230</v>
      </c>
      <c r="TTH395" s="4">
        <v>45230</v>
      </c>
      <c r="TTI395" s="4">
        <v>45230</v>
      </c>
      <c r="TTJ395" s="4">
        <v>45230</v>
      </c>
      <c r="TTK395" s="4">
        <v>45230</v>
      </c>
      <c r="TTL395" s="4">
        <v>45230</v>
      </c>
      <c r="TTM395" s="4">
        <v>45230</v>
      </c>
      <c r="TTN395" s="4">
        <v>45230</v>
      </c>
      <c r="TTO395" s="4">
        <v>45230</v>
      </c>
      <c r="TTP395" s="4">
        <v>45230</v>
      </c>
      <c r="TTQ395" s="4">
        <v>45230</v>
      </c>
      <c r="TTR395" s="4">
        <v>45230</v>
      </c>
      <c r="TTS395" s="4">
        <v>45230</v>
      </c>
      <c r="TTT395" s="4">
        <v>45230</v>
      </c>
      <c r="TTU395" s="4">
        <v>45230</v>
      </c>
      <c r="TTV395" s="4">
        <v>45230</v>
      </c>
      <c r="TTW395" s="4">
        <v>45230</v>
      </c>
      <c r="TTX395" s="4">
        <v>45230</v>
      </c>
      <c r="TTY395" s="4">
        <v>45230</v>
      </c>
      <c r="TTZ395" s="4">
        <v>45230</v>
      </c>
      <c r="TUA395" s="4">
        <v>45230</v>
      </c>
      <c r="TUB395" s="4">
        <v>45230</v>
      </c>
      <c r="TUC395" s="4">
        <v>45230</v>
      </c>
      <c r="TUD395" s="4">
        <v>45230</v>
      </c>
      <c r="TUE395" s="4">
        <v>45230</v>
      </c>
      <c r="TUF395" s="4">
        <v>45230</v>
      </c>
      <c r="TUG395" s="4">
        <v>45230</v>
      </c>
      <c r="TUH395" s="4">
        <v>45230</v>
      </c>
      <c r="TUI395" s="4">
        <v>45230</v>
      </c>
      <c r="TUJ395" s="4">
        <v>45230</v>
      </c>
      <c r="TUK395" s="4">
        <v>45230</v>
      </c>
      <c r="TUL395" s="4">
        <v>45230</v>
      </c>
      <c r="TUM395" s="4">
        <v>45230</v>
      </c>
      <c r="TUN395" s="4">
        <v>45230</v>
      </c>
      <c r="TUO395" s="4">
        <v>45230</v>
      </c>
      <c r="TUP395" s="4">
        <v>45230</v>
      </c>
      <c r="TUQ395" s="4">
        <v>45230</v>
      </c>
      <c r="TUR395" s="4">
        <v>45230</v>
      </c>
      <c r="TUS395" s="4">
        <v>45230</v>
      </c>
      <c r="TUT395" s="4">
        <v>45230</v>
      </c>
      <c r="TUU395" s="4">
        <v>45230</v>
      </c>
      <c r="TUV395" s="4">
        <v>45230</v>
      </c>
      <c r="TUW395" s="4">
        <v>45230</v>
      </c>
      <c r="TUX395" s="4">
        <v>45230</v>
      </c>
      <c r="TUY395" s="4">
        <v>45230</v>
      </c>
      <c r="TUZ395" s="4">
        <v>45230</v>
      </c>
      <c r="TVA395" s="4">
        <v>45230</v>
      </c>
      <c r="TVB395" s="4">
        <v>45230</v>
      </c>
      <c r="TVC395" s="4">
        <v>45230</v>
      </c>
      <c r="TVD395" s="4">
        <v>45230</v>
      </c>
      <c r="TVE395" s="4">
        <v>45230</v>
      </c>
      <c r="TVF395" s="4">
        <v>45230</v>
      </c>
      <c r="TVG395" s="4">
        <v>45230</v>
      </c>
      <c r="TVH395" s="4">
        <v>45230</v>
      </c>
      <c r="TVI395" s="4">
        <v>45230</v>
      </c>
      <c r="TVJ395" s="4">
        <v>45230</v>
      </c>
      <c r="TVK395" s="4">
        <v>45230</v>
      </c>
      <c r="TVL395" s="4">
        <v>45230</v>
      </c>
      <c r="TVM395" s="4">
        <v>45230</v>
      </c>
      <c r="TVN395" s="4">
        <v>45230</v>
      </c>
      <c r="TVO395" s="4">
        <v>45230</v>
      </c>
      <c r="TVP395" s="4">
        <v>45230</v>
      </c>
      <c r="TVQ395" s="4">
        <v>45230</v>
      </c>
      <c r="TVR395" s="4">
        <v>45230</v>
      </c>
      <c r="TVS395" s="4">
        <v>45230</v>
      </c>
      <c r="TVT395" s="4">
        <v>45230</v>
      </c>
      <c r="TVU395" s="4">
        <v>45230</v>
      </c>
      <c r="TVV395" s="4">
        <v>45230</v>
      </c>
      <c r="TVW395" s="4">
        <v>45230</v>
      </c>
      <c r="TVX395" s="4">
        <v>45230</v>
      </c>
      <c r="TVY395" s="4">
        <v>45230</v>
      </c>
      <c r="TVZ395" s="4">
        <v>45230</v>
      </c>
      <c r="TWA395" s="4">
        <v>45230</v>
      </c>
      <c r="TWB395" s="4">
        <v>45230</v>
      </c>
      <c r="TWC395" s="4">
        <v>45230</v>
      </c>
      <c r="TWD395" s="4">
        <v>45230</v>
      </c>
      <c r="TWE395" s="4">
        <v>45230</v>
      </c>
      <c r="TWF395" s="4">
        <v>45230</v>
      </c>
      <c r="TWG395" s="4">
        <v>45230</v>
      </c>
      <c r="TWH395" s="4">
        <v>45230</v>
      </c>
      <c r="TWI395" s="4">
        <v>45230</v>
      </c>
      <c r="TWJ395" s="4">
        <v>45230</v>
      </c>
      <c r="TWK395" s="4">
        <v>45230</v>
      </c>
      <c r="TWL395" s="4">
        <v>45230</v>
      </c>
      <c r="TWM395" s="4">
        <v>45230</v>
      </c>
      <c r="TWN395" s="4">
        <v>45230</v>
      </c>
      <c r="TWO395" s="4">
        <v>45230</v>
      </c>
      <c r="TWP395" s="4">
        <v>45230</v>
      </c>
      <c r="TWQ395" s="4">
        <v>45230</v>
      </c>
      <c r="TWR395" s="4">
        <v>45230</v>
      </c>
      <c r="TWS395" s="4">
        <v>45230</v>
      </c>
      <c r="TWT395" s="4">
        <v>45230</v>
      </c>
      <c r="TWU395" s="4">
        <v>45230</v>
      </c>
      <c r="TWV395" s="4">
        <v>45230</v>
      </c>
      <c r="TWW395" s="4">
        <v>45230</v>
      </c>
      <c r="TWX395" s="4">
        <v>45230</v>
      </c>
      <c r="TWY395" s="4">
        <v>45230</v>
      </c>
      <c r="TWZ395" s="4">
        <v>45230</v>
      </c>
      <c r="TXA395" s="4">
        <v>45230</v>
      </c>
      <c r="TXB395" s="4">
        <v>45230</v>
      </c>
      <c r="TXC395" s="4">
        <v>45230</v>
      </c>
      <c r="TXD395" s="4">
        <v>45230</v>
      </c>
      <c r="TXE395" s="4">
        <v>45230</v>
      </c>
      <c r="TXF395" s="4">
        <v>45230</v>
      </c>
      <c r="TXG395" s="4">
        <v>45230</v>
      </c>
      <c r="TXH395" s="4">
        <v>45230</v>
      </c>
      <c r="TXI395" s="4">
        <v>45230</v>
      </c>
      <c r="TXJ395" s="4">
        <v>45230</v>
      </c>
      <c r="TXK395" s="4">
        <v>45230</v>
      </c>
      <c r="TXL395" s="4">
        <v>45230</v>
      </c>
      <c r="TXM395" s="4">
        <v>45230</v>
      </c>
      <c r="TXN395" s="4">
        <v>45230</v>
      </c>
      <c r="TXO395" s="4">
        <v>45230</v>
      </c>
      <c r="TXP395" s="4">
        <v>45230</v>
      </c>
      <c r="TXQ395" s="4">
        <v>45230</v>
      </c>
      <c r="TXR395" s="4">
        <v>45230</v>
      </c>
      <c r="TXS395" s="4">
        <v>45230</v>
      </c>
      <c r="TXT395" s="4">
        <v>45230</v>
      </c>
      <c r="TXU395" s="4">
        <v>45230</v>
      </c>
      <c r="TXV395" s="4">
        <v>45230</v>
      </c>
      <c r="TXW395" s="4">
        <v>45230</v>
      </c>
      <c r="TXX395" s="4">
        <v>45230</v>
      </c>
      <c r="TXY395" s="4">
        <v>45230</v>
      </c>
      <c r="TXZ395" s="4">
        <v>45230</v>
      </c>
      <c r="TYA395" s="4">
        <v>45230</v>
      </c>
      <c r="TYB395" s="4">
        <v>45230</v>
      </c>
      <c r="TYC395" s="4">
        <v>45230</v>
      </c>
      <c r="TYD395" s="4">
        <v>45230</v>
      </c>
      <c r="TYE395" s="4">
        <v>45230</v>
      </c>
      <c r="TYF395" s="4">
        <v>45230</v>
      </c>
      <c r="TYG395" s="4">
        <v>45230</v>
      </c>
      <c r="TYH395" s="4">
        <v>45230</v>
      </c>
      <c r="TYI395" s="4">
        <v>45230</v>
      </c>
      <c r="TYJ395" s="4">
        <v>45230</v>
      </c>
      <c r="TYK395" s="4">
        <v>45230</v>
      </c>
      <c r="TYL395" s="4">
        <v>45230</v>
      </c>
      <c r="TYM395" s="4">
        <v>45230</v>
      </c>
      <c r="TYN395" s="4">
        <v>45230</v>
      </c>
      <c r="TYO395" s="4">
        <v>45230</v>
      </c>
      <c r="TYP395" s="4">
        <v>45230</v>
      </c>
      <c r="TYQ395" s="4">
        <v>45230</v>
      </c>
      <c r="TYR395" s="4">
        <v>45230</v>
      </c>
      <c r="TYS395" s="4">
        <v>45230</v>
      </c>
      <c r="TYT395" s="4">
        <v>45230</v>
      </c>
      <c r="TYU395" s="4">
        <v>45230</v>
      </c>
      <c r="TYV395" s="4">
        <v>45230</v>
      </c>
      <c r="TYW395" s="4">
        <v>45230</v>
      </c>
      <c r="TYX395" s="4">
        <v>45230</v>
      </c>
      <c r="TYY395" s="4">
        <v>45230</v>
      </c>
      <c r="TYZ395" s="4">
        <v>45230</v>
      </c>
      <c r="TZA395" s="4">
        <v>45230</v>
      </c>
      <c r="TZB395" s="4">
        <v>45230</v>
      </c>
      <c r="TZC395" s="4">
        <v>45230</v>
      </c>
      <c r="TZD395" s="4">
        <v>45230</v>
      </c>
      <c r="TZE395" s="4">
        <v>45230</v>
      </c>
      <c r="TZF395" s="4">
        <v>45230</v>
      </c>
      <c r="TZG395" s="4">
        <v>45230</v>
      </c>
      <c r="TZH395" s="4">
        <v>45230</v>
      </c>
      <c r="TZI395" s="4">
        <v>45230</v>
      </c>
      <c r="TZJ395" s="4">
        <v>45230</v>
      </c>
      <c r="TZK395" s="4">
        <v>45230</v>
      </c>
      <c r="TZL395" s="4">
        <v>45230</v>
      </c>
      <c r="TZM395" s="4">
        <v>45230</v>
      </c>
      <c r="TZN395" s="4">
        <v>45230</v>
      </c>
      <c r="TZO395" s="4">
        <v>45230</v>
      </c>
      <c r="TZP395" s="4">
        <v>45230</v>
      </c>
      <c r="TZQ395" s="4">
        <v>45230</v>
      </c>
      <c r="TZR395" s="4">
        <v>45230</v>
      </c>
      <c r="TZS395" s="4">
        <v>45230</v>
      </c>
      <c r="TZT395" s="4">
        <v>45230</v>
      </c>
      <c r="TZU395" s="4">
        <v>45230</v>
      </c>
      <c r="TZV395" s="4">
        <v>45230</v>
      </c>
      <c r="TZW395" s="4">
        <v>45230</v>
      </c>
      <c r="TZX395" s="4">
        <v>45230</v>
      </c>
      <c r="TZY395" s="4">
        <v>45230</v>
      </c>
      <c r="TZZ395" s="4">
        <v>45230</v>
      </c>
      <c r="UAA395" s="4">
        <v>45230</v>
      </c>
      <c r="UAB395" s="4">
        <v>45230</v>
      </c>
      <c r="UAC395" s="4">
        <v>45230</v>
      </c>
      <c r="UAD395" s="4">
        <v>45230</v>
      </c>
      <c r="UAE395" s="4">
        <v>45230</v>
      </c>
      <c r="UAF395" s="4">
        <v>45230</v>
      </c>
      <c r="UAG395" s="4">
        <v>45230</v>
      </c>
      <c r="UAH395" s="4">
        <v>45230</v>
      </c>
      <c r="UAI395" s="4">
        <v>45230</v>
      </c>
      <c r="UAJ395" s="4">
        <v>45230</v>
      </c>
      <c r="UAK395" s="4">
        <v>45230</v>
      </c>
      <c r="UAL395" s="4">
        <v>45230</v>
      </c>
      <c r="UAM395" s="4">
        <v>45230</v>
      </c>
      <c r="UAN395" s="4">
        <v>45230</v>
      </c>
      <c r="UAO395" s="4">
        <v>45230</v>
      </c>
      <c r="UAP395" s="4">
        <v>45230</v>
      </c>
      <c r="UAQ395" s="4">
        <v>45230</v>
      </c>
      <c r="UAR395" s="4">
        <v>45230</v>
      </c>
      <c r="UAS395" s="4">
        <v>45230</v>
      </c>
      <c r="UAT395" s="4">
        <v>45230</v>
      </c>
      <c r="UAU395" s="4">
        <v>45230</v>
      </c>
      <c r="UAV395" s="4">
        <v>45230</v>
      </c>
      <c r="UAW395" s="4">
        <v>45230</v>
      </c>
      <c r="UAX395" s="4">
        <v>45230</v>
      </c>
      <c r="UAY395" s="4">
        <v>45230</v>
      </c>
      <c r="UAZ395" s="4">
        <v>45230</v>
      </c>
      <c r="UBA395" s="4">
        <v>45230</v>
      </c>
      <c r="UBB395" s="4">
        <v>45230</v>
      </c>
      <c r="UBC395" s="4">
        <v>45230</v>
      </c>
      <c r="UBD395" s="4">
        <v>45230</v>
      </c>
      <c r="UBE395" s="4">
        <v>45230</v>
      </c>
      <c r="UBF395" s="4">
        <v>45230</v>
      </c>
      <c r="UBG395" s="4">
        <v>45230</v>
      </c>
      <c r="UBH395" s="4">
        <v>45230</v>
      </c>
      <c r="UBI395" s="4">
        <v>45230</v>
      </c>
      <c r="UBJ395" s="4">
        <v>45230</v>
      </c>
      <c r="UBK395" s="4">
        <v>45230</v>
      </c>
      <c r="UBL395" s="4">
        <v>45230</v>
      </c>
      <c r="UBM395" s="4">
        <v>45230</v>
      </c>
      <c r="UBN395" s="4">
        <v>45230</v>
      </c>
      <c r="UBO395" s="4">
        <v>45230</v>
      </c>
      <c r="UBP395" s="4">
        <v>45230</v>
      </c>
      <c r="UBQ395" s="4">
        <v>45230</v>
      </c>
      <c r="UBR395" s="4">
        <v>45230</v>
      </c>
      <c r="UBS395" s="4">
        <v>45230</v>
      </c>
      <c r="UBT395" s="4">
        <v>45230</v>
      </c>
      <c r="UBU395" s="4">
        <v>45230</v>
      </c>
      <c r="UBV395" s="4">
        <v>45230</v>
      </c>
      <c r="UBW395" s="4">
        <v>45230</v>
      </c>
      <c r="UBX395" s="4">
        <v>45230</v>
      </c>
      <c r="UBY395" s="4">
        <v>45230</v>
      </c>
      <c r="UBZ395" s="4">
        <v>45230</v>
      </c>
      <c r="UCA395" s="4">
        <v>45230</v>
      </c>
      <c r="UCB395" s="4">
        <v>45230</v>
      </c>
      <c r="UCC395" s="4">
        <v>45230</v>
      </c>
      <c r="UCD395" s="4">
        <v>45230</v>
      </c>
      <c r="UCE395" s="4">
        <v>45230</v>
      </c>
      <c r="UCF395" s="4">
        <v>45230</v>
      </c>
      <c r="UCG395" s="4">
        <v>45230</v>
      </c>
      <c r="UCH395" s="4">
        <v>45230</v>
      </c>
      <c r="UCI395" s="4">
        <v>45230</v>
      </c>
      <c r="UCJ395" s="4">
        <v>45230</v>
      </c>
      <c r="UCK395" s="4">
        <v>45230</v>
      </c>
      <c r="UCL395" s="4">
        <v>45230</v>
      </c>
      <c r="UCM395" s="4">
        <v>45230</v>
      </c>
      <c r="UCN395" s="4">
        <v>45230</v>
      </c>
      <c r="UCO395" s="4">
        <v>45230</v>
      </c>
      <c r="UCP395" s="4">
        <v>45230</v>
      </c>
      <c r="UCQ395" s="4">
        <v>45230</v>
      </c>
      <c r="UCR395" s="4">
        <v>45230</v>
      </c>
      <c r="UCS395" s="4">
        <v>45230</v>
      </c>
      <c r="UCT395" s="4">
        <v>45230</v>
      </c>
      <c r="UCU395" s="4">
        <v>45230</v>
      </c>
      <c r="UCV395" s="4">
        <v>45230</v>
      </c>
      <c r="UCW395" s="4">
        <v>45230</v>
      </c>
      <c r="UCX395" s="4">
        <v>45230</v>
      </c>
      <c r="UCY395" s="4">
        <v>45230</v>
      </c>
      <c r="UCZ395" s="4">
        <v>45230</v>
      </c>
      <c r="UDA395" s="4">
        <v>45230</v>
      </c>
      <c r="UDB395" s="4">
        <v>45230</v>
      </c>
      <c r="UDC395" s="4">
        <v>45230</v>
      </c>
      <c r="UDD395" s="4">
        <v>45230</v>
      </c>
      <c r="UDE395" s="4">
        <v>45230</v>
      </c>
      <c r="UDF395" s="4">
        <v>45230</v>
      </c>
      <c r="UDG395" s="4">
        <v>45230</v>
      </c>
      <c r="UDH395" s="4">
        <v>45230</v>
      </c>
      <c r="UDI395" s="4">
        <v>45230</v>
      </c>
      <c r="UDJ395" s="4">
        <v>45230</v>
      </c>
      <c r="UDK395" s="4">
        <v>45230</v>
      </c>
      <c r="UDL395" s="4">
        <v>45230</v>
      </c>
      <c r="UDM395" s="4">
        <v>45230</v>
      </c>
      <c r="UDN395" s="4">
        <v>45230</v>
      </c>
      <c r="UDO395" s="4">
        <v>45230</v>
      </c>
      <c r="UDP395" s="4">
        <v>45230</v>
      </c>
      <c r="UDQ395" s="4">
        <v>45230</v>
      </c>
      <c r="UDR395" s="4">
        <v>45230</v>
      </c>
      <c r="UDS395" s="4">
        <v>45230</v>
      </c>
      <c r="UDT395" s="4">
        <v>45230</v>
      </c>
      <c r="UDU395" s="4">
        <v>45230</v>
      </c>
      <c r="UDV395" s="4">
        <v>45230</v>
      </c>
      <c r="UDW395" s="4">
        <v>45230</v>
      </c>
      <c r="UDX395" s="4">
        <v>45230</v>
      </c>
      <c r="UDY395" s="4">
        <v>45230</v>
      </c>
      <c r="UDZ395" s="4">
        <v>45230</v>
      </c>
      <c r="UEA395" s="4">
        <v>45230</v>
      </c>
      <c r="UEB395" s="4">
        <v>45230</v>
      </c>
      <c r="UEC395" s="4">
        <v>45230</v>
      </c>
      <c r="UED395" s="4">
        <v>45230</v>
      </c>
      <c r="UEE395" s="4">
        <v>45230</v>
      </c>
      <c r="UEF395" s="4">
        <v>45230</v>
      </c>
      <c r="UEG395" s="4">
        <v>45230</v>
      </c>
      <c r="UEH395" s="4">
        <v>45230</v>
      </c>
      <c r="UEI395" s="4">
        <v>45230</v>
      </c>
      <c r="UEJ395" s="4">
        <v>45230</v>
      </c>
      <c r="UEK395" s="4">
        <v>45230</v>
      </c>
      <c r="UEL395" s="4">
        <v>45230</v>
      </c>
      <c r="UEM395" s="4">
        <v>45230</v>
      </c>
      <c r="UEN395" s="4">
        <v>45230</v>
      </c>
      <c r="UEO395" s="4">
        <v>45230</v>
      </c>
      <c r="UEP395" s="4">
        <v>45230</v>
      </c>
      <c r="UEQ395" s="4">
        <v>45230</v>
      </c>
      <c r="UER395" s="4">
        <v>45230</v>
      </c>
      <c r="UES395" s="4">
        <v>45230</v>
      </c>
      <c r="UET395" s="4">
        <v>45230</v>
      </c>
      <c r="UEU395" s="4">
        <v>45230</v>
      </c>
      <c r="UEV395" s="4">
        <v>45230</v>
      </c>
      <c r="UEW395" s="4">
        <v>45230</v>
      </c>
      <c r="UEX395" s="4">
        <v>45230</v>
      </c>
      <c r="UEY395" s="4">
        <v>45230</v>
      </c>
      <c r="UEZ395" s="4">
        <v>45230</v>
      </c>
      <c r="UFA395" s="4">
        <v>45230</v>
      </c>
      <c r="UFB395" s="4">
        <v>45230</v>
      </c>
      <c r="UFC395" s="4">
        <v>45230</v>
      </c>
      <c r="UFD395" s="4">
        <v>45230</v>
      </c>
      <c r="UFE395" s="4">
        <v>45230</v>
      </c>
      <c r="UFF395" s="4">
        <v>45230</v>
      </c>
      <c r="UFG395" s="4">
        <v>45230</v>
      </c>
      <c r="UFH395" s="4">
        <v>45230</v>
      </c>
      <c r="UFI395" s="4">
        <v>45230</v>
      </c>
      <c r="UFJ395" s="4">
        <v>45230</v>
      </c>
      <c r="UFK395" s="4">
        <v>45230</v>
      </c>
      <c r="UFL395" s="4">
        <v>45230</v>
      </c>
      <c r="UFM395" s="4">
        <v>45230</v>
      </c>
      <c r="UFN395" s="4">
        <v>45230</v>
      </c>
      <c r="UFO395" s="4">
        <v>45230</v>
      </c>
      <c r="UFP395" s="4">
        <v>45230</v>
      </c>
      <c r="UFQ395" s="4">
        <v>45230</v>
      </c>
      <c r="UFR395" s="4">
        <v>45230</v>
      </c>
      <c r="UFS395" s="4">
        <v>45230</v>
      </c>
      <c r="UFT395" s="4">
        <v>45230</v>
      </c>
      <c r="UFU395" s="4">
        <v>45230</v>
      </c>
      <c r="UFV395" s="4">
        <v>45230</v>
      </c>
      <c r="UFW395" s="4">
        <v>45230</v>
      </c>
      <c r="UFX395" s="4">
        <v>45230</v>
      </c>
      <c r="UFY395" s="4">
        <v>45230</v>
      </c>
      <c r="UFZ395" s="4">
        <v>45230</v>
      </c>
      <c r="UGA395" s="4">
        <v>45230</v>
      </c>
      <c r="UGB395" s="4">
        <v>45230</v>
      </c>
      <c r="UGC395" s="4">
        <v>45230</v>
      </c>
      <c r="UGD395" s="4">
        <v>45230</v>
      </c>
      <c r="UGE395" s="4">
        <v>45230</v>
      </c>
      <c r="UGF395" s="4">
        <v>45230</v>
      </c>
      <c r="UGG395" s="4">
        <v>45230</v>
      </c>
      <c r="UGH395" s="4">
        <v>45230</v>
      </c>
      <c r="UGI395" s="4">
        <v>45230</v>
      </c>
      <c r="UGJ395" s="4">
        <v>45230</v>
      </c>
      <c r="UGK395" s="4">
        <v>45230</v>
      </c>
      <c r="UGL395" s="4">
        <v>45230</v>
      </c>
      <c r="UGM395" s="4">
        <v>45230</v>
      </c>
      <c r="UGN395" s="4">
        <v>45230</v>
      </c>
      <c r="UGO395" s="4">
        <v>45230</v>
      </c>
      <c r="UGP395" s="4">
        <v>45230</v>
      </c>
      <c r="UGQ395" s="4">
        <v>45230</v>
      </c>
      <c r="UGR395" s="4">
        <v>45230</v>
      </c>
      <c r="UGS395" s="4">
        <v>45230</v>
      </c>
      <c r="UGT395" s="4">
        <v>45230</v>
      </c>
      <c r="UGU395" s="4">
        <v>45230</v>
      </c>
      <c r="UGV395" s="4">
        <v>45230</v>
      </c>
      <c r="UGW395" s="4">
        <v>45230</v>
      </c>
      <c r="UGX395" s="4">
        <v>45230</v>
      </c>
      <c r="UGY395" s="4">
        <v>45230</v>
      </c>
      <c r="UGZ395" s="4">
        <v>45230</v>
      </c>
      <c r="UHA395" s="4">
        <v>45230</v>
      </c>
      <c r="UHB395" s="4">
        <v>45230</v>
      </c>
      <c r="UHC395" s="4">
        <v>45230</v>
      </c>
      <c r="UHD395" s="4">
        <v>45230</v>
      </c>
      <c r="UHE395" s="4">
        <v>45230</v>
      </c>
      <c r="UHF395" s="4">
        <v>45230</v>
      </c>
      <c r="UHG395" s="4">
        <v>45230</v>
      </c>
      <c r="UHH395" s="4">
        <v>45230</v>
      </c>
      <c r="UHI395" s="4">
        <v>45230</v>
      </c>
      <c r="UHJ395" s="4">
        <v>45230</v>
      </c>
      <c r="UHK395" s="4">
        <v>45230</v>
      </c>
      <c r="UHL395" s="4">
        <v>45230</v>
      </c>
      <c r="UHM395" s="4">
        <v>45230</v>
      </c>
      <c r="UHN395" s="4">
        <v>45230</v>
      </c>
      <c r="UHO395" s="4">
        <v>45230</v>
      </c>
      <c r="UHP395" s="4">
        <v>45230</v>
      </c>
      <c r="UHQ395" s="4">
        <v>45230</v>
      </c>
      <c r="UHR395" s="4">
        <v>45230</v>
      </c>
      <c r="UHS395" s="4">
        <v>45230</v>
      </c>
      <c r="UHT395" s="4">
        <v>45230</v>
      </c>
      <c r="UHU395" s="4">
        <v>45230</v>
      </c>
      <c r="UHV395" s="4">
        <v>45230</v>
      </c>
      <c r="UHW395" s="4">
        <v>45230</v>
      </c>
      <c r="UHX395" s="4">
        <v>45230</v>
      </c>
      <c r="UHY395" s="4">
        <v>45230</v>
      </c>
      <c r="UHZ395" s="4">
        <v>45230</v>
      </c>
      <c r="UIA395" s="4">
        <v>45230</v>
      </c>
      <c r="UIB395" s="4">
        <v>45230</v>
      </c>
      <c r="UIC395" s="4">
        <v>45230</v>
      </c>
      <c r="UID395" s="4">
        <v>45230</v>
      </c>
      <c r="UIE395" s="4">
        <v>45230</v>
      </c>
      <c r="UIF395" s="4">
        <v>45230</v>
      </c>
      <c r="UIG395" s="4">
        <v>45230</v>
      </c>
      <c r="UIH395" s="4">
        <v>45230</v>
      </c>
      <c r="UII395" s="4">
        <v>45230</v>
      </c>
      <c r="UIJ395" s="4">
        <v>45230</v>
      </c>
      <c r="UIK395" s="4">
        <v>45230</v>
      </c>
      <c r="UIL395" s="4">
        <v>45230</v>
      </c>
      <c r="UIM395" s="4">
        <v>45230</v>
      </c>
      <c r="UIN395" s="4">
        <v>45230</v>
      </c>
      <c r="UIO395" s="4">
        <v>45230</v>
      </c>
      <c r="UIP395" s="4">
        <v>45230</v>
      </c>
      <c r="UIQ395" s="4">
        <v>45230</v>
      </c>
      <c r="UIR395" s="4">
        <v>45230</v>
      </c>
      <c r="UIS395" s="4">
        <v>45230</v>
      </c>
      <c r="UIT395" s="4">
        <v>45230</v>
      </c>
      <c r="UIU395" s="4">
        <v>45230</v>
      </c>
      <c r="UIV395" s="4">
        <v>45230</v>
      </c>
      <c r="UIW395" s="4">
        <v>45230</v>
      </c>
      <c r="UIX395" s="4">
        <v>45230</v>
      </c>
      <c r="UIY395" s="4">
        <v>45230</v>
      </c>
      <c r="UIZ395" s="4">
        <v>45230</v>
      </c>
      <c r="UJA395" s="4">
        <v>45230</v>
      </c>
      <c r="UJB395" s="4">
        <v>45230</v>
      </c>
      <c r="UJC395" s="4">
        <v>45230</v>
      </c>
      <c r="UJD395" s="4">
        <v>45230</v>
      </c>
      <c r="UJE395" s="4">
        <v>45230</v>
      </c>
      <c r="UJF395" s="4">
        <v>45230</v>
      </c>
      <c r="UJG395" s="4">
        <v>45230</v>
      </c>
      <c r="UJH395" s="4">
        <v>45230</v>
      </c>
      <c r="UJI395" s="4">
        <v>45230</v>
      </c>
      <c r="UJJ395" s="4">
        <v>45230</v>
      </c>
      <c r="UJK395" s="4">
        <v>45230</v>
      </c>
      <c r="UJL395" s="4">
        <v>45230</v>
      </c>
      <c r="UJM395" s="4">
        <v>45230</v>
      </c>
      <c r="UJN395" s="4">
        <v>45230</v>
      </c>
      <c r="UJO395" s="4">
        <v>45230</v>
      </c>
      <c r="UJP395" s="4">
        <v>45230</v>
      </c>
      <c r="UJQ395" s="4">
        <v>45230</v>
      </c>
      <c r="UJR395" s="4">
        <v>45230</v>
      </c>
      <c r="UJS395" s="4">
        <v>45230</v>
      </c>
      <c r="UJT395" s="4">
        <v>45230</v>
      </c>
      <c r="UJU395" s="4">
        <v>45230</v>
      </c>
      <c r="UJV395" s="4">
        <v>45230</v>
      </c>
      <c r="UJW395" s="4">
        <v>45230</v>
      </c>
      <c r="UJX395" s="4">
        <v>45230</v>
      </c>
      <c r="UJY395" s="4">
        <v>45230</v>
      </c>
      <c r="UJZ395" s="4">
        <v>45230</v>
      </c>
      <c r="UKA395" s="4">
        <v>45230</v>
      </c>
      <c r="UKB395" s="4">
        <v>45230</v>
      </c>
      <c r="UKC395" s="4">
        <v>45230</v>
      </c>
      <c r="UKD395" s="4">
        <v>45230</v>
      </c>
      <c r="UKE395" s="4">
        <v>45230</v>
      </c>
      <c r="UKF395" s="4">
        <v>45230</v>
      </c>
      <c r="UKG395" s="4">
        <v>45230</v>
      </c>
      <c r="UKH395" s="4">
        <v>45230</v>
      </c>
      <c r="UKI395" s="4">
        <v>45230</v>
      </c>
      <c r="UKJ395" s="4">
        <v>45230</v>
      </c>
      <c r="UKK395" s="4">
        <v>45230</v>
      </c>
      <c r="UKL395" s="4">
        <v>45230</v>
      </c>
      <c r="UKM395" s="4">
        <v>45230</v>
      </c>
      <c r="UKN395" s="4">
        <v>45230</v>
      </c>
      <c r="UKO395" s="4">
        <v>45230</v>
      </c>
      <c r="UKP395" s="4">
        <v>45230</v>
      </c>
      <c r="UKQ395" s="4">
        <v>45230</v>
      </c>
      <c r="UKR395" s="4">
        <v>45230</v>
      </c>
      <c r="UKS395" s="4">
        <v>45230</v>
      </c>
      <c r="UKT395" s="4">
        <v>45230</v>
      </c>
      <c r="UKU395" s="4">
        <v>45230</v>
      </c>
      <c r="UKV395" s="4">
        <v>45230</v>
      </c>
      <c r="UKW395" s="4">
        <v>45230</v>
      </c>
      <c r="UKX395" s="4">
        <v>45230</v>
      </c>
      <c r="UKY395" s="4">
        <v>45230</v>
      </c>
      <c r="UKZ395" s="4">
        <v>45230</v>
      </c>
      <c r="ULA395" s="4">
        <v>45230</v>
      </c>
      <c r="ULB395" s="4">
        <v>45230</v>
      </c>
      <c r="ULC395" s="4">
        <v>45230</v>
      </c>
      <c r="ULD395" s="4">
        <v>45230</v>
      </c>
      <c r="ULE395" s="4">
        <v>45230</v>
      </c>
      <c r="ULF395" s="4">
        <v>45230</v>
      </c>
      <c r="ULG395" s="4">
        <v>45230</v>
      </c>
      <c r="ULH395" s="4">
        <v>45230</v>
      </c>
      <c r="ULI395" s="4">
        <v>45230</v>
      </c>
      <c r="ULJ395" s="4">
        <v>45230</v>
      </c>
      <c r="ULK395" s="4">
        <v>45230</v>
      </c>
      <c r="ULL395" s="4">
        <v>45230</v>
      </c>
      <c r="ULM395" s="4">
        <v>45230</v>
      </c>
      <c r="ULN395" s="4">
        <v>45230</v>
      </c>
      <c r="ULO395" s="4">
        <v>45230</v>
      </c>
      <c r="ULP395" s="4">
        <v>45230</v>
      </c>
      <c r="ULQ395" s="4">
        <v>45230</v>
      </c>
      <c r="ULR395" s="4">
        <v>45230</v>
      </c>
      <c r="ULS395" s="4">
        <v>45230</v>
      </c>
      <c r="ULT395" s="4">
        <v>45230</v>
      </c>
      <c r="ULU395" s="4">
        <v>45230</v>
      </c>
      <c r="ULV395" s="4">
        <v>45230</v>
      </c>
      <c r="ULW395" s="4">
        <v>45230</v>
      </c>
      <c r="ULX395" s="4">
        <v>45230</v>
      </c>
      <c r="ULY395" s="4">
        <v>45230</v>
      </c>
      <c r="ULZ395" s="4">
        <v>45230</v>
      </c>
      <c r="UMA395" s="4">
        <v>45230</v>
      </c>
      <c r="UMB395" s="4">
        <v>45230</v>
      </c>
      <c r="UMC395" s="4">
        <v>45230</v>
      </c>
      <c r="UMD395" s="4">
        <v>45230</v>
      </c>
      <c r="UME395" s="4">
        <v>45230</v>
      </c>
      <c r="UMF395" s="4">
        <v>45230</v>
      </c>
      <c r="UMG395" s="4">
        <v>45230</v>
      </c>
      <c r="UMH395" s="4">
        <v>45230</v>
      </c>
      <c r="UMI395" s="4">
        <v>45230</v>
      </c>
      <c r="UMJ395" s="4">
        <v>45230</v>
      </c>
      <c r="UMK395" s="4">
        <v>45230</v>
      </c>
      <c r="UML395" s="4">
        <v>45230</v>
      </c>
      <c r="UMM395" s="4">
        <v>45230</v>
      </c>
      <c r="UMN395" s="4">
        <v>45230</v>
      </c>
      <c r="UMO395" s="4">
        <v>45230</v>
      </c>
      <c r="UMP395" s="4">
        <v>45230</v>
      </c>
      <c r="UMQ395" s="4">
        <v>45230</v>
      </c>
      <c r="UMR395" s="4">
        <v>45230</v>
      </c>
      <c r="UMS395" s="4">
        <v>45230</v>
      </c>
      <c r="UMT395" s="4">
        <v>45230</v>
      </c>
      <c r="UMU395" s="4">
        <v>45230</v>
      </c>
      <c r="UMV395" s="4">
        <v>45230</v>
      </c>
      <c r="UMW395" s="4">
        <v>45230</v>
      </c>
      <c r="UMX395" s="4">
        <v>45230</v>
      </c>
      <c r="UMY395" s="4">
        <v>45230</v>
      </c>
      <c r="UMZ395" s="4">
        <v>45230</v>
      </c>
      <c r="UNA395" s="4">
        <v>45230</v>
      </c>
      <c r="UNB395" s="4">
        <v>45230</v>
      </c>
      <c r="UNC395" s="4">
        <v>45230</v>
      </c>
      <c r="UND395" s="4">
        <v>45230</v>
      </c>
      <c r="UNE395" s="4">
        <v>45230</v>
      </c>
      <c r="UNF395" s="4">
        <v>45230</v>
      </c>
      <c r="UNG395" s="4">
        <v>45230</v>
      </c>
      <c r="UNH395" s="4">
        <v>45230</v>
      </c>
      <c r="UNI395" s="4">
        <v>45230</v>
      </c>
      <c r="UNJ395" s="4">
        <v>45230</v>
      </c>
      <c r="UNK395" s="4">
        <v>45230</v>
      </c>
      <c r="UNL395" s="4">
        <v>45230</v>
      </c>
      <c r="UNM395" s="4">
        <v>45230</v>
      </c>
      <c r="UNN395" s="4">
        <v>45230</v>
      </c>
      <c r="UNO395" s="4">
        <v>45230</v>
      </c>
      <c r="UNP395" s="4">
        <v>45230</v>
      </c>
      <c r="UNQ395" s="4">
        <v>45230</v>
      </c>
      <c r="UNR395" s="4">
        <v>45230</v>
      </c>
      <c r="UNS395" s="4">
        <v>45230</v>
      </c>
      <c r="UNT395" s="4">
        <v>45230</v>
      </c>
      <c r="UNU395" s="4">
        <v>45230</v>
      </c>
      <c r="UNV395" s="4">
        <v>45230</v>
      </c>
      <c r="UNW395" s="4">
        <v>45230</v>
      </c>
      <c r="UNX395" s="4">
        <v>45230</v>
      </c>
      <c r="UNY395" s="4">
        <v>45230</v>
      </c>
      <c r="UNZ395" s="4">
        <v>45230</v>
      </c>
      <c r="UOA395" s="4">
        <v>45230</v>
      </c>
      <c r="UOB395" s="4">
        <v>45230</v>
      </c>
      <c r="UOC395" s="4">
        <v>45230</v>
      </c>
      <c r="UOD395" s="4">
        <v>45230</v>
      </c>
      <c r="UOE395" s="4">
        <v>45230</v>
      </c>
      <c r="UOF395" s="4">
        <v>45230</v>
      </c>
      <c r="UOG395" s="4">
        <v>45230</v>
      </c>
      <c r="UOH395" s="4">
        <v>45230</v>
      </c>
      <c r="UOI395" s="4">
        <v>45230</v>
      </c>
      <c r="UOJ395" s="4">
        <v>45230</v>
      </c>
      <c r="UOK395" s="4">
        <v>45230</v>
      </c>
      <c r="UOL395" s="4">
        <v>45230</v>
      </c>
      <c r="UOM395" s="4">
        <v>45230</v>
      </c>
      <c r="UON395" s="4">
        <v>45230</v>
      </c>
      <c r="UOO395" s="4">
        <v>45230</v>
      </c>
      <c r="UOP395" s="4">
        <v>45230</v>
      </c>
      <c r="UOQ395" s="4">
        <v>45230</v>
      </c>
      <c r="UOR395" s="4">
        <v>45230</v>
      </c>
      <c r="UOS395" s="4">
        <v>45230</v>
      </c>
      <c r="UOT395" s="4">
        <v>45230</v>
      </c>
      <c r="UOU395" s="4">
        <v>45230</v>
      </c>
      <c r="UOV395" s="4">
        <v>45230</v>
      </c>
      <c r="UOW395" s="4">
        <v>45230</v>
      </c>
      <c r="UOX395" s="4">
        <v>45230</v>
      </c>
      <c r="UOY395" s="4">
        <v>45230</v>
      </c>
      <c r="UOZ395" s="4">
        <v>45230</v>
      </c>
      <c r="UPA395" s="4">
        <v>45230</v>
      </c>
      <c r="UPB395" s="4">
        <v>45230</v>
      </c>
      <c r="UPC395" s="4">
        <v>45230</v>
      </c>
      <c r="UPD395" s="4">
        <v>45230</v>
      </c>
      <c r="UPE395" s="4">
        <v>45230</v>
      </c>
      <c r="UPF395" s="4">
        <v>45230</v>
      </c>
      <c r="UPG395" s="4">
        <v>45230</v>
      </c>
      <c r="UPH395" s="4">
        <v>45230</v>
      </c>
      <c r="UPI395" s="4">
        <v>45230</v>
      </c>
      <c r="UPJ395" s="4">
        <v>45230</v>
      </c>
      <c r="UPK395" s="4">
        <v>45230</v>
      </c>
      <c r="UPL395" s="4">
        <v>45230</v>
      </c>
      <c r="UPM395" s="4">
        <v>45230</v>
      </c>
      <c r="UPN395" s="4">
        <v>45230</v>
      </c>
      <c r="UPO395" s="4">
        <v>45230</v>
      </c>
      <c r="UPP395" s="4">
        <v>45230</v>
      </c>
      <c r="UPQ395" s="4">
        <v>45230</v>
      </c>
      <c r="UPR395" s="4">
        <v>45230</v>
      </c>
      <c r="UPS395" s="4">
        <v>45230</v>
      </c>
      <c r="UPT395" s="4">
        <v>45230</v>
      </c>
      <c r="UPU395" s="4">
        <v>45230</v>
      </c>
      <c r="UPV395" s="4">
        <v>45230</v>
      </c>
      <c r="UPW395" s="4">
        <v>45230</v>
      </c>
      <c r="UPX395" s="4">
        <v>45230</v>
      </c>
      <c r="UPY395" s="4">
        <v>45230</v>
      </c>
      <c r="UPZ395" s="4">
        <v>45230</v>
      </c>
      <c r="UQA395" s="4">
        <v>45230</v>
      </c>
      <c r="UQB395" s="4">
        <v>45230</v>
      </c>
      <c r="UQC395" s="4">
        <v>45230</v>
      </c>
      <c r="UQD395" s="4">
        <v>45230</v>
      </c>
      <c r="UQE395" s="4">
        <v>45230</v>
      </c>
      <c r="UQF395" s="4">
        <v>45230</v>
      </c>
      <c r="UQG395" s="4">
        <v>45230</v>
      </c>
      <c r="UQH395" s="4">
        <v>45230</v>
      </c>
      <c r="UQI395" s="4">
        <v>45230</v>
      </c>
      <c r="UQJ395" s="4">
        <v>45230</v>
      </c>
      <c r="UQK395" s="4">
        <v>45230</v>
      </c>
      <c r="UQL395" s="4">
        <v>45230</v>
      </c>
      <c r="UQM395" s="4">
        <v>45230</v>
      </c>
      <c r="UQN395" s="4">
        <v>45230</v>
      </c>
      <c r="UQO395" s="4">
        <v>45230</v>
      </c>
      <c r="UQP395" s="4">
        <v>45230</v>
      </c>
      <c r="UQQ395" s="4">
        <v>45230</v>
      </c>
      <c r="UQR395" s="4">
        <v>45230</v>
      </c>
      <c r="UQS395" s="4">
        <v>45230</v>
      </c>
      <c r="UQT395" s="4">
        <v>45230</v>
      </c>
      <c r="UQU395" s="4">
        <v>45230</v>
      </c>
      <c r="UQV395" s="4">
        <v>45230</v>
      </c>
      <c r="UQW395" s="4">
        <v>45230</v>
      </c>
      <c r="UQX395" s="4">
        <v>45230</v>
      </c>
      <c r="UQY395" s="4">
        <v>45230</v>
      </c>
      <c r="UQZ395" s="4">
        <v>45230</v>
      </c>
      <c r="URA395" s="4">
        <v>45230</v>
      </c>
      <c r="URB395" s="4">
        <v>45230</v>
      </c>
      <c r="URC395" s="4">
        <v>45230</v>
      </c>
      <c r="URD395" s="4">
        <v>45230</v>
      </c>
      <c r="URE395" s="4">
        <v>45230</v>
      </c>
      <c r="URF395" s="4">
        <v>45230</v>
      </c>
      <c r="URG395" s="4">
        <v>45230</v>
      </c>
      <c r="URH395" s="4">
        <v>45230</v>
      </c>
      <c r="URI395" s="4">
        <v>45230</v>
      </c>
      <c r="URJ395" s="4">
        <v>45230</v>
      </c>
      <c r="URK395" s="4">
        <v>45230</v>
      </c>
      <c r="URL395" s="4">
        <v>45230</v>
      </c>
      <c r="URM395" s="4">
        <v>45230</v>
      </c>
      <c r="URN395" s="4">
        <v>45230</v>
      </c>
      <c r="URO395" s="4">
        <v>45230</v>
      </c>
      <c r="URP395" s="4">
        <v>45230</v>
      </c>
      <c r="URQ395" s="4">
        <v>45230</v>
      </c>
      <c r="URR395" s="4">
        <v>45230</v>
      </c>
      <c r="URS395" s="4">
        <v>45230</v>
      </c>
      <c r="URT395" s="4">
        <v>45230</v>
      </c>
      <c r="URU395" s="4">
        <v>45230</v>
      </c>
      <c r="URV395" s="4">
        <v>45230</v>
      </c>
      <c r="URW395" s="4">
        <v>45230</v>
      </c>
      <c r="URX395" s="4">
        <v>45230</v>
      </c>
      <c r="URY395" s="4">
        <v>45230</v>
      </c>
      <c r="URZ395" s="4">
        <v>45230</v>
      </c>
      <c r="USA395" s="4">
        <v>45230</v>
      </c>
      <c r="USB395" s="4">
        <v>45230</v>
      </c>
      <c r="USC395" s="4">
        <v>45230</v>
      </c>
      <c r="USD395" s="4">
        <v>45230</v>
      </c>
      <c r="USE395" s="4">
        <v>45230</v>
      </c>
      <c r="USF395" s="4">
        <v>45230</v>
      </c>
      <c r="USG395" s="4">
        <v>45230</v>
      </c>
      <c r="USH395" s="4">
        <v>45230</v>
      </c>
      <c r="USI395" s="4">
        <v>45230</v>
      </c>
      <c r="USJ395" s="4">
        <v>45230</v>
      </c>
      <c r="USK395" s="4">
        <v>45230</v>
      </c>
      <c r="USL395" s="4">
        <v>45230</v>
      </c>
      <c r="USM395" s="4">
        <v>45230</v>
      </c>
      <c r="USN395" s="4">
        <v>45230</v>
      </c>
      <c r="USO395" s="4">
        <v>45230</v>
      </c>
      <c r="USP395" s="4">
        <v>45230</v>
      </c>
      <c r="USQ395" s="4">
        <v>45230</v>
      </c>
      <c r="USR395" s="4">
        <v>45230</v>
      </c>
      <c r="USS395" s="4">
        <v>45230</v>
      </c>
      <c r="UST395" s="4">
        <v>45230</v>
      </c>
      <c r="USU395" s="4">
        <v>45230</v>
      </c>
      <c r="USV395" s="4">
        <v>45230</v>
      </c>
      <c r="USW395" s="4">
        <v>45230</v>
      </c>
      <c r="USX395" s="4">
        <v>45230</v>
      </c>
      <c r="USY395" s="4">
        <v>45230</v>
      </c>
      <c r="USZ395" s="4">
        <v>45230</v>
      </c>
      <c r="UTA395" s="4">
        <v>45230</v>
      </c>
      <c r="UTB395" s="4">
        <v>45230</v>
      </c>
      <c r="UTC395" s="4">
        <v>45230</v>
      </c>
      <c r="UTD395" s="4">
        <v>45230</v>
      </c>
      <c r="UTE395" s="4">
        <v>45230</v>
      </c>
      <c r="UTF395" s="4">
        <v>45230</v>
      </c>
      <c r="UTG395" s="4">
        <v>45230</v>
      </c>
      <c r="UTH395" s="4">
        <v>45230</v>
      </c>
      <c r="UTI395" s="4">
        <v>45230</v>
      </c>
      <c r="UTJ395" s="4">
        <v>45230</v>
      </c>
      <c r="UTK395" s="4">
        <v>45230</v>
      </c>
      <c r="UTL395" s="4">
        <v>45230</v>
      </c>
      <c r="UTM395" s="4">
        <v>45230</v>
      </c>
      <c r="UTN395" s="4">
        <v>45230</v>
      </c>
      <c r="UTO395" s="4">
        <v>45230</v>
      </c>
      <c r="UTP395" s="4">
        <v>45230</v>
      </c>
      <c r="UTQ395" s="4">
        <v>45230</v>
      </c>
      <c r="UTR395" s="4">
        <v>45230</v>
      </c>
      <c r="UTS395" s="4">
        <v>45230</v>
      </c>
      <c r="UTT395" s="4">
        <v>45230</v>
      </c>
      <c r="UTU395" s="4">
        <v>45230</v>
      </c>
      <c r="UTV395" s="4">
        <v>45230</v>
      </c>
      <c r="UTW395" s="4">
        <v>45230</v>
      </c>
      <c r="UTX395" s="4">
        <v>45230</v>
      </c>
      <c r="UTY395" s="4">
        <v>45230</v>
      </c>
      <c r="UTZ395" s="4">
        <v>45230</v>
      </c>
      <c r="UUA395" s="4">
        <v>45230</v>
      </c>
      <c r="UUB395" s="4">
        <v>45230</v>
      </c>
      <c r="UUC395" s="4">
        <v>45230</v>
      </c>
      <c r="UUD395" s="4">
        <v>45230</v>
      </c>
      <c r="UUE395" s="4">
        <v>45230</v>
      </c>
      <c r="UUF395" s="4">
        <v>45230</v>
      </c>
      <c r="UUG395" s="4">
        <v>45230</v>
      </c>
      <c r="UUH395" s="4">
        <v>45230</v>
      </c>
      <c r="UUI395" s="4">
        <v>45230</v>
      </c>
      <c r="UUJ395" s="4">
        <v>45230</v>
      </c>
      <c r="UUK395" s="4">
        <v>45230</v>
      </c>
      <c r="UUL395" s="4">
        <v>45230</v>
      </c>
      <c r="UUM395" s="4">
        <v>45230</v>
      </c>
      <c r="UUN395" s="4">
        <v>45230</v>
      </c>
      <c r="UUO395" s="4">
        <v>45230</v>
      </c>
      <c r="UUP395" s="4">
        <v>45230</v>
      </c>
      <c r="UUQ395" s="4">
        <v>45230</v>
      </c>
      <c r="UUR395" s="4">
        <v>45230</v>
      </c>
      <c r="UUS395" s="4">
        <v>45230</v>
      </c>
      <c r="UUT395" s="4">
        <v>45230</v>
      </c>
      <c r="UUU395" s="4">
        <v>45230</v>
      </c>
      <c r="UUV395" s="4">
        <v>45230</v>
      </c>
      <c r="UUW395" s="4">
        <v>45230</v>
      </c>
      <c r="UUX395" s="4">
        <v>45230</v>
      </c>
      <c r="UUY395" s="4">
        <v>45230</v>
      </c>
      <c r="UUZ395" s="4">
        <v>45230</v>
      </c>
      <c r="UVA395" s="4">
        <v>45230</v>
      </c>
      <c r="UVB395" s="4">
        <v>45230</v>
      </c>
      <c r="UVC395" s="4">
        <v>45230</v>
      </c>
      <c r="UVD395" s="4">
        <v>45230</v>
      </c>
      <c r="UVE395" s="4">
        <v>45230</v>
      </c>
      <c r="UVF395" s="4">
        <v>45230</v>
      </c>
      <c r="UVG395" s="4">
        <v>45230</v>
      </c>
      <c r="UVH395" s="4">
        <v>45230</v>
      </c>
      <c r="UVI395" s="4">
        <v>45230</v>
      </c>
      <c r="UVJ395" s="4">
        <v>45230</v>
      </c>
      <c r="UVK395" s="4">
        <v>45230</v>
      </c>
      <c r="UVL395" s="4">
        <v>45230</v>
      </c>
      <c r="UVM395" s="4">
        <v>45230</v>
      </c>
      <c r="UVN395" s="4">
        <v>45230</v>
      </c>
      <c r="UVO395" s="4">
        <v>45230</v>
      </c>
      <c r="UVP395" s="4">
        <v>45230</v>
      </c>
      <c r="UVQ395" s="4">
        <v>45230</v>
      </c>
      <c r="UVR395" s="4">
        <v>45230</v>
      </c>
      <c r="UVS395" s="4">
        <v>45230</v>
      </c>
      <c r="UVT395" s="4">
        <v>45230</v>
      </c>
      <c r="UVU395" s="4">
        <v>45230</v>
      </c>
      <c r="UVV395" s="4">
        <v>45230</v>
      </c>
      <c r="UVW395" s="4">
        <v>45230</v>
      </c>
      <c r="UVX395" s="4">
        <v>45230</v>
      </c>
      <c r="UVY395" s="4">
        <v>45230</v>
      </c>
      <c r="UVZ395" s="4">
        <v>45230</v>
      </c>
      <c r="UWA395" s="4">
        <v>45230</v>
      </c>
      <c r="UWB395" s="4">
        <v>45230</v>
      </c>
      <c r="UWC395" s="4">
        <v>45230</v>
      </c>
      <c r="UWD395" s="4">
        <v>45230</v>
      </c>
      <c r="UWE395" s="4">
        <v>45230</v>
      </c>
      <c r="UWF395" s="4">
        <v>45230</v>
      </c>
      <c r="UWG395" s="4">
        <v>45230</v>
      </c>
      <c r="UWH395" s="4">
        <v>45230</v>
      </c>
      <c r="UWI395" s="4">
        <v>45230</v>
      </c>
      <c r="UWJ395" s="4">
        <v>45230</v>
      </c>
      <c r="UWK395" s="4">
        <v>45230</v>
      </c>
      <c r="UWL395" s="4">
        <v>45230</v>
      </c>
      <c r="UWM395" s="4">
        <v>45230</v>
      </c>
      <c r="UWN395" s="4">
        <v>45230</v>
      </c>
      <c r="UWO395" s="4">
        <v>45230</v>
      </c>
      <c r="UWP395" s="4">
        <v>45230</v>
      </c>
      <c r="UWQ395" s="4">
        <v>45230</v>
      </c>
      <c r="UWR395" s="4">
        <v>45230</v>
      </c>
      <c r="UWS395" s="4">
        <v>45230</v>
      </c>
      <c r="UWT395" s="4">
        <v>45230</v>
      </c>
      <c r="UWU395" s="4">
        <v>45230</v>
      </c>
      <c r="UWV395" s="4">
        <v>45230</v>
      </c>
      <c r="UWW395" s="4">
        <v>45230</v>
      </c>
      <c r="UWX395" s="4">
        <v>45230</v>
      </c>
      <c r="UWY395" s="4">
        <v>45230</v>
      </c>
      <c r="UWZ395" s="4">
        <v>45230</v>
      </c>
      <c r="UXA395" s="4">
        <v>45230</v>
      </c>
      <c r="UXB395" s="4">
        <v>45230</v>
      </c>
      <c r="UXC395" s="4">
        <v>45230</v>
      </c>
      <c r="UXD395" s="4">
        <v>45230</v>
      </c>
      <c r="UXE395" s="4">
        <v>45230</v>
      </c>
      <c r="UXF395" s="4">
        <v>45230</v>
      </c>
      <c r="UXG395" s="4">
        <v>45230</v>
      </c>
      <c r="UXH395" s="4">
        <v>45230</v>
      </c>
      <c r="UXI395" s="4">
        <v>45230</v>
      </c>
      <c r="UXJ395" s="4">
        <v>45230</v>
      </c>
      <c r="UXK395" s="4">
        <v>45230</v>
      </c>
      <c r="UXL395" s="4">
        <v>45230</v>
      </c>
      <c r="UXM395" s="4">
        <v>45230</v>
      </c>
      <c r="UXN395" s="4">
        <v>45230</v>
      </c>
      <c r="UXO395" s="4">
        <v>45230</v>
      </c>
      <c r="UXP395" s="4">
        <v>45230</v>
      </c>
      <c r="UXQ395" s="4">
        <v>45230</v>
      </c>
      <c r="UXR395" s="4">
        <v>45230</v>
      </c>
      <c r="UXS395" s="4">
        <v>45230</v>
      </c>
      <c r="UXT395" s="4">
        <v>45230</v>
      </c>
      <c r="UXU395" s="4">
        <v>45230</v>
      </c>
      <c r="UXV395" s="4">
        <v>45230</v>
      </c>
      <c r="UXW395" s="4">
        <v>45230</v>
      </c>
      <c r="UXX395" s="4">
        <v>45230</v>
      </c>
      <c r="UXY395" s="4">
        <v>45230</v>
      </c>
      <c r="UXZ395" s="4">
        <v>45230</v>
      </c>
      <c r="UYA395" s="4">
        <v>45230</v>
      </c>
      <c r="UYB395" s="4">
        <v>45230</v>
      </c>
      <c r="UYC395" s="4">
        <v>45230</v>
      </c>
      <c r="UYD395" s="4">
        <v>45230</v>
      </c>
      <c r="UYE395" s="4">
        <v>45230</v>
      </c>
      <c r="UYF395" s="4">
        <v>45230</v>
      </c>
      <c r="UYG395" s="4">
        <v>45230</v>
      </c>
      <c r="UYH395" s="4">
        <v>45230</v>
      </c>
      <c r="UYI395" s="4">
        <v>45230</v>
      </c>
      <c r="UYJ395" s="4">
        <v>45230</v>
      </c>
      <c r="UYK395" s="4">
        <v>45230</v>
      </c>
      <c r="UYL395" s="4">
        <v>45230</v>
      </c>
      <c r="UYM395" s="4">
        <v>45230</v>
      </c>
      <c r="UYN395" s="4">
        <v>45230</v>
      </c>
      <c r="UYO395" s="4">
        <v>45230</v>
      </c>
      <c r="UYP395" s="4">
        <v>45230</v>
      </c>
      <c r="UYQ395" s="4">
        <v>45230</v>
      </c>
      <c r="UYR395" s="4">
        <v>45230</v>
      </c>
      <c r="UYS395" s="4">
        <v>45230</v>
      </c>
      <c r="UYT395" s="4">
        <v>45230</v>
      </c>
      <c r="UYU395" s="4">
        <v>45230</v>
      </c>
      <c r="UYV395" s="4">
        <v>45230</v>
      </c>
      <c r="UYW395" s="4">
        <v>45230</v>
      </c>
      <c r="UYX395" s="4">
        <v>45230</v>
      </c>
      <c r="UYY395" s="4">
        <v>45230</v>
      </c>
      <c r="UYZ395" s="4">
        <v>45230</v>
      </c>
      <c r="UZA395" s="4">
        <v>45230</v>
      </c>
      <c r="UZB395" s="4">
        <v>45230</v>
      </c>
      <c r="UZC395" s="4">
        <v>45230</v>
      </c>
      <c r="UZD395" s="4">
        <v>45230</v>
      </c>
      <c r="UZE395" s="4">
        <v>45230</v>
      </c>
      <c r="UZF395" s="4">
        <v>45230</v>
      </c>
      <c r="UZG395" s="4">
        <v>45230</v>
      </c>
      <c r="UZH395" s="4">
        <v>45230</v>
      </c>
      <c r="UZI395" s="4">
        <v>45230</v>
      </c>
      <c r="UZJ395" s="4">
        <v>45230</v>
      </c>
      <c r="UZK395" s="4">
        <v>45230</v>
      </c>
      <c r="UZL395" s="4">
        <v>45230</v>
      </c>
      <c r="UZM395" s="4">
        <v>45230</v>
      </c>
      <c r="UZN395" s="4">
        <v>45230</v>
      </c>
      <c r="UZO395" s="4">
        <v>45230</v>
      </c>
      <c r="UZP395" s="4">
        <v>45230</v>
      </c>
      <c r="UZQ395" s="4">
        <v>45230</v>
      </c>
      <c r="UZR395" s="4">
        <v>45230</v>
      </c>
      <c r="UZS395" s="4">
        <v>45230</v>
      </c>
      <c r="UZT395" s="4">
        <v>45230</v>
      </c>
      <c r="UZU395" s="4">
        <v>45230</v>
      </c>
      <c r="UZV395" s="4">
        <v>45230</v>
      </c>
      <c r="UZW395" s="4">
        <v>45230</v>
      </c>
      <c r="UZX395" s="4">
        <v>45230</v>
      </c>
      <c r="UZY395" s="4">
        <v>45230</v>
      </c>
      <c r="UZZ395" s="4">
        <v>45230</v>
      </c>
      <c r="VAA395" s="4">
        <v>45230</v>
      </c>
      <c r="VAB395" s="4">
        <v>45230</v>
      </c>
      <c r="VAC395" s="4">
        <v>45230</v>
      </c>
      <c r="VAD395" s="4">
        <v>45230</v>
      </c>
      <c r="VAE395" s="4">
        <v>45230</v>
      </c>
      <c r="VAF395" s="4">
        <v>45230</v>
      </c>
      <c r="VAG395" s="4">
        <v>45230</v>
      </c>
      <c r="VAH395" s="4">
        <v>45230</v>
      </c>
      <c r="VAI395" s="4">
        <v>45230</v>
      </c>
      <c r="VAJ395" s="4">
        <v>45230</v>
      </c>
      <c r="VAK395" s="4">
        <v>45230</v>
      </c>
      <c r="VAL395" s="4">
        <v>45230</v>
      </c>
      <c r="VAM395" s="4">
        <v>45230</v>
      </c>
      <c r="VAN395" s="4">
        <v>45230</v>
      </c>
      <c r="VAO395" s="4">
        <v>45230</v>
      </c>
      <c r="VAP395" s="4">
        <v>45230</v>
      </c>
      <c r="VAQ395" s="4">
        <v>45230</v>
      </c>
      <c r="VAR395" s="4">
        <v>45230</v>
      </c>
      <c r="VAS395" s="4">
        <v>45230</v>
      </c>
      <c r="VAT395" s="4">
        <v>45230</v>
      </c>
      <c r="VAU395" s="4">
        <v>45230</v>
      </c>
      <c r="VAV395" s="4">
        <v>45230</v>
      </c>
      <c r="VAW395" s="4">
        <v>45230</v>
      </c>
      <c r="VAX395" s="4">
        <v>45230</v>
      </c>
      <c r="VAY395" s="4">
        <v>45230</v>
      </c>
      <c r="VAZ395" s="4">
        <v>45230</v>
      </c>
      <c r="VBA395" s="4">
        <v>45230</v>
      </c>
      <c r="VBB395" s="4">
        <v>45230</v>
      </c>
      <c r="VBC395" s="4">
        <v>45230</v>
      </c>
      <c r="VBD395" s="4">
        <v>45230</v>
      </c>
      <c r="VBE395" s="4">
        <v>45230</v>
      </c>
      <c r="VBF395" s="4">
        <v>45230</v>
      </c>
      <c r="VBG395" s="4">
        <v>45230</v>
      </c>
      <c r="VBH395" s="4">
        <v>45230</v>
      </c>
      <c r="VBI395" s="4">
        <v>45230</v>
      </c>
      <c r="VBJ395" s="4">
        <v>45230</v>
      </c>
      <c r="VBK395" s="4">
        <v>45230</v>
      </c>
      <c r="VBL395" s="4">
        <v>45230</v>
      </c>
      <c r="VBM395" s="4">
        <v>45230</v>
      </c>
      <c r="VBN395" s="4">
        <v>45230</v>
      </c>
      <c r="VBO395" s="4">
        <v>45230</v>
      </c>
      <c r="VBP395" s="4">
        <v>45230</v>
      </c>
      <c r="VBQ395" s="4">
        <v>45230</v>
      </c>
      <c r="VBR395" s="4">
        <v>45230</v>
      </c>
      <c r="VBS395" s="4">
        <v>45230</v>
      </c>
      <c r="VBT395" s="4">
        <v>45230</v>
      </c>
      <c r="VBU395" s="4">
        <v>45230</v>
      </c>
      <c r="VBV395" s="4">
        <v>45230</v>
      </c>
      <c r="VBW395" s="4">
        <v>45230</v>
      </c>
      <c r="VBX395" s="4">
        <v>45230</v>
      </c>
      <c r="VBY395" s="4">
        <v>45230</v>
      </c>
      <c r="VBZ395" s="4">
        <v>45230</v>
      </c>
      <c r="VCA395" s="4">
        <v>45230</v>
      </c>
      <c r="VCB395" s="4">
        <v>45230</v>
      </c>
      <c r="VCC395" s="4">
        <v>45230</v>
      </c>
      <c r="VCD395" s="4">
        <v>45230</v>
      </c>
      <c r="VCE395" s="4">
        <v>45230</v>
      </c>
      <c r="VCF395" s="4">
        <v>45230</v>
      </c>
      <c r="VCG395" s="4">
        <v>45230</v>
      </c>
      <c r="VCH395" s="4">
        <v>45230</v>
      </c>
      <c r="VCI395" s="4">
        <v>45230</v>
      </c>
      <c r="VCJ395" s="4">
        <v>45230</v>
      </c>
      <c r="VCK395" s="4">
        <v>45230</v>
      </c>
      <c r="VCL395" s="4">
        <v>45230</v>
      </c>
      <c r="VCM395" s="4">
        <v>45230</v>
      </c>
      <c r="VCN395" s="4">
        <v>45230</v>
      </c>
      <c r="VCO395" s="4">
        <v>45230</v>
      </c>
      <c r="VCP395" s="4">
        <v>45230</v>
      </c>
      <c r="VCQ395" s="4">
        <v>45230</v>
      </c>
      <c r="VCR395" s="4">
        <v>45230</v>
      </c>
      <c r="VCS395" s="4">
        <v>45230</v>
      </c>
      <c r="VCT395" s="4">
        <v>45230</v>
      </c>
      <c r="VCU395" s="4">
        <v>45230</v>
      </c>
      <c r="VCV395" s="4">
        <v>45230</v>
      </c>
      <c r="VCW395" s="4">
        <v>45230</v>
      </c>
      <c r="VCX395" s="4">
        <v>45230</v>
      </c>
      <c r="VCY395" s="4">
        <v>45230</v>
      </c>
      <c r="VCZ395" s="4">
        <v>45230</v>
      </c>
      <c r="VDA395" s="4">
        <v>45230</v>
      </c>
      <c r="VDB395" s="4">
        <v>45230</v>
      </c>
      <c r="VDC395" s="4">
        <v>45230</v>
      </c>
      <c r="VDD395" s="4">
        <v>45230</v>
      </c>
      <c r="VDE395" s="4">
        <v>45230</v>
      </c>
      <c r="VDF395" s="4">
        <v>45230</v>
      </c>
      <c r="VDG395" s="4">
        <v>45230</v>
      </c>
      <c r="VDH395" s="4">
        <v>45230</v>
      </c>
      <c r="VDI395" s="4">
        <v>45230</v>
      </c>
      <c r="VDJ395" s="4">
        <v>45230</v>
      </c>
      <c r="VDK395" s="4">
        <v>45230</v>
      </c>
      <c r="VDL395" s="4">
        <v>45230</v>
      </c>
      <c r="VDM395" s="4">
        <v>45230</v>
      </c>
      <c r="VDN395" s="4">
        <v>45230</v>
      </c>
      <c r="VDO395" s="4">
        <v>45230</v>
      </c>
      <c r="VDP395" s="4">
        <v>45230</v>
      </c>
      <c r="VDQ395" s="4">
        <v>45230</v>
      </c>
      <c r="VDR395" s="4">
        <v>45230</v>
      </c>
      <c r="VDS395" s="4">
        <v>45230</v>
      </c>
      <c r="VDT395" s="4">
        <v>45230</v>
      </c>
      <c r="VDU395" s="4">
        <v>45230</v>
      </c>
      <c r="VDV395" s="4">
        <v>45230</v>
      </c>
      <c r="VDW395" s="4">
        <v>45230</v>
      </c>
      <c r="VDX395" s="4">
        <v>45230</v>
      </c>
      <c r="VDY395" s="4">
        <v>45230</v>
      </c>
      <c r="VDZ395" s="4">
        <v>45230</v>
      </c>
      <c r="VEA395" s="4">
        <v>45230</v>
      </c>
      <c r="VEB395" s="4">
        <v>45230</v>
      </c>
      <c r="VEC395" s="4">
        <v>45230</v>
      </c>
      <c r="VED395" s="4">
        <v>45230</v>
      </c>
      <c r="VEE395" s="4">
        <v>45230</v>
      </c>
      <c r="VEF395" s="4">
        <v>45230</v>
      </c>
      <c r="VEG395" s="4">
        <v>45230</v>
      </c>
      <c r="VEH395" s="4">
        <v>45230</v>
      </c>
      <c r="VEI395" s="4">
        <v>45230</v>
      </c>
      <c r="VEJ395" s="4">
        <v>45230</v>
      </c>
      <c r="VEK395" s="4">
        <v>45230</v>
      </c>
      <c r="VEL395" s="4">
        <v>45230</v>
      </c>
      <c r="VEM395" s="4">
        <v>45230</v>
      </c>
      <c r="VEN395" s="4">
        <v>45230</v>
      </c>
      <c r="VEO395" s="4">
        <v>45230</v>
      </c>
      <c r="VEP395" s="4">
        <v>45230</v>
      </c>
      <c r="VEQ395" s="4">
        <v>45230</v>
      </c>
      <c r="VER395" s="4">
        <v>45230</v>
      </c>
      <c r="VES395" s="4">
        <v>45230</v>
      </c>
      <c r="VET395" s="4">
        <v>45230</v>
      </c>
      <c r="VEU395" s="4">
        <v>45230</v>
      </c>
      <c r="VEV395" s="4">
        <v>45230</v>
      </c>
      <c r="VEW395" s="4">
        <v>45230</v>
      </c>
      <c r="VEX395" s="4">
        <v>45230</v>
      </c>
      <c r="VEY395" s="4">
        <v>45230</v>
      </c>
      <c r="VEZ395" s="4">
        <v>45230</v>
      </c>
      <c r="VFA395" s="4">
        <v>45230</v>
      </c>
      <c r="VFB395" s="4">
        <v>45230</v>
      </c>
      <c r="VFC395" s="4">
        <v>45230</v>
      </c>
      <c r="VFD395" s="4">
        <v>45230</v>
      </c>
      <c r="VFE395" s="4">
        <v>45230</v>
      </c>
      <c r="VFF395" s="4">
        <v>45230</v>
      </c>
      <c r="VFG395" s="4">
        <v>45230</v>
      </c>
      <c r="VFH395" s="4">
        <v>45230</v>
      </c>
      <c r="VFI395" s="4">
        <v>45230</v>
      </c>
      <c r="VFJ395" s="4">
        <v>45230</v>
      </c>
      <c r="VFK395" s="4">
        <v>45230</v>
      </c>
      <c r="VFL395" s="4">
        <v>45230</v>
      </c>
      <c r="VFM395" s="4">
        <v>45230</v>
      </c>
      <c r="VFN395" s="4">
        <v>45230</v>
      </c>
      <c r="VFO395" s="4">
        <v>45230</v>
      </c>
      <c r="VFP395" s="4">
        <v>45230</v>
      </c>
      <c r="VFQ395" s="4">
        <v>45230</v>
      </c>
      <c r="VFR395" s="4">
        <v>45230</v>
      </c>
      <c r="VFS395" s="4">
        <v>45230</v>
      </c>
      <c r="VFT395" s="4">
        <v>45230</v>
      </c>
      <c r="VFU395" s="4">
        <v>45230</v>
      </c>
      <c r="VFV395" s="4">
        <v>45230</v>
      </c>
      <c r="VFW395" s="4">
        <v>45230</v>
      </c>
      <c r="VFX395" s="4">
        <v>45230</v>
      </c>
      <c r="VFY395" s="4">
        <v>45230</v>
      </c>
      <c r="VFZ395" s="4">
        <v>45230</v>
      </c>
      <c r="VGA395" s="4">
        <v>45230</v>
      </c>
      <c r="VGB395" s="4">
        <v>45230</v>
      </c>
      <c r="VGC395" s="4">
        <v>45230</v>
      </c>
      <c r="VGD395" s="4">
        <v>45230</v>
      </c>
      <c r="VGE395" s="4">
        <v>45230</v>
      </c>
      <c r="VGF395" s="4">
        <v>45230</v>
      </c>
      <c r="VGG395" s="4">
        <v>45230</v>
      </c>
      <c r="VGH395" s="4">
        <v>45230</v>
      </c>
      <c r="VGI395" s="4">
        <v>45230</v>
      </c>
      <c r="VGJ395" s="4">
        <v>45230</v>
      </c>
      <c r="VGK395" s="4">
        <v>45230</v>
      </c>
      <c r="VGL395" s="4">
        <v>45230</v>
      </c>
      <c r="VGM395" s="4">
        <v>45230</v>
      </c>
      <c r="VGN395" s="4">
        <v>45230</v>
      </c>
      <c r="VGO395" s="4">
        <v>45230</v>
      </c>
      <c r="VGP395" s="4">
        <v>45230</v>
      </c>
      <c r="VGQ395" s="4">
        <v>45230</v>
      </c>
      <c r="VGR395" s="4">
        <v>45230</v>
      </c>
      <c r="VGS395" s="4">
        <v>45230</v>
      </c>
      <c r="VGT395" s="4">
        <v>45230</v>
      </c>
      <c r="VGU395" s="4">
        <v>45230</v>
      </c>
      <c r="VGV395" s="4">
        <v>45230</v>
      </c>
      <c r="VGW395" s="4">
        <v>45230</v>
      </c>
      <c r="VGX395" s="4">
        <v>45230</v>
      </c>
      <c r="VGY395" s="4">
        <v>45230</v>
      </c>
      <c r="VGZ395" s="4">
        <v>45230</v>
      </c>
      <c r="VHA395" s="4">
        <v>45230</v>
      </c>
      <c r="VHB395" s="4">
        <v>45230</v>
      </c>
      <c r="VHC395" s="4">
        <v>45230</v>
      </c>
      <c r="VHD395" s="4">
        <v>45230</v>
      </c>
      <c r="VHE395" s="4">
        <v>45230</v>
      </c>
      <c r="VHF395" s="4">
        <v>45230</v>
      </c>
      <c r="VHG395" s="4">
        <v>45230</v>
      </c>
      <c r="VHH395" s="4">
        <v>45230</v>
      </c>
      <c r="VHI395" s="4">
        <v>45230</v>
      </c>
      <c r="VHJ395" s="4">
        <v>45230</v>
      </c>
      <c r="VHK395" s="4">
        <v>45230</v>
      </c>
      <c r="VHL395" s="4">
        <v>45230</v>
      </c>
      <c r="VHM395" s="4">
        <v>45230</v>
      </c>
      <c r="VHN395" s="4">
        <v>45230</v>
      </c>
      <c r="VHO395" s="4">
        <v>45230</v>
      </c>
      <c r="VHP395" s="4">
        <v>45230</v>
      </c>
      <c r="VHQ395" s="4">
        <v>45230</v>
      </c>
      <c r="VHR395" s="4">
        <v>45230</v>
      </c>
      <c r="VHS395" s="4">
        <v>45230</v>
      </c>
      <c r="VHT395" s="4">
        <v>45230</v>
      </c>
      <c r="VHU395" s="4">
        <v>45230</v>
      </c>
      <c r="VHV395" s="4">
        <v>45230</v>
      </c>
      <c r="VHW395" s="4">
        <v>45230</v>
      </c>
      <c r="VHX395" s="4">
        <v>45230</v>
      </c>
      <c r="VHY395" s="4">
        <v>45230</v>
      </c>
      <c r="VHZ395" s="4">
        <v>45230</v>
      </c>
      <c r="VIA395" s="4">
        <v>45230</v>
      </c>
      <c r="VIB395" s="4">
        <v>45230</v>
      </c>
      <c r="VIC395" s="4">
        <v>45230</v>
      </c>
      <c r="VID395" s="4">
        <v>45230</v>
      </c>
      <c r="VIE395" s="4">
        <v>45230</v>
      </c>
      <c r="VIF395" s="4">
        <v>45230</v>
      </c>
      <c r="VIG395" s="4">
        <v>45230</v>
      </c>
      <c r="VIH395" s="4">
        <v>45230</v>
      </c>
      <c r="VII395" s="4">
        <v>45230</v>
      </c>
      <c r="VIJ395" s="4">
        <v>45230</v>
      </c>
      <c r="VIK395" s="4">
        <v>45230</v>
      </c>
      <c r="VIL395" s="4">
        <v>45230</v>
      </c>
      <c r="VIM395" s="4">
        <v>45230</v>
      </c>
      <c r="VIN395" s="4">
        <v>45230</v>
      </c>
      <c r="VIO395" s="4">
        <v>45230</v>
      </c>
      <c r="VIP395" s="4">
        <v>45230</v>
      </c>
      <c r="VIQ395" s="4">
        <v>45230</v>
      </c>
      <c r="VIR395" s="4">
        <v>45230</v>
      </c>
      <c r="VIS395" s="4">
        <v>45230</v>
      </c>
      <c r="VIT395" s="4">
        <v>45230</v>
      </c>
      <c r="VIU395" s="4">
        <v>45230</v>
      </c>
      <c r="VIV395" s="4">
        <v>45230</v>
      </c>
      <c r="VIW395" s="4">
        <v>45230</v>
      </c>
      <c r="VIX395" s="4">
        <v>45230</v>
      </c>
      <c r="VIY395" s="4">
        <v>45230</v>
      </c>
      <c r="VIZ395" s="4">
        <v>45230</v>
      </c>
      <c r="VJA395" s="4">
        <v>45230</v>
      </c>
      <c r="VJB395" s="4">
        <v>45230</v>
      </c>
      <c r="VJC395" s="4">
        <v>45230</v>
      </c>
      <c r="VJD395" s="4">
        <v>45230</v>
      </c>
      <c r="VJE395" s="4">
        <v>45230</v>
      </c>
      <c r="VJF395" s="4">
        <v>45230</v>
      </c>
      <c r="VJG395" s="4">
        <v>45230</v>
      </c>
      <c r="VJH395" s="4">
        <v>45230</v>
      </c>
      <c r="VJI395" s="4">
        <v>45230</v>
      </c>
      <c r="VJJ395" s="4">
        <v>45230</v>
      </c>
      <c r="VJK395" s="4">
        <v>45230</v>
      </c>
      <c r="VJL395" s="4">
        <v>45230</v>
      </c>
      <c r="VJM395" s="4">
        <v>45230</v>
      </c>
      <c r="VJN395" s="4">
        <v>45230</v>
      </c>
      <c r="VJO395" s="4">
        <v>45230</v>
      </c>
      <c r="VJP395" s="4">
        <v>45230</v>
      </c>
      <c r="VJQ395" s="4">
        <v>45230</v>
      </c>
      <c r="VJR395" s="4">
        <v>45230</v>
      </c>
      <c r="VJS395" s="4">
        <v>45230</v>
      </c>
      <c r="VJT395" s="4">
        <v>45230</v>
      </c>
      <c r="VJU395" s="4">
        <v>45230</v>
      </c>
      <c r="VJV395" s="4">
        <v>45230</v>
      </c>
      <c r="VJW395" s="4">
        <v>45230</v>
      </c>
      <c r="VJX395" s="4">
        <v>45230</v>
      </c>
      <c r="VJY395" s="4">
        <v>45230</v>
      </c>
      <c r="VJZ395" s="4">
        <v>45230</v>
      </c>
      <c r="VKA395" s="4">
        <v>45230</v>
      </c>
      <c r="VKB395" s="4">
        <v>45230</v>
      </c>
      <c r="VKC395" s="4">
        <v>45230</v>
      </c>
      <c r="VKD395" s="4">
        <v>45230</v>
      </c>
      <c r="VKE395" s="4">
        <v>45230</v>
      </c>
      <c r="VKF395" s="4">
        <v>45230</v>
      </c>
      <c r="VKG395" s="4">
        <v>45230</v>
      </c>
      <c r="VKH395" s="4">
        <v>45230</v>
      </c>
      <c r="VKI395" s="4">
        <v>45230</v>
      </c>
      <c r="VKJ395" s="4">
        <v>45230</v>
      </c>
      <c r="VKK395" s="4">
        <v>45230</v>
      </c>
      <c r="VKL395" s="4">
        <v>45230</v>
      </c>
      <c r="VKM395" s="4">
        <v>45230</v>
      </c>
      <c r="VKN395" s="4">
        <v>45230</v>
      </c>
      <c r="VKO395" s="4">
        <v>45230</v>
      </c>
      <c r="VKP395" s="4">
        <v>45230</v>
      </c>
      <c r="VKQ395" s="4">
        <v>45230</v>
      </c>
      <c r="VKR395" s="4">
        <v>45230</v>
      </c>
      <c r="VKS395" s="4">
        <v>45230</v>
      </c>
      <c r="VKT395" s="4">
        <v>45230</v>
      </c>
      <c r="VKU395" s="4">
        <v>45230</v>
      </c>
      <c r="VKV395" s="4">
        <v>45230</v>
      </c>
      <c r="VKW395" s="4">
        <v>45230</v>
      </c>
      <c r="VKX395" s="4">
        <v>45230</v>
      </c>
      <c r="VKY395" s="4">
        <v>45230</v>
      </c>
      <c r="VKZ395" s="4">
        <v>45230</v>
      </c>
      <c r="VLA395" s="4">
        <v>45230</v>
      </c>
      <c r="VLB395" s="4">
        <v>45230</v>
      </c>
      <c r="VLC395" s="4">
        <v>45230</v>
      </c>
      <c r="VLD395" s="4">
        <v>45230</v>
      </c>
      <c r="VLE395" s="4">
        <v>45230</v>
      </c>
      <c r="VLF395" s="4">
        <v>45230</v>
      </c>
      <c r="VLG395" s="4">
        <v>45230</v>
      </c>
      <c r="VLH395" s="4">
        <v>45230</v>
      </c>
      <c r="VLI395" s="4">
        <v>45230</v>
      </c>
      <c r="VLJ395" s="4">
        <v>45230</v>
      </c>
      <c r="VLK395" s="4">
        <v>45230</v>
      </c>
      <c r="VLL395" s="4">
        <v>45230</v>
      </c>
      <c r="VLM395" s="4">
        <v>45230</v>
      </c>
      <c r="VLN395" s="4">
        <v>45230</v>
      </c>
      <c r="VLO395" s="4">
        <v>45230</v>
      </c>
      <c r="VLP395" s="4">
        <v>45230</v>
      </c>
      <c r="VLQ395" s="4">
        <v>45230</v>
      </c>
      <c r="VLR395" s="4">
        <v>45230</v>
      </c>
      <c r="VLS395" s="4">
        <v>45230</v>
      </c>
      <c r="VLT395" s="4">
        <v>45230</v>
      </c>
      <c r="VLU395" s="4">
        <v>45230</v>
      </c>
      <c r="VLV395" s="4">
        <v>45230</v>
      </c>
      <c r="VLW395" s="4">
        <v>45230</v>
      </c>
      <c r="VLX395" s="4">
        <v>45230</v>
      </c>
      <c r="VLY395" s="4">
        <v>45230</v>
      </c>
      <c r="VLZ395" s="4">
        <v>45230</v>
      </c>
      <c r="VMA395" s="4">
        <v>45230</v>
      </c>
      <c r="VMB395" s="4">
        <v>45230</v>
      </c>
      <c r="VMC395" s="4">
        <v>45230</v>
      </c>
      <c r="VMD395" s="4">
        <v>45230</v>
      </c>
      <c r="VME395" s="4">
        <v>45230</v>
      </c>
      <c r="VMF395" s="4">
        <v>45230</v>
      </c>
      <c r="VMG395" s="4">
        <v>45230</v>
      </c>
      <c r="VMH395" s="4">
        <v>45230</v>
      </c>
      <c r="VMI395" s="4">
        <v>45230</v>
      </c>
      <c r="VMJ395" s="4">
        <v>45230</v>
      </c>
      <c r="VMK395" s="4">
        <v>45230</v>
      </c>
      <c r="VML395" s="4">
        <v>45230</v>
      </c>
      <c r="VMM395" s="4">
        <v>45230</v>
      </c>
      <c r="VMN395" s="4">
        <v>45230</v>
      </c>
      <c r="VMO395" s="4">
        <v>45230</v>
      </c>
      <c r="VMP395" s="4">
        <v>45230</v>
      </c>
      <c r="VMQ395" s="4">
        <v>45230</v>
      </c>
      <c r="VMR395" s="4">
        <v>45230</v>
      </c>
      <c r="VMS395" s="4">
        <v>45230</v>
      </c>
      <c r="VMT395" s="4">
        <v>45230</v>
      </c>
      <c r="VMU395" s="4">
        <v>45230</v>
      </c>
      <c r="VMV395" s="4">
        <v>45230</v>
      </c>
      <c r="VMW395" s="4">
        <v>45230</v>
      </c>
      <c r="VMX395" s="4">
        <v>45230</v>
      </c>
      <c r="VMY395" s="4">
        <v>45230</v>
      </c>
      <c r="VMZ395" s="4">
        <v>45230</v>
      </c>
      <c r="VNA395" s="4">
        <v>45230</v>
      </c>
      <c r="VNB395" s="4">
        <v>45230</v>
      </c>
      <c r="VNC395" s="4">
        <v>45230</v>
      </c>
      <c r="VND395" s="4">
        <v>45230</v>
      </c>
      <c r="VNE395" s="4">
        <v>45230</v>
      </c>
      <c r="VNF395" s="4">
        <v>45230</v>
      </c>
      <c r="VNG395" s="4">
        <v>45230</v>
      </c>
      <c r="VNH395" s="4">
        <v>45230</v>
      </c>
      <c r="VNI395" s="4">
        <v>45230</v>
      </c>
      <c r="VNJ395" s="4">
        <v>45230</v>
      </c>
      <c r="VNK395" s="4">
        <v>45230</v>
      </c>
      <c r="VNL395" s="4">
        <v>45230</v>
      </c>
      <c r="VNM395" s="4">
        <v>45230</v>
      </c>
      <c r="VNN395" s="4">
        <v>45230</v>
      </c>
      <c r="VNO395" s="4">
        <v>45230</v>
      </c>
      <c r="VNP395" s="4">
        <v>45230</v>
      </c>
      <c r="VNQ395" s="4">
        <v>45230</v>
      </c>
      <c r="VNR395" s="4">
        <v>45230</v>
      </c>
      <c r="VNS395" s="4">
        <v>45230</v>
      </c>
      <c r="VNT395" s="4">
        <v>45230</v>
      </c>
      <c r="VNU395" s="4">
        <v>45230</v>
      </c>
      <c r="VNV395" s="4">
        <v>45230</v>
      </c>
      <c r="VNW395" s="4">
        <v>45230</v>
      </c>
      <c r="VNX395" s="4">
        <v>45230</v>
      </c>
      <c r="VNY395" s="4">
        <v>45230</v>
      </c>
      <c r="VNZ395" s="4">
        <v>45230</v>
      </c>
      <c r="VOA395" s="4">
        <v>45230</v>
      </c>
      <c r="VOB395" s="4">
        <v>45230</v>
      </c>
      <c r="VOC395" s="4">
        <v>45230</v>
      </c>
      <c r="VOD395" s="4">
        <v>45230</v>
      </c>
      <c r="VOE395" s="4">
        <v>45230</v>
      </c>
      <c r="VOF395" s="4">
        <v>45230</v>
      </c>
      <c r="VOG395" s="4">
        <v>45230</v>
      </c>
      <c r="VOH395" s="4">
        <v>45230</v>
      </c>
      <c r="VOI395" s="4">
        <v>45230</v>
      </c>
      <c r="VOJ395" s="4">
        <v>45230</v>
      </c>
      <c r="VOK395" s="4">
        <v>45230</v>
      </c>
      <c r="VOL395" s="4">
        <v>45230</v>
      </c>
      <c r="VOM395" s="4">
        <v>45230</v>
      </c>
      <c r="VON395" s="4">
        <v>45230</v>
      </c>
      <c r="VOO395" s="4">
        <v>45230</v>
      </c>
      <c r="VOP395" s="4">
        <v>45230</v>
      </c>
      <c r="VOQ395" s="4">
        <v>45230</v>
      </c>
      <c r="VOR395" s="4">
        <v>45230</v>
      </c>
      <c r="VOS395" s="4">
        <v>45230</v>
      </c>
      <c r="VOT395" s="4">
        <v>45230</v>
      </c>
      <c r="VOU395" s="4">
        <v>45230</v>
      </c>
      <c r="VOV395" s="4">
        <v>45230</v>
      </c>
      <c r="VOW395" s="4">
        <v>45230</v>
      </c>
      <c r="VOX395" s="4">
        <v>45230</v>
      </c>
      <c r="VOY395" s="4">
        <v>45230</v>
      </c>
      <c r="VOZ395" s="4">
        <v>45230</v>
      </c>
      <c r="VPA395" s="4">
        <v>45230</v>
      </c>
      <c r="VPB395" s="4">
        <v>45230</v>
      </c>
      <c r="VPC395" s="4">
        <v>45230</v>
      </c>
      <c r="VPD395" s="4">
        <v>45230</v>
      </c>
      <c r="VPE395" s="4">
        <v>45230</v>
      </c>
      <c r="VPF395" s="4">
        <v>45230</v>
      </c>
      <c r="VPG395" s="4">
        <v>45230</v>
      </c>
      <c r="VPH395" s="4">
        <v>45230</v>
      </c>
      <c r="VPI395" s="4">
        <v>45230</v>
      </c>
      <c r="VPJ395" s="4">
        <v>45230</v>
      </c>
      <c r="VPK395" s="4">
        <v>45230</v>
      </c>
      <c r="VPL395" s="4">
        <v>45230</v>
      </c>
      <c r="VPM395" s="4">
        <v>45230</v>
      </c>
      <c r="VPN395" s="4">
        <v>45230</v>
      </c>
      <c r="VPO395" s="4">
        <v>45230</v>
      </c>
      <c r="VPP395" s="4">
        <v>45230</v>
      </c>
      <c r="VPQ395" s="4">
        <v>45230</v>
      </c>
      <c r="VPR395" s="4">
        <v>45230</v>
      </c>
      <c r="VPS395" s="4">
        <v>45230</v>
      </c>
      <c r="VPT395" s="4">
        <v>45230</v>
      </c>
      <c r="VPU395" s="4">
        <v>45230</v>
      </c>
      <c r="VPV395" s="4">
        <v>45230</v>
      </c>
      <c r="VPW395" s="4">
        <v>45230</v>
      </c>
      <c r="VPX395" s="4">
        <v>45230</v>
      </c>
      <c r="VPY395" s="4">
        <v>45230</v>
      </c>
      <c r="VPZ395" s="4">
        <v>45230</v>
      </c>
      <c r="VQA395" s="4">
        <v>45230</v>
      </c>
      <c r="VQB395" s="4">
        <v>45230</v>
      </c>
      <c r="VQC395" s="4">
        <v>45230</v>
      </c>
      <c r="VQD395" s="4">
        <v>45230</v>
      </c>
      <c r="VQE395" s="4">
        <v>45230</v>
      </c>
      <c r="VQF395" s="4">
        <v>45230</v>
      </c>
      <c r="VQG395" s="4">
        <v>45230</v>
      </c>
      <c r="VQH395" s="4">
        <v>45230</v>
      </c>
      <c r="VQI395" s="4">
        <v>45230</v>
      </c>
      <c r="VQJ395" s="4">
        <v>45230</v>
      </c>
      <c r="VQK395" s="4">
        <v>45230</v>
      </c>
      <c r="VQL395" s="4">
        <v>45230</v>
      </c>
      <c r="VQM395" s="4">
        <v>45230</v>
      </c>
      <c r="VQN395" s="4">
        <v>45230</v>
      </c>
      <c r="VQO395" s="4">
        <v>45230</v>
      </c>
      <c r="VQP395" s="4">
        <v>45230</v>
      </c>
      <c r="VQQ395" s="4">
        <v>45230</v>
      </c>
      <c r="VQR395" s="4">
        <v>45230</v>
      </c>
      <c r="VQS395" s="4">
        <v>45230</v>
      </c>
      <c r="VQT395" s="4">
        <v>45230</v>
      </c>
      <c r="VQU395" s="4">
        <v>45230</v>
      </c>
      <c r="VQV395" s="4">
        <v>45230</v>
      </c>
      <c r="VQW395" s="4">
        <v>45230</v>
      </c>
      <c r="VQX395" s="4">
        <v>45230</v>
      </c>
      <c r="VQY395" s="4">
        <v>45230</v>
      </c>
      <c r="VQZ395" s="4">
        <v>45230</v>
      </c>
      <c r="VRA395" s="4">
        <v>45230</v>
      </c>
      <c r="VRB395" s="4">
        <v>45230</v>
      </c>
      <c r="VRC395" s="4">
        <v>45230</v>
      </c>
      <c r="VRD395" s="4">
        <v>45230</v>
      </c>
      <c r="VRE395" s="4">
        <v>45230</v>
      </c>
      <c r="VRF395" s="4">
        <v>45230</v>
      </c>
      <c r="VRG395" s="4">
        <v>45230</v>
      </c>
      <c r="VRH395" s="4">
        <v>45230</v>
      </c>
      <c r="VRI395" s="4">
        <v>45230</v>
      </c>
      <c r="VRJ395" s="4">
        <v>45230</v>
      </c>
      <c r="VRK395" s="4">
        <v>45230</v>
      </c>
      <c r="VRL395" s="4">
        <v>45230</v>
      </c>
      <c r="VRM395" s="4">
        <v>45230</v>
      </c>
      <c r="VRN395" s="4">
        <v>45230</v>
      </c>
      <c r="VRO395" s="4">
        <v>45230</v>
      </c>
      <c r="VRP395" s="4">
        <v>45230</v>
      </c>
      <c r="VRQ395" s="4">
        <v>45230</v>
      </c>
      <c r="VRR395" s="4">
        <v>45230</v>
      </c>
      <c r="VRS395" s="4">
        <v>45230</v>
      </c>
      <c r="VRT395" s="4">
        <v>45230</v>
      </c>
      <c r="VRU395" s="4">
        <v>45230</v>
      </c>
      <c r="VRV395" s="4">
        <v>45230</v>
      </c>
      <c r="VRW395" s="4">
        <v>45230</v>
      </c>
      <c r="VRX395" s="4">
        <v>45230</v>
      </c>
      <c r="VRY395" s="4">
        <v>45230</v>
      </c>
      <c r="VRZ395" s="4">
        <v>45230</v>
      </c>
      <c r="VSA395" s="4">
        <v>45230</v>
      </c>
      <c r="VSB395" s="4">
        <v>45230</v>
      </c>
      <c r="VSC395" s="4">
        <v>45230</v>
      </c>
      <c r="VSD395" s="4">
        <v>45230</v>
      </c>
      <c r="VSE395" s="4">
        <v>45230</v>
      </c>
      <c r="VSF395" s="4">
        <v>45230</v>
      </c>
      <c r="VSG395" s="4">
        <v>45230</v>
      </c>
      <c r="VSH395" s="4">
        <v>45230</v>
      </c>
      <c r="VSI395" s="4">
        <v>45230</v>
      </c>
      <c r="VSJ395" s="4">
        <v>45230</v>
      </c>
      <c r="VSK395" s="4">
        <v>45230</v>
      </c>
      <c r="VSL395" s="4">
        <v>45230</v>
      </c>
      <c r="VSM395" s="4">
        <v>45230</v>
      </c>
      <c r="VSN395" s="4">
        <v>45230</v>
      </c>
      <c r="VSO395" s="4">
        <v>45230</v>
      </c>
      <c r="VSP395" s="4">
        <v>45230</v>
      </c>
      <c r="VSQ395" s="4">
        <v>45230</v>
      </c>
      <c r="VSR395" s="4">
        <v>45230</v>
      </c>
      <c r="VSS395" s="4">
        <v>45230</v>
      </c>
      <c r="VST395" s="4">
        <v>45230</v>
      </c>
      <c r="VSU395" s="4">
        <v>45230</v>
      </c>
      <c r="VSV395" s="4">
        <v>45230</v>
      </c>
      <c r="VSW395" s="4">
        <v>45230</v>
      </c>
      <c r="VSX395" s="4">
        <v>45230</v>
      </c>
      <c r="VSY395" s="4">
        <v>45230</v>
      </c>
      <c r="VSZ395" s="4">
        <v>45230</v>
      </c>
      <c r="VTA395" s="4">
        <v>45230</v>
      </c>
      <c r="VTB395" s="4">
        <v>45230</v>
      </c>
      <c r="VTC395" s="4">
        <v>45230</v>
      </c>
      <c r="VTD395" s="4">
        <v>45230</v>
      </c>
      <c r="VTE395" s="4">
        <v>45230</v>
      </c>
      <c r="VTF395" s="4">
        <v>45230</v>
      </c>
      <c r="VTG395" s="4">
        <v>45230</v>
      </c>
      <c r="VTH395" s="4">
        <v>45230</v>
      </c>
      <c r="VTI395" s="4">
        <v>45230</v>
      </c>
      <c r="VTJ395" s="4">
        <v>45230</v>
      </c>
      <c r="VTK395" s="4">
        <v>45230</v>
      </c>
      <c r="VTL395" s="4">
        <v>45230</v>
      </c>
      <c r="VTM395" s="4">
        <v>45230</v>
      </c>
      <c r="VTN395" s="4">
        <v>45230</v>
      </c>
      <c r="VTO395" s="4">
        <v>45230</v>
      </c>
      <c r="VTP395" s="4">
        <v>45230</v>
      </c>
      <c r="VTQ395" s="4">
        <v>45230</v>
      </c>
      <c r="VTR395" s="4">
        <v>45230</v>
      </c>
      <c r="VTS395" s="4">
        <v>45230</v>
      </c>
      <c r="VTT395" s="4">
        <v>45230</v>
      </c>
      <c r="VTU395" s="4">
        <v>45230</v>
      </c>
      <c r="VTV395" s="4">
        <v>45230</v>
      </c>
      <c r="VTW395" s="4">
        <v>45230</v>
      </c>
      <c r="VTX395" s="4">
        <v>45230</v>
      </c>
      <c r="VTY395" s="4">
        <v>45230</v>
      </c>
      <c r="VTZ395" s="4">
        <v>45230</v>
      </c>
      <c r="VUA395" s="4">
        <v>45230</v>
      </c>
      <c r="VUB395" s="4">
        <v>45230</v>
      </c>
      <c r="VUC395" s="4">
        <v>45230</v>
      </c>
      <c r="VUD395" s="4">
        <v>45230</v>
      </c>
      <c r="VUE395" s="4">
        <v>45230</v>
      </c>
      <c r="VUF395" s="4">
        <v>45230</v>
      </c>
      <c r="VUG395" s="4">
        <v>45230</v>
      </c>
      <c r="VUH395" s="4">
        <v>45230</v>
      </c>
      <c r="VUI395" s="4">
        <v>45230</v>
      </c>
      <c r="VUJ395" s="4">
        <v>45230</v>
      </c>
      <c r="VUK395" s="4">
        <v>45230</v>
      </c>
      <c r="VUL395" s="4">
        <v>45230</v>
      </c>
      <c r="VUM395" s="4">
        <v>45230</v>
      </c>
      <c r="VUN395" s="4">
        <v>45230</v>
      </c>
      <c r="VUO395" s="4">
        <v>45230</v>
      </c>
      <c r="VUP395" s="4">
        <v>45230</v>
      </c>
      <c r="VUQ395" s="4">
        <v>45230</v>
      </c>
      <c r="VUR395" s="4">
        <v>45230</v>
      </c>
      <c r="VUS395" s="4">
        <v>45230</v>
      </c>
      <c r="VUT395" s="4">
        <v>45230</v>
      </c>
      <c r="VUU395" s="4">
        <v>45230</v>
      </c>
      <c r="VUV395" s="4">
        <v>45230</v>
      </c>
      <c r="VUW395" s="4">
        <v>45230</v>
      </c>
      <c r="VUX395" s="4">
        <v>45230</v>
      </c>
      <c r="VUY395" s="4">
        <v>45230</v>
      </c>
      <c r="VUZ395" s="4">
        <v>45230</v>
      </c>
      <c r="VVA395" s="4">
        <v>45230</v>
      </c>
      <c r="VVB395" s="4">
        <v>45230</v>
      </c>
      <c r="VVC395" s="4">
        <v>45230</v>
      </c>
      <c r="VVD395" s="4">
        <v>45230</v>
      </c>
      <c r="VVE395" s="4">
        <v>45230</v>
      </c>
      <c r="VVF395" s="4">
        <v>45230</v>
      </c>
      <c r="VVG395" s="4">
        <v>45230</v>
      </c>
      <c r="VVH395" s="4">
        <v>45230</v>
      </c>
      <c r="VVI395" s="4">
        <v>45230</v>
      </c>
      <c r="VVJ395" s="4">
        <v>45230</v>
      </c>
      <c r="VVK395" s="4">
        <v>45230</v>
      </c>
      <c r="VVL395" s="4">
        <v>45230</v>
      </c>
      <c r="VVM395" s="4">
        <v>45230</v>
      </c>
      <c r="VVN395" s="4">
        <v>45230</v>
      </c>
      <c r="VVO395" s="4">
        <v>45230</v>
      </c>
      <c r="VVP395" s="4">
        <v>45230</v>
      </c>
      <c r="VVQ395" s="4">
        <v>45230</v>
      </c>
      <c r="VVR395" s="4">
        <v>45230</v>
      </c>
      <c r="VVS395" s="4">
        <v>45230</v>
      </c>
      <c r="VVT395" s="4">
        <v>45230</v>
      </c>
      <c r="VVU395" s="4">
        <v>45230</v>
      </c>
      <c r="VVV395" s="4">
        <v>45230</v>
      </c>
      <c r="VVW395" s="4">
        <v>45230</v>
      </c>
      <c r="VVX395" s="4">
        <v>45230</v>
      </c>
      <c r="VVY395" s="4">
        <v>45230</v>
      </c>
      <c r="VVZ395" s="4">
        <v>45230</v>
      </c>
      <c r="VWA395" s="4">
        <v>45230</v>
      </c>
      <c r="VWB395" s="4">
        <v>45230</v>
      </c>
      <c r="VWC395" s="4">
        <v>45230</v>
      </c>
      <c r="VWD395" s="4">
        <v>45230</v>
      </c>
      <c r="VWE395" s="4">
        <v>45230</v>
      </c>
      <c r="VWF395" s="4">
        <v>45230</v>
      </c>
      <c r="VWG395" s="4">
        <v>45230</v>
      </c>
      <c r="VWH395" s="4">
        <v>45230</v>
      </c>
      <c r="VWI395" s="4">
        <v>45230</v>
      </c>
      <c r="VWJ395" s="4">
        <v>45230</v>
      </c>
      <c r="VWK395" s="4">
        <v>45230</v>
      </c>
      <c r="VWL395" s="4">
        <v>45230</v>
      </c>
      <c r="VWM395" s="4">
        <v>45230</v>
      </c>
      <c r="VWN395" s="4">
        <v>45230</v>
      </c>
      <c r="VWO395" s="4">
        <v>45230</v>
      </c>
      <c r="VWP395" s="4">
        <v>45230</v>
      </c>
      <c r="VWQ395" s="4">
        <v>45230</v>
      </c>
      <c r="VWR395" s="4">
        <v>45230</v>
      </c>
      <c r="VWS395" s="4">
        <v>45230</v>
      </c>
      <c r="VWT395" s="4">
        <v>45230</v>
      </c>
      <c r="VWU395" s="4">
        <v>45230</v>
      </c>
      <c r="VWV395" s="4">
        <v>45230</v>
      </c>
      <c r="VWW395" s="4">
        <v>45230</v>
      </c>
      <c r="VWX395" s="4">
        <v>45230</v>
      </c>
      <c r="VWY395" s="4">
        <v>45230</v>
      </c>
      <c r="VWZ395" s="4">
        <v>45230</v>
      </c>
      <c r="VXA395" s="4">
        <v>45230</v>
      </c>
      <c r="VXB395" s="4">
        <v>45230</v>
      </c>
      <c r="VXC395" s="4">
        <v>45230</v>
      </c>
      <c r="VXD395" s="4">
        <v>45230</v>
      </c>
      <c r="VXE395" s="4">
        <v>45230</v>
      </c>
      <c r="VXF395" s="4">
        <v>45230</v>
      </c>
      <c r="VXG395" s="4">
        <v>45230</v>
      </c>
      <c r="VXH395" s="4">
        <v>45230</v>
      </c>
      <c r="VXI395" s="4">
        <v>45230</v>
      </c>
      <c r="VXJ395" s="4">
        <v>45230</v>
      </c>
      <c r="VXK395" s="4">
        <v>45230</v>
      </c>
      <c r="VXL395" s="4">
        <v>45230</v>
      </c>
      <c r="VXM395" s="4">
        <v>45230</v>
      </c>
      <c r="VXN395" s="4">
        <v>45230</v>
      </c>
      <c r="VXO395" s="4">
        <v>45230</v>
      </c>
      <c r="VXP395" s="4">
        <v>45230</v>
      </c>
      <c r="VXQ395" s="4">
        <v>45230</v>
      </c>
      <c r="VXR395" s="4">
        <v>45230</v>
      </c>
      <c r="VXS395" s="4">
        <v>45230</v>
      </c>
      <c r="VXT395" s="4">
        <v>45230</v>
      </c>
      <c r="VXU395" s="4">
        <v>45230</v>
      </c>
      <c r="VXV395" s="4">
        <v>45230</v>
      </c>
      <c r="VXW395" s="4">
        <v>45230</v>
      </c>
      <c r="VXX395" s="4">
        <v>45230</v>
      </c>
      <c r="VXY395" s="4">
        <v>45230</v>
      </c>
      <c r="VXZ395" s="4">
        <v>45230</v>
      </c>
      <c r="VYA395" s="4">
        <v>45230</v>
      </c>
      <c r="VYB395" s="4">
        <v>45230</v>
      </c>
      <c r="VYC395" s="4">
        <v>45230</v>
      </c>
      <c r="VYD395" s="4">
        <v>45230</v>
      </c>
      <c r="VYE395" s="4">
        <v>45230</v>
      </c>
      <c r="VYF395" s="4">
        <v>45230</v>
      </c>
      <c r="VYG395" s="4">
        <v>45230</v>
      </c>
      <c r="VYH395" s="4">
        <v>45230</v>
      </c>
      <c r="VYI395" s="4">
        <v>45230</v>
      </c>
      <c r="VYJ395" s="4">
        <v>45230</v>
      </c>
      <c r="VYK395" s="4">
        <v>45230</v>
      </c>
      <c r="VYL395" s="4">
        <v>45230</v>
      </c>
      <c r="VYM395" s="4">
        <v>45230</v>
      </c>
      <c r="VYN395" s="4">
        <v>45230</v>
      </c>
      <c r="VYO395" s="4">
        <v>45230</v>
      </c>
      <c r="VYP395" s="4">
        <v>45230</v>
      </c>
      <c r="VYQ395" s="4">
        <v>45230</v>
      </c>
      <c r="VYR395" s="4">
        <v>45230</v>
      </c>
      <c r="VYS395" s="4">
        <v>45230</v>
      </c>
      <c r="VYT395" s="4">
        <v>45230</v>
      </c>
      <c r="VYU395" s="4">
        <v>45230</v>
      </c>
      <c r="VYV395" s="4">
        <v>45230</v>
      </c>
      <c r="VYW395" s="4">
        <v>45230</v>
      </c>
      <c r="VYX395" s="4">
        <v>45230</v>
      </c>
      <c r="VYY395" s="4">
        <v>45230</v>
      </c>
      <c r="VYZ395" s="4">
        <v>45230</v>
      </c>
      <c r="VZA395" s="4">
        <v>45230</v>
      </c>
      <c r="VZB395" s="4">
        <v>45230</v>
      </c>
      <c r="VZC395" s="4">
        <v>45230</v>
      </c>
      <c r="VZD395" s="4">
        <v>45230</v>
      </c>
      <c r="VZE395" s="4">
        <v>45230</v>
      </c>
      <c r="VZF395" s="4">
        <v>45230</v>
      </c>
      <c r="VZG395" s="4">
        <v>45230</v>
      </c>
      <c r="VZH395" s="4">
        <v>45230</v>
      </c>
      <c r="VZI395" s="4">
        <v>45230</v>
      </c>
      <c r="VZJ395" s="4">
        <v>45230</v>
      </c>
      <c r="VZK395" s="4">
        <v>45230</v>
      </c>
      <c r="VZL395" s="4">
        <v>45230</v>
      </c>
      <c r="VZM395" s="4">
        <v>45230</v>
      </c>
      <c r="VZN395" s="4">
        <v>45230</v>
      </c>
      <c r="VZO395" s="4">
        <v>45230</v>
      </c>
      <c r="VZP395" s="4">
        <v>45230</v>
      </c>
      <c r="VZQ395" s="4">
        <v>45230</v>
      </c>
      <c r="VZR395" s="4">
        <v>45230</v>
      </c>
      <c r="VZS395" s="4">
        <v>45230</v>
      </c>
      <c r="VZT395" s="4">
        <v>45230</v>
      </c>
      <c r="VZU395" s="4">
        <v>45230</v>
      </c>
      <c r="VZV395" s="4">
        <v>45230</v>
      </c>
      <c r="VZW395" s="4">
        <v>45230</v>
      </c>
      <c r="VZX395" s="4">
        <v>45230</v>
      </c>
      <c r="VZY395" s="4">
        <v>45230</v>
      </c>
      <c r="VZZ395" s="4">
        <v>45230</v>
      </c>
      <c r="WAA395" s="4">
        <v>45230</v>
      </c>
      <c r="WAB395" s="4">
        <v>45230</v>
      </c>
      <c r="WAC395" s="4">
        <v>45230</v>
      </c>
      <c r="WAD395" s="4">
        <v>45230</v>
      </c>
      <c r="WAE395" s="4">
        <v>45230</v>
      </c>
      <c r="WAF395" s="4">
        <v>45230</v>
      </c>
      <c r="WAG395" s="4">
        <v>45230</v>
      </c>
      <c r="WAH395" s="4">
        <v>45230</v>
      </c>
      <c r="WAI395" s="4">
        <v>45230</v>
      </c>
      <c r="WAJ395" s="4">
        <v>45230</v>
      </c>
      <c r="WAK395" s="4">
        <v>45230</v>
      </c>
      <c r="WAL395" s="4">
        <v>45230</v>
      </c>
      <c r="WAM395" s="4">
        <v>45230</v>
      </c>
      <c r="WAN395" s="4">
        <v>45230</v>
      </c>
      <c r="WAO395" s="4">
        <v>45230</v>
      </c>
      <c r="WAP395" s="4">
        <v>45230</v>
      </c>
      <c r="WAQ395" s="4">
        <v>45230</v>
      </c>
      <c r="WAR395" s="4">
        <v>45230</v>
      </c>
      <c r="WAS395" s="4">
        <v>45230</v>
      </c>
      <c r="WAT395" s="4">
        <v>45230</v>
      </c>
      <c r="WAU395" s="4">
        <v>45230</v>
      </c>
      <c r="WAV395" s="4">
        <v>45230</v>
      </c>
      <c r="WAW395" s="4">
        <v>45230</v>
      </c>
      <c r="WAX395" s="4">
        <v>45230</v>
      </c>
      <c r="WAY395" s="4">
        <v>45230</v>
      </c>
      <c r="WAZ395" s="4">
        <v>45230</v>
      </c>
      <c r="WBA395" s="4">
        <v>45230</v>
      </c>
      <c r="WBB395" s="4">
        <v>45230</v>
      </c>
      <c r="WBC395" s="4">
        <v>45230</v>
      </c>
      <c r="WBD395" s="4">
        <v>45230</v>
      </c>
      <c r="WBE395" s="4">
        <v>45230</v>
      </c>
      <c r="WBF395" s="4">
        <v>45230</v>
      </c>
      <c r="WBG395" s="4">
        <v>45230</v>
      </c>
      <c r="WBH395" s="4">
        <v>45230</v>
      </c>
      <c r="WBI395" s="4">
        <v>45230</v>
      </c>
      <c r="WBJ395" s="4">
        <v>45230</v>
      </c>
      <c r="WBK395" s="4">
        <v>45230</v>
      </c>
      <c r="WBL395" s="4">
        <v>45230</v>
      </c>
      <c r="WBM395" s="4">
        <v>45230</v>
      </c>
      <c r="WBN395" s="4">
        <v>45230</v>
      </c>
      <c r="WBO395" s="4">
        <v>45230</v>
      </c>
      <c r="WBP395" s="4">
        <v>45230</v>
      </c>
      <c r="WBQ395" s="4">
        <v>45230</v>
      </c>
      <c r="WBR395" s="4">
        <v>45230</v>
      </c>
      <c r="WBS395" s="4">
        <v>45230</v>
      </c>
      <c r="WBT395" s="4">
        <v>45230</v>
      </c>
      <c r="WBU395" s="4">
        <v>45230</v>
      </c>
      <c r="WBV395" s="4">
        <v>45230</v>
      </c>
      <c r="WBW395" s="4">
        <v>45230</v>
      </c>
      <c r="WBX395" s="4">
        <v>45230</v>
      </c>
      <c r="WBY395" s="4">
        <v>45230</v>
      </c>
      <c r="WBZ395" s="4">
        <v>45230</v>
      </c>
      <c r="WCA395" s="4">
        <v>45230</v>
      </c>
      <c r="WCB395" s="4">
        <v>45230</v>
      </c>
      <c r="WCC395" s="4">
        <v>45230</v>
      </c>
      <c r="WCD395" s="4">
        <v>45230</v>
      </c>
      <c r="WCE395" s="4">
        <v>45230</v>
      </c>
      <c r="WCF395" s="4">
        <v>45230</v>
      </c>
      <c r="WCG395" s="4">
        <v>45230</v>
      </c>
      <c r="WCH395" s="4">
        <v>45230</v>
      </c>
      <c r="WCI395" s="4">
        <v>45230</v>
      </c>
      <c r="WCJ395" s="4">
        <v>45230</v>
      </c>
      <c r="WCK395" s="4">
        <v>45230</v>
      </c>
      <c r="WCL395" s="4">
        <v>45230</v>
      </c>
      <c r="WCM395" s="4">
        <v>45230</v>
      </c>
      <c r="WCN395" s="4">
        <v>45230</v>
      </c>
      <c r="WCO395" s="4">
        <v>45230</v>
      </c>
      <c r="WCP395" s="4">
        <v>45230</v>
      </c>
      <c r="WCQ395" s="4">
        <v>45230</v>
      </c>
      <c r="WCR395" s="4">
        <v>45230</v>
      </c>
      <c r="WCS395" s="4">
        <v>45230</v>
      </c>
      <c r="WCT395" s="4">
        <v>45230</v>
      </c>
      <c r="WCU395" s="4">
        <v>45230</v>
      </c>
      <c r="WCV395" s="4">
        <v>45230</v>
      </c>
      <c r="WCW395" s="4">
        <v>45230</v>
      </c>
      <c r="WCX395" s="4">
        <v>45230</v>
      </c>
      <c r="WCY395" s="4">
        <v>45230</v>
      </c>
      <c r="WCZ395" s="4">
        <v>45230</v>
      </c>
      <c r="WDA395" s="4">
        <v>45230</v>
      </c>
      <c r="WDB395" s="4">
        <v>45230</v>
      </c>
      <c r="WDC395" s="4">
        <v>45230</v>
      </c>
      <c r="WDD395" s="4">
        <v>45230</v>
      </c>
      <c r="WDE395" s="4">
        <v>45230</v>
      </c>
      <c r="WDF395" s="4">
        <v>45230</v>
      </c>
      <c r="WDG395" s="4">
        <v>45230</v>
      </c>
      <c r="WDH395" s="4">
        <v>45230</v>
      </c>
      <c r="WDI395" s="4">
        <v>45230</v>
      </c>
      <c r="WDJ395" s="4">
        <v>45230</v>
      </c>
      <c r="WDK395" s="4">
        <v>45230</v>
      </c>
      <c r="WDL395" s="4">
        <v>45230</v>
      </c>
      <c r="WDM395" s="4">
        <v>45230</v>
      </c>
      <c r="WDN395" s="4">
        <v>45230</v>
      </c>
      <c r="WDO395" s="4">
        <v>45230</v>
      </c>
      <c r="WDP395" s="4">
        <v>45230</v>
      </c>
      <c r="WDQ395" s="4">
        <v>45230</v>
      </c>
      <c r="WDR395" s="4">
        <v>45230</v>
      </c>
      <c r="WDS395" s="4">
        <v>45230</v>
      </c>
      <c r="WDT395" s="4">
        <v>45230</v>
      </c>
      <c r="WDU395" s="4">
        <v>45230</v>
      </c>
      <c r="WDV395" s="4">
        <v>45230</v>
      </c>
      <c r="WDW395" s="4">
        <v>45230</v>
      </c>
      <c r="WDX395" s="4">
        <v>45230</v>
      </c>
      <c r="WDY395" s="4">
        <v>45230</v>
      </c>
      <c r="WDZ395" s="4">
        <v>45230</v>
      </c>
      <c r="WEA395" s="4">
        <v>45230</v>
      </c>
      <c r="WEB395" s="4">
        <v>45230</v>
      </c>
      <c r="WEC395" s="4">
        <v>45230</v>
      </c>
      <c r="WED395" s="4">
        <v>45230</v>
      </c>
      <c r="WEE395" s="4">
        <v>45230</v>
      </c>
      <c r="WEF395" s="4">
        <v>45230</v>
      </c>
      <c r="WEG395" s="4">
        <v>45230</v>
      </c>
      <c r="WEH395" s="4">
        <v>45230</v>
      </c>
      <c r="WEI395" s="4">
        <v>45230</v>
      </c>
      <c r="WEJ395" s="4">
        <v>45230</v>
      </c>
      <c r="WEK395" s="4">
        <v>45230</v>
      </c>
      <c r="WEL395" s="4">
        <v>45230</v>
      </c>
      <c r="WEM395" s="4">
        <v>45230</v>
      </c>
      <c r="WEN395" s="4">
        <v>45230</v>
      </c>
      <c r="WEO395" s="4">
        <v>45230</v>
      </c>
      <c r="WEP395" s="4">
        <v>45230</v>
      </c>
      <c r="WEQ395" s="4">
        <v>45230</v>
      </c>
      <c r="WER395" s="4">
        <v>45230</v>
      </c>
      <c r="WES395" s="4">
        <v>45230</v>
      </c>
      <c r="WET395" s="4">
        <v>45230</v>
      </c>
      <c r="WEU395" s="4">
        <v>45230</v>
      </c>
      <c r="WEV395" s="4">
        <v>45230</v>
      </c>
      <c r="WEW395" s="4">
        <v>45230</v>
      </c>
      <c r="WEX395" s="4">
        <v>45230</v>
      </c>
      <c r="WEY395" s="4">
        <v>45230</v>
      </c>
      <c r="WEZ395" s="4">
        <v>45230</v>
      </c>
      <c r="WFA395" s="4">
        <v>45230</v>
      </c>
      <c r="WFB395" s="4">
        <v>45230</v>
      </c>
      <c r="WFC395" s="4">
        <v>45230</v>
      </c>
      <c r="WFD395" s="4">
        <v>45230</v>
      </c>
      <c r="WFE395" s="4">
        <v>45230</v>
      </c>
      <c r="WFF395" s="4">
        <v>45230</v>
      </c>
      <c r="WFG395" s="4">
        <v>45230</v>
      </c>
      <c r="WFH395" s="4">
        <v>45230</v>
      </c>
      <c r="WFI395" s="4">
        <v>45230</v>
      </c>
      <c r="WFJ395" s="4">
        <v>45230</v>
      </c>
      <c r="WFK395" s="4">
        <v>45230</v>
      </c>
      <c r="WFL395" s="4">
        <v>45230</v>
      </c>
      <c r="WFM395" s="4">
        <v>45230</v>
      </c>
      <c r="WFN395" s="4">
        <v>45230</v>
      </c>
      <c r="WFO395" s="4">
        <v>45230</v>
      </c>
      <c r="WFP395" s="4">
        <v>45230</v>
      </c>
      <c r="WFQ395" s="4">
        <v>45230</v>
      </c>
      <c r="WFR395" s="4">
        <v>45230</v>
      </c>
      <c r="WFS395" s="4">
        <v>45230</v>
      </c>
      <c r="WFT395" s="4">
        <v>45230</v>
      </c>
      <c r="WFU395" s="4">
        <v>45230</v>
      </c>
      <c r="WFV395" s="4">
        <v>45230</v>
      </c>
      <c r="WFW395" s="4">
        <v>45230</v>
      </c>
      <c r="WFX395" s="4">
        <v>45230</v>
      </c>
      <c r="WFY395" s="4">
        <v>45230</v>
      </c>
      <c r="WFZ395" s="4">
        <v>45230</v>
      </c>
      <c r="WGA395" s="4">
        <v>45230</v>
      </c>
      <c r="WGB395" s="4">
        <v>45230</v>
      </c>
      <c r="WGC395" s="4">
        <v>45230</v>
      </c>
      <c r="WGD395" s="4">
        <v>45230</v>
      </c>
      <c r="WGE395" s="4">
        <v>45230</v>
      </c>
      <c r="WGF395" s="4">
        <v>45230</v>
      </c>
      <c r="WGG395" s="4">
        <v>45230</v>
      </c>
      <c r="WGH395" s="4">
        <v>45230</v>
      </c>
      <c r="WGI395" s="4">
        <v>45230</v>
      </c>
      <c r="WGJ395" s="4">
        <v>45230</v>
      </c>
      <c r="WGK395" s="4">
        <v>45230</v>
      </c>
      <c r="WGL395" s="4">
        <v>45230</v>
      </c>
      <c r="WGM395" s="4">
        <v>45230</v>
      </c>
      <c r="WGN395" s="4">
        <v>45230</v>
      </c>
      <c r="WGO395" s="4">
        <v>45230</v>
      </c>
      <c r="WGP395" s="4">
        <v>45230</v>
      </c>
      <c r="WGQ395" s="4">
        <v>45230</v>
      </c>
      <c r="WGR395" s="4">
        <v>45230</v>
      </c>
      <c r="WGS395" s="4">
        <v>45230</v>
      </c>
      <c r="WGT395" s="4">
        <v>45230</v>
      </c>
      <c r="WGU395" s="4">
        <v>45230</v>
      </c>
      <c r="WGV395" s="4">
        <v>45230</v>
      </c>
      <c r="WGW395" s="4">
        <v>45230</v>
      </c>
      <c r="WGX395" s="4">
        <v>45230</v>
      </c>
      <c r="WGY395" s="4">
        <v>45230</v>
      </c>
      <c r="WGZ395" s="4">
        <v>45230</v>
      </c>
      <c r="WHA395" s="4">
        <v>45230</v>
      </c>
      <c r="WHB395" s="4">
        <v>45230</v>
      </c>
      <c r="WHC395" s="4">
        <v>45230</v>
      </c>
      <c r="WHD395" s="4">
        <v>45230</v>
      </c>
      <c r="WHE395" s="4">
        <v>45230</v>
      </c>
      <c r="WHF395" s="4">
        <v>45230</v>
      </c>
      <c r="WHG395" s="4">
        <v>45230</v>
      </c>
      <c r="WHH395" s="4">
        <v>45230</v>
      </c>
      <c r="WHI395" s="4">
        <v>45230</v>
      </c>
      <c r="WHJ395" s="4">
        <v>45230</v>
      </c>
      <c r="WHK395" s="4">
        <v>45230</v>
      </c>
      <c r="WHL395" s="4">
        <v>45230</v>
      </c>
      <c r="WHM395" s="4">
        <v>45230</v>
      </c>
      <c r="WHN395" s="4">
        <v>45230</v>
      </c>
      <c r="WHO395" s="4">
        <v>45230</v>
      </c>
      <c r="WHP395" s="4">
        <v>45230</v>
      </c>
      <c r="WHQ395" s="4">
        <v>45230</v>
      </c>
      <c r="WHR395" s="4">
        <v>45230</v>
      </c>
      <c r="WHS395" s="4">
        <v>45230</v>
      </c>
      <c r="WHT395" s="4">
        <v>45230</v>
      </c>
      <c r="WHU395" s="4">
        <v>45230</v>
      </c>
      <c r="WHV395" s="4">
        <v>45230</v>
      </c>
      <c r="WHW395" s="4">
        <v>45230</v>
      </c>
      <c r="WHX395" s="4">
        <v>45230</v>
      </c>
      <c r="WHY395" s="4">
        <v>45230</v>
      </c>
      <c r="WHZ395" s="4">
        <v>45230</v>
      </c>
      <c r="WIA395" s="4">
        <v>45230</v>
      </c>
      <c r="WIB395" s="4">
        <v>45230</v>
      </c>
      <c r="WIC395" s="4">
        <v>45230</v>
      </c>
      <c r="WID395" s="4">
        <v>45230</v>
      </c>
      <c r="WIE395" s="4">
        <v>45230</v>
      </c>
      <c r="WIF395" s="4">
        <v>45230</v>
      </c>
      <c r="WIG395" s="4">
        <v>45230</v>
      </c>
      <c r="WIH395" s="4">
        <v>45230</v>
      </c>
      <c r="WII395" s="4">
        <v>45230</v>
      </c>
      <c r="WIJ395" s="4">
        <v>45230</v>
      </c>
      <c r="WIK395" s="4">
        <v>45230</v>
      </c>
      <c r="WIL395" s="4">
        <v>45230</v>
      </c>
      <c r="WIM395" s="4">
        <v>45230</v>
      </c>
      <c r="WIN395" s="4">
        <v>45230</v>
      </c>
      <c r="WIO395" s="4">
        <v>45230</v>
      </c>
      <c r="WIP395" s="4">
        <v>45230</v>
      </c>
      <c r="WIQ395" s="4">
        <v>45230</v>
      </c>
      <c r="WIR395" s="4">
        <v>45230</v>
      </c>
      <c r="WIS395" s="4">
        <v>45230</v>
      </c>
      <c r="WIT395" s="4">
        <v>45230</v>
      </c>
      <c r="WIU395" s="4">
        <v>45230</v>
      </c>
      <c r="WIV395" s="4">
        <v>45230</v>
      </c>
      <c r="WIW395" s="4">
        <v>45230</v>
      </c>
      <c r="WIX395" s="4">
        <v>45230</v>
      </c>
      <c r="WIY395" s="4">
        <v>45230</v>
      </c>
      <c r="WIZ395" s="4">
        <v>45230</v>
      </c>
      <c r="WJA395" s="4">
        <v>45230</v>
      </c>
      <c r="WJB395" s="4">
        <v>45230</v>
      </c>
      <c r="WJC395" s="4">
        <v>45230</v>
      </c>
      <c r="WJD395" s="4">
        <v>45230</v>
      </c>
      <c r="WJE395" s="4">
        <v>45230</v>
      </c>
      <c r="WJF395" s="4">
        <v>45230</v>
      </c>
      <c r="WJG395" s="4">
        <v>45230</v>
      </c>
      <c r="WJH395" s="4">
        <v>45230</v>
      </c>
      <c r="WJI395" s="4">
        <v>45230</v>
      </c>
      <c r="WJJ395" s="4">
        <v>45230</v>
      </c>
      <c r="WJK395" s="4">
        <v>45230</v>
      </c>
      <c r="WJL395" s="4">
        <v>45230</v>
      </c>
      <c r="WJM395" s="4">
        <v>45230</v>
      </c>
      <c r="WJN395" s="4">
        <v>45230</v>
      </c>
      <c r="WJO395" s="4">
        <v>45230</v>
      </c>
      <c r="WJP395" s="4">
        <v>45230</v>
      </c>
      <c r="WJQ395" s="4">
        <v>45230</v>
      </c>
      <c r="WJR395" s="4">
        <v>45230</v>
      </c>
      <c r="WJS395" s="4">
        <v>45230</v>
      </c>
      <c r="WJT395" s="4">
        <v>45230</v>
      </c>
      <c r="WJU395" s="4">
        <v>45230</v>
      </c>
      <c r="WJV395" s="4">
        <v>45230</v>
      </c>
      <c r="WJW395" s="4">
        <v>45230</v>
      </c>
      <c r="WJX395" s="4">
        <v>45230</v>
      </c>
      <c r="WJY395" s="4">
        <v>45230</v>
      </c>
      <c r="WJZ395" s="4">
        <v>45230</v>
      </c>
      <c r="WKA395" s="4">
        <v>45230</v>
      </c>
      <c r="WKB395" s="4">
        <v>45230</v>
      </c>
      <c r="WKC395" s="4">
        <v>45230</v>
      </c>
      <c r="WKD395" s="4">
        <v>45230</v>
      </c>
      <c r="WKE395" s="4">
        <v>45230</v>
      </c>
      <c r="WKF395" s="4">
        <v>45230</v>
      </c>
      <c r="WKG395" s="4">
        <v>45230</v>
      </c>
      <c r="WKH395" s="4">
        <v>45230</v>
      </c>
      <c r="WKI395" s="4">
        <v>45230</v>
      </c>
      <c r="WKJ395" s="4">
        <v>45230</v>
      </c>
      <c r="WKK395" s="4">
        <v>45230</v>
      </c>
      <c r="WKL395" s="4">
        <v>45230</v>
      </c>
      <c r="WKM395" s="4">
        <v>45230</v>
      </c>
      <c r="WKN395" s="4">
        <v>45230</v>
      </c>
      <c r="WKO395" s="4">
        <v>45230</v>
      </c>
      <c r="WKP395" s="4">
        <v>45230</v>
      </c>
      <c r="WKQ395" s="4">
        <v>45230</v>
      </c>
      <c r="WKR395" s="4">
        <v>45230</v>
      </c>
      <c r="WKS395" s="4">
        <v>45230</v>
      </c>
      <c r="WKT395" s="4">
        <v>45230</v>
      </c>
      <c r="WKU395" s="4">
        <v>45230</v>
      </c>
      <c r="WKV395" s="4">
        <v>45230</v>
      </c>
      <c r="WKW395" s="4">
        <v>45230</v>
      </c>
      <c r="WKX395" s="4">
        <v>45230</v>
      </c>
      <c r="WKY395" s="4">
        <v>45230</v>
      </c>
      <c r="WKZ395" s="4">
        <v>45230</v>
      </c>
      <c r="WLA395" s="4">
        <v>45230</v>
      </c>
      <c r="WLB395" s="4">
        <v>45230</v>
      </c>
      <c r="WLC395" s="4">
        <v>45230</v>
      </c>
      <c r="WLD395" s="4">
        <v>45230</v>
      </c>
      <c r="WLE395" s="4">
        <v>45230</v>
      </c>
      <c r="WLF395" s="4">
        <v>45230</v>
      </c>
      <c r="WLG395" s="4">
        <v>45230</v>
      </c>
      <c r="WLH395" s="4">
        <v>45230</v>
      </c>
      <c r="WLI395" s="4">
        <v>45230</v>
      </c>
      <c r="WLJ395" s="4">
        <v>45230</v>
      </c>
      <c r="WLK395" s="4">
        <v>45230</v>
      </c>
      <c r="WLL395" s="4">
        <v>45230</v>
      </c>
      <c r="WLM395" s="4">
        <v>45230</v>
      </c>
      <c r="WLN395" s="4">
        <v>45230</v>
      </c>
      <c r="WLO395" s="4">
        <v>45230</v>
      </c>
      <c r="WLP395" s="4">
        <v>45230</v>
      </c>
      <c r="WLQ395" s="4">
        <v>45230</v>
      </c>
      <c r="WLR395" s="4">
        <v>45230</v>
      </c>
      <c r="WLS395" s="4">
        <v>45230</v>
      </c>
      <c r="WLT395" s="4">
        <v>45230</v>
      </c>
      <c r="WLU395" s="4">
        <v>45230</v>
      </c>
      <c r="WLV395" s="4">
        <v>45230</v>
      </c>
      <c r="WLW395" s="4">
        <v>45230</v>
      </c>
      <c r="WLX395" s="4">
        <v>45230</v>
      </c>
      <c r="WLY395" s="4">
        <v>45230</v>
      </c>
      <c r="WLZ395" s="4">
        <v>45230</v>
      </c>
      <c r="WMA395" s="4">
        <v>45230</v>
      </c>
      <c r="WMB395" s="4">
        <v>45230</v>
      </c>
      <c r="WMC395" s="4">
        <v>45230</v>
      </c>
      <c r="WMD395" s="4">
        <v>45230</v>
      </c>
      <c r="WME395" s="4">
        <v>45230</v>
      </c>
      <c r="WMF395" s="4">
        <v>45230</v>
      </c>
      <c r="WMG395" s="4">
        <v>45230</v>
      </c>
      <c r="WMH395" s="4">
        <v>45230</v>
      </c>
      <c r="WMI395" s="4">
        <v>45230</v>
      </c>
      <c r="WMJ395" s="4">
        <v>45230</v>
      </c>
      <c r="WMK395" s="4">
        <v>45230</v>
      </c>
      <c r="WML395" s="4">
        <v>45230</v>
      </c>
      <c r="WMM395" s="4">
        <v>45230</v>
      </c>
      <c r="WMN395" s="4">
        <v>45230</v>
      </c>
      <c r="WMO395" s="4">
        <v>45230</v>
      </c>
      <c r="WMP395" s="4">
        <v>45230</v>
      </c>
      <c r="WMQ395" s="4">
        <v>45230</v>
      </c>
      <c r="WMR395" s="4">
        <v>45230</v>
      </c>
      <c r="WMS395" s="4">
        <v>45230</v>
      </c>
      <c r="WMT395" s="4">
        <v>45230</v>
      </c>
      <c r="WMU395" s="4">
        <v>45230</v>
      </c>
      <c r="WMV395" s="4">
        <v>45230</v>
      </c>
      <c r="WMW395" s="4">
        <v>45230</v>
      </c>
      <c r="WMX395" s="4">
        <v>45230</v>
      </c>
      <c r="WMY395" s="4">
        <v>45230</v>
      </c>
      <c r="WMZ395" s="4">
        <v>45230</v>
      </c>
      <c r="WNA395" s="4">
        <v>45230</v>
      </c>
      <c r="WNB395" s="4">
        <v>45230</v>
      </c>
      <c r="WNC395" s="4">
        <v>45230</v>
      </c>
      <c r="WND395" s="4">
        <v>45230</v>
      </c>
      <c r="WNE395" s="4">
        <v>45230</v>
      </c>
      <c r="WNF395" s="4">
        <v>45230</v>
      </c>
      <c r="WNG395" s="4">
        <v>45230</v>
      </c>
      <c r="WNH395" s="4">
        <v>45230</v>
      </c>
      <c r="WNI395" s="4">
        <v>45230</v>
      </c>
      <c r="WNJ395" s="4">
        <v>45230</v>
      </c>
      <c r="WNK395" s="4">
        <v>45230</v>
      </c>
      <c r="WNL395" s="4">
        <v>45230</v>
      </c>
      <c r="WNM395" s="4">
        <v>45230</v>
      </c>
      <c r="WNN395" s="4">
        <v>45230</v>
      </c>
      <c r="WNO395" s="4">
        <v>45230</v>
      </c>
      <c r="WNP395" s="4">
        <v>45230</v>
      </c>
      <c r="WNQ395" s="4">
        <v>45230</v>
      </c>
      <c r="WNR395" s="4">
        <v>45230</v>
      </c>
      <c r="WNS395" s="4">
        <v>45230</v>
      </c>
      <c r="WNT395" s="4">
        <v>45230</v>
      </c>
      <c r="WNU395" s="4">
        <v>45230</v>
      </c>
      <c r="WNV395" s="4">
        <v>45230</v>
      </c>
      <c r="WNW395" s="4">
        <v>45230</v>
      </c>
      <c r="WNX395" s="4">
        <v>45230</v>
      </c>
      <c r="WNY395" s="4">
        <v>45230</v>
      </c>
      <c r="WNZ395" s="4">
        <v>45230</v>
      </c>
      <c r="WOA395" s="4">
        <v>45230</v>
      </c>
      <c r="WOB395" s="4">
        <v>45230</v>
      </c>
      <c r="WOC395" s="4">
        <v>45230</v>
      </c>
      <c r="WOD395" s="4">
        <v>45230</v>
      </c>
      <c r="WOE395" s="4">
        <v>45230</v>
      </c>
      <c r="WOF395" s="4">
        <v>45230</v>
      </c>
      <c r="WOG395" s="4">
        <v>45230</v>
      </c>
      <c r="WOH395" s="4">
        <v>45230</v>
      </c>
      <c r="WOI395" s="4">
        <v>45230</v>
      </c>
      <c r="WOJ395" s="4">
        <v>45230</v>
      </c>
      <c r="WOK395" s="4">
        <v>45230</v>
      </c>
      <c r="WOL395" s="4">
        <v>45230</v>
      </c>
      <c r="WOM395" s="4">
        <v>45230</v>
      </c>
      <c r="WON395" s="4">
        <v>45230</v>
      </c>
      <c r="WOO395" s="4">
        <v>45230</v>
      </c>
      <c r="WOP395" s="4">
        <v>45230</v>
      </c>
      <c r="WOQ395" s="4">
        <v>45230</v>
      </c>
      <c r="WOR395" s="4">
        <v>45230</v>
      </c>
      <c r="WOS395" s="4">
        <v>45230</v>
      </c>
      <c r="WOT395" s="4">
        <v>45230</v>
      </c>
      <c r="WOU395" s="4">
        <v>45230</v>
      </c>
      <c r="WOV395" s="4">
        <v>45230</v>
      </c>
      <c r="WOW395" s="4">
        <v>45230</v>
      </c>
      <c r="WOX395" s="4">
        <v>45230</v>
      </c>
      <c r="WOY395" s="4">
        <v>45230</v>
      </c>
      <c r="WOZ395" s="4">
        <v>45230</v>
      </c>
      <c r="WPA395" s="4">
        <v>45230</v>
      </c>
      <c r="WPB395" s="4">
        <v>45230</v>
      </c>
      <c r="WPC395" s="4">
        <v>45230</v>
      </c>
      <c r="WPD395" s="4">
        <v>45230</v>
      </c>
      <c r="WPE395" s="4">
        <v>45230</v>
      </c>
      <c r="WPF395" s="4">
        <v>45230</v>
      </c>
      <c r="WPG395" s="4">
        <v>45230</v>
      </c>
      <c r="WPH395" s="4">
        <v>45230</v>
      </c>
      <c r="WPI395" s="4">
        <v>45230</v>
      </c>
      <c r="WPJ395" s="4">
        <v>45230</v>
      </c>
      <c r="WPK395" s="4">
        <v>45230</v>
      </c>
      <c r="WPL395" s="4">
        <v>45230</v>
      </c>
      <c r="WPM395" s="4">
        <v>45230</v>
      </c>
      <c r="WPN395" s="4">
        <v>45230</v>
      </c>
      <c r="WPO395" s="4">
        <v>45230</v>
      </c>
      <c r="WPP395" s="4">
        <v>45230</v>
      </c>
      <c r="WPQ395" s="4">
        <v>45230</v>
      </c>
      <c r="WPR395" s="4">
        <v>45230</v>
      </c>
      <c r="WPS395" s="4">
        <v>45230</v>
      </c>
      <c r="WPT395" s="4">
        <v>45230</v>
      </c>
      <c r="WPU395" s="4">
        <v>45230</v>
      </c>
      <c r="WPV395" s="4">
        <v>45230</v>
      </c>
      <c r="WPW395" s="4">
        <v>45230</v>
      </c>
      <c r="WPX395" s="4">
        <v>45230</v>
      </c>
      <c r="WPY395" s="4">
        <v>45230</v>
      </c>
      <c r="WPZ395" s="4">
        <v>45230</v>
      </c>
      <c r="WQA395" s="4">
        <v>45230</v>
      </c>
      <c r="WQB395" s="4">
        <v>45230</v>
      </c>
      <c r="WQC395" s="4">
        <v>45230</v>
      </c>
      <c r="WQD395" s="4">
        <v>45230</v>
      </c>
      <c r="WQE395" s="4">
        <v>45230</v>
      </c>
      <c r="WQF395" s="4">
        <v>45230</v>
      </c>
      <c r="WQG395" s="4">
        <v>45230</v>
      </c>
      <c r="WQH395" s="4">
        <v>45230</v>
      </c>
      <c r="WQI395" s="4">
        <v>45230</v>
      </c>
      <c r="WQJ395" s="4">
        <v>45230</v>
      </c>
      <c r="WQK395" s="4">
        <v>45230</v>
      </c>
      <c r="WQL395" s="4">
        <v>45230</v>
      </c>
      <c r="WQM395" s="4">
        <v>45230</v>
      </c>
      <c r="WQN395" s="4">
        <v>45230</v>
      </c>
      <c r="WQO395" s="4">
        <v>45230</v>
      </c>
      <c r="WQP395" s="4">
        <v>45230</v>
      </c>
      <c r="WQQ395" s="4">
        <v>45230</v>
      </c>
      <c r="WQR395" s="4">
        <v>45230</v>
      </c>
      <c r="WQS395" s="4">
        <v>45230</v>
      </c>
      <c r="WQT395" s="4">
        <v>45230</v>
      </c>
      <c r="WQU395" s="4">
        <v>45230</v>
      </c>
      <c r="WQV395" s="4">
        <v>45230</v>
      </c>
      <c r="WQW395" s="4">
        <v>45230</v>
      </c>
      <c r="WQX395" s="4">
        <v>45230</v>
      </c>
      <c r="WQY395" s="4">
        <v>45230</v>
      </c>
      <c r="WQZ395" s="4">
        <v>45230</v>
      </c>
      <c r="WRA395" s="4">
        <v>45230</v>
      </c>
      <c r="WRB395" s="4">
        <v>45230</v>
      </c>
      <c r="WRC395" s="4">
        <v>45230</v>
      </c>
      <c r="WRD395" s="4">
        <v>45230</v>
      </c>
      <c r="WRE395" s="4">
        <v>45230</v>
      </c>
      <c r="WRF395" s="4">
        <v>45230</v>
      </c>
      <c r="WRG395" s="4">
        <v>45230</v>
      </c>
      <c r="WRH395" s="4">
        <v>45230</v>
      </c>
      <c r="WRI395" s="4">
        <v>45230</v>
      </c>
      <c r="WRJ395" s="4">
        <v>45230</v>
      </c>
      <c r="WRK395" s="4">
        <v>45230</v>
      </c>
      <c r="WRL395" s="4">
        <v>45230</v>
      </c>
      <c r="WRM395" s="4">
        <v>45230</v>
      </c>
      <c r="WRN395" s="4">
        <v>45230</v>
      </c>
      <c r="WRO395" s="4">
        <v>45230</v>
      </c>
      <c r="WRP395" s="4">
        <v>45230</v>
      </c>
      <c r="WRQ395" s="4">
        <v>45230</v>
      </c>
      <c r="WRR395" s="4">
        <v>45230</v>
      </c>
      <c r="WRS395" s="4">
        <v>45230</v>
      </c>
      <c r="WRT395" s="4">
        <v>45230</v>
      </c>
      <c r="WRU395" s="4">
        <v>45230</v>
      </c>
      <c r="WRV395" s="4">
        <v>45230</v>
      </c>
      <c r="WRW395" s="4">
        <v>45230</v>
      </c>
      <c r="WRX395" s="4">
        <v>45230</v>
      </c>
      <c r="WRY395" s="4">
        <v>45230</v>
      </c>
      <c r="WRZ395" s="4">
        <v>45230</v>
      </c>
      <c r="WSA395" s="4">
        <v>45230</v>
      </c>
      <c r="WSB395" s="4">
        <v>45230</v>
      </c>
      <c r="WSC395" s="4">
        <v>45230</v>
      </c>
      <c r="WSD395" s="4">
        <v>45230</v>
      </c>
      <c r="WSE395" s="4">
        <v>45230</v>
      </c>
      <c r="WSF395" s="4">
        <v>45230</v>
      </c>
      <c r="WSG395" s="4">
        <v>45230</v>
      </c>
      <c r="WSH395" s="4">
        <v>45230</v>
      </c>
      <c r="WSI395" s="4">
        <v>45230</v>
      </c>
      <c r="WSJ395" s="4">
        <v>45230</v>
      </c>
      <c r="WSK395" s="4">
        <v>45230</v>
      </c>
      <c r="WSL395" s="4">
        <v>45230</v>
      </c>
      <c r="WSM395" s="4">
        <v>45230</v>
      </c>
      <c r="WSN395" s="4">
        <v>45230</v>
      </c>
      <c r="WSO395" s="4">
        <v>45230</v>
      </c>
      <c r="WSP395" s="4">
        <v>45230</v>
      </c>
      <c r="WSQ395" s="4">
        <v>45230</v>
      </c>
      <c r="WSR395" s="4">
        <v>45230</v>
      </c>
      <c r="WSS395" s="4">
        <v>45230</v>
      </c>
      <c r="WST395" s="4">
        <v>45230</v>
      </c>
      <c r="WSU395" s="4">
        <v>45230</v>
      </c>
      <c r="WSV395" s="4">
        <v>45230</v>
      </c>
      <c r="WSW395" s="4">
        <v>45230</v>
      </c>
      <c r="WSX395" s="4">
        <v>45230</v>
      </c>
      <c r="WSY395" s="4">
        <v>45230</v>
      </c>
      <c r="WSZ395" s="4">
        <v>45230</v>
      </c>
      <c r="WTA395" s="4">
        <v>45230</v>
      </c>
      <c r="WTB395" s="4">
        <v>45230</v>
      </c>
      <c r="WTC395" s="4">
        <v>45230</v>
      </c>
      <c r="WTD395" s="4">
        <v>45230</v>
      </c>
      <c r="WTE395" s="4">
        <v>45230</v>
      </c>
      <c r="WTF395" s="4">
        <v>45230</v>
      </c>
      <c r="WTG395" s="4">
        <v>45230</v>
      </c>
      <c r="WTH395" s="4">
        <v>45230</v>
      </c>
      <c r="WTI395" s="4">
        <v>45230</v>
      </c>
      <c r="WTJ395" s="4">
        <v>45230</v>
      </c>
      <c r="WTK395" s="4">
        <v>45230</v>
      </c>
      <c r="WTL395" s="4">
        <v>45230</v>
      </c>
      <c r="WTM395" s="4">
        <v>45230</v>
      </c>
      <c r="WTN395" s="4">
        <v>45230</v>
      </c>
      <c r="WTO395" s="4">
        <v>45230</v>
      </c>
      <c r="WTP395" s="4">
        <v>45230</v>
      </c>
      <c r="WTQ395" s="4">
        <v>45230</v>
      </c>
      <c r="WTR395" s="4">
        <v>45230</v>
      </c>
      <c r="WTS395" s="4">
        <v>45230</v>
      </c>
      <c r="WTT395" s="4">
        <v>45230</v>
      </c>
      <c r="WTU395" s="4">
        <v>45230</v>
      </c>
      <c r="WTV395" s="4">
        <v>45230</v>
      </c>
      <c r="WTW395" s="4">
        <v>45230</v>
      </c>
      <c r="WTX395" s="4">
        <v>45230</v>
      </c>
      <c r="WTY395" s="4">
        <v>45230</v>
      </c>
      <c r="WTZ395" s="4">
        <v>45230</v>
      </c>
      <c r="WUA395" s="4">
        <v>45230</v>
      </c>
      <c r="WUB395" s="4">
        <v>45230</v>
      </c>
      <c r="WUC395" s="4">
        <v>45230</v>
      </c>
      <c r="WUD395" s="4">
        <v>45230</v>
      </c>
      <c r="WUE395" s="4">
        <v>45230</v>
      </c>
      <c r="WUF395" s="4">
        <v>45230</v>
      </c>
      <c r="WUG395" s="4">
        <v>45230</v>
      </c>
      <c r="WUH395" s="4">
        <v>45230</v>
      </c>
      <c r="WUI395" s="4">
        <v>45230</v>
      </c>
      <c r="WUJ395" s="4">
        <v>45230</v>
      </c>
      <c r="WUK395" s="4">
        <v>45230</v>
      </c>
      <c r="WUL395" s="4">
        <v>45230</v>
      </c>
      <c r="WUM395" s="4">
        <v>45230</v>
      </c>
      <c r="WUN395" s="4">
        <v>45230</v>
      </c>
      <c r="WUO395" s="4">
        <v>45230</v>
      </c>
      <c r="WUP395" s="4">
        <v>45230</v>
      </c>
      <c r="WUQ395" s="4">
        <v>45230</v>
      </c>
      <c r="WUR395" s="4">
        <v>45230</v>
      </c>
      <c r="WUS395" s="4">
        <v>45230</v>
      </c>
      <c r="WUT395" s="4">
        <v>45230</v>
      </c>
      <c r="WUU395" s="4">
        <v>45230</v>
      </c>
      <c r="WUV395" s="4">
        <v>45230</v>
      </c>
      <c r="WUW395" s="4">
        <v>45230</v>
      </c>
      <c r="WUX395" s="4">
        <v>45230</v>
      </c>
      <c r="WUY395" s="4">
        <v>45230</v>
      </c>
      <c r="WUZ395" s="4">
        <v>45230</v>
      </c>
      <c r="WVA395" s="4">
        <v>45230</v>
      </c>
      <c r="WVB395" s="4">
        <v>45230</v>
      </c>
      <c r="WVC395" s="4">
        <v>45230</v>
      </c>
      <c r="WVD395" s="4">
        <v>45230</v>
      </c>
      <c r="WVE395" s="4">
        <v>45230</v>
      </c>
      <c r="WVF395" s="4">
        <v>45230</v>
      </c>
      <c r="WVG395" s="4">
        <v>45230</v>
      </c>
      <c r="WVH395" s="4">
        <v>45230</v>
      </c>
      <c r="WVI395" s="4">
        <v>45230</v>
      </c>
      <c r="WVJ395" s="4">
        <v>45230</v>
      </c>
      <c r="WVK395" s="4">
        <v>45230</v>
      </c>
      <c r="WVL395" s="4">
        <v>45230</v>
      </c>
      <c r="WVM395" s="4">
        <v>45230</v>
      </c>
      <c r="WVN395" s="4">
        <v>45230</v>
      </c>
      <c r="WVO395" s="4">
        <v>45230</v>
      </c>
      <c r="WVP395" s="4">
        <v>45230</v>
      </c>
      <c r="WVQ395" s="4">
        <v>45230</v>
      </c>
      <c r="WVR395" s="4">
        <v>45230</v>
      </c>
      <c r="WVS395" s="4">
        <v>45230</v>
      </c>
      <c r="WVT395" s="4">
        <v>45230</v>
      </c>
      <c r="WVU395" s="4">
        <v>45230</v>
      </c>
      <c r="WVV395" s="4">
        <v>45230</v>
      </c>
      <c r="WVW395" s="4">
        <v>45230</v>
      </c>
      <c r="WVX395" s="4">
        <v>45230</v>
      </c>
      <c r="WVY395" s="4">
        <v>45230</v>
      </c>
      <c r="WVZ395" s="4">
        <v>45230</v>
      </c>
      <c r="WWA395" s="4">
        <v>45230</v>
      </c>
      <c r="WWB395" s="4">
        <v>45230</v>
      </c>
      <c r="WWC395" s="4">
        <v>45230</v>
      </c>
      <c r="WWD395" s="4">
        <v>45230</v>
      </c>
      <c r="WWE395" s="4">
        <v>45230</v>
      </c>
      <c r="WWF395" s="4">
        <v>45230</v>
      </c>
      <c r="WWG395" s="4">
        <v>45230</v>
      </c>
      <c r="WWH395" s="4">
        <v>45230</v>
      </c>
      <c r="WWI395" s="4">
        <v>45230</v>
      </c>
      <c r="WWJ395" s="4">
        <v>45230</v>
      </c>
      <c r="WWK395" s="4">
        <v>45230</v>
      </c>
      <c r="WWL395" s="4">
        <v>45230</v>
      </c>
      <c r="WWM395" s="4">
        <v>45230</v>
      </c>
      <c r="WWN395" s="4">
        <v>45230</v>
      </c>
      <c r="WWO395" s="4">
        <v>45230</v>
      </c>
      <c r="WWP395" s="4">
        <v>45230</v>
      </c>
      <c r="WWQ395" s="4">
        <v>45230</v>
      </c>
      <c r="WWR395" s="4">
        <v>45230</v>
      </c>
      <c r="WWS395" s="4">
        <v>45230</v>
      </c>
      <c r="WWT395" s="4">
        <v>45230</v>
      </c>
      <c r="WWU395" s="4">
        <v>45230</v>
      </c>
      <c r="WWV395" s="4">
        <v>45230</v>
      </c>
      <c r="WWW395" s="4">
        <v>45230</v>
      </c>
      <c r="WWX395" s="4">
        <v>45230</v>
      </c>
      <c r="WWY395" s="4">
        <v>45230</v>
      </c>
      <c r="WWZ395" s="4">
        <v>45230</v>
      </c>
      <c r="WXA395" s="4">
        <v>45230</v>
      </c>
      <c r="WXB395" s="4">
        <v>45230</v>
      </c>
      <c r="WXC395" s="4">
        <v>45230</v>
      </c>
      <c r="WXD395" s="4">
        <v>45230</v>
      </c>
      <c r="WXE395" s="4">
        <v>45230</v>
      </c>
      <c r="WXF395" s="4">
        <v>45230</v>
      </c>
      <c r="WXG395" s="4">
        <v>45230</v>
      </c>
      <c r="WXH395" s="4">
        <v>45230</v>
      </c>
      <c r="WXI395" s="4">
        <v>45230</v>
      </c>
      <c r="WXJ395" s="4">
        <v>45230</v>
      </c>
      <c r="WXK395" s="4">
        <v>45230</v>
      </c>
      <c r="WXL395" s="4">
        <v>45230</v>
      </c>
      <c r="WXM395" s="4">
        <v>45230</v>
      </c>
      <c r="WXN395" s="4">
        <v>45230</v>
      </c>
      <c r="WXO395" s="4">
        <v>45230</v>
      </c>
      <c r="WXP395" s="4">
        <v>45230</v>
      </c>
      <c r="WXQ395" s="4">
        <v>45230</v>
      </c>
      <c r="WXR395" s="4">
        <v>45230</v>
      </c>
      <c r="WXS395" s="4">
        <v>45230</v>
      </c>
      <c r="WXT395" s="4">
        <v>45230</v>
      </c>
      <c r="WXU395" s="4">
        <v>45230</v>
      </c>
      <c r="WXV395" s="4">
        <v>45230</v>
      </c>
      <c r="WXW395" s="4">
        <v>45230</v>
      </c>
      <c r="WXX395" s="4">
        <v>45230</v>
      </c>
      <c r="WXY395" s="4">
        <v>45230</v>
      </c>
      <c r="WXZ395" s="4">
        <v>45230</v>
      </c>
      <c r="WYA395" s="4">
        <v>45230</v>
      </c>
      <c r="WYB395" s="4">
        <v>45230</v>
      </c>
      <c r="WYC395" s="4">
        <v>45230</v>
      </c>
      <c r="WYD395" s="4">
        <v>45230</v>
      </c>
      <c r="WYE395" s="4">
        <v>45230</v>
      </c>
      <c r="WYF395" s="4">
        <v>45230</v>
      </c>
      <c r="WYG395" s="4">
        <v>45230</v>
      </c>
      <c r="WYH395" s="4">
        <v>45230</v>
      </c>
      <c r="WYI395" s="4">
        <v>45230</v>
      </c>
      <c r="WYJ395" s="4">
        <v>45230</v>
      </c>
      <c r="WYK395" s="4">
        <v>45230</v>
      </c>
      <c r="WYL395" s="4">
        <v>45230</v>
      </c>
      <c r="WYM395" s="4">
        <v>45230</v>
      </c>
      <c r="WYN395" s="4">
        <v>45230</v>
      </c>
      <c r="WYO395" s="4">
        <v>45230</v>
      </c>
      <c r="WYP395" s="4">
        <v>45230</v>
      </c>
      <c r="WYQ395" s="4">
        <v>45230</v>
      </c>
      <c r="WYR395" s="4">
        <v>45230</v>
      </c>
      <c r="WYS395" s="4">
        <v>45230</v>
      </c>
      <c r="WYT395" s="4">
        <v>45230</v>
      </c>
      <c r="WYU395" s="4">
        <v>45230</v>
      </c>
      <c r="WYV395" s="4">
        <v>45230</v>
      </c>
      <c r="WYW395" s="4">
        <v>45230</v>
      </c>
      <c r="WYX395" s="4">
        <v>45230</v>
      </c>
      <c r="WYY395" s="4">
        <v>45230</v>
      </c>
      <c r="WYZ395" s="4">
        <v>45230</v>
      </c>
      <c r="WZA395" s="4">
        <v>45230</v>
      </c>
      <c r="WZB395" s="4">
        <v>45230</v>
      </c>
      <c r="WZC395" s="4">
        <v>45230</v>
      </c>
      <c r="WZD395" s="4">
        <v>45230</v>
      </c>
      <c r="WZE395" s="4">
        <v>45230</v>
      </c>
      <c r="WZF395" s="4">
        <v>45230</v>
      </c>
      <c r="WZG395" s="4">
        <v>45230</v>
      </c>
      <c r="WZH395" s="4">
        <v>45230</v>
      </c>
      <c r="WZI395" s="4">
        <v>45230</v>
      </c>
      <c r="WZJ395" s="4">
        <v>45230</v>
      </c>
      <c r="WZK395" s="4">
        <v>45230</v>
      </c>
      <c r="WZL395" s="4">
        <v>45230</v>
      </c>
      <c r="WZM395" s="4">
        <v>45230</v>
      </c>
      <c r="WZN395" s="4">
        <v>45230</v>
      </c>
      <c r="WZO395" s="4">
        <v>45230</v>
      </c>
      <c r="WZP395" s="4">
        <v>45230</v>
      </c>
      <c r="WZQ395" s="4">
        <v>45230</v>
      </c>
      <c r="WZR395" s="4">
        <v>45230</v>
      </c>
      <c r="WZS395" s="4">
        <v>45230</v>
      </c>
      <c r="WZT395" s="4">
        <v>45230</v>
      </c>
      <c r="WZU395" s="4">
        <v>45230</v>
      </c>
      <c r="WZV395" s="4">
        <v>45230</v>
      </c>
      <c r="WZW395" s="4">
        <v>45230</v>
      </c>
      <c r="WZX395" s="4">
        <v>45230</v>
      </c>
      <c r="WZY395" s="4">
        <v>45230</v>
      </c>
      <c r="WZZ395" s="4">
        <v>45230</v>
      </c>
      <c r="XAA395" s="4">
        <v>45230</v>
      </c>
      <c r="XAB395" s="4">
        <v>45230</v>
      </c>
      <c r="XAC395" s="4">
        <v>45230</v>
      </c>
      <c r="XAD395" s="4">
        <v>45230</v>
      </c>
      <c r="XAE395" s="4">
        <v>45230</v>
      </c>
      <c r="XAF395" s="4">
        <v>45230</v>
      </c>
      <c r="XAG395" s="4">
        <v>45230</v>
      </c>
      <c r="XAH395" s="4">
        <v>45230</v>
      </c>
      <c r="XAI395" s="4">
        <v>45230</v>
      </c>
      <c r="XAJ395" s="4">
        <v>45230</v>
      </c>
      <c r="XAK395" s="4">
        <v>45230</v>
      </c>
      <c r="XAL395" s="4">
        <v>45230</v>
      </c>
      <c r="XAM395" s="4">
        <v>45230</v>
      </c>
      <c r="XAN395" s="4">
        <v>45230</v>
      </c>
      <c r="XAO395" s="4">
        <v>45230</v>
      </c>
      <c r="XAP395" s="4">
        <v>45230</v>
      </c>
      <c r="XAQ395" s="4">
        <v>45230</v>
      </c>
      <c r="XAR395" s="4">
        <v>45230</v>
      </c>
      <c r="XAS395" s="4">
        <v>45230</v>
      </c>
      <c r="XAT395" s="4">
        <v>45230</v>
      </c>
      <c r="XAU395" s="4">
        <v>45230</v>
      </c>
      <c r="XAV395" s="4">
        <v>45230</v>
      </c>
      <c r="XAW395" s="4">
        <v>45230</v>
      </c>
      <c r="XAX395" s="4">
        <v>45230</v>
      </c>
      <c r="XAY395" s="4">
        <v>45230</v>
      </c>
      <c r="XAZ395" s="4">
        <v>45230</v>
      </c>
      <c r="XBA395" s="4">
        <v>45230</v>
      </c>
      <c r="XBB395" s="4">
        <v>45230</v>
      </c>
      <c r="XBC395" s="4">
        <v>45230</v>
      </c>
      <c r="XBD395" s="4">
        <v>45230</v>
      </c>
      <c r="XBE395" s="4">
        <v>45230</v>
      </c>
      <c r="XBF395" s="4">
        <v>45230</v>
      </c>
      <c r="XBG395" s="4">
        <v>45230</v>
      </c>
      <c r="XBH395" s="4">
        <v>45230</v>
      </c>
      <c r="XBI395" s="4">
        <v>45230</v>
      </c>
      <c r="XBJ395" s="4">
        <v>45230</v>
      </c>
      <c r="XBK395" s="4">
        <v>45230</v>
      </c>
      <c r="XBL395" s="4">
        <v>45230</v>
      </c>
      <c r="XBM395" s="4">
        <v>45230</v>
      </c>
      <c r="XBN395" s="4">
        <v>45230</v>
      </c>
      <c r="XBO395" s="4">
        <v>45230</v>
      </c>
      <c r="XBP395" s="4">
        <v>45230</v>
      </c>
      <c r="XBQ395" s="4">
        <v>45230</v>
      </c>
      <c r="XBR395" s="4">
        <v>45230</v>
      </c>
      <c r="XBS395" s="4">
        <v>45230</v>
      </c>
      <c r="XBT395" s="4">
        <v>45230</v>
      </c>
      <c r="XBU395" s="4">
        <v>45230</v>
      </c>
      <c r="XBV395" s="4">
        <v>45230</v>
      </c>
      <c r="XBW395" s="4">
        <v>45230</v>
      </c>
      <c r="XBX395" s="4">
        <v>45230</v>
      </c>
      <c r="XBY395" s="4">
        <v>45230</v>
      </c>
      <c r="XBZ395" s="4">
        <v>45230</v>
      </c>
      <c r="XCA395" s="4">
        <v>45230</v>
      </c>
      <c r="XCB395" s="4">
        <v>45230</v>
      </c>
      <c r="XCC395" s="4">
        <v>45230</v>
      </c>
      <c r="XCD395" s="4">
        <v>45230</v>
      </c>
      <c r="XCE395" s="4">
        <v>45230</v>
      </c>
      <c r="XCF395" s="4">
        <v>45230</v>
      </c>
      <c r="XCG395" s="4">
        <v>45230</v>
      </c>
      <c r="XCH395" s="4">
        <v>45230</v>
      </c>
      <c r="XCI395" s="4">
        <v>45230</v>
      </c>
      <c r="XCJ395" s="4">
        <v>45230</v>
      </c>
      <c r="XCK395" s="4">
        <v>45230</v>
      </c>
      <c r="XCL395" s="4">
        <v>45230</v>
      </c>
      <c r="XCM395" s="4">
        <v>45230</v>
      </c>
      <c r="XCN395" s="4">
        <v>45230</v>
      </c>
      <c r="XCO395" s="4">
        <v>45230</v>
      </c>
      <c r="XCP395" s="4">
        <v>45230</v>
      </c>
      <c r="XCQ395" s="4">
        <v>45230</v>
      </c>
      <c r="XCR395" s="4">
        <v>45230</v>
      </c>
      <c r="XCS395" s="4">
        <v>45230</v>
      </c>
      <c r="XCT395" s="4">
        <v>45230</v>
      </c>
      <c r="XCU395" s="4">
        <v>45230</v>
      </c>
      <c r="XCV395" s="4">
        <v>45230</v>
      </c>
      <c r="XCW395" s="4">
        <v>45230</v>
      </c>
      <c r="XCX395" s="4">
        <v>45230</v>
      </c>
      <c r="XCY395" s="4">
        <v>45230</v>
      </c>
      <c r="XCZ395" s="4">
        <v>45230</v>
      </c>
      <c r="XDA395" s="4">
        <v>45230</v>
      </c>
      <c r="XDB395" s="4">
        <v>45230</v>
      </c>
      <c r="XDC395" s="4">
        <v>45230</v>
      </c>
      <c r="XDD395" s="4">
        <v>45230</v>
      </c>
      <c r="XDE395" s="4">
        <v>45230</v>
      </c>
      <c r="XDF395" s="4">
        <v>45230</v>
      </c>
      <c r="XDG395" s="4">
        <v>45230</v>
      </c>
      <c r="XDH395" s="4">
        <v>45230</v>
      </c>
      <c r="XDI395" s="4">
        <v>45230</v>
      </c>
      <c r="XDJ395" s="4">
        <v>45230</v>
      </c>
      <c r="XDK395" s="4">
        <v>45230</v>
      </c>
      <c r="XDL395" s="4">
        <v>45230</v>
      </c>
      <c r="XDM395" s="4">
        <v>45230</v>
      </c>
      <c r="XDN395" s="4">
        <v>45230</v>
      </c>
      <c r="XDO395" s="4">
        <v>45230</v>
      </c>
      <c r="XDP395" s="4">
        <v>45230</v>
      </c>
      <c r="XDQ395" s="4">
        <v>45230</v>
      </c>
      <c r="XDR395" s="4">
        <v>45230</v>
      </c>
      <c r="XDS395" s="4">
        <v>45230</v>
      </c>
      <c r="XDT395" s="4">
        <v>45230</v>
      </c>
      <c r="XDU395" s="4">
        <v>45230</v>
      </c>
      <c r="XDV395" s="4">
        <v>45230</v>
      </c>
      <c r="XDW395" s="4">
        <v>45230</v>
      </c>
      <c r="XDX395" s="4">
        <v>45230</v>
      </c>
      <c r="XDY395" s="4">
        <v>45230</v>
      </c>
      <c r="XDZ395" s="4">
        <v>45230</v>
      </c>
      <c r="XEA395" s="4">
        <v>45230</v>
      </c>
      <c r="XEB395" s="4">
        <v>45230</v>
      </c>
      <c r="XEC395" s="4">
        <v>45230</v>
      </c>
      <c r="XED395" s="4">
        <v>45230</v>
      </c>
      <c r="XEE395" s="4">
        <v>45230</v>
      </c>
      <c r="XEF395" s="4">
        <v>45230</v>
      </c>
      <c r="XEG395" s="4">
        <v>45230</v>
      </c>
      <c r="XEH395" s="4">
        <v>45230</v>
      </c>
      <c r="XEI395" s="4">
        <v>45230</v>
      </c>
      <c r="XEJ395" s="4">
        <v>45230</v>
      </c>
      <c r="XEK395" s="4">
        <v>45230</v>
      </c>
      <c r="XEL395" s="4">
        <v>45230</v>
      </c>
      <c r="XEM395" s="4">
        <v>45230</v>
      </c>
      <c r="XEN395" s="4">
        <v>45230</v>
      </c>
      <c r="XEO395" s="4">
        <v>45230</v>
      </c>
      <c r="XEP395" s="4">
        <v>45230</v>
      </c>
      <c r="XEQ395" s="4">
        <v>45230</v>
      </c>
      <c r="XER395" s="4">
        <v>45230</v>
      </c>
      <c r="XES395" s="4">
        <v>45230</v>
      </c>
      <c r="XET395" s="4">
        <v>45230</v>
      </c>
      <c r="XEU395" s="4">
        <v>45230</v>
      </c>
      <c r="XEV395" s="4">
        <v>45230</v>
      </c>
      <c r="XEW395" s="4">
        <v>45230</v>
      </c>
      <c r="XEX395" s="4">
        <v>45230</v>
      </c>
      <c r="XEY395" s="4">
        <v>45230</v>
      </c>
      <c r="XEZ395" s="4">
        <v>45230</v>
      </c>
      <c r="XFA395" s="4">
        <v>45230</v>
      </c>
      <c r="XFB395" s="4">
        <v>45230</v>
      </c>
      <c r="XFC395" s="4">
        <v>45230</v>
      </c>
      <c r="XFD395" s="4">
        <v>45230</v>
      </c>
    </row>
    <row r="396" spans="1:16384" ht="15.75" customHeight="1" x14ac:dyDescent="0.25">
      <c r="A396" s="4">
        <v>45230</v>
      </c>
      <c r="B396" s="4">
        <v>45230</v>
      </c>
      <c r="C396" s="4">
        <v>45230</v>
      </c>
      <c r="D396" s="4">
        <v>45230</v>
      </c>
      <c r="E396" s="4">
        <v>45230</v>
      </c>
      <c r="F396" s="4">
        <v>45230</v>
      </c>
      <c r="G396" s="4">
        <v>45230</v>
      </c>
      <c r="H396" s="4">
        <v>45230</v>
      </c>
      <c r="I396" s="4">
        <v>45230</v>
      </c>
      <c r="J396" s="4">
        <v>45230</v>
      </c>
      <c r="K396" s="4">
        <v>45230</v>
      </c>
      <c r="L396" s="4">
        <v>45230</v>
      </c>
      <c r="M396" s="4">
        <v>45230</v>
      </c>
      <c r="N396" s="4">
        <v>45230</v>
      </c>
      <c r="O396" s="4">
        <v>45230</v>
      </c>
      <c r="P396" s="4">
        <v>45230</v>
      </c>
      <c r="Q396" s="4">
        <v>45230</v>
      </c>
      <c r="R396" s="4">
        <v>45230</v>
      </c>
      <c r="S396" s="4">
        <v>45230</v>
      </c>
      <c r="T396" s="4">
        <v>45230</v>
      </c>
      <c r="U396" s="4">
        <v>45230</v>
      </c>
      <c r="V396" s="4">
        <v>45230</v>
      </c>
      <c r="W396" s="4">
        <v>45230</v>
      </c>
      <c r="X396" s="4">
        <v>45230</v>
      </c>
      <c r="Y396" s="4">
        <v>45230</v>
      </c>
      <c r="Z396" s="4">
        <v>45230</v>
      </c>
      <c r="AA396" s="4">
        <v>45230</v>
      </c>
      <c r="AB396" s="4">
        <v>45230</v>
      </c>
      <c r="AC396" s="4">
        <v>45230</v>
      </c>
      <c r="AD396" s="4">
        <v>45230</v>
      </c>
      <c r="AE396" s="4">
        <v>45230</v>
      </c>
      <c r="AF396" s="4">
        <v>45230</v>
      </c>
      <c r="AG396" s="4">
        <v>45230</v>
      </c>
      <c r="AH396" s="4">
        <v>45230</v>
      </c>
      <c r="AI396" s="4">
        <v>45230</v>
      </c>
      <c r="AJ396" s="4">
        <v>45230</v>
      </c>
      <c r="AK396" s="4">
        <v>45230</v>
      </c>
      <c r="AL396" s="4">
        <v>45230</v>
      </c>
      <c r="AM396" s="4">
        <v>45230</v>
      </c>
      <c r="AN396" s="4">
        <v>45230</v>
      </c>
      <c r="AO396" s="4">
        <v>45230</v>
      </c>
      <c r="AP396" s="4">
        <v>45230</v>
      </c>
      <c r="AQ396" s="4">
        <v>45230</v>
      </c>
      <c r="AR396" s="4">
        <v>45230</v>
      </c>
      <c r="AS396" s="4">
        <v>45230</v>
      </c>
      <c r="AT396" s="4">
        <v>45230</v>
      </c>
      <c r="AU396" s="4">
        <v>45230</v>
      </c>
      <c r="AV396" s="4">
        <v>45230</v>
      </c>
      <c r="AW396" s="4">
        <v>45230</v>
      </c>
      <c r="AX396" s="4">
        <v>45230</v>
      </c>
      <c r="AY396" s="4">
        <v>45230</v>
      </c>
      <c r="AZ396" s="4">
        <v>45230</v>
      </c>
      <c r="BA396" s="4">
        <v>45230</v>
      </c>
      <c r="BB396" s="4">
        <v>45230</v>
      </c>
      <c r="BC396" s="4">
        <v>45230</v>
      </c>
      <c r="BD396" s="4">
        <v>45230</v>
      </c>
      <c r="BE396" s="4">
        <v>45230</v>
      </c>
      <c r="BF396" s="4">
        <v>45230</v>
      </c>
      <c r="BG396" s="4">
        <v>45230</v>
      </c>
      <c r="BH396" s="4">
        <v>45230</v>
      </c>
      <c r="BI396" s="4">
        <v>45230</v>
      </c>
      <c r="BJ396" s="4">
        <v>45230</v>
      </c>
      <c r="BK396" s="4">
        <v>45230</v>
      </c>
      <c r="BL396" s="4">
        <v>45230</v>
      </c>
      <c r="BM396" s="4">
        <v>45230</v>
      </c>
      <c r="BN396" s="4">
        <v>45230</v>
      </c>
      <c r="BO396" s="4">
        <v>45230</v>
      </c>
      <c r="BP396" s="4">
        <v>45230</v>
      </c>
      <c r="BQ396" s="4">
        <v>45230</v>
      </c>
      <c r="BR396" s="4">
        <v>45230</v>
      </c>
      <c r="BS396" s="4">
        <v>45230</v>
      </c>
      <c r="BT396" s="4">
        <v>45230</v>
      </c>
      <c r="BU396" s="4">
        <v>45230</v>
      </c>
      <c r="BV396" s="4">
        <v>45230</v>
      </c>
      <c r="BW396" s="4">
        <v>45230</v>
      </c>
      <c r="BX396" s="4">
        <v>45230</v>
      </c>
      <c r="BY396" s="4">
        <v>45230</v>
      </c>
      <c r="BZ396" s="4">
        <v>45230</v>
      </c>
      <c r="CA396" s="4">
        <v>45230</v>
      </c>
      <c r="CB396" s="4">
        <v>45230</v>
      </c>
      <c r="CC396" s="4">
        <v>45230</v>
      </c>
      <c r="CD396" s="4">
        <v>45230</v>
      </c>
      <c r="CE396" s="4">
        <v>45230</v>
      </c>
      <c r="CF396" s="4">
        <v>45230</v>
      </c>
      <c r="CG396" s="4">
        <v>45230</v>
      </c>
      <c r="CH396" s="4">
        <v>45230</v>
      </c>
      <c r="CI396" s="4">
        <v>45230</v>
      </c>
      <c r="CJ396" s="4">
        <v>45230</v>
      </c>
      <c r="CK396" s="4">
        <v>45230</v>
      </c>
      <c r="CL396" s="4">
        <v>45230</v>
      </c>
      <c r="CM396" s="4">
        <v>45230</v>
      </c>
      <c r="CN396" s="4">
        <v>45230</v>
      </c>
      <c r="CO396" s="4">
        <v>45230</v>
      </c>
      <c r="CP396" s="4">
        <v>45230</v>
      </c>
      <c r="CQ396" s="4">
        <v>45230</v>
      </c>
      <c r="CR396" s="4">
        <v>45230</v>
      </c>
      <c r="CS396" s="4">
        <v>45230</v>
      </c>
      <c r="CT396" s="4">
        <v>45230</v>
      </c>
      <c r="CU396" s="4">
        <v>45230</v>
      </c>
      <c r="CV396" s="4">
        <v>45230</v>
      </c>
      <c r="CW396" s="4">
        <v>45230</v>
      </c>
      <c r="CX396" s="4">
        <v>45230</v>
      </c>
      <c r="CY396" s="4">
        <v>45230</v>
      </c>
      <c r="CZ396" s="4">
        <v>45230</v>
      </c>
      <c r="DA396" s="4">
        <v>45230</v>
      </c>
      <c r="DB396" s="4">
        <v>45230</v>
      </c>
      <c r="DC396" s="4">
        <v>45230</v>
      </c>
      <c r="DD396" s="4">
        <v>45230</v>
      </c>
      <c r="DE396" s="4">
        <v>45230</v>
      </c>
      <c r="DF396" s="4">
        <v>45230</v>
      </c>
      <c r="DG396" s="4">
        <v>45230</v>
      </c>
      <c r="DH396" s="4">
        <v>45230</v>
      </c>
      <c r="DI396" s="4">
        <v>45230</v>
      </c>
      <c r="DJ396" s="4">
        <v>45230</v>
      </c>
      <c r="DK396" s="4">
        <v>45230</v>
      </c>
      <c r="DL396" s="4">
        <v>45230</v>
      </c>
      <c r="DM396" s="4">
        <v>45230</v>
      </c>
      <c r="DN396" s="4">
        <v>45230</v>
      </c>
      <c r="DO396" s="4">
        <v>45230</v>
      </c>
      <c r="DP396" s="4">
        <v>45230</v>
      </c>
      <c r="DQ396" s="4">
        <v>45230</v>
      </c>
      <c r="DR396" s="4">
        <v>45230</v>
      </c>
      <c r="DS396" s="4">
        <v>45230</v>
      </c>
      <c r="DT396" s="4">
        <v>45230</v>
      </c>
      <c r="DU396" s="4">
        <v>45230</v>
      </c>
      <c r="DV396" s="4">
        <v>45230</v>
      </c>
      <c r="DW396" s="4">
        <v>45230</v>
      </c>
      <c r="DX396" s="4">
        <v>45230</v>
      </c>
      <c r="DY396" s="4">
        <v>45230</v>
      </c>
      <c r="DZ396" s="4">
        <v>45230</v>
      </c>
      <c r="EA396" s="4">
        <v>45230</v>
      </c>
      <c r="EB396" s="4">
        <v>45230</v>
      </c>
      <c r="EC396" s="4">
        <v>45230</v>
      </c>
      <c r="ED396" s="4">
        <v>45230</v>
      </c>
      <c r="EE396" s="4">
        <v>45230</v>
      </c>
      <c r="EF396" s="4">
        <v>45230</v>
      </c>
      <c r="EG396" s="4">
        <v>45230</v>
      </c>
      <c r="EH396" s="4">
        <v>45230</v>
      </c>
      <c r="EI396" s="4">
        <v>45230</v>
      </c>
      <c r="EJ396" s="4">
        <v>45230</v>
      </c>
      <c r="EK396" s="4">
        <v>45230</v>
      </c>
      <c r="EL396" s="4">
        <v>45230</v>
      </c>
      <c r="EM396" s="4">
        <v>45230</v>
      </c>
      <c r="EN396" s="4">
        <v>45230</v>
      </c>
      <c r="EO396" s="4">
        <v>45230</v>
      </c>
      <c r="EP396" s="4">
        <v>45230</v>
      </c>
      <c r="EQ396" s="4">
        <v>45230</v>
      </c>
      <c r="ER396" s="4">
        <v>45230</v>
      </c>
      <c r="ES396" s="4">
        <v>45230</v>
      </c>
      <c r="ET396" s="4">
        <v>45230</v>
      </c>
      <c r="EU396" s="4">
        <v>45230</v>
      </c>
      <c r="EV396" s="4">
        <v>45230</v>
      </c>
      <c r="EW396" s="4">
        <v>45230</v>
      </c>
      <c r="EX396" s="4">
        <v>45230</v>
      </c>
      <c r="EY396" s="4">
        <v>45230</v>
      </c>
      <c r="EZ396" s="4">
        <v>45230</v>
      </c>
      <c r="FA396" s="4">
        <v>45230</v>
      </c>
      <c r="FB396" s="4">
        <v>45230</v>
      </c>
      <c r="FC396" s="4">
        <v>45230</v>
      </c>
      <c r="FD396" s="4">
        <v>45230</v>
      </c>
      <c r="FE396" s="4">
        <v>45230</v>
      </c>
      <c r="FF396" s="4">
        <v>45230</v>
      </c>
      <c r="FG396" s="4">
        <v>45230</v>
      </c>
      <c r="FH396" s="4">
        <v>45230</v>
      </c>
      <c r="FI396" s="4">
        <v>45230</v>
      </c>
      <c r="FJ396" s="4">
        <v>45230</v>
      </c>
      <c r="FK396" s="4">
        <v>45230</v>
      </c>
      <c r="FL396" s="4">
        <v>45230</v>
      </c>
      <c r="FM396" s="4">
        <v>45230</v>
      </c>
      <c r="FN396" s="4">
        <v>45230</v>
      </c>
      <c r="FO396" s="4">
        <v>45230</v>
      </c>
      <c r="FP396" s="4">
        <v>45230</v>
      </c>
      <c r="FQ396" s="4">
        <v>45230</v>
      </c>
      <c r="FR396" s="4">
        <v>45230</v>
      </c>
      <c r="FS396" s="4">
        <v>45230</v>
      </c>
      <c r="FT396" s="4">
        <v>45230</v>
      </c>
      <c r="FU396" s="4">
        <v>45230</v>
      </c>
      <c r="FV396" s="4">
        <v>45230</v>
      </c>
      <c r="FW396" s="4">
        <v>45230</v>
      </c>
      <c r="FX396" s="4">
        <v>45230</v>
      </c>
      <c r="FY396" s="4">
        <v>45230</v>
      </c>
      <c r="FZ396" s="4">
        <v>45230</v>
      </c>
      <c r="GA396" s="4">
        <v>45230</v>
      </c>
      <c r="GB396" s="4">
        <v>45230</v>
      </c>
      <c r="GC396" s="4">
        <v>45230</v>
      </c>
      <c r="GD396" s="4">
        <v>45230</v>
      </c>
      <c r="GE396" s="4">
        <v>45230</v>
      </c>
      <c r="GF396" s="4">
        <v>45230</v>
      </c>
      <c r="GG396" s="4">
        <v>45230</v>
      </c>
      <c r="GH396" s="4">
        <v>45230</v>
      </c>
      <c r="GI396" s="4">
        <v>45230</v>
      </c>
      <c r="GJ396" s="4">
        <v>45230</v>
      </c>
      <c r="GK396" s="4">
        <v>45230</v>
      </c>
      <c r="GL396" s="4">
        <v>45230</v>
      </c>
      <c r="GM396" s="4">
        <v>45230</v>
      </c>
      <c r="GN396" s="4">
        <v>45230</v>
      </c>
      <c r="GO396" s="4">
        <v>45230</v>
      </c>
      <c r="GP396" s="4">
        <v>45230</v>
      </c>
      <c r="GQ396" s="4">
        <v>45230</v>
      </c>
      <c r="GR396" s="4">
        <v>45230</v>
      </c>
      <c r="GS396" s="4">
        <v>45230</v>
      </c>
      <c r="GT396" s="4">
        <v>45230</v>
      </c>
      <c r="GU396" s="4">
        <v>45230</v>
      </c>
      <c r="GV396" s="4">
        <v>45230</v>
      </c>
      <c r="GW396" s="4">
        <v>45230</v>
      </c>
      <c r="GX396" s="4">
        <v>45230</v>
      </c>
      <c r="GY396" s="4">
        <v>45230</v>
      </c>
      <c r="GZ396" s="4">
        <v>45230</v>
      </c>
      <c r="HA396" s="4">
        <v>45230</v>
      </c>
      <c r="HB396" s="4">
        <v>45230</v>
      </c>
      <c r="HC396" s="4">
        <v>45230</v>
      </c>
      <c r="HD396" s="4">
        <v>45230</v>
      </c>
      <c r="HE396" s="4">
        <v>45230</v>
      </c>
      <c r="HF396" s="4">
        <v>45230</v>
      </c>
      <c r="HG396" s="4">
        <v>45230</v>
      </c>
      <c r="HH396" s="4">
        <v>45230</v>
      </c>
      <c r="HI396" s="4">
        <v>45230</v>
      </c>
      <c r="HJ396" s="4">
        <v>45230</v>
      </c>
      <c r="HK396" s="4">
        <v>45230</v>
      </c>
      <c r="HL396" s="4">
        <v>45230</v>
      </c>
      <c r="HM396" s="4">
        <v>45230</v>
      </c>
      <c r="HN396" s="4">
        <v>45230</v>
      </c>
      <c r="HO396" s="4">
        <v>45230</v>
      </c>
      <c r="HP396" s="4">
        <v>45230</v>
      </c>
      <c r="HQ396" s="4">
        <v>45230</v>
      </c>
      <c r="HR396" s="4">
        <v>45230</v>
      </c>
      <c r="HS396" s="4">
        <v>45230</v>
      </c>
      <c r="HT396" s="4">
        <v>45230</v>
      </c>
      <c r="HU396" s="4">
        <v>45230</v>
      </c>
      <c r="HV396" s="4">
        <v>45230</v>
      </c>
      <c r="HW396" s="4">
        <v>45230</v>
      </c>
      <c r="HX396" s="4">
        <v>45230</v>
      </c>
      <c r="HY396" s="4">
        <v>45230</v>
      </c>
      <c r="HZ396" s="4">
        <v>45230</v>
      </c>
      <c r="IA396" s="4">
        <v>45230</v>
      </c>
      <c r="IB396" s="4">
        <v>45230</v>
      </c>
      <c r="IC396" s="4">
        <v>45230</v>
      </c>
      <c r="ID396" s="4">
        <v>45230</v>
      </c>
      <c r="IE396" s="4">
        <v>45230</v>
      </c>
      <c r="IF396" s="4">
        <v>45230</v>
      </c>
      <c r="IG396" s="4">
        <v>45230</v>
      </c>
      <c r="IH396" s="4">
        <v>45230</v>
      </c>
      <c r="II396" s="4">
        <v>45230</v>
      </c>
      <c r="IJ396" s="4">
        <v>45230</v>
      </c>
      <c r="IK396" s="4">
        <v>45230</v>
      </c>
      <c r="IL396" s="4">
        <v>45230</v>
      </c>
      <c r="IM396" s="4">
        <v>45230</v>
      </c>
      <c r="IN396" s="4">
        <v>45230</v>
      </c>
      <c r="IO396" s="4">
        <v>45230</v>
      </c>
      <c r="IP396" s="4">
        <v>45230</v>
      </c>
      <c r="IQ396" s="4">
        <v>45230</v>
      </c>
      <c r="IR396" s="4">
        <v>45230</v>
      </c>
      <c r="IS396" s="4">
        <v>45230</v>
      </c>
      <c r="IT396" s="4">
        <v>45230</v>
      </c>
      <c r="IU396" s="4">
        <v>45230</v>
      </c>
      <c r="IV396" s="4">
        <v>45230</v>
      </c>
      <c r="IW396" s="4">
        <v>45230</v>
      </c>
      <c r="IX396" s="4">
        <v>45230</v>
      </c>
      <c r="IY396" s="4">
        <v>45230</v>
      </c>
      <c r="IZ396" s="4">
        <v>45230</v>
      </c>
      <c r="JA396" s="4">
        <v>45230</v>
      </c>
      <c r="JB396" s="4">
        <v>45230</v>
      </c>
      <c r="JC396" s="4">
        <v>45230</v>
      </c>
      <c r="JD396" s="4">
        <v>45230</v>
      </c>
      <c r="JE396" s="4">
        <v>45230</v>
      </c>
      <c r="JF396" s="4">
        <v>45230</v>
      </c>
      <c r="JG396" s="4">
        <v>45230</v>
      </c>
      <c r="JH396" s="4">
        <v>45230</v>
      </c>
      <c r="JI396" s="4">
        <v>45230</v>
      </c>
      <c r="JJ396" s="4">
        <v>45230</v>
      </c>
      <c r="JK396" s="4">
        <v>45230</v>
      </c>
      <c r="JL396" s="4">
        <v>45230</v>
      </c>
      <c r="JM396" s="4">
        <v>45230</v>
      </c>
      <c r="JN396" s="4">
        <v>45230</v>
      </c>
      <c r="JO396" s="4">
        <v>45230</v>
      </c>
      <c r="JP396" s="4">
        <v>45230</v>
      </c>
      <c r="JQ396" s="4">
        <v>45230</v>
      </c>
      <c r="JR396" s="4">
        <v>45230</v>
      </c>
      <c r="JS396" s="4">
        <v>45230</v>
      </c>
      <c r="JT396" s="4">
        <v>45230</v>
      </c>
      <c r="JU396" s="4">
        <v>45230</v>
      </c>
      <c r="JV396" s="4">
        <v>45230</v>
      </c>
      <c r="JW396" s="4">
        <v>45230</v>
      </c>
      <c r="JX396" s="4">
        <v>45230</v>
      </c>
      <c r="JY396" s="4">
        <v>45230</v>
      </c>
      <c r="JZ396" s="4">
        <v>45230</v>
      </c>
      <c r="KA396" s="4">
        <v>45230</v>
      </c>
      <c r="KB396" s="4">
        <v>45230</v>
      </c>
      <c r="KC396" s="4">
        <v>45230</v>
      </c>
      <c r="KD396" s="4">
        <v>45230</v>
      </c>
      <c r="KE396" s="4">
        <v>45230</v>
      </c>
      <c r="KF396" s="4">
        <v>45230</v>
      </c>
      <c r="KG396" s="4">
        <v>45230</v>
      </c>
      <c r="KH396" s="4">
        <v>45230</v>
      </c>
      <c r="KI396" s="4">
        <v>45230</v>
      </c>
      <c r="KJ396" s="4">
        <v>45230</v>
      </c>
      <c r="KK396" s="4">
        <v>45230</v>
      </c>
      <c r="KL396" s="4">
        <v>45230</v>
      </c>
      <c r="KM396" s="4">
        <v>45230</v>
      </c>
      <c r="KN396" s="4">
        <v>45230</v>
      </c>
      <c r="KO396" s="4">
        <v>45230</v>
      </c>
      <c r="KP396" s="4">
        <v>45230</v>
      </c>
      <c r="KQ396" s="4">
        <v>45230</v>
      </c>
      <c r="KR396" s="4">
        <v>45230</v>
      </c>
      <c r="KS396" s="4">
        <v>45230</v>
      </c>
      <c r="KT396" s="4">
        <v>45230</v>
      </c>
      <c r="KU396" s="4">
        <v>45230</v>
      </c>
      <c r="KV396" s="4">
        <v>45230</v>
      </c>
      <c r="KW396" s="4">
        <v>45230</v>
      </c>
      <c r="KX396" s="4">
        <v>45230</v>
      </c>
      <c r="KY396" s="4">
        <v>45230</v>
      </c>
      <c r="KZ396" s="4">
        <v>45230</v>
      </c>
      <c r="LA396" s="4">
        <v>45230</v>
      </c>
      <c r="LB396" s="4">
        <v>45230</v>
      </c>
      <c r="LC396" s="4">
        <v>45230</v>
      </c>
      <c r="LD396" s="4">
        <v>45230</v>
      </c>
      <c r="LE396" s="4">
        <v>45230</v>
      </c>
      <c r="LF396" s="4">
        <v>45230</v>
      </c>
      <c r="LG396" s="4">
        <v>45230</v>
      </c>
      <c r="LH396" s="4">
        <v>45230</v>
      </c>
      <c r="LI396" s="4">
        <v>45230</v>
      </c>
      <c r="LJ396" s="4">
        <v>45230</v>
      </c>
      <c r="LK396" s="4">
        <v>45230</v>
      </c>
      <c r="LL396" s="4">
        <v>45230</v>
      </c>
      <c r="LM396" s="4">
        <v>45230</v>
      </c>
      <c r="LN396" s="4">
        <v>45230</v>
      </c>
      <c r="LO396" s="4">
        <v>45230</v>
      </c>
      <c r="LP396" s="4">
        <v>45230</v>
      </c>
      <c r="LQ396" s="4">
        <v>45230</v>
      </c>
      <c r="LR396" s="4">
        <v>45230</v>
      </c>
      <c r="LS396" s="4">
        <v>45230</v>
      </c>
      <c r="LT396" s="4">
        <v>45230</v>
      </c>
      <c r="LU396" s="4">
        <v>45230</v>
      </c>
      <c r="LV396" s="4">
        <v>45230</v>
      </c>
      <c r="LW396" s="4">
        <v>45230</v>
      </c>
      <c r="LX396" s="4">
        <v>45230</v>
      </c>
      <c r="LY396" s="4">
        <v>45230</v>
      </c>
      <c r="LZ396" s="4">
        <v>45230</v>
      </c>
      <c r="MA396" s="4">
        <v>45230</v>
      </c>
      <c r="MB396" s="4">
        <v>45230</v>
      </c>
      <c r="MC396" s="4">
        <v>45230</v>
      </c>
      <c r="MD396" s="4">
        <v>45230</v>
      </c>
      <c r="ME396" s="4">
        <v>45230</v>
      </c>
      <c r="MF396" s="4">
        <v>45230</v>
      </c>
      <c r="MG396" s="4">
        <v>45230</v>
      </c>
      <c r="MH396" s="4">
        <v>45230</v>
      </c>
      <c r="MI396" s="4">
        <v>45230</v>
      </c>
      <c r="MJ396" s="4">
        <v>45230</v>
      </c>
      <c r="MK396" s="4">
        <v>45230</v>
      </c>
      <c r="ML396" s="4">
        <v>45230</v>
      </c>
      <c r="MM396" s="4">
        <v>45230</v>
      </c>
      <c r="MN396" s="4">
        <v>45230</v>
      </c>
      <c r="MO396" s="4">
        <v>45230</v>
      </c>
      <c r="MP396" s="4">
        <v>45230</v>
      </c>
      <c r="MQ396" s="4">
        <v>45230</v>
      </c>
      <c r="MR396" s="4">
        <v>45230</v>
      </c>
      <c r="MS396" s="4">
        <v>45230</v>
      </c>
      <c r="MT396" s="4">
        <v>45230</v>
      </c>
      <c r="MU396" s="4">
        <v>45230</v>
      </c>
      <c r="MV396" s="4">
        <v>45230</v>
      </c>
      <c r="MW396" s="4">
        <v>45230</v>
      </c>
      <c r="MX396" s="4">
        <v>45230</v>
      </c>
      <c r="MY396" s="4">
        <v>45230</v>
      </c>
      <c r="MZ396" s="4">
        <v>45230</v>
      </c>
      <c r="NA396" s="4">
        <v>45230</v>
      </c>
      <c r="NB396" s="4">
        <v>45230</v>
      </c>
      <c r="NC396" s="4">
        <v>45230</v>
      </c>
      <c r="ND396" s="4">
        <v>45230</v>
      </c>
      <c r="NE396" s="4">
        <v>45230</v>
      </c>
      <c r="NF396" s="4">
        <v>45230</v>
      </c>
      <c r="NG396" s="4">
        <v>45230</v>
      </c>
      <c r="NH396" s="4">
        <v>45230</v>
      </c>
      <c r="NI396" s="4">
        <v>45230</v>
      </c>
      <c r="NJ396" s="4">
        <v>45230</v>
      </c>
      <c r="NK396" s="4">
        <v>45230</v>
      </c>
      <c r="NL396" s="4">
        <v>45230</v>
      </c>
      <c r="NM396" s="4">
        <v>45230</v>
      </c>
      <c r="NN396" s="4">
        <v>45230</v>
      </c>
      <c r="NO396" s="4">
        <v>45230</v>
      </c>
      <c r="NP396" s="4">
        <v>45230</v>
      </c>
      <c r="NQ396" s="4">
        <v>45230</v>
      </c>
      <c r="NR396" s="4">
        <v>45230</v>
      </c>
      <c r="NS396" s="4">
        <v>45230</v>
      </c>
      <c r="NT396" s="4">
        <v>45230</v>
      </c>
      <c r="NU396" s="4">
        <v>45230</v>
      </c>
      <c r="NV396" s="4">
        <v>45230</v>
      </c>
      <c r="NW396" s="4">
        <v>45230</v>
      </c>
      <c r="NX396" s="4">
        <v>45230</v>
      </c>
      <c r="NY396" s="4">
        <v>45230</v>
      </c>
      <c r="NZ396" s="4">
        <v>45230</v>
      </c>
      <c r="OA396" s="4">
        <v>45230</v>
      </c>
      <c r="OB396" s="4">
        <v>45230</v>
      </c>
      <c r="OC396" s="4">
        <v>45230</v>
      </c>
      <c r="OD396" s="4">
        <v>45230</v>
      </c>
      <c r="OE396" s="4">
        <v>45230</v>
      </c>
      <c r="OF396" s="4">
        <v>45230</v>
      </c>
      <c r="OG396" s="4">
        <v>45230</v>
      </c>
      <c r="OH396" s="4">
        <v>45230</v>
      </c>
      <c r="OI396" s="4">
        <v>45230</v>
      </c>
      <c r="OJ396" s="4">
        <v>45230</v>
      </c>
      <c r="OK396" s="4">
        <v>45230</v>
      </c>
      <c r="OL396" s="4">
        <v>45230</v>
      </c>
      <c r="OM396" s="4">
        <v>45230</v>
      </c>
      <c r="ON396" s="4">
        <v>45230</v>
      </c>
      <c r="OO396" s="4">
        <v>45230</v>
      </c>
      <c r="OP396" s="4">
        <v>45230</v>
      </c>
      <c r="OQ396" s="4">
        <v>45230</v>
      </c>
      <c r="OR396" s="4">
        <v>45230</v>
      </c>
      <c r="OS396" s="4">
        <v>45230</v>
      </c>
      <c r="OT396" s="4">
        <v>45230</v>
      </c>
      <c r="OU396" s="4">
        <v>45230</v>
      </c>
      <c r="OV396" s="4">
        <v>45230</v>
      </c>
      <c r="OW396" s="4">
        <v>45230</v>
      </c>
      <c r="OX396" s="4">
        <v>45230</v>
      </c>
      <c r="OY396" s="4">
        <v>45230</v>
      </c>
      <c r="OZ396" s="4">
        <v>45230</v>
      </c>
      <c r="PA396" s="4">
        <v>45230</v>
      </c>
      <c r="PB396" s="4">
        <v>45230</v>
      </c>
      <c r="PC396" s="4">
        <v>45230</v>
      </c>
      <c r="PD396" s="4">
        <v>45230</v>
      </c>
      <c r="PE396" s="4">
        <v>45230</v>
      </c>
      <c r="PF396" s="4">
        <v>45230</v>
      </c>
      <c r="PG396" s="4">
        <v>45230</v>
      </c>
      <c r="PH396" s="4">
        <v>45230</v>
      </c>
      <c r="PI396" s="4">
        <v>45230</v>
      </c>
      <c r="PJ396" s="4">
        <v>45230</v>
      </c>
      <c r="PK396" s="4">
        <v>45230</v>
      </c>
      <c r="PL396" s="4">
        <v>45230</v>
      </c>
      <c r="PM396" s="4">
        <v>45230</v>
      </c>
      <c r="PN396" s="4">
        <v>45230</v>
      </c>
      <c r="PO396" s="4">
        <v>45230</v>
      </c>
      <c r="PP396" s="4">
        <v>45230</v>
      </c>
      <c r="PQ396" s="4">
        <v>45230</v>
      </c>
      <c r="PR396" s="4">
        <v>45230</v>
      </c>
      <c r="PS396" s="4">
        <v>45230</v>
      </c>
      <c r="PT396" s="4">
        <v>45230</v>
      </c>
      <c r="PU396" s="4">
        <v>45230</v>
      </c>
      <c r="PV396" s="4">
        <v>45230</v>
      </c>
      <c r="PW396" s="4">
        <v>45230</v>
      </c>
      <c r="PX396" s="4">
        <v>45230</v>
      </c>
      <c r="PY396" s="4">
        <v>45230</v>
      </c>
      <c r="PZ396" s="4">
        <v>45230</v>
      </c>
      <c r="QA396" s="4">
        <v>45230</v>
      </c>
      <c r="QB396" s="4">
        <v>45230</v>
      </c>
      <c r="QC396" s="4">
        <v>45230</v>
      </c>
      <c r="QD396" s="4">
        <v>45230</v>
      </c>
      <c r="QE396" s="4">
        <v>45230</v>
      </c>
      <c r="QF396" s="4">
        <v>45230</v>
      </c>
      <c r="QG396" s="4">
        <v>45230</v>
      </c>
      <c r="QH396" s="4">
        <v>45230</v>
      </c>
      <c r="QI396" s="4">
        <v>45230</v>
      </c>
      <c r="QJ396" s="4">
        <v>45230</v>
      </c>
      <c r="QK396" s="4">
        <v>45230</v>
      </c>
      <c r="QL396" s="4">
        <v>45230</v>
      </c>
      <c r="QM396" s="4">
        <v>45230</v>
      </c>
      <c r="QN396" s="4">
        <v>45230</v>
      </c>
      <c r="QO396" s="4">
        <v>45230</v>
      </c>
      <c r="QP396" s="4">
        <v>45230</v>
      </c>
      <c r="QQ396" s="4">
        <v>45230</v>
      </c>
      <c r="QR396" s="4">
        <v>45230</v>
      </c>
      <c r="QS396" s="4">
        <v>45230</v>
      </c>
      <c r="QT396" s="4">
        <v>45230</v>
      </c>
      <c r="QU396" s="4">
        <v>45230</v>
      </c>
      <c r="QV396" s="4">
        <v>45230</v>
      </c>
      <c r="QW396" s="4">
        <v>45230</v>
      </c>
      <c r="QX396" s="4">
        <v>45230</v>
      </c>
      <c r="QY396" s="4">
        <v>45230</v>
      </c>
      <c r="QZ396" s="4">
        <v>45230</v>
      </c>
      <c r="RA396" s="4">
        <v>45230</v>
      </c>
      <c r="RB396" s="4">
        <v>45230</v>
      </c>
      <c r="RC396" s="4">
        <v>45230</v>
      </c>
      <c r="RD396" s="4">
        <v>45230</v>
      </c>
      <c r="RE396" s="4">
        <v>45230</v>
      </c>
      <c r="RF396" s="4">
        <v>45230</v>
      </c>
      <c r="RG396" s="4">
        <v>45230</v>
      </c>
      <c r="RH396" s="4">
        <v>45230</v>
      </c>
      <c r="RI396" s="4">
        <v>45230</v>
      </c>
      <c r="RJ396" s="4">
        <v>45230</v>
      </c>
      <c r="RK396" s="4">
        <v>45230</v>
      </c>
      <c r="RL396" s="4">
        <v>45230</v>
      </c>
      <c r="RM396" s="4">
        <v>45230</v>
      </c>
      <c r="RN396" s="4">
        <v>45230</v>
      </c>
      <c r="RO396" s="4">
        <v>45230</v>
      </c>
      <c r="RP396" s="4">
        <v>45230</v>
      </c>
      <c r="RQ396" s="4">
        <v>45230</v>
      </c>
      <c r="RR396" s="4">
        <v>45230</v>
      </c>
      <c r="RS396" s="4">
        <v>45230</v>
      </c>
      <c r="RT396" s="4">
        <v>45230</v>
      </c>
      <c r="RU396" s="4">
        <v>45230</v>
      </c>
      <c r="RV396" s="4">
        <v>45230</v>
      </c>
      <c r="RW396" s="4">
        <v>45230</v>
      </c>
      <c r="RX396" s="4">
        <v>45230</v>
      </c>
      <c r="RY396" s="4">
        <v>45230</v>
      </c>
      <c r="RZ396" s="4">
        <v>45230</v>
      </c>
      <c r="SA396" s="4">
        <v>45230</v>
      </c>
      <c r="SB396" s="4">
        <v>45230</v>
      </c>
      <c r="SC396" s="4">
        <v>45230</v>
      </c>
      <c r="SD396" s="4">
        <v>45230</v>
      </c>
      <c r="SE396" s="4">
        <v>45230</v>
      </c>
      <c r="SF396" s="4">
        <v>45230</v>
      </c>
      <c r="SG396" s="4">
        <v>45230</v>
      </c>
      <c r="SH396" s="4">
        <v>45230</v>
      </c>
      <c r="SI396" s="4">
        <v>45230</v>
      </c>
      <c r="SJ396" s="4">
        <v>45230</v>
      </c>
      <c r="SK396" s="4">
        <v>45230</v>
      </c>
      <c r="SL396" s="4">
        <v>45230</v>
      </c>
      <c r="SM396" s="4">
        <v>45230</v>
      </c>
      <c r="SN396" s="4">
        <v>45230</v>
      </c>
      <c r="SO396" s="4">
        <v>45230</v>
      </c>
      <c r="SP396" s="4">
        <v>45230</v>
      </c>
      <c r="SQ396" s="4">
        <v>45230</v>
      </c>
      <c r="SR396" s="4">
        <v>45230</v>
      </c>
      <c r="SS396" s="4">
        <v>45230</v>
      </c>
      <c r="ST396" s="4">
        <v>45230</v>
      </c>
      <c r="SU396" s="4">
        <v>45230</v>
      </c>
      <c r="SV396" s="4">
        <v>45230</v>
      </c>
      <c r="SW396" s="4">
        <v>45230</v>
      </c>
      <c r="SX396" s="4">
        <v>45230</v>
      </c>
      <c r="SY396" s="4">
        <v>45230</v>
      </c>
      <c r="SZ396" s="4">
        <v>45230</v>
      </c>
      <c r="TA396" s="4">
        <v>45230</v>
      </c>
      <c r="TB396" s="4">
        <v>45230</v>
      </c>
      <c r="TC396" s="4">
        <v>45230</v>
      </c>
      <c r="TD396" s="4">
        <v>45230</v>
      </c>
      <c r="TE396" s="4">
        <v>45230</v>
      </c>
      <c r="TF396" s="4">
        <v>45230</v>
      </c>
      <c r="TG396" s="4">
        <v>45230</v>
      </c>
      <c r="TH396" s="4">
        <v>45230</v>
      </c>
      <c r="TI396" s="4">
        <v>45230</v>
      </c>
      <c r="TJ396" s="4">
        <v>45230</v>
      </c>
      <c r="TK396" s="4">
        <v>45230</v>
      </c>
      <c r="TL396" s="4">
        <v>45230</v>
      </c>
      <c r="TM396" s="4">
        <v>45230</v>
      </c>
      <c r="TN396" s="4">
        <v>45230</v>
      </c>
      <c r="TO396" s="4">
        <v>45230</v>
      </c>
      <c r="TP396" s="4">
        <v>45230</v>
      </c>
      <c r="TQ396" s="4">
        <v>45230</v>
      </c>
      <c r="TR396" s="4">
        <v>45230</v>
      </c>
      <c r="TS396" s="4">
        <v>45230</v>
      </c>
      <c r="TT396" s="4">
        <v>45230</v>
      </c>
      <c r="TU396" s="4">
        <v>45230</v>
      </c>
      <c r="TV396" s="4">
        <v>45230</v>
      </c>
      <c r="TW396" s="4">
        <v>45230</v>
      </c>
      <c r="TX396" s="4">
        <v>45230</v>
      </c>
      <c r="TY396" s="4">
        <v>45230</v>
      </c>
      <c r="TZ396" s="4">
        <v>45230</v>
      </c>
      <c r="UA396" s="4">
        <v>45230</v>
      </c>
      <c r="UB396" s="4">
        <v>45230</v>
      </c>
      <c r="UC396" s="4">
        <v>45230</v>
      </c>
      <c r="UD396" s="4">
        <v>45230</v>
      </c>
      <c r="UE396" s="4">
        <v>45230</v>
      </c>
      <c r="UF396" s="4">
        <v>45230</v>
      </c>
      <c r="UG396" s="4">
        <v>45230</v>
      </c>
      <c r="UH396" s="4">
        <v>45230</v>
      </c>
      <c r="UI396" s="4">
        <v>45230</v>
      </c>
      <c r="UJ396" s="4">
        <v>45230</v>
      </c>
      <c r="UK396" s="4">
        <v>45230</v>
      </c>
      <c r="UL396" s="4">
        <v>45230</v>
      </c>
      <c r="UM396" s="4">
        <v>45230</v>
      </c>
      <c r="UN396" s="4">
        <v>45230</v>
      </c>
      <c r="UO396" s="4">
        <v>45230</v>
      </c>
      <c r="UP396" s="4">
        <v>45230</v>
      </c>
      <c r="UQ396" s="4">
        <v>45230</v>
      </c>
      <c r="UR396" s="4">
        <v>45230</v>
      </c>
      <c r="US396" s="4">
        <v>45230</v>
      </c>
      <c r="UT396" s="4">
        <v>45230</v>
      </c>
      <c r="UU396" s="4">
        <v>45230</v>
      </c>
      <c r="UV396" s="4">
        <v>45230</v>
      </c>
      <c r="UW396" s="4">
        <v>45230</v>
      </c>
      <c r="UX396" s="4">
        <v>45230</v>
      </c>
      <c r="UY396" s="4">
        <v>45230</v>
      </c>
      <c r="UZ396" s="4">
        <v>45230</v>
      </c>
      <c r="VA396" s="4">
        <v>45230</v>
      </c>
      <c r="VB396" s="4">
        <v>45230</v>
      </c>
      <c r="VC396" s="4">
        <v>45230</v>
      </c>
      <c r="VD396" s="4">
        <v>45230</v>
      </c>
      <c r="VE396" s="4">
        <v>45230</v>
      </c>
      <c r="VF396" s="4">
        <v>45230</v>
      </c>
      <c r="VG396" s="4">
        <v>45230</v>
      </c>
      <c r="VH396" s="4">
        <v>45230</v>
      </c>
      <c r="VI396" s="4">
        <v>45230</v>
      </c>
      <c r="VJ396" s="4">
        <v>45230</v>
      </c>
      <c r="VK396" s="4">
        <v>45230</v>
      </c>
      <c r="VL396" s="4">
        <v>45230</v>
      </c>
      <c r="VM396" s="4">
        <v>45230</v>
      </c>
      <c r="VN396" s="4">
        <v>45230</v>
      </c>
      <c r="VO396" s="4">
        <v>45230</v>
      </c>
      <c r="VP396" s="4">
        <v>45230</v>
      </c>
      <c r="VQ396" s="4">
        <v>45230</v>
      </c>
      <c r="VR396" s="4">
        <v>45230</v>
      </c>
      <c r="VS396" s="4">
        <v>45230</v>
      </c>
      <c r="VT396" s="4">
        <v>45230</v>
      </c>
      <c r="VU396" s="4">
        <v>45230</v>
      </c>
      <c r="VV396" s="4">
        <v>45230</v>
      </c>
      <c r="VW396" s="4">
        <v>45230</v>
      </c>
      <c r="VX396" s="4">
        <v>45230</v>
      </c>
      <c r="VY396" s="4">
        <v>45230</v>
      </c>
      <c r="VZ396" s="4">
        <v>45230</v>
      </c>
      <c r="WA396" s="4">
        <v>45230</v>
      </c>
      <c r="WB396" s="4">
        <v>45230</v>
      </c>
      <c r="WC396" s="4">
        <v>45230</v>
      </c>
      <c r="WD396" s="4">
        <v>45230</v>
      </c>
      <c r="WE396" s="4">
        <v>45230</v>
      </c>
      <c r="WF396" s="4">
        <v>45230</v>
      </c>
      <c r="WG396" s="4">
        <v>45230</v>
      </c>
      <c r="WH396" s="4">
        <v>45230</v>
      </c>
      <c r="WI396" s="4">
        <v>45230</v>
      </c>
      <c r="WJ396" s="4">
        <v>45230</v>
      </c>
      <c r="WK396" s="4">
        <v>45230</v>
      </c>
      <c r="WL396" s="4">
        <v>45230</v>
      </c>
      <c r="WM396" s="4">
        <v>45230</v>
      </c>
      <c r="WN396" s="4">
        <v>45230</v>
      </c>
      <c r="WO396" s="4">
        <v>45230</v>
      </c>
      <c r="WP396" s="4">
        <v>45230</v>
      </c>
      <c r="WQ396" s="4">
        <v>45230</v>
      </c>
      <c r="WR396" s="4">
        <v>45230</v>
      </c>
      <c r="WS396" s="4">
        <v>45230</v>
      </c>
      <c r="WT396" s="4">
        <v>45230</v>
      </c>
      <c r="WU396" s="4">
        <v>45230</v>
      </c>
      <c r="WV396" s="4">
        <v>45230</v>
      </c>
      <c r="WW396" s="4">
        <v>45230</v>
      </c>
      <c r="WX396" s="4">
        <v>45230</v>
      </c>
      <c r="WY396" s="4">
        <v>45230</v>
      </c>
      <c r="WZ396" s="4">
        <v>45230</v>
      </c>
      <c r="XA396" s="4">
        <v>45230</v>
      </c>
      <c r="XB396" s="4">
        <v>45230</v>
      </c>
      <c r="XC396" s="4">
        <v>45230</v>
      </c>
      <c r="XD396" s="4">
        <v>45230</v>
      </c>
      <c r="XE396" s="4">
        <v>45230</v>
      </c>
      <c r="XF396" s="4">
        <v>45230</v>
      </c>
      <c r="XG396" s="4">
        <v>45230</v>
      </c>
      <c r="XH396" s="4">
        <v>45230</v>
      </c>
      <c r="XI396" s="4">
        <v>45230</v>
      </c>
      <c r="XJ396" s="4">
        <v>45230</v>
      </c>
      <c r="XK396" s="4">
        <v>45230</v>
      </c>
      <c r="XL396" s="4">
        <v>45230</v>
      </c>
      <c r="XM396" s="4">
        <v>45230</v>
      </c>
      <c r="XN396" s="4">
        <v>45230</v>
      </c>
      <c r="XO396" s="4">
        <v>45230</v>
      </c>
      <c r="XP396" s="4">
        <v>45230</v>
      </c>
      <c r="XQ396" s="4">
        <v>45230</v>
      </c>
      <c r="XR396" s="4">
        <v>45230</v>
      </c>
      <c r="XS396" s="4">
        <v>45230</v>
      </c>
      <c r="XT396" s="4">
        <v>45230</v>
      </c>
      <c r="XU396" s="4">
        <v>45230</v>
      </c>
      <c r="XV396" s="4">
        <v>45230</v>
      </c>
      <c r="XW396" s="4">
        <v>45230</v>
      </c>
      <c r="XX396" s="4">
        <v>45230</v>
      </c>
      <c r="XY396" s="4">
        <v>45230</v>
      </c>
      <c r="XZ396" s="4">
        <v>45230</v>
      </c>
      <c r="YA396" s="4">
        <v>45230</v>
      </c>
      <c r="YB396" s="4">
        <v>45230</v>
      </c>
      <c r="YC396" s="4">
        <v>45230</v>
      </c>
      <c r="YD396" s="4">
        <v>45230</v>
      </c>
      <c r="YE396" s="4">
        <v>45230</v>
      </c>
      <c r="YF396" s="4">
        <v>45230</v>
      </c>
      <c r="YG396" s="4">
        <v>45230</v>
      </c>
      <c r="YH396" s="4">
        <v>45230</v>
      </c>
      <c r="YI396" s="4">
        <v>45230</v>
      </c>
      <c r="YJ396" s="4">
        <v>45230</v>
      </c>
      <c r="YK396" s="4">
        <v>45230</v>
      </c>
      <c r="YL396" s="4">
        <v>45230</v>
      </c>
      <c r="YM396" s="4">
        <v>45230</v>
      </c>
      <c r="YN396" s="4">
        <v>45230</v>
      </c>
      <c r="YO396" s="4">
        <v>45230</v>
      </c>
      <c r="YP396" s="4">
        <v>45230</v>
      </c>
      <c r="YQ396" s="4">
        <v>45230</v>
      </c>
      <c r="YR396" s="4">
        <v>45230</v>
      </c>
      <c r="YS396" s="4">
        <v>45230</v>
      </c>
      <c r="YT396" s="4">
        <v>45230</v>
      </c>
      <c r="YU396" s="4">
        <v>45230</v>
      </c>
      <c r="YV396" s="4">
        <v>45230</v>
      </c>
      <c r="YW396" s="4">
        <v>45230</v>
      </c>
      <c r="YX396" s="4">
        <v>45230</v>
      </c>
      <c r="YY396" s="4">
        <v>45230</v>
      </c>
      <c r="YZ396" s="4">
        <v>45230</v>
      </c>
      <c r="ZA396" s="4">
        <v>45230</v>
      </c>
      <c r="ZB396" s="4">
        <v>45230</v>
      </c>
      <c r="ZC396" s="4">
        <v>45230</v>
      </c>
      <c r="ZD396" s="4">
        <v>45230</v>
      </c>
      <c r="ZE396" s="4">
        <v>45230</v>
      </c>
      <c r="ZF396" s="4">
        <v>45230</v>
      </c>
      <c r="ZG396" s="4">
        <v>45230</v>
      </c>
      <c r="ZH396" s="4">
        <v>45230</v>
      </c>
      <c r="ZI396" s="4">
        <v>45230</v>
      </c>
      <c r="ZJ396" s="4">
        <v>45230</v>
      </c>
      <c r="ZK396" s="4">
        <v>45230</v>
      </c>
      <c r="ZL396" s="4">
        <v>45230</v>
      </c>
      <c r="ZM396" s="4">
        <v>45230</v>
      </c>
      <c r="ZN396" s="4">
        <v>45230</v>
      </c>
      <c r="ZO396" s="4">
        <v>45230</v>
      </c>
      <c r="ZP396" s="4">
        <v>45230</v>
      </c>
      <c r="ZQ396" s="4">
        <v>45230</v>
      </c>
      <c r="ZR396" s="4">
        <v>45230</v>
      </c>
      <c r="ZS396" s="4">
        <v>45230</v>
      </c>
      <c r="ZT396" s="4">
        <v>45230</v>
      </c>
      <c r="ZU396" s="4">
        <v>45230</v>
      </c>
      <c r="ZV396" s="4">
        <v>45230</v>
      </c>
      <c r="ZW396" s="4">
        <v>45230</v>
      </c>
      <c r="ZX396" s="4">
        <v>45230</v>
      </c>
      <c r="ZY396" s="4">
        <v>45230</v>
      </c>
      <c r="ZZ396" s="4">
        <v>45230</v>
      </c>
      <c r="AAA396" s="4">
        <v>45230</v>
      </c>
      <c r="AAB396" s="4">
        <v>45230</v>
      </c>
      <c r="AAC396" s="4">
        <v>45230</v>
      </c>
      <c r="AAD396" s="4">
        <v>45230</v>
      </c>
      <c r="AAE396" s="4">
        <v>45230</v>
      </c>
      <c r="AAF396" s="4">
        <v>45230</v>
      </c>
      <c r="AAG396" s="4">
        <v>45230</v>
      </c>
      <c r="AAH396" s="4">
        <v>45230</v>
      </c>
      <c r="AAI396" s="4">
        <v>45230</v>
      </c>
      <c r="AAJ396" s="4">
        <v>45230</v>
      </c>
      <c r="AAK396" s="4">
        <v>45230</v>
      </c>
      <c r="AAL396" s="4">
        <v>45230</v>
      </c>
      <c r="AAM396" s="4">
        <v>45230</v>
      </c>
      <c r="AAN396" s="4">
        <v>45230</v>
      </c>
      <c r="AAO396" s="4">
        <v>45230</v>
      </c>
      <c r="AAP396" s="4">
        <v>45230</v>
      </c>
      <c r="AAQ396" s="4">
        <v>45230</v>
      </c>
      <c r="AAR396" s="4">
        <v>45230</v>
      </c>
      <c r="AAS396" s="4">
        <v>45230</v>
      </c>
      <c r="AAT396" s="4">
        <v>45230</v>
      </c>
      <c r="AAU396" s="4">
        <v>45230</v>
      </c>
      <c r="AAV396" s="4">
        <v>45230</v>
      </c>
      <c r="AAW396" s="4">
        <v>45230</v>
      </c>
      <c r="AAX396" s="4">
        <v>45230</v>
      </c>
      <c r="AAY396" s="4">
        <v>45230</v>
      </c>
      <c r="AAZ396" s="4">
        <v>45230</v>
      </c>
      <c r="ABA396" s="4">
        <v>45230</v>
      </c>
      <c r="ABB396" s="4">
        <v>45230</v>
      </c>
      <c r="ABC396" s="4">
        <v>45230</v>
      </c>
      <c r="ABD396" s="4">
        <v>45230</v>
      </c>
      <c r="ABE396" s="4">
        <v>45230</v>
      </c>
      <c r="ABF396" s="4">
        <v>45230</v>
      </c>
      <c r="ABG396" s="4">
        <v>45230</v>
      </c>
      <c r="ABH396" s="4">
        <v>45230</v>
      </c>
      <c r="ABI396" s="4">
        <v>45230</v>
      </c>
      <c r="ABJ396" s="4">
        <v>45230</v>
      </c>
      <c r="ABK396" s="4">
        <v>45230</v>
      </c>
      <c r="ABL396" s="4">
        <v>45230</v>
      </c>
      <c r="ABM396" s="4">
        <v>45230</v>
      </c>
      <c r="ABN396" s="4">
        <v>45230</v>
      </c>
      <c r="ABO396" s="4">
        <v>45230</v>
      </c>
      <c r="ABP396" s="4">
        <v>45230</v>
      </c>
      <c r="ABQ396" s="4">
        <v>45230</v>
      </c>
      <c r="ABR396" s="4">
        <v>45230</v>
      </c>
      <c r="ABS396" s="4">
        <v>45230</v>
      </c>
      <c r="ABT396" s="4">
        <v>45230</v>
      </c>
      <c r="ABU396" s="4">
        <v>45230</v>
      </c>
      <c r="ABV396" s="4">
        <v>45230</v>
      </c>
      <c r="ABW396" s="4">
        <v>45230</v>
      </c>
      <c r="ABX396" s="4">
        <v>45230</v>
      </c>
      <c r="ABY396" s="4">
        <v>45230</v>
      </c>
      <c r="ABZ396" s="4">
        <v>45230</v>
      </c>
      <c r="ACA396" s="4">
        <v>45230</v>
      </c>
      <c r="ACB396" s="4">
        <v>45230</v>
      </c>
      <c r="ACC396" s="4">
        <v>45230</v>
      </c>
      <c r="ACD396" s="4">
        <v>45230</v>
      </c>
      <c r="ACE396" s="4">
        <v>45230</v>
      </c>
      <c r="ACF396" s="4">
        <v>45230</v>
      </c>
      <c r="ACG396" s="4">
        <v>45230</v>
      </c>
      <c r="ACH396" s="4">
        <v>45230</v>
      </c>
      <c r="ACI396" s="4">
        <v>45230</v>
      </c>
      <c r="ACJ396" s="4">
        <v>45230</v>
      </c>
      <c r="ACK396" s="4">
        <v>45230</v>
      </c>
      <c r="ACL396" s="4">
        <v>45230</v>
      </c>
      <c r="ACM396" s="4">
        <v>45230</v>
      </c>
      <c r="ACN396" s="4">
        <v>45230</v>
      </c>
      <c r="ACO396" s="4">
        <v>45230</v>
      </c>
      <c r="ACP396" s="4">
        <v>45230</v>
      </c>
      <c r="ACQ396" s="4">
        <v>45230</v>
      </c>
      <c r="ACR396" s="4">
        <v>45230</v>
      </c>
      <c r="ACS396" s="4">
        <v>45230</v>
      </c>
      <c r="ACT396" s="4">
        <v>45230</v>
      </c>
      <c r="ACU396" s="4">
        <v>45230</v>
      </c>
      <c r="ACV396" s="4">
        <v>45230</v>
      </c>
      <c r="ACW396" s="4">
        <v>45230</v>
      </c>
      <c r="ACX396" s="4">
        <v>45230</v>
      </c>
      <c r="ACY396" s="4">
        <v>45230</v>
      </c>
      <c r="ACZ396" s="4">
        <v>45230</v>
      </c>
      <c r="ADA396" s="4">
        <v>45230</v>
      </c>
      <c r="ADB396" s="4">
        <v>45230</v>
      </c>
      <c r="ADC396" s="4">
        <v>45230</v>
      </c>
      <c r="ADD396" s="4">
        <v>45230</v>
      </c>
      <c r="ADE396" s="4">
        <v>45230</v>
      </c>
      <c r="ADF396" s="4">
        <v>45230</v>
      </c>
      <c r="ADG396" s="4">
        <v>45230</v>
      </c>
      <c r="ADH396" s="4">
        <v>45230</v>
      </c>
      <c r="ADI396" s="4">
        <v>45230</v>
      </c>
      <c r="ADJ396" s="4">
        <v>45230</v>
      </c>
      <c r="ADK396" s="4">
        <v>45230</v>
      </c>
      <c r="ADL396" s="4">
        <v>45230</v>
      </c>
      <c r="ADM396" s="4">
        <v>45230</v>
      </c>
      <c r="ADN396" s="4">
        <v>45230</v>
      </c>
      <c r="ADO396" s="4">
        <v>45230</v>
      </c>
      <c r="ADP396" s="4">
        <v>45230</v>
      </c>
      <c r="ADQ396" s="4">
        <v>45230</v>
      </c>
      <c r="ADR396" s="4">
        <v>45230</v>
      </c>
      <c r="ADS396" s="4">
        <v>45230</v>
      </c>
      <c r="ADT396" s="4">
        <v>45230</v>
      </c>
      <c r="ADU396" s="4">
        <v>45230</v>
      </c>
      <c r="ADV396" s="4">
        <v>45230</v>
      </c>
      <c r="ADW396" s="4">
        <v>45230</v>
      </c>
      <c r="ADX396" s="4">
        <v>45230</v>
      </c>
      <c r="ADY396" s="4">
        <v>45230</v>
      </c>
      <c r="ADZ396" s="4">
        <v>45230</v>
      </c>
      <c r="AEA396" s="4">
        <v>45230</v>
      </c>
      <c r="AEB396" s="4">
        <v>45230</v>
      </c>
      <c r="AEC396" s="4">
        <v>45230</v>
      </c>
      <c r="AED396" s="4">
        <v>45230</v>
      </c>
      <c r="AEE396" s="4">
        <v>45230</v>
      </c>
      <c r="AEF396" s="4">
        <v>45230</v>
      </c>
      <c r="AEG396" s="4">
        <v>45230</v>
      </c>
      <c r="AEH396" s="4">
        <v>45230</v>
      </c>
      <c r="AEI396" s="4">
        <v>45230</v>
      </c>
      <c r="AEJ396" s="4">
        <v>45230</v>
      </c>
      <c r="AEK396" s="4">
        <v>45230</v>
      </c>
      <c r="AEL396" s="4">
        <v>45230</v>
      </c>
      <c r="AEM396" s="4">
        <v>45230</v>
      </c>
      <c r="AEN396" s="4">
        <v>45230</v>
      </c>
      <c r="AEO396" s="4">
        <v>45230</v>
      </c>
      <c r="AEP396" s="4">
        <v>45230</v>
      </c>
      <c r="AEQ396" s="4">
        <v>45230</v>
      </c>
      <c r="AER396" s="4">
        <v>45230</v>
      </c>
      <c r="AES396" s="4">
        <v>45230</v>
      </c>
      <c r="AET396" s="4">
        <v>45230</v>
      </c>
      <c r="AEU396" s="4">
        <v>45230</v>
      </c>
      <c r="AEV396" s="4">
        <v>45230</v>
      </c>
      <c r="AEW396" s="4">
        <v>45230</v>
      </c>
      <c r="AEX396" s="4">
        <v>45230</v>
      </c>
      <c r="AEY396" s="4">
        <v>45230</v>
      </c>
      <c r="AEZ396" s="4">
        <v>45230</v>
      </c>
      <c r="AFA396" s="4">
        <v>45230</v>
      </c>
      <c r="AFB396" s="4">
        <v>45230</v>
      </c>
      <c r="AFC396" s="4">
        <v>45230</v>
      </c>
      <c r="AFD396" s="4">
        <v>45230</v>
      </c>
      <c r="AFE396" s="4">
        <v>45230</v>
      </c>
      <c r="AFF396" s="4">
        <v>45230</v>
      </c>
      <c r="AFG396" s="4">
        <v>45230</v>
      </c>
      <c r="AFH396" s="4">
        <v>45230</v>
      </c>
      <c r="AFI396" s="4">
        <v>45230</v>
      </c>
      <c r="AFJ396" s="4">
        <v>45230</v>
      </c>
      <c r="AFK396" s="4">
        <v>45230</v>
      </c>
      <c r="AFL396" s="4">
        <v>45230</v>
      </c>
      <c r="AFM396" s="4">
        <v>45230</v>
      </c>
      <c r="AFN396" s="4">
        <v>45230</v>
      </c>
      <c r="AFO396" s="4">
        <v>45230</v>
      </c>
      <c r="AFP396" s="4">
        <v>45230</v>
      </c>
      <c r="AFQ396" s="4">
        <v>45230</v>
      </c>
      <c r="AFR396" s="4">
        <v>45230</v>
      </c>
      <c r="AFS396" s="4">
        <v>45230</v>
      </c>
      <c r="AFT396" s="4">
        <v>45230</v>
      </c>
      <c r="AFU396" s="4">
        <v>45230</v>
      </c>
      <c r="AFV396" s="4">
        <v>45230</v>
      </c>
      <c r="AFW396" s="4">
        <v>45230</v>
      </c>
      <c r="AFX396" s="4">
        <v>45230</v>
      </c>
      <c r="AFY396" s="4">
        <v>45230</v>
      </c>
      <c r="AFZ396" s="4">
        <v>45230</v>
      </c>
      <c r="AGA396" s="4">
        <v>45230</v>
      </c>
      <c r="AGB396" s="4">
        <v>45230</v>
      </c>
      <c r="AGC396" s="4">
        <v>45230</v>
      </c>
      <c r="AGD396" s="4">
        <v>45230</v>
      </c>
      <c r="AGE396" s="4">
        <v>45230</v>
      </c>
      <c r="AGF396" s="4">
        <v>45230</v>
      </c>
      <c r="AGG396" s="4">
        <v>45230</v>
      </c>
      <c r="AGH396" s="4">
        <v>45230</v>
      </c>
      <c r="AGI396" s="4">
        <v>45230</v>
      </c>
      <c r="AGJ396" s="4">
        <v>45230</v>
      </c>
      <c r="AGK396" s="4">
        <v>45230</v>
      </c>
      <c r="AGL396" s="4">
        <v>45230</v>
      </c>
      <c r="AGM396" s="4">
        <v>45230</v>
      </c>
      <c r="AGN396" s="4">
        <v>45230</v>
      </c>
      <c r="AGO396" s="4">
        <v>45230</v>
      </c>
      <c r="AGP396" s="4">
        <v>45230</v>
      </c>
      <c r="AGQ396" s="4">
        <v>45230</v>
      </c>
      <c r="AGR396" s="4">
        <v>45230</v>
      </c>
      <c r="AGS396" s="4">
        <v>45230</v>
      </c>
      <c r="AGT396" s="4">
        <v>45230</v>
      </c>
      <c r="AGU396" s="4">
        <v>45230</v>
      </c>
      <c r="AGV396" s="4">
        <v>45230</v>
      </c>
      <c r="AGW396" s="4">
        <v>45230</v>
      </c>
      <c r="AGX396" s="4">
        <v>45230</v>
      </c>
      <c r="AGY396" s="4">
        <v>45230</v>
      </c>
      <c r="AGZ396" s="4">
        <v>45230</v>
      </c>
      <c r="AHA396" s="4">
        <v>45230</v>
      </c>
      <c r="AHB396" s="4">
        <v>45230</v>
      </c>
      <c r="AHC396" s="4">
        <v>45230</v>
      </c>
      <c r="AHD396" s="4">
        <v>45230</v>
      </c>
      <c r="AHE396" s="4">
        <v>45230</v>
      </c>
      <c r="AHF396" s="4">
        <v>45230</v>
      </c>
      <c r="AHG396" s="4">
        <v>45230</v>
      </c>
      <c r="AHH396" s="4">
        <v>45230</v>
      </c>
      <c r="AHI396" s="4">
        <v>45230</v>
      </c>
      <c r="AHJ396" s="4">
        <v>45230</v>
      </c>
      <c r="AHK396" s="4">
        <v>45230</v>
      </c>
      <c r="AHL396" s="4">
        <v>45230</v>
      </c>
      <c r="AHM396" s="4">
        <v>45230</v>
      </c>
      <c r="AHN396" s="4">
        <v>45230</v>
      </c>
      <c r="AHO396" s="4">
        <v>45230</v>
      </c>
      <c r="AHP396" s="4">
        <v>45230</v>
      </c>
      <c r="AHQ396" s="4">
        <v>45230</v>
      </c>
      <c r="AHR396" s="4">
        <v>45230</v>
      </c>
      <c r="AHS396" s="4">
        <v>45230</v>
      </c>
      <c r="AHT396" s="4">
        <v>45230</v>
      </c>
      <c r="AHU396" s="4">
        <v>45230</v>
      </c>
      <c r="AHV396" s="4">
        <v>45230</v>
      </c>
      <c r="AHW396" s="4">
        <v>45230</v>
      </c>
      <c r="AHX396" s="4">
        <v>45230</v>
      </c>
      <c r="AHY396" s="4">
        <v>45230</v>
      </c>
      <c r="AHZ396" s="4">
        <v>45230</v>
      </c>
      <c r="AIA396" s="4">
        <v>45230</v>
      </c>
      <c r="AIB396" s="4">
        <v>45230</v>
      </c>
      <c r="AIC396" s="4">
        <v>45230</v>
      </c>
      <c r="AID396" s="4">
        <v>45230</v>
      </c>
      <c r="AIE396" s="4">
        <v>45230</v>
      </c>
      <c r="AIF396" s="4">
        <v>45230</v>
      </c>
      <c r="AIG396" s="4">
        <v>45230</v>
      </c>
      <c r="AIH396" s="4">
        <v>45230</v>
      </c>
      <c r="AII396" s="4">
        <v>45230</v>
      </c>
      <c r="AIJ396" s="4">
        <v>45230</v>
      </c>
      <c r="AIK396" s="4">
        <v>45230</v>
      </c>
      <c r="AIL396" s="4">
        <v>45230</v>
      </c>
      <c r="AIM396" s="4">
        <v>45230</v>
      </c>
      <c r="AIN396" s="4">
        <v>45230</v>
      </c>
      <c r="AIO396" s="4">
        <v>45230</v>
      </c>
      <c r="AIP396" s="4">
        <v>45230</v>
      </c>
      <c r="AIQ396" s="4">
        <v>45230</v>
      </c>
      <c r="AIR396" s="4">
        <v>45230</v>
      </c>
      <c r="AIS396" s="4">
        <v>45230</v>
      </c>
      <c r="AIT396" s="4">
        <v>45230</v>
      </c>
      <c r="AIU396" s="4">
        <v>45230</v>
      </c>
      <c r="AIV396" s="4">
        <v>45230</v>
      </c>
      <c r="AIW396" s="4">
        <v>45230</v>
      </c>
      <c r="AIX396" s="4">
        <v>45230</v>
      </c>
      <c r="AIY396" s="4">
        <v>45230</v>
      </c>
      <c r="AIZ396" s="4">
        <v>45230</v>
      </c>
      <c r="AJA396" s="4">
        <v>45230</v>
      </c>
      <c r="AJB396" s="4">
        <v>45230</v>
      </c>
      <c r="AJC396" s="4">
        <v>45230</v>
      </c>
      <c r="AJD396" s="4">
        <v>45230</v>
      </c>
      <c r="AJE396" s="4">
        <v>45230</v>
      </c>
      <c r="AJF396" s="4">
        <v>45230</v>
      </c>
      <c r="AJG396" s="4">
        <v>45230</v>
      </c>
      <c r="AJH396" s="4">
        <v>45230</v>
      </c>
      <c r="AJI396" s="4">
        <v>45230</v>
      </c>
      <c r="AJJ396" s="4">
        <v>45230</v>
      </c>
      <c r="AJK396" s="4">
        <v>45230</v>
      </c>
      <c r="AJL396" s="4">
        <v>45230</v>
      </c>
      <c r="AJM396" s="4">
        <v>45230</v>
      </c>
      <c r="AJN396" s="4">
        <v>45230</v>
      </c>
      <c r="AJO396" s="4">
        <v>45230</v>
      </c>
      <c r="AJP396" s="4">
        <v>45230</v>
      </c>
      <c r="AJQ396" s="4">
        <v>45230</v>
      </c>
      <c r="AJR396" s="4">
        <v>45230</v>
      </c>
      <c r="AJS396" s="4">
        <v>45230</v>
      </c>
      <c r="AJT396" s="4">
        <v>45230</v>
      </c>
      <c r="AJU396" s="4">
        <v>45230</v>
      </c>
      <c r="AJV396" s="4">
        <v>45230</v>
      </c>
      <c r="AJW396" s="4">
        <v>45230</v>
      </c>
      <c r="AJX396" s="4">
        <v>45230</v>
      </c>
      <c r="AJY396" s="4">
        <v>45230</v>
      </c>
      <c r="AJZ396" s="4">
        <v>45230</v>
      </c>
      <c r="AKA396" s="4">
        <v>45230</v>
      </c>
      <c r="AKB396" s="4">
        <v>45230</v>
      </c>
      <c r="AKC396" s="4">
        <v>45230</v>
      </c>
      <c r="AKD396" s="4">
        <v>45230</v>
      </c>
      <c r="AKE396" s="4">
        <v>45230</v>
      </c>
      <c r="AKF396" s="4">
        <v>45230</v>
      </c>
      <c r="AKG396" s="4">
        <v>45230</v>
      </c>
      <c r="AKH396" s="4">
        <v>45230</v>
      </c>
      <c r="AKI396" s="4">
        <v>45230</v>
      </c>
      <c r="AKJ396" s="4">
        <v>45230</v>
      </c>
      <c r="AKK396" s="4">
        <v>45230</v>
      </c>
      <c r="AKL396" s="4">
        <v>45230</v>
      </c>
      <c r="AKM396" s="4">
        <v>45230</v>
      </c>
      <c r="AKN396" s="4">
        <v>45230</v>
      </c>
      <c r="AKO396" s="4">
        <v>45230</v>
      </c>
      <c r="AKP396" s="4">
        <v>45230</v>
      </c>
      <c r="AKQ396" s="4">
        <v>45230</v>
      </c>
      <c r="AKR396" s="4">
        <v>45230</v>
      </c>
      <c r="AKS396" s="4">
        <v>45230</v>
      </c>
      <c r="AKT396" s="4">
        <v>45230</v>
      </c>
      <c r="AKU396" s="4">
        <v>45230</v>
      </c>
      <c r="AKV396" s="4">
        <v>45230</v>
      </c>
      <c r="AKW396" s="4">
        <v>45230</v>
      </c>
      <c r="AKX396" s="4">
        <v>45230</v>
      </c>
      <c r="AKY396" s="4">
        <v>45230</v>
      </c>
      <c r="AKZ396" s="4">
        <v>45230</v>
      </c>
      <c r="ALA396" s="4">
        <v>45230</v>
      </c>
      <c r="ALB396" s="4">
        <v>45230</v>
      </c>
      <c r="ALC396" s="4">
        <v>45230</v>
      </c>
      <c r="ALD396" s="4">
        <v>45230</v>
      </c>
      <c r="ALE396" s="4">
        <v>45230</v>
      </c>
      <c r="ALF396" s="4">
        <v>45230</v>
      </c>
      <c r="ALG396" s="4">
        <v>45230</v>
      </c>
      <c r="ALH396" s="4">
        <v>45230</v>
      </c>
      <c r="ALI396" s="4">
        <v>45230</v>
      </c>
      <c r="ALJ396" s="4">
        <v>45230</v>
      </c>
      <c r="ALK396" s="4">
        <v>45230</v>
      </c>
      <c r="ALL396" s="4">
        <v>45230</v>
      </c>
      <c r="ALM396" s="4">
        <v>45230</v>
      </c>
      <c r="ALN396" s="4">
        <v>45230</v>
      </c>
      <c r="ALO396" s="4">
        <v>45230</v>
      </c>
      <c r="ALP396" s="4">
        <v>45230</v>
      </c>
      <c r="ALQ396" s="4">
        <v>45230</v>
      </c>
      <c r="ALR396" s="4">
        <v>45230</v>
      </c>
      <c r="ALS396" s="4">
        <v>45230</v>
      </c>
      <c r="ALT396" s="4">
        <v>45230</v>
      </c>
      <c r="ALU396" s="4">
        <v>45230</v>
      </c>
      <c r="ALV396" s="4">
        <v>45230</v>
      </c>
      <c r="ALW396" s="4">
        <v>45230</v>
      </c>
      <c r="ALX396" s="4">
        <v>45230</v>
      </c>
      <c r="ALY396" s="4">
        <v>45230</v>
      </c>
      <c r="ALZ396" s="4">
        <v>45230</v>
      </c>
      <c r="AMA396" s="4">
        <v>45230</v>
      </c>
      <c r="AMB396" s="4">
        <v>45230</v>
      </c>
      <c r="AMC396" s="4">
        <v>45230</v>
      </c>
      <c r="AMD396" s="4">
        <v>45230</v>
      </c>
      <c r="AME396" s="4">
        <v>45230</v>
      </c>
      <c r="AMF396" s="4">
        <v>45230</v>
      </c>
      <c r="AMG396" s="4">
        <v>45230</v>
      </c>
      <c r="AMH396" s="4">
        <v>45230</v>
      </c>
      <c r="AMI396" s="4">
        <v>45230</v>
      </c>
      <c r="AMJ396" s="4">
        <v>45230</v>
      </c>
      <c r="AMK396" s="4">
        <v>45230</v>
      </c>
      <c r="AML396" s="4">
        <v>45230</v>
      </c>
      <c r="AMM396" s="4">
        <v>45230</v>
      </c>
      <c r="AMN396" s="4">
        <v>45230</v>
      </c>
      <c r="AMO396" s="4">
        <v>45230</v>
      </c>
      <c r="AMP396" s="4">
        <v>45230</v>
      </c>
      <c r="AMQ396" s="4">
        <v>45230</v>
      </c>
      <c r="AMR396" s="4">
        <v>45230</v>
      </c>
      <c r="AMS396" s="4">
        <v>45230</v>
      </c>
      <c r="AMT396" s="4">
        <v>45230</v>
      </c>
      <c r="AMU396" s="4">
        <v>45230</v>
      </c>
      <c r="AMV396" s="4">
        <v>45230</v>
      </c>
      <c r="AMW396" s="4">
        <v>45230</v>
      </c>
      <c r="AMX396" s="4">
        <v>45230</v>
      </c>
      <c r="AMY396" s="4">
        <v>45230</v>
      </c>
      <c r="AMZ396" s="4">
        <v>45230</v>
      </c>
      <c r="ANA396" s="4">
        <v>45230</v>
      </c>
      <c r="ANB396" s="4">
        <v>45230</v>
      </c>
      <c r="ANC396" s="4">
        <v>45230</v>
      </c>
      <c r="AND396" s="4">
        <v>45230</v>
      </c>
      <c r="ANE396" s="4">
        <v>45230</v>
      </c>
      <c r="ANF396" s="4">
        <v>45230</v>
      </c>
      <c r="ANG396" s="4">
        <v>45230</v>
      </c>
      <c r="ANH396" s="4">
        <v>45230</v>
      </c>
      <c r="ANI396" s="4">
        <v>45230</v>
      </c>
      <c r="ANJ396" s="4">
        <v>45230</v>
      </c>
      <c r="ANK396" s="4">
        <v>45230</v>
      </c>
      <c r="ANL396" s="4">
        <v>45230</v>
      </c>
      <c r="ANM396" s="4">
        <v>45230</v>
      </c>
      <c r="ANN396" s="4">
        <v>45230</v>
      </c>
      <c r="ANO396" s="4">
        <v>45230</v>
      </c>
      <c r="ANP396" s="4">
        <v>45230</v>
      </c>
      <c r="ANQ396" s="4">
        <v>45230</v>
      </c>
      <c r="ANR396" s="4">
        <v>45230</v>
      </c>
      <c r="ANS396" s="4">
        <v>45230</v>
      </c>
      <c r="ANT396" s="4">
        <v>45230</v>
      </c>
      <c r="ANU396" s="4">
        <v>45230</v>
      </c>
      <c r="ANV396" s="4">
        <v>45230</v>
      </c>
      <c r="ANW396" s="4">
        <v>45230</v>
      </c>
      <c r="ANX396" s="4">
        <v>45230</v>
      </c>
      <c r="ANY396" s="4">
        <v>45230</v>
      </c>
      <c r="ANZ396" s="4">
        <v>45230</v>
      </c>
      <c r="AOA396" s="4">
        <v>45230</v>
      </c>
      <c r="AOB396" s="4">
        <v>45230</v>
      </c>
      <c r="AOC396" s="4">
        <v>45230</v>
      </c>
      <c r="AOD396" s="4">
        <v>45230</v>
      </c>
      <c r="AOE396" s="4">
        <v>45230</v>
      </c>
      <c r="AOF396" s="4">
        <v>45230</v>
      </c>
      <c r="AOG396" s="4">
        <v>45230</v>
      </c>
      <c r="AOH396" s="4">
        <v>45230</v>
      </c>
      <c r="AOI396" s="4">
        <v>45230</v>
      </c>
      <c r="AOJ396" s="4">
        <v>45230</v>
      </c>
      <c r="AOK396" s="4">
        <v>45230</v>
      </c>
      <c r="AOL396" s="4">
        <v>45230</v>
      </c>
      <c r="AOM396" s="4">
        <v>45230</v>
      </c>
      <c r="AON396" s="4">
        <v>45230</v>
      </c>
      <c r="AOO396" s="4">
        <v>45230</v>
      </c>
      <c r="AOP396" s="4">
        <v>45230</v>
      </c>
      <c r="AOQ396" s="4">
        <v>45230</v>
      </c>
      <c r="AOR396" s="4">
        <v>45230</v>
      </c>
      <c r="AOS396" s="4">
        <v>45230</v>
      </c>
      <c r="AOT396" s="4">
        <v>45230</v>
      </c>
      <c r="AOU396" s="4">
        <v>45230</v>
      </c>
      <c r="AOV396" s="4">
        <v>45230</v>
      </c>
      <c r="AOW396" s="4">
        <v>45230</v>
      </c>
      <c r="AOX396" s="4">
        <v>45230</v>
      </c>
      <c r="AOY396" s="4">
        <v>45230</v>
      </c>
      <c r="AOZ396" s="4">
        <v>45230</v>
      </c>
      <c r="APA396" s="4">
        <v>45230</v>
      </c>
      <c r="APB396" s="4">
        <v>45230</v>
      </c>
      <c r="APC396" s="4">
        <v>45230</v>
      </c>
      <c r="APD396" s="4">
        <v>45230</v>
      </c>
      <c r="APE396" s="4">
        <v>45230</v>
      </c>
      <c r="APF396" s="4">
        <v>45230</v>
      </c>
      <c r="APG396" s="4">
        <v>45230</v>
      </c>
      <c r="APH396" s="4">
        <v>45230</v>
      </c>
      <c r="API396" s="4">
        <v>45230</v>
      </c>
      <c r="APJ396" s="4">
        <v>45230</v>
      </c>
      <c r="APK396" s="4">
        <v>45230</v>
      </c>
      <c r="APL396" s="4">
        <v>45230</v>
      </c>
      <c r="APM396" s="4">
        <v>45230</v>
      </c>
      <c r="APN396" s="4">
        <v>45230</v>
      </c>
      <c r="APO396" s="4">
        <v>45230</v>
      </c>
      <c r="APP396" s="4">
        <v>45230</v>
      </c>
      <c r="APQ396" s="4">
        <v>45230</v>
      </c>
      <c r="APR396" s="4">
        <v>45230</v>
      </c>
      <c r="APS396" s="4">
        <v>45230</v>
      </c>
      <c r="APT396" s="4">
        <v>45230</v>
      </c>
      <c r="APU396" s="4">
        <v>45230</v>
      </c>
      <c r="APV396" s="4">
        <v>45230</v>
      </c>
      <c r="APW396" s="4">
        <v>45230</v>
      </c>
      <c r="APX396" s="4">
        <v>45230</v>
      </c>
      <c r="APY396" s="4">
        <v>45230</v>
      </c>
      <c r="APZ396" s="4">
        <v>45230</v>
      </c>
      <c r="AQA396" s="4">
        <v>45230</v>
      </c>
      <c r="AQB396" s="4">
        <v>45230</v>
      </c>
      <c r="AQC396" s="4">
        <v>45230</v>
      </c>
      <c r="AQD396" s="4">
        <v>45230</v>
      </c>
      <c r="AQE396" s="4">
        <v>45230</v>
      </c>
      <c r="AQF396" s="4">
        <v>45230</v>
      </c>
      <c r="AQG396" s="4">
        <v>45230</v>
      </c>
      <c r="AQH396" s="4">
        <v>45230</v>
      </c>
      <c r="AQI396" s="4">
        <v>45230</v>
      </c>
      <c r="AQJ396" s="4">
        <v>45230</v>
      </c>
      <c r="AQK396" s="4">
        <v>45230</v>
      </c>
      <c r="AQL396" s="4">
        <v>45230</v>
      </c>
      <c r="AQM396" s="4">
        <v>45230</v>
      </c>
      <c r="AQN396" s="4">
        <v>45230</v>
      </c>
      <c r="AQO396" s="4">
        <v>45230</v>
      </c>
      <c r="AQP396" s="4">
        <v>45230</v>
      </c>
      <c r="AQQ396" s="4">
        <v>45230</v>
      </c>
      <c r="AQR396" s="4">
        <v>45230</v>
      </c>
      <c r="AQS396" s="4">
        <v>45230</v>
      </c>
      <c r="AQT396" s="4">
        <v>45230</v>
      </c>
      <c r="AQU396" s="4">
        <v>45230</v>
      </c>
      <c r="AQV396" s="4">
        <v>45230</v>
      </c>
      <c r="AQW396" s="4">
        <v>45230</v>
      </c>
      <c r="AQX396" s="4">
        <v>45230</v>
      </c>
      <c r="AQY396" s="4">
        <v>45230</v>
      </c>
      <c r="AQZ396" s="4">
        <v>45230</v>
      </c>
      <c r="ARA396" s="4">
        <v>45230</v>
      </c>
      <c r="ARB396" s="4">
        <v>45230</v>
      </c>
      <c r="ARC396" s="4">
        <v>45230</v>
      </c>
      <c r="ARD396" s="4">
        <v>45230</v>
      </c>
      <c r="ARE396" s="4">
        <v>45230</v>
      </c>
      <c r="ARF396" s="4">
        <v>45230</v>
      </c>
      <c r="ARG396" s="4">
        <v>45230</v>
      </c>
      <c r="ARH396" s="4">
        <v>45230</v>
      </c>
      <c r="ARI396" s="4">
        <v>45230</v>
      </c>
      <c r="ARJ396" s="4">
        <v>45230</v>
      </c>
      <c r="ARK396" s="4">
        <v>45230</v>
      </c>
      <c r="ARL396" s="4">
        <v>45230</v>
      </c>
      <c r="ARM396" s="4">
        <v>45230</v>
      </c>
      <c r="ARN396" s="4">
        <v>45230</v>
      </c>
      <c r="ARO396" s="4">
        <v>45230</v>
      </c>
      <c r="ARP396" s="4">
        <v>45230</v>
      </c>
      <c r="ARQ396" s="4">
        <v>45230</v>
      </c>
      <c r="ARR396" s="4">
        <v>45230</v>
      </c>
      <c r="ARS396" s="4">
        <v>45230</v>
      </c>
      <c r="ART396" s="4">
        <v>45230</v>
      </c>
      <c r="ARU396" s="4">
        <v>45230</v>
      </c>
      <c r="ARV396" s="4">
        <v>45230</v>
      </c>
      <c r="ARW396" s="4">
        <v>45230</v>
      </c>
      <c r="ARX396" s="4">
        <v>45230</v>
      </c>
      <c r="ARY396" s="4">
        <v>45230</v>
      </c>
      <c r="ARZ396" s="4">
        <v>45230</v>
      </c>
      <c r="ASA396" s="4">
        <v>45230</v>
      </c>
      <c r="ASB396" s="4">
        <v>45230</v>
      </c>
      <c r="ASC396" s="4">
        <v>45230</v>
      </c>
      <c r="ASD396" s="4">
        <v>45230</v>
      </c>
      <c r="ASE396" s="4">
        <v>45230</v>
      </c>
      <c r="ASF396" s="4">
        <v>45230</v>
      </c>
      <c r="ASG396" s="4">
        <v>45230</v>
      </c>
      <c r="ASH396" s="4">
        <v>45230</v>
      </c>
      <c r="ASI396" s="4">
        <v>45230</v>
      </c>
      <c r="ASJ396" s="4">
        <v>45230</v>
      </c>
      <c r="ASK396" s="4">
        <v>45230</v>
      </c>
      <c r="ASL396" s="4">
        <v>45230</v>
      </c>
      <c r="ASM396" s="4">
        <v>45230</v>
      </c>
      <c r="ASN396" s="4">
        <v>45230</v>
      </c>
      <c r="ASO396" s="4">
        <v>45230</v>
      </c>
      <c r="ASP396" s="4">
        <v>45230</v>
      </c>
      <c r="ASQ396" s="4">
        <v>45230</v>
      </c>
      <c r="ASR396" s="4">
        <v>45230</v>
      </c>
      <c r="ASS396" s="4">
        <v>45230</v>
      </c>
      <c r="AST396" s="4">
        <v>45230</v>
      </c>
      <c r="ASU396" s="4">
        <v>45230</v>
      </c>
      <c r="ASV396" s="4">
        <v>45230</v>
      </c>
      <c r="ASW396" s="4">
        <v>45230</v>
      </c>
      <c r="ASX396" s="4">
        <v>45230</v>
      </c>
      <c r="ASY396" s="4">
        <v>45230</v>
      </c>
      <c r="ASZ396" s="4">
        <v>45230</v>
      </c>
      <c r="ATA396" s="4">
        <v>45230</v>
      </c>
      <c r="ATB396" s="4">
        <v>45230</v>
      </c>
      <c r="ATC396" s="4">
        <v>45230</v>
      </c>
      <c r="ATD396" s="4">
        <v>45230</v>
      </c>
      <c r="ATE396" s="4">
        <v>45230</v>
      </c>
      <c r="ATF396" s="4">
        <v>45230</v>
      </c>
      <c r="ATG396" s="4">
        <v>45230</v>
      </c>
      <c r="ATH396" s="4">
        <v>45230</v>
      </c>
      <c r="ATI396" s="4">
        <v>45230</v>
      </c>
      <c r="ATJ396" s="4">
        <v>45230</v>
      </c>
      <c r="ATK396" s="4">
        <v>45230</v>
      </c>
      <c r="ATL396" s="4">
        <v>45230</v>
      </c>
      <c r="ATM396" s="4">
        <v>45230</v>
      </c>
      <c r="ATN396" s="4">
        <v>45230</v>
      </c>
      <c r="ATO396" s="4">
        <v>45230</v>
      </c>
      <c r="ATP396" s="4">
        <v>45230</v>
      </c>
      <c r="ATQ396" s="4">
        <v>45230</v>
      </c>
      <c r="ATR396" s="4">
        <v>45230</v>
      </c>
      <c r="ATS396" s="4">
        <v>45230</v>
      </c>
      <c r="ATT396" s="4">
        <v>45230</v>
      </c>
      <c r="ATU396" s="4">
        <v>45230</v>
      </c>
      <c r="ATV396" s="4">
        <v>45230</v>
      </c>
      <c r="ATW396" s="4">
        <v>45230</v>
      </c>
      <c r="ATX396" s="4">
        <v>45230</v>
      </c>
      <c r="ATY396" s="4">
        <v>45230</v>
      </c>
      <c r="ATZ396" s="4">
        <v>45230</v>
      </c>
      <c r="AUA396" s="4">
        <v>45230</v>
      </c>
      <c r="AUB396" s="4">
        <v>45230</v>
      </c>
      <c r="AUC396" s="4">
        <v>45230</v>
      </c>
      <c r="AUD396" s="4">
        <v>45230</v>
      </c>
      <c r="AUE396" s="4">
        <v>45230</v>
      </c>
      <c r="AUF396" s="4">
        <v>45230</v>
      </c>
      <c r="AUG396" s="4">
        <v>45230</v>
      </c>
      <c r="AUH396" s="4">
        <v>45230</v>
      </c>
      <c r="AUI396" s="4">
        <v>45230</v>
      </c>
      <c r="AUJ396" s="4">
        <v>45230</v>
      </c>
      <c r="AUK396" s="4">
        <v>45230</v>
      </c>
      <c r="AUL396" s="4">
        <v>45230</v>
      </c>
      <c r="AUM396" s="4">
        <v>45230</v>
      </c>
      <c r="AUN396" s="4">
        <v>45230</v>
      </c>
      <c r="AUO396" s="4">
        <v>45230</v>
      </c>
      <c r="AUP396" s="4">
        <v>45230</v>
      </c>
      <c r="AUQ396" s="4">
        <v>45230</v>
      </c>
      <c r="AUR396" s="4">
        <v>45230</v>
      </c>
      <c r="AUS396" s="4">
        <v>45230</v>
      </c>
      <c r="AUT396" s="4">
        <v>45230</v>
      </c>
      <c r="AUU396" s="4">
        <v>45230</v>
      </c>
      <c r="AUV396" s="4">
        <v>45230</v>
      </c>
      <c r="AUW396" s="4">
        <v>45230</v>
      </c>
      <c r="AUX396" s="4">
        <v>45230</v>
      </c>
      <c r="AUY396" s="4">
        <v>45230</v>
      </c>
      <c r="AUZ396" s="4">
        <v>45230</v>
      </c>
      <c r="AVA396" s="4">
        <v>45230</v>
      </c>
      <c r="AVB396" s="4">
        <v>45230</v>
      </c>
      <c r="AVC396" s="4">
        <v>45230</v>
      </c>
      <c r="AVD396" s="4">
        <v>45230</v>
      </c>
      <c r="AVE396" s="4">
        <v>45230</v>
      </c>
      <c r="AVF396" s="4">
        <v>45230</v>
      </c>
      <c r="AVG396" s="4">
        <v>45230</v>
      </c>
      <c r="AVH396" s="4">
        <v>45230</v>
      </c>
      <c r="AVI396" s="4">
        <v>45230</v>
      </c>
      <c r="AVJ396" s="4">
        <v>45230</v>
      </c>
      <c r="AVK396" s="4">
        <v>45230</v>
      </c>
      <c r="AVL396" s="4">
        <v>45230</v>
      </c>
      <c r="AVM396" s="4">
        <v>45230</v>
      </c>
      <c r="AVN396" s="4">
        <v>45230</v>
      </c>
      <c r="AVO396" s="4">
        <v>45230</v>
      </c>
      <c r="AVP396" s="4">
        <v>45230</v>
      </c>
      <c r="AVQ396" s="4">
        <v>45230</v>
      </c>
      <c r="AVR396" s="4">
        <v>45230</v>
      </c>
      <c r="AVS396" s="4">
        <v>45230</v>
      </c>
      <c r="AVT396" s="4">
        <v>45230</v>
      </c>
      <c r="AVU396" s="4">
        <v>45230</v>
      </c>
      <c r="AVV396" s="4">
        <v>45230</v>
      </c>
      <c r="AVW396" s="4">
        <v>45230</v>
      </c>
      <c r="AVX396" s="4">
        <v>45230</v>
      </c>
      <c r="AVY396" s="4">
        <v>45230</v>
      </c>
      <c r="AVZ396" s="4">
        <v>45230</v>
      </c>
      <c r="AWA396" s="4">
        <v>45230</v>
      </c>
      <c r="AWB396" s="4">
        <v>45230</v>
      </c>
      <c r="AWC396" s="4">
        <v>45230</v>
      </c>
      <c r="AWD396" s="4">
        <v>45230</v>
      </c>
      <c r="AWE396" s="4">
        <v>45230</v>
      </c>
      <c r="AWF396" s="4">
        <v>45230</v>
      </c>
      <c r="AWG396" s="4">
        <v>45230</v>
      </c>
      <c r="AWH396" s="4">
        <v>45230</v>
      </c>
      <c r="AWI396" s="4">
        <v>45230</v>
      </c>
      <c r="AWJ396" s="4">
        <v>45230</v>
      </c>
      <c r="AWK396" s="4">
        <v>45230</v>
      </c>
      <c r="AWL396" s="4">
        <v>45230</v>
      </c>
      <c r="AWM396" s="4">
        <v>45230</v>
      </c>
      <c r="AWN396" s="4">
        <v>45230</v>
      </c>
      <c r="AWO396" s="4">
        <v>45230</v>
      </c>
      <c r="AWP396" s="4">
        <v>45230</v>
      </c>
      <c r="AWQ396" s="4">
        <v>45230</v>
      </c>
      <c r="AWR396" s="4">
        <v>45230</v>
      </c>
      <c r="AWS396" s="4">
        <v>45230</v>
      </c>
      <c r="AWT396" s="4">
        <v>45230</v>
      </c>
      <c r="AWU396" s="4">
        <v>45230</v>
      </c>
      <c r="AWV396" s="4">
        <v>45230</v>
      </c>
      <c r="AWW396" s="4">
        <v>45230</v>
      </c>
      <c r="AWX396" s="4">
        <v>45230</v>
      </c>
      <c r="AWY396" s="4">
        <v>45230</v>
      </c>
      <c r="AWZ396" s="4">
        <v>45230</v>
      </c>
      <c r="AXA396" s="4">
        <v>45230</v>
      </c>
      <c r="AXB396" s="4">
        <v>45230</v>
      </c>
      <c r="AXC396" s="4">
        <v>45230</v>
      </c>
      <c r="AXD396" s="4">
        <v>45230</v>
      </c>
      <c r="AXE396" s="4">
        <v>45230</v>
      </c>
      <c r="AXF396" s="4">
        <v>45230</v>
      </c>
      <c r="AXG396" s="4">
        <v>45230</v>
      </c>
      <c r="AXH396" s="4">
        <v>45230</v>
      </c>
      <c r="AXI396" s="4">
        <v>45230</v>
      </c>
      <c r="AXJ396" s="4">
        <v>45230</v>
      </c>
      <c r="AXK396" s="4">
        <v>45230</v>
      </c>
      <c r="AXL396" s="4">
        <v>45230</v>
      </c>
      <c r="AXM396" s="4">
        <v>45230</v>
      </c>
      <c r="AXN396" s="4">
        <v>45230</v>
      </c>
      <c r="AXO396" s="4">
        <v>45230</v>
      </c>
      <c r="AXP396" s="4">
        <v>45230</v>
      </c>
      <c r="AXQ396" s="4">
        <v>45230</v>
      </c>
      <c r="AXR396" s="4">
        <v>45230</v>
      </c>
      <c r="AXS396" s="4">
        <v>45230</v>
      </c>
      <c r="AXT396" s="4">
        <v>45230</v>
      </c>
      <c r="AXU396" s="4">
        <v>45230</v>
      </c>
      <c r="AXV396" s="4">
        <v>45230</v>
      </c>
      <c r="AXW396" s="4">
        <v>45230</v>
      </c>
      <c r="AXX396" s="4">
        <v>45230</v>
      </c>
      <c r="AXY396" s="4">
        <v>45230</v>
      </c>
      <c r="AXZ396" s="4">
        <v>45230</v>
      </c>
      <c r="AYA396" s="4">
        <v>45230</v>
      </c>
      <c r="AYB396" s="4">
        <v>45230</v>
      </c>
      <c r="AYC396" s="4">
        <v>45230</v>
      </c>
      <c r="AYD396" s="4">
        <v>45230</v>
      </c>
      <c r="AYE396" s="4">
        <v>45230</v>
      </c>
      <c r="AYF396" s="4">
        <v>45230</v>
      </c>
      <c r="AYG396" s="4">
        <v>45230</v>
      </c>
      <c r="AYH396" s="4">
        <v>45230</v>
      </c>
      <c r="AYI396" s="4">
        <v>45230</v>
      </c>
      <c r="AYJ396" s="4">
        <v>45230</v>
      </c>
      <c r="AYK396" s="4">
        <v>45230</v>
      </c>
      <c r="AYL396" s="4">
        <v>45230</v>
      </c>
      <c r="AYM396" s="4">
        <v>45230</v>
      </c>
      <c r="AYN396" s="4">
        <v>45230</v>
      </c>
      <c r="AYO396" s="4">
        <v>45230</v>
      </c>
      <c r="AYP396" s="4">
        <v>45230</v>
      </c>
      <c r="AYQ396" s="4">
        <v>45230</v>
      </c>
      <c r="AYR396" s="4">
        <v>45230</v>
      </c>
      <c r="AYS396" s="4">
        <v>45230</v>
      </c>
      <c r="AYT396" s="4">
        <v>45230</v>
      </c>
      <c r="AYU396" s="4">
        <v>45230</v>
      </c>
      <c r="AYV396" s="4">
        <v>45230</v>
      </c>
      <c r="AYW396" s="4">
        <v>45230</v>
      </c>
      <c r="AYX396" s="4">
        <v>45230</v>
      </c>
      <c r="AYY396" s="4">
        <v>45230</v>
      </c>
      <c r="AYZ396" s="4">
        <v>45230</v>
      </c>
      <c r="AZA396" s="4">
        <v>45230</v>
      </c>
      <c r="AZB396" s="4">
        <v>45230</v>
      </c>
      <c r="AZC396" s="4">
        <v>45230</v>
      </c>
      <c r="AZD396" s="4">
        <v>45230</v>
      </c>
      <c r="AZE396" s="4">
        <v>45230</v>
      </c>
      <c r="AZF396" s="4">
        <v>45230</v>
      </c>
      <c r="AZG396" s="4">
        <v>45230</v>
      </c>
      <c r="AZH396" s="4">
        <v>45230</v>
      </c>
      <c r="AZI396" s="4">
        <v>45230</v>
      </c>
      <c r="AZJ396" s="4">
        <v>45230</v>
      </c>
      <c r="AZK396" s="4">
        <v>45230</v>
      </c>
      <c r="AZL396" s="4">
        <v>45230</v>
      </c>
      <c r="AZM396" s="4">
        <v>45230</v>
      </c>
      <c r="AZN396" s="4">
        <v>45230</v>
      </c>
      <c r="AZO396" s="4">
        <v>45230</v>
      </c>
      <c r="AZP396" s="4">
        <v>45230</v>
      </c>
      <c r="AZQ396" s="4">
        <v>45230</v>
      </c>
      <c r="AZR396" s="4">
        <v>45230</v>
      </c>
      <c r="AZS396" s="4">
        <v>45230</v>
      </c>
      <c r="AZT396" s="4">
        <v>45230</v>
      </c>
      <c r="AZU396" s="4">
        <v>45230</v>
      </c>
      <c r="AZV396" s="4">
        <v>45230</v>
      </c>
      <c r="AZW396" s="4">
        <v>45230</v>
      </c>
      <c r="AZX396" s="4">
        <v>45230</v>
      </c>
      <c r="AZY396" s="4">
        <v>45230</v>
      </c>
      <c r="AZZ396" s="4">
        <v>45230</v>
      </c>
      <c r="BAA396" s="4">
        <v>45230</v>
      </c>
      <c r="BAB396" s="4">
        <v>45230</v>
      </c>
      <c r="BAC396" s="4">
        <v>45230</v>
      </c>
      <c r="BAD396" s="4">
        <v>45230</v>
      </c>
      <c r="BAE396" s="4">
        <v>45230</v>
      </c>
      <c r="BAF396" s="4">
        <v>45230</v>
      </c>
      <c r="BAG396" s="4">
        <v>45230</v>
      </c>
      <c r="BAH396" s="4">
        <v>45230</v>
      </c>
      <c r="BAI396" s="4">
        <v>45230</v>
      </c>
      <c r="BAJ396" s="4">
        <v>45230</v>
      </c>
      <c r="BAK396" s="4">
        <v>45230</v>
      </c>
      <c r="BAL396" s="4">
        <v>45230</v>
      </c>
      <c r="BAM396" s="4">
        <v>45230</v>
      </c>
      <c r="BAN396" s="4">
        <v>45230</v>
      </c>
      <c r="BAO396" s="4">
        <v>45230</v>
      </c>
      <c r="BAP396" s="4">
        <v>45230</v>
      </c>
      <c r="BAQ396" s="4">
        <v>45230</v>
      </c>
      <c r="BAR396" s="4">
        <v>45230</v>
      </c>
      <c r="BAS396" s="4">
        <v>45230</v>
      </c>
      <c r="BAT396" s="4">
        <v>45230</v>
      </c>
      <c r="BAU396" s="4">
        <v>45230</v>
      </c>
      <c r="BAV396" s="4">
        <v>45230</v>
      </c>
      <c r="BAW396" s="4">
        <v>45230</v>
      </c>
      <c r="BAX396" s="4">
        <v>45230</v>
      </c>
      <c r="BAY396" s="4">
        <v>45230</v>
      </c>
      <c r="BAZ396" s="4">
        <v>45230</v>
      </c>
      <c r="BBA396" s="4">
        <v>45230</v>
      </c>
      <c r="BBB396" s="4">
        <v>45230</v>
      </c>
      <c r="BBC396" s="4">
        <v>45230</v>
      </c>
      <c r="BBD396" s="4">
        <v>45230</v>
      </c>
      <c r="BBE396" s="4">
        <v>45230</v>
      </c>
      <c r="BBF396" s="4">
        <v>45230</v>
      </c>
      <c r="BBG396" s="4">
        <v>45230</v>
      </c>
      <c r="BBH396" s="4">
        <v>45230</v>
      </c>
      <c r="BBI396" s="4">
        <v>45230</v>
      </c>
      <c r="BBJ396" s="4">
        <v>45230</v>
      </c>
      <c r="BBK396" s="4">
        <v>45230</v>
      </c>
      <c r="BBL396" s="4">
        <v>45230</v>
      </c>
      <c r="BBM396" s="4">
        <v>45230</v>
      </c>
      <c r="BBN396" s="4">
        <v>45230</v>
      </c>
      <c r="BBO396" s="4">
        <v>45230</v>
      </c>
      <c r="BBP396" s="4">
        <v>45230</v>
      </c>
      <c r="BBQ396" s="4">
        <v>45230</v>
      </c>
      <c r="BBR396" s="4">
        <v>45230</v>
      </c>
      <c r="BBS396" s="4">
        <v>45230</v>
      </c>
      <c r="BBT396" s="4">
        <v>45230</v>
      </c>
      <c r="BBU396" s="4">
        <v>45230</v>
      </c>
      <c r="BBV396" s="4">
        <v>45230</v>
      </c>
      <c r="BBW396" s="4">
        <v>45230</v>
      </c>
      <c r="BBX396" s="4">
        <v>45230</v>
      </c>
      <c r="BBY396" s="4">
        <v>45230</v>
      </c>
      <c r="BBZ396" s="4">
        <v>45230</v>
      </c>
      <c r="BCA396" s="4">
        <v>45230</v>
      </c>
      <c r="BCB396" s="4">
        <v>45230</v>
      </c>
      <c r="BCC396" s="4">
        <v>45230</v>
      </c>
      <c r="BCD396" s="4">
        <v>45230</v>
      </c>
      <c r="BCE396" s="4">
        <v>45230</v>
      </c>
      <c r="BCF396" s="4">
        <v>45230</v>
      </c>
      <c r="BCG396" s="4">
        <v>45230</v>
      </c>
      <c r="BCH396" s="4">
        <v>45230</v>
      </c>
      <c r="BCI396" s="4">
        <v>45230</v>
      </c>
      <c r="BCJ396" s="4">
        <v>45230</v>
      </c>
      <c r="BCK396" s="4">
        <v>45230</v>
      </c>
      <c r="BCL396" s="4">
        <v>45230</v>
      </c>
      <c r="BCM396" s="4">
        <v>45230</v>
      </c>
      <c r="BCN396" s="4">
        <v>45230</v>
      </c>
      <c r="BCO396" s="4">
        <v>45230</v>
      </c>
      <c r="BCP396" s="4">
        <v>45230</v>
      </c>
      <c r="BCQ396" s="4">
        <v>45230</v>
      </c>
      <c r="BCR396" s="4">
        <v>45230</v>
      </c>
      <c r="BCS396" s="4">
        <v>45230</v>
      </c>
      <c r="BCT396" s="4">
        <v>45230</v>
      </c>
      <c r="BCU396" s="4">
        <v>45230</v>
      </c>
      <c r="BCV396" s="4">
        <v>45230</v>
      </c>
      <c r="BCW396" s="4">
        <v>45230</v>
      </c>
      <c r="BCX396" s="4">
        <v>45230</v>
      </c>
      <c r="BCY396" s="4">
        <v>45230</v>
      </c>
      <c r="BCZ396" s="4">
        <v>45230</v>
      </c>
      <c r="BDA396" s="4">
        <v>45230</v>
      </c>
      <c r="BDB396" s="4">
        <v>45230</v>
      </c>
      <c r="BDC396" s="4">
        <v>45230</v>
      </c>
      <c r="BDD396" s="4">
        <v>45230</v>
      </c>
      <c r="BDE396" s="4">
        <v>45230</v>
      </c>
      <c r="BDF396" s="4">
        <v>45230</v>
      </c>
      <c r="BDG396" s="4">
        <v>45230</v>
      </c>
      <c r="BDH396" s="4">
        <v>45230</v>
      </c>
      <c r="BDI396" s="4">
        <v>45230</v>
      </c>
      <c r="BDJ396" s="4">
        <v>45230</v>
      </c>
      <c r="BDK396" s="4">
        <v>45230</v>
      </c>
      <c r="BDL396" s="4">
        <v>45230</v>
      </c>
      <c r="BDM396" s="4">
        <v>45230</v>
      </c>
      <c r="BDN396" s="4">
        <v>45230</v>
      </c>
      <c r="BDO396" s="4">
        <v>45230</v>
      </c>
      <c r="BDP396" s="4">
        <v>45230</v>
      </c>
      <c r="BDQ396" s="4">
        <v>45230</v>
      </c>
      <c r="BDR396" s="4">
        <v>45230</v>
      </c>
      <c r="BDS396" s="4">
        <v>45230</v>
      </c>
      <c r="BDT396" s="4">
        <v>45230</v>
      </c>
      <c r="BDU396" s="4">
        <v>45230</v>
      </c>
      <c r="BDV396" s="4">
        <v>45230</v>
      </c>
      <c r="BDW396" s="4">
        <v>45230</v>
      </c>
      <c r="BDX396" s="4">
        <v>45230</v>
      </c>
      <c r="BDY396" s="4">
        <v>45230</v>
      </c>
      <c r="BDZ396" s="4">
        <v>45230</v>
      </c>
      <c r="BEA396" s="4">
        <v>45230</v>
      </c>
      <c r="BEB396" s="4">
        <v>45230</v>
      </c>
      <c r="BEC396" s="4">
        <v>45230</v>
      </c>
      <c r="BED396" s="4">
        <v>45230</v>
      </c>
      <c r="BEE396" s="4">
        <v>45230</v>
      </c>
      <c r="BEF396" s="4">
        <v>45230</v>
      </c>
      <c r="BEG396" s="4">
        <v>45230</v>
      </c>
      <c r="BEH396" s="4">
        <v>45230</v>
      </c>
      <c r="BEI396" s="4">
        <v>45230</v>
      </c>
      <c r="BEJ396" s="4">
        <v>45230</v>
      </c>
      <c r="BEK396" s="4">
        <v>45230</v>
      </c>
      <c r="BEL396" s="4">
        <v>45230</v>
      </c>
      <c r="BEM396" s="4">
        <v>45230</v>
      </c>
      <c r="BEN396" s="4">
        <v>45230</v>
      </c>
      <c r="BEO396" s="4">
        <v>45230</v>
      </c>
      <c r="BEP396" s="4">
        <v>45230</v>
      </c>
      <c r="BEQ396" s="4">
        <v>45230</v>
      </c>
      <c r="BER396" s="4">
        <v>45230</v>
      </c>
      <c r="BES396" s="4">
        <v>45230</v>
      </c>
      <c r="BET396" s="4">
        <v>45230</v>
      </c>
      <c r="BEU396" s="4">
        <v>45230</v>
      </c>
      <c r="BEV396" s="4">
        <v>45230</v>
      </c>
      <c r="BEW396" s="4">
        <v>45230</v>
      </c>
      <c r="BEX396" s="4">
        <v>45230</v>
      </c>
      <c r="BEY396" s="4">
        <v>45230</v>
      </c>
      <c r="BEZ396" s="4">
        <v>45230</v>
      </c>
      <c r="BFA396" s="4">
        <v>45230</v>
      </c>
      <c r="BFB396" s="4">
        <v>45230</v>
      </c>
      <c r="BFC396" s="4">
        <v>45230</v>
      </c>
      <c r="BFD396" s="4">
        <v>45230</v>
      </c>
      <c r="BFE396" s="4">
        <v>45230</v>
      </c>
      <c r="BFF396" s="4">
        <v>45230</v>
      </c>
      <c r="BFG396" s="4">
        <v>45230</v>
      </c>
      <c r="BFH396" s="4">
        <v>45230</v>
      </c>
      <c r="BFI396" s="4">
        <v>45230</v>
      </c>
      <c r="BFJ396" s="4">
        <v>45230</v>
      </c>
      <c r="BFK396" s="4">
        <v>45230</v>
      </c>
      <c r="BFL396" s="4">
        <v>45230</v>
      </c>
      <c r="BFM396" s="4">
        <v>45230</v>
      </c>
      <c r="BFN396" s="4">
        <v>45230</v>
      </c>
      <c r="BFO396" s="4">
        <v>45230</v>
      </c>
      <c r="BFP396" s="4">
        <v>45230</v>
      </c>
      <c r="BFQ396" s="4">
        <v>45230</v>
      </c>
      <c r="BFR396" s="4">
        <v>45230</v>
      </c>
      <c r="BFS396" s="4">
        <v>45230</v>
      </c>
      <c r="BFT396" s="4">
        <v>45230</v>
      </c>
      <c r="BFU396" s="4">
        <v>45230</v>
      </c>
      <c r="BFV396" s="4">
        <v>45230</v>
      </c>
      <c r="BFW396" s="4">
        <v>45230</v>
      </c>
      <c r="BFX396" s="4">
        <v>45230</v>
      </c>
      <c r="BFY396" s="4">
        <v>45230</v>
      </c>
      <c r="BFZ396" s="4">
        <v>45230</v>
      </c>
      <c r="BGA396" s="4">
        <v>45230</v>
      </c>
      <c r="BGB396" s="4">
        <v>45230</v>
      </c>
      <c r="BGC396" s="4">
        <v>45230</v>
      </c>
      <c r="BGD396" s="4">
        <v>45230</v>
      </c>
      <c r="BGE396" s="4">
        <v>45230</v>
      </c>
      <c r="BGF396" s="4">
        <v>45230</v>
      </c>
      <c r="BGG396" s="4">
        <v>45230</v>
      </c>
      <c r="BGH396" s="4">
        <v>45230</v>
      </c>
      <c r="BGI396" s="4">
        <v>45230</v>
      </c>
      <c r="BGJ396" s="4">
        <v>45230</v>
      </c>
      <c r="BGK396" s="4">
        <v>45230</v>
      </c>
      <c r="BGL396" s="4">
        <v>45230</v>
      </c>
      <c r="BGM396" s="4">
        <v>45230</v>
      </c>
      <c r="BGN396" s="4">
        <v>45230</v>
      </c>
      <c r="BGO396" s="4">
        <v>45230</v>
      </c>
      <c r="BGP396" s="4">
        <v>45230</v>
      </c>
      <c r="BGQ396" s="4">
        <v>45230</v>
      </c>
      <c r="BGR396" s="4">
        <v>45230</v>
      </c>
      <c r="BGS396" s="4">
        <v>45230</v>
      </c>
      <c r="BGT396" s="4">
        <v>45230</v>
      </c>
      <c r="BGU396" s="4">
        <v>45230</v>
      </c>
      <c r="BGV396" s="4">
        <v>45230</v>
      </c>
      <c r="BGW396" s="4">
        <v>45230</v>
      </c>
      <c r="BGX396" s="4">
        <v>45230</v>
      </c>
      <c r="BGY396" s="4">
        <v>45230</v>
      </c>
      <c r="BGZ396" s="4">
        <v>45230</v>
      </c>
      <c r="BHA396" s="4">
        <v>45230</v>
      </c>
      <c r="BHB396" s="4">
        <v>45230</v>
      </c>
      <c r="BHC396" s="4">
        <v>45230</v>
      </c>
      <c r="BHD396" s="4">
        <v>45230</v>
      </c>
      <c r="BHE396" s="4">
        <v>45230</v>
      </c>
      <c r="BHF396" s="4">
        <v>45230</v>
      </c>
      <c r="BHG396" s="4">
        <v>45230</v>
      </c>
      <c r="BHH396" s="4">
        <v>45230</v>
      </c>
      <c r="BHI396" s="4">
        <v>45230</v>
      </c>
      <c r="BHJ396" s="4">
        <v>45230</v>
      </c>
      <c r="BHK396" s="4">
        <v>45230</v>
      </c>
      <c r="BHL396" s="4">
        <v>45230</v>
      </c>
      <c r="BHM396" s="4">
        <v>45230</v>
      </c>
      <c r="BHN396" s="4">
        <v>45230</v>
      </c>
      <c r="BHO396" s="4">
        <v>45230</v>
      </c>
      <c r="BHP396" s="4">
        <v>45230</v>
      </c>
      <c r="BHQ396" s="4">
        <v>45230</v>
      </c>
      <c r="BHR396" s="4">
        <v>45230</v>
      </c>
      <c r="BHS396" s="4">
        <v>45230</v>
      </c>
      <c r="BHT396" s="4">
        <v>45230</v>
      </c>
      <c r="BHU396" s="4">
        <v>45230</v>
      </c>
      <c r="BHV396" s="4">
        <v>45230</v>
      </c>
      <c r="BHW396" s="4">
        <v>45230</v>
      </c>
      <c r="BHX396" s="4">
        <v>45230</v>
      </c>
      <c r="BHY396" s="4">
        <v>45230</v>
      </c>
      <c r="BHZ396" s="4">
        <v>45230</v>
      </c>
      <c r="BIA396" s="4">
        <v>45230</v>
      </c>
      <c r="BIB396" s="4">
        <v>45230</v>
      </c>
      <c r="BIC396" s="4">
        <v>45230</v>
      </c>
      <c r="BID396" s="4">
        <v>45230</v>
      </c>
      <c r="BIE396" s="4">
        <v>45230</v>
      </c>
      <c r="BIF396" s="4">
        <v>45230</v>
      </c>
      <c r="BIG396" s="4">
        <v>45230</v>
      </c>
      <c r="BIH396" s="4">
        <v>45230</v>
      </c>
      <c r="BII396" s="4">
        <v>45230</v>
      </c>
      <c r="BIJ396" s="4">
        <v>45230</v>
      </c>
      <c r="BIK396" s="4">
        <v>45230</v>
      </c>
      <c r="BIL396" s="4">
        <v>45230</v>
      </c>
      <c r="BIM396" s="4">
        <v>45230</v>
      </c>
      <c r="BIN396" s="4">
        <v>45230</v>
      </c>
      <c r="BIO396" s="4">
        <v>45230</v>
      </c>
      <c r="BIP396" s="4">
        <v>45230</v>
      </c>
      <c r="BIQ396" s="4">
        <v>45230</v>
      </c>
      <c r="BIR396" s="4">
        <v>45230</v>
      </c>
      <c r="BIS396" s="4">
        <v>45230</v>
      </c>
      <c r="BIT396" s="4">
        <v>45230</v>
      </c>
      <c r="BIU396" s="4">
        <v>45230</v>
      </c>
      <c r="BIV396" s="4">
        <v>45230</v>
      </c>
      <c r="BIW396" s="4">
        <v>45230</v>
      </c>
      <c r="BIX396" s="4">
        <v>45230</v>
      </c>
      <c r="BIY396" s="4">
        <v>45230</v>
      </c>
      <c r="BIZ396" s="4">
        <v>45230</v>
      </c>
      <c r="BJA396" s="4">
        <v>45230</v>
      </c>
      <c r="BJB396" s="4">
        <v>45230</v>
      </c>
      <c r="BJC396" s="4">
        <v>45230</v>
      </c>
      <c r="BJD396" s="4">
        <v>45230</v>
      </c>
      <c r="BJE396" s="4">
        <v>45230</v>
      </c>
      <c r="BJF396" s="4">
        <v>45230</v>
      </c>
      <c r="BJG396" s="4">
        <v>45230</v>
      </c>
      <c r="BJH396" s="4">
        <v>45230</v>
      </c>
      <c r="BJI396" s="4">
        <v>45230</v>
      </c>
      <c r="BJJ396" s="4">
        <v>45230</v>
      </c>
      <c r="BJK396" s="4">
        <v>45230</v>
      </c>
      <c r="BJL396" s="4">
        <v>45230</v>
      </c>
      <c r="BJM396" s="4">
        <v>45230</v>
      </c>
      <c r="BJN396" s="4">
        <v>45230</v>
      </c>
      <c r="BJO396" s="4">
        <v>45230</v>
      </c>
      <c r="BJP396" s="4">
        <v>45230</v>
      </c>
      <c r="BJQ396" s="4">
        <v>45230</v>
      </c>
      <c r="BJR396" s="4">
        <v>45230</v>
      </c>
      <c r="BJS396" s="4">
        <v>45230</v>
      </c>
      <c r="BJT396" s="4">
        <v>45230</v>
      </c>
      <c r="BJU396" s="4">
        <v>45230</v>
      </c>
      <c r="BJV396" s="4">
        <v>45230</v>
      </c>
      <c r="BJW396" s="4">
        <v>45230</v>
      </c>
      <c r="BJX396" s="4">
        <v>45230</v>
      </c>
      <c r="BJY396" s="4">
        <v>45230</v>
      </c>
      <c r="BJZ396" s="4">
        <v>45230</v>
      </c>
      <c r="BKA396" s="4">
        <v>45230</v>
      </c>
      <c r="BKB396" s="4">
        <v>45230</v>
      </c>
      <c r="BKC396" s="4">
        <v>45230</v>
      </c>
      <c r="BKD396" s="4">
        <v>45230</v>
      </c>
      <c r="BKE396" s="4">
        <v>45230</v>
      </c>
      <c r="BKF396" s="4">
        <v>45230</v>
      </c>
      <c r="BKG396" s="4">
        <v>45230</v>
      </c>
      <c r="BKH396" s="4">
        <v>45230</v>
      </c>
      <c r="BKI396" s="4">
        <v>45230</v>
      </c>
      <c r="BKJ396" s="4">
        <v>45230</v>
      </c>
      <c r="BKK396" s="4">
        <v>45230</v>
      </c>
      <c r="BKL396" s="4">
        <v>45230</v>
      </c>
      <c r="BKM396" s="4">
        <v>45230</v>
      </c>
      <c r="BKN396" s="4">
        <v>45230</v>
      </c>
      <c r="BKO396" s="4">
        <v>45230</v>
      </c>
      <c r="BKP396" s="4">
        <v>45230</v>
      </c>
      <c r="BKQ396" s="4">
        <v>45230</v>
      </c>
      <c r="BKR396" s="4">
        <v>45230</v>
      </c>
      <c r="BKS396" s="4">
        <v>45230</v>
      </c>
      <c r="BKT396" s="4">
        <v>45230</v>
      </c>
      <c r="BKU396" s="4">
        <v>45230</v>
      </c>
      <c r="BKV396" s="4">
        <v>45230</v>
      </c>
      <c r="BKW396" s="4">
        <v>45230</v>
      </c>
      <c r="BKX396" s="4">
        <v>45230</v>
      </c>
      <c r="BKY396" s="4">
        <v>45230</v>
      </c>
      <c r="BKZ396" s="4">
        <v>45230</v>
      </c>
      <c r="BLA396" s="4">
        <v>45230</v>
      </c>
      <c r="BLB396" s="4">
        <v>45230</v>
      </c>
      <c r="BLC396" s="4">
        <v>45230</v>
      </c>
      <c r="BLD396" s="4">
        <v>45230</v>
      </c>
      <c r="BLE396" s="4">
        <v>45230</v>
      </c>
      <c r="BLF396" s="4">
        <v>45230</v>
      </c>
      <c r="BLG396" s="4">
        <v>45230</v>
      </c>
      <c r="BLH396" s="4">
        <v>45230</v>
      </c>
      <c r="BLI396" s="4">
        <v>45230</v>
      </c>
      <c r="BLJ396" s="4">
        <v>45230</v>
      </c>
      <c r="BLK396" s="4">
        <v>45230</v>
      </c>
      <c r="BLL396" s="4">
        <v>45230</v>
      </c>
      <c r="BLM396" s="4">
        <v>45230</v>
      </c>
      <c r="BLN396" s="4">
        <v>45230</v>
      </c>
      <c r="BLO396" s="4">
        <v>45230</v>
      </c>
      <c r="BLP396" s="4">
        <v>45230</v>
      </c>
      <c r="BLQ396" s="4">
        <v>45230</v>
      </c>
      <c r="BLR396" s="4">
        <v>45230</v>
      </c>
      <c r="BLS396" s="4">
        <v>45230</v>
      </c>
      <c r="BLT396" s="4">
        <v>45230</v>
      </c>
      <c r="BLU396" s="4">
        <v>45230</v>
      </c>
      <c r="BLV396" s="4">
        <v>45230</v>
      </c>
      <c r="BLW396" s="4">
        <v>45230</v>
      </c>
      <c r="BLX396" s="4">
        <v>45230</v>
      </c>
      <c r="BLY396" s="4">
        <v>45230</v>
      </c>
      <c r="BLZ396" s="4">
        <v>45230</v>
      </c>
      <c r="BMA396" s="4">
        <v>45230</v>
      </c>
      <c r="BMB396" s="4">
        <v>45230</v>
      </c>
      <c r="BMC396" s="4">
        <v>45230</v>
      </c>
      <c r="BMD396" s="4">
        <v>45230</v>
      </c>
      <c r="BME396" s="4">
        <v>45230</v>
      </c>
      <c r="BMF396" s="4">
        <v>45230</v>
      </c>
      <c r="BMG396" s="4">
        <v>45230</v>
      </c>
      <c r="BMH396" s="4">
        <v>45230</v>
      </c>
      <c r="BMI396" s="4">
        <v>45230</v>
      </c>
      <c r="BMJ396" s="4">
        <v>45230</v>
      </c>
      <c r="BMK396" s="4">
        <v>45230</v>
      </c>
      <c r="BML396" s="4">
        <v>45230</v>
      </c>
      <c r="BMM396" s="4">
        <v>45230</v>
      </c>
      <c r="BMN396" s="4">
        <v>45230</v>
      </c>
      <c r="BMO396" s="4">
        <v>45230</v>
      </c>
      <c r="BMP396" s="4">
        <v>45230</v>
      </c>
      <c r="BMQ396" s="4">
        <v>45230</v>
      </c>
      <c r="BMR396" s="4">
        <v>45230</v>
      </c>
      <c r="BMS396" s="4">
        <v>45230</v>
      </c>
      <c r="BMT396" s="4">
        <v>45230</v>
      </c>
      <c r="BMU396" s="4">
        <v>45230</v>
      </c>
      <c r="BMV396" s="4">
        <v>45230</v>
      </c>
      <c r="BMW396" s="4">
        <v>45230</v>
      </c>
      <c r="BMX396" s="4">
        <v>45230</v>
      </c>
      <c r="BMY396" s="4">
        <v>45230</v>
      </c>
      <c r="BMZ396" s="4">
        <v>45230</v>
      </c>
      <c r="BNA396" s="4">
        <v>45230</v>
      </c>
      <c r="BNB396" s="4">
        <v>45230</v>
      </c>
      <c r="BNC396" s="4">
        <v>45230</v>
      </c>
      <c r="BND396" s="4">
        <v>45230</v>
      </c>
      <c r="BNE396" s="4">
        <v>45230</v>
      </c>
      <c r="BNF396" s="4">
        <v>45230</v>
      </c>
      <c r="BNG396" s="4">
        <v>45230</v>
      </c>
      <c r="BNH396" s="4">
        <v>45230</v>
      </c>
      <c r="BNI396" s="4">
        <v>45230</v>
      </c>
      <c r="BNJ396" s="4">
        <v>45230</v>
      </c>
      <c r="BNK396" s="4">
        <v>45230</v>
      </c>
      <c r="BNL396" s="4">
        <v>45230</v>
      </c>
      <c r="BNM396" s="4">
        <v>45230</v>
      </c>
      <c r="BNN396" s="4">
        <v>45230</v>
      </c>
      <c r="BNO396" s="4">
        <v>45230</v>
      </c>
      <c r="BNP396" s="4">
        <v>45230</v>
      </c>
      <c r="BNQ396" s="4">
        <v>45230</v>
      </c>
      <c r="BNR396" s="4">
        <v>45230</v>
      </c>
      <c r="BNS396" s="4">
        <v>45230</v>
      </c>
      <c r="BNT396" s="4">
        <v>45230</v>
      </c>
      <c r="BNU396" s="4">
        <v>45230</v>
      </c>
      <c r="BNV396" s="4">
        <v>45230</v>
      </c>
      <c r="BNW396" s="4">
        <v>45230</v>
      </c>
      <c r="BNX396" s="4">
        <v>45230</v>
      </c>
      <c r="BNY396" s="4">
        <v>45230</v>
      </c>
      <c r="BNZ396" s="4">
        <v>45230</v>
      </c>
      <c r="BOA396" s="4">
        <v>45230</v>
      </c>
      <c r="BOB396" s="4">
        <v>45230</v>
      </c>
      <c r="BOC396" s="4">
        <v>45230</v>
      </c>
      <c r="BOD396" s="4">
        <v>45230</v>
      </c>
      <c r="BOE396" s="4">
        <v>45230</v>
      </c>
      <c r="BOF396" s="4">
        <v>45230</v>
      </c>
      <c r="BOG396" s="4">
        <v>45230</v>
      </c>
      <c r="BOH396" s="4">
        <v>45230</v>
      </c>
      <c r="BOI396" s="4">
        <v>45230</v>
      </c>
      <c r="BOJ396" s="4">
        <v>45230</v>
      </c>
      <c r="BOK396" s="4">
        <v>45230</v>
      </c>
      <c r="BOL396" s="4">
        <v>45230</v>
      </c>
      <c r="BOM396" s="4">
        <v>45230</v>
      </c>
      <c r="BON396" s="4">
        <v>45230</v>
      </c>
      <c r="BOO396" s="4">
        <v>45230</v>
      </c>
      <c r="BOP396" s="4">
        <v>45230</v>
      </c>
      <c r="BOQ396" s="4">
        <v>45230</v>
      </c>
      <c r="BOR396" s="4">
        <v>45230</v>
      </c>
      <c r="BOS396" s="4">
        <v>45230</v>
      </c>
      <c r="BOT396" s="4">
        <v>45230</v>
      </c>
      <c r="BOU396" s="4">
        <v>45230</v>
      </c>
      <c r="BOV396" s="4">
        <v>45230</v>
      </c>
      <c r="BOW396" s="4">
        <v>45230</v>
      </c>
      <c r="BOX396" s="4">
        <v>45230</v>
      </c>
      <c r="BOY396" s="4">
        <v>45230</v>
      </c>
      <c r="BOZ396" s="4">
        <v>45230</v>
      </c>
      <c r="BPA396" s="4">
        <v>45230</v>
      </c>
      <c r="BPB396" s="4">
        <v>45230</v>
      </c>
      <c r="BPC396" s="4">
        <v>45230</v>
      </c>
      <c r="BPD396" s="4">
        <v>45230</v>
      </c>
      <c r="BPE396" s="4">
        <v>45230</v>
      </c>
      <c r="BPF396" s="4">
        <v>45230</v>
      </c>
      <c r="BPG396" s="4">
        <v>45230</v>
      </c>
      <c r="BPH396" s="4">
        <v>45230</v>
      </c>
      <c r="BPI396" s="4">
        <v>45230</v>
      </c>
      <c r="BPJ396" s="4">
        <v>45230</v>
      </c>
      <c r="BPK396" s="4">
        <v>45230</v>
      </c>
      <c r="BPL396" s="4">
        <v>45230</v>
      </c>
      <c r="BPM396" s="4">
        <v>45230</v>
      </c>
      <c r="BPN396" s="4">
        <v>45230</v>
      </c>
      <c r="BPO396" s="4">
        <v>45230</v>
      </c>
      <c r="BPP396" s="4">
        <v>45230</v>
      </c>
      <c r="BPQ396" s="4">
        <v>45230</v>
      </c>
      <c r="BPR396" s="4">
        <v>45230</v>
      </c>
      <c r="BPS396" s="4">
        <v>45230</v>
      </c>
      <c r="BPT396" s="4">
        <v>45230</v>
      </c>
      <c r="BPU396" s="4">
        <v>45230</v>
      </c>
      <c r="BPV396" s="4">
        <v>45230</v>
      </c>
      <c r="BPW396" s="4">
        <v>45230</v>
      </c>
      <c r="BPX396" s="4">
        <v>45230</v>
      </c>
      <c r="BPY396" s="4">
        <v>45230</v>
      </c>
      <c r="BPZ396" s="4">
        <v>45230</v>
      </c>
      <c r="BQA396" s="4">
        <v>45230</v>
      </c>
      <c r="BQB396" s="4">
        <v>45230</v>
      </c>
      <c r="BQC396" s="4">
        <v>45230</v>
      </c>
      <c r="BQD396" s="4">
        <v>45230</v>
      </c>
      <c r="BQE396" s="4">
        <v>45230</v>
      </c>
      <c r="BQF396" s="4">
        <v>45230</v>
      </c>
      <c r="BQG396" s="4">
        <v>45230</v>
      </c>
      <c r="BQH396" s="4">
        <v>45230</v>
      </c>
      <c r="BQI396" s="4">
        <v>45230</v>
      </c>
      <c r="BQJ396" s="4">
        <v>45230</v>
      </c>
      <c r="BQK396" s="4">
        <v>45230</v>
      </c>
      <c r="BQL396" s="4">
        <v>45230</v>
      </c>
      <c r="BQM396" s="4">
        <v>45230</v>
      </c>
      <c r="BQN396" s="4">
        <v>45230</v>
      </c>
      <c r="BQO396" s="4">
        <v>45230</v>
      </c>
      <c r="BQP396" s="4">
        <v>45230</v>
      </c>
      <c r="BQQ396" s="4">
        <v>45230</v>
      </c>
      <c r="BQR396" s="4">
        <v>45230</v>
      </c>
      <c r="BQS396" s="4">
        <v>45230</v>
      </c>
      <c r="BQT396" s="4">
        <v>45230</v>
      </c>
      <c r="BQU396" s="4">
        <v>45230</v>
      </c>
      <c r="BQV396" s="4">
        <v>45230</v>
      </c>
      <c r="BQW396" s="4">
        <v>45230</v>
      </c>
      <c r="BQX396" s="4">
        <v>45230</v>
      </c>
      <c r="BQY396" s="4">
        <v>45230</v>
      </c>
      <c r="BQZ396" s="4">
        <v>45230</v>
      </c>
      <c r="BRA396" s="4">
        <v>45230</v>
      </c>
      <c r="BRB396" s="4">
        <v>45230</v>
      </c>
      <c r="BRC396" s="4">
        <v>45230</v>
      </c>
      <c r="BRD396" s="4">
        <v>45230</v>
      </c>
      <c r="BRE396" s="4">
        <v>45230</v>
      </c>
      <c r="BRF396" s="4">
        <v>45230</v>
      </c>
      <c r="BRG396" s="4">
        <v>45230</v>
      </c>
      <c r="BRH396" s="4">
        <v>45230</v>
      </c>
      <c r="BRI396" s="4">
        <v>45230</v>
      </c>
      <c r="BRJ396" s="4">
        <v>45230</v>
      </c>
      <c r="BRK396" s="4">
        <v>45230</v>
      </c>
      <c r="BRL396" s="4">
        <v>45230</v>
      </c>
      <c r="BRM396" s="4">
        <v>45230</v>
      </c>
      <c r="BRN396" s="4">
        <v>45230</v>
      </c>
      <c r="BRO396" s="4">
        <v>45230</v>
      </c>
      <c r="BRP396" s="4">
        <v>45230</v>
      </c>
      <c r="BRQ396" s="4">
        <v>45230</v>
      </c>
      <c r="BRR396" s="4">
        <v>45230</v>
      </c>
      <c r="BRS396" s="4">
        <v>45230</v>
      </c>
      <c r="BRT396" s="4">
        <v>45230</v>
      </c>
      <c r="BRU396" s="4">
        <v>45230</v>
      </c>
      <c r="BRV396" s="4">
        <v>45230</v>
      </c>
      <c r="BRW396" s="4">
        <v>45230</v>
      </c>
      <c r="BRX396" s="4">
        <v>45230</v>
      </c>
      <c r="BRY396" s="4">
        <v>45230</v>
      </c>
      <c r="BRZ396" s="4">
        <v>45230</v>
      </c>
      <c r="BSA396" s="4">
        <v>45230</v>
      </c>
      <c r="BSB396" s="4">
        <v>45230</v>
      </c>
      <c r="BSC396" s="4">
        <v>45230</v>
      </c>
      <c r="BSD396" s="4">
        <v>45230</v>
      </c>
      <c r="BSE396" s="4">
        <v>45230</v>
      </c>
      <c r="BSF396" s="4">
        <v>45230</v>
      </c>
      <c r="BSG396" s="4">
        <v>45230</v>
      </c>
      <c r="BSH396" s="4">
        <v>45230</v>
      </c>
      <c r="BSI396" s="4">
        <v>45230</v>
      </c>
      <c r="BSJ396" s="4">
        <v>45230</v>
      </c>
      <c r="BSK396" s="4">
        <v>45230</v>
      </c>
      <c r="BSL396" s="4">
        <v>45230</v>
      </c>
      <c r="BSM396" s="4">
        <v>45230</v>
      </c>
      <c r="BSN396" s="4">
        <v>45230</v>
      </c>
      <c r="BSO396" s="4">
        <v>45230</v>
      </c>
      <c r="BSP396" s="4">
        <v>45230</v>
      </c>
      <c r="BSQ396" s="4">
        <v>45230</v>
      </c>
      <c r="BSR396" s="4">
        <v>45230</v>
      </c>
      <c r="BSS396" s="4">
        <v>45230</v>
      </c>
      <c r="BST396" s="4">
        <v>45230</v>
      </c>
      <c r="BSU396" s="4">
        <v>45230</v>
      </c>
      <c r="BSV396" s="4">
        <v>45230</v>
      </c>
      <c r="BSW396" s="4">
        <v>45230</v>
      </c>
      <c r="BSX396" s="4">
        <v>45230</v>
      </c>
      <c r="BSY396" s="4">
        <v>45230</v>
      </c>
      <c r="BSZ396" s="4">
        <v>45230</v>
      </c>
      <c r="BTA396" s="4">
        <v>45230</v>
      </c>
      <c r="BTB396" s="4">
        <v>45230</v>
      </c>
      <c r="BTC396" s="4">
        <v>45230</v>
      </c>
      <c r="BTD396" s="4">
        <v>45230</v>
      </c>
      <c r="BTE396" s="4">
        <v>45230</v>
      </c>
      <c r="BTF396" s="4">
        <v>45230</v>
      </c>
      <c r="BTG396" s="4">
        <v>45230</v>
      </c>
      <c r="BTH396" s="4">
        <v>45230</v>
      </c>
      <c r="BTI396" s="4">
        <v>45230</v>
      </c>
      <c r="BTJ396" s="4">
        <v>45230</v>
      </c>
      <c r="BTK396" s="4">
        <v>45230</v>
      </c>
      <c r="BTL396" s="4">
        <v>45230</v>
      </c>
      <c r="BTM396" s="4">
        <v>45230</v>
      </c>
      <c r="BTN396" s="4">
        <v>45230</v>
      </c>
      <c r="BTO396" s="4">
        <v>45230</v>
      </c>
      <c r="BTP396" s="4">
        <v>45230</v>
      </c>
      <c r="BTQ396" s="4">
        <v>45230</v>
      </c>
      <c r="BTR396" s="4">
        <v>45230</v>
      </c>
      <c r="BTS396" s="4">
        <v>45230</v>
      </c>
      <c r="BTT396" s="4">
        <v>45230</v>
      </c>
      <c r="BTU396" s="4">
        <v>45230</v>
      </c>
      <c r="BTV396" s="4">
        <v>45230</v>
      </c>
      <c r="BTW396" s="4">
        <v>45230</v>
      </c>
      <c r="BTX396" s="4">
        <v>45230</v>
      </c>
      <c r="BTY396" s="4">
        <v>45230</v>
      </c>
      <c r="BTZ396" s="4">
        <v>45230</v>
      </c>
      <c r="BUA396" s="4">
        <v>45230</v>
      </c>
      <c r="BUB396" s="4">
        <v>45230</v>
      </c>
      <c r="BUC396" s="4">
        <v>45230</v>
      </c>
      <c r="BUD396" s="4">
        <v>45230</v>
      </c>
      <c r="BUE396" s="4">
        <v>45230</v>
      </c>
      <c r="BUF396" s="4">
        <v>45230</v>
      </c>
      <c r="BUG396" s="4">
        <v>45230</v>
      </c>
      <c r="BUH396" s="4">
        <v>45230</v>
      </c>
      <c r="BUI396" s="4">
        <v>45230</v>
      </c>
      <c r="BUJ396" s="4">
        <v>45230</v>
      </c>
      <c r="BUK396" s="4">
        <v>45230</v>
      </c>
      <c r="BUL396" s="4">
        <v>45230</v>
      </c>
      <c r="BUM396" s="4">
        <v>45230</v>
      </c>
      <c r="BUN396" s="4">
        <v>45230</v>
      </c>
      <c r="BUO396" s="4">
        <v>45230</v>
      </c>
      <c r="BUP396" s="4">
        <v>45230</v>
      </c>
      <c r="BUQ396" s="4">
        <v>45230</v>
      </c>
      <c r="BUR396" s="4">
        <v>45230</v>
      </c>
      <c r="BUS396" s="4">
        <v>45230</v>
      </c>
      <c r="BUT396" s="4">
        <v>45230</v>
      </c>
      <c r="BUU396" s="4">
        <v>45230</v>
      </c>
      <c r="BUV396" s="4">
        <v>45230</v>
      </c>
      <c r="BUW396" s="4">
        <v>45230</v>
      </c>
      <c r="BUX396" s="4">
        <v>45230</v>
      </c>
      <c r="BUY396" s="4">
        <v>45230</v>
      </c>
      <c r="BUZ396" s="4">
        <v>45230</v>
      </c>
      <c r="BVA396" s="4">
        <v>45230</v>
      </c>
      <c r="BVB396" s="4">
        <v>45230</v>
      </c>
      <c r="BVC396" s="4">
        <v>45230</v>
      </c>
      <c r="BVD396" s="4">
        <v>45230</v>
      </c>
      <c r="BVE396" s="4">
        <v>45230</v>
      </c>
      <c r="BVF396" s="4">
        <v>45230</v>
      </c>
      <c r="BVG396" s="4">
        <v>45230</v>
      </c>
      <c r="BVH396" s="4">
        <v>45230</v>
      </c>
      <c r="BVI396" s="4">
        <v>45230</v>
      </c>
      <c r="BVJ396" s="4">
        <v>45230</v>
      </c>
      <c r="BVK396" s="4">
        <v>45230</v>
      </c>
      <c r="BVL396" s="4">
        <v>45230</v>
      </c>
      <c r="BVM396" s="4">
        <v>45230</v>
      </c>
      <c r="BVN396" s="4">
        <v>45230</v>
      </c>
      <c r="BVO396" s="4">
        <v>45230</v>
      </c>
      <c r="BVP396" s="4">
        <v>45230</v>
      </c>
      <c r="BVQ396" s="4">
        <v>45230</v>
      </c>
      <c r="BVR396" s="4">
        <v>45230</v>
      </c>
      <c r="BVS396" s="4">
        <v>45230</v>
      </c>
      <c r="BVT396" s="4">
        <v>45230</v>
      </c>
      <c r="BVU396" s="4">
        <v>45230</v>
      </c>
      <c r="BVV396" s="4">
        <v>45230</v>
      </c>
      <c r="BVW396" s="4">
        <v>45230</v>
      </c>
      <c r="BVX396" s="4">
        <v>45230</v>
      </c>
      <c r="BVY396" s="4">
        <v>45230</v>
      </c>
      <c r="BVZ396" s="4">
        <v>45230</v>
      </c>
      <c r="BWA396" s="4">
        <v>45230</v>
      </c>
      <c r="BWB396" s="4">
        <v>45230</v>
      </c>
      <c r="BWC396" s="4">
        <v>45230</v>
      </c>
      <c r="BWD396" s="4">
        <v>45230</v>
      </c>
      <c r="BWE396" s="4">
        <v>45230</v>
      </c>
      <c r="BWF396" s="4">
        <v>45230</v>
      </c>
      <c r="BWG396" s="4">
        <v>45230</v>
      </c>
      <c r="BWH396" s="4">
        <v>45230</v>
      </c>
      <c r="BWI396" s="4">
        <v>45230</v>
      </c>
      <c r="BWJ396" s="4">
        <v>45230</v>
      </c>
      <c r="BWK396" s="4">
        <v>45230</v>
      </c>
      <c r="BWL396" s="4">
        <v>45230</v>
      </c>
      <c r="BWM396" s="4">
        <v>45230</v>
      </c>
      <c r="BWN396" s="4">
        <v>45230</v>
      </c>
      <c r="BWO396" s="4">
        <v>45230</v>
      </c>
      <c r="BWP396" s="4">
        <v>45230</v>
      </c>
      <c r="BWQ396" s="4">
        <v>45230</v>
      </c>
      <c r="BWR396" s="4">
        <v>45230</v>
      </c>
      <c r="BWS396" s="4">
        <v>45230</v>
      </c>
      <c r="BWT396" s="4">
        <v>45230</v>
      </c>
      <c r="BWU396" s="4">
        <v>45230</v>
      </c>
      <c r="BWV396" s="4">
        <v>45230</v>
      </c>
      <c r="BWW396" s="4">
        <v>45230</v>
      </c>
      <c r="BWX396" s="4">
        <v>45230</v>
      </c>
      <c r="BWY396" s="4">
        <v>45230</v>
      </c>
      <c r="BWZ396" s="4">
        <v>45230</v>
      </c>
      <c r="BXA396" s="4">
        <v>45230</v>
      </c>
      <c r="BXB396" s="4">
        <v>45230</v>
      </c>
      <c r="BXC396" s="4">
        <v>45230</v>
      </c>
      <c r="BXD396" s="4">
        <v>45230</v>
      </c>
      <c r="BXE396" s="4">
        <v>45230</v>
      </c>
      <c r="BXF396" s="4">
        <v>45230</v>
      </c>
      <c r="BXG396" s="4">
        <v>45230</v>
      </c>
      <c r="BXH396" s="4">
        <v>45230</v>
      </c>
      <c r="BXI396" s="4">
        <v>45230</v>
      </c>
      <c r="BXJ396" s="4">
        <v>45230</v>
      </c>
      <c r="BXK396" s="4">
        <v>45230</v>
      </c>
      <c r="BXL396" s="4">
        <v>45230</v>
      </c>
      <c r="BXM396" s="4">
        <v>45230</v>
      </c>
      <c r="BXN396" s="4">
        <v>45230</v>
      </c>
      <c r="BXO396" s="4">
        <v>45230</v>
      </c>
      <c r="BXP396" s="4">
        <v>45230</v>
      </c>
      <c r="BXQ396" s="4">
        <v>45230</v>
      </c>
      <c r="BXR396" s="4">
        <v>45230</v>
      </c>
      <c r="BXS396" s="4">
        <v>45230</v>
      </c>
      <c r="BXT396" s="4">
        <v>45230</v>
      </c>
      <c r="BXU396" s="4">
        <v>45230</v>
      </c>
      <c r="BXV396" s="4">
        <v>45230</v>
      </c>
      <c r="BXW396" s="4">
        <v>45230</v>
      </c>
      <c r="BXX396" s="4">
        <v>45230</v>
      </c>
      <c r="BXY396" s="4">
        <v>45230</v>
      </c>
      <c r="BXZ396" s="4">
        <v>45230</v>
      </c>
      <c r="BYA396" s="4">
        <v>45230</v>
      </c>
      <c r="BYB396" s="4">
        <v>45230</v>
      </c>
      <c r="BYC396" s="4">
        <v>45230</v>
      </c>
      <c r="BYD396" s="4">
        <v>45230</v>
      </c>
      <c r="BYE396" s="4">
        <v>45230</v>
      </c>
      <c r="BYF396" s="4">
        <v>45230</v>
      </c>
      <c r="BYG396" s="4">
        <v>45230</v>
      </c>
      <c r="BYH396" s="4">
        <v>45230</v>
      </c>
      <c r="BYI396" s="4">
        <v>45230</v>
      </c>
      <c r="BYJ396" s="4">
        <v>45230</v>
      </c>
      <c r="BYK396" s="4">
        <v>45230</v>
      </c>
      <c r="BYL396" s="4">
        <v>45230</v>
      </c>
      <c r="BYM396" s="4">
        <v>45230</v>
      </c>
      <c r="BYN396" s="4">
        <v>45230</v>
      </c>
      <c r="BYO396" s="4">
        <v>45230</v>
      </c>
      <c r="BYP396" s="4">
        <v>45230</v>
      </c>
      <c r="BYQ396" s="4">
        <v>45230</v>
      </c>
      <c r="BYR396" s="4">
        <v>45230</v>
      </c>
      <c r="BYS396" s="4">
        <v>45230</v>
      </c>
      <c r="BYT396" s="4">
        <v>45230</v>
      </c>
      <c r="BYU396" s="4">
        <v>45230</v>
      </c>
      <c r="BYV396" s="4">
        <v>45230</v>
      </c>
      <c r="BYW396" s="4">
        <v>45230</v>
      </c>
      <c r="BYX396" s="4">
        <v>45230</v>
      </c>
      <c r="BYY396" s="4">
        <v>45230</v>
      </c>
      <c r="BYZ396" s="4">
        <v>45230</v>
      </c>
      <c r="BZA396" s="4">
        <v>45230</v>
      </c>
      <c r="BZB396" s="4">
        <v>45230</v>
      </c>
      <c r="BZC396" s="4">
        <v>45230</v>
      </c>
      <c r="BZD396" s="4">
        <v>45230</v>
      </c>
      <c r="BZE396" s="4">
        <v>45230</v>
      </c>
      <c r="BZF396" s="4">
        <v>45230</v>
      </c>
      <c r="BZG396" s="4">
        <v>45230</v>
      </c>
      <c r="BZH396" s="4">
        <v>45230</v>
      </c>
      <c r="BZI396" s="4">
        <v>45230</v>
      </c>
      <c r="BZJ396" s="4">
        <v>45230</v>
      </c>
      <c r="BZK396" s="4">
        <v>45230</v>
      </c>
      <c r="BZL396" s="4">
        <v>45230</v>
      </c>
      <c r="BZM396" s="4">
        <v>45230</v>
      </c>
      <c r="BZN396" s="4">
        <v>45230</v>
      </c>
      <c r="BZO396" s="4">
        <v>45230</v>
      </c>
      <c r="BZP396" s="4">
        <v>45230</v>
      </c>
      <c r="BZQ396" s="4">
        <v>45230</v>
      </c>
      <c r="BZR396" s="4">
        <v>45230</v>
      </c>
      <c r="BZS396" s="4">
        <v>45230</v>
      </c>
      <c r="BZT396" s="4">
        <v>45230</v>
      </c>
      <c r="BZU396" s="4">
        <v>45230</v>
      </c>
      <c r="BZV396" s="4">
        <v>45230</v>
      </c>
      <c r="BZW396" s="4">
        <v>45230</v>
      </c>
      <c r="BZX396" s="4">
        <v>45230</v>
      </c>
      <c r="BZY396" s="4">
        <v>45230</v>
      </c>
      <c r="BZZ396" s="4">
        <v>45230</v>
      </c>
      <c r="CAA396" s="4">
        <v>45230</v>
      </c>
      <c r="CAB396" s="4">
        <v>45230</v>
      </c>
      <c r="CAC396" s="4">
        <v>45230</v>
      </c>
      <c r="CAD396" s="4">
        <v>45230</v>
      </c>
      <c r="CAE396" s="4">
        <v>45230</v>
      </c>
      <c r="CAF396" s="4">
        <v>45230</v>
      </c>
      <c r="CAG396" s="4">
        <v>45230</v>
      </c>
      <c r="CAH396" s="4">
        <v>45230</v>
      </c>
      <c r="CAI396" s="4">
        <v>45230</v>
      </c>
      <c r="CAJ396" s="4">
        <v>45230</v>
      </c>
      <c r="CAK396" s="4">
        <v>45230</v>
      </c>
      <c r="CAL396" s="4">
        <v>45230</v>
      </c>
      <c r="CAM396" s="4">
        <v>45230</v>
      </c>
      <c r="CAN396" s="4">
        <v>45230</v>
      </c>
      <c r="CAO396" s="4">
        <v>45230</v>
      </c>
      <c r="CAP396" s="4">
        <v>45230</v>
      </c>
      <c r="CAQ396" s="4">
        <v>45230</v>
      </c>
      <c r="CAR396" s="4">
        <v>45230</v>
      </c>
      <c r="CAS396" s="4">
        <v>45230</v>
      </c>
      <c r="CAT396" s="4">
        <v>45230</v>
      </c>
      <c r="CAU396" s="4">
        <v>45230</v>
      </c>
      <c r="CAV396" s="4">
        <v>45230</v>
      </c>
      <c r="CAW396" s="4">
        <v>45230</v>
      </c>
      <c r="CAX396" s="4">
        <v>45230</v>
      </c>
      <c r="CAY396" s="4">
        <v>45230</v>
      </c>
      <c r="CAZ396" s="4">
        <v>45230</v>
      </c>
      <c r="CBA396" s="4">
        <v>45230</v>
      </c>
      <c r="CBB396" s="4">
        <v>45230</v>
      </c>
      <c r="CBC396" s="4">
        <v>45230</v>
      </c>
      <c r="CBD396" s="4">
        <v>45230</v>
      </c>
      <c r="CBE396" s="4">
        <v>45230</v>
      </c>
      <c r="CBF396" s="4">
        <v>45230</v>
      </c>
      <c r="CBG396" s="4">
        <v>45230</v>
      </c>
      <c r="CBH396" s="4">
        <v>45230</v>
      </c>
      <c r="CBI396" s="4">
        <v>45230</v>
      </c>
      <c r="CBJ396" s="4">
        <v>45230</v>
      </c>
      <c r="CBK396" s="4">
        <v>45230</v>
      </c>
      <c r="CBL396" s="4">
        <v>45230</v>
      </c>
      <c r="CBM396" s="4">
        <v>45230</v>
      </c>
      <c r="CBN396" s="4">
        <v>45230</v>
      </c>
      <c r="CBO396" s="4">
        <v>45230</v>
      </c>
      <c r="CBP396" s="4">
        <v>45230</v>
      </c>
      <c r="CBQ396" s="4">
        <v>45230</v>
      </c>
      <c r="CBR396" s="4">
        <v>45230</v>
      </c>
      <c r="CBS396" s="4">
        <v>45230</v>
      </c>
      <c r="CBT396" s="4">
        <v>45230</v>
      </c>
      <c r="CBU396" s="4">
        <v>45230</v>
      </c>
      <c r="CBV396" s="4">
        <v>45230</v>
      </c>
      <c r="CBW396" s="4">
        <v>45230</v>
      </c>
      <c r="CBX396" s="4">
        <v>45230</v>
      </c>
      <c r="CBY396" s="4">
        <v>45230</v>
      </c>
      <c r="CBZ396" s="4">
        <v>45230</v>
      </c>
      <c r="CCA396" s="4">
        <v>45230</v>
      </c>
      <c r="CCB396" s="4">
        <v>45230</v>
      </c>
      <c r="CCC396" s="4">
        <v>45230</v>
      </c>
      <c r="CCD396" s="4">
        <v>45230</v>
      </c>
      <c r="CCE396" s="4">
        <v>45230</v>
      </c>
      <c r="CCF396" s="4">
        <v>45230</v>
      </c>
      <c r="CCG396" s="4">
        <v>45230</v>
      </c>
      <c r="CCH396" s="4">
        <v>45230</v>
      </c>
      <c r="CCI396" s="4">
        <v>45230</v>
      </c>
      <c r="CCJ396" s="4">
        <v>45230</v>
      </c>
      <c r="CCK396" s="4">
        <v>45230</v>
      </c>
      <c r="CCL396" s="4">
        <v>45230</v>
      </c>
      <c r="CCM396" s="4">
        <v>45230</v>
      </c>
      <c r="CCN396" s="4">
        <v>45230</v>
      </c>
      <c r="CCO396" s="4">
        <v>45230</v>
      </c>
      <c r="CCP396" s="4">
        <v>45230</v>
      </c>
      <c r="CCQ396" s="4">
        <v>45230</v>
      </c>
      <c r="CCR396" s="4">
        <v>45230</v>
      </c>
      <c r="CCS396" s="4">
        <v>45230</v>
      </c>
      <c r="CCT396" s="4">
        <v>45230</v>
      </c>
      <c r="CCU396" s="4">
        <v>45230</v>
      </c>
      <c r="CCV396" s="4">
        <v>45230</v>
      </c>
      <c r="CCW396" s="4">
        <v>45230</v>
      </c>
      <c r="CCX396" s="4">
        <v>45230</v>
      </c>
      <c r="CCY396" s="4">
        <v>45230</v>
      </c>
      <c r="CCZ396" s="4">
        <v>45230</v>
      </c>
      <c r="CDA396" s="4">
        <v>45230</v>
      </c>
      <c r="CDB396" s="4">
        <v>45230</v>
      </c>
      <c r="CDC396" s="4">
        <v>45230</v>
      </c>
      <c r="CDD396" s="4">
        <v>45230</v>
      </c>
      <c r="CDE396" s="4">
        <v>45230</v>
      </c>
      <c r="CDF396" s="4">
        <v>45230</v>
      </c>
      <c r="CDG396" s="4">
        <v>45230</v>
      </c>
      <c r="CDH396" s="4">
        <v>45230</v>
      </c>
      <c r="CDI396" s="4">
        <v>45230</v>
      </c>
      <c r="CDJ396" s="4">
        <v>45230</v>
      </c>
      <c r="CDK396" s="4">
        <v>45230</v>
      </c>
      <c r="CDL396" s="4">
        <v>45230</v>
      </c>
      <c r="CDM396" s="4">
        <v>45230</v>
      </c>
      <c r="CDN396" s="4">
        <v>45230</v>
      </c>
      <c r="CDO396" s="4">
        <v>45230</v>
      </c>
      <c r="CDP396" s="4">
        <v>45230</v>
      </c>
      <c r="CDQ396" s="4">
        <v>45230</v>
      </c>
      <c r="CDR396" s="4">
        <v>45230</v>
      </c>
      <c r="CDS396" s="4">
        <v>45230</v>
      </c>
      <c r="CDT396" s="4">
        <v>45230</v>
      </c>
      <c r="CDU396" s="4">
        <v>45230</v>
      </c>
      <c r="CDV396" s="4">
        <v>45230</v>
      </c>
      <c r="CDW396" s="4">
        <v>45230</v>
      </c>
      <c r="CDX396" s="4">
        <v>45230</v>
      </c>
      <c r="CDY396" s="4">
        <v>45230</v>
      </c>
      <c r="CDZ396" s="4">
        <v>45230</v>
      </c>
      <c r="CEA396" s="4">
        <v>45230</v>
      </c>
      <c r="CEB396" s="4">
        <v>45230</v>
      </c>
      <c r="CEC396" s="4">
        <v>45230</v>
      </c>
      <c r="CED396" s="4">
        <v>45230</v>
      </c>
      <c r="CEE396" s="4">
        <v>45230</v>
      </c>
      <c r="CEF396" s="4">
        <v>45230</v>
      </c>
      <c r="CEG396" s="4">
        <v>45230</v>
      </c>
      <c r="CEH396" s="4">
        <v>45230</v>
      </c>
      <c r="CEI396" s="4">
        <v>45230</v>
      </c>
      <c r="CEJ396" s="4">
        <v>45230</v>
      </c>
      <c r="CEK396" s="4">
        <v>45230</v>
      </c>
      <c r="CEL396" s="4">
        <v>45230</v>
      </c>
      <c r="CEM396" s="4">
        <v>45230</v>
      </c>
      <c r="CEN396" s="4">
        <v>45230</v>
      </c>
      <c r="CEO396" s="4">
        <v>45230</v>
      </c>
      <c r="CEP396" s="4">
        <v>45230</v>
      </c>
      <c r="CEQ396" s="4">
        <v>45230</v>
      </c>
      <c r="CER396" s="4">
        <v>45230</v>
      </c>
      <c r="CES396" s="4">
        <v>45230</v>
      </c>
      <c r="CET396" s="4">
        <v>45230</v>
      </c>
      <c r="CEU396" s="4">
        <v>45230</v>
      </c>
      <c r="CEV396" s="4">
        <v>45230</v>
      </c>
      <c r="CEW396" s="4">
        <v>45230</v>
      </c>
      <c r="CEX396" s="4">
        <v>45230</v>
      </c>
      <c r="CEY396" s="4">
        <v>45230</v>
      </c>
      <c r="CEZ396" s="4">
        <v>45230</v>
      </c>
      <c r="CFA396" s="4">
        <v>45230</v>
      </c>
      <c r="CFB396" s="4">
        <v>45230</v>
      </c>
      <c r="CFC396" s="4">
        <v>45230</v>
      </c>
      <c r="CFD396" s="4">
        <v>45230</v>
      </c>
      <c r="CFE396" s="4">
        <v>45230</v>
      </c>
      <c r="CFF396" s="4">
        <v>45230</v>
      </c>
      <c r="CFG396" s="4">
        <v>45230</v>
      </c>
      <c r="CFH396" s="4">
        <v>45230</v>
      </c>
      <c r="CFI396" s="4">
        <v>45230</v>
      </c>
      <c r="CFJ396" s="4">
        <v>45230</v>
      </c>
      <c r="CFK396" s="4">
        <v>45230</v>
      </c>
      <c r="CFL396" s="4">
        <v>45230</v>
      </c>
      <c r="CFM396" s="4">
        <v>45230</v>
      </c>
      <c r="CFN396" s="4">
        <v>45230</v>
      </c>
      <c r="CFO396" s="4">
        <v>45230</v>
      </c>
      <c r="CFP396" s="4">
        <v>45230</v>
      </c>
      <c r="CFQ396" s="4">
        <v>45230</v>
      </c>
      <c r="CFR396" s="4">
        <v>45230</v>
      </c>
      <c r="CFS396" s="4">
        <v>45230</v>
      </c>
      <c r="CFT396" s="4">
        <v>45230</v>
      </c>
      <c r="CFU396" s="4">
        <v>45230</v>
      </c>
      <c r="CFV396" s="4">
        <v>45230</v>
      </c>
      <c r="CFW396" s="4">
        <v>45230</v>
      </c>
      <c r="CFX396" s="4">
        <v>45230</v>
      </c>
      <c r="CFY396" s="4">
        <v>45230</v>
      </c>
      <c r="CFZ396" s="4">
        <v>45230</v>
      </c>
      <c r="CGA396" s="4">
        <v>45230</v>
      </c>
      <c r="CGB396" s="4">
        <v>45230</v>
      </c>
      <c r="CGC396" s="4">
        <v>45230</v>
      </c>
      <c r="CGD396" s="4">
        <v>45230</v>
      </c>
      <c r="CGE396" s="4">
        <v>45230</v>
      </c>
      <c r="CGF396" s="4">
        <v>45230</v>
      </c>
      <c r="CGG396" s="4">
        <v>45230</v>
      </c>
      <c r="CGH396" s="4">
        <v>45230</v>
      </c>
      <c r="CGI396" s="4">
        <v>45230</v>
      </c>
      <c r="CGJ396" s="4">
        <v>45230</v>
      </c>
      <c r="CGK396" s="4">
        <v>45230</v>
      </c>
      <c r="CGL396" s="4">
        <v>45230</v>
      </c>
      <c r="CGM396" s="4">
        <v>45230</v>
      </c>
      <c r="CGN396" s="4">
        <v>45230</v>
      </c>
      <c r="CGO396" s="4">
        <v>45230</v>
      </c>
      <c r="CGP396" s="4">
        <v>45230</v>
      </c>
      <c r="CGQ396" s="4">
        <v>45230</v>
      </c>
      <c r="CGR396" s="4">
        <v>45230</v>
      </c>
      <c r="CGS396" s="4">
        <v>45230</v>
      </c>
      <c r="CGT396" s="4">
        <v>45230</v>
      </c>
      <c r="CGU396" s="4">
        <v>45230</v>
      </c>
      <c r="CGV396" s="4">
        <v>45230</v>
      </c>
      <c r="CGW396" s="4">
        <v>45230</v>
      </c>
      <c r="CGX396" s="4">
        <v>45230</v>
      </c>
      <c r="CGY396" s="4">
        <v>45230</v>
      </c>
      <c r="CGZ396" s="4">
        <v>45230</v>
      </c>
      <c r="CHA396" s="4">
        <v>45230</v>
      </c>
      <c r="CHB396" s="4">
        <v>45230</v>
      </c>
      <c r="CHC396" s="4">
        <v>45230</v>
      </c>
      <c r="CHD396" s="4">
        <v>45230</v>
      </c>
      <c r="CHE396" s="4">
        <v>45230</v>
      </c>
      <c r="CHF396" s="4">
        <v>45230</v>
      </c>
      <c r="CHG396" s="4">
        <v>45230</v>
      </c>
      <c r="CHH396" s="4">
        <v>45230</v>
      </c>
      <c r="CHI396" s="4">
        <v>45230</v>
      </c>
      <c r="CHJ396" s="4">
        <v>45230</v>
      </c>
      <c r="CHK396" s="4">
        <v>45230</v>
      </c>
      <c r="CHL396" s="4">
        <v>45230</v>
      </c>
      <c r="CHM396" s="4">
        <v>45230</v>
      </c>
      <c r="CHN396" s="4">
        <v>45230</v>
      </c>
      <c r="CHO396" s="4">
        <v>45230</v>
      </c>
      <c r="CHP396" s="4">
        <v>45230</v>
      </c>
      <c r="CHQ396" s="4">
        <v>45230</v>
      </c>
      <c r="CHR396" s="4">
        <v>45230</v>
      </c>
      <c r="CHS396" s="4">
        <v>45230</v>
      </c>
      <c r="CHT396" s="4">
        <v>45230</v>
      </c>
      <c r="CHU396" s="4">
        <v>45230</v>
      </c>
      <c r="CHV396" s="4">
        <v>45230</v>
      </c>
      <c r="CHW396" s="4">
        <v>45230</v>
      </c>
      <c r="CHX396" s="4">
        <v>45230</v>
      </c>
      <c r="CHY396" s="4">
        <v>45230</v>
      </c>
      <c r="CHZ396" s="4">
        <v>45230</v>
      </c>
      <c r="CIA396" s="4">
        <v>45230</v>
      </c>
      <c r="CIB396" s="4">
        <v>45230</v>
      </c>
      <c r="CIC396" s="4">
        <v>45230</v>
      </c>
      <c r="CID396" s="4">
        <v>45230</v>
      </c>
      <c r="CIE396" s="4">
        <v>45230</v>
      </c>
      <c r="CIF396" s="4">
        <v>45230</v>
      </c>
      <c r="CIG396" s="4">
        <v>45230</v>
      </c>
      <c r="CIH396" s="4">
        <v>45230</v>
      </c>
      <c r="CII396" s="4">
        <v>45230</v>
      </c>
      <c r="CIJ396" s="4">
        <v>45230</v>
      </c>
      <c r="CIK396" s="4">
        <v>45230</v>
      </c>
      <c r="CIL396" s="4">
        <v>45230</v>
      </c>
      <c r="CIM396" s="4">
        <v>45230</v>
      </c>
      <c r="CIN396" s="4">
        <v>45230</v>
      </c>
      <c r="CIO396" s="4">
        <v>45230</v>
      </c>
      <c r="CIP396" s="4">
        <v>45230</v>
      </c>
      <c r="CIQ396" s="4">
        <v>45230</v>
      </c>
      <c r="CIR396" s="4">
        <v>45230</v>
      </c>
      <c r="CIS396" s="4">
        <v>45230</v>
      </c>
      <c r="CIT396" s="4">
        <v>45230</v>
      </c>
      <c r="CIU396" s="4">
        <v>45230</v>
      </c>
      <c r="CIV396" s="4">
        <v>45230</v>
      </c>
      <c r="CIW396" s="4">
        <v>45230</v>
      </c>
      <c r="CIX396" s="4">
        <v>45230</v>
      </c>
      <c r="CIY396" s="4">
        <v>45230</v>
      </c>
      <c r="CIZ396" s="4">
        <v>45230</v>
      </c>
      <c r="CJA396" s="4">
        <v>45230</v>
      </c>
      <c r="CJB396" s="4">
        <v>45230</v>
      </c>
      <c r="CJC396" s="4">
        <v>45230</v>
      </c>
      <c r="CJD396" s="4">
        <v>45230</v>
      </c>
      <c r="CJE396" s="4">
        <v>45230</v>
      </c>
      <c r="CJF396" s="4">
        <v>45230</v>
      </c>
      <c r="CJG396" s="4">
        <v>45230</v>
      </c>
      <c r="CJH396" s="4">
        <v>45230</v>
      </c>
      <c r="CJI396" s="4">
        <v>45230</v>
      </c>
      <c r="CJJ396" s="4">
        <v>45230</v>
      </c>
      <c r="CJK396" s="4">
        <v>45230</v>
      </c>
      <c r="CJL396" s="4">
        <v>45230</v>
      </c>
      <c r="CJM396" s="4">
        <v>45230</v>
      </c>
      <c r="CJN396" s="4">
        <v>45230</v>
      </c>
      <c r="CJO396" s="4">
        <v>45230</v>
      </c>
      <c r="CJP396" s="4">
        <v>45230</v>
      </c>
      <c r="CJQ396" s="4">
        <v>45230</v>
      </c>
      <c r="CJR396" s="4">
        <v>45230</v>
      </c>
      <c r="CJS396" s="4">
        <v>45230</v>
      </c>
      <c r="CJT396" s="4">
        <v>45230</v>
      </c>
      <c r="CJU396" s="4">
        <v>45230</v>
      </c>
      <c r="CJV396" s="4">
        <v>45230</v>
      </c>
      <c r="CJW396" s="4">
        <v>45230</v>
      </c>
      <c r="CJX396" s="4">
        <v>45230</v>
      </c>
      <c r="CJY396" s="4">
        <v>45230</v>
      </c>
      <c r="CJZ396" s="4">
        <v>45230</v>
      </c>
      <c r="CKA396" s="4">
        <v>45230</v>
      </c>
      <c r="CKB396" s="4">
        <v>45230</v>
      </c>
      <c r="CKC396" s="4">
        <v>45230</v>
      </c>
      <c r="CKD396" s="4">
        <v>45230</v>
      </c>
      <c r="CKE396" s="4">
        <v>45230</v>
      </c>
      <c r="CKF396" s="4">
        <v>45230</v>
      </c>
      <c r="CKG396" s="4">
        <v>45230</v>
      </c>
      <c r="CKH396" s="4">
        <v>45230</v>
      </c>
      <c r="CKI396" s="4">
        <v>45230</v>
      </c>
      <c r="CKJ396" s="4">
        <v>45230</v>
      </c>
      <c r="CKK396" s="4">
        <v>45230</v>
      </c>
      <c r="CKL396" s="4">
        <v>45230</v>
      </c>
      <c r="CKM396" s="4">
        <v>45230</v>
      </c>
      <c r="CKN396" s="4">
        <v>45230</v>
      </c>
      <c r="CKO396" s="4">
        <v>45230</v>
      </c>
      <c r="CKP396" s="4">
        <v>45230</v>
      </c>
      <c r="CKQ396" s="4">
        <v>45230</v>
      </c>
      <c r="CKR396" s="4">
        <v>45230</v>
      </c>
      <c r="CKS396" s="4">
        <v>45230</v>
      </c>
      <c r="CKT396" s="4">
        <v>45230</v>
      </c>
      <c r="CKU396" s="4">
        <v>45230</v>
      </c>
      <c r="CKV396" s="4">
        <v>45230</v>
      </c>
      <c r="CKW396" s="4">
        <v>45230</v>
      </c>
      <c r="CKX396" s="4">
        <v>45230</v>
      </c>
      <c r="CKY396" s="4">
        <v>45230</v>
      </c>
      <c r="CKZ396" s="4">
        <v>45230</v>
      </c>
      <c r="CLA396" s="4">
        <v>45230</v>
      </c>
      <c r="CLB396" s="4">
        <v>45230</v>
      </c>
      <c r="CLC396" s="4">
        <v>45230</v>
      </c>
      <c r="CLD396" s="4">
        <v>45230</v>
      </c>
      <c r="CLE396" s="4">
        <v>45230</v>
      </c>
      <c r="CLF396" s="4">
        <v>45230</v>
      </c>
      <c r="CLG396" s="4">
        <v>45230</v>
      </c>
      <c r="CLH396" s="4">
        <v>45230</v>
      </c>
      <c r="CLI396" s="4">
        <v>45230</v>
      </c>
      <c r="CLJ396" s="4">
        <v>45230</v>
      </c>
      <c r="CLK396" s="4">
        <v>45230</v>
      </c>
      <c r="CLL396" s="4">
        <v>45230</v>
      </c>
      <c r="CLM396" s="4">
        <v>45230</v>
      </c>
      <c r="CLN396" s="4">
        <v>45230</v>
      </c>
      <c r="CLO396" s="4">
        <v>45230</v>
      </c>
      <c r="CLP396" s="4">
        <v>45230</v>
      </c>
      <c r="CLQ396" s="4">
        <v>45230</v>
      </c>
      <c r="CLR396" s="4">
        <v>45230</v>
      </c>
      <c r="CLS396" s="4">
        <v>45230</v>
      </c>
      <c r="CLT396" s="4">
        <v>45230</v>
      </c>
      <c r="CLU396" s="4">
        <v>45230</v>
      </c>
      <c r="CLV396" s="4">
        <v>45230</v>
      </c>
      <c r="CLW396" s="4">
        <v>45230</v>
      </c>
      <c r="CLX396" s="4">
        <v>45230</v>
      </c>
      <c r="CLY396" s="4">
        <v>45230</v>
      </c>
      <c r="CLZ396" s="4">
        <v>45230</v>
      </c>
      <c r="CMA396" s="4">
        <v>45230</v>
      </c>
      <c r="CMB396" s="4">
        <v>45230</v>
      </c>
      <c r="CMC396" s="4">
        <v>45230</v>
      </c>
      <c r="CMD396" s="4">
        <v>45230</v>
      </c>
      <c r="CME396" s="4">
        <v>45230</v>
      </c>
      <c r="CMF396" s="4">
        <v>45230</v>
      </c>
      <c r="CMG396" s="4">
        <v>45230</v>
      </c>
      <c r="CMH396" s="4">
        <v>45230</v>
      </c>
      <c r="CMI396" s="4">
        <v>45230</v>
      </c>
      <c r="CMJ396" s="4">
        <v>45230</v>
      </c>
      <c r="CMK396" s="4">
        <v>45230</v>
      </c>
      <c r="CML396" s="4">
        <v>45230</v>
      </c>
      <c r="CMM396" s="4">
        <v>45230</v>
      </c>
      <c r="CMN396" s="4">
        <v>45230</v>
      </c>
      <c r="CMO396" s="4">
        <v>45230</v>
      </c>
      <c r="CMP396" s="4">
        <v>45230</v>
      </c>
      <c r="CMQ396" s="4">
        <v>45230</v>
      </c>
      <c r="CMR396" s="4">
        <v>45230</v>
      </c>
      <c r="CMS396" s="4">
        <v>45230</v>
      </c>
      <c r="CMT396" s="4">
        <v>45230</v>
      </c>
      <c r="CMU396" s="4">
        <v>45230</v>
      </c>
      <c r="CMV396" s="4">
        <v>45230</v>
      </c>
      <c r="CMW396" s="4">
        <v>45230</v>
      </c>
      <c r="CMX396" s="4">
        <v>45230</v>
      </c>
      <c r="CMY396" s="4">
        <v>45230</v>
      </c>
      <c r="CMZ396" s="4">
        <v>45230</v>
      </c>
      <c r="CNA396" s="4">
        <v>45230</v>
      </c>
      <c r="CNB396" s="4">
        <v>45230</v>
      </c>
      <c r="CNC396" s="4">
        <v>45230</v>
      </c>
      <c r="CND396" s="4">
        <v>45230</v>
      </c>
      <c r="CNE396" s="4">
        <v>45230</v>
      </c>
      <c r="CNF396" s="4">
        <v>45230</v>
      </c>
      <c r="CNG396" s="4">
        <v>45230</v>
      </c>
      <c r="CNH396" s="4">
        <v>45230</v>
      </c>
      <c r="CNI396" s="4">
        <v>45230</v>
      </c>
      <c r="CNJ396" s="4">
        <v>45230</v>
      </c>
      <c r="CNK396" s="4">
        <v>45230</v>
      </c>
      <c r="CNL396" s="4">
        <v>45230</v>
      </c>
      <c r="CNM396" s="4">
        <v>45230</v>
      </c>
      <c r="CNN396" s="4">
        <v>45230</v>
      </c>
      <c r="CNO396" s="4">
        <v>45230</v>
      </c>
      <c r="CNP396" s="4">
        <v>45230</v>
      </c>
      <c r="CNQ396" s="4">
        <v>45230</v>
      </c>
      <c r="CNR396" s="4">
        <v>45230</v>
      </c>
      <c r="CNS396" s="4">
        <v>45230</v>
      </c>
      <c r="CNT396" s="4">
        <v>45230</v>
      </c>
      <c r="CNU396" s="4">
        <v>45230</v>
      </c>
      <c r="CNV396" s="4">
        <v>45230</v>
      </c>
      <c r="CNW396" s="4">
        <v>45230</v>
      </c>
      <c r="CNX396" s="4">
        <v>45230</v>
      </c>
      <c r="CNY396" s="4">
        <v>45230</v>
      </c>
      <c r="CNZ396" s="4">
        <v>45230</v>
      </c>
      <c r="COA396" s="4">
        <v>45230</v>
      </c>
      <c r="COB396" s="4">
        <v>45230</v>
      </c>
      <c r="COC396" s="4">
        <v>45230</v>
      </c>
      <c r="COD396" s="4">
        <v>45230</v>
      </c>
      <c r="COE396" s="4">
        <v>45230</v>
      </c>
      <c r="COF396" s="4">
        <v>45230</v>
      </c>
      <c r="COG396" s="4">
        <v>45230</v>
      </c>
      <c r="COH396" s="4">
        <v>45230</v>
      </c>
      <c r="COI396" s="4">
        <v>45230</v>
      </c>
      <c r="COJ396" s="4">
        <v>45230</v>
      </c>
      <c r="COK396" s="4">
        <v>45230</v>
      </c>
      <c r="COL396" s="4">
        <v>45230</v>
      </c>
      <c r="COM396" s="4">
        <v>45230</v>
      </c>
      <c r="CON396" s="4">
        <v>45230</v>
      </c>
      <c r="COO396" s="4">
        <v>45230</v>
      </c>
      <c r="COP396" s="4">
        <v>45230</v>
      </c>
      <c r="COQ396" s="4">
        <v>45230</v>
      </c>
      <c r="COR396" s="4">
        <v>45230</v>
      </c>
      <c r="COS396" s="4">
        <v>45230</v>
      </c>
      <c r="COT396" s="4">
        <v>45230</v>
      </c>
      <c r="COU396" s="4">
        <v>45230</v>
      </c>
      <c r="COV396" s="4">
        <v>45230</v>
      </c>
      <c r="COW396" s="4">
        <v>45230</v>
      </c>
      <c r="COX396" s="4">
        <v>45230</v>
      </c>
      <c r="COY396" s="4">
        <v>45230</v>
      </c>
      <c r="COZ396" s="4">
        <v>45230</v>
      </c>
      <c r="CPA396" s="4">
        <v>45230</v>
      </c>
      <c r="CPB396" s="4">
        <v>45230</v>
      </c>
      <c r="CPC396" s="4">
        <v>45230</v>
      </c>
      <c r="CPD396" s="4">
        <v>45230</v>
      </c>
      <c r="CPE396" s="4">
        <v>45230</v>
      </c>
      <c r="CPF396" s="4">
        <v>45230</v>
      </c>
      <c r="CPG396" s="4">
        <v>45230</v>
      </c>
      <c r="CPH396" s="4">
        <v>45230</v>
      </c>
      <c r="CPI396" s="4">
        <v>45230</v>
      </c>
      <c r="CPJ396" s="4">
        <v>45230</v>
      </c>
      <c r="CPK396" s="4">
        <v>45230</v>
      </c>
      <c r="CPL396" s="4">
        <v>45230</v>
      </c>
      <c r="CPM396" s="4">
        <v>45230</v>
      </c>
      <c r="CPN396" s="4">
        <v>45230</v>
      </c>
      <c r="CPO396" s="4">
        <v>45230</v>
      </c>
      <c r="CPP396" s="4">
        <v>45230</v>
      </c>
      <c r="CPQ396" s="4">
        <v>45230</v>
      </c>
      <c r="CPR396" s="4">
        <v>45230</v>
      </c>
      <c r="CPS396" s="4">
        <v>45230</v>
      </c>
      <c r="CPT396" s="4">
        <v>45230</v>
      </c>
      <c r="CPU396" s="4">
        <v>45230</v>
      </c>
      <c r="CPV396" s="4">
        <v>45230</v>
      </c>
      <c r="CPW396" s="4">
        <v>45230</v>
      </c>
      <c r="CPX396" s="4">
        <v>45230</v>
      </c>
      <c r="CPY396" s="4">
        <v>45230</v>
      </c>
      <c r="CPZ396" s="4">
        <v>45230</v>
      </c>
      <c r="CQA396" s="4">
        <v>45230</v>
      </c>
      <c r="CQB396" s="4">
        <v>45230</v>
      </c>
      <c r="CQC396" s="4">
        <v>45230</v>
      </c>
      <c r="CQD396" s="4">
        <v>45230</v>
      </c>
      <c r="CQE396" s="4">
        <v>45230</v>
      </c>
      <c r="CQF396" s="4">
        <v>45230</v>
      </c>
      <c r="CQG396" s="4">
        <v>45230</v>
      </c>
      <c r="CQH396" s="4">
        <v>45230</v>
      </c>
      <c r="CQI396" s="4">
        <v>45230</v>
      </c>
      <c r="CQJ396" s="4">
        <v>45230</v>
      </c>
      <c r="CQK396" s="4">
        <v>45230</v>
      </c>
      <c r="CQL396" s="4">
        <v>45230</v>
      </c>
      <c r="CQM396" s="4">
        <v>45230</v>
      </c>
      <c r="CQN396" s="4">
        <v>45230</v>
      </c>
      <c r="CQO396" s="4">
        <v>45230</v>
      </c>
      <c r="CQP396" s="4">
        <v>45230</v>
      </c>
      <c r="CQQ396" s="4">
        <v>45230</v>
      </c>
      <c r="CQR396" s="4">
        <v>45230</v>
      </c>
      <c r="CQS396" s="4">
        <v>45230</v>
      </c>
      <c r="CQT396" s="4">
        <v>45230</v>
      </c>
      <c r="CQU396" s="4">
        <v>45230</v>
      </c>
      <c r="CQV396" s="4">
        <v>45230</v>
      </c>
      <c r="CQW396" s="4">
        <v>45230</v>
      </c>
      <c r="CQX396" s="4">
        <v>45230</v>
      </c>
      <c r="CQY396" s="4">
        <v>45230</v>
      </c>
      <c r="CQZ396" s="4">
        <v>45230</v>
      </c>
      <c r="CRA396" s="4">
        <v>45230</v>
      </c>
      <c r="CRB396" s="4">
        <v>45230</v>
      </c>
      <c r="CRC396" s="4">
        <v>45230</v>
      </c>
      <c r="CRD396" s="4">
        <v>45230</v>
      </c>
      <c r="CRE396" s="4">
        <v>45230</v>
      </c>
      <c r="CRF396" s="4">
        <v>45230</v>
      </c>
      <c r="CRG396" s="4">
        <v>45230</v>
      </c>
      <c r="CRH396" s="4">
        <v>45230</v>
      </c>
      <c r="CRI396" s="4">
        <v>45230</v>
      </c>
      <c r="CRJ396" s="4">
        <v>45230</v>
      </c>
      <c r="CRK396" s="4">
        <v>45230</v>
      </c>
      <c r="CRL396" s="4">
        <v>45230</v>
      </c>
      <c r="CRM396" s="4">
        <v>45230</v>
      </c>
      <c r="CRN396" s="4">
        <v>45230</v>
      </c>
      <c r="CRO396" s="4">
        <v>45230</v>
      </c>
      <c r="CRP396" s="4">
        <v>45230</v>
      </c>
      <c r="CRQ396" s="4">
        <v>45230</v>
      </c>
      <c r="CRR396" s="4">
        <v>45230</v>
      </c>
      <c r="CRS396" s="4">
        <v>45230</v>
      </c>
      <c r="CRT396" s="4">
        <v>45230</v>
      </c>
      <c r="CRU396" s="4">
        <v>45230</v>
      </c>
      <c r="CRV396" s="4">
        <v>45230</v>
      </c>
      <c r="CRW396" s="4">
        <v>45230</v>
      </c>
      <c r="CRX396" s="4">
        <v>45230</v>
      </c>
      <c r="CRY396" s="4">
        <v>45230</v>
      </c>
      <c r="CRZ396" s="4">
        <v>45230</v>
      </c>
      <c r="CSA396" s="4">
        <v>45230</v>
      </c>
      <c r="CSB396" s="4">
        <v>45230</v>
      </c>
      <c r="CSC396" s="4">
        <v>45230</v>
      </c>
      <c r="CSD396" s="4">
        <v>45230</v>
      </c>
      <c r="CSE396" s="4">
        <v>45230</v>
      </c>
      <c r="CSF396" s="4">
        <v>45230</v>
      </c>
      <c r="CSG396" s="4">
        <v>45230</v>
      </c>
      <c r="CSH396" s="4">
        <v>45230</v>
      </c>
      <c r="CSI396" s="4">
        <v>45230</v>
      </c>
      <c r="CSJ396" s="4">
        <v>45230</v>
      </c>
      <c r="CSK396" s="4">
        <v>45230</v>
      </c>
      <c r="CSL396" s="4">
        <v>45230</v>
      </c>
      <c r="CSM396" s="4">
        <v>45230</v>
      </c>
      <c r="CSN396" s="4">
        <v>45230</v>
      </c>
      <c r="CSO396" s="4">
        <v>45230</v>
      </c>
      <c r="CSP396" s="4">
        <v>45230</v>
      </c>
      <c r="CSQ396" s="4">
        <v>45230</v>
      </c>
      <c r="CSR396" s="4">
        <v>45230</v>
      </c>
      <c r="CSS396" s="4">
        <v>45230</v>
      </c>
      <c r="CST396" s="4">
        <v>45230</v>
      </c>
      <c r="CSU396" s="4">
        <v>45230</v>
      </c>
      <c r="CSV396" s="4">
        <v>45230</v>
      </c>
      <c r="CSW396" s="4">
        <v>45230</v>
      </c>
      <c r="CSX396" s="4">
        <v>45230</v>
      </c>
      <c r="CSY396" s="4">
        <v>45230</v>
      </c>
      <c r="CSZ396" s="4">
        <v>45230</v>
      </c>
      <c r="CTA396" s="4">
        <v>45230</v>
      </c>
      <c r="CTB396" s="4">
        <v>45230</v>
      </c>
      <c r="CTC396" s="4">
        <v>45230</v>
      </c>
      <c r="CTD396" s="4">
        <v>45230</v>
      </c>
      <c r="CTE396" s="4">
        <v>45230</v>
      </c>
      <c r="CTF396" s="4">
        <v>45230</v>
      </c>
      <c r="CTG396" s="4">
        <v>45230</v>
      </c>
      <c r="CTH396" s="4">
        <v>45230</v>
      </c>
      <c r="CTI396" s="4">
        <v>45230</v>
      </c>
      <c r="CTJ396" s="4">
        <v>45230</v>
      </c>
      <c r="CTK396" s="4">
        <v>45230</v>
      </c>
      <c r="CTL396" s="4">
        <v>45230</v>
      </c>
      <c r="CTM396" s="4">
        <v>45230</v>
      </c>
      <c r="CTN396" s="4">
        <v>45230</v>
      </c>
      <c r="CTO396" s="4">
        <v>45230</v>
      </c>
      <c r="CTP396" s="4">
        <v>45230</v>
      </c>
      <c r="CTQ396" s="4">
        <v>45230</v>
      </c>
      <c r="CTR396" s="4">
        <v>45230</v>
      </c>
      <c r="CTS396" s="4">
        <v>45230</v>
      </c>
      <c r="CTT396" s="4">
        <v>45230</v>
      </c>
      <c r="CTU396" s="4">
        <v>45230</v>
      </c>
      <c r="CTV396" s="4">
        <v>45230</v>
      </c>
      <c r="CTW396" s="4">
        <v>45230</v>
      </c>
      <c r="CTX396" s="4">
        <v>45230</v>
      </c>
      <c r="CTY396" s="4">
        <v>45230</v>
      </c>
      <c r="CTZ396" s="4">
        <v>45230</v>
      </c>
      <c r="CUA396" s="4">
        <v>45230</v>
      </c>
      <c r="CUB396" s="4">
        <v>45230</v>
      </c>
      <c r="CUC396" s="4">
        <v>45230</v>
      </c>
      <c r="CUD396" s="4">
        <v>45230</v>
      </c>
      <c r="CUE396" s="4">
        <v>45230</v>
      </c>
      <c r="CUF396" s="4">
        <v>45230</v>
      </c>
      <c r="CUG396" s="4">
        <v>45230</v>
      </c>
      <c r="CUH396" s="4">
        <v>45230</v>
      </c>
      <c r="CUI396" s="4">
        <v>45230</v>
      </c>
      <c r="CUJ396" s="4">
        <v>45230</v>
      </c>
      <c r="CUK396" s="4">
        <v>45230</v>
      </c>
      <c r="CUL396" s="4">
        <v>45230</v>
      </c>
      <c r="CUM396" s="4">
        <v>45230</v>
      </c>
      <c r="CUN396" s="4">
        <v>45230</v>
      </c>
      <c r="CUO396" s="4">
        <v>45230</v>
      </c>
      <c r="CUP396" s="4">
        <v>45230</v>
      </c>
      <c r="CUQ396" s="4">
        <v>45230</v>
      </c>
      <c r="CUR396" s="4">
        <v>45230</v>
      </c>
      <c r="CUS396" s="4">
        <v>45230</v>
      </c>
      <c r="CUT396" s="4">
        <v>45230</v>
      </c>
      <c r="CUU396" s="4">
        <v>45230</v>
      </c>
      <c r="CUV396" s="4">
        <v>45230</v>
      </c>
      <c r="CUW396" s="4">
        <v>45230</v>
      </c>
      <c r="CUX396" s="4">
        <v>45230</v>
      </c>
      <c r="CUY396" s="4">
        <v>45230</v>
      </c>
      <c r="CUZ396" s="4">
        <v>45230</v>
      </c>
      <c r="CVA396" s="4">
        <v>45230</v>
      </c>
      <c r="CVB396" s="4">
        <v>45230</v>
      </c>
      <c r="CVC396" s="4">
        <v>45230</v>
      </c>
      <c r="CVD396" s="4">
        <v>45230</v>
      </c>
      <c r="CVE396" s="4">
        <v>45230</v>
      </c>
      <c r="CVF396" s="4">
        <v>45230</v>
      </c>
      <c r="CVG396" s="4">
        <v>45230</v>
      </c>
      <c r="CVH396" s="4">
        <v>45230</v>
      </c>
      <c r="CVI396" s="4">
        <v>45230</v>
      </c>
      <c r="CVJ396" s="4">
        <v>45230</v>
      </c>
      <c r="CVK396" s="4">
        <v>45230</v>
      </c>
      <c r="CVL396" s="4">
        <v>45230</v>
      </c>
      <c r="CVM396" s="4">
        <v>45230</v>
      </c>
      <c r="CVN396" s="4">
        <v>45230</v>
      </c>
      <c r="CVO396" s="4">
        <v>45230</v>
      </c>
      <c r="CVP396" s="4">
        <v>45230</v>
      </c>
      <c r="CVQ396" s="4">
        <v>45230</v>
      </c>
      <c r="CVR396" s="4">
        <v>45230</v>
      </c>
      <c r="CVS396" s="4">
        <v>45230</v>
      </c>
      <c r="CVT396" s="4">
        <v>45230</v>
      </c>
      <c r="CVU396" s="4">
        <v>45230</v>
      </c>
      <c r="CVV396" s="4">
        <v>45230</v>
      </c>
      <c r="CVW396" s="4">
        <v>45230</v>
      </c>
      <c r="CVX396" s="4">
        <v>45230</v>
      </c>
      <c r="CVY396" s="4">
        <v>45230</v>
      </c>
      <c r="CVZ396" s="4">
        <v>45230</v>
      </c>
      <c r="CWA396" s="4">
        <v>45230</v>
      </c>
      <c r="CWB396" s="4">
        <v>45230</v>
      </c>
      <c r="CWC396" s="4">
        <v>45230</v>
      </c>
      <c r="CWD396" s="4">
        <v>45230</v>
      </c>
      <c r="CWE396" s="4">
        <v>45230</v>
      </c>
      <c r="CWF396" s="4">
        <v>45230</v>
      </c>
      <c r="CWG396" s="4">
        <v>45230</v>
      </c>
      <c r="CWH396" s="4">
        <v>45230</v>
      </c>
      <c r="CWI396" s="4">
        <v>45230</v>
      </c>
      <c r="CWJ396" s="4">
        <v>45230</v>
      </c>
      <c r="CWK396" s="4">
        <v>45230</v>
      </c>
      <c r="CWL396" s="4">
        <v>45230</v>
      </c>
      <c r="CWM396" s="4">
        <v>45230</v>
      </c>
      <c r="CWN396" s="4">
        <v>45230</v>
      </c>
      <c r="CWO396" s="4">
        <v>45230</v>
      </c>
      <c r="CWP396" s="4">
        <v>45230</v>
      </c>
      <c r="CWQ396" s="4">
        <v>45230</v>
      </c>
      <c r="CWR396" s="4">
        <v>45230</v>
      </c>
      <c r="CWS396" s="4">
        <v>45230</v>
      </c>
      <c r="CWT396" s="4">
        <v>45230</v>
      </c>
      <c r="CWU396" s="4">
        <v>45230</v>
      </c>
      <c r="CWV396" s="4">
        <v>45230</v>
      </c>
      <c r="CWW396" s="4">
        <v>45230</v>
      </c>
      <c r="CWX396" s="4">
        <v>45230</v>
      </c>
      <c r="CWY396" s="4">
        <v>45230</v>
      </c>
      <c r="CWZ396" s="4">
        <v>45230</v>
      </c>
      <c r="CXA396" s="4">
        <v>45230</v>
      </c>
      <c r="CXB396" s="4">
        <v>45230</v>
      </c>
      <c r="CXC396" s="4">
        <v>45230</v>
      </c>
      <c r="CXD396" s="4">
        <v>45230</v>
      </c>
      <c r="CXE396" s="4">
        <v>45230</v>
      </c>
      <c r="CXF396" s="4">
        <v>45230</v>
      </c>
      <c r="CXG396" s="4">
        <v>45230</v>
      </c>
      <c r="CXH396" s="4">
        <v>45230</v>
      </c>
      <c r="CXI396" s="4">
        <v>45230</v>
      </c>
      <c r="CXJ396" s="4">
        <v>45230</v>
      </c>
      <c r="CXK396" s="4">
        <v>45230</v>
      </c>
      <c r="CXL396" s="4">
        <v>45230</v>
      </c>
      <c r="CXM396" s="4">
        <v>45230</v>
      </c>
      <c r="CXN396" s="4">
        <v>45230</v>
      </c>
      <c r="CXO396" s="4">
        <v>45230</v>
      </c>
      <c r="CXP396" s="4">
        <v>45230</v>
      </c>
      <c r="CXQ396" s="4">
        <v>45230</v>
      </c>
      <c r="CXR396" s="4">
        <v>45230</v>
      </c>
      <c r="CXS396" s="4">
        <v>45230</v>
      </c>
      <c r="CXT396" s="4">
        <v>45230</v>
      </c>
      <c r="CXU396" s="4">
        <v>45230</v>
      </c>
      <c r="CXV396" s="4">
        <v>45230</v>
      </c>
      <c r="CXW396" s="4">
        <v>45230</v>
      </c>
      <c r="CXX396" s="4">
        <v>45230</v>
      </c>
      <c r="CXY396" s="4">
        <v>45230</v>
      </c>
      <c r="CXZ396" s="4">
        <v>45230</v>
      </c>
      <c r="CYA396" s="4">
        <v>45230</v>
      </c>
      <c r="CYB396" s="4">
        <v>45230</v>
      </c>
      <c r="CYC396" s="4">
        <v>45230</v>
      </c>
      <c r="CYD396" s="4">
        <v>45230</v>
      </c>
      <c r="CYE396" s="4">
        <v>45230</v>
      </c>
      <c r="CYF396" s="4">
        <v>45230</v>
      </c>
      <c r="CYG396" s="4">
        <v>45230</v>
      </c>
      <c r="CYH396" s="4">
        <v>45230</v>
      </c>
      <c r="CYI396" s="4">
        <v>45230</v>
      </c>
      <c r="CYJ396" s="4">
        <v>45230</v>
      </c>
      <c r="CYK396" s="4">
        <v>45230</v>
      </c>
      <c r="CYL396" s="4">
        <v>45230</v>
      </c>
      <c r="CYM396" s="4">
        <v>45230</v>
      </c>
      <c r="CYN396" s="4">
        <v>45230</v>
      </c>
      <c r="CYO396" s="4">
        <v>45230</v>
      </c>
      <c r="CYP396" s="4">
        <v>45230</v>
      </c>
      <c r="CYQ396" s="4">
        <v>45230</v>
      </c>
      <c r="CYR396" s="4">
        <v>45230</v>
      </c>
      <c r="CYS396" s="4">
        <v>45230</v>
      </c>
      <c r="CYT396" s="4">
        <v>45230</v>
      </c>
      <c r="CYU396" s="4">
        <v>45230</v>
      </c>
      <c r="CYV396" s="4">
        <v>45230</v>
      </c>
      <c r="CYW396" s="4">
        <v>45230</v>
      </c>
      <c r="CYX396" s="4">
        <v>45230</v>
      </c>
      <c r="CYY396" s="4">
        <v>45230</v>
      </c>
      <c r="CYZ396" s="4">
        <v>45230</v>
      </c>
      <c r="CZA396" s="4">
        <v>45230</v>
      </c>
      <c r="CZB396" s="4">
        <v>45230</v>
      </c>
      <c r="CZC396" s="4">
        <v>45230</v>
      </c>
      <c r="CZD396" s="4">
        <v>45230</v>
      </c>
      <c r="CZE396" s="4">
        <v>45230</v>
      </c>
      <c r="CZF396" s="4">
        <v>45230</v>
      </c>
      <c r="CZG396" s="4">
        <v>45230</v>
      </c>
      <c r="CZH396" s="4">
        <v>45230</v>
      </c>
      <c r="CZI396" s="4">
        <v>45230</v>
      </c>
      <c r="CZJ396" s="4">
        <v>45230</v>
      </c>
      <c r="CZK396" s="4">
        <v>45230</v>
      </c>
      <c r="CZL396" s="4">
        <v>45230</v>
      </c>
      <c r="CZM396" s="4">
        <v>45230</v>
      </c>
      <c r="CZN396" s="4">
        <v>45230</v>
      </c>
      <c r="CZO396" s="4">
        <v>45230</v>
      </c>
      <c r="CZP396" s="4">
        <v>45230</v>
      </c>
      <c r="CZQ396" s="4">
        <v>45230</v>
      </c>
      <c r="CZR396" s="4">
        <v>45230</v>
      </c>
      <c r="CZS396" s="4">
        <v>45230</v>
      </c>
      <c r="CZT396" s="4">
        <v>45230</v>
      </c>
      <c r="CZU396" s="4">
        <v>45230</v>
      </c>
      <c r="CZV396" s="4">
        <v>45230</v>
      </c>
      <c r="CZW396" s="4">
        <v>45230</v>
      </c>
      <c r="CZX396" s="4">
        <v>45230</v>
      </c>
      <c r="CZY396" s="4">
        <v>45230</v>
      </c>
      <c r="CZZ396" s="4">
        <v>45230</v>
      </c>
      <c r="DAA396" s="4">
        <v>45230</v>
      </c>
      <c r="DAB396" s="4">
        <v>45230</v>
      </c>
      <c r="DAC396" s="4">
        <v>45230</v>
      </c>
      <c r="DAD396" s="4">
        <v>45230</v>
      </c>
      <c r="DAE396" s="4">
        <v>45230</v>
      </c>
      <c r="DAF396" s="4">
        <v>45230</v>
      </c>
      <c r="DAG396" s="4">
        <v>45230</v>
      </c>
      <c r="DAH396" s="4">
        <v>45230</v>
      </c>
      <c r="DAI396" s="4">
        <v>45230</v>
      </c>
      <c r="DAJ396" s="4">
        <v>45230</v>
      </c>
      <c r="DAK396" s="4">
        <v>45230</v>
      </c>
      <c r="DAL396" s="4">
        <v>45230</v>
      </c>
      <c r="DAM396" s="4">
        <v>45230</v>
      </c>
      <c r="DAN396" s="4">
        <v>45230</v>
      </c>
      <c r="DAO396" s="4">
        <v>45230</v>
      </c>
      <c r="DAP396" s="4">
        <v>45230</v>
      </c>
      <c r="DAQ396" s="4">
        <v>45230</v>
      </c>
      <c r="DAR396" s="4">
        <v>45230</v>
      </c>
      <c r="DAS396" s="4">
        <v>45230</v>
      </c>
      <c r="DAT396" s="4">
        <v>45230</v>
      </c>
      <c r="DAU396" s="4">
        <v>45230</v>
      </c>
      <c r="DAV396" s="4">
        <v>45230</v>
      </c>
      <c r="DAW396" s="4">
        <v>45230</v>
      </c>
      <c r="DAX396" s="4">
        <v>45230</v>
      </c>
      <c r="DAY396" s="4">
        <v>45230</v>
      </c>
      <c r="DAZ396" s="4">
        <v>45230</v>
      </c>
      <c r="DBA396" s="4">
        <v>45230</v>
      </c>
      <c r="DBB396" s="4">
        <v>45230</v>
      </c>
      <c r="DBC396" s="4">
        <v>45230</v>
      </c>
      <c r="DBD396" s="4">
        <v>45230</v>
      </c>
      <c r="DBE396" s="4">
        <v>45230</v>
      </c>
      <c r="DBF396" s="4">
        <v>45230</v>
      </c>
      <c r="DBG396" s="4">
        <v>45230</v>
      </c>
      <c r="DBH396" s="4">
        <v>45230</v>
      </c>
      <c r="DBI396" s="4">
        <v>45230</v>
      </c>
      <c r="DBJ396" s="4">
        <v>45230</v>
      </c>
      <c r="DBK396" s="4">
        <v>45230</v>
      </c>
      <c r="DBL396" s="4">
        <v>45230</v>
      </c>
      <c r="DBM396" s="4">
        <v>45230</v>
      </c>
      <c r="DBN396" s="4">
        <v>45230</v>
      </c>
      <c r="DBO396" s="4">
        <v>45230</v>
      </c>
      <c r="DBP396" s="4">
        <v>45230</v>
      </c>
      <c r="DBQ396" s="4">
        <v>45230</v>
      </c>
      <c r="DBR396" s="4">
        <v>45230</v>
      </c>
      <c r="DBS396" s="4">
        <v>45230</v>
      </c>
      <c r="DBT396" s="4">
        <v>45230</v>
      </c>
      <c r="DBU396" s="4">
        <v>45230</v>
      </c>
      <c r="DBV396" s="4">
        <v>45230</v>
      </c>
      <c r="DBW396" s="4">
        <v>45230</v>
      </c>
      <c r="DBX396" s="4">
        <v>45230</v>
      </c>
      <c r="DBY396" s="4">
        <v>45230</v>
      </c>
      <c r="DBZ396" s="4">
        <v>45230</v>
      </c>
      <c r="DCA396" s="4">
        <v>45230</v>
      </c>
      <c r="DCB396" s="4">
        <v>45230</v>
      </c>
      <c r="DCC396" s="4">
        <v>45230</v>
      </c>
      <c r="DCD396" s="4">
        <v>45230</v>
      </c>
      <c r="DCE396" s="4">
        <v>45230</v>
      </c>
      <c r="DCF396" s="4">
        <v>45230</v>
      </c>
      <c r="DCG396" s="4">
        <v>45230</v>
      </c>
      <c r="DCH396" s="4">
        <v>45230</v>
      </c>
      <c r="DCI396" s="4">
        <v>45230</v>
      </c>
      <c r="DCJ396" s="4">
        <v>45230</v>
      </c>
      <c r="DCK396" s="4">
        <v>45230</v>
      </c>
      <c r="DCL396" s="4">
        <v>45230</v>
      </c>
      <c r="DCM396" s="4">
        <v>45230</v>
      </c>
      <c r="DCN396" s="4">
        <v>45230</v>
      </c>
      <c r="DCO396" s="4">
        <v>45230</v>
      </c>
      <c r="DCP396" s="4">
        <v>45230</v>
      </c>
      <c r="DCQ396" s="4">
        <v>45230</v>
      </c>
      <c r="DCR396" s="4">
        <v>45230</v>
      </c>
      <c r="DCS396" s="4">
        <v>45230</v>
      </c>
      <c r="DCT396" s="4">
        <v>45230</v>
      </c>
      <c r="DCU396" s="4">
        <v>45230</v>
      </c>
      <c r="DCV396" s="4">
        <v>45230</v>
      </c>
      <c r="DCW396" s="4">
        <v>45230</v>
      </c>
      <c r="DCX396" s="4">
        <v>45230</v>
      </c>
      <c r="DCY396" s="4">
        <v>45230</v>
      </c>
      <c r="DCZ396" s="4">
        <v>45230</v>
      </c>
      <c r="DDA396" s="4">
        <v>45230</v>
      </c>
      <c r="DDB396" s="4">
        <v>45230</v>
      </c>
      <c r="DDC396" s="4">
        <v>45230</v>
      </c>
      <c r="DDD396" s="4">
        <v>45230</v>
      </c>
      <c r="DDE396" s="4">
        <v>45230</v>
      </c>
      <c r="DDF396" s="4">
        <v>45230</v>
      </c>
      <c r="DDG396" s="4">
        <v>45230</v>
      </c>
      <c r="DDH396" s="4">
        <v>45230</v>
      </c>
      <c r="DDI396" s="4">
        <v>45230</v>
      </c>
      <c r="DDJ396" s="4">
        <v>45230</v>
      </c>
      <c r="DDK396" s="4">
        <v>45230</v>
      </c>
      <c r="DDL396" s="4">
        <v>45230</v>
      </c>
      <c r="DDM396" s="4">
        <v>45230</v>
      </c>
      <c r="DDN396" s="4">
        <v>45230</v>
      </c>
      <c r="DDO396" s="4">
        <v>45230</v>
      </c>
      <c r="DDP396" s="4">
        <v>45230</v>
      </c>
      <c r="DDQ396" s="4">
        <v>45230</v>
      </c>
      <c r="DDR396" s="4">
        <v>45230</v>
      </c>
      <c r="DDS396" s="4">
        <v>45230</v>
      </c>
      <c r="DDT396" s="4">
        <v>45230</v>
      </c>
      <c r="DDU396" s="4">
        <v>45230</v>
      </c>
      <c r="DDV396" s="4">
        <v>45230</v>
      </c>
      <c r="DDW396" s="4">
        <v>45230</v>
      </c>
      <c r="DDX396" s="4">
        <v>45230</v>
      </c>
      <c r="DDY396" s="4">
        <v>45230</v>
      </c>
      <c r="DDZ396" s="4">
        <v>45230</v>
      </c>
      <c r="DEA396" s="4">
        <v>45230</v>
      </c>
      <c r="DEB396" s="4">
        <v>45230</v>
      </c>
      <c r="DEC396" s="4">
        <v>45230</v>
      </c>
      <c r="DED396" s="4">
        <v>45230</v>
      </c>
      <c r="DEE396" s="4">
        <v>45230</v>
      </c>
      <c r="DEF396" s="4">
        <v>45230</v>
      </c>
      <c r="DEG396" s="4">
        <v>45230</v>
      </c>
      <c r="DEH396" s="4">
        <v>45230</v>
      </c>
      <c r="DEI396" s="4">
        <v>45230</v>
      </c>
      <c r="DEJ396" s="4">
        <v>45230</v>
      </c>
      <c r="DEK396" s="4">
        <v>45230</v>
      </c>
      <c r="DEL396" s="4">
        <v>45230</v>
      </c>
      <c r="DEM396" s="4">
        <v>45230</v>
      </c>
      <c r="DEN396" s="4">
        <v>45230</v>
      </c>
      <c r="DEO396" s="4">
        <v>45230</v>
      </c>
      <c r="DEP396" s="4">
        <v>45230</v>
      </c>
      <c r="DEQ396" s="4">
        <v>45230</v>
      </c>
      <c r="DER396" s="4">
        <v>45230</v>
      </c>
      <c r="DES396" s="4">
        <v>45230</v>
      </c>
      <c r="DET396" s="4">
        <v>45230</v>
      </c>
      <c r="DEU396" s="4">
        <v>45230</v>
      </c>
      <c r="DEV396" s="4">
        <v>45230</v>
      </c>
      <c r="DEW396" s="4">
        <v>45230</v>
      </c>
      <c r="DEX396" s="4">
        <v>45230</v>
      </c>
      <c r="DEY396" s="4">
        <v>45230</v>
      </c>
      <c r="DEZ396" s="4">
        <v>45230</v>
      </c>
      <c r="DFA396" s="4">
        <v>45230</v>
      </c>
      <c r="DFB396" s="4">
        <v>45230</v>
      </c>
      <c r="DFC396" s="4">
        <v>45230</v>
      </c>
      <c r="DFD396" s="4">
        <v>45230</v>
      </c>
      <c r="DFE396" s="4">
        <v>45230</v>
      </c>
      <c r="DFF396" s="4">
        <v>45230</v>
      </c>
      <c r="DFG396" s="4">
        <v>45230</v>
      </c>
      <c r="DFH396" s="4">
        <v>45230</v>
      </c>
      <c r="DFI396" s="4">
        <v>45230</v>
      </c>
      <c r="DFJ396" s="4">
        <v>45230</v>
      </c>
      <c r="DFK396" s="4">
        <v>45230</v>
      </c>
      <c r="DFL396" s="4">
        <v>45230</v>
      </c>
      <c r="DFM396" s="4">
        <v>45230</v>
      </c>
      <c r="DFN396" s="4">
        <v>45230</v>
      </c>
      <c r="DFO396" s="4">
        <v>45230</v>
      </c>
      <c r="DFP396" s="4">
        <v>45230</v>
      </c>
      <c r="DFQ396" s="4">
        <v>45230</v>
      </c>
      <c r="DFR396" s="4">
        <v>45230</v>
      </c>
      <c r="DFS396" s="4">
        <v>45230</v>
      </c>
      <c r="DFT396" s="4">
        <v>45230</v>
      </c>
      <c r="DFU396" s="4">
        <v>45230</v>
      </c>
      <c r="DFV396" s="4">
        <v>45230</v>
      </c>
      <c r="DFW396" s="4">
        <v>45230</v>
      </c>
      <c r="DFX396" s="4">
        <v>45230</v>
      </c>
      <c r="DFY396" s="4">
        <v>45230</v>
      </c>
      <c r="DFZ396" s="4">
        <v>45230</v>
      </c>
      <c r="DGA396" s="4">
        <v>45230</v>
      </c>
      <c r="DGB396" s="4">
        <v>45230</v>
      </c>
      <c r="DGC396" s="4">
        <v>45230</v>
      </c>
      <c r="DGD396" s="4">
        <v>45230</v>
      </c>
      <c r="DGE396" s="4">
        <v>45230</v>
      </c>
      <c r="DGF396" s="4">
        <v>45230</v>
      </c>
      <c r="DGG396" s="4">
        <v>45230</v>
      </c>
      <c r="DGH396" s="4">
        <v>45230</v>
      </c>
      <c r="DGI396" s="4">
        <v>45230</v>
      </c>
      <c r="DGJ396" s="4">
        <v>45230</v>
      </c>
      <c r="DGK396" s="4">
        <v>45230</v>
      </c>
      <c r="DGL396" s="4">
        <v>45230</v>
      </c>
      <c r="DGM396" s="4">
        <v>45230</v>
      </c>
      <c r="DGN396" s="4">
        <v>45230</v>
      </c>
      <c r="DGO396" s="4">
        <v>45230</v>
      </c>
      <c r="DGP396" s="4">
        <v>45230</v>
      </c>
      <c r="DGQ396" s="4">
        <v>45230</v>
      </c>
      <c r="DGR396" s="4">
        <v>45230</v>
      </c>
      <c r="DGS396" s="4">
        <v>45230</v>
      </c>
      <c r="DGT396" s="4">
        <v>45230</v>
      </c>
      <c r="DGU396" s="4">
        <v>45230</v>
      </c>
      <c r="DGV396" s="4">
        <v>45230</v>
      </c>
      <c r="DGW396" s="4">
        <v>45230</v>
      </c>
      <c r="DGX396" s="4">
        <v>45230</v>
      </c>
      <c r="DGY396" s="4">
        <v>45230</v>
      </c>
      <c r="DGZ396" s="4">
        <v>45230</v>
      </c>
      <c r="DHA396" s="4">
        <v>45230</v>
      </c>
      <c r="DHB396" s="4">
        <v>45230</v>
      </c>
      <c r="DHC396" s="4">
        <v>45230</v>
      </c>
      <c r="DHD396" s="4">
        <v>45230</v>
      </c>
      <c r="DHE396" s="4">
        <v>45230</v>
      </c>
      <c r="DHF396" s="4">
        <v>45230</v>
      </c>
      <c r="DHG396" s="4">
        <v>45230</v>
      </c>
      <c r="DHH396" s="4">
        <v>45230</v>
      </c>
      <c r="DHI396" s="4">
        <v>45230</v>
      </c>
      <c r="DHJ396" s="4">
        <v>45230</v>
      </c>
      <c r="DHK396" s="4">
        <v>45230</v>
      </c>
      <c r="DHL396" s="4">
        <v>45230</v>
      </c>
      <c r="DHM396" s="4">
        <v>45230</v>
      </c>
      <c r="DHN396" s="4">
        <v>45230</v>
      </c>
      <c r="DHO396" s="4">
        <v>45230</v>
      </c>
      <c r="DHP396" s="4">
        <v>45230</v>
      </c>
      <c r="DHQ396" s="4">
        <v>45230</v>
      </c>
      <c r="DHR396" s="4">
        <v>45230</v>
      </c>
      <c r="DHS396" s="4">
        <v>45230</v>
      </c>
      <c r="DHT396" s="4">
        <v>45230</v>
      </c>
      <c r="DHU396" s="4">
        <v>45230</v>
      </c>
      <c r="DHV396" s="4">
        <v>45230</v>
      </c>
      <c r="DHW396" s="4">
        <v>45230</v>
      </c>
      <c r="DHX396" s="4">
        <v>45230</v>
      </c>
      <c r="DHY396" s="4">
        <v>45230</v>
      </c>
      <c r="DHZ396" s="4">
        <v>45230</v>
      </c>
      <c r="DIA396" s="4">
        <v>45230</v>
      </c>
      <c r="DIB396" s="4">
        <v>45230</v>
      </c>
      <c r="DIC396" s="4">
        <v>45230</v>
      </c>
      <c r="DID396" s="4">
        <v>45230</v>
      </c>
      <c r="DIE396" s="4">
        <v>45230</v>
      </c>
      <c r="DIF396" s="4">
        <v>45230</v>
      </c>
      <c r="DIG396" s="4">
        <v>45230</v>
      </c>
      <c r="DIH396" s="4">
        <v>45230</v>
      </c>
      <c r="DII396" s="4">
        <v>45230</v>
      </c>
      <c r="DIJ396" s="4">
        <v>45230</v>
      </c>
      <c r="DIK396" s="4">
        <v>45230</v>
      </c>
      <c r="DIL396" s="4">
        <v>45230</v>
      </c>
      <c r="DIM396" s="4">
        <v>45230</v>
      </c>
      <c r="DIN396" s="4">
        <v>45230</v>
      </c>
      <c r="DIO396" s="4">
        <v>45230</v>
      </c>
      <c r="DIP396" s="4">
        <v>45230</v>
      </c>
      <c r="DIQ396" s="4">
        <v>45230</v>
      </c>
      <c r="DIR396" s="4">
        <v>45230</v>
      </c>
      <c r="DIS396" s="4">
        <v>45230</v>
      </c>
      <c r="DIT396" s="4">
        <v>45230</v>
      </c>
      <c r="DIU396" s="4">
        <v>45230</v>
      </c>
      <c r="DIV396" s="4">
        <v>45230</v>
      </c>
      <c r="DIW396" s="4">
        <v>45230</v>
      </c>
      <c r="DIX396" s="4">
        <v>45230</v>
      </c>
      <c r="DIY396" s="4">
        <v>45230</v>
      </c>
      <c r="DIZ396" s="4">
        <v>45230</v>
      </c>
      <c r="DJA396" s="4">
        <v>45230</v>
      </c>
      <c r="DJB396" s="4">
        <v>45230</v>
      </c>
      <c r="DJC396" s="4">
        <v>45230</v>
      </c>
      <c r="DJD396" s="4">
        <v>45230</v>
      </c>
      <c r="DJE396" s="4">
        <v>45230</v>
      </c>
      <c r="DJF396" s="4">
        <v>45230</v>
      </c>
      <c r="DJG396" s="4">
        <v>45230</v>
      </c>
      <c r="DJH396" s="4">
        <v>45230</v>
      </c>
      <c r="DJI396" s="4">
        <v>45230</v>
      </c>
      <c r="DJJ396" s="4">
        <v>45230</v>
      </c>
      <c r="DJK396" s="4">
        <v>45230</v>
      </c>
      <c r="DJL396" s="4">
        <v>45230</v>
      </c>
      <c r="DJM396" s="4">
        <v>45230</v>
      </c>
      <c r="DJN396" s="4">
        <v>45230</v>
      </c>
      <c r="DJO396" s="4">
        <v>45230</v>
      </c>
      <c r="DJP396" s="4">
        <v>45230</v>
      </c>
      <c r="DJQ396" s="4">
        <v>45230</v>
      </c>
      <c r="DJR396" s="4">
        <v>45230</v>
      </c>
      <c r="DJS396" s="4">
        <v>45230</v>
      </c>
      <c r="DJT396" s="4">
        <v>45230</v>
      </c>
      <c r="DJU396" s="4">
        <v>45230</v>
      </c>
      <c r="DJV396" s="4">
        <v>45230</v>
      </c>
      <c r="DJW396" s="4">
        <v>45230</v>
      </c>
      <c r="DJX396" s="4">
        <v>45230</v>
      </c>
      <c r="DJY396" s="4">
        <v>45230</v>
      </c>
      <c r="DJZ396" s="4">
        <v>45230</v>
      </c>
      <c r="DKA396" s="4">
        <v>45230</v>
      </c>
      <c r="DKB396" s="4">
        <v>45230</v>
      </c>
      <c r="DKC396" s="4">
        <v>45230</v>
      </c>
      <c r="DKD396" s="4">
        <v>45230</v>
      </c>
      <c r="DKE396" s="4">
        <v>45230</v>
      </c>
      <c r="DKF396" s="4">
        <v>45230</v>
      </c>
      <c r="DKG396" s="4">
        <v>45230</v>
      </c>
      <c r="DKH396" s="4">
        <v>45230</v>
      </c>
      <c r="DKI396" s="4">
        <v>45230</v>
      </c>
      <c r="DKJ396" s="4">
        <v>45230</v>
      </c>
      <c r="DKK396" s="4">
        <v>45230</v>
      </c>
      <c r="DKL396" s="4">
        <v>45230</v>
      </c>
      <c r="DKM396" s="4">
        <v>45230</v>
      </c>
      <c r="DKN396" s="4">
        <v>45230</v>
      </c>
      <c r="DKO396" s="4">
        <v>45230</v>
      </c>
      <c r="DKP396" s="4">
        <v>45230</v>
      </c>
      <c r="DKQ396" s="4">
        <v>45230</v>
      </c>
      <c r="DKR396" s="4">
        <v>45230</v>
      </c>
      <c r="DKS396" s="4">
        <v>45230</v>
      </c>
      <c r="DKT396" s="4">
        <v>45230</v>
      </c>
      <c r="DKU396" s="4">
        <v>45230</v>
      </c>
      <c r="DKV396" s="4">
        <v>45230</v>
      </c>
      <c r="DKW396" s="4">
        <v>45230</v>
      </c>
      <c r="DKX396" s="4">
        <v>45230</v>
      </c>
      <c r="DKY396" s="4">
        <v>45230</v>
      </c>
      <c r="DKZ396" s="4">
        <v>45230</v>
      </c>
      <c r="DLA396" s="4">
        <v>45230</v>
      </c>
      <c r="DLB396" s="4">
        <v>45230</v>
      </c>
      <c r="DLC396" s="4">
        <v>45230</v>
      </c>
      <c r="DLD396" s="4">
        <v>45230</v>
      </c>
      <c r="DLE396" s="4">
        <v>45230</v>
      </c>
      <c r="DLF396" s="4">
        <v>45230</v>
      </c>
      <c r="DLG396" s="4">
        <v>45230</v>
      </c>
      <c r="DLH396" s="4">
        <v>45230</v>
      </c>
      <c r="DLI396" s="4">
        <v>45230</v>
      </c>
      <c r="DLJ396" s="4">
        <v>45230</v>
      </c>
      <c r="DLK396" s="4">
        <v>45230</v>
      </c>
      <c r="DLL396" s="4">
        <v>45230</v>
      </c>
      <c r="DLM396" s="4">
        <v>45230</v>
      </c>
      <c r="DLN396" s="4">
        <v>45230</v>
      </c>
      <c r="DLO396" s="4">
        <v>45230</v>
      </c>
      <c r="DLP396" s="4">
        <v>45230</v>
      </c>
      <c r="DLQ396" s="4">
        <v>45230</v>
      </c>
      <c r="DLR396" s="4">
        <v>45230</v>
      </c>
      <c r="DLS396" s="4">
        <v>45230</v>
      </c>
      <c r="DLT396" s="4">
        <v>45230</v>
      </c>
      <c r="DLU396" s="4">
        <v>45230</v>
      </c>
      <c r="DLV396" s="4">
        <v>45230</v>
      </c>
      <c r="DLW396" s="4">
        <v>45230</v>
      </c>
      <c r="DLX396" s="4">
        <v>45230</v>
      </c>
      <c r="DLY396" s="4">
        <v>45230</v>
      </c>
      <c r="DLZ396" s="4">
        <v>45230</v>
      </c>
      <c r="DMA396" s="4">
        <v>45230</v>
      </c>
      <c r="DMB396" s="4">
        <v>45230</v>
      </c>
      <c r="DMC396" s="4">
        <v>45230</v>
      </c>
      <c r="DMD396" s="4">
        <v>45230</v>
      </c>
      <c r="DME396" s="4">
        <v>45230</v>
      </c>
      <c r="DMF396" s="4">
        <v>45230</v>
      </c>
      <c r="DMG396" s="4">
        <v>45230</v>
      </c>
      <c r="DMH396" s="4">
        <v>45230</v>
      </c>
      <c r="DMI396" s="4">
        <v>45230</v>
      </c>
      <c r="DMJ396" s="4">
        <v>45230</v>
      </c>
      <c r="DMK396" s="4">
        <v>45230</v>
      </c>
      <c r="DML396" s="4">
        <v>45230</v>
      </c>
      <c r="DMM396" s="4">
        <v>45230</v>
      </c>
      <c r="DMN396" s="4">
        <v>45230</v>
      </c>
      <c r="DMO396" s="4">
        <v>45230</v>
      </c>
      <c r="DMP396" s="4">
        <v>45230</v>
      </c>
      <c r="DMQ396" s="4">
        <v>45230</v>
      </c>
      <c r="DMR396" s="4">
        <v>45230</v>
      </c>
      <c r="DMS396" s="4">
        <v>45230</v>
      </c>
      <c r="DMT396" s="4">
        <v>45230</v>
      </c>
      <c r="DMU396" s="4">
        <v>45230</v>
      </c>
      <c r="DMV396" s="4">
        <v>45230</v>
      </c>
      <c r="DMW396" s="4">
        <v>45230</v>
      </c>
      <c r="DMX396" s="4">
        <v>45230</v>
      </c>
      <c r="DMY396" s="4">
        <v>45230</v>
      </c>
      <c r="DMZ396" s="4">
        <v>45230</v>
      </c>
      <c r="DNA396" s="4">
        <v>45230</v>
      </c>
      <c r="DNB396" s="4">
        <v>45230</v>
      </c>
      <c r="DNC396" s="4">
        <v>45230</v>
      </c>
      <c r="DND396" s="4">
        <v>45230</v>
      </c>
      <c r="DNE396" s="4">
        <v>45230</v>
      </c>
      <c r="DNF396" s="4">
        <v>45230</v>
      </c>
      <c r="DNG396" s="4">
        <v>45230</v>
      </c>
      <c r="DNH396" s="4">
        <v>45230</v>
      </c>
      <c r="DNI396" s="4">
        <v>45230</v>
      </c>
      <c r="DNJ396" s="4">
        <v>45230</v>
      </c>
      <c r="DNK396" s="4">
        <v>45230</v>
      </c>
      <c r="DNL396" s="4">
        <v>45230</v>
      </c>
      <c r="DNM396" s="4">
        <v>45230</v>
      </c>
      <c r="DNN396" s="4">
        <v>45230</v>
      </c>
      <c r="DNO396" s="4">
        <v>45230</v>
      </c>
      <c r="DNP396" s="4">
        <v>45230</v>
      </c>
      <c r="DNQ396" s="4">
        <v>45230</v>
      </c>
      <c r="DNR396" s="4">
        <v>45230</v>
      </c>
      <c r="DNS396" s="4">
        <v>45230</v>
      </c>
      <c r="DNT396" s="4">
        <v>45230</v>
      </c>
      <c r="DNU396" s="4">
        <v>45230</v>
      </c>
      <c r="DNV396" s="4">
        <v>45230</v>
      </c>
      <c r="DNW396" s="4">
        <v>45230</v>
      </c>
      <c r="DNX396" s="4">
        <v>45230</v>
      </c>
      <c r="DNY396" s="4">
        <v>45230</v>
      </c>
      <c r="DNZ396" s="4">
        <v>45230</v>
      </c>
      <c r="DOA396" s="4">
        <v>45230</v>
      </c>
      <c r="DOB396" s="4">
        <v>45230</v>
      </c>
      <c r="DOC396" s="4">
        <v>45230</v>
      </c>
      <c r="DOD396" s="4">
        <v>45230</v>
      </c>
      <c r="DOE396" s="4">
        <v>45230</v>
      </c>
      <c r="DOF396" s="4">
        <v>45230</v>
      </c>
      <c r="DOG396" s="4">
        <v>45230</v>
      </c>
      <c r="DOH396" s="4">
        <v>45230</v>
      </c>
      <c r="DOI396" s="4">
        <v>45230</v>
      </c>
      <c r="DOJ396" s="4">
        <v>45230</v>
      </c>
      <c r="DOK396" s="4">
        <v>45230</v>
      </c>
      <c r="DOL396" s="4">
        <v>45230</v>
      </c>
      <c r="DOM396" s="4">
        <v>45230</v>
      </c>
      <c r="DON396" s="4">
        <v>45230</v>
      </c>
      <c r="DOO396" s="4">
        <v>45230</v>
      </c>
      <c r="DOP396" s="4">
        <v>45230</v>
      </c>
      <c r="DOQ396" s="4">
        <v>45230</v>
      </c>
      <c r="DOR396" s="4">
        <v>45230</v>
      </c>
      <c r="DOS396" s="4">
        <v>45230</v>
      </c>
      <c r="DOT396" s="4">
        <v>45230</v>
      </c>
      <c r="DOU396" s="4">
        <v>45230</v>
      </c>
      <c r="DOV396" s="4">
        <v>45230</v>
      </c>
      <c r="DOW396" s="4">
        <v>45230</v>
      </c>
      <c r="DOX396" s="4">
        <v>45230</v>
      </c>
      <c r="DOY396" s="4">
        <v>45230</v>
      </c>
      <c r="DOZ396" s="4">
        <v>45230</v>
      </c>
      <c r="DPA396" s="4">
        <v>45230</v>
      </c>
      <c r="DPB396" s="4">
        <v>45230</v>
      </c>
      <c r="DPC396" s="4">
        <v>45230</v>
      </c>
      <c r="DPD396" s="4">
        <v>45230</v>
      </c>
      <c r="DPE396" s="4">
        <v>45230</v>
      </c>
      <c r="DPF396" s="4">
        <v>45230</v>
      </c>
      <c r="DPG396" s="4">
        <v>45230</v>
      </c>
      <c r="DPH396" s="4">
        <v>45230</v>
      </c>
      <c r="DPI396" s="4">
        <v>45230</v>
      </c>
      <c r="DPJ396" s="4">
        <v>45230</v>
      </c>
      <c r="DPK396" s="4">
        <v>45230</v>
      </c>
      <c r="DPL396" s="4">
        <v>45230</v>
      </c>
      <c r="DPM396" s="4">
        <v>45230</v>
      </c>
      <c r="DPN396" s="4">
        <v>45230</v>
      </c>
      <c r="DPO396" s="4">
        <v>45230</v>
      </c>
      <c r="DPP396" s="4">
        <v>45230</v>
      </c>
      <c r="DPQ396" s="4">
        <v>45230</v>
      </c>
      <c r="DPR396" s="4">
        <v>45230</v>
      </c>
      <c r="DPS396" s="4">
        <v>45230</v>
      </c>
      <c r="DPT396" s="4">
        <v>45230</v>
      </c>
      <c r="DPU396" s="4">
        <v>45230</v>
      </c>
      <c r="DPV396" s="4">
        <v>45230</v>
      </c>
      <c r="DPW396" s="4">
        <v>45230</v>
      </c>
      <c r="DPX396" s="4">
        <v>45230</v>
      </c>
      <c r="DPY396" s="4">
        <v>45230</v>
      </c>
      <c r="DPZ396" s="4">
        <v>45230</v>
      </c>
      <c r="DQA396" s="4">
        <v>45230</v>
      </c>
      <c r="DQB396" s="4">
        <v>45230</v>
      </c>
      <c r="DQC396" s="4">
        <v>45230</v>
      </c>
      <c r="DQD396" s="4">
        <v>45230</v>
      </c>
      <c r="DQE396" s="4">
        <v>45230</v>
      </c>
      <c r="DQF396" s="4">
        <v>45230</v>
      </c>
      <c r="DQG396" s="4">
        <v>45230</v>
      </c>
      <c r="DQH396" s="4">
        <v>45230</v>
      </c>
      <c r="DQI396" s="4">
        <v>45230</v>
      </c>
      <c r="DQJ396" s="4">
        <v>45230</v>
      </c>
      <c r="DQK396" s="4">
        <v>45230</v>
      </c>
      <c r="DQL396" s="4">
        <v>45230</v>
      </c>
      <c r="DQM396" s="4">
        <v>45230</v>
      </c>
      <c r="DQN396" s="4">
        <v>45230</v>
      </c>
      <c r="DQO396" s="4">
        <v>45230</v>
      </c>
      <c r="DQP396" s="4">
        <v>45230</v>
      </c>
      <c r="DQQ396" s="4">
        <v>45230</v>
      </c>
      <c r="DQR396" s="4">
        <v>45230</v>
      </c>
      <c r="DQS396" s="4">
        <v>45230</v>
      </c>
      <c r="DQT396" s="4">
        <v>45230</v>
      </c>
      <c r="DQU396" s="4">
        <v>45230</v>
      </c>
      <c r="DQV396" s="4">
        <v>45230</v>
      </c>
      <c r="DQW396" s="4">
        <v>45230</v>
      </c>
      <c r="DQX396" s="4">
        <v>45230</v>
      </c>
      <c r="DQY396" s="4">
        <v>45230</v>
      </c>
      <c r="DQZ396" s="4">
        <v>45230</v>
      </c>
      <c r="DRA396" s="4">
        <v>45230</v>
      </c>
      <c r="DRB396" s="4">
        <v>45230</v>
      </c>
      <c r="DRC396" s="4">
        <v>45230</v>
      </c>
      <c r="DRD396" s="4">
        <v>45230</v>
      </c>
      <c r="DRE396" s="4">
        <v>45230</v>
      </c>
      <c r="DRF396" s="4">
        <v>45230</v>
      </c>
      <c r="DRG396" s="4">
        <v>45230</v>
      </c>
      <c r="DRH396" s="4">
        <v>45230</v>
      </c>
      <c r="DRI396" s="4">
        <v>45230</v>
      </c>
      <c r="DRJ396" s="4">
        <v>45230</v>
      </c>
      <c r="DRK396" s="4">
        <v>45230</v>
      </c>
      <c r="DRL396" s="4">
        <v>45230</v>
      </c>
      <c r="DRM396" s="4">
        <v>45230</v>
      </c>
      <c r="DRN396" s="4">
        <v>45230</v>
      </c>
      <c r="DRO396" s="4">
        <v>45230</v>
      </c>
      <c r="DRP396" s="4">
        <v>45230</v>
      </c>
      <c r="DRQ396" s="4">
        <v>45230</v>
      </c>
      <c r="DRR396" s="4">
        <v>45230</v>
      </c>
      <c r="DRS396" s="4">
        <v>45230</v>
      </c>
      <c r="DRT396" s="4">
        <v>45230</v>
      </c>
      <c r="DRU396" s="4">
        <v>45230</v>
      </c>
      <c r="DRV396" s="4">
        <v>45230</v>
      </c>
      <c r="DRW396" s="4">
        <v>45230</v>
      </c>
      <c r="DRX396" s="4">
        <v>45230</v>
      </c>
      <c r="DRY396" s="4">
        <v>45230</v>
      </c>
      <c r="DRZ396" s="4">
        <v>45230</v>
      </c>
      <c r="DSA396" s="4">
        <v>45230</v>
      </c>
      <c r="DSB396" s="4">
        <v>45230</v>
      </c>
      <c r="DSC396" s="4">
        <v>45230</v>
      </c>
      <c r="DSD396" s="4">
        <v>45230</v>
      </c>
      <c r="DSE396" s="4">
        <v>45230</v>
      </c>
      <c r="DSF396" s="4">
        <v>45230</v>
      </c>
      <c r="DSG396" s="4">
        <v>45230</v>
      </c>
      <c r="DSH396" s="4">
        <v>45230</v>
      </c>
      <c r="DSI396" s="4">
        <v>45230</v>
      </c>
      <c r="DSJ396" s="4">
        <v>45230</v>
      </c>
      <c r="DSK396" s="4">
        <v>45230</v>
      </c>
      <c r="DSL396" s="4">
        <v>45230</v>
      </c>
      <c r="DSM396" s="4">
        <v>45230</v>
      </c>
      <c r="DSN396" s="4">
        <v>45230</v>
      </c>
      <c r="DSO396" s="4">
        <v>45230</v>
      </c>
      <c r="DSP396" s="4">
        <v>45230</v>
      </c>
      <c r="DSQ396" s="4">
        <v>45230</v>
      </c>
      <c r="DSR396" s="4">
        <v>45230</v>
      </c>
      <c r="DSS396" s="4">
        <v>45230</v>
      </c>
      <c r="DST396" s="4">
        <v>45230</v>
      </c>
      <c r="DSU396" s="4">
        <v>45230</v>
      </c>
      <c r="DSV396" s="4">
        <v>45230</v>
      </c>
      <c r="DSW396" s="4">
        <v>45230</v>
      </c>
      <c r="DSX396" s="4">
        <v>45230</v>
      </c>
      <c r="DSY396" s="4">
        <v>45230</v>
      </c>
      <c r="DSZ396" s="4">
        <v>45230</v>
      </c>
      <c r="DTA396" s="4">
        <v>45230</v>
      </c>
      <c r="DTB396" s="4">
        <v>45230</v>
      </c>
      <c r="DTC396" s="4">
        <v>45230</v>
      </c>
      <c r="DTD396" s="4">
        <v>45230</v>
      </c>
      <c r="DTE396" s="4">
        <v>45230</v>
      </c>
      <c r="DTF396" s="4">
        <v>45230</v>
      </c>
      <c r="DTG396" s="4">
        <v>45230</v>
      </c>
      <c r="DTH396" s="4">
        <v>45230</v>
      </c>
      <c r="DTI396" s="4">
        <v>45230</v>
      </c>
      <c r="DTJ396" s="4">
        <v>45230</v>
      </c>
      <c r="DTK396" s="4">
        <v>45230</v>
      </c>
      <c r="DTL396" s="4">
        <v>45230</v>
      </c>
      <c r="DTM396" s="4">
        <v>45230</v>
      </c>
      <c r="DTN396" s="4">
        <v>45230</v>
      </c>
      <c r="DTO396" s="4">
        <v>45230</v>
      </c>
      <c r="DTP396" s="4">
        <v>45230</v>
      </c>
      <c r="DTQ396" s="4">
        <v>45230</v>
      </c>
      <c r="DTR396" s="4">
        <v>45230</v>
      </c>
      <c r="DTS396" s="4">
        <v>45230</v>
      </c>
      <c r="DTT396" s="4">
        <v>45230</v>
      </c>
      <c r="DTU396" s="4">
        <v>45230</v>
      </c>
      <c r="DTV396" s="4">
        <v>45230</v>
      </c>
      <c r="DTW396" s="4">
        <v>45230</v>
      </c>
      <c r="DTX396" s="4">
        <v>45230</v>
      </c>
      <c r="DTY396" s="4">
        <v>45230</v>
      </c>
      <c r="DTZ396" s="4">
        <v>45230</v>
      </c>
      <c r="DUA396" s="4">
        <v>45230</v>
      </c>
      <c r="DUB396" s="4">
        <v>45230</v>
      </c>
      <c r="DUC396" s="4">
        <v>45230</v>
      </c>
      <c r="DUD396" s="4">
        <v>45230</v>
      </c>
      <c r="DUE396" s="4">
        <v>45230</v>
      </c>
      <c r="DUF396" s="4">
        <v>45230</v>
      </c>
      <c r="DUG396" s="4">
        <v>45230</v>
      </c>
      <c r="DUH396" s="4">
        <v>45230</v>
      </c>
      <c r="DUI396" s="4">
        <v>45230</v>
      </c>
      <c r="DUJ396" s="4">
        <v>45230</v>
      </c>
      <c r="DUK396" s="4">
        <v>45230</v>
      </c>
      <c r="DUL396" s="4">
        <v>45230</v>
      </c>
      <c r="DUM396" s="4">
        <v>45230</v>
      </c>
      <c r="DUN396" s="4">
        <v>45230</v>
      </c>
      <c r="DUO396" s="4">
        <v>45230</v>
      </c>
      <c r="DUP396" s="4">
        <v>45230</v>
      </c>
      <c r="DUQ396" s="4">
        <v>45230</v>
      </c>
      <c r="DUR396" s="4">
        <v>45230</v>
      </c>
      <c r="DUS396" s="4">
        <v>45230</v>
      </c>
      <c r="DUT396" s="4">
        <v>45230</v>
      </c>
      <c r="DUU396" s="4">
        <v>45230</v>
      </c>
      <c r="DUV396" s="4">
        <v>45230</v>
      </c>
      <c r="DUW396" s="4">
        <v>45230</v>
      </c>
      <c r="DUX396" s="4">
        <v>45230</v>
      </c>
      <c r="DUY396" s="4">
        <v>45230</v>
      </c>
      <c r="DUZ396" s="4">
        <v>45230</v>
      </c>
      <c r="DVA396" s="4">
        <v>45230</v>
      </c>
      <c r="DVB396" s="4">
        <v>45230</v>
      </c>
      <c r="DVC396" s="4">
        <v>45230</v>
      </c>
      <c r="DVD396" s="4">
        <v>45230</v>
      </c>
      <c r="DVE396" s="4">
        <v>45230</v>
      </c>
      <c r="DVF396" s="4">
        <v>45230</v>
      </c>
      <c r="DVG396" s="4">
        <v>45230</v>
      </c>
      <c r="DVH396" s="4">
        <v>45230</v>
      </c>
      <c r="DVI396" s="4">
        <v>45230</v>
      </c>
      <c r="DVJ396" s="4">
        <v>45230</v>
      </c>
      <c r="DVK396" s="4">
        <v>45230</v>
      </c>
      <c r="DVL396" s="4">
        <v>45230</v>
      </c>
      <c r="DVM396" s="4">
        <v>45230</v>
      </c>
      <c r="DVN396" s="4">
        <v>45230</v>
      </c>
      <c r="DVO396" s="4">
        <v>45230</v>
      </c>
      <c r="DVP396" s="4">
        <v>45230</v>
      </c>
      <c r="DVQ396" s="4">
        <v>45230</v>
      </c>
      <c r="DVR396" s="4">
        <v>45230</v>
      </c>
      <c r="DVS396" s="4">
        <v>45230</v>
      </c>
      <c r="DVT396" s="4">
        <v>45230</v>
      </c>
      <c r="DVU396" s="4">
        <v>45230</v>
      </c>
      <c r="DVV396" s="4">
        <v>45230</v>
      </c>
      <c r="DVW396" s="4">
        <v>45230</v>
      </c>
      <c r="DVX396" s="4">
        <v>45230</v>
      </c>
      <c r="DVY396" s="4">
        <v>45230</v>
      </c>
      <c r="DVZ396" s="4">
        <v>45230</v>
      </c>
      <c r="DWA396" s="4">
        <v>45230</v>
      </c>
      <c r="DWB396" s="4">
        <v>45230</v>
      </c>
      <c r="DWC396" s="4">
        <v>45230</v>
      </c>
      <c r="DWD396" s="4">
        <v>45230</v>
      </c>
      <c r="DWE396" s="4">
        <v>45230</v>
      </c>
      <c r="DWF396" s="4">
        <v>45230</v>
      </c>
      <c r="DWG396" s="4">
        <v>45230</v>
      </c>
      <c r="DWH396" s="4">
        <v>45230</v>
      </c>
      <c r="DWI396" s="4">
        <v>45230</v>
      </c>
      <c r="DWJ396" s="4">
        <v>45230</v>
      </c>
      <c r="DWK396" s="4">
        <v>45230</v>
      </c>
      <c r="DWL396" s="4">
        <v>45230</v>
      </c>
      <c r="DWM396" s="4">
        <v>45230</v>
      </c>
      <c r="DWN396" s="4">
        <v>45230</v>
      </c>
      <c r="DWO396" s="4">
        <v>45230</v>
      </c>
      <c r="DWP396" s="4">
        <v>45230</v>
      </c>
      <c r="DWQ396" s="4">
        <v>45230</v>
      </c>
      <c r="DWR396" s="4">
        <v>45230</v>
      </c>
      <c r="DWS396" s="4">
        <v>45230</v>
      </c>
      <c r="DWT396" s="4">
        <v>45230</v>
      </c>
      <c r="DWU396" s="4">
        <v>45230</v>
      </c>
      <c r="DWV396" s="4">
        <v>45230</v>
      </c>
      <c r="DWW396" s="4">
        <v>45230</v>
      </c>
      <c r="DWX396" s="4">
        <v>45230</v>
      </c>
      <c r="DWY396" s="4">
        <v>45230</v>
      </c>
      <c r="DWZ396" s="4">
        <v>45230</v>
      </c>
      <c r="DXA396" s="4">
        <v>45230</v>
      </c>
      <c r="DXB396" s="4">
        <v>45230</v>
      </c>
      <c r="DXC396" s="4">
        <v>45230</v>
      </c>
      <c r="DXD396" s="4">
        <v>45230</v>
      </c>
      <c r="DXE396" s="4">
        <v>45230</v>
      </c>
      <c r="DXF396" s="4">
        <v>45230</v>
      </c>
      <c r="DXG396" s="4">
        <v>45230</v>
      </c>
      <c r="DXH396" s="4">
        <v>45230</v>
      </c>
      <c r="DXI396" s="4">
        <v>45230</v>
      </c>
      <c r="DXJ396" s="4">
        <v>45230</v>
      </c>
      <c r="DXK396" s="4">
        <v>45230</v>
      </c>
      <c r="DXL396" s="4">
        <v>45230</v>
      </c>
      <c r="DXM396" s="4">
        <v>45230</v>
      </c>
      <c r="DXN396" s="4">
        <v>45230</v>
      </c>
      <c r="DXO396" s="4">
        <v>45230</v>
      </c>
      <c r="DXP396" s="4">
        <v>45230</v>
      </c>
      <c r="DXQ396" s="4">
        <v>45230</v>
      </c>
      <c r="DXR396" s="4">
        <v>45230</v>
      </c>
      <c r="DXS396" s="4">
        <v>45230</v>
      </c>
      <c r="DXT396" s="4">
        <v>45230</v>
      </c>
      <c r="DXU396" s="4">
        <v>45230</v>
      </c>
      <c r="DXV396" s="4">
        <v>45230</v>
      </c>
      <c r="DXW396" s="4">
        <v>45230</v>
      </c>
      <c r="DXX396" s="4">
        <v>45230</v>
      </c>
      <c r="DXY396" s="4">
        <v>45230</v>
      </c>
      <c r="DXZ396" s="4">
        <v>45230</v>
      </c>
      <c r="DYA396" s="4">
        <v>45230</v>
      </c>
      <c r="DYB396" s="4">
        <v>45230</v>
      </c>
      <c r="DYC396" s="4">
        <v>45230</v>
      </c>
      <c r="DYD396" s="4">
        <v>45230</v>
      </c>
      <c r="DYE396" s="4">
        <v>45230</v>
      </c>
      <c r="DYF396" s="4">
        <v>45230</v>
      </c>
      <c r="DYG396" s="4">
        <v>45230</v>
      </c>
      <c r="DYH396" s="4">
        <v>45230</v>
      </c>
      <c r="DYI396" s="4">
        <v>45230</v>
      </c>
      <c r="DYJ396" s="4">
        <v>45230</v>
      </c>
      <c r="DYK396" s="4">
        <v>45230</v>
      </c>
      <c r="DYL396" s="4">
        <v>45230</v>
      </c>
      <c r="DYM396" s="4">
        <v>45230</v>
      </c>
      <c r="DYN396" s="4">
        <v>45230</v>
      </c>
      <c r="DYO396" s="4">
        <v>45230</v>
      </c>
      <c r="DYP396" s="4">
        <v>45230</v>
      </c>
      <c r="DYQ396" s="4">
        <v>45230</v>
      </c>
      <c r="DYR396" s="4">
        <v>45230</v>
      </c>
      <c r="DYS396" s="4">
        <v>45230</v>
      </c>
      <c r="DYT396" s="4">
        <v>45230</v>
      </c>
      <c r="DYU396" s="4">
        <v>45230</v>
      </c>
      <c r="DYV396" s="4">
        <v>45230</v>
      </c>
      <c r="DYW396" s="4">
        <v>45230</v>
      </c>
      <c r="DYX396" s="4">
        <v>45230</v>
      </c>
      <c r="DYY396" s="4">
        <v>45230</v>
      </c>
      <c r="DYZ396" s="4">
        <v>45230</v>
      </c>
      <c r="DZA396" s="4">
        <v>45230</v>
      </c>
      <c r="DZB396" s="4">
        <v>45230</v>
      </c>
      <c r="DZC396" s="4">
        <v>45230</v>
      </c>
      <c r="DZD396" s="4">
        <v>45230</v>
      </c>
      <c r="DZE396" s="4">
        <v>45230</v>
      </c>
      <c r="DZF396" s="4">
        <v>45230</v>
      </c>
      <c r="DZG396" s="4">
        <v>45230</v>
      </c>
      <c r="DZH396" s="4">
        <v>45230</v>
      </c>
      <c r="DZI396" s="4">
        <v>45230</v>
      </c>
      <c r="DZJ396" s="4">
        <v>45230</v>
      </c>
      <c r="DZK396" s="4">
        <v>45230</v>
      </c>
      <c r="DZL396" s="4">
        <v>45230</v>
      </c>
      <c r="DZM396" s="4">
        <v>45230</v>
      </c>
      <c r="DZN396" s="4">
        <v>45230</v>
      </c>
      <c r="DZO396" s="4">
        <v>45230</v>
      </c>
      <c r="DZP396" s="4">
        <v>45230</v>
      </c>
      <c r="DZQ396" s="4">
        <v>45230</v>
      </c>
      <c r="DZR396" s="4">
        <v>45230</v>
      </c>
      <c r="DZS396" s="4">
        <v>45230</v>
      </c>
      <c r="DZT396" s="4">
        <v>45230</v>
      </c>
      <c r="DZU396" s="4">
        <v>45230</v>
      </c>
      <c r="DZV396" s="4">
        <v>45230</v>
      </c>
      <c r="DZW396" s="4">
        <v>45230</v>
      </c>
      <c r="DZX396" s="4">
        <v>45230</v>
      </c>
      <c r="DZY396" s="4">
        <v>45230</v>
      </c>
      <c r="DZZ396" s="4">
        <v>45230</v>
      </c>
      <c r="EAA396" s="4">
        <v>45230</v>
      </c>
      <c r="EAB396" s="4">
        <v>45230</v>
      </c>
      <c r="EAC396" s="4">
        <v>45230</v>
      </c>
      <c r="EAD396" s="4">
        <v>45230</v>
      </c>
      <c r="EAE396" s="4">
        <v>45230</v>
      </c>
      <c r="EAF396" s="4">
        <v>45230</v>
      </c>
      <c r="EAG396" s="4">
        <v>45230</v>
      </c>
      <c r="EAH396" s="4">
        <v>45230</v>
      </c>
      <c r="EAI396" s="4">
        <v>45230</v>
      </c>
      <c r="EAJ396" s="4">
        <v>45230</v>
      </c>
      <c r="EAK396" s="4">
        <v>45230</v>
      </c>
      <c r="EAL396" s="4">
        <v>45230</v>
      </c>
      <c r="EAM396" s="4">
        <v>45230</v>
      </c>
      <c r="EAN396" s="4">
        <v>45230</v>
      </c>
      <c r="EAO396" s="4">
        <v>45230</v>
      </c>
      <c r="EAP396" s="4">
        <v>45230</v>
      </c>
      <c r="EAQ396" s="4">
        <v>45230</v>
      </c>
      <c r="EAR396" s="4">
        <v>45230</v>
      </c>
      <c r="EAS396" s="4">
        <v>45230</v>
      </c>
      <c r="EAT396" s="4">
        <v>45230</v>
      </c>
      <c r="EAU396" s="4">
        <v>45230</v>
      </c>
      <c r="EAV396" s="4">
        <v>45230</v>
      </c>
      <c r="EAW396" s="4">
        <v>45230</v>
      </c>
      <c r="EAX396" s="4">
        <v>45230</v>
      </c>
      <c r="EAY396" s="4">
        <v>45230</v>
      </c>
      <c r="EAZ396" s="4">
        <v>45230</v>
      </c>
      <c r="EBA396" s="4">
        <v>45230</v>
      </c>
      <c r="EBB396" s="4">
        <v>45230</v>
      </c>
      <c r="EBC396" s="4">
        <v>45230</v>
      </c>
      <c r="EBD396" s="4">
        <v>45230</v>
      </c>
      <c r="EBE396" s="4">
        <v>45230</v>
      </c>
      <c r="EBF396" s="4">
        <v>45230</v>
      </c>
      <c r="EBG396" s="4">
        <v>45230</v>
      </c>
      <c r="EBH396" s="4">
        <v>45230</v>
      </c>
      <c r="EBI396" s="4">
        <v>45230</v>
      </c>
      <c r="EBJ396" s="4">
        <v>45230</v>
      </c>
      <c r="EBK396" s="4">
        <v>45230</v>
      </c>
      <c r="EBL396" s="4">
        <v>45230</v>
      </c>
      <c r="EBM396" s="4">
        <v>45230</v>
      </c>
      <c r="EBN396" s="4">
        <v>45230</v>
      </c>
      <c r="EBO396" s="4">
        <v>45230</v>
      </c>
      <c r="EBP396" s="4">
        <v>45230</v>
      </c>
      <c r="EBQ396" s="4">
        <v>45230</v>
      </c>
      <c r="EBR396" s="4">
        <v>45230</v>
      </c>
      <c r="EBS396" s="4">
        <v>45230</v>
      </c>
      <c r="EBT396" s="4">
        <v>45230</v>
      </c>
      <c r="EBU396" s="4">
        <v>45230</v>
      </c>
      <c r="EBV396" s="4">
        <v>45230</v>
      </c>
      <c r="EBW396" s="4">
        <v>45230</v>
      </c>
      <c r="EBX396" s="4">
        <v>45230</v>
      </c>
      <c r="EBY396" s="4">
        <v>45230</v>
      </c>
      <c r="EBZ396" s="4">
        <v>45230</v>
      </c>
      <c r="ECA396" s="4">
        <v>45230</v>
      </c>
      <c r="ECB396" s="4">
        <v>45230</v>
      </c>
      <c r="ECC396" s="4">
        <v>45230</v>
      </c>
      <c r="ECD396" s="4">
        <v>45230</v>
      </c>
      <c r="ECE396" s="4">
        <v>45230</v>
      </c>
      <c r="ECF396" s="4">
        <v>45230</v>
      </c>
      <c r="ECG396" s="4">
        <v>45230</v>
      </c>
      <c r="ECH396" s="4">
        <v>45230</v>
      </c>
      <c r="ECI396" s="4">
        <v>45230</v>
      </c>
      <c r="ECJ396" s="4">
        <v>45230</v>
      </c>
      <c r="ECK396" s="4">
        <v>45230</v>
      </c>
      <c r="ECL396" s="4">
        <v>45230</v>
      </c>
      <c r="ECM396" s="4">
        <v>45230</v>
      </c>
      <c r="ECN396" s="4">
        <v>45230</v>
      </c>
      <c r="ECO396" s="4">
        <v>45230</v>
      </c>
      <c r="ECP396" s="4">
        <v>45230</v>
      </c>
      <c r="ECQ396" s="4">
        <v>45230</v>
      </c>
      <c r="ECR396" s="4">
        <v>45230</v>
      </c>
      <c r="ECS396" s="4">
        <v>45230</v>
      </c>
      <c r="ECT396" s="4">
        <v>45230</v>
      </c>
      <c r="ECU396" s="4">
        <v>45230</v>
      </c>
      <c r="ECV396" s="4">
        <v>45230</v>
      </c>
      <c r="ECW396" s="4">
        <v>45230</v>
      </c>
      <c r="ECX396" s="4">
        <v>45230</v>
      </c>
      <c r="ECY396" s="4">
        <v>45230</v>
      </c>
      <c r="ECZ396" s="4">
        <v>45230</v>
      </c>
      <c r="EDA396" s="4">
        <v>45230</v>
      </c>
      <c r="EDB396" s="4">
        <v>45230</v>
      </c>
      <c r="EDC396" s="4">
        <v>45230</v>
      </c>
      <c r="EDD396" s="4">
        <v>45230</v>
      </c>
      <c r="EDE396" s="4">
        <v>45230</v>
      </c>
      <c r="EDF396" s="4">
        <v>45230</v>
      </c>
      <c r="EDG396" s="4">
        <v>45230</v>
      </c>
      <c r="EDH396" s="4">
        <v>45230</v>
      </c>
      <c r="EDI396" s="4">
        <v>45230</v>
      </c>
      <c r="EDJ396" s="4">
        <v>45230</v>
      </c>
      <c r="EDK396" s="4">
        <v>45230</v>
      </c>
      <c r="EDL396" s="4">
        <v>45230</v>
      </c>
      <c r="EDM396" s="4">
        <v>45230</v>
      </c>
      <c r="EDN396" s="4">
        <v>45230</v>
      </c>
      <c r="EDO396" s="4">
        <v>45230</v>
      </c>
      <c r="EDP396" s="4">
        <v>45230</v>
      </c>
      <c r="EDQ396" s="4">
        <v>45230</v>
      </c>
      <c r="EDR396" s="4">
        <v>45230</v>
      </c>
      <c r="EDS396" s="4">
        <v>45230</v>
      </c>
      <c r="EDT396" s="4">
        <v>45230</v>
      </c>
      <c r="EDU396" s="4">
        <v>45230</v>
      </c>
      <c r="EDV396" s="4">
        <v>45230</v>
      </c>
      <c r="EDW396" s="4">
        <v>45230</v>
      </c>
      <c r="EDX396" s="4">
        <v>45230</v>
      </c>
      <c r="EDY396" s="4">
        <v>45230</v>
      </c>
      <c r="EDZ396" s="4">
        <v>45230</v>
      </c>
      <c r="EEA396" s="4">
        <v>45230</v>
      </c>
      <c r="EEB396" s="4">
        <v>45230</v>
      </c>
      <c r="EEC396" s="4">
        <v>45230</v>
      </c>
      <c r="EED396" s="4">
        <v>45230</v>
      </c>
      <c r="EEE396" s="4">
        <v>45230</v>
      </c>
      <c r="EEF396" s="4">
        <v>45230</v>
      </c>
      <c r="EEG396" s="4">
        <v>45230</v>
      </c>
      <c r="EEH396" s="4">
        <v>45230</v>
      </c>
      <c r="EEI396" s="4">
        <v>45230</v>
      </c>
      <c r="EEJ396" s="4">
        <v>45230</v>
      </c>
      <c r="EEK396" s="4">
        <v>45230</v>
      </c>
      <c r="EEL396" s="4">
        <v>45230</v>
      </c>
      <c r="EEM396" s="4">
        <v>45230</v>
      </c>
      <c r="EEN396" s="4">
        <v>45230</v>
      </c>
      <c r="EEO396" s="4">
        <v>45230</v>
      </c>
      <c r="EEP396" s="4">
        <v>45230</v>
      </c>
      <c r="EEQ396" s="4">
        <v>45230</v>
      </c>
      <c r="EER396" s="4">
        <v>45230</v>
      </c>
      <c r="EES396" s="4">
        <v>45230</v>
      </c>
      <c r="EET396" s="4">
        <v>45230</v>
      </c>
      <c r="EEU396" s="4">
        <v>45230</v>
      </c>
      <c r="EEV396" s="4">
        <v>45230</v>
      </c>
      <c r="EEW396" s="4">
        <v>45230</v>
      </c>
      <c r="EEX396" s="4">
        <v>45230</v>
      </c>
      <c r="EEY396" s="4">
        <v>45230</v>
      </c>
      <c r="EEZ396" s="4">
        <v>45230</v>
      </c>
      <c r="EFA396" s="4">
        <v>45230</v>
      </c>
      <c r="EFB396" s="4">
        <v>45230</v>
      </c>
      <c r="EFC396" s="4">
        <v>45230</v>
      </c>
      <c r="EFD396" s="4">
        <v>45230</v>
      </c>
      <c r="EFE396" s="4">
        <v>45230</v>
      </c>
      <c r="EFF396" s="4">
        <v>45230</v>
      </c>
      <c r="EFG396" s="4">
        <v>45230</v>
      </c>
      <c r="EFH396" s="4">
        <v>45230</v>
      </c>
      <c r="EFI396" s="4">
        <v>45230</v>
      </c>
      <c r="EFJ396" s="4">
        <v>45230</v>
      </c>
      <c r="EFK396" s="4">
        <v>45230</v>
      </c>
      <c r="EFL396" s="4">
        <v>45230</v>
      </c>
      <c r="EFM396" s="4">
        <v>45230</v>
      </c>
      <c r="EFN396" s="4">
        <v>45230</v>
      </c>
      <c r="EFO396" s="4">
        <v>45230</v>
      </c>
      <c r="EFP396" s="4">
        <v>45230</v>
      </c>
      <c r="EFQ396" s="4">
        <v>45230</v>
      </c>
      <c r="EFR396" s="4">
        <v>45230</v>
      </c>
      <c r="EFS396" s="4">
        <v>45230</v>
      </c>
      <c r="EFT396" s="4">
        <v>45230</v>
      </c>
      <c r="EFU396" s="4">
        <v>45230</v>
      </c>
      <c r="EFV396" s="4">
        <v>45230</v>
      </c>
      <c r="EFW396" s="4">
        <v>45230</v>
      </c>
      <c r="EFX396" s="4">
        <v>45230</v>
      </c>
      <c r="EFY396" s="4">
        <v>45230</v>
      </c>
      <c r="EFZ396" s="4">
        <v>45230</v>
      </c>
      <c r="EGA396" s="4">
        <v>45230</v>
      </c>
      <c r="EGB396" s="4">
        <v>45230</v>
      </c>
      <c r="EGC396" s="4">
        <v>45230</v>
      </c>
      <c r="EGD396" s="4">
        <v>45230</v>
      </c>
      <c r="EGE396" s="4">
        <v>45230</v>
      </c>
      <c r="EGF396" s="4">
        <v>45230</v>
      </c>
      <c r="EGG396" s="4">
        <v>45230</v>
      </c>
      <c r="EGH396" s="4">
        <v>45230</v>
      </c>
      <c r="EGI396" s="4">
        <v>45230</v>
      </c>
      <c r="EGJ396" s="4">
        <v>45230</v>
      </c>
      <c r="EGK396" s="4">
        <v>45230</v>
      </c>
      <c r="EGL396" s="4">
        <v>45230</v>
      </c>
      <c r="EGM396" s="4">
        <v>45230</v>
      </c>
      <c r="EGN396" s="4">
        <v>45230</v>
      </c>
      <c r="EGO396" s="4">
        <v>45230</v>
      </c>
      <c r="EGP396" s="4">
        <v>45230</v>
      </c>
      <c r="EGQ396" s="4">
        <v>45230</v>
      </c>
      <c r="EGR396" s="4">
        <v>45230</v>
      </c>
      <c r="EGS396" s="4">
        <v>45230</v>
      </c>
      <c r="EGT396" s="4">
        <v>45230</v>
      </c>
      <c r="EGU396" s="4">
        <v>45230</v>
      </c>
      <c r="EGV396" s="4">
        <v>45230</v>
      </c>
      <c r="EGW396" s="4">
        <v>45230</v>
      </c>
      <c r="EGX396" s="4">
        <v>45230</v>
      </c>
      <c r="EGY396" s="4">
        <v>45230</v>
      </c>
      <c r="EGZ396" s="4">
        <v>45230</v>
      </c>
      <c r="EHA396" s="4">
        <v>45230</v>
      </c>
      <c r="EHB396" s="4">
        <v>45230</v>
      </c>
      <c r="EHC396" s="4">
        <v>45230</v>
      </c>
      <c r="EHD396" s="4">
        <v>45230</v>
      </c>
      <c r="EHE396" s="4">
        <v>45230</v>
      </c>
      <c r="EHF396" s="4">
        <v>45230</v>
      </c>
      <c r="EHG396" s="4">
        <v>45230</v>
      </c>
      <c r="EHH396" s="4">
        <v>45230</v>
      </c>
      <c r="EHI396" s="4">
        <v>45230</v>
      </c>
      <c r="EHJ396" s="4">
        <v>45230</v>
      </c>
      <c r="EHK396" s="4">
        <v>45230</v>
      </c>
      <c r="EHL396" s="4">
        <v>45230</v>
      </c>
      <c r="EHM396" s="4">
        <v>45230</v>
      </c>
      <c r="EHN396" s="4">
        <v>45230</v>
      </c>
      <c r="EHO396" s="4">
        <v>45230</v>
      </c>
      <c r="EHP396" s="4">
        <v>45230</v>
      </c>
      <c r="EHQ396" s="4">
        <v>45230</v>
      </c>
      <c r="EHR396" s="4">
        <v>45230</v>
      </c>
      <c r="EHS396" s="4">
        <v>45230</v>
      </c>
      <c r="EHT396" s="4">
        <v>45230</v>
      </c>
      <c r="EHU396" s="4">
        <v>45230</v>
      </c>
      <c r="EHV396" s="4">
        <v>45230</v>
      </c>
      <c r="EHW396" s="4">
        <v>45230</v>
      </c>
      <c r="EHX396" s="4">
        <v>45230</v>
      </c>
      <c r="EHY396" s="4">
        <v>45230</v>
      </c>
      <c r="EHZ396" s="4">
        <v>45230</v>
      </c>
      <c r="EIA396" s="4">
        <v>45230</v>
      </c>
      <c r="EIB396" s="4">
        <v>45230</v>
      </c>
      <c r="EIC396" s="4">
        <v>45230</v>
      </c>
      <c r="EID396" s="4">
        <v>45230</v>
      </c>
      <c r="EIE396" s="4">
        <v>45230</v>
      </c>
      <c r="EIF396" s="4">
        <v>45230</v>
      </c>
      <c r="EIG396" s="4">
        <v>45230</v>
      </c>
      <c r="EIH396" s="4">
        <v>45230</v>
      </c>
      <c r="EII396" s="4">
        <v>45230</v>
      </c>
      <c r="EIJ396" s="4">
        <v>45230</v>
      </c>
      <c r="EIK396" s="4">
        <v>45230</v>
      </c>
      <c r="EIL396" s="4">
        <v>45230</v>
      </c>
      <c r="EIM396" s="4">
        <v>45230</v>
      </c>
      <c r="EIN396" s="4">
        <v>45230</v>
      </c>
      <c r="EIO396" s="4">
        <v>45230</v>
      </c>
      <c r="EIP396" s="4">
        <v>45230</v>
      </c>
      <c r="EIQ396" s="4">
        <v>45230</v>
      </c>
      <c r="EIR396" s="4">
        <v>45230</v>
      </c>
      <c r="EIS396" s="4">
        <v>45230</v>
      </c>
      <c r="EIT396" s="4">
        <v>45230</v>
      </c>
      <c r="EIU396" s="4">
        <v>45230</v>
      </c>
      <c r="EIV396" s="4">
        <v>45230</v>
      </c>
      <c r="EIW396" s="4">
        <v>45230</v>
      </c>
      <c r="EIX396" s="4">
        <v>45230</v>
      </c>
      <c r="EIY396" s="4">
        <v>45230</v>
      </c>
      <c r="EIZ396" s="4">
        <v>45230</v>
      </c>
      <c r="EJA396" s="4">
        <v>45230</v>
      </c>
      <c r="EJB396" s="4">
        <v>45230</v>
      </c>
      <c r="EJC396" s="4">
        <v>45230</v>
      </c>
      <c r="EJD396" s="4">
        <v>45230</v>
      </c>
      <c r="EJE396" s="4">
        <v>45230</v>
      </c>
      <c r="EJF396" s="4">
        <v>45230</v>
      </c>
      <c r="EJG396" s="4">
        <v>45230</v>
      </c>
      <c r="EJH396" s="4">
        <v>45230</v>
      </c>
      <c r="EJI396" s="4">
        <v>45230</v>
      </c>
      <c r="EJJ396" s="4">
        <v>45230</v>
      </c>
      <c r="EJK396" s="4">
        <v>45230</v>
      </c>
      <c r="EJL396" s="4">
        <v>45230</v>
      </c>
      <c r="EJM396" s="4">
        <v>45230</v>
      </c>
      <c r="EJN396" s="4">
        <v>45230</v>
      </c>
      <c r="EJO396" s="4">
        <v>45230</v>
      </c>
      <c r="EJP396" s="4">
        <v>45230</v>
      </c>
      <c r="EJQ396" s="4">
        <v>45230</v>
      </c>
      <c r="EJR396" s="4">
        <v>45230</v>
      </c>
      <c r="EJS396" s="4">
        <v>45230</v>
      </c>
      <c r="EJT396" s="4">
        <v>45230</v>
      </c>
      <c r="EJU396" s="4">
        <v>45230</v>
      </c>
      <c r="EJV396" s="4">
        <v>45230</v>
      </c>
      <c r="EJW396" s="4">
        <v>45230</v>
      </c>
      <c r="EJX396" s="4">
        <v>45230</v>
      </c>
      <c r="EJY396" s="4">
        <v>45230</v>
      </c>
      <c r="EJZ396" s="4">
        <v>45230</v>
      </c>
      <c r="EKA396" s="4">
        <v>45230</v>
      </c>
      <c r="EKB396" s="4">
        <v>45230</v>
      </c>
      <c r="EKC396" s="4">
        <v>45230</v>
      </c>
      <c r="EKD396" s="4">
        <v>45230</v>
      </c>
      <c r="EKE396" s="4">
        <v>45230</v>
      </c>
      <c r="EKF396" s="4">
        <v>45230</v>
      </c>
      <c r="EKG396" s="4">
        <v>45230</v>
      </c>
      <c r="EKH396" s="4">
        <v>45230</v>
      </c>
      <c r="EKI396" s="4">
        <v>45230</v>
      </c>
      <c r="EKJ396" s="4">
        <v>45230</v>
      </c>
      <c r="EKK396" s="4">
        <v>45230</v>
      </c>
      <c r="EKL396" s="4">
        <v>45230</v>
      </c>
      <c r="EKM396" s="4">
        <v>45230</v>
      </c>
      <c r="EKN396" s="4">
        <v>45230</v>
      </c>
      <c r="EKO396" s="4">
        <v>45230</v>
      </c>
      <c r="EKP396" s="4">
        <v>45230</v>
      </c>
      <c r="EKQ396" s="4">
        <v>45230</v>
      </c>
      <c r="EKR396" s="4">
        <v>45230</v>
      </c>
      <c r="EKS396" s="4">
        <v>45230</v>
      </c>
      <c r="EKT396" s="4">
        <v>45230</v>
      </c>
      <c r="EKU396" s="4">
        <v>45230</v>
      </c>
      <c r="EKV396" s="4">
        <v>45230</v>
      </c>
      <c r="EKW396" s="4">
        <v>45230</v>
      </c>
      <c r="EKX396" s="4">
        <v>45230</v>
      </c>
      <c r="EKY396" s="4">
        <v>45230</v>
      </c>
      <c r="EKZ396" s="4">
        <v>45230</v>
      </c>
      <c r="ELA396" s="4">
        <v>45230</v>
      </c>
      <c r="ELB396" s="4">
        <v>45230</v>
      </c>
      <c r="ELC396" s="4">
        <v>45230</v>
      </c>
      <c r="ELD396" s="4">
        <v>45230</v>
      </c>
      <c r="ELE396" s="4">
        <v>45230</v>
      </c>
      <c r="ELF396" s="4">
        <v>45230</v>
      </c>
      <c r="ELG396" s="4">
        <v>45230</v>
      </c>
      <c r="ELH396" s="4">
        <v>45230</v>
      </c>
      <c r="ELI396" s="4">
        <v>45230</v>
      </c>
      <c r="ELJ396" s="4">
        <v>45230</v>
      </c>
      <c r="ELK396" s="4">
        <v>45230</v>
      </c>
      <c r="ELL396" s="4">
        <v>45230</v>
      </c>
      <c r="ELM396" s="4">
        <v>45230</v>
      </c>
      <c r="ELN396" s="4">
        <v>45230</v>
      </c>
      <c r="ELO396" s="4">
        <v>45230</v>
      </c>
      <c r="ELP396" s="4">
        <v>45230</v>
      </c>
      <c r="ELQ396" s="4">
        <v>45230</v>
      </c>
      <c r="ELR396" s="4">
        <v>45230</v>
      </c>
      <c r="ELS396" s="4">
        <v>45230</v>
      </c>
      <c r="ELT396" s="4">
        <v>45230</v>
      </c>
      <c r="ELU396" s="4">
        <v>45230</v>
      </c>
      <c r="ELV396" s="4">
        <v>45230</v>
      </c>
      <c r="ELW396" s="4">
        <v>45230</v>
      </c>
      <c r="ELX396" s="4">
        <v>45230</v>
      </c>
      <c r="ELY396" s="4">
        <v>45230</v>
      </c>
      <c r="ELZ396" s="4">
        <v>45230</v>
      </c>
      <c r="EMA396" s="4">
        <v>45230</v>
      </c>
      <c r="EMB396" s="4">
        <v>45230</v>
      </c>
      <c r="EMC396" s="4">
        <v>45230</v>
      </c>
      <c r="EMD396" s="4">
        <v>45230</v>
      </c>
      <c r="EME396" s="4">
        <v>45230</v>
      </c>
      <c r="EMF396" s="4">
        <v>45230</v>
      </c>
      <c r="EMG396" s="4">
        <v>45230</v>
      </c>
      <c r="EMH396" s="4">
        <v>45230</v>
      </c>
      <c r="EMI396" s="4">
        <v>45230</v>
      </c>
      <c r="EMJ396" s="4">
        <v>45230</v>
      </c>
      <c r="EMK396" s="4">
        <v>45230</v>
      </c>
      <c r="EML396" s="4">
        <v>45230</v>
      </c>
      <c r="EMM396" s="4">
        <v>45230</v>
      </c>
      <c r="EMN396" s="4">
        <v>45230</v>
      </c>
      <c r="EMO396" s="4">
        <v>45230</v>
      </c>
      <c r="EMP396" s="4">
        <v>45230</v>
      </c>
      <c r="EMQ396" s="4">
        <v>45230</v>
      </c>
      <c r="EMR396" s="4">
        <v>45230</v>
      </c>
      <c r="EMS396" s="4">
        <v>45230</v>
      </c>
      <c r="EMT396" s="4">
        <v>45230</v>
      </c>
      <c r="EMU396" s="4">
        <v>45230</v>
      </c>
      <c r="EMV396" s="4">
        <v>45230</v>
      </c>
      <c r="EMW396" s="4">
        <v>45230</v>
      </c>
      <c r="EMX396" s="4">
        <v>45230</v>
      </c>
      <c r="EMY396" s="4">
        <v>45230</v>
      </c>
      <c r="EMZ396" s="4">
        <v>45230</v>
      </c>
      <c r="ENA396" s="4">
        <v>45230</v>
      </c>
      <c r="ENB396" s="4">
        <v>45230</v>
      </c>
      <c r="ENC396" s="4">
        <v>45230</v>
      </c>
      <c r="END396" s="4">
        <v>45230</v>
      </c>
      <c r="ENE396" s="4">
        <v>45230</v>
      </c>
      <c r="ENF396" s="4">
        <v>45230</v>
      </c>
      <c r="ENG396" s="4">
        <v>45230</v>
      </c>
      <c r="ENH396" s="4">
        <v>45230</v>
      </c>
      <c r="ENI396" s="4">
        <v>45230</v>
      </c>
      <c r="ENJ396" s="4">
        <v>45230</v>
      </c>
      <c r="ENK396" s="4">
        <v>45230</v>
      </c>
      <c r="ENL396" s="4">
        <v>45230</v>
      </c>
      <c r="ENM396" s="4">
        <v>45230</v>
      </c>
      <c r="ENN396" s="4">
        <v>45230</v>
      </c>
      <c r="ENO396" s="4">
        <v>45230</v>
      </c>
      <c r="ENP396" s="4">
        <v>45230</v>
      </c>
      <c r="ENQ396" s="4">
        <v>45230</v>
      </c>
      <c r="ENR396" s="4">
        <v>45230</v>
      </c>
      <c r="ENS396" s="4">
        <v>45230</v>
      </c>
      <c r="ENT396" s="4">
        <v>45230</v>
      </c>
      <c r="ENU396" s="4">
        <v>45230</v>
      </c>
      <c r="ENV396" s="4">
        <v>45230</v>
      </c>
      <c r="ENW396" s="4">
        <v>45230</v>
      </c>
      <c r="ENX396" s="4">
        <v>45230</v>
      </c>
      <c r="ENY396" s="4">
        <v>45230</v>
      </c>
      <c r="ENZ396" s="4">
        <v>45230</v>
      </c>
      <c r="EOA396" s="4">
        <v>45230</v>
      </c>
      <c r="EOB396" s="4">
        <v>45230</v>
      </c>
      <c r="EOC396" s="4">
        <v>45230</v>
      </c>
      <c r="EOD396" s="4">
        <v>45230</v>
      </c>
      <c r="EOE396" s="4">
        <v>45230</v>
      </c>
      <c r="EOF396" s="4">
        <v>45230</v>
      </c>
      <c r="EOG396" s="4">
        <v>45230</v>
      </c>
      <c r="EOH396" s="4">
        <v>45230</v>
      </c>
      <c r="EOI396" s="4">
        <v>45230</v>
      </c>
      <c r="EOJ396" s="4">
        <v>45230</v>
      </c>
      <c r="EOK396" s="4">
        <v>45230</v>
      </c>
      <c r="EOL396" s="4">
        <v>45230</v>
      </c>
      <c r="EOM396" s="4">
        <v>45230</v>
      </c>
      <c r="EON396" s="4">
        <v>45230</v>
      </c>
      <c r="EOO396" s="4">
        <v>45230</v>
      </c>
      <c r="EOP396" s="4">
        <v>45230</v>
      </c>
      <c r="EOQ396" s="4">
        <v>45230</v>
      </c>
      <c r="EOR396" s="4">
        <v>45230</v>
      </c>
      <c r="EOS396" s="4">
        <v>45230</v>
      </c>
      <c r="EOT396" s="4">
        <v>45230</v>
      </c>
      <c r="EOU396" s="4">
        <v>45230</v>
      </c>
      <c r="EOV396" s="4">
        <v>45230</v>
      </c>
      <c r="EOW396" s="4">
        <v>45230</v>
      </c>
      <c r="EOX396" s="4">
        <v>45230</v>
      </c>
      <c r="EOY396" s="4">
        <v>45230</v>
      </c>
      <c r="EOZ396" s="4">
        <v>45230</v>
      </c>
      <c r="EPA396" s="4">
        <v>45230</v>
      </c>
      <c r="EPB396" s="4">
        <v>45230</v>
      </c>
      <c r="EPC396" s="4">
        <v>45230</v>
      </c>
      <c r="EPD396" s="4">
        <v>45230</v>
      </c>
      <c r="EPE396" s="4">
        <v>45230</v>
      </c>
      <c r="EPF396" s="4">
        <v>45230</v>
      </c>
      <c r="EPG396" s="4">
        <v>45230</v>
      </c>
      <c r="EPH396" s="4">
        <v>45230</v>
      </c>
      <c r="EPI396" s="4">
        <v>45230</v>
      </c>
      <c r="EPJ396" s="4">
        <v>45230</v>
      </c>
      <c r="EPK396" s="4">
        <v>45230</v>
      </c>
      <c r="EPL396" s="4">
        <v>45230</v>
      </c>
      <c r="EPM396" s="4">
        <v>45230</v>
      </c>
      <c r="EPN396" s="4">
        <v>45230</v>
      </c>
      <c r="EPO396" s="4">
        <v>45230</v>
      </c>
      <c r="EPP396" s="4">
        <v>45230</v>
      </c>
      <c r="EPQ396" s="4">
        <v>45230</v>
      </c>
      <c r="EPR396" s="4">
        <v>45230</v>
      </c>
      <c r="EPS396" s="4">
        <v>45230</v>
      </c>
      <c r="EPT396" s="4">
        <v>45230</v>
      </c>
      <c r="EPU396" s="4">
        <v>45230</v>
      </c>
      <c r="EPV396" s="4">
        <v>45230</v>
      </c>
      <c r="EPW396" s="4">
        <v>45230</v>
      </c>
      <c r="EPX396" s="4">
        <v>45230</v>
      </c>
      <c r="EPY396" s="4">
        <v>45230</v>
      </c>
      <c r="EPZ396" s="4">
        <v>45230</v>
      </c>
      <c r="EQA396" s="4">
        <v>45230</v>
      </c>
      <c r="EQB396" s="4">
        <v>45230</v>
      </c>
      <c r="EQC396" s="4">
        <v>45230</v>
      </c>
      <c r="EQD396" s="4">
        <v>45230</v>
      </c>
      <c r="EQE396" s="4">
        <v>45230</v>
      </c>
      <c r="EQF396" s="4">
        <v>45230</v>
      </c>
      <c r="EQG396" s="4">
        <v>45230</v>
      </c>
      <c r="EQH396" s="4">
        <v>45230</v>
      </c>
      <c r="EQI396" s="4">
        <v>45230</v>
      </c>
      <c r="EQJ396" s="4">
        <v>45230</v>
      </c>
      <c r="EQK396" s="4">
        <v>45230</v>
      </c>
      <c r="EQL396" s="4">
        <v>45230</v>
      </c>
      <c r="EQM396" s="4">
        <v>45230</v>
      </c>
      <c r="EQN396" s="4">
        <v>45230</v>
      </c>
      <c r="EQO396" s="4">
        <v>45230</v>
      </c>
      <c r="EQP396" s="4">
        <v>45230</v>
      </c>
      <c r="EQQ396" s="4">
        <v>45230</v>
      </c>
      <c r="EQR396" s="4">
        <v>45230</v>
      </c>
      <c r="EQS396" s="4">
        <v>45230</v>
      </c>
      <c r="EQT396" s="4">
        <v>45230</v>
      </c>
      <c r="EQU396" s="4">
        <v>45230</v>
      </c>
      <c r="EQV396" s="4">
        <v>45230</v>
      </c>
      <c r="EQW396" s="4">
        <v>45230</v>
      </c>
      <c r="EQX396" s="4">
        <v>45230</v>
      </c>
      <c r="EQY396" s="4">
        <v>45230</v>
      </c>
      <c r="EQZ396" s="4">
        <v>45230</v>
      </c>
      <c r="ERA396" s="4">
        <v>45230</v>
      </c>
      <c r="ERB396" s="4">
        <v>45230</v>
      </c>
      <c r="ERC396" s="4">
        <v>45230</v>
      </c>
      <c r="ERD396" s="4">
        <v>45230</v>
      </c>
      <c r="ERE396" s="4">
        <v>45230</v>
      </c>
      <c r="ERF396" s="4">
        <v>45230</v>
      </c>
      <c r="ERG396" s="4">
        <v>45230</v>
      </c>
      <c r="ERH396" s="4">
        <v>45230</v>
      </c>
      <c r="ERI396" s="4">
        <v>45230</v>
      </c>
      <c r="ERJ396" s="4">
        <v>45230</v>
      </c>
      <c r="ERK396" s="4">
        <v>45230</v>
      </c>
      <c r="ERL396" s="4">
        <v>45230</v>
      </c>
      <c r="ERM396" s="4">
        <v>45230</v>
      </c>
      <c r="ERN396" s="4">
        <v>45230</v>
      </c>
      <c r="ERO396" s="4">
        <v>45230</v>
      </c>
      <c r="ERP396" s="4">
        <v>45230</v>
      </c>
      <c r="ERQ396" s="4">
        <v>45230</v>
      </c>
      <c r="ERR396" s="4">
        <v>45230</v>
      </c>
      <c r="ERS396" s="4">
        <v>45230</v>
      </c>
      <c r="ERT396" s="4">
        <v>45230</v>
      </c>
      <c r="ERU396" s="4">
        <v>45230</v>
      </c>
      <c r="ERV396" s="4">
        <v>45230</v>
      </c>
      <c r="ERW396" s="4">
        <v>45230</v>
      </c>
      <c r="ERX396" s="4">
        <v>45230</v>
      </c>
      <c r="ERY396" s="4">
        <v>45230</v>
      </c>
      <c r="ERZ396" s="4">
        <v>45230</v>
      </c>
      <c r="ESA396" s="4">
        <v>45230</v>
      </c>
      <c r="ESB396" s="4">
        <v>45230</v>
      </c>
      <c r="ESC396" s="4">
        <v>45230</v>
      </c>
      <c r="ESD396" s="4">
        <v>45230</v>
      </c>
      <c r="ESE396" s="4">
        <v>45230</v>
      </c>
      <c r="ESF396" s="4">
        <v>45230</v>
      </c>
      <c r="ESG396" s="4">
        <v>45230</v>
      </c>
      <c r="ESH396" s="4">
        <v>45230</v>
      </c>
      <c r="ESI396" s="4">
        <v>45230</v>
      </c>
      <c r="ESJ396" s="4">
        <v>45230</v>
      </c>
      <c r="ESK396" s="4">
        <v>45230</v>
      </c>
      <c r="ESL396" s="4">
        <v>45230</v>
      </c>
      <c r="ESM396" s="4">
        <v>45230</v>
      </c>
      <c r="ESN396" s="4">
        <v>45230</v>
      </c>
      <c r="ESO396" s="4">
        <v>45230</v>
      </c>
      <c r="ESP396" s="4">
        <v>45230</v>
      </c>
      <c r="ESQ396" s="4">
        <v>45230</v>
      </c>
      <c r="ESR396" s="4">
        <v>45230</v>
      </c>
      <c r="ESS396" s="4">
        <v>45230</v>
      </c>
      <c r="EST396" s="4">
        <v>45230</v>
      </c>
      <c r="ESU396" s="4">
        <v>45230</v>
      </c>
      <c r="ESV396" s="4">
        <v>45230</v>
      </c>
      <c r="ESW396" s="4">
        <v>45230</v>
      </c>
      <c r="ESX396" s="4">
        <v>45230</v>
      </c>
      <c r="ESY396" s="4">
        <v>45230</v>
      </c>
      <c r="ESZ396" s="4">
        <v>45230</v>
      </c>
      <c r="ETA396" s="4">
        <v>45230</v>
      </c>
      <c r="ETB396" s="4">
        <v>45230</v>
      </c>
      <c r="ETC396" s="4">
        <v>45230</v>
      </c>
      <c r="ETD396" s="4">
        <v>45230</v>
      </c>
      <c r="ETE396" s="4">
        <v>45230</v>
      </c>
      <c r="ETF396" s="4">
        <v>45230</v>
      </c>
      <c r="ETG396" s="4">
        <v>45230</v>
      </c>
      <c r="ETH396" s="4">
        <v>45230</v>
      </c>
      <c r="ETI396" s="4">
        <v>45230</v>
      </c>
      <c r="ETJ396" s="4">
        <v>45230</v>
      </c>
      <c r="ETK396" s="4">
        <v>45230</v>
      </c>
      <c r="ETL396" s="4">
        <v>45230</v>
      </c>
      <c r="ETM396" s="4">
        <v>45230</v>
      </c>
      <c r="ETN396" s="4">
        <v>45230</v>
      </c>
      <c r="ETO396" s="4">
        <v>45230</v>
      </c>
      <c r="ETP396" s="4">
        <v>45230</v>
      </c>
      <c r="ETQ396" s="4">
        <v>45230</v>
      </c>
      <c r="ETR396" s="4">
        <v>45230</v>
      </c>
      <c r="ETS396" s="4">
        <v>45230</v>
      </c>
      <c r="ETT396" s="4">
        <v>45230</v>
      </c>
      <c r="ETU396" s="4">
        <v>45230</v>
      </c>
      <c r="ETV396" s="4">
        <v>45230</v>
      </c>
      <c r="ETW396" s="4">
        <v>45230</v>
      </c>
      <c r="ETX396" s="4">
        <v>45230</v>
      </c>
      <c r="ETY396" s="4">
        <v>45230</v>
      </c>
      <c r="ETZ396" s="4">
        <v>45230</v>
      </c>
      <c r="EUA396" s="4">
        <v>45230</v>
      </c>
      <c r="EUB396" s="4">
        <v>45230</v>
      </c>
      <c r="EUC396" s="4">
        <v>45230</v>
      </c>
      <c r="EUD396" s="4">
        <v>45230</v>
      </c>
      <c r="EUE396" s="4">
        <v>45230</v>
      </c>
      <c r="EUF396" s="4">
        <v>45230</v>
      </c>
      <c r="EUG396" s="4">
        <v>45230</v>
      </c>
      <c r="EUH396" s="4">
        <v>45230</v>
      </c>
      <c r="EUI396" s="4">
        <v>45230</v>
      </c>
      <c r="EUJ396" s="4">
        <v>45230</v>
      </c>
      <c r="EUK396" s="4">
        <v>45230</v>
      </c>
      <c r="EUL396" s="4">
        <v>45230</v>
      </c>
      <c r="EUM396" s="4">
        <v>45230</v>
      </c>
      <c r="EUN396" s="4">
        <v>45230</v>
      </c>
      <c r="EUO396" s="4">
        <v>45230</v>
      </c>
      <c r="EUP396" s="4">
        <v>45230</v>
      </c>
      <c r="EUQ396" s="4">
        <v>45230</v>
      </c>
      <c r="EUR396" s="4">
        <v>45230</v>
      </c>
      <c r="EUS396" s="4">
        <v>45230</v>
      </c>
      <c r="EUT396" s="4">
        <v>45230</v>
      </c>
      <c r="EUU396" s="4">
        <v>45230</v>
      </c>
      <c r="EUV396" s="4">
        <v>45230</v>
      </c>
      <c r="EUW396" s="4">
        <v>45230</v>
      </c>
      <c r="EUX396" s="4">
        <v>45230</v>
      </c>
      <c r="EUY396" s="4">
        <v>45230</v>
      </c>
      <c r="EUZ396" s="4">
        <v>45230</v>
      </c>
      <c r="EVA396" s="4">
        <v>45230</v>
      </c>
      <c r="EVB396" s="4">
        <v>45230</v>
      </c>
      <c r="EVC396" s="4">
        <v>45230</v>
      </c>
      <c r="EVD396" s="4">
        <v>45230</v>
      </c>
      <c r="EVE396" s="4">
        <v>45230</v>
      </c>
      <c r="EVF396" s="4">
        <v>45230</v>
      </c>
      <c r="EVG396" s="4">
        <v>45230</v>
      </c>
      <c r="EVH396" s="4">
        <v>45230</v>
      </c>
      <c r="EVI396" s="4">
        <v>45230</v>
      </c>
      <c r="EVJ396" s="4">
        <v>45230</v>
      </c>
      <c r="EVK396" s="4">
        <v>45230</v>
      </c>
      <c r="EVL396" s="4">
        <v>45230</v>
      </c>
      <c r="EVM396" s="4">
        <v>45230</v>
      </c>
      <c r="EVN396" s="4">
        <v>45230</v>
      </c>
      <c r="EVO396" s="4">
        <v>45230</v>
      </c>
      <c r="EVP396" s="4">
        <v>45230</v>
      </c>
      <c r="EVQ396" s="4">
        <v>45230</v>
      </c>
      <c r="EVR396" s="4">
        <v>45230</v>
      </c>
      <c r="EVS396" s="4">
        <v>45230</v>
      </c>
      <c r="EVT396" s="4">
        <v>45230</v>
      </c>
      <c r="EVU396" s="4">
        <v>45230</v>
      </c>
      <c r="EVV396" s="4">
        <v>45230</v>
      </c>
      <c r="EVW396" s="4">
        <v>45230</v>
      </c>
      <c r="EVX396" s="4">
        <v>45230</v>
      </c>
      <c r="EVY396" s="4">
        <v>45230</v>
      </c>
      <c r="EVZ396" s="4">
        <v>45230</v>
      </c>
      <c r="EWA396" s="4">
        <v>45230</v>
      </c>
      <c r="EWB396" s="4">
        <v>45230</v>
      </c>
      <c r="EWC396" s="4">
        <v>45230</v>
      </c>
      <c r="EWD396" s="4">
        <v>45230</v>
      </c>
      <c r="EWE396" s="4">
        <v>45230</v>
      </c>
      <c r="EWF396" s="4">
        <v>45230</v>
      </c>
      <c r="EWG396" s="4">
        <v>45230</v>
      </c>
      <c r="EWH396" s="4">
        <v>45230</v>
      </c>
      <c r="EWI396" s="4">
        <v>45230</v>
      </c>
      <c r="EWJ396" s="4">
        <v>45230</v>
      </c>
      <c r="EWK396" s="4">
        <v>45230</v>
      </c>
      <c r="EWL396" s="4">
        <v>45230</v>
      </c>
      <c r="EWM396" s="4">
        <v>45230</v>
      </c>
      <c r="EWN396" s="4">
        <v>45230</v>
      </c>
      <c r="EWO396" s="4">
        <v>45230</v>
      </c>
      <c r="EWP396" s="4">
        <v>45230</v>
      </c>
      <c r="EWQ396" s="4">
        <v>45230</v>
      </c>
      <c r="EWR396" s="4">
        <v>45230</v>
      </c>
      <c r="EWS396" s="4">
        <v>45230</v>
      </c>
      <c r="EWT396" s="4">
        <v>45230</v>
      </c>
      <c r="EWU396" s="4">
        <v>45230</v>
      </c>
      <c r="EWV396" s="4">
        <v>45230</v>
      </c>
      <c r="EWW396" s="4">
        <v>45230</v>
      </c>
      <c r="EWX396" s="4">
        <v>45230</v>
      </c>
      <c r="EWY396" s="4">
        <v>45230</v>
      </c>
      <c r="EWZ396" s="4">
        <v>45230</v>
      </c>
      <c r="EXA396" s="4">
        <v>45230</v>
      </c>
      <c r="EXB396" s="4">
        <v>45230</v>
      </c>
      <c r="EXC396" s="4">
        <v>45230</v>
      </c>
      <c r="EXD396" s="4">
        <v>45230</v>
      </c>
      <c r="EXE396" s="4">
        <v>45230</v>
      </c>
      <c r="EXF396" s="4">
        <v>45230</v>
      </c>
      <c r="EXG396" s="4">
        <v>45230</v>
      </c>
      <c r="EXH396" s="4">
        <v>45230</v>
      </c>
      <c r="EXI396" s="4">
        <v>45230</v>
      </c>
      <c r="EXJ396" s="4">
        <v>45230</v>
      </c>
      <c r="EXK396" s="4">
        <v>45230</v>
      </c>
      <c r="EXL396" s="4">
        <v>45230</v>
      </c>
      <c r="EXM396" s="4">
        <v>45230</v>
      </c>
      <c r="EXN396" s="4">
        <v>45230</v>
      </c>
      <c r="EXO396" s="4">
        <v>45230</v>
      </c>
      <c r="EXP396" s="4">
        <v>45230</v>
      </c>
      <c r="EXQ396" s="4">
        <v>45230</v>
      </c>
      <c r="EXR396" s="4">
        <v>45230</v>
      </c>
      <c r="EXS396" s="4">
        <v>45230</v>
      </c>
      <c r="EXT396" s="4">
        <v>45230</v>
      </c>
      <c r="EXU396" s="4">
        <v>45230</v>
      </c>
      <c r="EXV396" s="4">
        <v>45230</v>
      </c>
      <c r="EXW396" s="4">
        <v>45230</v>
      </c>
      <c r="EXX396" s="4">
        <v>45230</v>
      </c>
      <c r="EXY396" s="4">
        <v>45230</v>
      </c>
      <c r="EXZ396" s="4">
        <v>45230</v>
      </c>
      <c r="EYA396" s="4">
        <v>45230</v>
      </c>
      <c r="EYB396" s="4">
        <v>45230</v>
      </c>
      <c r="EYC396" s="4">
        <v>45230</v>
      </c>
      <c r="EYD396" s="4">
        <v>45230</v>
      </c>
      <c r="EYE396" s="4">
        <v>45230</v>
      </c>
      <c r="EYF396" s="4">
        <v>45230</v>
      </c>
      <c r="EYG396" s="4">
        <v>45230</v>
      </c>
      <c r="EYH396" s="4">
        <v>45230</v>
      </c>
      <c r="EYI396" s="4">
        <v>45230</v>
      </c>
      <c r="EYJ396" s="4">
        <v>45230</v>
      </c>
      <c r="EYK396" s="4">
        <v>45230</v>
      </c>
      <c r="EYL396" s="4">
        <v>45230</v>
      </c>
      <c r="EYM396" s="4">
        <v>45230</v>
      </c>
      <c r="EYN396" s="4">
        <v>45230</v>
      </c>
      <c r="EYO396" s="4">
        <v>45230</v>
      </c>
      <c r="EYP396" s="4">
        <v>45230</v>
      </c>
      <c r="EYQ396" s="4">
        <v>45230</v>
      </c>
      <c r="EYR396" s="4">
        <v>45230</v>
      </c>
      <c r="EYS396" s="4">
        <v>45230</v>
      </c>
      <c r="EYT396" s="4">
        <v>45230</v>
      </c>
      <c r="EYU396" s="4">
        <v>45230</v>
      </c>
      <c r="EYV396" s="4">
        <v>45230</v>
      </c>
      <c r="EYW396" s="4">
        <v>45230</v>
      </c>
      <c r="EYX396" s="4">
        <v>45230</v>
      </c>
      <c r="EYY396" s="4">
        <v>45230</v>
      </c>
      <c r="EYZ396" s="4">
        <v>45230</v>
      </c>
      <c r="EZA396" s="4">
        <v>45230</v>
      </c>
      <c r="EZB396" s="4">
        <v>45230</v>
      </c>
      <c r="EZC396" s="4">
        <v>45230</v>
      </c>
      <c r="EZD396" s="4">
        <v>45230</v>
      </c>
      <c r="EZE396" s="4">
        <v>45230</v>
      </c>
      <c r="EZF396" s="4">
        <v>45230</v>
      </c>
      <c r="EZG396" s="4">
        <v>45230</v>
      </c>
      <c r="EZH396" s="4">
        <v>45230</v>
      </c>
      <c r="EZI396" s="4">
        <v>45230</v>
      </c>
      <c r="EZJ396" s="4">
        <v>45230</v>
      </c>
      <c r="EZK396" s="4">
        <v>45230</v>
      </c>
      <c r="EZL396" s="4">
        <v>45230</v>
      </c>
      <c r="EZM396" s="4">
        <v>45230</v>
      </c>
      <c r="EZN396" s="4">
        <v>45230</v>
      </c>
      <c r="EZO396" s="4">
        <v>45230</v>
      </c>
      <c r="EZP396" s="4">
        <v>45230</v>
      </c>
      <c r="EZQ396" s="4">
        <v>45230</v>
      </c>
      <c r="EZR396" s="4">
        <v>45230</v>
      </c>
      <c r="EZS396" s="4">
        <v>45230</v>
      </c>
      <c r="EZT396" s="4">
        <v>45230</v>
      </c>
      <c r="EZU396" s="4">
        <v>45230</v>
      </c>
      <c r="EZV396" s="4">
        <v>45230</v>
      </c>
      <c r="EZW396" s="4">
        <v>45230</v>
      </c>
      <c r="EZX396" s="4">
        <v>45230</v>
      </c>
      <c r="EZY396" s="4">
        <v>45230</v>
      </c>
      <c r="EZZ396" s="4">
        <v>45230</v>
      </c>
      <c r="FAA396" s="4">
        <v>45230</v>
      </c>
      <c r="FAB396" s="4">
        <v>45230</v>
      </c>
      <c r="FAC396" s="4">
        <v>45230</v>
      </c>
      <c r="FAD396" s="4">
        <v>45230</v>
      </c>
      <c r="FAE396" s="4">
        <v>45230</v>
      </c>
      <c r="FAF396" s="4">
        <v>45230</v>
      </c>
      <c r="FAG396" s="4">
        <v>45230</v>
      </c>
      <c r="FAH396" s="4">
        <v>45230</v>
      </c>
      <c r="FAI396" s="4">
        <v>45230</v>
      </c>
      <c r="FAJ396" s="4">
        <v>45230</v>
      </c>
      <c r="FAK396" s="4">
        <v>45230</v>
      </c>
      <c r="FAL396" s="4">
        <v>45230</v>
      </c>
      <c r="FAM396" s="4">
        <v>45230</v>
      </c>
      <c r="FAN396" s="4">
        <v>45230</v>
      </c>
      <c r="FAO396" s="4">
        <v>45230</v>
      </c>
      <c r="FAP396" s="4">
        <v>45230</v>
      </c>
      <c r="FAQ396" s="4">
        <v>45230</v>
      </c>
      <c r="FAR396" s="4">
        <v>45230</v>
      </c>
      <c r="FAS396" s="4">
        <v>45230</v>
      </c>
      <c r="FAT396" s="4">
        <v>45230</v>
      </c>
      <c r="FAU396" s="4">
        <v>45230</v>
      </c>
      <c r="FAV396" s="4">
        <v>45230</v>
      </c>
      <c r="FAW396" s="4">
        <v>45230</v>
      </c>
      <c r="FAX396" s="4">
        <v>45230</v>
      </c>
      <c r="FAY396" s="4">
        <v>45230</v>
      </c>
      <c r="FAZ396" s="4">
        <v>45230</v>
      </c>
      <c r="FBA396" s="4">
        <v>45230</v>
      </c>
      <c r="FBB396" s="4">
        <v>45230</v>
      </c>
      <c r="FBC396" s="4">
        <v>45230</v>
      </c>
      <c r="FBD396" s="4">
        <v>45230</v>
      </c>
      <c r="FBE396" s="4">
        <v>45230</v>
      </c>
      <c r="FBF396" s="4">
        <v>45230</v>
      </c>
      <c r="FBG396" s="4">
        <v>45230</v>
      </c>
      <c r="FBH396" s="4">
        <v>45230</v>
      </c>
      <c r="FBI396" s="4">
        <v>45230</v>
      </c>
      <c r="FBJ396" s="4">
        <v>45230</v>
      </c>
      <c r="FBK396" s="4">
        <v>45230</v>
      </c>
      <c r="FBL396" s="4">
        <v>45230</v>
      </c>
      <c r="FBM396" s="4">
        <v>45230</v>
      </c>
      <c r="FBN396" s="4">
        <v>45230</v>
      </c>
      <c r="FBO396" s="4">
        <v>45230</v>
      </c>
      <c r="FBP396" s="4">
        <v>45230</v>
      </c>
      <c r="FBQ396" s="4">
        <v>45230</v>
      </c>
      <c r="FBR396" s="4">
        <v>45230</v>
      </c>
      <c r="FBS396" s="4">
        <v>45230</v>
      </c>
      <c r="FBT396" s="4">
        <v>45230</v>
      </c>
      <c r="FBU396" s="4">
        <v>45230</v>
      </c>
      <c r="FBV396" s="4">
        <v>45230</v>
      </c>
      <c r="FBW396" s="4">
        <v>45230</v>
      </c>
      <c r="FBX396" s="4">
        <v>45230</v>
      </c>
      <c r="FBY396" s="4">
        <v>45230</v>
      </c>
      <c r="FBZ396" s="4">
        <v>45230</v>
      </c>
      <c r="FCA396" s="4">
        <v>45230</v>
      </c>
      <c r="FCB396" s="4">
        <v>45230</v>
      </c>
      <c r="FCC396" s="4">
        <v>45230</v>
      </c>
      <c r="FCD396" s="4">
        <v>45230</v>
      </c>
      <c r="FCE396" s="4">
        <v>45230</v>
      </c>
      <c r="FCF396" s="4">
        <v>45230</v>
      </c>
      <c r="FCG396" s="4">
        <v>45230</v>
      </c>
      <c r="FCH396" s="4">
        <v>45230</v>
      </c>
      <c r="FCI396" s="4">
        <v>45230</v>
      </c>
      <c r="FCJ396" s="4">
        <v>45230</v>
      </c>
      <c r="FCK396" s="4">
        <v>45230</v>
      </c>
      <c r="FCL396" s="4">
        <v>45230</v>
      </c>
      <c r="FCM396" s="4">
        <v>45230</v>
      </c>
      <c r="FCN396" s="4">
        <v>45230</v>
      </c>
      <c r="FCO396" s="4">
        <v>45230</v>
      </c>
      <c r="FCP396" s="4">
        <v>45230</v>
      </c>
      <c r="FCQ396" s="4">
        <v>45230</v>
      </c>
      <c r="FCR396" s="4">
        <v>45230</v>
      </c>
      <c r="FCS396" s="4">
        <v>45230</v>
      </c>
      <c r="FCT396" s="4">
        <v>45230</v>
      </c>
      <c r="FCU396" s="4">
        <v>45230</v>
      </c>
      <c r="FCV396" s="4">
        <v>45230</v>
      </c>
      <c r="FCW396" s="4">
        <v>45230</v>
      </c>
      <c r="FCX396" s="4">
        <v>45230</v>
      </c>
      <c r="FCY396" s="4">
        <v>45230</v>
      </c>
      <c r="FCZ396" s="4">
        <v>45230</v>
      </c>
      <c r="FDA396" s="4">
        <v>45230</v>
      </c>
      <c r="FDB396" s="4">
        <v>45230</v>
      </c>
      <c r="FDC396" s="4">
        <v>45230</v>
      </c>
      <c r="FDD396" s="4">
        <v>45230</v>
      </c>
      <c r="FDE396" s="4">
        <v>45230</v>
      </c>
      <c r="FDF396" s="4">
        <v>45230</v>
      </c>
      <c r="FDG396" s="4">
        <v>45230</v>
      </c>
      <c r="FDH396" s="4">
        <v>45230</v>
      </c>
      <c r="FDI396" s="4">
        <v>45230</v>
      </c>
      <c r="FDJ396" s="4">
        <v>45230</v>
      </c>
      <c r="FDK396" s="4">
        <v>45230</v>
      </c>
      <c r="FDL396" s="4">
        <v>45230</v>
      </c>
      <c r="FDM396" s="4">
        <v>45230</v>
      </c>
      <c r="FDN396" s="4">
        <v>45230</v>
      </c>
      <c r="FDO396" s="4">
        <v>45230</v>
      </c>
      <c r="FDP396" s="4">
        <v>45230</v>
      </c>
      <c r="FDQ396" s="4">
        <v>45230</v>
      </c>
      <c r="FDR396" s="4">
        <v>45230</v>
      </c>
      <c r="FDS396" s="4">
        <v>45230</v>
      </c>
      <c r="FDT396" s="4">
        <v>45230</v>
      </c>
      <c r="FDU396" s="4">
        <v>45230</v>
      </c>
      <c r="FDV396" s="4">
        <v>45230</v>
      </c>
      <c r="FDW396" s="4">
        <v>45230</v>
      </c>
      <c r="FDX396" s="4">
        <v>45230</v>
      </c>
      <c r="FDY396" s="4">
        <v>45230</v>
      </c>
      <c r="FDZ396" s="4">
        <v>45230</v>
      </c>
      <c r="FEA396" s="4">
        <v>45230</v>
      </c>
      <c r="FEB396" s="4">
        <v>45230</v>
      </c>
      <c r="FEC396" s="4">
        <v>45230</v>
      </c>
      <c r="FED396" s="4">
        <v>45230</v>
      </c>
      <c r="FEE396" s="4">
        <v>45230</v>
      </c>
      <c r="FEF396" s="4">
        <v>45230</v>
      </c>
      <c r="FEG396" s="4">
        <v>45230</v>
      </c>
      <c r="FEH396" s="4">
        <v>45230</v>
      </c>
      <c r="FEI396" s="4">
        <v>45230</v>
      </c>
      <c r="FEJ396" s="4">
        <v>45230</v>
      </c>
      <c r="FEK396" s="4">
        <v>45230</v>
      </c>
      <c r="FEL396" s="4">
        <v>45230</v>
      </c>
      <c r="FEM396" s="4">
        <v>45230</v>
      </c>
      <c r="FEN396" s="4">
        <v>45230</v>
      </c>
      <c r="FEO396" s="4">
        <v>45230</v>
      </c>
      <c r="FEP396" s="4">
        <v>45230</v>
      </c>
      <c r="FEQ396" s="4">
        <v>45230</v>
      </c>
      <c r="FER396" s="4">
        <v>45230</v>
      </c>
      <c r="FES396" s="4">
        <v>45230</v>
      </c>
      <c r="FET396" s="4">
        <v>45230</v>
      </c>
      <c r="FEU396" s="4">
        <v>45230</v>
      </c>
      <c r="FEV396" s="4">
        <v>45230</v>
      </c>
      <c r="FEW396" s="4">
        <v>45230</v>
      </c>
      <c r="FEX396" s="4">
        <v>45230</v>
      </c>
      <c r="FEY396" s="4">
        <v>45230</v>
      </c>
      <c r="FEZ396" s="4">
        <v>45230</v>
      </c>
      <c r="FFA396" s="4">
        <v>45230</v>
      </c>
      <c r="FFB396" s="4">
        <v>45230</v>
      </c>
      <c r="FFC396" s="4">
        <v>45230</v>
      </c>
      <c r="FFD396" s="4">
        <v>45230</v>
      </c>
      <c r="FFE396" s="4">
        <v>45230</v>
      </c>
      <c r="FFF396" s="4">
        <v>45230</v>
      </c>
      <c r="FFG396" s="4">
        <v>45230</v>
      </c>
      <c r="FFH396" s="4">
        <v>45230</v>
      </c>
      <c r="FFI396" s="4">
        <v>45230</v>
      </c>
      <c r="FFJ396" s="4">
        <v>45230</v>
      </c>
      <c r="FFK396" s="4">
        <v>45230</v>
      </c>
      <c r="FFL396" s="4">
        <v>45230</v>
      </c>
      <c r="FFM396" s="4">
        <v>45230</v>
      </c>
      <c r="FFN396" s="4">
        <v>45230</v>
      </c>
      <c r="FFO396" s="4">
        <v>45230</v>
      </c>
      <c r="FFP396" s="4">
        <v>45230</v>
      </c>
      <c r="FFQ396" s="4">
        <v>45230</v>
      </c>
      <c r="FFR396" s="4">
        <v>45230</v>
      </c>
      <c r="FFS396" s="4">
        <v>45230</v>
      </c>
      <c r="FFT396" s="4">
        <v>45230</v>
      </c>
      <c r="FFU396" s="4">
        <v>45230</v>
      </c>
      <c r="FFV396" s="4">
        <v>45230</v>
      </c>
      <c r="FFW396" s="4">
        <v>45230</v>
      </c>
      <c r="FFX396" s="4">
        <v>45230</v>
      </c>
      <c r="FFY396" s="4">
        <v>45230</v>
      </c>
      <c r="FFZ396" s="4">
        <v>45230</v>
      </c>
      <c r="FGA396" s="4">
        <v>45230</v>
      </c>
      <c r="FGB396" s="4">
        <v>45230</v>
      </c>
      <c r="FGC396" s="4">
        <v>45230</v>
      </c>
      <c r="FGD396" s="4">
        <v>45230</v>
      </c>
      <c r="FGE396" s="4">
        <v>45230</v>
      </c>
      <c r="FGF396" s="4">
        <v>45230</v>
      </c>
      <c r="FGG396" s="4">
        <v>45230</v>
      </c>
      <c r="FGH396" s="4">
        <v>45230</v>
      </c>
      <c r="FGI396" s="4">
        <v>45230</v>
      </c>
      <c r="FGJ396" s="4">
        <v>45230</v>
      </c>
      <c r="FGK396" s="4">
        <v>45230</v>
      </c>
      <c r="FGL396" s="4">
        <v>45230</v>
      </c>
      <c r="FGM396" s="4">
        <v>45230</v>
      </c>
      <c r="FGN396" s="4">
        <v>45230</v>
      </c>
      <c r="FGO396" s="4">
        <v>45230</v>
      </c>
      <c r="FGP396" s="4">
        <v>45230</v>
      </c>
      <c r="FGQ396" s="4">
        <v>45230</v>
      </c>
      <c r="FGR396" s="4">
        <v>45230</v>
      </c>
      <c r="FGS396" s="4">
        <v>45230</v>
      </c>
      <c r="FGT396" s="4">
        <v>45230</v>
      </c>
      <c r="FGU396" s="4">
        <v>45230</v>
      </c>
      <c r="FGV396" s="4">
        <v>45230</v>
      </c>
      <c r="FGW396" s="4">
        <v>45230</v>
      </c>
      <c r="FGX396" s="4">
        <v>45230</v>
      </c>
      <c r="FGY396" s="4">
        <v>45230</v>
      </c>
      <c r="FGZ396" s="4">
        <v>45230</v>
      </c>
      <c r="FHA396" s="4">
        <v>45230</v>
      </c>
      <c r="FHB396" s="4">
        <v>45230</v>
      </c>
      <c r="FHC396" s="4">
        <v>45230</v>
      </c>
      <c r="FHD396" s="4">
        <v>45230</v>
      </c>
      <c r="FHE396" s="4">
        <v>45230</v>
      </c>
      <c r="FHF396" s="4">
        <v>45230</v>
      </c>
      <c r="FHG396" s="4">
        <v>45230</v>
      </c>
      <c r="FHH396" s="4">
        <v>45230</v>
      </c>
      <c r="FHI396" s="4">
        <v>45230</v>
      </c>
      <c r="FHJ396" s="4">
        <v>45230</v>
      </c>
      <c r="FHK396" s="4">
        <v>45230</v>
      </c>
      <c r="FHL396" s="4">
        <v>45230</v>
      </c>
      <c r="FHM396" s="4">
        <v>45230</v>
      </c>
      <c r="FHN396" s="4">
        <v>45230</v>
      </c>
      <c r="FHO396" s="4">
        <v>45230</v>
      </c>
      <c r="FHP396" s="4">
        <v>45230</v>
      </c>
      <c r="FHQ396" s="4">
        <v>45230</v>
      </c>
      <c r="FHR396" s="4">
        <v>45230</v>
      </c>
      <c r="FHS396" s="4">
        <v>45230</v>
      </c>
      <c r="FHT396" s="4">
        <v>45230</v>
      </c>
      <c r="FHU396" s="4">
        <v>45230</v>
      </c>
      <c r="FHV396" s="4">
        <v>45230</v>
      </c>
      <c r="FHW396" s="4">
        <v>45230</v>
      </c>
      <c r="FHX396" s="4">
        <v>45230</v>
      </c>
      <c r="FHY396" s="4">
        <v>45230</v>
      </c>
      <c r="FHZ396" s="4">
        <v>45230</v>
      </c>
      <c r="FIA396" s="4">
        <v>45230</v>
      </c>
      <c r="FIB396" s="4">
        <v>45230</v>
      </c>
      <c r="FIC396" s="4">
        <v>45230</v>
      </c>
      <c r="FID396" s="4">
        <v>45230</v>
      </c>
      <c r="FIE396" s="4">
        <v>45230</v>
      </c>
      <c r="FIF396" s="4">
        <v>45230</v>
      </c>
      <c r="FIG396" s="4">
        <v>45230</v>
      </c>
      <c r="FIH396" s="4">
        <v>45230</v>
      </c>
      <c r="FII396" s="4">
        <v>45230</v>
      </c>
      <c r="FIJ396" s="4">
        <v>45230</v>
      </c>
      <c r="FIK396" s="4">
        <v>45230</v>
      </c>
      <c r="FIL396" s="4">
        <v>45230</v>
      </c>
      <c r="FIM396" s="4">
        <v>45230</v>
      </c>
      <c r="FIN396" s="4">
        <v>45230</v>
      </c>
      <c r="FIO396" s="4">
        <v>45230</v>
      </c>
      <c r="FIP396" s="4">
        <v>45230</v>
      </c>
      <c r="FIQ396" s="4">
        <v>45230</v>
      </c>
      <c r="FIR396" s="4">
        <v>45230</v>
      </c>
      <c r="FIS396" s="4">
        <v>45230</v>
      </c>
      <c r="FIT396" s="4">
        <v>45230</v>
      </c>
      <c r="FIU396" s="4">
        <v>45230</v>
      </c>
      <c r="FIV396" s="4">
        <v>45230</v>
      </c>
      <c r="FIW396" s="4">
        <v>45230</v>
      </c>
      <c r="FIX396" s="4">
        <v>45230</v>
      </c>
      <c r="FIY396" s="4">
        <v>45230</v>
      </c>
      <c r="FIZ396" s="4">
        <v>45230</v>
      </c>
      <c r="FJA396" s="4">
        <v>45230</v>
      </c>
      <c r="FJB396" s="4">
        <v>45230</v>
      </c>
      <c r="FJC396" s="4">
        <v>45230</v>
      </c>
      <c r="FJD396" s="4">
        <v>45230</v>
      </c>
      <c r="FJE396" s="4">
        <v>45230</v>
      </c>
      <c r="FJF396" s="4">
        <v>45230</v>
      </c>
      <c r="FJG396" s="4">
        <v>45230</v>
      </c>
      <c r="FJH396" s="4">
        <v>45230</v>
      </c>
      <c r="FJI396" s="4">
        <v>45230</v>
      </c>
      <c r="FJJ396" s="4">
        <v>45230</v>
      </c>
      <c r="FJK396" s="4">
        <v>45230</v>
      </c>
      <c r="FJL396" s="4">
        <v>45230</v>
      </c>
      <c r="FJM396" s="4">
        <v>45230</v>
      </c>
      <c r="FJN396" s="4">
        <v>45230</v>
      </c>
      <c r="FJO396" s="4">
        <v>45230</v>
      </c>
      <c r="FJP396" s="4">
        <v>45230</v>
      </c>
      <c r="FJQ396" s="4">
        <v>45230</v>
      </c>
      <c r="FJR396" s="4">
        <v>45230</v>
      </c>
      <c r="FJS396" s="4">
        <v>45230</v>
      </c>
      <c r="FJT396" s="4">
        <v>45230</v>
      </c>
      <c r="FJU396" s="4">
        <v>45230</v>
      </c>
      <c r="FJV396" s="4">
        <v>45230</v>
      </c>
      <c r="FJW396" s="4">
        <v>45230</v>
      </c>
      <c r="FJX396" s="4">
        <v>45230</v>
      </c>
      <c r="FJY396" s="4">
        <v>45230</v>
      </c>
      <c r="FJZ396" s="4">
        <v>45230</v>
      </c>
      <c r="FKA396" s="4">
        <v>45230</v>
      </c>
      <c r="FKB396" s="4">
        <v>45230</v>
      </c>
      <c r="FKC396" s="4">
        <v>45230</v>
      </c>
      <c r="FKD396" s="4">
        <v>45230</v>
      </c>
      <c r="FKE396" s="4">
        <v>45230</v>
      </c>
      <c r="FKF396" s="4">
        <v>45230</v>
      </c>
      <c r="FKG396" s="4">
        <v>45230</v>
      </c>
      <c r="FKH396" s="4">
        <v>45230</v>
      </c>
      <c r="FKI396" s="4">
        <v>45230</v>
      </c>
      <c r="FKJ396" s="4">
        <v>45230</v>
      </c>
      <c r="FKK396" s="4">
        <v>45230</v>
      </c>
      <c r="FKL396" s="4">
        <v>45230</v>
      </c>
      <c r="FKM396" s="4">
        <v>45230</v>
      </c>
      <c r="FKN396" s="4">
        <v>45230</v>
      </c>
      <c r="FKO396" s="4">
        <v>45230</v>
      </c>
      <c r="FKP396" s="4">
        <v>45230</v>
      </c>
      <c r="FKQ396" s="4">
        <v>45230</v>
      </c>
      <c r="FKR396" s="4">
        <v>45230</v>
      </c>
      <c r="FKS396" s="4">
        <v>45230</v>
      </c>
      <c r="FKT396" s="4">
        <v>45230</v>
      </c>
      <c r="FKU396" s="4">
        <v>45230</v>
      </c>
      <c r="FKV396" s="4">
        <v>45230</v>
      </c>
      <c r="FKW396" s="4">
        <v>45230</v>
      </c>
      <c r="FKX396" s="4">
        <v>45230</v>
      </c>
      <c r="FKY396" s="4">
        <v>45230</v>
      </c>
      <c r="FKZ396" s="4">
        <v>45230</v>
      </c>
      <c r="FLA396" s="4">
        <v>45230</v>
      </c>
      <c r="FLB396" s="4">
        <v>45230</v>
      </c>
      <c r="FLC396" s="4">
        <v>45230</v>
      </c>
      <c r="FLD396" s="4">
        <v>45230</v>
      </c>
      <c r="FLE396" s="4">
        <v>45230</v>
      </c>
      <c r="FLF396" s="4">
        <v>45230</v>
      </c>
      <c r="FLG396" s="4">
        <v>45230</v>
      </c>
      <c r="FLH396" s="4">
        <v>45230</v>
      </c>
      <c r="FLI396" s="4">
        <v>45230</v>
      </c>
      <c r="FLJ396" s="4">
        <v>45230</v>
      </c>
      <c r="FLK396" s="4">
        <v>45230</v>
      </c>
      <c r="FLL396" s="4">
        <v>45230</v>
      </c>
      <c r="FLM396" s="4">
        <v>45230</v>
      </c>
      <c r="FLN396" s="4">
        <v>45230</v>
      </c>
      <c r="FLO396" s="4">
        <v>45230</v>
      </c>
      <c r="FLP396" s="4">
        <v>45230</v>
      </c>
      <c r="FLQ396" s="4">
        <v>45230</v>
      </c>
      <c r="FLR396" s="4">
        <v>45230</v>
      </c>
      <c r="FLS396" s="4">
        <v>45230</v>
      </c>
      <c r="FLT396" s="4">
        <v>45230</v>
      </c>
      <c r="FLU396" s="4">
        <v>45230</v>
      </c>
      <c r="FLV396" s="4">
        <v>45230</v>
      </c>
      <c r="FLW396" s="4">
        <v>45230</v>
      </c>
      <c r="FLX396" s="4">
        <v>45230</v>
      </c>
      <c r="FLY396" s="4">
        <v>45230</v>
      </c>
      <c r="FLZ396" s="4">
        <v>45230</v>
      </c>
      <c r="FMA396" s="4">
        <v>45230</v>
      </c>
      <c r="FMB396" s="4">
        <v>45230</v>
      </c>
      <c r="FMC396" s="4">
        <v>45230</v>
      </c>
      <c r="FMD396" s="4">
        <v>45230</v>
      </c>
      <c r="FME396" s="4">
        <v>45230</v>
      </c>
      <c r="FMF396" s="4">
        <v>45230</v>
      </c>
      <c r="FMG396" s="4">
        <v>45230</v>
      </c>
      <c r="FMH396" s="4">
        <v>45230</v>
      </c>
      <c r="FMI396" s="4">
        <v>45230</v>
      </c>
      <c r="FMJ396" s="4">
        <v>45230</v>
      </c>
      <c r="FMK396" s="4">
        <v>45230</v>
      </c>
      <c r="FML396" s="4">
        <v>45230</v>
      </c>
      <c r="FMM396" s="4">
        <v>45230</v>
      </c>
      <c r="FMN396" s="4">
        <v>45230</v>
      </c>
      <c r="FMO396" s="4">
        <v>45230</v>
      </c>
      <c r="FMP396" s="4">
        <v>45230</v>
      </c>
      <c r="FMQ396" s="4">
        <v>45230</v>
      </c>
      <c r="FMR396" s="4">
        <v>45230</v>
      </c>
      <c r="FMS396" s="4">
        <v>45230</v>
      </c>
      <c r="FMT396" s="4">
        <v>45230</v>
      </c>
      <c r="FMU396" s="4">
        <v>45230</v>
      </c>
      <c r="FMV396" s="4">
        <v>45230</v>
      </c>
      <c r="FMW396" s="4">
        <v>45230</v>
      </c>
      <c r="FMX396" s="4">
        <v>45230</v>
      </c>
      <c r="FMY396" s="4">
        <v>45230</v>
      </c>
      <c r="FMZ396" s="4">
        <v>45230</v>
      </c>
      <c r="FNA396" s="4">
        <v>45230</v>
      </c>
      <c r="FNB396" s="4">
        <v>45230</v>
      </c>
      <c r="FNC396" s="4">
        <v>45230</v>
      </c>
      <c r="FND396" s="4">
        <v>45230</v>
      </c>
      <c r="FNE396" s="4">
        <v>45230</v>
      </c>
      <c r="FNF396" s="4">
        <v>45230</v>
      </c>
      <c r="FNG396" s="4">
        <v>45230</v>
      </c>
      <c r="FNH396" s="4">
        <v>45230</v>
      </c>
      <c r="FNI396" s="4">
        <v>45230</v>
      </c>
      <c r="FNJ396" s="4">
        <v>45230</v>
      </c>
      <c r="FNK396" s="4">
        <v>45230</v>
      </c>
      <c r="FNL396" s="4">
        <v>45230</v>
      </c>
      <c r="FNM396" s="4">
        <v>45230</v>
      </c>
      <c r="FNN396" s="4">
        <v>45230</v>
      </c>
      <c r="FNO396" s="4">
        <v>45230</v>
      </c>
      <c r="FNP396" s="4">
        <v>45230</v>
      </c>
      <c r="FNQ396" s="4">
        <v>45230</v>
      </c>
      <c r="FNR396" s="4">
        <v>45230</v>
      </c>
      <c r="FNS396" s="4">
        <v>45230</v>
      </c>
      <c r="FNT396" s="4">
        <v>45230</v>
      </c>
      <c r="FNU396" s="4">
        <v>45230</v>
      </c>
      <c r="FNV396" s="4">
        <v>45230</v>
      </c>
      <c r="FNW396" s="4">
        <v>45230</v>
      </c>
      <c r="FNX396" s="4">
        <v>45230</v>
      </c>
      <c r="FNY396" s="4">
        <v>45230</v>
      </c>
      <c r="FNZ396" s="4">
        <v>45230</v>
      </c>
      <c r="FOA396" s="4">
        <v>45230</v>
      </c>
      <c r="FOB396" s="4">
        <v>45230</v>
      </c>
      <c r="FOC396" s="4">
        <v>45230</v>
      </c>
      <c r="FOD396" s="4">
        <v>45230</v>
      </c>
      <c r="FOE396" s="4">
        <v>45230</v>
      </c>
      <c r="FOF396" s="4">
        <v>45230</v>
      </c>
      <c r="FOG396" s="4">
        <v>45230</v>
      </c>
      <c r="FOH396" s="4">
        <v>45230</v>
      </c>
      <c r="FOI396" s="4">
        <v>45230</v>
      </c>
      <c r="FOJ396" s="4">
        <v>45230</v>
      </c>
      <c r="FOK396" s="4">
        <v>45230</v>
      </c>
      <c r="FOL396" s="4">
        <v>45230</v>
      </c>
      <c r="FOM396" s="4">
        <v>45230</v>
      </c>
      <c r="FON396" s="4">
        <v>45230</v>
      </c>
      <c r="FOO396" s="4">
        <v>45230</v>
      </c>
      <c r="FOP396" s="4">
        <v>45230</v>
      </c>
      <c r="FOQ396" s="4">
        <v>45230</v>
      </c>
      <c r="FOR396" s="4">
        <v>45230</v>
      </c>
      <c r="FOS396" s="4">
        <v>45230</v>
      </c>
      <c r="FOT396" s="4">
        <v>45230</v>
      </c>
      <c r="FOU396" s="4">
        <v>45230</v>
      </c>
      <c r="FOV396" s="4">
        <v>45230</v>
      </c>
      <c r="FOW396" s="4">
        <v>45230</v>
      </c>
      <c r="FOX396" s="4">
        <v>45230</v>
      </c>
      <c r="FOY396" s="4">
        <v>45230</v>
      </c>
      <c r="FOZ396" s="4">
        <v>45230</v>
      </c>
      <c r="FPA396" s="4">
        <v>45230</v>
      </c>
      <c r="FPB396" s="4">
        <v>45230</v>
      </c>
      <c r="FPC396" s="4">
        <v>45230</v>
      </c>
      <c r="FPD396" s="4">
        <v>45230</v>
      </c>
      <c r="FPE396" s="4">
        <v>45230</v>
      </c>
      <c r="FPF396" s="4">
        <v>45230</v>
      </c>
      <c r="FPG396" s="4">
        <v>45230</v>
      </c>
      <c r="FPH396" s="4">
        <v>45230</v>
      </c>
      <c r="FPI396" s="4">
        <v>45230</v>
      </c>
      <c r="FPJ396" s="4">
        <v>45230</v>
      </c>
      <c r="FPK396" s="4">
        <v>45230</v>
      </c>
      <c r="FPL396" s="4">
        <v>45230</v>
      </c>
      <c r="FPM396" s="4">
        <v>45230</v>
      </c>
      <c r="FPN396" s="4">
        <v>45230</v>
      </c>
      <c r="FPO396" s="4">
        <v>45230</v>
      </c>
      <c r="FPP396" s="4">
        <v>45230</v>
      </c>
      <c r="FPQ396" s="4">
        <v>45230</v>
      </c>
      <c r="FPR396" s="4">
        <v>45230</v>
      </c>
      <c r="FPS396" s="4">
        <v>45230</v>
      </c>
      <c r="FPT396" s="4">
        <v>45230</v>
      </c>
      <c r="FPU396" s="4">
        <v>45230</v>
      </c>
      <c r="FPV396" s="4">
        <v>45230</v>
      </c>
      <c r="FPW396" s="4">
        <v>45230</v>
      </c>
      <c r="FPX396" s="4">
        <v>45230</v>
      </c>
      <c r="FPY396" s="4">
        <v>45230</v>
      </c>
      <c r="FPZ396" s="4">
        <v>45230</v>
      </c>
      <c r="FQA396" s="4">
        <v>45230</v>
      </c>
      <c r="FQB396" s="4">
        <v>45230</v>
      </c>
      <c r="FQC396" s="4">
        <v>45230</v>
      </c>
      <c r="FQD396" s="4">
        <v>45230</v>
      </c>
      <c r="FQE396" s="4">
        <v>45230</v>
      </c>
      <c r="FQF396" s="4">
        <v>45230</v>
      </c>
      <c r="FQG396" s="4">
        <v>45230</v>
      </c>
      <c r="FQH396" s="4">
        <v>45230</v>
      </c>
      <c r="FQI396" s="4">
        <v>45230</v>
      </c>
      <c r="FQJ396" s="4">
        <v>45230</v>
      </c>
      <c r="FQK396" s="4">
        <v>45230</v>
      </c>
      <c r="FQL396" s="4">
        <v>45230</v>
      </c>
      <c r="FQM396" s="4">
        <v>45230</v>
      </c>
      <c r="FQN396" s="4">
        <v>45230</v>
      </c>
      <c r="FQO396" s="4">
        <v>45230</v>
      </c>
      <c r="FQP396" s="4">
        <v>45230</v>
      </c>
      <c r="FQQ396" s="4">
        <v>45230</v>
      </c>
      <c r="FQR396" s="4">
        <v>45230</v>
      </c>
      <c r="FQS396" s="4">
        <v>45230</v>
      </c>
      <c r="FQT396" s="4">
        <v>45230</v>
      </c>
      <c r="FQU396" s="4">
        <v>45230</v>
      </c>
      <c r="FQV396" s="4">
        <v>45230</v>
      </c>
      <c r="FQW396" s="4">
        <v>45230</v>
      </c>
      <c r="FQX396" s="4">
        <v>45230</v>
      </c>
      <c r="FQY396" s="4">
        <v>45230</v>
      </c>
      <c r="FQZ396" s="4">
        <v>45230</v>
      </c>
      <c r="FRA396" s="4">
        <v>45230</v>
      </c>
      <c r="FRB396" s="4">
        <v>45230</v>
      </c>
      <c r="FRC396" s="4">
        <v>45230</v>
      </c>
      <c r="FRD396" s="4">
        <v>45230</v>
      </c>
      <c r="FRE396" s="4">
        <v>45230</v>
      </c>
      <c r="FRF396" s="4">
        <v>45230</v>
      </c>
      <c r="FRG396" s="4">
        <v>45230</v>
      </c>
      <c r="FRH396" s="4">
        <v>45230</v>
      </c>
      <c r="FRI396" s="4">
        <v>45230</v>
      </c>
      <c r="FRJ396" s="4">
        <v>45230</v>
      </c>
      <c r="FRK396" s="4">
        <v>45230</v>
      </c>
      <c r="FRL396" s="4">
        <v>45230</v>
      </c>
      <c r="FRM396" s="4">
        <v>45230</v>
      </c>
      <c r="FRN396" s="4">
        <v>45230</v>
      </c>
      <c r="FRO396" s="4">
        <v>45230</v>
      </c>
      <c r="FRP396" s="4">
        <v>45230</v>
      </c>
      <c r="FRQ396" s="4">
        <v>45230</v>
      </c>
      <c r="FRR396" s="4">
        <v>45230</v>
      </c>
      <c r="FRS396" s="4">
        <v>45230</v>
      </c>
      <c r="FRT396" s="4">
        <v>45230</v>
      </c>
      <c r="FRU396" s="4">
        <v>45230</v>
      </c>
      <c r="FRV396" s="4">
        <v>45230</v>
      </c>
      <c r="FRW396" s="4">
        <v>45230</v>
      </c>
      <c r="FRX396" s="4">
        <v>45230</v>
      </c>
      <c r="FRY396" s="4">
        <v>45230</v>
      </c>
      <c r="FRZ396" s="4">
        <v>45230</v>
      </c>
      <c r="FSA396" s="4">
        <v>45230</v>
      </c>
      <c r="FSB396" s="4">
        <v>45230</v>
      </c>
      <c r="FSC396" s="4">
        <v>45230</v>
      </c>
      <c r="FSD396" s="4">
        <v>45230</v>
      </c>
      <c r="FSE396" s="4">
        <v>45230</v>
      </c>
      <c r="FSF396" s="4">
        <v>45230</v>
      </c>
      <c r="FSG396" s="4">
        <v>45230</v>
      </c>
      <c r="FSH396" s="4">
        <v>45230</v>
      </c>
      <c r="FSI396" s="4">
        <v>45230</v>
      </c>
      <c r="FSJ396" s="4">
        <v>45230</v>
      </c>
      <c r="FSK396" s="4">
        <v>45230</v>
      </c>
      <c r="FSL396" s="4">
        <v>45230</v>
      </c>
      <c r="FSM396" s="4">
        <v>45230</v>
      </c>
      <c r="FSN396" s="4">
        <v>45230</v>
      </c>
      <c r="FSO396" s="4">
        <v>45230</v>
      </c>
      <c r="FSP396" s="4">
        <v>45230</v>
      </c>
      <c r="FSQ396" s="4">
        <v>45230</v>
      </c>
      <c r="FSR396" s="4">
        <v>45230</v>
      </c>
      <c r="FSS396" s="4">
        <v>45230</v>
      </c>
      <c r="FST396" s="4">
        <v>45230</v>
      </c>
      <c r="FSU396" s="4">
        <v>45230</v>
      </c>
      <c r="FSV396" s="4">
        <v>45230</v>
      </c>
      <c r="FSW396" s="4">
        <v>45230</v>
      </c>
      <c r="FSX396" s="4">
        <v>45230</v>
      </c>
      <c r="FSY396" s="4">
        <v>45230</v>
      </c>
      <c r="FSZ396" s="4">
        <v>45230</v>
      </c>
      <c r="FTA396" s="4">
        <v>45230</v>
      </c>
      <c r="FTB396" s="4">
        <v>45230</v>
      </c>
      <c r="FTC396" s="4">
        <v>45230</v>
      </c>
      <c r="FTD396" s="4">
        <v>45230</v>
      </c>
      <c r="FTE396" s="4">
        <v>45230</v>
      </c>
      <c r="FTF396" s="4">
        <v>45230</v>
      </c>
      <c r="FTG396" s="4">
        <v>45230</v>
      </c>
      <c r="FTH396" s="4">
        <v>45230</v>
      </c>
      <c r="FTI396" s="4">
        <v>45230</v>
      </c>
      <c r="FTJ396" s="4">
        <v>45230</v>
      </c>
      <c r="FTK396" s="4">
        <v>45230</v>
      </c>
      <c r="FTL396" s="4">
        <v>45230</v>
      </c>
      <c r="FTM396" s="4">
        <v>45230</v>
      </c>
      <c r="FTN396" s="4">
        <v>45230</v>
      </c>
      <c r="FTO396" s="4">
        <v>45230</v>
      </c>
      <c r="FTP396" s="4">
        <v>45230</v>
      </c>
      <c r="FTQ396" s="4">
        <v>45230</v>
      </c>
      <c r="FTR396" s="4">
        <v>45230</v>
      </c>
      <c r="FTS396" s="4">
        <v>45230</v>
      </c>
      <c r="FTT396" s="4">
        <v>45230</v>
      </c>
      <c r="FTU396" s="4">
        <v>45230</v>
      </c>
      <c r="FTV396" s="4">
        <v>45230</v>
      </c>
      <c r="FTW396" s="4">
        <v>45230</v>
      </c>
      <c r="FTX396" s="4">
        <v>45230</v>
      </c>
      <c r="FTY396" s="4">
        <v>45230</v>
      </c>
      <c r="FTZ396" s="4">
        <v>45230</v>
      </c>
      <c r="FUA396" s="4">
        <v>45230</v>
      </c>
      <c r="FUB396" s="4">
        <v>45230</v>
      </c>
      <c r="FUC396" s="4">
        <v>45230</v>
      </c>
      <c r="FUD396" s="4">
        <v>45230</v>
      </c>
      <c r="FUE396" s="4">
        <v>45230</v>
      </c>
      <c r="FUF396" s="4">
        <v>45230</v>
      </c>
      <c r="FUG396" s="4">
        <v>45230</v>
      </c>
      <c r="FUH396" s="4">
        <v>45230</v>
      </c>
      <c r="FUI396" s="4">
        <v>45230</v>
      </c>
      <c r="FUJ396" s="4">
        <v>45230</v>
      </c>
      <c r="FUK396" s="4">
        <v>45230</v>
      </c>
      <c r="FUL396" s="4">
        <v>45230</v>
      </c>
      <c r="FUM396" s="4">
        <v>45230</v>
      </c>
      <c r="FUN396" s="4">
        <v>45230</v>
      </c>
      <c r="FUO396" s="4">
        <v>45230</v>
      </c>
      <c r="FUP396" s="4">
        <v>45230</v>
      </c>
      <c r="FUQ396" s="4">
        <v>45230</v>
      </c>
      <c r="FUR396" s="4">
        <v>45230</v>
      </c>
      <c r="FUS396" s="4">
        <v>45230</v>
      </c>
      <c r="FUT396" s="4">
        <v>45230</v>
      </c>
      <c r="FUU396" s="4">
        <v>45230</v>
      </c>
      <c r="FUV396" s="4">
        <v>45230</v>
      </c>
      <c r="FUW396" s="4">
        <v>45230</v>
      </c>
      <c r="FUX396" s="4">
        <v>45230</v>
      </c>
      <c r="FUY396" s="4">
        <v>45230</v>
      </c>
      <c r="FUZ396" s="4">
        <v>45230</v>
      </c>
      <c r="FVA396" s="4">
        <v>45230</v>
      </c>
      <c r="FVB396" s="4">
        <v>45230</v>
      </c>
      <c r="FVC396" s="4">
        <v>45230</v>
      </c>
      <c r="FVD396" s="4">
        <v>45230</v>
      </c>
      <c r="FVE396" s="4">
        <v>45230</v>
      </c>
      <c r="FVF396" s="4">
        <v>45230</v>
      </c>
      <c r="FVG396" s="4">
        <v>45230</v>
      </c>
      <c r="FVH396" s="4">
        <v>45230</v>
      </c>
      <c r="FVI396" s="4">
        <v>45230</v>
      </c>
      <c r="FVJ396" s="4">
        <v>45230</v>
      </c>
      <c r="FVK396" s="4">
        <v>45230</v>
      </c>
      <c r="FVL396" s="4">
        <v>45230</v>
      </c>
      <c r="FVM396" s="4">
        <v>45230</v>
      </c>
      <c r="FVN396" s="4">
        <v>45230</v>
      </c>
      <c r="FVO396" s="4">
        <v>45230</v>
      </c>
      <c r="FVP396" s="4">
        <v>45230</v>
      </c>
      <c r="FVQ396" s="4">
        <v>45230</v>
      </c>
      <c r="FVR396" s="4">
        <v>45230</v>
      </c>
      <c r="FVS396" s="4">
        <v>45230</v>
      </c>
      <c r="FVT396" s="4">
        <v>45230</v>
      </c>
      <c r="FVU396" s="4">
        <v>45230</v>
      </c>
      <c r="FVV396" s="4">
        <v>45230</v>
      </c>
      <c r="FVW396" s="4">
        <v>45230</v>
      </c>
      <c r="FVX396" s="4">
        <v>45230</v>
      </c>
      <c r="FVY396" s="4">
        <v>45230</v>
      </c>
      <c r="FVZ396" s="4">
        <v>45230</v>
      </c>
      <c r="FWA396" s="4">
        <v>45230</v>
      </c>
      <c r="FWB396" s="4">
        <v>45230</v>
      </c>
      <c r="FWC396" s="4">
        <v>45230</v>
      </c>
      <c r="FWD396" s="4">
        <v>45230</v>
      </c>
      <c r="FWE396" s="4">
        <v>45230</v>
      </c>
      <c r="FWF396" s="4">
        <v>45230</v>
      </c>
      <c r="FWG396" s="4">
        <v>45230</v>
      </c>
      <c r="FWH396" s="4">
        <v>45230</v>
      </c>
      <c r="FWI396" s="4">
        <v>45230</v>
      </c>
      <c r="FWJ396" s="4">
        <v>45230</v>
      </c>
      <c r="FWK396" s="4">
        <v>45230</v>
      </c>
      <c r="FWL396" s="4">
        <v>45230</v>
      </c>
      <c r="FWM396" s="4">
        <v>45230</v>
      </c>
      <c r="FWN396" s="4">
        <v>45230</v>
      </c>
      <c r="FWO396" s="4">
        <v>45230</v>
      </c>
      <c r="FWP396" s="4">
        <v>45230</v>
      </c>
      <c r="FWQ396" s="4">
        <v>45230</v>
      </c>
      <c r="FWR396" s="4">
        <v>45230</v>
      </c>
      <c r="FWS396" s="4">
        <v>45230</v>
      </c>
      <c r="FWT396" s="4">
        <v>45230</v>
      </c>
      <c r="FWU396" s="4">
        <v>45230</v>
      </c>
      <c r="FWV396" s="4">
        <v>45230</v>
      </c>
      <c r="FWW396" s="4">
        <v>45230</v>
      </c>
      <c r="FWX396" s="4">
        <v>45230</v>
      </c>
      <c r="FWY396" s="4">
        <v>45230</v>
      </c>
      <c r="FWZ396" s="4">
        <v>45230</v>
      </c>
      <c r="FXA396" s="4">
        <v>45230</v>
      </c>
      <c r="FXB396" s="4">
        <v>45230</v>
      </c>
      <c r="FXC396" s="4">
        <v>45230</v>
      </c>
      <c r="FXD396" s="4">
        <v>45230</v>
      </c>
      <c r="FXE396" s="4">
        <v>45230</v>
      </c>
      <c r="FXF396" s="4">
        <v>45230</v>
      </c>
      <c r="FXG396" s="4">
        <v>45230</v>
      </c>
      <c r="FXH396" s="4">
        <v>45230</v>
      </c>
      <c r="FXI396" s="4">
        <v>45230</v>
      </c>
      <c r="FXJ396" s="4">
        <v>45230</v>
      </c>
      <c r="FXK396" s="4">
        <v>45230</v>
      </c>
      <c r="FXL396" s="4">
        <v>45230</v>
      </c>
      <c r="FXM396" s="4">
        <v>45230</v>
      </c>
      <c r="FXN396" s="4">
        <v>45230</v>
      </c>
      <c r="FXO396" s="4">
        <v>45230</v>
      </c>
      <c r="FXP396" s="4">
        <v>45230</v>
      </c>
      <c r="FXQ396" s="4">
        <v>45230</v>
      </c>
      <c r="FXR396" s="4">
        <v>45230</v>
      </c>
      <c r="FXS396" s="4">
        <v>45230</v>
      </c>
      <c r="FXT396" s="4">
        <v>45230</v>
      </c>
      <c r="FXU396" s="4">
        <v>45230</v>
      </c>
      <c r="FXV396" s="4">
        <v>45230</v>
      </c>
      <c r="FXW396" s="4">
        <v>45230</v>
      </c>
      <c r="FXX396" s="4">
        <v>45230</v>
      </c>
      <c r="FXY396" s="4">
        <v>45230</v>
      </c>
      <c r="FXZ396" s="4">
        <v>45230</v>
      </c>
      <c r="FYA396" s="4">
        <v>45230</v>
      </c>
      <c r="FYB396" s="4">
        <v>45230</v>
      </c>
      <c r="FYC396" s="4">
        <v>45230</v>
      </c>
      <c r="FYD396" s="4">
        <v>45230</v>
      </c>
      <c r="FYE396" s="4">
        <v>45230</v>
      </c>
      <c r="FYF396" s="4">
        <v>45230</v>
      </c>
      <c r="FYG396" s="4">
        <v>45230</v>
      </c>
      <c r="FYH396" s="4">
        <v>45230</v>
      </c>
      <c r="FYI396" s="4">
        <v>45230</v>
      </c>
      <c r="FYJ396" s="4">
        <v>45230</v>
      </c>
      <c r="FYK396" s="4">
        <v>45230</v>
      </c>
      <c r="FYL396" s="4">
        <v>45230</v>
      </c>
      <c r="FYM396" s="4">
        <v>45230</v>
      </c>
      <c r="FYN396" s="4">
        <v>45230</v>
      </c>
      <c r="FYO396" s="4">
        <v>45230</v>
      </c>
      <c r="FYP396" s="4">
        <v>45230</v>
      </c>
      <c r="FYQ396" s="4">
        <v>45230</v>
      </c>
      <c r="FYR396" s="4">
        <v>45230</v>
      </c>
      <c r="FYS396" s="4">
        <v>45230</v>
      </c>
      <c r="FYT396" s="4">
        <v>45230</v>
      </c>
      <c r="FYU396" s="4">
        <v>45230</v>
      </c>
      <c r="FYV396" s="4">
        <v>45230</v>
      </c>
      <c r="FYW396" s="4">
        <v>45230</v>
      </c>
      <c r="FYX396" s="4">
        <v>45230</v>
      </c>
      <c r="FYY396" s="4">
        <v>45230</v>
      </c>
      <c r="FYZ396" s="4">
        <v>45230</v>
      </c>
      <c r="FZA396" s="4">
        <v>45230</v>
      </c>
      <c r="FZB396" s="4">
        <v>45230</v>
      </c>
      <c r="FZC396" s="4">
        <v>45230</v>
      </c>
      <c r="FZD396" s="4">
        <v>45230</v>
      </c>
      <c r="FZE396" s="4">
        <v>45230</v>
      </c>
      <c r="FZF396" s="4">
        <v>45230</v>
      </c>
      <c r="FZG396" s="4">
        <v>45230</v>
      </c>
      <c r="FZH396" s="4">
        <v>45230</v>
      </c>
      <c r="FZI396" s="4">
        <v>45230</v>
      </c>
      <c r="FZJ396" s="4">
        <v>45230</v>
      </c>
      <c r="FZK396" s="4">
        <v>45230</v>
      </c>
      <c r="FZL396" s="4">
        <v>45230</v>
      </c>
      <c r="FZM396" s="4">
        <v>45230</v>
      </c>
      <c r="FZN396" s="4">
        <v>45230</v>
      </c>
      <c r="FZO396" s="4">
        <v>45230</v>
      </c>
      <c r="FZP396" s="4">
        <v>45230</v>
      </c>
      <c r="FZQ396" s="4">
        <v>45230</v>
      </c>
      <c r="FZR396" s="4">
        <v>45230</v>
      </c>
      <c r="FZS396" s="4">
        <v>45230</v>
      </c>
      <c r="FZT396" s="4">
        <v>45230</v>
      </c>
      <c r="FZU396" s="4">
        <v>45230</v>
      </c>
      <c r="FZV396" s="4">
        <v>45230</v>
      </c>
      <c r="FZW396" s="4">
        <v>45230</v>
      </c>
      <c r="FZX396" s="4">
        <v>45230</v>
      </c>
      <c r="FZY396" s="4">
        <v>45230</v>
      </c>
      <c r="FZZ396" s="4">
        <v>45230</v>
      </c>
      <c r="GAA396" s="4">
        <v>45230</v>
      </c>
      <c r="GAB396" s="4">
        <v>45230</v>
      </c>
      <c r="GAC396" s="4">
        <v>45230</v>
      </c>
      <c r="GAD396" s="4">
        <v>45230</v>
      </c>
      <c r="GAE396" s="4">
        <v>45230</v>
      </c>
      <c r="GAF396" s="4">
        <v>45230</v>
      </c>
      <c r="GAG396" s="4">
        <v>45230</v>
      </c>
      <c r="GAH396" s="4">
        <v>45230</v>
      </c>
      <c r="GAI396" s="4">
        <v>45230</v>
      </c>
      <c r="GAJ396" s="4">
        <v>45230</v>
      </c>
      <c r="GAK396" s="4">
        <v>45230</v>
      </c>
      <c r="GAL396" s="4">
        <v>45230</v>
      </c>
      <c r="GAM396" s="4">
        <v>45230</v>
      </c>
      <c r="GAN396" s="4">
        <v>45230</v>
      </c>
      <c r="GAO396" s="4">
        <v>45230</v>
      </c>
      <c r="GAP396" s="4">
        <v>45230</v>
      </c>
      <c r="GAQ396" s="4">
        <v>45230</v>
      </c>
      <c r="GAR396" s="4">
        <v>45230</v>
      </c>
      <c r="GAS396" s="4">
        <v>45230</v>
      </c>
      <c r="GAT396" s="4">
        <v>45230</v>
      </c>
      <c r="GAU396" s="4">
        <v>45230</v>
      </c>
      <c r="GAV396" s="4">
        <v>45230</v>
      </c>
      <c r="GAW396" s="4">
        <v>45230</v>
      </c>
      <c r="GAX396" s="4">
        <v>45230</v>
      </c>
      <c r="GAY396" s="4">
        <v>45230</v>
      </c>
      <c r="GAZ396" s="4">
        <v>45230</v>
      </c>
      <c r="GBA396" s="4">
        <v>45230</v>
      </c>
      <c r="GBB396" s="4">
        <v>45230</v>
      </c>
      <c r="GBC396" s="4">
        <v>45230</v>
      </c>
      <c r="GBD396" s="4">
        <v>45230</v>
      </c>
      <c r="GBE396" s="4">
        <v>45230</v>
      </c>
      <c r="GBF396" s="4">
        <v>45230</v>
      </c>
      <c r="GBG396" s="4">
        <v>45230</v>
      </c>
      <c r="GBH396" s="4">
        <v>45230</v>
      </c>
      <c r="GBI396" s="4">
        <v>45230</v>
      </c>
      <c r="GBJ396" s="4">
        <v>45230</v>
      </c>
      <c r="GBK396" s="4">
        <v>45230</v>
      </c>
      <c r="GBL396" s="4">
        <v>45230</v>
      </c>
      <c r="GBM396" s="4">
        <v>45230</v>
      </c>
      <c r="GBN396" s="4">
        <v>45230</v>
      </c>
      <c r="GBO396" s="4">
        <v>45230</v>
      </c>
      <c r="GBP396" s="4">
        <v>45230</v>
      </c>
      <c r="GBQ396" s="4">
        <v>45230</v>
      </c>
      <c r="GBR396" s="4">
        <v>45230</v>
      </c>
      <c r="GBS396" s="4">
        <v>45230</v>
      </c>
      <c r="GBT396" s="4">
        <v>45230</v>
      </c>
      <c r="GBU396" s="4">
        <v>45230</v>
      </c>
      <c r="GBV396" s="4">
        <v>45230</v>
      </c>
      <c r="GBW396" s="4">
        <v>45230</v>
      </c>
      <c r="GBX396" s="4">
        <v>45230</v>
      </c>
      <c r="GBY396" s="4">
        <v>45230</v>
      </c>
      <c r="GBZ396" s="4">
        <v>45230</v>
      </c>
      <c r="GCA396" s="4">
        <v>45230</v>
      </c>
      <c r="GCB396" s="4">
        <v>45230</v>
      </c>
      <c r="GCC396" s="4">
        <v>45230</v>
      </c>
      <c r="GCD396" s="4">
        <v>45230</v>
      </c>
      <c r="GCE396" s="4">
        <v>45230</v>
      </c>
      <c r="GCF396" s="4">
        <v>45230</v>
      </c>
      <c r="GCG396" s="4">
        <v>45230</v>
      </c>
      <c r="GCH396" s="4">
        <v>45230</v>
      </c>
      <c r="GCI396" s="4">
        <v>45230</v>
      </c>
      <c r="GCJ396" s="4">
        <v>45230</v>
      </c>
      <c r="GCK396" s="4">
        <v>45230</v>
      </c>
      <c r="GCL396" s="4">
        <v>45230</v>
      </c>
      <c r="GCM396" s="4">
        <v>45230</v>
      </c>
      <c r="GCN396" s="4">
        <v>45230</v>
      </c>
      <c r="GCO396" s="4">
        <v>45230</v>
      </c>
      <c r="GCP396" s="4">
        <v>45230</v>
      </c>
      <c r="GCQ396" s="4">
        <v>45230</v>
      </c>
      <c r="GCR396" s="4">
        <v>45230</v>
      </c>
      <c r="GCS396" s="4">
        <v>45230</v>
      </c>
      <c r="GCT396" s="4">
        <v>45230</v>
      </c>
      <c r="GCU396" s="4">
        <v>45230</v>
      </c>
      <c r="GCV396" s="4">
        <v>45230</v>
      </c>
      <c r="GCW396" s="4">
        <v>45230</v>
      </c>
      <c r="GCX396" s="4">
        <v>45230</v>
      </c>
      <c r="GCY396" s="4">
        <v>45230</v>
      </c>
      <c r="GCZ396" s="4">
        <v>45230</v>
      </c>
      <c r="GDA396" s="4">
        <v>45230</v>
      </c>
      <c r="GDB396" s="4">
        <v>45230</v>
      </c>
      <c r="GDC396" s="4">
        <v>45230</v>
      </c>
      <c r="GDD396" s="4">
        <v>45230</v>
      </c>
      <c r="GDE396" s="4">
        <v>45230</v>
      </c>
      <c r="GDF396" s="4">
        <v>45230</v>
      </c>
      <c r="GDG396" s="4">
        <v>45230</v>
      </c>
      <c r="GDH396" s="4">
        <v>45230</v>
      </c>
      <c r="GDI396" s="4">
        <v>45230</v>
      </c>
      <c r="GDJ396" s="4">
        <v>45230</v>
      </c>
      <c r="GDK396" s="4">
        <v>45230</v>
      </c>
      <c r="GDL396" s="4">
        <v>45230</v>
      </c>
      <c r="GDM396" s="4">
        <v>45230</v>
      </c>
      <c r="GDN396" s="4">
        <v>45230</v>
      </c>
      <c r="GDO396" s="4">
        <v>45230</v>
      </c>
      <c r="GDP396" s="4">
        <v>45230</v>
      </c>
      <c r="GDQ396" s="4">
        <v>45230</v>
      </c>
      <c r="GDR396" s="4">
        <v>45230</v>
      </c>
      <c r="GDS396" s="4">
        <v>45230</v>
      </c>
      <c r="GDT396" s="4">
        <v>45230</v>
      </c>
      <c r="GDU396" s="4">
        <v>45230</v>
      </c>
      <c r="GDV396" s="4">
        <v>45230</v>
      </c>
      <c r="GDW396" s="4">
        <v>45230</v>
      </c>
      <c r="GDX396" s="4">
        <v>45230</v>
      </c>
      <c r="GDY396" s="4">
        <v>45230</v>
      </c>
      <c r="GDZ396" s="4">
        <v>45230</v>
      </c>
      <c r="GEA396" s="4">
        <v>45230</v>
      </c>
      <c r="GEB396" s="4">
        <v>45230</v>
      </c>
      <c r="GEC396" s="4">
        <v>45230</v>
      </c>
      <c r="GED396" s="4">
        <v>45230</v>
      </c>
      <c r="GEE396" s="4">
        <v>45230</v>
      </c>
      <c r="GEF396" s="4">
        <v>45230</v>
      </c>
      <c r="GEG396" s="4">
        <v>45230</v>
      </c>
      <c r="GEH396" s="4">
        <v>45230</v>
      </c>
      <c r="GEI396" s="4">
        <v>45230</v>
      </c>
      <c r="GEJ396" s="4">
        <v>45230</v>
      </c>
      <c r="GEK396" s="4">
        <v>45230</v>
      </c>
      <c r="GEL396" s="4">
        <v>45230</v>
      </c>
      <c r="GEM396" s="4">
        <v>45230</v>
      </c>
      <c r="GEN396" s="4">
        <v>45230</v>
      </c>
      <c r="GEO396" s="4">
        <v>45230</v>
      </c>
      <c r="GEP396" s="4">
        <v>45230</v>
      </c>
      <c r="GEQ396" s="4">
        <v>45230</v>
      </c>
      <c r="GER396" s="4">
        <v>45230</v>
      </c>
      <c r="GES396" s="4">
        <v>45230</v>
      </c>
      <c r="GET396" s="4">
        <v>45230</v>
      </c>
      <c r="GEU396" s="4">
        <v>45230</v>
      </c>
      <c r="GEV396" s="4">
        <v>45230</v>
      </c>
      <c r="GEW396" s="4">
        <v>45230</v>
      </c>
      <c r="GEX396" s="4">
        <v>45230</v>
      </c>
      <c r="GEY396" s="4">
        <v>45230</v>
      </c>
      <c r="GEZ396" s="4">
        <v>45230</v>
      </c>
      <c r="GFA396" s="4">
        <v>45230</v>
      </c>
      <c r="GFB396" s="4">
        <v>45230</v>
      </c>
      <c r="GFC396" s="4">
        <v>45230</v>
      </c>
      <c r="GFD396" s="4">
        <v>45230</v>
      </c>
      <c r="GFE396" s="4">
        <v>45230</v>
      </c>
      <c r="GFF396" s="4">
        <v>45230</v>
      </c>
      <c r="GFG396" s="4">
        <v>45230</v>
      </c>
      <c r="GFH396" s="4">
        <v>45230</v>
      </c>
      <c r="GFI396" s="4">
        <v>45230</v>
      </c>
      <c r="GFJ396" s="4">
        <v>45230</v>
      </c>
      <c r="GFK396" s="4">
        <v>45230</v>
      </c>
      <c r="GFL396" s="4">
        <v>45230</v>
      </c>
      <c r="GFM396" s="4">
        <v>45230</v>
      </c>
      <c r="GFN396" s="4">
        <v>45230</v>
      </c>
      <c r="GFO396" s="4">
        <v>45230</v>
      </c>
      <c r="GFP396" s="4">
        <v>45230</v>
      </c>
      <c r="GFQ396" s="4">
        <v>45230</v>
      </c>
      <c r="GFR396" s="4">
        <v>45230</v>
      </c>
      <c r="GFS396" s="4">
        <v>45230</v>
      </c>
      <c r="GFT396" s="4">
        <v>45230</v>
      </c>
      <c r="GFU396" s="4">
        <v>45230</v>
      </c>
      <c r="GFV396" s="4">
        <v>45230</v>
      </c>
      <c r="GFW396" s="4">
        <v>45230</v>
      </c>
      <c r="GFX396" s="4">
        <v>45230</v>
      </c>
      <c r="GFY396" s="4">
        <v>45230</v>
      </c>
      <c r="GFZ396" s="4">
        <v>45230</v>
      </c>
      <c r="GGA396" s="4">
        <v>45230</v>
      </c>
      <c r="GGB396" s="4">
        <v>45230</v>
      </c>
      <c r="GGC396" s="4">
        <v>45230</v>
      </c>
      <c r="GGD396" s="4">
        <v>45230</v>
      </c>
      <c r="GGE396" s="4">
        <v>45230</v>
      </c>
      <c r="GGF396" s="4">
        <v>45230</v>
      </c>
      <c r="GGG396" s="4">
        <v>45230</v>
      </c>
      <c r="GGH396" s="4">
        <v>45230</v>
      </c>
      <c r="GGI396" s="4">
        <v>45230</v>
      </c>
      <c r="GGJ396" s="4">
        <v>45230</v>
      </c>
      <c r="GGK396" s="4">
        <v>45230</v>
      </c>
      <c r="GGL396" s="4">
        <v>45230</v>
      </c>
      <c r="GGM396" s="4">
        <v>45230</v>
      </c>
      <c r="GGN396" s="4">
        <v>45230</v>
      </c>
      <c r="GGO396" s="4">
        <v>45230</v>
      </c>
      <c r="GGP396" s="4">
        <v>45230</v>
      </c>
      <c r="GGQ396" s="4">
        <v>45230</v>
      </c>
      <c r="GGR396" s="4">
        <v>45230</v>
      </c>
      <c r="GGS396" s="4">
        <v>45230</v>
      </c>
      <c r="GGT396" s="4">
        <v>45230</v>
      </c>
      <c r="GGU396" s="4">
        <v>45230</v>
      </c>
      <c r="GGV396" s="4">
        <v>45230</v>
      </c>
      <c r="GGW396" s="4">
        <v>45230</v>
      </c>
      <c r="GGX396" s="4">
        <v>45230</v>
      </c>
      <c r="GGY396" s="4">
        <v>45230</v>
      </c>
      <c r="GGZ396" s="4">
        <v>45230</v>
      </c>
      <c r="GHA396" s="4">
        <v>45230</v>
      </c>
      <c r="GHB396" s="4">
        <v>45230</v>
      </c>
      <c r="GHC396" s="4">
        <v>45230</v>
      </c>
      <c r="GHD396" s="4">
        <v>45230</v>
      </c>
      <c r="GHE396" s="4">
        <v>45230</v>
      </c>
      <c r="GHF396" s="4">
        <v>45230</v>
      </c>
      <c r="GHG396" s="4">
        <v>45230</v>
      </c>
      <c r="GHH396" s="4">
        <v>45230</v>
      </c>
      <c r="GHI396" s="4">
        <v>45230</v>
      </c>
      <c r="GHJ396" s="4">
        <v>45230</v>
      </c>
      <c r="GHK396" s="4">
        <v>45230</v>
      </c>
      <c r="GHL396" s="4">
        <v>45230</v>
      </c>
      <c r="GHM396" s="4">
        <v>45230</v>
      </c>
      <c r="GHN396" s="4">
        <v>45230</v>
      </c>
      <c r="GHO396" s="4">
        <v>45230</v>
      </c>
      <c r="GHP396" s="4">
        <v>45230</v>
      </c>
      <c r="GHQ396" s="4">
        <v>45230</v>
      </c>
      <c r="GHR396" s="4">
        <v>45230</v>
      </c>
      <c r="GHS396" s="4">
        <v>45230</v>
      </c>
      <c r="GHT396" s="4">
        <v>45230</v>
      </c>
      <c r="GHU396" s="4">
        <v>45230</v>
      </c>
      <c r="GHV396" s="4">
        <v>45230</v>
      </c>
      <c r="GHW396" s="4">
        <v>45230</v>
      </c>
      <c r="GHX396" s="4">
        <v>45230</v>
      </c>
      <c r="GHY396" s="4">
        <v>45230</v>
      </c>
      <c r="GHZ396" s="4">
        <v>45230</v>
      </c>
      <c r="GIA396" s="4">
        <v>45230</v>
      </c>
      <c r="GIB396" s="4">
        <v>45230</v>
      </c>
      <c r="GIC396" s="4">
        <v>45230</v>
      </c>
      <c r="GID396" s="4">
        <v>45230</v>
      </c>
      <c r="GIE396" s="4">
        <v>45230</v>
      </c>
      <c r="GIF396" s="4">
        <v>45230</v>
      </c>
      <c r="GIG396" s="4">
        <v>45230</v>
      </c>
      <c r="GIH396" s="4">
        <v>45230</v>
      </c>
      <c r="GII396" s="4">
        <v>45230</v>
      </c>
      <c r="GIJ396" s="4">
        <v>45230</v>
      </c>
      <c r="GIK396" s="4">
        <v>45230</v>
      </c>
      <c r="GIL396" s="4">
        <v>45230</v>
      </c>
      <c r="GIM396" s="4">
        <v>45230</v>
      </c>
      <c r="GIN396" s="4">
        <v>45230</v>
      </c>
      <c r="GIO396" s="4">
        <v>45230</v>
      </c>
      <c r="GIP396" s="4">
        <v>45230</v>
      </c>
      <c r="GIQ396" s="4">
        <v>45230</v>
      </c>
      <c r="GIR396" s="4">
        <v>45230</v>
      </c>
      <c r="GIS396" s="4">
        <v>45230</v>
      </c>
      <c r="GIT396" s="4">
        <v>45230</v>
      </c>
      <c r="GIU396" s="4">
        <v>45230</v>
      </c>
      <c r="GIV396" s="4">
        <v>45230</v>
      </c>
      <c r="GIW396" s="4">
        <v>45230</v>
      </c>
      <c r="GIX396" s="4">
        <v>45230</v>
      </c>
      <c r="GIY396" s="4">
        <v>45230</v>
      </c>
      <c r="GIZ396" s="4">
        <v>45230</v>
      </c>
      <c r="GJA396" s="4">
        <v>45230</v>
      </c>
      <c r="GJB396" s="4">
        <v>45230</v>
      </c>
      <c r="GJC396" s="4">
        <v>45230</v>
      </c>
      <c r="GJD396" s="4">
        <v>45230</v>
      </c>
      <c r="GJE396" s="4">
        <v>45230</v>
      </c>
      <c r="GJF396" s="4">
        <v>45230</v>
      </c>
      <c r="GJG396" s="4">
        <v>45230</v>
      </c>
      <c r="GJH396" s="4">
        <v>45230</v>
      </c>
      <c r="GJI396" s="4">
        <v>45230</v>
      </c>
      <c r="GJJ396" s="4">
        <v>45230</v>
      </c>
      <c r="GJK396" s="4">
        <v>45230</v>
      </c>
      <c r="GJL396" s="4">
        <v>45230</v>
      </c>
      <c r="GJM396" s="4">
        <v>45230</v>
      </c>
      <c r="GJN396" s="4">
        <v>45230</v>
      </c>
      <c r="GJO396" s="4">
        <v>45230</v>
      </c>
      <c r="GJP396" s="4">
        <v>45230</v>
      </c>
      <c r="GJQ396" s="4">
        <v>45230</v>
      </c>
      <c r="GJR396" s="4">
        <v>45230</v>
      </c>
      <c r="GJS396" s="4">
        <v>45230</v>
      </c>
      <c r="GJT396" s="4">
        <v>45230</v>
      </c>
      <c r="GJU396" s="4">
        <v>45230</v>
      </c>
      <c r="GJV396" s="4">
        <v>45230</v>
      </c>
      <c r="GJW396" s="4">
        <v>45230</v>
      </c>
      <c r="GJX396" s="4">
        <v>45230</v>
      </c>
      <c r="GJY396" s="4">
        <v>45230</v>
      </c>
      <c r="GJZ396" s="4">
        <v>45230</v>
      </c>
      <c r="GKA396" s="4">
        <v>45230</v>
      </c>
      <c r="GKB396" s="4">
        <v>45230</v>
      </c>
      <c r="GKC396" s="4">
        <v>45230</v>
      </c>
      <c r="GKD396" s="4">
        <v>45230</v>
      </c>
      <c r="GKE396" s="4">
        <v>45230</v>
      </c>
      <c r="GKF396" s="4">
        <v>45230</v>
      </c>
      <c r="GKG396" s="4">
        <v>45230</v>
      </c>
      <c r="GKH396" s="4">
        <v>45230</v>
      </c>
      <c r="GKI396" s="4">
        <v>45230</v>
      </c>
      <c r="GKJ396" s="4">
        <v>45230</v>
      </c>
      <c r="GKK396" s="4">
        <v>45230</v>
      </c>
      <c r="GKL396" s="4">
        <v>45230</v>
      </c>
      <c r="GKM396" s="4">
        <v>45230</v>
      </c>
      <c r="GKN396" s="4">
        <v>45230</v>
      </c>
      <c r="GKO396" s="4">
        <v>45230</v>
      </c>
      <c r="GKP396" s="4">
        <v>45230</v>
      </c>
      <c r="GKQ396" s="4">
        <v>45230</v>
      </c>
      <c r="GKR396" s="4">
        <v>45230</v>
      </c>
      <c r="GKS396" s="4">
        <v>45230</v>
      </c>
      <c r="GKT396" s="4">
        <v>45230</v>
      </c>
      <c r="GKU396" s="4">
        <v>45230</v>
      </c>
      <c r="GKV396" s="4">
        <v>45230</v>
      </c>
      <c r="GKW396" s="4">
        <v>45230</v>
      </c>
      <c r="GKX396" s="4">
        <v>45230</v>
      </c>
      <c r="GKY396" s="4">
        <v>45230</v>
      </c>
      <c r="GKZ396" s="4">
        <v>45230</v>
      </c>
      <c r="GLA396" s="4">
        <v>45230</v>
      </c>
      <c r="GLB396" s="4">
        <v>45230</v>
      </c>
      <c r="GLC396" s="4">
        <v>45230</v>
      </c>
      <c r="GLD396" s="4">
        <v>45230</v>
      </c>
      <c r="GLE396" s="4">
        <v>45230</v>
      </c>
      <c r="GLF396" s="4">
        <v>45230</v>
      </c>
      <c r="GLG396" s="4">
        <v>45230</v>
      </c>
      <c r="GLH396" s="4">
        <v>45230</v>
      </c>
      <c r="GLI396" s="4">
        <v>45230</v>
      </c>
      <c r="GLJ396" s="4">
        <v>45230</v>
      </c>
      <c r="GLK396" s="4">
        <v>45230</v>
      </c>
      <c r="GLL396" s="4">
        <v>45230</v>
      </c>
      <c r="GLM396" s="4">
        <v>45230</v>
      </c>
      <c r="GLN396" s="4">
        <v>45230</v>
      </c>
      <c r="GLO396" s="4">
        <v>45230</v>
      </c>
      <c r="GLP396" s="4">
        <v>45230</v>
      </c>
      <c r="GLQ396" s="4">
        <v>45230</v>
      </c>
      <c r="GLR396" s="4">
        <v>45230</v>
      </c>
      <c r="GLS396" s="4">
        <v>45230</v>
      </c>
      <c r="GLT396" s="4">
        <v>45230</v>
      </c>
      <c r="GLU396" s="4">
        <v>45230</v>
      </c>
      <c r="GLV396" s="4">
        <v>45230</v>
      </c>
      <c r="GLW396" s="4">
        <v>45230</v>
      </c>
      <c r="GLX396" s="4">
        <v>45230</v>
      </c>
      <c r="GLY396" s="4">
        <v>45230</v>
      </c>
      <c r="GLZ396" s="4">
        <v>45230</v>
      </c>
      <c r="GMA396" s="4">
        <v>45230</v>
      </c>
      <c r="GMB396" s="4">
        <v>45230</v>
      </c>
      <c r="GMC396" s="4">
        <v>45230</v>
      </c>
      <c r="GMD396" s="4">
        <v>45230</v>
      </c>
      <c r="GME396" s="4">
        <v>45230</v>
      </c>
      <c r="GMF396" s="4">
        <v>45230</v>
      </c>
      <c r="GMG396" s="4">
        <v>45230</v>
      </c>
      <c r="GMH396" s="4">
        <v>45230</v>
      </c>
      <c r="GMI396" s="4">
        <v>45230</v>
      </c>
      <c r="GMJ396" s="4">
        <v>45230</v>
      </c>
      <c r="GMK396" s="4">
        <v>45230</v>
      </c>
      <c r="GML396" s="4">
        <v>45230</v>
      </c>
      <c r="GMM396" s="4">
        <v>45230</v>
      </c>
      <c r="GMN396" s="4">
        <v>45230</v>
      </c>
      <c r="GMO396" s="4">
        <v>45230</v>
      </c>
      <c r="GMP396" s="4">
        <v>45230</v>
      </c>
      <c r="GMQ396" s="4">
        <v>45230</v>
      </c>
      <c r="GMR396" s="4">
        <v>45230</v>
      </c>
      <c r="GMS396" s="4">
        <v>45230</v>
      </c>
      <c r="GMT396" s="4">
        <v>45230</v>
      </c>
      <c r="GMU396" s="4">
        <v>45230</v>
      </c>
      <c r="GMV396" s="4">
        <v>45230</v>
      </c>
      <c r="GMW396" s="4">
        <v>45230</v>
      </c>
      <c r="GMX396" s="4">
        <v>45230</v>
      </c>
      <c r="GMY396" s="4">
        <v>45230</v>
      </c>
      <c r="GMZ396" s="4">
        <v>45230</v>
      </c>
      <c r="GNA396" s="4">
        <v>45230</v>
      </c>
      <c r="GNB396" s="4">
        <v>45230</v>
      </c>
      <c r="GNC396" s="4">
        <v>45230</v>
      </c>
      <c r="GND396" s="4">
        <v>45230</v>
      </c>
      <c r="GNE396" s="4">
        <v>45230</v>
      </c>
      <c r="GNF396" s="4">
        <v>45230</v>
      </c>
      <c r="GNG396" s="4">
        <v>45230</v>
      </c>
      <c r="GNH396" s="4">
        <v>45230</v>
      </c>
      <c r="GNI396" s="4">
        <v>45230</v>
      </c>
      <c r="GNJ396" s="4">
        <v>45230</v>
      </c>
      <c r="GNK396" s="4">
        <v>45230</v>
      </c>
      <c r="GNL396" s="4">
        <v>45230</v>
      </c>
      <c r="GNM396" s="4">
        <v>45230</v>
      </c>
      <c r="GNN396" s="4">
        <v>45230</v>
      </c>
      <c r="GNO396" s="4">
        <v>45230</v>
      </c>
      <c r="GNP396" s="4">
        <v>45230</v>
      </c>
      <c r="GNQ396" s="4">
        <v>45230</v>
      </c>
      <c r="GNR396" s="4">
        <v>45230</v>
      </c>
      <c r="GNS396" s="4">
        <v>45230</v>
      </c>
      <c r="GNT396" s="4">
        <v>45230</v>
      </c>
      <c r="GNU396" s="4">
        <v>45230</v>
      </c>
      <c r="GNV396" s="4">
        <v>45230</v>
      </c>
      <c r="GNW396" s="4">
        <v>45230</v>
      </c>
      <c r="GNX396" s="4">
        <v>45230</v>
      </c>
      <c r="GNY396" s="4">
        <v>45230</v>
      </c>
      <c r="GNZ396" s="4">
        <v>45230</v>
      </c>
      <c r="GOA396" s="4">
        <v>45230</v>
      </c>
      <c r="GOB396" s="4">
        <v>45230</v>
      </c>
      <c r="GOC396" s="4">
        <v>45230</v>
      </c>
      <c r="GOD396" s="4">
        <v>45230</v>
      </c>
      <c r="GOE396" s="4">
        <v>45230</v>
      </c>
      <c r="GOF396" s="4">
        <v>45230</v>
      </c>
      <c r="GOG396" s="4">
        <v>45230</v>
      </c>
      <c r="GOH396" s="4">
        <v>45230</v>
      </c>
      <c r="GOI396" s="4">
        <v>45230</v>
      </c>
      <c r="GOJ396" s="4">
        <v>45230</v>
      </c>
      <c r="GOK396" s="4">
        <v>45230</v>
      </c>
      <c r="GOL396" s="4">
        <v>45230</v>
      </c>
      <c r="GOM396" s="4">
        <v>45230</v>
      </c>
      <c r="GON396" s="4">
        <v>45230</v>
      </c>
      <c r="GOO396" s="4">
        <v>45230</v>
      </c>
      <c r="GOP396" s="4">
        <v>45230</v>
      </c>
      <c r="GOQ396" s="4">
        <v>45230</v>
      </c>
      <c r="GOR396" s="4">
        <v>45230</v>
      </c>
      <c r="GOS396" s="4">
        <v>45230</v>
      </c>
      <c r="GOT396" s="4">
        <v>45230</v>
      </c>
      <c r="GOU396" s="4">
        <v>45230</v>
      </c>
      <c r="GOV396" s="4">
        <v>45230</v>
      </c>
      <c r="GOW396" s="4">
        <v>45230</v>
      </c>
      <c r="GOX396" s="4">
        <v>45230</v>
      </c>
      <c r="GOY396" s="4">
        <v>45230</v>
      </c>
      <c r="GOZ396" s="4">
        <v>45230</v>
      </c>
      <c r="GPA396" s="4">
        <v>45230</v>
      </c>
      <c r="GPB396" s="4">
        <v>45230</v>
      </c>
      <c r="GPC396" s="4">
        <v>45230</v>
      </c>
      <c r="GPD396" s="4">
        <v>45230</v>
      </c>
      <c r="GPE396" s="4">
        <v>45230</v>
      </c>
      <c r="GPF396" s="4">
        <v>45230</v>
      </c>
      <c r="GPG396" s="4">
        <v>45230</v>
      </c>
      <c r="GPH396" s="4">
        <v>45230</v>
      </c>
      <c r="GPI396" s="4">
        <v>45230</v>
      </c>
      <c r="GPJ396" s="4">
        <v>45230</v>
      </c>
      <c r="GPK396" s="4">
        <v>45230</v>
      </c>
      <c r="GPL396" s="4">
        <v>45230</v>
      </c>
      <c r="GPM396" s="4">
        <v>45230</v>
      </c>
      <c r="GPN396" s="4">
        <v>45230</v>
      </c>
      <c r="GPO396" s="4">
        <v>45230</v>
      </c>
      <c r="GPP396" s="4">
        <v>45230</v>
      </c>
      <c r="GPQ396" s="4">
        <v>45230</v>
      </c>
      <c r="GPR396" s="4">
        <v>45230</v>
      </c>
      <c r="GPS396" s="4">
        <v>45230</v>
      </c>
      <c r="GPT396" s="4">
        <v>45230</v>
      </c>
      <c r="GPU396" s="4">
        <v>45230</v>
      </c>
      <c r="GPV396" s="4">
        <v>45230</v>
      </c>
      <c r="GPW396" s="4">
        <v>45230</v>
      </c>
      <c r="GPX396" s="4">
        <v>45230</v>
      </c>
      <c r="GPY396" s="4">
        <v>45230</v>
      </c>
      <c r="GPZ396" s="4">
        <v>45230</v>
      </c>
      <c r="GQA396" s="4">
        <v>45230</v>
      </c>
      <c r="GQB396" s="4">
        <v>45230</v>
      </c>
      <c r="GQC396" s="4">
        <v>45230</v>
      </c>
      <c r="GQD396" s="4">
        <v>45230</v>
      </c>
      <c r="GQE396" s="4">
        <v>45230</v>
      </c>
      <c r="GQF396" s="4">
        <v>45230</v>
      </c>
      <c r="GQG396" s="4">
        <v>45230</v>
      </c>
      <c r="GQH396" s="4">
        <v>45230</v>
      </c>
      <c r="GQI396" s="4">
        <v>45230</v>
      </c>
      <c r="GQJ396" s="4">
        <v>45230</v>
      </c>
      <c r="GQK396" s="4">
        <v>45230</v>
      </c>
      <c r="GQL396" s="4">
        <v>45230</v>
      </c>
      <c r="GQM396" s="4">
        <v>45230</v>
      </c>
      <c r="GQN396" s="4">
        <v>45230</v>
      </c>
      <c r="GQO396" s="4">
        <v>45230</v>
      </c>
      <c r="GQP396" s="4">
        <v>45230</v>
      </c>
      <c r="GQQ396" s="4">
        <v>45230</v>
      </c>
      <c r="GQR396" s="4">
        <v>45230</v>
      </c>
      <c r="GQS396" s="4">
        <v>45230</v>
      </c>
      <c r="GQT396" s="4">
        <v>45230</v>
      </c>
      <c r="GQU396" s="4">
        <v>45230</v>
      </c>
      <c r="GQV396" s="4">
        <v>45230</v>
      </c>
      <c r="GQW396" s="4">
        <v>45230</v>
      </c>
      <c r="GQX396" s="4">
        <v>45230</v>
      </c>
      <c r="GQY396" s="4">
        <v>45230</v>
      </c>
      <c r="GQZ396" s="4">
        <v>45230</v>
      </c>
      <c r="GRA396" s="4">
        <v>45230</v>
      </c>
      <c r="GRB396" s="4">
        <v>45230</v>
      </c>
      <c r="GRC396" s="4">
        <v>45230</v>
      </c>
      <c r="GRD396" s="4">
        <v>45230</v>
      </c>
      <c r="GRE396" s="4">
        <v>45230</v>
      </c>
      <c r="GRF396" s="4">
        <v>45230</v>
      </c>
      <c r="GRG396" s="4">
        <v>45230</v>
      </c>
      <c r="GRH396" s="4">
        <v>45230</v>
      </c>
      <c r="GRI396" s="4">
        <v>45230</v>
      </c>
      <c r="GRJ396" s="4">
        <v>45230</v>
      </c>
      <c r="GRK396" s="4">
        <v>45230</v>
      </c>
      <c r="GRL396" s="4">
        <v>45230</v>
      </c>
      <c r="GRM396" s="4">
        <v>45230</v>
      </c>
      <c r="GRN396" s="4">
        <v>45230</v>
      </c>
      <c r="GRO396" s="4">
        <v>45230</v>
      </c>
      <c r="GRP396" s="4">
        <v>45230</v>
      </c>
      <c r="GRQ396" s="4">
        <v>45230</v>
      </c>
      <c r="GRR396" s="4">
        <v>45230</v>
      </c>
      <c r="GRS396" s="4">
        <v>45230</v>
      </c>
      <c r="GRT396" s="4">
        <v>45230</v>
      </c>
      <c r="GRU396" s="4">
        <v>45230</v>
      </c>
      <c r="GRV396" s="4">
        <v>45230</v>
      </c>
      <c r="GRW396" s="4">
        <v>45230</v>
      </c>
      <c r="GRX396" s="4">
        <v>45230</v>
      </c>
      <c r="GRY396" s="4">
        <v>45230</v>
      </c>
      <c r="GRZ396" s="4">
        <v>45230</v>
      </c>
      <c r="GSA396" s="4">
        <v>45230</v>
      </c>
      <c r="GSB396" s="4">
        <v>45230</v>
      </c>
      <c r="GSC396" s="4">
        <v>45230</v>
      </c>
      <c r="GSD396" s="4">
        <v>45230</v>
      </c>
      <c r="GSE396" s="4">
        <v>45230</v>
      </c>
      <c r="GSF396" s="4">
        <v>45230</v>
      </c>
      <c r="GSG396" s="4">
        <v>45230</v>
      </c>
      <c r="GSH396" s="4">
        <v>45230</v>
      </c>
      <c r="GSI396" s="4">
        <v>45230</v>
      </c>
      <c r="GSJ396" s="4">
        <v>45230</v>
      </c>
      <c r="GSK396" s="4">
        <v>45230</v>
      </c>
      <c r="GSL396" s="4">
        <v>45230</v>
      </c>
      <c r="GSM396" s="4">
        <v>45230</v>
      </c>
      <c r="GSN396" s="4">
        <v>45230</v>
      </c>
      <c r="GSO396" s="4">
        <v>45230</v>
      </c>
      <c r="GSP396" s="4">
        <v>45230</v>
      </c>
      <c r="GSQ396" s="4">
        <v>45230</v>
      </c>
      <c r="GSR396" s="4">
        <v>45230</v>
      </c>
      <c r="GSS396" s="4">
        <v>45230</v>
      </c>
      <c r="GST396" s="4">
        <v>45230</v>
      </c>
      <c r="GSU396" s="4">
        <v>45230</v>
      </c>
      <c r="GSV396" s="4">
        <v>45230</v>
      </c>
      <c r="GSW396" s="4">
        <v>45230</v>
      </c>
      <c r="GSX396" s="4">
        <v>45230</v>
      </c>
      <c r="GSY396" s="4">
        <v>45230</v>
      </c>
      <c r="GSZ396" s="4">
        <v>45230</v>
      </c>
      <c r="GTA396" s="4">
        <v>45230</v>
      </c>
      <c r="GTB396" s="4">
        <v>45230</v>
      </c>
      <c r="GTC396" s="4">
        <v>45230</v>
      </c>
      <c r="GTD396" s="4">
        <v>45230</v>
      </c>
      <c r="GTE396" s="4">
        <v>45230</v>
      </c>
      <c r="GTF396" s="4">
        <v>45230</v>
      </c>
      <c r="GTG396" s="4">
        <v>45230</v>
      </c>
      <c r="GTH396" s="4">
        <v>45230</v>
      </c>
      <c r="GTI396" s="4">
        <v>45230</v>
      </c>
      <c r="GTJ396" s="4">
        <v>45230</v>
      </c>
      <c r="GTK396" s="4">
        <v>45230</v>
      </c>
      <c r="GTL396" s="4">
        <v>45230</v>
      </c>
      <c r="GTM396" s="4">
        <v>45230</v>
      </c>
      <c r="GTN396" s="4">
        <v>45230</v>
      </c>
      <c r="GTO396" s="4">
        <v>45230</v>
      </c>
      <c r="GTP396" s="4">
        <v>45230</v>
      </c>
      <c r="GTQ396" s="4">
        <v>45230</v>
      </c>
      <c r="GTR396" s="4">
        <v>45230</v>
      </c>
      <c r="GTS396" s="4">
        <v>45230</v>
      </c>
      <c r="GTT396" s="4">
        <v>45230</v>
      </c>
      <c r="GTU396" s="4">
        <v>45230</v>
      </c>
      <c r="GTV396" s="4">
        <v>45230</v>
      </c>
      <c r="GTW396" s="4">
        <v>45230</v>
      </c>
      <c r="GTX396" s="4">
        <v>45230</v>
      </c>
      <c r="GTY396" s="4">
        <v>45230</v>
      </c>
      <c r="GTZ396" s="4">
        <v>45230</v>
      </c>
      <c r="GUA396" s="4">
        <v>45230</v>
      </c>
      <c r="GUB396" s="4">
        <v>45230</v>
      </c>
      <c r="GUC396" s="4">
        <v>45230</v>
      </c>
      <c r="GUD396" s="4">
        <v>45230</v>
      </c>
      <c r="GUE396" s="4">
        <v>45230</v>
      </c>
      <c r="GUF396" s="4">
        <v>45230</v>
      </c>
      <c r="GUG396" s="4">
        <v>45230</v>
      </c>
      <c r="GUH396" s="4">
        <v>45230</v>
      </c>
      <c r="GUI396" s="4">
        <v>45230</v>
      </c>
      <c r="GUJ396" s="4">
        <v>45230</v>
      </c>
      <c r="GUK396" s="4">
        <v>45230</v>
      </c>
      <c r="GUL396" s="4">
        <v>45230</v>
      </c>
      <c r="GUM396" s="4">
        <v>45230</v>
      </c>
      <c r="GUN396" s="4">
        <v>45230</v>
      </c>
      <c r="GUO396" s="4">
        <v>45230</v>
      </c>
      <c r="GUP396" s="4">
        <v>45230</v>
      </c>
      <c r="GUQ396" s="4">
        <v>45230</v>
      </c>
      <c r="GUR396" s="4">
        <v>45230</v>
      </c>
      <c r="GUS396" s="4">
        <v>45230</v>
      </c>
      <c r="GUT396" s="4">
        <v>45230</v>
      </c>
      <c r="GUU396" s="4">
        <v>45230</v>
      </c>
      <c r="GUV396" s="4">
        <v>45230</v>
      </c>
      <c r="GUW396" s="4">
        <v>45230</v>
      </c>
      <c r="GUX396" s="4">
        <v>45230</v>
      </c>
      <c r="GUY396" s="4">
        <v>45230</v>
      </c>
      <c r="GUZ396" s="4">
        <v>45230</v>
      </c>
      <c r="GVA396" s="4">
        <v>45230</v>
      </c>
      <c r="GVB396" s="4">
        <v>45230</v>
      </c>
      <c r="GVC396" s="4">
        <v>45230</v>
      </c>
      <c r="GVD396" s="4">
        <v>45230</v>
      </c>
      <c r="GVE396" s="4">
        <v>45230</v>
      </c>
      <c r="GVF396" s="4">
        <v>45230</v>
      </c>
      <c r="GVG396" s="4">
        <v>45230</v>
      </c>
      <c r="GVH396" s="4">
        <v>45230</v>
      </c>
      <c r="GVI396" s="4">
        <v>45230</v>
      </c>
      <c r="GVJ396" s="4">
        <v>45230</v>
      </c>
      <c r="GVK396" s="4">
        <v>45230</v>
      </c>
      <c r="GVL396" s="4">
        <v>45230</v>
      </c>
      <c r="GVM396" s="4">
        <v>45230</v>
      </c>
      <c r="GVN396" s="4">
        <v>45230</v>
      </c>
      <c r="GVO396" s="4">
        <v>45230</v>
      </c>
      <c r="GVP396" s="4">
        <v>45230</v>
      </c>
      <c r="GVQ396" s="4">
        <v>45230</v>
      </c>
      <c r="GVR396" s="4">
        <v>45230</v>
      </c>
      <c r="GVS396" s="4">
        <v>45230</v>
      </c>
      <c r="GVT396" s="4">
        <v>45230</v>
      </c>
      <c r="GVU396" s="4">
        <v>45230</v>
      </c>
      <c r="GVV396" s="4">
        <v>45230</v>
      </c>
      <c r="GVW396" s="4">
        <v>45230</v>
      </c>
      <c r="GVX396" s="4">
        <v>45230</v>
      </c>
      <c r="GVY396" s="4">
        <v>45230</v>
      </c>
      <c r="GVZ396" s="4">
        <v>45230</v>
      </c>
      <c r="GWA396" s="4">
        <v>45230</v>
      </c>
      <c r="GWB396" s="4">
        <v>45230</v>
      </c>
      <c r="GWC396" s="4">
        <v>45230</v>
      </c>
      <c r="GWD396" s="4">
        <v>45230</v>
      </c>
      <c r="GWE396" s="4">
        <v>45230</v>
      </c>
      <c r="GWF396" s="4">
        <v>45230</v>
      </c>
      <c r="GWG396" s="4">
        <v>45230</v>
      </c>
      <c r="GWH396" s="4">
        <v>45230</v>
      </c>
      <c r="GWI396" s="4">
        <v>45230</v>
      </c>
      <c r="GWJ396" s="4">
        <v>45230</v>
      </c>
      <c r="GWK396" s="4">
        <v>45230</v>
      </c>
      <c r="GWL396" s="4">
        <v>45230</v>
      </c>
      <c r="GWM396" s="4">
        <v>45230</v>
      </c>
      <c r="GWN396" s="4">
        <v>45230</v>
      </c>
      <c r="GWO396" s="4">
        <v>45230</v>
      </c>
      <c r="GWP396" s="4">
        <v>45230</v>
      </c>
      <c r="GWQ396" s="4">
        <v>45230</v>
      </c>
      <c r="GWR396" s="4">
        <v>45230</v>
      </c>
      <c r="GWS396" s="4">
        <v>45230</v>
      </c>
      <c r="GWT396" s="4">
        <v>45230</v>
      </c>
      <c r="GWU396" s="4">
        <v>45230</v>
      </c>
      <c r="GWV396" s="4">
        <v>45230</v>
      </c>
      <c r="GWW396" s="4">
        <v>45230</v>
      </c>
      <c r="GWX396" s="4">
        <v>45230</v>
      </c>
      <c r="GWY396" s="4">
        <v>45230</v>
      </c>
      <c r="GWZ396" s="4">
        <v>45230</v>
      </c>
      <c r="GXA396" s="4">
        <v>45230</v>
      </c>
      <c r="GXB396" s="4">
        <v>45230</v>
      </c>
      <c r="GXC396" s="4">
        <v>45230</v>
      </c>
      <c r="GXD396" s="4">
        <v>45230</v>
      </c>
      <c r="GXE396" s="4">
        <v>45230</v>
      </c>
      <c r="GXF396" s="4">
        <v>45230</v>
      </c>
      <c r="GXG396" s="4">
        <v>45230</v>
      </c>
      <c r="GXH396" s="4">
        <v>45230</v>
      </c>
      <c r="GXI396" s="4">
        <v>45230</v>
      </c>
      <c r="GXJ396" s="4">
        <v>45230</v>
      </c>
      <c r="GXK396" s="4">
        <v>45230</v>
      </c>
      <c r="GXL396" s="4">
        <v>45230</v>
      </c>
      <c r="GXM396" s="4">
        <v>45230</v>
      </c>
      <c r="GXN396" s="4">
        <v>45230</v>
      </c>
      <c r="GXO396" s="4">
        <v>45230</v>
      </c>
      <c r="GXP396" s="4">
        <v>45230</v>
      </c>
      <c r="GXQ396" s="4">
        <v>45230</v>
      </c>
      <c r="GXR396" s="4">
        <v>45230</v>
      </c>
      <c r="GXS396" s="4">
        <v>45230</v>
      </c>
      <c r="GXT396" s="4">
        <v>45230</v>
      </c>
      <c r="GXU396" s="4">
        <v>45230</v>
      </c>
      <c r="GXV396" s="4">
        <v>45230</v>
      </c>
      <c r="GXW396" s="4">
        <v>45230</v>
      </c>
      <c r="GXX396" s="4">
        <v>45230</v>
      </c>
      <c r="GXY396" s="4">
        <v>45230</v>
      </c>
      <c r="GXZ396" s="4">
        <v>45230</v>
      </c>
      <c r="GYA396" s="4">
        <v>45230</v>
      </c>
      <c r="GYB396" s="4">
        <v>45230</v>
      </c>
      <c r="GYC396" s="4">
        <v>45230</v>
      </c>
      <c r="GYD396" s="4">
        <v>45230</v>
      </c>
      <c r="GYE396" s="4">
        <v>45230</v>
      </c>
      <c r="GYF396" s="4">
        <v>45230</v>
      </c>
      <c r="GYG396" s="4">
        <v>45230</v>
      </c>
      <c r="GYH396" s="4">
        <v>45230</v>
      </c>
      <c r="GYI396" s="4">
        <v>45230</v>
      </c>
      <c r="GYJ396" s="4">
        <v>45230</v>
      </c>
      <c r="GYK396" s="4">
        <v>45230</v>
      </c>
      <c r="GYL396" s="4">
        <v>45230</v>
      </c>
      <c r="GYM396" s="4">
        <v>45230</v>
      </c>
      <c r="GYN396" s="4">
        <v>45230</v>
      </c>
      <c r="GYO396" s="4">
        <v>45230</v>
      </c>
      <c r="GYP396" s="4">
        <v>45230</v>
      </c>
      <c r="GYQ396" s="4">
        <v>45230</v>
      </c>
      <c r="GYR396" s="4">
        <v>45230</v>
      </c>
      <c r="GYS396" s="4">
        <v>45230</v>
      </c>
      <c r="GYT396" s="4">
        <v>45230</v>
      </c>
      <c r="GYU396" s="4">
        <v>45230</v>
      </c>
      <c r="GYV396" s="4">
        <v>45230</v>
      </c>
      <c r="GYW396" s="4">
        <v>45230</v>
      </c>
      <c r="GYX396" s="4">
        <v>45230</v>
      </c>
      <c r="GYY396" s="4">
        <v>45230</v>
      </c>
      <c r="GYZ396" s="4">
        <v>45230</v>
      </c>
      <c r="GZA396" s="4">
        <v>45230</v>
      </c>
      <c r="GZB396" s="4">
        <v>45230</v>
      </c>
      <c r="GZC396" s="4">
        <v>45230</v>
      </c>
      <c r="GZD396" s="4">
        <v>45230</v>
      </c>
      <c r="GZE396" s="4">
        <v>45230</v>
      </c>
      <c r="GZF396" s="4">
        <v>45230</v>
      </c>
      <c r="GZG396" s="4">
        <v>45230</v>
      </c>
      <c r="GZH396" s="4">
        <v>45230</v>
      </c>
      <c r="GZI396" s="4">
        <v>45230</v>
      </c>
      <c r="GZJ396" s="4">
        <v>45230</v>
      </c>
      <c r="GZK396" s="4">
        <v>45230</v>
      </c>
      <c r="GZL396" s="4">
        <v>45230</v>
      </c>
      <c r="GZM396" s="4">
        <v>45230</v>
      </c>
      <c r="GZN396" s="4">
        <v>45230</v>
      </c>
      <c r="GZO396" s="4">
        <v>45230</v>
      </c>
      <c r="GZP396" s="4">
        <v>45230</v>
      </c>
      <c r="GZQ396" s="4">
        <v>45230</v>
      </c>
      <c r="GZR396" s="4">
        <v>45230</v>
      </c>
      <c r="GZS396" s="4">
        <v>45230</v>
      </c>
      <c r="GZT396" s="4">
        <v>45230</v>
      </c>
      <c r="GZU396" s="4">
        <v>45230</v>
      </c>
      <c r="GZV396" s="4">
        <v>45230</v>
      </c>
      <c r="GZW396" s="4">
        <v>45230</v>
      </c>
      <c r="GZX396" s="4">
        <v>45230</v>
      </c>
      <c r="GZY396" s="4">
        <v>45230</v>
      </c>
      <c r="GZZ396" s="4">
        <v>45230</v>
      </c>
      <c r="HAA396" s="4">
        <v>45230</v>
      </c>
      <c r="HAB396" s="4">
        <v>45230</v>
      </c>
      <c r="HAC396" s="4">
        <v>45230</v>
      </c>
      <c r="HAD396" s="4">
        <v>45230</v>
      </c>
      <c r="HAE396" s="4">
        <v>45230</v>
      </c>
      <c r="HAF396" s="4">
        <v>45230</v>
      </c>
      <c r="HAG396" s="4">
        <v>45230</v>
      </c>
      <c r="HAH396" s="4">
        <v>45230</v>
      </c>
      <c r="HAI396" s="4">
        <v>45230</v>
      </c>
      <c r="HAJ396" s="4">
        <v>45230</v>
      </c>
      <c r="HAK396" s="4">
        <v>45230</v>
      </c>
      <c r="HAL396" s="4">
        <v>45230</v>
      </c>
      <c r="HAM396" s="4">
        <v>45230</v>
      </c>
      <c r="HAN396" s="4">
        <v>45230</v>
      </c>
      <c r="HAO396" s="4">
        <v>45230</v>
      </c>
      <c r="HAP396" s="4">
        <v>45230</v>
      </c>
      <c r="HAQ396" s="4">
        <v>45230</v>
      </c>
      <c r="HAR396" s="4">
        <v>45230</v>
      </c>
      <c r="HAS396" s="4">
        <v>45230</v>
      </c>
      <c r="HAT396" s="4">
        <v>45230</v>
      </c>
      <c r="HAU396" s="4">
        <v>45230</v>
      </c>
      <c r="HAV396" s="4">
        <v>45230</v>
      </c>
      <c r="HAW396" s="4">
        <v>45230</v>
      </c>
      <c r="HAX396" s="4">
        <v>45230</v>
      </c>
      <c r="HAY396" s="4">
        <v>45230</v>
      </c>
      <c r="HAZ396" s="4">
        <v>45230</v>
      </c>
      <c r="HBA396" s="4">
        <v>45230</v>
      </c>
      <c r="HBB396" s="4">
        <v>45230</v>
      </c>
      <c r="HBC396" s="4">
        <v>45230</v>
      </c>
      <c r="HBD396" s="4">
        <v>45230</v>
      </c>
      <c r="HBE396" s="4">
        <v>45230</v>
      </c>
      <c r="HBF396" s="4">
        <v>45230</v>
      </c>
      <c r="HBG396" s="4">
        <v>45230</v>
      </c>
      <c r="HBH396" s="4">
        <v>45230</v>
      </c>
      <c r="HBI396" s="4">
        <v>45230</v>
      </c>
      <c r="HBJ396" s="4">
        <v>45230</v>
      </c>
      <c r="HBK396" s="4">
        <v>45230</v>
      </c>
      <c r="HBL396" s="4">
        <v>45230</v>
      </c>
      <c r="HBM396" s="4">
        <v>45230</v>
      </c>
      <c r="HBN396" s="4">
        <v>45230</v>
      </c>
      <c r="HBO396" s="4">
        <v>45230</v>
      </c>
      <c r="HBP396" s="4">
        <v>45230</v>
      </c>
      <c r="HBQ396" s="4">
        <v>45230</v>
      </c>
      <c r="HBR396" s="4">
        <v>45230</v>
      </c>
      <c r="HBS396" s="4">
        <v>45230</v>
      </c>
      <c r="HBT396" s="4">
        <v>45230</v>
      </c>
      <c r="HBU396" s="4">
        <v>45230</v>
      </c>
      <c r="HBV396" s="4">
        <v>45230</v>
      </c>
      <c r="HBW396" s="4">
        <v>45230</v>
      </c>
      <c r="HBX396" s="4">
        <v>45230</v>
      </c>
      <c r="HBY396" s="4">
        <v>45230</v>
      </c>
      <c r="HBZ396" s="4">
        <v>45230</v>
      </c>
      <c r="HCA396" s="4">
        <v>45230</v>
      </c>
      <c r="HCB396" s="4">
        <v>45230</v>
      </c>
      <c r="HCC396" s="4">
        <v>45230</v>
      </c>
      <c r="HCD396" s="4">
        <v>45230</v>
      </c>
      <c r="HCE396" s="4">
        <v>45230</v>
      </c>
      <c r="HCF396" s="4">
        <v>45230</v>
      </c>
      <c r="HCG396" s="4">
        <v>45230</v>
      </c>
      <c r="HCH396" s="4">
        <v>45230</v>
      </c>
      <c r="HCI396" s="4">
        <v>45230</v>
      </c>
      <c r="HCJ396" s="4">
        <v>45230</v>
      </c>
      <c r="HCK396" s="4">
        <v>45230</v>
      </c>
      <c r="HCL396" s="4">
        <v>45230</v>
      </c>
      <c r="HCM396" s="4">
        <v>45230</v>
      </c>
      <c r="HCN396" s="4">
        <v>45230</v>
      </c>
      <c r="HCO396" s="4">
        <v>45230</v>
      </c>
      <c r="HCP396" s="4">
        <v>45230</v>
      </c>
      <c r="HCQ396" s="4">
        <v>45230</v>
      </c>
      <c r="HCR396" s="4">
        <v>45230</v>
      </c>
      <c r="HCS396" s="4">
        <v>45230</v>
      </c>
      <c r="HCT396" s="4">
        <v>45230</v>
      </c>
      <c r="HCU396" s="4">
        <v>45230</v>
      </c>
      <c r="HCV396" s="4">
        <v>45230</v>
      </c>
      <c r="HCW396" s="4">
        <v>45230</v>
      </c>
      <c r="HCX396" s="4">
        <v>45230</v>
      </c>
      <c r="HCY396" s="4">
        <v>45230</v>
      </c>
      <c r="HCZ396" s="4">
        <v>45230</v>
      </c>
      <c r="HDA396" s="4">
        <v>45230</v>
      </c>
      <c r="HDB396" s="4">
        <v>45230</v>
      </c>
      <c r="HDC396" s="4">
        <v>45230</v>
      </c>
      <c r="HDD396" s="4">
        <v>45230</v>
      </c>
      <c r="HDE396" s="4">
        <v>45230</v>
      </c>
      <c r="HDF396" s="4">
        <v>45230</v>
      </c>
      <c r="HDG396" s="4">
        <v>45230</v>
      </c>
      <c r="HDH396" s="4">
        <v>45230</v>
      </c>
      <c r="HDI396" s="4">
        <v>45230</v>
      </c>
      <c r="HDJ396" s="4">
        <v>45230</v>
      </c>
      <c r="HDK396" s="4">
        <v>45230</v>
      </c>
      <c r="HDL396" s="4">
        <v>45230</v>
      </c>
      <c r="HDM396" s="4">
        <v>45230</v>
      </c>
      <c r="HDN396" s="4">
        <v>45230</v>
      </c>
      <c r="HDO396" s="4">
        <v>45230</v>
      </c>
      <c r="HDP396" s="4">
        <v>45230</v>
      </c>
      <c r="HDQ396" s="4">
        <v>45230</v>
      </c>
      <c r="HDR396" s="4">
        <v>45230</v>
      </c>
      <c r="HDS396" s="4">
        <v>45230</v>
      </c>
      <c r="HDT396" s="4">
        <v>45230</v>
      </c>
      <c r="HDU396" s="4">
        <v>45230</v>
      </c>
      <c r="HDV396" s="4">
        <v>45230</v>
      </c>
      <c r="HDW396" s="4">
        <v>45230</v>
      </c>
      <c r="HDX396" s="4">
        <v>45230</v>
      </c>
      <c r="HDY396" s="4">
        <v>45230</v>
      </c>
      <c r="HDZ396" s="4">
        <v>45230</v>
      </c>
      <c r="HEA396" s="4">
        <v>45230</v>
      </c>
      <c r="HEB396" s="4">
        <v>45230</v>
      </c>
      <c r="HEC396" s="4">
        <v>45230</v>
      </c>
      <c r="HED396" s="4">
        <v>45230</v>
      </c>
      <c r="HEE396" s="4">
        <v>45230</v>
      </c>
      <c r="HEF396" s="4">
        <v>45230</v>
      </c>
      <c r="HEG396" s="4">
        <v>45230</v>
      </c>
      <c r="HEH396" s="4">
        <v>45230</v>
      </c>
      <c r="HEI396" s="4">
        <v>45230</v>
      </c>
      <c r="HEJ396" s="4">
        <v>45230</v>
      </c>
      <c r="HEK396" s="4">
        <v>45230</v>
      </c>
      <c r="HEL396" s="4">
        <v>45230</v>
      </c>
      <c r="HEM396" s="4">
        <v>45230</v>
      </c>
      <c r="HEN396" s="4">
        <v>45230</v>
      </c>
      <c r="HEO396" s="4">
        <v>45230</v>
      </c>
      <c r="HEP396" s="4">
        <v>45230</v>
      </c>
      <c r="HEQ396" s="4">
        <v>45230</v>
      </c>
      <c r="HER396" s="4">
        <v>45230</v>
      </c>
      <c r="HES396" s="4">
        <v>45230</v>
      </c>
      <c r="HET396" s="4">
        <v>45230</v>
      </c>
      <c r="HEU396" s="4">
        <v>45230</v>
      </c>
      <c r="HEV396" s="4">
        <v>45230</v>
      </c>
      <c r="HEW396" s="4">
        <v>45230</v>
      </c>
      <c r="HEX396" s="4">
        <v>45230</v>
      </c>
      <c r="HEY396" s="4">
        <v>45230</v>
      </c>
      <c r="HEZ396" s="4">
        <v>45230</v>
      </c>
      <c r="HFA396" s="4">
        <v>45230</v>
      </c>
      <c r="HFB396" s="4">
        <v>45230</v>
      </c>
      <c r="HFC396" s="4">
        <v>45230</v>
      </c>
      <c r="HFD396" s="4">
        <v>45230</v>
      </c>
      <c r="HFE396" s="4">
        <v>45230</v>
      </c>
      <c r="HFF396" s="4">
        <v>45230</v>
      </c>
      <c r="HFG396" s="4">
        <v>45230</v>
      </c>
      <c r="HFH396" s="4">
        <v>45230</v>
      </c>
      <c r="HFI396" s="4">
        <v>45230</v>
      </c>
      <c r="HFJ396" s="4">
        <v>45230</v>
      </c>
      <c r="HFK396" s="4">
        <v>45230</v>
      </c>
      <c r="HFL396" s="4">
        <v>45230</v>
      </c>
      <c r="HFM396" s="4">
        <v>45230</v>
      </c>
      <c r="HFN396" s="4">
        <v>45230</v>
      </c>
      <c r="HFO396" s="4">
        <v>45230</v>
      </c>
      <c r="HFP396" s="4">
        <v>45230</v>
      </c>
      <c r="HFQ396" s="4">
        <v>45230</v>
      </c>
      <c r="HFR396" s="4">
        <v>45230</v>
      </c>
      <c r="HFS396" s="4">
        <v>45230</v>
      </c>
      <c r="HFT396" s="4">
        <v>45230</v>
      </c>
      <c r="HFU396" s="4">
        <v>45230</v>
      </c>
      <c r="HFV396" s="4">
        <v>45230</v>
      </c>
      <c r="HFW396" s="4">
        <v>45230</v>
      </c>
      <c r="HFX396" s="4">
        <v>45230</v>
      </c>
      <c r="HFY396" s="4">
        <v>45230</v>
      </c>
      <c r="HFZ396" s="4">
        <v>45230</v>
      </c>
      <c r="HGA396" s="4">
        <v>45230</v>
      </c>
      <c r="HGB396" s="4">
        <v>45230</v>
      </c>
      <c r="HGC396" s="4">
        <v>45230</v>
      </c>
      <c r="HGD396" s="4">
        <v>45230</v>
      </c>
      <c r="HGE396" s="4">
        <v>45230</v>
      </c>
      <c r="HGF396" s="4">
        <v>45230</v>
      </c>
      <c r="HGG396" s="4">
        <v>45230</v>
      </c>
      <c r="HGH396" s="4">
        <v>45230</v>
      </c>
      <c r="HGI396" s="4">
        <v>45230</v>
      </c>
      <c r="HGJ396" s="4">
        <v>45230</v>
      </c>
      <c r="HGK396" s="4">
        <v>45230</v>
      </c>
      <c r="HGL396" s="4">
        <v>45230</v>
      </c>
      <c r="HGM396" s="4">
        <v>45230</v>
      </c>
      <c r="HGN396" s="4">
        <v>45230</v>
      </c>
      <c r="HGO396" s="4">
        <v>45230</v>
      </c>
      <c r="HGP396" s="4">
        <v>45230</v>
      </c>
      <c r="HGQ396" s="4">
        <v>45230</v>
      </c>
      <c r="HGR396" s="4">
        <v>45230</v>
      </c>
      <c r="HGS396" s="4">
        <v>45230</v>
      </c>
      <c r="HGT396" s="4">
        <v>45230</v>
      </c>
      <c r="HGU396" s="4">
        <v>45230</v>
      </c>
      <c r="HGV396" s="4">
        <v>45230</v>
      </c>
      <c r="HGW396" s="4">
        <v>45230</v>
      </c>
      <c r="HGX396" s="4">
        <v>45230</v>
      </c>
      <c r="HGY396" s="4">
        <v>45230</v>
      </c>
      <c r="HGZ396" s="4">
        <v>45230</v>
      </c>
      <c r="HHA396" s="4">
        <v>45230</v>
      </c>
      <c r="HHB396" s="4">
        <v>45230</v>
      </c>
      <c r="HHC396" s="4">
        <v>45230</v>
      </c>
      <c r="HHD396" s="4">
        <v>45230</v>
      </c>
      <c r="HHE396" s="4">
        <v>45230</v>
      </c>
      <c r="HHF396" s="4">
        <v>45230</v>
      </c>
      <c r="HHG396" s="4">
        <v>45230</v>
      </c>
      <c r="HHH396" s="4">
        <v>45230</v>
      </c>
      <c r="HHI396" s="4">
        <v>45230</v>
      </c>
      <c r="HHJ396" s="4">
        <v>45230</v>
      </c>
      <c r="HHK396" s="4">
        <v>45230</v>
      </c>
      <c r="HHL396" s="4">
        <v>45230</v>
      </c>
      <c r="HHM396" s="4">
        <v>45230</v>
      </c>
      <c r="HHN396" s="4">
        <v>45230</v>
      </c>
      <c r="HHO396" s="4">
        <v>45230</v>
      </c>
      <c r="HHP396" s="4">
        <v>45230</v>
      </c>
      <c r="HHQ396" s="4">
        <v>45230</v>
      </c>
      <c r="HHR396" s="4">
        <v>45230</v>
      </c>
      <c r="HHS396" s="4">
        <v>45230</v>
      </c>
      <c r="HHT396" s="4">
        <v>45230</v>
      </c>
      <c r="HHU396" s="4">
        <v>45230</v>
      </c>
      <c r="HHV396" s="4">
        <v>45230</v>
      </c>
      <c r="HHW396" s="4">
        <v>45230</v>
      </c>
      <c r="HHX396" s="4">
        <v>45230</v>
      </c>
      <c r="HHY396" s="4">
        <v>45230</v>
      </c>
      <c r="HHZ396" s="4">
        <v>45230</v>
      </c>
      <c r="HIA396" s="4">
        <v>45230</v>
      </c>
      <c r="HIB396" s="4">
        <v>45230</v>
      </c>
      <c r="HIC396" s="4">
        <v>45230</v>
      </c>
      <c r="HID396" s="4">
        <v>45230</v>
      </c>
      <c r="HIE396" s="4">
        <v>45230</v>
      </c>
      <c r="HIF396" s="4">
        <v>45230</v>
      </c>
      <c r="HIG396" s="4">
        <v>45230</v>
      </c>
      <c r="HIH396" s="4">
        <v>45230</v>
      </c>
      <c r="HII396" s="4">
        <v>45230</v>
      </c>
      <c r="HIJ396" s="4">
        <v>45230</v>
      </c>
      <c r="HIK396" s="4">
        <v>45230</v>
      </c>
      <c r="HIL396" s="4">
        <v>45230</v>
      </c>
      <c r="HIM396" s="4">
        <v>45230</v>
      </c>
      <c r="HIN396" s="4">
        <v>45230</v>
      </c>
      <c r="HIO396" s="4">
        <v>45230</v>
      </c>
      <c r="HIP396" s="4">
        <v>45230</v>
      </c>
      <c r="HIQ396" s="4">
        <v>45230</v>
      </c>
      <c r="HIR396" s="4">
        <v>45230</v>
      </c>
      <c r="HIS396" s="4">
        <v>45230</v>
      </c>
      <c r="HIT396" s="4">
        <v>45230</v>
      </c>
      <c r="HIU396" s="4">
        <v>45230</v>
      </c>
      <c r="HIV396" s="4">
        <v>45230</v>
      </c>
      <c r="HIW396" s="4">
        <v>45230</v>
      </c>
      <c r="HIX396" s="4">
        <v>45230</v>
      </c>
      <c r="HIY396" s="4">
        <v>45230</v>
      </c>
      <c r="HIZ396" s="4">
        <v>45230</v>
      </c>
      <c r="HJA396" s="4">
        <v>45230</v>
      </c>
      <c r="HJB396" s="4">
        <v>45230</v>
      </c>
      <c r="HJC396" s="4">
        <v>45230</v>
      </c>
      <c r="HJD396" s="4">
        <v>45230</v>
      </c>
      <c r="HJE396" s="4">
        <v>45230</v>
      </c>
      <c r="HJF396" s="4">
        <v>45230</v>
      </c>
      <c r="HJG396" s="4">
        <v>45230</v>
      </c>
      <c r="HJH396" s="4">
        <v>45230</v>
      </c>
      <c r="HJI396" s="4">
        <v>45230</v>
      </c>
      <c r="HJJ396" s="4">
        <v>45230</v>
      </c>
      <c r="HJK396" s="4">
        <v>45230</v>
      </c>
      <c r="HJL396" s="4">
        <v>45230</v>
      </c>
      <c r="HJM396" s="4">
        <v>45230</v>
      </c>
      <c r="HJN396" s="4">
        <v>45230</v>
      </c>
      <c r="HJO396" s="4">
        <v>45230</v>
      </c>
      <c r="HJP396" s="4">
        <v>45230</v>
      </c>
      <c r="HJQ396" s="4">
        <v>45230</v>
      </c>
      <c r="HJR396" s="4">
        <v>45230</v>
      </c>
      <c r="HJS396" s="4">
        <v>45230</v>
      </c>
      <c r="HJT396" s="4">
        <v>45230</v>
      </c>
      <c r="HJU396" s="4">
        <v>45230</v>
      </c>
      <c r="HJV396" s="4">
        <v>45230</v>
      </c>
      <c r="HJW396" s="4">
        <v>45230</v>
      </c>
      <c r="HJX396" s="4">
        <v>45230</v>
      </c>
      <c r="HJY396" s="4">
        <v>45230</v>
      </c>
      <c r="HJZ396" s="4">
        <v>45230</v>
      </c>
      <c r="HKA396" s="4">
        <v>45230</v>
      </c>
      <c r="HKB396" s="4">
        <v>45230</v>
      </c>
      <c r="HKC396" s="4">
        <v>45230</v>
      </c>
      <c r="HKD396" s="4">
        <v>45230</v>
      </c>
      <c r="HKE396" s="4">
        <v>45230</v>
      </c>
      <c r="HKF396" s="4">
        <v>45230</v>
      </c>
      <c r="HKG396" s="4">
        <v>45230</v>
      </c>
      <c r="HKH396" s="4">
        <v>45230</v>
      </c>
      <c r="HKI396" s="4">
        <v>45230</v>
      </c>
      <c r="HKJ396" s="4">
        <v>45230</v>
      </c>
      <c r="HKK396" s="4">
        <v>45230</v>
      </c>
      <c r="HKL396" s="4">
        <v>45230</v>
      </c>
      <c r="HKM396" s="4">
        <v>45230</v>
      </c>
      <c r="HKN396" s="4">
        <v>45230</v>
      </c>
      <c r="HKO396" s="4">
        <v>45230</v>
      </c>
      <c r="HKP396" s="4">
        <v>45230</v>
      </c>
      <c r="HKQ396" s="4">
        <v>45230</v>
      </c>
      <c r="HKR396" s="4">
        <v>45230</v>
      </c>
      <c r="HKS396" s="4">
        <v>45230</v>
      </c>
      <c r="HKT396" s="4">
        <v>45230</v>
      </c>
      <c r="HKU396" s="4">
        <v>45230</v>
      </c>
      <c r="HKV396" s="4">
        <v>45230</v>
      </c>
      <c r="HKW396" s="4">
        <v>45230</v>
      </c>
      <c r="HKX396" s="4">
        <v>45230</v>
      </c>
      <c r="HKY396" s="4">
        <v>45230</v>
      </c>
      <c r="HKZ396" s="4">
        <v>45230</v>
      </c>
      <c r="HLA396" s="4">
        <v>45230</v>
      </c>
      <c r="HLB396" s="4">
        <v>45230</v>
      </c>
      <c r="HLC396" s="4">
        <v>45230</v>
      </c>
      <c r="HLD396" s="4">
        <v>45230</v>
      </c>
      <c r="HLE396" s="4">
        <v>45230</v>
      </c>
      <c r="HLF396" s="4">
        <v>45230</v>
      </c>
      <c r="HLG396" s="4">
        <v>45230</v>
      </c>
      <c r="HLH396" s="4">
        <v>45230</v>
      </c>
      <c r="HLI396" s="4">
        <v>45230</v>
      </c>
      <c r="HLJ396" s="4">
        <v>45230</v>
      </c>
      <c r="HLK396" s="4">
        <v>45230</v>
      </c>
      <c r="HLL396" s="4">
        <v>45230</v>
      </c>
      <c r="HLM396" s="4">
        <v>45230</v>
      </c>
      <c r="HLN396" s="4">
        <v>45230</v>
      </c>
      <c r="HLO396" s="4">
        <v>45230</v>
      </c>
      <c r="HLP396" s="4">
        <v>45230</v>
      </c>
      <c r="HLQ396" s="4">
        <v>45230</v>
      </c>
      <c r="HLR396" s="4">
        <v>45230</v>
      </c>
      <c r="HLS396" s="4">
        <v>45230</v>
      </c>
      <c r="HLT396" s="4">
        <v>45230</v>
      </c>
      <c r="HLU396" s="4">
        <v>45230</v>
      </c>
      <c r="HLV396" s="4">
        <v>45230</v>
      </c>
      <c r="HLW396" s="4">
        <v>45230</v>
      </c>
      <c r="HLX396" s="4">
        <v>45230</v>
      </c>
      <c r="HLY396" s="4">
        <v>45230</v>
      </c>
      <c r="HLZ396" s="4">
        <v>45230</v>
      </c>
      <c r="HMA396" s="4">
        <v>45230</v>
      </c>
      <c r="HMB396" s="4">
        <v>45230</v>
      </c>
      <c r="HMC396" s="4">
        <v>45230</v>
      </c>
      <c r="HMD396" s="4">
        <v>45230</v>
      </c>
      <c r="HME396" s="4">
        <v>45230</v>
      </c>
      <c r="HMF396" s="4">
        <v>45230</v>
      </c>
      <c r="HMG396" s="4">
        <v>45230</v>
      </c>
      <c r="HMH396" s="4">
        <v>45230</v>
      </c>
      <c r="HMI396" s="4">
        <v>45230</v>
      </c>
      <c r="HMJ396" s="4">
        <v>45230</v>
      </c>
      <c r="HMK396" s="4">
        <v>45230</v>
      </c>
      <c r="HML396" s="4">
        <v>45230</v>
      </c>
      <c r="HMM396" s="4">
        <v>45230</v>
      </c>
      <c r="HMN396" s="4">
        <v>45230</v>
      </c>
      <c r="HMO396" s="4">
        <v>45230</v>
      </c>
      <c r="HMP396" s="4">
        <v>45230</v>
      </c>
      <c r="HMQ396" s="4">
        <v>45230</v>
      </c>
      <c r="HMR396" s="4">
        <v>45230</v>
      </c>
      <c r="HMS396" s="4">
        <v>45230</v>
      </c>
      <c r="HMT396" s="4">
        <v>45230</v>
      </c>
      <c r="HMU396" s="4">
        <v>45230</v>
      </c>
      <c r="HMV396" s="4">
        <v>45230</v>
      </c>
      <c r="HMW396" s="4">
        <v>45230</v>
      </c>
      <c r="HMX396" s="4">
        <v>45230</v>
      </c>
      <c r="HMY396" s="4">
        <v>45230</v>
      </c>
      <c r="HMZ396" s="4">
        <v>45230</v>
      </c>
      <c r="HNA396" s="4">
        <v>45230</v>
      </c>
      <c r="HNB396" s="4">
        <v>45230</v>
      </c>
      <c r="HNC396" s="4">
        <v>45230</v>
      </c>
      <c r="HND396" s="4">
        <v>45230</v>
      </c>
      <c r="HNE396" s="4">
        <v>45230</v>
      </c>
      <c r="HNF396" s="4">
        <v>45230</v>
      </c>
      <c r="HNG396" s="4">
        <v>45230</v>
      </c>
      <c r="HNH396" s="4">
        <v>45230</v>
      </c>
      <c r="HNI396" s="4">
        <v>45230</v>
      </c>
      <c r="HNJ396" s="4">
        <v>45230</v>
      </c>
      <c r="HNK396" s="4">
        <v>45230</v>
      </c>
      <c r="HNL396" s="4">
        <v>45230</v>
      </c>
      <c r="HNM396" s="4">
        <v>45230</v>
      </c>
      <c r="HNN396" s="4">
        <v>45230</v>
      </c>
      <c r="HNO396" s="4">
        <v>45230</v>
      </c>
      <c r="HNP396" s="4">
        <v>45230</v>
      </c>
      <c r="HNQ396" s="4">
        <v>45230</v>
      </c>
      <c r="HNR396" s="4">
        <v>45230</v>
      </c>
      <c r="HNS396" s="4">
        <v>45230</v>
      </c>
      <c r="HNT396" s="4">
        <v>45230</v>
      </c>
      <c r="HNU396" s="4">
        <v>45230</v>
      </c>
      <c r="HNV396" s="4">
        <v>45230</v>
      </c>
      <c r="HNW396" s="4">
        <v>45230</v>
      </c>
      <c r="HNX396" s="4">
        <v>45230</v>
      </c>
      <c r="HNY396" s="4">
        <v>45230</v>
      </c>
      <c r="HNZ396" s="4">
        <v>45230</v>
      </c>
      <c r="HOA396" s="4">
        <v>45230</v>
      </c>
      <c r="HOB396" s="4">
        <v>45230</v>
      </c>
      <c r="HOC396" s="4">
        <v>45230</v>
      </c>
      <c r="HOD396" s="4">
        <v>45230</v>
      </c>
      <c r="HOE396" s="4">
        <v>45230</v>
      </c>
      <c r="HOF396" s="4">
        <v>45230</v>
      </c>
      <c r="HOG396" s="4">
        <v>45230</v>
      </c>
      <c r="HOH396" s="4">
        <v>45230</v>
      </c>
      <c r="HOI396" s="4">
        <v>45230</v>
      </c>
      <c r="HOJ396" s="4">
        <v>45230</v>
      </c>
      <c r="HOK396" s="4">
        <v>45230</v>
      </c>
      <c r="HOL396" s="4">
        <v>45230</v>
      </c>
      <c r="HOM396" s="4">
        <v>45230</v>
      </c>
      <c r="HON396" s="4">
        <v>45230</v>
      </c>
      <c r="HOO396" s="4">
        <v>45230</v>
      </c>
      <c r="HOP396" s="4">
        <v>45230</v>
      </c>
      <c r="HOQ396" s="4">
        <v>45230</v>
      </c>
      <c r="HOR396" s="4">
        <v>45230</v>
      </c>
      <c r="HOS396" s="4">
        <v>45230</v>
      </c>
      <c r="HOT396" s="4">
        <v>45230</v>
      </c>
      <c r="HOU396" s="4">
        <v>45230</v>
      </c>
      <c r="HOV396" s="4">
        <v>45230</v>
      </c>
      <c r="HOW396" s="4">
        <v>45230</v>
      </c>
      <c r="HOX396" s="4">
        <v>45230</v>
      </c>
      <c r="HOY396" s="4">
        <v>45230</v>
      </c>
      <c r="HOZ396" s="4">
        <v>45230</v>
      </c>
      <c r="HPA396" s="4">
        <v>45230</v>
      </c>
      <c r="HPB396" s="4">
        <v>45230</v>
      </c>
      <c r="HPC396" s="4">
        <v>45230</v>
      </c>
      <c r="HPD396" s="4">
        <v>45230</v>
      </c>
      <c r="HPE396" s="4">
        <v>45230</v>
      </c>
      <c r="HPF396" s="4">
        <v>45230</v>
      </c>
      <c r="HPG396" s="4">
        <v>45230</v>
      </c>
      <c r="HPH396" s="4">
        <v>45230</v>
      </c>
      <c r="HPI396" s="4">
        <v>45230</v>
      </c>
      <c r="HPJ396" s="4">
        <v>45230</v>
      </c>
      <c r="HPK396" s="4">
        <v>45230</v>
      </c>
      <c r="HPL396" s="4">
        <v>45230</v>
      </c>
      <c r="HPM396" s="4">
        <v>45230</v>
      </c>
      <c r="HPN396" s="4">
        <v>45230</v>
      </c>
      <c r="HPO396" s="4">
        <v>45230</v>
      </c>
      <c r="HPP396" s="4">
        <v>45230</v>
      </c>
      <c r="HPQ396" s="4">
        <v>45230</v>
      </c>
      <c r="HPR396" s="4">
        <v>45230</v>
      </c>
      <c r="HPS396" s="4">
        <v>45230</v>
      </c>
      <c r="HPT396" s="4">
        <v>45230</v>
      </c>
      <c r="HPU396" s="4">
        <v>45230</v>
      </c>
      <c r="HPV396" s="4">
        <v>45230</v>
      </c>
      <c r="HPW396" s="4">
        <v>45230</v>
      </c>
      <c r="HPX396" s="4">
        <v>45230</v>
      </c>
      <c r="HPY396" s="4">
        <v>45230</v>
      </c>
      <c r="HPZ396" s="4">
        <v>45230</v>
      </c>
      <c r="HQA396" s="4">
        <v>45230</v>
      </c>
      <c r="HQB396" s="4">
        <v>45230</v>
      </c>
      <c r="HQC396" s="4">
        <v>45230</v>
      </c>
      <c r="HQD396" s="4">
        <v>45230</v>
      </c>
      <c r="HQE396" s="4">
        <v>45230</v>
      </c>
      <c r="HQF396" s="4">
        <v>45230</v>
      </c>
      <c r="HQG396" s="4">
        <v>45230</v>
      </c>
      <c r="HQH396" s="4">
        <v>45230</v>
      </c>
      <c r="HQI396" s="4">
        <v>45230</v>
      </c>
      <c r="HQJ396" s="4">
        <v>45230</v>
      </c>
      <c r="HQK396" s="4">
        <v>45230</v>
      </c>
      <c r="HQL396" s="4">
        <v>45230</v>
      </c>
      <c r="HQM396" s="4">
        <v>45230</v>
      </c>
      <c r="HQN396" s="4">
        <v>45230</v>
      </c>
      <c r="HQO396" s="4">
        <v>45230</v>
      </c>
      <c r="HQP396" s="4">
        <v>45230</v>
      </c>
      <c r="HQQ396" s="4">
        <v>45230</v>
      </c>
      <c r="HQR396" s="4">
        <v>45230</v>
      </c>
      <c r="HQS396" s="4">
        <v>45230</v>
      </c>
      <c r="HQT396" s="4">
        <v>45230</v>
      </c>
      <c r="HQU396" s="4">
        <v>45230</v>
      </c>
      <c r="HQV396" s="4">
        <v>45230</v>
      </c>
      <c r="HQW396" s="4">
        <v>45230</v>
      </c>
      <c r="HQX396" s="4">
        <v>45230</v>
      </c>
      <c r="HQY396" s="4">
        <v>45230</v>
      </c>
      <c r="HQZ396" s="4">
        <v>45230</v>
      </c>
      <c r="HRA396" s="4">
        <v>45230</v>
      </c>
      <c r="HRB396" s="4">
        <v>45230</v>
      </c>
      <c r="HRC396" s="4">
        <v>45230</v>
      </c>
      <c r="HRD396" s="4">
        <v>45230</v>
      </c>
      <c r="HRE396" s="4">
        <v>45230</v>
      </c>
      <c r="HRF396" s="4">
        <v>45230</v>
      </c>
      <c r="HRG396" s="4">
        <v>45230</v>
      </c>
      <c r="HRH396" s="4">
        <v>45230</v>
      </c>
      <c r="HRI396" s="4">
        <v>45230</v>
      </c>
      <c r="HRJ396" s="4">
        <v>45230</v>
      </c>
      <c r="HRK396" s="4">
        <v>45230</v>
      </c>
      <c r="HRL396" s="4">
        <v>45230</v>
      </c>
      <c r="HRM396" s="4">
        <v>45230</v>
      </c>
      <c r="HRN396" s="4">
        <v>45230</v>
      </c>
      <c r="HRO396" s="4">
        <v>45230</v>
      </c>
      <c r="HRP396" s="4">
        <v>45230</v>
      </c>
      <c r="HRQ396" s="4">
        <v>45230</v>
      </c>
      <c r="HRR396" s="4">
        <v>45230</v>
      </c>
      <c r="HRS396" s="4">
        <v>45230</v>
      </c>
      <c r="HRT396" s="4">
        <v>45230</v>
      </c>
      <c r="HRU396" s="4">
        <v>45230</v>
      </c>
      <c r="HRV396" s="4">
        <v>45230</v>
      </c>
      <c r="HRW396" s="4">
        <v>45230</v>
      </c>
      <c r="HRX396" s="4">
        <v>45230</v>
      </c>
      <c r="HRY396" s="4">
        <v>45230</v>
      </c>
      <c r="HRZ396" s="4">
        <v>45230</v>
      </c>
      <c r="HSA396" s="4">
        <v>45230</v>
      </c>
      <c r="HSB396" s="4">
        <v>45230</v>
      </c>
      <c r="HSC396" s="4">
        <v>45230</v>
      </c>
      <c r="HSD396" s="4">
        <v>45230</v>
      </c>
      <c r="HSE396" s="4">
        <v>45230</v>
      </c>
      <c r="HSF396" s="4">
        <v>45230</v>
      </c>
      <c r="HSG396" s="4">
        <v>45230</v>
      </c>
      <c r="HSH396" s="4">
        <v>45230</v>
      </c>
      <c r="HSI396" s="4">
        <v>45230</v>
      </c>
      <c r="HSJ396" s="4">
        <v>45230</v>
      </c>
      <c r="HSK396" s="4">
        <v>45230</v>
      </c>
      <c r="HSL396" s="4">
        <v>45230</v>
      </c>
      <c r="HSM396" s="4">
        <v>45230</v>
      </c>
      <c r="HSN396" s="4">
        <v>45230</v>
      </c>
      <c r="HSO396" s="4">
        <v>45230</v>
      </c>
      <c r="HSP396" s="4">
        <v>45230</v>
      </c>
      <c r="HSQ396" s="4">
        <v>45230</v>
      </c>
      <c r="HSR396" s="4">
        <v>45230</v>
      </c>
      <c r="HSS396" s="4">
        <v>45230</v>
      </c>
      <c r="HST396" s="4">
        <v>45230</v>
      </c>
      <c r="HSU396" s="4">
        <v>45230</v>
      </c>
      <c r="HSV396" s="4">
        <v>45230</v>
      </c>
      <c r="HSW396" s="4">
        <v>45230</v>
      </c>
      <c r="HSX396" s="4">
        <v>45230</v>
      </c>
      <c r="HSY396" s="4">
        <v>45230</v>
      </c>
      <c r="HSZ396" s="4">
        <v>45230</v>
      </c>
      <c r="HTA396" s="4">
        <v>45230</v>
      </c>
      <c r="HTB396" s="4">
        <v>45230</v>
      </c>
      <c r="HTC396" s="4">
        <v>45230</v>
      </c>
      <c r="HTD396" s="4">
        <v>45230</v>
      </c>
      <c r="HTE396" s="4">
        <v>45230</v>
      </c>
      <c r="HTF396" s="4">
        <v>45230</v>
      </c>
      <c r="HTG396" s="4">
        <v>45230</v>
      </c>
      <c r="HTH396" s="4">
        <v>45230</v>
      </c>
      <c r="HTI396" s="4">
        <v>45230</v>
      </c>
      <c r="HTJ396" s="4">
        <v>45230</v>
      </c>
      <c r="HTK396" s="4">
        <v>45230</v>
      </c>
      <c r="HTL396" s="4">
        <v>45230</v>
      </c>
      <c r="HTM396" s="4">
        <v>45230</v>
      </c>
      <c r="HTN396" s="4">
        <v>45230</v>
      </c>
      <c r="HTO396" s="4">
        <v>45230</v>
      </c>
      <c r="HTP396" s="4">
        <v>45230</v>
      </c>
      <c r="HTQ396" s="4">
        <v>45230</v>
      </c>
      <c r="HTR396" s="4">
        <v>45230</v>
      </c>
      <c r="HTS396" s="4">
        <v>45230</v>
      </c>
      <c r="HTT396" s="4">
        <v>45230</v>
      </c>
      <c r="HTU396" s="4">
        <v>45230</v>
      </c>
      <c r="HTV396" s="4">
        <v>45230</v>
      </c>
      <c r="HTW396" s="4">
        <v>45230</v>
      </c>
      <c r="HTX396" s="4">
        <v>45230</v>
      </c>
      <c r="HTY396" s="4">
        <v>45230</v>
      </c>
      <c r="HTZ396" s="4">
        <v>45230</v>
      </c>
      <c r="HUA396" s="4">
        <v>45230</v>
      </c>
      <c r="HUB396" s="4">
        <v>45230</v>
      </c>
      <c r="HUC396" s="4">
        <v>45230</v>
      </c>
      <c r="HUD396" s="4">
        <v>45230</v>
      </c>
      <c r="HUE396" s="4">
        <v>45230</v>
      </c>
      <c r="HUF396" s="4">
        <v>45230</v>
      </c>
      <c r="HUG396" s="4">
        <v>45230</v>
      </c>
      <c r="HUH396" s="4">
        <v>45230</v>
      </c>
      <c r="HUI396" s="4">
        <v>45230</v>
      </c>
      <c r="HUJ396" s="4">
        <v>45230</v>
      </c>
      <c r="HUK396" s="4">
        <v>45230</v>
      </c>
      <c r="HUL396" s="4">
        <v>45230</v>
      </c>
      <c r="HUM396" s="4">
        <v>45230</v>
      </c>
      <c r="HUN396" s="4">
        <v>45230</v>
      </c>
      <c r="HUO396" s="4">
        <v>45230</v>
      </c>
      <c r="HUP396" s="4">
        <v>45230</v>
      </c>
      <c r="HUQ396" s="4">
        <v>45230</v>
      </c>
      <c r="HUR396" s="4">
        <v>45230</v>
      </c>
      <c r="HUS396" s="4">
        <v>45230</v>
      </c>
      <c r="HUT396" s="4">
        <v>45230</v>
      </c>
      <c r="HUU396" s="4">
        <v>45230</v>
      </c>
      <c r="HUV396" s="4">
        <v>45230</v>
      </c>
      <c r="HUW396" s="4">
        <v>45230</v>
      </c>
      <c r="HUX396" s="4">
        <v>45230</v>
      </c>
      <c r="HUY396" s="4">
        <v>45230</v>
      </c>
      <c r="HUZ396" s="4">
        <v>45230</v>
      </c>
      <c r="HVA396" s="4">
        <v>45230</v>
      </c>
      <c r="HVB396" s="4">
        <v>45230</v>
      </c>
      <c r="HVC396" s="4">
        <v>45230</v>
      </c>
      <c r="HVD396" s="4">
        <v>45230</v>
      </c>
      <c r="HVE396" s="4">
        <v>45230</v>
      </c>
      <c r="HVF396" s="4">
        <v>45230</v>
      </c>
      <c r="HVG396" s="4">
        <v>45230</v>
      </c>
      <c r="HVH396" s="4">
        <v>45230</v>
      </c>
      <c r="HVI396" s="4">
        <v>45230</v>
      </c>
      <c r="HVJ396" s="4">
        <v>45230</v>
      </c>
      <c r="HVK396" s="4">
        <v>45230</v>
      </c>
      <c r="HVL396" s="4">
        <v>45230</v>
      </c>
      <c r="HVM396" s="4">
        <v>45230</v>
      </c>
      <c r="HVN396" s="4">
        <v>45230</v>
      </c>
      <c r="HVO396" s="4">
        <v>45230</v>
      </c>
      <c r="HVP396" s="4">
        <v>45230</v>
      </c>
      <c r="HVQ396" s="4">
        <v>45230</v>
      </c>
      <c r="HVR396" s="4">
        <v>45230</v>
      </c>
      <c r="HVS396" s="4">
        <v>45230</v>
      </c>
      <c r="HVT396" s="4">
        <v>45230</v>
      </c>
      <c r="HVU396" s="4">
        <v>45230</v>
      </c>
      <c r="HVV396" s="4">
        <v>45230</v>
      </c>
      <c r="HVW396" s="4">
        <v>45230</v>
      </c>
      <c r="HVX396" s="4">
        <v>45230</v>
      </c>
      <c r="HVY396" s="4">
        <v>45230</v>
      </c>
      <c r="HVZ396" s="4">
        <v>45230</v>
      </c>
      <c r="HWA396" s="4">
        <v>45230</v>
      </c>
      <c r="HWB396" s="4">
        <v>45230</v>
      </c>
      <c r="HWC396" s="4">
        <v>45230</v>
      </c>
      <c r="HWD396" s="4">
        <v>45230</v>
      </c>
      <c r="HWE396" s="4">
        <v>45230</v>
      </c>
      <c r="HWF396" s="4">
        <v>45230</v>
      </c>
      <c r="HWG396" s="4">
        <v>45230</v>
      </c>
      <c r="HWH396" s="4">
        <v>45230</v>
      </c>
      <c r="HWI396" s="4">
        <v>45230</v>
      </c>
      <c r="HWJ396" s="4">
        <v>45230</v>
      </c>
      <c r="HWK396" s="4">
        <v>45230</v>
      </c>
      <c r="HWL396" s="4">
        <v>45230</v>
      </c>
      <c r="HWM396" s="4">
        <v>45230</v>
      </c>
      <c r="HWN396" s="4">
        <v>45230</v>
      </c>
      <c r="HWO396" s="4">
        <v>45230</v>
      </c>
      <c r="HWP396" s="4">
        <v>45230</v>
      </c>
      <c r="HWQ396" s="4">
        <v>45230</v>
      </c>
      <c r="HWR396" s="4">
        <v>45230</v>
      </c>
      <c r="HWS396" s="4">
        <v>45230</v>
      </c>
      <c r="HWT396" s="4">
        <v>45230</v>
      </c>
      <c r="HWU396" s="4">
        <v>45230</v>
      </c>
      <c r="HWV396" s="4">
        <v>45230</v>
      </c>
      <c r="HWW396" s="4">
        <v>45230</v>
      </c>
      <c r="HWX396" s="4">
        <v>45230</v>
      </c>
      <c r="HWY396" s="4">
        <v>45230</v>
      </c>
      <c r="HWZ396" s="4">
        <v>45230</v>
      </c>
      <c r="HXA396" s="4">
        <v>45230</v>
      </c>
      <c r="HXB396" s="4">
        <v>45230</v>
      </c>
      <c r="HXC396" s="4">
        <v>45230</v>
      </c>
      <c r="HXD396" s="4">
        <v>45230</v>
      </c>
      <c r="HXE396" s="4">
        <v>45230</v>
      </c>
      <c r="HXF396" s="4">
        <v>45230</v>
      </c>
      <c r="HXG396" s="4">
        <v>45230</v>
      </c>
      <c r="HXH396" s="4">
        <v>45230</v>
      </c>
      <c r="HXI396" s="4">
        <v>45230</v>
      </c>
      <c r="HXJ396" s="4">
        <v>45230</v>
      </c>
      <c r="HXK396" s="4">
        <v>45230</v>
      </c>
      <c r="HXL396" s="4">
        <v>45230</v>
      </c>
      <c r="HXM396" s="4">
        <v>45230</v>
      </c>
      <c r="HXN396" s="4">
        <v>45230</v>
      </c>
      <c r="HXO396" s="4">
        <v>45230</v>
      </c>
      <c r="HXP396" s="4">
        <v>45230</v>
      </c>
      <c r="HXQ396" s="4">
        <v>45230</v>
      </c>
      <c r="HXR396" s="4">
        <v>45230</v>
      </c>
      <c r="HXS396" s="4">
        <v>45230</v>
      </c>
      <c r="HXT396" s="4">
        <v>45230</v>
      </c>
      <c r="HXU396" s="4">
        <v>45230</v>
      </c>
      <c r="HXV396" s="4">
        <v>45230</v>
      </c>
      <c r="HXW396" s="4">
        <v>45230</v>
      </c>
      <c r="HXX396" s="4">
        <v>45230</v>
      </c>
      <c r="HXY396" s="4">
        <v>45230</v>
      </c>
      <c r="HXZ396" s="4">
        <v>45230</v>
      </c>
      <c r="HYA396" s="4">
        <v>45230</v>
      </c>
      <c r="HYB396" s="4">
        <v>45230</v>
      </c>
      <c r="HYC396" s="4">
        <v>45230</v>
      </c>
      <c r="HYD396" s="4">
        <v>45230</v>
      </c>
      <c r="HYE396" s="4">
        <v>45230</v>
      </c>
      <c r="HYF396" s="4">
        <v>45230</v>
      </c>
      <c r="HYG396" s="4">
        <v>45230</v>
      </c>
      <c r="HYH396" s="4">
        <v>45230</v>
      </c>
      <c r="HYI396" s="4">
        <v>45230</v>
      </c>
      <c r="HYJ396" s="4">
        <v>45230</v>
      </c>
      <c r="HYK396" s="4">
        <v>45230</v>
      </c>
      <c r="HYL396" s="4">
        <v>45230</v>
      </c>
      <c r="HYM396" s="4">
        <v>45230</v>
      </c>
      <c r="HYN396" s="4">
        <v>45230</v>
      </c>
      <c r="HYO396" s="4">
        <v>45230</v>
      </c>
      <c r="HYP396" s="4">
        <v>45230</v>
      </c>
      <c r="HYQ396" s="4">
        <v>45230</v>
      </c>
      <c r="HYR396" s="4">
        <v>45230</v>
      </c>
      <c r="HYS396" s="4">
        <v>45230</v>
      </c>
      <c r="HYT396" s="4">
        <v>45230</v>
      </c>
      <c r="HYU396" s="4">
        <v>45230</v>
      </c>
      <c r="HYV396" s="4">
        <v>45230</v>
      </c>
      <c r="HYW396" s="4">
        <v>45230</v>
      </c>
      <c r="HYX396" s="4">
        <v>45230</v>
      </c>
      <c r="HYY396" s="4">
        <v>45230</v>
      </c>
      <c r="HYZ396" s="4">
        <v>45230</v>
      </c>
      <c r="HZA396" s="4">
        <v>45230</v>
      </c>
      <c r="HZB396" s="4">
        <v>45230</v>
      </c>
      <c r="HZC396" s="4">
        <v>45230</v>
      </c>
      <c r="HZD396" s="4">
        <v>45230</v>
      </c>
      <c r="HZE396" s="4">
        <v>45230</v>
      </c>
      <c r="HZF396" s="4">
        <v>45230</v>
      </c>
      <c r="HZG396" s="4">
        <v>45230</v>
      </c>
      <c r="HZH396" s="4">
        <v>45230</v>
      </c>
      <c r="HZI396" s="4">
        <v>45230</v>
      </c>
      <c r="HZJ396" s="4">
        <v>45230</v>
      </c>
      <c r="HZK396" s="4">
        <v>45230</v>
      </c>
      <c r="HZL396" s="4">
        <v>45230</v>
      </c>
      <c r="HZM396" s="4">
        <v>45230</v>
      </c>
      <c r="HZN396" s="4">
        <v>45230</v>
      </c>
      <c r="HZO396" s="4">
        <v>45230</v>
      </c>
      <c r="HZP396" s="4">
        <v>45230</v>
      </c>
      <c r="HZQ396" s="4">
        <v>45230</v>
      </c>
      <c r="HZR396" s="4">
        <v>45230</v>
      </c>
      <c r="HZS396" s="4">
        <v>45230</v>
      </c>
      <c r="HZT396" s="4">
        <v>45230</v>
      </c>
      <c r="HZU396" s="4">
        <v>45230</v>
      </c>
      <c r="HZV396" s="4">
        <v>45230</v>
      </c>
      <c r="HZW396" s="4">
        <v>45230</v>
      </c>
      <c r="HZX396" s="4">
        <v>45230</v>
      </c>
      <c r="HZY396" s="4">
        <v>45230</v>
      </c>
      <c r="HZZ396" s="4">
        <v>45230</v>
      </c>
      <c r="IAA396" s="4">
        <v>45230</v>
      </c>
      <c r="IAB396" s="4">
        <v>45230</v>
      </c>
      <c r="IAC396" s="4">
        <v>45230</v>
      </c>
      <c r="IAD396" s="4">
        <v>45230</v>
      </c>
      <c r="IAE396" s="4">
        <v>45230</v>
      </c>
      <c r="IAF396" s="4">
        <v>45230</v>
      </c>
      <c r="IAG396" s="4">
        <v>45230</v>
      </c>
      <c r="IAH396" s="4">
        <v>45230</v>
      </c>
      <c r="IAI396" s="4">
        <v>45230</v>
      </c>
      <c r="IAJ396" s="4">
        <v>45230</v>
      </c>
      <c r="IAK396" s="4">
        <v>45230</v>
      </c>
      <c r="IAL396" s="4">
        <v>45230</v>
      </c>
      <c r="IAM396" s="4">
        <v>45230</v>
      </c>
      <c r="IAN396" s="4">
        <v>45230</v>
      </c>
      <c r="IAO396" s="4">
        <v>45230</v>
      </c>
      <c r="IAP396" s="4">
        <v>45230</v>
      </c>
      <c r="IAQ396" s="4">
        <v>45230</v>
      </c>
      <c r="IAR396" s="4">
        <v>45230</v>
      </c>
      <c r="IAS396" s="4">
        <v>45230</v>
      </c>
      <c r="IAT396" s="4">
        <v>45230</v>
      </c>
      <c r="IAU396" s="4">
        <v>45230</v>
      </c>
      <c r="IAV396" s="4">
        <v>45230</v>
      </c>
      <c r="IAW396" s="4">
        <v>45230</v>
      </c>
      <c r="IAX396" s="4">
        <v>45230</v>
      </c>
      <c r="IAY396" s="4">
        <v>45230</v>
      </c>
      <c r="IAZ396" s="4">
        <v>45230</v>
      </c>
      <c r="IBA396" s="4">
        <v>45230</v>
      </c>
      <c r="IBB396" s="4">
        <v>45230</v>
      </c>
      <c r="IBC396" s="4">
        <v>45230</v>
      </c>
      <c r="IBD396" s="4">
        <v>45230</v>
      </c>
      <c r="IBE396" s="4">
        <v>45230</v>
      </c>
      <c r="IBF396" s="4">
        <v>45230</v>
      </c>
      <c r="IBG396" s="4">
        <v>45230</v>
      </c>
      <c r="IBH396" s="4">
        <v>45230</v>
      </c>
      <c r="IBI396" s="4">
        <v>45230</v>
      </c>
      <c r="IBJ396" s="4">
        <v>45230</v>
      </c>
      <c r="IBK396" s="4">
        <v>45230</v>
      </c>
      <c r="IBL396" s="4">
        <v>45230</v>
      </c>
      <c r="IBM396" s="4">
        <v>45230</v>
      </c>
      <c r="IBN396" s="4">
        <v>45230</v>
      </c>
      <c r="IBO396" s="4">
        <v>45230</v>
      </c>
      <c r="IBP396" s="4">
        <v>45230</v>
      </c>
      <c r="IBQ396" s="4">
        <v>45230</v>
      </c>
      <c r="IBR396" s="4">
        <v>45230</v>
      </c>
      <c r="IBS396" s="4">
        <v>45230</v>
      </c>
      <c r="IBT396" s="4">
        <v>45230</v>
      </c>
      <c r="IBU396" s="4">
        <v>45230</v>
      </c>
      <c r="IBV396" s="4">
        <v>45230</v>
      </c>
      <c r="IBW396" s="4">
        <v>45230</v>
      </c>
      <c r="IBX396" s="4">
        <v>45230</v>
      </c>
      <c r="IBY396" s="4">
        <v>45230</v>
      </c>
      <c r="IBZ396" s="4">
        <v>45230</v>
      </c>
      <c r="ICA396" s="4">
        <v>45230</v>
      </c>
      <c r="ICB396" s="4">
        <v>45230</v>
      </c>
      <c r="ICC396" s="4">
        <v>45230</v>
      </c>
      <c r="ICD396" s="4">
        <v>45230</v>
      </c>
      <c r="ICE396" s="4">
        <v>45230</v>
      </c>
      <c r="ICF396" s="4">
        <v>45230</v>
      </c>
      <c r="ICG396" s="4">
        <v>45230</v>
      </c>
      <c r="ICH396" s="4">
        <v>45230</v>
      </c>
      <c r="ICI396" s="4">
        <v>45230</v>
      </c>
      <c r="ICJ396" s="4">
        <v>45230</v>
      </c>
      <c r="ICK396" s="4">
        <v>45230</v>
      </c>
      <c r="ICL396" s="4">
        <v>45230</v>
      </c>
      <c r="ICM396" s="4">
        <v>45230</v>
      </c>
      <c r="ICN396" s="4">
        <v>45230</v>
      </c>
      <c r="ICO396" s="4">
        <v>45230</v>
      </c>
      <c r="ICP396" s="4">
        <v>45230</v>
      </c>
      <c r="ICQ396" s="4">
        <v>45230</v>
      </c>
      <c r="ICR396" s="4">
        <v>45230</v>
      </c>
      <c r="ICS396" s="4">
        <v>45230</v>
      </c>
      <c r="ICT396" s="4">
        <v>45230</v>
      </c>
      <c r="ICU396" s="4">
        <v>45230</v>
      </c>
      <c r="ICV396" s="4">
        <v>45230</v>
      </c>
      <c r="ICW396" s="4">
        <v>45230</v>
      </c>
      <c r="ICX396" s="4">
        <v>45230</v>
      </c>
      <c r="ICY396" s="4">
        <v>45230</v>
      </c>
      <c r="ICZ396" s="4">
        <v>45230</v>
      </c>
      <c r="IDA396" s="4">
        <v>45230</v>
      </c>
      <c r="IDB396" s="4">
        <v>45230</v>
      </c>
      <c r="IDC396" s="4">
        <v>45230</v>
      </c>
      <c r="IDD396" s="4">
        <v>45230</v>
      </c>
      <c r="IDE396" s="4">
        <v>45230</v>
      </c>
      <c r="IDF396" s="4">
        <v>45230</v>
      </c>
      <c r="IDG396" s="4">
        <v>45230</v>
      </c>
      <c r="IDH396" s="4">
        <v>45230</v>
      </c>
      <c r="IDI396" s="4">
        <v>45230</v>
      </c>
      <c r="IDJ396" s="4">
        <v>45230</v>
      </c>
      <c r="IDK396" s="4">
        <v>45230</v>
      </c>
      <c r="IDL396" s="4">
        <v>45230</v>
      </c>
      <c r="IDM396" s="4">
        <v>45230</v>
      </c>
      <c r="IDN396" s="4">
        <v>45230</v>
      </c>
      <c r="IDO396" s="4">
        <v>45230</v>
      </c>
      <c r="IDP396" s="4">
        <v>45230</v>
      </c>
      <c r="IDQ396" s="4">
        <v>45230</v>
      </c>
      <c r="IDR396" s="4">
        <v>45230</v>
      </c>
      <c r="IDS396" s="4">
        <v>45230</v>
      </c>
      <c r="IDT396" s="4">
        <v>45230</v>
      </c>
      <c r="IDU396" s="4">
        <v>45230</v>
      </c>
      <c r="IDV396" s="4">
        <v>45230</v>
      </c>
      <c r="IDW396" s="4">
        <v>45230</v>
      </c>
      <c r="IDX396" s="4">
        <v>45230</v>
      </c>
      <c r="IDY396" s="4">
        <v>45230</v>
      </c>
      <c r="IDZ396" s="4">
        <v>45230</v>
      </c>
      <c r="IEA396" s="4">
        <v>45230</v>
      </c>
      <c r="IEB396" s="4">
        <v>45230</v>
      </c>
      <c r="IEC396" s="4">
        <v>45230</v>
      </c>
      <c r="IED396" s="4">
        <v>45230</v>
      </c>
      <c r="IEE396" s="4">
        <v>45230</v>
      </c>
      <c r="IEF396" s="4">
        <v>45230</v>
      </c>
      <c r="IEG396" s="4">
        <v>45230</v>
      </c>
      <c r="IEH396" s="4">
        <v>45230</v>
      </c>
      <c r="IEI396" s="4">
        <v>45230</v>
      </c>
      <c r="IEJ396" s="4">
        <v>45230</v>
      </c>
      <c r="IEK396" s="4">
        <v>45230</v>
      </c>
      <c r="IEL396" s="4">
        <v>45230</v>
      </c>
      <c r="IEM396" s="4">
        <v>45230</v>
      </c>
      <c r="IEN396" s="4">
        <v>45230</v>
      </c>
      <c r="IEO396" s="4">
        <v>45230</v>
      </c>
      <c r="IEP396" s="4">
        <v>45230</v>
      </c>
      <c r="IEQ396" s="4">
        <v>45230</v>
      </c>
      <c r="IER396" s="4">
        <v>45230</v>
      </c>
      <c r="IES396" s="4">
        <v>45230</v>
      </c>
      <c r="IET396" s="4">
        <v>45230</v>
      </c>
      <c r="IEU396" s="4">
        <v>45230</v>
      </c>
      <c r="IEV396" s="4">
        <v>45230</v>
      </c>
      <c r="IEW396" s="4">
        <v>45230</v>
      </c>
      <c r="IEX396" s="4">
        <v>45230</v>
      </c>
      <c r="IEY396" s="4">
        <v>45230</v>
      </c>
      <c r="IEZ396" s="4">
        <v>45230</v>
      </c>
      <c r="IFA396" s="4">
        <v>45230</v>
      </c>
      <c r="IFB396" s="4">
        <v>45230</v>
      </c>
      <c r="IFC396" s="4">
        <v>45230</v>
      </c>
      <c r="IFD396" s="4">
        <v>45230</v>
      </c>
      <c r="IFE396" s="4">
        <v>45230</v>
      </c>
      <c r="IFF396" s="4">
        <v>45230</v>
      </c>
      <c r="IFG396" s="4">
        <v>45230</v>
      </c>
      <c r="IFH396" s="4">
        <v>45230</v>
      </c>
      <c r="IFI396" s="4">
        <v>45230</v>
      </c>
      <c r="IFJ396" s="4">
        <v>45230</v>
      </c>
      <c r="IFK396" s="4">
        <v>45230</v>
      </c>
      <c r="IFL396" s="4">
        <v>45230</v>
      </c>
      <c r="IFM396" s="4">
        <v>45230</v>
      </c>
      <c r="IFN396" s="4">
        <v>45230</v>
      </c>
      <c r="IFO396" s="4">
        <v>45230</v>
      </c>
      <c r="IFP396" s="4">
        <v>45230</v>
      </c>
      <c r="IFQ396" s="4">
        <v>45230</v>
      </c>
      <c r="IFR396" s="4">
        <v>45230</v>
      </c>
      <c r="IFS396" s="4">
        <v>45230</v>
      </c>
      <c r="IFT396" s="4">
        <v>45230</v>
      </c>
      <c r="IFU396" s="4">
        <v>45230</v>
      </c>
      <c r="IFV396" s="4">
        <v>45230</v>
      </c>
      <c r="IFW396" s="4">
        <v>45230</v>
      </c>
      <c r="IFX396" s="4">
        <v>45230</v>
      </c>
      <c r="IFY396" s="4">
        <v>45230</v>
      </c>
      <c r="IFZ396" s="4">
        <v>45230</v>
      </c>
      <c r="IGA396" s="4">
        <v>45230</v>
      </c>
      <c r="IGB396" s="4">
        <v>45230</v>
      </c>
      <c r="IGC396" s="4">
        <v>45230</v>
      </c>
      <c r="IGD396" s="4">
        <v>45230</v>
      </c>
      <c r="IGE396" s="4">
        <v>45230</v>
      </c>
      <c r="IGF396" s="4">
        <v>45230</v>
      </c>
      <c r="IGG396" s="4">
        <v>45230</v>
      </c>
      <c r="IGH396" s="4">
        <v>45230</v>
      </c>
      <c r="IGI396" s="4">
        <v>45230</v>
      </c>
      <c r="IGJ396" s="4">
        <v>45230</v>
      </c>
      <c r="IGK396" s="4">
        <v>45230</v>
      </c>
      <c r="IGL396" s="4">
        <v>45230</v>
      </c>
      <c r="IGM396" s="4">
        <v>45230</v>
      </c>
      <c r="IGN396" s="4">
        <v>45230</v>
      </c>
      <c r="IGO396" s="4">
        <v>45230</v>
      </c>
      <c r="IGP396" s="4">
        <v>45230</v>
      </c>
      <c r="IGQ396" s="4">
        <v>45230</v>
      </c>
      <c r="IGR396" s="4">
        <v>45230</v>
      </c>
      <c r="IGS396" s="4">
        <v>45230</v>
      </c>
      <c r="IGT396" s="4">
        <v>45230</v>
      </c>
      <c r="IGU396" s="4">
        <v>45230</v>
      </c>
      <c r="IGV396" s="4">
        <v>45230</v>
      </c>
      <c r="IGW396" s="4">
        <v>45230</v>
      </c>
      <c r="IGX396" s="4">
        <v>45230</v>
      </c>
      <c r="IGY396" s="4">
        <v>45230</v>
      </c>
      <c r="IGZ396" s="4">
        <v>45230</v>
      </c>
      <c r="IHA396" s="4">
        <v>45230</v>
      </c>
      <c r="IHB396" s="4">
        <v>45230</v>
      </c>
      <c r="IHC396" s="4">
        <v>45230</v>
      </c>
      <c r="IHD396" s="4">
        <v>45230</v>
      </c>
      <c r="IHE396" s="4">
        <v>45230</v>
      </c>
      <c r="IHF396" s="4">
        <v>45230</v>
      </c>
      <c r="IHG396" s="4">
        <v>45230</v>
      </c>
      <c r="IHH396" s="4">
        <v>45230</v>
      </c>
      <c r="IHI396" s="4">
        <v>45230</v>
      </c>
      <c r="IHJ396" s="4">
        <v>45230</v>
      </c>
      <c r="IHK396" s="4">
        <v>45230</v>
      </c>
      <c r="IHL396" s="4">
        <v>45230</v>
      </c>
      <c r="IHM396" s="4">
        <v>45230</v>
      </c>
      <c r="IHN396" s="4">
        <v>45230</v>
      </c>
      <c r="IHO396" s="4">
        <v>45230</v>
      </c>
      <c r="IHP396" s="4">
        <v>45230</v>
      </c>
      <c r="IHQ396" s="4">
        <v>45230</v>
      </c>
      <c r="IHR396" s="4">
        <v>45230</v>
      </c>
      <c r="IHS396" s="4">
        <v>45230</v>
      </c>
      <c r="IHT396" s="4">
        <v>45230</v>
      </c>
      <c r="IHU396" s="4">
        <v>45230</v>
      </c>
      <c r="IHV396" s="4">
        <v>45230</v>
      </c>
      <c r="IHW396" s="4">
        <v>45230</v>
      </c>
      <c r="IHX396" s="4">
        <v>45230</v>
      </c>
      <c r="IHY396" s="4">
        <v>45230</v>
      </c>
      <c r="IHZ396" s="4">
        <v>45230</v>
      </c>
      <c r="IIA396" s="4">
        <v>45230</v>
      </c>
      <c r="IIB396" s="4">
        <v>45230</v>
      </c>
      <c r="IIC396" s="4">
        <v>45230</v>
      </c>
      <c r="IID396" s="4">
        <v>45230</v>
      </c>
      <c r="IIE396" s="4">
        <v>45230</v>
      </c>
      <c r="IIF396" s="4">
        <v>45230</v>
      </c>
      <c r="IIG396" s="4">
        <v>45230</v>
      </c>
      <c r="IIH396" s="4">
        <v>45230</v>
      </c>
      <c r="III396" s="4">
        <v>45230</v>
      </c>
      <c r="IIJ396" s="4">
        <v>45230</v>
      </c>
      <c r="IIK396" s="4">
        <v>45230</v>
      </c>
      <c r="IIL396" s="4">
        <v>45230</v>
      </c>
      <c r="IIM396" s="4">
        <v>45230</v>
      </c>
      <c r="IIN396" s="4">
        <v>45230</v>
      </c>
      <c r="IIO396" s="4">
        <v>45230</v>
      </c>
      <c r="IIP396" s="4">
        <v>45230</v>
      </c>
      <c r="IIQ396" s="4">
        <v>45230</v>
      </c>
      <c r="IIR396" s="4">
        <v>45230</v>
      </c>
      <c r="IIS396" s="4">
        <v>45230</v>
      </c>
      <c r="IIT396" s="4">
        <v>45230</v>
      </c>
      <c r="IIU396" s="4">
        <v>45230</v>
      </c>
      <c r="IIV396" s="4">
        <v>45230</v>
      </c>
      <c r="IIW396" s="4">
        <v>45230</v>
      </c>
      <c r="IIX396" s="4">
        <v>45230</v>
      </c>
      <c r="IIY396" s="4">
        <v>45230</v>
      </c>
      <c r="IIZ396" s="4">
        <v>45230</v>
      </c>
      <c r="IJA396" s="4">
        <v>45230</v>
      </c>
      <c r="IJB396" s="4">
        <v>45230</v>
      </c>
      <c r="IJC396" s="4">
        <v>45230</v>
      </c>
      <c r="IJD396" s="4">
        <v>45230</v>
      </c>
      <c r="IJE396" s="4">
        <v>45230</v>
      </c>
      <c r="IJF396" s="4">
        <v>45230</v>
      </c>
      <c r="IJG396" s="4">
        <v>45230</v>
      </c>
      <c r="IJH396" s="4">
        <v>45230</v>
      </c>
      <c r="IJI396" s="4">
        <v>45230</v>
      </c>
      <c r="IJJ396" s="4">
        <v>45230</v>
      </c>
      <c r="IJK396" s="4">
        <v>45230</v>
      </c>
      <c r="IJL396" s="4">
        <v>45230</v>
      </c>
      <c r="IJM396" s="4">
        <v>45230</v>
      </c>
      <c r="IJN396" s="4">
        <v>45230</v>
      </c>
      <c r="IJO396" s="4">
        <v>45230</v>
      </c>
      <c r="IJP396" s="4">
        <v>45230</v>
      </c>
      <c r="IJQ396" s="4">
        <v>45230</v>
      </c>
      <c r="IJR396" s="4">
        <v>45230</v>
      </c>
      <c r="IJS396" s="4">
        <v>45230</v>
      </c>
      <c r="IJT396" s="4">
        <v>45230</v>
      </c>
      <c r="IJU396" s="4">
        <v>45230</v>
      </c>
      <c r="IJV396" s="4">
        <v>45230</v>
      </c>
      <c r="IJW396" s="4">
        <v>45230</v>
      </c>
      <c r="IJX396" s="4">
        <v>45230</v>
      </c>
      <c r="IJY396" s="4">
        <v>45230</v>
      </c>
      <c r="IJZ396" s="4">
        <v>45230</v>
      </c>
      <c r="IKA396" s="4">
        <v>45230</v>
      </c>
      <c r="IKB396" s="4">
        <v>45230</v>
      </c>
      <c r="IKC396" s="4">
        <v>45230</v>
      </c>
      <c r="IKD396" s="4">
        <v>45230</v>
      </c>
      <c r="IKE396" s="4">
        <v>45230</v>
      </c>
      <c r="IKF396" s="4">
        <v>45230</v>
      </c>
      <c r="IKG396" s="4">
        <v>45230</v>
      </c>
      <c r="IKH396" s="4">
        <v>45230</v>
      </c>
      <c r="IKI396" s="4">
        <v>45230</v>
      </c>
      <c r="IKJ396" s="4">
        <v>45230</v>
      </c>
      <c r="IKK396" s="4">
        <v>45230</v>
      </c>
      <c r="IKL396" s="4">
        <v>45230</v>
      </c>
      <c r="IKM396" s="4">
        <v>45230</v>
      </c>
      <c r="IKN396" s="4">
        <v>45230</v>
      </c>
      <c r="IKO396" s="4">
        <v>45230</v>
      </c>
      <c r="IKP396" s="4">
        <v>45230</v>
      </c>
      <c r="IKQ396" s="4">
        <v>45230</v>
      </c>
      <c r="IKR396" s="4">
        <v>45230</v>
      </c>
      <c r="IKS396" s="4">
        <v>45230</v>
      </c>
      <c r="IKT396" s="4">
        <v>45230</v>
      </c>
      <c r="IKU396" s="4">
        <v>45230</v>
      </c>
      <c r="IKV396" s="4">
        <v>45230</v>
      </c>
      <c r="IKW396" s="4">
        <v>45230</v>
      </c>
      <c r="IKX396" s="4">
        <v>45230</v>
      </c>
      <c r="IKY396" s="4">
        <v>45230</v>
      </c>
      <c r="IKZ396" s="4">
        <v>45230</v>
      </c>
      <c r="ILA396" s="4">
        <v>45230</v>
      </c>
      <c r="ILB396" s="4">
        <v>45230</v>
      </c>
      <c r="ILC396" s="4">
        <v>45230</v>
      </c>
      <c r="ILD396" s="4">
        <v>45230</v>
      </c>
      <c r="ILE396" s="4">
        <v>45230</v>
      </c>
      <c r="ILF396" s="4">
        <v>45230</v>
      </c>
      <c r="ILG396" s="4">
        <v>45230</v>
      </c>
      <c r="ILH396" s="4">
        <v>45230</v>
      </c>
      <c r="ILI396" s="4">
        <v>45230</v>
      </c>
      <c r="ILJ396" s="4">
        <v>45230</v>
      </c>
      <c r="ILK396" s="4">
        <v>45230</v>
      </c>
      <c r="ILL396" s="4">
        <v>45230</v>
      </c>
      <c r="ILM396" s="4">
        <v>45230</v>
      </c>
      <c r="ILN396" s="4">
        <v>45230</v>
      </c>
      <c r="ILO396" s="4">
        <v>45230</v>
      </c>
      <c r="ILP396" s="4">
        <v>45230</v>
      </c>
      <c r="ILQ396" s="4">
        <v>45230</v>
      </c>
      <c r="ILR396" s="4">
        <v>45230</v>
      </c>
      <c r="ILS396" s="4">
        <v>45230</v>
      </c>
      <c r="ILT396" s="4">
        <v>45230</v>
      </c>
      <c r="ILU396" s="4">
        <v>45230</v>
      </c>
      <c r="ILV396" s="4">
        <v>45230</v>
      </c>
      <c r="ILW396" s="4">
        <v>45230</v>
      </c>
      <c r="ILX396" s="4">
        <v>45230</v>
      </c>
      <c r="ILY396" s="4">
        <v>45230</v>
      </c>
      <c r="ILZ396" s="4">
        <v>45230</v>
      </c>
      <c r="IMA396" s="4">
        <v>45230</v>
      </c>
      <c r="IMB396" s="4">
        <v>45230</v>
      </c>
      <c r="IMC396" s="4">
        <v>45230</v>
      </c>
      <c r="IMD396" s="4">
        <v>45230</v>
      </c>
      <c r="IME396" s="4">
        <v>45230</v>
      </c>
      <c r="IMF396" s="4">
        <v>45230</v>
      </c>
      <c r="IMG396" s="4">
        <v>45230</v>
      </c>
      <c r="IMH396" s="4">
        <v>45230</v>
      </c>
      <c r="IMI396" s="4">
        <v>45230</v>
      </c>
      <c r="IMJ396" s="4">
        <v>45230</v>
      </c>
      <c r="IMK396" s="4">
        <v>45230</v>
      </c>
      <c r="IML396" s="4">
        <v>45230</v>
      </c>
      <c r="IMM396" s="4">
        <v>45230</v>
      </c>
      <c r="IMN396" s="4">
        <v>45230</v>
      </c>
      <c r="IMO396" s="4">
        <v>45230</v>
      </c>
      <c r="IMP396" s="4">
        <v>45230</v>
      </c>
      <c r="IMQ396" s="4">
        <v>45230</v>
      </c>
      <c r="IMR396" s="4">
        <v>45230</v>
      </c>
      <c r="IMS396" s="4">
        <v>45230</v>
      </c>
      <c r="IMT396" s="4">
        <v>45230</v>
      </c>
      <c r="IMU396" s="4">
        <v>45230</v>
      </c>
      <c r="IMV396" s="4">
        <v>45230</v>
      </c>
      <c r="IMW396" s="4">
        <v>45230</v>
      </c>
      <c r="IMX396" s="4">
        <v>45230</v>
      </c>
      <c r="IMY396" s="4">
        <v>45230</v>
      </c>
      <c r="IMZ396" s="4">
        <v>45230</v>
      </c>
      <c r="INA396" s="4">
        <v>45230</v>
      </c>
      <c r="INB396" s="4">
        <v>45230</v>
      </c>
      <c r="INC396" s="4">
        <v>45230</v>
      </c>
      <c r="IND396" s="4">
        <v>45230</v>
      </c>
      <c r="INE396" s="4">
        <v>45230</v>
      </c>
      <c r="INF396" s="4">
        <v>45230</v>
      </c>
      <c r="ING396" s="4">
        <v>45230</v>
      </c>
      <c r="INH396" s="4">
        <v>45230</v>
      </c>
      <c r="INI396" s="4">
        <v>45230</v>
      </c>
      <c r="INJ396" s="4">
        <v>45230</v>
      </c>
      <c r="INK396" s="4">
        <v>45230</v>
      </c>
      <c r="INL396" s="4">
        <v>45230</v>
      </c>
      <c r="INM396" s="4">
        <v>45230</v>
      </c>
      <c r="INN396" s="4">
        <v>45230</v>
      </c>
      <c r="INO396" s="4">
        <v>45230</v>
      </c>
      <c r="INP396" s="4">
        <v>45230</v>
      </c>
      <c r="INQ396" s="4">
        <v>45230</v>
      </c>
      <c r="INR396" s="4">
        <v>45230</v>
      </c>
      <c r="INS396" s="4">
        <v>45230</v>
      </c>
      <c r="INT396" s="4">
        <v>45230</v>
      </c>
      <c r="INU396" s="4">
        <v>45230</v>
      </c>
      <c r="INV396" s="4">
        <v>45230</v>
      </c>
      <c r="INW396" s="4">
        <v>45230</v>
      </c>
      <c r="INX396" s="4">
        <v>45230</v>
      </c>
      <c r="INY396" s="4">
        <v>45230</v>
      </c>
      <c r="INZ396" s="4">
        <v>45230</v>
      </c>
      <c r="IOA396" s="4">
        <v>45230</v>
      </c>
      <c r="IOB396" s="4">
        <v>45230</v>
      </c>
      <c r="IOC396" s="4">
        <v>45230</v>
      </c>
      <c r="IOD396" s="4">
        <v>45230</v>
      </c>
      <c r="IOE396" s="4">
        <v>45230</v>
      </c>
      <c r="IOF396" s="4">
        <v>45230</v>
      </c>
      <c r="IOG396" s="4">
        <v>45230</v>
      </c>
      <c r="IOH396" s="4">
        <v>45230</v>
      </c>
      <c r="IOI396" s="4">
        <v>45230</v>
      </c>
      <c r="IOJ396" s="4">
        <v>45230</v>
      </c>
      <c r="IOK396" s="4">
        <v>45230</v>
      </c>
      <c r="IOL396" s="4">
        <v>45230</v>
      </c>
      <c r="IOM396" s="4">
        <v>45230</v>
      </c>
      <c r="ION396" s="4">
        <v>45230</v>
      </c>
      <c r="IOO396" s="4">
        <v>45230</v>
      </c>
      <c r="IOP396" s="4">
        <v>45230</v>
      </c>
      <c r="IOQ396" s="4">
        <v>45230</v>
      </c>
      <c r="IOR396" s="4">
        <v>45230</v>
      </c>
      <c r="IOS396" s="4">
        <v>45230</v>
      </c>
      <c r="IOT396" s="4">
        <v>45230</v>
      </c>
      <c r="IOU396" s="4">
        <v>45230</v>
      </c>
      <c r="IOV396" s="4">
        <v>45230</v>
      </c>
      <c r="IOW396" s="4">
        <v>45230</v>
      </c>
      <c r="IOX396" s="4">
        <v>45230</v>
      </c>
      <c r="IOY396" s="4">
        <v>45230</v>
      </c>
      <c r="IOZ396" s="4">
        <v>45230</v>
      </c>
      <c r="IPA396" s="4">
        <v>45230</v>
      </c>
      <c r="IPB396" s="4">
        <v>45230</v>
      </c>
      <c r="IPC396" s="4">
        <v>45230</v>
      </c>
      <c r="IPD396" s="4">
        <v>45230</v>
      </c>
      <c r="IPE396" s="4">
        <v>45230</v>
      </c>
      <c r="IPF396" s="4">
        <v>45230</v>
      </c>
      <c r="IPG396" s="4">
        <v>45230</v>
      </c>
      <c r="IPH396" s="4">
        <v>45230</v>
      </c>
      <c r="IPI396" s="4">
        <v>45230</v>
      </c>
      <c r="IPJ396" s="4">
        <v>45230</v>
      </c>
      <c r="IPK396" s="4">
        <v>45230</v>
      </c>
      <c r="IPL396" s="4">
        <v>45230</v>
      </c>
      <c r="IPM396" s="4">
        <v>45230</v>
      </c>
      <c r="IPN396" s="4">
        <v>45230</v>
      </c>
      <c r="IPO396" s="4">
        <v>45230</v>
      </c>
      <c r="IPP396" s="4">
        <v>45230</v>
      </c>
      <c r="IPQ396" s="4">
        <v>45230</v>
      </c>
      <c r="IPR396" s="4">
        <v>45230</v>
      </c>
      <c r="IPS396" s="4">
        <v>45230</v>
      </c>
      <c r="IPT396" s="4">
        <v>45230</v>
      </c>
      <c r="IPU396" s="4">
        <v>45230</v>
      </c>
      <c r="IPV396" s="4">
        <v>45230</v>
      </c>
      <c r="IPW396" s="4">
        <v>45230</v>
      </c>
      <c r="IPX396" s="4">
        <v>45230</v>
      </c>
      <c r="IPY396" s="4">
        <v>45230</v>
      </c>
      <c r="IPZ396" s="4">
        <v>45230</v>
      </c>
      <c r="IQA396" s="4">
        <v>45230</v>
      </c>
      <c r="IQB396" s="4">
        <v>45230</v>
      </c>
      <c r="IQC396" s="4">
        <v>45230</v>
      </c>
      <c r="IQD396" s="4">
        <v>45230</v>
      </c>
      <c r="IQE396" s="4">
        <v>45230</v>
      </c>
      <c r="IQF396" s="4">
        <v>45230</v>
      </c>
      <c r="IQG396" s="4">
        <v>45230</v>
      </c>
      <c r="IQH396" s="4">
        <v>45230</v>
      </c>
      <c r="IQI396" s="4">
        <v>45230</v>
      </c>
      <c r="IQJ396" s="4">
        <v>45230</v>
      </c>
      <c r="IQK396" s="4">
        <v>45230</v>
      </c>
      <c r="IQL396" s="4">
        <v>45230</v>
      </c>
      <c r="IQM396" s="4">
        <v>45230</v>
      </c>
      <c r="IQN396" s="4">
        <v>45230</v>
      </c>
      <c r="IQO396" s="4">
        <v>45230</v>
      </c>
      <c r="IQP396" s="4">
        <v>45230</v>
      </c>
      <c r="IQQ396" s="4">
        <v>45230</v>
      </c>
      <c r="IQR396" s="4">
        <v>45230</v>
      </c>
      <c r="IQS396" s="4">
        <v>45230</v>
      </c>
      <c r="IQT396" s="4">
        <v>45230</v>
      </c>
      <c r="IQU396" s="4">
        <v>45230</v>
      </c>
      <c r="IQV396" s="4">
        <v>45230</v>
      </c>
      <c r="IQW396" s="4">
        <v>45230</v>
      </c>
      <c r="IQX396" s="4">
        <v>45230</v>
      </c>
      <c r="IQY396" s="4">
        <v>45230</v>
      </c>
      <c r="IQZ396" s="4">
        <v>45230</v>
      </c>
      <c r="IRA396" s="4">
        <v>45230</v>
      </c>
      <c r="IRB396" s="4">
        <v>45230</v>
      </c>
      <c r="IRC396" s="4">
        <v>45230</v>
      </c>
      <c r="IRD396" s="4">
        <v>45230</v>
      </c>
      <c r="IRE396" s="4">
        <v>45230</v>
      </c>
      <c r="IRF396" s="4">
        <v>45230</v>
      </c>
      <c r="IRG396" s="4">
        <v>45230</v>
      </c>
      <c r="IRH396" s="4">
        <v>45230</v>
      </c>
      <c r="IRI396" s="4">
        <v>45230</v>
      </c>
      <c r="IRJ396" s="4">
        <v>45230</v>
      </c>
      <c r="IRK396" s="4">
        <v>45230</v>
      </c>
      <c r="IRL396" s="4">
        <v>45230</v>
      </c>
      <c r="IRM396" s="4">
        <v>45230</v>
      </c>
      <c r="IRN396" s="4">
        <v>45230</v>
      </c>
      <c r="IRO396" s="4">
        <v>45230</v>
      </c>
      <c r="IRP396" s="4">
        <v>45230</v>
      </c>
      <c r="IRQ396" s="4">
        <v>45230</v>
      </c>
      <c r="IRR396" s="4">
        <v>45230</v>
      </c>
      <c r="IRS396" s="4">
        <v>45230</v>
      </c>
      <c r="IRT396" s="4">
        <v>45230</v>
      </c>
      <c r="IRU396" s="4">
        <v>45230</v>
      </c>
      <c r="IRV396" s="4">
        <v>45230</v>
      </c>
      <c r="IRW396" s="4">
        <v>45230</v>
      </c>
      <c r="IRX396" s="4">
        <v>45230</v>
      </c>
      <c r="IRY396" s="4">
        <v>45230</v>
      </c>
      <c r="IRZ396" s="4">
        <v>45230</v>
      </c>
      <c r="ISA396" s="4">
        <v>45230</v>
      </c>
      <c r="ISB396" s="4">
        <v>45230</v>
      </c>
      <c r="ISC396" s="4">
        <v>45230</v>
      </c>
      <c r="ISD396" s="4">
        <v>45230</v>
      </c>
      <c r="ISE396" s="4">
        <v>45230</v>
      </c>
      <c r="ISF396" s="4">
        <v>45230</v>
      </c>
      <c r="ISG396" s="4">
        <v>45230</v>
      </c>
      <c r="ISH396" s="4">
        <v>45230</v>
      </c>
      <c r="ISI396" s="4">
        <v>45230</v>
      </c>
      <c r="ISJ396" s="4">
        <v>45230</v>
      </c>
      <c r="ISK396" s="4">
        <v>45230</v>
      </c>
      <c r="ISL396" s="4">
        <v>45230</v>
      </c>
      <c r="ISM396" s="4">
        <v>45230</v>
      </c>
      <c r="ISN396" s="4">
        <v>45230</v>
      </c>
      <c r="ISO396" s="4">
        <v>45230</v>
      </c>
      <c r="ISP396" s="4">
        <v>45230</v>
      </c>
      <c r="ISQ396" s="4">
        <v>45230</v>
      </c>
      <c r="ISR396" s="4">
        <v>45230</v>
      </c>
      <c r="ISS396" s="4">
        <v>45230</v>
      </c>
      <c r="IST396" s="4">
        <v>45230</v>
      </c>
      <c r="ISU396" s="4">
        <v>45230</v>
      </c>
      <c r="ISV396" s="4">
        <v>45230</v>
      </c>
      <c r="ISW396" s="4">
        <v>45230</v>
      </c>
      <c r="ISX396" s="4">
        <v>45230</v>
      </c>
      <c r="ISY396" s="4">
        <v>45230</v>
      </c>
      <c r="ISZ396" s="4">
        <v>45230</v>
      </c>
      <c r="ITA396" s="4">
        <v>45230</v>
      </c>
      <c r="ITB396" s="4">
        <v>45230</v>
      </c>
      <c r="ITC396" s="4">
        <v>45230</v>
      </c>
      <c r="ITD396" s="4">
        <v>45230</v>
      </c>
      <c r="ITE396" s="4">
        <v>45230</v>
      </c>
      <c r="ITF396" s="4">
        <v>45230</v>
      </c>
      <c r="ITG396" s="4">
        <v>45230</v>
      </c>
      <c r="ITH396" s="4">
        <v>45230</v>
      </c>
      <c r="ITI396" s="4">
        <v>45230</v>
      </c>
      <c r="ITJ396" s="4">
        <v>45230</v>
      </c>
      <c r="ITK396" s="4">
        <v>45230</v>
      </c>
      <c r="ITL396" s="4">
        <v>45230</v>
      </c>
      <c r="ITM396" s="4">
        <v>45230</v>
      </c>
      <c r="ITN396" s="4">
        <v>45230</v>
      </c>
      <c r="ITO396" s="4">
        <v>45230</v>
      </c>
      <c r="ITP396" s="4">
        <v>45230</v>
      </c>
      <c r="ITQ396" s="4">
        <v>45230</v>
      </c>
      <c r="ITR396" s="4">
        <v>45230</v>
      </c>
      <c r="ITS396" s="4">
        <v>45230</v>
      </c>
      <c r="ITT396" s="4">
        <v>45230</v>
      </c>
      <c r="ITU396" s="4">
        <v>45230</v>
      </c>
      <c r="ITV396" s="4">
        <v>45230</v>
      </c>
      <c r="ITW396" s="4">
        <v>45230</v>
      </c>
      <c r="ITX396" s="4">
        <v>45230</v>
      </c>
      <c r="ITY396" s="4">
        <v>45230</v>
      </c>
      <c r="ITZ396" s="4">
        <v>45230</v>
      </c>
      <c r="IUA396" s="4">
        <v>45230</v>
      </c>
      <c r="IUB396" s="4">
        <v>45230</v>
      </c>
      <c r="IUC396" s="4">
        <v>45230</v>
      </c>
      <c r="IUD396" s="4">
        <v>45230</v>
      </c>
      <c r="IUE396" s="4">
        <v>45230</v>
      </c>
      <c r="IUF396" s="4">
        <v>45230</v>
      </c>
      <c r="IUG396" s="4">
        <v>45230</v>
      </c>
      <c r="IUH396" s="4">
        <v>45230</v>
      </c>
      <c r="IUI396" s="4">
        <v>45230</v>
      </c>
      <c r="IUJ396" s="4">
        <v>45230</v>
      </c>
      <c r="IUK396" s="4">
        <v>45230</v>
      </c>
      <c r="IUL396" s="4">
        <v>45230</v>
      </c>
      <c r="IUM396" s="4">
        <v>45230</v>
      </c>
      <c r="IUN396" s="4">
        <v>45230</v>
      </c>
      <c r="IUO396" s="4">
        <v>45230</v>
      </c>
      <c r="IUP396" s="4">
        <v>45230</v>
      </c>
      <c r="IUQ396" s="4">
        <v>45230</v>
      </c>
      <c r="IUR396" s="4">
        <v>45230</v>
      </c>
      <c r="IUS396" s="4">
        <v>45230</v>
      </c>
      <c r="IUT396" s="4">
        <v>45230</v>
      </c>
      <c r="IUU396" s="4">
        <v>45230</v>
      </c>
      <c r="IUV396" s="4">
        <v>45230</v>
      </c>
      <c r="IUW396" s="4">
        <v>45230</v>
      </c>
      <c r="IUX396" s="4">
        <v>45230</v>
      </c>
      <c r="IUY396" s="4">
        <v>45230</v>
      </c>
      <c r="IUZ396" s="4">
        <v>45230</v>
      </c>
      <c r="IVA396" s="4">
        <v>45230</v>
      </c>
      <c r="IVB396" s="4">
        <v>45230</v>
      </c>
      <c r="IVC396" s="4">
        <v>45230</v>
      </c>
      <c r="IVD396" s="4">
        <v>45230</v>
      </c>
      <c r="IVE396" s="4">
        <v>45230</v>
      </c>
      <c r="IVF396" s="4">
        <v>45230</v>
      </c>
      <c r="IVG396" s="4">
        <v>45230</v>
      </c>
      <c r="IVH396" s="4">
        <v>45230</v>
      </c>
      <c r="IVI396" s="4">
        <v>45230</v>
      </c>
      <c r="IVJ396" s="4">
        <v>45230</v>
      </c>
      <c r="IVK396" s="4">
        <v>45230</v>
      </c>
      <c r="IVL396" s="4">
        <v>45230</v>
      </c>
      <c r="IVM396" s="4">
        <v>45230</v>
      </c>
      <c r="IVN396" s="4">
        <v>45230</v>
      </c>
      <c r="IVO396" s="4">
        <v>45230</v>
      </c>
      <c r="IVP396" s="4">
        <v>45230</v>
      </c>
      <c r="IVQ396" s="4">
        <v>45230</v>
      </c>
      <c r="IVR396" s="4">
        <v>45230</v>
      </c>
      <c r="IVS396" s="4">
        <v>45230</v>
      </c>
      <c r="IVT396" s="4">
        <v>45230</v>
      </c>
      <c r="IVU396" s="4">
        <v>45230</v>
      </c>
      <c r="IVV396" s="4">
        <v>45230</v>
      </c>
      <c r="IVW396" s="4">
        <v>45230</v>
      </c>
      <c r="IVX396" s="4">
        <v>45230</v>
      </c>
      <c r="IVY396" s="4">
        <v>45230</v>
      </c>
      <c r="IVZ396" s="4">
        <v>45230</v>
      </c>
      <c r="IWA396" s="4">
        <v>45230</v>
      </c>
      <c r="IWB396" s="4">
        <v>45230</v>
      </c>
      <c r="IWC396" s="4">
        <v>45230</v>
      </c>
      <c r="IWD396" s="4">
        <v>45230</v>
      </c>
      <c r="IWE396" s="4">
        <v>45230</v>
      </c>
      <c r="IWF396" s="4">
        <v>45230</v>
      </c>
      <c r="IWG396" s="4">
        <v>45230</v>
      </c>
      <c r="IWH396" s="4">
        <v>45230</v>
      </c>
      <c r="IWI396" s="4">
        <v>45230</v>
      </c>
      <c r="IWJ396" s="4">
        <v>45230</v>
      </c>
      <c r="IWK396" s="4">
        <v>45230</v>
      </c>
      <c r="IWL396" s="4">
        <v>45230</v>
      </c>
      <c r="IWM396" s="4">
        <v>45230</v>
      </c>
      <c r="IWN396" s="4">
        <v>45230</v>
      </c>
      <c r="IWO396" s="4">
        <v>45230</v>
      </c>
      <c r="IWP396" s="4">
        <v>45230</v>
      </c>
      <c r="IWQ396" s="4">
        <v>45230</v>
      </c>
      <c r="IWR396" s="4">
        <v>45230</v>
      </c>
      <c r="IWS396" s="4">
        <v>45230</v>
      </c>
      <c r="IWT396" s="4">
        <v>45230</v>
      </c>
      <c r="IWU396" s="4">
        <v>45230</v>
      </c>
      <c r="IWV396" s="4">
        <v>45230</v>
      </c>
      <c r="IWW396" s="4">
        <v>45230</v>
      </c>
      <c r="IWX396" s="4">
        <v>45230</v>
      </c>
      <c r="IWY396" s="4">
        <v>45230</v>
      </c>
      <c r="IWZ396" s="4">
        <v>45230</v>
      </c>
      <c r="IXA396" s="4">
        <v>45230</v>
      </c>
      <c r="IXB396" s="4">
        <v>45230</v>
      </c>
      <c r="IXC396" s="4">
        <v>45230</v>
      </c>
      <c r="IXD396" s="4">
        <v>45230</v>
      </c>
      <c r="IXE396" s="4">
        <v>45230</v>
      </c>
      <c r="IXF396" s="4">
        <v>45230</v>
      </c>
      <c r="IXG396" s="4">
        <v>45230</v>
      </c>
      <c r="IXH396" s="4">
        <v>45230</v>
      </c>
      <c r="IXI396" s="4">
        <v>45230</v>
      </c>
      <c r="IXJ396" s="4">
        <v>45230</v>
      </c>
      <c r="IXK396" s="4">
        <v>45230</v>
      </c>
      <c r="IXL396" s="4">
        <v>45230</v>
      </c>
      <c r="IXM396" s="4">
        <v>45230</v>
      </c>
      <c r="IXN396" s="4">
        <v>45230</v>
      </c>
      <c r="IXO396" s="4">
        <v>45230</v>
      </c>
      <c r="IXP396" s="4">
        <v>45230</v>
      </c>
      <c r="IXQ396" s="4">
        <v>45230</v>
      </c>
      <c r="IXR396" s="4">
        <v>45230</v>
      </c>
      <c r="IXS396" s="4">
        <v>45230</v>
      </c>
      <c r="IXT396" s="4">
        <v>45230</v>
      </c>
      <c r="IXU396" s="4">
        <v>45230</v>
      </c>
      <c r="IXV396" s="4">
        <v>45230</v>
      </c>
      <c r="IXW396" s="4">
        <v>45230</v>
      </c>
      <c r="IXX396" s="4">
        <v>45230</v>
      </c>
      <c r="IXY396" s="4">
        <v>45230</v>
      </c>
      <c r="IXZ396" s="4">
        <v>45230</v>
      </c>
      <c r="IYA396" s="4">
        <v>45230</v>
      </c>
      <c r="IYB396" s="4">
        <v>45230</v>
      </c>
      <c r="IYC396" s="4">
        <v>45230</v>
      </c>
      <c r="IYD396" s="4">
        <v>45230</v>
      </c>
      <c r="IYE396" s="4">
        <v>45230</v>
      </c>
      <c r="IYF396" s="4">
        <v>45230</v>
      </c>
      <c r="IYG396" s="4">
        <v>45230</v>
      </c>
      <c r="IYH396" s="4">
        <v>45230</v>
      </c>
      <c r="IYI396" s="4">
        <v>45230</v>
      </c>
      <c r="IYJ396" s="4">
        <v>45230</v>
      </c>
      <c r="IYK396" s="4">
        <v>45230</v>
      </c>
      <c r="IYL396" s="4">
        <v>45230</v>
      </c>
      <c r="IYM396" s="4">
        <v>45230</v>
      </c>
      <c r="IYN396" s="4">
        <v>45230</v>
      </c>
      <c r="IYO396" s="4">
        <v>45230</v>
      </c>
      <c r="IYP396" s="4">
        <v>45230</v>
      </c>
      <c r="IYQ396" s="4">
        <v>45230</v>
      </c>
      <c r="IYR396" s="4">
        <v>45230</v>
      </c>
      <c r="IYS396" s="4">
        <v>45230</v>
      </c>
      <c r="IYT396" s="4">
        <v>45230</v>
      </c>
      <c r="IYU396" s="4">
        <v>45230</v>
      </c>
      <c r="IYV396" s="4">
        <v>45230</v>
      </c>
      <c r="IYW396" s="4">
        <v>45230</v>
      </c>
      <c r="IYX396" s="4">
        <v>45230</v>
      </c>
      <c r="IYY396" s="4">
        <v>45230</v>
      </c>
      <c r="IYZ396" s="4">
        <v>45230</v>
      </c>
      <c r="IZA396" s="4">
        <v>45230</v>
      </c>
      <c r="IZB396" s="4">
        <v>45230</v>
      </c>
      <c r="IZC396" s="4">
        <v>45230</v>
      </c>
      <c r="IZD396" s="4">
        <v>45230</v>
      </c>
      <c r="IZE396" s="4">
        <v>45230</v>
      </c>
      <c r="IZF396" s="4">
        <v>45230</v>
      </c>
      <c r="IZG396" s="4">
        <v>45230</v>
      </c>
      <c r="IZH396" s="4">
        <v>45230</v>
      </c>
      <c r="IZI396" s="4">
        <v>45230</v>
      </c>
      <c r="IZJ396" s="4">
        <v>45230</v>
      </c>
      <c r="IZK396" s="4">
        <v>45230</v>
      </c>
      <c r="IZL396" s="4">
        <v>45230</v>
      </c>
      <c r="IZM396" s="4">
        <v>45230</v>
      </c>
      <c r="IZN396" s="4">
        <v>45230</v>
      </c>
      <c r="IZO396" s="4">
        <v>45230</v>
      </c>
      <c r="IZP396" s="4">
        <v>45230</v>
      </c>
      <c r="IZQ396" s="4">
        <v>45230</v>
      </c>
      <c r="IZR396" s="4">
        <v>45230</v>
      </c>
      <c r="IZS396" s="4">
        <v>45230</v>
      </c>
      <c r="IZT396" s="4">
        <v>45230</v>
      </c>
      <c r="IZU396" s="4">
        <v>45230</v>
      </c>
      <c r="IZV396" s="4">
        <v>45230</v>
      </c>
      <c r="IZW396" s="4">
        <v>45230</v>
      </c>
      <c r="IZX396" s="4">
        <v>45230</v>
      </c>
      <c r="IZY396" s="4">
        <v>45230</v>
      </c>
      <c r="IZZ396" s="4">
        <v>45230</v>
      </c>
      <c r="JAA396" s="4">
        <v>45230</v>
      </c>
      <c r="JAB396" s="4">
        <v>45230</v>
      </c>
      <c r="JAC396" s="4">
        <v>45230</v>
      </c>
      <c r="JAD396" s="4">
        <v>45230</v>
      </c>
      <c r="JAE396" s="4">
        <v>45230</v>
      </c>
      <c r="JAF396" s="4">
        <v>45230</v>
      </c>
      <c r="JAG396" s="4">
        <v>45230</v>
      </c>
      <c r="JAH396" s="4">
        <v>45230</v>
      </c>
      <c r="JAI396" s="4">
        <v>45230</v>
      </c>
      <c r="JAJ396" s="4">
        <v>45230</v>
      </c>
      <c r="JAK396" s="4">
        <v>45230</v>
      </c>
      <c r="JAL396" s="4">
        <v>45230</v>
      </c>
      <c r="JAM396" s="4">
        <v>45230</v>
      </c>
      <c r="JAN396" s="4">
        <v>45230</v>
      </c>
      <c r="JAO396" s="4">
        <v>45230</v>
      </c>
      <c r="JAP396" s="4">
        <v>45230</v>
      </c>
      <c r="JAQ396" s="4">
        <v>45230</v>
      </c>
      <c r="JAR396" s="4">
        <v>45230</v>
      </c>
      <c r="JAS396" s="4">
        <v>45230</v>
      </c>
      <c r="JAT396" s="4">
        <v>45230</v>
      </c>
      <c r="JAU396" s="4">
        <v>45230</v>
      </c>
      <c r="JAV396" s="4">
        <v>45230</v>
      </c>
      <c r="JAW396" s="4">
        <v>45230</v>
      </c>
      <c r="JAX396" s="4">
        <v>45230</v>
      </c>
      <c r="JAY396" s="4">
        <v>45230</v>
      </c>
      <c r="JAZ396" s="4">
        <v>45230</v>
      </c>
      <c r="JBA396" s="4">
        <v>45230</v>
      </c>
      <c r="JBB396" s="4">
        <v>45230</v>
      </c>
      <c r="JBC396" s="4">
        <v>45230</v>
      </c>
      <c r="JBD396" s="4">
        <v>45230</v>
      </c>
      <c r="JBE396" s="4">
        <v>45230</v>
      </c>
      <c r="JBF396" s="4">
        <v>45230</v>
      </c>
      <c r="JBG396" s="4">
        <v>45230</v>
      </c>
      <c r="JBH396" s="4">
        <v>45230</v>
      </c>
      <c r="JBI396" s="4">
        <v>45230</v>
      </c>
      <c r="JBJ396" s="4">
        <v>45230</v>
      </c>
      <c r="JBK396" s="4">
        <v>45230</v>
      </c>
      <c r="JBL396" s="4">
        <v>45230</v>
      </c>
      <c r="JBM396" s="4">
        <v>45230</v>
      </c>
      <c r="JBN396" s="4">
        <v>45230</v>
      </c>
      <c r="JBO396" s="4">
        <v>45230</v>
      </c>
      <c r="JBP396" s="4">
        <v>45230</v>
      </c>
      <c r="JBQ396" s="4">
        <v>45230</v>
      </c>
      <c r="JBR396" s="4">
        <v>45230</v>
      </c>
      <c r="JBS396" s="4">
        <v>45230</v>
      </c>
      <c r="JBT396" s="4">
        <v>45230</v>
      </c>
      <c r="JBU396" s="4">
        <v>45230</v>
      </c>
      <c r="JBV396" s="4">
        <v>45230</v>
      </c>
      <c r="JBW396" s="4">
        <v>45230</v>
      </c>
      <c r="JBX396" s="4">
        <v>45230</v>
      </c>
      <c r="JBY396" s="4">
        <v>45230</v>
      </c>
      <c r="JBZ396" s="4">
        <v>45230</v>
      </c>
      <c r="JCA396" s="4">
        <v>45230</v>
      </c>
      <c r="JCB396" s="4">
        <v>45230</v>
      </c>
      <c r="JCC396" s="4">
        <v>45230</v>
      </c>
      <c r="JCD396" s="4">
        <v>45230</v>
      </c>
      <c r="JCE396" s="4">
        <v>45230</v>
      </c>
      <c r="JCF396" s="4">
        <v>45230</v>
      </c>
      <c r="JCG396" s="4">
        <v>45230</v>
      </c>
      <c r="JCH396" s="4">
        <v>45230</v>
      </c>
      <c r="JCI396" s="4">
        <v>45230</v>
      </c>
      <c r="JCJ396" s="4">
        <v>45230</v>
      </c>
      <c r="JCK396" s="4">
        <v>45230</v>
      </c>
      <c r="JCL396" s="4">
        <v>45230</v>
      </c>
      <c r="JCM396" s="4">
        <v>45230</v>
      </c>
      <c r="JCN396" s="4">
        <v>45230</v>
      </c>
      <c r="JCO396" s="4">
        <v>45230</v>
      </c>
      <c r="JCP396" s="4">
        <v>45230</v>
      </c>
      <c r="JCQ396" s="4">
        <v>45230</v>
      </c>
      <c r="JCR396" s="4">
        <v>45230</v>
      </c>
      <c r="JCS396" s="4">
        <v>45230</v>
      </c>
      <c r="JCT396" s="4">
        <v>45230</v>
      </c>
      <c r="JCU396" s="4">
        <v>45230</v>
      </c>
      <c r="JCV396" s="4">
        <v>45230</v>
      </c>
      <c r="JCW396" s="4">
        <v>45230</v>
      </c>
      <c r="JCX396" s="4">
        <v>45230</v>
      </c>
      <c r="JCY396" s="4">
        <v>45230</v>
      </c>
      <c r="JCZ396" s="4">
        <v>45230</v>
      </c>
      <c r="JDA396" s="4">
        <v>45230</v>
      </c>
      <c r="JDB396" s="4">
        <v>45230</v>
      </c>
      <c r="JDC396" s="4">
        <v>45230</v>
      </c>
      <c r="JDD396" s="4">
        <v>45230</v>
      </c>
      <c r="JDE396" s="4">
        <v>45230</v>
      </c>
      <c r="JDF396" s="4">
        <v>45230</v>
      </c>
      <c r="JDG396" s="4">
        <v>45230</v>
      </c>
      <c r="JDH396" s="4">
        <v>45230</v>
      </c>
      <c r="JDI396" s="4">
        <v>45230</v>
      </c>
      <c r="JDJ396" s="4">
        <v>45230</v>
      </c>
      <c r="JDK396" s="4">
        <v>45230</v>
      </c>
      <c r="JDL396" s="4">
        <v>45230</v>
      </c>
      <c r="JDM396" s="4">
        <v>45230</v>
      </c>
      <c r="JDN396" s="4">
        <v>45230</v>
      </c>
      <c r="JDO396" s="4">
        <v>45230</v>
      </c>
      <c r="JDP396" s="4">
        <v>45230</v>
      </c>
      <c r="JDQ396" s="4">
        <v>45230</v>
      </c>
      <c r="JDR396" s="4">
        <v>45230</v>
      </c>
      <c r="JDS396" s="4">
        <v>45230</v>
      </c>
      <c r="JDT396" s="4">
        <v>45230</v>
      </c>
      <c r="JDU396" s="4">
        <v>45230</v>
      </c>
      <c r="JDV396" s="4">
        <v>45230</v>
      </c>
      <c r="JDW396" s="4">
        <v>45230</v>
      </c>
      <c r="JDX396" s="4">
        <v>45230</v>
      </c>
      <c r="JDY396" s="4">
        <v>45230</v>
      </c>
      <c r="JDZ396" s="4">
        <v>45230</v>
      </c>
      <c r="JEA396" s="4">
        <v>45230</v>
      </c>
      <c r="JEB396" s="4">
        <v>45230</v>
      </c>
      <c r="JEC396" s="4">
        <v>45230</v>
      </c>
      <c r="JED396" s="4">
        <v>45230</v>
      </c>
      <c r="JEE396" s="4">
        <v>45230</v>
      </c>
      <c r="JEF396" s="4">
        <v>45230</v>
      </c>
      <c r="JEG396" s="4">
        <v>45230</v>
      </c>
      <c r="JEH396" s="4">
        <v>45230</v>
      </c>
      <c r="JEI396" s="4">
        <v>45230</v>
      </c>
      <c r="JEJ396" s="4">
        <v>45230</v>
      </c>
      <c r="JEK396" s="4">
        <v>45230</v>
      </c>
      <c r="JEL396" s="4">
        <v>45230</v>
      </c>
      <c r="JEM396" s="4">
        <v>45230</v>
      </c>
      <c r="JEN396" s="4">
        <v>45230</v>
      </c>
      <c r="JEO396" s="4">
        <v>45230</v>
      </c>
      <c r="JEP396" s="4">
        <v>45230</v>
      </c>
      <c r="JEQ396" s="4">
        <v>45230</v>
      </c>
      <c r="JER396" s="4">
        <v>45230</v>
      </c>
      <c r="JES396" s="4">
        <v>45230</v>
      </c>
      <c r="JET396" s="4">
        <v>45230</v>
      </c>
      <c r="JEU396" s="4">
        <v>45230</v>
      </c>
      <c r="JEV396" s="4">
        <v>45230</v>
      </c>
      <c r="JEW396" s="4">
        <v>45230</v>
      </c>
      <c r="JEX396" s="4">
        <v>45230</v>
      </c>
      <c r="JEY396" s="4">
        <v>45230</v>
      </c>
      <c r="JEZ396" s="4">
        <v>45230</v>
      </c>
      <c r="JFA396" s="4">
        <v>45230</v>
      </c>
      <c r="JFB396" s="4">
        <v>45230</v>
      </c>
      <c r="JFC396" s="4">
        <v>45230</v>
      </c>
      <c r="JFD396" s="4">
        <v>45230</v>
      </c>
      <c r="JFE396" s="4">
        <v>45230</v>
      </c>
      <c r="JFF396" s="4">
        <v>45230</v>
      </c>
      <c r="JFG396" s="4">
        <v>45230</v>
      </c>
      <c r="JFH396" s="4">
        <v>45230</v>
      </c>
      <c r="JFI396" s="4">
        <v>45230</v>
      </c>
      <c r="JFJ396" s="4">
        <v>45230</v>
      </c>
      <c r="JFK396" s="4">
        <v>45230</v>
      </c>
      <c r="JFL396" s="4">
        <v>45230</v>
      </c>
      <c r="JFM396" s="4">
        <v>45230</v>
      </c>
      <c r="JFN396" s="4">
        <v>45230</v>
      </c>
      <c r="JFO396" s="4">
        <v>45230</v>
      </c>
      <c r="JFP396" s="4">
        <v>45230</v>
      </c>
      <c r="JFQ396" s="4">
        <v>45230</v>
      </c>
      <c r="JFR396" s="4">
        <v>45230</v>
      </c>
      <c r="JFS396" s="4">
        <v>45230</v>
      </c>
      <c r="JFT396" s="4">
        <v>45230</v>
      </c>
      <c r="JFU396" s="4">
        <v>45230</v>
      </c>
      <c r="JFV396" s="4">
        <v>45230</v>
      </c>
      <c r="JFW396" s="4">
        <v>45230</v>
      </c>
      <c r="JFX396" s="4">
        <v>45230</v>
      </c>
      <c r="JFY396" s="4">
        <v>45230</v>
      </c>
      <c r="JFZ396" s="4">
        <v>45230</v>
      </c>
      <c r="JGA396" s="4">
        <v>45230</v>
      </c>
      <c r="JGB396" s="4">
        <v>45230</v>
      </c>
      <c r="JGC396" s="4">
        <v>45230</v>
      </c>
      <c r="JGD396" s="4">
        <v>45230</v>
      </c>
      <c r="JGE396" s="4">
        <v>45230</v>
      </c>
      <c r="JGF396" s="4">
        <v>45230</v>
      </c>
      <c r="JGG396" s="4">
        <v>45230</v>
      </c>
      <c r="JGH396" s="4">
        <v>45230</v>
      </c>
      <c r="JGI396" s="4">
        <v>45230</v>
      </c>
      <c r="JGJ396" s="4">
        <v>45230</v>
      </c>
      <c r="JGK396" s="4">
        <v>45230</v>
      </c>
      <c r="JGL396" s="4">
        <v>45230</v>
      </c>
      <c r="JGM396" s="4">
        <v>45230</v>
      </c>
      <c r="JGN396" s="4">
        <v>45230</v>
      </c>
      <c r="JGO396" s="4">
        <v>45230</v>
      </c>
      <c r="JGP396" s="4">
        <v>45230</v>
      </c>
      <c r="JGQ396" s="4">
        <v>45230</v>
      </c>
      <c r="JGR396" s="4">
        <v>45230</v>
      </c>
      <c r="JGS396" s="4">
        <v>45230</v>
      </c>
      <c r="JGT396" s="4">
        <v>45230</v>
      </c>
      <c r="JGU396" s="4">
        <v>45230</v>
      </c>
      <c r="JGV396" s="4">
        <v>45230</v>
      </c>
      <c r="JGW396" s="4">
        <v>45230</v>
      </c>
      <c r="JGX396" s="4">
        <v>45230</v>
      </c>
      <c r="JGY396" s="4">
        <v>45230</v>
      </c>
      <c r="JGZ396" s="4">
        <v>45230</v>
      </c>
      <c r="JHA396" s="4">
        <v>45230</v>
      </c>
      <c r="JHB396" s="4">
        <v>45230</v>
      </c>
      <c r="JHC396" s="4">
        <v>45230</v>
      </c>
      <c r="JHD396" s="4">
        <v>45230</v>
      </c>
      <c r="JHE396" s="4">
        <v>45230</v>
      </c>
      <c r="JHF396" s="4">
        <v>45230</v>
      </c>
      <c r="JHG396" s="4">
        <v>45230</v>
      </c>
      <c r="JHH396" s="4">
        <v>45230</v>
      </c>
      <c r="JHI396" s="4">
        <v>45230</v>
      </c>
      <c r="JHJ396" s="4">
        <v>45230</v>
      </c>
      <c r="JHK396" s="4">
        <v>45230</v>
      </c>
      <c r="JHL396" s="4">
        <v>45230</v>
      </c>
      <c r="JHM396" s="4">
        <v>45230</v>
      </c>
      <c r="JHN396" s="4">
        <v>45230</v>
      </c>
      <c r="JHO396" s="4">
        <v>45230</v>
      </c>
      <c r="JHP396" s="4">
        <v>45230</v>
      </c>
      <c r="JHQ396" s="4">
        <v>45230</v>
      </c>
      <c r="JHR396" s="4">
        <v>45230</v>
      </c>
      <c r="JHS396" s="4">
        <v>45230</v>
      </c>
      <c r="JHT396" s="4">
        <v>45230</v>
      </c>
      <c r="JHU396" s="4">
        <v>45230</v>
      </c>
      <c r="JHV396" s="4">
        <v>45230</v>
      </c>
      <c r="JHW396" s="4">
        <v>45230</v>
      </c>
      <c r="JHX396" s="4">
        <v>45230</v>
      </c>
      <c r="JHY396" s="4">
        <v>45230</v>
      </c>
      <c r="JHZ396" s="4">
        <v>45230</v>
      </c>
      <c r="JIA396" s="4">
        <v>45230</v>
      </c>
      <c r="JIB396" s="4">
        <v>45230</v>
      </c>
      <c r="JIC396" s="4">
        <v>45230</v>
      </c>
      <c r="JID396" s="4">
        <v>45230</v>
      </c>
      <c r="JIE396" s="4">
        <v>45230</v>
      </c>
      <c r="JIF396" s="4">
        <v>45230</v>
      </c>
      <c r="JIG396" s="4">
        <v>45230</v>
      </c>
      <c r="JIH396" s="4">
        <v>45230</v>
      </c>
      <c r="JII396" s="4">
        <v>45230</v>
      </c>
      <c r="JIJ396" s="4">
        <v>45230</v>
      </c>
      <c r="JIK396" s="4">
        <v>45230</v>
      </c>
      <c r="JIL396" s="4">
        <v>45230</v>
      </c>
      <c r="JIM396" s="4">
        <v>45230</v>
      </c>
      <c r="JIN396" s="4">
        <v>45230</v>
      </c>
      <c r="JIO396" s="4">
        <v>45230</v>
      </c>
      <c r="JIP396" s="4">
        <v>45230</v>
      </c>
      <c r="JIQ396" s="4">
        <v>45230</v>
      </c>
      <c r="JIR396" s="4">
        <v>45230</v>
      </c>
      <c r="JIS396" s="4">
        <v>45230</v>
      </c>
      <c r="JIT396" s="4">
        <v>45230</v>
      </c>
      <c r="JIU396" s="4">
        <v>45230</v>
      </c>
      <c r="JIV396" s="4">
        <v>45230</v>
      </c>
      <c r="JIW396" s="4">
        <v>45230</v>
      </c>
      <c r="JIX396" s="4">
        <v>45230</v>
      </c>
      <c r="JIY396" s="4">
        <v>45230</v>
      </c>
      <c r="JIZ396" s="4">
        <v>45230</v>
      </c>
      <c r="JJA396" s="4">
        <v>45230</v>
      </c>
      <c r="JJB396" s="4">
        <v>45230</v>
      </c>
      <c r="JJC396" s="4">
        <v>45230</v>
      </c>
      <c r="JJD396" s="4">
        <v>45230</v>
      </c>
      <c r="JJE396" s="4">
        <v>45230</v>
      </c>
      <c r="JJF396" s="4">
        <v>45230</v>
      </c>
      <c r="JJG396" s="4">
        <v>45230</v>
      </c>
      <c r="JJH396" s="4">
        <v>45230</v>
      </c>
      <c r="JJI396" s="4">
        <v>45230</v>
      </c>
      <c r="JJJ396" s="4">
        <v>45230</v>
      </c>
      <c r="JJK396" s="4">
        <v>45230</v>
      </c>
      <c r="JJL396" s="4">
        <v>45230</v>
      </c>
      <c r="JJM396" s="4">
        <v>45230</v>
      </c>
      <c r="JJN396" s="4">
        <v>45230</v>
      </c>
      <c r="JJO396" s="4">
        <v>45230</v>
      </c>
      <c r="JJP396" s="4">
        <v>45230</v>
      </c>
      <c r="JJQ396" s="4">
        <v>45230</v>
      </c>
      <c r="JJR396" s="4">
        <v>45230</v>
      </c>
      <c r="JJS396" s="4">
        <v>45230</v>
      </c>
      <c r="JJT396" s="4">
        <v>45230</v>
      </c>
      <c r="JJU396" s="4">
        <v>45230</v>
      </c>
      <c r="JJV396" s="4">
        <v>45230</v>
      </c>
      <c r="JJW396" s="4">
        <v>45230</v>
      </c>
      <c r="JJX396" s="4">
        <v>45230</v>
      </c>
      <c r="JJY396" s="4">
        <v>45230</v>
      </c>
      <c r="JJZ396" s="4">
        <v>45230</v>
      </c>
      <c r="JKA396" s="4">
        <v>45230</v>
      </c>
      <c r="JKB396" s="4">
        <v>45230</v>
      </c>
      <c r="JKC396" s="4">
        <v>45230</v>
      </c>
      <c r="JKD396" s="4">
        <v>45230</v>
      </c>
      <c r="JKE396" s="4">
        <v>45230</v>
      </c>
      <c r="JKF396" s="4">
        <v>45230</v>
      </c>
      <c r="JKG396" s="4">
        <v>45230</v>
      </c>
      <c r="JKH396" s="4">
        <v>45230</v>
      </c>
      <c r="JKI396" s="4">
        <v>45230</v>
      </c>
      <c r="JKJ396" s="4">
        <v>45230</v>
      </c>
      <c r="JKK396" s="4">
        <v>45230</v>
      </c>
      <c r="JKL396" s="4">
        <v>45230</v>
      </c>
      <c r="JKM396" s="4">
        <v>45230</v>
      </c>
      <c r="JKN396" s="4">
        <v>45230</v>
      </c>
      <c r="JKO396" s="4">
        <v>45230</v>
      </c>
      <c r="JKP396" s="4">
        <v>45230</v>
      </c>
      <c r="JKQ396" s="4">
        <v>45230</v>
      </c>
      <c r="JKR396" s="4">
        <v>45230</v>
      </c>
      <c r="JKS396" s="4">
        <v>45230</v>
      </c>
      <c r="JKT396" s="4">
        <v>45230</v>
      </c>
      <c r="JKU396" s="4">
        <v>45230</v>
      </c>
      <c r="JKV396" s="4">
        <v>45230</v>
      </c>
      <c r="JKW396" s="4">
        <v>45230</v>
      </c>
      <c r="JKX396" s="4">
        <v>45230</v>
      </c>
      <c r="JKY396" s="4">
        <v>45230</v>
      </c>
      <c r="JKZ396" s="4">
        <v>45230</v>
      </c>
      <c r="JLA396" s="4">
        <v>45230</v>
      </c>
      <c r="JLB396" s="4">
        <v>45230</v>
      </c>
      <c r="JLC396" s="4">
        <v>45230</v>
      </c>
      <c r="JLD396" s="4">
        <v>45230</v>
      </c>
      <c r="JLE396" s="4">
        <v>45230</v>
      </c>
      <c r="JLF396" s="4">
        <v>45230</v>
      </c>
      <c r="JLG396" s="4">
        <v>45230</v>
      </c>
      <c r="JLH396" s="4">
        <v>45230</v>
      </c>
      <c r="JLI396" s="4">
        <v>45230</v>
      </c>
      <c r="JLJ396" s="4">
        <v>45230</v>
      </c>
      <c r="JLK396" s="4">
        <v>45230</v>
      </c>
      <c r="JLL396" s="4">
        <v>45230</v>
      </c>
      <c r="JLM396" s="4">
        <v>45230</v>
      </c>
      <c r="JLN396" s="4">
        <v>45230</v>
      </c>
      <c r="JLO396" s="4">
        <v>45230</v>
      </c>
      <c r="JLP396" s="4">
        <v>45230</v>
      </c>
      <c r="JLQ396" s="4">
        <v>45230</v>
      </c>
      <c r="JLR396" s="4">
        <v>45230</v>
      </c>
      <c r="JLS396" s="4">
        <v>45230</v>
      </c>
      <c r="JLT396" s="4">
        <v>45230</v>
      </c>
      <c r="JLU396" s="4">
        <v>45230</v>
      </c>
      <c r="JLV396" s="4">
        <v>45230</v>
      </c>
      <c r="JLW396" s="4">
        <v>45230</v>
      </c>
      <c r="JLX396" s="4">
        <v>45230</v>
      </c>
      <c r="JLY396" s="4">
        <v>45230</v>
      </c>
      <c r="JLZ396" s="4">
        <v>45230</v>
      </c>
      <c r="JMA396" s="4">
        <v>45230</v>
      </c>
      <c r="JMB396" s="4">
        <v>45230</v>
      </c>
      <c r="JMC396" s="4">
        <v>45230</v>
      </c>
      <c r="JMD396" s="4">
        <v>45230</v>
      </c>
      <c r="JME396" s="4">
        <v>45230</v>
      </c>
      <c r="JMF396" s="4">
        <v>45230</v>
      </c>
      <c r="JMG396" s="4">
        <v>45230</v>
      </c>
      <c r="JMH396" s="4">
        <v>45230</v>
      </c>
      <c r="JMI396" s="4">
        <v>45230</v>
      </c>
      <c r="JMJ396" s="4">
        <v>45230</v>
      </c>
      <c r="JMK396" s="4">
        <v>45230</v>
      </c>
      <c r="JML396" s="4">
        <v>45230</v>
      </c>
      <c r="JMM396" s="4">
        <v>45230</v>
      </c>
      <c r="JMN396" s="4">
        <v>45230</v>
      </c>
      <c r="JMO396" s="4">
        <v>45230</v>
      </c>
      <c r="JMP396" s="4">
        <v>45230</v>
      </c>
      <c r="JMQ396" s="4">
        <v>45230</v>
      </c>
      <c r="JMR396" s="4">
        <v>45230</v>
      </c>
      <c r="JMS396" s="4">
        <v>45230</v>
      </c>
      <c r="JMT396" s="4">
        <v>45230</v>
      </c>
      <c r="JMU396" s="4">
        <v>45230</v>
      </c>
      <c r="JMV396" s="4">
        <v>45230</v>
      </c>
      <c r="JMW396" s="4">
        <v>45230</v>
      </c>
      <c r="JMX396" s="4">
        <v>45230</v>
      </c>
      <c r="JMY396" s="4">
        <v>45230</v>
      </c>
      <c r="JMZ396" s="4">
        <v>45230</v>
      </c>
      <c r="JNA396" s="4">
        <v>45230</v>
      </c>
      <c r="JNB396" s="4">
        <v>45230</v>
      </c>
      <c r="JNC396" s="4">
        <v>45230</v>
      </c>
      <c r="JND396" s="4">
        <v>45230</v>
      </c>
      <c r="JNE396" s="4">
        <v>45230</v>
      </c>
      <c r="JNF396" s="4">
        <v>45230</v>
      </c>
      <c r="JNG396" s="4">
        <v>45230</v>
      </c>
      <c r="JNH396" s="4">
        <v>45230</v>
      </c>
      <c r="JNI396" s="4">
        <v>45230</v>
      </c>
      <c r="JNJ396" s="4">
        <v>45230</v>
      </c>
      <c r="JNK396" s="4">
        <v>45230</v>
      </c>
      <c r="JNL396" s="4">
        <v>45230</v>
      </c>
      <c r="JNM396" s="4">
        <v>45230</v>
      </c>
      <c r="JNN396" s="4">
        <v>45230</v>
      </c>
      <c r="JNO396" s="4">
        <v>45230</v>
      </c>
      <c r="JNP396" s="4">
        <v>45230</v>
      </c>
      <c r="JNQ396" s="4">
        <v>45230</v>
      </c>
      <c r="JNR396" s="4">
        <v>45230</v>
      </c>
      <c r="JNS396" s="4">
        <v>45230</v>
      </c>
      <c r="JNT396" s="4">
        <v>45230</v>
      </c>
      <c r="JNU396" s="4">
        <v>45230</v>
      </c>
      <c r="JNV396" s="4">
        <v>45230</v>
      </c>
      <c r="JNW396" s="4">
        <v>45230</v>
      </c>
      <c r="JNX396" s="4">
        <v>45230</v>
      </c>
      <c r="JNY396" s="4">
        <v>45230</v>
      </c>
      <c r="JNZ396" s="4">
        <v>45230</v>
      </c>
      <c r="JOA396" s="4">
        <v>45230</v>
      </c>
      <c r="JOB396" s="4">
        <v>45230</v>
      </c>
      <c r="JOC396" s="4">
        <v>45230</v>
      </c>
      <c r="JOD396" s="4">
        <v>45230</v>
      </c>
      <c r="JOE396" s="4">
        <v>45230</v>
      </c>
      <c r="JOF396" s="4">
        <v>45230</v>
      </c>
      <c r="JOG396" s="4">
        <v>45230</v>
      </c>
      <c r="JOH396" s="4">
        <v>45230</v>
      </c>
      <c r="JOI396" s="4">
        <v>45230</v>
      </c>
      <c r="JOJ396" s="4">
        <v>45230</v>
      </c>
      <c r="JOK396" s="4">
        <v>45230</v>
      </c>
      <c r="JOL396" s="4">
        <v>45230</v>
      </c>
      <c r="JOM396" s="4">
        <v>45230</v>
      </c>
      <c r="JON396" s="4">
        <v>45230</v>
      </c>
      <c r="JOO396" s="4">
        <v>45230</v>
      </c>
      <c r="JOP396" s="4">
        <v>45230</v>
      </c>
      <c r="JOQ396" s="4">
        <v>45230</v>
      </c>
      <c r="JOR396" s="4">
        <v>45230</v>
      </c>
      <c r="JOS396" s="4">
        <v>45230</v>
      </c>
      <c r="JOT396" s="4">
        <v>45230</v>
      </c>
      <c r="JOU396" s="4">
        <v>45230</v>
      </c>
      <c r="JOV396" s="4">
        <v>45230</v>
      </c>
      <c r="JOW396" s="4">
        <v>45230</v>
      </c>
      <c r="JOX396" s="4">
        <v>45230</v>
      </c>
      <c r="JOY396" s="4">
        <v>45230</v>
      </c>
      <c r="JOZ396" s="4">
        <v>45230</v>
      </c>
      <c r="JPA396" s="4">
        <v>45230</v>
      </c>
      <c r="JPB396" s="4">
        <v>45230</v>
      </c>
      <c r="JPC396" s="4">
        <v>45230</v>
      </c>
      <c r="JPD396" s="4">
        <v>45230</v>
      </c>
      <c r="JPE396" s="4">
        <v>45230</v>
      </c>
      <c r="JPF396" s="4">
        <v>45230</v>
      </c>
      <c r="JPG396" s="4">
        <v>45230</v>
      </c>
      <c r="JPH396" s="4">
        <v>45230</v>
      </c>
      <c r="JPI396" s="4">
        <v>45230</v>
      </c>
      <c r="JPJ396" s="4">
        <v>45230</v>
      </c>
      <c r="JPK396" s="4">
        <v>45230</v>
      </c>
      <c r="JPL396" s="4">
        <v>45230</v>
      </c>
      <c r="JPM396" s="4">
        <v>45230</v>
      </c>
      <c r="JPN396" s="4">
        <v>45230</v>
      </c>
      <c r="JPO396" s="4">
        <v>45230</v>
      </c>
      <c r="JPP396" s="4">
        <v>45230</v>
      </c>
      <c r="JPQ396" s="4">
        <v>45230</v>
      </c>
      <c r="JPR396" s="4">
        <v>45230</v>
      </c>
      <c r="JPS396" s="4">
        <v>45230</v>
      </c>
      <c r="JPT396" s="4">
        <v>45230</v>
      </c>
      <c r="JPU396" s="4">
        <v>45230</v>
      </c>
      <c r="JPV396" s="4">
        <v>45230</v>
      </c>
      <c r="JPW396" s="4">
        <v>45230</v>
      </c>
      <c r="JPX396" s="4">
        <v>45230</v>
      </c>
      <c r="JPY396" s="4">
        <v>45230</v>
      </c>
      <c r="JPZ396" s="4">
        <v>45230</v>
      </c>
      <c r="JQA396" s="4">
        <v>45230</v>
      </c>
      <c r="JQB396" s="4">
        <v>45230</v>
      </c>
      <c r="JQC396" s="4">
        <v>45230</v>
      </c>
      <c r="JQD396" s="4">
        <v>45230</v>
      </c>
      <c r="JQE396" s="4">
        <v>45230</v>
      </c>
      <c r="JQF396" s="4">
        <v>45230</v>
      </c>
      <c r="JQG396" s="4">
        <v>45230</v>
      </c>
      <c r="JQH396" s="4">
        <v>45230</v>
      </c>
      <c r="JQI396" s="4">
        <v>45230</v>
      </c>
      <c r="JQJ396" s="4">
        <v>45230</v>
      </c>
      <c r="JQK396" s="4">
        <v>45230</v>
      </c>
      <c r="JQL396" s="4">
        <v>45230</v>
      </c>
      <c r="JQM396" s="4">
        <v>45230</v>
      </c>
      <c r="JQN396" s="4">
        <v>45230</v>
      </c>
      <c r="JQO396" s="4">
        <v>45230</v>
      </c>
      <c r="JQP396" s="4">
        <v>45230</v>
      </c>
      <c r="JQQ396" s="4">
        <v>45230</v>
      </c>
      <c r="JQR396" s="4">
        <v>45230</v>
      </c>
      <c r="JQS396" s="4">
        <v>45230</v>
      </c>
      <c r="JQT396" s="4">
        <v>45230</v>
      </c>
      <c r="JQU396" s="4">
        <v>45230</v>
      </c>
      <c r="JQV396" s="4">
        <v>45230</v>
      </c>
      <c r="JQW396" s="4">
        <v>45230</v>
      </c>
      <c r="JQX396" s="4">
        <v>45230</v>
      </c>
      <c r="JQY396" s="4">
        <v>45230</v>
      </c>
      <c r="JQZ396" s="4">
        <v>45230</v>
      </c>
      <c r="JRA396" s="4">
        <v>45230</v>
      </c>
      <c r="JRB396" s="4">
        <v>45230</v>
      </c>
      <c r="JRC396" s="4">
        <v>45230</v>
      </c>
      <c r="JRD396" s="4">
        <v>45230</v>
      </c>
      <c r="JRE396" s="4">
        <v>45230</v>
      </c>
      <c r="JRF396" s="4">
        <v>45230</v>
      </c>
      <c r="JRG396" s="4">
        <v>45230</v>
      </c>
      <c r="JRH396" s="4">
        <v>45230</v>
      </c>
      <c r="JRI396" s="4">
        <v>45230</v>
      </c>
      <c r="JRJ396" s="4">
        <v>45230</v>
      </c>
      <c r="JRK396" s="4">
        <v>45230</v>
      </c>
      <c r="JRL396" s="4">
        <v>45230</v>
      </c>
      <c r="JRM396" s="4">
        <v>45230</v>
      </c>
      <c r="JRN396" s="4">
        <v>45230</v>
      </c>
      <c r="JRO396" s="4">
        <v>45230</v>
      </c>
      <c r="JRP396" s="4">
        <v>45230</v>
      </c>
      <c r="JRQ396" s="4">
        <v>45230</v>
      </c>
      <c r="JRR396" s="4">
        <v>45230</v>
      </c>
      <c r="JRS396" s="4">
        <v>45230</v>
      </c>
      <c r="JRT396" s="4">
        <v>45230</v>
      </c>
      <c r="JRU396" s="4">
        <v>45230</v>
      </c>
      <c r="JRV396" s="4">
        <v>45230</v>
      </c>
      <c r="JRW396" s="4">
        <v>45230</v>
      </c>
      <c r="JRX396" s="4">
        <v>45230</v>
      </c>
      <c r="JRY396" s="4">
        <v>45230</v>
      </c>
      <c r="JRZ396" s="4">
        <v>45230</v>
      </c>
      <c r="JSA396" s="4">
        <v>45230</v>
      </c>
      <c r="JSB396" s="4">
        <v>45230</v>
      </c>
      <c r="JSC396" s="4">
        <v>45230</v>
      </c>
      <c r="JSD396" s="4">
        <v>45230</v>
      </c>
      <c r="JSE396" s="4">
        <v>45230</v>
      </c>
      <c r="JSF396" s="4">
        <v>45230</v>
      </c>
      <c r="JSG396" s="4">
        <v>45230</v>
      </c>
      <c r="JSH396" s="4">
        <v>45230</v>
      </c>
      <c r="JSI396" s="4">
        <v>45230</v>
      </c>
      <c r="JSJ396" s="4">
        <v>45230</v>
      </c>
      <c r="JSK396" s="4">
        <v>45230</v>
      </c>
      <c r="JSL396" s="4">
        <v>45230</v>
      </c>
      <c r="JSM396" s="4">
        <v>45230</v>
      </c>
      <c r="JSN396" s="4">
        <v>45230</v>
      </c>
      <c r="JSO396" s="4">
        <v>45230</v>
      </c>
      <c r="JSP396" s="4">
        <v>45230</v>
      </c>
      <c r="JSQ396" s="4">
        <v>45230</v>
      </c>
      <c r="JSR396" s="4">
        <v>45230</v>
      </c>
      <c r="JSS396" s="4">
        <v>45230</v>
      </c>
      <c r="JST396" s="4">
        <v>45230</v>
      </c>
      <c r="JSU396" s="4">
        <v>45230</v>
      </c>
      <c r="JSV396" s="4">
        <v>45230</v>
      </c>
      <c r="JSW396" s="4">
        <v>45230</v>
      </c>
      <c r="JSX396" s="4">
        <v>45230</v>
      </c>
      <c r="JSY396" s="4">
        <v>45230</v>
      </c>
      <c r="JSZ396" s="4">
        <v>45230</v>
      </c>
      <c r="JTA396" s="4">
        <v>45230</v>
      </c>
      <c r="JTB396" s="4">
        <v>45230</v>
      </c>
      <c r="JTC396" s="4">
        <v>45230</v>
      </c>
      <c r="JTD396" s="4">
        <v>45230</v>
      </c>
      <c r="JTE396" s="4">
        <v>45230</v>
      </c>
      <c r="JTF396" s="4">
        <v>45230</v>
      </c>
      <c r="JTG396" s="4">
        <v>45230</v>
      </c>
      <c r="JTH396" s="4">
        <v>45230</v>
      </c>
      <c r="JTI396" s="4">
        <v>45230</v>
      </c>
      <c r="JTJ396" s="4">
        <v>45230</v>
      </c>
      <c r="JTK396" s="4">
        <v>45230</v>
      </c>
      <c r="JTL396" s="4">
        <v>45230</v>
      </c>
      <c r="JTM396" s="4">
        <v>45230</v>
      </c>
      <c r="JTN396" s="4">
        <v>45230</v>
      </c>
      <c r="JTO396" s="4">
        <v>45230</v>
      </c>
      <c r="JTP396" s="4">
        <v>45230</v>
      </c>
      <c r="JTQ396" s="4">
        <v>45230</v>
      </c>
      <c r="JTR396" s="4">
        <v>45230</v>
      </c>
      <c r="JTS396" s="4">
        <v>45230</v>
      </c>
      <c r="JTT396" s="4">
        <v>45230</v>
      </c>
      <c r="JTU396" s="4">
        <v>45230</v>
      </c>
      <c r="JTV396" s="4">
        <v>45230</v>
      </c>
      <c r="JTW396" s="4">
        <v>45230</v>
      </c>
      <c r="JTX396" s="4">
        <v>45230</v>
      </c>
      <c r="JTY396" s="4">
        <v>45230</v>
      </c>
      <c r="JTZ396" s="4">
        <v>45230</v>
      </c>
      <c r="JUA396" s="4">
        <v>45230</v>
      </c>
      <c r="JUB396" s="4">
        <v>45230</v>
      </c>
      <c r="JUC396" s="4">
        <v>45230</v>
      </c>
      <c r="JUD396" s="4">
        <v>45230</v>
      </c>
      <c r="JUE396" s="4">
        <v>45230</v>
      </c>
      <c r="JUF396" s="4">
        <v>45230</v>
      </c>
      <c r="JUG396" s="4">
        <v>45230</v>
      </c>
      <c r="JUH396" s="4">
        <v>45230</v>
      </c>
      <c r="JUI396" s="4">
        <v>45230</v>
      </c>
      <c r="JUJ396" s="4">
        <v>45230</v>
      </c>
      <c r="JUK396" s="4">
        <v>45230</v>
      </c>
      <c r="JUL396" s="4">
        <v>45230</v>
      </c>
      <c r="JUM396" s="4">
        <v>45230</v>
      </c>
      <c r="JUN396" s="4">
        <v>45230</v>
      </c>
      <c r="JUO396" s="4">
        <v>45230</v>
      </c>
      <c r="JUP396" s="4">
        <v>45230</v>
      </c>
      <c r="JUQ396" s="4">
        <v>45230</v>
      </c>
      <c r="JUR396" s="4">
        <v>45230</v>
      </c>
      <c r="JUS396" s="4">
        <v>45230</v>
      </c>
      <c r="JUT396" s="4">
        <v>45230</v>
      </c>
      <c r="JUU396" s="4">
        <v>45230</v>
      </c>
      <c r="JUV396" s="4">
        <v>45230</v>
      </c>
      <c r="JUW396" s="4">
        <v>45230</v>
      </c>
      <c r="JUX396" s="4">
        <v>45230</v>
      </c>
      <c r="JUY396" s="4">
        <v>45230</v>
      </c>
      <c r="JUZ396" s="4">
        <v>45230</v>
      </c>
      <c r="JVA396" s="4">
        <v>45230</v>
      </c>
      <c r="JVB396" s="4">
        <v>45230</v>
      </c>
      <c r="JVC396" s="4">
        <v>45230</v>
      </c>
      <c r="JVD396" s="4">
        <v>45230</v>
      </c>
      <c r="JVE396" s="4">
        <v>45230</v>
      </c>
      <c r="JVF396" s="4">
        <v>45230</v>
      </c>
      <c r="JVG396" s="4">
        <v>45230</v>
      </c>
      <c r="JVH396" s="4">
        <v>45230</v>
      </c>
      <c r="JVI396" s="4">
        <v>45230</v>
      </c>
      <c r="JVJ396" s="4">
        <v>45230</v>
      </c>
      <c r="JVK396" s="4">
        <v>45230</v>
      </c>
      <c r="JVL396" s="4">
        <v>45230</v>
      </c>
      <c r="JVM396" s="4">
        <v>45230</v>
      </c>
      <c r="JVN396" s="4">
        <v>45230</v>
      </c>
      <c r="JVO396" s="4">
        <v>45230</v>
      </c>
      <c r="JVP396" s="4">
        <v>45230</v>
      </c>
      <c r="JVQ396" s="4">
        <v>45230</v>
      </c>
      <c r="JVR396" s="4">
        <v>45230</v>
      </c>
      <c r="JVS396" s="4">
        <v>45230</v>
      </c>
      <c r="JVT396" s="4">
        <v>45230</v>
      </c>
      <c r="JVU396" s="4">
        <v>45230</v>
      </c>
      <c r="JVV396" s="4">
        <v>45230</v>
      </c>
      <c r="JVW396" s="4">
        <v>45230</v>
      </c>
      <c r="JVX396" s="4">
        <v>45230</v>
      </c>
      <c r="JVY396" s="4">
        <v>45230</v>
      </c>
      <c r="JVZ396" s="4">
        <v>45230</v>
      </c>
      <c r="JWA396" s="4">
        <v>45230</v>
      </c>
      <c r="JWB396" s="4">
        <v>45230</v>
      </c>
      <c r="JWC396" s="4">
        <v>45230</v>
      </c>
      <c r="JWD396" s="4">
        <v>45230</v>
      </c>
      <c r="JWE396" s="4">
        <v>45230</v>
      </c>
      <c r="JWF396" s="4">
        <v>45230</v>
      </c>
      <c r="JWG396" s="4">
        <v>45230</v>
      </c>
      <c r="JWH396" s="4">
        <v>45230</v>
      </c>
      <c r="JWI396" s="4">
        <v>45230</v>
      </c>
      <c r="JWJ396" s="4">
        <v>45230</v>
      </c>
      <c r="JWK396" s="4">
        <v>45230</v>
      </c>
      <c r="JWL396" s="4">
        <v>45230</v>
      </c>
      <c r="JWM396" s="4">
        <v>45230</v>
      </c>
      <c r="JWN396" s="4">
        <v>45230</v>
      </c>
      <c r="JWO396" s="4">
        <v>45230</v>
      </c>
      <c r="JWP396" s="4">
        <v>45230</v>
      </c>
      <c r="JWQ396" s="4">
        <v>45230</v>
      </c>
      <c r="JWR396" s="4">
        <v>45230</v>
      </c>
      <c r="JWS396" s="4">
        <v>45230</v>
      </c>
      <c r="JWT396" s="4">
        <v>45230</v>
      </c>
      <c r="JWU396" s="4">
        <v>45230</v>
      </c>
      <c r="JWV396" s="4">
        <v>45230</v>
      </c>
      <c r="JWW396" s="4">
        <v>45230</v>
      </c>
      <c r="JWX396" s="4">
        <v>45230</v>
      </c>
      <c r="JWY396" s="4">
        <v>45230</v>
      </c>
      <c r="JWZ396" s="4">
        <v>45230</v>
      </c>
      <c r="JXA396" s="4">
        <v>45230</v>
      </c>
      <c r="JXB396" s="4">
        <v>45230</v>
      </c>
      <c r="JXC396" s="4">
        <v>45230</v>
      </c>
      <c r="JXD396" s="4">
        <v>45230</v>
      </c>
      <c r="JXE396" s="4">
        <v>45230</v>
      </c>
      <c r="JXF396" s="4">
        <v>45230</v>
      </c>
      <c r="JXG396" s="4">
        <v>45230</v>
      </c>
      <c r="JXH396" s="4">
        <v>45230</v>
      </c>
      <c r="JXI396" s="4">
        <v>45230</v>
      </c>
      <c r="JXJ396" s="4">
        <v>45230</v>
      </c>
      <c r="JXK396" s="4">
        <v>45230</v>
      </c>
      <c r="JXL396" s="4">
        <v>45230</v>
      </c>
      <c r="JXM396" s="4">
        <v>45230</v>
      </c>
      <c r="JXN396" s="4">
        <v>45230</v>
      </c>
      <c r="JXO396" s="4">
        <v>45230</v>
      </c>
      <c r="JXP396" s="4">
        <v>45230</v>
      </c>
      <c r="JXQ396" s="4">
        <v>45230</v>
      </c>
      <c r="JXR396" s="4">
        <v>45230</v>
      </c>
      <c r="JXS396" s="4">
        <v>45230</v>
      </c>
      <c r="JXT396" s="4">
        <v>45230</v>
      </c>
      <c r="JXU396" s="4">
        <v>45230</v>
      </c>
      <c r="JXV396" s="4">
        <v>45230</v>
      </c>
      <c r="JXW396" s="4">
        <v>45230</v>
      </c>
      <c r="JXX396" s="4">
        <v>45230</v>
      </c>
      <c r="JXY396" s="4">
        <v>45230</v>
      </c>
      <c r="JXZ396" s="4">
        <v>45230</v>
      </c>
      <c r="JYA396" s="4">
        <v>45230</v>
      </c>
      <c r="JYB396" s="4">
        <v>45230</v>
      </c>
      <c r="JYC396" s="4">
        <v>45230</v>
      </c>
      <c r="JYD396" s="4">
        <v>45230</v>
      </c>
      <c r="JYE396" s="4">
        <v>45230</v>
      </c>
      <c r="JYF396" s="4">
        <v>45230</v>
      </c>
      <c r="JYG396" s="4">
        <v>45230</v>
      </c>
      <c r="JYH396" s="4">
        <v>45230</v>
      </c>
      <c r="JYI396" s="4">
        <v>45230</v>
      </c>
      <c r="JYJ396" s="4">
        <v>45230</v>
      </c>
      <c r="JYK396" s="4">
        <v>45230</v>
      </c>
      <c r="JYL396" s="4">
        <v>45230</v>
      </c>
      <c r="JYM396" s="4">
        <v>45230</v>
      </c>
      <c r="JYN396" s="4">
        <v>45230</v>
      </c>
      <c r="JYO396" s="4">
        <v>45230</v>
      </c>
      <c r="JYP396" s="4">
        <v>45230</v>
      </c>
      <c r="JYQ396" s="4">
        <v>45230</v>
      </c>
      <c r="JYR396" s="4">
        <v>45230</v>
      </c>
      <c r="JYS396" s="4">
        <v>45230</v>
      </c>
      <c r="JYT396" s="4">
        <v>45230</v>
      </c>
      <c r="JYU396" s="4">
        <v>45230</v>
      </c>
      <c r="JYV396" s="4">
        <v>45230</v>
      </c>
      <c r="JYW396" s="4">
        <v>45230</v>
      </c>
      <c r="JYX396" s="4">
        <v>45230</v>
      </c>
      <c r="JYY396" s="4">
        <v>45230</v>
      </c>
      <c r="JYZ396" s="4">
        <v>45230</v>
      </c>
      <c r="JZA396" s="4">
        <v>45230</v>
      </c>
      <c r="JZB396" s="4">
        <v>45230</v>
      </c>
      <c r="JZC396" s="4">
        <v>45230</v>
      </c>
      <c r="JZD396" s="4">
        <v>45230</v>
      </c>
      <c r="JZE396" s="4">
        <v>45230</v>
      </c>
      <c r="JZF396" s="4">
        <v>45230</v>
      </c>
      <c r="JZG396" s="4">
        <v>45230</v>
      </c>
      <c r="JZH396" s="4">
        <v>45230</v>
      </c>
      <c r="JZI396" s="4">
        <v>45230</v>
      </c>
      <c r="JZJ396" s="4">
        <v>45230</v>
      </c>
      <c r="JZK396" s="4">
        <v>45230</v>
      </c>
      <c r="JZL396" s="4">
        <v>45230</v>
      </c>
      <c r="JZM396" s="4">
        <v>45230</v>
      </c>
      <c r="JZN396" s="4">
        <v>45230</v>
      </c>
      <c r="JZO396" s="4">
        <v>45230</v>
      </c>
      <c r="JZP396" s="4">
        <v>45230</v>
      </c>
      <c r="JZQ396" s="4">
        <v>45230</v>
      </c>
      <c r="JZR396" s="4">
        <v>45230</v>
      </c>
      <c r="JZS396" s="4">
        <v>45230</v>
      </c>
      <c r="JZT396" s="4">
        <v>45230</v>
      </c>
      <c r="JZU396" s="4">
        <v>45230</v>
      </c>
      <c r="JZV396" s="4">
        <v>45230</v>
      </c>
      <c r="JZW396" s="4">
        <v>45230</v>
      </c>
      <c r="JZX396" s="4">
        <v>45230</v>
      </c>
      <c r="JZY396" s="4">
        <v>45230</v>
      </c>
      <c r="JZZ396" s="4">
        <v>45230</v>
      </c>
      <c r="KAA396" s="4">
        <v>45230</v>
      </c>
      <c r="KAB396" s="4">
        <v>45230</v>
      </c>
      <c r="KAC396" s="4">
        <v>45230</v>
      </c>
      <c r="KAD396" s="4">
        <v>45230</v>
      </c>
      <c r="KAE396" s="4">
        <v>45230</v>
      </c>
      <c r="KAF396" s="4">
        <v>45230</v>
      </c>
      <c r="KAG396" s="4">
        <v>45230</v>
      </c>
      <c r="KAH396" s="4">
        <v>45230</v>
      </c>
      <c r="KAI396" s="4">
        <v>45230</v>
      </c>
      <c r="KAJ396" s="4">
        <v>45230</v>
      </c>
      <c r="KAK396" s="4">
        <v>45230</v>
      </c>
      <c r="KAL396" s="4">
        <v>45230</v>
      </c>
      <c r="KAM396" s="4">
        <v>45230</v>
      </c>
      <c r="KAN396" s="4">
        <v>45230</v>
      </c>
      <c r="KAO396" s="4">
        <v>45230</v>
      </c>
      <c r="KAP396" s="4">
        <v>45230</v>
      </c>
      <c r="KAQ396" s="4">
        <v>45230</v>
      </c>
      <c r="KAR396" s="4">
        <v>45230</v>
      </c>
      <c r="KAS396" s="4">
        <v>45230</v>
      </c>
      <c r="KAT396" s="4">
        <v>45230</v>
      </c>
      <c r="KAU396" s="4">
        <v>45230</v>
      </c>
      <c r="KAV396" s="4">
        <v>45230</v>
      </c>
      <c r="KAW396" s="4">
        <v>45230</v>
      </c>
      <c r="KAX396" s="4">
        <v>45230</v>
      </c>
      <c r="KAY396" s="4">
        <v>45230</v>
      </c>
      <c r="KAZ396" s="4">
        <v>45230</v>
      </c>
      <c r="KBA396" s="4">
        <v>45230</v>
      </c>
      <c r="KBB396" s="4">
        <v>45230</v>
      </c>
      <c r="KBC396" s="4">
        <v>45230</v>
      </c>
      <c r="KBD396" s="4">
        <v>45230</v>
      </c>
      <c r="KBE396" s="4">
        <v>45230</v>
      </c>
      <c r="KBF396" s="4">
        <v>45230</v>
      </c>
      <c r="KBG396" s="4">
        <v>45230</v>
      </c>
      <c r="KBH396" s="4">
        <v>45230</v>
      </c>
      <c r="KBI396" s="4">
        <v>45230</v>
      </c>
      <c r="KBJ396" s="4">
        <v>45230</v>
      </c>
      <c r="KBK396" s="4">
        <v>45230</v>
      </c>
      <c r="KBL396" s="4">
        <v>45230</v>
      </c>
      <c r="KBM396" s="4">
        <v>45230</v>
      </c>
      <c r="KBN396" s="4">
        <v>45230</v>
      </c>
      <c r="KBO396" s="4">
        <v>45230</v>
      </c>
      <c r="KBP396" s="4">
        <v>45230</v>
      </c>
      <c r="KBQ396" s="4">
        <v>45230</v>
      </c>
      <c r="KBR396" s="4">
        <v>45230</v>
      </c>
      <c r="KBS396" s="4">
        <v>45230</v>
      </c>
      <c r="KBT396" s="4">
        <v>45230</v>
      </c>
      <c r="KBU396" s="4">
        <v>45230</v>
      </c>
      <c r="KBV396" s="4">
        <v>45230</v>
      </c>
      <c r="KBW396" s="4">
        <v>45230</v>
      </c>
      <c r="KBX396" s="4">
        <v>45230</v>
      </c>
      <c r="KBY396" s="4">
        <v>45230</v>
      </c>
      <c r="KBZ396" s="4">
        <v>45230</v>
      </c>
      <c r="KCA396" s="4">
        <v>45230</v>
      </c>
      <c r="KCB396" s="4">
        <v>45230</v>
      </c>
      <c r="KCC396" s="4">
        <v>45230</v>
      </c>
      <c r="KCD396" s="4">
        <v>45230</v>
      </c>
      <c r="KCE396" s="4">
        <v>45230</v>
      </c>
      <c r="KCF396" s="4">
        <v>45230</v>
      </c>
      <c r="KCG396" s="4">
        <v>45230</v>
      </c>
      <c r="KCH396" s="4">
        <v>45230</v>
      </c>
      <c r="KCI396" s="4">
        <v>45230</v>
      </c>
      <c r="KCJ396" s="4">
        <v>45230</v>
      </c>
      <c r="KCK396" s="4">
        <v>45230</v>
      </c>
      <c r="KCL396" s="4">
        <v>45230</v>
      </c>
      <c r="KCM396" s="4">
        <v>45230</v>
      </c>
      <c r="KCN396" s="4">
        <v>45230</v>
      </c>
      <c r="KCO396" s="4">
        <v>45230</v>
      </c>
      <c r="KCP396" s="4">
        <v>45230</v>
      </c>
      <c r="KCQ396" s="4">
        <v>45230</v>
      </c>
      <c r="KCR396" s="4">
        <v>45230</v>
      </c>
      <c r="KCS396" s="4">
        <v>45230</v>
      </c>
      <c r="KCT396" s="4">
        <v>45230</v>
      </c>
      <c r="KCU396" s="4">
        <v>45230</v>
      </c>
      <c r="KCV396" s="4">
        <v>45230</v>
      </c>
      <c r="KCW396" s="4">
        <v>45230</v>
      </c>
      <c r="KCX396" s="4">
        <v>45230</v>
      </c>
      <c r="KCY396" s="4">
        <v>45230</v>
      </c>
      <c r="KCZ396" s="4">
        <v>45230</v>
      </c>
      <c r="KDA396" s="4">
        <v>45230</v>
      </c>
      <c r="KDB396" s="4">
        <v>45230</v>
      </c>
      <c r="KDC396" s="4">
        <v>45230</v>
      </c>
      <c r="KDD396" s="4">
        <v>45230</v>
      </c>
      <c r="KDE396" s="4">
        <v>45230</v>
      </c>
      <c r="KDF396" s="4">
        <v>45230</v>
      </c>
      <c r="KDG396" s="4">
        <v>45230</v>
      </c>
      <c r="KDH396" s="4">
        <v>45230</v>
      </c>
      <c r="KDI396" s="4">
        <v>45230</v>
      </c>
      <c r="KDJ396" s="4">
        <v>45230</v>
      </c>
      <c r="KDK396" s="4">
        <v>45230</v>
      </c>
      <c r="KDL396" s="4">
        <v>45230</v>
      </c>
      <c r="KDM396" s="4">
        <v>45230</v>
      </c>
      <c r="KDN396" s="4">
        <v>45230</v>
      </c>
      <c r="KDO396" s="4">
        <v>45230</v>
      </c>
      <c r="KDP396" s="4">
        <v>45230</v>
      </c>
      <c r="KDQ396" s="4">
        <v>45230</v>
      </c>
      <c r="KDR396" s="4">
        <v>45230</v>
      </c>
      <c r="KDS396" s="4">
        <v>45230</v>
      </c>
      <c r="KDT396" s="4">
        <v>45230</v>
      </c>
      <c r="KDU396" s="4">
        <v>45230</v>
      </c>
      <c r="KDV396" s="4">
        <v>45230</v>
      </c>
      <c r="KDW396" s="4">
        <v>45230</v>
      </c>
      <c r="KDX396" s="4">
        <v>45230</v>
      </c>
      <c r="KDY396" s="4">
        <v>45230</v>
      </c>
      <c r="KDZ396" s="4">
        <v>45230</v>
      </c>
      <c r="KEA396" s="4">
        <v>45230</v>
      </c>
      <c r="KEB396" s="4">
        <v>45230</v>
      </c>
      <c r="KEC396" s="4">
        <v>45230</v>
      </c>
      <c r="KED396" s="4">
        <v>45230</v>
      </c>
      <c r="KEE396" s="4">
        <v>45230</v>
      </c>
      <c r="KEF396" s="4">
        <v>45230</v>
      </c>
      <c r="KEG396" s="4">
        <v>45230</v>
      </c>
      <c r="KEH396" s="4">
        <v>45230</v>
      </c>
      <c r="KEI396" s="4">
        <v>45230</v>
      </c>
      <c r="KEJ396" s="4">
        <v>45230</v>
      </c>
      <c r="KEK396" s="4">
        <v>45230</v>
      </c>
      <c r="KEL396" s="4">
        <v>45230</v>
      </c>
      <c r="KEM396" s="4">
        <v>45230</v>
      </c>
      <c r="KEN396" s="4">
        <v>45230</v>
      </c>
      <c r="KEO396" s="4">
        <v>45230</v>
      </c>
      <c r="KEP396" s="4">
        <v>45230</v>
      </c>
      <c r="KEQ396" s="4">
        <v>45230</v>
      </c>
      <c r="KER396" s="4">
        <v>45230</v>
      </c>
      <c r="KES396" s="4">
        <v>45230</v>
      </c>
      <c r="KET396" s="4">
        <v>45230</v>
      </c>
      <c r="KEU396" s="4">
        <v>45230</v>
      </c>
      <c r="KEV396" s="4">
        <v>45230</v>
      </c>
      <c r="KEW396" s="4">
        <v>45230</v>
      </c>
      <c r="KEX396" s="4">
        <v>45230</v>
      </c>
      <c r="KEY396" s="4">
        <v>45230</v>
      </c>
      <c r="KEZ396" s="4">
        <v>45230</v>
      </c>
      <c r="KFA396" s="4">
        <v>45230</v>
      </c>
      <c r="KFB396" s="4">
        <v>45230</v>
      </c>
      <c r="KFC396" s="4">
        <v>45230</v>
      </c>
      <c r="KFD396" s="4">
        <v>45230</v>
      </c>
      <c r="KFE396" s="4">
        <v>45230</v>
      </c>
      <c r="KFF396" s="4">
        <v>45230</v>
      </c>
      <c r="KFG396" s="4">
        <v>45230</v>
      </c>
      <c r="KFH396" s="4">
        <v>45230</v>
      </c>
      <c r="KFI396" s="4">
        <v>45230</v>
      </c>
      <c r="KFJ396" s="4">
        <v>45230</v>
      </c>
      <c r="KFK396" s="4">
        <v>45230</v>
      </c>
      <c r="KFL396" s="4">
        <v>45230</v>
      </c>
      <c r="KFM396" s="4">
        <v>45230</v>
      </c>
      <c r="KFN396" s="4">
        <v>45230</v>
      </c>
      <c r="KFO396" s="4">
        <v>45230</v>
      </c>
      <c r="KFP396" s="4">
        <v>45230</v>
      </c>
      <c r="KFQ396" s="4">
        <v>45230</v>
      </c>
      <c r="KFR396" s="4">
        <v>45230</v>
      </c>
      <c r="KFS396" s="4">
        <v>45230</v>
      </c>
      <c r="KFT396" s="4">
        <v>45230</v>
      </c>
      <c r="KFU396" s="4">
        <v>45230</v>
      </c>
      <c r="KFV396" s="4">
        <v>45230</v>
      </c>
      <c r="KFW396" s="4">
        <v>45230</v>
      </c>
      <c r="KFX396" s="4">
        <v>45230</v>
      </c>
      <c r="KFY396" s="4">
        <v>45230</v>
      </c>
      <c r="KFZ396" s="4">
        <v>45230</v>
      </c>
      <c r="KGA396" s="4">
        <v>45230</v>
      </c>
      <c r="KGB396" s="4">
        <v>45230</v>
      </c>
      <c r="KGC396" s="4">
        <v>45230</v>
      </c>
      <c r="KGD396" s="4">
        <v>45230</v>
      </c>
      <c r="KGE396" s="4">
        <v>45230</v>
      </c>
      <c r="KGF396" s="4">
        <v>45230</v>
      </c>
      <c r="KGG396" s="4">
        <v>45230</v>
      </c>
      <c r="KGH396" s="4">
        <v>45230</v>
      </c>
      <c r="KGI396" s="4">
        <v>45230</v>
      </c>
      <c r="KGJ396" s="4">
        <v>45230</v>
      </c>
      <c r="KGK396" s="4">
        <v>45230</v>
      </c>
      <c r="KGL396" s="4">
        <v>45230</v>
      </c>
      <c r="KGM396" s="4">
        <v>45230</v>
      </c>
      <c r="KGN396" s="4">
        <v>45230</v>
      </c>
      <c r="KGO396" s="4">
        <v>45230</v>
      </c>
      <c r="KGP396" s="4">
        <v>45230</v>
      </c>
      <c r="KGQ396" s="4">
        <v>45230</v>
      </c>
      <c r="KGR396" s="4">
        <v>45230</v>
      </c>
      <c r="KGS396" s="4">
        <v>45230</v>
      </c>
      <c r="KGT396" s="4">
        <v>45230</v>
      </c>
      <c r="KGU396" s="4">
        <v>45230</v>
      </c>
      <c r="KGV396" s="4">
        <v>45230</v>
      </c>
      <c r="KGW396" s="4">
        <v>45230</v>
      </c>
      <c r="KGX396" s="4">
        <v>45230</v>
      </c>
      <c r="KGY396" s="4">
        <v>45230</v>
      </c>
      <c r="KGZ396" s="4">
        <v>45230</v>
      </c>
      <c r="KHA396" s="4">
        <v>45230</v>
      </c>
      <c r="KHB396" s="4">
        <v>45230</v>
      </c>
      <c r="KHC396" s="4">
        <v>45230</v>
      </c>
      <c r="KHD396" s="4">
        <v>45230</v>
      </c>
      <c r="KHE396" s="4">
        <v>45230</v>
      </c>
      <c r="KHF396" s="4">
        <v>45230</v>
      </c>
      <c r="KHG396" s="4">
        <v>45230</v>
      </c>
      <c r="KHH396" s="4">
        <v>45230</v>
      </c>
      <c r="KHI396" s="4">
        <v>45230</v>
      </c>
      <c r="KHJ396" s="4">
        <v>45230</v>
      </c>
      <c r="KHK396" s="4">
        <v>45230</v>
      </c>
      <c r="KHL396" s="4">
        <v>45230</v>
      </c>
      <c r="KHM396" s="4">
        <v>45230</v>
      </c>
      <c r="KHN396" s="4">
        <v>45230</v>
      </c>
      <c r="KHO396" s="4">
        <v>45230</v>
      </c>
      <c r="KHP396" s="4">
        <v>45230</v>
      </c>
      <c r="KHQ396" s="4">
        <v>45230</v>
      </c>
      <c r="KHR396" s="4">
        <v>45230</v>
      </c>
      <c r="KHS396" s="4">
        <v>45230</v>
      </c>
      <c r="KHT396" s="4">
        <v>45230</v>
      </c>
      <c r="KHU396" s="4">
        <v>45230</v>
      </c>
      <c r="KHV396" s="4">
        <v>45230</v>
      </c>
      <c r="KHW396" s="4">
        <v>45230</v>
      </c>
      <c r="KHX396" s="4">
        <v>45230</v>
      </c>
      <c r="KHY396" s="4">
        <v>45230</v>
      </c>
      <c r="KHZ396" s="4">
        <v>45230</v>
      </c>
      <c r="KIA396" s="4">
        <v>45230</v>
      </c>
      <c r="KIB396" s="4">
        <v>45230</v>
      </c>
      <c r="KIC396" s="4">
        <v>45230</v>
      </c>
      <c r="KID396" s="4">
        <v>45230</v>
      </c>
      <c r="KIE396" s="4">
        <v>45230</v>
      </c>
      <c r="KIF396" s="4">
        <v>45230</v>
      </c>
      <c r="KIG396" s="4">
        <v>45230</v>
      </c>
      <c r="KIH396" s="4">
        <v>45230</v>
      </c>
      <c r="KII396" s="4">
        <v>45230</v>
      </c>
      <c r="KIJ396" s="4">
        <v>45230</v>
      </c>
      <c r="KIK396" s="4">
        <v>45230</v>
      </c>
      <c r="KIL396" s="4">
        <v>45230</v>
      </c>
      <c r="KIM396" s="4">
        <v>45230</v>
      </c>
      <c r="KIN396" s="4">
        <v>45230</v>
      </c>
      <c r="KIO396" s="4">
        <v>45230</v>
      </c>
      <c r="KIP396" s="4">
        <v>45230</v>
      </c>
      <c r="KIQ396" s="4">
        <v>45230</v>
      </c>
      <c r="KIR396" s="4">
        <v>45230</v>
      </c>
      <c r="KIS396" s="4">
        <v>45230</v>
      </c>
      <c r="KIT396" s="4">
        <v>45230</v>
      </c>
      <c r="KIU396" s="4">
        <v>45230</v>
      </c>
      <c r="KIV396" s="4">
        <v>45230</v>
      </c>
      <c r="KIW396" s="4">
        <v>45230</v>
      </c>
      <c r="KIX396" s="4">
        <v>45230</v>
      </c>
      <c r="KIY396" s="4">
        <v>45230</v>
      </c>
      <c r="KIZ396" s="4">
        <v>45230</v>
      </c>
      <c r="KJA396" s="4">
        <v>45230</v>
      </c>
      <c r="KJB396" s="4">
        <v>45230</v>
      </c>
      <c r="KJC396" s="4">
        <v>45230</v>
      </c>
      <c r="KJD396" s="4">
        <v>45230</v>
      </c>
      <c r="KJE396" s="4">
        <v>45230</v>
      </c>
      <c r="KJF396" s="4">
        <v>45230</v>
      </c>
      <c r="KJG396" s="4">
        <v>45230</v>
      </c>
      <c r="KJH396" s="4">
        <v>45230</v>
      </c>
      <c r="KJI396" s="4">
        <v>45230</v>
      </c>
      <c r="KJJ396" s="4">
        <v>45230</v>
      </c>
      <c r="KJK396" s="4">
        <v>45230</v>
      </c>
      <c r="KJL396" s="4">
        <v>45230</v>
      </c>
      <c r="KJM396" s="4">
        <v>45230</v>
      </c>
      <c r="KJN396" s="4">
        <v>45230</v>
      </c>
      <c r="KJO396" s="4">
        <v>45230</v>
      </c>
      <c r="KJP396" s="4">
        <v>45230</v>
      </c>
      <c r="KJQ396" s="4">
        <v>45230</v>
      </c>
      <c r="KJR396" s="4">
        <v>45230</v>
      </c>
      <c r="KJS396" s="4">
        <v>45230</v>
      </c>
      <c r="KJT396" s="4">
        <v>45230</v>
      </c>
      <c r="KJU396" s="4">
        <v>45230</v>
      </c>
      <c r="KJV396" s="4">
        <v>45230</v>
      </c>
      <c r="KJW396" s="4">
        <v>45230</v>
      </c>
      <c r="KJX396" s="4">
        <v>45230</v>
      </c>
      <c r="KJY396" s="4">
        <v>45230</v>
      </c>
      <c r="KJZ396" s="4">
        <v>45230</v>
      </c>
      <c r="KKA396" s="4">
        <v>45230</v>
      </c>
      <c r="KKB396" s="4">
        <v>45230</v>
      </c>
      <c r="KKC396" s="4">
        <v>45230</v>
      </c>
      <c r="KKD396" s="4">
        <v>45230</v>
      </c>
      <c r="KKE396" s="4">
        <v>45230</v>
      </c>
      <c r="KKF396" s="4">
        <v>45230</v>
      </c>
      <c r="KKG396" s="4">
        <v>45230</v>
      </c>
      <c r="KKH396" s="4">
        <v>45230</v>
      </c>
      <c r="KKI396" s="4">
        <v>45230</v>
      </c>
      <c r="KKJ396" s="4">
        <v>45230</v>
      </c>
      <c r="KKK396" s="4">
        <v>45230</v>
      </c>
      <c r="KKL396" s="4">
        <v>45230</v>
      </c>
      <c r="KKM396" s="4">
        <v>45230</v>
      </c>
      <c r="KKN396" s="4">
        <v>45230</v>
      </c>
      <c r="KKO396" s="4">
        <v>45230</v>
      </c>
      <c r="KKP396" s="4">
        <v>45230</v>
      </c>
      <c r="KKQ396" s="4">
        <v>45230</v>
      </c>
      <c r="KKR396" s="4">
        <v>45230</v>
      </c>
      <c r="KKS396" s="4">
        <v>45230</v>
      </c>
      <c r="KKT396" s="4">
        <v>45230</v>
      </c>
      <c r="KKU396" s="4">
        <v>45230</v>
      </c>
      <c r="KKV396" s="4">
        <v>45230</v>
      </c>
      <c r="KKW396" s="4">
        <v>45230</v>
      </c>
      <c r="KKX396" s="4">
        <v>45230</v>
      </c>
      <c r="KKY396" s="4">
        <v>45230</v>
      </c>
      <c r="KKZ396" s="4">
        <v>45230</v>
      </c>
      <c r="KLA396" s="4">
        <v>45230</v>
      </c>
      <c r="KLB396" s="4">
        <v>45230</v>
      </c>
      <c r="KLC396" s="4">
        <v>45230</v>
      </c>
      <c r="KLD396" s="4">
        <v>45230</v>
      </c>
      <c r="KLE396" s="4">
        <v>45230</v>
      </c>
      <c r="KLF396" s="4">
        <v>45230</v>
      </c>
      <c r="KLG396" s="4">
        <v>45230</v>
      </c>
      <c r="KLH396" s="4">
        <v>45230</v>
      </c>
      <c r="KLI396" s="4">
        <v>45230</v>
      </c>
      <c r="KLJ396" s="4">
        <v>45230</v>
      </c>
      <c r="KLK396" s="4">
        <v>45230</v>
      </c>
      <c r="KLL396" s="4">
        <v>45230</v>
      </c>
      <c r="KLM396" s="4">
        <v>45230</v>
      </c>
      <c r="KLN396" s="4">
        <v>45230</v>
      </c>
      <c r="KLO396" s="4">
        <v>45230</v>
      </c>
      <c r="KLP396" s="4">
        <v>45230</v>
      </c>
      <c r="KLQ396" s="4">
        <v>45230</v>
      </c>
      <c r="KLR396" s="4">
        <v>45230</v>
      </c>
      <c r="KLS396" s="4">
        <v>45230</v>
      </c>
      <c r="KLT396" s="4">
        <v>45230</v>
      </c>
      <c r="KLU396" s="4">
        <v>45230</v>
      </c>
      <c r="KLV396" s="4">
        <v>45230</v>
      </c>
      <c r="KLW396" s="4">
        <v>45230</v>
      </c>
      <c r="KLX396" s="4">
        <v>45230</v>
      </c>
      <c r="KLY396" s="4">
        <v>45230</v>
      </c>
      <c r="KLZ396" s="4">
        <v>45230</v>
      </c>
      <c r="KMA396" s="4">
        <v>45230</v>
      </c>
      <c r="KMB396" s="4">
        <v>45230</v>
      </c>
      <c r="KMC396" s="4">
        <v>45230</v>
      </c>
      <c r="KMD396" s="4">
        <v>45230</v>
      </c>
      <c r="KME396" s="4">
        <v>45230</v>
      </c>
      <c r="KMF396" s="4">
        <v>45230</v>
      </c>
      <c r="KMG396" s="4">
        <v>45230</v>
      </c>
      <c r="KMH396" s="4">
        <v>45230</v>
      </c>
      <c r="KMI396" s="4">
        <v>45230</v>
      </c>
      <c r="KMJ396" s="4">
        <v>45230</v>
      </c>
      <c r="KMK396" s="4">
        <v>45230</v>
      </c>
      <c r="KML396" s="4">
        <v>45230</v>
      </c>
      <c r="KMM396" s="4">
        <v>45230</v>
      </c>
      <c r="KMN396" s="4">
        <v>45230</v>
      </c>
      <c r="KMO396" s="4">
        <v>45230</v>
      </c>
      <c r="KMP396" s="4">
        <v>45230</v>
      </c>
      <c r="KMQ396" s="4">
        <v>45230</v>
      </c>
      <c r="KMR396" s="4">
        <v>45230</v>
      </c>
      <c r="KMS396" s="4">
        <v>45230</v>
      </c>
      <c r="KMT396" s="4">
        <v>45230</v>
      </c>
      <c r="KMU396" s="4">
        <v>45230</v>
      </c>
      <c r="KMV396" s="4">
        <v>45230</v>
      </c>
      <c r="KMW396" s="4">
        <v>45230</v>
      </c>
      <c r="KMX396" s="4">
        <v>45230</v>
      </c>
      <c r="KMY396" s="4">
        <v>45230</v>
      </c>
      <c r="KMZ396" s="4">
        <v>45230</v>
      </c>
      <c r="KNA396" s="4">
        <v>45230</v>
      </c>
      <c r="KNB396" s="4">
        <v>45230</v>
      </c>
      <c r="KNC396" s="4">
        <v>45230</v>
      </c>
      <c r="KND396" s="4">
        <v>45230</v>
      </c>
      <c r="KNE396" s="4">
        <v>45230</v>
      </c>
      <c r="KNF396" s="4">
        <v>45230</v>
      </c>
      <c r="KNG396" s="4">
        <v>45230</v>
      </c>
      <c r="KNH396" s="4">
        <v>45230</v>
      </c>
      <c r="KNI396" s="4">
        <v>45230</v>
      </c>
      <c r="KNJ396" s="4">
        <v>45230</v>
      </c>
      <c r="KNK396" s="4">
        <v>45230</v>
      </c>
      <c r="KNL396" s="4">
        <v>45230</v>
      </c>
      <c r="KNM396" s="4">
        <v>45230</v>
      </c>
      <c r="KNN396" s="4">
        <v>45230</v>
      </c>
      <c r="KNO396" s="4">
        <v>45230</v>
      </c>
      <c r="KNP396" s="4">
        <v>45230</v>
      </c>
      <c r="KNQ396" s="4">
        <v>45230</v>
      </c>
      <c r="KNR396" s="4">
        <v>45230</v>
      </c>
      <c r="KNS396" s="4">
        <v>45230</v>
      </c>
      <c r="KNT396" s="4">
        <v>45230</v>
      </c>
      <c r="KNU396" s="4">
        <v>45230</v>
      </c>
      <c r="KNV396" s="4">
        <v>45230</v>
      </c>
      <c r="KNW396" s="4">
        <v>45230</v>
      </c>
      <c r="KNX396" s="4">
        <v>45230</v>
      </c>
      <c r="KNY396" s="4">
        <v>45230</v>
      </c>
      <c r="KNZ396" s="4">
        <v>45230</v>
      </c>
      <c r="KOA396" s="4">
        <v>45230</v>
      </c>
      <c r="KOB396" s="4">
        <v>45230</v>
      </c>
      <c r="KOC396" s="4">
        <v>45230</v>
      </c>
      <c r="KOD396" s="4">
        <v>45230</v>
      </c>
      <c r="KOE396" s="4">
        <v>45230</v>
      </c>
      <c r="KOF396" s="4">
        <v>45230</v>
      </c>
      <c r="KOG396" s="4">
        <v>45230</v>
      </c>
      <c r="KOH396" s="4">
        <v>45230</v>
      </c>
      <c r="KOI396" s="4">
        <v>45230</v>
      </c>
      <c r="KOJ396" s="4">
        <v>45230</v>
      </c>
      <c r="KOK396" s="4">
        <v>45230</v>
      </c>
      <c r="KOL396" s="4">
        <v>45230</v>
      </c>
      <c r="KOM396" s="4">
        <v>45230</v>
      </c>
      <c r="KON396" s="4">
        <v>45230</v>
      </c>
      <c r="KOO396" s="4">
        <v>45230</v>
      </c>
      <c r="KOP396" s="4">
        <v>45230</v>
      </c>
      <c r="KOQ396" s="4">
        <v>45230</v>
      </c>
      <c r="KOR396" s="4">
        <v>45230</v>
      </c>
      <c r="KOS396" s="4">
        <v>45230</v>
      </c>
      <c r="KOT396" s="4">
        <v>45230</v>
      </c>
      <c r="KOU396" s="4">
        <v>45230</v>
      </c>
      <c r="KOV396" s="4">
        <v>45230</v>
      </c>
      <c r="KOW396" s="4">
        <v>45230</v>
      </c>
      <c r="KOX396" s="4">
        <v>45230</v>
      </c>
      <c r="KOY396" s="4">
        <v>45230</v>
      </c>
      <c r="KOZ396" s="4">
        <v>45230</v>
      </c>
      <c r="KPA396" s="4">
        <v>45230</v>
      </c>
      <c r="KPB396" s="4">
        <v>45230</v>
      </c>
      <c r="KPC396" s="4">
        <v>45230</v>
      </c>
      <c r="KPD396" s="4">
        <v>45230</v>
      </c>
      <c r="KPE396" s="4">
        <v>45230</v>
      </c>
      <c r="KPF396" s="4">
        <v>45230</v>
      </c>
      <c r="KPG396" s="4">
        <v>45230</v>
      </c>
      <c r="KPH396" s="4">
        <v>45230</v>
      </c>
      <c r="KPI396" s="4">
        <v>45230</v>
      </c>
      <c r="KPJ396" s="4">
        <v>45230</v>
      </c>
      <c r="KPK396" s="4">
        <v>45230</v>
      </c>
      <c r="KPL396" s="4">
        <v>45230</v>
      </c>
      <c r="KPM396" s="4">
        <v>45230</v>
      </c>
      <c r="KPN396" s="4">
        <v>45230</v>
      </c>
      <c r="KPO396" s="4">
        <v>45230</v>
      </c>
      <c r="KPP396" s="4">
        <v>45230</v>
      </c>
      <c r="KPQ396" s="4">
        <v>45230</v>
      </c>
      <c r="KPR396" s="4">
        <v>45230</v>
      </c>
      <c r="KPS396" s="4">
        <v>45230</v>
      </c>
      <c r="KPT396" s="4">
        <v>45230</v>
      </c>
      <c r="KPU396" s="4">
        <v>45230</v>
      </c>
      <c r="KPV396" s="4">
        <v>45230</v>
      </c>
      <c r="KPW396" s="4">
        <v>45230</v>
      </c>
      <c r="KPX396" s="4">
        <v>45230</v>
      </c>
      <c r="KPY396" s="4">
        <v>45230</v>
      </c>
      <c r="KPZ396" s="4">
        <v>45230</v>
      </c>
      <c r="KQA396" s="4">
        <v>45230</v>
      </c>
      <c r="KQB396" s="4">
        <v>45230</v>
      </c>
      <c r="KQC396" s="4">
        <v>45230</v>
      </c>
      <c r="KQD396" s="4">
        <v>45230</v>
      </c>
      <c r="KQE396" s="4">
        <v>45230</v>
      </c>
      <c r="KQF396" s="4">
        <v>45230</v>
      </c>
      <c r="KQG396" s="4">
        <v>45230</v>
      </c>
      <c r="KQH396" s="4">
        <v>45230</v>
      </c>
      <c r="KQI396" s="4">
        <v>45230</v>
      </c>
      <c r="KQJ396" s="4">
        <v>45230</v>
      </c>
      <c r="KQK396" s="4">
        <v>45230</v>
      </c>
      <c r="KQL396" s="4">
        <v>45230</v>
      </c>
      <c r="KQM396" s="4">
        <v>45230</v>
      </c>
      <c r="KQN396" s="4">
        <v>45230</v>
      </c>
      <c r="KQO396" s="4">
        <v>45230</v>
      </c>
      <c r="KQP396" s="4">
        <v>45230</v>
      </c>
      <c r="KQQ396" s="4">
        <v>45230</v>
      </c>
      <c r="KQR396" s="4">
        <v>45230</v>
      </c>
      <c r="KQS396" s="4">
        <v>45230</v>
      </c>
      <c r="KQT396" s="4">
        <v>45230</v>
      </c>
      <c r="KQU396" s="4">
        <v>45230</v>
      </c>
      <c r="KQV396" s="4">
        <v>45230</v>
      </c>
      <c r="KQW396" s="4">
        <v>45230</v>
      </c>
      <c r="KQX396" s="4">
        <v>45230</v>
      </c>
      <c r="KQY396" s="4">
        <v>45230</v>
      </c>
      <c r="KQZ396" s="4">
        <v>45230</v>
      </c>
      <c r="KRA396" s="4">
        <v>45230</v>
      </c>
      <c r="KRB396" s="4">
        <v>45230</v>
      </c>
      <c r="KRC396" s="4">
        <v>45230</v>
      </c>
      <c r="KRD396" s="4">
        <v>45230</v>
      </c>
      <c r="KRE396" s="4">
        <v>45230</v>
      </c>
      <c r="KRF396" s="4">
        <v>45230</v>
      </c>
      <c r="KRG396" s="4">
        <v>45230</v>
      </c>
      <c r="KRH396" s="4">
        <v>45230</v>
      </c>
      <c r="KRI396" s="4">
        <v>45230</v>
      </c>
      <c r="KRJ396" s="4">
        <v>45230</v>
      </c>
      <c r="KRK396" s="4">
        <v>45230</v>
      </c>
      <c r="KRL396" s="4">
        <v>45230</v>
      </c>
      <c r="KRM396" s="4">
        <v>45230</v>
      </c>
      <c r="KRN396" s="4">
        <v>45230</v>
      </c>
      <c r="KRO396" s="4">
        <v>45230</v>
      </c>
      <c r="KRP396" s="4">
        <v>45230</v>
      </c>
      <c r="KRQ396" s="4">
        <v>45230</v>
      </c>
      <c r="KRR396" s="4">
        <v>45230</v>
      </c>
      <c r="KRS396" s="4">
        <v>45230</v>
      </c>
      <c r="KRT396" s="4">
        <v>45230</v>
      </c>
      <c r="KRU396" s="4">
        <v>45230</v>
      </c>
      <c r="KRV396" s="4">
        <v>45230</v>
      </c>
      <c r="KRW396" s="4">
        <v>45230</v>
      </c>
      <c r="KRX396" s="4">
        <v>45230</v>
      </c>
      <c r="KRY396" s="4">
        <v>45230</v>
      </c>
      <c r="KRZ396" s="4">
        <v>45230</v>
      </c>
      <c r="KSA396" s="4">
        <v>45230</v>
      </c>
      <c r="KSB396" s="4">
        <v>45230</v>
      </c>
      <c r="KSC396" s="4">
        <v>45230</v>
      </c>
      <c r="KSD396" s="4">
        <v>45230</v>
      </c>
      <c r="KSE396" s="4">
        <v>45230</v>
      </c>
      <c r="KSF396" s="4">
        <v>45230</v>
      </c>
      <c r="KSG396" s="4">
        <v>45230</v>
      </c>
      <c r="KSH396" s="4">
        <v>45230</v>
      </c>
      <c r="KSI396" s="4">
        <v>45230</v>
      </c>
      <c r="KSJ396" s="4">
        <v>45230</v>
      </c>
      <c r="KSK396" s="4">
        <v>45230</v>
      </c>
      <c r="KSL396" s="4">
        <v>45230</v>
      </c>
      <c r="KSM396" s="4">
        <v>45230</v>
      </c>
      <c r="KSN396" s="4">
        <v>45230</v>
      </c>
      <c r="KSO396" s="4">
        <v>45230</v>
      </c>
      <c r="KSP396" s="4">
        <v>45230</v>
      </c>
      <c r="KSQ396" s="4">
        <v>45230</v>
      </c>
      <c r="KSR396" s="4">
        <v>45230</v>
      </c>
      <c r="KSS396" s="4">
        <v>45230</v>
      </c>
      <c r="KST396" s="4">
        <v>45230</v>
      </c>
      <c r="KSU396" s="4">
        <v>45230</v>
      </c>
      <c r="KSV396" s="4">
        <v>45230</v>
      </c>
      <c r="KSW396" s="4">
        <v>45230</v>
      </c>
      <c r="KSX396" s="4">
        <v>45230</v>
      </c>
      <c r="KSY396" s="4">
        <v>45230</v>
      </c>
      <c r="KSZ396" s="4">
        <v>45230</v>
      </c>
      <c r="KTA396" s="4">
        <v>45230</v>
      </c>
      <c r="KTB396" s="4">
        <v>45230</v>
      </c>
      <c r="KTC396" s="4">
        <v>45230</v>
      </c>
      <c r="KTD396" s="4">
        <v>45230</v>
      </c>
      <c r="KTE396" s="4">
        <v>45230</v>
      </c>
      <c r="KTF396" s="4">
        <v>45230</v>
      </c>
      <c r="KTG396" s="4">
        <v>45230</v>
      </c>
      <c r="KTH396" s="4">
        <v>45230</v>
      </c>
      <c r="KTI396" s="4">
        <v>45230</v>
      </c>
      <c r="KTJ396" s="4">
        <v>45230</v>
      </c>
      <c r="KTK396" s="4">
        <v>45230</v>
      </c>
      <c r="KTL396" s="4">
        <v>45230</v>
      </c>
      <c r="KTM396" s="4">
        <v>45230</v>
      </c>
      <c r="KTN396" s="4">
        <v>45230</v>
      </c>
      <c r="KTO396" s="4">
        <v>45230</v>
      </c>
      <c r="KTP396" s="4">
        <v>45230</v>
      </c>
      <c r="KTQ396" s="4">
        <v>45230</v>
      </c>
      <c r="KTR396" s="4">
        <v>45230</v>
      </c>
      <c r="KTS396" s="4">
        <v>45230</v>
      </c>
      <c r="KTT396" s="4">
        <v>45230</v>
      </c>
      <c r="KTU396" s="4">
        <v>45230</v>
      </c>
      <c r="KTV396" s="4">
        <v>45230</v>
      </c>
      <c r="KTW396" s="4">
        <v>45230</v>
      </c>
      <c r="KTX396" s="4">
        <v>45230</v>
      </c>
      <c r="KTY396" s="4">
        <v>45230</v>
      </c>
      <c r="KTZ396" s="4">
        <v>45230</v>
      </c>
      <c r="KUA396" s="4">
        <v>45230</v>
      </c>
      <c r="KUB396" s="4">
        <v>45230</v>
      </c>
      <c r="KUC396" s="4">
        <v>45230</v>
      </c>
      <c r="KUD396" s="4">
        <v>45230</v>
      </c>
      <c r="KUE396" s="4">
        <v>45230</v>
      </c>
      <c r="KUF396" s="4">
        <v>45230</v>
      </c>
      <c r="KUG396" s="4">
        <v>45230</v>
      </c>
      <c r="KUH396" s="4">
        <v>45230</v>
      </c>
      <c r="KUI396" s="4">
        <v>45230</v>
      </c>
      <c r="KUJ396" s="4">
        <v>45230</v>
      </c>
      <c r="KUK396" s="4">
        <v>45230</v>
      </c>
      <c r="KUL396" s="4">
        <v>45230</v>
      </c>
      <c r="KUM396" s="4">
        <v>45230</v>
      </c>
      <c r="KUN396" s="4">
        <v>45230</v>
      </c>
      <c r="KUO396" s="4">
        <v>45230</v>
      </c>
      <c r="KUP396" s="4">
        <v>45230</v>
      </c>
      <c r="KUQ396" s="4">
        <v>45230</v>
      </c>
      <c r="KUR396" s="4">
        <v>45230</v>
      </c>
      <c r="KUS396" s="4">
        <v>45230</v>
      </c>
      <c r="KUT396" s="4">
        <v>45230</v>
      </c>
      <c r="KUU396" s="4">
        <v>45230</v>
      </c>
      <c r="KUV396" s="4">
        <v>45230</v>
      </c>
      <c r="KUW396" s="4">
        <v>45230</v>
      </c>
      <c r="KUX396" s="4">
        <v>45230</v>
      </c>
      <c r="KUY396" s="4">
        <v>45230</v>
      </c>
      <c r="KUZ396" s="4">
        <v>45230</v>
      </c>
      <c r="KVA396" s="4">
        <v>45230</v>
      </c>
      <c r="KVB396" s="4">
        <v>45230</v>
      </c>
      <c r="KVC396" s="4">
        <v>45230</v>
      </c>
      <c r="KVD396" s="4">
        <v>45230</v>
      </c>
      <c r="KVE396" s="4">
        <v>45230</v>
      </c>
      <c r="KVF396" s="4">
        <v>45230</v>
      </c>
      <c r="KVG396" s="4">
        <v>45230</v>
      </c>
      <c r="KVH396" s="4">
        <v>45230</v>
      </c>
      <c r="KVI396" s="4">
        <v>45230</v>
      </c>
      <c r="KVJ396" s="4">
        <v>45230</v>
      </c>
      <c r="KVK396" s="4">
        <v>45230</v>
      </c>
      <c r="KVL396" s="4">
        <v>45230</v>
      </c>
      <c r="KVM396" s="4">
        <v>45230</v>
      </c>
      <c r="KVN396" s="4">
        <v>45230</v>
      </c>
      <c r="KVO396" s="4">
        <v>45230</v>
      </c>
      <c r="KVP396" s="4">
        <v>45230</v>
      </c>
      <c r="KVQ396" s="4">
        <v>45230</v>
      </c>
      <c r="KVR396" s="4">
        <v>45230</v>
      </c>
      <c r="KVS396" s="4">
        <v>45230</v>
      </c>
      <c r="KVT396" s="4">
        <v>45230</v>
      </c>
      <c r="KVU396" s="4">
        <v>45230</v>
      </c>
      <c r="KVV396" s="4">
        <v>45230</v>
      </c>
      <c r="KVW396" s="4">
        <v>45230</v>
      </c>
      <c r="KVX396" s="4">
        <v>45230</v>
      </c>
      <c r="KVY396" s="4">
        <v>45230</v>
      </c>
      <c r="KVZ396" s="4">
        <v>45230</v>
      </c>
      <c r="KWA396" s="4">
        <v>45230</v>
      </c>
      <c r="KWB396" s="4">
        <v>45230</v>
      </c>
      <c r="KWC396" s="4">
        <v>45230</v>
      </c>
      <c r="KWD396" s="4">
        <v>45230</v>
      </c>
      <c r="KWE396" s="4">
        <v>45230</v>
      </c>
      <c r="KWF396" s="4">
        <v>45230</v>
      </c>
      <c r="KWG396" s="4">
        <v>45230</v>
      </c>
      <c r="KWH396" s="4">
        <v>45230</v>
      </c>
      <c r="KWI396" s="4">
        <v>45230</v>
      </c>
      <c r="KWJ396" s="4">
        <v>45230</v>
      </c>
      <c r="KWK396" s="4">
        <v>45230</v>
      </c>
      <c r="KWL396" s="4">
        <v>45230</v>
      </c>
      <c r="KWM396" s="4">
        <v>45230</v>
      </c>
      <c r="KWN396" s="4">
        <v>45230</v>
      </c>
      <c r="KWO396" s="4">
        <v>45230</v>
      </c>
      <c r="KWP396" s="4">
        <v>45230</v>
      </c>
      <c r="KWQ396" s="4">
        <v>45230</v>
      </c>
      <c r="KWR396" s="4">
        <v>45230</v>
      </c>
      <c r="KWS396" s="4">
        <v>45230</v>
      </c>
      <c r="KWT396" s="4">
        <v>45230</v>
      </c>
      <c r="KWU396" s="4">
        <v>45230</v>
      </c>
      <c r="KWV396" s="4">
        <v>45230</v>
      </c>
      <c r="KWW396" s="4">
        <v>45230</v>
      </c>
      <c r="KWX396" s="4">
        <v>45230</v>
      </c>
      <c r="KWY396" s="4">
        <v>45230</v>
      </c>
      <c r="KWZ396" s="4">
        <v>45230</v>
      </c>
      <c r="KXA396" s="4">
        <v>45230</v>
      </c>
      <c r="KXB396" s="4">
        <v>45230</v>
      </c>
      <c r="KXC396" s="4">
        <v>45230</v>
      </c>
      <c r="KXD396" s="4">
        <v>45230</v>
      </c>
      <c r="KXE396" s="4">
        <v>45230</v>
      </c>
      <c r="KXF396" s="4">
        <v>45230</v>
      </c>
      <c r="KXG396" s="4">
        <v>45230</v>
      </c>
      <c r="KXH396" s="4">
        <v>45230</v>
      </c>
      <c r="KXI396" s="4">
        <v>45230</v>
      </c>
      <c r="KXJ396" s="4">
        <v>45230</v>
      </c>
      <c r="KXK396" s="4">
        <v>45230</v>
      </c>
      <c r="KXL396" s="4">
        <v>45230</v>
      </c>
      <c r="KXM396" s="4">
        <v>45230</v>
      </c>
      <c r="KXN396" s="4">
        <v>45230</v>
      </c>
      <c r="KXO396" s="4">
        <v>45230</v>
      </c>
      <c r="KXP396" s="4">
        <v>45230</v>
      </c>
      <c r="KXQ396" s="4">
        <v>45230</v>
      </c>
      <c r="KXR396" s="4">
        <v>45230</v>
      </c>
      <c r="KXS396" s="4">
        <v>45230</v>
      </c>
      <c r="KXT396" s="4">
        <v>45230</v>
      </c>
      <c r="KXU396" s="4">
        <v>45230</v>
      </c>
      <c r="KXV396" s="4">
        <v>45230</v>
      </c>
      <c r="KXW396" s="4">
        <v>45230</v>
      </c>
      <c r="KXX396" s="4">
        <v>45230</v>
      </c>
      <c r="KXY396" s="4">
        <v>45230</v>
      </c>
      <c r="KXZ396" s="4">
        <v>45230</v>
      </c>
      <c r="KYA396" s="4">
        <v>45230</v>
      </c>
      <c r="KYB396" s="4">
        <v>45230</v>
      </c>
      <c r="KYC396" s="4">
        <v>45230</v>
      </c>
      <c r="KYD396" s="4">
        <v>45230</v>
      </c>
      <c r="KYE396" s="4">
        <v>45230</v>
      </c>
      <c r="KYF396" s="4">
        <v>45230</v>
      </c>
      <c r="KYG396" s="4">
        <v>45230</v>
      </c>
      <c r="KYH396" s="4">
        <v>45230</v>
      </c>
      <c r="KYI396" s="4">
        <v>45230</v>
      </c>
      <c r="KYJ396" s="4">
        <v>45230</v>
      </c>
      <c r="KYK396" s="4">
        <v>45230</v>
      </c>
      <c r="KYL396" s="4">
        <v>45230</v>
      </c>
      <c r="KYM396" s="4">
        <v>45230</v>
      </c>
      <c r="KYN396" s="4">
        <v>45230</v>
      </c>
      <c r="KYO396" s="4">
        <v>45230</v>
      </c>
      <c r="KYP396" s="4">
        <v>45230</v>
      </c>
      <c r="KYQ396" s="4">
        <v>45230</v>
      </c>
      <c r="KYR396" s="4">
        <v>45230</v>
      </c>
      <c r="KYS396" s="4">
        <v>45230</v>
      </c>
      <c r="KYT396" s="4">
        <v>45230</v>
      </c>
      <c r="KYU396" s="4">
        <v>45230</v>
      </c>
      <c r="KYV396" s="4">
        <v>45230</v>
      </c>
      <c r="KYW396" s="4">
        <v>45230</v>
      </c>
      <c r="KYX396" s="4">
        <v>45230</v>
      </c>
      <c r="KYY396" s="4">
        <v>45230</v>
      </c>
      <c r="KYZ396" s="4">
        <v>45230</v>
      </c>
      <c r="KZA396" s="4">
        <v>45230</v>
      </c>
      <c r="KZB396" s="4">
        <v>45230</v>
      </c>
      <c r="KZC396" s="4">
        <v>45230</v>
      </c>
      <c r="KZD396" s="4">
        <v>45230</v>
      </c>
      <c r="KZE396" s="4">
        <v>45230</v>
      </c>
      <c r="KZF396" s="4">
        <v>45230</v>
      </c>
      <c r="KZG396" s="4">
        <v>45230</v>
      </c>
      <c r="KZH396" s="4">
        <v>45230</v>
      </c>
      <c r="KZI396" s="4">
        <v>45230</v>
      </c>
      <c r="KZJ396" s="4">
        <v>45230</v>
      </c>
      <c r="KZK396" s="4">
        <v>45230</v>
      </c>
      <c r="KZL396" s="4">
        <v>45230</v>
      </c>
      <c r="KZM396" s="4">
        <v>45230</v>
      </c>
      <c r="KZN396" s="4">
        <v>45230</v>
      </c>
      <c r="KZO396" s="4">
        <v>45230</v>
      </c>
      <c r="KZP396" s="4">
        <v>45230</v>
      </c>
      <c r="KZQ396" s="4">
        <v>45230</v>
      </c>
      <c r="KZR396" s="4">
        <v>45230</v>
      </c>
      <c r="KZS396" s="4">
        <v>45230</v>
      </c>
      <c r="KZT396" s="4">
        <v>45230</v>
      </c>
      <c r="KZU396" s="4">
        <v>45230</v>
      </c>
      <c r="KZV396" s="4">
        <v>45230</v>
      </c>
      <c r="KZW396" s="4">
        <v>45230</v>
      </c>
      <c r="KZX396" s="4">
        <v>45230</v>
      </c>
      <c r="KZY396" s="4">
        <v>45230</v>
      </c>
      <c r="KZZ396" s="4">
        <v>45230</v>
      </c>
      <c r="LAA396" s="4">
        <v>45230</v>
      </c>
      <c r="LAB396" s="4">
        <v>45230</v>
      </c>
      <c r="LAC396" s="4">
        <v>45230</v>
      </c>
      <c r="LAD396" s="4">
        <v>45230</v>
      </c>
      <c r="LAE396" s="4">
        <v>45230</v>
      </c>
      <c r="LAF396" s="4">
        <v>45230</v>
      </c>
      <c r="LAG396" s="4">
        <v>45230</v>
      </c>
      <c r="LAH396" s="4">
        <v>45230</v>
      </c>
      <c r="LAI396" s="4">
        <v>45230</v>
      </c>
      <c r="LAJ396" s="4">
        <v>45230</v>
      </c>
      <c r="LAK396" s="4">
        <v>45230</v>
      </c>
      <c r="LAL396" s="4">
        <v>45230</v>
      </c>
      <c r="LAM396" s="4">
        <v>45230</v>
      </c>
      <c r="LAN396" s="4">
        <v>45230</v>
      </c>
      <c r="LAO396" s="4">
        <v>45230</v>
      </c>
      <c r="LAP396" s="4">
        <v>45230</v>
      </c>
      <c r="LAQ396" s="4">
        <v>45230</v>
      </c>
      <c r="LAR396" s="4">
        <v>45230</v>
      </c>
      <c r="LAS396" s="4">
        <v>45230</v>
      </c>
      <c r="LAT396" s="4">
        <v>45230</v>
      </c>
      <c r="LAU396" s="4">
        <v>45230</v>
      </c>
      <c r="LAV396" s="4">
        <v>45230</v>
      </c>
      <c r="LAW396" s="4">
        <v>45230</v>
      </c>
      <c r="LAX396" s="4">
        <v>45230</v>
      </c>
      <c r="LAY396" s="4">
        <v>45230</v>
      </c>
      <c r="LAZ396" s="4">
        <v>45230</v>
      </c>
      <c r="LBA396" s="4">
        <v>45230</v>
      </c>
      <c r="LBB396" s="4">
        <v>45230</v>
      </c>
      <c r="LBC396" s="4">
        <v>45230</v>
      </c>
      <c r="LBD396" s="4">
        <v>45230</v>
      </c>
      <c r="LBE396" s="4">
        <v>45230</v>
      </c>
      <c r="LBF396" s="4">
        <v>45230</v>
      </c>
      <c r="LBG396" s="4">
        <v>45230</v>
      </c>
      <c r="LBH396" s="4">
        <v>45230</v>
      </c>
      <c r="LBI396" s="4">
        <v>45230</v>
      </c>
      <c r="LBJ396" s="4">
        <v>45230</v>
      </c>
      <c r="LBK396" s="4">
        <v>45230</v>
      </c>
      <c r="LBL396" s="4">
        <v>45230</v>
      </c>
      <c r="LBM396" s="4">
        <v>45230</v>
      </c>
      <c r="LBN396" s="4">
        <v>45230</v>
      </c>
      <c r="LBO396" s="4">
        <v>45230</v>
      </c>
      <c r="LBP396" s="4">
        <v>45230</v>
      </c>
      <c r="LBQ396" s="4">
        <v>45230</v>
      </c>
      <c r="LBR396" s="4">
        <v>45230</v>
      </c>
      <c r="LBS396" s="4">
        <v>45230</v>
      </c>
      <c r="LBT396" s="4">
        <v>45230</v>
      </c>
      <c r="LBU396" s="4">
        <v>45230</v>
      </c>
      <c r="LBV396" s="4">
        <v>45230</v>
      </c>
      <c r="LBW396" s="4">
        <v>45230</v>
      </c>
      <c r="LBX396" s="4">
        <v>45230</v>
      </c>
      <c r="LBY396" s="4">
        <v>45230</v>
      </c>
      <c r="LBZ396" s="4">
        <v>45230</v>
      </c>
      <c r="LCA396" s="4">
        <v>45230</v>
      </c>
      <c r="LCB396" s="4">
        <v>45230</v>
      </c>
      <c r="LCC396" s="4">
        <v>45230</v>
      </c>
      <c r="LCD396" s="4">
        <v>45230</v>
      </c>
      <c r="LCE396" s="4">
        <v>45230</v>
      </c>
      <c r="LCF396" s="4">
        <v>45230</v>
      </c>
      <c r="LCG396" s="4">
        <v>45230</v>
      </c>
      <c r="LCH396" s="4">
        <v>45230</v>
      </c>
      <c r="LCI396" s="4">
        <v>45230</v>
      </c>
      <c r="LCJ396" s="4">
        <v>45230</v>
      </c>
      <c r="LCK396" s="4">
        <v>45230</v>
      </c>
      <c r="LCL396" s="4">
        <v>45230</v>
      </c>
      <c r="LCM396" s="4">
        <v>45230</v>
      </c>
      <c r="LCN396" s="4">
        <v>45230</v>
      </c>
      <c r="LCO396" s="4">
        <v>45230</v>
      </c>
      <c r="LCP396" s="4">
        <v>45230</v>
      </c>
      <c r="LCQ396" s="4">
        <v>45230</v>
      </c>
      <c r="LCR396" s="4">
        <v>45230</v>
      </c>
      <c r="LCS396" s="4">
        <v>45230</v>
      </c>
      <c r="LCT396" s="4">
        <v>45230</v>
      </c>
      <c r="LCU396" s="4">
        <v>45230</v>
      </c>
      <c r="LCV396" s="4">
        <v>45230</v>
      </c>
      <c r="LCW396" s="4">
        <v>45230</v>
      </c>
      <c r="LCX396" s="4">
        <v>45230</v>
      </c>
      <c r="LCY396" s="4">
        <v>45230</v>
      </c>
      <c r="LCZ396" s="4">
        <v>45230</v>
      </c>
      <c r="LDA396" s="4">
        <v>45230</v>
      </c>
      <c r="LDB396" s="4">
        <v>45230</v>
      </c>
      <c r="LDC396" s="4">
        <v>45230</v>
      </c>
      <c r="LDD396" s="4">
        <v>45230</v>
      </c>
      <c r="LDE396" s="4">
        <v>45230</v>
      </c>
      <c r="LDF396" s="4">
        <v>45230</v>
      </c>
      <c r="LDG396" s="4">
        <v>45230</v>
      </c>
      <c r="LDH396" s="4">
        <v>45230</v>
      </c>
      <c r="LDI396" s="4">
        <v>45230</v>
      </c>
      <c r="LDJ396" s="4">
        <v>45230</v>
      </c>
      <c r="LDK396" s="4">
        <v>45230</v>
      </c>
      <c r="LDL396" s="4">
        <v>45230</v>
      </c>
      <c r="LDM396" s="4">
        <v>45230</v>
      </c>
      <c r="LDN396" s="4">
        <v>45230</v>
      </c>
      <c r="LDO396" s="4">
        <v>45230</v>
      </c>
      <c r="LDP396" s="4">
        <v>45230</v>
      </c>
      <c r="LDQ396" s="4">
        <v>45230</v>
      </c>
      <c r="LDR396" s="4">
        <v>45230</v>
      </c>
      <c r="LDS396" s="4">
        <v>45230</v>
      </c>
      <c r="LDT396" s="4">
        <v>45230</v>
      </c>
      <c r="LDU396" s="4">
        <v>45230</v>
      </c>
      <c r="LDV396" s="4">
        <v>45230</v>
      </c>
      <c r="LDW396" s="4">
        <v>45230</v>
      </c>
      <c r="LDX396" s="4">
        <v>45230</v>
      </c>
      <c r="LDY396" s="4">
        <v>45230</v>
      </c>
      <c r="LDZ396" s="4">
        <v>45230</v>
      </c>
      <c r="LEA396" s="4">
        <v>45230</v>
      </c>
      <c r="LEB396" s="4">
        <v>45230</v>
      </c>
      <c r="LEC396" s="4">
        <v>45230</v>
      </c>
      <c r="LED396" s="4">
        <v>45230</v>
      </c>
      <c r="LEE396" s="4">
        <v>45230</v>
      </c>
      <c r="LEF396" s="4">
        <v>45230</v>
      </c>
      <c r="LEG396" s="4">
        <v>45230</v>
      </c>
      <c r="LEH396" s="4">
        <v>45230</v>
      </c>
      <c r="LEI396" s="4">
        <v>45230</v>
      </c>
      <c r="LEJ396" s="4">
        <v>45230</v>
      </c>
      <c r="LEK396" s="4">
        <v>45230</v>
      </c>
      <c r="LEL396" s="4">
        <v>45230</v>
      </c>
      <c r="LEM396" s="4">
        <v>45230</v>
      </c>
      <c r="LEN396" s="4">
        <v>45230</v>
      </c>
      <c r="LEO396" s="4">
        <v>45230</v>
      </c>
      <c r="LEP396" s="4">
        <v>45230</v>
      </c>
      <c r="LEQ396" s="4">
        <v>45230</v>
      </c>
      <c r="LER396" s="4">
        <v>45230</v>
      </c>
      <c r="LES396" s="4">
        <v>45230</v>
      </c>
      <c r="LET396" s="4">
        <v>45230</v>
      </c>
      <c r="LEU396" s="4">
        <v>45230</v>
      </c>
      <c r="LEV396" s="4">
        <v>45230</v>
      </c>
      <c r="LEW396" s="4">
        <v>45230</v>
      </c>
      <c r="LEX396" s="4">
        <v>45230</v>
      </c>
      <c r="LEY396" s="4">
        <v>45230</v>
      </c>
      <c r="LEZ396" s="4">
        <v>45230</v>
      </c>
      <c r="LFA396" s="4">
        <v>45230</v>
      </c>
      <c r="LFB396" s="4">
        <v>45230</v>
      </c>
      <c r="LFC396" s="4">
        <v>45230</v>
      </c>
      <c r="LFD396" s="4">
        <v>45230</v>
      </c>
      <c r="LFE396" s="4">
        <v>45230</v>
      </c>
      <c r="LFF396" s="4">
        <v>45230</v>
      </c>
      <c r="LFG396" s="4">
        <v>45230</v>
      </c>
      <c r="LFH396" s="4">
        <v>45230</v>
      </c>
      <c r="LFI396" s="4">
        <v>45230</v>
      </c>
      <c r="LFJ396" s="4">
        <v>45230</v>
      </c>
      <c r="LFK396" s="4">
        <v>45230</v>
      </c>
      <c r="LFL396" s="4">
        <v>45230</v>
      </c>
      <c r="LFM396" s="4">
        <v>45230</v>
      </c>
      <c r="LFN396" s="4">
        <v>45230</v>
      </c>
      <c r="LFO396" s="4">
        <v>45230</v>
      </c>
      <c r="LFP396" s="4">
        <v>45230</v>
      </c>
      <c r="LFQ396" s="4">
        <v>45230</v>
      </c>
      <c r="LFR396" s="4">
        <v>45230</v>
      </c>
      <c r="LFS396" s="4">
        <v>45230</v>
      </c>
      <c r="LFT396" s="4">
        <v>45230</v>
      </c>
      <c r="LFU396" s="4">
        <v>45230</v>
      </c>
      <c r="LFV396" s="4">
        <v>45230</v>
      </c>
      <c r="LFW396" s="4">
        <v>45230</v>
      </c>
      <c r="LFX396" s="4">
        <v>45230</v>
      </c>
      <c r="LFY396" s="4">
        <v>45230</v>
      </c>
      <c r="LFZ396" s="4">
        <v>45230</v>
      </c>
      <c r="LGA396" s="4">
        <v>45230</v>
      </c>
      <c r="LGB396" s="4">
        <v>45230</v>
      </c>
      <c r="LGC396" s="4">
        <v>45230</v>
      </c>
      <c r="LGD396" s="4">
        <v>45230</v>
      </c>
      <c r="LGE396" s="4">
        <v>45230</v>
      </c>
      <c r="LGF396" s="4">
        <v>45230</v>
      </c>
      <c r="LGG396" s="4">
        <v>45230</v>
      </c>
      <c r="LGH396" s="4">
        <v>45230</v>
      </c>
      <c r="LGI396" s="4">
        <v>45230</v>
      </c>
      <c r="LGJ396" s="4">
        <v>45230</v>
      </c>
      <c r="LGK396" s="4">
        <v>45230</v>
      </c>
      <c r="LGL396" s="4">
        <v>45230</v>
      </c>
      <c r="LGM396" s="4">
        <v>45230</v>
      </c>
      <c r="LGN396" s="4">
        <v>45230</v>
      </c>
      <c r="LGO396" s="4">
        <v>45230</v>
      </c>
      <c r="LGP396" s="4">
        <v>45230</v>
      </c>
      <c r="LGQ396" s="4">
        <v>45230</v>
      </c>
      <c r="LGR396" s="4">
        <v>45230</v>
      </c>
      <c r="LGS396" s="4">
        <v>45230</v>
      </c>
      <c r="LGT396" s="4">
        <v>45230</v>
      </c>
      <c r="LGU396" s="4">
        <v>45230</v>
      </c>
      <c r="LGV396" s="4">
        <v>45230</v>
      </c>
      <c r="LGW396" s="4">
        <v>45230</v>
      </c>
      <c r="LGX396" s="4">
        <v>45230</v>
      </c>
      <c r="LGY396" s="4">
        <v>45230</v>
      </c>
      <c r="LGZ396" s="4">
        <v>45230</v>
      </c>
      <c r="LHA396" s="4">
        <v>45230</v>
      </c>
      <c r="LHB396" s="4">
        <v>45230</v>
      </c>
      <c r="LHC396" s="4">
        <v>45230</v>
      </c>
      <c r="LHD396" s="4">
        <v>45230</v>
      </c>
      <c r="LHE396" s="4">
        <v>45230</v>
      </c>
      <c r="LHF396" s="4">
        <v>45230</v>
      </c>
      <c r="LHG396" s="4">
        <v>45230</v>
      </c>
      <c r="LHH396" s="4">
        <v>45230</v>
      </c>
      <c r="LHI396" s="4">
        <v>45230</v>
      </c>
      <c r="LHJ396" s="4">
        <v>45230</v>
      </c>
      <c r="LHK396" s="4">
        <v>45230</v>
      </c>
      <c r="LHL396" s="4">
        <v>45230</v>
      </c>
      <c r="LHM396" s="4">
        <v>45230</v>
      </c>
      <c r="LHN396" s="4">
        <v>45230</v>
      </c>
      <c r="LHO396" s="4">
        <v>45230</v>
      </c>
      <c r="LHP396" s="4">
        <v>45230</v>
      </c>
      <c r="LHQ396" s="4">
        <v>45230</v>
      </c>
      <c r="LHR396" s="4">
        <v>45230</v>
      </c>
      <c r="LHS396" s="4">
        <v>45230</v>
      </c>
      <c r="LHT396" s="4">
        <v>45230</v>
      </c>
      <c r="LHU396" s="4">
        <v>45230</v>
      </c>
      <c r="LHV396" s="4">
        <v>45230</v>
      </c>
      <c r="LHW396" s="4">
        <v>45230</v>
      </c>
      <c r="LHX396" s="4">
        <v>45230</v>
      </c>
      <c r="LHY396" s="4">
        <v>45230</v>
      </c>
      <c r="LHZ396" s="4">
        <v>45230</v>
      </c>
      <c r="LIA396" s="4">
        <v>45230</v>
      </c>
      <c r="LIB396" s="4">
        <v>45230</v>
      </c>
      <c r="LIC396" s="4">
        <v>45230</v>
      </c>
      <c r="LID396" s="4">
        <v>45230</v>
      </c>
      <c r="LIE396" s="4">
        <v>45230</v>
      </c>
      <c r="LIF396" s="4">
        <v>45230</v>
      </c>
      <c r="LIG396" s="4">
        <v>45230</v>
      </c>
      <c r="LIH396" s="4">
        <v>45230</v>
      </c>
      <c r="LII396" s="4">
        <v>45230</v>
      </c>
      <c r="LIJ396" s="4">
        <v>45230</v>
      </c>
      <c r="LIK396" s="4">
        <v>45230</v>
      </c>
      <c r="LIL396" s="4">
        <v>45230</v>
      </c>
      <c r="LIM396" s="4">
        <v>45230</v>
      </c>
      <c r="LIN396" s="4">
        <v>45230</v>
      </c>
      <c r="LIO396" s="4">
        <v>45230</v>
      </c>
      <c r="LIP396" s="4">
        <v>45230</v>
      </c>
      <c r="LIQ396" s="4">
        <v>45230</v>
      </c>
      <c r="LIR396" s="4">
        <v>45230</v>
      </c>
      <c r="LIS396" s="4">
        <v>45230</v>
      </c>
      <c r="LIT396" s="4">
        <v>45230</v>
      </c>
      <c r="LIU396" s="4">
        <v>45230</v>
      </c>
      <c r="LIV396" s="4">
        <v>45230</v>
      </c>
      <c r="LIW396" s="4">
        <v>45230</v>
      </c>
      <c r="LIX396" s="4">
        <v>45230</v>
      </c>
      <c r="LIY396" s="4">
        <v>45230</v>
      </c>
      <c r="LIZ396" s="4">
        <v>45230</v>
      </c>
      <c r="LJA396" s="4">
        <v>45230</v>
      </c>
      <c r="LJB396" s="4">
        <v>45230</v>
      </c>
      <c r="LJC396" s="4">
        <v>45230</v>
      </c>
      <c r="LJD396" s="4">
        <v>45230</v>
      </c>
      <c r="LJE396" s="4">
        <v>45230</v>
      </c>
      <c r="LJF396" s="4">
        <v>45230</v>
      </c>
      <c r="LJG396" s="4">
        <v>45230</v>
      </c>
      <c r="LJH396" s="4">
        <v>45230</v>
      </c>
      <c r="LJI396" s="4">
        <v>45230</v>
      </c>
      <c r="LJJ396" s="4">
        <v>45230</v>
      </c>
      <c r="LJK396" s="4">
        <v>45230</v>
      </c>
      <c r="LJL396" s="4">
        <v>45230</v>
      </c>
      <c r="LJM396" s="4">
        <v>45230</v>
      </c>
      <c r="LJN396" s="4">
        <v>45230</v>
      </c>
      <c r="LJO396" s="4">
        <v>45230</v>
      </c>
      <c r="LJP396" s="4">
        <v>45230</v>
      </c>
      <c r="LJQ396" s="4">
        <v>45230</v>
      </c>
      <c r="LJR396" s="4">
        <v>45230</v>
      </c>
      <c r="LJS396" s="4">
        <v>45230</v>
      </c>
      <c r="LJT396" s="4">
        <v>45230</v>
      </c>
      <c r="LJU396" s="4">
        <v>45230</v>
      </c>
      <c r="LJV396" s="4">
        <v>45230</v>
      </c>
      <c r="LJW396" s="4">
        <v>45230</v>
      </c>
      <c r="LJX396" s="4">
        <v>45230</v>
      </c>
      <c r="LJY396" s="4">
        <v>45230</v>
      </c>
      <c r="LJZ396" s="4">
        <v>45230</v>
      </c>
      <c r="LKA396" s="4">
        <v>45230</v>
      </c>
      <c r="LKB396" s="4">
        <v>45230</v>
      </c>
      <c r="LKC396" s="4">
        <v>45230</v>
      </c>
      <c r="LKD396" s="4">
        <v>45230</v>
      </c>
      <c r="LKE396" s="4">
        <v>45230</v>
      </c>
      <c r="LKF396" s="4">
        <v>45230</v>
      </c>
      <c r="LKG396" s="4">
        <v>45230</v>
      </c>
      <c r="LKH396" s="4">
        <v>45230</v>
      </c>
      <c r="LKI396" s="4">
        <v>45230</v>
      </c>
      <c r="LKJ396" s="4">
        <v>45230</v>
      </c>
      <c r="LKK396" s="4">
        <v>45230</v>
      </c>
      <c r="LKL396" s="4">
        <v>45230</v>
      </c>
      <c r="LKM396" s="4">
        <v>45230</v>
      </c>
      <c r="LKN396" s="4">
        <v>45230</v>
      </c>
      <c r="LKO396" s="4">
        <v>45230</v>
      </c>
      <c r="LKP396" s="4">
        <v>45230</v>
      </c>
      <c r="LKQ396" s="4">
        <v>45230</v>
      </c>
      <c r="LKR396" s="4">
        <v>45230</v>
      </c>
      <c r="LKS396" s="4">
        <v>45230</v>
      </c>
      <c r="LKT396" s="4">
        <v>45230</v>
      </c>
      <c r="LKU396" s="4">
        <v>45230</v>
      </c>
      <c r="LKV396" s="4">
        <v>45230</v>
      </c>
      <c r="LKW396" s="4">
        <v>45230</v>
      </c>
      <c r="LKX396" s="4">
        <v>45230</v>
      </c>
      <c r="LKY396" s="4">
        <v>45230</v>
      </c>
      <c r="LKZ396" s="4">
        <v>45230</v>
      </c>
      <c r="LLA396" s="4">
        <v>45230</v>
      </c>
      <c r="LLB396" s="4">
        <v>45230</v>
      </c>
      <c r="LLC396" s="4">
        <v>45230</v>
      </c>
      <c r="LLD396" s="4">
        <v>45230</v>
      </c>
      <c r="LLE396" s="4">
        <v>45230</v>
      </c>
      <c r="LLF396" s="4">
        <v>45230</v>
      </c>
      <c r="LLG396" s="4">
        <v>45230</v>
      </c>
      <c r="LLH396" s="4">
        <v>45230</v>
      </c>
      <c r="LLI396" s="4">
        <v>45230</v>
      </c>
      <c r="LLJ396" s="4">
        <v>45230</v>
      </c>
      <c r="LLK396" s="4">
        <v>45230</v>
      </c>
      <c r="LLL396" s="4">
        <v>45230</v>
      </c>
      <c r="LLM396" s="4">
        <v>45230</v>
      </c>
      <c r="LLN396" s="4">
        <v>45230</v>
      </c>
      <c r="LLO396" s="4">
        <v>45230</v>
      </c>
      <c r="LLP396" s="4">
        <v>45230</v>
      </c>
      <c r="LLQ396" s="4">
        <v>45230</v>
      </c>
      <c r="LLR396" s="4">
        <v>45230</v>
      </c>
      <c r="LLS396" s="4">
        <v>45230</v>
      </c>
      <c r="LLT396" s="4">
        <v>45230</v>
      </c>
      <c r="LLU396" s="4">
        <v>45230</v>
      </c>
      <c r="LLV396" s="4">
        <v>45230</v>
      </c>
      <c r="LLW396" s="4">
        <v>45230</v>
      </c>
      <c r="LLX396" s="4">
        <v>45230</v>
      </c>
      <c r="LLY396" s="4">
        <v>45230</v>
      </c>
      <c r="LLZ396" s="4">
        <v>45230</v>
      </c>
      <c r="LMA396" s="4">
        <v>45230</v>
      </c>
      <c r="LMB396" s="4">
        <v>45230</v>
      </c>
      <c r="LMC396" s="4">
        <v>45230</v>
      </c>
      <c r="LMD396" s="4">
        <v>45230</v>
      </c>
      <c r="LME396" s="4">
        <v>45230</v>
      </c>
      <c r="LMF396" s="4">
        <v>45230</v>
      </c>
      <c r="LMG396" s="4">
        <v>45230</v>
      </c>
      <c r="LMH396" s="4">
        <v>45230</v>
      </c>
      <c r="LMI396" s="4">
        <v>45230</v>
      </c>
      <c r="LMJ396" s="4">
        <v>45230</v>
      </c>
      <c r="LMK396" s="4">
        <v>45230</v>
      </c>
      <c r="LML396" s="4">
        <v>45230</v>
      </c>
      <c r="LMM396" s="4">
        <v>45230</v>
      </c>
      <c r="LMN396" s="4">
        <v>45230</v>
      </c>
      <c r="LMO396" s="4">
        <v>45230</v>
      </c>
      <c r="LMP396" s="4">
        <v>45230</v>
      </c>
      <c r="LMQ396" s="4">
        <v>45230</v>
      </c>
      <c r="LMR396" s="4">
        <v>45230</v>
      </c>
      <c r="LMS396" s="4">
        <v>45230</v>
      </c>
      <c r="LMT396" s="4">
        <v>45230</v>
      </c>
      <c r="LMU396" s="4">
        <v>45230</v>
      </c>
      <c r="LMV396" s="4">
        <v>45230</v>
      </c>
      <c r="LMW396" s="4">
        <v>45230</v>
      </c>
      <c r="LMX396" s="4">
        <v>45230</v>
      </c>
      <c r="LMY396" s="4">
        <v>45230</v>
      </c>
      <c r="LMZ396" s="4">
        <v>45230</v>
      </c>
      <c r="LNA396" s="4">
        <v>45230</v>
      </c>
      <c r="LNB396" s="4">
        <v>45230</v>
      </c>
      <c r="LNC396" s="4">
        <v>45230</v>
      </c>
      <c r="LND396" s="4">
        <v>45230</v>
      </c>
      <c r="LNE396" s="4">
        <v>45230</v>
      </c>
      <c r="LNF396" s="4">
        <v>45230</v>
      </c>
      <c r="LNG396" s="4">
        <v>45230</v>
      </c>
      <c r="LNH396" s="4">
        <v>45230</v>
      </c>
      <c r="LNI396" s="4">
        <v>45230</v>
      </c>
      <c r="LNJ396" s="4">
        <v>45230</v>
      </c>
      <c r="LNK396" s="4">
        <v>45230</v>
      </c>
      <c r="LNL396" s="4">
        <v>45230</v>
      </c>
      <c r="LNM396" s="4">
        <v>45230</v>
      </c>
      <c r="LNN396" s="4">
        <v>45230</v>
      </c>
      <c r="LNO396" s="4">
        <v>45230</v>
      </c>
      <c r="LNP396" s="4">
        <v>45230</v>
      </c>
      <c r="LNQ396" s="4">
        <v>45230</v>
      </c>
      <c r="LNR396" s="4">
        <v>45230</v>
      </c>
      <c r="LNS396" s="4">
        <v>45230</v>
      </c>
      <c r="LNT396" s="4">
        <v>45230</v>
      </c>
      <c r="LNU396" s="4">
        <v>45230</v>
      </c>
      <c r="LNV396" s="4">
        <v>45230</v>
      </c>
      <c r="LNW396" s="4">
        <v>45230</v>
      </c>
      <c r="LNX396" s="4">
        <v>45230</v>
      </c>
      <c r="LNY396" s="4">
        <v>45230</v>
      </c>
      <c r="LNZ396" s="4">
        <v>45230</v>
      </c>
      <c r="LOA396" s="4">
        <v>45230</v>
      </c>
      <c r="LOB396" s="4">
        <v>45230</v>
      </c>
      <c r="LOC396" s="4">
        <v>45230</v>
      </c>
      <c r="LOD396" s="4">
        <v>45230</v>
      </c>
      <c r="LOE396" s="4">
        <v>45230</v>
      </c>
      <c r="LOF396" s="4">
        <v>45230</v>
      </c>
      <c r="LOG396" s="4">
        <v>45230</v>
      </c>
      <c r="LOH396" s="4">
        <v>45230</v>
      </c>
      <c r="LOI396" s="4">
        <v>45230</v>
      </c>
      <c r="LOJ396" s="4">
        <v>45230</v>
      </c>
      <c r="LOK396" s="4">
        <v>45230</v>
      </c>
      <c r="LOL396" s="4">
        <v>45230</v>
      </c>
      <c r="LOM396" s="4">
        <v>45230</v>
      </c>
      <c r="LON396" s="4">
        <v>45230</v>
      </c>
      <c r="LOO396" s="4">
        <v>45230</v>
      </c>
      <c r="LOP396" s="4">
        <v>45230</v>
      </c>
      <c r="LOQ396" s="4">
        <v>45230</v>
      </c>
      <c r="LOR396" s="4">
        <v>45230</v>
      </c>
      <c r="LOS396" s="4">
        <v>45230</v>
      </c>
      <c r="LOT396" s="4">
        <v>45230</v>
      </c>
      <c r="LOU396" s="4">
        <v>45230</v>
      </c>
      <c r="LOV396" s="4">
        <v>45230</v>
      </c>
      <c r="LOW396" s="4">
        <v>45230</v>
      </c>
      <c r="LOX396" s="4">
        <v>45230</v>
      </c>
      <c r="LOY396" s="4">
        <v>45230</v>
      </c>
      <c r="LOZ396" s="4">
        <v>45230</v>
      </c>
      <c r="LPA396" s="4">
        <v>45230</v>
      </c>
      <c r="LPB396" s="4">
        <v>45230</v>
      </c>
      <c r="LPC396" s="4">
        <v>45230</v>
      </c>
      <c r="LPD396" s="4">
        <v>45230</v>
      </c>
      <c r="LPE396" s="4">
        <v>45230</v>
      </c>
      <c r="LPF396" s="4">
        <v>45230</v>
      </c>
      <c r="LPG396" s="4">
        <v>45230</v>
      </c>
      <c r="LPH396" s="4">
        <v>45230</v>
      </c>
      <c r="LPI396" s="4">
        <v>45230</v>
      </c>
      <c r="LPJ396" s="4">
        <v>45230</v>
      </c>
      <c r="LPK396" s="4">
        <v>45230</v>
      </c>
      <c r="LPL396" s="4">
        <v>45230</v>
      </c>
      <c r="LPM396" s="4">
        <v>45230</v>
      </c>
      <c r="LPN396" s="4">
        <v>45230</v>
      </c>
      <c r="LPO396" s="4">
        <v>45230</v>
      </c>
      <c r="LPP396" s="4">
        <v>45230</v>
      </c>
      <c r="LPQ396" s="4">
        <v>45230</v>
      </c>
      <c r="LPR396" s="4">
        <v>45230</v>
      </c>
      <c r="LPS396" s="4">
        <v>45230</v>
      </c>
      <c r="LPT396" s="4">
        <v>45230</v>
      </c>
      <c r="LPU396" s="4">
        <v>45230</v>
      </c>
      <c r="LPV396" s="4">
        <v>45230</v>
      </c>
      <c r="LPW396" s="4">
        <v>45230</v>
      </c>
      <c r="LPX396" s="4">
        <v>45230</v>
      </c>
      <c r="LPY396" s="4">
        <v>45230</v>
      </c>
      <c r="LPZ396" s="4">
        <v>45230</v>
      </c>
      <c r="LQA396" s="4">
        <v>45230</v>
      </c>
      <c r="LQB396" s="4">
        <v>45230</v>
      </c>
      <c r="LQC396" s="4">
        <v>45230</v>
      </c>
      <c r="LQD396" s="4">
        <v>45230</v>
      </c>
      <c r="LQE396" s="4">
        <v>45230</v>
      </c>
      <c r="LQF396" s="4">
        <v>45230</v>
      </c>
      <c r="LQG396" s="4">
        <v>45230</v>
      </c>
      <c r="LQH396" s="4">
        <v>45230</v>
      </c>
      <c r="LQI396" s="4">
        <v>45230</v>
      </c>
      <c r="LQJ396" s="4">
        <v>45230</v>
      </c>
      <c r="LQK396" s="4">
        <v>45230</v>
      </c>
      <c r="LQL396" s="4">
        <v>45230</v>
      </c>
      <c r="LQM396" s="4">
        <v>45230</v>
      </c>
      <c r="LQN396" s="4">
        <v>45230</v>
      </c>
      <c r="LQO396" s="4">
        <v>45230</v>
      </c>
      <c r="LQP396" s="4">
        <v>45230</v>
      </c>
      <c r="LQQ396" s="4">
        <v>45230</v>
      </c>
      <c r="LQR396" s="4">
        <v>45230</v>
      </c>
      <c r="LQS396" s="4">
        <v>45230</v>
      </c>
      <c r="LQT396" s="4">
        <v>45230</v>
      </c>
      <c r="LQU396" s="4">
        <v>45230</v>
      </c>
      <c r="LQV396" s="4">
        <v>45230</v>
      </c>
      <c r="LQW396" s="4">
        <v>45230</v>
      </c>
      <c r="LQX396" s="4">
        <v>45230</v>
      </c>
      <c r="LQY396" s="4">
        <v>45230</v>
      </c>
      <c r="LQZ396" s="4">
        <v>45230</v>
      </c>
      <c r="LRA396" s="4">
        <v>45230</v>
      </c>
      <c r="LRB396" s="4">
        <v>45230</v>
      </c>
      <c r="LRC396" s="4">
        <v>45230</v>
      </c>
      <c r="LRD396" s="4">
        <v>45230</v>
      </c>
      <c r="LRE396" s="4">
        <v>45230</v>
      </c>
      <c r="LRF396" s="4">
        <v>45230</v>
      </c>
      <c r="LRG396" s="4">
        <v>45230</v>
      </c>
      <c r="LRH396" s="4">
        <v>45230</v>
      </c>
      <c r="LRI396" s="4">
        <v>45230</v>
      </c>
      <c r="LRJ396" s="4">
        <v>45230</v>
      </c>
      <c r="LRK396" s="4">
        <v>45230</v>
      </c>
      <c r="LRL396" s="4">
        <v>45230</v>
      </c>
      <c r="LRM396" s="4">
        <v>45230</v>
      </c>
      <c r="LRN396" s="4">
        <v>45230</v>
      </c>
      <c r="LRO396" s="4">
        <v>45230</v>
      </c>
      <c r="LRP396" s="4">
        <v>45230</v>
      </c>
      <c r="LRQ396" s="4">
        <v>45230</v>
      </c>
      <c r="LRR396" s="4">
        <v>45230</v>
      </c>
      <c r="LRS396" s="4">
        <v>45230</v>
      </c>
      <c r="LRT396" s="4">
        <v>45230</v>
      </c>
      <c r="LRU396" s="4">
        <v>45230</v>
      </c>
      <c r="LRV396" s="4">
        <v>45230</v>
      </c>
      <c r="LRW396" s="4">
        <v>45230</v>
      </c>
      <c r="LRX396" s="4">
        <v>45230</v>
      </c>
      <c r="LRY396" s="4">
        <v>45230</v>
      </c>
      <c r="LRZ396" s="4">
        <v>45230</v>
      </c>
      <c r="LSA396" s="4">
        <v>45230</v>
      </c>
      <c r="LSB396" s="4">
        <v>45230</v>
      </c>
      <c r="LSC396" s="4">
        <v>45230</v>
      </c>
      <c r="LSD396" s="4">
        <v>45230</v>
      </c>
      <c r="LSE396" s="4">
        <v>45230</v>
      </c>
      <c r="LSF396" s="4">
        <v>45230</v>
      </c>
      <c r="LSG396" s="4">
        <v>45230</v>
      </c>
      <c r="LSH396" s="4">
        <v>45230</v>
      </c>
      <c r="LSI396" s="4">
        <v>45230</v>
      </c>
      <c r="LSJ396" s="4">
        <v>45230</v>
      </c>
      <c r="LSK396" s="4">
        <v>45230</v>
      </c>
      <c r="LSL396" s="4">
        <v>45230</v>
      </c>
      <c r="LSM396" s="4">
        <v>45230</v>
      </c>
      <c r="LSN396" s="4">
        <v>45230</v>
      </c>
      <c r="LSO396" s="4">
        <v>45230</v>
      </c>
      <c r="LSP396" s="4">
        <v>45230</v>
      </c>
      <c r="LSQ396" s="4">
        <v>45230</v>
      </c>
      <c r="LSR396" s="4">
        <v>45230</v>
      </c>
      <c r="LSS396" s="4">
        <v>45230</v>
      </c>
      <c r="LST396" s="4">
        <v>45230</v>
      </c>
      <c r="LSU396" s="4">
        <v>45230</v>
      </c>
      <c r="LSV396" s="4">
        <v>45230</v>
      </c>
      <c r="LSW396" s="4">
        <v>45230</v>
      </c>
      <c r="LSX396" s="4">
        <v>45230</v>
      </c>
      <c r="LSY396" s="4">
        <v>45230</v>
      </c>
      <c r="LSZ396" s="4">
        <v>45230</v>
      </c>
      <c r="LTA396" s="4">
        <v>45230</v>
      </c>
      <c r="LTB396" s="4">
        <v>45230</v>
      </c>
      <c r="LTC396" s="4">
        <v>45230</v>
      </c>
      <c r="LTD396" s="4">
        <v>45230</v>
      </c>
      <c r="LTE396" s="4">
        <v>45230</v>
      </c>
      <c r="LTF396" s="4">
        <v>45230</v>
      </c>
      <c r="LTG396" s="4">
        <v>45230</v>
      </c>
      <c r="LTH396" s="4">
        <v>45230</v>
      </c>
      <c r="LTI396" s="4">
        <v>45230</v>
      </c>
      <c r="LTJ396" s="4">
        <v>45230</v>
      </c>
      <c r="LTK396" s="4">
        <v>45230</v>
      </c>
      <c r="LTL396" s="4">
        <v>45230</v>
      </c>
      <c r="LTM396" s="4">
        <v>45230</v>
      </c>
      <c r="LTN396" s="4">
        <v>45230</v>
      </c>
      <c r="LTO396" s="4">
        <v>45230</v>
      </c>
      <c r="LTP396" s="4">
        <v>45230</v>
      </c>
      <c r="LTQ396" s="4">
        <v>45230</v>
      </c>
      <c r="LTR396" s="4">
        <v>45230</v>
      </c>
      <c r="LTS396" s="4">
        <v>45230</v>
      </c>
      <c r="LTT396" s="4">
        <v>45230</v>
      </c>
      <c r="LTU396" s="4">
        <v>45230</v>
      </c>
      <c r="LTV396" s="4">
        <v>45230</v>
      </c>
      <c r="LTW396" s="4">
        <v>45230</v>
      </c>
      <c r="LTX396" s="4">
        <v>45230</v>
      </c>
      <c r="LTY396" s="4">
        <v>45230</v>
      </c>
      <c r="LTZ396" s="4">
        <v>45230</v>
      </c>
      <c r="LUA396" s="4">
        <v>45230</v>
      </c>
      <c r="LUB396" s="4">
        <v>45230</v>
      </c>
      <c r="LUC396" s="4">
        <v>45230</v>
      </c>
      <c r="LUD396" s="4">
        <v>45230</v>
      </c>
      <c r="LUE396" s="4">
        <v>45230</v>
      </c>
      <c r="LUF396" s="4">
        <v>45230</v>
      </c>
      <c r="LUG396" s="4">
        <v>45230</v>
      </c>
      <c r="LUH396" s="4">
        <v>45230</v>
      </c>
      <c r="LUI396" s="4">
        <v>45230</v>
      </c>
      <c r="LUJ396" s="4">
        <v>45230</v>
      </c>
      <c r="LUK396" s="4">
        <v>45230</v>
      </c>
      <c r="LUL396" s="4">
        <v>45230</v>
      </c>
      <c r="LUM396" s="4">
        <v>45230</v>
      </c>
      <c r="LUN396" s="4">
        <v>45230</v>
      </c>
      <c r="LUO396" s="4">
        <v>45230</v>
      </c>
      <c r="LUP396" s="4">
        <v>45230</v>
      </c>
      <c r="LUQ396" s="4">
        <v>45230</v>
      </c>
      <c r="LUR396" s="4">
        <v>45230</v>
      </c>
      <c r="LUS396" s="4">
        <v>45230</v>
      </c>
      <c r="LUT396" s="4">
        <v>45230</v>
      </c>
      <c r="LUU396" s="4">
        <v>45230</v>
      </c>
      <c r="LUV396" s="4">
        <v>45230</v>
      </c>
      <c r="LUW396" s="4">
        <v>45230</v>
      </c>
      <c r="LUX396" s="4">
        <v>45230</v>
      </c>
      <c r="LUY396" s="4">
        <v>45230</v>
      </c>
      <c r="LUZ396" s="4">
        <v>45230</v>
      </c>
      <c r="LVA396" s="4">
        <v>45230</v>
      </c>
      <c r="LVB396" s="4">
        <v>45230</v>
      </c>
      <c r="LVC396" s="4">
        <v>45230</v>
      </c>
      <c r="LVD396" s="4">
        <v>45230</v>
      </c>
      <c r="LVE396" s="4">
        <v>45230</v>
      </c>
      <c r="LVF396" s="4">
        <v>45230</v>
      </c>
      <c r="LVG396" s="4">
        <v>45230</v>
      </c>
      <c r="LVH396" s="4">
        <v>45230</v>
      </c>
      <c r="LVI396" s="4">
        <v>45230</v>
      </c>
      <c r="LVJ396" s="4">
        <v>45230</v>
      </c>
      <c r="LVK396" s="4">
        <v>45230</v>
      </c>
      <c r="LVL396" s="4">
        <v>45230</v>
      </c>
      <c r="LVM396" s="4">
        <v>45230</v>
      </c>
      <c r="LVN396" s="4">
        <v>45230</v>
      </c>
      <c r="LVO396" s="4">
        <v>45230</v>
      </c>
      <c r="LVP396" s="4">
        <v>45230</v>
      </c>
      <c r="LVQ396" s="4">
        <v>45230</v>
      </c>
      <c r="LVR396" s="4">
        <v>45230</v>
      </c>
      <c r="LVS396" s="4">
        <v>45230</v>
      </c>
      <c r="LVT396" s="4">
        <v>45230</v>
      </c>
      <c r="LVU396" s="4">
        <v>45230</v>
      </c>
      <c r="LVV396" s="4">
        <v>45230</v>
      </c>
      <c r="LVW396" s="4">
        <v>45230</v>
      </c>
      <c r="LVX396" s="4">
        <v>45230</v>
      </c>
      <c r="LVY396" s="4">
        <v>45230</v>
      </c>
      <c r="LVZ396" s="4">
        <v>45230</v>
      </c>
      <c r="LWA396" s="4">
        <v>45230</v>
      </c>
      <c r="LWB396" s="4">
        <v>45230</v>
      </c>
      <c r="LWC396" s="4">
        <v>45230</v>
      </c>
      <c r="LWD396" s="4">
        <v>45230</v>
      </c>
      <c r="LWE396" s="4">
        <v>45230</v>
      </c>
      <c r="LWF396" s="4">
        <v>45230</v>
      </c>
      <c r="LWG396" s="4">
        <v>45230</v>
      </c>
      <c r="LWH396" s="4">
        <v>45230</v>
      </c>
      <c r="LWI396" s="4">
        <v>45230</v>
      </c>
      <c r="LWJ396" s="4">
        <v>45230</v>
      </c>
      <c r="LWK396" s="4">
        <v>45230</v>
      </c>
      <c r="LWL396" s="4">
        <v>45230</v>
      </c>
      <c r="LWM396" s="4">
        <v>45230</v>
      </c>
      <c r="LWN396" s="4">
        <v>45230</v>
      </c>
      <c r="LWO396" s="4">
        <v>45230</v>
      </c>
      <c r="LWP396" s="4">
        <v>45230</v>
      </c>
      <c r="LWQ396" s="4">
        <v>45230</v>
      </c>
      <c r="LWR396" s="4">
        <v>45230</v>
      </c>
      <c r="LWS396" s="4">
        <v>45230</v>
      </c>
      <c r="LWT396" s="4">
        <v>45230</v>
      </c>
      <c r="LWU396" s="4">
        <v>45230</v>
      </c>
      <c r="LWV396" s="4">
        <v>45230</v>
      </c>
      <c r="LWW396" s="4">
        <v>45230</v>
      </c>
      <c r="LWX396" s="4">
        <v>45230</v>
      </c>
      <c r="LWY396" s="4">
        <v>45230</v>
      </c>
      <c r="LWZ396" s="4">
        <v>45230</v>
      </c>
      <c r="LXA396" s="4">
        <v>45230</v>
      </c>
      <c r="LXB396" s="4">
        <v>45230</v>
      </c>
      <c r="LXC396" s="4">
        <v>45230</v>
      </c>
      <c r="LXD396" s="4">
        <v>45230</v>
      </c>
      <c r="LXE396" s="4">
        <v>45230</v>
      </c>
      <c r="LXF396" s="4">
        <v>45230</v>
      </c>
      <c r="LXG396" s="4">
        <v>45230</v>
      </c>
      <c r="LXH396" s="4">
        <v>45230</v>
      </c>
      <c r="LXI396" s="4">
        <v>45230</v>
      </c>
      <c r="LXJ396" s="4">
        <v>45230</v>
      </c>
      <c r="LXK396" s="4">
        <v>45230</v>
      </c>
      <c r="LXL396" s="4">
        <v>45230</v>
      </c>
      <c r="LXM396" s="4">
        <v>45230</v>
      </c>
      <c r="LXN396" s="4">
        <v>45230</v>
      </c>
      <c r="LXO396" s="4">
        <v>45230</v>
      </c>
      <c r="LXP396" s="4">
        <v>45230</v>
      </c>
      <c r="LXQ396" s="4">
        <v>45230</v>
      </c>
      <c r="LXR396" s="4">
        <v>45230</v>
      </c>
      <c r="LXS396" s="4">
        <v>45230</v>
      </c>
      <c r="LXT396" s="4">
        <v>45230</v>
      </c>
      <c r="LXU396" s="4">
        <v>45230</v>
      </c>
      <c r="LXV396" s="4">
        <v>45230</v>
      </c>
      <c r="LXW396" s="4">
        <v>45230</v>
      </c>
      <c r="LXX396" s="4">
        <v>45230</v>
      </c>
      <c r="LXY396" s="4">
        <v>45230</v>
      </c>
      <c r="LXZ396" s="4">
        <v>45230</v>
      </c>
      <c r="LYA396" s="4">
        <v>45230</v>
      </c>
      <c r="LYB396" s="4">
        <v>45230</v>
      </c>
      <c r="LYC396" s="4">
        <v>45230</v>
      </c>
      <c r="LYD396" s="4">
        <v>45230</v>
      </c>
      <c r="LYE396" s="4">
        <v>45230</v>
      </c>
      <c r="LYF396" s="4">
        <v>45230</v>
      </c>
      <c r="LYG396" s="4">
        <v>45230</v>
      </c>
      <c r="LYH396" s="4">
        <v>45230</v>
      </c>
      <c r="LYI396" s="4">
        <v>45230</v>
      </c>
      <c r="LYJ396" s="4">
        <v>45230</v>
      </c>
      <c r="LYK396" s="4">
        <v>45230</v>
      </c>
      <c r="LYL396" s="4">
        <v>45230</v>
      </c>
      <c r="LYM396" s="4">
        <v>45230</v>
      </c>
      <c r="LYN396" s="4">
        <v>45230</v>
      </c>
      <c r="LYO396" s="4">
        <v>45230</v>
      </c>
      <c r="LYP396" s="4">
        <v>45230</v>
      </c>
      <c r="LYQ396" s="4">
        <v>45230</v>
      </c>
      <c r="LYR396" s="4">
        <v>45230</v>
      </c>
      <c r="LYS396" s="4">
        <v>45230</v>
      </c>
      <c r="LYT396" s="4">
        <v>45230</v>
      </c>
      <c r="LYU396" s="4">
        <v>45230</v>
      </c>
      <c r="LYV396" s="4">
        <v>45230</v>
      </c>
      <c r="LYW396" s="4">
        <v>45230</v>
      </c>
      <c r="LYX396" s="4">
        <v>45230</v>
      </c>
      <c r="LYY396" s="4">
        <v>45230</v>
      </c>
      <c r="LYZ396" s="4">
        <v>45230</v>
      </c>
      <c r="LZA396" s="4">
        <v>45230</v>
      </c>
      <c r="LZB396" s="4">
        <v>45230</v>
      </c>
      <c r="LZC396" s="4">
        <v>45230</v>
      </c>
      <c r="LZD396" s="4">
        <v>45230</v>
      </c>
      <c r="LZE396" s="4">
        <v>45230</v>
      </c>
      <c r="LZF396" s="4">
        <v>45230</v>
      </c>
      <c r="LZG396" s="4">
        <v>45230</v>
      </c>
      <c r="LZH396" s="4">
        <v>45230</v>
      </c>
      <c r="LZI396" s="4">
        <v>45230</v>
      </c>
      <c r="LZJ396" s="4">
        <v>45230</v>
      </c>
      <c r="LZK396" s="4">
        <v>45230</v>
      </c>
      <c r="LZL396" s="4">
        <v>45230</v>
      </c>
      <c r="LZM396" s="4">
        <v>45230</v>
      </c>
      <c r="LZN396" s="4">
        <v>45230</v>
      </c>
      <c r="LZO396" s="4">
        <v>45230</v>
      </c>
      <c r="LZP396" s="4">
        <v>45230</v>
      </c>
      <c r="LZQ396" s="4">
        <v>45230</v>
      </c>
      <c r="LZR396" s="4">
        <v>45230</v>
      </c>
      <c r="LZS396" s="4">
        <v>45230</v>
      </c>
      <c r="LZT396" s="4">
        <v>45230</v>
      </c>
      <c r="LZU396" s="4">
        <v>45230</v>
      </c>
      <c r="LZV396" s="4">
        <v>45230</v>
      </c>
      <c r="LZW396" s="4">
        <v>45230</v>
      </c>
      <c r="LZX396" s="4">
        <v>45230</v>
      </c>
      <c r="LZY396" s="4">
        <v>45230</v>
      </c>
      <c r="LZZ396" s="4">
        <v>45230</v>
      </c>
      <c r="MAA396" s="4">
        <v>45230</v>
      </c>
      <c r="MAB396" s="4">
        <v>45230</v>
      </c>
      <c r="MAC396" s="4">
        <v>45230</v>
      </c>
      <c r="MAD396" s="4">
        <v>45230</v>
      </c>
      <c r="MAE396" s="4">
        <v>45230</v>
      </c>
      <c r="MAF396" s="4">
        <v>45230</v>
      </c>
      <c r="MAG396" s="4">
        <v>45230</v>
      </c>
      <c r="MAH396" s="4">
        <v>45230</v>
      </c>
      <c r="MAI396" s="4">
        <v>45230</v>
      </c>
      <c r="MAJ396" s="4">
        <v>45230</v>
      </c>
      <c r="MAK396" s="4">
        <v>45230</v>
      </c>
      <c r="MAL396" s="4">
        <v>45230</v>
      </c>
      <c r="MAM396" s="4">
        <v>45230</v>
      </c>
      <c r="MAN396" s="4">
        <v>45230</v>
      </c>
      <c r="MAO396" s="4">
        <v>45230</v>
      </c>
      <c r="MAP396" s="4">
        <v>45230</v>
      </c>
      <c r="MAQ396" s="4">
        <v>45230</v>
      </c>
      <c r="MAR396" s="4">
        <v>45230</v>
      </c>
      <c r="MAS396" s="4">
        <v>45230</v>
      </c>
      <c r="MAT396" s="4">
        <v>45230</v>
      </c>
      <c r="MAU396" s="4">
        <v>45230</v>
      </c>
      <c r="MAV396" s="4">
        <v>45230</v>
      </c>
      <c r="MAW396" s="4">
        <v>45230</v>
      </c>
      <c r="MAX396" s="4">
        <v>45230</v>
      </c>
      <c r="MAY396" s="4">
        <v>45230</v>
      </c>
      <c r="MAZ396" s="4">
        <v>45230</v>
      </c>
      <c r="MBA396" s="4">
        <v>45230</v>
      </c>
      <c r="MBB396" s="4">
        <v>45230</v>
      </c>
      <c r="MBC396" s="4">
        <v>45230</v>
      </c>
      <c r="MBD396" s="4">
        <v>45230</v>
      </c>
      <c r="MBE396" s="4">
        <v>45230</v>
      </c>
      <c r="MBF396" s="4">
        <v>45230</v>
      </c>
      <c r="MBG396" s="4">
        <v>45230</v>
      </c>
      <c r="MBH396" s="4">
        <v>45230</v>
      </c>
      <c r="MBI396" s="4">
        <v>45230</v>
      </c>
      <c r="MBJ396" s="4">
        <v>45230</v>
      </c>
      <c r="MBK396" s="4">
        <v>45230</v>
      </c>
      <c r="MBL396" s="4">
        <v>45230</v>
      </c>
      <c r="MBM396" s="4">
        <v>45230</v>
      </c>
      <c r="MBN396" s="4">
        <v>45230</v>
      </c>
      <c r="MBO396" s="4">
        <v>45230</v>
      </c>
      <c r="MBP396" s="4">
        <v>45230</v>
      </c>
      <c r="MBQ396" s="4">
        <v>45230</v>
      </c>
      <c r="MBR396" s="4">
        <v>45230</v>
      </c>
      <c r="MBS396" s="4">
        <v>45230</v>
      </c>
      <c r="MBT396" s="4">
        <v>45230</v>
      </c>
      <c r="MBU396" s="4">
        <v>45230</v>
      </c>
      <c r="MBV396" s="4">
        <v>45230</v>
      </c>
      <c r="MBW396" s="4">
        <v>45230</v>
      </c>
      <c r="MBX396" s="4">
        <v>45230</v>
      </c>
      <c r="MBY396" s="4">
        <v>45230</v>
      </c>
      <c r="MBZ396" s="4">
        <v>45230</v>
      </c>
      <c r="MCA396" s="4">
        <v>45230</v>
      </c>
      <c r="MCB396" s="4">
        <v>45230</v>
      </c>
      <c r="MCC396" s="4">
        <v>45230</v>
      </c>
      <c r="MCD396" s="4">
        <v>45230</v>
      </c>
      <c r="MCE396" s="4">
        <v>45230</v>
      </c>
      <c r="MCF396" s="4">
        <v>45230</v>
      </c>
      <c r="MCG396" s="4">
        <v>45230</v>
      </c>
      <c r="MCH396" s="4">
        <v>45230</v>
      </c>
      <c r="MCI396" s="4">
        <v>45230</v>
      </c>
      <c r="MCJ396" s="4">
        <v>45230</v>
      </c>
      <c r="MCK396" s="4">
        <v>45230</v>
      </c>
      <c r="MCL396" s="4">
        <v>45230</v>
      </c>
      <c r="MCM396" s="4">
        <v>45230</v>
      </c>
      <c r="MCN396" s="4">
        <v>45230</v>
      </c>
      <c r="MCO396" s="4">
        <v>45230</v>
      </c>
      <c r="MCP396" s="4">
        <v>45230</v>
      </c>
      <c r="MCQ396" s="4">
        <v>45230</v>
      </c>
      <c r="MCR396" s="4">
        <v>45230</v>
      </c>
      <c r="MCS396" s="4">
        <v>45230</v>
      </c>
      <c r="MCT396" s="4">
        <v>45230</v>
      </c>
      <c r="MCU396" s="4">
        <v>45230</v>
      </c>
      <c r="MCV396" s="4">
        <v>45230</v>
      </c>
      <c r="MCW396" s="4">
        <v>45230</v>
      </c>
      <c r="MCX396" s="4">
        <v>45230</v>
      </c>
      <c r="MCY396" s="4">
        <v>45230</v>
      </c>
      <c r="MCZ396" s="4">
        <v>45230</v>
      </c>
      <c r="MDA396" s="4">
        <v>45230</v>
      </c>
      <c r="MDB396" s="4">
        <v>45230</v>
      </c>
      <c r="MDC396" s="4">
        <v>45230</v>
      </c>
      <c r="MDD396" s="4">
        <v>45230</v>
      </c>
      <c r="MDE396" s="4">
        <v>45230</v>
      </c>
      <c r="MDF396" s="4">
        <v>45230</v>
      </c>
      <c r="MDG396" s="4">
        <v>45230</v>
      </c>
      <c r="MDH396" s="4">
        <v>45230</v>
      </c>
      <c r="MDI396" s="4">
        <v>45230</v>
      </c>
      <c r="MDJ396" s="4">
        <v>45230</v>
      </c>
      <c r="MDK396" s="4">
        <v>45230</v>
      </c>
      <c r="MDL396" s="4">
        <v>45230</v>
      </c>
      <c r="MDM396" s="4">
        <v>45230</v>
      </c>
      <c r="MDN396" s="4">
        <v>45230</v>
      </c>
      <c r="MDO396" s="4">
        <v>45230</v>
      </c>
      <c r="MDP396" s="4">
        <v>45230</v>
      </c>
      <c r="MDQ396" s="4">
        <v>45230</v>
      </c>
      <c r="MDR396" s="4">
        <v>45230</v>
      </c>
      <c r="MDS396" s="4">
        <v>45230</v>
      </c>
      <c r="MDT396" s="4">
        <v>45230</v>
      </c>
      <c r="MDU396" s="4">
        <v>45230</v>
      </c>
      <c r="MDV396" s="4">
        <v>45230</v>
      </c>
      <c r="MDW396" s="4">
        <v>45230</v>
      </c>
      <c r="MDX396" s="4">
        <v>45230</v>
      </c>
      <c r="MDY396" s="4">
        <v>45230</v>
      </c>
      <c r="MDZ396" s="4">
        <v>45230</v>
      </c>
      <c r="MEA396" s="4">
        <v>45230</v>
      </c>
      <c r="MEB396" s="4">
        <v>45230</v>
      </c>
      <c r="MEC396" s="4">
        <v>45230</v>
      </c>
      <c r="MED396" s="4">
        <v>45230</v>
      </c>
      <c r="MEE396" s="4">
        <v>45230</v>
      </c>
      <c r="MEF396" s="4">
        <v>45230</v>
      </c>
      <c r="MEG396" s="4">
        <v>45230</v>
      </c>
      <c r="MEH396" s="4">
        <v>45230</v>
      </c>
      <c r="MEI396" s="4">
        <v>45230</v>
      </c>
      <c r="MEJ396" s="4">
        <v>45230</v>
      </c>
      <c r="MEK396" s="4">
        <v>45230</v>
      </c>
      <c r="MEL396" s="4">
        <v>45230</v>
      </c>
      <c r="MEM396" s="4">
        <v>45230</v>
      </c>
      <c r="MEN396" s="4">
        <v>45230</v>
      </c>
      <c r="MEO396" s="4">
        <v>45230</v>
      </c>
      <c r="MEP396" s="4">
        <v>45230</v>
      </c>
      <c r="MEQ396" s="4">
        <v>45230</v>
      </c>
      <c r="MER396" s="4">
        <v>45230</v>
      </c>
      <c r="MES396" s="4">
        <v>45230</v>
      </c>
      <c r="MET396" s="4">
        <v>45230</v>
      </c>
      <c r="MEU396" s="4">
        <v>45230</v>
      </c>
      <c r="MEV396" s="4">
        <v>45230</v>
      </c>
      <c r="MEW396" s="4">
        <v>45230</v>
      </c>
      <c r="MEX396" s="4">
        <v>45230</v>
      </c>
      <c r="MEY396" s="4">
        <v>45230</v>
      </c>
      <c r="MEZ396" s="4">
        <v>45230</v>
      </c>
      <c r="MFA396" s="4">
        <v>45230</v>
      </c>
      <c r="MFB396" s="4">
        <v>45230</v>
      </c>
      <c r="MFC396" s="4">
        <v>45230</v>
      </c>
      <c r="MFD396" s="4">
        <v>45230</v>
      </c>
      <c r="MFE396" s="4">
        <v>45230</v>
      </c>
      <c r="MFF396" s="4">
        <v>45230</v>
      </c>
      <c r="MFG396" s="4">
        <v>45230</v>
      </c>
      <c r="MFH396" s="4">
        <v>45230</v>
      </c>
      <c r="MFI396" s="4">
        <v>45230</v>
      </c>
      <c r="MFJ396" s="4">
        <v>45230</v>
      </c>
      <c r="MFK396" s="4">
        <v>45230</v>
      </c>
      <c r="MFL396" s="4">
        <v>45230</v>
      </c>
      <c r="MFM396" s="4">
        <v>45230</v>
      </c>
      <c r="MFN396" s="4">
        <v>45230</v>
      </c>
      <c r="MFO396" s="4">
        <v>45230</v>
      </c>
      <c r="MFP396" s="4">
        <v>45230</v>
      </c>
      <c r="MFQ396" s="4">
        <v>45230</v>
      </c>
      <c r="MFR396" s="4">
        <v>45230</v>
      </c>
      <c r="MFS396" s="4">
        <v>45230</v>
      </c>
      <c r="MFT396" s="4">
        <v>45230</v>
      </c>
      <c r="MFU396" s="4">
        <v>45230</v>
      </c>
      <c r="MFV396" s="4">
        <v>45230</v>
      </c>
      <c r="MFW396" s="4">
        <v>45230</v>
      </c>
      <c r="MFX396" s="4">
        <v>45230</v>
      </c>
      <c r="MFY396" s="4">
        <v>45230</v>
      </c>
      <c r="MFZ396" s="4">
        <v>45230</v>
      </c>
      <c r="MGA396" s="4">
        <v>45230</v>
      </c>
      <c r="MGB396" s="4">
        <v>45230</v>
      </c>
      <c r="MGC396" s="4">
        <v>45230</v>
      </c>
      <c r="MGD396" s="4">
        <v>45230</v>
      </c>
      <c r="MGE396" s="4">
        <v>45230</v>
      </c>
      <c r="MGF396" s="4">
        <v>45230</v>
      </c>
      <c r="MGG396" s="4">
        <v>45230</v>
      </c>
      <c r="MGH396" s="4">
        <v>45230</v>
      </c>
      <c r="MGI396" s="4">
        <v>45230</v>
      </c>
      <c r="MGJ396" s="4">
        <v>45230</v>
      </c>
      <c r="MGK396" s="4">
        <v>45230</v>
      </c>
      <c r="MGL396" s="4">
        <v>45230</v>
      </c>
      <c r="MGM396" s="4">
        <v>45230</v>
      </c>
      <c r="MGN396" s="4">
        <v>45230</v>
      </c>
      <c r="MGO396" s="4">
        <v>45230</v>
      </c>
      <c r="MGP396" s="4">
        <v>45230</v>
      </c>
      <c r="MGQ396" s="4">
        <v>45230</v>
      </c>
      <c r="MGR396" s="4">
        <v>45230</v>
      </c>
      <c r="MGS396" s="4">
        <v>45230</v>
      </c>
      <c r="MGT396" s="4">
        <v>45230</v>
      </c>
      <c r="MGU396" s="4">
        <v>45230</v>
      </c>
      <c r="MGV396" s="4">
        <v>45230</v>
      </c>
      <c r="MGW396" s="4">
        <v>45230</v>
      </c>
      <c r="MGX396" s="4">
        <v>45230</v>
      </c>
      <c r="MGY396" s="4">
        <v>45230</v>
      </c>
      <c r="MGZ396" s="4">
        <v>45230</v>
      </c>
      <c r="MHA396" s="4">
        <v>45230</v>
      </c>
      <c r="MHB396" s="4">
        <v>45230</v>
      </c>
      <c r="MHC396" s="4">
        <v>45230</v>
      </c>
      <c r="MHD396" s="4">
        <v>45230</v>
      </c>
      <c r="MHE396" s="4">
        <v>45230</v>
      </c>
      <c r="MHF396" s="4">
        <v>45230</v>
      </c>
      <c r="MHG396" s="4">
        <v>45230</v>
      </c>
      <c r="MHH396" s="4">
        <v>45230</v>
      </c>
      <c r="MHI396" s="4">
        <v>45230</v>
      </c>
      <c r="MHJ396" s="4">
        <v>45230</v>
      </c>
      <c r="MHK396" s="4">
        <v>45230</v>
      </c>
      <c r="MHL396" s="4">
        <v>45230</v>
      </c>
      <c r="MHM396" s="4">
        <v>45230</v>
      </c>
      <c r="MHN396" s="4">
        <v>45230</v>
      </c>
      <c r="MHO396" s="4">
        <v>45230</v>
      </c>
      <c r="MHP396" s="4">
        <v>45230</v>
      </c>
      <c r="MHQ396" s="4">
        <v>45230</v>
      </c>
      <c r="MHR396" s="4">
        <v>45230</v>
      </c>
      <c r="MHS396" s="4">
        <v>45230</v>
      </c>
      <c r="MHT396" s="4">
        <v>45230</v>
      </c>
      <c r="MHU396" s="4">
        <v>45230</v>
      </c>
      <c r="MHV396" s="4">
        <v>45230</v>
      </c>
      <c r="MHW396" s="4">
        <v>45230</v>
      </c>
      <c r="MHX396" s="4">
        <v>45230</v>
      </c>
      <c r="MHY396" s="4">
        <v>45230</v>
      </c>
      <c r="MHZ396" s="4">
        <v>45230</v>
      </c>
      <c r="MIA396" s="4">
        <v>45230</v>
      </c>
      <c r="MIB396" s="4">
        <v>45230</v>
      </c>
      <c r="MIC396" s="4">
        <v>45230</v>
      </c>
      <c r="MID396" s="4">
        <v>45230</v>
      </c>
      <c r="MIE396" s="4">
        <v>45230</v>
      </c>
      <c r="MIF396" s="4">
        <v>45230</v>
      </c>
      <c r="MIG396" s="4">
        <v>45230</v>
      </c>
      <c r="MIH396" s="4">
        <v>45230</v>
      </c>
      <c r="MII396" s="4">
        <v>45230</v>
      </c>
      <c r="MIJ396" s="4">
        <v>45230</v>
      </c>
      <c r="MIK396" s="4">
        <v>45230</v>
      </c>
      <c r="MIL396" s="4">
        <v>45230</v>
      </c>
      <c r="MIM396" s="4">
        <v>45230</v>
      </c>
      <c r="MIN396" s="4">
        <v>45230</v>
      </c>
      <c r="MIO396" s="4">
        <v>45230</v>
      </c>
      <c r="MIP396" s="4">
        <v>45230</v>
      </c>
      <c r="MIQ396" s="4">
        <v>45230</v>
      </c>
      <c r="MIR396" s="4">
        <v>45230</v>
      </c>
      <c r="MIS396" s="4">
        <v>45230</v>
      </c>
      <c r="MIT396" s="4">
        <v>45230</v>
      </c>
      <c r="MIU396" s="4">
        <v>45230</v>
      </c>
      <c r="MIV396" s="4">
        <v>45230</v>
      </c>
      <c r="MIW396" s="4">
        <v>45230</v>
      </c>
      <c r="MIX396" s="4">
        <v>45230</v>
      </c>
      <c r="MIY396" s="4">
        <v>45230</v>
      </c>
      <c r="MIZ396" s="4">
        <v>45230</v>
      </c>
      <c r="MJA396" s="4">
        <v>45230</v>
      </c>
      <c r="MJB396" s="4">
        <v>45230</v>
      </c>
      <c r="MJC396" s="4">
        <v>45230</v>
      </c>
      <c r="MJD396" s="4">
        <v>45230</v>
      </c>
      <c r="MJE396" s="4">
        <v>45230</v>
      </c>
      <c r="MJF396" s="4">
        <v>45230</v>
      </c>
      <c r="MJG396" s="4">
        <v>45230</v>
      </c>
      <c r="MJH396" s="4">
        <v>45230</v>
      </c>
      <c r="MJI396" s="4">
        <v>45230</v>
      </c>
      <c r="MJJ396" s="4">
        <v>45230</v>
      </c>
      <c r="MJK396" s="4">
        <v>45230</v>
      </c>
      <c r="MJL396" s="4">
        <v>45230</v>
      </c>
      <c r="MJM396" s="4">
        <v>45230</v>
      </c>
      <c r="MJN396" s="4">
        <v>45230</v>
      </c>
      <c r="MJO396" s="4">
        <v>45230</v>
      </c>
      <c r="MJP396" s="4">
        <v>45230</v>
      </c>
      <c r="MJQ396" s="4">
        <v>45230</v>
      </c>
      <c r="MJR396" s="4">
        <v>45230</v>
      </c>
      <c r="MJS396" s="4">
        <v>45230</v>
      </c>
      <c r="MJT396" s="4">
        <v>45230</v>
      </c>
      <c r="MJU396" s="4">
        <v>45230</v>
      </c>
      <c r="MJV396" s="4">
        <v>45230</v>
      </c>
      <c r="MJW396" s="4">
        <v>45230</v>
      </c>
      <c r="MJX396" s="4">
        <v>45230</v>
      </c>
      <c r="MJY396" s="4">
        <v>45230</v>
      </c>
      <c r="MJZ396" s="4">
        <v>45230</v>
      </c>
      <c r="MKA396" s="4">
        <v>45230</v>
      </c>
      <c r="MKB396" s="4">
        <v>45230</v>
      </c>
      <c r="MKC396" s="4">
        <v>45230</v>
      </c>
      <c r="MKD396" s="4">
        <v>45230</v>
      </c>
      <c r="MKE396" s="4">
        <v>45230</v>
      </c>
      <c r="MKF396" s="4">
        <v>45230</v>
      </c>
      <c r="MKG396" s="4">
        <v>45230</v>
      </c>
      <c r="MKH396" s="4">
        <v>45230</v>
      </c>
      <c r="MKI396" s="4">
        <v>45230</v>
      </c>
      <c r="MKJ396" s="4">
        <v>45230</v>
      </c>
      <c r="MKK396" s="4">
        <v>45230</v>
      </c>
      <c r="MKL396" s="4">
        <v>45230</v>
      </c>
      <c r="MKM396" s="4">
        <v>45230</v>
      </c>
      <c r="MKN396" s="4">
        <v>45230</v>
      </c>
      <c r="MKO396" s="4">
        <v>45230</v>
      </c>
      <c r="MKP396" s="4">
        <v>45230</v>
      </c>
      <c r="MKQ396" s="4">
        <v>45230</v>
      </c>
      <c r="MKR396" s="4">
        <v>45230</v>
      </c>
      <c r="MKS396" s="4">
        <v>45230</v>
      </c>
      <c r="MKT396" s="4">
        <v>45230</v>
      </c>
      <c r="MKU396" s="4">
        <v>45230</v>
      </c>
      <c r="MKV396" s="4">
        <v>45230</v>
      </c>
      <c r="MKW396" s="4">
        <v>45230</v>
      </c>
      <c r="MKX396" s="4">
        <v>45230</v>
      </c>
      <c r="MKY396" s="4">
        <v>45230</v>
      </c>
      <c r="MKZ396" s="4">
        <v>45230</v>
      </c>
      <c r="MLA396" s="4">
        <v>45230</v>
      </c>
      <c r="MLB396" s="4">
        <v>45230</v>
      </c>
      <c r="MLC396" s="4">
        <v>45230</v>
      </c>
      <c r="MLD396" s="4">
        <v>45230</v>
      </c>
      <c r="MLE396" s="4">
        <v>45230</v>
      </c>
      <c r="MLF396" s="4">
        <v>45230</v>
      </c>
      <c r="MLG396" s="4">
        <v>45230</v>
      </c>
      <c r="MLH396" s="4">
        <v>45230</v>
      </c>
      <c r="MLI396" s="4">
        <v>45230</v>
      </c>
      <c r="MLJ396" s="4">
        <v>45230</v>
      </c>
      <c r="MLK396" s="4">
        <v>45230</v>
      </c>
      <c r="MLL396" s="4">
        <v>45230</v>
      </c>
      <c r="MLM396" s="4">
        <v>45230</v>
      </c>
      <c r="MLN396" s="4">
        <v>45230</v>
      </c>
      <c r="MLO396" s="4">
        <v>45230</v>
      </c>
      <c r="MLP396" s="4">
        <v>45230</v>
      </c>
      <c r="MLQ396" s="4">
        <v>45230</v>
      </c>
      <c r="MLR396" s="4">
        <v>45230</v>
      </c>
      <c r="MLS396" s="4">
        <v>45230</v>
      </c>
      <c r="MLT396" s="4">
        <v>45230</v>
      </c>
      <c r="MLU396" s="4">
        <v>45230</v>
      </c>
      <c r="MLV396" s="4">
        <v>45230</v>
      </c>
      <c r="MLW396" s="4">
        <v>45230</v>
      </c>
      <c r="MLX396" s="4">
        <v>45230</v>
      </c>
      <c r="MLY396" s="4">
        <v>45230</v>
      </c>
      <c r="MLZ396" s="4">
        <v>45230</v>
      </c>
      <c r="MMA396" s="4">
        <v>45230</v>
      </c>
      <c r="MMB396" s="4">
        <v>45230</v>
      </c>
      <c r="MMC396" s="4">
        <v>45230</v>
      </c>
      <c r="MMD396" s="4">
        <v>45230</v>
      </c>
      <c r="MME396" s="4">
        <v>45230</v>
      </c>
      <c r="MMF396" s="4">
        <v>45230</v>
      </c>
      <c r="MMG396" s="4">
        <v>45230</v>
      </c>
      <c r="MMH396" s="4">
        <v>45230</v>
      </c>
      <c r="MMI396" s="4">
        <v>45230</v>
      </c>
      <c r="MMJ396" s="4">
        <v>45230</v>
      </c>
      <c r="MMK396" s="4">
        <v>45230</v>
      </c>
      <c r="MML396" s="4">
        <v>45230</v>
      </c>
      <c r="MMM396" s="4">
        <v>45230</v>
      </c>
      <c r="MMN396" s="4">
        <v>45230</v>
      </c>
      <c r="MMO396" s="4">
        <v>45230</v>
      </c>
      <c r="MMP396" s="4">
        <v>45230</v>
      </c>
      <c r="MMQ396" s="4">
        <v>45230</v>
      </c>
      <c r="MMR396" s="4">
        <v>45230</v>
      </c>
      <c r="MMS396" s="4">
        <v>45230</v>
      </c>
      <c r="MMT396" s="4">
        <v>45230</v>
      </c>
      <c r="MMU396" s="4">
        <v>45230</v>
      </c>
      <c r="MMV396" s="4">
        <v>45230</v>
      </c>
      <c r="MMW396" s="4">
        <v>45230</v>
      </c>
      <c r="MMX396" s="4">
        <v>45230</v>
      </c>
      <c r="MMY396" s="4">
        <v>45230</v>
      </c>
      <c r="MMZ396" s="4">
        <v>45230</v>
      </c>
      <c r="MNA396" s="4">
        <v>45230</v>
      </c>
      <c r="MNB396" s="4">
        <v>45230</v>
      </c>
      <c r="MNC396" s="4">
        <v>45230</v>
      </c>
      <c r="MND396" s="4">
        <v>45230</v>
      </c>
      <c r="MNE396" s="4">
        <v>45230</v>
      </c>
      <c r="MNF396" s="4">
        <v>45230</v>
      </c>
      <c r="MNG396" s="4">
        <v>45230</v>
      </c>
      <c r="MNH396" s="4">
        <v>45230</v>
      </c>
      <c r="MNI396" s="4">
        <v>45230</v>
      </c>
      <c r="MNJ396" s="4">
        <v>45230</v>
      </c>
      <c r="MNK396" s="4">
        <v>45230</v>
      </c>
      <c r="MNL396" s="4">
        <v>45230</v>
      </c>
      <c r="MNM396" s="4">
        <v>45230</v>
      </c>
      <c r="MNN396" s="4">
        <v>45230</v>
      </c>
      <c r="MNO396" s="4">
        <v>45230</v>
      </c>
      <c r="MNP396" s="4">
        <v>45230</v>
      </c>
      <c r="MNQ396" s="4">
        <v>45230</v>
      </c>
      <c r="MNR396" s="4">
        <v>45230</v>
      </c>
      <c r="MNS396" s="4">
        <v>45230</v>
      </c>
      <c r="MNT396" s="4">
        <v>45230</v>
      </c>
      <c r="MNU396" s="4">
        <v>45230</v>
      </c>
      <c r="MNV396" s="4">
        <v>45230</v>
      </c>
      <c r="MNW396" s="4">
        <v>45230</v>
      </c>
      <c r="MNX396" s="4">
        <v>45230</v>
      </c>
      <c r="MNY396" s="4">
        <v>45230</v>
      </c>
      <c r="MNZ396" s="4">
        <v>45230</v>
      </c>
      <c r="MOA396" s="4">
        <v>45230</v>
      </c>
      <c r="MOB396" s="4">
        <v>45230</v>
      </c>
      <c r="MOC396" s="4">
        <v>45230</v>
      </c>
      <c r="MOD396" s="4">
        <v>45230</v>
      </c>
      <c r="MOE396" s="4">
        <v>45230</v>
      </c>
      <c r="MOF396" s="4">
        <v>45230</v>
      </c>
      <c r="MOG396" s="4">
        <v>45230</v>
      </c>
      <c r="MOH396" s="4">
        <v>45230</v>
      </c>
      <c r="MOI396" s="4">
        <v>45230</v>
      </c>
      <c r="MOJ396" s="4">
        <v>45230</v>
      </c>
      <c r="MOK396" s="4">
        <v>45230</v>
      </c>
      <c r="MOL396" s="4">
        <v>45230</v>
      </c>
      <c r="MOM396" s="4">
        <v>45230</v>
      </c>
      <c r="MON396" s="4">
        <v>45230</v>
      </c>
      <c r="MOO396" s="4">
        <v>45230</v>
      </c>
      <c r="MOP396" s="4">
        <v>45230</v>
      </c>
      <c r="MOQ396" s="4">
        <v>45230</v>
      </c>
      <c r="MOR396" s="4">
        <v>45230</v>
      </c>
      <c r="MOS396" s="4">
        <v>45230</v>
      </c>
      <c r="MOT396" s="4">
        <v>45230</v>
      </c>
      <c r="MOU396" s="4">
        <v>45230</v>
      </c>
      <c r="MOV396" s="4">
        <v>45230</v>
      </c>
      <c r="MOW396" s="4">
        <v>45230</v>
      </c>
      <c r="MOX396" s="4">
        <v>45230</v>
      </c>
      <c r="MOY396" s="4">
        <v>45230</v>
      </c>
      <c r="MOZ396" s="4">
        <v>45230</v>
      </c>
      <c r="MPA396" s="4">
        <v>45230</v>
      </c>
      <c r="MPB396" s="4">
        <v>45230</v>
      </c>
      <c r="MPC396" s="4">
        <v>45230</v>
      </c>
      <c r="MPD396" s="4">
        <v>45230</v>
      </c>
      <c r="MPE396" s="4">
        <v>45230</v>
      </c>
      <c r="MPF396" s="4">
        <v>45230</v>
      </c>
      <c r="MPG396" s="4">
        <v>45230</v>
      </c>
      <c r="MPH396" s="4">
        <v>45230</v>
      </c>
      <c r="MPI396" s="4">
        <v>45230</v>
      </c>
      <c r="MPJ396" s="4">
        <v>45230</v>
      </c>
      <c r="MPK396" s="4">
        <v>45230</v>
      </c>
      <c r="MPL396" s="4">
        <v>45230</v>
      </c>
      <c r="MPM396" s="4">
        <v>45230</v>
      </c>
      <c r="MPN396" s="4">
        <v>45230</v>
      </c>
      <c r="MPO396" s="4">
        <v>45230</v>
      </c>
      <c r="MPP396" s="4">
        <v>45230</v>
      </c>
      <c r="MPQ396" s="4">
        <v>45230</v>
      </c>
      <c r="MPR396" s="4">
        <v>45230</v>
      </c>
      <c r="MPS396" s="4">
        <v>45230</v>
      </c>
      <c r="MPT396" s="4">
        <v>45230</v>
      </c>
      <c r="MPU396" s="4">
        <v>45230</v>
      </c>
      <c r="MPV396" s="4">
        <v>45230</v>
      </c>
      <c r="MPW396" s="4">
        <v>45230</v>
      </c>
      <c r="MPX396" s="4">
        <v>45230</v>
      </c>
      <c r="MPY396" s="4">
        <v>45230</v>
      </c>
      <c r="MPZ396" s="4">
        <v>45230</v>
      </c>
      <c r="MQA396" s="4">
        <v>45230</v>
      </c>
      <c r="MQB396" s="4">
        <v>45230</v>
      </c>
      <c r="MQC396" s="4">
        <v>45230</v>
      </c>
      <c r="MQD396" s="4">
        <v>45230</v>
      </c>
      <c r="MQE396" s="4">
        <v>45230</v>
      </c>
      <c r="MQF396" s="4">
        <v>45230</v>
      </c>
      <c r="MQG396" s="4">
        <v>45230</v>
      </c>
      <c r="MQH396" s="4">
        <v>45230</v>
      </c>
      <c r="MQI396" s="4">
        <v>45230</v>
      </c>
      <c r="MQJ396" s="4">
        <v>45230</v>
      </c>
      <c r="MQK396" s="4">
        <v>45230</v>
      </c>
      <c r="MQL396" s="4">
        <v>45230</v>
      </c>
      <c r="MQM396" s="4">
        <v>45230</v>
      </c>
      <c r="MQN396" s="4">
        <v>45230</v>
      </c>
      <c r="MQO396" s="4">
        <v>45230</v>
      </c>
      <c r="MQP396" s="4">
        <v>45230</v>
      </c>
      <c r="MQQ396" s="4">
        <v>45230</v>
      </c>
      <c r="MQR396" s="4">
        <v>45230</v>
      </c>
      <c r="MQS396" s="4">
        <v>45230</v>
      </c>
      <c r="MQT396" s="4">
        <v>45230</v>
      </c>
      <c r="MQU396" s="4">
        <v>45230</v>
      </c>
      <c r="MQV396" s="4">
        <v>45230</v>
      </c>
      <c r="MQW396" s="4">
        <v>45230</v>
      </c>
      <c r="MQX396" s="4">
        <v>45230</v>
      </c>
      <c r="MQY396" s="4">
        <v>45230</v>
      </c>
      <c r="MQZ396" s="4">
        <v>45230</v>
      </c>
      <c r="MRA396" s="4">
        <v>45230</v>
      </c>
      <c r="MRB396" s="4">
        <v>45230</v>
      </c>
      <c r="MRC396" s="4">
        <v>45230</v>
      </c>
      <c r="MRD396" s="4">
        <v>45230</v>
      </c>
      <c r="MRE396" s="4">
        <v>45230</v>
      </c>
      <c r="MRF396" s="4">
        <v>45230</v>
      </c>
      <c r="MRG396" s="4">
        <v>45230</v>
      </c>
      <c r="MRH396" s="4">
        <v>45230</v>
      </c>
      <c r="MRI396" s="4">
        <v>45230</v>
      </c>
      <c r="MRJ396" s="4">
        <v>45230</v>
      </c>
      <c r="MRK396" s="4">
        <v>45230</v>
      </c>
      <c r="MRL396" s="4">
        <v>45230</v>
      </c>
      <c r="MRM396" s="4">
        <v>45230</v>
      </c>
      <c r="MRN396" s="4">
        <v>45230</v>
      </c>
      <c r="MRO396" s="4">
        <v>45230</v>
      </c>
      <c r="MRP396" s="4">
        <v>45230</v>
      </c>
      <c r="MRQ396" s="4">
        <v>45230</v>
      </c>
      <c r="MRR396" s="4">
        <v>45230</v>
      </c>
      <c r="MRS396" s="4">
        <v>45230</v>
      </c>
      <c r="MRT396" s="4">
        <v>45230</v>
      </c>
      <c r="MRU396" s="4">
        <v>45230</v>
      </c>
      <c r="MRV396" s="4">
        <v>45230</v>
      </c>
      <c r="MRW396" s="4">
        <v>45230</v>
      </c>
      <c r="MRX396" s="4">
        <v>45230</v>
      </c>
      <c r="MRY396" s="4">
        <v>45230</v>
      </c>
      <c r="MRZ396" s="4">
        <v>45230</v>
      </c>
      <c r="MSA396" s="4">
        <v>45230</v>
      </c>
      <c r="MSB396" s="4">
        <v>45230</v>
      </c>
      <c r="MSC396" s="4">
        <v>45230</v>
      </c>
      <c r="MSD396" s="4">
        <v>45230</v>
      </c>
      <c r="MSE396" s="4">
        <v>45230</v>
      </c>
      <c r="MSF396" s="4">
        <v>45230</v>
      </c>
      <c r="MSG396" s="4">
        <v>45230</v>
      </c>
      <c r="MSH396" s="4">
        <v>45230</v>
      </c>
      <c r="MSI396" s="4">
        <v>45230</v>
      </c>
      <c r="MSJ396" s="4">
        <v>45230</v>
      </c>
      <c r="MSK396" s="4">
        <v>45230</v>
      </c>
      <c r="MSL396" s="4">
        <v>45230</v>
      </c>
      <c r="MSM396" s="4">
        <v>45230</v>
      </c>
      <c r="MSN396" s="4">
        <v>45230</v>
      </c>
      <c r="MSO396" s="4">
        <v>45230</v>
      </c>
      <c r="MSP396" s="4">
        <v>45230</v>
      </c>
      <c r="MSQ396" s="4">
        <v>45230</v>
      </c>
      <c r="MSR396" s="4">
        <v>45230</v>
      </c>
      <c r="MSS396" s="4">
        <v>45230</v>
      </c>
      <c r="MST396" s="4">
        <v>45230</v>
      </c>
      <c r="MSU396" s="4">
        <v>45230</v>
      </c>
      <c r="MSV396" s="4">
        <v>45230</v>
      </c>
      <c r="MSW396" s="4">
        <v>45230</v>
      </c>
      <c r="MSX396" s="4">
        <v>45230</v>
      </c>
      <c r="MSY396" s="4">
        <v>45230</v>
      </c>
      <c r="MSZ396" s="4">
        <v>45230</v>
      </c>
      <c r="MTA396" s="4">
        <v>45230</v>
      </c>
      <c r="MTB396" s="4">
        <v>45230</v>
      </c>
      <c r="MTC396" s="4">
        <v>45230</v>
      </c>
      <c r="MTD396" s="4">
        <v>45230</v>
      </c>
      <c r="MTE396" s="4">
        <v>45230</v>
      </c>
      <c r="MTF396" s="4">
        <v>45230</v>
      </c>
      <c r="MTG396" s="4">
        <v>45230</v>
      </c>
      <c r="MTH396" s="4">
        <v>45230</v>
      </c>
      <c r="MTI396" s="4">
        <v>45230</v>
      </c>
      <c r="MTJ396" s="4">
        <v>45230</v>
      </c>
      <c r="MTK396" s="4">
        <v>45230</v>
      </c>
      <c r="MTL396" s="4">
        <v>45230</v>
      </c>
      <c r="MTM396" s="4">
        <v>45230</v>
      </c>
      <c r="MTN396" s="4">
        <v>45230</v>
      </c>
      <c r="MTO396" s="4">
        <v>45230</v>
      </c>
      <c r="MTP396" s="4">
        <v>45230</v>
      </c>
      <c r="MTQ396" s="4">
        <v>45230</v>
      </c>
      <c r="MTR396" s="4">
        <v>45230</v>
      </c>
      <c r="MTS396" s="4">
        <v>45230</v>
      </c>
      <c r="MTT396" s="4">
        <v>45230</v>
      </c>
      <c r="MTU396" s="4">
        <v>45230</v>
      </c>
      <c r="MTV396" s="4">
        <v>45230</v>
      </c>
      <c r="MTW396" s="4">
        <v>45230</v>
      </c>
      <c r="MTX396" s="4">
        <v>45230</v>
      </c>
      <c r="MTY396" s="4">
        <v>45230</v>
      </c>
      <c r="MTZ396" s="4">
        <v>45230</v>
      </c>
      <c r="MUA396" s="4">
        <v>45230</v>
      </c>
      <c r="MUB396" s="4">
        <v>45230</v>
      </c>
      <c r="MUC396" s="4">
        <v>45230</v>
      </c>
      <c r="MUD396" s="4">
        <v>45230</v>
      </c>
      <c r="MUE396" s="4">
        <v>45230</v>
      </c>
      <c r="MUF396" s="4">
        <v>45230</v>
      </c>
      <c r="MUG396" s="4">
        <v>45230</v>
      </c>
      <c r="MUH396" s="4">
        <v>45230</v>
      </c>
      <c r="MUI396" s="4">
        <v>45230</v>
      </c>
      <c r="MUJ396" s="4">
        <v>45230</v>
      </c>
      <c r="MUK396" s="4">
        <v>45230</v>
      </c>
      <c r="MUL396" s="4">
        <v>45230</v>
      </c>
      <c r="MUM396" s="4">
        <v>45230</v>
      </c>
      <c r="MUN396" s="4">
        <v>45230</v>
      </c>
      <c r="MUO396" s="4">
        <v>45230</v>
      </c>
      <c r="MUP396" s="4">
        <v>45230</v>
      </c>
      <c r="MUQ396" s="4">
        <v>45230</v>
      </c>
      <c r="MUR396" s="4">
        <v>45230</v>
      </c>
      <c r="MUS396" s="4">
        <v>45230</v>
      </c>
      <c r="MUT396" s="4">
        <v>45230</v>
      </c>
      <c r="MUU396" s="4">
        <v>45230</v>
      </c>
      <c r="MUV396" s="4">
        <v>45230</v>
      </c>
      <c r="MUW396" s="4">
        <v>45230</v>
      </c>
      <c r="MUX396" s="4">
        <v>45230</v>
      </c>
      <c r="MUY396" s="4">
        <v>45230</v>
      </c>
      <c r="MUZ396" s="4">
        <v>45230</v>
      </c>
      <c r="MVA396" s="4">
        <v>45230</v>
      </c>
      <c r="MVB396" s="4">
        <v>45230</v>
      </c>
      <c r="MVC396" s="4">
        <v>45230</v>
      </c>
      <c r="MVD396" s="4">
        <v>45230</v>
      </c>
      <c r="MVE396" s="4">
        <v>45230</v>
      </c>
      <c r="MVF396" s="4">
        <v>45230</v>
      </c>
      <c r="MVG396" s="4">
        <v>45230</v>
      </c>
      <c r="MVH396" s="4">
        <v>45230</v>
      </c>
      <c r="MVI396" s="4">
        <v>45230</v>
      </c>
      <c r="MVJ396" s="4">
        <v>45230</v>
      </c>
      <c r="MVK396" s="4">
        <v>45230</v>
      </c>
      <c r="MVL396" s="4">
        <v>45230</v>
      </c>
      <c r="MVM396" s="4">
        <v>45230</v>
      </c>
      <c r="MVN396" s="4">
        <v>45230</v>
      </c>
      <c r="MVO396" s="4">
        <v>45230</v>
      </c>
      <c r="MVP396" s="4">
        <v>45230</v>
      </c>
      <c r="MVQ396" s="4">
        <v>45230</v>
      </c>
      <c r="MVR396" s="4">
        <v>45230</v>
      </c>
      <c r="MVS396" s="4">
        <v>45230</v>
      </c>
      <c r="MVT396" s="4">
        <v>45230</v>
      </c>
      <c r="MVU396" s="4">
        <v>45230</v>
      </c>
      <c r="MVV396" s="4">
        <v>45230</v>
      </c>
      <c r="MVW396" s="4">
        <v>45230</v>
      </c>
      <c r="MVX396" s="4">
        <v>45230</v>
      </c>
      <c r="MVY396" s="4">
        <v>45230</v>
      </c>
      <c r="MVZ396" s="4">
        <v>45230</v>
      </c>
      <c r="MWA396" s="4">
        <v>45230</v>
      </c>
      <c r="MWB396" s="4">
        <v>45230</v>
      </c>
      <c r="MWC396" s="4">
        <v>45230</v>
      </c>
      <c r="MWD396" s="4">
        <v>45230</v>
      </c>
      <c r="MWE396" s="4">
        <v>45230</v>
      </c>
      <c r="MWF396" s="4">
        <v>45230</v>
      </c>
      <c r="MWG396" s="4">
        <v>45230</v>
      </c>
      <c r="MWH396" s="4">
        <v>45230</v>
      </c>
      <c r="MWI396" s="4">
        <v>45230</v>
      </c>
      <c r="MWJ396" s="4">
        <v>45230</v>
      </c>
      <c r="MWK396" s="4">
        <v>45230</v>
      </c>
      <c r="MWL396" s="4">
        <v>45230</v>
      </c>
      <c r="MWM396" s="4">
        <v>45230</v>
      </c>
      <c r="MWN396" s="4">
        <v>45230</v>
      </c>
      <c r="MWO396" s="4">
        <v>45230</v>
      </c>
      <c r="MWP396" s="4">
        <v>45230</v>
      </c>
      <c r="MWQ396" s="4">
        <v>45230</v>
      </c>
      <c r="MWR396" s="4">
        <v>45230</v>
      </c>
      <c r="MWS396" s="4">
        <v>45230</v>
      </c>
      <c r="MWT396" s="4">
        <v>45230</v>
      </c>
      <c r="MWU396" s="4">
        <v>45230</v>
      </c>
      <c r="MWV396" s="4">
        <v>45230</v>
      </c>
      <c r="MWW396" s="4">
        <v>45230</v>
      </c>
      <c r="MWX396" s="4">
        <v>45230</v>
      </c>
      <c r="MWY396" s="4">
        <v>45230</v>
      </c>
      <c r="MWZ396" s="4">
        <v>45230</v>
      </c>
      <c r="MXA396" s="4">
        <v>45230</v>
      </c>
      <c r="MXB396" s="4">
        <v>45230</v>
      </c>
      <c r="MXC396" s="4">
        <v>45230</v>
      </c>
      <c r="MXD396" s="4">
        <v>45230</v>
      </c>
      <c r="MXE396" s="4">
        <v>45230</v>
      </c>
      <c r="MXF396" s="4">
        <v>45230</v>
      </c>
      <c r="MXG396" s="4">
        <v>45230</v>
      </c>
      <c r="MXH396" s="4">
        <v>45230</v>
      </c>
      <c r="MXI396" s="4">
        <v>45230</v>
      </c>
      <c r="MXJ396" s="4">
        <v>45230</v>
      </c>
      <c r="MXK396" s="4">
        <v>45230</v>
      </c>
      <c r="MXL396" s="4">
        <v>45230</v>
      </c>
      <c r="MXM396" s="4">
        <v>45230</v>
      </c>
      <c r="MXN396" s="4">
        <v>45230</v>
      </c>
      <c r="MXO396" s="4">
        <v>45230</v>
      </c>
      <c r="MXP396" s="4">
        <v>45230</v>
      </c>
      <c r="MXQ396" s="4">
        <v>45230</v>
      </c>
      <c r="MXR396" s="4">
        <v>45230</v>
      </c>
      <c r="MXS396" s="4">
        <v>45230</v>
      </c>
      <c r="MXT396" s="4">
        <v>45230</v>
      </c>
      <c r="MXU396" s="4">
        <v>45230</v>
      </c>
      <c r="MXV396" s="4">
        <v>45230</v>
      </c>
      <c r="MXW396" s="4">
        <v>45230</v>
      </c>
      <c r="MXX396" s="4">
        <v>45230</v>
      </c>
      <c r="MXY396" s="4">
        <v>45230</v>
      </c>
      <c r="MXZ396" s="4">
        <v>45230</v>
      </c>
      <c r="MYA396" s="4">
        <v>45230</v>
      </c>
      <c r="MYB396" s="4">
        <v>45230</v>
      </c>
      <c r="MYC396" s="4">
        <v>45230</v>
      </c>
      <c r="MYD396" s="4">
        <v>45230</v>
      </c>
      <c r="MYE396" s="4">
        <v>45230</v>
      </c>
      <c r="MYF396" s="4">
        <v>45230</v>
      </c>
      <c r="MYG396" s="4">
        <v>45230</v>
      </c>
      <c r="MYH396" s="4">
        <v>45230</v>
      </c>
      <c r="MYI396" s="4">
        <v>45230</v>
      </c>
      <c r="MYJ396" s="4">
        <v>45230</v>
      </c>
      <c r="MYK396" s="4">
        <v>45230</v>
      </c>
      <c r="MYL396" s="4">
        <v>45230</v>
      </c>
      <c r="MYM396" s="4">
        <v>45230</v>
      </c>
      <c r="MYN396" s="4">
        <v>45230</v>
      </c>
      <c r="MYO396" s="4">
        <v>45230</v>
      </c>
      <c r="MYP396" s="4">
        <v>45230</v>
      </c>
      <c r="MYQ396" s="4">
        <v>45230</v>
      </c>
      <c r="MYR396" s="4">
        <v>45230</v>
      </c>
      <c r="MYS396" s="4">
        <v>45230</v>
      </c>
      <c r="MYT396" s="4">
        <v>45230</v>
      </c>
      <c r="MYU396" s="4">
        <v>45230</v>
      </c>
      <c r="MYV396" s="4">
        <v>45230</v>
      </c>
      <c r="MYW396" s="4">
        <v>45230</v>
      </c>
      <c r="MYX396" s="4">
        <v>45230</v>
      </c>
      <c r="MYY396" s="4">
        <v>45230</v>
      </c>
      <c r="MYZ396" s="4">
        <v>45230</v>
      </c>
      <c r="MZA396" s="4">
        <v>45230</v>
      </c>
      <c r="MZB396" s="4">
        <v>45230</v>
      </c>
      <c r="MZC396" s="4">
        <v>45230</v>
      </c>
      <c r="MZD396" s="4">
        <v>45230</v>
      </c>
      <c r="MZE396" s="4">
        <v>45230</v>
      </c>
      <c r="MZF396" s="4">
        <v>45230</v>
      </c>
      <c r="MZG396" s="4">
        <v>45230</v>
      </c>
      <c r="MZH396" s="4">
        <v>45230</v>
      </c>
      <c r="MZI396" s="4">
        <v>45230</v>
      </c>
      <c r="MZJ396" s="4">
        <v>45230</v>
      </c>
      <c r="MZK396" s="4">
        <v>45230</v>
      </c>
      <c r="MZL396" s="4">
        <v>45230</v>
      </c>
      <c r="MZM396" s="4">
        <v>45230</v>
      </c>
      <c r="MZN396" s="4">
        <v>45230</v>
      </c>
      <c r="MZO396" s="4">
        <v>45230</v>
      </c>
      <c r="MZP396" s="4">
        <v>45230</v>
      </c>
      <c r="MZQ396" s="4">
        <v>45230</v>
      </c>
      <c r="MZR396" s="4">
        <v>45230</v>
      </c>
      <c r="MZS396" s="4">
        <v>45230</v>
      </c>
      <c r="MZT396" s="4">
        <v>45230</v>
      </c>
      <c r="MZU396" s="4">
        <v>45230</v>
      </c>
      <c r="MZV396" s="4">
        <v>45230</v>
      </c>
      <c r="MZW396" s="4">
        <v>45230</v>
      </c>
      <c r="MZX396" s="4">
        <v>45230</v>
      </c>
      <c r="MZY396" s="4">
        <v>45230</v>
      </c>
      <c r="MZZ396" s="4">
        <v>45230</v>
      </c>
      <c r="NAA396" s="4">
        <v>45230</v>
      </c>
      <c r="NAB396" s="4">
        <v>45230</v>
      </c>
      <c r="NAC396" s="4">
        <v>45230</v>
      </c>
      <c r="NAD396" s="4">
        <v>45230</v>
      </c>
      <c r="NAE396" s="4">
        <v>45230</v>
      </c>
      <c r="NAF396" s="4">
        <v>45230</v>
      </c>
      <c r="NAG396" s="4">
        <v>45230</v>
      </c>
      <c r="NAH396" s="4">
        <v>45230</v>
      </c>
      <c r="NAI396" s="4">
        <v>45230</v>
      </c>
      <c r="NAJ396" s="4">
        <v>45230</v>
      </c>
      <c r="NAK396" s="4">
        <v>45230</v>
      </c>
      <c r="NAL396" s="4">
        <v>45230</v>
      </c>
      <c r="NAM396" s="4">
        <v>45230</v>
      </c>
      <c r="NAN396" s="4">
        <v>45230</v>
      </c>
      <c r="NAO396" s="4">
        <v>45230</v>
      </c>
      <c r="NAP396" s="4">
        <v>45230</v>
      </c>
      <c r="NAQ396" s="4">
        <v>45230</v>
      </c>
      <c r="NAR396" s="4">
        <v>45230</v>
      </c>
      <c r="NAS396" s="4">
        <v>45230</v>
      </c>
      <c r="NAT396" s="4">
        <v>45230</v>
      </c>
      <c r="NAU396" s="4">
        <v>45230</v>
      </c>
      <c r="NAV396" s="4">
        <v>45230</v>
      </c>
      <c r="NAW396" s="4">
        <v>45230</v>
      </c>
      <c r="NAX396" s="4">
        <v>45230</v>
      </c>
      <c r="NAY396" s="4">
        <v>45230</v>
      </c>
      <c r="NAZ396" s="4">
        <v>45230</v>
      </c>
      <c r="NBA396" s="4">
        <v>45230</v>
      </c>
      <c r="NBB396" s="4">
        <v>45230</v>
      </c>
      <c r="NBC396" s="4">
        <v>45230</v>
      </c>
      <c r="NBD396" s="4">
        <v>45230</v>
      </c>
      <c r="NBE396" s="4">
        <v>45230</v>
      </c>
      <c r="NBF396" s="4">
        <v>45230</v>
      </c>
      <c r="NBG396" s="4">
        <v>45230</v>
      </c>
      <c r="NBH396" s="4">
        <v>45230</v>
      </c>
      <c r="NBI396" s="4">
        <v>45230</v>
      </c>
      <c r="NBJ396" s="4">
        <v>45230</v>
      </c>
      <c r="NBK396" s="4">
        <v>45230</v>
      </c>
      <c r="NBL396" s="4">
        <v>45230</v>
      </c>
      <c r="NBM396" s="4">
        <v>45230</v>
      </c>
      <c r="NBN396" s="4">
        <v>45230</v>
      </c>
      <c r="NBO396" s="4">
        <v>45230</v>
      </c>
      <c r="NBP396" s="4">
        <v>45230</v>
      </c>
      <c r="NBQ396" s="4">
        <v>45230</v>
      </c>
      <c r="NBR396" s="4">
        <v>45230</v>
      </c>
      <c r="NBS396" s="4">
        <v>45230</v>
      </c>
      <c r="NBT396" s="4">
        <v>45230</v>
      </c>
      <c r="NBU396" s="4">
        <v>45230</v>
      </c>
      <c r="NBV396" s="4">
        <v>45230</v>
      </c>
      <c r="NBW396" s="4">
        <v>45230</v>
      </c>
      <c r="NBX396" s="4">
        <v>45230</v>
      </c>
      <c r="NBY396" s="4">
        <v>45230</v>
      </c>
      <c r="NBZ396" s="4">
        <v>45230</v>
      </c>
      <c r="NCA396" s="4">
        <v>45230</v>
      </c>
      <c r="NCB396" s="4">
        <v>45230</v>
      </c>
      <c r="NCC396" s="4">
        <v>45230</v>
      </c>
      <c r="NCD396" s="4">
        <v>45230</v>
      </c>
      <c r="NCE396" s="4">
        <v>45230</v>
      </c>
      <c r="NCF396" s="4">
        <v>45230</v>
      </c>
      <c r="NCG396" s="4">
        <v>45230</v>
      </c>
      <c r="NCH396" s="4">
        <v>45230</v>
      </c>
      <c r="NCI396" s="4">
        <v>45230</v>
      </c>
      <c r="NCJ396" s="4">
        <v>45230</v>
      </c>
      <c r="NCK396" s="4">
        <v>45230</v>
      </c>
      <c r="NCL396" s="4">
        <v>45230</v>
      </c>
      <c r="NCM396" s="4">
        <v>45230</v>
      </c>
      <c r="NCN396" s="4">
        <v>45230</v>
      </c>
      <c r="NCO396" s="4">
        <v>45230</v>
      </c>
      <c r="NCP396" s="4">
        <v>45230</v>
      </c>
      <c r="NCQ396" s="4">
        <v>45230</v>
      </c>
      <c r="NCR396" s="4">
        <v>45230</v>
      </c>
      <c r="NCS396" s="4">
        <v>45230</v>
      </c>
      <c r="NCT396" s="4">
        <v>45230</v>
      </c>
      <c r="NCU396" s="4">
        <v>45230</v>
      </c>
      <c r="NCV396" s="4">
        <v>45230</v>
      </c>
      <c r="NCW396" s="4">
        <v>45230</v>
      </c>
      <c r="NCX396" s="4">
        <v>45230</v>
      </c>
      <c r="NCY396" s="4">
        <v>45230</v>
      </c>
      <c r="NCZ396" s="4">
        <v>45230</v>
      </c>
      <c r="NDA396" s="4">
        <v>45230</v>
      </c>
      <c r="NDB396" s="4">
        <v>45230</v>
      </c>
      <c r="NDC396" s="4">
        <v>45230</v>
      </c>
      <c r="NDD396" s="4">
        <v>45230</v>
      </c>
      <c r="NDE396" s="4">
        <v>45230</v>
      </c>
      <c r="NDF396" s="4">
        <v>45230</v>
      </c>
      <c r="NDG396" s="4">
        <v>45230</v>
      </c>
      <c r="NDH396" s="4">
        <v>45230</v>
      </c>
      <c r="NDI396" s="4">
        <v>45230</v>
      </c>
      <c r="NDJ396" s="4">
        <v>45230</v>
      </c>
      <c r="NDK396" s="4">
        <v>45230</v>
      </c>
      <c r="NDL396" s="4">
        <v>45230</v>
      </c>
      <c r="NDM396" s="4">
        <v>45230</v>
      </c>
      <c r="NDN396" s="4">
        <v>45230</v>
      </c>
      <c r="NDO396" s="4">
        <v>45230</v>
      </c>
      <c r="NDP396" s="4">
        <v>45230</v>
      </c>
      <c r="NDQ396" s="4">
        <v>45230</v>
      </c>
      <c r="NDR396" s="4">
        <v>45230</v>
      </c>
      <c r="NDS396" s="4">
        <v>45230</v>
      </c>
      <c r="NDT396" s="4">
        <v>45230</v>
      </c>
      <c r="NDU396" s="4">
        <v>45230</v>
      </c>
      <c r="NDV396" s="4">
        <v>45230</v>
      </c>
      <c r="NDW396" s="4">
        <v>45230</v>
      </c>
      <c r="NDX396" s="4">
        <v>45230</v>
      </c>
      <c r="NDY396" s="4">
        <v>45230</v>
      </c>
      <c r="NDZ396" s="4">
        <v>45230</v>
      </c>
      <c r="NEA396" s="4">
        <v>45230</v>
      </c>
      <c r="NEB396" s="4">
        <v>45230</v>
      </c>
      <c r="NEC396" s="4">
        <v>45230</v>
      </c>
      <c r="NED396" s="4">
        <v>45230</v>
      </c>
      <c r="NEE396" s="4">
        <v>45230</v>
      </c>
      <c r="NEF396" s="4">
        <v>45230</v>
      </c>
      <c r="NEG396" s="4">
        <v>45230</v>
      </c>
      <c r="NEH396" s="4">
        <v>45230</v>
      </c>
      <c r="NEI396" s="4">
        <v>45230</v>
      </c>
      <c r="NEJ396" s="4">
        <v>45230</v>
      </c>
      <c r="NEK396" s="4">
        <v>45230</v>
      </c>
      <c r="NEL396" s="4">
        <v>45230</v>
      </c>
      <c r="NEM396" s="4">
        <v>45230</v>
      </c>
      <c r="NEN396" s="4">
        <v>45230</v>
      </c>
      <c r="NEO396" s="4">
        <v>45230</v>
      </c>
      <c r="NEP396" s="4">
        <v>45230</v>
      </c>
      <c r="NEQ396" s="4">
        <v>45230</v>
      </c>
      <c r="NER396" s="4">
        <v>45230</v>
      </c>
      <c r="NES396" s="4">
        <v>45230</v>
      </c>
      <c r="NET396" s="4">
        <v>45230</v>
      </c>
      <c r="NEU396" s="4">
        <v>45230</v>
      </c>
      <c r="NEV396" s="4">
        <v>45230</v>
      </c>
      <c r="NEW396" s="4">
        <v>45230</v>
      </c>
      <c r="NEX396" s="4">
        <v>45230</v>
      </c>
      <c r="NEY396" s="4">
        <v>45230</v>
      </c>
      <c r="NEZ396" s="4">
        <v>45230</v>
      </c>
      <c r="NFA396" s="4">
        <v>45230</v>
      </c>
      <c r="NFB396" s="4">
        <v>45230</v>
      </c>
      <c r="NFC396" s="4">
        <v>45230</v>
      </c>
      <c r="NFD396" s="4">
        <v>45230</v>
      </c>
      <c r="NFE396" s="4">
        <v>45230</v>
      </c>
      <c r="NFF396" s="4">
        <v>45230</v>
      </c>
      <c r="NFG396" s="4">
        <v>45230</v>
      </c>
      <c r="NFH396" s="4">
        <v>45230</v>
      </c>
      <c r="NFI396" s="4">
        <v>45230</v>
      </c>
      <c r="NFJ396" s="4">
        <v>45230</v>
      </c>
      <c r="NFK396" s="4">
        <v>45230</v>
      </c>
      <c r="NFL396" s="4">
        <v>45230</v>
      </c>
      <c r="NFM396" s="4">
        <v>45230</v>
      </c>
      <c r="NFN396" s="4">
        <v>45230</v>
      </c>
      <c r="NFO396" s="4">
        <v>45230</v>
      </c>
      <c r="NFP396" s="4">
        <v>45230</v>
      </c>
      <c r="NFQ396" s="4">
        <v>45230</v>
      </c>
      <c r="NFR396" s="4">
        <v>45230</v>
      </c>
      <c r="NFS396" s="4">
        <v>45230</v>
      </c>
      <c r="NFT396" s="4">
        <v>45230</v>
      </c>
      <c r="NFU396" s="4">
        <v>45230</v>
      </c>
      <c r="NFV396" s="4">
        <v>45230</v>
      </c>
      <c r="NFW396" s="4">
        <v>45230</v>
      </c>
      <c r="NFX396" s="4">
        <v>45230</v>
      </c>
      <c r="NFY396" s="4">
        <v>45230</v>
      </c>
      <c r="NFZ396" s="4">
        <v>45230</v>
      </c>
      <c r="NGA396" s="4">
        <v>45230</v>
      </c>
      <c r="NGB396" s="4">
        <v>45230</v>
      </c>
      <c r="NGC396" s="4">
        <v>45230</v>
      </c>
      <c r="NGD396" s="4">
        <v>45230</v>
      </c>
      <c r="NGE396" s="4">
        <v>45230</v>
      </c>
      <c r="NGF396" s="4">
        <v>45230</v>
      </c>
      <c r="NGG396" s="4">
        <v>45230</v>
      </c>
      <c r="NGH396" s="4">
        <v>45230</v>
      </c>
      <c r="NGI396" s="4">
        <v>45230</v>
      </c>
      <c r="NGJ396" s="4">
        <v>45230</v>
      </c>
      <c r="NGK396" s="4">
        <v>45230</v>
      </c>
      <c r="NGL396" s="4">
        <v>45230</v>
      </c>
      <c r="NGM396" s="4">
        <v>45230</v>
      </c>
      <c r="NGN396" s="4">
        <v>45230</v>
      </c>
      <c r="NGO396" s="4">
        <v>45230</v>
      </c>
      <c r="NGP396" s="4">
        <v>45230</v>
      </c>
      <c r="NGQ396" s="4">
        <v>45230</v>
      </c>
      <c r="NGR396" s="4">
        <v>45230</v>
      </c>
      <c r="NGS396" s="4">
        <v>45230</v>
      </c>
      <c r="NGT396" s="4">
        <v>45230</v>
      </c>
      <c r="NGU396" s="4">
        <v>45230</v>
      </c>
      <c r="NGV396" s="4">
        <v>45230</v>
      </c>
      <c r="NGW396" s="4">
        <v>45230</v>
      </c>
      <c r="NGX396" s="4">
        <v>45230</v>
      </c>
      <c r="NGY396" s="4">
        <v>45230</v>
      </c>
      <c r="NGZ396" s="4">
        <v>45230</v>
      </c>
      <c r="NHA396" s="4">
        <v>45230</v>
      </c>
      <c r="NHB396" s="4">
        <v>45230</v>
      </c>
      <c r="NHC396" s="4">
        <v>45230</v>
      </c>
      <c r="NHD396" s="4">
        <v>45230</v>
      </c>
      <c r="NHE396" s="4">
        <v>45230</v>
      </c>
      <c r="NHF396" s="4">
        <v>45230</v>
      </c>
      <c r="NHG396" s="4">
        <v>45230</v>
      </c>
      <c r="NHH396" s="4">
        <v>45230</v>
      </c>
      <c r="NHI396" s="4">
        <v>45230</v>
      </c>
      <c r="NHJ396" s="4">
        <v>45230</v>
      </c>
      <c r="NHK396" s="4">
        <v>45230</v>
      </c>
      <c r="NHL396" s="4">
        <v>45230</v>
      </c>
      <c r="NHM396" s="4">
        <v>45230</v>
      </c>
      <c r="NHN396" s="4">
        <v>45230</v>
      </c>
      <c r="NHO396" s="4">
        <v>45230</v>
      </c>
      <c r="NHP396" s="4">
        <v>45230</v>
      </c>
      <c r="NHQ396" s="4">
        <v>45230</v>
      </c>
      <c r="NHR396" s="4">
        <v>45230</v>
      </c>
      <c r="NHS396" s="4">
        <v>45230</v>
      </c>
      <c r="NHT396" s="4">
        <v>45230</v>
      </c>
      <c r="NHU396" s="4">
        <v>45230</v>
      </c>
      <c r="NHV396" s="4">
        <v>45230</v>
      </c>
      <c r="NHW396" s="4">
        <v>45230</v>
      </c>
      <c r="NHX396" s="4">
        <v>45230</v>
      </c>
      <c r="NHY396" s="4">
        <v>45230</v>
      </c>
      <c r="NHZ396" s="4">
        <v>45230</v>
      </c>
      <c r="NIA396" s="4">
        <v>45230</v>
      </c>
      <c r="NIB396" s="4">
        <v>45230</v>
      </c>
      <c r="NIC396" s="4">
        <v>45230</v>
      </c>
      <c r="NID396" s="4">
        <v>45230</v>
      </c>
      <c r="NIE396" s="4">
        <v>45230</v>
      </c>
      <c r="NIF396" s="4">
        <v>45230</v>
      </c>
      <c r="NIG396" s="4">
        <v>45230</v>
      </c>
      <c r="NIH396" s="4">
        <v>45230</v>
      </c>
      <c r="NII396" s="4">
        <v>45230</v>
      </c>
      <c r="NIJ396" s="4">
        <v>45230</v>
      </c>
      <c r="NIK396" s="4">
        <v>45230</v>
      </c>
      <c r="NIL396" s="4">
        <v>45230</v>
      </c>
      <c r="NIM396" s="4">
        <v>45230</v>
      </c>
      <c r="NIN396" s="4">
        <v>45230</v>
      </c>
      <c r="NIO396" s="4">
        <v>45230</v>
      </c>
      <c r="NIP396" s="4">
        <v>45230</v>
      </c>
      <c r="NIQ396" s="4">
        <v>45230</v>
      </c>
      <c r="NIR396" s="4">
        <v>45230</v>
      </c>
      <c r="NIS396" s="4">
        <v>45230</v>
      </c>
      <c r="NIT396" s="4">
        <v>45230</v>
      </c>
      <c r="NIU396" s="4">
        <v>45230</v>
      </c>
      <c r="NIV396" s="4">
        <v>45230</v>
      </c>
      <c r="NIW396" s="4">
        <v>45230</v>
      </c>
      <c r="NIX396" s="4">
        <v>45230</v>
      </c>
      <c r="NIY396" s="4">
        <v>45230</v>
      </c>
      <c r="NIZ396" s="4">
        <v>45230</v>
      </c>
      <c r="NJA396" s="4">
        <v>45230</v>
      </c>
      <c r="NJB396" s="4">
        <v>45230</v>
      </c>
      <c r="NJC396" s="4">
        <v>45230</v>
      </c>
      <c r="NJD396" s="4">
        <v>45230</v>
      </c>
      <c r="NJE396" s="4">
        <v>45230</v>
      </c>
      <c r="NJF396" s="4">
        <v>45230</v>
      </c>
      <c r="NJG396" s="4">
        <v>45230</v>
      </c>
      <c r="NJH396" s="4">
        <v>45230</v>
      </c>
      <c r="NJI396" s="4">
        <v>45230</v>
      </c>
      <c r="NJJ396" s="4">
        <v>45230</v>
      </c>
      <c r="NJK396" s="4">
        <v>45230</v>
      </c>
      <c r="NJL396" s="4">
        <v>45230</v>
      </c>
      <c r="NJM396" s="4">
        <v>45230</v>
      </c>
      <c r="NJN396" s="4">
        <v>45230</v>
      </c>
      <c r="NJO396" s="4">
        <v>45230</v>
      </c>
      <c r="NJP396" s="4">
        <v>45230</v>
      </c>
      <c r="NJQ396" s="4">
        <v>45230</v>
      </c>
      <c r="NJR396" s="4">
        <v>45230</v>
      </c>
      <c r="NJS396" s="4">
        <v>45230</v>
      </c>
      <c r="NJT396" s="4">
        <v>45230</v>
      </c>
      <c r="NJU396" s="4">
        <v>45230</v>
      </c>
      <c r="NJV396" s="4">
        <v>45230</v>
      </c>
      <c r="NJW396" s="4">
        <v>45230</v>
      </c>
      <c r="NJX396" s="4">
        <v>45230</v>
      </c>
      <c r="NJY396" s="4">
        <v>45230</v>
      </c>
      <c r="NJZ396" s="4">
        <v>45230</v>
      </c>
      <c r="NKA396" s="4">
        <v>45230</v>
      </c>
      <c r="NKB396" s="4">
        <v>45230</v>
      </c>
      <c r="NKC396" s="4">
        <v>45230</v>
      </c>
      <c r="NKD396" s="4">
        <v>45230</v>
      </c>
      <c r="NKE396" s="4">
        <v>45230</v>
      </c>
      <c r="NKF396" s="4">
        <v>45230</v>
      </c>
      <c r="NKG396" s="4">
        <v>45230</v>
      </c>
      <c r="NKH396" s="4">
        <v>45230</v>
      </c>
      <c r="NKI396" s="4">
        <v>45230</v>
      </c>
      <c r="NKJ396" s="4">
        <v>45230</v>
      </c>
      <c r="NKK396" s="4">
        <v>45230</v>
      </c>
      <c r="NKL396" s="4">
        <v>45230</v>
      </c>
      <c r="NKM396" s="4">
        <v>45230</v>
      </c>
      <c r="NKN396" s="4">
        <v>45230</v>
      </c>
      <c r="NKO396" s="4">
        <v>45230</v>
      </c>
      <c r="NKP396" s="4">
        <v>45230</v>
      </c>
      <c r="NKQ396" s="4">
        <v>45230</v>
      </c>
      <c r="NKR396" s="4">
        <v>45230</v>
      </c>
      <c r="NKS396" s="4">
        <v>45230</v>
      </c>
      <c r="NKT396" s="4">
        <v>45230</v>
      </c>
      <c r="NKU396" s="4">
        <v>45230</v>
      </c>
      <c r="NKV396" s="4">
        <v>45230</v>
      </c>
      <c r="NKW396" s="4">
        <v>45230</v>
      </c>
      <c r="NKX396" s="4">
        <v>45230</v>
      </c>
      <c r="NKY396" s="4">
        <v>45230</v>
      </c>
      <c r="NKZ396" s="4">
        <v>45230</v>
      </c>
      <c r="NLA396" s="4">
        <v>45230</v>
      </c>
      <c r="NLB396" s="4">
        <v>45230</v>
      </c>
      <c r="NLC396" s="4">
        <v>45230</v>
      </c>
      <c r="NLD396" s="4">
        <v>45230</v>
      </c>
      <c r="NLE396" s="4">
        <v>45230</v>
      </c>
      <c r="NLF396" s="4">
        <v>45230</v>
      </c>
      <c r="NLG396" s="4">
        <v>45230</v>
      </c>
      <c r="NLH396" s="4">
        <v>45230</v>
      </c>
      <c r="NLI396" s="4">
        <v>45230</v>
      </c>
      <c r="NLJ396" s="4">
        <v>45230</v>
      </c>
      <c r="NLK396" s="4">
        <v>45230</v>
      </c>
      <c r="NLL396" s="4">
        <v>45230</v>
      </c>
      <c r="NLM396" s="4">
        <v>45230</v>
      </c>
      <c r="NLN396" s="4">
        <v>45230</v>
      </c>
      <c r="NLO396" s="4">
        <v>45230</v>
      </c>
      <c r="NLP396" s="4">
        <v>45230</v>
      </c>
      <c r="NLQ396" s="4">
        <v>45230</v>
      </c>
      <c r="NLR396" s="4">
        <v>45230</v>
      </c>
      <c r="NLS396" s="4">
        <v>45230</v>
      </c>
      <c r="NLT396" s="4">
        <v>45230</v>
      </c>
      <c r="NLU396" s="4">
        <v>45230</v>
      </c>
      <c r="NLV396" s="4">
        <v>45230</v>
      </c>
      <c r="NLW396" s="4">
        <v>45230</v>
      </c>
      <c r="NLX396" s="4">
        <v>45230</v>
      </c>
      <c r="NLY396" s="4">
        <v>45230</v>
      </c>
      <c r="NLZ396" s="4">
        <v>45230</v>
      </c>
      <c r="NMA396" s="4">
        <v>45230</v>
      </c>
      <c r="NMB396" s="4">
        <v>45230</v>
      </c>
      <c r="NMC396" s="4">
        <v>45230</v>
      </c>
      <c r="NMD396" s="4">
        <v>45230</v>
      </c>
      <c r="NME396" s="4">
        <v>45230</v>
      </c>
      <c r="NMF396" s="4">
        <v>45230</v>
      </c>
      <c r="NMG396" s="4">
        <v>45230</v>
      </c>
      <c r="NMH396" s="4">
        <v>45230</v>
      </c>
      <c r="NMI396" s="4">
        <v>45230</v>
      </c>
      <c r="NMJ396" s="4">
        <v>45230</v>
      </c>
      <c r="NMK396" s="4">
        <v>45230</v>
      </c>
      <c r="NML396" s="4">
        <v>45230</v>
      </c>
      <c r="NMM396" s="4">
        <v>45230</v>
      </c>
      <c r="NMN396" s="4">
        <v>45230</v>
      </c>
      <c r="NMO396" s="4">
        <v>45230</v>
      </c>
      <c r="NMP396" s="4">
        <v>45230</v>
      </c>
      <c r="NMQ396" s="4">
        <v>45230</v>
      </c>
      <c r="NMR396" s="4">
        <v>45230</v>
      </c>
      <c r="NMS396" s="4">
        <v>45230</v>
      </c>
      <c r="NMT396" s="4">
        <v>45230</v>
      </c>
      <c r="NMU396" s="4">
        <v>45230</v>
      </c>
      <c r="NMV396" s="4">
        <v>45230</v>
      </c>
      <c r="NMW396" s="4">
        <v>45230</v>
      </c>
      <c r="NMX396" s="4">
        <v>45230</v>
      </c>
      <c r="NMY396" s="4">
        <v>45230</v>
      </c>
      <c r="NMZ396" s="4">
        <v>45230</v>
      </c>
      <c r="NNA396" s="4">
        <v>45230</v>
      </c>
      <c r="NNB396" s="4">
        <v>45230</v>
      </c>
      <c r="NNC396" s="4">
        <v>45230</v>
      </c>
      <c r="NND396" s="4">
        <v>45230</v>
      </c>
      <c r="NNE396" s="4">
        <v>45230</v>
      </c>
      <c r="NNF396" s="4">
        <v>45230</v>
      </c>
      <c r="NNG396" s="4">
        <v>45230</v>
      </c>
      <c r="NNH396" s="4">
        <v>45230</v>
      </c>
      <c r="NNI396" s="4">
        <v>45230</v>
      </c>
      <c r="NNJ396" s="4">
        <v>45230</v>
      </c>
      <c r="NNK396" s="4">
        <v>45230</v>
      </c>
      <c r="NNL396" s="4">
        <v>45230</v>
      </c>
      <c r="NNM396" s="4">
        <v>45230</v>
      </c>
      <c r="NNN396" s="4">
        <v>45230</v>
      </c>
      <c r="NNO396" s="4">
        <v>45230</v>
      </c>
      <c r="NNP396" s="4">
        <v>45230</v>
      </c>
      <c r="NNQ396" s="4">
        <v>45230</v>
      </c>
      <c r="NNR396" s="4">
        <v>45230</v>
      </c>
      <c r="NNS396" s="4">
        <v>45230</v>
      </c>
      <c r="NNT396" s="4">
        <v>45230</v>
      </c>
      <c r="NNU396" s="4">
        <v>45230</v>
      </c>
      <c r="NNV396" s="4">
        <v>45230</v>
      </c>
      <c r="NNW396" s="4">
        <v>45230</v>
      </c>
      <c r="NNX396" s="4">
        <v>45230</v>
      </c>
      <c r="NNY396" s="4">
        <v>45230</v>
      </c>
      <c r="NNZ396" s="4">
        <v>45230</v>
      </c>
      <c r="NOA396" s="4">
        <v>45230</v>
      </c>
      <c r="NOB396" s="4">
        <v>45230</v>
      </c>
      <c r="NOC396" s="4">
        <v>45230</v>
      </c>
      <c r="NOD396" s="4">
        <v>45230</v>
      </c>
      <c r="NOE396" s="4">
        <v>45230</v>
      </c>
      <c r="NOF396" s="4">
        <v>45230</v>
      </c>
      <c r="NOG396" s="4">
        <v>45230</v>
      </c>
      <c r="NOH396" s="4">
        <v>45230</v>
      </c>
      <c r="NOI396" s="4">
        <v>45230</v>
      </c>
      <c r="NOJ396" s="4">
        <v>45230</v>
      </c>
      <c r="NOK396" s="4">
        <v>45230</v>
      </c>
      <c r="NOL396" s="4">
        <v>45230</v>
      </c>
      <c r="NOM396" s="4">
        <v>45230</v>
      </c>
      <c r="NON396" s="4">
        <v>45230</v>
      </c>
      <c r="NOO396" s="4">
        <v>45230</v>
      </c>
      <c r="NOP396" s="4">
        <v>45230</v>
      </c>
      <c r="NOQ396" s="4">
        <v>45230</v>
      </c>
      <c r="NOR396" s="4">
        <v>45230</v>
      </c>
      <c r="NOS396" s="4">
        <v>45230</v>
      </c>
      <c r="NOT396" s="4">
        <v>45230</v>
      </c>
      <c r="NOU396" s="4">
        <v>45230</v>
      </c>
      <c r="NOV396" s="4">
        <v>45230</v>
      </c>
      <c r="NOW396" s="4">
        <v>45230</v>
      </c>
      <c r="NOX396" s="4">
        <v>45230</v>
      </c>
      <c r="NOY396" s="4">
        <v>45230</v>
      </c>
      <c r="NOZ396" s="4">
        <v>45230</v>
      </c>
      <c r="NPA396" s="4">
        <v>45230</v>
      </c>
      <c r="NPB396" s="4">
        <v>45230</v>
      </c>
      <c r="NPC396" s="4">
        <v>45230</v>
      </c>
      <c r="NPD396" s="4">
        <v>45230</v>
      </c>
      <c r="NPE396" s="4">
        <v>45230</v>
      </c>
      <c r="NPF396" s="4">
        <v>45230</v>
      </c>
      <c r="NPG396" s="4">
        <v>45230</v>
      </c>
      <c r="NPH396" s="4">
        <v>45230</v>
      </c>
      <c r="NPI396" s="4">
        <v>45230</v>
      </c>
      <c r="NPJ396" s="4">
        <v>45230</v>
      </c>
      <c r="NPK396" s="4">
        <v>45230</v>
      </c>
      <c r="NPL396" s="4">
        <v>45230</v>
      </c>
      <c r="NPM396" s="4">
        <v>45230</v>
      </c>
      <c r="NPN396" s="4">
        <v>45230</v>
      </c>
      <c r="NPO396" s="4">
        <v>45230</v>
      </c>
      <c r="NPP396" s="4">
        <v>45230</v>
      </c>
      <c r="NPQ396" s="4">
        <v>45230</v>
      </c>
      <c r="NPR396" s="4">
        <v>45230</v>
      </c>
      <c r="NPS396" s="4">
        <v>45230</v>
      </c>
      <c r="NPT396" s="4">
        <v>45230</v>
      </c>
      <c r="NPU396" s="4">
        <v>45230</v>
      </c>
      <c r="NPV396" s="4">
        <v>45230</v>
      </c>
      <c r="NPW396" s="4">
        <v>45230</v>
      </c>
      <c r="NPX396" s="4">
        <v>45230</v>
      </c>
      <c r="NPY396" s="4">
        <v>45230</v>
      </c>
      <c r="NPZ396" s="4">
        <v>45230</v>
      </c>
      <c r="NQA396" s="4">
        <v>45230</v>
      </c>
      <c r="NQB396" s="4">
        <v>45230</v>
      </c>
      <c r="NQC396" s="4">
        <v>45230</v>
      </c>
      <c r="NQD396" s="4">
        <v>45230</v>
      </c>
      <c r="NQE396" s="4">
        <v>45230</v>
      </c>
      <c r="NQF396" s="4">
        <v>45230</v>
      </c>
      <c r="NQG396" s="4">
        <v>45230</v>
      </c>
      <c r="NQH396" s="4">
        <v>45230</v>
      </c>
      <c r="NQI396" s="4">
        <v>45230</v>
      </c>
      <c r="NQJ396" s="4">
        <v>45230</v>
      </c>
      <c r="NQK396" s="4">
        <v>45230</v>
      </c>
      <c r="NQL396" s="4">
        <v>45230</v>
      </c>
      <c r="NQM396" s="4">
        <v>45230</v>
      </c>
      <c r="NQN396" s="4">
        <v>45230</v>
      </c>
      <c r="NQO396" s="4">
        <v>45230</v>
      </c>
      <c r="NQP396" s="4">
        <v>45230</v>
      </c>
      <c r="NQQ396" s="4">
        <v>45230</v>
      </c>
      <c r="NQR396" s="4">
        <v>45230</v>
      </c>
      <c r="NQS396" s="4">
        <v>45230</v>
      </c>
      <c r="NQT396" s="4">
        <v>45230</v>
      </c>
      <c r="NQU396" s="4">
        <v>45230</v>
      </c>
      <c r="NQV396" s="4">
        <v>45230</v>
      </c>
      <c r="NQW396" s="4">
        <v>45230</v>
      </c>
      <c r="NQX396" s="4">
        <v>45230</v>
      </c>
      <c r="NQY396" s="4">
        <v>45230</v>
      </c>
      <c r="NQZ396" s="4">
        <v>45230</v>
      </c>
      <c r="NRA396" s="4">
        <v>45230</v>
      </c>
      <c r="NRB396" s="4">
        <v>45230</v>
      </c>
      <c r="NRC396" s="4">
        <v>45230</v>
      </c>
      <c r="NRD396" s="4">
        <v>45230</v>
      </c>
      <c r="NRE396" s="4">
        <v>45230</v>
      </c>
      <c r="NRF396" s="4">
        <v>45230</v>
      </c>
      <c r="NRG396" s="4">
        <v>45230</v>
      </c>
      <c r="NRH396" s="4">
        <v>45230</v>
      </c>
      <c r="NRI396" s="4">
        <v>45230</v>
      </c>
      <c r="NRJ396" s="4">
        <v>45230</v>
      </c>
      <c r="NRK396" s="4">
        <v>45230</v>
      </c>
      <c r="NRL396" s="4">
        <v>45230</v>
      </c>
      <c r="NRM396" s="4">
        <v>45230</v>
      </c>
      <c r="NRN396" s="4">
        <v>45230</v>
      </c>
      <c r="NRO396" s="4">
        <v>45230</v>
      </c>
      <c r="NRP396" s="4">
        <v>45230</v>
      </c>
      <c r="NRQ396" s="4">
        <v>45230</v>
      </c>
      <c r="NRR396" s="4">
        <v>45230</v>
      </c>
      <c r="NRS396" s="4">
        <v>45230</v>
      </c>
      <c r="NRT396" s="4">
        <v>45230</v>
      </c>
      <c r="NRU396" s="4">
        <v>45230</v>
      </c>
      <c r="NRV396" s="4">
        <v>45230</v>
      </c>
      <c r="NRW396" s="4">
        <v>45230</v>
      </c>
      <c r="NRX396" s="4">
        <v>45230</v>
      </c>
      <c r="NRY396" s="4">
        <v>45230</v>
      </c>
      <c r="NRZ396" s="4">
        <v>45230</v>
      </c>
      <c r="NSA396" s="4">
        <v>45230</v>
      </c>
      <c r="NSB396" s="4">
        <v>45230</v>
      </c>
      <c r="NSC396" s="4">
        <v>45230</v>
      </c>
      <c r="NSD396" s="4">
        <v>45230</v>
      </c>
      <c r="NSE396" s="4">
        <v>45230</v>
      </c>
      <c r="NSF396" s="4">
        <v>45230</v>
      </c>
      <c r="NSG396" s="4">
        <v>45230</v>
      </c>
      <c r="NSH396" s="4">
        <v>45230</v>
      </c>
      <c r="NSI396" s="4">
        <v>45230</v>
      </c>
      <c r="NSJ396" s="4">
        <v>45230</v>
      </c>
      <c r="NSK396" s="4">
        <v>45230</v>
      </c>
      <c r="NSL396" s="4">
        <v>45230</v>
      </c>
      <c r="NSM396" s="4">
        <v>45230</v>
      </c>
      <c r="NSN396" s="4">
        <v>45230</v>
      </c>
      <c r="NSO396" s="4">
        <v>45230</v>
      </c>
      <c r="NSP396" s="4">
        <v>45230</v>
      </c>
      <c r="NSQ396" s="4">
        <v>45230</v>
      </c>
      <c r="NSR396" s="4">
        <v>45230</v>
      </c>
      <c r="NSS396" s="4">
        <v>45230</v>
      </c>
      <c r="NST396" s="4">
        <v>45230</v>
      </c>
      <c r="NSU396" s="4">
        <v>45230</v>
      </c>
      <c r="NSV396" s="4">
        <v>45230</v>
      </c>
      <c r="NSW396" s="4">
        <v>45230</v>
      </c>
      <c r="NSX396" s="4">
        <v>45230</v>
      </c>
      <c r="NSY396" s="4">
        <v>45230</v>
      </c>
      <c r="NSZ396" s="4">
        <v>45230</v>
      </c>
      <c r="NTA396" s="4">
        <v>45230</v>
      </c>
      <c r="NTB396" s="4">
        <v>45230</v>
      </c>
      <c r="NTC396" s="4">
        <v>45230</v>
      </c>
      <c r="NTD396" s="4">
        <v>45230</v>
      </c>
      <c r="NTE396" s="4">
        <v>45230</v>
      </c>
      <c r="NTF396" s="4">
        <v>45230</v>
      </c>
      <c r="NTG396" s="4">
        <v>45230</v>
      </c>
      <c r="NTH396" s="4">
        <v>45230</v>
      </c>
      <c r="NTI396" s="4">
        <v>45230</v>
      </c>
      <c r="NTJ396" s="4">
        <v>45230</v>
      </c>
      <c r="NTK396" s="4">
        <v>45230</v>
      </c>
      <c r="NTL396" s="4">
        <v>45230</v>
      </c>
      <c r="NTM396" s="4">
        <v>45230</v>
      </c>
      <c r="NTN396" s="4">
        <v>45230</v>
      </c>
      <c r="NTO396" s="4">
        <v>45230</v>
      </c>
      <c r="NTP396" s="4">
        <v>45230</v>
      </c>
      <c r="NTQ396" s="4">
        <v>45230</v>
      </c>
      <c r="NTR396" s="4">
        <v>45230</v>
      </c>
      <c r="NTS396" s="4">
        <v>45230</v>
      </c>
      <c r="NTT396" s="4">
        <v>45230</v>
      </c>
      <c r="NTU396" s="4">
        <v>45230</v>
      </c>
      <c r="NTV396" s="4">
        <v>45230</v>
      </c>
      <c r="NTW396" s="4">
        <v>45230</v>
      </c>
      <c r="NTX396" s="4">
        <v>45230</v>
      </c>
      <c r="NTY396" s="4">
        <v>45230</v>
      </c>
      <c r="NTZ396" s="4">
        <v>45230</v>
      </c>
      <c r="NUA396" s="4">
        <v>45230</v>
      </c>
      <c r="NUB396" s="4">
        <v>45230</v>
      </c>
      <c r="NUC396" s="4">
        <v>45230</v>
      </c>
      <c r="NUD396" s="4">
        <v>45230</v>
      </c>
      <c r="NUE396" s="4">
        <v>45230</v>
      </c>
      <c r="NUF396" s="4">
        <v>45230</v>
      </c>
      <c r="NUG396" s="4">
        <v>45230</v>
      </c>
      <c r="NUH396" s="4">
        <v>45230</v>
      </c>
      <c r="NUI396" s="4">
        <v>45230</v>
      </c>
      <c r="NUJ396" s="4">
        <v>45230</v>
      </c>
      <c r="NUK396" s="4">
        <v>45230</v>
      </c>
      <c r="NUL396" s="4">
        <v>45230</v>
      </c>
      <c r="NUM396" s="4">
        <v>45230</v>
      </c>
      <c r="NUN396" s="4">
        <v>45230</v>
      </c>
      <c r="NUO396" s="4">
        <v>45230</v>
      </c>
      <c r="NUP396" s="4">
        <v>45230</v>
      </c>
      <c r="NUQ396" s="4">
        <v>45230</v>
      </c>
      <c r="NUR396" s="4">
        <v>45230</v>
      </c>
      <c r="NUS396" s="4">
        <v>45230</v>
      </c>
      <c r="NUT396" s="4">
        <v>45230</v>
      </c>
      <c r="NUU396" s="4">
        <v>45230</v>
      </c>
      <c r="NUV396" s="4">
        <v>45230</v>
      </c>
      <c r="NUW396" s="4">
        <v>45230</v>
      </c>
      <c r="NUX396" s="4">
        <v>45230</v>
      </c>
      <c r="NUY396" s="4">
        <v>45230</v>
      </c>
      <c r="NUZ396" s="4">
        <v>45230</v>
      </c>
      <c r="NVA396" s="4">
        <v>45230</v>
      </c>
      <c r="NVB396" s="4">
        <v>45230</v>
      </c>
      <c r="NVC396" s="4">
        <v>45230</v>
      </c>
      <c r="NVD396" s="4">
        <v>45230</v>
      </c>
      <c r="NVE396" s="4">
        <v>45230</v>
      </c>
      <c r="NVF396" s="4">
        <v>45230</v>
      </c>
      <c r="NVG396" s="4">
        <v>45230</v>
      </c>
      <c r="NVH396" s="4">
        <v>45230</v>
      </c>
      <c r="NVI396" s="4">
        <v>45230</v>
      </c>
      <c r="NVJ396" s="4">
        <v>45230</v>
      </c>
      <c r="NVK396" s="4">
        <v>45230</v>
      </c>
      <c r="NVL396" s="4">
        <v>45230</v>
      </c>
      <c r="NVM396" s="4">
        <v>45230</v>
      </c>
      <c r="NVN396" s="4">
        <v>45230</v>
      </c>
      <c r="NVO396" s="4">
        <v>45230</v>
      </c>
      <c r="NVP396" s="4">
        <v>45230</v>
      </c>
      <c r="NVQ396" s="4">
        <v>45230</v>
      </c>
      <c r="NVR396" s="4">
        <v>45230</v>
      </c>
      <c r="NVS396" s="4">
        <v>45230</v>
      </c>
      <c r="NVT396" s="4">
        <v>45230</v>
      </c>
      <c r="NVU396" s="4">
        <v>45230</v>
      </c>
      <c r="NVV396" s="4">
        <v>45230</v>
      </c>
      <c r="NVW396" s="4">
        <v>45230</v>
      </c>
      <c r="NVX396" s="4">
        <v>45230</v>
      </c>
      <c r="NVY396" s="4">
        <v>45230</v>
      </c>
      <c r="NVZ396" s="4">
        <v>45230</v>
      </c>
      <c r="NWA396" s="4">
        <v>45230</v>
      </c>
      <c r="NWB396" s="4">
        <v>45230</v>
      </c>
      <c r="NWC396" s="4">
        <v>45230</v>
      </c>
      <c r="NWD396" s="4">
        <v>45230</v>
      </c>
      <c r="NWE396" s="4">
        <v>45230</v>
      </c>
      <c r="NWF396" s="4">
        <v>45230</v>
      </c>
      <c r="NWG396" s="4">
        <v>45230</v>
      </c>
      <c r="NWH396" s="4">
        <v>45230</v>
      </c>
      <c r="NWI396" s="4">
        <v>45230</v>
      </c>
      <c r="NWJ396" s="4">
        <v>45230</v>
      </c>
      <c r="NWK396" s="4">
        <v>45230</v>
      </c>
      <c r="NWL396" s="4">
        <v>45230</v>
      </c>
      <c r="NWM396" s="4">
        <v>45230</v>
      </c>
      <c r="NWN396" s="4">
        <v>45230</v>
      </c>
      <c r="NWO396" s="4">
        <v>45230</v>
      </c>
      <c r="NWP396" s="4">
        <v>45230</v>
      </c>
      <c r="NWQ396" s="4">
        <v>45230</v>
      </c>
      <c r="NWR396" s="4">
        <v>45230</v>
      </c>
      <c r="NWS396" s="4">
        <v>45230</v>
      </c>
      <c r="NWT396" s="4">
        <v>45230</v>
      </c>
      <c r="NWU396" s="4">
        <v>45230</v>
      </c>
      <c r="NWV396" s="4">
        <v>45230</v>
      </c>
      <c r="NWW396" s="4">
        <v>45230</v>
      </c>
      <c r="NWX396" s="4">
        <v>45230</v>
      </c>
      <c r="NWY396" s="4">
        <v>45230</v>
      </c>
      <c r="NWZ396" s="4">
        <v>45230</v>
      </c>
      <c r="NXA396" s="4">
        <v>45230</v>
      </c>
      <c r="NXB396" s="4">
        <v>45230</v>
      </c>
      <c r="NXC396" s="4">
        <v>45230</v>
      </c>
      <c r="NXD396" s="4">
        <v>45230</v>
      </c>
      <c r="NXE396" s="4">
        <v>45230</v>
      </c>
      <c r="NXF396" s="4">
        <v>45230</v>
      </c>
      <c r="NXG396" s="4">
        <v>45230</v>
      </c>
      <c r="NXH396" s="4">
        <v>45230</v>
      </c>
      <c r="NXI396" s="4">
        <v>45230</v>
      </c>
      <c r="NXJ396" s="4">
        <v>45230</v>
      </c>
      <c r="NXK396" s="4">
        <v>45230</v>
      </c>
      <c r="NXL396" s="4">
        <v>45230</v>
      </c>
      <c r="NXM396" s="4">
        <v>45230</v>
      </c>
      <c r="NXN396" s="4">
        <v>45230</v>
      </c>
      <c r="NXO396" s="4">
        <v>45230</v>
      </c>
      <c r="NXP396" s="4">
        <v>45230</v>
      </c>
      <c r="NXQ396" s="4">
        <v>45230</v>
      </c>
      <c r="NXR396" s="4">
        <v>45230</v>
      </c>
      <c r="NXS396" s="4">
        <v>45230</v>
      </c>
      <c r="NXT396" s="4">
        <v>45230</v>
      </c>
      <c r="NXU396" s="4">
        <v>45230</v>
      </c>
      <c r="NXV396" s="4">
        <v>45230</v>
      </c>
      <c r="NXW396" s="4">
        <v>45230</v>
      </c>
      <c r="NXX396" s="4">
        <v>45230</v>
      </c>
      <c r="NXY396" s="4">
        <v>45230</v>
      </c>
      <c r="NXZ396" s="4">
        <v>45230</v>
      </c>
      <c r="NYA396" s="4">
        <v>45230</v>
      </c>
      <c r="NYB396" s="4">
        <v>45230</v>
      </c>
      <c r="NYC396" s="4">
        <v>45230</v>
      </c>
      <c r="NYD396" s="4">
        <v>45230</v>
      </c>
      <c r="NYE396" s="4">
        <v>45230</v>
      </c>
      <c r="NYF396" s="4">
        <v>45230</v>
      </c>
      <c r="NYG396" s="4">
        <v>45230</v>
      </c>
      <c r="NYH396" s="4">
        <v>45230</v>
      </c>
      <c r="NYI396" s="4">
        <v>45230</v>
      </c>
      <c r="NYJ396" s="4">
        <v>45230</v>
      </c>
      <c r="NYK396" s="4">
        <v>45230</v>
      </c>
      <c r="NYL396" s="4">
        <v>45230</v>
      </c>
      <c r="NYM396" s="4">
        <v>45230</v>
      </c>
      <c r="NYN396" s="4">
        <v>45230</v>
      </c>
      <c r="NYO396" s="4">
        <v>45230</v>
      </c>
      <c r="NYP396" s="4">
        <v>45230</v>
      </c>
      <c r="NYQ396" s="4">
        <v>45230</v>
      </c>
      <c r="NYR396" s="4">
        <v>45230</v>
      </c>
      <c r="NYS396" s="4">
        <v>45230</v>
      </c>
      <c r="NYT396" s="4">
        <v>45230</v>
      </c>
      <c r="NYU396" s="4">
        <v>45230</v>
      </c>
      <c r="NYV396" s="4">
        <v>45230</v>
      </c>
      <c r="NYW396" s="4">
        <v>45230</v>
      </c>
      <c r="NYX396" s="4">
        <v>45230</v>
      </c>
      <c r="NYY396" s="4">
        <v>45230</v>
      </c>
      <c r="NYZ396" s="4">
        <v>45230</v>
      </c>
      <c r="NZA396" s="4">
        <v>45230</v>
      </c>
      <c r="NZB396" s="4">
        <v>45230</v>
      </c>
      <c r="NZC396" s="4">
        <v>45230</v>
      </c>
      <c r="NZD396" s="4">
        <v>45230</v>
      </c>
      <c r="NZE396" s="4">
        <v>45230</v>
      </c>
      <c r="NZF396" s="4">
        <v>45230</v>
      </c>
      <c r="NZG396" s="4">
        <v>45230</v>
      </c>
      <c r="NZH396" s="4">
        <v>45230</v>
      </c>
      <c r="NZI396" s="4">
        <v>45230</v>
      </c>
      <c r="NZJ396" s="4">
        <v>45230</v>
      </c>
      <c r="NZK396" s="4">
        <v>45230</v>
      </c>
      <c r="NZL396" s="4">
        <v>45230</v>
      </c>
      <c r="NZM396" s="4">
        <v>45230</v>
      </c>
      <c r="NZN396" s="4">
        <v>45230</v>
      </c>
      <c r="NZO396" s="4">
        <v>45230</v>
      </c>
      <c r="NZP396" s="4">
        <v>45230</v>
      </c>
      <c r="NZQ396" s="4">
        <v>45230</v>
      </c>
      <c r="NZR396" s="4">
        <v>45230</v>
      </c>
      <c r="NZS396" s="4">
        <v>45230</v>
      </c>
      <c r="NZT396" s="4">
        <v>45230</v>
      </c>
      <c r="NZU396" s="4">
        <v>45230</v>
      </c>
      <c r="NZV396" s="4">
        <v>45230</v>
      </c>
      <c r="NZW396" s="4">
        <v>45230</v>
      </c>
      <c r="NZX396" s="4">
        <v>45230</v>
      </c>
      <c r="NZY396" s="4">
        <v>45230</v>
      </c>
      <c r="NZZ396" s="4">
        <v>45230</v>
      </c>
      <c r="OAA396" s="4">
        <v>45230</v>
      </c>
      <c r="OAB396" s="4">
        <v>45230</v>
      </c>
      <c r="OAC396" s="4">
        <v>45230</v>
      </c>
      <c r="OAD396" s="4">
        <v>45230</v>
      </c>
      <c r="OAE396" s="4">
        <v>45230</v>
      </c>
      <c r="OAF396" s="4">
        <v>45230</v>
      </c>
      <c r="OAG396" s="4">
        <v>45230</v>
      </c>
      <c r="OAH396" s="4">
        <v>45230</v>
      </c>
      <c r="OAI396" s="4">
        <v>45230</v>
      </c>
      <c r="OAJ396" s="4">
        <v>45230</v>
      </c>
      <c r="OAK396" s="4">
        <v>45230</v>
      </c>
      <c r="OAL396" s="4">
        <v>45230</v>
      </c>
      <c r="OAM396" s="4">
        <v>45230</v>
      </c>
      <c r="OAN396" s="4">
        <v>45230</v>
      </c>
      <c r="OAO396" s="4">
        <v>45230</v>
      </c>
      <c r="OAP396" s="4">
        <v>45230</v>
      </c>
      <c r="OAQ396" s="4">
        <v>45230</v>
      </c>
      <c r="OAR396" s="4">
        <v>45230</v>
      </c>
      <c r="OAS396" s="4">
        <v>45230</v>
      </c>
      <c r="OAT396" s="4">
        <v>45230</v>
      </c>
      <c r="OAU396" s="4">
        <v>45230</v>
      </c>
      <c r="OAV396" s="4">
        <v>45230</v>
      </c>
      <c r="OAW396" s="4">
        <v>45230</v>
      </c>
      <c r="OAX396" s="4">
        <v>45230</v>
      </c>
      <c r="OAY396" s="4">
        <v>45230</v>
      </c>
      <c r="OAZ396" s="4">
        <v>45230</v>
      </c>
      <c r="OBA396" s="4">
        <v>45230</v>
      </c>
      <c r="OBB396" s="4">
        <v>45230</v>
      </c>
      <c r="OBC396" s="4">
        <v>45230</v>
      </c>
      <c r="OBD396" s="4">
        <v>45230</v>
      </c>
      <c r="OBE396" s="4">
        <v>45230</v>
      </c>
      <c r="OBF396" s="4">
        <v>45230</v>
      </c>
      <c r="OBG396" s="4">
        <v>45230</v>
      </c>
      <c r="OBH396" s="4">
        <v>45230</v>
      </c>
      <c r="OBI396" s="4">
        <v>45230</v>
      </c>
      <c r="OBJ396" s="4">
        <v>45230</v>
      </c>
      <c r="OBK396" s="4">
        <v>45230</v>
      </c>
      <c r="OBL396" s="4">
        <v>45230</v>
      </c>
      <c r="OBM396" s="4">
        <v>45230</v>
      </c>
      <c r="OBN396" s="4">
        <v>45230</v>
      </c>
      <c r="OBO396" s="4">
        <v>45230</v>
      </c>
      <c r="OBP396" s="4">
        <v>45230</v>
      </c>
      <c r="OBQ396" s="4">
        <v>45230</v>
      </c>
      <c r="OBR396" s="4">
        <v>45230</v>
      </c>
      <c r="OBS396" s="4">
        <v>45230</v>
      </c>
      <c r="OBT396" s="4">
        <v>45230</v>
      </c>
      <c r="OBU396" s="4">
        <v>45230</v>
      </c>
      <c r="OBV396" s="4">
        <v>45230</v>
      </c>
      <c r="OBW396" s="4">
        <v>45230</v>
      </c>
      <c r="OBX396" s="4">
        <v>45230</v>
      </c>
      <c r="OBY396" s="4">
        <v>45230</v>
      </c>
      <c r="OBZ396" s="4">
        <v>45230</v>
      </c>
      <c r="OCA396" s="4">
        <v>45230</v>
      </c>
      <c r="OCB396" s="4">
        <v>45230</v>
      </c>
      <c r="OCC396" s="4">
        <v>45230</v>
      </c>
      <c r="OCD396" s="4">
        <v>45230</v>
      </c>
      <c r="OCE396" s="4">
        <v>45230</v>
      </c>
      <c r="OCF396" s="4">
        <v>45230</v>
      </c>
      <c r="OCG396" s="4">
        <v>45230</v>
      </c>
      <c r="OCH396" s="4">
        <v>45230</v>
      </c>
      <c r="OCI396" s="4">
        <v>45230</v>
      </c>
      <c r="OCJ396" s="4">
        <v>45230</v>
      </c>
      <c r="OCK396" s="4">
        <v>45230</v>
      </c>
      <c r="OCL396" s="4">
        <v>45230</v>
      </c>
      <c r="OCM396" s="4">
        <v>45230</v>
      </c>
      <c r="OCN396" s="4">
        <v>45230</v>
      </c>
      <c r="OCO396" s="4">
        <v>45230</v>
      </c>
      <c r="OCP396" s="4">
        <v>45230</v>
      </c>
      <c r="OCQ396" s="4">
        <v>45230</v>
      </c>
      <c r="OCR396" s="4">
        <v>45230</v>
      </c>
      <c r="OCS396" s="4">
        <v>45230</v>
      </c>
      <c r="OCT396" s="4">
        <v>45230</v>
      </c>
      <c r="OCU396" s="4">
        <v>45230</v>
      </c>
      <c r="OCV396" s="4">
        <v>45230</v>
      </c>
      <c r="OCW396" s="4">
        <v>45230</v>
      </c>
      <c r="OCX396" s="4">
        <v>45230</v>
      </c>
      <c r="OCY396" s="4">
        <v>45230</v>
      </c>
      <c r="OCZ396" s="4">
        <v>45230</v>
      </c>
      <c r="ODA396" s="4">
        <v>45230</v>
      </c>
      <c r="ODB396" s="4">
        <v>45230</v>
      </c>
      <c r="ODC396" s="4">
        <v>45230</v>
      </c>
      <c r="ODD396" s="4">
        <v>45230</v>
      </c>
      <c r="ODE396" s="4">
        <v>45230</v>
      </c>
      <c r="ODF396" s="4">
        <v>45230</v>
      </c>
      <c r="ODG396" s="4">
        <v>45230</v>
      </c>
      <c r="ODH396" s="4">
        <v>45230</v>
      </c>
      <c r="ODI396" s="4">
        <v>45230</v>
      </c>
      <c r="ODJ396" s="4">
        <v>45230</v>
      </c>
      <c r="ODK396" s="4">
        <v>45230</v>
      </c>
      <c r="ODL396" s="4">
        <v>45230</v>
      </c>
      <c r="ODM396" s="4">
        <v>45230</v>
      </c>
      <c r="ODN396" s="4">
        <v>45230</v>
      </c>
      <c r="ODO396" s="4">
        <v>45230</v>
      </c>
      <c r="ODP396" s="4">
        <v>45230</v>
      </c>
      <c r="ODQ396" s="4">
        <v>45230</v>
      </c>
      <c r="ODR396" s="4">
        <v>45230</v>
      </c>
      <c r="ODS396" s="4">
        <v>45230</v>
      </c>
      <c r="ODT396" s="4">
        <v>45230</v>
      </c>
      <c r="ODU396" s="4">
        <v>45230</v>
      </c>
      <c r="ODV396" s="4">
        <v>45230</v>
      </c>
      <c r="ODW396" s="4">
        <v>45230</v>
      </c>
      <c r="ODX396" s="4">
        <v>45230</v>
      </c>
      <c r="ODY396" s="4">
        <v>45230</v>
      </c>
      <c r="ODZ396" s="4">
        <v>45230</v>
      </c>
      <c r="OEA396" s="4">
        <v>45230</v>
      </c>
      <c r="OEB396" s="4">
        <v>45230</v>
      </c>
      <c r="OEC396" s="4">
        <v>45230</v>
      </c>
      <c r="OED396" s="4">
        <v>45230</v>
      </c>
      <c r="OEE396" s="4">
        <v>45230</v>
      </c>
      <c r="OEF396" s="4">
        <v>45230</v>
      </c>
      <c r="OEG396" s="4">
        <v>45230</v>
      </c>
      <c r="OEH396" s="4">
        <v>45230</v>
      </c>
      <c r="OEI396" s="4">
        <v>45230</v>
      </c>
      <c r="OEJ396" s="4">
        <v>45230</v>
      </c>
      <c r="OEK396" s="4">
        <v>45230</v>
      </c>
      <c r="OEL396" s="4">
        <v>45230</v>
      </c>
      <c r="OEM396" s="4">
        <v>45230</v>
      </c>
      <c r="OEN396" s="4">
        <v>45230</v>
      </c>
      <c r="OEO396" s="4">
        <v>45230</v>
      </c>
      <c r="OEP396" s="4">
        <v>45230</v>
      </c>
      <c r="OEQ396" s="4">
        <v>45230</v>
      </c>
      <c r="OER396" s="4">
        <v>45230</v>
      </c>
      <c r="OES396" s="4">
        <v>45230</v>
      </c>
      <c r="OET396" s="4">
        <v>45230</v>
      </c>
      <c r="OEU396" s="4">
        <v>45230</v>
      </c>
      <c r="OEV396" s="4">
        <v>45230</v>
      </c>
      <c r="OEW396" s="4">
        <v>45230</v>
      </c>
      <c r="OEX396" s="4">
        <v>45230</v>
      </c>
      <c r="OEY396" s="4">
        <v>45230</v>
      </c>
      <c r="OEZ396" s="4">
        <v>45230</v>
      </c>
      <c r="OFA396" s="4">
        <v>45230</v>
      </c>
      <c r="OFB396" s="4">
        <v>45230</v>
      </c>
      <c r="OFC396" s="4">
        <v>45230</v>
      </c>
      <c r="OFD396" s="4">
        <v>45230</v>
      </c>
      <c r="OFE396" s="4">
        <v>45230</v>
      </c>
      <c r="OFF396" s="4">
        <v>45230</v>
      </c>
      <c r="OFG396" s="4">
        <v>45230</v>
      </c>
      <c r="OFH396" s="4">
        <v>45230</v>
      </c>
      <c r="OFI396" s="4">
        <v>45230</v>
      </c>
      <c r="OFJ396" s="4">
        <v>45230</v>
      </c>
      <c r="OFK396" s="4">
        <v>45230</v>
      </c>
      <c r="OFL396" s="4">
        <v>45230</v>
      </c>
      <c r="OFM396" s="4">
        <v>45230</v>
      </c>
      <c r="OFN396" s="4">
        <v>45230</v>
      </c>
      <c r="OFO396" s="4">
        <v>45230</v>
      </c>
      <c r="OFP396" s="4">
        <v>45230</v>
      </c>
      <c r="OFQ396" s="4">
        <v>45230</v>
      </c>
      <c r="OFR396" s="4">
        <v>45230</v>
      </c>
      <c r="OFS396" s="4">
        <v>45230</v>
      </c>
      <c r="OFT396" s="4">
        <v>45230</v>
      </c>
      <c r="OFU396" s="4">
        <v>45230</v>
      </c>
      <c r="OFV396" s="4">
        <v>45230</v>
      </c>
      <c r="OFW396" s="4">
        <v>45230</v>
      </c>
      <c r="OFX396" s="4">
        <v>45230</v>
      </c>
      <c r="OFY396" s="4">
        <v>45230</v>
      </c>
      <c r="OFZ396" s="4">
        <v>45230</v>
      </c>
      <c r="OGA396" s="4">
        <v>45230</v>
      </c>
      <c r="OGB396" s="4">
        <v>45230</v>
      </c>
      <c r="OGC396" s="4">
        <v>45230</v>
      </c>
      <c r="OGD396" s="4">
        <v>45230</v>
      </c>
      <c r="OGE396" s="4">
        <v>45230</v>
      </c>
      <c r="OGF396" s="4">
        <v>45230</v>
      </c>
      <c r="OGG396" s="4">
        <v>45230</v>
      </c>
      <c r="OGH396" s="4">
        <v>45230</v>
      </c>
      <c r="OGI396" s="4">
        <v>45230</v>
      </c>
      <c r="OGJ396" s="4">
        <v>45230</v>
      </c>
      <c r="OGK396" s="4">
        <v>45230</v>
      </c>
      <c r="OGL396" s="4">
        <v>45230</v>
      </c>
      <c r="OGM396" s="4">
        <v>45230</v>
      </c>
      <c r="OGN396" s="4">
        <v>45230</v>
      </c>
      <c r="OGO396" s="4">
        <v>45230</v>
      </c>
      <c r="OGP396" s="4">
        <v>45230</v>
      </c>
      <c r="OGQ396" s="4">
        <v>45230</v>
      </c>
      <c r="OGR396" s="4">
        <v>45230</v>
      </c>
      <c r="OGS396" s="4">
        <v>45230</v>
      </c>
      <c r="OGT396" s="4">
        <v>45230</v>
      </c>
      <c r="OGU396" s="4">
        <v>45230</v>
      </c>
      <c r="OGV396" s="4">
        <v>45230</v>
      </c>
      <c r="OGW396" s="4">
        <v>45230</v>
      </c>
      <c r="OGX396" s="4">
        <v>45230</v>
      </c>
      <c r="OGY396" s="4">
        <v>45230</v>
      </c>
      <c r="OGZ396" s="4">
        <v>45230</v>
      </c>
      <c r="OHA396" s="4">
        <v>45230</v>
      </c>
      <c r="OHB396" s="4">
        <v>45230</v>
      </c>
      <c r="OHC396" s="4">
        <v>45230</v>
      </c>
      <c r="OHD396" s="4">
        <v>45230</v>
      </c>
      <c r="OHE396" s="4">
        <v>45230</v>
      </c>
      <c r="OHF396" s="4">
        <v>45230</v>
      </c>
      <c r="OHG396" s="4">
        <v>45230</v>
      </c>
      <c r="OHH396" s="4">
        <v>45230</v>
      </c>
      <c r="OHI396" s="4">
        <v>45230</v>
      </c>
      <c r="OHJ396" s="4">
        <v>45230</v>
      </c>
      <c r="OHK396" s="4">
        <v>45230</v>
      </c>
      <c r="OHL396" s="4">
        <v>45230</v>
      </c>
      <c r="OHM396" s="4">
        <v>45230</v>
      </c>
      <c r="OHN396" s="4">
        <v>45230</v>
      </c>
      <c r="OHO396" s="4">
        <v>45230</v>
      </c>
      <c r="OHP396" s="4">
        <v>45230</v>
      </c>
      <c r="OHQ396" s="4">
        <v>45230</v>
      </c>
      <c r="OHR396" s="4">
        <v>45230</v>
      </c>
      <c r="OHS396" s="4">
        <v>45230</v>
      </c>
      <c r="OHT396" s="4">
        <v>45230</v>
      </c>
      <c r="OHU396" s="4">
        <v>45230</v>
      </c>
      <c r="OHV396" s="4">
        <v>45230</v>
      </c>
      <c r="OHW396" s="4">
        <v>45230</v>
      </c>
      <c r="OHX396" s="4">
        <v>45230</v>
      </c>
      <c r="OHY396" s="4">
        <v>45230</v>
      </c>
      <c r="OHZ396" s="4">
        <v>45230</v>
      </c>
      <c r="OIA396" s="4">
        <v>45230</v>
      </c>
      <c r="OIB396" s="4">
        <v>45230</v>
      </c>
      <c r="OIC396" s="4">
        <v>45230</v>
      </c>
      <c r="OID396" s="4">
        <v>45230</v>
      </c>
      <c r="OIE396" s="4">
        <v>45230</v>
      </c>
      <c r="OIF396" s="4">
        <v>45230</v>
      </c>
      <c r="OIG396" s="4">
        <v>45230</v>
      </c>
      <c r="OIH396" s="4">
        <v>45230</v>
      </c>
      <c r="OII396" s="4">
        <v>45230</v>
      </c>
      <c r="OIJ396" s="4">
        <v>45230</v>
      </c>
      <c r="OIK396" s="4">
        <v>45230</v>
      </c>
      <c r="OIL396" s="4">
        <v>45230</v>
      </c>
      <c r="OIM396" s="4">
        <v>45230</v>
      </c>
      <c r="OIN396" s="4">
        <v>45230</v>
      </c>
      <c r="OIO396" s="4">
        <v>45230</v>
      </c>
      <c r="OIP396" s="4">
        <v>45230</v>
      </c>
      <c r="OIQ396" s="4">
        <v>45230</v>
      </c>
      <c r="OIR396" s="4">
        <v>45230</v>
      </c>
      <c r="OIS396" s="4">
        <v>45230</v>
      </c>
      <c r="OIT396" s="4">
        <v>45230</v>
      </c>
      <c r="OIU396" s="4">
        <v>45230</v>
      </c>
      <c r="OIV396" s="4">
        <v>45230</v>
      </c>
      <c r="OIW396" s="4">
        <v>45230</v>
      </c>
      <c r="OIX396" s="4">
        <v>45230</v>
      </c>
      <c r="OIY396" s="4">
        <v>45230</v>
      </c>
      <c r="OIZ396" s="4">
        <v>45230</v>
      </c>
      <c r="OJA396" s="4">
        <v>45230</v>
      </c>
      <c r="OJB396" s="4">
        <v>45230</v>
      </c>
      <c r="OJC396" s="4">
        <v>45230</v>
      </c>
      <c r="OJD396" s="4">
        <v>45230</v>
      </c>
      <c r="OJE396" s="4">
        <v>45230</v>
      </c>
      <c r="OJF396" s="4">
        <v>45230</v>
      </c>
      <c r="OJG396" s="4">
        <v>45230</v>
      </c>
      <c r="OJH396" s="4">
        <v>45230</v>
      </c>
      <c r="OJI396" s="4">
        <v>45230</v>
      </c>
      <c r="OJJ396" s="4">
        <v>45230</v>
      </c>
      <c r="OJK396" s="4">
        <v>45230</v>
      </c>
      <c r="OJL396" s="4">
        <v>45230</v>
      </c>
      <c r="OJM396" s="4">
        <v>45230</v>
      </c>
      <c r="OJN396" s="4">
        <v>45230</v>
      </c>
      <c r="OJO396" s="4">
        <v>45230</v>
      </c>
      <c r="OJP396" s="4">
        <v>45230</v>
      </c>
      <c r="OJQ396" s="4">
        <v>45230</v>
      </c>
      <c r="OJR396" s="4">
        <v>45230</v>
      </c>
      <c r="OJS396" s="4">
        <v>45230</v>
      </c>
      <c r="OJT396" s="4">
        <v>45230</v>
      </c>
      <c r="OJU396" s="4">
        <v>45230</v>
      </c>
      <c r="OJV396" s="4">
        <v>45230</v>
      </c>
      <c r="OJW396" s="4">
        <v>45230</v>
      </c>
      <c r="OJX396" s="4">
        <v>45230</v>
      </c>
      <c r="OJY396" s="4">
        <v>45230</v>
      </c>
      <c r="OJZ396" s="4">
        <v>45230</v>
      </c>
      <c r="OKA396" s="4">
        <v>45230</v>
      </c>
      <c r="OKB396" s="4">
        <v>45230</v>
      </c>
      <c r="OKC396" s="4">
        <v>45230</v>
      </c>
      <c r="OKD396" s="4">
        <v>45230</v>
      </c>
      <c r="OKE396" s="4">
        <v>45230</v>
      </c>
      <c r="OKF396" s="4">
        <v>45230</v>
      </c>
      <c r="OKG396" s="4">
        <v>45230</v>
      </c>
      <c r="OKH396" s="4">
        <v>45230</v>
      </c>
      <c r="OKI396" s="4">
        <v>45230</v>
      </c>
      <c r="OKJ396" s="4">
        <v>45230</v>
      </c>
      <c r="OKK396" s="4">
        <v>45230</v>
      </c>
      <c r="OKL396" s="4">
        <v>45230</v>
      </c>
      <c r="OKM396" s="4">
        <v>45230</v>
      </c>
      <c r="OKN396" s="4">
        <v>45230</v>
      </c>
      <c r="OKO396" s="4">
        <v>45230</v>
      </c>
      <c r="OKP396" s="4">
        <v>45230</v>
      </c>
      <c r="OKQ396" s="4">
        <v>45230</v>
      </c>
      <c r="OKR396" s="4">
        <v>45230</v>
      </c>
      <c r="OKS396" s="4">
        <v>45230</v>
      </c>
      <c r="OKT396" s="4">
        <v>45230</v>
      </c>
      <c r="OKU396" s="4">
        <v>45230</v>
      </c>
      <c r="OKV396" s="4">
        <v>45230</v>
      </c>
      <c r="OKW396" s="4">
        <v>45230</v>
      </c>
      <c r="OKX396" s="4">
        <v>45230</v>
      </c>
      <c r="OKY396" s="4">
        <v>45230</v>
      </c>
      <c r="OKZ396" s="4">
        <v>45230</v>
      </c>
      <c r="OLA396" s="4">
        <v>45230</v>
      </c>
      <c r="OLB396" s="4">
        <v>45230</v>
      </c>
      <c r="OLC396" s="4">
        <v>45230</v>
      </c>
      <c r="OLD396" s="4">
        <v>45230</v>
      </c>
      <c r="OLE396" s="4">
        <v>45230</v>
      </c>
      <c r="OLF396" s="4">
        <v>45230</v>
      </c>
      <c r="OLG396" s="4">
        <v>45230</v>
      </c>
      <c r="OLH396" s="4">
        <v>45230</v>
      </c>
      <c r="OLI396" s="4">
        <v>45230</v>
      </c>
      <c r="OLJ396" s="4">
        <v>45230</v>
      </c>
      <c r="OLK396" s="4">
        <v>45230</v>
      </c>
      <c r="OLL396" s="4">
        <v>45230</v>
      </c>
      <c r="OLM396" s="4">
        <v>45230</v>
      </c>
      <c r="OLN396" s="4">
        <v>45230</v>
      </c>
      <c r="OLO396" s="4">
        <v>45230</v>
      </c>
      <c r="OLP396" s="4">
        <v>45230</v>
      </c>
      <c r="OLQ396" s="4">
        <v>45230</v>
      </c>
      <c r="OLR396" s="4">
        <v>45230</v>
      </c>
      <c r="OLS396" s="4">
        <v>45230</v>
      </c>
      <c r="OLT396" s="4">
        <v>45230</v>
      </c>
      <c r="OLU396" s="4">
        <v>45230</v>
      </c>
      <c r="OLV396" s="4">
        <v>45230</v>
      </c>
      <c r="OLW396" s="4">
        <v>45230</v>
      </c>
      <c r="OLX396" s="4">
        <v>45230</v>
      </c>
      <c r="OLY396" s="4">
        <v>45230</v>
      </c>
      <c r="OLZ396" s="4">
        <v>45230</v>
      </c>
      <c r="OMA396" s="4">
        <v>45230</v>
      </c>
      <c r="OMB396" s="4">
        <v>45230</v>
      </c>
      <c r="OMC396" s="4">
        <v>45230</v>
      </c>
      <c r="OMD396" s="4">
        <v>45230</v>
      </c>
      <c r="OME396" s="4">
        <v>45230</v>
      </c>
      <c r="OMF396" s="4">
        <v>45230</v>
      </c>
      <c r="OMG396" s="4">
        <v>45230</v>
      </c>
      <c r="OMH396" s="4">
        <v>45230</v>
      </c>
      <c r="OMI396" s="4">
        <v>45230</v>
      </c>
      <c r="OMJ396" s="4">
        <v>45230</v>
      </c>
      <c r="OMK396" s="4">
        <v>45230</v>
      </c>
      <c r="OML396" s="4">
        <v>45230</v>
      </c>
      <c r="OMM396" s="4">
        <v>45230</v>
      </c>
      <c r="OMN396" s="4">
        <v>45230</v>
      </c>
      <c r="OMO396" s="4">
        <v>45230</v>
      </c>
      <c r="OMP396" s="4">
        <v>45230</v>
      </c>
      <c r="OMQ396" s="4">
        <v>45230</v>
      </c>
      <c r="OMR396" s="4">
        <v>45230</v>
      </c>
      <c r="OMS396" s="4">
        <v>45230</v>
      </c>
      <c r="OMT396" s="4">
        <v>45230</v>
      </c>
      <c r="OMU396" s="4">
        <v>45230</v>
      </c>
      <c r="OMV396" s="4">
        <v>45230</v>
      </c>
      <c r="OMW396" s="4">
        <v>45230</v>
      </c>
      <c r="OMX396" s="4">
        <v>45230</v>
      </c>
      <c r="OMY396" s="4">
        <v>45230</v>
      </c>
      <c r="OMZ396" s="4">
        <v>45230</v>
      </c>
      <c r="ONA396" s="4">
        <v>45230</v>
      </c>
      <c r="ONB396" s="4">
        <v>45230</v>
      </c>
      <c r="ONC396" s="4">
        <v>45230</v>
      </c>
      <c r="OND396" s="4">
        <v>45230</v>
      </c>
      <c r="ONE396" s="4">
        <v>45230</v>
      </c>
      <c r="ONF396" s="4">
        <v>45230</v>
      </c>
      <c r="ONG396" s="4">
        <v>45230</v>
      </c>
      <c r="ONH396" s="4">
        <v>45230</v>
      </c>
      <c r="ONI396" s="4">
        <v>45230</v>
      </c>
      <c r="ONJ396" s="4">
        <v>45230</v>
      </c>
      <c r="ONK396" s="4">
        <v>45230</v>
      </c>
      <c r="ONL396" s="4">
        <v>45230</v>
      </c>
      <c r="ONM396" s="4">
        <v>45230</v>
      </c>
      <c r="ONN396" s="4">
        <v>45230</v>
      </c>
      <c r="ONO396" s="4">
        <v>45230</v>
      </c>
      <c r="ONP396" s="4">
        <v>45230</v>
      </c>
      <c r="ONQ396" s="4">
        <v>45230</v>
      </c>
      <c r="ONR396" s="4">
        <v>45230</v>
      </c>
      <c r="ONS396" s="4">
        <v>45230</v>
      </c>
      <c r="ONT396" s="4">
        <v>45230</v>
      </c>
      <c r="ONU396" s="4">
        <v>45230</v>
      </c>
      <c r="ONV396" s="4">
        <v>45230</v>
      </c>
      <c r="ONW396" s="4">
        <v>45230</v>
      </c>
      <c r="ONX396" s="4">
        <v>45230</v>
      </c>
      <c r="ONY396" s="4">
        <v>45230</v>
      </c>
      <c r="ONZ396" s="4">
        <v>45230</v>
      </c>
      <c r="OOA396" s="4">
        <v>45230</v>
      </c>
      <c r="OOB396" s="4">
        <v>45230</v>
      </c>
      <c r="OOC396" s="4">
        <v>45230</v>
      </c>
      <c r="OOD396" s="4">
        <v>45230</v>
      </c>
      <c r="OOE396" s="4">
        <v>45230</v>
      </c>
      <c r="OOF396" s="4">
        <v>45230</v>
      </c>
      <c r="OOG396" s="4">
        <v>45230</v>
      </c>
      <c r="OOH396" s="4">
        <v>45230</v>
      </c>
      <c r="OOI396" s="4">
        <v>45230</v>
      </c>
      <c r="OOJ396" s="4">
        <v>45230</v>
      </c>
      <c r="OOK396" s="4">
        <v>45230</v>
      </c>
      <c r="OOL396" s="4">
        <v>45230</v>
      </c>
      <c r="OOM396" s="4">
        <v>45230</v>
      </c>
      <c r="OON396" s="4">
        <v>45230</v>
      </c>
      <c r="OOO396" s="4">
        <v>45230</v>
      </c>
      <c r="OOP396" s="4">
        <v>45230</v>
      </c>
      <c r="OOQ396" s="4">
        <v>45230</v>
      </c>
      <c r="OOR396" s="4">
        <v>45230</v>
      </c>
      <c r="OOS396" s="4">
        <v>45230</v>
      </c>
      <c r="OOT396" s="4">
        <v>45230</v>
      </c>
      <c r="OOU396" s="4">
        <v>45230</v>
      </c>
      <c r="OOV396" s="4">
        <v>45230</v>
      </c>
      <c r="OOW396" s="4">
        <v>45230</v>
      </c>
      <c r="OOX396" s="4">
        <v>45230</v>
      </c>
      <c r="OOY396" s="4">
        <v>45230</v>
      </c>
      <c r="OOZ396" s="4">
        <v>45230</v>
      </c>
      <c r="OPA396" s="4">
        <v>45230</v>
      </c>
      <c r="OPB396" s="4">
        <v>45230</v>
      </c>
      <c r="OPC396" s="4">
        <v>45230</v>
      </c>
      <c r="OPD396" s="4">
        <v>45230</v>
      </c>
      <c r="OPE396" s="4">
        <v>45230</v>
      </c>
      <c r="OPF396" s="4">
        <v>45230</v>
      </c>
      <c r="OPG396" s="4">
        <v>45230</v>
      </c>
      <c r="OPH396" s="4">
        <v>45230</v>
      </c>
      <c r="OPI396" s="4">
        <v>45230</v>
      </c>
      <c r="OPJ396" s="4">
        <v>45230</v>
      </c>
      <c r="OPK396" s="4">
        <v>45230</v>
      </c>
      <c r="OPL396" s="4">
        <v>45230</v>
      </c>
      <c r="OPM396" s="4">
        <v>45230</v>
      </c>
      <c r="OPN396" s="4">
        <v>45230</v>
      </c>
      <c r="OPO396" s="4">
        <v>45230</v>
      </c>
      <c r="OPP396" s="4">
        <v>45230</v>
      </c>
      <c r="OPQ396" s="4">
        <v>45230</v>
      </c>
      <c r="OPR396" s="4">
        <v>45230</v>
      </c>
      <c r="OPS396" s="4">
        <v>45230</v>
      </c>
      <c r="OPT396" s="4">
        <v>45230</v>
      </c>
      <c r="OPU396" s="4">
        <v>45230</v>
      </c>
      <c r="OPV396" s="4">
        <v>45230</v>
      </c>
      <c r="OPW396" s="4">
        <v>45230</v>
      </c>
      <c r="OPX396" s="4">
        <v>45230</v>
      </c>
      <c r="OPY396" s="4">
        <v>45230</v>
      </c>
      <c r="OPZ396" s="4">
        <v>45230</v>
      </c>
      <c r="OQA396" s="4">
        <v>45230</v>
      </c>
      <c r="OQB396" s="4">
        <v>45230</v>
      </c>
      <c r="OQC396" s="4">
        <v>45230</v>
      </c>
      <c r="OQD396" s="4">
        <v>45230</v>
      </c>
      <c r="OQE396" s="4">
        <v>45230</v>
      </c>
      <c r="OQF396" s="4">
        <v>45230</v>
      </c>
      <c r="OQG396" s="4">
        <v>45230</v>
      </c>
      <c r="OQH396" s="4">
        <v>45230</v>
      </c>
      <c r="OQI396" s="4">
        <v>45230</v>
      </c>
      <c r="OQJ396" s="4">
        <v>45230</v>
      </c>
      <c r="OQK396" s="4">
        <v>45230</v>
      </c>
      <c r="OQL396" s="4">
        <v>45230</v>
      </c>
      <c r="OQM396" s="4">
        <v>45230</v>
      </c>
      <c r="OQN396" s="4">
        <v>45230</v>
      </c>
      <c r="OQO396" s="4">
        <v>45230</v>
      </c>
      <c r="OQP396" s="4">
        <v>45230</v>
      </c>
      <c r="OQQ396" s="4">
        <v>45230</v>
      </c>
      <c r="OQR396" s="4">
        <v>45230</v>
      </c>
      <c r="OQS396" s="4">
        <v>45230</v>
      </c>
      <c r="OQT396" s="4">
        <v>45230</v>
      </c>
      <c r="OQU396" s="4">
        <v>45230</v>
      </c>
      <c r="OQV396" s="4">
        <v>45230</v>
      </c>
      <c r="OQW396" s="4">
        <v>45230</v>
      </c>
      <c r="OQX396" s="4">
        <v>45230</v>
      </c>
      <c r="OQY396" s="4">
        <v>45230</v>
      </c>
      <c r="OQZ396" s="4">
        <v>45230</v>
      </c>
      <c r="ORA396" s="4">
        <v>45230</v>
      </c>
      <c r="ORB396" s="4">
        <v>45230</v>
      </c>
      <c r="ORC396" s="4">
        <v>45230</v>
      </c>
      <c r="ORD396" s="4">
        <v>45230</v>
      </c>
      <c r="ORE396" s="4">
        <v>45230</v>
      </c>
      <c r="ORF396" s="4">
        <v>45230</v>
      </c>
      <c r="ORG396" s="4">
        <v>45230</v>
      </c>
      <c r="ORH396" s="4">
        <v>45230</v>
      </c>
      <c r="ORI396" s="4">
        <v>45230</v>
      </c>
      <c r="ORJ396" s="4">
        <v>45230</v>
      </c>
      <c r="ORK396" s="4">
        <v>45230</v>
      </c>
      <c r="ORL396" s="4">
        <v>45230</v>
      </c>
      <c r="ORM396" s="4">
        <v>45230</v>
      </c>
      <c r="ORN396" s="4">
        <v>45230</v>
      </c>
      <c r="ORO396" s="4">
        <v>45230</v>
      </c>
      <c r="ORP396" s="4">
        <v>45230</v>
      </c>
      <c r="ORQ396" s="4">
        <v>45230</v>
      </c>
      <c r="ORR396" s="4">
        <v>45230</v>
      </c>
      <c r="ORS396" s="4">
        <v>45230</v>
      </c>
      <c r="ORT396" s="4">
        <v>45230</v>
      </c>
      <c r="ORU396" s="4">
        <v>45230</v>
      </c>
      <c r="ORV396" s="4">
        <v>45230</v>
      </c>
      <c r="ORW396" s="4">
        <v>45230</v>
      </c>
      <c r="ORX396" s="4">
        <v>45230</v>
      </c>
      <c r="ORY396" s="4">
        <v>45230</v>
      </c>
      <c r="ORZ396" s="4">
        <v>45230</v>
      </c>
      <c r="OSA396" s="4">
        <v>45230</v>
      </c>
      <c r="OSB396" s="4">
        <v>45230</v>
      </c>
      <c r="OSC396" s="4">
        <v>45230</v>
      </c>
      <c r="OSD396" s="4">
        <v>45230</v>
      </c>
      <c r="OSE396" s="4">
        <v>45230</v>
      </c>
      <c r="OSF396" s="4">
        <v>45230</v>
      </c>
      <c r="OSG396" s="4">
        <v>45230</v>
      </c>
      <c r="OSH396" s="4">
        <v>45230</v>
      </c>
      <c r="OSI396" s="4">
        <v>45230</v>
      </c>
      <c r="OSJ396" s="4">
        <v>45230</v>
      </c>
      <c r="OSK396" s="4">
        <v>45230</v>
      </c>
      <c r="OSL396" s="4">
        <v>45230</v>
      </c>
      <c r="OSM396" s="4">
        <v>45230</v>
      </c>
      <c r="OSN396" s="4">
        <v>45230</v>
      </c>
      <c r="OSO396" s="4">
        <v>45230</v>
      </c>
      <c r="OSP396" s="4">
        <v>45230</v>
      </c>
      <c r="OSQ396" s="4">
        <v>45230</v>
      </c>
      <c r="OSR396" s="4">
        <v>45230</v>
      </c>
      <c r="OSS396" s="4">
        <v>45230</v>
      </c>
      <c r="OST396" s="4">
        <v>45230</v>
      </c>
      <c r="OSU396" s="4">
        <v>45230</v>
      </c>
      <c r="OSV396" s="4">
        <v>45230</v>
      </c>
      <c r="OSW396" s="4">
        <v>45230</v>
      </c>
      <c r="OSX396" s="4">
        <v>45230</v>
      </c>
      <c r="OSY396" s="4">
        <v>45230</v>
      </c>
      <c r="OSZ396" s="4">
        <v>45230</v>
      </c>
      <c r="OTA396" s="4">
        <v>45230</v>
      </c>
      <c r="OTB396" s="4">
        <v>45230</v>
      </c>
      <c r="OTC396" s="4">
        <v>45230</v>
      </c>
      <c r="OTD396" s="4">
        <v>45230</v>
      </c>
      <c r="OTE396" s="4">
        <v>45230</v>
      </c>
      <c r="OTF396" s="4">
        <v>45230</v>
      </c>
      <c r="OTG396" s="4">
        <v>45230</v>
      </c>
      <c r="OTH396" s="4">
        <v>45230</v>
      </c>
      <c r="OTI396" s="4">
        <v>45230</v>
      </c>
      <c r="OTJ396" s="4">
        <v>45230</v>
      </c>
      <c r="OTK396" s="4">
        <v>45230</v>
      </c>
      <c r="OTL396" s="4">
        <v>45230</v>
      </c>
      <c r="OTM396" s="4">
        <v>45230</v>
      </c>
      <c r="OTN396" s="4">
        <v>45230</v>
      </c>
      <c r="OTO396" s="4">
        <v>45230</v>
      </c>
      <c r="OTP396" s="4">
        <v>45230</v>
      </c>
      <c r="OTQ396" s="4">
        <v>45230</v>
      </c>
      <c r="OTR396" s="4">
        <v>45230</v>
      </c>
      <c r="OTS396" s="4">
        <v>45230</v>
      </c>
      <c r="OTT396" s="4">
        <v>45230</v>
      </c>
      <c r="OTU396" s="4">
        <v>45230</v>
      </c>
      <c r="OTV396" s="4">
        <v>45230</v>
      </c>
      <c r="OTW396" s="4">
        <v>45230</v>
      </c>
      <c r="OTX396" s="4">
        <v>45230</v>
      </c>
      <c r="OTY396" s="4">
        <v>45230</v>
      </c>
      <c r="OTZ396" s="4">
        <v>45230</v>
      </c>
      <c r="OUA396" s="4">
        <v>45230</v>
      </c>
      <c r="OUB396" s="4">
        <v>45230</v>
      </c>
      <c r="OUC396" s="4">
        <v>45230</v>
      </c>
      <c r="OUD396" s="4">
        <v>45230</v>
      </c>
      <c r="OUE396" s="4">
        <v>45230</v>
      </c>
      <c r="OUF396" s="4">
        <v>45230</v>
      </c>
      <c r="OUG396" s="4">
        <v>45230</v>
      </c>
      <c r="OUH396" s="4">
        <v>45230</v>
      </c>
      <c r="OUI396" s="4">
        <v>45230</v>
      </c>
      <c r="OUJ396" s="4">
        <v>45230</v>
      </c>
      <c r="OUK396" s="4">
        <v>45230</v>
      </c>
      <c r="OUL396" s="4">
        <v>45230</v>
      </c>
      <c r="OUM396" s="4">
        <v>45230</v>
      </c>
      <c r="OUN396" s="4">
        <v>45230</v>
      </c>
      <c r="OUO396" s="4">
        <v>45230</v>
      </c>
      <c r="OUP396" s="4">
        <v>45230</v>
      </c>
      <c r="OUQ396" s="4">
        <v>45230</v>
      </c>
      <c r="OUR396" s="4">
        <v>45230</v>
      </c>
      <c r="OUS396" s="4">
        <v>45230</v>
      </c>
      <c r="OUT396" s="4">
        <v>45230</v>
      </c>
      <c r="OUU396" s="4">
        <v>45230</v>
      </c>
      <c r="OUV396" s="4">
        <v>45230</v>
      </c>
      <c r="OUW396" s="4">
        <v>45230</v>
      </c>
      <c r="OUX396" s="4">
        <v>45230</v>
      </c>
      <c r="OUY396" s="4">
        <v>45230</v>
      </c>
      <c r="OUZ396" s="4">
        <v>45230</v>
      </c>
      <c r="OVA396" s="4">
        <v>45230</v>
      </c>
      <c r="OVB396" s="4">
        <v>45230</v>
      </c>
      <c r="OVC396" s="4">
        <v>45230</v>
      </c>
      <c r="OVD396" s="4">
        <v>45230</v>
      </c>
      <c r="OVE396" s="4">
        <v>45230</v>
      </c>
      <c r="OVF396" s="4">
        <v>45230</v>
      </c>
      <c r="OVG396" s="4">
        <v>45230</v>
      </c>
      <c r="OVH396" s="4">
        <v>45230</v>
      </c>
      <c r="OVI396" s="4">
        <v>45230</v>
      </c>
      <c r="OVJ396" s="4">
        <v>45230</v>
      </c>
      <c r="OVK396" s="4">
        <v>45230</v>
      </c>
      <c r="OVL396" s="4">
        <v>45230</v>
      </c>
      <c r="OVM396" s="4">
        <v>45230</v>
      </c>
      <c r="OVN396" s="4">
        <v>45230</v>
      </c>
      <c r="OVO396" s="4">
        <v>45230</v>
      </c>
      <c r="OVP396" s="4">
        <v>45230</v>
      </c>
      <c r="OVQ396" s="4">
        <v>45230</v>
      </c>
      <c r="OVR396" s="4">
        <v>45230</v>
      </c>
      <c r="OVS396" s="4">
        <v>45230</v>
      </c>
      <c r="OVT396" s="4">
        <v>45230</v>
      </c>
      <c r="OVU396" s="4">
        <v>45230</v>
      </c>
      <c r="OVV396" s="4">
        <v>45230</v>
      </c>
      <c r="OVW396" s="4">
        <v>45230</v>
      </c>
      <c r="OVX396" s="4">
        <v>45230</v>
      </c>
      <c r="OVY396" s="4">
        <v>45230</v>
      </c>
      <c r="OVZ396" s="4">
        <v>45230</v>
      </c>
      <c r="OWA396" s="4">
        <v>45230</v>
      </c>
      <c r="OWB396" s="4">
        <v>45230</v>
      </c>
      <c r="OWC396" s="4">
        <v>45230</v>
      </c>
      <c r="OWD396" s="4">
        <v>45230</v>
      </c>
      <c r="OWE396" s="4">
        <v>45230</v>
      </c>
      <c r="OWF396" s="4">
        <v>45230</v>
      </c>
      <c r="OWG396" s="4">
        <v>45230</v>
      </c>
      <c r="OWH396" s="4">
        <v>45230</v>
      </c>
      <c r="OWI396" s="4">
        <v>45230</v>
      </c>
      <c r="OWJ396" s="4">
        <v>45230</v>
      </c>
      <c r="OWK396" s="4">
        <v>45230</v>
      </c>
      <c r="OWL396" s="4">
        <v>45230</v>
      </c>
      <c r="OWM396" s="4">
        <v>45230</v>
      </c>
      <c r="OWN396" s="4">
        <v>45230</v>
      </c>
      <c r="OWO396" s="4">
        <v>45230</v>
      </c>
      <c r="OWP396" s="4">
        <v>45230</v>
      </c>
      <c r="OWQ396" s="4">
        <v>45230</v>
      </c>
      <c r="OWR396" s="4">
        <v>45230</v>
      </c>
      <c r="OWS396" s="4">
        <v>45230</v>
      </c>
      <c r="OWT396" s="4">
        <v>45230</v>
      </c>
      <c r="OWU396" s="4">
        <v>45230</v>
      </c>
      <c r="OWV396" s="4">
        <v>45230</v>
      </c>
      <c r="OWW396" s="4">
        <v>45230</v>
      </c>
      <c r="OWX396" s="4">
        <v>45230</v>
      </c>
      <c r="OWY396" s="4">
        <v>45230</v>
      </c>
      <c r="OWZ396" s="4">
        <v>45230</v>
      </c>
      <c r="OXA396" s="4">
        <v>45230</v>
      </c>
      <c r="OXB396" s="4">
        <v>45230</v>
      </c>
      <c r="OXC396" s="4">
        <v>45230</v>
      </c>
      <c r="OXD396" s="4">
        <v>45230</v>
      </c>
      <c r="OXE396" s="4">
        <v>45230</v>
      </c>
      <c r="OXF396" s="4">
        <v>45230</v>
      </c>
      <c r="OXG396" s="4">
        <v>45230</v>
      </c>
      <c r="OXH396" s="4">
        <v>45230</v>
      </c>
      <c r="OXI396" s="4">
        <v>45230</v>
      </c>
      <c r="OXJ396" s="4">
        <v>45230</v>
      </c>
      <c r="OXK396" s="4">
        <v>45230</v>
      </c>
      <c r="OXL396" s="4">
        <v>45230</v>
      </c>
      <c r="OXM396" s="4">
        <v>45230</v>
      </c>
      <c r="OXN396" s="4">
        <v>45230</v>
      </c>
      <c r="OXO396" s="4">
        <v>45230</v>
      </c>
      <c r="OXP396" s="4">
        <v>45230</v>
      </c>
      <c r="OXQ396" s="4">
        <v>45230</v>
      </c>
      <c r="OXR396" s="4">
        <v>45230</v>
      </c>
      <c r="OXS396" s="4">
        <v>45230</v>
      </c>
      <c r="OXT396" s="4">
        <v>45230</v>
      </c>
      <c r="OXU396" s="4">
        <v>45230</v>
      </c>
      <c r="OXV396" s="4">
        <v>45230</v>
      </c>
      <c r="OXW396" s="4">
        <v>45230</v>
      </c>
      <c r="OXX396" s="4">
        <v>45230</v>
      </c>
      <c r="OXY396" s="4">
        <v>45230</v>
      </c>
      <c r="OXZ396" s="4">
        <v>45230</v>
      </c>
      <c r="OYA396" s="4">
        <v>45230</v>
      </c>
      <c r="OYB396" s="4">
        <v>45230</v>
      </c>
      <c r="OYC396" s="4">
        <v>45230</v>
      </c>
      <c r="OYD396" s="4">
        <v>45230</v>
      </c>
      <c r="OYE396" s="4">
        <v>45230</v>
      </c>
      <c r="OYF396" s="4">
        <v>45230</v>
      </c>
      <c r="OYG396" s="4">
        <v>45230</v>
      </c>
      <c r="OYH396" s="4">
        <v>45230</v>
      </c>
      <c r="OYI396" s="4">
        <v>45230</v>
      </c>
      <c r="OYJ396" s="4">
        <v>45230</v>
      </c>
      <c r="OYK396" s="4">
        <v>45230</v>
      </c>
      <c r="OYL396" s="4">
        <v>45230</v>
      </c>
      <c r="OYM396" s="4">
        <v>45230</v>
      </c>
      <c r="OYN396" s="4">
        <v>45230</v>
      </c>
      <c r="OYO396" s="4">
        <v>45230</v>
      </c>
      <c r="OYP396" s="4">
        <v>45230</v>
      </c>
      <c r="OYQ396" s="4">
        <v>45230</v>
      </c>
      <c r="OYR396" s="4">
        <v>45230</v>
      </c>
      <c r="OYS396" s="4">
        <v>45230</v>
      </c>
      <c r="OYT396" s="4">
        <v>45230</v>
      </c>
      <c r="OYU396" s="4">
        <v>45230</v>
      </c>
      <c r="OYV396" s="4">
        <v>45230</v>
      </c>
      <c r="OYW396" s="4">
        <v>45230</v>
      </c>
      <c r="OYX396" s="4">
        <v>45230</v>
      </c>
      <c r="OYY396" s="4">
        <v>45230</v>
      </c>
      <c r="OYZ396" s="4">
        <v>45230</v>
      </c>
      <c r="OZA396" s="4">
        <v>45230</v>
      </c>
      <c r="OZB396" s="4">
        <v>45230</v>
      </c>
      <c r="OZC396" s="4">
        <v>45230</v>
      </c>
      <c r="OZD396" s="4">
        <v>45230</v>
      </c>
      <c r="OZE396" s="4">
        <v>45230</v>
      </c>
      <c r="OZF396" s="4">
        <v>45230</v>
      </c>
      <c r="OZG396" s="4">
        <v>45230</v>
      </c>
      <c r="OZH396" s="4">
        <v>45230</v>
      </c>
      <c r="OZI396" s="4">
        <v>45230</v>
      </c>
      <c r="OZJ396" s="4">
        <v>45230</v>
      </c>
      <c r="OZK396" s="4">
        <v>45230</v>
      </c>
      <c r="OZL396" s="4">
        <v>45230</v>
      </c>
      <c r="OZM396" s="4">
        <v>45230</v>
      </c>
      <c r="OZN396" s="4">
        <v>45230</v>
      </c>
      <c r="OZO396" s="4">
        <v>45230</v>
      </c>
      <c r="OZP396" s="4">
        <v>45230</v>
      </c>
      <c r="OZQ396" s="4">
        <v>45230</v>
      </c>
      <c r="OZR396" s="4">
        <v>45230</v>
      </c>
      <c r="OZS396" s="4">
        <v>45230</v>
      </c>
      <c r="OZT396" s="4">
        <v>45230</v>
      </c>
      <c r="OZU396" s="4">
        <v>45230</v>
      </c>
      <c r="OZV396" s="4">
        <v>45230</v>
      </c>
      <c r="OZW396" s="4">
        <v>45230</v>
      </c>
      <c r="OZX396" s="4">
        <v>45230</v>
      </c>
      <c r="OZY396" s="4">
        <v>45230</v>
      </c>
      <c r="OZZ396" s="4">
        <v>45230</v>
      </c>
      <c r="PAA396" s="4">
        <v>45230</v>
      </c>
      <c r="PAB396" s="4">
        <v>45230</v>
      </c>
      <c r="PAC396" s="4">
        <v>45230</v>
      </c>
      <c r="PAD396" s="4">
        <v>45230</v>
      </c>
      <c r="PAE396" s="4">
        <v>45230</v>
      </c>
      <c r="PAF396" s="4">
        <v>45230</v>
      </c>
      <c r="PAG396" s="4">
        <v>45230</v>
      </c>
      <c r="PAH396" s="4">
        <v>45230</v>
      </c>
      <c r="PAI396" s="4">
        <v>45230</v>
      </c>
      <c r="PAJ396" s="4">
        <v>45230</v>
      </c>
      <c r="PAK396" s="4">
        <v>45230</v>
      </c>
      <c r="PAL396" s="4">
        <v>45230</v>
      </c>
      <c r="PAM396" s="4">
        <v>45230</v>
      </c>
      <c r="PAN396" s="4">
        <v>45230</v>
      </c>
      <c r="PAO396" s="4">
        <v>45230</v>
      </c>
      <c r="PAP396" s="4">
        <v>45230</v>
      </c>
      <c r="PAQ396" s="4">
        <v>45230</v>
      </c>
      <c r="PAR396" s="4">
        <v>45230</v>
      </c>
      <c r="PAS396" s="4">
        <v>45230</v>
      </c>
      <c r="PAT396" s="4">
        <v>45230</v>
      </c>
      <c r="PAU396" s="4">
        <v>45230</v>
      </c>
      <c r="PAV396" s="4">
        <v>45230</v>
      </c>
      <c r="PAW396" s="4">
        <v>45230</v>
      </c>
      <c r="PAX396" s="4">
        <v>45230</v>
      </c>
      <c r="PAY396" s="4">
        <v>45230</v>
      </c>
      <c r="PAZ396" s="4">
        <v>45230</v>
      </c>
      <c r="PBA396" s="4">
        <v>45230</v>
      </c>
      <c r="PBB396" s="4">
        <v>45230</v>
      </c>
      <c r="PBC396" s="4">
        <v>45230</v>
      </c>
      <c r="PBD396" s="4">
        <v>45230</v>
      </c>
      <c r="PBE396" s="4">
        <v>45230</v>
      </c>
      <c r="PBF396" s="4">
        <v>45230</v>
      </c>
      <c r="PBG396" s="4">
        <v>45230</v>
      </c>
      <c r="PBH396" s="4">
        <v>45230</v>
      </c>
      <c r="PBI396" s="4">
        <v>45230</v>
      </c>
      <c r="PBJ396" s="4">
        <v>45230</v>
      </c>
      <c r="PBK396" s="4">
        <v>45230</v>
      </c>
      <c r="PBL396" s="4">
        <v>45230</v>
      </c>
      <c r="PBM396" s="4">
        <v>45230</v>
      </c>
      <c r="PBN396" s="4">
        <v>45230</v>
      </c>
      <c r="PBO396" s="4">
        <v>45230</v>
      </c>
      <c r="PBP396" s="4">
        <v>45230</v>
      </c>
      <c r="PBQ396" s="4">
        <v>45230</v>
      </c>
      <c r="PBR396" s="4">
        <v>45230</v>
      </c>
      <c r="PBS396" s="4">
        <v>45230</v>
      </c>
      <c r="PBT396" s="4">
        <v>45230</v>
      </c>
      <c r="PBU396" s="4">
        <v>45230</v>
      </c>
      <c r="PBV396" s="4">
        <v>45230</v>
      </c>
      <c r="PBW396" s="4">
        <v>45230</v>
      </c>
      <c r="PBX396" s="4">
        <v>45230</v>
      </c>
      <c r="PBY396" s="4">
        <v>45230</v>
      </c>
      <c r="PBZ396" s="4">
        <v>45230</v>
      </c>
      <c r="PCA396" s="4">
        <v>45230</v>
      </c>
      <c r="PCB396" s="4">
        <v>45230</v>
      </c>
      <c r="PCC396" s="4">
        <v>45230</v>
      </c>
      <c r="PCD396" s="4">
        <v>45230</v>
      </c>
      <c r="PCE396" s="4">
        <v>45230</v>
      </c>
      <c r="PCF396" s="4">
        <v>45230</v>
      </c>
      <c r="PCG396" s="4">
        <v>45230</v>
      </c>
      <c r="PCH396" s="4">
        <v>45230</v>
      </c>
      <c r="PCI396" s="4">
        <v>45230</v>
      </c>
      <c r="PCJ396" s="4">
        <v>45230</v>
      </c>
      <c r="PCK396" s="4">
        <v>45230</v>
      </c>
      <c r="PCL396" s="4">
        <v>45230</v>
      </c>
      <c r="PCM396" s="4">
        <v>45230</v>
      </c>
      <c r="PCN396" s="4">
        <v>45230</v>
      </c>
      <c r="PCO396" s="4">
        <v>45230</v>
      </c>
      <c r="PCP396" s="4">
        <v>45230</v>
      </c>
      <c r="PCQ396" s="4">
        <v>45230</v>
      </c>
      <c r="PCR396" s="4">
        <v>45230</v>
      </c>
      <c r="PCS396" s="4">
        <v>45230</v>
      </c>
      <c r="PCT396" s="4">
        <v>45230</v>
      </c>
      <c r="PCU396" s="4">
        <v>45230</v>
      </c>
      <c r="PCV396" s="4">
        <v>45230</v>
      </c>
      <c r="PCW396" s="4">
        <v>45230</v>
      </c>
      <c r="PCX396" s="4">
        <v>45230</v>
      </c>
      <c r="PCY396" s="4">
        <v>45230</v>
      </c>
      <c r="PCZ396" s="4">
        <v>45230</v>
      </c>
      <c r="PDA396" s="4">
        <v>45230</v>
      </c>
      <c r="PDB396" s="4">
        <v>45230</v>
      </c>
      <c r="PDC396" s="4">
        <v>45230</v>
      </c>
      <c r="PDD396" s="4">
        <v>45230</v>
      </c>
      <c r="PDE396" s="4">
        <v>45230</v>
      </c>
      <c r="PDF396" s="4">
        <v>45230</v>
      </c>
      <c r="PDG396" s="4">
        <v>45230</v>
      </c>
      <c r="PDH396" s="4">
        <v>45230</v>
      </c>
      <c r="PDI396" s="4">
        <v>45230</v>
      </c>
      <c r="PDJ396" s="4">
        <v>45230</v>
      </c>
      <c r="PDK396" s="4">
        <v>45230</v>
      </c>
      <c r="PDL396" s="4">
        <v>45230</v>
      </c>
      <c r="PDM396" s="4">
        <v>45230</v>
      </c>
      <c r="PDN396" s="4">
        <v>45230</v>
      </c>
      <c r="PDO396" s="4">
        <v>45230</v>
      </c>
      <c r="PDP396" s="4">
        <v>45230</v>
      </c>
      <c r="PDQ396" s="4">
        <v>45230</v>
      </c>
      <c r="PDR396" s="4">
        <v>45230</v>
      </c>
      <c r="PDS396" s="4">
        <v>45230</v>
      </c>
      <c r="PDT396" s="4">
        <v>45230</v>
      </c>
      <c r="PDU396" s="4">
        <v>45230</v>
      </c>
      <c r="PDV396" s="4">
        <v>45230</v>
      </c>
      <c r="PDW396" s="4">
        <v>45230</v>
      </c>
      <c r="PDX396" s="4">
        <v>45230</v>
      </c>
      <c r="PDY396" s="4">
        <v>45230</v>
      </c>
      <c r="PDZ396" s="4">
        <v>45230</v>
      </c>
      <c r="PEA396" s="4">
        <v>45230</v>
      </c>
      <c r="PEB396" s="4">
        <v>45230</v>
      </c>
      <c r="PEC396" s="4">
        <v>45230</v>
      </c>
      <c r="PED396" s="4">
        <v>45230</v>
      </c>
      <c r="PEE396" s="4">
        <v>45230</v>
      </c>
      <c r="PEF396" s="4">
        <v>45230</v>
      </c>
      <c r="PEG396" s="4">
        <v>45230</v>
      </c>
      <c r="PEH396" s="4">
        <v>45230</v>
      </c>
      <c r="PEI396" s="4">
        <v>45230</v>
      </c>
      <c r="PEJ396" s="4">
        <v>45230</v>
      </c>
      <c r="PEK396" s="4">
        <v>45230</v>
      </c>
      <c r="PEL396" s="4">
        <v>45230</v>
      </c>
      <c r="PEM396" s="4">
        <v>45230</v>
      </c>
      <c r="PEN396" s="4">
        <v>45230</v>
      </c>
      <c r="PEO396" s="4">
        <v>45230</v>
      </c>
      <c r="PEP396" s="4">
        <v>45230</v>
      </c>
      <c r="PEQ396" s="4">
        <v>45230</v>
      </c>
      <c r="PER396" s="4">
        <v>45230</v>
      </c>
      <c r="PES396" s="4">
        <v>45230</v>
      </c>
      <c r="PET396" s="4">
        <v>45230</v>
      </c>
      <c r="PEU396" s="4">
        <v>45230</v>
      </c>
      <c r="PEV396" s="4">
        <v>45230</v>
      </c>
      <c r="PEW396" s="4">
        <v>45230</v>
      </c>
      <c r="PEX396" s="4">
        <v>45230</v>
      </c>
      <c r="PEY396" s="4">
        <v>45230</v>
      </c>
      <c r="PEZ396" s="4">
        <v>45230</v>
      </c>
      <c r="PFA396" s="4">
        <v>45230</v>
      </c>
      <c r="PFB396" s="4">
        <v>45230</v>
      </c>
      <c r="PFC396" s="4">
        <v>45230</v>
      </c>
      <c r="PFD396" s="4">
        <v>45230</v>
      </c>
      <c r="PFE396" s="4">
        <v>45230</v>
      </c>
      <c r="PFF396" s="4">
        <v>45230</v>
      </c>
      <c r="PFG396" s="4">
        <v>45230</v>
      </c>
      <c r="PFH396" s="4">
        <v>45230</v>
      </c>
      <c r="PFI396" s="4">
        <v>45230</v>
      </c>
      <c r="PFJ396" s="4">
        <v>45230</v>
      </c>
      <c r="PFK396" s="4">
        <v>45230</v>
      </c>
      <c r="PFL396" s="4">
        <v>45230</v>
      </c>
      <c r="PFM396" s="4">
        <v>45230</v>
      </c>
      <c r="PFN396" s="4">
        <v>45230</v>
      </c>
      <c r="PFO396" s="4">
        <v>45230</v>
      </c>
      <c r="PFP396" s="4">
        <v>45230</v>
      </c>
      <c r="PFQ396" s="4">
        <v>45230</v>
      </c>
      <c r="PFR396" s="4">
        <v>45230</v>
      </c>
      <c r="PFS396" s="4">
        <v>45230</v>
      </c>
      <c r="PFT396" s="4">
        <v>45230</v>
      </c>
      <c r="PFU396" s="4">
        <v>45230</v>
      </c>
      <c r="PFV396" s="4">
        <v>45230</v>
      </c>
      <c r="PFW396" s="4">
        <v>45230</v>
      </c>
      <c r="PFX396" s="4">
        <v>45230</v>
      </c>
      <c r="PFY396" s="4">
        <v>45230</v>
      </c>
      <c r="PFZ396" s="4">
        <v>45230</v>
      </c>
      <c r="PGA396" s="4">
        <v>45230</v>
      </c>
      <c r="PGB396" s="4">
        <v>45230</v>
      </c>
      <c r="PGC396" s="4">
        <v>45230</v>
      </c>
      <c r="PGD396" s="4">
        <v>45230</v>
      </c>
      <c r="PGE396" s="4">
        <v>45230</v>
      </c>
      <c r="PGF396" s="4">
        <v>45230</v>
      </c>
      <c r="PGG396" s="4">
        <v>45230</v>
      </c>
      <c r="PGH396" s="4">
        <v>45230</v>
      </c>
      <c r="PGI396" s="4">
        <v>45230</v>
      </c>
      <c r="PGJ396" s="4">
        <v>45230</v>
      </c>
      <c r="PGK396" s="4">
        <v>45230</v>
      </c>
      <c r="PGL396" s="4">
        <v>45230</v>
      </c>
      <c r="PGM396" s="4">
        <v>45230</v>
      </c>
      <c r="PGN396" s="4">
        <v>45230</v>
      </c>
      <c r="PGO396" s="4">
        <v>45230</v>
      </c>
      <c r="PGP396" s="4">
        <v>45230</v>
      </c>
      <c r="PGQ396" s="4">
        <v>45230</v>
      </c>
      <c r="PGR396" s="4">
        <v>45230</v>
      </c>
      <c r="PGS396" s="4">
        <v>45230</v>
      </c>
      <c r="PGT396" s="4">
        <v>45230</v>
      </c>
      <c r="PGU396" s="4">
        <v>45230</v>
      </c>
      <c r="PGV396" s="4">
        <v>45230</v>
      </c>
      <c r="PGW396" s="4">
        <v>45230</v>
      </c>
      <c r="PGX396" s="4">
        <v>45230</v>
      </c>
      <c r="PGY396" s="4">
        <v>45230</v>
      </c>
      <c r="PGZ396" s="4">
        <v>45230</v>
      </c>
      <c r="PHA396" s="4">
        <v>45230</v>
      </c>
      <c r="PHB396" s="4">
        <v>45230</v>
      </c>
      <c r="PHC396" s="4">
        <v>45230</v>
      </c>
      <c r="PHD396" s="4">
        <v>45230</v>
      </c>
      <c r="PHE396" s="4">
        <v>45230</v>
      </c>
      <c r="PHF396" s="4">
        <v>45230</v>
      </c>
      <c r="PHG396" s="4">
        <v>45230</v>
      </c>
      <c r="PHH396" s="4">
        <v>45230</v>
      </c>
      <c r="PHI396" s="4">
        <v>45230</v>
      </c>
      <c r="PHJ396" s="4">
        <v>45230</v>
      </c>
      <c r="PHK396" s="4">
        <v>45230</v>
      </c>
      <c r="PHL396" s="4">
        <v>45230</v>
      </c>
      <c r="PHM396" s="4">
        <v>45230</v>
      </c>
      <c r="PHN396" s="4">
        <v>45230</v>
      </c>
      <c r="PHO396" s="4">
        <v>45230</v>
      </c>
      <c r="PHP396" s="4">
        <v>45230</v>
      </c>
      <c r="PHQ396" s="4">
        <v>45230</v>
      </c>
      <c r="PHR396" s="4">
        <v>45230</v>
      </c>
      <c r="PHS396" s="4">
        <v>45230</v>
      </c>
      <c r="PHT396" s="4">
        <v>45230</v>
      </c>
      <c r="PHU396" s="4">
        <v>45230</v>
      </c>
      <c r="PHV396" s="4">
        <v>45230</v>
      </c>
      <c r="PHW396" s="4">
        <v>45230</v>
      </c>
      <c r="PHX396" s="4">
        <v>45230</v>
      </c>
      <c r="PHY396" s="4">
        <v>45230</v>
      </c>
      <c r="PHZ396" s="4">
        <v>45230</v>
      </c>
      <c r="PIA396" s="4">
        <v>45230</v>
      </c>
      <c r="PIB396" s="4">
        <v>45230</v>
      </c>
      <c r="PIC396" s="4">
        <v>45230</v>
      </c>
      <c r="PID396" s="4">
        <v>45230</v>
      </c>
      <c r="PIE396" s="4">
        <v>45230</v>
      </c>
      <c r="PIF396" s="4">
        <v>45230</v>
      </c>
      <c r="PIG396" s="4">
        <v>45230</v>
      </c>
      <c r="PIH396" s="4">
        <v>45230</v>
      </c>
      <c r="PII396" s="4">
        <v>45230</v>
      </c>
      <c r="PIJ396" s="4">
        <v>45230</v>
      </c>
      <c r="PIK396" s="4">
        <v>45230</v>
      </c>
      <c r="PIL396" s="4">
        <v>45230</v>
      </c>
      <c r="PIM396" s="4">
        <v>45230</v>
      </c>
      <c r="PIN396" s="4">
        <v>45230</v>
      </c>
      <c r="PIO396" s="4">
        <v>45230</v>
      </c>
      <c r="PIP396" s="4">
        <v>45230</v>
      </c>
      <c r="PIQ396" s="4">
        <v>45230</v>
      </c>
      <c r="PIR396" s="4">
        <v>45230</v>
      </c>
      <c r="PIS396" s="4">
        <v>45230</v>
      </c>
      <c r="PIT396" s="4">
        <v>45230</v>
      </c>
      <c r="PIU396" s="4">
        <v>45230</v>
      </c>
      <c r="PIV396" s="4">
        <v>45230</v>
      </c>
      <c r="PIW396" s="4">
        <v>45230</v>
      </c>
      <c r="PIX396" s="4">
        <v>45230</v>
      </c>
      <c r="PIY396" s="4">
        <v>45230</v>
      </c>
      <c r="PIZ396" s="4">
        <v>45230</v>
      </c>
      <c r="PJA396" s="4">
        <v>45230</v>
      </c>
      <c r="PJB396" s="4">
        <v>45230</v>
      </c>
      <c r="PJC396" s="4">
        <v>45230</v>
      </c>
      <c r="PJD396" s="4">
        <v>45230</v>
      </c>
      <c r="PJE396" s="4">
        <v>45230</v>
      </c>
      <c r="PJF396" s="4">
        <v>45230</v>
      </c>
      <c r="PJG396" s="4">
        <v>45230</v>
      </c>
      <c r="PJH396" s="4">
        <v>45230</v>
      </c>
      <c r="PJI396" s="4">
        <v>45230</v>
      </c>
      <c r="PJJ396" s="4">
        <v>45230</v>
      </c>
      <c r="PJK396" s="4">
        <v>45230</v>
      </c>
      <c r="PJL396" s="4">
        <v>45230</v>
      </c>
      <c r="PJM396" s="4">
        <v>45230</v>
      </c>
      <c r="PJN396" s="4">
        <v>45230</v>
      </c>
      <c r="PJO396" s="4">
        <v>45230</v>
      </c>
      <c r="PJP396" s="4">
        <v>45230</v>
      </c>
      <c r="PJQ396" s="4">
        <v>45230</v>
      </c>
      <c r="PJR396" s="4">
        <v>45230</v>
      </c>
      <c r="PJS396" s="4">
        <v>45230</v>
      </c>
      <c r="PJT396" s="4">
        <v>45230</v>
      </c>
      <c r="PJU396" s="4">
        <v>45230</v>
      </c>
      <c r="PJV396" s="4">
        <v>45230</v>
      </c>
      <c r="PJW396" s="4">
        <v>45230</v>
      </c>
      <c r="PJX396" s="4">
        <v>45230</v>
      </c>
      <c r="PJY396" s="4">
        <v>45230</v>
      </c>
      <c r="PJZ396" s="4">
        <v>45230</v>
      </c>
      <c r="PKA396" s="4">
        <v>45230</v>
      </c>
      <c r="PKB396" s="4">
        <v>45230</v>
      </c>
      <c r="PKC396" s="4">
        <v>45230</v>
      </c>
      <c r="PKD396" s="4">
        <v>45230</v>
      </c>
      <c r="PKE396" s="4">
        <v>45230</v>
      </c>
      <c r="PKF396" s="4">
        <v>45230</v>
      </c>
      <c r="PKG396" s="4">
        <v>45230</v>
      </c>
      <c r="PKH396" s="4">
        <v>45230</v>
      </c>
      <c r="PKI396" s="4">
        <v>45230</v>
      </c>
      <c r="PKJ396" s="4">
        <v>45230</v>
      </c>
      <c r="PKK396" s="4">
        <v>45230</v>
      </c>
      <c r="PKL396" s="4">
        <v>45230</v>
      </c>
      <c r="PKM396" s="4">
        <v>45230</v>
      </c>
      <c r="PKN396" s="4">
        <v>45230</v>
      </c>
      <c r="PKO396" s="4">
        <v>45230</v>
      </c>
      <c r="PKP396" s="4">
        <v>45230</v>
      </c>
      <c r="PKQ396" s="4">
        <v>45230</v>
      </c>
      <c r="PKR396" s="4">
        <v>45230</v>
      </c>
      <c r="PKS396" s="4">
        <v>45230</v>
      </c>
      <c r="PKT396" s="4">
        <v>45230</v>
      </c>
      <c r="PKU396" s="4">
        <v>45230</v>
      </c>
      <c r="PKV396" s="4">
        <v>45230</v>
      </c>
      <c r="PKW396" s="4">
        <v>45230</v>
      </c>
      <c r="PKX396" s="4">
        <v>45230</v>
      </c>
      <c r="PKY396" s="4">
        <v>45230</v>
      </c>
      <c r="PKZ396" s="4">
        <v>45230</v>
      </c>
      <c r="PLA396" s="4">
        <v>45230</v>
      </c>
      <c r="PLB396" s="4">
        <v>45230</v>
      </c>
      <c r="PLC396" s="4">
        <v>45230</v>
      </c>
      <c r="PLD396" s="4">
        <v>45230</v>
      </c>
      <c r="PLE396" s="4">
        <v>45230</v>
      </c>
      <c r="PLF396" s="4">
        <v>45230</v>
      </c>
      <c r="PLG396" s="4">
        <v>45230</v>
      </c>
      <c r="PLH396" s="4">
        <v>45230</v>
      </c>
      <c r="PLI396" s="4">
        <v>45230</v>
      </c>
      <c r="PLJ396" s="4">
        <v>45230</v>
      </c>
      <c r="PLK396" s="4">
        <v>45230</v>
      </c>
      <c r="PLL396" s="4">
        <v>45230</v>
      </c>
      <c r="PLM396" s="4">
        <v>45230</v>
      </c>
      <c r="PLN396" s="4">
        <v>45230</v>
      </c>
      <c r="PLO396" s="4">
        <v>45230</v>
      </c>
      <c r="PLP396" s="4">
        <v>45230</v>
      </c>
      <c r="PLQ396" s="4">
        <v>45230</v>
      </c>
      <c r="PLR396" s="4">
        <v>45230</v>
      </c>
      <c r="PLS396" s="4">
        <v>45230</v>
      </c>
      <c r="PLT396" s="4">
        <v>45230</v>
      </c>
      <c r="PLU396" s="4">
        <v>45230</v>
      </c>
      <c r="PLV396" s="4">
        <v>45230</v>
      </c>
      <c r="PLW396" s="4">
        <v>45230</v>
      </c>
      <c r="PLX396" s="4">
        <v>45230</v>
      </c>
      <c r="PLY396" s="4">
        <v>45230</v>
      </c>
      <c r="PLZ396" s="4">
        <v>45230</v>
      </c>
      <c r="PMA396" s="4">
        <v>45230</v>
      </c>
      <c r="PMB396" s="4">
        <v>45230</v>
      </c>
      <c r="PMC396" s="4">
        <v>45230</v>
      </c>
      <c r="PMD396" s="4">
        <v>45230</v>
      </c>
      <c r="PME396" s="4">
        <v>45230</v>
      </c>
      <c r="PMF396" s="4">
        <v>45230</v>
      </c>
      <c r="PMG396" s="4">
        <v>45230</v>
      </c>
      <c r="PMH396" s="4">
        <v>45230</v>
      </c>
      <c r="PMI396" s="4">
        <v>45230</v>
      </c>
      <c r="PMJ396" s="4">
        <v>45230</v>
      </c>
      <c r="PMK396" s="4">
        <v>45230</v>
      </c>
      <c r="PML396" s="4">
        <v>45230</v>
      </c>
      <c r="PMM396" s="4">
        <v>45230</v>
      </c>
      <c r="PMN396" s="4">
        <v>45230</v>
      </c>
      <c r="PMO396" s="4">
        <v>45230</v>
      </c>
      <c r="PMP396" s="4">
        <v>45230</v>
      </c>
      <c r="PMQ396" s="4">
        <v>45230</v>
      </c>
      <c r="PMR396" s="4">
        <v>45230</v>
      </c>
      <c r="PMS396" s="4">
        <v>45230</v>
      </c>
      <c r="PMT396" s="4">
        <v>45230</v>
      </c>
      <c r="PMU396" s="4">
        <v>45230</v>
      </c>
      <c r="PMV396" s="4">
        <v>45230</v>
      </c>
      <c r="PMW396" s="4">
        <v>45230</v>
      </c>
      <c r="PMX396" s="4">
        <v>45230</v>
      </c>
      <c r="PMY396" s="4">
        <v>45230</v>
      </c>
      <c r="PMZ396" s="4">
        <v>45230</v>
      </c>
      <c r="PNA396" s="4">
        <v>45230</v>
      </c>
      <c r="PNB396" s="4">
        <v>45230</v>
      </c>
      <c r="PNC396" s="4">
        <v>45230</v>
      </c>
      <c r="PND396" s="4">
        <v>45230</v>
      </c>
      <c r="PNE396" s="4">
        <v>45230</v>
      </c>
      <c r="PNF396" s="4">
        <v>45230</v>
      </c>
      <c r="PNG396" s="4">
        <v>45230</v>
      </c>
      <c r="PNH396" s="4">
        <v>45230</v>
      </c>
      <c r="PNI396" s="4">
        <v>45230</v>
      </c>
      <c r="PNJ396" s="4">
        <v>45230</v>
      </c>
      <c r="PNK396" s="4">
        <v>45230</v>
      </c>
      <c r="PNL396" s="4">
        <v>45230</v>
      </c>
      <c r="PNM396" s="4">
        <v>45230</v>
      </c>
      <c r="PNN396" s="4">
        <v>45230</v>
      </c>
      <c r="PNO396" s="4">
        <v>45230</v>
      </c>
      <c r="PNP396" s="4">
        <v>45230</v>
      </c>
      <c r="PNQ396" s="4">
        <v>45230</v>
      </c>
      <c r="PNR396" s="4">
        <v>45230</v>
      </c>
      <c r="PNS396" s="4">
        <v>45230</v>
      </c>
      <c r="PNT396" s="4">
        <v>45230</v>
      </c>
      <c r="PNU396" s="4">
        <v>45230</v>
      </c>
      <c r="PNV396" s="4">
        <v>45230</v>
      </c>
      <c r="PNW396" s="4">
        <v>45230</v>
      </c>
      <c r="PNX396" s="4">
        <v>45230</v>
      </c>
      <c r="PNY396" s="4">
        <v>45230</v>
      </c>
      <c r="PNZ396" s="4">
        <v>45230</v>
      </c>
      <c r="POA396" s="4">
        <v>45230</v>
      </c>
      <c r="POB396" s="4">
        <v>45230</v>
      </c>
      <c r="POC396" s="4">
        <v>45230</v>
      </c>
      <c r="POD396" s="4">
        <v>45230</v>
      </c>
      <c r="POE396" s="4">
        <v>45230</v>
      </c>
      <c r="POF396" s="4">
        <v>45230</v>
      </c>
      <c r="POG396" s="4">
        <v>45230</v>
      </c>
      <c r="POH396" s="4">
        <v>45230</v>
      </c>
      <c r="POI396" s="4">
        <v>45230</v>
      </c>
      <c r="POJ396" s="4">
        <v>45230</v>
      </c>
      <c r="POK396" s="4">
        <v>45230</v>
      </c>
      <c r="POL396" s="4">
        <v>45230</v>
      </c>
      <c r="POM396" s="4">
        <v>45230</v>
      </c>
      <c r="PON396" s="4">
        <v>45230</v>
      </c>
      <c r="POO396" s="4">
        <v>45230</v>
      </c>
      <c r="POP396" s="4">
        <v>45230</v>
      </c>
      <c r="POQ396" s="4">
        <v>45230</v>
      </c>
      <c r="POR396" s="4">
        <v>45230</v>
      </c>
      <c r="POS396" s="4">
        <v>45230</v>
      </c>
      <c r="POT396" s="4">
        <v>45230</v>
      </c>
      <c r="POU396" s="4">
        <v>45230</v>
      </c>
      <c r="POV396" s="4">
        <v>45230</v>
      </c>
      <c r="POW396" s="4">
        <v>45230</v>
      </c>
      <c r="POX396" s="4">
        <v>45230</v>
      </c>
      <c r="POY396" s="4">
        <v>45230</v>
      </c>
      <c r="POZ396" s="4">
        <v>45230</v>
      </c>
      <c r="PPA396" s="4">
        <v>45230</v>
      </c>
      <c r="PPB396" s="4">
        <v>45230</v>
      </c>
      <c r="PPC396" s="4">
        <v>45230</v>
      </c>
      <c r="PPD396" s="4">
        <v>45230</v>
      </c>
      <c r="PPE396" s="4">
        <v>45230</v>
      </c>
      <c r="PPF396" s="4">
        <v>45230</v>
      </c>
      <c r="PPG396" s="4">
        <v>45230</v>
      </c>
      <c r="PPH396" s="4">
        <v>45230</v>
      </c>
      <c r="PPI396" s="4">
        <v>45230</v>
      </c>
      <c r="PPJ396" s="4">
        <v>45230</v>
      </c>
      <c r="PPK396" s="4">
        <v>45230</v>
      </c>
      <c r="PPL396" s="4">
        <v>45230</v>
      </c>
      <c r="PPM396" s="4">
        <v>45230</v>
      </c>
      <c r="PPN396" s="4">
        <v>45230</v>
      </c>
      <c r="PPO396" s="4">
        <v>45230</v>
      </c>
      <c r="PPP396" s="4">
        <v>45230</v>
      </c>
      <c r="PPQ396" s="4">
        <v>45230</v>
      </c>
      <c r="PPR396" s="4">
        <v>45230</v>
      </c>
      <c r="PPS396" s="4">
        <v>45230</v>
      </c>
      <c r="PPT396" s="4">
        <v>45230</v>
      </c>
      <c r="PPU396" s="4">
        <v>45230</v>
      </c>
      <c r="PPV396" s="4">
        <v>45230</v>
      </c>
      <c r="PPW396" s="4">
        <v>45230</v>
      </c>
      <c r="PPX396" s="4">
        <v>45230</v>
      </c>
      <c r="PPY396" s="4">
        <v>45230</v>
      </c>
      <c r="PPZ396" s="4">
        <v>45230</v>
      </c>
      <c r="PQA396" s="4">
        <v>45230</v>
      </c>
      <c r="PQB396" s="4">
        <v>45230</v>
      </c>
      <c r="PQC396" s="4">
        <v>45230</v>
      </c>
      <c r="PQD396" s="4">
        <v>45230</v>
      </c>
      <c r="PQE396" s="4">
        <v>45230</v>
      </c>
      <c r="PQF396" s="4">
        <v>45230</v>
      </c>
      <c r="PQG396" s="4">
        <v>45230</v>
      </c>
      <c r="PQH396" s="4">
        <v>45230</v>
      </c>
      <c r="PQI396" s="4">
        <v>45230</v>
      </c>
      <c r="PQJ396" s="4">
        <v>45230</v>
      </c>
      <c r="PQK396" s="4">
        <v>45230</v>
      </c>
      <c r="PQL396" s="4">
        <v>45230</v>
      </c>
      <c r="PQM396" s="4">
        <v>45230</v>
      </c>
      <c r="PQN396" s="4">
        <v>45230</v>
      </c>
      <c r="PQO396" s="4">
        <v>45230</v>
      </c>
      <c r="PQP396" s="4">
        <v>45230</v>
      </c>
      <c r="PQQ396" s="4">
        <v>45230</v>
      </c>
      <c r="PQR396" s="4">
        <v>45230</v>
      </c>
      <c r="PQS396" s="4">
        <v>45230</v>
      </c>
      <c r="PQT396" s="4">
        <v>45230</v>
      </c>
      <c r="PQU396" s="4">
        <v>45230</v>
      </c>
      <c r="PQV396" s="4">
        <v>45230</v>
      </c>
      <c r="PQW396" s="4">
        <v>45230</v>
      </c>
      <c r="PQX396" s="4">
        <v>45230</v>
      </c>
      <c r="PQY396" s="4">
        <v>45230</v>
      </c>
      <c r="PQZ396" s="4">
        <v>45230</v>
      </c>
      <c r="PRA396" s="4">
        <v>45230</v>
      </c>
      <c r="PRB396" s="4">
        <v>45230</v>
      </c>
      <c r="PRC396" s="4">
        <v>45230</v>
      </c>
      <c r="PRD396" s="4">
        <v>45230</v>
      </c>
      <c r="PRE396" s="4">
        <v>45230</v>
      </c>
      <c r="PRF396" s="4">
        <v>45230</v>
      </c>
      <c r="PRG396" s="4">
        <v>45230</v>
      </c>
      <c r="PRH396" s="4">
        <v>45230</v>
      </c>
      <c r="PRI396" s="4">
        <v>45230</v>
      </c>
      <c r="PRJ396" s="4">
        <v>45230</v>
      </c>
      <c r="PRK396" s="4">
        <v>45230</v>
      </c>
      <c r="PRL396" s="4">
        <v>45230</v>
      </c>
      <c r="PRM396" s="4">
        <v>45230</v>
      </c>
      <c r="PRN396" s="4">
        <v>45230</v>
      </c>
      <c r="PRO396" s="4">
        <v>45230</v>
      </c>
      <c r="PRP396" s="4">
        <v>45230</v>
      </c>
      <c r="PRQ396" s="4">
        <v>45230</v>
      </c>
      <c r="PRR396" s="4">
        <v>45230</v>
      </c>
      <c r="PRS396" s="4">
        <v>45230</v>
      </c>
      <c r="PRT396" s="4">
        <v>45230</v>
      </c>
      <c r="PRU396" s="4">
        <v>45230</v>
      </c>
      <c r="PRV396" s="4">
        <v>45230</v>
      </c>
      <c r="PRW396" s="4">
        <v>45230</v>
      </c>
      <c r="PRX396" s="4">
        <v>45230</v>
      </c>
      <c r="PRY396" s="4">
        <v>45230</v>
      </c>
      <c r="PRZ396" s="4">
        <v>45230</v>
      </c>
      <c r="PSA396" s="4">
        <v>45230</v>
      </c>
      <c r="PSB396" s="4">
        <v>45230</v>
      </c>
      <c r="PSC396" s="4">
        <v>45230</v>
      </c>
      <c r="PSD396" s="4">
        <v>45230</v>
      </c>
      <c r="PSE396" s="4">
        <v>45230</v>
      </c>
      <c r="PSF396" s="4">
        <v>45230</v>
      </c>
      <c r="PSG396" s="4">
        <v>45230</v>
      </c>
      <c r="PSH396" s="4">
        <v>45230</v>
      </c>
      <c r="PSI396" s="4">
        <v>45230</v>
      </c>
      <c r="PSJ396" s="4">
        <v>45230</v>
      </c>
      <c r="PSK396" s="4">
        <v>45230</v>
      </c>
      <c r="PSL396" s="4">
        <v>45230</v>
      </c>
      <c r="PSM396" s="4">
        <v>45230</v>
      </c>
      <c r="PSN396" s="4">
        <v>45230</v>
      </c>
      <c r="PSO396" s="4">
        <v>45230</v>
      </c>
      <c r="PSP396" s="4">
        <v>45230</v>
      </c>
      <c r="PSQ396" s="4">
        <v>45230</v>
      </c>
      <c r="PSR396" s="4">
        <v>45230</v>
      </c>
      <c r="PSS396" s="4">
        <v>45230</v>
      </c>
      <c r="PST396" s="4">
        <v>45230</v>
      </c>
      <c r="PSU396" s="4">
        <v>45230</v>
      </c>
      <c r="PSV396" s="4">
        <v>45230</v>
      </c>
      <c r="PSW396" s="4">
        <v>45230</v>
      </c>
      <c r="PSX396" s="4">
        <v>45230</v>
      </c>
      <c r="PSY396" s="4">
        <v>45230</v>
      </c>
      <c r="PSZ396" s="4">
        <v>45230</v>
      </c>
      <c r="PTA396" s="4">
        <v>45230</v>
      </c>
      <c r="PTB396" s="4">
        <v>45230</v>
      </c>
      <c r="PTC396" s="4">
        <v>45230</v>
      </c>
      <c r="PTD396" s="4">
        <v>45230</v>
      </c>
      <c r="PTE396" s="4">
        <v>45230</v>
      </c>
      <c r="PTF396" s="4">
        <v>45230</v>
      </c>
      <c r="PTG396" s="4">
        <v>45230</v>
      </c>
      <c r="PTH396" s="4">
        <v>45230</v>
      </c>
      <c r="PTI396" s="4">
        <v>45230</v>
      </c>
      <c r="PTJ396" s="4">
        <v>45230</v>
      </c>
      <c r="PTK396" s="4">
        <v>45230</v>
      </c>
      <c r="PTL396" s="4">
        <v>45230</v>
      </c>
      <c r="PTM396" s="4">
        <v>45230</v>
      </c>
      <c r="PTN396" s="4">
        <v>45230</v>
      </c>
      <c r="PTO396" s="4">
        <v>45230</v>
      </c>
      <c r="PTP396" s="4">
        <v>45230</v>
      </c>
      <c r="PTQ396" s="4">
        <v>45230</v>
      </c>
      <c r="PTR396" s="4">
        <v>45230</v>
      </c>
      <c r="PTS396" s="4">
        <v>45230</v>
      </c>
      <c r="PTT396" s="4">
        <v>45230</v>
      </c>
      <c r="PTU396" s="4">
        <v>45230</v>
      </c>
      <c r="PTV396" s="4">
        <v>45230</v>
      </c>
      <c r="PTW396" s="4">
        <v>45230</v>
      </c>
      <c r="PTX396" s="4">
        <v>45230</v>
      </c>
      <c r="PTY396" s="4">
        <v>45230</v>
      </c>
      <c r="PTZ396" s="4">
        <v>45230</v>
      </c>
      <c r="PUA396" s="4">
        <v>45230</v>
      </c>
      <c r="PUB396" s="4">
        <v>45230</v>
      </c>
      <c r="PUC396" s="4">
        <v>45230</v>
      </c>
      <c r="PUD396" s="4">
        <v>45230</v>
      </c>
      <c r="PUE396" s="4">
        <v>45230</v>
      </c>
      <c r="PUF396" s="4">
        <v>45230</v>
      </c>
      <c r="PUG396" s="4">
        <v>45230</v>
      </c>
      <c r="PUH396" s="4">
        <v>45230</v>
      </c>
      <c r="PUI396" s="4">
        <v>45230</v>
      </c>
      <c r="PUJ396" s="4">
        <v>45230</v>
      </c>
      <c r="PUK396" s="4">
        <v>45230</v>
      </c>
      <c r="PUL396" s="4">
        <v>45230</v>
      </c>
      <c r="PUM396" s="4">
        <v>45230</v>
      </c>
      <c r="PUN396" s="4">
        <v>45230</v>
      </c>
      <c r="PUO396" s="4">
        <v>45230</v>
      </c>
      <c r="PUP396" s="4">
        <v>45230</v>
      </c>
      <c r="PUQ396" s="4">
        <v>45230</v>
      </c>
      <c r="PUR396" s="4">
        <v>45230</v>
      </c>
      <c r="PUS396" s="4">
        <v>45230</v>
      </c>
      <c r="PUT396" s="4">
        <v>45230</v>
      </c>
      <c r="PUU396" s="4">
        <v>45230</v>
      </c>
      <c r="PUV396" s="4">
        <v>45230</v>
      </c>
      <c r="PUW396" s="4">
        <v>45230</v>
      </c>
      <c r="PUX396" s="4">
        <v>45230</v>
      </c>
      <c r="PUY396" s="4">
        <v>45230</v>
      </c>
      <c r="PUZ396" s="4">
        <v>45230</v>
      </c>
      <c r="PVA396" s="4">
        <v>45230</v>
      </c>
      <c r="PVB396" s="4">
        <v>45230</v>
      </c>
      <c r="PVC396" s="4">
        <v>45230</v>
      </c>
      <c r="PVD396" s="4">
        <v>45230</v>
      </c>
      <c r="PVE396" s="4">
        <v>45230</v>
      </c>
      <c r="PVF396" s="4">
        <v>45230</v>
      </c>
      <c r="PVG396" s="4">
        <v>45230</v>
      </c>
      <c r="PVH396" s="4">
        <v>45230</v>
      </c>
      <c r="PVI396" s="4">
        <v>45230</v>
      </c>
      <c r="PVJ396" s="4">
        <v>45230</v>
      </c>
      <c r="PVK396" s="4">
        <v>45230</v>
      </c>
      <c r="PVL396" s="4">
        <v>45230</v>
      </c>
      <c r="PVM396" s="4">
        <v>45230</v>
      </c>
      <c r="PVN396" s="4">
        <v>45230</v>
      </c>
      <c r="PVO396" s="4">
        <v>45230</v>
      </c>
      <c r="PVP396" s="4">
        <v>45230</v>
      </c>
      <c r="PVQ396" s="4">
        <v>45230</v>
      </c>
      <c r="PVR396" s="4">
        <v>45230</v>
      </c>
      <c r="PVS396" s="4">
        <v>45230</v>
      </c>
      <c r="PVT396" s="4">
        <v>45230</v>
      </c>
      <c r="PVU396" s="4">
        <v>45230</v>
      </c>
      <c r="PVV396" s="4">
        <v>45230</v>
      </c>
      <c r="PVW396" s="4">
        <v>45230</v>
      </c>
      <c r="PVX396" s="4">
        <v>45230</v>
      </c>
      <c r="PVY396" s="4">
        <v>45230</v>
      </c>
      <c r="PVZ396" s="4">
        <v>45230</v>
      </c>
      <c r="PWA396" s="4">
        <v>45230</v>
      </c>
      <c r="PWB396" s="4">
        <v>45230</v>
      </c>
      <c r="PWC396" s="4">
        <v>45230</v>
      </c>
      <c r="PWD396" s="4">
        <v>45230</v>
      </c>
      <c r="PWE396" s="4">
        <v>45230</v>
      </c>
      <c r="PWF396" s="4">
        <v>45230</v>
      </c>
      <c r="PWG396" s="4">
        <v>45230</v>
      </c>
      <c r="PWH396" s="4">
        <v>45230</v>
      </c>
      <c r="PWI396" s="4">
        <v>45230</v>
      </c>
      <c r="PWJ396" s="4">
        <v>45230</v>
      </c>
      <c r="PWK396" s="4">
        <v>45230</v>
      </c>
      <c r="PWL396" s="4">
        <v>45230</v>
      </c>
      <c r="PWM396" s="4">
        <v>45230</v>
      </c>
      <c r="PWN396" s="4">
        <v>45230</v>
      </c>
      <c r="PWO396" s="4">
        <v>45230</v>
      </c>
      <c r="PWP396" s="4">
        <v>45230</v>
      </c>
      <c r="PWQ396" s="4">
        <v>45230</v>
      </c>
      <c r="PWR396" s="4">
        <v>45230</v>
      </c>
      <c r="PWS396" s="4">
        <v>45230</v>
      </c>
      <c r="PWT396" s="4">
        <v>45230</v>
      </c>
      <c r="PWU396" s="4">
        <v>45230</v>
      </c>
      <c r="PWV396" s="4">
        <v>45230</v>
      </c>
      <c r="PWW396" s="4">
        <v>45230</v>
      </c>
      <c r="PWX396" s="4">
        <v>45230</v>
      </c>
      <c r="PWY396" s="4">
        <v>45230</v>
      </c>
      <c r="PWZ396" s="4">
        <v>45230</v>
      </c>
      <c r="PXA396" s="4">
        <v>45230</v>
      </c>
      <c r="PXB396" s="4">
        <v>45230</v>
      </c>
      <c r="PXC396" s="4">
        <v>45230</v>
      </c>
      <c r="PXD396" s="4">
        <v>45230</v>
      </c>
      <c r="PXE396" s="4">
        <v>45230</v>
      </c>
      <c r="PXF396" s="4">
        <v>45230</v>
      </c>
      <c r="PXG396" s="4">
        <v>45230</v>
      </c>
      <c r="PXH396" s="4">
        <v>45230</v>
      </c>
      <c r="PXI396" s="4">
        <v>45230</v>
      </c>
      <c r="PXJ396" s="4">
        <v>45230</v>
      </c>
      <c r="PXK396" s="4">
        <v>45230</v>
      </c>
      <c r="PXL396" s="4">
        <v>45230</v>
      </c>
      <c r="PXM396" s="4">
        <v>45230</v>
      </c>
      <c r="PXN396" s="4">
        <v>45230</v>
      </c>
      <c r="PXO396" s="4">
        <v>45230</v>
      </c>
      <c r="PXP396" s="4">
        <v>45230</v>
      </c>
      <c r="PXQ396" s="4">
        <v>45230</v>
      </c>
      <c r="PXR396" s="4">
        <v>45230</v>
      </c>
      <c r="PXS396" s="4">
        <v>45230</v>
      </c>
      <c r="PXT396" s="4">
        <v>45230</v>
      </c>
      <c r="PXU396" s="4">
        <v>45230</v>
      </c>
      <c r="PXV396" s="4">
        <v>45230</v>
      </c>
      <c r="PXW396" s="4">
        <v>45230</v>
      </c>
      <c r="PXX396" s="4">
        <v>45230</v>
      </c>
      <c r="PXY396" s="4">
        <v>45230</v>
      </c>
      <c r="PXZ396" s="4">
        <v>45230</v>
      </c>
      <c r="PYA396" s="4">
        <v>45230</v>
      </c>
      <c r="PYB396" s="4">
        <v>45230</v>
      </c>
      <c r="PYC396" s="4">
        <v>45230</v>
      </c>
      <c r="PYD396" s="4">
        <v>45230</v>
      </c>
      <c r="PYE396" s="4">
        <v>45230</v>
      </c>
      <c r="PYF396" s="4">
        <v>45230</v>
      </c>
      <c r="PYG396" s="4">
        <v>45230</v>
      </c>
      <c r="PYH396" s="4">
        <v>45230</v>
      </c>
      <c r="PYI396" s="4">
        <v>45230</v>
      </c>
      <c r="PYJ396" s="4">
        <v>45230</v>
      </c>
      <c r="PYK396" s="4">
        <v>45230</v>
      </c>
      <c r="PYL396" s="4">
        <v>45230</v>
      </c>
      <c r="PYM396" s="4">
        <v>45230</v>
      </c>
      <c r="PYN396" s="4">
        <v>45230</v>
      </c>
      <c r="PYO396" s="4">
        <v>45230</v>
      </c>
      <c r="PYP396" s="4">
        <v>45230</v>
      </c>
      <c r="PYQ396" s="4">
        <v>45230</v>
      </c>
      <c r="PYR396" s="4">
        <v>45230</v>
      </c>
      <c r="PYS396" s="4">
        <v>45230</v>
      </c>
      <c r="PYT396" s="4">
        <v>45230</v>
      </c>
      <c r="PYU396" s="4">
        <v>45230</v>
      </c>
      <c r="PYV396" s="4">
        <v>45230</v>
      </c>
      <c r="PYW396" s="4">
        <v>45230</v>
      </c>
      <c r="PYX396" s="4">
        <v>45230</v>
      </c>
      <c r="PYY396" s="4">
        <v>45230</v>
      </c>
      <c r="PYZ396" s="4">
        <v>45230</v>
      </c>
      <c r="PZA396" s="4">
        <v>45230</v>
      </c>
      <c r="PZB396" s="4">
        <v>45230</v>
      </c>
      <c r="PZC396" s="4">
        <v>45230</v>
      </c>
      <c r="PZD396" s="4">
        <v>45230</v>
      </c>
      <c r="PZE396" s="4">
        <v>45230</v>
      </c>
      <c r="PZF396" s="4">
        <v>45230</v>
      </c>
      <c r="PZG396" s="4">
        <v>45230</v>
      </c>
      <c r="PZH396" s="4">
        <v>45230</v>
      </c>
      <c r="PZI396" s="4">
        <v>45230</v>
      </c>
      <c r="PZJ396" s="4">
        <v>45230</v>
      </c>
      <c r="PZK396" s="4">
        <v>45230</v>
      </c>
      <c r="PZL396" s="4">
        <v>45230</v>
      </c>
      <c r="PZM396" s="4">
        <v>45230</v>
      </c>
      <c r="PZN396" s="4">
        <v>45230</v>
      </c>
      <c r="PZO396" s="4">
        <v>45230</v>
      </c>
      <c r="PZP396" s="4">
        <v>45230</v>
      </c>
      <c r="PZQ396" s="4">
        <v>45230</v>
      </c>
      <c r="PZR396" s="4">
        <v>45230</v>
      </c>
      <c r="PZS396" s="4">
        <v>45230</v>
      </c>
      <c r="PZT396" s="4">
        <v>45230</v>
      </c>
      <c r="PZU396" s="4">
        <v>45230</v>
      </c>
      <c r="PZV396" s="4">
        <v>45230</v>
      </c>
      <c r="PZW396" s="4">
        <v>45230</v>
      </c>
      <c r="PZX396" s="4">
        <v>45230</v>
      </c>
      <c r="PZY396" s="4">
        <v>45230</v>
      </c>
      <c r="PZZ396" s="4">
        <v>45230</v>
      </c>
      <c r="QAA396" s="4">
        <v>45230</v>
      </c>
      <c r="QAB396" s="4">
        <v>45230</v>
      </c>
      <c r="QAC396" s="4">
        <v>45230</v>
      </c>
      <c r="QAD396" s="4">
        <v>45230</v>
      </c>
      <c r="QAE396" s="4">
        <v>45230</v>
      </c>
      <c r="QAF396" s="4">
        <v>45230</v>
      </c>
      <c r="QAG396" s="4">
        <v>45230</v>
      </c>
      <c r="QAH396" s="4">
        <v>45230</v>
      </c>
      <c r="QAI396" s="4">
        <v>45230</v>
      </c>
      <c r="QAJ396" s="4">
        <v>45230</v>
      </c>
      <c r="QAK396" s="4">
        <v>45230</v>
      </c>
      <c r="QAL396" s="4">
        <v>45230</v>
      </c>
      <c r="QAM396" s="4">
        <v>45230</v>
      </c>
      <c r="QAN396" s="4">
        <v>45230</v>
      </c>
      <c r="QAO396" s="4">
        <v>45230</v>
      </c>
      <c r="QAP396" s="4">
        <v>45230</v>
      </c>
      <c r="QAQ396" s="4">
        <v>45230</v>
      </c>
      <c r="QAR396" s="4">
        <v>45230</v>
      </c>
      <c r="QAS396" s="4">
        <v>45230</v>
      </c>
      <c r="QAT396" s="4">
        <v>45230</v>
      </c>
      <c r="QAU396" s="4">
        <v>45230</v>
      </c>
      <c r="QAV396" s="4">
        <v>45230</v>
      </c>
      <c r="QAW396" s="4">
        <v>45230</v>
      </c>
      <c r="QAX396" s="4">
        <v>45230</v>
      </c>
      <c r="QAY396" s="4">
        <v>45230</v>
      </c>
      <c r="QAZ396" s="4">
        <v>45230</v>
      </c>
      <c r="QBA396" s="4">
        <v>45230</v>
      </c>
      <c r="QBB396" s="4">
        <v>45230</v>
      </c>
      <c r="QBC396" s="4">
        <v>45230</v>
      </c>
      <c r="QBD396" s="4">
        <v>45230</v>
      </c>
      <c r="QBE396" s="4">
        <v>45230</v>
      </c>
      <c r="QBF396" s="4">
        <v>45230</v>
      </c>
      <c r="QBG396" s="4">
        <v>45230</v>
      </c>
      <c r="QBH396" s="4">
        <v>45230</v>
      </c>
      <c r="QBI396" s="4">
        <v>45230</v>
      </c>
      <c r="QBJ396" s="4">
        <v>45230</v>
      </c>
      <c r="QBK396" s="4">
        <v>45230</v>
      </c>
      <c r="QBL396" s="4">
        <v>45230</v>
      </c>
      <c r="QBM396" s="4">
        <v>45230</v>
      </c>
      <c r="QBN396" s="4">
        <v>45230</v>
      </c>
      <c r="QBO396" s="4">
        <v>45230</v>
      </c>
      <c r="QBP396" s="4">
        <v>45230</v>
      </c>
      <c r="QBQ396" s="4">
        <v>45230</v>
      </c>
      <c r="QBR396" s="4">
        <v>45230</v>
      </c>
      <c r="QBS396" s="4">
        <v>45230</v>
      </c>
      <c r="QBT396" s="4">
        <v>45230</v>
      </c>
      <c r="QBU396" s="4">
        <v>45230</v>
      </c>
      <c r="QBV396" s="4">
        <v>45230</v>
      </c>
      <c r="QBW396" s="4">
        <v>45230</v>
      </c>
      <c r="QBX396" s="4">
        <v>45230</v>
      </c>
      <c r="QBY396" s="4">
        <v>45230</v>
      </c>
      <c r="QBZ396" s="4">
        <v>45230</v>
      </c>
      <c r="QCA396" s="4">
        <v>45230</v>
      </c>
      <c r="QCB396" s="4">
        <v>45230</v>
      </c>
      <c r="QCC396" s="4">
        <v>45230</v>
      </c>
      <c r="QCD396" s="4">
        <v>45230</v>
      </c>
      <c r="QCE396" s="4">
        <v>45230</v>
      </c>
      <c r="QCF396" s="4">
        <v>45230</v>
      </c>
      <c r="QCG396" s="4">
        <v>45230</v>
      </c>
      <c r="QCH396" s="4">
        <v>45230</v>
      </c>
      <c r="QCI396" s="4">
        <v>45230</v>
      </c>
      <c r="QCJ396" s="4">
        <v>45230</v>
      </c>
      <c r="QCK396" s="4">
        <v>45230</v>
      </c>
      <c r="QCL396" s="4">
        <v>45230</v>
      </c>
      <c r="QCM396" s="4">
        <v>45230</v>
      </c>
      <c r="QCN396" s="4">
        <v>45230</v>
      </c>
      <c r="QCO396" s="4">
        <v>45230</v>
      </c>
      <c r="QCP396" s="4">
        <v>45230</v>
      </c>
      <c r="QCQ396" s="4">
        <v>45230</v>
      </c>
      <c r="QCR396" s="4">
        <v>45230</v>
      </c>
      <c r="QCS396" s="4">
        <v>45230</v>
      </c>
      <c r="QCT396" s="4">
        <v>45230</v>
      </c>
      <c r="QCU396" s="4">
        <v>45230</v>
      </c>
      <c r="QCV396" s="4">
        <v>45230</v>
      </c>
      <c r="QCW396" s="4">
        <v>45230</v>
      </c>
      <c r="QCX396" s="4">
        <v>45230</v>
      </c>
      <c r="QCY396" s="4">
        <v>45230</v>
      </c>
      <c r="QCZ396" s="4">
        <v>45230</v>
      </c>
      <c r="QDA396" s="4">
        <v>45230</v>
      </c>
      <c r="QDB396" s="4">
        <v>45230</v>
      </c>
      <c r="QDC396" s="4">
        <v>45230</v>
      </c>
      <c r="QDD396" s="4">
        <v>45230</v>
      </c>
      <c r="QDE396" s="4">
        <v>45230</v>
      </c>
      <c r="QDF396" s="4">
        <v>45230</v>
      </c>
      <c r="QDG396" s="4">
        <v>45230</v>
      </c>
      <c r="QDH396" s="4">
        <v>45230</v>
      </c>
      <c r="QDI396" s="4">
        <v>45230</v>
      </c>
      <c r="QDJ396" s="4">
        <v>45230</v>
      </c>
      <c r="QDK396" s="4">
        <v>45230</v>
      </c>
      <c r="QDL396" s="4">
        <v>45230</v>
      </c>
      <c r="QDM396" s="4">
        <v>45230</v>
      </c>
      <c r="QDN396" s="4">
        <v>45230</v>
      </c>
      <c r="QDO396" s="4">
        <v>45230</v>
      </c>
      <c r="QDP396" s="4">
        <v>45230</v>
      </c>
      <c r="QDQ396" s="4">
        <v>45230</v>
      </c>
      <c r="QDR396" s="4">
        <v>45230</v>
      </c>
      <c r="QDS396" s="4">
        <v>45230</v>
      </c>
      <c r="QDT396" s="4">
        <v>45230</v>
      </c>
      <c r="QDU396" s="4">
        <v>45230</v>
      </c>
      <c r="QDV396" s="4">
        <v>45230</v>
      </c>
      <c r="QDW396" s="4">
        <v>45230</v>
      </c>
      <c r="QDX396" s="4">
        <v>45230</v>
      </c>
      <c r="QDY396" s="4">
        <v>45230</v>
      </c>
      <c r="QDZ396" s="4">
        <v>45230</v>
      </c>
      <c r="QEA396" s="4">
        <v>45230</v>
      </c>
      <c r="QEB396" s="4">
        <v>45230</v>
      </c>
      <c r="QEC396" s="4">
        <v>45230</v>
      </c>
      <c r="QED396" s="4">
        <v>45230</v>
      </c>
      <c r="QEE396" s="4">
        <v>45230</v>
      </c>
      <c r="QEF396" s="4">
        <v>45230</v>
      </c>
      <c r="QEG396" s="4">
        <v>45230</v>
      </c>
      <c r="QEH396" s="4">
        <v>45230</v>
      </c>
      <c r="QEI396" s="4">
        <v>45230</v>
      </c>
      <c r="QEJ396" s="4">
        <v>45230</v>
      </c>
      <c r="QEK396" s="4">
        <v>45230</v>
      </c>
      <c r="QEL396" s="4">
        <v>45230</v>
      </c>
      <c r="QEM396" s="4">
        <v>45230</v>
      </c>
      <c r="QEN396" s="4">
        <v>45230</v>
      </c>
      <c r="QEO396" s="4">
        <v>45230</v>
      </c>
      <c r="QEP396" s="4">
        <v>45230</v>
      </c>
      <c r="QEQ396" s="4">
        <v>45230</v>
      </c>
      <c r="QER396" s="4">
        <v>45230</v>
      </c>
      <c r="QES396" s="4">
        <v>45230</v>
      </c>
      <c r="QET396" s="4">
        <v>45230</v>
      </c>
      <c r="QEU396" s="4">
        <v>45230</v>
      </c>
      <c r="QEV396" s="4">
        <v>45230</v>
      </c>
      <c r="QEW396" s="4">
        <v>45230</v>
      </c>
      <c r="QEX396" s="4">
        <v>45230</v>
      </c>
      <c r="QEY396" s="4">
        <v>45230</v>
      </c>
      <c r="QEZ396" s="4">
        <v>45230</v>
      </c>
      <c r="QFA396" s="4">
        <v>45230</v>
      </c>
      <c r="QFB396" s="4">
        <v>45230</v>
      </c>
      <c r="QFC396" s="4">
        <v>45230</v>
      </c>
      <c r="QFD396" s="4">
        <v>45230</v>
      </c>
      <c r="QFE396" s="4">
        <v>45230</v>
      </c>
      <c r="QFF396" s="4">
        <v>45230</v>
      </c>
      <c r="QFG396" s="4">
        <v>45230</v>
      </c>
      <c r="QFH396" s="4">
        <v>45230</v>
      </c>
      <c r="QFI396" s="4">
        <v>45230</v>
      </c>
      <c r="QFJ396" s="4">
        <v>45230</v>
      </c>
      <c r="QFK396" s="4">
        <v>45230</v>
      </c>
      <c r="QFL396" s="4">
        <v>45230</v>
      </c>
      <c r="QFM396" s="4">
        <v>45230</v>
      </c>
      <c r="QFN396" s="4">
        <v>45230</v>
      </c>
      <c r="QFO396" s="4">
        <v>45230</v>
      </c>
      <c r="QFP396" s="4">
        <v>45230</v>
      </c>
      <c r="QFQ396" s="4">
        <v>45230</v>
      </c>
      <c r="QFR396" s="4">
        <v>45230</v>
      </c>
      <c r="QFS396" s="4">
        <v>45230</v>
      </c>
      <c r="QFT396" s="4">
        <v>45230</v>
      </c>
      <c r="QFU396" s="4">
        <v>45230</v>
      </c>
      <c r="QFV396" s="4">
        <v>45230</v>
      </c>
      <c r="QFW396" s="4">
        <v>45230</v>
      </c>
      <c r="QFX396" s="4">
        <v>45230</v>
      </c>
      <c r="QFY396" s="4">
        <v>45230</v>
      </c>
      <c r="QFZ396" s="4">
        <v>45230</v>
      </c>
      <c r="QGA396" s="4">
        <v>45230</v>
      </c>
      <c r="QGB396" s="4">
        <v>45230</v>
      </c>
      <c r="QGC396" s="4">
        <v>45230</v>
      </c>
      <c r="QGD396" s="4">
        <v>45230</v>
      </c>
      <c r="QGE396" s="4">
        <v>45230</v>
      </c>
      <c r="QGF396" s="4">
        <v>45230</v>
      </c>
      <c r="QGG396" s="4">
        <v>45230</v>
      </c>
      <c r="QGH396" s="4">
        <v>45230</v>
      </c>
      <c r="QGI396" s="4">
        <v>45230</v>
      </c>
      <c r="QGJ396" s="4">
        <v>45230</v>
      </c>
      <c r="QGK396" s="4">
        <v>45230</v>
      </c>
      <c r="QGL396" s="4">
        <v>45230</v>
      </c>
      <c r="QGM396" s="4">
        <v>45230</v>
      </c>
      <c r="QGN396" s="4">
        <v>45230</v>
      </c>
      <c r="QGO396" s="4">
        <v>45230</v>
      </c>
      <c r="QGP396" s="4">
        <v>45230</v>
      </c>
      <c r="QGQ396" s="4">
        <v>45230</v>
      </c>
      <c r="QGR396" s="4">
        <v>45230</v>
      </c>
      <c r="QGS396" s="4">
        <v>45230</v>
      </c>
      <c r="QGT396" s="4">
        <v>45230</v>
      </c>
      <c r="QGU396" s="4">
        <v>45230</v>
      </c>
      <c r="QGV396" s="4">
        <v>45230</v>
      </c>
      <c r="QGW396" s="4">
        <v>45230</v>
      </c>
      <c r="QGX396" s="4">
        <v>45230</v>
      </c>
      <c r="QGY396" s="4">
        <v>45230</v>
      </c>
      <c r="QGZ396" s="4">
        <v>45230</v>
      </c>
      <c r="QHA396" s="4">
        <v>45230</v>
      </c>
      <c r="QHB396" s="4">
        <v>45230</v>
      </c>
      <c r="QHC396" s="4">
        <v>45230</v>
      </c>
      <c r="QHD396" s="4">
        <v>45230</v>
      </c>
      <c r="QHE396" s="4">
        <v>45230</v>
      </c>
      <c r="QHF396" s="4">
        <v>45230</v>
      </c>
      <c r="QHG396" s="4">
        <v>45230</v>
      </c>
      <c r="QHH396" s="4">
        <v>45230</v>
      </c>
      <c r="QHI396" s="4">
        <v>45230</v>
      </c>
      <c r="QHJ396" s="4">
        <v>45230</v>
      </c>
      <c r="QHK396" s="4">
        <v>45230</v>
      </c>
      <c r="QHL396" s="4">
        <v>45230</v>
      </c>
      <c r="QHM396" s="4">
        <v>45230</v>
      </c>
      <c r="QHN396" s="4">
        <v>45230</v>
      </c>
      <c r="QHO396" s="4">
        <v>45230</v>
      </c>
      <c r="QHP396" s="4">
        <v>45230</v>
      </c>
      <c r="QHQ396" s="4">
        <v>45230</v>
      </c>
      <c r="QHR396" s="4">
        <v>45230</v>
      </c>
      <c r="QHS396" s="4">
        <v>45230</v>
      </c>
      <c r="QHT396" s="4">
        <v>45230</v>
      </c>
      <c r="QHU396" s="4">
        <v>45230</v>
      </c>
      <c r="QHV396" s="4">
        <v>45230</v>
      </c>
      <c r="QHW396" s="4">
        <v>45230</v>
      </c>
      <c r="QHX396" s="4">
        <v>45230</v>
      </c>
      <c r="QHY396" s="4">
        <v>45230</v>
      </c>
      <c r="QHZ396" s="4">
        <v>45230</v>
      </c>
      <c r="QIA396" s="4">
        <v>45230</v>
      </c>
      <c r="QIB396" s="4">
        <v>45230</v>
      </c>
      <c r="QIC396" s="4">
        <v>45230</v>
      </c>
      <c r="QID396" s="4">
        <v>45230</v>
      </c>
      <c r="QIE396" s="4">
        <v>45230</v>
      </c>
      <c r="QIF396" s="4">
        <v>45230</v>
      </c>
      <c r="QIG396" s="4">
        <v>45230</v>
      </c>
      <c r="QIH396" s="4">
        <v>45230</v>
      </c>
      <c r="QII396" s="4">
        <v>45230</v>
      </c>
      <c r="QIJ396" s="4">
        <v>45230</v>
      </c>
      <c r="QIK396" s="4">
        <v>45230</v>
      </c>
      <c r="QIL396" s="4">
        <v>45230</v>
      </c>
      <c r="QIM396" s="4">
        <v>45230</v>
      </c>
      <c r="QIN396" s="4">
        <v>45230</v>
      </c>
      <c r="QIO396" s="4">
        <v>45230</v>
      </c>
      <c r="QIP396" s="4">
        <v>45230</v>
      </c>
      <c r="QIQ396" s="4">
        <v>45230</v>
      </c>
      <c r="QIR396" s="4">
        <v>45230</v>
      </c>
      <c r="QIS396" s="4">
        <v>45230</v>
      </c>
      <c r="QIT396" s="4">
        <v>45230</v>
      </c>
      <c r="QIU396" s="4">
        <v>45230</v>
      </c>
      <c r="QIV396" s="4">
        <v>45230</v>
      </c>
      <c r="QIW396" s="4">
        <v>45230</v>
      </c>
      <c r="QIX396" s="4">
        <v>45230</v>
      </c>
      <c r="QIY396" s="4">
        <v>45230</v>
      </c>
      <c r="QIZ396" s="4">
        <v>45230</v>
      </c>
      <c r="QJA396" s="4">
        <v>45230</v>
      </c>
      <c r="QJB396" s="4">
        <v>45230</v>
      </c>
      <c r="QJC396" s="4">
        <v>45230</v>
      </c>
      <c r="QJD396" s="4">
        <v>45230</v>
      </c>
      <c r="QJE396" s="4">
        <v>45230</v>
      </c>
      <c r="QJF396" s="4">
        <v>45230</v>
      </c>
      <c r="QJG396" s="4">
        <v>45230</v>
      </c>
      <c r="QJH396" s="4">
        <v>45230</v>
      </c>
      <c r="QJI396" s="4">
        <v>45230</v>
      </c>
      <c r="QJJ396" s="4">
        <v>45230</v>
      </c>
      <c r="QJK396" s="4">
        <v>45230</v>
      </c>
      <c r="QJL396" s="4">
        <v>45230</v>
      </c>
      <c r="QJM396" s="4">
        <v>45230</v>
      </c>
      <c r="QJN396" s="4">
        <v>45230</v>
      </c>
      <c r="QJO396" s="4">
        <v>45230</v>
      </c>
      <c r="QJP396" s="4">
        <v>45230</v>
      </c>
      <c r="QJQ396" s="4">
        <v>45230</v>
      </c>
      <c r="QJR396" s="4">
        <v>45230</v>
      </c>
      <c r="QJS396" s="4">
        <v>45230</v>
      </c>
      <c r="QJT396" s="4">
        <v>45230</v>
      </c>
      <c r="QJU396" s="4">
        <v>45230</v>
      </c>
      <c r="QJV396" s="4">
        <v>45230</v>
      </c>
      <c r="QJW396" s="4">
        <v>45230</v>
      </c>
      <c r="QJX396" s="4">
        <v>45230</v>
      </c>
      <c r="QJY396" s="4">
        <v>45230</v>
      </c>
      <c r="QJZ396" s="4">
        <v>45230</v>
      </c>
      <c r="QKA396" s="4">
        <v>45230</v>
      </c>
      <c r="QKB396" s="4">
        <v>45230</v>
      </c>
      <c r="QKC396" s="4">
        <v>45230</v>
      </c>
      <c r="QKD396" s="4">
        <v>45230</v>
      </c>
      <c r="QKE396" s="4">
        <v>45230</v>
      </c>
      <c r="QKF396" s="4">
        <v>45230</v>
      </c>
      <c r="QKG396" s="4">
        <v>45230</v>
      </c>
      <c r="QKH396" s="4">
        <v>45230</v>
      </c>
      <c r="QKI396" s="4">
        <v>45230</v>
      </c>
      <c r="QKJ396" s="4">
        <v>45230</v>
      </c>
      <c r="QKK396" s="4">
        <v>45230</v>
      </c>
      <c r="QKL396" s="4">
        <v>45230</v>
      </c>
      <c r="QKM396" s="4">
        <v>45230</v>
      </c>
      <c r="QKN396" s="4">
        <v>45230</v>
      </c>
      <c r="QKO396" s="4">
        <v>45230</v>
      </c>
      <c r="QKP396" s="4">
        <v>45230</v>
      </c>
      <c r="QKQ396" s="4">
        <v>45230</v>
      </c>
      <c r="QKR396" s="4">
        <v>45230</v>
      </c>
      <c r="QKS396" s="4">
        <v>45230</v>
      </c>
      <c r="QKT396" s="4">
        <v>45230</v>
      </c>
      <c r="QKU396" s="4">
        <v>45230</v>
      </c>
      <c r="QKV396" s="4">
        <v>45230</v>
      </c>
      <c r="QKW396" s="4">
        <v>45230</v>
      </c>
      <c r="QKX396" s="4">
        <v>45230</v>
      </c>
      <c r="QKY396" s="4">
        <v>45230</v>
      </c>
      <c r="QKZ396" s="4">
        <v>45230</v>
      </c>
      <c r="QLA396" s="4">
        <v>45230</v>
      </c>
      <c r="QLB396" s="4">
        <v>45230</v>
      </c>
      <c r="QLC396" s="4">
        <v>45230</v>
      </c>
      <c r="QLD396" s="4">
        <v>45230</v>
      </c>
      <c r="QLE396" s="4">
        <v>45230</v>
      </c>
      <c r="QLF396" s="4">
        <v>45230</v>
      </c>
      <c r="QLG396" s="4">
        <v>45230</v>
      </c>
      <c r="QLH396" s="4">
        <v>45230</v>
      </c>
      <c r="QLI396" s="4">
        <v>45230</v>
      </c>
      <c r="QLJ396" s="4">
        <v>45230</v>
      </c>
      <c r="QLK396" s="4">
        <v>45230</v>
      </c>
      <c r="QLL396" s="4">
        <v>45230</v>
      </c>
      <c r="QLM396" s="4">
        <v>45230</v>
      </c>
      <c r="QLN396" s="4">
        <v>45230</v>
      </c>
      <c r="QLO396" s="4">
        <v>45230</v>
      </c>
      <c r="QLP396" s="4">
        <v>45230</v>
      </c>
      <c r="QLQ396" s="4">
        <v>45230</v>
      </c>
      <c r="QLR396" s="4">
        <v>45230</v>
      </c>
      <c r="QLS396" s="4">
        <v>45230</v>
      </c>
      <c r="QLT396" s="4">
        <v>45230</v>
      </c>
      <c r="QLU396" s="4">
        <v>45230</v>
      </c>
      <c r="QLV396" s="4">
        <v>45230</v>
      </c>
      <c r="QLW396" s="4">
        <v>45230</v>
      </c>
      <c r="QLX396" s="4">
        <v>45230</v>
      </c>
      <c r="QLY396" s="4">
        <v>45230</v>
      </c>
      <c r="QLZ396" s="4">
        <v>45230</v>
      </c>
      <c r="QMA396" s="4">
        <v>45230</v>
      </c>
      <c r="QMB396" s="4">
        <v>45230</v>
      </c>
      <c r="QMC396" s="4">
        <v>45230</v>
      </c>
      <c r="QMD396" s="4">
        <v>45230</v>
      </c>
      <c r="QME396" s="4">
        <v>45230</v>
      </c>
      <c r="QMF396" s="4">
        <v>45230</v>
      </c>
      <c r="QMG396" s="4">
        <v>45230</v>
      </c>
      <c r="QMH396" s="4">
        <v>45230</v>
      </c>
      <c r="QMI396" s="4">
        <v>45230</v>
      </c>
      <c r="QMJ396" s="4">
        <v>45230</v>
      </c>
      <c r="QMK396" s="4">
        <v>45230</v>
      </c>
      <c r="QML396" s="4">
        <v>45230</v>
      </c>
      <c r="QMM396" s="4">
        <v>45230</v>
      </c>
      <c r="QMN396" s="4">
        <v>45230</v>
      </c>
      <c r="QMO396" s="4">
        <v>45230</v>
      </c>
      <c r="QMP396" s="4">
        <v>45230</v>
      </c>
      <c r="QMQ396" s="4">
        <v>45230</v>
      </c>
      <c r="QMR396" s="4">
        <v>45230</v>
      </c>
      <c r="QMS396" s="4">
        <v>45230</v>
      </c>
      <c r="QMT396" s="4">
        <v>45230</v>
      </c>
      <c r="QMU396" s="4">
        <v>45230</v>
      </c>
      <c r="QMV396" s="4">
        <v>45230</v>
      </c>
      <c r="QMW396" s="4">
        <v>45230</v>
      </c>
      <c r="QMX396" s="4">
        <v>45230</v>
      </c>
      <c r="QMY396" s="4">
        <v>45230</v>
      </c>
      <c r="QMZ396" s="4">
        <v>45230</v>
      </c>
      <c r="QNA396" s="4">
        <v>45230</v>
      </c>
      <c r="QNB396" s="4">
        <v>45230</v>
      </c>
      <c r="QNC396" s="4">
        <v>45230</v>
      </c>
      <c r="QND396" s="4">
        <v>45230</v>
      </c>
      <c r="QNE396" s="4">
        <v>45230</v>
      </c>
      <c r="QNF396" s="4">
        <v>45230</v>
      </c>
      <c r="QNG396" s="4">
        <v>45230</v>
      </c>
      <c r="QNH396" s="4">
        <v>45230</v>
      </c>
      <c r="QNI396" s="4">
        <v>45230</v>
      </c>
      <c r="QNJ396" s="4">
        <v>45230</v>
      </c>
      <c r="QNK396" s="4">
        <v>45230</v>
      </c>
      <c r="QNL396" s="4">
        <v>45230</v>
      </c>
      <c r="QNM396" s="4">
        <v>45230</v>
      </c>
      <c r="QNN396" s="4">
        <v>45230</v>
      </c>
      <c r="QNO396" s="4">
        <v>45230</v>
      </c>
      <c r="QNP396" s="4">
        <v>45230</v>
      </c>
      <c r="QNQ396" s="4">
        <v>45230</v>
      </c>
      <c r="QNR396" s="4">
        <v>45230</v>
      </c>
      <c r="QNS396" s="4">
        <v>45230</v>
      </c>
      <c r="QNT396" s="4">
        <v>45230</v>
      </c>
      <c r="QNU396" s="4">
        <v>45230</v>
      </c>
      <c r="QNV396" s="4">
        <v>45230</v>
      </c>
      <c r="QNW396" s="4">
        <v>45230</v>
      </c>
      <c r="QNX396" s="4">
        <v>45230</v>
      </c>
      <c r="QNY396" s="4">
        <v>45230</v>
      </c>
      <c r="QNZ396" s="4">
        <v>45230</v>
      </c>
      <c r="QOA396" s="4">
        <v>45230</v>
      </c>
      <c r="QOB396" s="4">
        <v>45230</v>
      </c>
      <c r="QOC396" s="4">
        <v>45230</v>
      </c>
      <c r="QOD396" s="4">
        <v>45230</v>
      </c>
      <c r="QOE396" s="4">
        <v>45230</v>
      </c>
      <c r="QOF396" s="4">
        <v>45230</v>
      </c>
      <c r="QOG396" s="4">
        <v>45230</v>
      </c>
      <c r="QOH396" s="4">
        <v>45230</v>
      </c>
      <c r="QOI396" s="4">
        <v>45230</v>
      </c>
      <c r="QOJ396" s="4">
        <v>45230</v>
      </c>
      <c r="QOK396" s="4">
        <v>45230</v>
      </c>
      <c r="QOL396" s="4">
        <v>45230</v>
      </c>
      <c r="QOM396" s="4">
        <v>45230</v>
      </c>
      <c r="QON396" s="4">
        <v>45230</v>
      </c>
      <c r="QOO396" s="4">
        <v>45230</v>
      </c>
      <c r="QOP396" s="4">
        <v>45230</v>
      </c>
      <c r="QOQ396" s="4">
        <v>45230</v>
      </c>
      <c r="QOR396" s="4">
        <v>45230</v>
      </c>
      <c r="QOS396" s="4">
        <v>45230</v>
      </c>
      <c r="QOT396" s="4">
        <v>45230</v>
      </c>
      <c r="QOU396" s="4">
        <v>45230</v>
      </c>
      <c r="QOV396" s="4">
        <v>45230</v>
      </c>
      <c r="QOW396" s="4">
        <v>45230</v>
      </c>
      <c r="QOX396" s="4">
        <v>45230</v>
      </c>
      <c r="QOY396" s="4">
        <v>45230</v>
      </c>
      <c r="QOZ396" s="4">
        <v>45230</v>
      </c>
      <c r="QPA396" s="4">
        <v>45230</v>
      </c>
      <c r="QPB396" s="4">
        <v>45230</v>
      </c>
      <c r="QPC396" s="4">
        <v>45230</v>
      </c>
      <c r="QPD396" s="4">
        <v>45230</v>
      </c>
      <c r="QPE396" s="4">
        <v>45230</v>
      </c>
      <c r="QPF396" s="4">
        <v>45230</v>
      </c>
      <c r="QPG396" s="4">
        <v>45230</v>
      </c>
      <c r="QPH396" s="4">
        <v>45230</v>
      </c>
      <c r="QPI396" s="4">
        <v>45230</v>
      </c>
      <c r="QPJ396" s="4">
        <v>45230</v>
      </c>
      <c r="QPK396" s="4">
        <v>45230</v>
      </c>
      <c r="QPL396" s="4">
        <v>45230</v>
      </c>
      <c r="QPM396" s="4">
        <v>45230</v>
      </c>
      <c r="QPN396" s="4">
        <v>45230</v>
      </c>
      <c r="QPO396" s="4">
        <v>45230</v>
      </c>
      <c r="QPP396" s="4">
        <v>45230</v>
      </c>
      <c r="QPQ396" s="4">
        <v>45230</v>
      </c>
      <c r="QPR396" s="4">
        <v>45230</v>
      </c>
      <c r="QPS396" s="4">
        <v>45230</v>
      </c>
      <c r="QPT396" s="4">
        <v>45230</v>
      </c>
      <c r="QPU396" s="4">
        <v>45230</v>
      </c>
      <c r="QPV396" s="4">
        <v>45230</v>
      </c>
      <c r="QPW396" s="4">
        <v>45230</v>
      </c>
      <c r="QPX396" s="4">
        <v>45230</v>
      </c>
      <c r="QPY396" s="4">
        <v>45230</v>
      </c>
      <c r="QPZ396" s="4">
        <v>45230</v>
      </c>
      <c r="QQA396" s="4">
        <v>45230</v>
      </c>
      <c r="QQB396" s="4">
        <v>45230</v>
      </c>
      <c r="QQC396" s="4">
        <v>45230</v>
      </c>
      <c r="QQD396" s="4">
        <v>45230</v>
      </c>
      <c r="QQE396" s="4">
        <v>45230</v>
      </c>
      <c r="QQF396" s="4">
        <v>45230</v>
      </c>
      <c r="QQG396" s="4">
        <v>45230</v>
      </c>
      <c r="QQH396" s="4">
        <v>45230</v>
      </c>
      <c r="QQI396" s="4">
        <v>45230</v>
      </c>
      <c r="QQJ396" s="4">
        <v>45230</v>
      </c>
      <c r="QQK396" s="4">
        <v>45230</v>
      </c>
      <c r="QQL396" s="4">
        <v>45230</v>
      </c>
      <c r="QQM396" s="4">
        <v>45230</v>
      </c>
      <c r="QQN396" s="4">
        <v>45230</v>
      </c>
      <c r="QQO396" s="4">
        <v>45230</v>
      </c>
      <c r="QQP396" s="4">
        <v>45230</v>
      </c>
      <c r="QQQ396" s="4">
        <v>45230</v>
      </c>
      <c r="QQR396" s="4">
        <v>45230</v>
      </c>
      <c r="QQS396" s="4">
        <v>45230</v>
      </c>
      <c r="QQT396" s="4">
        <v>45230</v>
      </c>
      <c r="QQU396" s="4">
        <v>45230</v>
      </c>
      <c r="QQV396" s="4">
        <v>45230</v>
      </c>
      <c r="QQW396" s="4">
        <v>45230</v>
      </c>
      <c r="QQX396" s="4">
        <v>45230</v>
      </c>
      <c r="QQY396" s="4">
        <v>45230</v>
      </c>
      <c r="QQZ396" s="4">
        <v>45230</v>
      </c>
      <c r="QRA396" s="4">
        <v>45230</v>
      </c>
      <c r="QRB396" s="4">
        <v>45230</v>
      </c>
      <c r="QRC396" s="4">
        <v>45230</v>
      </c>
      <c r="QRD396" s="4">
        <v>45230</v>
      </c>
      <c r="QRE396" s="4">
        <v>45230</v>
      </c>
      <c r="QRF396" s="4">
        <v>45230</v>
      </c>
      <c r="QRG396" s="4">
        <v>45230</v>
      </c>
      <c r="QRH396" s="4">
        <v>45230</v>
      </c>
      <c r="QRI396" s="4">
        <v>45230</v>
      </c>
      <c r="QRJ396" s="4">
        <v>45230</v>
      </c>
      <c r="QRK396" s="4">
        <v>45230</v>
      </c>
      <c r="QRL396" s="4">
        <v>45230</v>
      </c>
      <c r="QRM396" s="4">
        <v>45230</v>
      </c>
      <c r="QRN396" s="4">
        <v>45230</v>
      </c>
      <c r="QRO396" s="4">
        <v>45230</v>
      </c>
      <c r="QRP396" s="4">
        <v>45230</v>
      </c>
      <c r="QRQ396" s="4">
        <v>45230</v>
      </c>
      <c r="QRR396" s="4">
        <v>45230</v>
      </c>
      <c r="QRS396" s="4">
        <v>45230</v>
      </c>
      <c r="QRT396" s="4">
        <v>45230</v>
      </c>
      <c r="QRU396" s="4">
        <v>45230</v>
      </c>
      <c r="QRV396" s="4">
        <v>45230</v>
      </c>
      <c r="QRW396" s="4">
        <v>45230</v>
      </c>
      <c r="QRX396" s="4">
        <v>45230</v>
      </c>
      <c r="QRY396" s="4">
        <v>45230</v>
      </c>
      <c r="QRZ396" s="4">
        <v>45230</v>
      </c>
      <c r="QSA396" s="4">
        <v>45230</v>
      </c>
      <c r="QSB396" s="4">
        <v>45230</v>
      </c>
      <c r="QSC396" s="4">
        <v>45230</v>
      </c>
      <c r="QSD396" s="4">
        <v>45230</v>
      </c>
      <c r="QSE396" s="4">
        <v>45230</v>
      </c>
      <c r="QSF396" s="4">
        <v>45230</v>
      </c>
      <c r="QSG396" s="4">
        <v>45230</v>
      </c>
      <c r="QSH396" s="4">
        <v>45230</v>
      </c>
      <c r="QSI396" s="4">
        <v>45230</v>
      </c>
      <c r="QSJ396" s="4">
        <v>45230</v>
      </c>
      <c r="QSK396" s="4">
        <v>45230</v>
      </c>
      <c r="QSL396" s="4">
        <v>45230</v>
      </c>
      <c r="QSM396" s="4">
        <v>45230</v>
      </c>
      <c r="QSN396" s="4">
        <v>45230</v>
      </c>
      <c r="QSO396" s="4">
        <v>45230</v>
      </c>
      <c r="QSP396" s="4">
        <v>45230</v>
      </c>
      <c r="QSQ396" s="4">
        <v>45230</v>
      </c>
      <c r="QSR396" s="4">
        <v>45230</v>
      </c>
      <c r="QSS396" s="4">
        <v>45230</v>
      </c>
      <c r="QST396" s="4">
        <v>45230</v>
      </c>
      <c r="QSU396" s="4">
        <v>45230</v>
      </c>
      <c r="QSV396" s="4">
        <v>45230</v>
      </c>
      <c r="QSW396" s="4">
        <v>45230</v>
      </c>
      <c r="QSX396" s="4">
        <v>45230</v>
      </c>
      <c r="QSY396" s="4">
        <v>45230</v>
      </c>
      <c r="QSZ396" s="4">
        <v>45230</v>
      </c>
      <c r="QTA396" s="4">
        <v>45230</v>
      </c>
      <c r="QTB396" s="4">
        <v>45230</v>
      </c>
      <c r="QTC396" s="4">
        <v>45230</v>
      </c>
      <c r="QTD396" s="4">
        <v>45230</v>
      </c>
      <c r="QTE396" s="4">
        <v>45230</v>
      </c>
      <c r="QTF396" s="4">
        <v>45230</v>
      </c>
      <c r="QTG396" s="4">
        <v>45230</v>
      </c>
      <c r="QTH396" s="4">
        <v>45230</v>
      </c>
      <c r="QTI396" s="4">
        <v>45230</v>
      </c>
      <c r="QTJ396" s="4">
        <v>45230</v>
      </c>
      <c r="QTK396" s="4">
        <v>45230</v>
      </c>
      <c r="QTL396" s="4">
        <v>45230</v>
      </c>
      <c r="QTM396" s="4">
        <v>45230</v>
      </c>
      <c r="QTN396" s="4">
        <v>45230</v>
      </c>
      <c r="QTO396" s="4">
        <v>45230</v>
      </c>
      <c r="QTP396" s="4">
        <v>45230</v>
      </c>
      <c r="QTQ396" s="4">
        <v>45230</v>
      </c>
      <c r="QTR396" s="4">
        <v>45230</v>
      </c>
      <c r="QTS396" s="4">
        <v>45230</v>
      </c>
      <c r="QTT396" s="4">
        <v>45230</v>
      </c>
      <c r="QTU396" s="4">
        <v>45230</v>
      </c>
      <c r="QTV396" s="4">
        <v>45230</v>
      </c>
      <c r="QTW396" s="4">
        <v>45230</v>
      </c>
      <c r="QTX396" s="4">
        <v>45230</v>
      </c>
      <c r="QTY396" s="4">
        <v>45230</v>
      </c>
      <c r="QTZ396" s="4">
        <v>45230</v>
      </c>
      <c r="QUA396" s="4">
        <v>45230</v>
      </c>
      <c r="QUB396" s="4">
        <v>45230</v>
      </c>
      <c r="QUC396" s="4">
        <v>45230</v>
      </c>
      <c r="QUD396" s="4">
        <v>45230</v>
      </c>
      <c r="QUE396" s="4">
        <v>45230</v>
      </c>
      <c r="QUF396" s="4">
        <v>45230</v>
      </c>
      <c r="QUG396" s="4">
        <v>45230</v>
      </c>
      <c r="QUH396" s="4">
        <v>45230</v>
      </c>
      <c r="QUI396" s="4">
        <v>45230</v>
      </c>
      <c r="QUJ396" s="4">
        <v>45230</v>
      </c>
      <c r="QUK396" s="4">
        <v>45230</v>
      </c>
      <c r="QUL396" s="4">
        <v>45230</v>
      </c>
      <c r="QUM396" s="4">
        <v>45230</v>
      </c>
      <c r="QUN396" s="4">
        <v>45230</v>
      </c>
      <c r="QUO396" s="4">
        <v>45230</v>
      </c>
      <c r="QUP396" s="4">
        <v>45230</v>
      </c>
      <c r="QUQ396" s="4">
        <v>45230</v>
      </c>
      <c r="QUR396" s="4">
        <v>45230</v>
      </c>
      <c r="QUS396" s="4">
        <v>45230</v>
      </c>
      <c r="QUT396" s="4">
        <v>45230</v>
      </c>
      <c r="QUU396" s="4">
        <v>45230</v>
      </c>
      <c r="QUV396" s="4">
        <v>45230</v>
      </c>
      <c r="QUW396" s="4">
        <v>45230</v>
      </c>
      <c r="QUX396" s="4">
        <v>45230</v>
      </c>
      <c r="QUY396" s="4">
        <v>45230</v>
      </c>
      <c r="QUZ396" s="4">
        <v>45230</v>
      </c>
      <c r="QVA396" s="4">
        <v>45230</v>
      </c>
      <c r="QVB396" s="4">
        <v>45230</v>
      </c>
      <c r="QVC396" s="4">
        <v>45230</v>
      </c>
      <c r="QVD396" s="4">
        <v>45230</v>
      </c>
      <c r="QVE396" s="4">
        <v>45230</v>
      </c>
      <c r="QVF396" s="4">
        <v>45230</v>
      </c>
      <c r="QVG396" s="4">
        <v>45230</v>
      </c>
      <c r="QVH396" s="4">
        <v>45230</v>
      </c>
      <c r="QVI396" s="4">
        <v>45230</v>
      </c>
      <c r="QVJ396" s="4">
        <v>45230</v>
      </c>
      <c r="QVK396" s="4">
        <v>45230</v>
      </c>
      <c r="QVL396" s="4">
        <v>45230</v>
      </c>
      <c r="QVM396" s="4">
        <v>45230</v>
      </c>
      <c r="QVN396" s="4">
        <v>45230</v>
      </c>
      <c r="QVO396" s="4">
        <v>45230</v>
      </c>
      <c r="QVP396" s="4">
        <v>45230</v>
      </c>
      <c r="QVQ396" s="4">
        <v>45230</v>
      </c>
      <c r="QVR396" s="4">
        <v>45230</v>
      </c>
      <c r="QVS396" s="4">
        <v>45230</v>
      </c>
      <c r="QVT396" s="4">
        <v>45230</v>
      </c>
      <c r="QVU396" s="4">
        <v>45230</v>
      </c>
      <c r="QVV396" s="4">
        <v>45230</v>
      </c>
      <c r="QVW396" s="4">
        <v>45230</v>
      </c>
      <c r="QVX396" s="4">
        <v>45230</v>
      </c>
      <c r="QVY396" s="4">
        <v>45230</v>
      </c>
      <c r="QVZ396" s="4">
        <v>45230</v>
      </c>
      <c r="QWA396" s="4">
        <v>45230</v>
      </c>
      <c r="QWB396" s="4">
        <v>45230</v>
      </c>
      <c r="QWC396" s="4">
        <v>45230</v>
      </c>
      <c r="QWD396" s="4">
        <v>45230</v>
      </c>
      <c r="QWE396" s="4">
        <v>45230</v>
      </c>
      <c r="QWF396" s="4">
        <v>45230</v>
      </c>
      <c r="QWG396" s="4">
        <v>45230</v>
      </c>
      <c r="QWH396" s="4">
        <v>45230</v>
      </c>
      <c r="QWI396" s="4">
        <v>45230</v>
      </c>
      <c r="QWJ396" s="4">
        <v>45230</v>
      </c>
      <c r="QWK396" s="4">
        <v>45230</v>
      </c>
      <c r="QWL396" s="4">
        <v>45230</v>
      </c>
      <c r="QWM396" s="4">
        <v>45230</v>
      </c>
      <c r="QWN396" s="4">
        <v>45230</v>
      </c>
      <c r="QWO396" s="4">
        <v>45230</v>
      </c>
      <c r="QWP396" s="4">
        <v>45230</v>
      </c>
      <c r="QWQ396" s="4">
        <v>45230</v>
      </c>
      <c r="QWR396" s="4">
        <v>45230</v>
      </c>
      <c r="QWS396" s="4">
        <v>45230</v>
      </c>
      <c r="QWT396" s="4">
        <v>45230</v>
      </c>
      <c r="QWU396" s="4">
        <v>45230</v>
      </c>
      <c r="QWV396" s="4">
        <v>45230</v>
      </c>
      <c r="QWW396" s="4">
        <v>45230</v>
      </c>
      <c r="QWX396" s="4">
        <v>45230</v>
      </c>
      <c r="QWY396" s="4">
        <v>45230</v>
      </c>
      <c r="QWZ396" s="4">
        <v>45230</v>
      </c>
      <c r="QXA396" s="4">
        <v>45230</v>
      </c>
      <c r="QXB396" s="4">
        <v>45230</v>
      </c>
      <c r="QXC396" s="4">
        <v>45230</v>
      </c>
      <c r="QXD396" s="4">
        <v>45230</v>
      </c>
      <c r="QXE396" s="4">
        <v>45230</v>
      </c>
      <c r="QXF396" s="4">
        <v>45230</v>
      </c>
      <c r="QXG396" s="4">
        <v>45230</v>
      </c>
      <c r="QXH396" s="4">
        <v>45230</v>
      </c>
      <c r="QXI396" s="4">
        <v>45230</v>
      </c>
      <c r="QXJ396" s="4">
        <v>45230</v>
      </c>
      <c r="QXK396" s="4">
        <v>45230</v>
      </c>
      <c r="QXL396" s="4">
        <v>45230</v>
      </c>
      <c r="QXM396" s="4">
        <v>45230</v>
      </c>
      <c r="QXN396" s="4">
        <v>45230</v>
      </c>
      <c r="QXO396" s="4">
        <v>45230</v>
      </c>
      <c r="QXP396" s="4">
        <v>45230</v>
      </c>
      <c r="QXQ396" s="4">
        <v>45230</v>
      </c>
      <c r="QXR396" s="4">
        <v>45230</v>
      </c>
      <c r="QXS396" s="4">
        <v>45230</v>
      </c>
      <c r="QXT396" s="4">
        <v>45230</v>
      </c>
      <c r="QXU396" s="4">
        <v>45230</v>
      </c>
      <c r="QXV396" s="4">
        <v>45230</v>
      </c>
      <c r="QXW396" s="4">
        <v>45230</v>
      </c>
      <c r="QXX396" s="4">
        <v>45230</v>
      </c>
      <c r="QXY396" s="4">
        <v>45230</v>
      </c>
      <c r="QXZ396" s="4">
        <v>45230</v>
      </c>
      <c r="QYA396" s="4">
        <v>45230</v>
      </c>
      <c r="QYB396" s="4">
        <v>45230</v>
      </c>
      <c r="QYC396" s="4">
        <v>45230</v>
      </c>
      <c r="QYD396" s="4">
        <v>45230</v>
      </c>
      <c r="QYE396" s="4">
        <v>45230</v>
      </c>
      <c r="QYF396" s="4">
        <v>45230</v>
      </c>
      <c r="QYG396" s="4">
        <v>45230</v>
      </c>
      <c r="QYH396" s="4">
        <v>45230</v>
      </c>
      <c r="QYI396" s="4">
        <v>45230</v>
      </c>
      <c r="QYJ396" s="4">
        <v>45230</v>
      </c>
      <c r="QYK396" s="4">
        <v>45230</v>
      </c>
      <c r="QYL396" s="4">
        <v>45230</v>
      </c>
      <c r="QYM396" s="4">
        <v>45230</v>
      </c>
      <c r="QYN396" s="4">
        <v>45230</v>
      </c>
      <c r="QYO396" s="4">
        <v>45230</v>
      </c>
      <c r="QYP396" s="4">
        <v>45230</v>
      </c>
      <c r="QYQ396" s="4">
        <v>45230</v>
      </c>
      <c r="QYR396" s="4">
        <v>45230</v>
      </c>
      <c r="QYS396" s="4">
        <v>45230</v>
      </c>
      <c r="QYT396" s="4">
        <v>45230</v>
      </c>
      <c r="QYU396" s="4">
        <v>45230</v>
      </c>
      <c r="QYV396" s="4">
        <v>45230</v>
      </c>
      <c r="QYW396" s="4">
        <v>45230</v>
      </c>
      <c r="QYX396" s="4">
        <v>45230</v>
      </c>
      <c r="QYY396" s="4">
        <v>45230</v>
      </c>
      <c r="QYZ396" s="4">
        <v>45230</v>
      </c>
      <c r="QZA396" s="4">
        <v>45230</v>
      </c>
      <c r="QZB396" s="4">
        <v>45230</v>
      </c>
      <c r="QZC396" s="4">
        <v>45230</v>
      </c>
      <c r="QZD396" s="4">
        <v>45230</v>
      </c>
      <c r="QZE396" s="4">
        <v>45230</v>
      </c>
      <c r="QZF396" s="4">
        <v>45230</v>
      </c>
      <c r="QZG396" s="4">
        <v>45230</v>
      </c>
      <c r="QZH396" s="4">
        <v>45230</v>
      </c>
      <c r="QZI396" s="4">
        <v>45230</v>
      </c>
      <c r="QZJ396" s="4">
        <v>45230</v>
      </c>
      <c r="QZK396" s="4">
        <v>45230</v>
      </c>
      <c r="QZL396" s="4">
        <v>45230</v>
      </c>
      <c r="QZM396" s="4">
        <v>45230</v>
      </c>
      <c r="QZN396" s="4">
        <v>45230</v>
      </c>
      <c r="QZO396" s="4">
        <v>45230</v>
      </c>
      <c r="QZP396" s="4">
        <v>45230</v>
      </c>
      <c r="QZQ396" s="4">
        <v>45230</v>
      </c>
      <c r="QZR396" s="4">
        <v>45230</v>
      </c>
      <c r="QZS396" s="4">
        <v>45230</v>
      </c>
      <c r="QZT396" s="4">
        <v>45230</v>
      </c>
      <c r="QZU396" s="4">
        <v>45230</v>
      </c>
      <c r="QZV396" s="4">
        <v>45230</v>
      </c>
      <c r="QZW396" s="4">
        <v>45230</v>
      </c>
      <c r="QZX396" s="4">
        <v>45230</v>
      </c>
      <c r="QZY396" s="4">
        <v>45230</v>
      </c>
      <c r="QZZ396" s="4">
        <v>45230</v>
      </c>
      <c r="RAA396" s="4">
        <v>45230</v>
      </c>
      <c r="RAB396" s="4">
        <v>45230</v>
      </c>
      <c r="RAC396" s="4">
        <v>45230</v>
      </c>
      <c r="RAD396" s="4">
        <v>45230</v>
      </c>
      <c r="RAE396" s="4">
        <v>45230</v>
      </c>
      <c r="RAF396" s="4">
        <v>45230</v>
      </c>
      <c r="RAG396" s="4">
        <v>45230</v>
      </c>
      <c r="RAH396" s="4">
        <v>45230</v>
      </c>
      <c r="RAI396" s="4">
        <v>45230</v>
      </c>
      <c r="RAJ396" s="4">
        <v>45230</v>
      </c>
      <c r="RAK396" s="4">
        <v>45230</v>
      </c>
      <c r="RAL396" s="4">
        <v>45230</v>
      </c>
      <c r="RAM396" s="4">
        <v>45230</v>
      </c>
      <c r="RAN396" s="4">
        <v>45230</v>
      </c>
      <c r="RAO396" s="4">
        <v>45230</v>
      </c>
      <c r="RAP396" s="4">
        <v>45230</v>
      </c>
      <c r="RAQ396" s="4">
        <v>45230</v>
      </c>
      <c r="RAR396" s="4">
        <v>45230</v>
      </c>
      <c r="RAS396" s="4">
        <v>45230</v>
      </c>
      <c r="RAT396" s="4">
        <v>45230</v>
      </c>
      <c r="RAU396" s="4">
        <v>45230</v>
      </c>
      <c r="RAV396" s="4">
        <v>45230</v>
      </c>
      <c r="RAW396" s="4">
        <v>45230</v>
      </c>
      <c r="RAX396" s="4">
        <v>45230</v>
      </c>
      <c r="RAY396" s="4">
        <v>45230</v>
      </c>
      <c r="RAZ396" s="4">
        <v>45230</v>
      </c>
      <c r="RBA396" s="4">
        <v>45230</v>
      </c>
      <c r="RBB396" s="4">
        <v>45230</v>
      </c>
      <c r="RBC396" s="4">
        <v>45230</v>
      </c>
      <c r="RBD396" s="4">
        <v>45230</v>
      </c>
      <c r="RBE396" s="4">
        <v>45230</v>
      </c>
      <c r="RBF396" s="4">
        <v>45230</v>
      </c>
      <c r="RBG396" s="4">
        <v>45230</v>
      </c>
      <c r="RBH396" s="4">
        <v>45230</v>
      </c>
      <c r="RBI396" s="4">
        <v>45230</v>
      </c>
      <c r="RBJ396" s="4">
        <v>45230</v>
      </c>
      <c r="RBK396" s="4">
        <v>45230</v>
      </c>
      <c r="RBL396" s="4">
        <v>45230</v>
      </c>
      <c r="RBM396" s="4">
        <v>45230</v>
      </c>
      <c r="RBN396" s="4">
        <v>45230</v>
      </c>
      <c r="RBO396" s="4">
        <v>45230</v>
      </c>
      <c r="RBP396" s="4">
        <v>45230</v>
      </c>
      <c r="RBQ396" s="4">
        <v>45230</v>
      </c>
      <c r="RBR396" s="4">
        <v>45230</v>
      </c>
      <c r="RBS396" s="4">
        <v>45230</v>
      </c>
      <c r="RBT396" s="4">
        <v>45230</v>
      </c>
      <c r="RBU396" s="4">
        <v>45230</v>
      </c>
      <c r="RBV396" s="4">
        <v>45230</v>
      </c>
      <c r="RBW396" s="4">
        <v>45230</v>
      </c>
      <c r="RBX396" s="4">
        <v>45230</v>
      </c>
      <c r="RBY396" s="4">
        <v>45230</v>
      </c>
      <c r="RBZ396" s="4">
        <v>45230</v>
      </c>
      <c r="RCA396" s="4">
        <v>45230</v>
      </c>
      <c r="RCB396" s="4">
        <v>45230</v>
      </c>
      <c r="RCC396" s="4">
        <v>45230</v>
      </c>
      <c r="RCD396" s="4">
        <v>45230</v>
      </c>
      <c r="RCE396" s="4">
        <v>45230</v>
      </c>
      <c r="RCF396" s="4">
        <v>45230</v>
      </c>
      <c r="RCG396" s="4">
        <v>45230</v>
      </c>
      <c r="RCH396" s="4">
        <v>45230</v>
      </c>
      <c r="RCI396" s="4">
        <v>45230</v>
      </c>
      <c r="RCJ396" s="4">
        <v>45230</v>
      </c>
      <c r="RCK396" s="4">
        <v>45230</v>
      </c>
      <c r="RCL396" s="4">
        <v>45230</v>
      </c>
      <c r="RCM396" s="4">
        <v>45230</v>
      </c>
      <c r="RCN396" s="4">
        <v>45230</v>
      </c>
      <c r="RCO396" s="4">
        <v>45230</v>
      </c>
      <c r="RCP396" s="4">
        <v>45230</v>
      </c>
      <c r="RCQ396" s="4">
        <v>45230</v>
      </c>
      <c r="RCR396" s="4">
        <v>45230</v>
      </c>
      <c r="RCS396" s="4">
        <v>45230</v>
      </c>
      <c r="RCT396" s="4">
        <v>45230</v>
      </c>
      <c r="RCU396" s="4">
        <v>45230</v>
      </c>
      <c r="RCV396" s="4">
        <v>45230</v>
      </c>
      <c r="RCW396" s="4">
        <v>45230</v>
      </c>
      <c r="RCX396" s="4">
        <v>45230</v>
      </c>
      <c r="RCY396" s="4">
        <v>45230</v>
      </c>
      <c r="RCZ396" s="4">
        <v>45230</v>
      </c>
      <c r="RDA396" s="4">
        <v>45230</v>
      </c>
      <c r="RDB396" s="4">
        <v>45230</v>
      </c>
      <c r="RDC396" s="4">
        <v>45230</v>
      </c>
      <c r="RDD396" s="4">
        <v>45230</v>
      </c>
      <c r="RDE396" s="4">
        <v>45230</v>
      </c>
      <c r="RDF396" s="4">
        <v>45230</v>
      </c>
      <c r="RDG396" s="4">
        <v>45230</v>
      </c>
      <c r="RDH396" s="4">
        <v>45230</v>
      </c>
      <c r="RDI396" s="4">
        <v>45230</v>
      </c>
      <c r="RDJ396" s="4">
        <v>45230</v>
      </c>
      <c r="RDK396" s="4">
        <v>45230</v>
      </c>
      <c r="RDL396" s="4">
        <v>45230</v>
      </c>
      <c r="RDM396" s="4">
        <v>45230</v>
      </c>
      <c r="RDN396" s="4">
        <v>45230</v>
      </c>
      <c r="RDO396" s="4">
        <v>45230</v>
      </c>
      <c r="RDP396" s="4">
        <v>45230</v>
      </c>
      <c r="RDQ396" s="4">
        <v>45230</v>
      </c>
      <c r="RDR396" s="4">
        <v>45230</v>
      </c>
      <c r="RDS396" s="4">
        <v>45230</v>
      </c>
      <c r="RDT396" s="4">
        <v>45230</v>
      </c>
      <c r="RDU396" s="4">
        <v>45230</v>
      </c>
      <c r="RDV396" s="4">
        <v>45230</v>
      </c>
      <c r="RDW396" s="4">
        <v>45230</v>
      </c>
      <c r="RDX396" s="4">
        <v>45230</v>
      </c>
      <c r="RDY396" s="4">
        <v>45230</v>
      </c>
      <c r="RDZ396" s="4">
        <v>45230</v>
      </c>
      <c r="REA396" s="4">
        <v>45230</v>
      </c>
      <c r="REB396" s="4">
        <v>45230</v>
      </c>
      <c r="REC396" s="4">
        <v>45230</v>
      </c>
      <c r="RED396" s="4">
        <v>45230</v>
      </c>
      <c r="REE396" s="4">
        <v>45230</v>
      </c>
      <c r="REF396" s="4">
        <v>45230</v>
      </c>
      <c r="REG396" s="4">
        <v>45230</v>
      </c>
      <c r="REH396" s="4">
        <v>45230</v>
      </c>
      <c r="REI396" s="4">
        <v>45230</v>
      </c>
      <c r="REJ396" s="4">
        <v>45230</v>
      </c>
      <c r="REK396" s="4">
        <v>45230</v>
      </c>
      <c r="REL396" s="4">
        <v>45230</v>
      </c>
      <c r="REM396" s="4">
        <v>45230</v>
      </c>
      <c r="REN396" s="4">
        <v>45230</v>
      </c>
      <c r="REO396" s="4">
        <v>45230</v>
      </c>
      <c r="REP396" s="4">
        <v>45230</v>
      </c>
      <c r="REQ396" s="4">
        <v>45230</v>
      </c>
      <c r="RER396" s="4">
        <v>45230</v>
      </c>
      <c r="RES396" s="4">
        <v>45230</v>
      </c>
      <c r="RET396" s="4">
        <v>45230</v>
      </c>
      <c r="REU396" s="4">
        <v>45230</v>
      </c>
      <c r="REV396" s="4">
        <v>45230</v>
      </c>
      <c r="REW396" s="4">
        <v>45230</v>
      </c>
      <c r="REX396" s="4">
        <v>45230</v>
      </c>
      <c r="REY396" s="4">
        <v>45230</v>
      </c>
      <c r="REZ396" s="4">
        <v>45230</v>
      </c>
      <c r="RFA396" s="4">
        <v>45230</v>
      </c>
      <c r="RFB396" s="4">
        <v>45230</v>
      </c>
      <c r="RFC396" s="4">
        <v>45230</v>
      </c>
      <c r="RFD396" s="4">
        <v>45230</v>
      </c>
      <c r="RFE396" s="4">
        <v>45230</v>
      </c>
      <c r="RFF396" s="4">
        <v>45230</v>
      </c>
      <c r="RFG396" s="4">
        <v>45230</v>
      </c>
      <c r="RFH396" s="4">
        <v>45230</v>
      </c>
      <c r="RFI396" s="4">
        <v>45230</v>
      </c>
      <c r="RFJ396" s="4">
        <v>45230</v>
      </c>
      <c r="RFK396" s="4">
        <v>45230</v>
      </c>
      <c r="RFL396" s="4">
        <v>45230</v>
      </c>
      <c r="RFM396" s="4">
        <v>45230</v>
      </c>
      <c r="RFN396" s="4">
        <v>45230</v>
      </c>
      <c r="RFO396" s="4">
        <v>45230</v>
      </c>
      <c r="RFP396" s="4">
        <v>45230</v>
      </c>
      <c r="RFQ396" s="4">
        <v>45230</v>
      </c>
      <c r="RFR396" s="4">
        <v>45230</v>
      </c>
      <c r="RFS396" s="4">
        <v>45230</v>
      </c>
      <c r="RFT396" s="4">
        <v>45230</v>
      </c>
      <c r="RFU396" s="4">
        <v>45230</v>
      </c>
      <c r="RFV396" s="4">
        <v>45230</v>
      </c>
      <c r="RFW396" s="4">
        <v>45230</v>
      </c>
      <c r="RFX396" s="4">
        <v>45230</v>
      </c>
      <c r="RFY396" s="4">
        <v>45230</v>
      </c>
      <c r="RFZ396" s="4">
        <v>45230</v>
      </c>
      <c r="RGA396" s="4">
        <v>45230</v>
      </c>
      <c r="RGB396" s="4">
        <v>45230</v>
      </c>
      <c r="RGC396" s="4">
        <v>45230</v>
      </c>
      <c r="RGD396" s="4">
        <v>45230</v>
      </c>
      <c r="RGE396" s="4">
        <v>45230</v>
      </c>
      <c r="RGF396" s="4">
        <v>45230</v>
      </c>
      <c r="RGG396" s="4">
        <v>45230</v>
      </c>
      <c r="RGH396" s="4">
        <v>45230</v>
      </c>
      <c r="RGI396" s="4">
        <v>45230</v>
      </c>
      <c r="RGJ396" s="4">
        <v>45230</v>
      </c>
      <c r="RGK396" s="4">
        <v>45230</v>
      </c>
      <c r="RGL396" s="4">
        <v>45230</v>
      </c>
      <c r="RGM396" s="4">
        <v>45230</v>
      </c>
      <c r="RGN396" s="4">
        <v>45230</v>
      </c>
      <c r="RGO396" s="4">
        <v>45230</v>
      </c>
      <c r="RGP396" s="4">
        <v>45230</v>
      </c>
      <c r="RGQ396" s="4">
        <v>45230</v>
      </c>
      <c r="RGR396" s="4">
        <v>45230</v>
      </c>
      <c r="RGS396" s="4">
        <v>45230</v>
      </c>
      <c r="RGT396" s="4">
        <v>45230</v>
      </c>
      <c r="RGU396" s="4">
        <v>45230</v>
      </c>
      <c r="RGV396" s="4">
        <v>45230</v>
      </c>
      <c r="RGW396" s="4">
        <v>45230</v>
      </c>
      <c r="RGX396" s="4">
        <v>45230</v>
      </c>
      <c r="RGY396" s="4">
        <v>45230</v>
      </c>
      <c r="RGZ396" s="4">
        <v>45230</v>
      </c>
      <c r="RHA396" s="4">
        <v>45230</v>
      </c>
      <c r="RHB396" s="4">
        <v>45230</v>
      </c>
      <c r="RHC396" s="4">
        <v>45230</v>
      </c>
      <c r="RHD396" s="4">
        <v>45230</v>
      </c>
      <c r="RHE396" s="4">
        <v>45230</v>
      </c>
      <c r="RHF396" s="4">
        <v>45230</v>
      </c>
      <c r="RHG396" s="4">
        <v>45230</v>
      </c>
      <c r="RHH396" s="4">
        <v>45230</v>
      </c>
      <c r="RHI396" s="4">
        <v>45230</v>
      </c>
      <c r="RHJ396" s="4">
        <v>45230</v>
      </c>
      <c r="RHK396" s="4">
        <v>45230</v>
      </c>
      <c r="RHL396" s="4">
        <v>45230</v>
      </c>
      <c r="RHM396" s="4">
        <v>45230</v>
      </c>
      <c r="RHN396" s="4">
        <v>45230</v>
      </c>
      <c r="RHO396" s="4">
        <v>45230</v>
      </c>
      <c r="RHP396" s="4">
        <v>45230</v>
      </c>
      <c r="RHQ396" s="4">
        <v>45230</v>
      </c>
      <c r="RHR396" s="4">
        <v>45230</v>
      </c>
      <c r="RHS396" s="4">
        <v>45230</v>
      </c>
      <c r="RHT396" s="4">
        <v>45230</v>
      </c>
      <c r="RHU396" s="4">
        <v>45230</v>
      </c>
      <c r="RHV396" s="4">
        <v>45230</v>
      </c>
      <c r="RHW396" s="4">
        <v>45230</v>
      </c>
      <c r="RHX396" s="4">
        <v>45230</v>
      </c>
      <c r="RHY396" s="4">
        <v>45230</v>
      </c>
      <c r="RHZ396" s="4">
        <v>45230</v>
      </c>
      <c r="RIA396" s="4">
        <v>45230</v>
      </c>
      <c r="RIB396" s="4">
        <v>45230</v>
      </c>
      <c r="RIC396" s="4">
        <v>45230</v>
      </c>
      <c r="RID396" s="4">
        <v>45230</v>
      </c>
      <c r="RIE396" s="4">
        <v>45230</v>
      </c>
      <c r="RIF396" s="4">
        <v>45230</v>
      </c>
      <c r="RIG396" s="4">
        <v>45230</v>
      </c>
      <c r="RIH396" s="4">
        <v>45230</v>
      </c>
      <c r="RII396" s="4">
        <v>45230</v>
      </c>
      <c r="RIJ396" s="4">
        <v>45230</v>
      </c>
      <c r="RIK396" s="4">
        <v>45230</v>
      </c>
      <c r="RIL396" s="4">
        <v>45230</v>
      </c>
      <c r="RIM396" s="4">
        <v>45230</v>
      </c>
      <c r="RIN396" s="4">
        <v>45230</v>
      </c>
      <c r="RIO396" s="4">
        <v>45230</v>
      </c>
      <c r="RIP396" s="4">
        <v>45230</v>
      </c>
      <c r="RIQ396" s="4">
        <v>45230</v>
      </c>
      <c r="RIR396" s="4">
        <v>45230</v>
      </c>
      <c r="RIS396" s="4">
        <v>45230</v>
      </c>
      <c r="RIT396" s="4">
        <v>45230</v>
      </c>
      <c r="RIU396" s="4">
        <v>45230</v>
      </c>
      <c r="RIV396" s="4">
        <v>45230</v>
      </c>
      <c r="RIW396" s="4">
        <v>45230</v>
      </c>
      <c r="RIX396" s="4">
        <v>45230</v>
      </c>
      <c r="RIY396" s="4">
        <v>45230</v>
      </c>
      <c r="RIZ396" s="4">
        <v>45230</v>
      </c>
      <c r="RJA396" s="4">
        <v>45230</v>
      </c>
      <c r="RJB396" s="4">
        <v>45230</v>
      </c>
      <c r="RJC396" s="4">
        <v>45230</v>
      </c>
      <c r="RJD396" s="4">
        <v>45230</v>
      </c>
      <c r="RJE396" s="4">
        <v>45230</v>
      </c>
      <c r="RJF396" s="4">
        <v>45230</v>
      </c>
      <c r="RJG396" s="4">
        <v>45230</v>
      </c>
      <c r="RJH396" s="4">
        <v>45230</v>
      </c>
      <c r="RJI396" s="4">
        <v>45230</v>
      </c>
      <c r="RJJ396" s="4">
        <v>45230</v>
      </c>
      <c r="RJK396" s="4">
        <v>45230</v>
      </c>
      <c r="RJL396" s="4">
        <v>45230</v>
      </c>
      <c r="RJM396" s="4">
        <v>45230</v>
      </c>
      <c r="RJN396" s="4">
        <v>45230</v>
      </c>
      <c r="RJO396" s="4">
        <v>45230</v>
      </c>
      <c r="RJP396" s="4">
        <v>45230</v>
      </c>
      <c r="RJQ396" s="4">
        <v>45230</v>
      </c>
      <c r="RJR396" s="4">
        <v>45230</v>
      </c>
      <c r="RJS396" s="4">
        <v>45230</v>
      </c>
      <c r="RJT396" s="4">
        <v>45230</v>
      </c>
      <c r="RJU396" s="4">
        <v>45230</v>
      </c>
      <c r="RJV396" s="4">
        <v>45230</v>
      </c>
      <c r="RJW396" s="4">
        <v>45230</v>
      </c>
      <c r="RJX396" s="4">
        <v>45230</v>
      </c>
      <c r="RJY396" s="4">
        <v>45230</v>
      </c>
      <c r="RJZ396" s="4">
        <v>45230</v>
      </c>
      <c r="RKA396" s="4">
        <v>45230</v>
      </c>
      <c r="RKB396" s="4">
        <v>45230</v>
      </c>
      <c r="RKC396" s="4">
        <v>45230</v>
      </c>
      <c r="RKD396" s="4">
        <v>45230</v>
      </c>
      <c r="RKE396" s="4">
        <v>45230</v>
      </c>
      <c r="RKF396" s="4">
        <v>45230</v>
      </c>
      <c r="RKG396" s="4">
        <v>45230</v>
      </c>
      <c r="RKH396" s="4">
        <v>45230</v>
      </c>
      <c r="RKI396" s="4">
        <v>45230</v>
      </c>
      <c r="RKJ396" s="4">
        <v>45230</v>
      </c>
      <c r="RKK396" s="4">
        <v>45230</v>
      </c>
      <c r="RKL396" s="4">
        <v>45230</v>
      </c>
      <c r="RKM396" s="4">
        <v>45230</v>
      </c>
      <c r="RKN396" s="4">
        <v>45230</v>
      </c>
      <c r="RKO396" s="4">
        <v>45230</v>
      </c>
      <c r="RKP396" s="4">
        <v>45230</v>
      </c>
      <c r="RKQ396" s="4">
        <v>45230</v>
      </c>
      <c r="RKR396" s="4">
        <v>45230</v>
      </c>
      <c r="RKS396" s="4">
        <v>45230</v>
      </c>
      <c r="RKT396" s="4">
        <v>45230</v>
      </c>
      <c r="RKU396" s="4">
        <v>45230</v>
      </c>
      <c r="RKV396" s="4">
        <v>45230</v>
      </c>
      <c r="RKW396" s="4">
        <v>45230</v>
      </c>
      <c r="RKX396" s="4">
        <v>45230</v>
      </c>
      <c r="RKY396" s="4">
        <v>45230</v>
      </c>
      <c r="RKZ396" s="4">
        <v>45230</v>
      </c>
      <c r="RLA396" s="4">
        <v>45230</v>
      </c>
      <c r="RLB396" s="4">
        <v>45230</v>
      </c>
      <c r="RLC396" s="4">
        <v>45230</v>
      </c>
      <c r="RLD396" s="4">
        <v>45230</v>
      </c>
      <c r="RLE396" s="4">
        <v>45230</v>
      </c>
      <c r="RLF396" s="4">
        <v>45230</v>
      </c>
      <c r="RLG396" s="4">
        <v>45230</v>
      </c>
      <c r="RLH396" s="4">
        <v>45230</v>
      </c>
      <c r="RLI396" s="4">
        <v>45230</v>
      </c>
      <c r="RLJ396" s="4">
        <v>45230</v>
      </c>
      <c r="RLK396" s="4">
        <v>45230</v>
      </c>
      <c r="RLL396" s="4">
        <v>45230</v>
      </c>
      <c r="RLM396" s="4">
        <v>45230</v>
      </c>
      <c r="RLN396" s="4">
        <v>45230</v>
      </c>
      <c r="RLO396" s="4">
        <v>45230</v>
      </c>
      <c r="RLP396" s="4">
        <v>45230</v>
      </c>
      <c r="RLQ396" s="4">
        <v>45230</v>
      </c>
      <c r="RLR396" s="4">
        <v>45230</v>
      </c>
      <c r="RLS396" s="4">
        <v>45230</v>
      </c>
      <c r="RLT396" s="4">
        <v>45230</v>
      </c>
      <c r="RLU396" s="4">
        <v>45230</v>
      </c>
      <c r="RLV396" s="4">
        <v>45230</v>
      </c>
      <c r="RLW396" s="4">
        <v>45230</v>
      </c>
      <c r="RLX396" s="4">
        <v>45230</v>
      </c>
      <c r="RLY396" s="4">
        <v>45230</v>
      </c>
      <c r="RLZ396" s="4">
        <v>45230</v>
      </c>
      <c r="RMA396" s="4">
        <v>45230</v>
      </c>
      <c r="RMB396" s="4">
        <v>45230</v>
      </c>
      <c r="RMC396" s="4">
        <v>45230</v>
      </c>
      <c r="RMD396" s="4">
        <v>45230</v>
      </c>
      <c r="RME396" s="4">
        <v>45230</v>
      </c>
      <c r="RMF396" s="4">
        <v>45230</v>
      </c>
      <c r="RMG396" s="4">
        <v>45230</v>
      </c>
      <c r="RMH396" s="4">
        <v>45230</v>
      </c>
      <c r="RMI396" s="4">
        <v>45230</v>
      </c>
      <c r="RMJ396" s="4">
        <v>45230</v>
      </c>
      <c r="RMK396" s="4">
        <v>45230</v>
      </c>
      <c r="RML396" s="4">
        <v>45230</v>
      </c>
      <c r="RMM396" s="4">
        <v>45230</v>
      </c>
      <c r="RMN396" s="4">
        <v>45230</v>
      </c>
      <c r="RMO396" s="4">
        <v>45230</v>
      </c>
      <c r="RMP396" s="4">
        <v>45230</v>
      </c>
      <c r="RMQ396" s="4">
        <v>45230</v>
      </c>
      <c r="RMR396" s="4">
        <v>45230</v>
      </c>
      <c r="RMS396" s="4">
        <v>45230</v>
      </c>
      <c r="RMT396" s="4">
        <v>45230</v>
      </c>
      <c r="RMU396" s="4">
        <v>45230</v>
      </c>
      <c r="RMV396" s="4">
        <v>45230</v>
      </c>
      <c r="RMW396" s="4">
        <v>45230</v>
      </c>
      <c r="RMX396" s="4">
        <v>45230</v>
      </c>
      <c r="RMY396" s="4">
        <v>45230</v>
      </c>
      <c r="RMZ396" s="4">
        <v>45230</v>
      </c>
      <c r="RNA396" s="4">
        <v>45230</v>
      </c>
      <c r="RNB396" s="4">
        <v>45230</v>
      </c>
      <c r="RNC396" s="4">
        <v>45230</v>
      </c>
      <c r="RND396" s="4">
        <v>45230</v>
      </c>
      <c r="RNE396" s="4">
        <v>45230</v>
      </c>
      <c r="RNF396" s="4">
        <v>45230</v>
      </c>
      <c r="RNG396" s="4">
        <v>45230</v>
      </c>
      <c r="RNH396" s="4">
        <v>45230</v>
      </c>
      <c r="RNI396" s="4">
        <v>45230</v>
      </c>
      <c r="RNJ396" s="4">
        <v>45230</v>
      </c>
      <c r="RNK396" s="4">
        <v>45230</v>
      </c>
      <c r="RNL396" s="4">
        <v>45230</v>
      </c>
      <c r="RNM396" s="4">
        <v>45230</v>
      </c>
      <c r="RNN396" s="4">
        <v>45230</v>
      </c>
      <c r="RNO396" s="4">
        <v>45230</v>
      </c>
      <c r="RNP396" s="4">
        <v>45230</v>
      </c>
      <c r="RNQ396" s="4">
        <v>45230</v>
      </c>
      <c r="RNR396" s="4">
        <v>45230</v>
      </c>
      <c r="RNS396" s="4">
        <v>45230</v>
      </c>
      <c r="RNT396" s="4">
        <v>45230</v>
      </c>
      <c r="RNU396" s="4">
        <v>45230</v>
      </c>
      <c r="RNV396" s="4">
        <v>45230</v>
      </c>
      <c r="RNW396" s="4">
        <v>45230</v>
      </c>
      <c r="RNX396" s="4">
        <v>45230</v>
      </c>
      <c r="RNY396" s="4">
        <v>45230</v>
      </c>
      <c r="RNZ396" s="4">
        <v>45230</v>
      </c>
      <c r="ROA396" s="4">
        <v>45230</v>
      </c>
      <c r="ROB396" s="4">
        <v>45230</v>
      </c>
      <c r="ROC396" s="4">
        <v>45230</v>
      </c>
      <c r="ROD396" s="4">
        <v>45230</v>
      </c>
      <c r="ROE396" s="4">
        <v>45230</v>
      </c>
      <c r="ROF396" s="4">
        <v>45230</v>
      </c>
      <c r="ROG396" s="4">
        <v>45230</v>
      </c>
      <c r="ROH396" s="4">
        <v>45230</v>
      </c>
      <c r="ROI396" s="4">
        <v>45230</v>
      </c>
      <c r="ROJ396" s="4">
        <v>45230</v>
      </c>
      <c r="ROK396" s="4">
        <v>45230</v>
      </c>
      <c r="ROL396" s="4">
        <v>45230</v>
      </c>
      <c r="ROM396" s="4">
        <v>45230</v>
      </c>
      <c r="RON396" s="4">
        <v>45230</v>
      </c>
      <c r="ROO396" s="4">
        <v>45230</v>
      </c>
      <c r="ROP396" s="4">
        <v>45230</v>
      </c>
      <c r="ROQ396" s="4">
        <v>45230</v>
      </c>
      <c r="ROR396" s="4">
        <v>45230</v>
      </c>
      <c r="ROS396" s="4">
        <v>45230</v>
      </c>
      <c r="ROT396" s="4">
        <v>45230</v>
      </c>
      <c r="ROU396" s="4">
        <v>45230</v>
      </c>
      <c r="ROV396" s="4">
        <v>45230</v>
      </c>
      <c r="ROW396" s="4">
        <v>45230</v>
      </c>
      <c r="ROX396" s="4">
        <v>45230</v>
      </c>
      <c r="ROY396" s="4">
        <v>45230</v>
      </c>
      <c r="ROZ396" s="4">
        <v>45230</v>
      </c>
      <c r="RPA396" s="4">
        <v>45230</v>
      </c>
      <c r="RPB396" s="4">
        <v>45230</v>
      </c>
      <c r="RPC396" s="4">
        <v>45230</v>
      </c>
      <c r="RPD396" s="4">
        <v>45230</v>
      </c>
      <c r="RPE396" s="4">
        <v>45230</v>
      </c>
      <c r="RPF396" s="4">
        <v>45230</v>
      </c>
      <c r="RPG396" s="4">
        <v>45230</v>
      </c>
      <c r="RPH396" s="4">
        <v>45230</v>
      </c>
      <c r="RPI396" s="4">
        <v>45230</v>
      </c>
      <c r="RPJ396" s="4">
        <v>45230</v>
      </c>
      <c r="RPK396" s="4">
        <v>45230</v>
      </c>
      <c r="RPL396" s="4">
        <v>45230</v>
      </c>
      <c r="RPM396" s="4">
        <v>45230</v>
      </c>
      <c r="RPN396" s="4">
        <v>45230</v>
      </c>
      <c r="RPO396" s="4">
        <v>45230</v>
      </c>
      <c r="RPP396" s="4">
        <v>45230</v>
      </c>
      <c r="RPQ396" s="4">
        <v>45230</v>
      </c>
      <c r="RPR396" s="4">
        <v>45230</v>
      </c>
      <c r="RPS396" s="4">
        <v>45230</v>
      </c>
      <c r="RPT396" s="4">
        <v>45230</v>
      </c>
      <c r="RPU396" s="4">
        <v>45230</v>
      </c>
      <c r="RPV396" s="4">
        <v>45230</v>
      </c>
      <c r="RPW396" s="4">
        <v>45230</v>
      </c>
      <c r="RPX396" s="4">
        <v>45230</v>
      </c>
      <c r="RPY396" s="4">
        <v>45230</v>
      </c>
      <c r="RPZ396" s="4">
        <v>45230</v>
      </c>
      <c r="RQA396" s="4">
        <v>45230</v>
      </c>
      <c r="RQB396" s="4">
        <v>45230</v>
      </c>
      <c r="RQC396" s="4">
        <v>45230</v>
      </c>
      <c r="RQD396" s="4">
        <v>45230</v>
      </c>
      <c r="RQE396" s="4">
        <v>45230</v>
      </c>
      <c r="RQF396" s="4">
        <v>45230</v>
      </c>
      <c r="RQG396" s="4">
        <v>45230</v>
      </c>
      <c r="RQH396" s="4">
        <v>45230</v>
      </c>
      <c r="RQI396" s="4">
        <v>45230</v>
      </c>
      <c r="RQJ396" s="4">
        <v>45230</v>
      </c>
      <c r="RQK396" s="4">
        <v>45230</v>
      </c>
      <c r="RQL396" s="4">
        <v>45230</v>
      </c>
      <c r="RQM396" s="4">
        <v>45230</v>
      </c>
      <c r="RQN396" s="4">
        <v>45230</v>
      </c>
      <c r="RQO396" s="4">
        <v>45230</v>
      </c>
      <c r="RQP396" s="4">
        <v>45230</v>
      </c>
      <c r="RQQ396" s="4">
        <v>45230</v>
      </c>
      <c r="RQR396" s="4">
        <v>45230</v>
      </c>
      <c r="RQS396" s="4">
        <v>45230</v>
      </c>
      <c r="RQT396" s="4">
        <v>45230</v>
      </c>
      <c r="RQU396" s="4">
        <v>45230</v>
      </c>
      <c r="RQV396" s="4">
        <v>45230</v>
      </c>
      <c r="RQW396" s="4">
        <v>45230</v>
      </c>
      <c r="RQX396" s="4">
        <v>45230</v>
      </c>
      <c r="RQY396" s="4">
        <v>45230</v>
      </c>
      <c r="RQZ396" s="4">
        <v>45230</v>
      </c>
      <c r="RRA396" s="4">
        <v>45230</v>
      </c>
      <c r="RRB396" s="4">
        <v>45230</v>
      </c>
      <c r="RRC396" s="4">
        <v>45230</v>
      </c>
      <c r="RRD396" s="4">
        <v>45230</v>
      </c>
      <c r="RRE396" s="4">
        <v>45230</v>
      </c>
      <c r="RRF396" s="4">
        <v>45230</v>
      </c>
      <c r="RRG396" s="4">
        <v>45230</v>
      </c>
      <c r="RRH396" s="4">
        <v>45230</v>
      </c>
      <c r="RRI396" s="4">
        <v>45230</v>
      </c>
      <c r="RRJ396" s="4">
        <v>45230</v>
      </c>
      <c r="RRK396" s="4">
        <v>45230</v>
      </c>
      <c r="RRL396" s="4">
        <v>45230</v>
      </c>
      <c r="RRM396" s="4">
        <v>45230</v>
      </c>
      <c r="RRN396" s="4">
        <v>45230</v>
      </c>
      <c r="RRO396" s="4">
        <v>45230</v>
      </c>
      <c r="RRP396" s="4">
        <v>45230</v>
      </c>
      <c r="RRQ396" s="4">
        <v>45230</v>
      </c>
      <c r="RRR396" s="4">
        <v>45230</v>
      </c>
      <c r="RRS396" s="4">
        <v>45230</v>
      </c>
      <c r="RRT396" s="4">
        <v>45230</v>
      </c>
      <c r="RRU396" s="4">
        <v>45230</v>
      </c>
      <c r="RRV396" s="4">
        <v>45230</v>
      </c>
      <c r="RRW396" s="4">
        <v>45230</v>
      </c>
      <c r="RRX396" s="4">
        <v>45230</v>
      </c>
      <c r="RRY396" s="4">
        <v>45230</v>
      </c>
      <c r="RRZ396" s="4">
        <v>45230</v>
      </c>
      <c r="RSA396" s="4">
        <v>45230</v>
      </c>
      <c r="RSB396" s="4">
        <v>45230</v>
      </c>
      <c r="RSC396" s="4">
        <v>45230</v>
      </c>
      <c r="RSD396" s="4">
        <v>45230</v>
      </c>
      <c r="RSE396" s="4">
        <v>45230</v>
      </c>
      <c r="RSF396" s="4">
        <v>45230</v>
      </c>
      <c r="RSG396" s="4">
        <v>45230</v>
      </c>
      <c r="RSH396" s="4">
        <v>45230</v>
      </c>
      <c r="RSI396" s="4">
        <v>45230</v>
      </c>
      <c r="RSJ396" s="4">
        <v>45230</v>
      </c>
      <c r="RSK396" s="4">
        <v>45230</v>
      </c>
      <c r="RSL396" s="4">
        <v>45230</v>
      </c>
      <c r="RSM396" s="4">
        <v>45230</v>
      </c>
      <c r="RSN396" s="4">
        <v>45230</v>
      </c>
      <c r="RSO396" s="4">
        <v>45230</v>
      </c>
      <c r="RSP396" s="4">
        <v>45230</v>
      </c>
      <c r="RSQ396" s="4">
        <v>45230</v>
      </c>
      <c r="RSR396" s="4">
        <v>45230</v>
      </c>
      <c r="RSS396" s="4">
        <v>45230</v>
      </c>
      <c r="RST396" s="4">
        <v>45230</v>
      </c>
      <c r="RSU396" s="4">
        <v>45230</v>
      </c>
      <c r="RSV396" s="4">
        <v>45230</v>
      </c>
      <c r="RSW396" s="4">
        <v>45230</v>
      </c>
      <c r="RSX396" s="4">
        <v>45230</v>
      </c>
      <c r="RSY396" s="4">
        <v>45230</v>
      </c>
      <c r="RSZ396" s="4">
        <v>45230</v>
      </c>
      <c r="RTA396" s="4">
        <v>45230</v>
      </c>
      <c r="RTB396" s="4">
        <v>45230</v>
      </c>
      <c r="RTC396" s="4">
        <v>45230</v>
      </c>
      <c r="RTD396" s="4">
        <v>45230</v>
      </c>
      <c r="RTE396" s="4">
        <v>45230</v>
      </c>
      <c r="RTF396" s="4">
        <v>45230</v>
      </c>
      <c r="RTG396" s="4">
        <v>45230</v>
      </c>
      <c r="RTH396" s="4">
        <v>45230</v>
      </c>
      <c r="RTI396" s="4">
        <v>45230</v>
      </c>
      <c r="RTJ396" s="4">
        <v>45230</v>
      </c>
      <c r="RTK396" s="4">
        <v>45230</v>
      </c>
      <c r="RTL396" s="4">
        <v>45230</v>
      </c>
      <c r="RTM396" s="4">
        <v>45230</v>
      </c>
      <c r="RTN396" s="4">
        <v>45230</v>
      </c>
      <c r="RTO396" s="4">
        <v>45230</v>
      </c>
      <c r="RTP396" s="4">
        <v>45230</v>
      </c>
      <c r="RTQ396" s="4">
        <v>45230</v>
      </c>
      <c r="RTR396" s="4">
        <v>45230</v>
      </c>
      <c r="RTS396" s="4">
        <v>45230</v>
      </c>
      <c r="RTT396" s="4">
        <v>45230</v>
      </c>
      <c r="RTU396" s="4">
        <v>45230</v>
      </c>
      <c r="RTV396" s="4">
        <v>45230</v>
      </c>
      <c r="RTW396" s="4">
        <v>45230</v>
      </c>
      <c r="RTX396" s="4">
        <v>45230</v>
      </c>
      <c r="RTY396" s="4">
        <v>45230</v>
      </c>
      <c r="RTZ396" s="4">
        <v>45230</v>
      </c>
      <c r="RUA396" s="4">
        <v>45230</v>
      </c>
      <c r="RUB396" s="4">
        <v>45230</v>
      </c>
      <c r="RUC396" s="4">
        <v>45230</v>
      </c>
      <c r="RUD396" s="4">
        <v>45230</v>
      </c>
      <c r="RUE396" s="4">
        <v>45230</v>
      </c>
      <c r="RUF396" s="4">
        <v>45230</v>
      </c>
      <c r="RUG396" s="4">
        <v>45230</v>
      </c>
      <c r="RUH396" s="4">
        <v>45230</v>
      </c>
      <c r="RUI396" s="4">
        <v>45230</v>
      </c>
      <c r="RUJ396" s="4">
        <v>45230</v>
      </c>
      <c r="RUK396" s="4">
        <v>45230</v>
      </c>
      <c r="RUL396" s="4">
        <v>45230</v>
      </c>
      <c r="RUM396" s="4">
        <v>45230</v>
      </c>
      <c r="RUN396" s="4">
        <v>45230</v>
      </c>
      <c r="RUO396" s="4">
        <v>45230</v>
      </c>
      <c r="RUP396" s="4">
        <v>45230</v>
      </c>
      <c r="RUQ396" s="4">
        <v>45230</v>
      </c>
      <c r="RUR396" s="4">
        <v>45230</v>
      </c>
      <c r="RUS396" s="4">
        <v>45230</v>
      </c>
      <c r="RUT396" s="4">
        <v>45230</v>
      </c>
      <c r="RUU396" s="4">
        <v>45230</v>
      </c>
      <c r="RUV396" s="4">
        <v>45230</v>
      </c>
      <c r="RUW396" s="4">
        <v>45230</v>
      </c>
      <c r="RUX396" s="4">
        <v>45230</v>
      </c>
      <c r="RUY396" s="4">
        <v>45230</v>
      </c>
      <c r="RUZ396" s="4">
        <v>45230</v>
      </c>
      <c r="RVA396" s="4">
        <v>45230</v>
      </c>
      <c r="RVB396" s="4">
        <v>45230</v>
      </c>
      <c r="RVC396" s="4">
        <v>45230</v>
      </c>
      <c r="RVD396" s="4">
        <v>45230</v>
      </c>
      <c r="RVE396" s="4">
        <v>45230</v>
      </c>
      <c r="RVF396" s="4">
        <v>45230</v>
      </c>
      <c r="RVG396" s="4">
        <v>45230</v>
      </c>
      <c r="RVH396" s="4">
        <v>45230</v>
      </c>
      <c r="RVI396" s="4">
        <v>45230</v>
      </c>
      <c r="RVJ396" s="4">
        <v>45230</v>
      </c>
      <c r="RVK396" s="4">
        <v>45230</v>
      </c>
      <c r="RVL396" s="4">
        <v>45230</v>
      </c>
      <c r="RVM396" s="4">
        <v>45230</v>
      </c>
      <c r="RVN396" s="4">
        <v>45230</v>
      </c>
      <c r="RVO396" s="4">
        <v>45230</v>
      </c>
      <c r="RVP396" s="4">
        <v>45230</v>
      </c>
      <c r="RVQ396" s="4">
        <v>45230</v>
      </c>
      <c r="RVR396" s="4">
        <v>45230</v>
      </c>
      <c r="RVS396" s="4">
        <v>45230</v>
      </c>
      <c r="RVT396" s="4">
        <v>45230</v>
      </c>
      <c r="RVU396" s="4">
        <v>45230</v>
      </c>
      <c r="RVV396" s="4">
        <v>45230</v>
      </c>
      <c r="RVW396" s="4">
        <v>45230</v>
      </c>
      <c r="RVX396" s="4">
        <v>45230</v>
      </c>
      <c r="RVY396" s="4">
        <v>45230</v>
      </c>
      <c r="RVZ396" s="4">
        <v>45230</v>
      </c>
      <c r="RWA396" s="4">
        <v>45230</v>
      </c>
      <c r="RWB396" s="4">
        <v>45230</v>
      </c>
      <c r="RWC396" s="4">
        <v>45230</v>
      </c>
      <c r="RWD396" s="4">
        <v>45230</v>
      </c>
      <c r="RWE396" s="4">
        <v>45230</v>
      </c>
      <c r="RWF396" s="4">
        <v>45230</v>
      </c>
      <c r="RWG396" s="4">
        <v>45230</v>
      </c>
      <c r="RWH396" s="4">
        <v>45230</v>
      </c>
      <c r="RWI396" s="4">
        <v>45230</v>
      </c>
      <c r="RWJ396" s="4">
        <v>45230</v>
      </c>
      <c r="RWK396" s="4">
        <v>45230</v>
      </c>
      <c r="RWL396" s="4">
        <v>45230</v>
      </c>
      <c r="RWM396" s="4">
        <v>45230</v>
      </c>
      <c r="RWN396" s="4">
        <v>45230</v>
      </c>
      <c r="RWO396" s="4">
        <v>45230</v>
      </c>
      <c r="RWP396" s="4">
        <v>45230</v>
      </c>
      <c r="RWQ396" s="4">
        <v>45230</v>
      </c>
      <c r="RWR396" s="4">
        <v>45230</v>
      </c>
      <c r="RWS396" s="4">
        <v>45230</v>
      </c>
      <c r="RWT396" s="4">
        <v>45230</v>
      </c>
      <c r="RWU396" s="4">
        <v>45230</v>
      </c>
      <c r="RWV396" s="4">
        <v>45230</v>
      </c>
      <c r="RWW396" s="4">
        <v>45230</v>
      </c>
      <c r="RWX396" s="4">
        <v>45230</v>
      </c>
      <c r="RWY396" s="4">
        <v>45230</v>
      </c>
      <c r="RWZ396" s="4">
        <v>45230</v>
      </c>
      <c r="RXA396" s="4">
        <v>45230</v>
      </c>
      <c r="RXB396" s="4">
        <v>45230</v>
      </c>
      <c r="RXC396" s="4">
        <v>45230</v>
      </c>
      <c r="RXD396" s="4">
        <v>45230</v>
      </c>
      <c r="RXE396" s="4">
        <v>45230</v>
      </c>
      <c r="RXF396" s="4">
        <v>45230</v>
      </c>
      <c r="RXG396" s="4">
        <v>45230</v>
      </c>
      <c r="RXH396" s="4">
        <v>45230</v>
      </c>
      <c r="RXI396" s="4">
        <v>45230</v>
      </c>
      <c r="RXJ396" s="4">
        <v>45230</v>
      </c>
      <c r="RXK396" s="4">
        <v>45230</v>
      </c>
      <c r="RXL396" s="4">
        <v>45230</v>
      </c>
      <c r="RXM396" s="4">
        <v>45230</v>
      </c>
      <c r="RXN396" s="4">
        <v>45230</v>
      </c>
      <c r="RXO396" s="4">
        <v>45230</v>
      </c>
      <c r="RXP396" s="4">
        <v>45230</v>
      </c>
      <c r="RXQ396" s="4">
        <v>45230</v>
      </c>
      <c r="RXR396" s="4">
        <v>45230</v>
      </c>
      <c r="RXS396" s="4">
        <v>45230</v>
      </c>
      <c r="RXT396" s="4">
        <v>45230</v>
      </c>
      <c r="RXU396" s="4">
        <v>45230</v>
      </c>
      <c r="RXV396" s="4">
        <v>45230</v>
      </c>
      <c r="RXW396" s="4">
        <v>45230</v>
      </c>
      <c r="RXX396" s="4">
        <v>45230</v>
      </c>
      <c r="RXY396" s="4">
        <v>45230</v>
      </c>
      <c r="RXZ396" s="4">
        <v>45230</v>
      </c>
      <c r="RYA396" s="4">
        <v>45230</v>
      </c>
      <c r="RYB396" s="4">
        <v>45230</v>
      </c>
      <c r="RYC396" s="4">
        <v>45230</v>
      </c>
      <c r="RYD396" s="4">
        <v>45230</v>
      </c>
      <c r="RYE396" s="4">
        <v>45230</v>
      </c>
      <c r="RYF396" s="4">
        <v>45230</v>
      </c>
      <c r="RYG396" s="4">
        <v>45230</v>
      </c>
      <c r="RYH396" s="4">
        <v>45230</v>
      </c>
      <c r="RYI396" s="4">
        <v>45230</v>
      </c>
      <c r="RYJ396" s="4">
        <v>45230</v>
      </c>
      <c r="RYK396" s="4">
        <v>45230</v>
      </c>
      <c r="RYL396" s="4">
        <v>45230</v>
      </c>
      <c r="RYM396" s="4">
        <v>45230</v>
      </c>
      <c r="RYN396" s="4">
        <v>45230</v>
      </c>
      <c r="RYO396" s="4">
        <v>45230</v>
      </c>
      <c r="RYP396" s="4">
        <v>45230</v>
      </c>
      <c r="RYQ396" s="4">
        <v>45230</v>
      </c>
      <c r="RYR396" s="4">
        <v>45230</v>
      </c>
      <c r="RYS396" s="4">
        <v>45230</v>
      </c>
      <c r="RYT396" s="4">
        <v>45230</v>
      </c>
      <c r="RYU396" s="4">
        <v>45230</v>
      </c>
      <c r="RYV396" s="4">
        <v>45230</v>
      </c>
      <c r="RYW396" s="4">
        <v>45230</v>
      </c>
      <c r="RYX396" s="4">
        <v>45230</v>
      </c>
      <c r="RYY396" s="4">
        <v>45230</v>
      </c>
      <c r="RYZ396" s="4">
        <v>45230</v>
      </c>
      <c r="RZA396" s="4">
        <v>45230</v>
      </c>
      <c r="RZB396" s="4">
        <v>45230</v>
      </c>
      <c r="RZC396" s="4">
        <v>45230</v>
      </c>
      <c r="RZD396" s="4">
        <v>45230</v>
      </c>
      <c r="RZE396" s="4">
        <v>45230</v>
      </c>
      <c r="RZF396" s="4">
        <v>45230</v>
      </c>
      <c r="RZG396" s="4">
        <v>45230</v>
      </c>
      <c r="RZH396" s="4">
        <v>45230</v>
      </c>
      <c r="RZI396" s="4">
        <v>45230</v>
      </c>
      <c r="RZJ396" s="4">
        <v>45230</v>
      </c>
      <c r="RZK396" s="4">
        <v>45230</v>
      </c>
      <c r="RZL396" s="4">
        <v>45230</v>
      </c>
      <c r="RZM396" s="4">
        <v>45230</v>
      </c>
      <c r="RZN396" s="4">
        <v>45230</v>
      </c>
      <c r="RZO396" s="4">
        <v>45230</v>
      </c>
      <c r="RZP396" s="4">
        <v>45230</v>
      </c>
      <c r="RZQ396" s="4">
        <v>45230</v>
      </c>
      <c r="RZR396" s="4">
        <v>45230</v>
      </c>
      <c r="RZS396" s="4">
        <v>45230</v>
      </c>
      <c r="RZT396" s="4">
        <v>45230</v>
      </c>
      <c r="RZU396" s="4">
        <v>45230</v>
      </c>
      <c r="RZV396" s="4">
        <v>45230</v>
      </c>
      <c r="RZW396" s="4">
        <v>45230</v>
      </c>
      <c r="RZX396" s="4">
        <v>45230</v>
      </c>
      <c r="RZY396" s="4">
        <v>45230</v>
      </c>
      <c r="RZZ396" s="4">
        <v>45230</v>
      </c>
      <c r="SAA396" s="4">
        <v>45230</v>
      </c>
      <c r="SAB396" s="4">
        <v>45230</v>
      </c>
      <c r="SAC396" s="4">
        <v>45230</v>
      </c>
      <c r="SAD396" s="4">
        <v>45230</v>
      </c>
      <c r="SAE396" s="4">
        <v>45230</v>
      </c>
      <c r="SAF396" s="4">
        <v>45230</v>
      </c>
      <c r="SAG396" s="4">
        <v>45230</v>
      </c>
      <c r="SAH396" s="4">
        <v>45230</v>
      </c>
      <c r="SAI396" s="4">
        <v>45230</v>
      </c>
      <c r="SAJ396" s="4">
        <v>45230</v>
      </c>
      <c r="SAK396" s="4">
        <v>45230</v>
      </c>
      <c r="SAL396" s="4">
        <v>45230</v>
      </c>
      <c r="SAM396" s="4">
        <v>45230</v>
      </c>
      <c r="SAN396" s="4">
        <v>45230</v>
      </c>
      <c r="SAO396" s="4">
        <v>45230</v>
      </c>
      <c r="SAP396" s="4">
        <v>45230</v>
      </c>
      <c r="SAQ396" s="4">
        <v>45230</v>
      </c>
      <c r="SAR396" s="4">
        <v>45230</v>
      </c>
      <c r="SAS396" s="4">
        <v>45230</v>
      </c>
      <c r="SAT396" s="4">
        <v>45230</v>
      </c>
      <c r="SAU396" s="4">
        <v>45230</v>
      </c>
      <c r="SAV396" s="4">
        <v>45230</v>
      </c>
      <c r="SAW396" s="4">
        <v>45230</v>
      </c>
      <c r="SAX396" s="4">
        <v>45230</v>
      </c>
      <c r="SAY396" s="4">
        <v>45230</v>
      </c>
      <c r="SAZ396" s="4">
        <v>45230</v>
      </c>
      <c r="SBA396" s="4">
        <v>45230</v>
      </c>
      <c r="SBB396" s="4">
        <v>45230</v>
      </c>
      <c r="SBC396" s="4">
        <v>45230</v>
      </c>
      <c r="SBD396" s="4">
        <v>45230</v>
      </c>
      <c r="SBE396" s="4">
        <v>45230</v>
      </c>
      <c r="SBF396" s="4">
        <v>45230</v>
      </c>
      <c r="SBG396" s="4">
        <v>45230</v>
      </c>
      <c r="SBH396" s="4">
        <v>45230</v>
      </c>
      <c r="SBI396" s="4">
        <v>45230</v>
      </c>
      <c r="SBJ396" s="4">
        <v>45230</v>
      </c>
      <c r="SBK396" s="4">
        <v>45230</v>
      </c>
      <c r="SBL396" s="4">
        <v>45230</v>
      </c>
      <c r="SBM396" s="4">
        <v>45230</v>
      </c>
      <c r="SBN396" s="4">
        <v>45230</v>
      </c>
      <c r="SBO396" s="4">
        <v>45230</v>
      </c>
      <c r="SBP396" s="4">
        <v>45230</v>
      </c>
      <c r="SBQ396" s="4">
        <v>45230</v>
      </c>
      <c r="SBR396" s="4">
        <v>45230</v>
      </c>
      <c r="SBS396" s="4">
        <v>45230</v>
      </c>
      <c r="SBT396" s="4">
        <v>45230</v>
      </c>
      <c r="SBU396" s="4">
        <v>45230</v>
      </c>
      <c r="SBV396" s="4">
        <v>45230</v>
      </c>
      <c r="SBW396" s="4">
        <v>45230</v>
      </c>
      <c r="SBX396" s="4">
        <v>45230</v>
      </c>
      <c r="SBY396" s="4">
        <v>45230</v>
      </c>
      <c r="SBZ396" s="4">
        <v>45230</v>
      </c>
      <c r="SCA396" s="4">
        <v>45230</v>
      </c>
      <c r="SCB396" s="4">
        <v>45230</v>
      </c>
      <c r="SCC396" s="4">
        <v>45230</v>
      </c>
      <c r="SCD396" s="4">
        <v>45230</v>
      </c>
      <c r="SCE396" s="4">
        <v>45230</v>
      </c>
      <c r="SCF396" s="4">
        <v>45230</v>
      </c>
      <c r="SCG396" s="4">
        <v>45230</v>
      </c>
      <c r="SCH396" s="4">
        <v>45230</v>
      </c>
      <c r="SCI396" s="4">
        <v>45230</v>
      </c>
      <c r="SCJ396" s="4">
        <v>45230</v>
      </c>
      <c r="SCK396" s="4">
        <v>45230</v>
      </c>
      <c r="SCL396" s="4">
        <v>45230</v>
      </c>
      <c r="SCM396" s="4">
        <v>45230</v>
      </c>
      <c r="SCN396" s="4">
        <v>45230</v>
      </c>
      <c r="SCO396" s="4">
        <v>45230</v>
      </c>
      <c r="SCP396" s="4">
        <v>45230</v>
      </c>
      <c r="SCQ396" s="4">
        <v>45230</v>
      </c>
      <c r="SCR396" s="4">
        <v>45230</v>
      </c>
      <c r="SCS396" s="4">
        <v>45230</v>
      </c>
      <c r="SCT396" s="4">
        <v>45230</v>
      </c>
      <c r="SCU396" s="4">
        <v>45230</v>
      </c>
      <c r="SCV396" s="4">
        <v>45230</v>
      </c>
      <c r="SCW396" s="4">
        <v>45230</v>
      </c>
      <c r="SCX396" s="4">
        <v>45230</v>
      </c>
      <c r="SCY396" s="4">
        <v>45230</v>
      </c>
      <c r="SCZ396" s="4">
        <v>45230</v>
      </c>
      <c r="SDA396" s="4">
        <v>45230</v>
      </c>
      <c r="SDB396" s="4">
        <v>45230</v>
      </c>
      <c r="SDC396" s="4">
        <v>45230</v>
      </c>
      <c r="SDD396" s="4">
        <v>45230</v>
      </c>
      <c r="SDE396" s="4">
        <v>45230</v>
      </c>
      <c r="SDF396" s="4">
        <v>45230</v>
      </c>
      <c r="SDG396" s="4">
        <v>45230</v>
      </c>
      <c r="SDH396" s="4">
        <v>45230</v>
      </c>
      <c r="SDI396" s="4">
        <v>45230</v>
      </c>
      <c r="SDJ396" s="4">
        <v>45230</v>
      </c>
      <c r="SDK396" s="4">
        <v>45230</v>
      </c>
      <c r="SDL396" s="4">
        <v>45230</v>
      </c>
      <c r="SDM396" s="4">
        <v>45230</v>
      </c>
      <c r="SDN396" s="4">
        <v>45230</v>
      </c>
      <c r="SDO396" s="4">
        <v>45230</v>
      </c>
      <c r="SDP396" s="4">
        <v>45230</v>
      </c>
      <c r="SDQ396" s="4">
        <v>45230</v>
      </c>
      <c r="SDR396" s="4">
        <v>45230</v>
      </c>
      <c r="SDS396" s="4">
        <v>45230</v>
      </c>
      <c r="SDT396" s="4">
        <v>45230</v>
      </c>
      <c r="SDU396" s="4">
        <v>45230</v>
      </c>
      <c r="SDV396" s="4">
        <v>45230</v>
      </c>
      <c r="SDW396" s="4">
        <v>45230</v>
      </c>
      <c r="SDX396" s="4">
        <v>45230</v>
      </c>
      <c r="SDY396" s="4">
        <v>45230</v>
      </c>
      <c r="SDZ396" s="4">
        <v>45230</v>
      </c>
      <c r="SEA396" s="4">
        <v>45230</v>
      </c>
      <c r="SEB396" s="4">
        <v>45230</v>
      </c>
      <c r="SEC396" s="4">
        <v>45230</v>
      </c>
      <c r="SED396" s="4">
        <v>45230</v>
      </c>
      <c r="SEE396" s="4">
        <v>45230</v>
      </c>
      <c r="SEF396" s="4">
        <v>45230</v>
      </c>
      <c r="SEG396" s="4">
        <v>45230</v>
      </c>
      <c r="SEH396" s="4">
        <v>45230</v>
      </c>
      <c r="SEI396" s="4">
        <v>45230</v>
      </c>
      <c r="SEJ396" s="4">
        <v>45230</v>
      </c>
      <c r="SEK396" s="4">
        <v>45230</v>
      </c>
      <c r="SEL396" s="4">
        <v>45230</v>
      </c>
      <c r="SEM396" s="4">
        <v>45230</v>
      </c>
      <c r="SEN396" s="4">
        <v>45230</v>
      </c>
      <c r="SEO396" s="4">
        <v>45230</v>
      </c>
      <c r="SEP396" s="4">
        <v>45230</v>
      </c>
      <c r="SEQ396" s="4">
        <v>45230</v>
      </c>
      <c r="SER396" s="4">
        <v>45230</v>
      </c>
      <c r="SES396" s="4">
        <v>45230</v>
      </c>
      <c r="SET396" s="4">
        <v>45230</v>
      </c>
      <c r="SEU396" s="4">
        <v>45230</v>
      </c>
      <c r="SEV396" s="4">
        <v>45230</v>
      </c>
      <c r="SEW396" s="4">
        <v>45230</v>
      </c>
      <c r="SEX396" s="4">
        <v>45230</v>
      </c>
      <c r="SEY396" s="4">
        <v>45230</v>
      </c>
      <c r="SEZ396" s="4">
        <v>45230</v>
      </c>
      <c r="SFA396" s="4">
        <v>45230</v>
      </c>
      <c r="SFB396" s="4">
        <v>45230</v>
      </c>
      <c r="SFC396" s="4">
        <v>45230</v>
      </c>
      <c r="SFD396" s="4">
        <v>45230</v>
      </c>
      <c r="SFE396" s="4">
        <v>45230</v>
      </c>
      <c r="SFF396" s="4">
        <v>45230</v>
      </c>
      <c r="SFG396" s="4">
        <v>45230</v>
      </c>
      <c r="SFH396" s="4">
        <v>45230</v>
      </c>
      <c r="SFI396" s="4">
        <v>45230</v>
      </c>
      <c r="SFJ396" s="4">
        <v>45230</v>
      </c>
      <c r="SFK396" s="4">
        <v>45230</v>
      </c>
      <c r="SFL396" s="4">
        <v>45230</v>
      </c>
      <c r="SFM396" s="4">
        <v>45230</v>
      </c>
      <c r="SFN396" s="4">
        <v>45230</v>
      </c>
      <c r="SFO396" s="4">
        <v>45230</v>
      </c>
      <c r="SFP396" s="4">
        <v>45230</v>
      </c>
      <c r="SFQ396" s="4">
        <v>45230</v>
      </c>
      <c r="SFR396" s="4">
        <v>45230</v>
      </c>
      <c r="SFS396" s="4">
        <v>45230</v>
      </c>
      <c r="SFT396" s="4">
        <v>45230</v>
      </c>
      <c r="SFU396" s="4">
        <v>45230</v>
      </c>
      <c r="SFV396" s="4">
        <v>45230</v>
      </c>
      <c r="SFW396" s="4">
        <v>45230</v>
      </c>
      <c r="SFX396" s="4">
        <v>45230</v>
      </c>
      <c r="SFY396" s="4">
        <v>45230</v>
      </c>
      <c r="SFZ396" s="4">
        <v>45230</v>
      </c>
      <c r="SGA396" s="4">
        <v>45230</v>
      </c>
      <c r="SGB396" s="4">
        <v>45230</v>
      </c>
      <c r="SGC396" s="4">
        <v>45230</v>
      </c>
      <c r="SGD396" s="4">
        <v>45230</v>
      </c>
      <c r="SGE396" s="4">
        <v>45230</v>
      </c>
      <c r="SGF396" s="4">
        <v>45230</v>
      </c>
      <c r="SGG396" s="4">
        <v>45230</v>
      </c>
      <c r="SGH396" s="4">
        <v>45230</v>
      </c>
      <c r="SGI396" s="4">
        <v>45230</v>
      </c>
      <c r="SGJ396" s="4">
        <v>45230</v>
      </c>
      <c r="SGK396" s="4">
        <v>45230</v>
      </c>
      <c r="SGL396" s="4">
        <v>45230</v>
      </c>
      <c r="SGM396" s="4">
        <v>45230</v>
      </c>
      <c r="SGN396" s="4">
        <v>45230</v>
      </c>
      <c r="SGO396" s="4">
        <v>45230</v>
      </c>
      <c r="SGP396" s="4">
        <v>45230</v>
      </c>
      <c r="SGQ396" s="4">
        <v>45230</v>
      </c>
      <c r="SGR396" s="4">
        <v>45230</v>
      </c>
      <c r="SGS396" s="4">
        <v>45230</v>
      </c>
      <c r="SGT396" s="4">
        <v>45230</v>
      </c>
      <c r="SGU396" s="4">
        <v>45230</v>
      </c>
      <c r="SGV396" s="4">
        <v>45230</v>
      </c>
      <c r="SGW396" s="4">
        <v>45230</v>
      </c>
      <c r="SGX396" s="4">
        <v>45230</v>
      </c>
      <c r="SGY396" s="4">
        <v>45230</v>
      </c>
      <c r="SGZ396" s="4">
        <v>45230</v>
      </c>
      <c r="SHA396" s="4">
        <v>45230</v>
      </c>
      <c r="SHB396" s="4">
        <v>45230</v>
      </c>
      <c r="SHC396" s="4">
        <v>45230</v>
      </c>
      <c r="SHD396" s="4">
        <v>45230</v>
      </c>
      <c r="SHE396" s="4">
        <v>45230</v>
      </c>
      <c r="SHF396" s="4">
        <v>45230</v>
      </c>
      <c r="SHG396" s="4">
        <v>45230</v>
      </c>
      <c r="SHH396" s="4">
        <v>45230</v>
      </c>
      <c r="SHI396" s="4">
        <v>45230</v>
      </c>
      <c r="SHJ396" s="4">
        <v>45230</v>
      </c>
      <c r="SHK396" s="4">
        <v>45230</v>
      </c>
      <c r="SHL396" s="4">
        <v>45230</v>
      </c>
      <c r="SHM396" s="4">
        <v>45230</v>
      </c>
      <c r="SHN396" s="4">
        <v>45230</v>
      </c>
      <c r="SHO396" s="4">
        <v>45230</v>
      </c>
      <c r="SHP396" s="4">
        <v>45230</v>
      </c>
      <c r="SHQ396" s="4">
        <v>45230</v>
      </c>
      <c r="SHR396" s="4">
        <v>45230</v>
      </c>
      <c r="SHS396" s="4">
        <v>45230</v>
      </c>
      <c r="SHT396" s="4">
        <v>45230</v>
      </c>
      <c r="SHU396" s="4">
        <v>45230</v>
      </c>
      <c r="SHV396" s="4">
        <v>45230</v>
      </c>
      <c r="SHW396" s="4">
        <v>45230</v>
      </c>
      <c r="SHX396" s="4">
        <v>45230</v>
      </c>
      <c r="SHY396" s="4">
        <v>45230</v>
      </c>
      <c r="SHZ396" s="4">
        <v>45230</v>
      </c>
      <c r="SIA396" s="4">
        <v>45230</v>
      </c>
      <c r="SIB396" s="4">
        <v>45230</v>
      </c>
      <c r="SIC396" s="4">
        <v>45230</v>
      </c>
      <c r="SID396" s="4">
        <v>45230</v>
      </c>
      <c r="SIE396" s="4">
        <v>45230</v>
      </c>
      <c r="SIF396" s="4">
        <v>45230</v>
      </c>
      <c r="SIG396" s="4">
        <v>45230</v>
      </c>
      <c r="SIH396" s="4">
        <v>45230</v>
      </c>
      <c r="SII396" s="4">
        <v>45230</v>
      </c>
      <c r="SIJ396" s="4">
        <v>45230</v>
      </c>
      <c r="SIK396" s="4">
        <v>45230</v>
      </c>
      <c r="SIL396" s="4">
        <v>45230</v>
      </c>
      <c r="SIM396" s="4">
        <v>45230</v>
      </c>
      <c r="SIN396" s="4">
        <v>45230</v>
      </c>
      <c r="SIO396" s="4">
        <v>45230</v>
      </c>
      <c r="SIP396" s="4">
        <v>45230</v>
      </c>
      <c r="SIQ396" s="4">
        <v>45230</v>
      </c>
      <c r="SIR396" s="4">
        <v>45230</v>
      </c>
      <c r="SIS396" s="4">
        <v>45230</v>
      </c>
      <c r="SIT396" s="4">
        <v>45230</v>
      </c>
      <c r="SIU396" s="4">
        <v>45230</v>
      </c>
      <c r="SIV396" s="4">
        <v>45230</v>
      </c>
      <c r="SIW396" s="4">
        <v>45230</v>
      </c>
      <c r="SIX396" s="4">
        <v>45230</v>
      </c>
      <c r="SIY396" s="4">
        <v>45230</v>
      </c>
      <c r="SIZ396" s="4">
        <v>45230</v>
      </c>
      <c r="SJA396" s="4">
        <v>45230</v>
      </c>
      <c r="SJB396" s="4">
        <v>45230</v>
      </c>
      <c r="SJC396" s="4">
        <v>45230</v>
      </c>
      <c r="SJD396" s="4">
        <v>45230</v>
      </c>
      <c r="SJE396" s="4">
        <v>45230</v>
      </c>
      <c r="SJF396" s="4">
        <v>45230</v>
      </c>
      <c r="SJG396" s="4">
        <v>45230</v>
      </c>
      <c r="SJH396" s="4">
        <v>45230</v>
      </c>
      <c r="SJI396" s="4">
        <v>45230</v>
      </c>
      <c r="SJJ396" s="4">
        <v>45230</v>
      </c>
      <c r="SJK396" s="4">
        <v>45230</v>
      </c>
      <c r="SJL396" s="4">
        <v>45230</v>
      </c>
      <c r="SJM396" s="4">
        <v>45230</v>
      </c>
      <c r="SJN396" s="4">
        <v>45230</v>
      </c>
      <c r="SJO396" s="4">
        <v>45230</v>
      </c>
      <c r="SJP396" s="4">
        <v>45230</v>
      </c>
      <c r="SJQ396" s="4">
        <v>45230</v>
      </c>
      <c r="SJR396" s="4">
        <v>45230</v>
      </c>
      <c r="SJS396" s="4">
        <v>45230</v>
      </c>
      <c r="SJT396" s="4">
        <v>45230</v>
      </c>
      <c r="SJU396" s="4">
        <v>45230</v>
      </c>
      <c r="SJV396" s="4">
        <v>45230</v>
      </c>
      <c r="SJW396" s="4">
        <v>45230</v>
      </c>
      <c r="SJX396" s="4">
        <v>45230</v>
      </c>
      <c r="SJY396" s="4">
        <v>45230</v>
      </c>
      <c r="SJZ396" s="4">
        <v>45230</v>
      </c>
      <c r="SKA396" s="4">
        <v>45230</v>
      </c>
      <c r="SKB396" s="4">
        <v>45230</v>
      </c>
      <c r="SKC396" s="4">
        <v>45230</v>
      </c>
      <c r="SKD396" s="4">
        <v>45230</v>
      </c>
      <c r="SKE396" s="4">
        <v>45230</v>
      </c>
      <c r="SKF396" s="4">
        <v>45230</v>
      </c>
      <c r="SKG396" s="4">
        <v>45230</v>
      </c>
      <c r="SKH396" s="4">
        <v>45230</v>
      </c>
      <c r="SKI396" s="4">
        <v>45230</v>
      </c>
      <c r="SKJ396" s="4">
        <v>45230</v>
      </c>
      <c r="SKK396" s="4">
        <v>45230</v>
      </c>
      <c r="SKL396" s="4">
        <v>45230</v>
      </c>
      <c r="SKM396" s="4">
        <v>45230</v>
      </c>
      <c r="SKN396" s="4">
        <v>45230</v>
      </c>
      <c r="SKO396" s="4">
        <v>45230</v>
      </c>
      <c r="SKP396" s="4">
        <v>45230</v>
      </c>
      <c r="SKQ396" s="4">
        <v>45230</v>
      </c>
      <c r="SKR396" s="4">
        <v>45230</v>
      </c>
      <c r="SKS396" s="4">
        <v>45230</v>
      </c>
      <c r="SKT396" s="4">
        <v>45230</v>
      </c>
      <c r="SKU396" s="4">
        <v>45230</v>
      </c>
      <c r="SKV396" s="4">
        <v>45230</v>
      </c>
      <c r="SKW396" s="4">
        <v>45230</v>
      </c>
      <c r="SKX396" s="4">
        <v>45230</v>
      </c>
      <c r="SKY396" s="4">
        <v>45230</v>
      </c>
      <c r="SKZ396" s="4">
        <v>45230</v>
      </c>
      <c r="SLA396" s="4">
        <v>45230</v>
      </c>
      <c r="SLB396" s="4">
        <v>45230</v>
      </c>
      <c r="SLC396" s="4">
        <v>45230</v>
      </c>
      <c r="SLD396" s="4">
        <v>45230</v>
      </c>
      <c r="SLE396" s="4">
        <v>45230</v>
      </c>
      <c r="SLF396" s="4">
        <v>45230</v>
      </c>
      <c r="SLG396" s="4">
        <v>45230</v>
      </c>
      <c r="SLH396" s="4">
        <v>45230</v>
      </c>
      <c r="SLI396" s="4">
        <v>45230</v>
      </c>
      <c r="SLJ396" s="4">
        <v>45230</v>
      </c>
      <c r="SLK396" s="4">
        <v>45230</v>
      </c>
      <c r="SLL396" s="4">
        <v>45230</v>
      </c>
      <c r="SLM396" s="4">
        <v>45230</v>
      </c>
      <c r="SLN396" s="4">
        <v>45230</v>
      </c>
      <c r="SLO396" s="4">
        <v>45230</v>
      </c>
      <c r="SLP396" s="4">
        <v>45230</v>
      </c>
      <c r="SLQ396" s="4">
        <v>45230</v>
      </c>
      <c r="SLR396" s="4">
        <v>45230</v>
      </c>
      <c r="SLS396" s="4">
        <v>45230</v>
      </c>
      <c r="SLT396" s="4">
        <v>45230</v>
      </c>
      <c r="SLU396" s="4">
        <v>45230</v>
      </c>
      <c r="SLV396" s="4">
        <v>45230</v>
      </c>
      <c r="SLW396" s="4">
        <v>45230</v>
      </c>
      <c r="SLX396" s="4">
        <v>45230</v>
      </c>
      <c r="SLY396" s="4">
        <v>45230</v>
      </c>
      <c r="SLZ396" s="4">
        <v>45230</v>
      </c>
      <c r="SMA396" s="4">
        <v>45230</v>
      </c>
      <c r="SMB396" s="4">
        <v>45230</v>
      </c>
      <c r="SMC396" s="4">
        <v>45230</v>
      </c>
      <c r="SMD396" s="4">
        <v>45230</v>
      </c>
      <c r="SME396" s="4">
        <v>45230</v>
      </c>
      <c r="SMF396" s="4">
        <v>45230</v>
      </c>
      <c r="SMG396" s="4">
        <v>45230</v>
      </c>
      <c r="SMH396" s="4">
        <v>45230</v>
      </c>
      <c r="SMI396" s="4">
        <v>45230</v>
      </c>
      <c r="SMJ396" s="4">
        <v>45230</v>
      </c>
      <c r="SMK396" s="4">
        <v>45230</v>
      </c>
      <c r="SML396" s="4">
        <v>45230</v>
      </c>
      <c r="SMM396" s="4">
        <v>45230</v>
      </c>
      <c r="SMN396" s="4">
        <v>45230</v>
      </c>
      <c r="SMO396" s="4">
        <v>45230</v>
      </c>
      <c r="SMP396" s="4">
        <v>45230</v>
      </c>
      <c r="SMQ396" s="4">
        <v>45230</v>
      </c>
      <c r="SMR396" s="4">
        <v>45230</v>
      </c>
      <c r="SMS396" s="4">
        <v>45230</v>
      </c>
      <c r="SMT396" s="4">
        <v>45230</v>
      </c>
      <c r="SMU396" s="4">
        <v>45230</v>
      </c>
      <c r="SMV396" s="4">
        <v>45230</v>
      </c>
      <c r="SMW396" s="4">
        <v>45230</v>
      </c>
      <c r="SMX396" s="4">
        <v>45230</v>
      </c>
      <c r="SMY396" s="4">
        <v>45230</v>
      </c>
      <c r="SMZ396" s="4">
        <v>45230</v>
      </c>
      <c r="SNA396" s="4">
        <v>45230</v>
      </c>
      <c r="SNB396" s="4">
        <v>45230</v>
      </c>
      <c r="SNC396" s="4">
        <v>45230</v>
      </c>
      <c r="SND396" s="4">
        <v>45230</v>
      </c>
      <c r="SNE396" s="4">
        <v>45230</v>
      </c>
      <c r="SNF396" s="4">
        <v>45230</v>
      </c>
      <c r="SNG396" s="4">
        <v>45230</v>
      </c>
      <c r="SNH396" s="4">
        <v>45230</v>
      </c>
      <c r="SNI396" s="4">
        <v>45230</v>
      </c>
      <c r="SNJ396" s="4">
        <v>45230</v>
      </c>
      <c r="SNK396" s="4">
        <v>45230</v>
      </c>
      <c r="SNL396" s="4">
        <v>45230</v>
      </c>
      <c r="SNM396" s="4">
        <v>45230</v>
      </c>
      <c r="SNN396" s="4">
        <v>45230</v>
      </c>
      <c r="SNO396" s="4">
        <v>45230</v>
      </c>
      <c r="SNP396" s="4">
        <v>45230</v>
      </c>
      <c r="SNQ396" s="4">
        <v>45230</v>
      </c>
      <c r="SNR396" s="4">
        <v>45230</v>
      </c>
      <c r="SNS396" s="4">
        <v>45230</v>
      </c>
      <c r="SNT396" s="4">
        <v>45230</v>
      </c>
      <c r="SNU396" s="4">
        <v>45230</v>
      </c>
      <c r="SNV396" s="4">
        <v>45230</v>
      </c>
      <c r="SNW396" s="4">
        <v>45230</v>
      </c>
      <c r="SNX396" s="4">
        <v>45230</v>
      </c>
      <c r="SNY396" s="4">
        <v>45230</v>
      </c>
      <c r="SNZ396" s="4">
        <v>45230</v>
      </c>
      <c r="SOA396" s="4">
        <v>45230</v>
      </c>
      <c r="SOB396" s="4">
        <v>45230</v>
      </c>
      <c r="SOC396" s="4">
        <v>45230</v>
      </c>
      <c r="SOD396" s="4">
        <v>45230</v>
      </c>
      <c r="SOE396" s="4">
        <v>45230</v>
      </c>
      <c r="SOF396" s="4">
        <v>45230</v>
      </c>
      <c r="SOG396" s="4">
        <v>45230</v>
      </c>
      <c r="SOH396" s="4">
        <v>45230</v>
      </c>
      <c r="SOI396" s="4">
        <v>45230</v>
      </c>
      <c r="SOJ396" s="4">
        <v>45230</v>
      </c>
      <c r="SOK396" s="4">
        <v>45230</v>
      </c>
      <c r="SOL396" s="4">
        <v>45230</v>
      </c>
      <c r="SOM396" s="4">
        <v>45230</v>
      </c>
      <c r="SON396" s="4">
        <v>45230</v>
      </c>
      <c r="SOO396" s="4">
        <v>45230</v>
      </c>
      <c r="SOP396" s="4">
        <v>45230</v>
      </c>
      <c r="SOQ396" s="4">
        <v>45230</v>
      </c>
      <c r="SOR396" s="4">
        <v>45230</v>
      </c>
      <c r="SOS396" s="4">
        <v>45230</v>
      </c>
      <c r="SOT396" s="4">
        <v>45230</v>
      </c>
      <c r="SOU396" s="4">
        <v>45230</v>
      </c>
      <c r="SOV396" s="4">
        <v>45230</v>
      </c>
      <c r="SOW396" s="4">
        <v>45230</v>
      </c>
      <c r="SOX396" s="4">
        <v>45230</v>
      </c>
      <c r="SOY396" s="4">
        <v>45230</v>
      </c>
      <c r="SOZ396" s="4">
        <v>45230</v>
      </c>
      <c r="SPA396" s="4">
        <v>45230</v>
      </c>
      <c r="SPB396" s="4">
        <v>45230</v>
      </c>
      <c r="SPC396" s="4">
        <v>45230</v>
      </c>
      <c r="SPD396" s="4">
        <v>45230</v>
      </c>
      <c r="SPE396" s="4">
        <v>45230</v>
      </c>
      <c r="SPF396" s="4">
        <v>45230</v>
      </c>
      <c r="SPG396" s="4">
        <v>45230</v>
      </c>
      <c r="SPH396" s="4">
        <v>45230</v>
      </c>
      <c r="SPI396" s="4">
        <v>45230</v>
      </c>
      <c r="SPJ396" s="4">
        <v>45230</v>
      </c>
      <c r="SPK396" s="4">
        <v>45230</v>
      </c>
      <c r="SPL396" s="4">
        <v>45230</v>
      </c>
      <c r="SPM396" s="4">
        <v>45230</v>
      </c>
      <c r="SPN396" s="4">
        <v>45230</v>
      </c>
      <c r="SPO396" s="4">
        <v>45230</v>
      </c>
      <c r="SPP396" s="4">
        <v>45230</v>
      </c>
      <c r="SPQ396" s="4">
        <v>45230</v>
      </c>
      <c r="SPR396" s="4">
        <v>45230</v>
      </c>
      <c r="SPS396" s="4">
        <v>45230</v>
      </c>
      <c r="SPT396" s="4">
        <v>45230</v>
      </c>
      <c r="SPU396" s="4">
        <v>45230</v>
      </c>
      <c r="SPV396" s="4">
        <v>45230</v>
      </c>
      <c r="SPW396" s="4">
        <v>45230</v>
      </c>
      <c r="SPX396" s="4">
        <v>45230</v>
      </c>
      <c r="SPY396" s="4">
        <v>45230</v>
      </c>
      <c r="SPZ396" s="4">
        <v>45230</v>
      </c>
      <c r="SQA396" s="4">
        <v>45230</v>
      </c>
      <c r="SQB396" s="4">
        <v>45230</v>
      </c>
      <c r="SQC396" s="4">
        <v>45230</v>
      </c>
      <c r="SQD396" s="4">
        <v>45230</v>
      </c>
      <c r="SQE396" s="4">
        <v>45230</v>
      </c>
      <c r="SQF396" s="4">
        <v>45230</v>
      </c>
      <c r="SQG396" s="4">
        <v>45230</v>
      </c>
      <c r="SQH396" s="4">
        <v>45230</v>
      </c>
      <c r="SQI396" s="4">
        <v>45230</v>
      </c>
      <c r="SQJ396" s="4">
        <v>45230</v>
      </c>
      <c r="SQK396" s="4">
        <v>45230</v>
      </c>
      <c r="SQL396" s="4">
        <v>45230</v>
      </c>
      <c r="SQM396" s="4">
        <v>45230</v>
      </c>
      <c r="SQN396" s="4">
        <v>45230</v>
      </c>
      <c r="SQO396" s="4">
        <v>45230</v>
      </c>
      <c r="SQP396" s="4">
        <v>45230</v>
      </c>
      <c r="SQQ396" s="4">
        <v>45230</v>
      </c>
      <c r="SQR396" s="4">
        <v>45230</v>
      </c>
      <c r="SQS396" s="4">
        <v>45230</v>
      </c>
      <c r="SQT396" s="4">
        <v>45230</v>
      </c>
      <c r="SQU396" s="4">
        <v>45230</v>
      </c>
      <c r="SQV396" s="4">
        <v>45230</v>
      </c>
      <c r="SQW396" s="4">
        <v>45230</v>
      </c>
      <c r="SQX396" s="4">
        <v>45230</v>
      </c>
      <c r="SQY396" s="4">
        <v>45230</v>
      </c>
      <c r="SQZ396" s="4">
        <v>45230</v>
      </c>
      <c r="SRA396" s="4">
        <v>45230</v>
      </c>
      <c r="SRB396" s="4">
        <v>45230</v>
      </c>
      <c r="SRC396" s="4">
        <v>45230</v>
      </c>
      <c r="SRD396" s="4">
        <v>45230</v>
      </c>
      <c r="SRE396" s="4">
        <v>45230</v>
      </c>
      <c r="SRF396" s="4">
        <v>45230</v>
      </c>
      <c r="SRG396" s="4">
        <v>45230</v>
      </c>
      <c r="SRH396" s="4">
        <v>45230</v>
      </c>
      <c r="SRI396" s="4">
        <v>45230</v>
      </c>
      <c r="SRJ396" s="4">
        <v>45230</v>
      </c>
      <c r="SRK396" s="4">
        <v>45230</v>
      </c>
      <c r="SRL396" s="4">
        <v>45230</v>
      </c>
      <c r="SRM396" s="4">
        <v>45230</v>
      </c>
      <c r="SRN396" s="4">
        <v>45230</v>
      </c>
      <c r="SRO396" s="4">
        <v>45230</v>
      </c>
      <c r="SRP396" s="4">
        <v>45230</v>
      </c>
      <c r="SRQ396" s="4">
        <v>45230</v>
      </c>
      <c r="SRR396" s="4">
        <v>45230</v>
      </c>
      <c r="SRS396" s="4">
        <v>45230</v>
      </c>
      <c r="SRT396" s="4">
        <v>45230</v>
      </c>
      <c r="SRU396" s="4">
        <v>45230</v>
      </c>
      <c r="SRV396" s="4">
        <v>45230</v>
      </c>
      <c r="SRW396" s="4">
        <v>45230</v>
      </c>
      <c r="SRX396" s="4">
        <v>45230</v>
      </c>
      <c r="SRY396" s="4">
        <v>45230</v>
      </c>
      <c r="SRZ396" s="4">
        <v>45230</v>
      </c>
      <c r="SSA396" s="4">
        <v>45230</v>
      </c>
      <c r="SSB396" s="4">
        <v>45230</v>
      </c>
      <c r="SSC396" s="4">
        <v>45230</v>
      </c>
      <c r="SSD396" s="4">
        <v>45230</v>
      </c>
      <c r="SSE396" s="4">
        <v>45230</v>
      </c>
      <c r="SSF396" s="4">
        <v>45230</v>
      </c>
      <c r="SSG396" s="4">
        <v>45230</v>
      </c>
      <c r="SSH396" s="4">
        <v>45230</v>
      </c>
      <c r="SSI396" s="4">
        <v>45230</v>
      </c>
      <c r="SSJ396" s="4">
        <v>45230</v>
      </c>
      <c r="SSK396" s="4">
        <v>45230</v>
      </c>
      <c r="SSL396" s="4">
        <v>45230</v>
      </c>
      <c r="SSM396" s="4">
        <v>45230</v>
      </c>
      <c r="SSN396" s="4">
        <v>45230</v>
      </c>
      <c r="SSO396" s="4">
        <v>45230</v>
      </c>
      <c r="SSP396" s="4">
        <v>45230</v>
      </c>
      <c r="SSQ396" s="4">
        <v>45230</v>
      </c>
      <c r="SSR396" s="4">
        <v>45230</v>
      </c>
      <c r="SSS396" s="4">
        <v>45230</v>
      </c>
      <c r="SST396" s="4">
        <v>45230</v>
      </c>
      <c r="SSU396" s="4">
        <v>45230</v>
      </c>
      <c r="SSV396" s="4">
        <v>45230</v>
      </c>
      <c r="SSW396" s="4">
        <v>45230</v>
      </c>
      <c r="SSX396" s="4">
        <v>45230</v>
      </c>
      <c r="SSY396" s="4">
        <v>45230</v>
      </c>
      <c r="SSZ396" s="4">
        <v>45230</v>
      </c>
      <c r="STA396" s="4">
        <v>45230</v>
      </c>
      <c r="STB396" s="4">
        <v>45230</v>
      </c>
      <c r="STC396" s="4">
        <v>45230</v>
      </c>
      <c r="STD396" s="4">
        <v>45230</v>
      </c>
      <c r="STE396" s="4">
        <v>45230</v>
      </c>
      <c r="STF396" s="4">
        <v>45230</v>
      </c>
      <c r="STG396" s="4">
        <v>45230</v>
      </c>
      <c r="STH396" s="4">
        <v>45230</v>
      </c>
      <c r="STI396" s="4">
        <v>45230</v>
      </c>
      <c r="STJ396" s="4">
        <v>45230</v>
      </c>
      <c r="STK396" s="4">
        <v>45230</v>
      </c>
      <c r="STL396" s="4">
        <v>45230</v>
      </c>
      <c r="STM396" s="4">
        <v>45230</v>
      </c>
      <c r="STN396" s="4">
        <v>45230</v>
      </c>
      <c r="STO396" s="4">
        <v>45230</v>
      </c>
      <c r="STP396" s="4">
        <v>45230</v>
      </c>
      <c r="STQ396" s="4">
        <v>45230</v>
      </c>
      <c r="STR396" s="4">
        <v>45230</v>
      </c>
      <c r="STS396" s="4">
        <v>45230</v>
      </c>
      <c r="STT396" s="4">
        <v>45230</v>
      </c>
      <c r="STU396" s="4">
        <v>45230</v>
      </c>
      <c r="STV396" s="4">
        <v>45230</v>
      </c>
      <c r="STW396" s="4">
        <v>45230</v>
      </c>
      <c r="STX396" s="4">
        <v>45230</v>
      </c>
      <c r="STY396" s="4">
        <v>45230</v>
      </c>
      <c r="STZ396" s="4">
        <v>45230</v>
      </c>
      <c r="SUA396" s="4">
        <v>45230</v>
      </c>
      <c r="SUB396" s="4">
        <v>45230</v>
      </c>
      <c r="SUC396" s="4">
        <v>45230</v>
      </c>
      <c r="SUD396" s="4">
        <v>45230</v>
      </c>
      <c r="SUE396" s="4">
        <v>45230</v>
      </c>
      <c r="SUF396" s="4">
        <v>45230</v>
      </c>
      <c r="SUG396" s="4">
        <v>45230</v>
      </c>
      <c r="SUH396" s="4">
        <v>45230</v>
      </c>
      <c r="SUI396" s="4">
        <v>45230</v>
      </c>
      <c r="SUJ396" s="4">
        <v>45230</v>
      </c>
      <c r="SUK396" s="4">
        <v>45230</v>
      </c>
      <c r="SUL396" s="4">
        <v>45230</v>
      </c>
      <c r="SUM396" s="4">
        <v>45230</v>
      </c>
      <c r="SUN396" s="4">
        <v>45230</v>
      </c>
      <c r="SUO396" s="4">
        <v>45230</v>
      </c>
      <c r="SUP396" s="4">
        <v>45230</v>
      </c>
      <c r="SUQ396" s="4">
        <v>45230</v>
      </c>
      <c r="SUR396" s="4">
        <v>45230</v>
      </c>
      <c r="SUS396" s="4">
        <v>45230</v>
      </c>
      <c r="SUT396" s="4">
        <v>45230</v>
      </c>
      <c r="SUU396" s="4">
        <v>45230</v>
      </c>
      <c r="SUV396" s="4">
        <v>45230</v>
      </c>
      <c r="SUW396" s="4">
        <v>45230</v>
      </c>
      <c r="SUX396" s="4">
        <v>45230</v>
      </c>
      <c r="SUY396" s="4">
        <v>45230</v>
      </c>
      <c r="SUZ396" s="4">
        <v>45230</v>
      </c>
      <c r="SVA396" s="4">
        <v>45230</v>
      </c>
      <c r="SVB396" s="4">
        <v>45230</v>
      </c>
      <c r="SVC396" s="4">
        <v>45230</v>
      </c>
      <c r="SVD396" s="4">
        <v>45230</v>
      </c>
      <c r="SVE396" s="4">
        <v>45230</v>
      </c>
      <c r="SVF396" s="4">
        <v>45230</v>
      </c>
      <c r="SVG396" s="4">
        <v>45230</v>
      </c>
      <c r="SVH396" s="4">
        <v>45230</v>
      </c>
      <c r="SVI396" s="4">
        <v>45230</v>
      </c>
      <c r="SVJ396" s="4">
        <v>45230</v>
      </c>
      <c r="SVK396" s="4">
        <v>45230</v>
      </c>
      <c r="SVL396" s="4">
        <v>45230</v>
      </c>
      <c r="SVM396" s="4">
        <v>45230</v>
      </c>
      <c r="SVN396" s="4">
        <v>45230</v>
      </c>
      <c r="SVO396" s="4">
        <v>45230</v>
      </c>
      <c r="SVP396" s="4">
        <v>45230</v>
      </c>
      <c r="SVQ396" s="4">
        <v>45230</v>
      </c>
      <c r="SVR396" s="4">
        <v>45230</v>
      </c>
      <c r="SVS396" s="4">
        <v>45230</v>
      </c>
      <c r="SVT396" s="4">
        <v>45230</v>
      </c>
      <c r="SVU396" s="4">
        <v>45230</v>
      </c>
      <c r="SVV396" s="4">
        <v>45230</v>
      </c>
      <c r="SVW396" s="4">
        <v>45230</v>
      </c>
      <c r="SVX396" s="4">
        <v>45230</v>
      </c>
      <c r="SVY396" s="4">
        <v>45230</v>
      </c>
      <c r="SVZ396" s="4">
        <v>45230</v>
      </c>
      <c r="SWA396" s="4">
        <v>45230</v>
      </c>
      <c r="SWB396" s="4">
        <v>45230</v>
      </c>
      <c r="SWC396" s="4">
        <v>45230</v>
      </c>
      <c r="SWD396" s="4">
        <v>45230</v>
      </c>
      <c r="SWE396" s="4">
        <v>45230</v>
      </c>
      <c r="SWF396" s="4">
        <v>45230</v>
      </c>
      <c r="SWG396" s="4">
        <v>45230</v>
      </c>
      <c r="SWH396" s="4">
        <v>45230</v>
      </c>
      <c r="SWI396" s="4">
        <v>45230</v>
      </c>
      <c r="SWJ396" s="4">
        <v>45230</v>
      </c>
      <c r="SWK396" s="4">
        <v>45230</v>
      </c>
      <c r="SWL396" s="4">
        <v>45230</v>
      </c>
      <c r="SWM396" s="4">
        <v>45230</v>
      </c>
      <c r="SWN396" s="4">
        <v>45230</v>
      </c>
      <c r="SWO396" s="4">
        <v>45230</v>
      </c>
      <c r="SWP396" s="4">
        <v>45230</v>
      </c>
      <c r="SWQ396" s="4">
        <v>45230</v>
      </c>
      <c r="SWR396" s="4">
        <v>45230</v>
      </c>
      <c r="SWS396" s="4">
        <v>45230</v>
      </c>
      <c r="SWT396" s="4">
        <v>45230</v>
      </c>
      <c r="SWU396" s="4">
        <v>45230</v>
      </c>
      <c r="SWV396" s="4">
        <v>45230</v>
      </c>
      <c r="SWW396" s="4">
        <v>45230</v>
      </c>
      <c r="SWX396" s="4">
        <v>45230</v>
      </c>
      <c r="SWY396" s="4">
        <v>45230</v>
      </c>
      <c r="SWZ396" s="4">
        <v>45230</v>
      </c>
      <c r="SXA396" s="4">
        <v>45230</v>
      </c>
      <c r="SXB396" s="4">
        <v>45230</v>
      </c>
      <c r="SXC396" s="4">
        <v>45230</v>
      </c>
      <c r="SXD396" s="4">
        <v>45230</v>
      </c>
      <c r="SXE396" s="4">
        <v>45230</v>
      </c>
      <c r="SXF396" s="4">
        <v>45230</v>
      </c>
      <c r="SXG396" s="4">
        <v>45230</v>
      </c>
      <c r="SXH396" s="4">
        <v>45230</v>
      </c>
      <c r="SXI396" s="4">
        <v>45230</v>
      </c>
      <c r="SXJ396" s="4">
        <v>45230</v>
      </c>
      <c r="SXK396" s="4">
        <v>45230</v>
      </c>
      <c r="SXL396" s="4">
        <v>45230</v>
      </c>
      <c r="SXM396" s="4">
        <v>45230</v>
      </c>
      <c r="SXN396" s="4">
        <v>45230</v>
      </c>
      <c r="SXO396" s="4">
        <v>45230</v>
      </c>
      <c r="SXP396" s="4">
        <v>45230</v>
      </c>
      <c r="SXQ396" s="4">
        <v>45230</v>
      </c>
      <c r="SXR396" s="4">
        <v>45230</v>
      </c>
      <c r="SXS396" s="4">
        <v>45230</v>
      </c>
      <c r="SXT396" s="4">
        <v>45230</v>
      </c>
      <c r="SXU396" s="4">
        <v>45230</v>
      </c>
      <c r="SXV396" s="4">
        <v>45230</v>
      </c>
      <c r="SXW396" s="4">
        <v>45230</v>
      </c>
      <c r="SXX396" s="4">
        <v>45230</v>
      </c>
      <c r="SXY396" s="4">
        <v>45230</v>
      </c>
      <c r="SXZ396" s="4">
        <v>45230</v>
      </c>
      <c r="SYA396" s="4">
        <v>45230</v>
      </c>
      <c r="SYB396" s="4">
        <v>45230</v>
      </c>
      <c r="SYC396" s="4">
        <v>45230</v>
      </c>
      <c r="SYD396" s="4">
        <v>45230</v>
      </c>
      <c r="SYE396" s="4">
        <v>45230</v>
      </c>
      <c r="SYF396" s="4">
        <v>45230</v>
      </c>
      <c r="SYG396" s="4">
        <v>45230</v>
      </c>
      <c r="SYH396" s="4">
        <v>45230</v>
      </c>
      <c r="SYI396" s="4">
        <v>45230</v>
      </c>
      <c r="SYJ396" s="4">
        <v>45230</v>
      </c>
      <c r="SYK396" s="4">
        <v>45230</v>
      </c>
      <c r="SYL396" s="4">
        <v>45230</v>
      </c>
      <c r="SYM396" s="4">
        <v>45230</v>
      </c>
      <c r="SYN396" s="4">
        <v>45230</v>
      </c>
      <c r="SYO396" s="4">
        <v>45230</v>
      </c>
      <c r="SYP396" s="4">
        <v>45230</v>
      </c>
      <c r="SYQ396" s="4">
        <v>45230</v>
      </c>
      <c r="SYR396" s="4">
        <v>45230</v>
      </c>
      <c r="SYS396" s="4">
        <v>45230</v>
      </c>
      <c r="SYT396" s="4">
        <v>45230</v>
      </c>
      <c r="SYU396" s="4">
        <v>45230</v>
      </c>
      <c r="SYV396" s="4">
        <v>45230</v>
      </c>
      <c r="SYW396" s="4">
        <v>45230</v>
      </c>
      <c r="SYX396" s="4">
        <v>45230</v>
      </c>
      <c r="SYY396" s="4">
        <v>45230</v>
      </c>
      <c r="SYZ396" s="4">
        <v>45230</v>
      </c>
      <c r="SZA396" s="4">
        <v>45230</v>
      </c>
      <c r="SZB396" s="4">
        <v>45230</v>
      </c>
      <c r="SZC396" s="4">
        <v>45230</v>
      </c>
      <c r="SZD396" s="4">
        <v>45230</v>
      </c>
      <c r="SZE396" s="4">
        <v>45230</v>
      </c>
      <c r="SZF396" s="4">
        <v>45230</v>
      </c>
      <c r="SZG396" s="4">
        <v>45230</v>
      </c>
      <c r="SZH396" s="4">
        <v>45230</v>
      </c>
      <c r="SZI396" s="4">
        <v>45230</v>
      </c>
      <c r="SZJ396" s="4">
        <v>45230</v>
      </c>
      <c r="SZK396" s="4">
        <v>45230</v>
      </c>
      <c r="SZL396" s="4">
        <v>45230</v>
      </c>
      <c r="SZM396" s="4">
        <v>45230</v>
      </c>
      <c r="SZN396" s="4">
        <v>45230</v>
      </c>
      <c r="SZO396" s="4">
        <v>45230</v>
      </c>
      <c r="SZP396" s="4">
        <v>45230</v>
      </c>
      <c r="SZQ396" s="4">
        <v>45230</v>
      </c>
      <c r="SZR396" s="4">
        <v>45230</v>
      </c>
      <c r="SZS396" s="4">
        <v>45230</v>
      </c>
      <c r="SZT396" s="4">
        <v>45230</v>
      </c>
      <c r="SZU396" s="4">
        <v>45230</v>
      </c>
      <c r="SZV396" s="4">
        <v>45230</v>
      </c>
      <c r="SZW396" s="4">
        <v>45230</v>
      </c>
      <c r="SZX396" s="4">
        <v>45230</v>
      </c>
      <c r="SZY396" s="4">
        <v>45230</v>
      </c>
      <c r="SZZ396" s="4">
        <v>45230</v>
      </c>
      <c r="TAA396" s="4">
        <v>45230</v>
      </c>
      <c r="TAB396" s="4">
        <v>45230</v>
      </c>
      <c r="TAC396" s="4">
        <v>45230</v>
      </c>
      <c r="TAD396" s="4">
        <v>45230</v>
      </c>
      <c r="TAE396" s="4">
        <v>45230</v>
      </c>
      <c r="TAF396" s="4">
        <v>45230</v>
      </c>
      <c r="TAG396" s="4">
        <v>45230</v>
      </c>
      <c r="TAH396" s="4">
        <v>45230</v>
      </c>
      <c r="TAI396" s="4">
        <v>45230</v>
      </c>
      <c r="TAJ396" s="4">
        <v>45230</v>
      </c>
      <c r="TAK396" s="4">
        <v>45230</v>
      </c>
      <c r="TAL396" s="4">
        <v>45230</v>
      </c>
      <c r="TAM396" s="4">
        <v>45230</v>
      </c>
      <c r="TAN396" s="4">
        <v>45230</v>
      </c>
      <c r="TAO396" s="4">
        <v>45230</v>
      </c>
      <c r="TAP396" s="4">
        <v>45230</v>
      </c>
      <c r="TAQ396" s="4">
        <v>45230</v>
      </c>
      <c r="TAR396" s="4">
        <v>45230</v>
      </c>
      <c r="TAS396" s="4">
        <v>45230</v>
      </c>
      <c r="TAT396" s="4">
        <v>45230</v>
      </c>
      <c r="TAU396" s="4">
        <v>45230</v>
      </c>
      <c r="TAV396" s="4">
        <v>45230</v>
      </c>
      <c r="TAW396" s="4">
        <v>45230</v>
      </c>
      <c r="TAX396" s="4">
        <v>45230</v>
      </c>
      <c r="TAY396" s="4">
        <v>45230</v>
      </c>
      <c r="TAZ396" s="4">
        <v>45230</v>
      </c>
      <c r="TBA396" s="4">
        <v>45230</v>
      </c>
      <c r="TBB396" s="4">
        <v>45230</v>
      </c>
      <c r="TBC396" s="4">
        <v>45230</v>
      </c>
      <c r="TBD396" s="4">
        <v>45230</v>
      </c>
      <c r="TBE396" s="4">
        <v>45230</v>
      </c>
      <c r="TBF396" s="4">
        <v>45230</v>
      </c>
      <c r="TBG396" s="4">
        <v>45230</v>
      </c>
      <c r="TBH396" s="4">
        <v>45230</v>
      </c>
      <c r="TBI396" s="4">
        <v>45230</v>
      </c>
      <c r="TBJ396" s="4">
        <v>45230</v>
      </c>
      <c r="TBK396" s="4">
        <v>45230</v>
      </c>
      <c r="TBL396" s="4">
        <v>45230</v>
      </c>
      <c r="TBM396" s="4">
        <v>45230</v>
      </c>
      <c r="TBN396" s="4">
        <v>45230</v>
      </c>
      <c r="TBO396" s="4">
        <v>45230</v>
      </c>
      <c r="TBP396" s="4">
        <v>45230</v>
      </c>
      <c r="TBQ396" s="4">
        <v>45230</v>
      </c>
      <c r="TBR396" s="4">
        <v>45230</v>
      </c>
      <c r="TBS396" s="4">
        <v>45230</v>
      </c>
      <c r="TBT396" s="4">
        <v>45230</v>
      </c>
      <c r="TBU396" s="4">
        <v>45230</v>
      </c>
      <c r="TBV396" s="4">
        <v>45230</v>
      </c>
      <c r="TBW396" s="4">
        <v>45230</v>
      </c>
      <c r="TBX396" s="4">
        <v>45230</v>
      </c>
      <c r="TBY396" s="4">
        <v>45230</v>
      </c>
      <c r="TBZ396" s="4">
        <v>45230</v>
      </c>
      <c r="TCA396" s="4">
        <v>45230</v>
      </c>
      <c r="TCB396" s="4">
        <v>45230</v>
      </c>
      <c r="TCC396" s="4">
        <v>45230</v>
      </c>
      <c r="TCD396" s="4">
        <v>45230</v>
      </c>
      <c r="TCE396" s="4">
        <v>45230</v>
      </c>
      <c r="TCF396" s="4">
        <v>45230</v>
      </c>
      <c r="TCG396" s="4">
        <v>45230</v>
      </c>
      <c r="TCH396" s="4">
        <v>45230</v>
      </c>
      <c r="TCI396" s="4">
        <v>45230</v>
      </c>
      <c r="TCJ396" s="4">
        <v>45230</v>
      </c>
      <c r="TCK396" s="4">
        <v>45230</v>
      </c>
      <c r="TCL396" s="4">
        <v>45230</v>
      </c>
      <c r="TCM396" s="4">
        <v>45230</v>
      </c>
      <c r="TCN396" s="4">
        <v>45230</v>
      </c>
      <c r="TCO396" s="4">
        <v>45230</v>
      </c>
      <c r="TCP396" s="4">
        <v>45230</v>
      </c>
      <c r="TCQ396" s="4">
        <v>45230</v>
      </c>
      <c r="TCR396" s="4">
        <v>45230</v>
      </c>
      <c r="TCS396" s="4">
        <v>45230</v>
      </c>
      <c r="TCT396" s="4">
        <v>45230</v>
      </c>
      <c r="TCU396" s="4">
        <v>45230</v>
      </c>
      <c r="TCV396" s="4">
        <v>45230</v>
      </c>
      <c r="TCW396" s="4">
        <v>45230</v>
      </c>
      <c r="TCX396" s="4">
        <v>45230</v>
      </c>
      <c r="TCY396" s="4">
        <v>45230</v>
      </c>
      <c r="TCZ396" s="4">
        <v>45230</v>
      </c>
      <c r="TDA396" s="4">
        <v>45230</v>
      </c>
      <c r="TDB396" s="4">
        <v>45230</v>
      </c>
      <c r="TDC396" s="4">
        <v>45230</v>
      </c>
      <c r="TDD396" s="4">
        <v>45230</v>
      </c>
      <c r="TDE396" s="4">
        <v>45230</v>
      </c>
      <c r="TDF396" s="4">
        <v>45230</v>
      </c>
      <c r="TDG396" s="4">
        <v>45230</v>
      </c>
      <c r="TDH396" s="4">
        <v>45230</v>
      </c>
      <c r="TDI396" s="4">
        <v>45230</v>
      </c>
      <c r="TDJ396" s="4">
        <v>45230</v>
      </c>
      <c r="TDK396" s="4">
        <v>45230</v>
      </c>
      <c r="TDL396" s="4">
        <v>45230</v>
      </c>
      <c r="TDM396" s="4">
        <v>45230</v>
      </c>
      <c r="TDN396" s="4">
        <v>45230</v>
      </c>
      <c r="TDO396" s="4">
        <v>45230</v>
      </c>
      <c r="TDP396" s="4">
        <v>45230</v>
      </c>
      <c r="TDQ396" s="4">
        <v>45230</v>
      </c>
      <c r="TDR396" s="4">
        <v>45230</v>
      </c>
      <c r="TDS396" s="4">
        <v>45230</v>
      </c>
      <c r="TDT396" s="4">
        <v>45230</v>
      </c>
      <c r="TDU396" s="4">
        <v>45230</v>
      </c>
      <c r="TDV396" s="4">
        <v>45230</v>
      </c>
      <c r="TDW396" s="4">
        <v>45230</v>
      </c>
      <c r="TDX396" s="4">
        <v>45230</v>
      </c>
      <c r="TDY396" s="4">
        <v>45230</v>
      </c>
      <c r="TDZ396" s="4">
        <v>45230</v>
      </c>
      <c r="TEA396" s="4">
        <v>45230</v>
      </c>
      <c r="TEB396" s="4">
        <v>45230</v>
      </c>
      <c r="TEC396" s="4">
        <v>45230</v>
      </c>
      <c r="TED396" s="4">
        <v>45230</v>
      </c>
      <c r="TEE396" s="4">
        <v>45230</v>
      </c>
      <c r="TEF396" s="4">
        <v>45230</v>
      </c>
      <c r="TEG396" s="4">
        <v>45230</v>
      </c>
      <c r="TEH396" s="4">
        <v>45230</v>
      </c>
      <c r="TEI396" s="4">
        <v>45230</v>
      </c>
      <c r="TEJ396" s="4">
        <v>45230</v>
      </c>
      <c r="TEK396" s="4">
        <v>45230</v>
      </c>
      <c r="TEL396" s="4">
        <v>45230</v>
      </c>
      <c r="TEM396" s="4">
        <v>45230</v>
      </c>
      <c r="TEN396" s="4">
        <v>45230</v>
      </c>
      <c r="TEO396" s="4">
        <v>45230</v>
      </c>
      <c r="TEP396" s="4">
        <v>45230</v>
      </c>
      <c r="TEQ396" s="4">
        <v>45230</v>
      </c>
      <c r="TER396" s="4">
        <v>45230</v>
      </c>
      <c r="TES396" s="4">
        <v>45230</v>
      </c>
      <c r="TET396" s="4">
        <v>45230</v>
      </c>
      <c r="TEU396" s="4">
        <v>45230</v>
      </c>
      <c r="TEV396" s="4">
        <v>45230</v>
      </c>
      <c r="TEW396" s="4">
        <v>45230</v>
      </c>
      <c r="TEX396" s="4">
        <v>45230</v>
      </c>
      <c r="TEY396" s="4">
        <v>45230</v>
      </c>
      <c r="TEZ396" s="4">
        <v>45230</v>
      </c>
      <c r="TFA396" s="4">
        <v>45230</v>
      </c>
      <c r="TFB396" s="4">
        <v>45230</v>
      </c>
      <c r="TFC396" s="4">
        <v>45230</v>
      </c>
      <c r="TFD396" s="4">
        <v>45230</v>
      </c>
      <c r="TFE396" s="4">
        <v>45230</v>
      </c>
      <c r="TFF396" s="4">
        <v>45230</v>
      </c>
      <c r="TFG396" s="4">
        <v>45230</v>
      </c>
      <c r="TFH396" s="4">
        <v>45230</v>
      </c>
      <c r="TFI396" s="4">
        <v>45230</v>
      </c>
      <c r="TFJ396" s="4">
        <v>45230</v>
      </c>
      <c r="TFK396" s="4">
        <v>45230</v>
      </c>
      <c r="TFL396" s="4">
        <v>45230</v>
      </c>
      <c r="TFM396" s="4">
        <v>45230</v>
      </c>
      <c r="TFN396" s="4">
        <v>45230</v>
      </c>
      <c r="TFO396" s="4">
        <v>45230</v>
      </c>
      <c r="TFP396" s="4">
        <v>45230</v>
      </c>
      <c r="TFQ396" s="4">
        <v>45230</v>
      </c>
      <c r="TFR396" s="4">
        <v>45230</v>
      </c>
      <c r="TFS396" s="4">
        <v>45230</v>
      </c>
      <c r="TFT396" s="4">
        <v>45230</v>
      </c>
      <c r="TFU396" s="4">
        <v>45230</v>
      </c>
      <c r="TFV396" s="4">
        <v>45230</v>
      </c>
      <c r="TFW396" s="4">
        <v>45230</v>
      </c>
      <c r="TFX396" s="4">
        <v>45230</v>
      </c>
      <c r="TFY396" s="4">
        <v>45230</v>
      </c>
      <c r="TFZ396" s="4">
        <v>45230</v>
      </c>
      <c r="TGA396" s="4">
        <v>45230</v>
      </c>
      <c r="TGB396" s="4">
        <v>45230</v>
      </c>
      <c r="TGC396" s="4">
        <v>45230</v>
      </c>
      <c r="TGD396" s="4">
        <v>45230</v>
      </c>
      <c r="TGE396" s="4">
        <v>45230</v>
      </c>
      <c r="TGF396" s="4">
        <v>45230</v>
      </c>
      <c r="TGG396" s="4">
        <v>45230</v>
      </c>
      <c r="TGH396" s="4">
        <v>45230</v>
      </c>
      <c r="TGI396" s="4">
        <v>45230</v>
      </c>
      <c r="TGJ396" s="4">
        <v>45230</v>
      </c>
      <c r="TGK396" s="4">
        <v>45230</v>
      </c>
      <c r="TGL396" s="4">
        <v>45230</v>
      </c>
      <c r="TGM396" s="4">
        <v>45230</v>
      </c>
      <c r="TGN396" s="4">
        <v>45230</v>
      </c>
      <c r="TGO396" s="4">
        <v>45230</v>
      </c>
      <c r="TGP396" s="4">
        <v>45230</v>
      </c>
      <c r="TGQ396" s="4">
        <v>45230</v>
      </c>
      <c r="TGR396" s="4">
        <v>45230</v>
      </c>
      <c r="TGS396" s="4">
        <v>45230</v>
      </c>
      <c r="TGT396" s="4">
        <v>45230</v>
      </c>
      <c r="TGU396" s="4">
        <v>45230</v>
      </c>
      <c r="TGV396" s="4">
        <v>45230</v>
      </c>
      <c r="TGW396" s="4">
        <v>45230</v>
      </c>
      <c r="TGX396" s="4">
        <v>45230</v>
      </c>
      <c r="TGY396" s="4">
        <v>45230</v>
      </c>
      <c r="TGZ396" s="4">
        <v>45230</v>
      </c>
      <c r="THA396" s="4">
        <v>45230</v>
      </c>
      <c r="THB396" s="4">
        <v>45230</v>
      </c>
      <c r="THC396" s="4">
        <v>45230</v>
      </c>
      <c r="THD396" s="4">
        <v>45230</v>
      </c>
      <c r="THE396" s="4">
        <v>45230</v>
      </c>
      <c r="THF396" s="4">
        <v>45230</v>
      </c>
      <c r="THG396" s="4">
        <v>45230</v>
      </c>
      <c r="THH396" s="4">
        <v>45230</v>
      </c>
      <c r="THI396" s="4">
        <v>45230</v>
      </c>
      <c r="THJ396" s="4">
        <v>45230</v>
      </c>
      <c r="THK396" s="4">
        <v>45230</v>
      </c>
      <c r="THL396" s="4">
        <v>45230</v>
      </c>
      <c r="THM396" s="4">
        <v>45230</v>
      </c>
      <c r="THN396" s="4">
        <v>45230</v>
      </c>
      <c r="THO396" s="4">
        <v>45230</v>
      </c>
      <c r="THP396" s="4">
        <v>45230</v>
      </c>
      <c r="THQ396" s="4">
        <v>45230</v>
      </c>
      <c r="THR396" s="4">
        <v>45230</v>
      </c>
      <c r="THS396" s="4">
        <v>45230</v>
      </c>
      <c r="THT396" s="4">
        <v>45230</v>
      </c>
      <c r="THU396" s="4">
        <v>45230</v>
      </c>
      <c r="THV396" s="4">
        <v>45230</v>
      </c>
      <c r="THW396" s="4">
        <v>45230</v>
      </c>
      <c r="THX396" s="4">
        <v>45230</v>
      </c>
      <c r="THY396" s="4">
        <v>45230</v>
      </c>
      <c r="THZ396" s="4">
        <v>45230</v>
      </c>
      <c r="TIA396" s="4">
        <v>45230</v>
      </c>
      <c r="TIB396" s="4">
        <v>45230</v>
      </c>
      <c r="TIC396" s="4">
        <v>45230</v>
      </c>
      <c r="TID396" s="4">
        <v>45230</v>
      </c>
      <c r="TIE396" s="4">
        <v>45230</v>
      </c>
      <c r="TIF396" s="4">
        <v>45230</v>
      </c>
      <c r="TIG396" s="4">
        <v>45230</v>
      </c>
      <c r="TIH396" s="4">
        <v>45230</v>
      </c>
      <c r="TII396" s="4">
        <v>45230</v>
      </c>
      <c r="TIJ396" s="4">
        <v>45230</v>
      </c>
      <c r="TIK396" s="4">
        <v>45230</v>
      </c>
      <c r="TIL396" s="4">
        <v>45230</v>
      </c>
      <c r="TIM396" s="4">
        <v>45230</v>
      </c>
      <c r="TIN396" s="4">
        <v>45230</v>
      </c>
      <c r="TIO396" s="4">
        <v>45230</v>
      </c>
      <c r="TIP396" s="4">
        <v>45230</v>
      </c>
      <c r="TIQ396" s="4">
        <v>45230</v>
      </c>
      <c r="TIR396" s="4">
        <v>45230</v>
      </c>
      <c r="TIS396" s="4">
        <v>45230</v>
      </c>
      <c r="TIT396" s="4">
        <v>45230</v>
      </c>
      <c r="TIU396" s="4">
        <v>45230</v>
      </c>
      <c r="TIV396" s="4">
        <v>45230</v>
      </c>
      <c r="TIW396" s="4">
        <v>45230</v>
      </c>
      <c r="TIX396" s="4">
        <v>45230</v>
      </c>
      <c r="TIY396" s="4">
        <v>45230</v>
      </c>
      <c r="TIZ396" s="4">
        <v>45230</v>
      </c>
      <c r="TJA396" s="4">
        <v>45230</v>
      </c>
      <c r="TJB396" s="4">
        <v>45230</v>
      </c>
      <c r="TJC396" s="4">
        <v>45230</v>
      </c>
      <c r="TJD396" s="4">
        <v>45230</v>
      </c>
      <c r="TJE396" s="4">
        <v>45230</v>
      </c>
      <c r="TJF396" s="4">
        <v>45230</v>
      </c>
      <c r="TJG396" s="4">
        <v>45230</v>
      </c>
      <c r="TJH396" s="4">
        <v>45230</v>
      </c>
      <c r="TJI396" s="4">
        <v>45230</v>
      </c>
      <c r="TJJ396" s="4">
        <v>45230</v>
      </c>
      <c r="TJK396" s="4">
        <v>45230</v>
      </c>
      <c r="TJL396" s="4">
        <v>45230</v>
      </c>
      <c r="TJM396" s="4">
        <v>45230</v>
      </c>
      <c r="TJN396" s="4">
        <v>45230</v>
      </c>
      <c r="TJO396" s="4">
        <v>45230</v>
      </c>
      <c r="TJP396" s="4">
        <v>45230</v>
      </c>
      <c r="TJQ396" s="4">
        <v>45230</v>
      </c>
      <c r="TJR396" s="4">
        <v>45230</v>
      </c>
      <c r="TJS396" s="4">
        <v>45230</v>
      </c>
      <c r="TJT396" s="4">
        <v>45230</v>
      </c>
      <c r="TJU396" s="4">
        <v>45230</v>
      </c>
      <c r="TJV396" s="4">
        <v>45230</v>
      </c>
      <c r="TJW396" s="4">
        <v>45230</v>
      </c>
      <c r="TJX396" s="4">
        <v>45230</v>
      </c>
      <c r="TJY396" s="4">
        <v>45230</v>
      </c>
      <c r="TJZ396" s="4">
        <v>45230</v>
      </c>
      <c r="TKA396" s="4">
        <v>45230</v>
      </c>
      <c r="TKB396" s="4">
        <v>45230</v>
      </c>
      <c r="TKC396" s="4">
        <v>45230</v>
      </c>
      <c r="TKD396" s="4">
        <v>45230</v>
      </c>
      <c r="TKE396" s="4">
        <v>45230</v>
      </c>
      <c r="TKF396" s="4">
        <v>45230</v>
      </c>
      <c r="TKG396" s="4">
        <v>45230</v>
      </c>
      <c r="TKH396" s="4">
        <v>45230</v>
      </c>
      <c r="TKI396" s="4">
        <v>45230</v>
      </c>
      <c r="TKJ396" s="4">
        <v>45230</v>
      </c>
      <c r="TKK396" s="4">
        <v>45230</v>
      </c>
      <c r="TKL396" s="4">
        <v>45230</v>
      </c>
      <c r="TKM396" s="4">
        <v>45230</v>
      </c>
      <c r="TKN396" s="4">
        <v>45230</v>
      </c>
      <c r="TKO396" s="4">
        <v>45230</v>
      </c>
      <c r="TKP396" s="4">
        <v>45230</v>
      </c>
      <c r="TKQ396" s="4">
        <v>45230</v>
      </c>
      <c r="TKR396" s="4">
        <v>45230</v>
      </c>
      <c r="TKS396" s="4">
        <v>45230</v>
      </c>
      <c r="TKT396" s="4">
        <v>45230</v>
      </c>
      <c r="TKU396" s="4">
        <v>45230</v>
      </c>
      <c r="TKV396" s="4">
        <v>45230</v>
      </c>
      <c r="TKW396" s="4">
        <v>45230</v>
      </c>
      <c r="TKX396" s="4">
        <v>45230</v>
      </c>
      <c r="TKY396" s="4">
        <v>45230</v>
      </c>
      <c r="TKZ396" s="4">
        <v>45230</v>
      </c>
      <c r="TLA396" s="4">
        <v>45230</v>
      </c>
      <c r="TLB396" s="4">
        <v>45230</v>
      </c>
      <c r="TLC396" s="4">
        <v>45230</v>
      </c>
      <c r="TLD396" s="4">
        <v>45230</v>
      </c>
      <c r="TLE396" s="4">
        <v>45230</v>
      </c>
      <c r="TLF396" s="4">
        <v>45230</v>
      </c>
      <c r="TLG396" s="4">
        <v>45230</v>
      </c>
      <c r="TLH396" s="4">
        <v>45230</v>
      </c>
      <c r="TLI396" s="4">
        <v>45230</v>
      </c>
      <c r="TLJ396" s="4">
        <v>45230</v>
      </c>
      <c r="TLK396" s="4">
        <v>45230</v>
      </c>
      <c r="TLL396" s="4">
        <v>45230</v>
      </c>
      <c r="TLM396" s="4">
        <v>45230</v>
      </c>
      <c r="TLN396" s="4">
        <v>45230</v>
      </c>
      <c r="TLO396" s="4">
        <v>45230</v>
      </c>
      <c r="TLP396" s="4">
        <v>45230</v>
      </c>
      <c r="TLQ396" s="4">
        <v>45230</v>
      </c>
      <c r="TLR396" s="4">
        <v>45230</v>
      </c>
      <c r="TLS396" s="4">
        <v>45230</v>
      </c>
      <c r="TLT396" s="4">
        <v>45230</v>
      </c>
      <c r="TLU396" s="4">
        <v>45230</v>
      </c>
      <c r="TLV396" s="4">
        <v>45230</v>
      </c>
      <c r="TLW396" s="4">
        <v>45230</v>
      </c>
      <c r="TLX396" s="4">
        <v>45230</v>
      </c>
      <c r="TLY396" s="4">
        <v>45230</v>
      </c>
      <c r="TLZ396" s="4">
        <v>45230</v>
      </c>
      <c r="TMA396" s="4">
        <v>45230</v>
      </c>
      <c r="TMB396" s="4">
        <v>45230</v>
      </c>
      <c r="TMC396" s="4">
        <v>45230</v>
      </c>
      <c r="TMD396" s="4">
        <v>45230</v>
      </c>
      <c r="TME396" s="4">
        <v>45230</v>
      </c>
      <c r="TMF396" s="4">
        <v>45230</v>
      </c>
      <c r="TMG396" s="4">
        <v>45230</v>
      </c>
      <c r="TMH396" s="4">
        <v>45230</v>
      </c>
      <c r="TMI396" s="4">
        <v>45230</v>
      </c>
      <c r="TMJ396" s="4">
        <v>45230</v>
      </c>
      <c r="TMK396" s="4">
        <v>45230</v>
      </c>
      <c r="TML396" s="4">
        <v>45230</v>
      </c>
      <c r="TMM396" s="4">
        <v>45230</v>
      </c>
      <c r="TMN396" s="4">
        <v>45230</v>
      </c>
      <c r="TMO396" s="4">
        <v>45230</v>
      </c>
      <c r="TMP396" s="4">
        <v>45230</v>
      </c>
      <c r="TMQ396" s="4">
        <v>45230</v>
      </c>
      <c r="TMR396" s="4">
        <v>45230</v>
      </c>
      <c r="TMS396" s="4">
        <v>45230</v>
      </c>
      <c r="TMT396" s="4">
        <v>45230</v>
      </c>
      <c r="TMU396" s="4">
        <v>45230</v>
      </c>
      <c r="TMV396" s="4">
        <v>45230</v>
      </c>
      <c r="TMW396" s="4">
        <v>45230</v>
      </c>
      <c r="TMX396" s="4">
        <v>45230</v>
      </c>
      <c r="TMY396" s="4">
        <v>45230</v>
      </c>
      <c r="TMZ396" s="4">
        <v>45230</v>
      </c>
      <c r="TNA396" s="4">
        <v>45230</v>
      </c>
      <c r="TNB396" s="4">
        <v>45230</v>
      </c>
      <c r="TNC396" s="4">
        <v>45230</v>
      </c>
      <c r="TND396" s="4">
        <v>45230</v>
      </c>
      <c r="TNE396" s="4">
        <v>45230</v>
      </c>
      <c r="TNF396" s="4">
        <v>45230</v>
      </c>
      <c r="TNG396" s="4">
        <v>45230</v>
      </c>
      <c r="TNH396" s="4">
        <v>45230</v>
      </c>
      <c r="TNI396" s="4">
        <v>45230</v>
      </c>
      <c r="TNJ396" s="4">
        <v>45230</v>
      </c>
      <c r="TNK396" s="4">
        <v>45230</v>
      </c>
      <c r="TNL396" s="4">
        <v>45230</v>
      </c>
      <c r="TNM396" s="4">
        <v>45230</v>
      </c>
      <c r="TNN396" s="4">
        <v>45230</v>
      </c>
      <c r="TNO396" s="4">
        <v>45230</v>
      </c>
      <c r="TNP396" s="4">
        <v>45230</v>
      </c>
      <c r="TNQ396" s="4">
        <v>45230</v>
      </c>
      <c r="TNR396" s="4">
        <v>45230</v>
      </c>
      <c r="TNS396" s="4">
        <v>45230</v>
      </c>
      <c r="TNT396" s="4">
        <v>45230</v>
      </c>
      <c r="TNU396" s="4">
        <v>45230</v>
      </c>
      <c r="TNV396" s="4">
        <v>45230</v>
      </c>
      <c r="TNW396" s="4">
        <v>45230</v>
      </c>
      <c r="TNX396" s="4">
        <v>45230</v>
      </c>
      <c r="TNY396" s="4">
        <v>45230</v>
      </c>
      <c r="TNZ396" s="4">
        <v>45230</v>
      </c>
      <c r="TOA396" s="4">
        <v>45230</v>
      </c>
      <c r="TOB396" s="4">
        <v>45230</v>
      </c>
      <c r="TOC396" s="4">
        <v>45230</v>
      </c>
      <c r="TOD396" s="4">
        <v>45230</v>
      </c>
      <c r="TOE396" s="4">
        <v>45230</v>
      </c>
      <c r="TOF396" s="4">
        <v>45230</v>
      </c>
      <c r="TOG396" s="4">
        <v>45230</v>
      </c>
      <c r="TOH396" s="4">
        <v>45230</v>
      </c>
      <c r="TOI396" s="4">
        <v>45230</v>
      </c>
      <c r="TOJ396" s="4">
        <v>45230</v>
      </c>
      <c r="TOK396" s="4">
        <v>45230</v>
      </c>
      <c r="TOL396" s="4">
        <v>45230</v>
      </c>
      <c r="TOM396" s="4">
        <v>45230</v>
      </c>
      <c r="TON396" s="4">
        <v>45230</v>
      </c>
      <c r="TOO396" s="4">
        <v>45230</v>
      </c>
      <c r="TOP396" s="4">
        <v>45230</v>
      </c>
      <c r="TOQ396" s="4">
        <v>45230</v>
      </c>
      <c r="TOR396" s="4">
        <v>45230</v>
      </c>
      <c r="TOS396" s="4">
        <v>45230</v>
      </c>
      <c r="TOT396" s="4">
        <v>45230</v>
      </c>
      <c r="TOU396" s="4">
        <v>45230</v>
      </c>
      <c r="TOV396" s="4">
        <v>45230</v>
      </c>
      <c r="TOW396" s="4">
        <v>45230</v>
      </c>
      <c r="TOX396" s="4">
        <v>45230</v>
      </c>
      <c r="TOY396" s="4">
        <v>45230</v>
      </c>
      <c r="TOZ396" s="4">
        <v>45230</v>
      </c>
      <c r="TPA396" s="4">
        <v>45230</v>
      </c>
      <c r="TPB396" s="4">
        <v>45230</v>
      </c>
      <c r="TPC396" s="4">
        <v>45230</v>
      </c>
      <c r="TPD396" s="4">
        <v>45230</v>
      </c>
      <c r="TPE396" s="4">
        <v>45230</v>
      </c>
      <c r="TPF396" s="4">
        <v>45230</v>
      </c>
      <c r="TPG396" s="4">
        <v>45230</v>
      </c>
      <c r="TPH396" s="4">
        <v>45230</v>
      </c>
      <c r="TPI396" s="4">
        <v>45230</v>
      </c>
      <c r="TPJ396" s="4">
        <v>45230</v>
      </c>
      <c r="TPK396" s="4">
        <v>45230</v>
      </c>
      <c r="TPL396" s="4">
        <v>45230</v>
      </c>
      <c r="TPM396" s="4">
        <v>45230</v>
      </c>
      <c r="TPN396" s="4">
        <v>45230</v>
      </c>
      <c r="TPO396" s="4">
        <v>45230</v>
      </c>
      <c r="TPP396" s="4">
        <v>45230</v>
      </c>
      <c r="TPQ396" s="4">
        <v>45230</v>
      </c>
      <c r="TPR396" s="4">
        <v>45230</v>
      </c>
      <c r="TPS396" s="4">
        <v>45230</v>
      </c>
      <c r="TPT396" s="4">
        <v>45230</v>
      </c>
      <c r="TPU396" s="4">
        <v>45230</v>
      </c>
      <c r="TPV396" s="4">
        <v>45230</v>
      </c>
      <c r="TPW396" s="4">
        <v>45230</v>
      </c>
      <c r="TPX396" s="4">
        <v>45230</v>
      </c>
      <c r="TPY396" s="4">
        <v>45230</v>
      </c>
      <c r="TPZ396" s="4">
        <v>45230</v>
      </c>
      <c r="TQA396" s="4">
        <v>45230</v>
      </c>
      <c r="TQB396" s="4">
        <v>45230</v>
      </c>
      <c r="TQC396" s="4">
        <v>45230</v>
      </c>
      <c r="TQD396" s="4">
        <v>45230</v>
      </c>
      <c r="TQE396" s="4">
        <v>45230</v>
      </c>
      <c r="TQF396" s="4">
        <v>45230</v>
      </c>
      <c r="TQG396" s="4">
        <v>45230</v>
      </c>
      <c r="TQH396" s="4">
        <v>45230</v>
      </c>
      <c r="TQI396" s="4">
        <v>45230</v>
      </c>
      <c r="TQJ396" s="4">
        <v>45230</v>
      </c>
      <c r="TQK396" s="4">
        <v>45230</v>
      </c>
      <c r="TQL396" s="4">
        <v>45230</v>
      </c>
      <c r="TQM396" s="4">
        <v>45230</v>
      </c>
      <c r="TQN396" s="4">
        <v>45230</v>
      </c>
      <c r="TQO396" s="4">
        <v>45230</v>
      </c>
      <c r="TQP396" s="4">
        <v>45230</v>
      </c>
      <c r="TQQ396" s="4">
        <v>45230</v>
      </c>
      <c r="TQR396" s="4">
        <v>45230</v>
      </c>
      <c r="TQS396" s="4">
        <v>45230</v>
      </c>
      <c r="TQT396" s="4">
        <v>45230</v>
      </c>
      <c r="TQU396" s="4">
        <v>45230</v>
      </c>
      <c r="TQV396" s="4">
        <v>45230</v>
      </c>
      <c r="TQW396" s="4">
        <v>45230</v>
      </c>
      <c r="TQX396" s="4">
        <v>45230</v>
      </c>
      <c r="TQY396" s="4">
        <v>45230</v>
      </c>
      <c r="TQZ396" s="4">
        <v>45230</v>
      </c>
      <c r="TRA396" s="4">
        <v>45230</v>
      </c>
      <c r="TRB396" s="4">
        <v>45230</v>
      </c>
      <c r="TRC396" s="4">
        <v>45230</v>
      </c>
      <c r="TRD396" s="4">
        <v>45230</v>
      </c>
      <c r="TRE396" s="4">
        <v>45230</v>
      </c>
      <c r="TRF396" s="4">
        <v>45230</v>
      </c>
      <c r="TRG396" s="4">
        <v>45230</v>
      </c>
      <c r="TRH396" s="4">
        <v>45230</v>
      </c>
      <c r="TRI396" s="4">
        <v>45230</v>
      </c>
      <c r="TRJ396" s="4">
        <v>45230</v>
      </c>
      <c r="TRK396" s="4">
        <v>45230</v>
      </c>
      <c r="TRL396" s="4">
        <v>45230</v>
      </c>
      <c r="TRM396" s="4">
        <v>45230</v>
      </c>
      <c r="TRN396" s="4">
        <v>45230</v>
      </c>
      <c r="TRO396" s="4">
        <v>45230</v>
      </c>
      <c r="TRP396" s="4">
        <v>45230</v>
      </c>
      <c r="TRQ396" s="4">
        <v>45230</v>
      </c>
      <c r="TRR396" s="4">
        <v>45230</v>
      </c>
      <c r="TRS396" s="4">
        <v>45230</v>
      </c>
      <c r="TRT396" s="4">
        <v>45230</v>
      </c>
      <c r="TRU396" s="4">
        <v>45230</v>
      </c>
      <c r="TRV396" s="4">
        <v>45230</v>
      </c>
      <c r="TRW396" s="4">
        <v>45230</v>
      </c>
      <c r="TRX396" s="4">
        <v>45230</v>
      </c>
      <c r="TRY396" s="4">
        <v>45230</v>
      </c>
      <c r="TRZ396" s="4">
        <v>45230</v>
      </c>
      <c r="TSA396" s="4">
        <v>45230</v>
      </c>
      <c r="TSB396" s="4">
        <v>45230</v>
      </c>
      <c r="TSC396" s="4">
        <v>45230</v>
      </c>
      <c r="TSD396" s="4">
        <v>45230</v>
      </c>
      <c r="TSE396" s="4">
        <v>45230</v>
      </c>
      <c r="TSF396" s="4">
        <v>45230</v>
      </c>
      <c r="TSG396" s="4">
        <v>45230</v>
      </c>
      <c r="TSH396" s="4">
        <v>45230</v>
      </c>
      <c r="TSI396" s="4">
        <v>45230</v>
      </c>
      <c r="TSJ396" s="4">
        <v>45230</v>
      </c>
      <c r="TSK396" s="4">
        <v>45230</v>
      </c>
      <c r="TSL396" s="4">
        <v>45230</v>
      </c>
      <c r="TSM396" s="4">
        <v>45230</v>
      </c>
      <c r="TSN396" s="4">
        <v>45230</v>
      </c>
      <c r="TSO396" s="4">
        <v>45230</v>
      </c>
      <c r="TSP396" s="4">
        <v>45230</v>
      </c>
      <c r="TSQ396" s="4">
        <v>45230</v>
      </c>
      <c r="TSR396" s="4">
        <v>45230</v>
      </c>
      <c r="TSS396" s="4">
        <v>45230</v>
      </c>
      <c r="TST396" s="4">
        <v>45230</v>
      </c>
      <c r="TSU396" s="4">
        <v>45230</v>
      </c>
      <c r="TSV396" s="4">
        <v>45230</v>
      </c>
      <c r="TSW396" s="4">
        <v>45230</v>
      </c>
      <c r="TSX396" s="4">
        <v>45230</v>
      </c>
      <c r="TSY396" s="4">
        <v>45230</v>
      </c>
      <c r="TSZ396" s="4">
        <v>45230</v>
      </c>
      <c r="TTA396" s="4">
        <v>45230</v>
      </c>
      <c r="TTB396" s="4">
        <v>45230</v>
      </c>
      <c r="TTC396" s="4">
        <v>45230</v>
      </c>
      <c r="TTD396" s="4">
        <v>45230</v>
      </c>
      <c r="TTE396" s="4">
        <v>45230</v>
      </c>
      <c r="TTF396" s="4">
        <v>45230</v>
      </c>
      <c r="TTG396" s="4">
        <v>45230</v>
      </c>
      <c r="TTH396" s="4">
        <v>45230</v>
      </c>
      <c r="TTI396" s="4">
        <v>45230</v>
      </c>
      <c r="TTJ396" s="4">
        <v>45230</v>
      </c>
      <c r="TTK396" s="4">
        <v>45230</v>
      </c>
      <c r="TTL396" s="4">
        <v>45230</v>
      </c>
      <c r="TTM396" s="4">
        <v>45230</v>
      </c>
      <c r="TTN396" s="4">
        <v>45230</v>
      </c>
      <c r="TTO396" s="4">
        <v>45230</v>
      </c>
      <c r="TTP396" s="4">
        <v>45230</v>
      </c>
      <c r="TTQ396" s="4">
        <v>45230</v>
      </c>
      <c r="TTR396" s="4">
        <v>45230</v>
      </c>
      <c r="TTS396" s="4">
        <v>45230</v>
      </c>
      <c r="TTT396" s="4">
        <v>45230</v>
      </c>
      <c r="TTU396" s="4">
        <v>45230</v>
      </c>
      <c r="TTV396" s="4">
        <v>45230</v>
      </c>
      <c r="TTW396" s="4">
        <v>45230</v>
      </c>
      <c r="TTX396" s="4">
        <v>45230</v>
      </c>
      <c r="TTY396" s="4">
        <v>45230</v>
      </c>
      <c r="TTZ396" s="4">
        <v>45230</v>
      </c>
      <c r="TUA396" s="4">
        <v>45230</v>
      </c>
      <c r="TUB396" s="4">
        <v>45230</v>
      </c>
      <c r="TUC396" s="4">
        <v>45230</v>
      </c>
      <c r="TUD396" s="4">
        <v>45230</v>
      </c>
      <c r="TUE396" s="4">
        <v>45230</v>
      </c>
      <c r="TUF396" s="4">
        <v>45230</v>
      </c>
      <c r="TUG396" s="4">
        <v>45230</v>
      </c>
      <c r="TUH396" s="4">
        <v>45230</v>
      </c>
      <c r="TUI396" s="4">
        <v>45230</v>
      </c>
      <c r="TUJ396" s="4">
        <v>45230</v>
      </c>
      <c r="TUK396" s="4">
        <v>45230</v>
      </c>
      <c r="TUL396" s="4">
        <v>45230</v>
      </c>
      <c r="TUM396" s="4">
        <v>45230</v>
      </c>
      <c r="TUN396" s="4">
        <v>45230</v>
      </c>
      <c r="TUO396" s="4">
        <v>45230</v>
      </c>
      <c r="TUP396" s="4">
        <v>45230</v>
      </c>
      <c r="TUQ396" s="4">
        <v>45230</v>
      </c>
      <c r="TUR396" s="4">
        <v>45230</v>
      </c>
      <c r="TUS396" s="4">
        <v>45230</v>
      </c>
      <c r="TUT396" s="4">
        <v>45230</v>
      </c>
      <c r="TUU396" s="4">
        <v>45230</v>
      </c>
      <c r="TUV396" s="4">
        <v>45230</v>
      </c>
      <c r="TUW396" s="4">
        <v>45230</v>
      </c>
      <c r="TUX396" s="4">
        <v>45230</v>
      </c>
      <c r="TUY396" s="4">
        <v>45230</v>
      </c>
      <c r="TUZ396" s="4">
        <v>45230</v>
      </c>
      <c r="TVA396" s="4">
        <v>45230</v>
      </c>
      <c r="TVB396" s="4">
        <v>45230</v>
      </c>
      <c r="TVC396" s="4">
        <v>45230</v>
      </c>
      <c r="TVD396" s="4">
        <v>45230</v>
      </c>
      <c r="TVE396" s="4">
        <v>45230</v>
      </c>
      <c r="TVF396" s="4">
        <v>45230</v>
      </c>
      <c r="TVG396" s="4">
        <v>45230</v>
      </c>
      <c r="TVH396" s="4">
        <v>45230</v>
      </c>
      <c r="TVI396" s="4">
        <v>45230</v>
      </c>
      <c r="TVJ396" s="4">
        <v>45230</v>
      </c>
      <c r="TVK396" s="4">
        <v>45230</v>
      </c>
      <c r="TVL396" s="4">
        <v>45230</v>
      </c>
      <c r="TVM396" s="4">
        <v>45230</v>
      </c>
      <c r="TVN396" s="4">
        <v>45230</v>
      </c>
      <c r="TVO396" s="4">
        <v>45230</v>
      </c>
      <c r="TVP396" s="4">
        <v>45230</v>
      </c>
      <c r="TVQ396" s="4">
        <v>45230</v>
      </c>
      <c r="TVR396" s="4">
        <v>45230</v>
      </c>
      <c r="TVS396" s="4">
        <v>45230</v>
      </c>
      <c r="TVT396" s="4">
        <v>45230</v>
      </c>
      <c r="TVU396" s="4">
        <v>45230</v>
      </c>
      <c r="TVV396" s="4">
        <v>45230</v>
      </c>
      <c r="TVW396" s="4">
        <v>45230</v>
      </c>
      <c r="TVX396" s="4">
        <v>45230</v>
      </c>
      <c r="TVY396" s="4">
        <v>45230</v>
      </c>
      <c r="TVZ396" s="4">
        <v>45230</v>
      </c>
      <c r="TWA396" s="4">
        <v>45230</v>
      </c>
      <c r="TWB396" s="4">
        <v>45230</v>
      </c>
      <c r="TWC396" s="4">
        <v>45230</v>
      </c>
      <c r="TWD396" s="4">
        <v>45230</v>
      </c>
      <c r="TWE396" s="4">
        <v>45230</v>
      </c>
      <c r="TWF396" s="4">
        <v>45230</v>
      </c>
      <c r="TWG396" s="4">
        <v>45230</v>
      </c>
      <c r="TWH396" s="4">
        <v>45230</v>
      </c>
      <c r="TWI396" s="4">
        <v>45230</v>
      </c>
      <c r="TWJ396" s="4">
        <v>45230</v>
      </c>
      <c r="TWK396" s="4">
        <v>45230</v>
      </c>
      <c r="TWL396" s="4">
        <v>45230</v>
      </c>
      <c r="TWM396" s="4">
        <v>45230</v>
      </c>
      <c r="TWN396" s="4">
        <v>45230</v>
      </c>
      <c r="TWO396" s="4">
        <v>45230</v>
      </c>
      <c r="TWP396" s="4">
        <v>45230</v>
      </c>
      <c r="TWQ396" s="4">
        <v>45230</v>
      </c>
      <c r="TWR396" s="4">
        <v>45230</v>
      </c>
      <c r="TWS396" s="4">
        <v>45230</v>
      </c>
      <c r="TWT396" s="4">
        <v>45230</v>
      </c>
      <c r="TWU396" s="4">
        <v>45230</v>
      </c>
      <c r="TWV396" s="4">
        <v>45230</v>
      </c>
      <c r="TWW396" s="4">
        <v>45230</v>
      </c>
      <c r="TWX396" s="4">
        <v>45230</v>
      </c>
      <c r="TWY396" s="4">
        <v>45230</v>
      </c>
      <c r="TWZ396" s="4">
        <v>45230</v>
      </c>
      <c r="TXA396" s="4">
        <v>45230</v>
      </c>
      <c r="TXB396" s="4">
        <v>45230</v>
      </c>
      <c r="TXC396" s="4">
        <v>45230</v>
      </c>
      <c r="TXD396" s="4">
        <v>45230</v>
      </c>
      <c r="TXE396" s="4">
        <v>45230</v>
      </c>
      <c r="TXF396" s="4">
        <v>45230</v>
      </c>
      <c r="TXG396" s="4">
        <v>45230</v>
      </c>
      <c r="TXH396" s="4">
        <v>45230</v>
      </c>
      <c r="TXI396" s="4">
        <v>45230</v>
      </c>
      <c r="TXJ396" s="4">
        <v>45230</v>
      </c>
      <c r="TXK396" s="4">
        <v>45230</v>
      </c>
      <c r="TXL396" s="4">
        <v>45230</v>
      </c>
      <c r="TXM396" s="4">
        <v>45230</v>
      </c>
      <c r="TXN396" s="4">
        <v>45230</v>
      </c>
      <c r="TXO396" s="4">
        <v>45230</v>
      </c>
      <c r="TXP396" s="4">
        <v>45230</v>
      </c>
      <c r="TXQ396" s="4">
        <v>45230</v>
      </c>
      <c r="TXR396" s="4">
        <v>45230</v>
      </c>
      <c r="TXS396" s="4">
        <v>45230</v>
      </c>
      <c r="TXT396" s="4">
        <v>45230</v>
      </c>
      <c r="TXU396" s="4">
        <v>45230</v>
      </c>
      <c r="TXV396" s="4">
        <v>45230</v>
      </c>
      <c r="TXW396" s="4">
        <v>45230</v>
      </c>
      <c r="TXX396" s="4">
        <v>45230</v>
      </c>
      <c r="TXY396" s="4">
        <v>45230</v>
      </c>
      <c r="TXZ396" s="4">
        <v>45230</v>
      </c>
      <c r="TYA396" s="4">
        <v>45230</v>
      </c>
      <c r="TYB396" s="4">
        <v>45230</v>
      </c>
      <c r="TYC396" s="4">
        <v>45230</v>
      </c>
      <c r="TYD396" s="4">
        <v>45230</v>
      </c>
      <c r="TYE396" s="4">
        <v>45230</v>
      </c>
      <c r="TYF396" s="4">
        <v>45230</v>
      </c>
      <c r="TYG396" s="4">
        <v>45230</v>
      </c>
      <c r="TYH396" s="4">
        <v>45230</v>
      </c>
      <c r="TYI396" s="4">
        <v>45230</v>
      </c>
      <c r="TYJ396" s="4">
        <v>45230</v>
      </c>
      <c r="TYK396" s="4">
        <v>45230</v>
      </c>
      <c r="TYL396" s="4">
        <v>45230</v>
      </c>
      <c r="TYM396" s="4">
        <v>45230</v>
      </c>
      <c r="TYN396" s="4">
        <v>45230</v>
      </c>
      <c r="TYO396" s="4">
        <v>45230</v>
      </c>
      <c r="TYP396" s="4">
        <v>45230</v>
      </c>
      <c r="TYQ396" s="4">
        <v>45230</v>
      </c>
      <c r="TYR396" s="4">
        <v>45230</v>
      </c>
      <c r="TYS396" s="4">
        <v>45230</v>
      </c>
      <c r="TYT396" s="4">
        <v>45230</v>
      </c>
      <c r="TYU396" s="4">
        <v>45230</v>
      </c>
      <c r="TYV396" s="4">
        <v>45230</v>
      </c>
      <c r="TYW396" s="4">
        <v>45230</v>
      </c>
      <c r="TYX396" s="4">
        <v>45230</v>
      </c>
      <c r="TYY396" s="4">
        <v>45230</v>
      </c>
      <c r="TYZ396" s="4">
        <v>45230</v>
      </c>
      <c r="TZA396" s="4">
        <v>45230</v>
      </c>
      <c r="TZB396" s="4">
        <v>45230</v>
      </c>
      <c r="TZC396" s="4">
        <v>45230</v>
      </c>
      <c r="TZD396" s="4">
        <v>45230</v>
      </c>
      <c r="TZE396" s="4">
        <v>45230</v>
      </c>
      <c r="TZF396" s="4">
        <v>45230</v>
      </c>
      <c r="TZG396" s="4">
        <v>45230</v>
      </c>
      <c r="TZH396" s="4">
        <v>45230</v>
      </c>
      <c r="TZI396" s="4">
        <v>45230</v>
      </c>
      <c r="TZJ396" s="4">
        <v>45230</v>
      </c>
      <c r="TZK396" s="4">
        <v>45230</v>
      </c>
      <c r="TZL396" s="4">
        <v>45230</v>
      </c>
      <c r="TZM396" s="4">
        <v>45230</v>
      </c>
      <c r="TZN396" s="4">
        <v>45230</v>
      </c>
      <c r="TZO396" s="4">
        <v>45230</v>
      </c>
      <c r="TZP396" s="4">
        <v>45230</v>
      </c>
      <c r="TZQ396" s="4">
        <v>45230</v>
      </c>
      <c r="TZR396" s="4">
        <v>45230</v>
      </c>
      <c r="TZS396" s="4">
        <v>45230</v>
      </c>
      <c r="TZT396" s="4">
        <v>45230</v>
      </c>
      <c r="TZU396" s="4">
        <v>45230</v>
      </c>
      <c r="TZV396" s="4">
        <v>45230</v>
      </c>
      <c r="TZW396" s="4">
        <v>45230</v>
      </c>
      <c r="TZX396" s="4">
        <v>45230</v>
      </c>
      <c r="TZY396" s="4">
        <v>45230</v>
      </c>
      <c r="TZZ396" s="4">
        <v>45230</v>
      </c>
      <c r="UAA396" s="4">
        <v>45230</v>
      </c>
      <c r="UAB396" s="4">
        <v>45230</v>
      </c>
      <c r="UAC396" s="4">
        <v>45230</v>
      </c>
      <c r="UAD396" s="4">
        <v>45230</v>
      </c>
      <c r="UAE396" s="4">
        <v>45230</v>
      </c>
      <c r="UAF396" s="4">
        <v>45230</v>
      </c>
      <c r="UAG396" s="4">
        <v>45230</v>
      </c>
      <c r="UAH396" s="4">
        <v>45230</v>
      </c>
      <c r="UAI396" s="4">
        <v>45230</v>
      </c>
      <c r="UAJ396" s="4">
        <v>45230</v>
      </c>
      <c r="UAK396" s="4">
        <v>45230</v>
      </c>
      <c r="UAL396" s="4">
        <v>45230</v>
      </c>
      <c r="UAM396" s="4">
        <v>45230</v>
      </c>
      <c r="UAN396" s="4">
        <v>45230</v>
      </c>
      <c r="UAO396" s="4">
        <v>45230</v>
      </c>
      <c r="UAP396" s="4">
        <v>45230</v>
      </c>
      <c r="UAQ396" s="4">
        <v>45230</v>
      </c>
      <c r="UAR396" s="4">
        <v>45230</v>
      </c>
      <c r="UAS396" s="4">
        <v>45230</v>
      </c>
      <c r="UAT396" s="4">
        <v>45230</v>
      </c>
      <c r="UAU396" s="4">
        <v>45230</v>
      </c>
      <c r="UAV396" s="4">
        <v>45230</v>
      </c>
      <c r="UAW396" s="4">
        <v>45230</v>
      </c>
      <c r="UAX396" s="4">
        <v>45230</v>
      </c>
      <c r="UAY396" s="4">
        <v>45230</v>
      </c>
      <c r="UAZ396" s="4">
        <v>45230</v>
      </c>
      <c r="UBA396" s="4">
        <v>45230</v>
      </c>
      <c r="UBB396" s="4">
        <v>45230</v>
      </c>
      <c r="UBC396" s="4">
        <v>45230</v>
      </c>
      <c r="UBD396" s="4">
        <v>45230</v>
      </c>
      <c r="UBE396" s="4">
        <v>45230</v>
      </c>
      <c r="UBF396" s="4">
        <v>45230</v>
      </c>
      <c r="UBG396" s="4">
        <v>45230</v>
      </c>
      <c r="UBH396" s="4">
        <v>45230</v>
      </c>
      <c r="UBI396" s="4">
        <v>45230</v>
      </c>
      <c r="UBJ396" s="4">
        <v>45230</v>
      </c>
      <c r="UBK396" s="4">
        <v>45230</v>
      </c>
      <c r="UBL396" s="4">
        <v>45230</v>
      </c>
      <c r="UBM396" s="4">
        <v>45230</v>
      </c>
      <c r="UBN396" s="4">
        <v>45230</v>
      </c>
      <c r="UBO396" s="4">
        <v>45230</v>
      </c>
      <c r="UBP396" s="4">
        <v>45230</v>
      </c>
      <c r="UBQ396" s="4">
        <v>45230</v>
      </c>
      <c r="UBR396" s="4">
        <v>45230</v>
      </c>
      <c r="UBS396" s="4">
        <v>45230</v>
      </c>
      <c r="UBT396" s="4">
        <v>45230</v>
      </c>
      <c r="UBU396" s="4">
        <v>45230</v>
      </c>
      <c r="UBV396" s="4">
        <v>45230</v>
      </c>
      <c r="UBW396" s="4">
        <v>45230</v>
      </c>
      <c r="UBX396" s="4">
        <v>45230</v>
      </c>
      <c r="UBY396" s="4">
        <v>45230</v>
      </c>
      <c r="UBZ396" s="4">
        <v>45230</v>
      </c>
      <c r="UCA396" s="4">
        <v>45230</v>
      </c>
      <c r="UCB396" s="4">
        <v>45230</v>
      </c>
      <c r="UCC396" s="4">
        <v>45230</v>
      </c>
      <c r="UCD396" s="4">
        <v>45230</v>
      </c>
      <c r="UCE396" s="4">
        <v>45230</v>
      </c>
      <c r="UCF396" s="4">
        <v>45230</v>
      </c>
      <c r="UCG396" s="4">
        <v>45230</v>
      </c>
      <c r="UCH396" s="4">
        <v>45230</v>
      </c>
      <c r="UCI396" s="4">
        <v>45230</v>
      </c>
      <c r="UCJ396" s="4">
        <v>45230</v>
      </c>
      <c r="UCK396" s="4">
        <v>45230</v>
      </c>
      <c r="UCL396" s="4">
        <v>45230</v>
      </c>
      <c r="UCM396" s="4">
        <v>45230</v>
      </c>
      <c r="UCN396" s="4">
        <v>45230</v>
      </c>
      <c r="UCO396" s="4">
        <v>45230</v>
      </c>
      <c r="UCP396" s="4">
        <v>45230</v>
      </c>
      <c r="UCQ396" s="4">
        <v>45230</v>
      </c>
      <c r="UCR396" s="4">
        <v>45230</v>
      </c>
      <c r="UCS396" s="4">
        <v>45230</v>
      </c>
      <c r="UCT396" s="4">
        <v>45230</v>
      </c>
      <c r="UCU396" s="4">
        <v>45230</v>
      </c>
      <c r="UCV396" s="4">
        <v>45230</v>
      </c>
      <c r="UCW396" s="4">
        <v>45230</v>
      </c>
      <c r="UCX396" s="4">
        <v>45230</v>
      </c>
      <c r="UCY396" s="4">
        <v>45230</v>
      </c>
      <c r="UCZ396" s="4">
        <v>45230</v>
      </c>
      <c r="UDA396" s="4">
        <v>45230</v>
      </c>
      <c r="UDB396" s="4">
        <v>45230</v>
      </c>
      <c r="UDC396" s="4">
        <v>45230</v>
      </c>
      <c r="UDD396" s="4">
        <v>45230</v>
      </c>
      <c r="UDE396" s="4">
        <v>45230</v>
      </c>
      <c r="UDF396" s="4">
        <v>45230</v>
      </c>
      <c r="UDG396" s="4">
        <v>45230</v>
      </c>
      <c r="UDH396" s="4">
        <v>45230</v>
      </c>
      <c r="UDI396" s="4">
        <v>45230</v>
      </c>
      <c r="UDJ396" s="4">
        <v>45230</v>
      </c>
      <c r="UDK396" s="4">
        <v>45230</v>
      </c>
      <c r="UDL396" s="4">
        <v>45230</v>
      </c>
      <c r="UDM396" s="4">
        <v>45230</v>
      </c>
      <c r="UDN396" s="4">
        <v>45230</v>
      </c>
      <c r="UDO396" s="4">
        <v>45230</v>
      </c>
      <c r="UDP396" s="4">
        <v>45230</v>
      </c>
      <c r="UDQ396" s="4">
        <v>45230</v>
      </c>
      <c r="UDR396" s="4">
        <v>45230</v>
      </c>
      <c r="UDS396" s="4">
        <v>45230</v>
      </c>
      <c r="UDT396" s="4">
        <v>45230</v>
      </c>
      <c r="UDU396" s="4">
        <v>45230</v>
      </c>
      <c r="UDV396" s="4">
        <v>45230</v>
      </c>
      <c r="UDW396" s="4">
        <v>45230</v>
      </c>
      <c r="UDX396" s="4">
        <v>45230</v>
      </c>
      <c r="UDY396" s="4">
        <v>45230</v>
      </c>
      <c r="UDZ396" s="4">
        <v>45230</v>
      </c>
      <c r="UEA396" s="4">
        <v>45230</v>
      </c>
      <c r="UEB396" s="4">
        <v>45230</v>
      </c>
      <c r="UEC396" s="4">
        <v>45230</v>
      </c>
      <c r="UED396" s="4">
        <v>45230</v>
      </c>
      <c r="UEE396" s="4">
        <v>45230</v>
      </c>
      <c r="UEF396" s="4">
        <v>45230</v>
      </c>
      <c r="UEG396" s="4">
        <v>45230</v>
      </c>
      <c r="UEH396" s="4">
        <v>45230</v>
      </c>
      <c r="UEI396" s="4">
        <v>45230</v>
      </c>
      <c r="UEJ396" s="4">
        <v>45230</v>
      </c>
      <c r="UEK396" s="4">
        <v>45230</v>
      </c>
      <c r="UEL396" s="4">
        <v>45230</v>
      </c>
      <c r="UEM396" s="4">
        <v>45230</v>
      </c>
      <c r="UEN396" s="4">
        <v>45230</v>
      </c>
      <c r="UEO396" s="4">
        <v>45230</v>
      </c>
      <c r="UEP396" s="4">
        <v>45230</v>
      </c>
      <c r="UEQ396" s="4">
        <v>45230</v>
      </c>
      <c r="UER396" s="4">
        <v>45230</v>
      </c>
      <c r="UES396" s="4">
        <v>45230</v>
      </c>
      <c r="UET396" s="4">
        <v>45230</v>
      </c>
      <c r="UEU396" s="4">
        <v>45230</v>
      </c>
      <c r="UEV396" s="4">
        <v>45230</v>
      </c>
      <c r="UEW396" s="4">
        <v>45230</v>
      </c>
      <c r="UEX396" s="4">
        <v>45230</v>
      </c>
      <c r="UEY396" s="4">
        <v>45230</v>
      </c>
      <c r="UEZ396" s="4">
        <v>45230</v>
      </c>
      <c r="UFA396" s="4">
        <v>45230</v>
      </c>
      <c r="UFB396" s="4">
        <v>45230</v>
      </c>
      <c r="UFC396" s="4">
        <v>45230</v>
      </c>
      <c r="UFD396" s="4">
        <v>45230</v>
      </c>
      <c r="UFE396" s="4">
        <v>45230</v>
      </c>
      <c r="UFF396" s="4">
        <v>45230</v>
      </c>
      <c r="UFG396" s="4">
        <v>45230</v>
      </c>
      <c r="UFH396" s="4">
        <v>45230</v>
      </c>
      <c r="UFI396" s="4">
        <v>45230</v>
      </c>
      <c r="UFJ396" s="4">
        <v>45230</v>
      </c>
      <c r="UFK396" s="4">
        <v>45230</v>
      </c>
      <c r="UFL396" s="4">
        <v>45230</v>
      </c>
      <c r="UFM396" s="4">
        <v>45230</v>
      </c>
      <c r="UFN396" s="4">
        <v>45230</v>
      </c>
      <c r="UFO396" s="4">
        <v>45230</v>
      </c>
      <c r="UFP396" s="4">
        <v>45230</v>
      </c>
      <c r="UFQ396" s="4">
        <v>45230</v>
      </c>
      <c r="UFR396" s="4">
        <v>45230</v>
      </c>
      <c r="UFS396" s="4">
        <v>45230</v>
      </c>
      <c r="UFT396" s="4">
        <v>45230</v>
      </c>
      <c r="UFU396" s="4">
        <v>45230</v>
      </c>
      <c r="UFV396" s="4">
        <v>45230</v>
      </c>
      <c r="UFW396" s="4">
        <v>45230</v>
      </c>
      <c r="UFX396" s="4">
        <v>45230</v>
      </c>
      <c r="UFY396" s="4">
        <v>45230</v>
      </c>
      <c r="UFZ396" s="4">
        <v>45230</v>
      </c>
      <c r="UGA396" s="4">
        <v>45230</v>
      </c>
      <c r="UGB396" s="4">
        <v>45230</v>
      </c>
      <c r="UGC396" s="4">
        <v>45230</v>
      </c>
      <c r="UGD396" s="4">
        <v>45230</v>
      </c>
      <c r="UGE396" s="4">
        <v>45230</v>
      </c>
      <c r="UGF396" s="4">
        <v>45230</v>
      </c>
      <c r="UGG396" s="4">
        <v>45230</v>
      </c>
      <c r="UGH396" s="4">
        <v>45230</v>
      </c>
      <c r="UGI396" s="4">
        <v>45230</v>
      </c>
      <c r="UGJ396" s="4">
        <v>45230</v>
      </c>
      <c r="UGK396" s="4">
        <v>45230</v>
      </c>
      <c r="UGL396" s="4">
        <v>45230</v>
      </c>
      <c r="UGM396" s="4">
        <v>45230</v>
      </c>
      <c r="UGN396" s="4">
        <v>45230</v>
      </c>
      <c r="UGO396" s="4">
        <v>45230</v>
      </c>
      <c r="UGP396" s="4">
        <v>45230</v>
      </c>
      <c r="UGQ396" s="4">
        <v>45230</v>
      </c>
      <c r="UGR396" s="4">
        <v>45230</v>
      </c>
      <c r="UGS396" s="4">
        <v>45230</v>
      </c>
      <c r="UGT396" s="4">
        <v>45230</v>
      </c>
      <c r="UGU396" s="4">
        <v>45230</v>
      </c>
      <c r="UGV396" s="4">
        <v>45230</v>
      </c>
      <c r="UGW396" s="4">
        <v>45230</v>
      </c>
      <c r="UGX396" s="4">
        <v>45230</v>
      </c>
      <c r="UGY396" s="4">
        <v>45230</v>
      </c>
      <c r="UGZ396" s="4">
        <v>45230</v>
      </c>
      <c r="UHA396" s="4">
        <v>45230</v>
      </c>
      <c r="UHB396" s="4">
        <v>45230</v>
      </c>
      <c r="UHC396" s="4">
        <v>45230</v>
      </c>
      <c r="UHD396" s="4">
        <v>45230</v>
      </c>
      <c r="UHE396" s="4">
        <v>45230</v>
      </c>
      <c r="UHF396" s="4">
        <v>45230</v>
      </c>
      <c r="UHG396" s="4">
        <v>45230</v>
      </c>
      <c r="UHH396" s="4">
        <v>45230</v>
      </c>
      <c r="UHI396" s="4">
        <v>45230</v>
      </c>
      <c r="UHJ396" s="4">
        <v>45230</v>
      </c>
      <c r="UHK396" s="4">
        <v>45230</v>
      </c>
      <c r="UHL396" s="4">
        <v>45230</v>
      </c>
      <c r="UHM396" s="4">
        <v>45230</v>
      </c>
      <c r="UHN396" s="4">
        <v>45230</v>
      </c>
      <c r="UHO396" s="4">
        <v>45230</v>
      </c>
      <c r="UHP396" s="4">
        <v>45230</v>
      </c>
      <c r="UHQ396" s="4">
        <v>45230</v>
      </c>
      <c r="UHR396" s="4">
        <v>45230</v>
      </c>
      <c r="UHS396" s="4">
        <v>45230</v>
      </c>
      <c r="UHT396" s="4">
        <v>45230</v>
      </c>
      <c r="UHU396" s="4">
        <v>45230</v>
      </c>
      <c r="UHV396" s="4">
        <v>45230</v>
      </c>
      <c r="UHW396" s="4">
        <v>45230</v>
      </c>
      <c r="UHX396" s="4">
        <v>45230</v>
      </c>
      <c r="UHY396" s="4">
        <v>45230</v>
      </c>
      <c r="UHZ396" s="4">
        <v>45230</v>
      </c>
      <c r="UIA396" s="4">
        <v>45230</v>
      </c>
      <c r="UIB396" s="4">
        <v>45230</v>
      </c>
      <c r="UIC396" s="4">
        <v>45230</v>
      </c>
      <c r="UID396" s="4">
        <v>45230</v>
      </c>
      <c r="UIE396" s="4">
        <v>45230</v>
      </c>
      <c r="UIF396" s="4">
        <v>45230</v>
      </c>
      <c r="UIG396" s="4">
        <v>45230</v>
      </c>
      <c r="UIH396" s="4">
        <v>45230</v>
      </c>
      <c r="UII396" s="4">
        <v>45230</v>
      </c>
      <c r="UIJ396" s="4">
        <v>45230</v>
      </c>
      <c r="UIK396" s="4">
        <v>45230</v>
      </c>
      <c r="UIL396" s="4">
        <v>45230</v>
      </c>
      <c r="UIM396" s="4">
        <v>45230</v>
      </c>
      <c r="UIN396" s="4">
        <v>45230</v>
      </c>
      <c r="UIO396" s="4">
        <v>45230</v>
      </c>
      <c r="UIP396" s="4">
        <v>45230</v>
      </c>
      <c r="UIQ396" s="4">
        <v>45230</v>
      </c>
      <c r="UIR396" s="4">
        <v>45230</v>
      </c>
      <c r="UIS396" s="4">
        <v>45230</v>
      </c>
      <c r="UIT396" s="4">
        <v>45230</v>
      </c>
      <c r="UIU396" s="4">
        <v>45230</v>
      </c>
      <c r="UIV396" s="4">
        <v>45230</v>
      </c>
      <c r="UIW396" s="4">
        <v>45230</v>
      </c>
      <c r="UIX396" s="4">
        <v>45230</v>
      </c>
      <c r="UIY396" s="4">
        <v>45230</v>
      </c>
      <c r="UIZ396" s="4">
        <v>45230</v>
      </c>
      <c r="UJA396" s="4">
        <v>45230</v>
      </c>
      <c r="UJB396" s="4">
        <v>45230</v>
      </c>
      <c r="UJC396" s="4">
        <v>45230</v>
      </c>
      <c r="UJD396" s="4">
        <v>45230</v>
      </c>
      <c r="UJE396" s="4">
        <v>45230</v>
      </c>
      <c r="UJF396" s="4">
        <v>45230</v>
      </c>
      <c r="UJG396" s="4">
        <v>45230</v>
      </c>
      <c r="UJH396" s="4">
        <v>45230</v>
      </c>
      <c r="UJI396" s="4">
        <v>45230</v>
      </c>
      <c r="UJJ396" s="4">
        <v>45230</v>
      </c>
      <c r="UJK396" s="4">
        <v>45230</v>
      </c>
      <c r="UJL396" s="4">
        <v>45230</v>
      </c>
      <c r="UJM396" s="4">
        <v>45230</v>
      </c>
      <c r="UJN396" s="4">
        <v>45230</v>
      </c>
      <c r="UJO396" s="4">
        <v>45230</v>
      </c>
      <c r="UJP396" s="4">
        <v>45230</v>
      </c>
      <c r="UJQ396" s="4">
        <v>45230</v>
      </c>
      <c r="UJR396" s="4">
        <v>45230</v>
      </c>
      <c r="UJS396" s="4">
        <v>45230</v>
      </c>
      <c r="UJT396" s="4">
        <v>45230</v>
      </c>
      <c r="UJU396" s="4">
        <v>45230</v>
      </c>
      <c r="UJV396" s="4">
        <v>45230</v>
      </c>
      <c r="UJW396" s="4">
        <v>45230</v>
      </c>
      <c r="UJX396" s="4">
        <v>45230</v>
      </c>
      <c r="UJY396" s="4">
        <v>45230</v>
      </c>
      <c r="UJZ396" s="4">
        <v>45230</v>
      </c>
      <c r="UKA396" s="4">
        <v>45230</v>
      </c>
      <c r="UKB396" s="4">
        <v>45230</v>
      </c>
      <c r="UKC396" s="4">
        <v>45230</v>
      </c>
      <c r="UKD396" s="4">
        <v>45230</v>
      </c>
      <c r="UKE396" s="4">
        <v>45230</v>
      </c>
      <c r="UKF396" s="4">
        <v>45230</v>
      </c>
      <c r="UKG396" s="4">
        <v>45230</v>
      </c>
      <c r="UKH396" s="4">
        <v>45230</v>
      </c>
      <c r="UKI396" s="4">
        <v>45230</v>
      </c>
      <c r="UKJ396" s="4">
        <v>45230</v>
      </c>
      <c r="UKK396" s="4">
        <v>45230</v>
      </c>
      <c r="UKL396" s="4">
        <v>45230</v>
      </c>
      <c r="UKM396" s="4">
        <v>45230</v>
      </c>
      <c r="UKN396" s="4">
        <v>45230</v>
      </c>
      <c r="UKO396" s="4">
        <v>45230</v>
      </c>
      <c r="UKP396" s="4">
        <v>45230</v>
      </c>
      <c r="UKQ396" s="4">
        <v>45230</v>
      </c>
      <c r="UKR396" s="4">
        <v>45230</v>
      </c>
      <c r="UKS396" s="4">
        <v>45230</v>
      </c>
      <c r="UKT396" s="4">
        <v>45230</v>
      </c>
      <c r="UKU396" s="4">
        <v>45230</v>
      </c>
      <c r="UKV396" s="4">
        <v>45230</v>
      </c>
      <c r="UKW396" s="4">
        <v>45230</v>
      </c>
      <c r="UKX396" s="4">
        <v>45230</v>
      </c>
      <c r="UKY396" s="4">
        <v>45230</v>
      </c>
      <c r="UKZ396" s="4">
        <v>45230</v>
      </c>
      <c r="ULA396" s="4">
        <v>45230</v>
      </c>
      <c r="ULB396" s="4">
        <v>45230</v>
      </c>
      <c r="ULC396" s="4">
        <v>45230</v>
      </c>
      <c r="ULD396" s="4">
        <v>45230</v>
      </c>
      <c r="ULE396" s="4">
        <v>45230</v>
      </c>
      <c r="ULF396" s="4">
        <v>45230</v>
      </c>
      <c r="ULG396" s="4">
        <v>45230</v>
      </c>
      <c r="ULH396" s="4">
        <v>45230</v>
      </c>
      <c r="ULI396" s="4">
        <v>45230</v>
      </c>
      <c r="ULJ396" s="4">
        <v>45230</v>
      </c>
      <c r="ULK396" s="4">
        <v>45230</v>
      </c>
      <c r="ULL396" s="4">
        <v>45230</v>
      </c>
      <c r="ULM396" s="4">
        <v>45230</v>
      </c>
      <c r="ULN396" s="4">
        <v>45230</v>
      </c>
      <c r="ULO396" s="4">
        <v>45230</v>
      </c>
      <c r="ULP396" s="4">
        <v>45230</v>
      </c>
      <c r="ULQ396" s="4">
        <v>45230</v>
      </c>
      <c r="ULR396" s="4">
        <v>45230</v>
      </c>
      <c r="ULS396" s="4">
        <v>45230</v>
      </c>
      <c r="ULT396" s="4">
        <v>45230</v>
      </c>
      <c r="ULU396" s="4">
        <v>45230</v>
      </c>
      <c r="ULV396" s="4">
        <v>45230</v>
      </c>
      <c r="ULW396" s="4">
        <v>45230</v>
      </c>
      <c r="ULX396" s="4">
        <v>45230</v>
      </c>
      <c r="ULY396" s="4">
        <v>45230</v>
      </c>
      <c r="ULZ396" s="4">
        <v>45230</v>
      </c>
      <c r="UMA396" s="4">
        <v>45230</v>
      </c>
      <c r="UMB396" s="4">
        <v>45230</v>
      </c>
      <c r="UMC396" s="4">
        <v>45230</v>
      </c>
      <c r="UMD396" s="4">
        <v>45230</v>
      </c>
      <c r="UME396" s="4">
        <v>45230</v>
      </c>
      <c r="UMF396" s="4">
        <v>45230</v>
      </c>
      <c r="UMG396" s="4">
        <v>45230</v>
      </c>
      <c r="UMH396" s="4">
        <v>45230</v>
      </c>
      <c r="UMI396" s="4">
        <v>45230</v>
      </c>
      <c r="UMJ396" s="4">
        <v>45230</v>
      </c>
      <c r="UMK396" s="4">
        <v>45230</v>
      </c>
      <c r="UML396" s="4">
        <v>45230</v>
      </c>
      <c r="UMM396" s="4">
        <v>45230</v>
      </c>
      <c r="UMN396" s="4">
        <v>45230</v>
      </c>
      <c r="UMO396" s="4">
        <v>45230</v>
      </c>
      <c r="UMP396" s="4">
        <v>45230</v>
      </c>
      <c r="UMQ396" s="4">
        <v>45230</v>
      </c>
      <c r="UMR396" s="4">
        <v>45230</v>
      </c>
      <c r="UMS396" s="4">
        <v>45230</v>
      </c>
      <c r="UMT396" s="4">
        <v>45230</v>
      </c>
      <c r="UMU396" s="4">
        <v>45230</v>
      </c>
      <c r="UMV396" s="4">
        <v>45230</v>
      </c>
      <c r="UMW396" s="4">
        <v>45230</v>
      </c>
      <c r="UMX396" s="4">
        <v>45230</v>
      </c>
      <c r="UMY396" s="4">
        <v>45230</v>
      </c>
      <c r="UMZ396" s="4">
        <v>45230</v>
      </c>
      <c r="UNA396" s="4">
        <v>45230</v>
      </c>
      <c r="UNB396" s="4">
        <v>45230</v>
      </c>
      <c r="UNC396" s="4">
        <v>45230</v>
      </c>
      <c r="UND396" s="4">
        <v>45230</v>
      </c>
      <c r="UNE396" s="4">
        <v>45230</v>
      </c>
      <c r="UNF396" s="4">
        <v>45230</v>
      </c>
      <c r="UNG396" s="4">
        <v>45230</v>
      </c>
      <c r="UNH396" s="4">
        <v>45230</v>
      </c>
      <c r="UNI396" s="4">
        <v>45230</v>
      </c>
      <c r="UNJ396" s="4">
        <v>45230</v>
      </c>
      <c r="UNK396" s="4">
        <v>45230</v>
      </c>
      <c r="UNL396" s="4">
        <v>45230</v>
      </c>
      <c r="UNM396" s="4">
        <v>45230</v>
      </c>
      <c r="UNN396" s="4">
        <v>45230</v>
      </c>
      <c r="UNO396" s="4">
        <v>45230</v>
      </c>
      <c r="UNP396" s="4">
        <v>45230</v>
      </c>
      <c r="UNQ396" s="4">
        <v>45230</v>
      </c>
      <c r="UNR396" s="4">
        <v>45230</v>
      </c>
      <c r="UNS396" s="4">
        <v>45230</v>
      </c>
      <c r="UNT396" s="4">
        <v>45230</v>
      </c>
      <c r="UNU396" s="4">
        <v>45230</v>
      </c>
      <c r="UNV396" s="4">
        <v>45230</v>
      </c>
      <c r="UNW396" s="4">
        <v>45230</v>
      </c>
      <c r="UNX396" s="4">
        <v>45230</v>
      </c>
      <c r="UNY396" s="4">
        <v>45230</v>
      </c>
      <c r="UNZ396" s="4">
        <v>45230</v>
      </c>
      <c r="UOA396" s="4">
        <v>45230</v>
      </c>
      <c r="UOB396" s="4">
        <v>45230</v>
      </c>
      <c r="UOC396" s="4">
        <v>45230</v>
      </c>
      <c r="UOD396" s="4">
        <v>45230</v>
      </c>
      <c r="UOE396" s="4">
        <v>45230</v>
      </c>
      <c r="UOF396" s="4">
        <v>45230</v>
      </c>
      <c r="UOG396" s="4">
        <v>45230</v>
      </c>
      <c r="UOH396" s="4">
        <v>45230</v>
      </c>
      <c r="UOI396" s="4">
        <v>45230</v>
      </c>
      <c r="UOJ396" s="4">
        <v>45230</v>
      </c>
      <c r="UOK396" s="4">
        <v>45230</v>
      </c>
      <c r="UOL396" s="4">
        <v>45230</v>
      </c>
      <c r="UOM396" s="4">
        <v>45230</v>
      </c>
      <c r="UON396" s="4">
        <v>45230</v>
      </c>
      <c r="UOO396" s="4">
        <v>45230</v>
      </c>
      <c r="UOP396" s="4">
        <v>45230</v>
      </c>
      <c r="UOQ396" s="4">
        <v>45230</v>
      </c>
      <c r="UOR396" s="4">
        <v>45230</v>
      </c>
      <c r="UOS396" s="4">
        <v>45230</v>
      </c>
      <c r="UOT396" s="4">
        <v>45230</v>
      </c>
      <c r="UOU396" s="4">
        <v>45230</v>
      </c>
      <c r="UOV396" s="4">
        <v>45230</v>
      </c>
      <c r="UOW396" s="4">
        <v>45230</v>
      </c>
      <c r="UOX396" s="4">
        <v>45230</v>
      </c>
      <c r="UOY396" s="4">
        <v>45230</v>
      </c>
      <c r="UOZ396" s="4">
        <v>45230</v>
      </c>
      <c r="UPA396" s="4">
        <v>45230</v>
      </c>
      <c r="UPB396" s="4">
        <v>45230</v>
      </c>
      <c r="UPC396" s="4">
        <v>45230</v>
      </c>
      <c r="UPD396" s="4">
        <v>45230</v>
      </c>
      <c r="UPE396" s="4">
        <v>45230</v>
      </c>
      <c r="UPF396" s="4">
        <v>45230</v>
      </c>
      <c r="UPG396" s="4">
        <v>45230</v>
      </c>
      <c r="UPH396" s="4">
        <v>45230</v>
      </c>
      <c r="UPI396" s="4">
        <v>45230</v>
      </c>
      <c r="UPJ396" s="4">
        <v>45230</v>
      </c>
      <c r="UPK396" s="4">
        <v>45230</v>
      </c>
      <c r="UPL396" s="4">
        <v>45230</v>
      </c>
      <c r="UPM396" s="4">
        <v>45230</v>
      </c>
      <c r="UPN396" s="4">
        <v>45230</v>
      </c>
      <c r="UPO396" s="4">
        <v>45230</v>
      </c>
      <c r="UPP396" s="4">
        <v>45230</v>
      </c>
      <c r="UPQ396" s="4">
        <v>45230</v>
      </c>
      <c r="UPR396" s="4">
        <v>45230</v>
      </c>
      <c r="UPS396" s="4">
        <v>45230</v>
      </c>
      <c r="UPT396" s="4">
        <v>45230</v>
      </c>
      <c r="UPU396" s="4">
        <v>45230</v>
      </c>
      <c r="UPV396" s="4">
        <v>45230</v>
      </c>
      <c r="UPW396" s="4">
        <v>45230</v>
      </c>
      <c r="UPX396" s="4">
        <v>45230</v>
      </c>
      <c r="UPY396" s="4">
        <v>45230</v>
      </c>
      <c r="UPZ396" s="4">
        <v>45230</v>
      </c>
      <c r="UQA396" s="4">
        <v>45230</v>
      </c>
      <c r="UQB396" s="4">
        <v>45230</v>
      </c>
      <c r="UQC396" s="4">
        <v>45230</v>
      </c>
      <c r="UQD396" s="4">
        <v>45230</v>
      </c>
      <c r="UQE396" s="4">
        <v>45230</v>
      </c>
      <c r="UQF396" s="4">
        <v>45230</v>
      </c>
      <c r="UQG396" s="4">
        <v>45230</v>
      </c>
      <c r="UQH396" s="4">
        <v>45230</v>
      </c>
      <c r="UQI396" s="4">
        <v>45230</v>
      </c>
      <c r="UQJ396" s="4">
        <v>45230</v>
      </c>
      <c r="UQK396" s="4">
        <v>45230</v>
      </c>
      <c r="UQL396" s="4">
        <v>45230</v>
      </c>
      <c r="UQM396" s="4">
        <v>45230</v>
      </c>
      <c r="UQN396" s="4">
        <v>45230</v>
      </c>
      <c r="UQO396" s="4">
        <v>45230</v>
      </c>
      <c r="UQP396" s="4">
        <v>45230</v>
      </c>
      <c r="UQQ396" s="4">
        <v>45230</v>
      </c>
      <c r="UQR396" s="4">
        <v>45230</v>
      </c>
      <c r="UQS396" s="4">
        <v>45230</v>
      </c>
      <c r="UQT396" s="4">
        <v>45230</v>
      </c>
      <c r="UQU396" s="4">
        <v>45230</v>
      </c>
      <c r="UQV396" s="4">
        <v>45230</v>
      </c>
      <c r="UQW396" s="4">
        <v>45230</v>
      </c>
      <c r="UQX396" s="4">
        <v>45230</v>
      </c>
      <c r="UQY396" s="4">
        <v>45230</v>
      </c>
      <c r="UQZ396" s="4">
        <v>45230</v>
      </c>
      <c r="URA396" s="4">
        <v>45230</v>
      </c>
      <c r="URB396" s="4">
        <v>45230</v>
      </c>
      <c r="URC396" s="4">
        <v>45230</v>
      </c>
      <c r="URD396" s="4">
        <v>45230</v>
      </c>
      <c r="URE396" s="4">
        <v>45230</v>
      </c>
      <c r="URF396" s="4">
        <v>45230</v>
      </c>
      <c r="URG396" s="4">
        <v>45230</v>
      </c>
      <c r="URH396" s="4">
        <v>45230</v>
      </c>
      <c r="URI396" s="4">
        <v>45230</v>
      </c>
      <c r="URJ396" s="4">
        <v>45230</v>
      </c>
      <c r="URK396" s="4">
        <v>45230</v>
      </c>
      <c r="URL396" s="4">
        <v>45230</v>
      </c>
      <c r="URM396" s="4">
        <v>45230</v>
      </c>
      <c r="URN396" s="4">
        <v>45230</v>
      </c>
      <c r="URO396" s="4">
        <v>45230</v>
      </c>
      <c r="URP396" s="4">
        <v>45230</v>
      </c>
      <c r="URQ396" s="4">
        <v>45230</v>
      </c>
      <c r="URR396" s="4">
        <v>45230</v>
      </c>
      <c r="URS396" s="4">
        <v>45230</v>
      </c>
      <c r="URT396" s="4">
        <v>45230</v>
      </c>
      <c r="URU396" s="4">
        <v>45230</v>
      </c>
      <c r="URV396" s="4">
        <v>45230</v>
      </c>
      <c r="URW396" s="4">
        <v>45230</v>
      </c>
      <c r="URX396" s="4">
        <v>45230</v>
      </c>
      <c r="URY396" s="4">
        <v>45230</v>
      </c>
      <c r="URZ396" s="4">
        <v>45230</v>
      </c>
      <c r="USA396" s="4">
        <v>45230</v>
      </c>
      <c r="USB396" s="4">
        <v>45230</v>
      </c>
      <c r="USC396" s="4">
        <v>45230</v>
      </c>
      <c r="USD396" s="4">
        <v>45230</v>
      </c>
      <c r="USE396" s="4">
        <v>45230</v>
      </c>
      <c r="USF396" s="4">
        <v>45230</v>
      </c>
      <c r="USG396" s="4">
        <v>45230</v>
      </c>
      <c r="USH396" s="4">
        <v>45230</v>
      </c>
      <c r="USI396" s="4">
        <v>45230</v>
      </c>
      <c r="USJ396" s="4">
        <v>45230</v>
      </c>
      <c r="USK396" s="4">
        <v>45230</v>
      </c>
      <c r="USL396" s="4">
        <v>45230</v>
      </c>
      <c r="USM396" s="4">
        <v>45230</v>
      </c>
      <c r="USN396" s="4">
        <v>45230</v>
      </c>
      <c r="USO396" s="4">
        <v>45230</v>
      </c>
      <c r="USP396" s="4">
        <v>45230</v>
      </c>
      <c r="USQ396" s="4">
        <v>45230</v>
      </c>
      <c r="USR396" s="4">
        <v>45230</v>
      </c>
      <c r="USS396" s="4">
        <v>45230</v>
      </c>
      <c r="UST396" s="4">
        <v>45230</v>
      </c>
      <c r="USU396" s="4">
        <v>45230</v>
      </c>
      <c r="USV396" s="4">
        <v>45230</v>
      </c>
      <c r="USW396" s="4">
        <v>45230</v>
      </c>
      <c r="USX396" s="4">
        <v>45230</v>
      </c>
      <c r="USY396" s="4">
        <v>45230</v>
      </c>
      <c r="USZ396" s="4">
        <v>45230</v>
      </c>
      <c r="UTA396" s="4">
        <v>45230</v>
      </c>
      <c r="UTB396" s="4">
        <v>45230</v>
      </c>
      <c r="UTC396" s="4">
        <v>45230</v>
      </c>
      <c r="UTD396" s="4">
        <v>45230</v>
      </c>
      <c r="UTE396" s="4">
        <v>45230</v>
      </c>
      <c r="UTF396" s="4">
        <v>45230</v>
      </c>
      <c r="UTG396" s="4">
        <v>45230</v>
      </c>
      <c r="UTH396" s="4">
        <v>45230</v>
      </c>
      <c r="UTI396" s="4">
        <v>45230</v>
      </c>
      <c r="UTJ396" s="4">
        <v>45230</v>
      </c>
      <c r="UTK396" s="4">
        <v>45230</v>
      </c>
      <c r="UTL396" s="4">
        <v>45230</v>
      </c>
      <c r="UTM396" s="4">
        <v>45230</v>
      </c>
      <c r="UTN396" s="4">
        <v>45230</v>
      </c>
      <c r="UTO396" s="4">
        <v>45230</v>
      </c>
      <c r="UTP396" s="4">
        <v>45230</v>
      </c>
      <c r="UTQ396" s="4">
        <v>45230</v>
      </c>
      <c r="UTR396" s="4">
        <v>45230</v>
      </c>
      <c r="UTS396" s="4">
        <v>45230</v>
      </c>
      <c r="UTT396" s="4">
        <v>45230</v>
      </c>
      <c r="UTU396" s="4">
        <v>45230</v>
      </c>
      <c r="UTV396" s="4">
        <v>45230</v>
      </c>
      <c r="UTW396" s="4">
        <v>45230</v>
      </c>
      <c r="UTX396" s="4">
        <v>45230</v>
      </c>
      <c r="UTY396" s="4">
        <v>45230</v>
      </c>
      <c r="UTZ396" s="4">
        <v>45230</v>
      </c>
      <c r="UUA396" s="4">
        <v>45230</v>
      </c>
      <c r="UUB396" s="4">
        <v>45230</v>
      </c>
      <c r="UUC396" s="4">
        <v>45230</v>
      </c>
      <c r="UUD396" s="4">
        <v>45230</v>
      </c>
      <c r="UUE396" s="4">
        <v>45230</v>
      </c>
      <c r="UUF396" s="4">
        <v>45230</v>
      </c>
      <c r="UUG396" s="4">
        <v>45230</v>
      </c>
      <c r="UUH396" s="4">
        <v>45230</v>
      </c>
      <c r="UUI396" s="4">
        <v>45230</v>
      </c>
      <c r="UUJ396" s="4">
        <v>45230</v>
      </c>
      <c r="UUK396" s="4">
        <v>45230</v>
      </c>
      <c r="UUL396" s="4">
        <v>45230</v>
      </c>
      <c r="UUM396" s="4">
        <v>45230</v>
      </c>
      <c r="UUN396" s="4">
        <v>45230</v>
      </c>
      <c r="UUO396" s="4">
        <v>45230</v>
      </c>
      <c r="UUP396" s="4">
        <v>45230</v>
      </c>
      <c r="UUQ396" s="4">
        <v>45230</v>
      </c>
      <c r="UUR396" s="4">
        <v>45230</v>
      </c>
      <c r="UUS396" s="4">
        <v>45230</v>
      </c>
      <c r="UUT396" s="4">
        <v>45230</v>
      </c>
      <c r="UUU396" s="4">
        <v>45230</v>
      </c>
      <c r="UUV396" s="4">
        <v>45230</v>
      </c>
      <c r="UUW396" s="4">
        <v>45230</v>
      </c>
      <c r="UUX396" s="4">
        <v>45230</v>
      </c>
      <c r="UUY396" s="4">
        <v>45230</v>
      </c>
      <c r="UUZ396" s="4">
        <v>45230</v>
      </c>
      <c r="UVA396" s="4">
        <v>45230</v>
      </c>
      <c r="UVB396" s="4">
        <v>45230</v>
      </c>
      <c r="UVC396" s="4">
        <v>45230</v>
      </c>
      <c r="UVD396" s="4">
        <v>45230</v>
      </c>
      <c r="UVE396" s="4">
        <v>45230</v>
      </c>
      <c r="UVF396" s="4">
        <v>45230</v>
      </c>
      <c r="UVG396" s="4">
        <v>45230</v>
      </c>
      <c r="UVH396" s="4">
        <v>45230</v>
      </c>
      <c r="UVI396" s="4">
        <v>45230</v>
      </c>
      <c r="UVJ396" s="4">
        <v>45230</v>
      </c>
      <c r="UVK396" s="4">
        <v>45230</v>
      </c>
      <c r="UVL396" s="4">
        <v>45230</v>
      </c>
      <c r="UVM396" s="4">
        <v>45230</v>
      </c>
      <c r="UVN396" s="4">
        <v>45230</v>
      </c>
      <c r="UVO396" s="4">
        <v>45230</v>
      </c>
      <c r="UVP396" s="4">
        <v>45230</v>
      </c>
      <c r="UVQ396" s="4">
        <v>45230</v>
      </c>
      <c r="UVR396" s="4">
        <v>45230</v>
      </c>
      <c r="UVS396" s="4">
        <v>45230</v>
      </c>
      <c r="UVT396" s="4">
        <v>45230</v>
      </c>
      <c r="UVU396" s="4">
        <v>45230</v>
      </c>
      <c r="UVV396" s="4">
        <v>45230</v>
      </c>
      <c r="UVW396" s="4">
        <v>45230</v>
      </c>
      <c r="UVX396" s="4">
        <v>45230</v>
      </c>
      <c r="UVY396" s="4">
        <v>45230</v>
      </c>
      <c r="UVZ396" s="4">
        <v>45230</v>
      </c>
      <c r="UWA396" s="4">
        <v>45230</v>
      </c>
      <c r="UWB396" s="4">
        <v>45230</v>
      </c>
      <c r="UWC396" s="4">
        <v>45230</v>
      </c>
      <c r="UWD396" s="4">
        <v>45230</v>
      </c>
      <c r="UWE396" s="4">
        <v>45230</v>
      </c>
      <c r="UWF396" s="4">
        <v>45230</v>
      </c>
      <c r="UWG396" s="4">
        <v>45230</v>
      </c>
      <c r="UWH396" s="4">
        <v>45230</v>
      </c>
      <c r="UWI396" s="4">
        <v>45230</v>
      </c>
      <c r="UWJ396" s="4">
        <v>45230</v>
      </c>
      <c r="UWK396" s="4">
        <v>45230</v>
      </c>
      <c r="UWL396" s="4">
        <v>45230</v>
      </c>
      <c r="UWM396" s="4">
        <v>45230</v>
      </c>
      <c r="UWN396" s="4">
        <v>45230</v>
      </c>
      <c r="UWO396" s="4">
        <v>45230</v>
      </c>
      <c r="UWP396" s="4">
        <v>45230</v>
      </c>
      <c r="UWQ396" s="4">
        <v>45230</v>
      </c>
      <c r="UWR396" s="4">
        <v>45230</v>
      </c>
      <c r="UWS396" s="4">
        <v>45230</v>
      </c>
      <c r="UWT396" s="4">
        <v>45230</v>
      </c>
      <c r="UWU396" s="4">
        <v>45230</v>
      </c>
      <c r="UWV396" s="4">
        <v>45230</v>
      </c>
      <c r="UWW396" s="4">
        <v>45230</v>
      </c>
      <c r="UWX396" s="4">
        <v>45230</v>
      </c>
      <c r="UWY396" s="4">
        <v>45230</v>
      </c>
      <c r="UWZ396" s="4">
        <v>45230</v>
      </c>
      <c r="UXA396" s="4">
        <v>45230</v>
      </c>
      <c r="UXB396" s="4">
        <v>45230</v>
      </c>
      <c r="UXC396" s="4">
        <v>45230</v>
      </c>
      <c r="UXD396" s="4">
        <v>45230</v>
      </c>
      <c r="UXE396" s="4">
        <v>45230</v>
      </c>
      <c r="UXF396" s="4">
        <v>45230</v>
      </c>
      <c r="UXG396" s="4">
        <v>45230</v>
      </c>
      <c r="UXH396" s="4">
        <v>45230</v>
      </c>
      <c r="UXI396" s="4">
        <v>45230</v>
      </c>
      <c r="UXJ396" s="4">
        <v>45230</v>
      </c>
      <c r="UXK396" s="4">
        <v>45230</v>
      </c>
      <c r="UXL396" s="4">
        <v>45230</v>
      </c>
      <c r="UXM396" s="4">
        <v>45230</v>
      </c>
      <c r="UXN396" s="4">
        <v>45230</v>
      </c>
      <c r="UXO396" s="4">
        <v>45230</v>
      </c>
      <c r="UXP396" s="4">
        <v>45230</v>
      </c>
      <c r="UXQ396" s="4">
        <v>45230</v>
      </c>
      <c r="UXR396" s="4">
        <v>45230</v>
      </c>
      <c r="UXS396" s="4">
        <v>45230</v>
      </c>
      <c r="UXT396" s="4">
        <v>45230</v>
      </c>
      <c r="UXU396" s="4">
        <v>45230</v>
      </c>
      <c r="UXV396" s="4">
        <v>45230</v>
      </c>
      <c r="UXW396" s="4">
        <v>45230</v>
      </c>
      <c r="UXX396" s="4">
        <v>45230</v>
      </c>
      <c r="UXY396" s="4">
        <v>45230</v>
      </c>
      <c r="UXZ396" s="4">
        <v>45230</v>
      </c>
      <c r="UYA396" s="4">
        <v>45230</v>
      </c>
      <c r="UYB396" s="4">
        <v>45230</v>
      </c>
      <c r="UYC396" s="4">
        <v>45230</v>
      </c>
      <c r="UYD396" s="4">
        <v>45230</v>
      </c>
      <c r="UYE396" s="4">
        <v>45230</v>
      </c>
      <c r="UYF396" s="4">
        <v>45230</v>
      </c>
      <c r="UYG396" s="4">
        <v>45230</v>
      </c>
      <c r="UYH396" s="4">
        <v>45230</v>
      </c>
      <c r="UYI396" s="4">
        <v>45230</v>
      </c>
      <c r="UYJ396" s="4">
        <v>45230</v>
      </c>
      <c r="UYK396" s="4">
        <v>45230</v>
      </c>
      <c r="UYL396" s="4">
        <v>45230</v>
      </c>
      <c r="UYM396" s="4">
        <v>45230</v>
      </c>
      <c r="UYN396" s="4">
        <v>45230</v>
      </c>
      <c r="UYO396" s="4">
        <v>45230</v>
      </c>
      <c r="UYP396" s="4">
        <v>45230</v>
      </c>
      <c r="UYQ396" s="4">
        <v>45230</v>
      </c>
      <c r="UYR396" s="4">
        <v>45230</v>
      </c>
      <c r="UYS396" s="4">
        <v>45230</v>
      </c>
      <c r="UYT396" s="4">
        <v>45230</v>
      </c>
      <c r="UYU396" s="4">
        <v>45230</v>
      </c>
      <c r="UYV396" s="4">
        <v>45230</v>
      </c>
      <c r="UYW396" s="4">
        <v>45230</v>
      </c>
      <c r="UYX396" s="4">
        <v>45230</v>
      </c>
      <c r="UYY396" s="4">
        <v>45230</v>
      </c>
      <c r="UYZ396" s="4">
        <v>45230</v>
      </c>
      <c r="UZA396" s="4">
        <v>45230</v>
      </c>
      <c r="UZB396" s="4">
        <v>45230</v>
      </c>
      <c r="UZC396" s="4">
        <v>45230</v>
      </c>
      <c r="UZD396" s="4">
        <v>45230</v>
      </c>
      <c r="UZE396" s="4">
        <v>45230</v>
      </c>
      <c r="UZF396" s="4">
        <v>45230</v>
      </c>
      <c r="UZG396" s="4">
        <v>45230</v>
      </c>
      <c r="UZH396" s="4">
        <v>45230</v>
      </c>
      <c r="UZI396" s="4">
        <v>45230</v>
      </c>
      <c r="UZJ396" s="4">
        <v>45230</v>
      </c>
      <c r="UZK396" s="4">
        <v>45230</v>
      </c>
      <c r="UZL396" s="4">
        <v>45230</v>
      </c>
      <c r="UZM396" s="4">
        <v>45230</v>
      </c>
      <c r="UZN396" s="4">
        <v>45230</v>
      </c>
      <c r="UZO396" s="4">
        <v>45230</v>
      </c>
      <c r="UZP396" s="4">
        <v>45230</v>
      </c>
      <c r="UZQ396" s="4">
        <v>45230</v>
      </c>
      <c r="UZR396" s="4">
        <v>45230</v>
      </c>
      <c r="UZS396" s="4">
        <v>45230</v>
      </c>
      <c r="UZT396" s="4">
        <v>45230</v>
      </c>
      <c r="UZU396" s="4">
        <v>45230</v>
      </c>
      <c r="UZV396" s="4">
        <v>45230</v>
      </c>
      <c r="UZW396" s="4">
        <v>45230</v>
      </c>
      <c r="UZX396" s="4">
        <v>45230</v>
      </c>
      <c r="UZY396" s="4">
        <v>45230</v>
      </c>
      <c r="UZZ396" s="4">
        <v>45230</v>
      </c>
      <c r="VAA396" s="4">
        <v>45230</v>
      </c>
      <c r="VAB396" s="4">
        <v>45230</v>
      </c>
      <c r="VAC396" s="4">
        <v>45230</v>
      </c>
      <c r="VAD396" s="4">
        <v>45230</v>
      </c>
      <c r="VAE396" s="4">
        <v>45230</v>
      </c>
      <c r="VAF396" s="4">
        <v>45230</v>
      </c>
      <c r="VAG396" s="4">
        <v>45230</v>
      </c>
      <c r="VAH396" s="4">
        <v>45230</v>
      </c>
      <c r="VAI396" s="4">
        <v>45230</v>
      </c>
      <c r="VAJ396" s="4">
        <v>45230</v>
      </c>
      <c r="VAK396" s="4">
        <v>45230</v>
      </c>
      <c r="VAL396" s="4">
        <v>45230</v>
      </c>
      <c r="VAM396" s="4">
        <v>45230</v>
      </c>
      <c r="VAN396" s="4">
        <v>45230</v>
      </c>
      <c r="VAO396" s="4">
        <v>45230</v>
      </c>
      <c r="VAP396" s="4">
        <v>45230</v>
      </c>
      <c r="VAQ396" s="4">
        <v>45230</v>
      </c>
      <c r="VAR396" s="4">
        <v>45230</v>
      </c>
      <c r="VAS396" s="4">
        <v>45230</v>
      </c>
      <c r="VAT396" s="4">
        <v>45230</v>
      </c>
      <c r="VAU396" s="4">
        <v>45230</v>
      </c>
      <c r="VAV396" s="4">
        <v>45230</v>
      </c>
      <c r="VAW396" s="4">
        <v>45230</v>
      </c>
      <c r="VAX396" s="4">
        <v>45230</v>
      </c>
      <c r="VAY396" s="4">
        <v>45230</v>
      </c>
      <c r="VAZ396" s="4">
        <v>45230</v>
      </c>
      <c r="VBA396" s="4">
        <v>45230</v>
      </c>
      <c r="VBB396" s="4">
        <v>45230</v>
      </c>
      <c r="VBC396" s="4">
        <v>45230</v>
      </c>
      <c r="VBD396" s="4">
        <v>45230</v>
      </c>
      <c r="VBE396" s="4">
        <v>45230</v>
      </c>
      <c r="VBF396" s="4">
        <v>45230</v>
      </c>
      <c r="VBG396" s="4">
        <v>45230</v>
      </c>
      <c r="VBH396" s="4">
        <v>45230</v>
      </c>
      <c r="VBI396" s="4">
        <v>45230</v>
      </c>
      <c r="VBJ396" s="4">
        <v>45230</v>
      </c>
      <c r="VBK396" s="4">
        <v>45230</v>
      </c>
      <c r="VBL396" s="4">
        <v>45230</v>
      </c>
      <c r="VBM396" s="4">
        <v>45230</v>
      </c>
      <c r="VBN396" s="4">
        <v>45230</v>
      </c>
      <c r="VBO396" s="4">
        <v>45230</v>
      </c>
      <c r="VBP396" s="4">
        <v>45230</v>
      </c>
      <c r="VBQ396" s="4">
        <v>45230</v>
      </c>
      <c r="VBR396" s="4">
        <v>45230</v>
      </c>
      <c r="VBS396" s="4">
        <v>45230</v>
      </c>
      <c r="VBT396" s="4">
        <v>45230</v>
      </c>
      <c r="VBU396" s="4">
        <v>45230</v>
      </c>
      <c r="VBV396" s="4">
        <v>45230</v>
      </c>
      <c r="VBW396" s="4">
        <v>45230</v>
      </c>
      <c r="VBX396" s="4">
        <v>45230</v>
      </c>
      <c r="VBY396" s="4">
        <v>45230</v>
      </c>
      <c r="VBZ396" s="4">
        <v>45230</v>
      </c>
      <c r="VCA396" s="4">
        <v>45230</v>
      </c>
      <c r="VCB396" s="4">
        <v>45230</v>
      </c>
      <c r="VCC396" s="4">
        <v>45230</v>
      </c>
      <c r="VCD396" s="4">
        <v>45230</v>
      </c>
      <c r="VCE396" s="4">
        <v>45230</v>
      </c>
      <c r="VCF396" s="4">
        <v>45230</v>
      </c>
      <c r="VCG396" s="4">
        <v>45230</v>
      </c>
      <c r="VCH396" s="4">
        <v>45230</v>
      </c>
      <c r="VCI396" s="4">
        <v>45230</v>
      </c>
      <c r="VCJ396" s="4">
        <v>45230</v>
      </c>
      <c r="VCK396" s="4">
        <v>45230</v>
      </c>
      <c r="VCL396" s="4">
        <v>45230</v>
      </c>
      <c r="VCM396" s="4">
        <v>45230</v>
      </c>
      <c r="VCN396" s="4">
        <v>45230</v>
      </c>
      <c r="VCO396" s="4">
        <v>45230</v>
      </c>
      <c r="VCP396" s="4">
        <v>45230</v>
      </c>
      <c r="VCQ396" s="4">
        <v>45230</v>
      </c>
      <c r="VCR396" s="4">
        <v>45230</v>
      </c>
      <c r="VCS396" s="4">
        <v>45230</v>
      </c>
      <c r="VCT396" s="4">
        <v>45230</v>
      </c>
      <c r="VCU396" s="4">
        <v>45230</v>
      </c>
      <c r="VCV396" s="4">
        <v>45230</v>
      </c>
      <c r="VCW396" s="4">
        <v>45230</v>
      </c>
      <c r="VCX396" s="4">
        <v>45230</v>
      </c>
      <c r="VCY396" s="4">
        <v>45230</v>
      </c>
      <c r="VCZ396" s="4">
        <v>45230</v>
      </c>
      <c r="VDA396" s="4">
        <v>45230</v>
      </c>
      <c r="VDB396" s="4">
        <v>45230</v>
      </c>
      <c r="VDC396" s="4">
        <v>45230</v>
      </c>
      <c r="VDD396" s="4">
        <v>45230</v>
      </c>
      <c r="VDE396" s="4">
        <v>45230</v>
      </c>
      <c r="VDF396" s="4">
        <v>45230</v>
      </c>
      <c r="VDG396" s="4">
        <v>45230</v>
      </c>
      <c r="VDH396" s="4">
        <v>45230</v>
      </c>
      <c r="VDI396" s="4">
        <v>45230</v>
      </c>
      <c r="VDJ396" s="4">
        <v>45230</v>
      </c>
      <c r="VDK396" s="4">
        <v>45230</v>
      </c>
      <c r="VDL396" s="4">
        <v>45230</v>
      </c>
      <c r="VDM396" s="4">
        <v>45230</v>
      </c>
      <c r="VDN396" s="4">
        <v>45230</v>
      </c>
      <c r="VDO396" s="4">
        <v>45230</v>
      </c>
      <c r="VDP396" s="4">
        <v>45230</v>
      </c>
      <c r="VDQ396" s="4">
        <v>45230</v>
      </c>
      <c r="VDR396" s="4">
        <v>45230</v>
      </c>
      <c r="VDS396" s="4">
        <v>45230</v>
      </c>
      <c r="VDT396" s="4">
        <v>45230</v>
      </c>
      <c r="VDU396" s="4">
        <v>45230</v>
      </c>
      <c r="VDV396" s="4">
        <v>45230</v>
      </c>
      <c r="VDW396" s="4">
        <v>45230</v>
      </c>
      <c r="VDX396" s="4">
        <v>45230</v>
      </c>
      <c r="VDY396" s="4">
        <v>45230</v>
      </c>
      <c r="VDZ396" s="4">
        <v>45230</v>
      </c>
      <c r="VEA396" s="4">
        <v>45230</v>
      </c>
      <c r="VEB396" s="4">
        <v>45230</v>
      </c>
      <c r="VEC396" s="4">
        <v>45230</v>
      </c>
      <c r="VED396" s="4">
        <v>45230</v>
      </c>
      <c r="VEE396" s="4">
        <v>45230</v>
      </c>
      <c r="VEF396" s="4">
        <v>45230</v>
      </c>
      <c r="VEG396" s="4">
        <v>45230</v>
      </c>
      <c r="VEH396" s="4">
        <v>45230</v>
      </c>
      <c r="VEI396" s="4">
        <v>45230</v>
      </c>
      <c r="VEJ396" s="4">
        <v>45230</v>
      </c>
      <c r="VEK396" s="4">
        <v>45230</v>
      </c>
      <c r="VEL396" s="4">
        <v>45230</v>
      </c>
      <c r="VEM396" s="4">
        <v>45230</v>
      </c>
      <c r="VEN396" s="4">
        <v>45230</v>
      </c>
      <c r="VEO396" s="4">
        <v>45230</v>
      </c>
      <c r="VEP396" s="4">
        <v>45230</v>
      </c>
      <c r="VEQ396" s="4">
        <v>45230</v>
      </c>
      <c r="VER396" s="4">
        <v>45230</v>
      </c>
      <c r="VES396" s="4">
        <v>45230</v>
      </c>
      <c r="VET396" s="4">
        <v>45230</v>
      </c>
      <c r="VEU396" s="4">
        <v>45230</v>
      </c>
      <c r="VEV396" s="4">
        <v>45230</v>
      </c>
      <c r="VEW396" s="4">
        <v>45230</v>
      </c>
      <c r="VEX396" s="4">
        <v>45230</v>
      </c>
      <c r="VEY396" s="4">
        <v>45230</v>
      </c>
      <c r="VEZ396" s="4">
        <v>45230</v>
      </c>
      <c r="VFA396" s="4">
        <v>45230</v>
      </c>
      <c r="VFB396" s="4">
        <v>45230</v>
      </c>
      <c r="VFC396" s="4">
        <v>45230</v>
      </c>
      <c r="VFD396" s="4">
        <v>45230</v>
      </c>
      <c r="VFE396" s="4">
        <v>45230</v>
      </c>
      <c r="VFF396" s="4">
        <v>45230</v>
      </c>
      <c r="VFG396" s="4">
        <v>45230</v>
      </c>
      <c r="VFH396" s="4">
        <v>45230</v>
      </c>
      <c r="VFI396" s="4">
        <v>45230</v>
      </c>
      <c r="VFJ396" s="4">
        <v>45230</v>
      </c>
      <c r="VFK396" s="4">
        <v>45230</v>
      </c>
      <c r="VFL396" s="4">
        <v>45230</v>
      </c>
      <c r="VFM396" s="4">
        <v>45230</v>
      </c>
      <c r="VFN396" s="4">
        <v>45230</v>
      </c>
      <c r="VFO396" s="4">
        <v>45230</v>
      </c>
      <c r="VFP396" s="4">
        <v>45230</v>
      </c>
      <c r="VFQ396" s="4">
        <v>45230</v>
      </c>
      <c r="VFR396" s="4">
        <v>45230</v>
      </c>
      <c r="VFS396" s="4">
        <v>45230</v>
      </c>
      <c r="VFT396" s="4">
        <v>45230</v>
      </c>
      <c r="VFU396" s="4">
        <v>45230</v>
      </c>
      <c r="VFV396" s="4">
        <v>45230</v>
      </c>
      <c r="VFW396" s="4">
        <v>45230</v>
      </c>
      <c r="VFX396" s="4">
        <v>45230</v>
      </c>
      <c r="VFY396" s="4">
        <v>45230</v>
      </c>
      <c r="VFZ396" s="4">
        <v>45230</v>
      </c>
      <c r="VGA396" s="4">
        <v>45230</v>
      </c>
      <c r="VGB396" s="4">
        <v>45230</v>
      </c>
      <c r="VGC396" s="4">
        <v>45230</v>
      </c>
      <c r="VGD396" s="4">
        <v>45230</v>
      </c>
      <c r="VGE396" s="4">
        <v>45230</v>
      </c>
      <c r="VGF396" s="4">
        <v>45230</v>
      </c>
      <c r="VGG396" s="4">
        <v>45230</v>
      </c>
      <c r="VGH396" s="4">
        <v>45230</v>
      </c>
      <c r="VGI396" s="4">
        <v>45230</v>
      </c>
      <c r="VGJ396" s="4">
        <v>45230</v>
      </c>
      <c r="VGK396" s="4">
        <v>45230</v>
      </c>
      <c r="VGL396" s="4">
        <v>45230</v>
      </c>
      <c r="VGM396" s="4">
        <v>45230</v>
      </c>
      <c r="VGN396" s="4">
        <v>45230</v>
      </c>
      <c r="VGO396" s="4">
        <v>45230</v>
      </c>
      <c r="VGP396" s="4">
        <v>45230</v>
      </c>
      <c r="VGQ396" s="4">
        <v>45230</v>
      </c>
      <c r="VGR396" s="4">
        <v>45230</v>
      </c>
      <c r="VGS396" s="4">
        <v>45230</v>
      </c>
      <c r="VGT396" s="4">
        <v>45230</v>
      </c>
      <c r="VGU396" s="4">
        <v>45230</v>
      </c>
      <c r="VGV396" s="4">
        <v>45230</v>
      </c>
      <c r="VGW396" s="4">
        <v>45230</v>
      </c>
      <c r="VGX396" s="4">
        <v>45230</v>
      </c>
      <c r="VGY396" s="4">
        <v>45230</v>
      </c>
      <c r="VGZ396" s="4">
        <v>45230</v>
      </c>
      <c r="VHA396" s="4">
        <v>45230</v>
      </c>
      <c r="VHB396" s="4">
        <v>45230</v>
      </c>
      <c r="VHC396" s="4">
        <v>45230</v>
      </c>
      <c r="VHD396" s="4">
        <v>45230</v>
      </c>
      <c r="VHE396" s="4">
        <v>45230</v>
      </c>
      <c r="VHF396" s="4">
        <v>45230</v>
      </c>
      <c r="VHG396" s="4">
        <v>45230</v>
      </c>
      <c r="VHH396" s="4">
        <v>45230</v>
      </c>
      <c r="VHI396" s="4">
        <v>45230</v>
      </c>
      <c r="VHJ396" s="4">
        <v>45230</v>
      </c>
      <c r="VHK396" s="4">
        <v>45230</v>
      </c>
      <c r="VHL396" s="4">
        <v>45230</v>
      </c>
      <c r="VHM396" s="4">
        <v>45230</v>
      </c>
      <c r="VHN396" s="4">
        <v>45230</v>
      </c>
      <c r="VHO396" s="4">
        <v>45230</v>
      </c>
      <c r="VHP396" s="4">
        <v>45230</v>
      </c>
      <c r="VHQ396" s="4">
        <v>45230</v>
      </c>
      <c r="VHR396" s="4">
        <v>45230</v>
      </c>
      <c r="VHS396" s="4">
        <v>45230</v>
      </c>
      <c r="VHT396" s="4">
        <v>45230</v>
      </c>
      <c r="VHU396" s="4">
        <v>45230</v>
      </c>
      <c r="VHV396" s="4">
        <v>45230</v>
      </c>
      <c r="VHW396" s="4">
        <v>45230</v>
      </c>
      <c r="VHX396" s="4">
        <v>45230</v>
      </c>
      <c r="VHY396" s="4">
        <v>45230</v>
      </c>
      <c r="VHZ396" s="4">
        <v>45230</v>
      </c>
      <c r="VIA396" s="4">
        <v>45230</v>
      </c>
      <c r="VIB396" s="4">
        <v>45230</v>
      </c>
      <c r="VIC396" s="4">
        <v>45230</v>
      </c>
      <c r="VID396" s="4">
        <v>45230</v>
      </c>
      <c r="VIE396" s="4">
        <v>45230</v>
      </c>
      <c r="VIF396" s="4">
        <v>45230</v>
      </c>
      <c r="VIG396" s="4">
        <v>45230</v>
      </c>
      <c r="VIH396" s="4">
        <v>45230</v>
      </c>
      <c r="VII396" s="4">
        <v>45230</v>
      </c>
      <c r="VIJ396" s="4">
        <v>45230</v>
      </c>
      <c r="VIK396" s="4">
        <v>45230</v>
      </c>
      <c r="VIL396" s="4">
        <v>45230</v>
      </c>
      <c r="VIM396" s="4">
        <v>45230</v>
      </c>
      <c r="VIN396" s="4">
        <v>45230</v>
      </c>
      <c r="VIO396" s="4">
        <v>45230</v>
      </c>
      <c r="VIP396" s="4">
        <v>45230</v>
      </c>
      <c r="VIQ396" s="4">
        <v>45230</v>
      </c>
      <c r="VIR396" s="4">
        <v>45230</v>
      </c>
      <c r="VIS396" s="4">
        <v>45230</v>
      </c>
      <c r="VIT396" s="4">
        <v>45230</v>
      </c>
      <c r="VIU396" s="4">
        <v>45230</v>
      </c>
      <c r="VIV396" s="4">
        <v>45230</v>
      </c>
      <c r="VIW396" s="4">
        <v>45230</v>
      </c>
      <c r="VIX396" s="4">
        <v>45230</v>
      </c>
      <c r="VIY396" s="4">
        <v>45230</v>
      </c>
      <c r="VIZ396" s="4">
        <v>45230</v>
      </c>
      <c r="VJA396" s="4">
        <v>45230</v>
      </c>
      <c r="VJB396" s="4">
        <v>45230</v>
      </c>
      <c r="VJC396" s="4">
        <v>45230</v>
      </c>
      <c r="VJD396" s="4">
        <v>45230</v>
      </c>
      <c r="VJE396" s="4">
        <v>45230</v>
      </c>
      <c r="VJF396" s="4">
        <v>45230</v>
      </c>
      <c r="VJG396" s="4">
        <v>45230</v>
      </c>
      <c r="VJH396" s="4">
        <v>45230</v>
      </c>
      <c r="VJI396" s="4">
        <v>45230</v>
      </c>
      <c r="VJJ396" s="4">
        <v>45230</v>
      </c>
      <c r="VJK396" s="4">
        <v>45230</v>
      </c>
      <c r="VJL396" s="4">
        <v>45230</v>
      </c>
      <c r="VJM396" s="4">
        <v>45230</v>
      </c>
      <c r="VJN396" s="4">
        <v>45230</v>
      </c>
      <c r="VJO396" s="4">
        <v>45230</v>
      </c>
      <c r="VJP396" s="4">
        <v>45230</v>
      </c>
      <c r="VJQ396" s="4">
        <v>45230</v>
      </c>
      <c r="VJR396" s="4">
        <v>45230</v>
      </c>
      <c r="VJS396" s="4">
        <v>45230</v>
      </c>
      <c r="VJT396" s="4">
        <v>45230</v>
      </c>
      <c r="VJU396" s="4">
        <v>45230</v>
      </c>
      <c r="VJV396" s="4">
        <v>45230</v>
      </c>
      <c r="VJW396" s="4">
        <v>45230</v>
      </c>
      <c r="VJX396" s="4">
        <v>45230</v>
      </c>
      <c r="VJY396" s="4">
        <v>45230</v>
      </c>
      <c r="VJZ396" s="4">
        <v>45230</v>
      </c>
      <c r="VKA396" s="4">
        <v>45230</v>
      </c>
      <c r="VKB396" s="4">
        <v>45230</v>
      </c>
      <c r="VKC396" s="4">
        <v>45230</v>
      </c>
      <c r="VKD396" s="4">
        <v>45230</v>
      </c>
      <c r="VKE396" s="4">
        <v>45230</v>
      </c>
      <c r="VKF396" s="4">
        <v>45230</v>
      </c>
      <c r="VKG396" s="4">
        <v>45230</v>
      </c>
      <c r="VKH396" s="4">
        <v>45230</v>
      </c>
      <c r="VKI396" s="4">
        <v>45230</v>
      </c>
      <c r="VKJ396" s="4">
        <v>45230</v>
      </c>
      <c r="VKK396" s="4">
        <v>45230</v>
      </c>
      <c r="VKL396" s="4">
        <v>45230</v>
      </c>
      <c r="VKM396" s="4">
        <v>45230</v>
      </c>
      <c r="VKN396" s="4">
        <v>45230</v>
      </c>
      <c r="VKO396" s="4">
        <v>45230</v>
      </c>
      <c r="VKP396" s="4">
        <v>45230</v>
      </c>
      <c r="VKQ396" s="4">
        <v>45230</v>
      </c>
      <c r="VKR396" s="4">
        <v>45230</v>
      </c>
      <c r="VKS396" s="4">
        <v>45230</v>
      </c>
      <c r="VKT396" s="4">
        <v>45230</v>
      </c>
      <c r="VKU396" s="4">
        <v>45230</v>
      </c>
      <c r="VKV396" s="4">
        <v>45230</v>
      </c>
      <c r="VKW396" s="4">
        <v>45230</v>
      </c>
      <c r="VKX396" s="4">
        <v>45230</v>
      </c>
      <c r="VKY396" s="4">
        <v>45230</v>
      </c>
      <c r="VKZ396" s="4">
        <v>45230</v>
      </c>
      <c r="VLA396" s="4">
        <v>45230</v>
      </c>
      <c r="VLB396" s="4">
        <v>45230</v>
      </c>
      <c r="VLC396" s="4">
        <v>45230</v>
      </c>
      <c r="VLD396" s="4">
        <v>45230</v>
      </c>
      <c r="VLE396" s="4">
        <v>45230</v>
      </c>
      <c r="VLF396" s="4">
        <v>45230</v>
      </c>
      <c r="VLG396" s="4">
        <v>45230</v>
      </c>
      <c r="VLH396" s="4">
        <v>45230</v>
      </c>
      <c r="VLI396" s="4">
        <v>45230</v>
      </c>
      <c r="VLJ396" s="4">
        <v>45230</v>
      </c>
      <c r="VLK396" s="4">
        <v>45230</v>
      </c>
      <c r="VLL396" s="4">
        <v>45230</v>
      </c>
      <c r="VLM396" s="4">
        <v>45230</v>
      </c>
      <c r="VLN396" s="4">
        <v>45230</v>
      </c>
      <c r="VLO396" s="4">
        <v>45230</v>
      </c>
      <c r="VLP396" s="4">
        <v>45230</v>
      </c>
      <c r="VLQ396" s="4">
        <v>45230</v>
      </c>
      <c r="VLR396" s="4">
        <v>45230</v>
      </c>
      <c r="VLS396" s="4">
        <v>45230</v>
      </c>
      <c r="VLT396" s="4">
        <v>45230</v>
      </c>
      <c r="VLU396" s="4">
        <v>45230</v>
      </c>
      <c r="VLV396" s="4">
        <v>45230</v>
      </c>
      <c r="VLW396" s="4">
        <v>45230</v>
      </c>
      <c r="VLX396" s="4">
        <v>45230</v>
      </c>
      <c r="VLY396" s="4">
        <v>45230</v>
      </c>
      <c r="VLZ396" s="4">
        <v>45230</v>
      </c>
      <c r="VMA396" s="4">
        <v>45230</v>
      </c>
      <c r="VMB396" s="4">
        <v>45230</v>
      </c>
      <c r="VMC396" s="4">
        <v>45230</v>
      </c>
      <c r="VMD396" s="4">
        <v>45230</v>
      </c>
      <c r="VME396" s="4">
        <v>45230</v>
      </c>
      <c r="VMF396" s="4">
        <v>45230</v>
      </c>
      <c r="VMG396" s="4">
        <v>45230</v>
      </c>
      <c r="VMH396" s="4">
        <v>45230</v>
      </c>
      <c r="VMI396" s="4">
        <v>45230</v>
      </c>
      <c r="VMJ396" s="4">
        <v>45230</v>
      </c>
      <c r="VMK396" s="4">
        <v>45230</v>
      </c>
      <c r="VML396" s="4">
        <v>45230</v>
      </c>
      <c r="VMM396" s="4">
        <v>45230</v>
      </c>
      <c r="VMN396" s="4">
        <v>45230</v>
      </c>
      <c r="VMO396" s="4">
        <v>45230</v>
      </c>
      <c r="VMP396" s="4">
        <v>45230</v>
      </c>
      <c r="VMQ396" s="4">
        <v>45230</v>
      </c>
      <c r="VMR396" s="4">
        <v>45230</v>
      </c>
      <c r="VMS396" s="4">
        <v>45230</v>
      </c>
      <c r="VMT396" s="4">
        <v>45230</v>
      </c>
      <c r="VMU396" s="4">
        <v>45230</v>
      </c>
      <c r="VMV396" s="4">
        <v>45230</v>
      </c>
      <c r="VMW396" s="4">
        <v>45230</v>
      </c>
      <c r="VMX396" s="4">
        <v>45230</v>
      </c>
      <c r="VMY396" s="4">
        <v>45230</v>
      </c>
      <c r="VMZ396" s="4">
        <v>45230</v>
      </c>
      <c r="VNA396" s="4">
        <v>45230</v>
      </c>
      <c r="VNB396" s="4">
        <v>45230</v>
      </c>
      <c r="VNC396" s="4">
        <v>45230</v>
      </c>
      <c r="VND396" s="4">
        <v>45230</v>
      </c>
      <c r="VNE396" s="4">
        <v>45230</v>
      </c>
      <c r="VNF396" s="4">
        <v>45230</v>
      </c>
      <c r="VNG396" s="4">
        <v>45230</v>
      </c>
      <c r="VNH396" s="4">
        <v>45230</v>
      </c>
      <c r="VNI396" s="4">
        <v>45230</v>
      </c>
      <c r="VNJ396" s="4">
        <v>45230</v>
      </c>
      <c r="VNK396" s="4">
        <v>45230</v>
      </c>
      <c r="VNL396" s="4">
        <v>45230</v>
      </c>
      <c r="VNM396" s="4">
        <v>45230</v>
      </c>
      <c r="VNN396" s="4">
        <v>45230</v>
      </c>
      <c r="VNO396" s="4">
        <v>45230</v>
      </c>
      <c r="VNP396" s="4">
        <v>45230</v>
      </c>
      <c r="VNQ396" s="4">
        <v>45230</v>
      </c>
      <c r="VNR396" s="4">
        <v>45230</v>
      </c>
      <c r="VNS396" s="4">
        <v>45230</v>
      </c>
      <c r="VNT396" s="4">
        <v>45230</v>
      </c>
      <c r="VNU396" s="4">
        <v>45230</v>
      </c>
      <c r="VNV396" s="4">
        <v>45230</v>
      </c>
      <c r="VNW396" s="4">
        <v>45230</v>
      </c>
      <c r="VNX396" s="4">
        <v>45230</v>
      </c>
      <c r="VNY396" s="4">
        <v>45230</v>
      </c>
      <c r="VNZ396" s="4">
        <v>45230</v>
      </c>
      <c r="VOA396" s="4">
        <v>45230</v>
      </c>
      <c r="VOB396" s="4">
        <v>45230</v>
      </c>
      <c r="VOC396" s="4">
        <v>45230</v>
      </c>
      <c r="VOD396" s="4">
        <v>45230</v>
      </c>
      <c r="VOE396" s="4">
        <v>45230</v>
      </c>
      <c r="VOF396" s="4">
        <v>45230</v>
      </c>
      <c r="VOG396" s="4">
        <v>45230</v>
      </c>
      <c r="VOH396" s="4">
        <v>45230</v>
      </c>
      <c r="VOI396" s="4">
        <v>45230</v>
      </c>
      <c r="VOJ396" s="4">
        <v>45230</v>
      </c>
      <c r="VOK396" s="4">
        <v>45230</v>
      </c>
      <c r="VOL396" s="4">
        <v>45230</v>
      </c>
      <c r="VOM396" s="4">
        <v>45230</v>
      </c>
      <c r="VON396" s="4">
        <v>45230</v>
      </c>
      <c r="VOO396" s="4">
        <v>45230</v>
      </c>
      <c r="VOP396" s="4">
        <v>45230</v>
      </c>
      <c r="VOQ396" s="4">
        <v>45230</v>
      </c>
      <c r="VOR396" s="4">
        <v>45230</v>
      </c>
      <c r="VOS396" s="4">
        <v>45230</v>
      </c>
      <c r="VOT396" s="4">
        <v>45230</v>
      </c>
      <c r="VOU396" s="4">
        <v>45230</v>
      </c>
      <c r="VOV396" s="4">
        <v>45230</v>
      </c>
      <c r="VOW396" s="4">
        <v>45230</v>
      </c>
      <c r="VOX396" s="4">
        <v>45230</v>
      </c>
      <c r="VOY396" s="4">
        <v>45230</v>
      </c>
      <c r="VOZ396" s="4">
        <v>45230</v>
      </c>
      <c r="VPA396" s="4">
        <v>45230</v>
      </c>
      <c r="VPB396" s="4">
        <v>45230</v>
      </c>
      <c r="VPC396" s="4">
        <v>45230</v>
      </c>
      <c r="VPD396" s="4">
        <v>45230</v>
      </c>
      <c r="VPE396" s="4">
        <v>45230</v>
      </c>
      <c r="VPF396" s="4">
        <v>45230</v>
      </c>
      <c r="VPG396" s="4">
        <v>45230</v>
      </c>
      <c r="VPH396" s="4">
        <v>45230</v>
      </c>
      <c r="VPI396" s="4">
        <v>45230</v>
      </c>
      <c r="VPJ396" s="4">
        <v>45230</v>
      </c>
      <c r="VPK396" s="4">
        <v>45230</v>
      </c>
      <c r="VPL396" s="4">
        <v>45230</v>
      </c>
      <c r="VPM396" s="4">
        <v>45230</v>
      </c>
      <c r="VPN396" s="4">
        <v>45230</v>
      </c>
      <c r="VPO396" s="4">
        <v>45230</v>
      </c>
      <c r="VPP396" s="4">
        <v>45230</v>
      </c>
      <c r="VPQ396" s="4">
        <v>45230</v>
      </c>
      <c r="VPR396" s="4">
        <v>45230</v>
      </c>
      <c r="VPS396" s="4">
        <v>45230</v>
      </c>
      <c r="VPT396" s="4">
        <v>45230</v>
      </c>
      <c r="VPU396" s="4">
        <v>45230</v>
      </c>
      <c r="VPV396" s="4">
        <v>45230</v>
      </c>
      <c r="VPW396" s="4">
        <v>45230</v>
      </c>
      <c r="VPX396" s="4">
        <v>45230</v>
      </c>
      <c r="VPY396" s="4">
        <v>45230</v>
      </c>
      <c r="VPZ396" s="4">
        <v>45230</v>
      </c>
      <c r="VQA396" s="4">
        <v>45230</v>
      </c>
      <c r="VQB396" s="4">
        <v>45230</v>
      </c>
      <c r="VQC396" s="4">
        <v>45230</v>
      </c>
      <c r="VQD396" s="4">
        <v>45230</v>
      </c>
      <c r="VQE396" s="4">
        <v>45230</v>
      </c>
      <c r="VQF396" s="4">
        <v>45230</v>
      </c>
      <c r="VQG396" s="4">
        <v>45230</v>
      </c>
      <c r="VQH396" s="4">
        <v>45230</v>
      </c>
      <c r="VQI396" s="4">
        <v>45230</v>
      </c>
      <c r="VQJ396" s="4">
        <v>45230</v>
      </c>
      <c r="VQK396" s="4">
        <v>45230</v>
      </c>
      <c r="VQL396" s="4">
        <v>45230</v>
      </c>
      <c r="VQM396" s="4">
        <v>45230</v>
      </c>
      <c r="VQN396" s="4">
        <v>45230</v>
      </c>
      <c r="VQO396" s="4">
        <v>45230</v>
      </c>
      <c r="VQP396" s="4">
        <v>45230</v>
      </c>
      <c r="VQQ396" s="4">
        <v>45230</v>
      </c>
      <c r="VQR396" s="4">
        <v>45230</v>
      </c>
      <c r="VQS396" s="4">
        <v>45230</v>
      </c>
      <c r="VQT396" s="4">
        <v>45230</v>
      </c>
      <c r="VQU396" s="4">
        <v>45230</v>
      </c>
      <c r="VQV396" s="4">
        <v>45230</v>
      </c>
      <c r="VQW396" s="4">
        <v>45230</v>
      </c>
      <c r="VQX396" s="4">
        <v>45230</v>
      </c>
      <c r="VQY396" s="4">
        <v>45230</v>
      </c>
      <c r="VQZ396" s="4">
        <v>45230</v>
      </c>
      <c r="VRA396" s="4">
        <v>45230</v>
      </c>
      <c r="VRB396" s="4">
        <v>45230</v>
      </c>
      <c r="VRC396" s="4">
        <v>45230</v>
      </c>
      <c r="VRD396" s="4">
        <v>45230</v>
      </c>
      <c r="VRE396" s="4">
        <v>45230</v>
      </c>
      <c r="VRF396" s="4">
        <v>45230</v>
      </c>
      <c r="VRG396" s="4">
        <v>45230</v>
      </c>
      <c r="VRH396" s="4">
        <v>45230</v>
      </c>
      <c r="VRI396" s="4">
        <v>45230</v>
      </c>
      <c r="VRJ396" s="4">
        <v>45230</v>
      </c>
      <c r="VRK396" s="4">
        <v>45230</v>
      </c>
      <c r="VRL396" s="4">
        <v>45230</v>
      </c>
      <c r="VRM396" s="4">
        <v>45230</v>
      </c>
      <c r="VRN396" s="4">
        <v>45230</v>
      </c>
      <c r="VRO396" s="4">
        <v>45230</v>
      </c>
      <c r="VRP396" s="4">
        <v>45230</v>
      </c>
      <c r="VRQ396" s="4">
        <v>45230</v>
      </c>
      <c r="VRR396" s="4">
        <v>45230</v>
      </c>
      <c r="VRS396" s="4">
        <v>45230</v>
      </c>
      <c r="VRT396" s="4">
        <v>45230</v>
      </c>
      <c r="VRU396" s="4">
        <v>45230</v>
      </c>
      <c r="VRV396" s="4">
        <v>45230</v>
      </c>
      <c r="VRW396" s="4">
        <v>45230</v>
      </c>
      <c r="VRX396" s="4">
        <v>45230</v>
      </c>
      <c r="VRY396" s="4">
        <v>45230</v>
      </c>
      <c r="VRZ396" s="4">
        <v>45230</v>
      </c>
      <c r="VSA396" s="4">
        <v>45230</v>
      </c>
      <c r="VSB396" s="4">
        <v>45230</v>
      </c>
      <c r="VSC396" s="4">
        <v>45230</v>
      </c>
      <c r="VSD396" s="4">
        <v>45230</v>
      </c>
      <c r="VSE396" s="4">
        <v>45230</v>
      </c>
      <c r="VSF396" s="4">
        <v>45230</v>
      </c>
      <c r="VSG396" s="4">
        <v>45230</v>
      </c>
      <c r="VSH396" s="4">
        <v>45230</v>
      </c>
      <c r="VSI396" s="4">
        <v>45230</v>
      </c>
      <c r="VSJ396" s="4">
        <v>45230</v>
      </c>
      <c r="VSK396" s="4">
        <v>45230</v>
      </c>
      <c r="VSL396" s="4">
        <v>45230</v>
      </c>
      <c r="VSM396" s="4">
        <v>45230</v>
      </c>
      <c r="VSN396" s="4">
        <v>45230</v>
      </c>
      <c r="VSO396" s="4">
        <v>45230</v>
      </c>
      <c r="VSP396" s="4">
        <v>45230</v>
      </c>
      <c r="VSQ396" s="4">
        <v>45230</v>
      </c>
      <c r="VSR396" s="4">
        <v>45230</v>
      </c>
      <c r="VSS396" s="4">
        <v>45230</v>
      </c>
      <c r="VST396" s="4">
        <v>45230</v>
      </c>
      <c r="VSU396" s="4">
        <v>45230</v>
      </c>
      <c r="VSV396" s="4">
        <v>45230</v>
      </c>
      <c r="VSW396" s="4">
        <v>45230</v>
      </c>
      <c r="VSX396" s="4">
        <v>45230</v>
      </c>
      <c r="VSY396" s="4">
        <v>45230</v>
      </c>
      <c r="VSZ396" s="4">
        <v>45230</v>
      </c>
      <c r="VTA396" s="4">
        <v>45230</v>
      </c>
      <c r="VTB396" s="4">
        <v>45230</v>
      </c>
      <c r="VTC396" s="4">
        <v>45230</v>
      </c>
      <c r="VTD396" s="4">
        <v>45230</v>
      </c>
      <c r="VTE396" s="4">
        <v>45230</v>
      </c>
      <c r="VTF396" s="4">
        <v>45230</v>
      </c>
      <c r="VTG396" s="4">
        <v>45230</v>
      </c>
      <c r="VTH396" s="4">
        <v>45230</v>
      </c>
      <c r="VTI396" s="4">
        <v>45230</v>
      </c>
      <c r="VTJ396" s="4">
        <v>45230</v>
      </c>
      <c r="VTK396" s="4">
        <v>45230</v>
      </c>
      <c r="VTL396" s="4">
        <v>45230</v>
      </c>
      <c r="VTM396" s="4">
        <v>45230</v>
      </c>
      <c r="VTN396" s="4">
        <v>45230</v>
      </c>
      <c r="VTO396" s="4">
        <v>45230</v>
      </c>
      <c r="VTP396" s="4">
        <v>45230</v>
      </c>
      <c r="VTQ396" s="4">
        <v>45230</v>
      </c>
      <c r="VTR396" s="4">
        <v>45230</v>
      </c>
      <c r="VTS396" s="4">
        <v>45230</v>
      </c>
      <c r="VTT396" s="4">
        <v>45230</v>
      </c>
      <c r="VTU396" s="4">
        <v>45230</v>
      </c>
      <c r="VTV396" s="4">
        <v>45230</v>
      </c>
      <c r="VTW396" s="4">
        <v>45230</v>
      </c>
      <c r="VTX396" s="4">
        <v>45230</v>
      </c>
      <c r="VTY396" s="4">
        <v>45230</v>
      </c>
      <c r="VTZ396" s="4">
        <v>45230</v>
      </c>
      <c r="VUA396" s="4">
        <v>45230</v>
      </c>
      <c r="VUB396" s="4">
        <v>45230</v>
      </c>
      <c r="VUC396" s="4">
        <v>45230</v>
      </c>
      <c r="VUD396" s="4">
        <v>45230</v>
      </c>
      <c r="VUE396" s="4">
        <v>45230</v>
      </c>
      <c r="VUF396" s="4">
        <v>45230</v>
      </c>
      <c r="VUG396" s="4">
        <v>45230</v>
      </c>
      <c r="VUH396" s="4">
        <v>45230</v>
      </c>
      <c r="VUI396" s="4">
        <v>45230</v>
      </c>
      <c r="VUJ396" s="4">
        <v>45230</v>
      </c>
      <c r="VUK396" s="4">
        <v>45230</v>
      </c>
      <c r="VUL396" s="4">
        <v>45230</v>
      </c>
      <c r="VUM396" s="4">
        <v>45230</v>
      </c>
      <c r="VUN396" s="4">
        <v>45230</v>
      </c>
      <c r="VUO396" s="4">
        <v>45230</v>
      </c>
      <c r="VUP396" s="4">
        <v>45230</v>
      </c>
      <c r="VUQ396" s="4">
        <v>45230</v>
      </c>
      <c r="VUR396" s="4">
        <v>45230</v>
      </c>
      <c r="VUS396" s="4">
        <v>45230</v>
      </c>
      <c r="VUT396" s="4">
        <v>45230</v>
      </c>
      <c r="VUU396" s="4">
        <v>45230</v>
      </c>
      <c r="VUV396" s="4">
        <v>45230</v>
      </c>
      <c r="VUW396" s="4">
        <v>45230</v>
      </c>
      <c r="VUX396" s="4">
        <v>45230</v>
      </c>
      <c r="VUY396" s="4">
        <v>45230</v>
      </c>
      <c r="VUZ396" s="4">
        <v>45230</v>
      </c>
      <c r="VVA396" s="4">
        <v>45230</v>
      </c>
      <c r="VVB396" s="4">
        <v>45230</v>
      </c>
      <c r="VVC396" s="4">
        <v>45230</v>
      </c>
      <c r="VVD396" s="4">
        <v>45230</v>
      </c>
      <c r="VVE396" s="4">
        <v>45230</v>
      </c>
      <c r="VVF396" s="4">
        <v>45230</v>
      </c>
      <c r="VVG396" s="4">
        <v>45230</v>
      </c>
      <c r="VVH396" s="4">
        <v>45230</v>
      </c>
      <c r="VVI396" s="4">
        <v>45230</v>
      </c>
      <c r="VVJ396" s="4">
        <v>45230</v>
      </c>
      <c r="VVK396" s="4">
        <v>45230</v>
      </c>
      <c r="VVL396" s="4">
        <v>45230</v>
      </c>
      <c r="VVM396" s="4">
        <v>45230</v>
      </c>
      <c r="VVN396" s="4">
        <v>45230</v>
      </c>
      <c r="VVO396" s="4">
        <v>45230</v>
      </c>
      <c r="VVP396" s="4">
        <v>45230</v>
      </c>
      <c r="VVQ396" s="4">
        <v>45230</v>
      </c>
      <c r="VVR396" s="4">
        <v>45230</v>
      </c>
      <c r="VVS396" s="4">
        <v>45230</v>
      </c>
      <c r="VVT396" s="4">
        <v>45230</v>
      </c>
      <c r="VVU396" s="4">
        <v>45230</v>
      </c>
      <c r="VVV396" s="4">
        <v>45230</v>
      </c>
      <c r="VVW396" s="4">
        <v>45230</v>
      </c>
      <c r="VVX396" s="4">
        <v>45230</v>
      </c>
      <c r="VVY396" s="4">
        <v>45230</v>
      </c>
      <c r="VVZ396" s="4">
        <v>45230</v>
      </c>
      <c r="VWA396" s="4">
        <v>45230</v>
      </c>
      <c r="VWB396" s="4">
        <v>45230</v>
      </c>
      <c r="VWC396" s="4">
        <v>45230</v>
      </c>
      <c r="VWD396" s="4">
        <v>45230</v>
      </c>
      <c r="VWE396" s="4">
        <v>45230</v>
      </c>
      <c r="VWF396" s="4">
        <v>45230</v>
      </c>
      <c r="VWG396" s="4">
        <v>45230</v>
      </c>
      <c r="VWH396" s="4">
        <v>45230</v>
      </c>
      <c r="VWI396" s="4">
        <v>45230</v>
      </c>
      <c r="VWJ396" s="4">
        <v>45230</v>
      </c>
      <c r="VWK396" s="4">
        <v>45230</v>
      </c>
      <c r="VWL396" s="4">
        <v>45230</v>
      </c>
      <c r="VWM396" s="4">
        <v>45230</v>
      </c>
      <c r="VWN396" s="4">
        <v>45230</v>
      </c>
      <c r="VWO396" s="4">
        <v>45230</v>
      </c>
      <c r="VWP396" s="4">
        <v>45230</v>
      </c>
      <c r="VWQ396" s="4">
        <v>45230</v>
      </c>
      <c r="VWR396" s="4">
        <v>45230</v>
      </c>
      <c r="VWS396" s="4">
        <v>45230</v>
      </c>
      <c r="VWT396" s="4">
        <v>45230</v>
      </c>
      <c r="VWU396" s="4">
        <v>45230</v>
      </c>
      <c r="VWV396" s="4">
        <v>45230</v>
      </c>
      <c r="VWW396" s="4">
        <v>45230</v>
      </c>
      <c r="VWX396" s="4">
        <v>45230</v>
      </c>
      <c r="VWY396" s="4">
        <v>45230</v>
      </c>
      <c r="VWZ396" s="4">
        <v>45230</v>
      </c>
      <c r="VXA396" s="4">
        <v>45230</v>
      </c>
      <c r="VXB396" s="4">
        <v>45230</v>
      </c>
      <c r="VXC396" s="4">
        <v>45230</v>
      </c>
      <c r="VXD396" s="4">
        <v>45230</v>
      </c>
      <c r="VXE396" s="4">
        <v>45230</v>
      </c>
      <c r="VXF396" s="4">
        <v>45230</v>
      </c>
      <c r="VXG396" s="4">
        <v>45230</v>
      </c>
      <c r="VXH396" s="4">
        <v>45230</v>
      </c>
      <c r="VXI396" s="4">
        <v>45230</v>
      </c>
      <c r="VXJ396" s="4">
        <v>45230</v>
      </c>
      <c r="VXK396" s="4">
        <v>45230</v>
      </c>
      <c r="VXL396" s="4">
        <v>45230</v>
      </c>
      <c r="VXM396" s="4">
        <v>45230</v>
      </c>
      <c r="VXN396" s="4">
        <v>45230</v>
      </c>
      <c r="VXO396" s="4">
        <v>45230</v>
      </c>
      <c r="VXP396" s="4">
        <v>45230</v>
      </c>
      <c r="VXQ396" s="4">
        <v>45230</v>
      </c>
      <c r="VXR396" s="4">
        <v>45230</v>
      </c>
      <c r="VXS396" s="4">
        <v>45230</v>
      </c>
      <c r="VXT396" s="4">
        <v>45230</v>
      </c>
      <c r="VXU396" s="4">
        <v>45230</v>
      </c>
      <c r="VXV396" s="4">
        <v>45230</v>
      </c>
      <c r="VXW396" s="4">
        <v>45230</v>
      </c>
      <c r="VXX396" s="4">
        <v>45230</v>
      </c>
      <c r="VXY396" s="4">
        <v>45230</v>
      </c>
      <c r="VXZ396" s="4">
        <v>45230</v>
      </c>
      <c r="VYA396" s="4">
        <v>45230</v>
      </c>
      <c r="VYB396" s="4">
        <v>45230</v>
      </c>
      <c r="VYC396" s="4">
        <v>45230</v>
      </c>
      <c r="VYD396" s="4">
        <v>45230</v>
      </c>
      <c r="VYE396" s="4">
        <v>45230</v>
      </c>
      <c r="VYF396" s="4">
        <v>45230</v>
      </c>
      <c r="VYG396" s="4">
        <v>45230</v>
      </c>
      <c r="VYH396" s="4">
        <v>45230</v>
      </c>
      <c r="VYI396" s="4">
        <v>45230</v>
      </c>
      <c r="VYJ396" s="4">
        <v>45230</v>
      </c>
      <c r="VYK396" s="4">
        <v>45230</v>
      </c>
      <c r="VYL396" s="4">
        <v>45230</v>
      </c>
      <c r="VYM396" s="4">
        <v>45230</v>
      </c>
      <c r="VYN396" s="4">
        <v>45230</v>
      </c>
      <c r="VYO396" s="4">
        <v>45230</v>
      </c>
      <c r="VYP396" s="4">
        <v>45230</v>
      </c>
      <c r="VYQ396" s="4">
        <v>45230</v>
      </c>
      <c r="VYR396" s="4">
        <v>45230</v>
      </c>
      <c r="VYS396" s="4">
        <v>45230</v>
      </c>
      <c r="VYT396" s="4">
        <v>45230</v>
      </c>
      <c r="VYU396" s="4">
        <v>45230</v>
      </c>
      <c r="VYV396" s="4">
        <v>45230</v>
      </c>
      <c r="VYW396" s="4">
        <v>45230</v>
      </c>
      <c r="VYX396" s="4">
        <v>45230</v>
      </c>
      <c r="VYY396" s="4">
        <v>45230</v>
      </c>
      <c r="VYZ396" s="4">
        <v>45230</v>
      </c>
      <c r="VZA396" s="4">
        <v>45230</v>
      </c>
      <c r="VZB396" s="4">
        <v>45230</v>
      </c>
      <c r="VZC396" s="4">
        <v>45230</v>
      </c>
      <c r="VZD396" s="4">
        <v>45230</v>
      </c>
      <c r="VZE396" s="4">
        <v>45230</v>
      </c>
      <c r="VZF396" s="4">
        <v>45230</v>
      </c>
      <c r="VZG396" s="4">
        <v>45230</v>
      </c>
      <c r="VZH396" s="4">
        <v>45230</v>
      </c>
      <c r="VZI396" s="4">
        <v>45230</v>
      </c>
      <c r="VZJ396" s="4">
        <v>45230</v>
      </c>
      <c r="VZK396" s="4">
        <v>45230</v>
      </c>
      <c r="VZL396" s="4">
        <v>45230</v>
      </c>
      <c r="VZM396" s="4">
        <v>45230</v>
      </c>
      <c r="VZN396" s="4">
        <v>45230</v>
      </c>
      <c r="VZO396" s="4">
        <v>45230</v>
      </c>
      <c r="VZP396" s="4">
        <v>45230</v>
      </c>
      <c r="VZQ396" s="4">
        <v>45230</v>
      </c>
      <c r="VZR396" s="4">
        <v>45230</v>
      </c>
      <c r="VZS396" s="4">
        <v>45230</v>
      </c>
      <c r="VZT396" s="4">
        <v>45230</v>
      </c>
      <c r="VZU396" s="4">
        <v>45230</v>
      </c>
      <c r="VZV396" s="4">
        <v>45230</v>
      </c>
      <c r="VZW396" s="4">
        <v>45230</v>
      </c>
      <c r="VZX396" s="4">
        <v>45230</v>
      </c>
      <c r="VZY396" s="4">
        <v>45230</v>
      </c>
      <c r="VZZ396" s="4">
        <v>45230</v>
      </c>
      <c r="WAA396" s="4">
        <v>45230</v>
      </c>
      <c r="WAB396" s="4">
        <v>45230</v>
      </c>
      <c r="WAC396" s="4">
        <v>45230</v>
      </c>
      <c r="WAD396" s="4">
        <v>45230</v>
      </c>
      <c r="WAE396" s="4">
        <v>45230</v>
      </c>
      <c r="WAF396" s="4">
        <v>45230</v>
      </c>
      <c r="WAG396" s="4">
        <v>45230</v>
      </c>
      <c r="WAH396" s="4">
        <v>45230</v>
      </c>
      <c r="WAI396" s="4">
        <v>45230</v>
      </c>
      <c r="WAJ396" s="4">
        <v>45230</v>
      </c>
      <c r="WAK396" s="4">
        <v>45230</v>
      </c>
      <c r="WAL396" s="4">
        <v>45230</v>
      </c>
      <c r="WAM396" s="4">
        <v>45230</v>
      </c>
      <c r="WAN396" s="4">
        <v>45230</v>
      </c>
      <c r="WAO396" s="4">
        <v>45230</v>
      </c>
      <c r="WAP396" s="4">
        <v>45230</v>
      </c>
      <c r="WAQ396" s="4">
        <v>45230</v>
      </c>
      <c r="WAR396" s="4">
        <v>45230</v>
      </c>
      <c r="WAS396" s="4">
        <v>45230</v>
      </c>
      <c r="WAT396" s="4">
        <v>45230</v>
      </c>
      <c r="WAU396" s="4">
        <v>45230</v>
      </c>
      <c r="WAV396" s="4">
        <v>45230</v>
      </c>
      <c r="WAW396" s="4">
        <v>45230</v>
      </c>
      <c r="WAX396" s="4">
        <v>45230</v>
      </c>
      <c r="WAY396" s="4">
        <v>45230</v>
      </c>
      <c r="WAZ396" s="4">
        <v>45230</v>
      </c>
      <c r="WBA396" s="4">
        <v>45230</v>
      </c>
      <c r="WBB396" s="4">
        <v>45230</v>
      </c>
      <c r="WBC396" s="4">
        <v>45230</v>
      </c>
      <c r="WBD396" s="4">
        <v>45230</v>
      </c>
      <c r="WBE396" s="4">
        <v>45230</v>
      </c>
      <c r="WBF396" s="4">
        <v>45230</v>
      </c>
      <c r="WBG396" s="4">
        <v>45230</v>
      </c>
      <c r="WBH396" s="4">
        <v>45230</v>
      </c>
      <c r="WBI396" s="4">
        <v>45230</v>
      </c>
      <c r="WBJ396" s="4">
        <v>45230</v>
      </c>
      <c r="WBK396" s="4">
        <v>45230</v>
      </c>
      <c r="WBL396" s="4">
        <v>45230</v>
      </c>
      <c r="WBM396" s="4">
        <v>45230</v>
      </c>
      <c r="WBN396" s="4">
        <v>45230</v>
      </c>
      <c r="WBO396" s="4">
        <v>45230</v>
      </c>
      <c r="WBP396" s="4">
        <v>45230</v>
      </c>
      <c r="WBQ396" s="4">
        <v>45230</v>
      </c>
      <c r="WBR396" s="4">
        <v>45230</v>
      </c>
      <c r="WBS396" s="4">
        <v>45230</v>
      </c>
      <c r="WBT396" s="4">
        <v>45230</v>
      </c>
      <c r="WBU396" s="4">
        <v>45230</v>
      </c>
      <c r="WBV396" s="4">
        <v>45230</v>
      </c>
      <c r="WBW396" s="4">
        <v>45230</v>
      </c>
      <c r="WBX396" s="4">
        <v>45230</v>
      </c>
      <c r="WBY396" s="4">
        <v>45230</v>
      </c>
      <c r="WBZ396" s="4">
        <v>45230</v>
      </c>
      <c r="WCA396" s="4">
        <v>45230</v>
      </c>
      <c r="WCB396" s="4">
        <v>45230</v>
      </c>
      <c r="WCC396" s="4">
        <v>45230</v>
      </c>
      <c r="WCD396" s="4">
        <v>45230</v>
      </c>
      <c r="WCE396" s="4">
        <v>45230</v>
      </c>
      <c r="WCF396" s="4">
        <v>45230</v>
      </c>
      <c r="WCG396" s="4">
        <v>45230</v>
      </c>
      <c r="WCH396" s="4">
        <v>45230</v>
      </c>
      <c r="WCI396" s="4">
        <v>45230</v>
      </c>
      <c r="WCJ396" s="4">
        <v>45230</v>
      </c>
      <c r="WCK396" s="4">
        <v>45230</v>
      </c>
      <c r="WCL396" s="4">
        <v>45230</v>
      </c>
      <c r="WCM396" s="4">
        <v>45230</v>
      </c>
      <c r="WCN396" s="4">
        <v>45230</v>
      </c>
      <c r="WCO396" s="4">
        <v>45230</v>
      </c>
      <c r="WCP396" s="4">
        <v>45230</v>
      </c>
      <c r="WCQ396" s="4">
        <v>45230</v>
      </c>
      <c r="WCR396" s="4">
        <v>45230</v>
      </c>
      <c r="WCS396" s="4">
        <v>45230</v>
      </c>
      <c r="WCT396" s="4">
        <v>45230</v>
      </c>
      <c r="WCU396" s="4">
        <v>45230</v>
      </c>
      <c r="WCV396" s="4">
        <v>45230</v>
      </c>
      <c r="WCW396" s="4">
        <v>45230</v>
      </c>
      <c r="WCX396" s="4">
        <v>45230</v>
      </c>
      <c r="WCY396" s="4">
        <v>45230</v>
      </c>
      <c r="WCZ396" s="4">
        <v>45230</v>
      </c>
      <c r="WDA396" s="4">
        <v>45230</v>
      </c>
      <c r="WDB396" s="4">
        <v>45230</v>
      </c>
      <c r="WDC396" s="4">
        <v>45230</v>
      </c>
      <c r="WDD396" s="4">
        <v>45230</v>
      </c>
      <c r="WDE396" s="4">
        <v>45230</v>
      </c>
      <c r="WDF396" s="4">
        <v>45230</v>
      </c>
      <c r="WDG396" s="4">
        <v>45230</v>
      </c>
      <c r="WDH396" s="4">
        <v>45230</v>
      </c>
      <c r="WDI396" s="4">
        <v>45230</v>
      </c>
      <c r="WDJ396" s="4">
        <v>45230</v>
      </c>
      <c r="WDK396" s="4">
        <v>45230</v>
      </c>
      <c r="WDL396" s="4">
        <v>45230</v>
      </c>
      <c r="WDM396" s="4">
        <v>45230</v>
      </c>
      <c r="WDN396" s="4">
        <v>45230</v>
      </c>
      <c r="WDO396" s="4">
        <v>45230</v>
      </c>
      <c r="WDP396" s="4">
        <v>45230</v>
      </c>
      <c r="WDQ396" s="4">
        <v>45230</v>
      </c>
      <c r="WDR396" s="4">
        <v>45230</v>
      </c>
      <c r="WDS396" s="4">
        <v>45230</v>
      </c>
      <c r="WDT396" s="4">
        <v>45230</v>
      </c>
      <c r="WDU396" s="4">
        <v>45230</v>
      </c>
      <c r="WDV396" s="4">
        <v>45230</v>
      </c>
      <c r="WDW396" s="4">
        <v>45230</v>
      </c>
      <c r="WDX396" s="4">
        <v>45230</v>
      </c>
      <c r="WDY396" s="4">
        <v>45230</v>
      </c>
      <c r="WDZ396" s="4">
        <v>45230</v>
      </c>
      <c r="WEA396" s="4">
        <v>45230</v>
      </c>
      <c r="WEB396" s="4">
        <v>45230</v>
      </c>
      <c r="WEC396" s="4">
        <v>45230</v>
      </c>
      <c r="WED396" s="4">
        <v>45230</v>
      </c>
      <c r="WEE396" s="4">
        <v>45230</v>
      </c>
      <c r="WEF396" s="4">
        <v>45230</v>
      </c>
      <c r="WEG396" s="4">
        <v>45230</v>
      </c>
      <c r="WEH396" s="4">
        <v>45230</v>
      </c>
      <c r="WEI396" s="4">
        <v>45230</v>
      </c>
      <c r="WEJ396" s="4">
        <v>45230</v>
      </c>
      <c r="WEK396" s="4">
        <v>45230</v>
      </c>
      <c r="WEL396" s="4">
        <v>45230</v>
      </c>
      <c r="WEM396" s="4">
        <v>45230</v>
      </c>
      <c r="WEN396" s="4">
        <v>45230</v>
      </c>
      <c r="WEO396" s="4">
        <v>45230</v>
      </c>
      <c r="WEP396" s="4">
        <v>45230</v>
      </c>
      <c r="WEQ396" s="4">
        <v>45230</v>
      </c>
      <c r="WER396" s="4">
        <v>45230</v>
      </c>
      <c r="WES396" s="4">
        <v>45230</v>
      </c>
      <c r="WET396" s="4">
        <v>45230</v>
      </c>
      <c r="WEU396" s="4">
        <v>45230</v>
      </c>
      <c r="WEV396" s="4">
        <v>45230</v>
      </c>
      <c r="WEW396" s="4">
        <v>45230</v>
      </c>
      <c r="WEX396" s="4">
        <v>45230</v>
      </c>
      <c r="WEY396" s="4">
        <v>45230</v>
      </c>
      <c r="WEZ396" s="4">
        <v>45230</v>
      </c>
      <c r="WFA396" s="4">
        <v>45230</v>
      </c>
      <c r="WFB396" s="4">
        <v>45230</v>
      </c>
      <c r="WFC396" s="4">
        <v>45230</v>
      </c>
      <c r="WFD396" s="4">
        <v>45230</v>
      </c>
      <c r="WFE396" s="4">
        <v>45230</v>
      </c>
      <c r="WFF396" s="4">
        <v>45230</v>
      </c>
      <c r="WFG396" s="4">
        <v>45230</v>
      </c>
      <c r="WFH396" s="4">
        <v>45230</v>
      </c>
      <c r="WFI396" s="4">
        <v>45230</v>
      </c>
      <c r="WFJ396" s="4">
        <v>45230</v>
      </c>
      <c r="WFK396" s="4">
        <v>45230</v>
      </c>
      <c r="WFL396" s="4">
        <v>45230</v>
      </c>
      <c r="WFM396" s="4">
        <v>45230</v>
      </c>
      <c r="WFN396" s="4">
        <v>45230</v>
      </c>
      <c r="WFO396" s="4">
        <v>45230</v>
      </c>
      <c r="WFP396" s="4">
        <v>45230</v>
      </c>
      <c r="WFQ396" s="4">
        <v>45230</v>
      </c>
      <c r="WFR396" s="4">
        <v>45230</v>
      </c>
      <c r="WFS396" s="4">
        <v>45230</v>
      </c>
      <c r="WFT396" s="4">
        <v>45230</v>
      </c>
      <c r="WFU396" s="4">
        <v>45230</v>
      </c>
      <c r="WFV396" s="4">
        <v>45230</v>
      </c>
      <c r="WFW396" s="4">
        <v>45230</v>
      </c>
      <c r="WFX396" s="4">
        <v>45230</v>
      </c>
      <c r="WFY396" s="4">
        <v>45230</v>
      </c>
      <c r="WFZ396" s="4">
        <v>45230</v>
      </c>
      <c r="WGA396" s="4">
        <v>45230</v>
      </c>
      <c r="WGB396" s="4">
        <v>45230</v>
      </c>
      <c r="WGC396" s="4">
        <v>45230</v>
      </c>
      <c r="WGD396" s="4">
        <v>45230</v>
      </c>
      <c r="WGE396" s="4">
        <v>45230</v>
      </c>
      <c r="WGF396" s="4">
        <v>45230</v>
      </c>
      <c r="WGG396" s="4">
        <v>45230</v>
      </c>
      <c r="WGH396" s="4">
        <v>45230</v>
      </c>
      <c r="WGI396" s="4">
        <v>45230</v>
      </c>
      <c r="WGJ396" s="4">
        <v>45230</v>
      </c>
      <c r="WGK396" s="4">
        <v>45230</v>
      </c>
      <c r="WGL396" s="4">
        <v>45230</v>
      </c>
      <c r="WGM396" s="4">
        <v>45230</v>
      </c>
      <c r="WGN396" s="4">
        <v>45230</v>
      </c>
      <c r="WGO396" s="4">
        <v>45230</v>
      </c>
      <c r="WGP396" s="4">
        <v>45230</v>
      </c>
      <c r="WGQ396" s="4">
        <v>45230</v>
      </c>
      <c r="WGR396" s="4">
        <v>45230</v>
      </c>
      <c r="WGS396" s="4">
        <v>45230</v>
      </c>
      <c r="WGT396" s="4">
        <v>45230</v>
      </c>
      <c r="WGU396" s="4">
        <v>45230</v>
      </c>
      <c r="WGV396" s="4">
        <v>45230</v>
      </c>
      <c r="WGW396" s="4">
        <v>45230</v>
      </c>
      <c r="WGX396" s="4">
        <v>45230</v>
      </c>
      <c r="WGY396" s="4">
        <v>45230</v>
      </c>
      <c r="WGZ396" s="4">
        <v>45230</v>
      </c>
      <c r="WHA396" s="4">
        <v>45230</v>
      </c>
      <c r="WHB396" s="4">
        <v>45230</v>
      </c>
      <c r="WHC396" s="4">
        <v>45230</v>
      </c>
      <c r="WHD396" s="4">
        <v>45230</v>
      </c>
      <c r="WHE396" s="4">
        <v>45230</v>
      </c>
      <c r="WHF396" s="4">
        <v>45230</v>
      </c>
      <c r="WHG396" s="4">
        <v>45230</v>
      </c>
      <c r="WHH396" s="4">
        <v>45230</v>
      </c>
      <c r="WHI396" s="4">
        <v>45230</v>
      </c>
      <c r="WHJ396" s="4">
        <v>45230</v>
      </c>
      <c r="WHK396" s="4">
        <v>45230</v>
      </c>
      <c r="WHL396" s="4">
        <v>45230</v>
      </c>
      <c r="WHM396" s="4">
        <v>45230</v>
      </c>
      <c r="WHN396" s="4">
        <v>45230</v>
      </c>
      <c r="WHO396" s="4">
        <v>45230</v>
      </c>
      <c r="WHP396" s="4">
        <v>45230</v>
      </c>
      <c r="WHQ396" s="4">
        <v>45230</v>
      </c>
      <c r="WHR396" s="4">
        <v>45230</v>
      </c>
      <c r="WHS396" s="4">
        <v>45230</v>
      </c>
      <c r="WHT396" s="4">
        <v>45230</v>
      </c>
      <c r="WHU396" s="4">
        <v>45230</v>
      </c>
      <c r="WHV396" s="4">
        <v>45230</v>
      </c>
      <c r="WHW396" s="4">
        <v>45230</v>
      </c>
      <c r="WHX396" s="4">
        <v>45230</v>
      </c>
      <c r="WHY396" s="4">
        <v>45230</v>
      </c>
      <c r="WHZ396" s="4">
        <v>45230</v>
      </c>
      <c r="WIA396" s="4">
        <v>45230</v>
      </c>
      <c r="WIB396" s="4">
        <v>45230</v>
      </c>
      <c r="WIC396" s="4">
        <v>45230</v>
      </c>
      <c r="WID396" s="4">
        <v>45230</v>
      </c>
      <c r="WIE396" s="4">
        <v>45230</v>
      </c>
      <c r="WIF396" s="4">
        <v>45230</v>
      </c>
      <c r="WIG396" s="4">
        <v>45230</v>
      </c>
      <c r="WIH396" s="4">
        <v>45230</v>
      </c>
      <c r="WII396" s="4">
        <v>45230</v>
      </c>
      <c r="WIJ396" s="4">
        <v>45230</v>
      </c>
      <c r="WIK396" s="4">
        <v>45230</v>
      </c>
      <c r="WIL396" s="4">
        <v>45230</v>
      </c>
      <c r="WIM396" s="4">
        <v>45230</v>
      </c>
      <c r="WIN396" s="4">
        <v>45230</v>
      </c>
      <c r="WIO396" s="4">
        <v>45230</v>
      </c>
      <c r="WIP396" s="4">
        <v>45230</v>
      </c>
      <c r="WIQ396" s="4">
        <v>45230</v>
      </c>
      <c r="WIR396" s="4">
        <v>45230</v>
      </c>
      <c r="WIS396" s="4">
        <v>45230</v>
      </c>
      <c r="WIT396" s="4">
        <v>45230</v>
      </c>
      <c r="WIU396" s="4">
        <v>45230</v>
      </c>
      <c r="WIV396" s="4">
        <v>45230</v>
      </c>
      <c r="WIW396" s="4">
        <v>45230</v>
      </c>
      <c r="WIX396" s="4">
        <v>45230</v>
      </c>
      <c r="WIY396" s="4">
        <v>45230</v>
      </c>
      <c r="WIZ396" s="4">
        <v>45230</v>
      </c>
      <c r="WJA396" s="4">
        <v>45230</v>
      </c>
      <c r="WJB396" s="4">
        <v>45230</v>
      </c>
      <c r="WJC396" s="4">
        <v>45230</v>
      </c>
      <c r="WJD396" s="4">
        <v>45230</v>
      </c>
      <c r="WJE396" s="4">
        <v>45230</v>
      </c>
      <c r="WJF396" s="4">
        <v>45230</v>
      </c>
      <c r="WJG396" s="4">
        <v>45230</v>
      </c>
      <c r="WJH396" s="4">
        <v>45230</v>
      </c>
      <c r="WJI396" s="4">
        <v>45230</v>
      </c>
      <c r="WJJ396" s="4">
        <v>45230</v>
      </c>
      <c r="WJK396" s="4">
        <v>45230</v>
      </c>
      <c r="WJL396" s="4">
        <v>45230</v>
      </c>
      <c r="WJM396" s="4">
        <v>45230</v>
      </c>
      <c r="WJN396" s="4">
        <v>45230</v>
      </c>
      <c r="WJO396" s="4">
        <v>45230</v>
      </c>
      <c r="WJP396" s="4">
        <v>45230</v>
      </c>
      <c r="WJQ396" s="4">
        <v>45230</v>
      </c>
      <c r="WJR396" s="4">
        <v>45230</v>
      </c>
      <c r="WJS396" s="4">
        <v>45230</v>
      </c>
      <c r="WJT396" s="4">
        <v>45230</v>
      </c>
      <c r="WJU396" s="4">
        <v>45230</v>
      </c>
      <c r="WJV396" s="4">
        <v>45230</v>
      </c>
      <c r="WJW396" s="4">
        <v>45230</v>
      </c>
      <c r="WJX396" s="4">
        <v>45230</v>
      </c>
      <c r="WJY396" s="4">
        <v>45230</v>
      </c>
      <c r="WJZ396" s="4">
        <v>45230</v>
      </c>
      <c r="WKA396" s="4">
        <v>45230</v>
      </c>
      <c r="WKB396" s="4">
        <v>45230</v>
      </c>
      <c r="WKC396" s="4">
        <v>45230</v>
      </c>
      <c r="WKD396" s="4">
        <v>45230</v>
      </c>
      <c r="WKE396" s="4">
        <v>45230</v>
      </c>
      <c r="WKF396" s="4">
        <v>45230</v>
      </c>
      <c r="WKG396" s="4">
        <v>45230</v>
      </c>
      <c r="WKH396" s="4">
        <v>45230</v>
      </c>
      <c r="WKI396" s="4">
        <v>45230</v>
      </c>
      <c r="WKJ396" s="4">
        <v>45230</v>
      </c>
      <c r="WKK396" s="4">
        <v>45230</v>
      </c>
      <c r="WKL396" s="4">
        <v>45230</v>
      </c>
      <c r="WKM396" s="4">
        <v>45230</v>
      </c>
      <c r="WKN396" s="4">
        <v>45230</v>
      </c>
      <c r="WKO396" s="4">
        <v>45230</v>
      </c>
      <c r="WKP396" s="4">
        <v>45230</v>
      </c>
      <c r="WKQ396" s="4">
        <v>45230</v>
      </c>
      <c r="WKR396" s="4">
        <v>45230</v>
      </c>
      <c r="WKS396" s="4">
        <v>45230</v>
      </c>
      <c r="WKT396" s="4">
        <v>45230</v>
      </c>
      <c r="WKU396" s="4">
        <v>45230</v>
      </c>
      <c r="WKV396" s="4">
        <v>45230</v>
      </c>
      <c r="WKW396" s="4">
        <v>45230</v>
      </c>
      <c r="WKX396" s="4">
        <v>45230</v>
      </c>
      <c r="WKY396" s="4">
        <v>45230</v>
      </c>
      <c r="WKZ396" s="4">
        <v>45230</v>
      </c>
      <c r="WLA396" s="4">
        <v>45230</v>
      </c>
      <c r="WLB396" s="4">
        <v>45230</v>
      </c>
      <c r="WLC396" s="4">
        <v>45230</v>
      </c>
      <c r="WLD396" s="4">
        <v>45230</v>
      </c>
      <c r="WLE396" s="4">
        <v>45230</v>
      </c>
      <c r="WLF396" s="4">
        <v>45230</v>
      </c>
      <c r="WLG396" s="4">
        <v>45230</v>
      </c>
      <c r="WLH396" s="4">
        <v>45230</v>
      </c>
      <c r="WLI396" s="4">
        <v>45230</v>
      </c>
      <c r="WLJ396" s="4">
        <v>45230</v>
      </c>
      <c r="WLK396" s="4">
        <v>45230</v>
      </c>
      <c r="WLL396" s="4">
        <v>45230</v>
      </c>
      <c r="WLM396" s="4">
        <v>45230</v>
      </c>
      <c r="WLN396" s="4">
        <v>45230</v>
      </c>
      <c r="WLO396" s="4">
        <v>45230</v>
      </c>
      <c r="WLP396" s="4">
        <v>45230</v>
      </c>
      <c r="WLQ396" s="4">
        <v>45230</v>
      </c>
      <c r="WLR396" s="4">
        <v>45230</v>
      </c>
      <c r="WLS396" s="4">
        <v>45230</v>
      </c>
      <c r="WLT396" s="4">
        <v>45230</v>
      </c>
      <c r="WLU396" s="4">
        <v>45230</v>
      </c>
      <c r="WLV396" s="4">
        <v>45230</v>
      </c>
      <c r="WLW396" s="4">
        <v>45230</v>
      </c>
      <c r="WLX396" s="4">
        <v>45230</v>
      </c>
      <c r="WLY396" s="4">
        <v>45230</v>
      </c>
      <c r="WLZ396" s="4">
        <v>45230</v>
      </c>
      <c r="WMA396" s="4">
        <v>45230</v>
      </c>
      <c r="WMB396" s="4">
        <v>45230</v>
      </c>
      <c r="WMC396" s="4">
        <v>45230</v>
      </c>
      <c r="WMD396" s="4">
        <v>45230</v>
      </c>
      <c r="WME396" s="4">
        <v>45230</v>
      </c>
      <c r="WMF396" s="4">
        <v>45230</v>
      </c>
      <c r="WMG396" s="4">
        <v>45230</v>
      </c>
      <c r="WMH396" s="4">
        <v>45230</v>
      </c>
      <c r="WMI396" s="4">
        <v>45230</v>
      </c>
      <c r="WMJ396" s="4">
        <v>45230</v>
      </c>
      <c r="WMK396" s="4">
        <v>45230</v>
      </c>
      <c r="WML396" s="4">
        <v>45230</v>
      </c>
      <c r="WMM396" s="4">
        <v>45230</v>
      </c>
      <c r="WMN396" s="4">
        <v>45230</v>
      </c>
      <c r="WMO396" s="4">
        <v>45230</v>
      </c>
      <c r="WMP396" s="4">
        <v>45230</v>
      </c>
      <c r="WMQ396" s="4">
        <v>45230</v>
      </c>
      <c r="WMR396" s="4">
        <v>45230</v>
      </c>
      <c r="WMS396" s="4">
        <v>45230</v>
      </c>
      <c r="WMT396" s="4">
        <v>45230</v>
      </c>
      <c r="WMU396" s="4">
        <v>45230</v>
      </c>
      <c r="WMV396" s="4">
        <v>45230</v>
      </c>
      <c r="WMW396" s="4">
        <v>45230</v>
      </c>
      <c r="WMX396" s="4">
        <v>45230</v>
      </c>
      <c r="WMY396" s="4">
        <v>45230</v>
      </c>
      <c r="WMZ396" s="4">
        <v>45230</v>
      </c>
      <c r="WNA396" s="4">
        <v>45230</v>
      </c>
      <c r="WNB396" s="4">
        <v>45230</v>
      </c>
      <c r="WNC396" s="4">
        <v>45230</v>
      </c>
      <c r="WND396" s="4">
        <v>45230</v>
      </c>
      <c r="WNE396" s="4">
        <v>45230</v>
      </c>
      <c r="WNF396" s="4">
        <v>45230</v>
      </c>
      <c r="WNG396" s="4">
        <v>45230</v>
      </c>
      <c r="WNH396" s="4">
        <v>45230</v>
      </c>
      <c r="WNI396" s="4">
        <v>45230</v>
      </c>
      <c r="WNJ396" s="4">
        <v>45230</v>
      </c>
      <c r="WNK396" s="4">
        <v>45230</v>
      </c>
      <c r="WNL396" s="4">
        <v>45230</v>
      </c>
      <c r="WNM396" s="4">
        <v>45230</v>
      </c>
      <c r="WNN396" s="4">
        <v>45230</v>
      </c>
      <c r="WNO396" s="4">
        <v>45230</v>
      </c>
      <c r="WNP396" s="4">
        <v>45230</v>
      </c>
      <c r="WNQ396" s="4">
        <v>45230</v>
      </c>
      <c r="WNR396" s="4">
        <v>45230</v>
      </c>
      <c r="WNS396" s="4">
        <v>45230</v>
      </c>
      <c r="WNT396" s="4">
        <v>45230</v>
      </c>
      <c r="WNU396" s="4">
        <v>45230</v>
      </c>
      <c r="WNV396" s="4">
        <v>45230</v>
      </c>
      <c r="WNW396" s="4">
        <v>45230</v>
      </c>
      <c r="WNX396" s="4">
        <v>45230</v>
      </c>
      <c r="WNY396" s="4">
        <v>45230</v>
      </c>
      <c r="WNZ396" s="4">
        <v>45230</v>
      </c>
      <c r="WOA396" s="4">
        <v>45230</v>
      </c>
      <c r="WOB396" s="4">
        <v>45230</v>
      </c>
      <c r="WOC396" s="4">
        <v>45230</v>
      </c>
      <c r="WOD396" s="4">
        <v>45230</v>
      </c>
      <c r="WOE396" s="4">
        <v>45230</v>
      </c>
      <c r="WOF396" s="4">
        <v>45230</v>
      </c>
      <c r="WOG396" s="4">
        <v>45230</v>
      </c>
      <c r="WOH396" s="4">
        <v>45230</v>
      </c>
      <c r="WOI396" s="4">
        <v>45230</v>
      </c>
      <c r="WOJ396" s="4">
        <v>45230</v>
      </c>
      <c r="WOK396" s="4">
        <v>45230</v>
      </c>
      <c r="WOL396" s="4">
        <v>45230</v>
      </c>
      <c r="WOM396" s="4">
        <v>45230</v>
      </c>
      <c r="WON396" s="4">
        <v>45230</v>
      </c>
      <c r="WOO396" s="4">
        <v>45230</v>
      </c>
      <c r="WOP396" s="4">
        <v>45230</v>
      </c>
      <c r="WOQ396" s="4">
        <v>45230</v>
      </c>
      <c r="WOR396" s="4">
        <v>45230</v>
      </c>
      <c r="WOS396" s="4">
        <v>45230</v>
      </c>
      <c r="WOT396" s="4">
        <v>45230</v>
      </c>
      <c r="WOU396" s="4">
        <v>45230</v>
      </c>
      <c r="WOV396" s="4">
        <v>45230</v>
      </c>
      <c r="WOW396" s="4">
        <v>45230</v>
      </c>
      <c r="WOX396" s="4">
        <v>45230</v>
      </c>
      <c r="WOY396" s="4">
        <v>45230</v>
      </c>
      <c r="WOZ396" s="4">
        <v>45230</v>
      </c>
      <c r="WPA396" s="4">
        <v>45230</v>
      </c>
      <c r="WPB396" s="4">
        <v>45230</v>
      </c>
      <c r="WPC396" s="4">
        <v>45230</v>
      </c>
      <c r="WPD396" s="4">
        <v>45230</v>
      </c>
      <c r="WPE396" s="4">
        <v>45230</v>
      </c>
      <c r="WPF396" s="4">
        <v>45230</v>
      </c>
      <c r="WPG396" s="4">
        <v>45230</v>
      </c>
      <c r="WPH396" s="4">
        <v>45230</v>
      </c>
      <c r="WPI396" s="4">
        <v>45230</v>
      </c>
      <c r="WPJ396" s="4">
        <v>45230</v>
      </c>
      <c r="WPK396" s="4">
        <v>45230</v>
      </c>
      <c r="WPL396" s="4">
        <v>45230</v>
      </c>
      <c r="WPM396" s="4">
        <v>45230</v>
      </c>
      <c r="WPN396" s="4">
        <v>45230</v>
      </c>
      <c r="WPO396" s="4">
        <v>45230</v>
      </c>
      <c r="WPP396" s="4">
        <v>45230</v>
      </c>
      <c r="WPQ396" s="4">
        <v>45230</v>
      </c>
      <c r="WPR396" s="4">
        <v>45230</v>
      </c>
      <c r="WPS396" s="4">
        <v>45230</v>
      </c>
      <c r="WPT396" s="4">
        <v>45230</v>
      </c>
      <c r="WPU396" s="4">
        <v>45230</v>
      </c>
      <c r="WPV396" s="4">
        <v>45230</v>
      </c>
      <c r="WPW396" s="4">
        <v>45230</v>
      </c>
      <c r="WPX396" s="4">
        <v>45230</v>
      </c>
      <c r="WPY396" s="4">
        <v>45230</v>
      </c>
      <c r="WPZ396" s="4">
        <v>45230</v>
      </c>
      <c r="WQA396" s="4">
        <v>45230</v>
      </c>
      <c r="WQB396" s="4">
        <v>45230</v>
      </c>
      <c r="WQC396" s="4">
        <v>45230</v>
      </c>
      <c r="WQD396" s="4">
        <v>45230</v>
      </c>
      <c r="WQE396" s="4">
        <v>45230</v>
      </c>
      <c r="WQF396" s="4">
        <v>45230</v>
      </c>
      <c r="WQG396" s="4">
        <v>45230</v>
      </c>
      <c r="WQH396" s="4">
        <v>45230</v>
      </c>
      <c r="WQI396" s="4">
        <v>45230</v>
      </c>
      <c r="WQJ396" s="4">
        <v>45230</v>
      </c>
      <c r="WQK396" s="4">
        <v>45230</v>
      </c>
      <c r="WQL396" s="4">
        <v>45230</v>
      </c>
      <c r="WQM396" s="4">
        <v>45230</v>
      </c>
      <c r="WQN396" s="4">
        <v>45230</v>
      </c>
      <c r="WQO396" s="4">
        <v>45230</v>
      </c>
      <c r="WQP396" s="4">
        <v>45230</v>
      </c>
      <c r="WQQ396" s="4">
        <v>45230</v>
      </c>
      <c r="WQR396" s="4">
        <v>45230</v>
      </c>
      <c r="WQS396" s="4">
        <v>45230</v>
      </c>
      <c r="WQT396" s="4">
        <v>45230</v>
      </c>
      <c r="WQU396" s="4">
        <v>45230</v>
      </c>
      <c r="WQV396" s="4">
        <v>45230</v>
      </c>
      <c r="WQW396" s="4">
        <v>45230</v>
      </c>
      <c r="WQX396" s="4">
        <v>45230</v>
      </c>
      <c r="WQY396" s="4">
        <v>45230</v>
      </c>
      <c r="WQZ396" s="4">
        <v>45230</v>
      </c>
      <c r="WRA396" s="4">
        <v>45230</v>
      </c>
      <c r="WRB396" s="4">
        <v>45230</v>
      </c>
      <c r="WRC396" s="4">
        <v>45230</v>
      </c>
      <c r="WRD396" s="4">
        <v>45230</v>
      </c>
      <c r="WRE396" s="4">
        <v>45230</v>
      </c>
      <c r="WRF396" s="4">
        <v>45230</v>
      </c>
      <c r="WRG396" s="4">
        <v>45230</v>
      </c>
      <c r="WRH396" s="4">
        <v>45230</v>
      </c>
      <c r="WRI396" s="4">
        <v>45230</v>
      </c>
      <c r="WRJ396" s="4">
        <v>45230</v>
      </c>
      <c r="WRK396" s="4">
        <v>45230</v>
      </c>
      <c r="WRL396" s="4">
        <v>45230</v>
      </c>
      <c r="WRM396" s="4">
        <v>45230</v>
      </c>
      <c r="WRN396" s="4">
        <v>45230</v>
      </c>
      <c r="WRO396" s="4">
        <v>45230</v>
      </c>
      <c r="WRP396" s="4">
        <v>45230</v>
      </c>
      <c r="WRQ396" s="4">
        <v>45230</v>
      </c>
      <c r="WRR396" s="4">
        <v>45230</v>
      </c>
      <c r="WRS396" s="4">
        <v>45230</v>
      </c>
      <c r="WRT396" s="4">
        <v>45230</v>
      </c>
      <c r="WRU396" s="4">
        <v>45230</v>
      </c>
      <c r="WRV396" s="4">
        <v>45230</v>
      </c>
      <c r="WRW396" s="4">
        <v>45230</v>
      </c>
      <c r="WRX396" s="4">
        <v>45230</v>
      </c>
      <c r="WRY396" s="4">
        <v>45230</v>
      </c>
      <c r="WRZ396" s="4">
        <v>45230</v>
      </c>
      <c r="WSA396" s="4">
        <v>45230</v>
      </c>
      <c r="WSB396" s="4">
        <v>45230</v>
      </c>
      <c r="WSC396" s="4">
        <v>45230</v>
      </c>
      <c r="WSD396" s="4">
        <v>45230</v>
      </c>
      <c r="WSE396" s="4">
        <v>45230</v>
      </c>
      <c r="WSF396" s="4">
        <v>45230</v>
      </c>
      <c r="WSG396" s="4">
        <v>45230</v>
      </c>
      <c r="WSH396" s="4">
        <v>45230</v>
      </c>
      <c r="WSI396" s="4">
        <v>45230</v>
      </c>
      <c r="WSJ396" s="4">
        <v>45230</v>
      </c>
      <c r="WSK396" s="4">
        <v>45230</v>
      </c>
      <c r="WSL396" s="4">
        <v>45230</v>
      </c>
      <c r="WSM396" s="4">
        <v>45230</v>
      </c>
      <c r="WSN396" s="4">
        <v>45230</v>
      </c>
      <c r="WSO396" s="4">
        <v>45230</v>
      </c>
      <c r="WSP396" s="4">
        <v>45230</v>
      </c>
      <c r="WSQ396" s="4">
        <v>45230</v>
      </c>
      <c r="WSR396" s="4">
        <v>45230</v>
      </c>
      <c r="WSS396" s="4">
        <v>45230</v>
      </c>
      <c r="WST396" s="4">
        <v>45230</v>
      </c>
      <c r="WSU396" s="4">
        <v>45230</v>
      </c>
      <c r="WSV396" s="4">
        <v>45230</v>
      </c>
      <c r="WSW396" s="4">
        <v>45230</v>
      </c>
      <c r="WSX396" s="4">
        <v>45230</v>
      </c>
      <c r="WSY396" s="4">
        <v>45230</v>
      </c>
      <c r="WSZ396" s="4">
        <v>45230</v>
      </c>
      <c r="WTA396" s="4">
        <v>45230</v>
      </c>
      <c r="WTB396" s="4">
        <v>45230</v>
      </c>
      <c r="WTC396" s="4">
        <v>45230</v>
      </c>
      <c r="WTD396" s="4">
        <v>45230</v>
      </c>
      <c r="WTE396" s="4">
        <v>45230</v>
      </c>
      <c r="WTF396" s="4">
        <v>45230</v>
      </c>
      <c r="WTG396" s="4">
        <v>45230</v>
      </c>
      <c r="WTH396" s="4">
        <v>45230</v>
      </c>
      <c r="WTI396" s="4">
        <v>45230</v>
      </c>
      <c r="WTJ396" s="4">
        <v>45230</v>
      </c>
      <c r="WTK396" s="4">
        <v>45230</v>
      </c>
      <c r="WTL396" s="4">
        <v>45230</v>
      </c>
      <c r="WTM396" s="4">
        <v>45230</v>
      </c>
      <c r="WTN396" s="4">
        <v>45230</v>
      </c>
      <c r="WTO396" s="4">
        <v>45230</v>
      </c>
      <c r="WTP396" s="4">
        <v>45230</v>
      </c>
      <c r="WTQ396" s="4">
        <v>45230</v>
      </c>
      <c r="WTR396" s="4">
        <v>45230</v>
      </c>
      <c r="WTS396" s="4">
        <v>45230</v>
      </c>
      <c r="WTT396" s="4">
        <v>45230</v>
      </c>
      <c r="WTU396" s="4">
        <v>45230</v>
      </c>
      <c r="WTV396" s="4">
        <v>45230</v>
      </c>
      <c r="WTW396" s="4">
        <v>45230</v>
      </c>
      <c r="WTX396" s="4">
        <v>45230</v>
      </c>
      <c r="WTY396" s="4">
        <v>45230</v>
      </c>
      <c r="WTZ396" s="4">
        <v>45230</v>
      </c>
      <c r="WUA396" s="4">
        <v>45230</v>
      </c>
      <c r="WUB396" s="4">
        <v>45230</v>
      </c>
      <c r="WUC396" s="4">
        <v>45230</v>
      </c>
      <c r="WUD396" s="4">
        <v>45230</v>
      </c>
      <c r="WUE396" s="4">
        <v>45230</v>
      </c>
      <c r="WUF396" s="4">
        <v>45230</v>
      </c>
      <c r="WUG396" s="4">
        <v>45230</v>
      </c>
      <c r="WUH396" s="4">
        <v>45230</v>
      </c>
      <c r="WUI396" s="4">
        <v>45230</v>
      </c>
      <c r="WUJ396" s="4">
        <v>45230</v>
      </c>
      <c r="WUK396" s="4">
        <v>45230</v>
      </c>
      <c r="WUL396" s="4">
        <v>45230</v>
      </c>
      <c r="WUM396" s="4">
        <v>45230</v>
      </c>
      <c r="WUN396" s="4">
        <v>45230</v>
      </c>
      <c r="WUO396" s="4">
        <v>45230</v>
      </c>
      <c r="WUP396" s="4">
        <v>45230</v>
      </c>
      <c r="WUQ396" s="4">
        <v>45230</v>
      </c>
      <c r="WUR396" s="4">
        <v>45230</v>
      </c>
      <c r="WUS396" s="4">
        <v>45230</v>
      </c>
      <c r="WUT396" s="4">
        <v>45230</v>
      </c>
      <c r="WUU396" s="4">
        <v>45230</v>
      </c>
      <c r="WUV396" s="4">
        <v>45230</v>
      </c>
      <c r="WUW396" s="4">
        <v>45230</v>
      </c>
      <c r="WUX396" s="4">
        <v>45230</v>
      </c>
      <c r="WUY396" s="4">
        <v>45230</v>
      </c>
      <c r="WUZ396" s="4">
        <v>45230</v>
      </c>
      <c r="WVA396" s="4">
        <v>45230</v>
      </c>
      <c r="WVB396" s="4">
        <v>45230</v>
      </c>
      <c r="WVC396" s="4">
        <v>45230</v>
      </c>
      <c r="WVD396" s="4">
        <v>45230</v>
      </c>
      <c r="WVE396" s="4">
        <v>45230</v>
      </c>
      <c r="WVF396" s="4">
        <v>45230</v>
      </c>
      <c r="WVG396" s="4">
        <v>45230</v>
      </c>
      <c r="WVH396" s="4">
        <v>45230</v>
      </c>
      <c r="WVI396" s="4">
        <v>45230</v>
      </c>
      <c r="WVJ396" s="4">
        <v>45230</v>
      </c>
      <c r="WVK396" s="4">
        <v>45230</v>
      </c>
      <c r="WVL396" s="4">
        <v>45230</v>
      </c>
      <c r="WVM396" s="4">
        <v>45230</v>
      </c>
      <c r="WVN396" s="4">
        <v>45230</v>
      </c>
      <c r="WVO396" s="4">
        <v>45230</v>
      </c>
      <c r="WVP396" s="4">
        <v>45230</v>
      </c>
      <c r="WVQ396" s="4">
        <v>45230</v>
      </c>
      <c r="WVR396" s="4">
        <v>45230</v>
      </c>
      <c r="WVS396" s="4">
        <v>45230</v>
      </c>
      <c r="WVT396" s="4">
        <v>45230</v>
      </c>
      <c r="WVU396" s="4">
        <v>45230</v>
      </c>
      <c r="WVV396" s="4">
        <v>45230</v>
      </c>
      <c r="WVW396" s="4">
        <v>45230</v>
      </c>
      <c r="WVX396" s="4">
        <v>45230</v>
      </c>
      <c r="WVY396" s="4">
        <v>45230</v>
      </c>
      <c r="WVZ396" s="4">
        <v>45230</v>
      </c>
      <c r="WWA396" s="4">
        <v>45230</v>
      </c>
      <c r="WWB396" s="4">
        <v>45230</v>
      </c>
      <c r="WWC396" s="4">
        <v>45230</v>
      </c>
      <c r="WWD396" s="4">
        <v>45230</v>
      </c>
      <c r="WWE396" s="4">
        <v>45230</v>
      </c>
      <c r="WWF396" s="4">
        <v>45230</v>
      </c>
      <c r="WWG396" s="4">
        <v>45230</v>
      </c>
      <c r="WWH396" s="4">
        <v>45230</v>
      </c>
      <c r="WWI396" s="4">
        <v>45230</v>
      </c>
      <c r="WWJ396" s="4">
        <v>45230</v>
      </c>
      <c r="WWK396" s="4">
        <v>45230</v>
      </c>
      <c r="WWL396" s="4">
        <v>45230</v>
      </c>
      <c r="WWM396" s="4">
        <v>45230</v>
      </c>
      <c r="WWN396" s="4">
        <v>45230</v>
      </c>
      <c r="WWO396" s="4">
        <v>45230</v>
      </c>
      <c r="WWP396" s="4">
        <v>45230</v>
      </c>
      <c r="WWQ396" s="4">
        <v>45230</v>
      </c>
      <c r="WWR396" s="4">
        <v>45230</v>
      </c>
      <c r="WWS396" s="4">
        <v>45230</v>
      </c>
      <c r="WWT396" s="4">
        <v>45230</v>
      </c>
      <c r="WWU396" s="4">
        <v>45230</v>
      </c>
      <c r="WWV396" s="4">
        <v>45230</v>
      </c>
      <c r="WWW396" s="4">
        <v>45230</v>
      </c>
      <c r="WWX396" s="4">
        <v>45230</v>
      </c>
      <c r="WWY396" s="4">
        <v>45230</v>
      </c>
      <c r="WWZ396" s="4">
        <v>45230</v>
      </c>
      <c r="WXA396" s="4">
        <v>45230</v>
      </c>
      <c r="WXB396" s="4">
        <v>45230</v>
      </c>
      <c r="WXC396" s="4">
        <v>45230</v>
      </c>
      <c r="WXD396" s="4">
        <v>45230</v>
      </c>
      <c r="WXE396" s="4">
        <v>45230</v>
      </c>
      <c r="WXF396" s="4">
        <v>45230</v>
      </c>
      <c r="WXG396" s="4">
        <v>45230</v>
      </c>
      <c r="WXH396" s="4">
        <v>45230</v>
      </c>
      <c r="WXI396" s="4">
        <v>45230</v>
      </c>
      <c r="WXJ396" s="4">
        <v>45230</v>
      </c>
      <c r="WXK396" s="4">
        <v>45230</v>
      </c>
      <c r="WXL396" s="4">
        <v>45230</v>
      </c>
      <c r="WXM396" s="4">
        <v>45230</v>
      </c>
      <c r="WXN396" s="4">
        <v>45230</v>
      </c>
      <c r="WXO396" s="4">
        <v>45230</v>
      </c>
      <c r="WXP396" s="4">
        <v>45230</v>
      </c>
      <c r="WXQ396" s="4">
        <v>45230</v>
      </c>
      <c r="WXR396" s="4">
        <v>45230</v>
      </c>
      <c r="WXS396" s="4">
        <v>45230</v>
      </c>
      <c r="WXT396" s="4">
        <v>45230</v>
      </c>
      <c r="WXU396" s="4">
        <v>45230</v>
      </c>
      <c r="WXV396" s="4">
        <v>45230</v>
      </c>
      <c r="WXW396" s="4">
        <v>45230</v>
      </c>
      <c r="WXX396" s="4">
        <v>45230</v>
      </c>
      <c r="WXY396" s="4">
        <v>45230</v>
      </c>
      <c r="WXZ396" s="4">
        <v>45230</v>
      </c>
      <c r="WYA396" s="4">
        <v>45230</v>
      </c>
      <c r="WYB396" s="4">
        <v>45230</v>
      </c>
      <c r="WYC396" s="4">
        <v>45230</v>
      </c>
      <c r="WYD396" s="4">
        <v>45230</v>
      </c>
      <c r="WYE396" s="4">
        <v>45230</v>
      </c>
      <c r="WYF396" s="4">
        <v>45230</v>
      </c>
      <c r="WYG396" s="4">
        <v>45230</v>
      </c>
      <c r="WYH396" s="4">
        <v>45230</v>
      </c>
      <c r="WYI396" s="4">
        <v>45230</v>
      </c>
      <c r="WYJ396" s="4">
        <v>45230</v>
      </c>
      <c r="WYK396" s="4">
        <v>45230</v>
      </c>
      <c r="WYL396" s="4">
        <v>45230</v>
      </c>
      <c r="WYM396" s="4">
        <v>45230</v>
      </c>
      <c r="WYN396" s="4">
        <v>45230</v>
      </c>
      <c r="WYO396" s="4">
        <v>45230</v>
      </c>
      <c r="WYP396" s="4">
        <v>45230</v>
      </c>
      <c r="WYQ396" s="4">
        <v>45230</v>
      </c>
      <c r="WYR396" s="4">
        <v>45230</v>
      </c>
      <c r="WYS396" s="4">
        <v>45230</v>
      </c>
      <c r="WYT396" s="4">
        <v>45230</v>
      </c>
      <c r="WYU396" s="4">
        <v>45230</v>
      </c>
      <c r="WYV396" s="4">
        <v>45230</v>
      </c>
      <c r="WYW396" s="4">
        <v>45230</v>
      </c>
      <c r="WYX396" s="4">
        <v>45230</v>
      </c>
      <c r="WYY396" s="4">
        <v>45230</v>
      </c>
      <c r="WYZ396" s="4">
        <v>45230</v>
      </c>
      <c r="WZA396" s="4">
        <v>45230</v>
      </c>
      <c r="WZB396" s="4">
        <v>45230</v>
      </c>
      <c r="WZC396" s="4">
        <v>45230</v>
      </c>
      <c r="WZD396" s="4">
        <v>45230</v>
      </c>
      <c r="WZE396" s="4">
        <v>45230</v>
      </c>
      <c r="WZF396" s="4">
        <v>45230</v>
      </c>
      <c r="WZG396" s="4">
        <v>45230</v>
      </c>
      <c r="WZH396" s="4">
        <v>45230</v>
      </c>
      <c r="WZI396" s="4">
        <v>45230</v>
      </c>
      <c r="WZJ396" s="4">
        <v>45230</v>
      </c>
      <c r="WZK396" s="4">
        <v>45230</v>
      </c>
      <c r="WZL396" s="4">
        <v>45230</v>
      </c>
      <c r="WZM396" s="4">
        <v>45230</v>
      </c>
      <c r="WZN396" s="4">
        <v>45230</v>
      </c>
      <c r="WZO396" s="4">
        <v>45230</v>
      </c>
      <c r="WZP396" s="4">
        <v>45230</v>
      </c>
      <c r="WZQ396" s="4">
        <v>45230</v>
      </c>
      <c r="WZR396" s="4">
        <v>45230</v>
      </c>
      <c r="WZS396" s="4">
        <v>45230</v>
      </c>
      <c r="WZT396" s="4">
        <v>45230</v>
      </c>
      <c r="WZU396" s="4">
        <v>45230</v>
      </c>
      <c r="WZV396" s="4">
        <v>45230</v>
      </c>
      <c r="WZW396" s="4">
        <v>45230</v>
      </c>
      <c r="WZX396" s="4">
        <v>45230</v>
      </c>
      <c r="WZY396" s="4">
        <v>45230</v>
      </c>
      <c r="WZZ396" s="4">
        <v>45230</v>
      </c>
      <c r="XAA396" s="4">
        <v>45230</v>
      </c>
      <c r="XAB396" s="4">
        <v>45230</v>
      </c>
      <c r="XAC396" s="4">
        <v>45230</v>
      </c>
      <c r="XAD396" s="4">
        <v>45230</v>
      </c>
      <c r="XAE396" s="4">
        <v>45230</v>
      </c>
      <c r="XAF396" s="4">
        <v>45230</v>
      </c>
      <c r="XAG396" s="4">
        <v>45230</v>
      </c>
      <c r="XAH396" s="4">
        <v>45230</v>
      </c>
      <c r="XAI396" s="4">
        <v>45230</v>
      </c>
      <c r="XAJ396" s="4">
        <v>45230</v>
      </c>
      <c r="XAK396" s="4">
        <v>45230</v>
      </c>
      <c r="XAL396" s="4">
        <v>45230</v>
      </c>
      <c r="XAM396" s="4">
        <v>45230</v>
      </c>
      <c r="XAN396" s="4">
        <v>45230</v>
      </c>
      <c r="XAO396" s="4">
        <v>45230</v>
      </c>
      <c r="XAP396" s="4">
        <v>45230</v>
      </c>
      <c r="XAQ396" s="4">
        <v>45230</v>
      </c>
      <c r="XAR396" s="4">
        <v>45230</v>
      </c>
      <c r="XAS396" s="4">
        <v>45230</v>
      </c>
      <c r="XAT396" s="4">
        <v>45230</v>
      </c>
      <c r="XAU396" s="4">
        <v>45230</v>
      </c>
      <c r="XAV396" s="4">
        <v>45230</v>
      </c>
      <c r="XAW396" s="4">
        <v>45230</v>
      </c>
      <c r="XAX396" s="4">
        <v>45230</v>
      </c>
      <c r="XAY396" s="4">
        <v>45230</v>
      </c>
      <c r="XAZ396" s="4">
        <v>45230</v>
      </c>
      <c r="XBA396" s="4">
        <v>45230</v>
      </c>
      <c r="XBB396" s="4">
        <v>45230</v>
      </c>
      <c r="XBC396" s="4">
        <v>45230</v>
      </c>
      <c r="XBD396" s="4">
        <v>45230</v>
      </c>
      <c r="XBE396" s="4">
        <v>45230</v>
      </c>
      <c r="XBF396" s="4">
        <v>45230</v>
      </c>
      <c r="XBG396" s="4">
        <v>45230</v>
      </c>
      <c r="XBH396" s="4">
        <v>45230</v>
      </c>
      <c r="XBI396" s="4">
        <v>45230</v>
      </c>
      <c r="XBJ396" s="4">
        <v>45230</v>
      </c>
      <c r="XBK396" s="4">
        <v>45230</v>
      </c>
      <c r="XBL396" s="4">
        <v>45230</v>
      </c>
      <c r="XBM396" s="4">
        <v>45230</v>
      </c>
      <c r="XBN396" s="4">
        <v>45230</v>
      </c>
      <c r="XBO396" s="4">
        <v>45230</v>
      </c>
      <c r="XBP396" s="4">
        <v>45230</v>
      </c>
      <c r="XBQ396" s="4">
        <v>45230</v>
      </c>
      <c r="XBR396" s="4">
        <v>45230</v>
      </c>
      <c r="XBS396" s="4">
        <v>45230</v>
      </c>
      <c r="XBT396" s="4">
        <v>45230</v>
      </c>
      <c r="XBU396" s="4">
        <v>45230</v>
      </c>
      <c r="XBV396" s="4">
        <v>45230</v>
      </c>
      <c r="XBW396" s="4">
        <v>45230</v>
      </c>
      <c r="XBX396" s="4">
        <v>45230</v>
      </c>
      <c r="XBY396" s="4">
        <v>45230</v>
      </c>
      <c r="XBZ396" s="4">
        <v>45230</v>
      </c>
      <c r="XCA396" s="4">
        <v>45230</v>
      </c>
      <c r="XCB396" s="4">
        <v>45230</v>
      </c>
      <c r="XCC396" s="4">
        <v>45230</v>
      </c>
      <c r="XCD396" s="4">
        <v>45230</v>
      </c>
      <c r="XCE396" s="4">
        <v>45230</v>
      </c>
      <c r="XCF396" s="4">
        <v>45230</v>
      </c>
      <c r="XCG396" s="4">
        <v>45230</v>
      </c>
      <c r="XCH396" s="4">
        <v>45230</v>
      </c>
      <c r="XCI396" s="4">
        <v>45230</v>
      </c>
      <c r="XCJ396" s="4">
        <v>45230</v>
      </c>
      <c r="XCK396" s="4">
        <v>45230</v>
      </c>
      <c r="XCL396" s="4">
        <v>45230</v>
      </c>
      <c r="XCM396" s="4">
        <v>45230</v>
      </c>
      <c r="XCN396" s="4">
        <v>45230</v>
      </c>
      <c r="XCO396" s="4">
        <v>45230</v>
      </c>
      <c r="XCP396" s="4">
        <v>45230</v>
      </c>
      <c r="XCQ396" s="4">
        <v>45230</v>
      </c>
      <c r="XCR396" s="4">
        <v>45230</v>
      </c>
      <c r="XCS396" s="4">
        <v>45230</v>
      </c>
      <c r="XCT396" s="4">
        <v>45230</v>
      </c>
      <c r="XCU396" s="4">
        <v>45230</v>
      </c>
      <c r="XCV396" s="4">
        <v>45230</v>
      </c>
      <c r="XCW396" s="4">
        <v>45230</v>
      </c>
      <c r="XCX396" s="4">
        <v>45230</v>
      </c>
      <c r="XCY396" s="4">
        <v>45230</v>
      </c>
      <c r="XCZ396" s="4">
        <v>45230</v>
      </c>
      <c r="XDA396" s="4">
        <v>45230</v>
      </c>
      <c r="XDB396" s="4">
        <v>45230</v>
      </c>
      <c r="XDC396" s="4">
        <v>45230</v>
      </c>
      <c r="XDD396" s="4">
        <v>45230</v>
      </c>
      <c r="XDE396" s="4">
        <v>45230</v>
      </c>
      <c r="XDF396" s="4">
        <v>45230</v>
      </c>
      <c r="XDG396" s="4">
        <v>45230</v>
      </c>
      <c r="XDH396" s="4">
        <v>45230</v>
      </c>
      <c r="XDI396" s="4">
        <v>45230</v>
      </c>
      <c r="XDJ396" s="4">
        <v>45230</v>
      </c>
      <c r="XDK396" s="4">
        <v>45230</v>
      </c>
      <c r="XDL396" s="4">
        <v>45230</v>
      </c>
      <c r="XDM396" s="4">
        <v>45230</v>
      </c>
      <c r="XDN396" s="4">
        <v>45230</v>
      </c>
      <c r="XDO396" s="4">
        <v>45230</v>
      </c>
      <c r="XDP396" s="4">
        <v>45230</v>
      </c>
      <c r="XDQ396" s="4">
        <v>45230</v>
      </c>
      <c r="XDR396" s="4">
        <v>45230</v>
      </c>
      <c r="XDS396" s="4">
        <v>45230</v>
      </c>
      <c r="XDT396" s="4">
        <v>45230</v>
      </c>
      <c r="XDU396" s="4">
        <v>45230</v>
      </c>
      <c r="XDV396" s="4">
        <v>45230</v>
      </c>
      <c r="XDW396" s="4">
        <v>45230</v>
      </c>
      <c r="XDX396" s="4">
        <v>45230</v>
      </c>
      <c r="XDY396" s="4">
        <v>45230</v>
      </c>
      <c r="XDZ396" s="4">
        <v>45230</v>
      </c>
      <c r="XEA396" s="4">
        <v>45230</v>
      </c>
      <c r="XEB396" s="4">
        <v>45230</v>
      </c>
      <c r="XEC396" s="4">
        <v>45230</v>
      </c>
      <c r="XED396" s="4">
        <v>45230</v>
      </c>
      <c r="XEE396" s="4">
        <v>45230</v>
      </c>
      <c r="XEF396" s="4">
        <v>45230</v>
      </c>
      <c r="XEG396" s="4">
        <v>45230</v>
      </c>
      <c r="XEH396" s="4">
        <v>45230</v>
      </c>
      <c r="XEI396" s="4">
        <v>45230</v>
      </c>
      <c r="XEJ396" s="4">
        <v>45230</v>
      </c>
      <c r="XEK396" s="4">
        <v>45230</v>
      </c>
      <c r="XEL396" s="4">
        <v>45230</v>
      </c>
      <c r="XEM396" s="4">
        <v>45230</v>
      </c>
      <c r="XEN396" s="4">
        <v>45230</v>
      </c>
      <c r="XEO396" s="4">
        <v>45230</v>
      </c>
      <c r="XEP396" s="4">
        <v>45230</v>
      </c>
      <c r="XEQ396" s="4">
        <v>45230</v>
      </c>
      <c r="XER396" s="4">
        <v>45230</v>
      </c>
      <c r="XES396" s="4">
        <v>45230</v>
      </c>
      <c r="XET396" s="4">
        <v>45230</v>
      </c>
      <c r="XEU396" s="4">
        <v>45230</v>
      </c>
      <c r="XEV396" s="4">
        <v>45230</v>
      </c>
      <c r="XEW396" s="4">
        <v>45230</v>
      </c>
      <c r="XEX396" s="4">
        <v>45230</v>
      </c>
      <c r="XEY396" s="4">
        <v>45230</v>
      </c>
      <c r="XEZ396" s="4">
        <v>45230</v>
      </c>
      <c r="XFA396" s="4">
        <v>45230</v>
      </c>
      <c r="XFB396" s="4">
        <v>45230</v>
      </c>
      <c r="XFC396" s="4">
        <v>45230</v>
      </c>
      <c r="XFD396" s="4">
        <v>45230</v>
      </c>
    </row>
    <row r="397" spans="1:16384" ht="15.75" customHeight="1" x14ac:dyDescent="0.25">
      <c r="A397" s="3">
        <f t="shared" ref="A397:A399" si="71">IF(OR(D397&lt;&gt;D396,D397=""),1,IF(NOT(AND(E397=E396,F397=F396,G397=G396)),A396+1,IF(OR(H397="",AND(H397&lt;&gt;"",H397&lt;&gt;H396,H396&lt;&gt;"")),A396,A396+1)))</f>
        <v>1</v>
      </c>
      <c r="B397" s="3" t="str">
        <f t="shared" ref="B397:B399" si="72">IF(D397&lt;&gt;"",TEXT(D397,"YYYYMMDD")&amp;CHAR(64+A397),"")</f>
        <v/>
      </c>
      <c r="C397" s="3">
        <f t="shared" ref="C397:C399" si="73">IF(OR(B397="",B397&lt;&gt;B396),1,C396+1)</f>
        <v>1</v>
      </c>
      <c r="D397" s="4"/>
      <c r="E397" s="3"/>
      <c r="F397" s="3" t="e">
        <f t="array" ref="F397">INDEX(Establishment!B$2:B$1042,MATCH($E397,Establishment!$A$2:$A$1042,0))</f>
        <v>#N/A</v>
      </c>
      <c r="G397" s="3" t="e">
        <f t="array" ref="G397">INDEX(Establishment!C$2:C$1042,MATCH($E397,Establishment!$A$2:$A$1042,0))</f>
        <v>#N/A</v>
      </c>
      <c r="H397" s="3"/>
      <c r="I397" s="5"/>
      <c r="J397" s="3"/>
      <c r="K397" s="3"/>
      <c r="L397" s="5"/>
      <c r="M397" s="5">
        <f t="shared" ref="M397:M399" si="74">K397*L397</f>
        <v>0</v>
      </c>
      <c r="N397" s="5">
        <f t="shared" ref="N397:N399" si="75">IF(B397=B396,N396+M397,M397)</f>
        <v>0</v>
      </c>
      <c r="O397" s="3" t="s">
        <v>20</v>
      </c>
      <c r="P397" s="3" t="str">
        <f t="array" ref="P397">INDEX(Items!B$2:B$1090,MATCH($O397,Items!$A$2:$A$1090,0))</f>
        <v xml:space="preserve"> </v>
      </c>
      <c r="Q397" s="3" t="str">
        <f t="array" ref="Q397">INDEX(Items!C$2:C$1090,MATCH($O397,Items!$A$2:$A$1090,0))</f>
        <v xml:space="preserve"> </v>
      </c>
      <c r="R397" s="3" t="str">
        <f t="array" ref="R397">INDEX(Items!D$2:D$1090,MATCH($O397,Items!$A$2:$A$1090,0))</f>
        <v xml:space="preserve"> </v>
      </c>
      <c r="S397" s="3"/>
    </row>
    <row r="398" spans="1:16384" ht="15.75" customHeight="1" x14ac:dyDescent="0.25">
      <c r="A398" s="3">
        <f t="shared" si="71"/>
        <v>1</v>
      </c>
      <c r="B398" s="3" t="str">
        <f t="shared" si="72"/>
        <v/>
      </c>
      <c r="C398" s="3">
        <f t="shared" si="73"/>
        <v>1</v>
      </c>
      <c r="D398" s="4"/>
      <c r="E398" s="3"/>
      <c r="F398" s="3" t="e">
        <f t="array" ref="F398">INDEX(Establishment!B$2:B$1042,MATCH($E398,Establishment!$A$2:$A$1042,0))</f>
        <v>#N/A</v>
      </c>
      <c r="G398" s="3" t="e">
        <f t="array" ref="G398">INDEX(Establishment!C$2:C$1042,MATCH($E398,Establishment!$A$2:$A$1042,0))</f>
        <v>#N/A</v>
      </c>
      <c r="H398" s="3"/>
      <c r="I398" s="5"/>
      <c r="J398" s="3"/>
      <c r="K398" s="3"/>
      <c r="L398" s="5"/>
      <c r="M398" s="5">
        <f t="shared" si="74"/>
        <v>0</v>
      </c>
      <c r="N398" s="5">
        <f t="shared" si="75"/>
        <v>0</v>
      </c>
      <c r="O398" s="3" t="s">
        <v>20</v>
      </c>
      <c r="P398" s="3" t="str">
        <f t="array" ref="P398">INDEX(Items!B$2:B$1090,MATCH($O398,Items!$A$2:$A$1090,0))</f>
        <v xml:space="preserve"> </v>
      </c>
      <c r="Q398" s="3" t="str">
        <f t="array" ref="Q398">INDEX(Items!C$2:C$1090,MATCH($O398,Items!$A$2:$A$1090,0))</f>
        <v xml:space="preserve"> </v>
      </c>
      <c r="R398" s="3" t="str">
        <f t="array" ref="R398">INDEX(Items!D$2:D$1090,MATCH($O398,Items!$A$2:$A$1090,0))</f>
        <v xml:space="preserve"> </v>
      </c>
      <c r="S398" s="3"/>
    </row>
    <row r="399" spans="1:16384" ht="15.75" customHeight="1" x14ac:dyDescent="0.25">
      <c r="A399" s="3">
        <f t="shared" si="71"/>
        <v>1</v>
      </c>
      <c r="B399" s="3" t="str">
        <f t="shared" si="72"/>
        <v/>
      </c>
      <c r="C399" s="3">
        <f t="shared" si="73"/>
        <v>1</v>
      </c>
      <c r="D399" s="4"/>
      <c r="E399" s="3"/>
      <c r="F399" s="3" t="e">
        <f t="array" ref="F399">INDEX(Establishment!B$2:B$1042,MATCH($E399,Establishment!$A$2:$A$1042,0))</f>
        <v>#N/A</v>
      </c>
      <c r="G399" s="3" t="e">
        <f t="array" ref="G399">INDEX(Establishment!C$2:C$1042,MATCH($E399,Establishment!$A$2:$A$1042,0))</f>
        <v>#N/A</v>
      </c>
      <c r="H399" s="3"/>
      <c r="I399" s="5"/>
      <c r="J399" s="3"/>
      <c r="K399" s="3"/>
      <c r="L399" s="5"/>
      <c r="M399" s="5">
        <f t="shared" si="74"/>
        <v>0</v>
      </c>
      <c r="N399" s="5">
        <f t="shared" si="75"/>
        <v>0</v>
      </c>
      <c r="O399" s="3" t="s">
        <v>20</v>
      </c>
      <c r="P399" s="3" t="str">
        <f t="array" ref="P399">INDEX(Items!B$2:B$1090,MATCH($O399,Items!$A$2:$A$1090,0))</f>
        <v xml:space="preserve"> </v>
      </c>
      <c r="Q399" s="3" t="str">
        <f t="array" ref="Q399">INDEX(Items!C$2:C$1090,MATCH($O399,Items!$A$2:$A$1090,0))</f>
        <v xml:space="preserve"> </v>
      </c>
      <c r="R399" s="3" t="str">
        <f t="array" ref="R399">INDEX(Items!D$2:D$1090,MATCH($O399,Items!$A$2:$A$1090,0))</f>
        <v xml:space="preserve"> </v>
      </c>
      <c r="S399" s="3"/>
    </row>
    <row r="400" spans="1:16384" ht="15.75" customHeight="1" x14ac:dyDescent="0.25">
      <c r="A400" s="3">
        <f t="shared" ref="A400:A403" si="76">IF(OR(D400&lt;&gt;D399,D400=""),1,IF(NOT(AND(E400=E399,F400=F399,G400=G399)),A399+1,IF(OR(H400="",AND(H400&lt;&gt;"",H400&lt;&gt;H399,H399&lt;&gt;"")),A399,A399+1)))</f>
        <v>1</v>
      </c>
      <c r="B400" s="3" t="str">
        <f t="shared" ref="B400:B403" si="77">IF(D400&lt;&gt;"",TEXT(D400,"YYYYMMDD")&amp;CHAR(64+A400),"")</f>
        <v/>
      </c>
      <c r="C400" s="3">
        <f t="shared" ref="C400:C403" si="78">IF(OR(B400="",B400&lt;&gt;B399),1,C399+1)</f>
        <v>1</v>
      </c>
      <c r="D400" s="4"/>
      <c r="E400" s="3"/>
      <c r="F400" s="3" t="e">
        <f t="array" ref="F400">INDEX(Establishment!B$2:B$1042,MATCH($E400,Establishment!$A$2:$A$1042,0))</f>
        <v>#N/A</v>
      </c>
      <c r="G400" s="3" t="e">
        <f t="array" ref="G400">INDEX(Establishment!C$2:C$1042,MATCH($E400,Establishment!$A$2:$A$1042,0))</f>
        <v>#N/A</v>
      </c>
      <c r="H400" s="3"/>
      <c r="I400" s="5"/>
      <c r="J400" s="3"/>
      <c r="K400" s="3"/>
      <c r="L400" s="5"/>
      <c r="M400" s="5">
        <f t="shared" ref="M400:M403" si="79">K400*L400</f>
        <v>0</v>
      </c>
      <c r="N400" s="5">
        <f t="shared" ref="N400:N403" si="80">IF(B400=B399,N399+M400,M400)</f>
        <v>0</v>
      </c>
      <c r="O400" s="3" t="s">
        <v>20</v>
      </c>
      <c r="P400" s="3" t="str">
        <f t="array" ref="P400">INDEX(Items!B$2:B$1090,MATCH($O400,Items!$A$2:$A$1090,0))</f>
        <v xml:space="preserve"> </v>
      </c>
      <c r="Q400" s="3" t="str">
        <f t="array" ref="Q400">INDEX(Items!C$2:C$1090,MATCH($O400,Items!$A$2:$A$1090,0))</f>
        <v xml:space="preserve"> </v>
      </c>
      <c r="R400" s="3" t="str">
        <f t="array" ref="R400">INDEX(Items!D$2:D$1090,MATCH($O400,Items!$A$2:$A$1090,0))</f>
        <v xml:space="preserve"> </v>
      </c>
      <c r="S400" s="3"/>
    </row>
    <row r="401" spans="1:19" ht="15.75" customHeight="1" x14ac:dyDescent="0.25">
      <c r="A401" s="3">
        <f t="shared" si="76"/>
        <v>1</v>
      </c>
      <c r="B401" s="3" t="str">
        <f t="shared" si="77"/>
        <v/>
      </c>
      <c r="C401" s="3">
        <f t="shared" si="78"/>
        <v>1</v>
      </c>
      <c r="D401" s="4"/>
      <c r="E401" s="3"/>
      <c r="F401" s="3" t="e">
        <f t="array" ref="F401">INDEX(Establishment!B$2:B$1042,MATCH($E401,Establishment!$A$2:$A$1042,0))</f>
        <v>#N/A</v>
      </c>
      <c r="G401" s="3" t="e">
        <f t="array" ref="G401">INDEX(Establishment!C$2:C$1042,MATCH($E401,Establishment!$A$2:$A$1042,0))</f>
        <v>#N/A</v>
      </c>
      <c r="H401" s="3"/>
      <c r="I401" s="5"/>
      <c r="J401" s="3"/>
      <c r="K401" s="3"/>
      <c r="L401" s="5"/>
      <c r="M401" s="5">
        <f t="shared" si="79"/>
        <v>0</v>
      </c>
      <c r="N401" s="5">
        <f t="shared" si="80"/>
        <v>0</v>
      </c>
      <c r="O401" s="3" t="s">
        <v>20</v>
      </c>
      <c r="P401" s="3" t="str">
        <f t="array" ref="P401">INDEX(Items!B$2:B$1090,MATCH($O401,Items!$A$2:$A$1090,0))</f>
        <v xml:space="preserve"> </v>
      </c>
      <c r="Q401" s="3" t="str">
        <f t="array" ref="Q401">INDEX(Items!C$2:C$1090,MATCH($O401,Items!$A$2:$A$1090,0))</f>
        <v xml:space="preserve"> </v>
      </c>
      <c r="R401" s="3" t="str">
        <f t="array" ref="R401">INDEX(Items!D$2:D$1090,MATCH($O401,Items!$A$2:$A$1090,0))</f>
        <v xml:space="preserve"> </v>
      </c>
      <c r="S401" s="3"/>
    </row>
    <row r="402" spans="1:19" ht="15.75" customHeight="1" x14ac:dyDescent="0.25">
      <c r="A402" s="3">
        <f t="shared" si="76"/>
        <v>1</v>
      </c>
      <c r="B402" s="3" t="str">
        <f t="shared" si="77"/>
        <v/>
      </c>
      <c r="C402" s="3">
        <f t="shared" si="78"/>
        <v>1</v>
      </c>
      <c r="D402" s="4"/>
      <c r="E402" s="3"/>
      <c r="F402" s="3" t="e">
        <f t="array" ref="F402">INDEX(Establishment!B$2:B$1042,MATCH($E402,Establishment!$A$2:$A$1042,0))</f>
        <v>#N/A</v>
      </c>
      <c r="G402" s="3" t="e">
        <f t="array" ref="G402">INDEX(Establishment!C$2:C$1042,MATCH($E402,Establishment!$A$2:$A$1042,0))</f>
        <v>#N/A</v>
      </c>
      <c r="H402" s="3"/>
      <c r="I402" s="5"/>
      <c r="J402" s="3"/>
      <c r="K402" s="3"/>
      <c r="L402" s="5"/>
      <c r="M402" s="5">
        <f t="shared" si="79"/>
        <v>0</v>
      </c>
      <c r="N402" s="5">
        <f t="shared" si="80"/>
        <v>0</v>
      </c>
      <c r="O402" s="3" t="s">
        <v>20</v>
      </c>
      <c r="P402" s="3" t="str">
        <f t="array" ref="P402">INDEX(Items!B$2:B$1090,MATCH($O402,Items!$A$2:$A$1090,0))</f>
        <v xml:space="preserve"> </v>
      </c>
      <c r="Q402" s="3" t="str">
        <f t="array" ref="Q402">INDEX(Items!C$2:C$1090,MATCH($O402,Items!$A$2:$A$1090,0))</f>
        <v xml:space="preserve"> </v>
      </c>
      <c r="R402" s="3" t="str">
        <f t="array" ref="R402">INDEX(Items!D$2:D$1090,MATCH($O402,Items!$A$2:$A$1090,0))</f>
        <v xml:space="preserve"> </v>
      </c>
      <c r="S402" s="3"/>
    </row>
    <row r="403" spans="1:19" ht="15.75" customHeight="1" x14ac:dyDescent="0.25">
      <c r="A403" s="3">
        <f t="shared" si="76"/>
        <v>1</v>
      </c>
      <c r="B403" s="3" t="str">
        <f t="shared" si="77"/>
        <v/>
      </c>
      <c r="C403" s="3">
        <f t="shared" si="78"/>
        <v>1</v>
      </c>
      <c r="D403" s="4"/>
      <c r="E403" s="3"/>
      <c r="F403" s="3" t="e">
        <f t="array" ref="F403">INDEX(Establishment!B$2:B$1042,MATCH($E403,Establishment!$A$2:$A$1042,0))</f>
        <v>#N/A</v>
      </c>
      <c r="G403" s="3" t="e">
        <f t="array" ref="G403">INDEX(Establishment!C$2:C$1042,MATCH($E403,Establishment!$A$2:$A$1042,0))</f>
        <v>#N/A</v>
      </c>
      <c r="H403" s="3"/>
      <c r="I403" s="5"/>
      <c r="J403" s="3"/>
      <c r="K403" s="3"/>
      <c r="L403" s="5"/>
      <c r="M403" s="5">
        <f t="shared" si="79"/>
        <v>0</v>
      </c>
      <c r="N403" s="5">
        <f t="shared" si="80"/>
        <v>0</v>
      </c>
      <c r="O403" s="3" t="s">
        <v>20</v>
      </c>
      <c r="P403" s="3" t="str">
        <f t="array" ref="P403">INDEX(Items!B$2:B$1090,MATCH($O403,Items!$A$2:$A$1090,0))</f>
        <v xml:space="preserve"> </v>
      </c>
      <c r="Q403" s="3" t="str">
        <f t="array" ref="Q403">INDEX(Items!C$2:C$1090,MATCH($O403,Items!$A$2:$A$1090,0))</f>
        <v xml:space="preserve"> </v>
      </c>
      <c r="R403" s="3" t="str">
        <f t="array" ref="R403">INDEX(Items!D$2:D$1090,MATCH($O403,Items!$A$2:$A$1090,0))</f>
        <v xml:space="preserve"> </v>
      </c>
      <c r="S403" s="3"/>
    </row>
    <row r="404" spans="1:19" ht="15.75" customHeight="1" x14ac:dyDescent="0.25">
      <c r="A404" s="3">
        <f t="shared" si="54"/>
        <v>1</v>
      </c>
      <c r="B404" s="3" t="str">
        <f t="shared" si="31"/>
        <v/>
      </c>
      <c r="C404" s="3">
        <f t="shared" ref="C404:C460" si="81">IF(OR(B404="",B404&lt;&gt;B403),1,C403+1)</f>
        <v>1</v>
      </c>
      <c r="D404" s="4"/>
      <c r="E404" s="3"/>
      <c r="F404" s="3" t="e">
        <f t="array" ref="F404">INDEX(Establishment!B$2:B$1042,MATCH($E404,Establishment!$A$2:$A$1042,0))</f>
        <v>#N/A</v>
      </c>
      <c r="G404" s="3" t="e">
        <f t="array" ref="G404">INDEX(Establishment!C$2:C$1042,MATCH($E404,Establishment!$A$2:$A$1042,0))</f>
        <v>#N/A</v>
      </c>
      <c r="H404" s="3"/>
      <c r="I404" s="5"/>
      <c r="J404" s="3"/>
      <c r="K404" s="3"/>
      <c r="L404" s="5"/>
      <c r="M404" s="5">
        <f t="shared" si="38"/>
        <v>0</v>
      </c>
      <c r="N404" s="5">
        <f t="shared" si="55"/>
        <v>0</v>
      </c>
      <c r="O404" s="3" t="s">
        <v>20</v>
      </c>
      <c r="P404" s="3" t="str">
        <f t="array" ref="P404">INDEX(Items!B$2:B$1090,MATCH($O404,Items!$A$2:$A$1090,0))</f>
        <v xml:space="preserve"> </v>
      </c>
      <c r="Q404" s="3" t="str">
        <f t="array" ref="Q404">INDEX(Items!C$2:C$1090,MATCH($O404,Items!$A$2:$A$1090,0))</f>
        <v xml:space="preserve"> </v>
      </c>
      <c r="R404" s="3" t="str">
        <f t="array" ref="R404">INDEX(Items!D$2:D$1090,MATCH($O404,Items!$A$2:$A$1090,0))</f>
        <v xml:space="preserve"> </v>
      </c>
      <c r="S404" s="3"/>
    </row>
    <row r="405" spans="1:19" ht="15.75" customHeight="1" x14ac:dyDescent="0.25">
      <c r="A405" s="3">
        <f t="shared" si="54"/>
        <v>1</v>
      </c>
      <c r="B405" s="3" t="str">
        <f t="shared" si="31"/>
        <v/>
      </c>
      <c r="C405" s="3">
        <f t="shared" si="81"/>
        <v>1</v>
      </c>
      <c r="D405" s="4"/>
      <c r="E405" s="3"/>
      <c r="F405" s="3" t="e">
        <f t="array" ref="F405">INDEX(Establishment!B$2:B$1042,MATCH($E405,Establishment!$A$2:$A$1042,0))</f>
        <v>#N/A</v>
      </c>
      <c r="G405" s="3" t="e">
        <f t="array" ref="G405">INDEX(Establishment!C$2:C$1042,MATCH($E405,Establishment!$A$2:$A$1042,0))</f>
        <v>#N/A</v>
      </c>
      <c r="H405" s="3"/>
      <c r="I405" s="5"/>
      <c r="J405" s="3"/>
      <c r="K405" s="3"/>
      <c r="L405" s="5"/>
      <c r="M405" s="5">
        <f t="shared" si="38"/>
        <v>0</v>
      </c>
      <c r="N405" s="5">
        <f t="shared" si="55"/>
        <v>0</v>
      </c>
      <c r="O405" s="3" t="s">
        <v>20</v>
      </c>
      <c r="P405" s="3" t="str">
        <f t="array" ref="P405">INDEX(Items!B$2:B$1090,MATCH($O405,Items!$A$2:$A$1090,0))</f>
        <v xml:space="preserve"> </v>
      </c>
      <c r="Q405" s="3" t="str">
        <f t="array" ref="Q405">INDEX(Items!C$2:C$1090,MATCH($O405,Items!$A$2:$A$1090,0))</f>
        <v xml:space="preserve"> </v>
      </c>
      <c r="R405" s="3" t="str">
        <f t="array" ref="R405">INDEX(Items!D$2:D$1090,MATCH($O405,Items!$A$2:$A$1090,0))</f>
        <v xml:space="preserve"> </v>
      </c>
      <c r="S405" s="3"/>
    </row>
    <row r="406" spans="1:19" ht="15.75" customHeight="1" x14ac:dyDescent="0.25">
      <c r="A406" s="3">
        <f t="shared" si="54"/>
        <v>1</v>
      </c>
      <c r="B406" s="3" t="str">
        <f t="shared" si="31"/>
        <v/>
      </c>
      <c r="C406" s="3">
        <f t="shared" si="81"/>
        <v>1</v>
      </c>
      <c r="D406" s="4"/>
      <c r="E406" s="3"/>
      <c r="F406" s="3" t="e">
        <f t="array" ref="F406">INDEX(Establishment!B$2:B$1042,MATCH($E406,Establishment!$A$2:$A$1042,0))</f>
        <v>#N/A</v>
      </c>
      <c r="G406" s="3" t="e">
        <f t="array" ref="G406">INDEX(Establishment!C$2:C$1042,MATCH($E406,Establishment!$A$2:$A$1042,0))</f>
        <v>#N/A</v>
      </c>
      <c r="H406" s="3"/>
      <c r="I406" s="5"/>
      <c r="J406" s="3"/>
      <c r="K406" s="3"/>
      <c r="L406" s="5"/>
      <c r="M406" s="5">
        <f t="shared" si="38"/>
        <v>0</v>
      </c>
      <c r="N406" s="5">
        <f t="shared" si="55"/>
        <v>0</v>
      </c>
      <c r="O406" s="3" t="s">
        <v>20</v>
      </c>
      <c r="P406" s="3" t="str">
        <f t="array" ref="P406">INDEX(Items!B$2:B$1090,MATCH($O406,Items!$A$2:$A$1090,0))</f>
        <v xml:space="preserve"> </v>
      </c>
      <c r="Q406" s="3" t="str">
        <f t="array" ref="Q406">INDEX(Items!C$2:C$1090,MATCH($O406,Items!$A$2:$A$1090,0))</f>
        <v xml:space="preserve"> </v>
      </c>
      <c r="R406" s="3" t="str">
        <f t="array" ref="R406">INDEX(Items!D$2:D$1090,MATCH($O406,Items!$A$2:$A$1090,0))</f>
        <v xml:space="preserve"> </v>
      </c>
      <c r="S406" s="3"/>
    </row>
    <row r="407" spans="1:19" ht="15.75" customHeight="1" x14ac:dyDescent="0.25">
      <c r="A407" s="3">
        <f t="shared" si="54"/>
        <v>1</v>
      </c>
      <c r="B407" s="3" t="str">
        <f t="shared" si="31"/>
        <v/>
      </c>
      <c r="C407" s="3">
        <f t="shared" si="81"/>
        <v>1</v>
      </c>
      <c r="D407" s="4"/>
      <c r="E407" s="3"/>
      <c r="F407" s="3" t="e">
        <f t="array" ref="F407">INDEX(Establishment!B$2:B$1042,MATCH($E407,Establishment!$A$2:$A$1042,0))</f>
        <v>#N/A</v>
      </c>
      <c r="G407" s="3" t="e">
        <f t="array" ref="G407">INDEX(Establishment!C$2:C$1042,MATCH($E407,Establishment!$A$2:$A$1042,0))</f>
        <v>#N/A</v>
      </c>
      <c r="H407" s="3"/>
      <c r="I407" s="5"/>
      <c r="J407" s="3"/>
      <c r="K407" s="3"/>
      <c r="L407" s="5"/>
      <c r="M407" s="5">
        <f t="shared" si="38"/>
        <v>0</v>
      </c>
      <c r="N407" s="5">
        <f t="shared" si="55"/>
        <v>0</v>
      </c>
      <c r="O407" s="3" t="s">
        <v>20</v>
      </c>
      <c r="P407" s="3" t="str">
        <f t="array" ref="P407">INDEX(Items!B$2:B$1090,MATCH($O407,Items!$A$2:$A$1090,0))</f>
        <v xml:space="preserve"> </v>
      </c>
      <c r="Q407" s="3" t="str">
        <f t="array" ref="Q407">INDEX(Items!C$2:C$1090,MATCH($O407,Items!$A$2:$A$1090,0))</f>
        <v xml:space="preserve"> </v>
      </c>
      <c r="R407" s="3" t="str">
        <f t="array" ref="R407">INDEX(Items!D$2:D$1090,MATCH($O407,Items!$A$2:$A$1090,0))</f>
        <v xml:space="preserve"> </v>
      </c>
      <c r="S407" s="3"/>
    </row>
    <row r="408" spans="1:19" ht="15.75" customHeight="1" x14ac:dyDescent="0.25">
      <c r="A408" s="3">
        <f t="shared" si="54"/>
        <v>1</v>
      </c>
      <c r="B408" s="3" t="str">
        <f t="shared" si="31"/>
        <v/>
      </c>
      <c r="C408" s="3">
        <f t="shared" si="81"/>
        <v>1</v>
      </c>
      <c r="D408" s="4"/>
      <c r="E408" s="3"/>
      <c r="F408" s="3" t="e">
        <f t="array" ref="F408">INDEX(Establishment!B$2:B$1042,MATCH($E408,Establishment!$A$2:$A$1042,0))</f>
        <v>#N/A</v>
      </c>
      <c r="G408" s="3" t="e">
        <f t="array" ref="G408">INDEX(Establishment!C$2:C$1042,MATCH($E408,Establishment!$A$2:$A$1042,0))</f>
        <v>#N/A</v>
      </c>
      <c r="H408" s="3"/>
      <c r="I408" s="5"/>
      <c r="J408" s="3"/>
      <c r="K408" s="3"/>
      <c r="L408" s="5"/>
      <c r="M408" s="5">
        <f t="shared" si="38"/>
        <v>0</v>
      </c>
      <c r="N408" s="5">
        <f t="shared" si="55"/>
        <v>0</v>
      </c>
      <c r="O408" s="3" t="s">
        <v>20</v>
      </c>
      <c r="P408" s="3" t="str">
        <f t="array" ref="P408">INDEX(Items!B$2:B$1090,MATCH($O408,Items!$A$2:$A$1090,0))</f>
        <v xml:space="preserve"> </v>
      </c>
      <c r="Q408" s="3" t="str">
        <f t="array" ref="Q408">INDEX(Items!C$2:C$1090,MATCH($O408,Items!$A$2:$A$1090,0))</f>
        <v xml:space="preserve"> </v>
      </c>
      <c r="R408" s="3" t="str">
        <f t="array" ref="R408">INDEX(Items!D$2:D$1090,MATCH($O408,Items!$A$2:$A$1090,0))</f>
        <v xml:space="preserve"> </v>
      </c>
      <c r="S408" s="3"/>
    </row>
    <row r="409" spans="1:19" ht="15.75" customHeight="1" x14ac:dyDescent="0.25">
      <c r="A409" s="3">
        <f t="shared" si="54"/>
        <v>1</v>
      </c>
      <c r="B409" s="3" t="str">
        <f t="shared" si="31"/>
        <v/>
      </c>
      <c r="C409" s="3">
        <f t="shared" si="81"/>
        <v>1</v>
      </c>
      <c r="D409" s="4"/>
      <c r="E409" s="3"/>
      <c r="F409" s="3" t="e">
        <f t="array" ref="F409">INDEX(Establishment!B$2:B$1042,MATCH($E409,Establishment!$A$2:$A$1042,0))</f>
        <v>#N/A</v>
      </c>
      <c r="G409" s="3" t="e">
        <f t="array" ref="G409">INDEX(Establishment!C$2:C$1042,MATCH($E409,Establishment!$A$2:$A$1042,0))</f>
        <v>#N/A</v>
      </c>
      <c r="H409" s="3"/>
      <c r="I409" s="5"/>
      <c r="J409" s="3"/>
      <c r="K409" s="3"/>
      <c r="L409" s="5"/>
      <c r="M409" s="5">
        <f t="shared" si="38"/>
        <v>0</v>
      </c>
      <c r="N409" s="5">
        <f t="shared" si="55"/>
        <v>0</v>
      </c>
      <c r="O409" s="3" t="s">
        <v>20</v>
      </c>
      <c r="P409" s="3" t="str">
        <f t="array" ref="P409">INDEX(Items!B$2:B$1090,MATCH($O409,Items!$A$2:$A$1090,0))</f>
        <v xml:space="preserve"> </v>
      </c>
      <c r="Q409" s="3" t="str">
        <f t="array" ref="Q409">INDEX(Items!C$2:C$1090,MATCH($O409,Items!$A$2:$A$1090,0))</f>
        <v xml:space="preserve"> </v>
      </c>
      <c r="R409" s="3" t="str">
        <f t="array" ref="R409">INDEX(Items!D$2:D$1090,MATCH($O409,Items!$A$2:$A$1090,0))</f>
        <v xml:space="preserve"> </v>
      </c>
      <c r="S409" s="3"/>
    </row>
    <row r="410" spans="1:19" ht="15.75" customHeight="1" x14ac:dyDescent="0.25">
      <c r="A410" s="3">
        <f t="shared" ref="A410:A473" si="82">IF(OR(D410&lt;&gt;D409,D410=""),1,IF(NOT(AND(E410=E409,F410=F409,G410=G409)),A409+1,IF(OR(H410="",AND(H410&lt;&gt;"",H410&lt;&gt;H409,H409&lt;&gt;"")),A409,A409+1)))</f>
        <v>1</v>
      </c>
      <c r="B410" s="3" t="str">
        <f t="shared" si="31"/>
        <v/>
      </c>
      <c r="C410" s="3">
        <f t="shared" si="81"/>
        <v>1</v>
      </c>
      <c r="D410" s="4"/>
      <c r="E410" s="3"/>
      <c r="F410" s="3" t="e">
        <f t="array" ref="F410">INDEX(Establishment!B$2:B$1042,MATCH($E410,Establishment!$A$2:$A$1042,0))</f>
        <v>#N/A</v>
      </c>
      <c r="G410" s="3" t="e">
        <f t="array" ref="G410">INDEX(Establishment!C$2:C$1042,MATCH($E410,Establishment!$A$2:$A$1042,0))</f>
        <v>#N/A</v>
      </c>
      <c r="H410" s="3"/>
      <c r="I410" s="5"/>
      <c r="J410" s="3"/>
      <c r="K410" s="3"/>
      <c r="L410" s="5"/>
      <c r="M410" s="5">
        <f t="shared" si="38"/>
        <v>0</v>
      </c>
      <c r="N410" s="5">
        <f t="shared" ref="N410:N473" si="83">IF(B410=B409,N409+M410,M410)</f>
        <v>0</v>
      </c>
      <c r="O410" s="3" t="s">
        <v>20</v>
      </c>
      <c r="P410" s="3" t="str">
        <f t="array" ref="P410">INDEX(Items!B$2:B$1090,MATCH($O410,Items!$A$2:$A$1090,0))</f>
        <v xml:space="preserve"> </v>
      </c>
      <c r="Q410" s="3" t="str">
        <f t="array" ref="Q410">INDEX(Items!C$2:C$1090,MATCH($O410,Items!$A$2:$A$1090,0))</f>
        <v xml:space="preserve"> </v>
      </c>
      <c r="R410" s="3" t="str">
        <f t="array" ref="R410">INDEX(Items!D$2:D$1090,MATCH($O410,Items!$A$2:$A$1090,0))</f>
        <v xml:space="preserve"> </v>
      </c>
      <c r="S410" s="3"/>
    </row>
    <row r="411" spans="1:19" ht="15.75" customHeight="1" x14ac:dyDescent="0.25">
      <c r="A411" s="3">
        <f t="shared" si="82"/>
        <v>1</v>
      </c>
      <c r="B411" s="3" t="str">
        <f t="shared" si="31"/>
        <v/>
      </c>
      <c r="C411" s="3">
        <f t="shared" si="81"/>
        <v>1</v>
      </c>
      <c r="D411" s="4"/>
      <c r="E411" s="3"/>
      <c r="F411" s="3" t="e">
        <f t="array" ref="F411">INDEX(Establishment!B$2:B$1042,MATCH($E411,Establishment!$A$2:$A$1042,0))</f>
        <v>#N/A</v>
      </c>
      <c r="G411" s="3" t="e">
        <f t="array" ref="G411">INDEX(Establishment!C$2:C$1042,MATCH($E411,Establishment!$A$2:$A$1042,0))</f>
        <v>#N/A</v>
      </c>
      <c r="H411" s="3"/>
      <c r="I411" s="5"/>
      <c r="J411" s="3"/>
      <c r="K411" s="3"/>
      <c r="L411" s="5"/>
      <c r="M411" s="5">
        <f t="shared" si="38"/>
        <v>0</v>
      </c>
      <c r="N411" s="5">
        <f t="shared" si="83"/>
        <v>0</v>
      </c>
      <c r="O411" s="3" t="s">
        <v>20</v>
      </c>
      <c r="P411" s="3" t="str">
        <f t="array" ref="P411">INDEX(Items!B$2:B$1090,MATCH($O411,Items!$A$2:$A$1090,0))</f>
        <v xml:space="preserve"> </v>
      </c>
      <c r="Q411" s="3" t="str">
        <f t="array" ref="Q411">INDEX(Items!C$2:C$1090,MATCH($O411,Items!$A$2:$A$1090,0))</f>
        <v xml:space="preserve"> </v>
      </c>
      <c r="R411" s="3" t="str">
        <f t="array" ref="R411">INDEX(Items!D$2:D$1090,MATCH($O411,Items!$A$2:$A$1090,0))</f>
        <v xml:space="preserve"> </v>
      </c>
      <c r="S411" s="3"/>
    </row>
    <row r="412" spans="1:19" ht="15.75" customHeight="1" x14ac:dyDescent="0.25">
      <c r="A412" s="3">
        <f t="shared" si="82"/>
        <v>1</v>
      </c>
      <c r="B412" s="3" t="str">
        <f t="shared" si="31"/>
        <v/>
      </c>
      <c r="C412" s="3">
        <f t="shared" si="81"/>
        <v>1</v>
      </c>
      <c r="D412" s="4"/>
      <c r="E412" s="3"/>
      <c r="F412" s="3" t="e">
        <f t="array" ref="F412">INDEX(Establishment!B$2:B$1042,MATCH($E412,Establishment!$A$2:$A$1042,0))</f>
        <v>#N/A</v>
      </c>
      <c r="G412" s="3" t="e">
        <f t="array" ref="G412">INDEX(Establishment!C$2:C$1042,MATCH($E412,Establishment!$A$2:$A$1042,0))</f>
        <v>#N/A</v>
      </c>
      <c r="H412" s="3"/>
      <c r="I412" s="5"/>
      <c r="J412" s="3"/>
      <c r="K412" s="3"/>
      <c r="L412" s="5"/>
      <c r="M412" s="5">
        <f t="shared" si="38"/>
        <v>0</v>
      </c>
      <c r="N412" s="5">
        <f t="shared" si="83"/>
        <v>0</v>
      </c>
      <c r="O412" s="3" t="s">
        <v>20</v>
      </c>
      <c r="P412" s="3" t="str">
        <f t="array" ref="P412">INDEX(Items!B$2:B$1090,MATCH($O412,Items!$A$2:$A$1090,0))</f>
        <v xml:space="preserve"> </v>
      </c>
      <c r="Q412" s="3" t="str">
        <f t="array" ref="Q412">INDEX(Items!C$2:C$1090,MATCH($O412,Items!$A$2:$A$1090,0))</f>
        <v xml:space="preserve"> </v>
      </c>
      <c r="R412" s="3" t="str">
        <f t="array" ref="R412">INDEX(Items!D$2:D$1090,MATCH($O412,Items!$A$2:$A$1090,0))</f>
        <v xml:space="preserve"> </v>
      </c>
      <c r="S412" s="3"/>
    </row>
    <row r="413" spans="1:19" ht="15.75" customHeight="1" x14ac:dyDescent="0.25">
      <c r="A413" s="3">
        <f t="shared" si="82"/>
        <v>1</v>
      </c>
      <c r="B413" s="3" t="str">
        <f t="shared" si="31"/>
        <v/>
      </c>
      <c r="C413" s="3">
        <f t="shared" si="81"/>
        <v>1</v>
      </c>
      <c r="D413" s="4"/>
      <c r="E413" s="3"/>
      <c r="F413" s="3" t="e">
        <f t="array" ref="F413">INDEX(Establishment!B$2:B$1042,MATCH($E413,Establishment!$A$2:$A$1042,0))</f>
        <v>#N/A</v>
      </c>
      <c r="G413" s="3" t="e">
        <f t="array" ref="G413">INDEX(Establishment!C$2:C$1042,MATCH($E413,Establishment!$A$2:$A$1042,0))</f>
        <v>#N/A</v>
      </c>
      <c r="H413" s="3"/>
      <c r="I413" s="5"/>
      <c r="J413" s="3"/>
      <c r="K413" s="3"/>
      <c r="L413" s="5"/>
      <c r="M413" s="5">
        <f t="shared" si="38"/>
        <v>0</v>
      </c>
      <c r="N413" s="5">
        <f t="shared" si="83"/>
        <v>0</v>
      </c>
      <c r="O413" s="3" t="s">
        <v>20</v>
      </c>
      <c r="P413" s="3" t="str">
        <f t="array" ref="P413">INDEX(Items!B$2:B$1090,MATCH($O413,Items!$A$2:$A$1090,0))</f>
        <v xml:space="preserve"> </v>
      </c>
      <c r="Q413" s="3" t="str">
        <f t="array" ref="Q413">INDEX(Items!C$2:C$1090,MATCH($O413,Items!$A$2:$A$1090,0))</f>
        <v xml:space="preserve"> </v>
      </c>
      <c r="R413" s="3" t="str">
        <f t="array" ref="R413">INDEX(Items!D$2:D$1090,MATCH($O413,Items!$A$2:$A$1090,0))</f>
        <v xml:space="preserve"> </v>
      </c>
      <c r="S413" s="3"/>
    </row>
    <row r="414" spans="1:19" ht="15.75" customHeight="1" x14ac:dyDescent="0.25">
      <c r="A414" s="3">
        <f t="shared" si="82"/>
        <v>1</v>
      </c>
      <c r="B414" s="3" t="str">
        <f t="shared" si="31"/>
        <v/>
      </c>
      <c r="C414" s="3">
        <f t="shared" si="81"/>
        <v>1</v>
      </c>
      <c r="D414" s="4"/>
      <c r="E414" s="3"/>
      <c r="F414" s="3" t="e">
        <f t="array" ref="F414">INDEX(Establishment!B$2:B$1042,MATCH($E414,Establishment!$A$2:$A$1042,0))</f>
        <v>#N/A</v>
      </c>
      <c r="G414" s="3" t="e">
        <f t="array" ref="G414">INDEX(Establishment!C$2:C$1042,MATCH($E414,Establishment!$A$2:$A$1042,0))</f>
        <v>#N/A</v>
      </c>
      <c r="H414" s="3"/>
      <c r="I414" s="5"/>
      <c r="J414" s="3"/>
      <c r="K414" s="3"/>
      <c r="L414" s="5"/>
      <c r="M414" s="5">
        <f t="shared" si="38"/>
        <v>0</v>
      </c>
      <c r="N414" s="5">
        <f t="shared" si="83"/>
        <v>0</v>
      </c>
      <c r="O414" s="3" t="s">
        <v>20</v>
      </c>
      <c r="P414" s="3" t="str">
        <f t="array" ref="P414">INDEX(Items!B$2:B$1090,MATCH($O414,Items!$A$2:$A$1090,0))</f>
        <v xml:space="preserve"> </v>
      </c>
      <c r="Q414" s="3" t="str">
        <f t="array" ref="Q414">INDEX(Items!C$2:C$1090,MATCH($O414,Items!$A$2:$A$1090,0))</f>
        <v xml:space="preserve"> </v>
      </c>
      <c r="R414" s="3" t="str">
        <f t="array" ref="R414">INDEX(Items!D$2:D$1090,MATCH($O414,Items!$A$2:$A$1090,0))</f>
        <v xml:space="preserve"> </v>
      </c>
      <c r="S414" s="3"/>
    </row>
    <row r="415" spans="1:19" ht="15.75" customHeight="1" x14ac:dyDescent="0.25">
      <c r="A415" s="3">
        <f t="shared" si="82"/>
        <v>1</v>
      </c>
      <c r="B415" s="3" t="str">
        <f t="shared" si="31"/>
        <v/>
      </c>
      <c r="C415" s="3">
        <f t="shared" si="81"/>
        <v>1</v>
      </c>
      <c r="D415" s="4"/>
      <c r="E415" s="3"/>
      <c r="F415" s="3" t="e">
        <f t="array" ref="F415">INDEX(Establishment!B$2:B$1042,MATCH($E415,Establishment!$A$2:$A$1042,0))</f>
        <v>#N/A</v>
      </c>
      <c r="G415" s="3" t="e">
        <f t="array" ref="G415">INDEX(Establishment!C$2:C$1042,MATCH($E415,Establishment!$A$2:$A$1042,0))</f>
        <v>#N/A</v>
      </c>
      <c r="H415" s="3"/>
      <c r="I415" s="5"/>
      <c r="J415" s="3"/>
      <c r="K415" s="3"/>
      <c r="L415" s="5"/>
      <c r="M415" s="5">
        <f t="shared" si="38"/>
        <v>0</v>
      </c>
      <c r="N415" s="5">
        <f t="shared" si="83"/>
        <v>0</v>
      </c>
      <c r="O415" s="3" t="s">
        <v>20</v>
      </c>
      <c r="P415" s="3" t="str">
        <f t="array" ref="P415">INDEX(Items!B$2:B$1090,MATCH($O415,Items!$A$2:$A$1090,0))</f>
        <v xml:space="preserve"> </v>
      </c>
      <c r="Q415" s="3" t="str">
        <f t="array" ref="Q415">INDEX(Items!C$2:C$1090,MATCH($O415,Items!$A$2:$A$1090,0))</f>
        <v xml:space="preserve"> </v>
      </c>
      <c r="R415" s="3" t="str">
        <f t="array" ref="R415">INDEX(Items!D$2:D$1090,MATCH($O415,Items!$A$2:$A$1090,0))</f>
        <v xml:space="preserve"> </v>
      </c>
      <c r="S415" s="3"/>
    </row>
    <row r="416" spans="1:19" ht="15.75" customHeight="1" x14ac:dyDescent="0.25">
      <c r="A416" s="3">
        <f t="shared" si="82"/>
        <v>1</v>
      </c>
      <c r="B416" s="3" t="str">
        <f t="shared" si="31"/>
        <v/>
      </c>
      <c r="C416" s="3">
        <f t="shared" si="81"/>
        <v>1</v>
      </c>
      <c r="D416" s="4"/>
      <c r="E416" s="3"/>
      <c r="F416" s="3" t="e">
        <f t="array" ref="F416">INDEX(Establishment!B$2:B$1042,MATCH($E416,Establishment!$A$2:$A$1042,0))</f>
        <v>#N/A</v>
      </c>
      <c r="G416" s="3" t="e">
        <f t="array" ref="G416">INDEX(Establishment!C$2:C$1042,MATCH($E416,Establishment!$A$2:$A$1042,0))</f>
        <v>#N/A</v>
      </c>
      <c r="H416" s="3"/>
      <c r="I416" s="5"/>
      <c r="J416" s="3"/>
      <c r="K416" s="3"/>
      <c r="L416" s="5"/>
      <c r="M416" s="5">
        <f t="shared" si="38"/>
        <v>0</v>
      </c>
      <c r="N416" s="5">
        <f t="shared" si="83"/>
        <v>0</v>
      </c>
      <c r="O416" s="3" t="s">
        <v>20</v>
      </c>
      <c r="P416" s="3" t="str">
        <f t="array" ref="P416">INDEX(Items!B$2:B$1090,MATCH($O416,Items!$A$2:$A$1090,0))</f>
        <v xml:space="preserve"> </v>
      </c>
      <c r="Q416" s="3" t="str">
        <f t="array" ref="Q416">INDEX(Items!C$2:C$1090,MATCH($O416,Items!$A$2:$A$1090,0))</f>
        <v xml:space="preserve"> </v>
      </c>
      <c r="R416" s="3" t="str">
        <f t="array" ref="R416">INDEX(Items!D$2:D$1090,MATCH($O416,Items!$A$2:$A$1090,0))</f>
        <v xml:space="preserve"> </v>
      </c>
      <c r="S416" s="3"/>
    </row>
    <row r="417" spans="1:19" ht="15.75" customHeight="1" x14ac:dyDescent="0.25">
      <c r="A417" s="3">
        <f t="shared" si="82"/>
        <v>1</v>
      </c>
      <c r="B417" s="3" t="str">
        <f t="shared" si="31"/>
        <v/>
      </c>
      <c r="C417" s="3">
        <f t="shared" si="81"/>
        <v>1</v>
      </c>
      <c r="D417" s="4"/>
      <c r="E417" s="3"/>
      <c r="F417" s="3" t="e">
        <f t="array" ref="F417">INDEX(Establishment!B$2:B$1042,MATCH($E417,Establishment!$A$2:$A$1042,0))</f>
        <v>#N/A</v>
      </c>
      <c r="G417" s="3" t="e">
        <f t="array" ref="G417">INDEX(Establishment!C$2:C$1042,MATCH($E417,Establishment!$A$2:$A$1042,0))</f>
        <v>#N/A</v>
      </c>
      <c r="H417" s="3"/>
      <c r="I417" s="5"/>
      <c r="J417" s="3"/>
      <c r="K417" s="3"/>
      <c r="L417" s="5"/>
      <c r="M417" s="5">
        <f t="shared" si="38"/>
        <v>0</v>
      </c>
      <c r="N417" s="5">
        <f t="shared" si="83"/>
        <v>0</v>
      </c>
      <c r="O417" s="3" t="s">
        <v>20</v>
      </c>
      <c r="P417" s="3" t="str">
        <f t="array" ref="P417">INDEX(Items!B$2:B$1090,MATCH($O417,Items!$A$2:$A$1090,0))</f>
        <v xml:space="preserve"> </v>
      </c>
      <c r="Q417" s="3" t="str">
        <f t="array" ref="Q417">INDEX(Items!C$2:C$1090,MATCH($O417,Items!$A$2:$A$1090,0))</f>
        <v xml:space="preserve"> </v>
      </c>
      <c r="R417" s="3" t="str">
        <f t="array" ref="R417">INDEX(Items!D$2:D$1090,MATCH($O417,Items!$A$2:$A$1090,0))</f>
        <v xml:space="preserve"> </v>
      </c>
      <c r="S417" s="3"/>
    </row>
    <row r="418" spans="1:19" ht="15.75" customHeight="1" x14ac:dyDescent="0.25">
      <c r="A418" s="3">
        <f t="shared" si="82"/>
        <v>1</v>
      </c>
      <c r="B418" s="3" t="str">
        <f t="shared" si="31"/>
        <v/>
      </c>
      <c r="C418" s="3">
        <f t="shared" si="81"/>
        <v>1</v>
      </c>
      <c r="D418" s="4"/>
      <c r="E418" s="3"/>
      <c r="F418" s="3" t="e">
        <f t="array" ref="F418">INDEX(Establishment!B$2:B$1042,MATCH($E418,Establishment!$A$2:$A$1042,0))</f>
        <v>#N/A</v>
      </c>
      <c r="G418" s="3" t="e">
        <f t="array" ref="G418">INDEX(Establishment!C$2:C$1042,MATCH($E418,Establishment!$A$2:$A$1042,0))</f>
        <v>#N/A</v>
      </c>
      <c r="H418" s="3"/>
      <c r="I418" s="5"/>
      <c r="J418" s="3"/>
      <c r="K418" s="3"/>
      <c r="L418" s="5"/>
      <c r="M418" s="5">
        <f t="shared" si="38"/>
        <v>0</v>
      </c>
      <c r="N418" s="5">
        <f t="shared" si="83"/>
        <v>0</v>
      </c>
      <c r="O418" s="3" t="s">
        <v>20</v>
      </c>
      <c r="P418" s="3" t="str">
        <f t="array" ref="P418">INDEX(Items!B$2:B$1090,MATCH($O418,Items!$A$2:$A$1090,0))</f>
        <v xml:space="preserve"> </v>
      </c>
      <c r="Q418" s="3" t="str">
        <f t="array" ref="Q418">INDEX(Items!C$2:C$1090,MATCH($O418,Items!$A$2:$A$1090,0))</f>
        <v xml:space="preserve"> </v>
      </c>
      <c r="R418" s="3" t="str">
        <f t="array" ref="R418">INDEX(Items!D$2:D$1090,MATCH($O418,Items!$A$2:$A$1090,0))</f>
        <v xml:space="preserve"> </v>
      </c>
      <c r="S418" s="3"/>
    </row>
    <row r="419" spans="1:19" ht="15.75" customHeight="1" x14ac:dyDescent="0.25">
      <c r="A419" s="3">
        <f t="shared" si="82"/>
        <v>1</v>
      </c>
      <c r="B419" s="3" t="str">
        <f t="shared" si="31"/>
        <v/>
      </c>
      <c r="C419" s="3">
        <f t="shared" si="81"/>
        <v>1</v>
      </c>
      <c r="D419" s="4"/>
      <c r="E419" s="3"/>
      <c r="F419" s="3" t="e">
        <f t="array" ref="F419">INDEX(Establishment!B$2:B$1042,MATCH($E419,Establishment!$A$2:$A$1042,0))</f>
        <v>#N/A</v>
      </c>
      <c r="G419" s="3" t="e">
        <f t="array" ref="G419">INDEX(Establishment!C$2:C$1042,MATCH($E419,Establishment!$A$2:$A$1042,0))</f>
        <v>#N/A</v>
      </c>
      <c r="H419" s="3"/>
      <c r="I419" s="5"/>
      <c r="J419" s="3"/>
      <c r="K419" s="3"/>
      <c r="L419" s="5"/>
      <c r="M419" s="5">
        <f t="shared" si="38"/>
        <v>0</v>
      </c>
      <c r="N419" s="5">
        <f t="shared" si="83"/>
        <v>0</v>
      </c>
      <c r="O419" s="3" t="s">
        <v>20</v>
      </c>
      <c r="P419" s="3" t="str">
        <f t="array" ref="P419">INDEX(Items!B$2:B$1090,MATCH($O419,Items!$A$2:$A$1090,0))</f>
        <v xml:space="preserve"> </v>
      </c>
      <c r="Q419" s="3" t="str">
        <f t="array" ref="Q419">INDEX(Items!C$2:C$1090,MATCH($O419,Items!$A$2:$A$1090,0))</f>
        <v xml:space="preserve"> </v>
      </c>
      <c r="R419" s="3" t="str">
        <f t="array" ref="R419">INDEX(Items!D$2:D$1090,MATCH($O419,Items!$A$2:$A$1090,0))</f>
        <v xml:space="preserve"> </v>
      </c>
      <c r="S419" s="3"/>
    </row>
    <row r="420" spans="1:19" ht="15.75" customHeight="1" x14ac:dyDescent="0.25">
      <c r="A420" s="3">
        <f t="shared" si="82"/>
        <v>1</v>
      </c>
      <c r="B420" s="3" t="str">
        <f t="shared" si="31"/>
        <v/>
      </c>
      <c r="C420" s="3">
        <f t="shared" si="81"/>
        <v>1</v>
      </c>
      <c r="D420" s="4"/>
      <c r="E420" s="3"/>
      <c r="F420" s="3" t="e">
        <f t="array" ref="F420">INDEX(Establishment!B$2:B$1042,MATCH($E420,Establishment!$A$2:$A$1042,0))</f>
        <v>#N/A</v>
      </c>
      <c r="G420" s="3" t="e">
        <f t="array" ref="G420">INDEX(Establishment!C$2:C$1042,MATCH($E420,Establishment!$A$2:$A$1042,0))</f>
        <v>#N/A</v>
      </c>
      <c r="H420" s="3"/>
      <c r="I420" s="5"/>
      <c r="J420" s="3"/>
      <c r="K420" s="3"/>
      <c r="L420" s="5"/>
      <c r="M420" s="5">
        <f t="shared" si="38"/>
        <v>0</v>
      </c>
      <c r="N420" s="5">
        <f t="shared" si="83"/>
        <v>0</v>
      </c>
      <c r="O420" s="3" t="s">
        <v>20</v>
      </c>
      <c r="P420" s="3" t="str">
        <f t="array" ref="P420">INDEX(Items!B$2:B$1090,MATCH($O420,Items!$A$2:$A$1090,0))</f>
        <v xml:space="preserve"> </v>
      </c>
      <c r="Q420" s="3" t="str">
        <f t="array" ref="Q420">INDEX(Items!C$2:C$1090,MATCH($O420,Items!$A$2:$A$1090,0))</f>
        <v xml:space="preserve"> </v>
      </c>
      <c r="R420" s="3" t="str">
        <f t="array" ref="R420">INDEX(Items!D$2:D$1090,MATCH($O420,Items!$A$2:$A$1090,0))</f>
        <v xml:space="preserve"> </v>
      </c>
      <c r="S420" s="3"/>
    </row>
    <row r="421" spans="1:19" ht="15.75" customHeight="1" x14ac:dyDescent="0.25">
      <c r="A421" s="3">
        <f t="shared" si="82"/>
        <v>1</v>
      </c>
      <c r="B421" s="3" t="str">
        <f t="shared" si="31"/>
        <v/>
      </c>
      <c r="C421" s="3">
        <f t="shared" si="81"/>
        <v>1</v>
      </c>
      <c r="D421" s="4"/>
      <c r="E421" s="3"/>
      <c r="F421" s="3" t="e">
        <f t="array" ref="F421">INDEX(Establishment!B$2:B$1042,MATCH($E421,Establishment!$A$2:$A$1042,0))</f>
        <v>#N/A</v>
      </c>
      <c r="G421" s="3" t="e">
        <f t="array" ref="G421">INDEX(Establishment!C$2:C$1042,MATCH($E421,Establishment!$A$2:$A$1042,0))</f>
        <v>#N/A</v>
      </c>
      <c r="H421" s="3"/>
      <c r="I421" s="5"/>
      <c r="J421" s="3"/>
      <c r="K421" s="3"/>
      <c r="L421" s="5"/>
      <c r="M421" s="5">
        <f t="shared" si="38"/>
        <v>0</v>
      </c>
      <c r="N421" s="5">
        <f t="shared" si="83"/>
        <v>0</v>
      </c>
      <c r="O421" s="3" t="s">
        <v>20</v>
      </c>
      <c r="P421" s="3" t="str">
        <f t="array" ref="P421">INDEX(Items!B$2:B$1090,MATCH($O421,Items!$A$2:$A$1090,0))</f>
        <v xml:space="preserve"> </v>
      </c>
      <c r="Q421" s="3" t="str">
        <f t="array" ref="Q421">INDEX(Items!C$2:C$1090,MATCH($O421,Items!$A$2:$A$1090,0))</f>
        <v xml:space="preserve"> </v>
      </c>
      <c r="R421" s="3" t="str">
        <f t="array" ref="R421">INDEX(Items!D$2:D$1090,MATCH($O421,Items!$A$2:$A$1090,0))</f>
        <v xml:space="preserve"> </v>
      </c>
      <c r="S421" s="3"/>
    </row>
    <row r="422" spans="1:19" ht="15.75" customHeight="1" x14ac:dyDescent="0.25">
      <c r="A422" s="3">
        <f t="shared" si="82"/>
        <v>1</v>
      </c>
      <c r="B422" s="3" t="str">
        <f t="shared" si="31"/>
        <v/>
      </c>
      <c r="C422" s="3">
        <f t="shared" si="81"/>
        <v>1</v>
      </c>
      <c r="D422" s="4"/>
      <c r="E422" s="3"/>
      <c r="F422" s="3" t="e">
        <f t="array" ref="F422">INDEX(Establishment!B$2:B$1042,MATCH($E422,Establishment!$A$2:$A$1042,0))</f>
        <v>#N/A</v>
      </c>
      <c r="G422" s="3" t="e">
        <f t="array" ref="G422">INDEX(Establishment!C$2:C$1042,MATCH($E422,Establishment!$A$2:$A$1042,0))</f>
        <v>#N/A</v>
      </c>
      <c r="H422" s="3"/>
      <c r="I422" s="5"/>
      <c r="J422" s="3"/>
      <c r="K422" s="3"/>
      <c r="L422" s="5"/>
      <c r="M422" s="5">
        <f t="shared" si="38"/>
        <v>0</v>
      </c>
      <c r="N422" s="5">
        <f t="shared" si="83"/>
        <v>0</v>
      </c>
      <c r="O422" s="3" t="s">
        <v>20</v>
      </c>
      <c r="P422" s="3" t="str">
        <f t="array" ref="P422">INDEX(Items!B$2:B$1090,MATCH($O422,Items!$A$2:$A$1090,0))</f>
        <v xml:space="preserve"> </v>
      </c>
      <c r="Q422" s="3" t="str">
        <f t="array" ref="Q422">INDEX(Items!C$2:C$1090,MATCH($O422,Items!$A$2:$A$1090,0))</f>
        <v xml:space="preserve"> </v>
      </c>
      <c r="R422" s="3" t="str">
        <f t="array" ref="R422">INDEX(Items!D$2:D$1090,MATCH($O422,Items!$A$2:$A$1090,0))</f>
        <v xml:space="preserve"> </v>
      </c>
      <c r="S422" s="3"/>
    </row>
    <row r="423" spans="1:19" ht="15.75" customHeight="1" x14ac:dyDescent="0.25">
      <c r="A423" s="3">
        <f t="shared" si="82"/>
        <v>1</v>
      </c>
      <c r="B423" s="3" t="str">
        <f t="shared" si="31"/>
        <v/>
      </c>
      <c r="C423" s="3">
        <f t="shared" si="81"/>
        <v>1</v>
      </c>
      <c r="D423" s="4"/>
      <c r="E423" s="3"/>
      <c r="F423" s="3" t="e">
        <f t="array" ref="F423">INDEX(Establishment!B$2:B$1042,MATCH($E423,Establishment!$A$2:$A$1042,0))</f>
        <v>#N/A</v>
      </c>
      <c r="G423" s="3" t="e">
        <f t="array" ref="G423">INDEX(Establishment!C$2:C$1042,MATCH($E423,Establishment!$A$2:$A$1042,0))</f>
        <v>#N/A</v>
      </c>
      <c r="H423" s="3"/>
      <c r="I423" s="5"/>
      <c r="J423" s="3"/>
      <c r="K423" s="3"/>
      <c r="L423" s="5"/>
      <c r="M423" s="5">
        <f t="shared" si="38"/>
        <v>0</v>
      </c>
      <c r="N423" s="5">
        <f t="shared" si="83"/>
        <v>0</v>
      </c>
      <c r="O423" s="3" t="s">
        <v>20</v>
      </c>
      <c r="P423" s="3" t="str">
        <f t="array" ref="P423">INDEX(Items!B$2:B$1090,MATCH($O423,Items!$A$2:$A$1090,0))</f>
        <v xml:space="preserve"> </v>
      </c>
      <c r="Q423" s="3" t="str">
        <f t="array" ref="Q423">INDEX(Items!C$2:C$1090,MATCH($O423,Items!$A$2:$A$1090,0))</f>
        <v xml:space="preserve"> </v>
      </c>
      <c r="R423" s="3" t="str">
        <f t="array" ref="R423">INDEX(Items!D$2:D$1090,MATCH($O423,Items!$A$2:$A$1090,0))</f>
        <v xml:space="preserve"> </v>
      </c>
      <c r="S423" s="3"/>
    </row>
    <row r="424" spans="1:19" ht="15.75" customHeight="1" x14ac:dyDescent="0.25">
      <c r="A424" s="3">
        <f t="shared" si="82"/>
        <v>1</v>
      </c>
      <c r="B424" s="3" t="str">
        <f t="shared" si="31"/>
        <v/>
      </c>
      <c r="C424" s="3">
        <f t="shared" si="81"/>
        <v>1</v>
      </c>
      <c r="D424" s="4"/>
      <c r="E424" s="3"/>
      <c r="F424" s="3" t="e">
        <f t="array" ref="F424">INDEX(Establishment!B$2:B$1042,MATCH($E424,Establishment!$A$2:$A$1042,0))</f>
        <v>#N/A</v>
      </c>
      <c r="G424" s="3" t="e">
        <f t="array" ref="G424">INDEX(Establishment!C$2:C$1042,MATCH($E424,Establishment!$A$2:$A$1042,0))</f>
        <v>#N/A</v>
      </c>
      <c r="H424" s="3"/>
      <c r="I424" s="5"/>
      <c r="J424" s="3"/>
      <c r="K424" s="3"/>
      <c r="L424" s="5"/>
      <c r="M424" s="5">
        <f t="shared" si="38"/>
        <v>0</v>
      </c>
      <c r="N424" s="5">
        <f t="shared" si="83"/>
        <v>0</v>
      </c>
      <c r="O424" s="3" t="s">
        <v>20</v>
      </c>
      <c r="P424" s="3" t="str">
        <f t="array" ref="P424">INDEX(Items!B$2:B$1090,MATCH($O424,Items!$A$2:$A$1090,0))</f>
        <v xml:space="preserve"> </v>
      </c>
      <c r="Q424" s="3" t="str">
        <f t="array" ref="Q424">INDEX(Items!C$2:C$1090,MATCH($O424,Items!$A$2:$A$1090,0))</f>
        <v xml:space="preserve"> </v>
      </c>
      <c r="R424" s="3" t="str">
        <f t="array" ref="R424">INDEX(Items!D$2:D$1090,MATCH($O424,Items!$A$2:$A$1090,0))</f>
        <v xml:space="preserve"> </v>
      </c>
      <c r="S424" s="3"/>
    </row>
    <row r="425" spans="1:19" ht="15.75" customHeight="1" x14ac:dyDescent="0.25">
      <c r="A425" s="3">
        <f t="shared" si="82"/>
        <v>1</v>
      </c>
      <c r="B425" s="3" t="str">
        <f t="shared" si="31"/>
        <v/>
      </c>
      <c r="C425" s="3">
        <f t="shared" si="81"/>
        <v>1</v>
      </c>
      <c r="D425" s="4"/>
      <c r="E425" s="3"/>
      <c r="F425" s="3" t="e">
        <f t="array" ref="F425">INDEX(Establishment!B$2:B$1042,MATCH($E425,Establishment!$A$2:$A$1042,0))</f>
        <v>#N/A</v>
      </c>
      <c r="G425" s="3" t="e">
        <f t="array" ref="G425">INDEX(Establishment!C$2:C$1042,MATCH($E425,Establishment!$A$2:$A$1042,0))</f>
        <v>#N/A</v>
      </c>
      <c r="H425" s="3"/>
      <c r="I425" s="5"/>
      <c r="J425" s="3"/>
      <c r="K425" s="3"/>
      <c r="L425" s="5"/>
      <c r="M425" s="5">
        <f t="shared" si="38"/>
        <v>0</v>
      </c>
      <c r="N425" s="5">
        <f t="shared" si="83"/>
        <v>0</v>
      </c>
      <c r="O425" s="3" t="s">
        <v>20</v>
      </c>
      <c r="P425" s="3" t="str">
        <f t="array" ref="P425">INDEX(Items!B$2:B$1090,MATCH($O425,Items!$A$2:$A$1090,0))</f>
        <v xml:space="preserve"> </v>
      </c>
      <c r="Q425" s="3" t="str">
        <f t="array" ref="Q425">INDEX(Items!C$2:C$1090,MATCH($O425,Items!$A$2:$A$1090,0))</f>
        <v xml:space="preserve"> </v>
      </c>
      <c r="R425" s="3" t="str">
        <f t="array" ref="R425">INDEX(Items!D$2:D$1090,MATCH($O425,Items!$A$2:$A$1090,0))</f>
        <v xml:space="preserve"> </v>
      </c>
      <c r="S425" s="3"/>
    </row>
    <row r="426" spans="1:19" ht="15.75" customHeight="1" x14ac:dyDescent="0.25">
      <c r="A426" s="3">
        <f t="shared" si="82"/>
        <v>1</v>
      </c>
      <c r="B426" s="3" t="str">
        <f t="shared" si="31"/>
        <v/>
      </c>
      <c r="C426" s="3">
        <f t="shared" si="81"/>
        <v>1</v>
      </c>
      <c r="D426" s="4"/>
      <c r="E426" s="3"/>
      <c r="F426" s="3" t="e">
        <f t="array" ref="F426">INDEX(Establishment!B$2:B$1042,MATCH($E426,Establishment!$A$2:$A$1042,0))</f>
        <v>#N/A</v>
      </c>
      <c r="G426" s="3" t="e">
        <f t="array" ref="G426">INDEX(Establishment!C$2:C$1042,MATCH($E426,Establishment!$A$2:$A$1042,0))</f>
        <v>#N/A</v>
      </c>
      <c r="H426" s="3"/>
      <c r="I426" s="5"/>
      <c r="J426" s="3"/>
      <c r="K426" s="3"/>
      <c r="L426" s="5"/>
      <c r="M426" s="5">
        <f t="shared" si="38"/>
        <v>0</v>
      </c>
      <c r="N426" s="5">
        <f t="shared" si="83"/>
        <v>0</v>
      </c>
      <c r="O426" s="3" t="s">
        <v>20</v>
      </c>
      <c r="P426" s="3" t="str">
        <f t="array" ref="P426">INDEX(Items!B$2:B$1090,MATCH($O426,Items!$A$2:$A$1090,0))</f>
        <v xml:space="preserve"> </v>
      </c>
      <c r="Q426" s="3" t="str">
        <f t="array" ref="Q426">INDEX(Items!C$2:C$1090,MATCH($O426,Items!$A$2:$A$1090,0))</f>
        <v xml:space="preserve"> </v>
      </c>
      <c r="R426" s="3" t="str">
        <f t="array" ref="R426">INDEX(Items!D$2:D$1090,MATCH($O426,Items!$A$2:$A$1090,0))</f>
        <v xml:space="preserve"> </v>
      </c>
      <c r="S426" s="3"/>
    </row>
    <row r="427" spans="1:19" ht="15.75" customHeight="1" x14ac:dyDescent="0.25">
      <c r="A427" s="3">
        <f t="shared" si="82"/>
        <v>1</v>
      </c>
      <c r="B427" s="3" t="str">
        <f t="shared" si="31"/>
        <v/>
      </c>
      <c r="C427" s="3">
        <f t="shared" si="81"/>
        <v>1</v>
      </c>
      <c r="D427" s="4"/>
      <c r="E427" s="3"/>
      <c r="F427" s="3" t="e">
        <f t="array" ref="F427">INDEX(Establishment!B$2:B$1042,MATCH($E427,Establishment!$A$2:$A$1042,0))</f>
        <v>#N/A</v>
      </c>
      <c r="G427" s="3" t="e">
        <f t="array" ref="G427">INDEX(Establishment!C$2:C$1042,MATCH($E427,Establishment!$A$2:$A$1042,0))</f>
        <v>#N/A</v>
      </c>
      <c r="H427" s="3"/>
      <c r="I427" s="5"/>
      <c r="J427" s="3"/>
      <c r="K427" s="3"/>
      <c r="L427" s="5"/>
      <c r="M427" s="5">
        <f t="shared" si="38"/>
        <v>0</v>
      </c>
      <c r="N427" s="5">
        <f t="shared" si="83"/>
        <v>0</v>
      </c>
      <c r="O427" s="3" t="s">
        <v>20</v>
      </c>
      <c r="P427" s="3" t="str">
        <f t="array" ref="P427">INDEX(Items!B$2:B$1090,MATCH($O427,Items!$A$2:$A$1090,0))</f>
        <v xml:space="preserve"> </v>
      </c>
      <c r="Q427" s="3" t="str">
        <f t="array" ref="Q427">INDEX(Items!C$2:C$1090,MATCH($O427,Items!$A$2:$A$1090,0))</f>
        <v xml:space="preserve"> </v>
      </c>
      <c r="R427" s="3" t="str">
        <f t="array" ref="R427">INDEX(Items!D$2:D$1090,MATCH($O427,Items!$A$2:$A$1090,0))</f>
        <v xml:space="preserve"> </v>
      </c>
      <c r="S427" s="3"/>
    </row>
    <row r="428" spans="1:19" ht="15.75" customHeight="1" x14ac:dyDescent="0.25">
      <c r="A428" s="3">
        <f t="shared" si="82"/>
        <v>1</v>
      </c>
      <c r="B428" s="3" t="str">
        <f t="shared" si="31"/>
        <v/>
      </c>
      <c r="C428" s="3">
        <f t="shared" si="81"/>
        <v>1</v>
      </c>
      <c r="D428" s="4"/>
      <c r="E428" s="3"/>
      <c r="F428" s="3" t="e">
        <f t="array" ref="F428">INDEX(Establishment!B$2:B$1042,MATCH($E428,Establishment!$A$2:$A$1042,0))</f>
        <v>#N/A</v>
      </c>
      <c r="G428" s="3" t="e">
        <f t="array" ref="G428">INDEX(Establishment!C$2:C$1042,MATCH($E428,Establishment!$A$2:$A$1042,0))</f>
        <v>#N/A</v>
      </c>
      <c r="H428" s="3"/>
      <c r="I428" s="5"/>
      <c r="J428" s="3"/>
      <c r="K428" s="3"/>
      <c r="L428" s="5"/>
      <c r="M428" s="5">
        <f t="shared" si="38"/>
        <v>0</v>
      </c>
      <c r="N428" s="5">
        <f t="shared" si="83"/>
        <v>0</v>
      </c>
      <c r="O428" s="3" t="s">
        <v>20</v>
      </c>
      <c r="P428" s="3" t="str">
        <f t="array" ref="P428">INDEX(Items!B$2:B$1090,MATCH($O428,Items!$A$2:$A$1090,0))</f>
        <v xml:space="preserve"> </v>
      </c>
      <c r="Q428" s="3" t="str">
        <f t="array" ref="Q428">INDEX(Items!C$2:C$1090,MATCH($O428,Items!$A$2:$A$1090,0))</f>
        <v xml:space="preserve"> </v>
      </c>
      <c r="R428" s="3" t="str">
        <f t="array" ref="R428">INDEX(Items!D$2:D$1090,MATCH($O428,Items!$A$2:$A$1090,0))</f>
        <v xml:space="preserve"> </v>
      </c>
      <c r="S428" s="3"/>
    </row>
    <row r="429" spans="1:19" ht="15.75" customHeight="1" x14ac:dyDescent="0.25">
      <c r="A429" s="3">
        <f t="shared" si="82"/>
        <v>1</v>
      </c>
      <c r="B429" s="3" t="str">
        <f t="shared" si="31"/>
        <v/>
      </c>
      <c r="C429" s="3">
        <f t="shared" si="81"/>
        <v>1</v>
      </c>
      <c r="D429" s="4"/>
      <c r="E429" s="3"/>
      <c r="F429" s="3" t="e">
        <f t="array" ref="F429">INDEX(Establishment!B$2:B$1042,MATCH($E429,Establishment!$A$2:$A$1042,0))</f>
        <v>#N/A</v>
      </c>
      <c r="G429" s="3" t="e">
        <f t="array" ref="G429">INDEX(Establishment!C$2:C$1042,MATCH($E429,Establishment!$A$2:$A$1042,0))</f>
        <v>#N/A</v>
      </c>
      <c r="H429" s="3"/>
      <c r="I429" s="5"/>
      <c r="J429" s="3"/>
      <c r="K429" s="3"/>
      <c r="L429" s="5"/>
      <c r="M429" s="5">
        <f t="shared" si="38"/>
        <v>0</v>
      </c>
      <c r="N429" s="5">
        <f t="shared" si="83"/>
        <v>0</v>
      </c>
      <c r="O429" s="3" t="s">
        <v>20</v>
      </c>
      <c r="P429" s="3" t="str">
        <f t="array" ref="P429">INDEX(Items!B$2:B$1090,MATCH($O429,Items!$A$2:$A$1090,0))</f>
        <v xml:space="preserve"> </v>
      </c>
      <c r="Q429" s="3" t="str">
        <f t="array" ref="Q429">INDEX(Items!C$2:C$1090,MATCH($O429,Items!$A$2:$A$1090,0))</f>
        <v xml:space="preserve"> </v>
      </c>
      <c r="R429" s="3" t="str">
        <f t="array" ref="R429">INDEX(Items!D$2:D$1090,MATCH($O429,Items!$A$2:$A$1090,0))</f>
        <v xml:space="preserve"> </v>
      </c>
      <c r="S429" s="3"/>
    </row>
    <row r="430" spans="1:19" ht="15.75" customHeight="1" x14ac:dyDescent="0.25">
      <c r="A430" s="3">
        <f t="shared" si="82"/>
        <v>1</v>
      </c>
      <c r="B430" s="3" t="str">
        <f t="shared" si="31"/>
        <v/>
      </c>
      <c r="C430" s="3">
        <f t="shared" si="81"/>
        <v>1</v>
      </c>
      <c r="D430" s="4"/>
      <c r="E430" s="3"/>
      <c r="F430" s="3" t="e">
        <f t="array" ref="F430">INDEX(Establishment!B$2:B$1042,MATCH($E430,Establishment!$A$2:$A$1042,0))</f>
        <v>#N/A</v>
      </c>
      <c r="G430" s="3" t="e">
        <f t="array" ref="G430">INDEX(Establishment!C$2:C$1042,MATCH($E430,Establishment!$A$2:$A$1042,0))</f>
        <v>#N/A</v>
      </c>
      <c r="H430" s="3"/>
      <c r="I430" s="5"/>
      <c r="J430" s="3"/>
      <c r="K430" s="3"/>
      <c r="L430" s="5"/>
      <c r="M430" s="5">
        <f t="shared" si="38"/>
        <v>0</v>
      </c>
      <c r="N430" s="5">
        <f t="shared" si="83"/>
        <v>0</v>
      </c>
      <c r="O430" s="3" t="s">
        <v>20</v>
      </c>
      <c r="P430" s="3" t="str">
        <f t="array" ref="P430">INDEX(Items!B$2:B$1090,MATCH($O430,Items!$A$2:$A$1090,0))</f>
        <v xml:space="preserve"> </v>
      </c>
      <c r="Q430" s="3" t="str">
        <f t="array" ref="Q430">INDEX(Items!C$2:C$1090,MATCH($O430,Items!$A$2:$A$1090,0))</f>
        <v xml:space="preserve"> </v>
      </c>
      <c r="R430" s="3" t="str">
        <f t="array" ref="R430">INDEX(Items!D$2:D$1090,MATCH($O430,Items!$A$2:$A$1090,0))</f>
        <v xml:space="preserve"> </v>
      </c>
      <c r="S430" s="3"/>
    </row>
    <row r="431" spans="1:19" ht="15.75" customHeight="1" x14ac:dyDescent="0.25">
      <c r="A431" s="3">
        <f t="shared" si="82"/>
        <v>1</v>
      </c>
      <c r="B431" s="3" t="str">
        <f t="shared" si="31"/>
        <v/>
      </c>
      <c r="C431" s="3">
        <f t="shared" si="81"/>
        <v>1</v>
      </c>
      <c r="D431" s="4"/>
      <c r="E431" s="3"/>
      <c r="F431" s="3" t="e">
        <f t="array" ref="F431">INDEX(Establishment!B$2:B$1042,MATCH($E431,Establishment!$A$2:$A$1042,0))</f>
        <v>#N/A</v>
      </c>
      <c r="G431" s="3" t="e">
        <f t="array" ref="G431">INDEX(Establishment!C$2:C$1042,MATCH($E431,Establishment!$A$2:$A$1042,0))</f>
        <v>#N/A</v>
      </c>
      <c r="H431" s="3"/>
      <c r="I431" s="5"/>
      <c r="J431" s="3"/>
      <c r="K431" s="3"/>
      <c r="L431" s="5"/>
      <c r="M431" s="5">
        <f t="shared" si="38"/>
        <v>0</v>
      </c>
      <c r="N431" s="5">
        <f t="shared" si="83"/>
        <v>0</v>
      </c>
      <c r="O431" s="3" t="s">
        <v>20</v>
      </c>
      <c r="P431" s="3" t="str">
        <f t="array" ref="P431">INDEX(Items!B$2:B$1090,MATCH($O431,Items!$A$2:$A$1090,0))</f>
        <v xml:space="preserve"> </v>
      </c>
      <c r="Q431" s="3" t="str">
        <f t="array" ref="Q431">INDEX(Items!C$2:C$1090,MATCH($O431,Items!$A$2:$A$1090,0))</f>
        <v xml:space="preserve"> </v>
      </c>
      <c r="R431" s="3" t="str">
        <f t="array" ref="R431">INDEX(Items!D$2:D$1090,MATCH($O431,Items!$A$2:$A$1090,0))</f>
        <v xml:space="preserve"> </v>
      </c>
      <c r="S431" s="3"/>
    </row>
    <row r="432" spans="1:19" ht="15.75" customHeight="1" x14ac:dyDescent="0.25">
      <c r="A432" s="3">
        <f t="shared" si="82"/>
        <v>1</v>
      </c>
      <c r="B432" s="3" t="str">
        <f t="shared" si="31"/>
        <v/>
      </c>
      <c r="C432" s="3">
        <f t="shared" si="81"/>
        <v>1</v>
      </c>
      <c r="D432" s="4"/>
      <c r="E432" s="3"/>
      <c r="F432" s="3" t="e">
        <f t="array" ref="F432">INDEX(Establishment!B$2:B$1042,MATCH($E432,Establishment!$A$2:$A$1042,0))</f>
        <v>#N/A</v>
      </c>
      <c r="G432" s="3" t="e">
        <f t="array" ref="G432">INDEX(Establishment!C$2:C$1042,MATCH($E432,Establishment!$A$2:$A$1042,0))</f>
        <v>#N/A</v>
      </c>
      <c r="H432" s="3"/>
      <c r="I432" s="5"/>
      <c r="J432" s="3"/>
      <c r="K432" s="3"/>
      <c r="L432" s="5"/>
      <c r="M432" s="5">
        <f t="shared" si="38"/>
        <v>0</v>
      </c>
      <c r="N432" s="5">
        <f t="shared" si="83"/>
        <v>0</v>
      </c>
      <c r="O432" s="3" t="s">
        <v>20</v>
      </c>
      <c r="P432" s="3" t="str">
        <f t="array" ref="P432">INDEX(Items!B$2:B$1090,MATCH($O432,Items!$A$2:$A$1090,0))</f>
        <v xml:space="preserve"> </v>
      </c>
      <c r="Q432" s="3" t="str">
        <f t="array" ref="Q432">INDEX(Items!C$2:C$1090,MATCH($O432,Items!$A$2:$A$1090,0))</f>
        <v xml:space="preserve"> </v>
      </c>
      <c r="R432" s="3" t="str">
        <f t="array" ref="R432">INDEX(Items!D$2:D$1090,MATCH($O432,Items!$A$2:$A$1090,0))</f>
        <v xml:space="preserve"> </v>
      </c>
      <c r="S432" s="3"/>
    </row>
    <row r="433" spans="1:19" ht="15.75" customHeight="1" x14ac:dyDescent="0.25">
      <c r="A433" s="3">
        <f t="shared" si="82"/>
        <v>1</v>
      </c>
      <c r="B433" s="3" t="str">
        <f t="shared" si="31"/>
        <v/>
      </c>
      <c r="C433" s="3">
        <f t="shared" si="81"/>
        <v>1</v>
      </c>
      <c r="D433" s="4"/>
      <c r="E433" s="3"/>
      <c r="F433" s="3" t="e">
        <f t="array" ref="F433">INDEX(Establishment!B$2:B$1042,MATCH($E433,Establishment!$A$2:$A$1042,0))</f>
        <v>#N/A</v>
      </c>
      <c r="G433" s="3" t="e">
        <f t="array" ref="G433">INDEX(Establishment!C$2:C$1042,MATCH($E433,Establishment!$A$2:$A$1042,0))</f>
        <v>#N/A</v>
      </c>
      <c r="H433" s="3"/>
      <c r="I433" s="5"/>
      <c r="J433" s="3"/>
      <c r="K433" s="3"/>
      <c r="L433" s="5"/>
      <c r="M433" s="5">
        <f t="shared" si="38"/>
        <v>0</v>
      </c>
      <c r="N433" s="5">
        <f t="shared" si="83"/>
        <v>0</v>
      </c>
      <c r="O433" s="3" t="s">
        <v>20</v>
      </c>
      <c r="P433" s="3" t="str">
        <f t="array" ref="P433">INDEX(Items!B$2:B$1090,MATCH($O433,Items!$A$2:$A$1090,0))</f>
        <v xml:space="preserve"> </v>
      </c>
      <c r="Q433" s="3" t="str">
        <f t="array" ref="Q433">INDEX(Items!C$2:C$1090,MATCH($O433,Items!$A$2:$A$1090,0))</f>
        <v xml:space="preserve"> </v>
      </c>
      <c r="R433" s="3" t="str">
        <f t="array" ref="R433">INDEX(Items!D$2:D$1090,MATCH($O433,Items!$A$2:$A$1090,0))</f>
        <v xml:space="preserve"> </v>
      </c>
      <c r="S433" s="3"/>
    </row>
    <row r="434" spans="1:19" ht="15.75" customHeight="1" x14ac:dyDescent="0.25">
      <c r="A434" s="3">
        <f t="shared" si="82"/>
        <v>1</v>
      </c>
      <c r="B434" s="3" t="str">
        <f t="shared" si="31"/>
        <v/>
      </c>
      <c r="C434" s="3">
        <f t="shared" si="81"/>
        <v>1</v>
      </c>
      <c r="D434" s="4"/>
      <c r="E434" s="3"/>
      <c r="F434" s="3" t="e">
        <f t="array" ref="F434">INDEX(Establishment!B$2:B$1042,MATCH($E434,Establishment!$A$2:$A$1042,0))</f>
        <v>#N/A</v>
      </c>
      <c r="G434" s="3" t="e">
        <f t="array" ref="G434">INDEX(Establishment!C$2:C$1042,MATCH($E434,Establishment!$A$2:$A$1042,0))</f>
        <v>#N/A</v>
      </c>
      <c r="H434" s="3"/>
      <c r="I434" s="5"/>
      <c r="J434" s="3"/>
      <c r="K434" s="3"/>
      <c r="L434" s="5"/>
      <c r="M434" s="5">
        <f t="shared" si="38"/>
        <v>0</v>
      </c>
      <c r="N434" s="5">
        <f t="shared" si="83"/>
        <v>0</v>
      </c>
      <c r="O434" s="3" t="s">
        <v>20</v>
      </c>
      <c r="P434" s="3" t="str">
        <f t="array" ref="P434">INDEX(Items!B$2:B$1090,MATCH($O434,Items!$A$2:$A$1090,0))</f>
        <v xml:space="preserve"> </v>
      </c>
      <c r="Q434" s="3" t="str">
        <f t="array" ref="Q434">INDEX(Items!C$2:C$1090,MATCH($O434,Items!$A$2:$A$1090,0))</f>
        <v xml:space="preserve"> </v>
      </c>
      <c r="R434" s="3" t="str">
        <f t="array" ref="R434">INDEX(Items!D$2:D$1090,MATCH($O434,Items!$A$2:$A$1090,0))</f>
        <v xml:space="preserve"> </v>
      </c>
      <c r="S434" s="3"/>
    </row>
    <row r="435" spans="1:19" ht="15.75" customHeight="1" x14ac:dyDescent="0.25">
      <c r="A435" s="3">
        <f t="shared" si="82"/>
        <v>1</v>
      </c>
      <c r="B435" s="3" t="str">
        <f t="shared" si="31"/>
        <v/>
      </c>
      <c r="C435" s="3">
        <f t="shared" si="81"/>
        <v>1</v>
      </c>
      <c r="D435" s="4"/>
      <c r="E435" s="3"/>
      <c r="F435" s="3" t="e">
        <f t="array" ref="F435">INDEX(Establishment!B$2:B$1042,MATCH($E435,Establishment!$A$2:$A$1042,0))</f>
        <v>#N/A</v>
      </c>
      <c r="G435" s="3" t="e">
        <f t="array" ref="G435">INDEX(Establishment!C$2:C$1042,MATCH($E435,Establishment!$A$2:$A$1042,0))</f>
        <v>#N/A</v>
      </c>
      <c r="H435" s="3"/>
      <c r="I435" s="5"/>
      <c r="J435" s="3"/>
      <c r="K435" s="3"/>
      <c r="L435" s="5"/>
      <c r="M435" s="5">
        <f t="shared" si="38"/>
        <v>0</v>
      </c>
      <c r="N435" s="5">
        <f t="shared" si="83"/>
        <v>0</v>
      </c>
      <c r="O435" s="3" t="s">
        <v>20</v>
      </c>
      <c r="P435" s="3" t="str">
        <f t="array" ref="P435">INDEX(Items!B$2:B$1090,MATCH($O435,Items!$A$2:$A$1090,0))</f>
        <v xml:space="preserve"> </v>
      </c>
      <c r="Q435" s="3" t="str">
        <f t="array" ref="Q435">INDEX(Items!C$2:C$1090,MATCH($O435,Items!$A$2:$A$1090,0))</f>
        <v xml:space="preserve"> </v>
      </c>
      <c r="R435" s="3" t="str">
        <f t="array" ref="R435">INDEX(Items!D$2:D$1090,MATCH($O435,Items!$A$2:$A$1090,0))</f>
        <v xml:space="preserve"> </v>
      </c>
      <c r="S435" s="3"/>
    </row>
    <row r="436" spans="1:19" ht="15.75" customHeight="1" x14ac:dyDescent="0.25">
      <c r="A436" s="3">
        <f t="shared" si="82"/>
        <v>1</v>
      </c>
      <c r="B436" s="3" t="str">
        <f t="shared" si="31"/>
        <v/>
      </c>
      <c r="C436" s="3">
        <f t="shared" si="81"/>
        <v>1</v>
      </c>
      <c r="D436" s="4"/>
      <c r="E436" s="3"/>
      <c r="F436" s="3" t="e">
        <f t="array" ref="F436">INDEX(Establishment!B$2:B$1042,MATCH($E436,Establishment!$A$2:$A$1042,0))</f>
        <v>#N/A</v>
      </c>
      <c r="G436" s="3" t="e">
        <f t="array" ref="G436">INDEX(Establishment!C$2:C$1042,MATCH($E436,Establishment!$A$2:$A$1042,0))</f>
        <v>#N/A</v>
      </c>
      <c r="H436" s="3"/>
      <c r="I436" s="5"/>
      <c r="J436" s="3"/>
      <c r="K436" s="3"/>
      <c r="L436" s="5"/>
      <c r="M436" s="5">
        <f t="shared" si="38"/>
        <v>0</v>
      </c>
      <c r="N436" s="5">
        <f t="shared" si="83"/>
        <v>0</v>
      </c>
      <c r="O436" s="3" t="s">
        <v>20</v>
      </c>
      <c r="P436" s="3" t="str">
        <f t="array" ref="P436">INDEX(Items!B$2:B$1090,MATCH($O436,Items!$A$2:$A$1090,0))</f>
        <v xml:space="preserve"> </v>
      </c>
      <c r="Q436" s="3" t="str">
        <f t="array" ref="Q436">INDEX(Items!C$2:C$1090,MATCH($O436,Items!$A$2:$A$1090,0))</f>
        <v xml:space="preserve"> </v>
      </c>
      <c r="R436" s="3" t="str">
        <f t="array" ref="R436">INDEX(Items!D$2:D$1090,MATCH($O436,Items!$A$2:$A$1090,0))</f>
        <v xml:space="preserve"> </v>
      </c>
      <c r="S436" s="3"/>
    </row>
    <row r="437" spans="1:19" ht="15.75" customHeight="1" x14ac:dyDescent="0.25">
      <c r="A437" s="3">
        <f t="shared" si="82"/>
        <v>1</v>
      </c>
      <c r="B437" s="3" t="str">
        <f t="shared" si="31"/>
        <v/>
      </c>
      <c r="C437" s="3">
        <f t="shared" si="81"/>
        <v>1</v>
      </c>
      <c r="D437" s="4"/>
      <c r="E437" s="3"/>
      <c r="F437" s="3" t="e">
        <f t="array" ref="F437">INDEX(Establishment!B$2:B$1042,MATCH($E437,Establishment!$A$2:$A$1042,0))</f>
        <v>#N/A</v>
      </c>
      <c r="G437" s="3" t="e">
        <f t="array" ref="G437">INDEX(Establishment!C$2:C$1042,MATCH($E437,Establishment!$A$2:$A$1042,0))</f>
        <v>#N/A</v>
      </c>
      <c r="H437" s="3"/>
      <c r="I437" s="5"/>
      <c r="J437" s="3"/>
      <c r="K437" s="3"/>
      <c r="L437" s="5"/>
      <c r="M437" s="5">
        <f t="shared" si="38"/>
        <v>0</v>
      </c>
      <c r="N437" s="5">
        <f t="shared" si="83"/>
        <v>0</v>
      </c>
      <c r="O437" s="3" t="s">
        <v>20</v>
      </c>
      <c r="P437" s="3" t="str">
        <f t="array" ref="P437">INDEX(Items!B$2:B$1090,MATCH($O437,Items!$A$2:$A$1090,0))</f>
        <v xml:space="preserve"> </v>
      </c>
      <c r="Q437" s="3" t="str">
        <f t="array" ref="Q437">INDEX(Items!C$2:C$1090,MATCH($O437,Items!$A$2:$A$1090,0))</f>
        <v xml:space="preserve"> </v>
      </c>
      <c r="R437" s="3" t="str">
        <f t="array" ref="R437">INDEX(Items!D$2:D$1090,MATCH($O437,Items!$A$2:$A$1090,0))</f>
        <v xml:space="preserve"> </v>
      </c>
      <c r="S437" s="3"/>
    </row>
    <row r="438" spans="1:19" ht="15.75" customHeight="1" x14ac:dyDescent="0.25">
      <c r="A438" s="3">
        <f t="shared" si="82"/>
        <v>1</v>
      </c>
      <c r="B438" s="3" t="str">
        <f t="shared" si="31"/>
        <v/>
      </c>
      <c r="C438" s="3">
        <f t="shared" si="81"/>
        <v>1</v>
      </c>
      <c r="D438" s="4"/>
      <c r="E438" s="3"/>
      <c r="F438" s="3" t="e">
        <f t="array" ref="F438">INDEX(Establishment!B$2:B$1042,MATCH($E438,Establishment!$A$2:$A$1042,0))</f>
        <v>#N/A</v>
      </c>
      <c r="G438" s="3" t="e">
        <f t="array" ref="G438">INDEX(Establishment!C$2:C$1042,MATCH($E438,Establishment!$A$2:$A$1042,0))</f>
        <v>#N/A</v>
      </c>
      <c r="H438" s="3"/>
      <c r="I438" s="5"/>
      <c r="J438" s="3"/>
      <c r="K438" s="3"/>
      <c r="L438" s="5"/>
      <c r="M438" s="5">
        <f t="shared" si="38"/>
        <v>0</v>
      </c>
      <c r="N438" s="5">
        <f t="shared" si="83"/>
        <v>0</v>
      </c>
      <c r="O438" s="3" t="s">
        <v>20</v>
      </c>
      <c r="P438" s="3" t="str">
        <f t="array" ref="P438">INDEX(Items!B$2:B$1090,MATCH($O438,Items!$A$2:$A$1090,0))</f>
        <v xml:space="preserve"> </v>
      </c>
      <c r="Q438" s="3" t="str">
        <f t="array" ref="Q438">INDEX(Items!C$2:C$1090,MATCH($O438,Items!$A$2:$A$1090,0))</f>
        <v xml:space="preserve"> </v>
      </c>
      <c r="R438" s="3" t="str">
        <f t="array" ref="R438">INDEX(Items!D$2:D$1090,MATCH($O438,Items!$A$2:$A$1090,0))</f>
        <v xml:space="preserve"> </v>
      </c>
      <c r="S438" s="3"/>
    </row>
    <row r="439" spans="1:19" ht="15.75" customHeight="1" x14ac:dyDescent="0.25">
      <c r="A439" s="3">
        <f t="shared" si="82"/>
        <v>1</v>
      </c>
      <c r="B439" s="3" t="str">
        <f t="shared" si="31"/>
        <v/>
      </c>
      <c r="C439" s="3">
        <f t="shared" si="81"/>
        <v>1</v>
      </c>
      <c r="D439" s="4"/>
      <c r="E439" s="3"/>
      <c r="F439" s="3" t="e">
        <f t="array" ref="F439">INDEX(Establishment!B$2:B$1042,MATCH($E439,Establishment!$A$2:$A$1042,0))</f>
        <v>#N/A</v>
      </c>
      <c r="G439" s="3" t="e">
        <f t="array" ref="G439">INDEX(Establishment!C$2:C$1042,MATCH($E439,Establishment!$A$2:$A$1042,0))</f>
        <v>#N/A</v>
      </c>
      <c r="H439" s="3"/>
      <c r="I439" s="5"/>
      <c r="J439" s="3"/>
      <c r="K439" s="3"/>
      <c r="L439" s="5"/>
      <c r="M439" s="5">
        <f t="shared" si="38"/>
        <v>0</v>
      </c>
      <c r="N439" s="5">
        <f t="shared" si="83"/>
        <v>0</v>
      </c>
      <c r="O439" s="3" t="s">
        <v>20</v>
      </c>
      <c r="P439" s="3" t="str">
        <f t="array" ref="P439">INDEX(Items!B$2:B$1090,MATCH($O439,Items!$A$2:$A$1090,0))</f>
        <v xml:space="preserve"> </v>
      </c>
      <c r="Q439" s="3" t="str">
        <f t="array" ref="Q439">INDEX(Items!C$2:C$1090,MATCH($O439,Items!$A$2:$A$1090,0))</f>
        <v xml:space="preserve"> </v>
      </c>
      <c r="R439" s="3" t="str">
        <f t="array" ref="R439">INDEX(Items!D$2:D$1090,MATCH($O439,Items!$A$2:$A$1090,0))</f>
        <v xml:space="preserve"> </v>
      </c>
      <c r="S439" s="3"/>
    </row>
    <row r="440" spans="1:19" ht="15.75" customHeight="1" x14ac:dyDescent="0.25">
      <c r="A440" s="3">
        <f t="shared" si="82"/>
        <v>1</v>
      </c>
      <c r="B440" s="3" t="str">
        <f t="shared" si="31"/>
        <v/>
      </c>
      <c r="C440" s="3">
        <f t="shared" si="81"/>
        <v>1</v>
      </c>
      <c r="D440" s="4"/>
      <c r="E440" s="3"/>
      <c r="F440" s="3" t="e">
        <f t="array" ref="F440">INDEX(Establishment!B$2:B$1042,MATCH($E440,Establishment!$A$2:$A$1042,0))</f>
        <v>#N/A</v>
      </c>
      <c r="G440" s="3" t="e">
        <f t="array" ref="G440">INDEX(Establishment!C$2:C$1042,MATCH($E440,Establishment!$A$2:$A$1042,0))</f>
        <v>#N/A</v>
      </c>
      <c r="H440" s="3"/>
      <c r="I440" s="5"/>
      <c r="J440" s="3"/>
      <c r="K440" s="3"/>
      <c r="L440" s="5"/>
      <c r="M440" s="5">
        <f t="shared" si="38"/>
        <v>0</v>
      </c>
      <c r="N440" s="5">
        <f t="shared" si="83"/>
        <v>0</v>
      </c>
      <c r="O440" s="3" t="s">
        <v>20</v>
      </c>
      <c r="P440" s="3" t="str">
        <f t="array" ref="P440">INDEX(Items!B$2:B$1090,MATCH($O440,Items!$A$2:$A$1090,0))</f>
        <v xml:space="preserve"> </v>
      </c>
      <c r="Q440" s="3" t="str">
        <f t="array" ref="Q440">INDEX(Items!C$2:C$1090,MATCH($O440,Items!$A$2:$A$1090,0))</f>
        <v xml:space="preserve"> </v>
      </c>
      <c r="R440" s="3" t="str">
        <f t="array" ref="R440">INDEX(Items!D$2:D$1090,MATCH($O440,Items!$A$2:$A$1090,0))</f>
        <v xml:space="preserve"> </v>
      </c>
      <c r="S440" s="3"/>
    </row>
    <row r="441" spans="1:19" ht="15.75" customHeight="1" x14ac:dyDescent="0.25">
      <c r="A441" s="3">
        <f t="shared" si="82"/>
        <v>1</v>
      </c>
      <c r="B441" s="3" t="str">
        <f t="shared" si="31"/>
        <v/>
      </c>
      <c r="C441" s="3">
        <f t="shared" si="81"/>
        <v>1</v>
      </c>
      <c r="D441" s="4"/>
      <c r="E441" s="3"/>
      <c r="F441" s="3" t="e">
        <f t="array" ref="F441">INDEX(Establishment!B$2:B$1042,MATCH($E441,Establishment!$A$2:$A$1042,0))</f>
        <v>#N/A</v>
      </c>
      <c r="G441" s="3" t="e">
        <f t="array" ref="G441">INDEX(Establishment!C$2:C$1042,MATCH($E441,Establishment!$A$2:$A$1042,0))</f>
        <v>#N/A</v>
      </c>
      <c r="H441" s="3"/>
      <c r="I441" s="5"/>
      <c r="J441" s="3"/>
      <c r="K441" s="3"/>
      <c r="L441" s="5"/>
      <c r="M441" s="5">
        <f t="shared" si="38"/>
        <v>0</v>
      </c>
      <c r="N441" s="5">
        <f t="shared" si="83"/>
        <v>0</v>
      </c>
      <c r="O441" s="3" t="s">
        <v>20</v>
      </c>
      <c r="P441" s="3" t="str">
        <f t="array" ref="P441">INDEX(Items!B$2:B$1090,MATCH($O441,Items!$A$2:$A$1090,0))</f>
        <v xml:space="preserve"> </v>
      </c>
      <c r="Q441" s="3" t="str">
        <f t="array" ref="Q441">INDEX(Items!C$2:C$1090,MATCH($O441,Items!$A$2:$A$1090,0))</f>
        <v xml:space="preserve"> </v>
      </c>
      <c r="R441" s="3" t="str">
        <f t="array" ref="R441">INDEX(Items!D$2:D$1090,MATCH($O441,Items!$A$2:$A$1090,0))</f>
        <v xml:space="preserve"> </v>
      </c>
      <c r="S441" s="3"/>
    </row>
    <row r="442" spans="1:19" ht="15.75" customHeight="1" x14ac:dyDescent="0.25">
      <c r="A442" s="3">
        <f t="shared" si="82"/>
        <v>1</v>
      </c>
      <c r="B442" s="3" t="str">
        <f t="shared" si="31"/>
        <v/>
      </c>
      <c r="C442" s="3">
        <f t="shared" si="81"/>
        <v>1</v>
      </c>
      <c r="D442" s="4"/>
      <c r="E442" s="3"/>
      <c r="F442" s="3" t="e">
        <f t="array" ref="F442">INDEX(Establishment!B$2:B$1042,MATCH($E442,Establishment!$A$2:$A$1042,0))</f>
        <v>#N/A</v>
      </c>
      <c r="G442" s="3" t="e">
        <f t="array" ref="G442">INDEX(Establishment!C$2:C$1042,MATCH($E442,Establishment!$A$2:$A$1042,0))</f>
        <v>#N/A</v>
      </c>
      <c r="H442" s="3"/>
      <c r="I442" s="5"/>
      <c r="J442" s="3"/>
      <c r="K442" s="3"/>
      <c r="L442" s="5"/>
      <c r="M442" s="5">
        <f t="shared" si="38"/>
        <v>0</v>
      </c>
      <c r="N442" s="5">
        <f t="shared" si="83"/>
        <v>0</v>
      </c>
      <c r="O442" s="3" t="s">
        <v>20</v>
      </c>
      <c r="P442" s="3" t="str">
        <f t="array" ref="P442">INDEX(Items!B$2:B$1090,MATCH($O442,Items!$A$2:$A$1090,0))</f>
        <v xml:space="preserve"> </v>
      </c>
      <c r="Q442" s="3" t="str">
        <f t="array" ref="Q442">INDEX(Items!C$2:C$1090,MATCH($O442,Items!$A$2:$A$1090,0))</f>
        <v xml:space="preserve"> </v>
      </c>
      <c r="R442" s="3" t="str">
        <f t="array" ref="R442">INDEX(Items!D$2:D$1090,MATCH($O442,Items!$A$2:$A$1090,0))</f>
        <v xml:space="preserve"> </v>
      </c>
      <c r="S442" s="3"/>
    </row>
    <row r="443" spans="1:19" ht="15.75" customHeight="1" x14ac:dyDescent="0.25">
      <c r="A443" s="3">
        <f t="shared" si="82"/>
        <v>1</v>
      </c>
      <c r="B443" s="3" t="str">
        <f t="shared" si="31"/>
        <v/>
      </c>
      <c r="C443" s="3">
        <f t="shared" si="81"/>
        <v>1</v>
      </c>
      <c r="D443" s="4"/>
      <c r="E443" s="3"/>
      <c r="F443" s="3" t="e">
        <f t="array" ref="F443">INDEX(Establishment!B$2:B$1042,MATCH($E443,Establishment!$A$2:$A$1042,0))</f>
        <v>#N/A</v>
      </c>
      <c r="G443" s="3" t="e">
        <f t="array" ref="G443">INDEX(Establishment!C$2:C$1042,MATCH($E443,Establishment!$A$2:$A$1042,0))</f>
        <v>#N/A</v>
      </c>
      <c r="H443" s="3"/>
      <c r="I443" s="5"/>
      <c r="J443" s="3"/>
      <c r="K443" s="3"/>
      <c r="L443" s="5"/>
      <c r="M443" s="5">
        <f t="shared" si="38"/>
        <v>0</v>
      </c>
      <c r="N443" s="5">
        <f t="shared" si="83"/>
        <v>0</v>
      </c>
      <c r="O443" s="3" t="s">
        <v>20</v>
      </c>
      <c r="P443" s="3" t="str">
        <f t="array" ref="P443">INDEX(Items!B$2:B$1090,MATCH($O443,Items!$A$2:$A$1090,0))</f>
        <v xml:space="preserve"> </v>
      </c>
      <c r="Q443" s="3" t="str">
        <f t="array" ref="Q443">INDEX(Items!C$2:C$1090,MATCH($O443,Items!$A$2:$A$1090,0))</f>
        <v xml:space="preserve"> </v>
      </c>
      <c r="R443" s="3" t="str">
        <f t="array" ref="R443">INDEX(Items!D$2:D$1090,MATCH($O443,Items!$A$2:$A$1090,0))</f>
        <v xml:space="preserve"> </v>
      </c>
      <c r="S443" s="3"/>
    </row>
    <row r="444" spans="1:19" ht="15.75" customHeight="1" x14ac:dyDescent="0.25">
      <c r="A444" s="3">
        <f t="shared" si="82"/>
        <v>1</v>
      </c>
      <c r="B444" s="3" t="str">
        <f t="shared" si="31"/>
        <v/>
      </c>
      <c r="C444" s="3">
        <f t="shared" si="81"/>
        <v>1</v>
      </c>
      <c r="D444" s="4"/>
      <c r="E444" s="3"/>
      <c r="F444" s="3" t="e">
        <f t="array" ref="F444">INDEX(Establishment!B$2:B$1042,MATCH($E444,Establishment!$A$2:$A$1042,0))</f>
        <v>#N/A</v>
      </c>
      <c r="G444" s="3" t="e">
        <f t="array" ref="G444">INDEX(Establishment!C$2:C$1042,MATCH($E444,Establishment!$A$2:$A$1042,0))</f>
        <v>#N/A</v>
      </c>
      <c r="H444" s="3"/>
      <c r="I444" s="5"/>
      <c r="J444" s="3"/>
      <c r="K444" s="3"/>
      <c r="L444" s="5"/>
      <c r="M444" s="5">
        <f t="shared" si="38"/>
        <v>0</v>
      </c>
      <c r="N444" s="5">
        <f t="shared" si="83"/>
        <v>0</v>
      </c>
      <c r="O444" s="3" t="s">
        <v>20</v>
      </c>
      <c r="P444" s="3" t="str">
        <f t="array" ref="P444">INDEX(Items!B$2:B$1090,MATCH($O444,Items!$A$2:$A$1090,0))</f>
        <v xml:space="preserve"> </v>
      </c>
      <c r="Q444" s="3" t="str">
        <f t="array" ref="Q444">INDEX(Items!C$2:C$1090,MATCH($O444,Items!$A$2:$A$1090,0))</f>
        <v xml:space="preserve"> </v>
      </c>
      <c r="R444" s="3" t="str">
        <f t="array" ref="R444">INDEX(Items!D$2:D$1090,MATCH($O444,Items!$A$2:$A$1090,0))</f>
        <v xml:space="preserve"> </v>
      </c>
      <c r="S444" s="3"/>
    </row>
    <row r="445" spans="1:19" ht="15.75" customHeight="1" x14ac:dyDescent="0.25">
      <c r="A445" s="3">
        <f t="shared" si="82"/>
        <v>1</v>
      </c>
      <c r="B445" s="3" t="str">
        <f t="shared" si="31"/>
        <v/>
      </c>
      <c r="C445" s="3">
        <f t="shared" si="81"/>
        <v>1</v>
      </c>
      <c r="D445" s="4"/>
      <c r="E445" s="3"/>
      <c r="F445" s="3" t="e">
        <f t="array" ref="F445">INDEX(Establishment!B$2:B$1042,MATCH($E445,Establishment!$A$2:$A$1042,0))</f>
        <v>#N/A</v>
      </c>
      <c r="G445" s="3" t="e">
        <f t="array" ref="G445">INDEX(Establishment!C$2:C$1042,MATCH($E445,Establishment!$A$2:$A$1042,0))</f>
        <v>#N/A</v>
      </c>
      <c r="H445" s="3"/>
      <c r="I445" s="5"/>
      <c r="J445" s="3"/>
      <c r="K445" s="3"/>
      <c r="L445" s="5"/>
      <c r="M445" s="5">
        <f t="shared" si="38"/>
        <v>0</v>
      </c>
      <c r="N445" s="5">
        <f t="shared" si="83"/>
        <v>0</v>
      </c>
      <c r="O445" s="3" t="s">
        <v>20</v>
      </c>
      <c r="P445" s="3" t="str">
        <f t="array" ref="P445">INDEX(Items!B$2:B$1090,MATCH($O445,Items!$A$2:$A$1090,0))</f>
        <v xml:space="preserve"> </v>
      </c>
      <c r="Q445" s="3" t="str">
        <f t="array" ref="Q445">INDEX(Items!C$2:C$1090,MATCH($O445,Items!$A$2:$A$1090,0))</f>
        <v xml:space="preserve"> </v>
      </c>
      <c r="R445" s="3" t="str">
        <f t="array" ref="R445">INDEX(Items!D$2:D$1090,MATCH($O445,Items!$A$2:$A$1090,0))</f>
        <v xml:space="preserve"> </v>
      </c>
      <c r="S445" s="3"/>
    </row>
    <row r="446" spans="1:19" ht="15.75" customHeight="1" x14ac:dyDescent="0.25">
      <c r="A446" s="3">
        <f t="shared" si="82"/>
        <v>1</v>
      </c>
      <c r="B446" s="3" t="str">
        <f t="shared" si="31"/>
        <v/>
      </c>
      <c r="C446" s="3">
        <f t="shared" si="81"/>
        <v>1</v>
      </c>
      <c r="D446" s="4"/>
      <c r="E446" s="3"/>
      <c r="F446" s="3" t="e">
        <f t="array" ref="F446">INDEX(Establishment!B$2:B$1042,MATCH($E446,Establishment!$A$2:$A$1042,0))</f>
        <v>#N/A</v>
      </c>
      <c r="G446" s="3" t="e">
        <f t="array" ref="G446">INDEX(Establishment!C$2:C$1042,MATCH($E446,Establishment!$A$2:$A$1042,0))</f>
        <v>#N/A</v>
      </c>
      <c r="H446" s="3"/>
      <c r="I446" s="5"/>
      <c r="J446" s="3"/>
      <c r="K446" s="3"/>
      <c r="L446" s="5"/>
      <c r="M446" s="5">
        <f t="shared" si="38"/>
        <v>0</v>
      </c>
      <c r="N446" s="5">
        <f t="shared" si="83"/>
        <v>0</v>
      </c>
      <c r="O446" s="3" t="s">
        <v>20</v>
      </c>
      <c r="P446" s="3" t="str">
        <f t="array" ref="P446">INDEX(Items!B$2:B$1090,MATCH($O446,Items!$A$2:$A$1090,0))</f>
        <v xml:space="preserve"> </v>
      </c>
      <c r="Q446" s="3" t="str">
        <f t="array" ref="Q446">INDEX(Items!C$2:C$1090,MATCH($O446,Items!$A$2:$A$1090,0))</f>
        <v xml:space="preserve"> </v>
      </c>
      <c r="R446" s="3" t="str">
        <f t="array" ref="R446">INDEX(Items!D$2:D$1090,MATCH($O446,Items!$A$2:$A$1090,0))</f>
        <v xml:space="preserve"> </v>
      </c>
      <c r="S446" s="3"/>
    </row>
    <row r="447" spans="1:19" ht="15.75" customHeight="1" x14ac:dyDescent="0.25">
      <c r="A447" s="3">
        <f t="shared" si="82"/>
        <v>1</v>
      </c>
      <c r="B447" s="3" t="str">
        <f t="shared" si="31"/>
        <v/>
      </c>
      <c r="C447" s="3">
        <f t="shared" si="81"/>
        <v>1</v>
      </c>
      <c r="D447" s="4"/>
      <c r="E447" s="3"/>
      <c r="F447" s="3" t="e">
        <f t="array" ref="F447">INDEX(Establishment!B$2:B$1042,MATCH($E447,Establishment!$A$2:$A$1042,0))</f>
        <v>#N/A</v>
      </c>
      <c r="G447" s="3" t="e">
        <f t="array" ref="G447">INDEX(Establishment!C$2:C$1042,MATCH($E447,Establishment!$A$2:$A$1042,0))</f>
        <v>#N/A</v>
      </c>
      <c r="H447" s="3"/>
      <c r="I447" s="5"/>
      <c r="J447" s="3"/>
      <c r="K447" s="3"/>
      <c r="L447" s="5"/>
      <c r="M447" s="5">
        <f t="shared" si="38"/>
        <v>0</v>
      </c>
      <c r="N447" s="5">
        <f t="shared" si="83"/>
        <v>0</v>
      </c>
      <c r="O447" s="3" t="s">
        <v>20</v>
      </c>
      <c r="P447" s="3" t="str">
        <f t="array" ref="P447">INDEX(Items!B$2:B$1090,MATCH($O447,Items!$A$2:$A$1090,0))</f>
        <v xml:space="preserve"> </v>
      </c>
      <c r="Q447" s="3" t="str">
        <f t="array" ref="Q447">INDEX(Items!C$2:C$1090,MATCH($O447,Items!$A$2:$A$1090,0))</f>
        <v xml:space="preserve"> </v>
      </c>
      <c r="R447" s="3" t="str">
        <f t="array" ref="R447">INDEX(Items!D$2:D$1090,MATCH($O447,Items!$A$2:$A$1090,0))</f>
        <v xml:space="preserve"> </v>
      </c>
      <c r="S447" s="3"/>
    </row>
    <row r="448" spans="1:19" ht="15.75" customHeight="1" x14ac:dyDescent="0.25">
      <c r="A448" s="3">
        <f t="shared" si="82"/>
        <v>1</v>
      </c>
      <c r="B448" s="3" t="str">
        <f t="shared" si="31"/>
        <v/>
      </c>
      <c r="C448" s="3">
        <f t="shared" si="81"/>
        <v>1</v>
      </c>
      <c r="D448" s="4"/>
      <c r="E448" s="3"/>
      <c r="F448" s="3" t="e">
        <f t="array" ref="F448">INDEX(Establishment!B$2:B$1042,MATCH($E448,Establishment!$A$2:$A$1042,0))</f>
        <v>#N/A</v>
      </c>
      <c r="G448" s="3" t="e">
        <f t="array" ref="G448">INDEX(Establishment!C$2:C$1042,MATCH($E448,Establishment!$A$2:$A$1042,0))</f>
        <v>#N/A</v>
      </c>
      <c r="H448" s="3"/>
      <c r="I448" s="5"/>
      <c r="J448" s="3"/>
      <c r="K448" s="3"/>
      <c r="L448" s="5"/>
      <c r="M448" s="5">
        <f t="shared" si="38"/>
        <v>0</v>
      </c>
      <c r="N448" s="5">
        <f t="shared" si="83"/>
        <v>0</v>
      </c>
      <c r="O448" s="3" t="s">
        <v>20</v>
      </c>
      <c r="P448" s="3" t="str">
        <f t="array" ref="P448">INDEX(Items!B$2:B$1090,MATCH($O448,Items!$A$2:$A$1090,0))</f>
        <v xml:space="preserve"> </v>
      </c>
      <c r="Q448" s="3" t="str">
        <f t="array" ref="Q448">INDEX(Items!C$2:C$1090,MATCH($O448,Items!$A$2:$A$1090,0))</f>
        <v xml:space="preserve"> </v>
      </c>
      <c r="R448" s="3" t="str">
        <f t="array" ref="R448">INDEX(Items!D$2:D$1090,MATCH($O448,Items!$A$2:$A$1090,0))</f>
        <v xml:space="preserve"> </v>
      </c>
      <c r="S448" s="3"/>
    </row>
    <row r="449" spans="1:19" ht="15.75" customHeight="1" x14ac:dyDescent="0.25">
      <c r="A449" s="3">
        <f t="shared" si="82"/>
        <v>1</v>
      </c>
      <c r="B449" s="3" t="str">
        <f t="shared" si="31"/>
        <v/>
      </c>
      <c r="C449" s="3">
        <f t="shared" si="81"/>
        <v>1</v>
      </c>
      <c r="D449" s="4"/>
      <c r="E449" s="3"/>
      <c r="F449" s="3" t="e">
        <f t="array" ref="F449">INDEX(Establishment!B$2:B$1042,MATCH($E449,Establishment!$A$2:$A$1042,0))</f>
        <v>#N/A</v>
      </c>
      <c r="G449" s="3" t="e">
        <f t="array" ref="G449">INDEX(Establishment!C$2:C$1042,MATCH($E449,Establishment!$A$2:$A$1042,0))</f>
        <v>#N/A</v>
      </c>
      <c r="H449" s="3"/>
      <c r="I449" s="5"/>
      <c r="J449" s="3"/>
      <c r="K449" s="3"/>
      <c r="L449" s="5"/>
      <c r="M449" s="5">
        <f t="shared" si="38"/>
        <v>0</v>
      </c>
      <c r="N449" s="5">
        <f t="shared" si="83"/>
        <v>0</v>
      </c>
      <c r="O449" s="3" t="s">
        <v>20</v>
      </c>
      <c r="P449" s="3" t="str">
        <f t="array" ref="P449">INDEX(Items!B$2:B$1090,MATCH($O449,Items!$A$2:$A$1090,0))</f>
        <v xml:space="preserve"> </v>
      </c>
      <c r="Q449" s="3" t="str">
        <f t="array" ref="Q449">INDEX(Items!C$2:C$1090,MATCH($O449,Items!$A$2:$A$1090,0))</f>
        <v xml:space="preserve"> </v>
      </c>
      <c r="R449" s="3" t="str">
        <f t="array" ref="R449">INDEX(Items!D$2:D$1090,MATCH($O449,Items!$A$2:$A$1090,0))</f>
        <v xml:space="preserve"> </v>
      </c>
      <c r="S449" s="3"/>
    </row>
    <row r="450" spans="1:19" ht="15.75" customHeight="1" x14ac:dyDescent="0.25">
      <c r="A450" s="3">
        <f t="shared" si="82"/>
        <v>1</v>
      </c>
      <c r="B450" s="3" t="str">
        <f t="shared" si="31"/>
        <v/>
      </c>
      <c r="C450" s="3">
        <f t="shared" si="81"/>
        <v>1</v>
      </c>
      <c r="D450" s="4"/>
      <c r="E450" s="3"/>
      <c r="F450" s="3" t="e">
        <f t="array" ref="F450">INDEX(Establishment!B$2:B$1042,MATCH($E450,Establishment!$A$2:$A$1042,0))</f>
        <v>#N/A</v>
      </c>
      <c r="G450" s="3" t="e">
        <f t="array" ref="G450">INDEX(Establishment!C$2:C$1042,MATCH($E450,Establishment!$A$2:$A$1042,0))</f>
        <v>#N/A</v>
      </c>
      <c r="H450" s="3"/>
      <c r="I450" s="5"/>
      <c r="J450" s="3"/>
      <c r="K450" s="3"/>
      <c r="L450" s="5"/>
      <c r="M450" s="5">
        <f t="shared" si="38"/>
        <v>0</v>
      </c>
      <c r="N450" s="5">
        <f t="shared" si="83"/>
        <v>0</v>
      </c>
      <c r="O450" s="3" t="s">
        <v>20</v>
      </c>
      <c r="P450" s="3" t="str">
        <f t="array" ref="P450">INDEX(Items!B$2:B$1090,MATCH($O450,Items!$A$2:$A$1090,0))</f>
        <v xml:space="preserve"> </v>
      </c>
      <c r="Q450" s="3" t="str">
        <f t="array" ref="Q450">INDEX(Items!C$2:C$1090,MATCH($O450,Items!$A$2:$A$1090,0))</f>
        <v xml:space="preserve"> </v>
      </c>
      <c r="R450" s="3" t="str">
        <f t="array" ref="R450">INDEX(Items!D$2:D$1090,MATCH($O450,Items!$A$2:$A$1090,0))</f>
        <v xml:space="preserve"> </v>
      </c>
      <c r="S450" s="3"/>
    </row>
    <row r="451" spans="1:19" ht="15.75" customHeight="1" x14ac:dyDescent="0.25">
      <c r="A451" s="3">
        <f t="shared" si="82"/>
        <v>1</v>
      </c>
      <c r="B451" s="3" t="str">
        <f t="shared" si="31"/>
        <v/>
      </c>
      <c r="C451" s="3">
        <f t="shared" si="81"/>
        <v>1</v>
      </c>
      <c r="D451" s="4"/>
      <c r="E451" s="3"/>
      <c r="F451" s="3" t="e">
        <f t="array" ref="F451">INDEX(Establishment!B$2:B$1042,MATCH($E451,Establishment!$A$2:$A$1042,0))</f>
        <v>#N/A</v>
      </c>
      <c r="G451" s="3" t="e">
        <f t="array" ref="G451">INDEX(Establishment!C$2:C$1042,MATCH($E451,Establishment!$A$2:$A$1042,0))</f>
        <v>#N/A</v>
      </c>
      <c r="H451" s="3"/>
      <c r="I451" s="5"/>
      <c r="J451" s="3"/>
      <c r="K451" s="3"/>
      <c r="L451" s="5"/>
      <c r="M451" s="5">
        <f t="shared" si="38"/>
        <v>0</v>
      </c>
      <c r="N451" s="5">
        <f t="shared" si="83"/>
        <v>0</v>
      </c>
      <c r="O451" s="3" t="s">
        <v>20</v>
      </c>
      <c r="P451" s="3" t="str">
        <f t="array" ref="P451">INDEX(Items!B$2:B$1090,MATCH($O451,Items!$A$2:$A$1090,0))</f>
        <v xml:space="preserve"> </v>
      </c>
      <c r="Q451" s="3" t="str">
        <f t="array" ref="Q451">INDEX(Items!C$2:C$1090,MATCH($O451,Items!$A$2:$A$1090,0))</f>
        <v xml:space="preserve"> </v>
      </c>
      <c r="R451" s="3" t="str">
        <f t="array" ref="R451">INDEX(Items!D$2:D$1090,MATCH($O451,Items!$A$2:$A$1090,0))</f>
        <v xml:space="preserve"> </v>
      </c>
      <c r="S451" s="3"/>
    </row>
    <row r="452" spans="1:19" ht="15.75" customHeight="1" x14ac:dyDescent="0.25">
      <c r="A452" s="3">
        <f t="shared" si="82"/>
        <v>1</v>
      </c>
      <c r="B452" s="3" t="str">
        <f t="shared" si="31"/>
        <v/>
      </c>
      <c r="C452" s="3">
        <f t="shared" si="81"/>
        <v>1</v>
      </c>
      <c r="D452" s="4"/>
      <c r="E452" s="3"/>
      <c r="F452" s="3" t="e">
        <f t="array" ref="F452">INDEX(Establishment!B$2:B$1042,MATCH($E452,Establishment!$A$2:$A$1042,0))</f>
        <v>#N/A</v>
      </c>
      <c r="G452" s="3" t="e">
        <f t="array" ref="G452">INDEX(Establishment!C$2:C$1042,MATCH($E452,Establishment!$A$2:$A$1042,0))</f>
        <v>#N/A</v>
      </c>
      <c r="H452" s="3"/>
      <c r="I452" s="5"/>
      <c r="J452" s="3"/>
      <c r="K452" s="3"/>
      <c r="L452" s="5"/>
      <c r="M452" s="5">
        <f t="shared" si="38"/>
        <v>0</v>
      </c>
      <c r="N452" s="5">
        <f t="shared" si="83"/>
        <v>0</v>
      </c>
      <c r="O452" s="3" t="s">
        <v>20</v>
      </c>
      <c r="P452" s="3" t="str">
        <f t="array" ref="P452">INDEX(Items!B$2:B$1090,MATCH($O452,Items!$A$2:$A$1090,0))</f>
        <v xml:space="preserve"> </v>
      </c>
      <c r="Q452" s="3" t="str">
        <f t="array" ref="Q452">INDEX(Items!C$2:C$1090,MATCH($O452,Items!$A$2:$A$1090,0))</f>
        <v xml:space="preserve"> </v>
      </c>
      <c r="R452" s="3" t="str">
        <f t="array" ref="R452">INDEX(Items!D$2:D$1090,MATCH($O452,Items!$A$2:$A$1090,0))</f>
        <v xml:space="preserve"> </v>
      </c>
      <c r="S452" s="3"/>
    </row>
    <row r="453" spans="1:19" ht="15.75" customHeight="1" x14ac:dyDescent="0.25">
      <c r="A453" s="3">
        <f t="shared" si="82"/>
        <v>1</v>
      </c>
      <c r="B453" s="3" t="str">
        <f t="shared" si="31"/>
        <v/>
      </c>
      <c r="C453" s="3">
        <f t="shared" si="81"/>
        <v>1</v>
      </c>
      <c r="D453" s="4"/>
      <c r="E453" s="3"/>
      <c r="F453" s="3" t="e">
        <f t="array" ref="F453">INDEX(Establishment!B$2:B$1042,MATCH($E453,Establishment!$A$2:$A$1042,0))</f>
        <v>#N/A</v>
      </c>
      <c r="G453" s="3" t="e">
        <f t="array" ref="G453">INDEX(Establishment!C$2:C$1042,MATCH($E453,Establishment!$A$2:$A$1042,0))</f>
        <v>#N/A</v>
      </c>
      <c r="H453" s="3"/>
      <c r="I453" s="5"/>
      <c r="J453" s="3"/>
      <c r="K453" s="3"/>
      <c r="L453" s="5"/>
      <c r="M453" s="5">
        <f t="shared" si="38"/>
        <v>0</v>
      </c>
      <c r="N453" s="5">
        <f t="shared" si="83"/>
        <v>0</v>
      </c>
      <c r="O453" s="3" t="s">
        <v>20</v>
      </c>
      <c r="P453" s="3" t="str">
        <f t="array" ref="P453">INDEX(Items!B$2:B$1090,MATCH($O453,Items!$A$2:$A$1090,0))</f>
        <v xml:space="preserve"> </v>
      </c>
      <c r="Q453" s="3" t="str">
        <f t="array" ref="Q453">INDEX(Items!C$2:C$1090,MATCH($O453,Items!$A$2:$A$1090,0))</f>
        <v xml:space="preserve"> </v>
      </c>
      <c r="R453" s="3" t="str">
        <f t="array" ref="R453">INDEX(Items!D$2:D$1090,MATCH($O453,Items!$A$2:$A$1090,0))</f>
        <v xml:space="preserve"> </v>
      </c>
      <c r="S453" s="3"/>
    </row>
    <row r="454" spans="1:19" ht="15.75" customHeight="1" x14ac:dyDescent="0.25">
      <c r="A454" s="3">
        <f t="shared" si="82"/>
        <v>1</v>
      </c>
      <c r="B454" s="3" t="str">
        <f t="shared" si="31"/>
        <v/>
      </c>
      <c r="C454" s="3">
        <f t="shared" si="81"/>
        <v>1</v>
      </c>
      <c r="D454" s="4"/>
      <c r="E454" s="3"/>
      <c r="F454" s="3" t="e">
        <f t="array" ref="F454">INDEX(Establishment!B$2:B$1042,MATCH($E454,Establishment!$A$2:$A$1042,0))</f>
        <v>#N/A</v>
      </c>
      <c r="G454" s="3" t="e">
        <f t="array" ref="G454">INDEX(Establishment!C$2:C$1042,MATCH($E454,Establishment!$A$2:$A$1042,0))</f>
        <v>#N/A</v>
      </c>
      <c r="H454" s="3"/>
      <c r="I454" s="5"/>
      <c r="J454" s="3"/>
      <c r="K454" s="3"/>
      <c r="L454" s="5"/>
      <c r="M454" s="5">
        <f t="shared" si="38"/>
        <v>0</v>
      </c>
      <c r="N454" s="5">
        <f t="shared" si="83"/>
        <v>0</v>
      </c>
      <c r="O454" s="3" t="s">
        <v>20</v>
      </c>
      <c r="P454" s="3" t="str">
        <f t="array" ref="P454">INDEX(Items!B$2:B$1090,MATCH($O454,Items!$A$2:$A$1090,0))</f>
        <v xml:space="preserve"> </v>
      </c>
      <c r="Q454" s="3" t="str">
        <f t="array" ref="Q454">INDEX(Items!C$2:C$1090,MATCH($O454,Items!$A$2:$A$1090,0))</f>
        <v xml:space="preserve"> </v>
      </c>
      <c r="R454" s="3" t="str">
        <f t="array" ref="R454">INDEX(Items!D$2:D$1090,MATCH($O454,Items!$A$2:$A$1090,0))</f>
        <v xml:space="preserve"> </v>
      </c>
      <c r="S454" s="3"/>
    </row>
    <row r="455" spans="1:19" ht="15.75" customHeight="1" x14ac:dyDescent="0.25">
      <c r="A455" s="3">
        <f t="shared" si="82"/>
        <v>1</v>
      </c>
      <c r="B455" s="3" t="str">
        <f t="shared" si="31"/>
        <v/>
      </c>
      <c r="C455" s="3">
        <f t="shared" si="81"/>
        <v>1</v>
      </c>
      <c r="D455" s="4"/>
      <c r="E455" s="3"/>
      <c r="F455" s="3" t="e">
        <f t="array" ref="F455">INDEX(Establishment!B$2:B$1042,MATCH($E455,Establishment!$A$2:$A$1042,0))</f>
        <v>#N/A</v>
      </c>
      <c r="G455" s="3" t="e">
        <f t="array" ref="G455">INDEX(Establishment!C$2:C$1042,MATCH($E455,Establishment!$A$2:$A$1042,0))</f>
        <v>#N/A</v>
      </c>
      <c r="H455" s="3"/>
      <c r="I455" s="5"/>
      <c r="J455" s="3"/>
      <c r="K455" s="3"/>
      <c r="L455" s="5"/>
      <c r="M455" s="5">
        <f t="shared" si="38"/>
        <v>0</v>
      </c>
      <c r="N455" s="5">
        <f t="shared" si="83"/>
        <v>0</v>
      </c>
      <c r="O455" s="3" t="s">
        <v>20</v>
      </c>
      <c r="P455" s="3" t="str">
        <f t="array" ref="P455">INDEX(Items!B$2:B$1090,MATCH($O455,Items!$A$2:$A$1090,0))</f>
        <v xml:space="preserve"> </v>
      </c>
      <c r="Q455" s="3" t="str">
        <f t="array" ref="Q455">INDEX(Items!C$2:C$1090,MATCH($O455,Items!$A$2:$A$1090,0))</f>
        <v xml:space="preserve"> </v>
      </c>
      <c r="R455" s="3" t="str">
        <f t="array" ref="R455">INDEX(Items!D$2:D$1090,MATCH($O455,Items!$A$2:$A$1090,0))</f>
        <v xml:space="preserve"> </v>
      </c>
      <c r="S455" s="3"/>
    </row>
    <row r="456" spans="1:19" ht="15.75" customHeight="1" x14ac:dyDescent="0.25">
      <c r="A456" s="3">
        <f t="shared" si="82"/>
        <v>1</v>
      </c>
      <c r="B456" s="3" t="str">
        <f t="shared" si="31"/>
        <v/>
      </c>
      <c r="C456" s="3">
        <f t="shared" si="81"/>
        <v>1</v>
      </c>
      <c r="D456" s="4"/>
      <c r="E456" s="3"/>
      <c r="F456" s="3" t="e">
        <f t="array" ref="F456">INDEX(Establishment!B$2:B$1042,MATCH($E456,Establishment!$A$2:$A$1042,0))</f>
        <v>#N/A</v>
      </c>
      <c r="G456" s="3" t="e">
        <f t="array" ref="G456">INDEX(Establishment!C$2:C$1042,MATCH($E456,Establishment!$A$2:$A$1042,0))</f>
        <v>#N/A</v>
      </c>
      <c r="H456" s="3"/>
      <c r="I456" s="5"/>
      <c r="J456" s="3"/>
      <c r="K456" s="3"/>
      <c r="L456" s="5"/>
      <c r="M456" s="5">
        <f t="shared" si="38"/>
        <v>0</v>
      </c>
      <c r="N456" s="5">
        <f t="shared" si="83"/>
        <v>0</v>
      </c>
      <c r="O456" s="3" t="s">
        <v>20</v>
      </c>
      <c r="P456" s="3" t="str">
        <f t="array" ref="P456">INDEX(Items!B$2:B$1090,MATCH($O456,Items!$A$2:$A$1090,0))</f>
        <v xml:space="preserve"> </v>
      </c>
      <c r="Q456" s="3" t="str">
        <f t="array" ref="Q456">INDEX(Items!C$2:C$1090,MATCH($O456,Items!$A$2:$A$1090,0))</f>
        <v xml:space="preserve"> </v>
      </c>
      <c r="R456" s="3" t="str">
        <f t="array" ref="R456">INDEX(Items!D$2:D$1090,MATCH($O456,Items!$A$2:$A$1090,0))</f>
        <v xml:space="preserve"> </v>
      </c>
      <c r="S456" s="3"/>
    </row>
    <row r="457" spans="1:19" ht="15.75" customHeight="1" x14ac:dyDescent="0.25">
      <c r="A457" s="3">
        <f t="shared" si="82"/>
        <v>1</v>
      </c>
      <c r="B457" s="3" t="str">
        <f t="shared" si="31"/>
        <v/>
      </c>
      <c r="C457" s="3">
        <f t="shared" si="81"/>
        <v>1</v>
      </c>
      <c r="D457" s="4"/>
      <c r="E457" s="3"/>
      <c r="F457" s="3" t="e">
        <f t="array" ref="F457">INDEX(Establishment!B$2:B$1042,MATCH($E457,Establishment!$A$2:$A$1042,0))</f>
        <v>#N/A</v>
      </c>
      <c r="G457" s="3" t="e">
        <f t="array" ref="G457">INDEX(Establishment!C$2:C$1042,MATCH($E457,Establishment!$A$2:$A$1042,0))</f>
        <v>#N/A</v>
      </c>
      <c r="H457" s="3"/>
      <c r="I457" s="5"/>
      <c r="J457" s="3"/>
      <c r="K457" s="3"/>
      <c r="L457" s="5"/>
      <c r="M457" s="5">
        <f t="shared" si="38"/>
        <v>0</v>
      </c>
      <c r="N457" s="5">
        <f t="shared" si="83"/>
        <v>0</v>
      </c>
      <c r="O457" s="3" t="s">
        <v>20</v>
      </c>
      <c r="P457" s="3" t="str">
        <f t="array" ref="P457">INDEX(Items!B$2:B$1090,MATCH($O457,Items!$A$2:$A$1090,0))</f>
        <v xml:space="preserve"> </v>
      </c>
      <c r="Q457" s="3" t="str">
        <f t="array" ref="Q457">INDEX(Items!C$2:C$1090,MATCH($O457,Items!$A$2:$A$1090,0))</f>
        <v xml:space="preserve"> </v>
      </c>
      <c r="R457" s="3" t="str">
        <f t="array" ref="R457">INDEX(Items!D$2:D$1090,MATCH($O457,Items!$A$2:$A$1090,0))</f>
        <v xml:space="preserve"> </v>
      </c>
      <c r="S457" s="3"/>
    </row>
    <row r="458" spans="1:19" ht="15.75" customHeight="1" x14ac:dyDescent="0.25">
      <c r="A458" s="3">
        <f t="shared" si="82"/>
        <v>1</v>
      </c>
      <c r="B458" s="3" t="str">
        <f t="shared" si="31"/>
        <v/>
      </c>
      <c r="C458" s="3">
        <f t="shared" si="81"/>
        <v>1</v>
      </c>
      <c r="D458" s="4"/>
      <c r="E458" s="3"/>
      <c r="F458" s="3" t="e">
        <f t="array" ref="F458">INDEX(Establishment!B$2:B$1042,MATCH($E458,Establishment!$A$2:$A$1042,0))</f>
        <v>#N/A</v>
      </c>
      <c r="G458" s="3" t="e">
        <f t="array" ref="G458">INDEX(Establishment!C$2:C$1042,MATCH($E458,Establishment!$A$2:$A$1042,0))</f>
        <v>#N/A</v>
      </c>
      <c r="H458" s="3"/>
      <c r="I458" s="5"/>
      <c r="J458" s="3"/>
      <c r="K458" s="3"/>
      <c r="L458" s="5"/>
      <c r="M458" s="5">
        <f t="shared" si="38"/>
        <v>0</v>
      </c>
      <c r="N458" s="5">
        <f t="shared" si="83"/>
        <v>0</v>
      </c>
      <c r="O458" s="3" t="s">
        <v>20</v>
      </c>
      <c r="P458" s="3" t="str">
        <f t="array" ref="P458">INDEX(Items!B$2:B$1090,MATCH($O458,Items!$A$2:$A$1090,0))</f>
        <v xml:space="preserve"> </v>
      </c>
      <c r="Q458" s="3" t="str">
        <f t="array" ref="Q458">INDEX(Items!C$2:C$1090,MATCH($O458,Items!$A$2:$A$1090,0))</f>
        <v xml:space="preserve"> </v>
      </c>
      <c r="R458" s="3" t="str">
        <f t="array" ref="R458">INDEX(Items!D$2:D$1090,MATCH($O458,Items!$A$2:$A$1090,0))</f>
        <v xml:space="preserve"> </v>
      </c>
      <c r="S458" s="3"/>
    </row>
    <row r="459" spans="1:19" ht="15.75" customHeight="1" x14ac:dyDescent="0.25">
      <c r="A459" s="3">
        <f t="shared" si="82"/>
        <v>1</v>
      </c>
      <c r="B459" s="3" t="str">
        <f t="shared" si="31"/>
        <v/>
      </c>
      <c r="C459" s="3">
        <f t="shared" si="81"/>
        <v>1</v>
      </c>
      <c r="D459" s="4"/>
      <c r="E459" s="3"/>
      <c r="F459" s="3" t="e">
        <f t="array" ref="F459">INDEX(Establishment!B$2:B$1042,MATCH($E459,Establishment!$A$2:$A$1042,0))</f>
        <v>#N/A</v>
      </c>
      <c r="G459" s="3" t="e">
        <f t="array" ref="G459">INDEX(Establishment!C$2:C$1042,MATCH($E459,Establishment!$A$2:$A$1042,0))</f>
        <v>#N/A</v>
      </c>
      <c r="H459" s="3"/>
      <c r="I459" s="5"/>
      <c r="J459" s="3"/>
      <c r="K459" s="3"/>
      <c r="L459" s="5"/>
      <c r="M459" s="5">
        <f t="shared" si="38"/>
        <v>0</v>
      </c>
      <c r="N459" s="5">
        <f t="shared" si="83"/>
        <v>0</v>
      </c>
      <c r="O459" s="3" t="s">
        <v>20</v>
      </c>
      <c r="P459" s="3" t="str">
        <f t="array" ref="P459">INDEX(Items!B$2:B$1090,MATCH($O459,Items!$A$2:$A$1090,0))</f>
        <v xml:space="preserve"> </v>
      </c>
      <c r="Q459" s="3" t="str">
        <f t="array" ref="Q459">INDEX(Items!C$2:C$1090,MATCH($O459,Items!$A$2:$A$1090,0))</f>
        <v xml:space="preserve"> </v>
      </c>
      <c r="R459" s="3" t="str">
        <f t="array" ref="R459">INDEX(Items!D$2:D$1090,MATCH($O459,Items!$A$2:$A$1090,0))</f>
        <v xml:space="preserve"> </v>
      </c>
      <c r="S459" s="3"/>
    </row>
    <row r="460" spans="1:19" ht="15.75" customHeight="1" x14ac:dyDescent="0.25">
      <c r="A460" s="3">
        <f t="shared" si="82"/>
        <v>1</v>
      </c>
      <c r="B460" s="3" t="str">
        <f t="shared" si="31"/>
        <v/>
      </c>
      <c r="C460" s="3">
        <f t="shared" si="81"/>
        <v>1</v>
      </c>
      <c r="D460" s="4"/>
      <c r="E460" s="3"/>
      <c r="F460" s="3" t="e">
        <f t="array" ref="F460">INDEX(Establishment!B$2:B$1042,MATCH($E460,Establishment!$A$2:$A$1042,0))</f>
        <v>#N/A</v>
      </c>
      <c r="G460" s="3" t="e">
        <f t="array" ref="G460">INDEX(Establishment!C$2:C$1042,MATCH($E460,Establishment!$A$2:$A$1042,0))</f>
        <v>#N/A</v>
      </c>
      <c r="H460" s="3"/>
      <c r="I460" s="5"/>
      <c r="J460" s="3"/>
      <c r="K460" s="3"/>
      <c r="L460" s="5"/>
      <c r="M460" s="5">
        <f t="shared" si="38"/>
        <v>0</v>
      </c>
      <c r="N460" s="5">
        <f t="shared" si="83"/>
        <v>0</v>
      </c>
      <c r="O460" s="3" t="s">
        <v>20</v>
      </c>
      <c r="P460" s="3" t="str">
        <f t="array" ref="P460">INDEX(Items!B$2:B$1090,MATCH($O460,Items!$A$2:$A$1090,0))</f>
        <v xml:space="preserve"> </v>
      </c>
      <c r="Q460" s="3" t="str">
        <f t="array" ref="Q460">INDEX(Items!C$2:C$1090,MATCH($O460,Items!$A$2:$A$1090,0))</f>
        <v xml:space="preserve"> </v>
      </c>
      <c r="R460" s="3" t="str">
        <f t="array" ref="R460">INDEX(Items!D$2:D$1090,MATCH($O460,Items!$A$2:$A$1090,0))</f>
        <v xml:space="preserve"> </v>
      </c>
      <c r="S460" s="3"/>
    </row>
    <row r="461" spans="1:19" ht="15.75" customHeight="1" x14ac:dyDescent="0.25">
      <c r="A461" s="3">
        <f t="shared" si="82"/>
        <v>1</v>
      </c>
      <c r="B461" s="3" t="str">
        <f t="shared" si="31"/>
        <v/>
      </c>
      <c r="C461" s="3">
        <f t="shared" ref="C461:C500" si="84">IF(OR(B461="",B461&lt;&gt;B460),1,C460+1)</f>
        <v>1</v>
      </c>
      <c r="D461" s="4"/>
      <c r="E461" s="3"/>
      <c r="F461" s="3" t="e">
        <f t="array" ref="F461">INDEX(Establishment!B$2:B$1042,MATCH($E461,Establishment!$A$2:$A$1042,0))</f>
        <v>#N/A</v>
      </c>
      <c r="G461" s="3" t="e">
        <f t="array" ref="G461">INDEX(Establishment!C$2:C$1042,MATCH($E461,Establishment!$A$2:$A$1042,0))</f>
        <v>#N/A</v>
      </c>
      <c r="H461" s="3"/>
      <c r="I461" s="5"/>
      <c r="J461" s="3"/>
      <c r="K461" s="3"/>
      <c r="L461" s="5"/>
      <c r="M461" s="5">
        <f t="shared" si="38"/>
        <v>0</v>
      </c>
      <c r="N461" s="5">
        <f t="shared" si="83"/>
        <v>0</v>
      </c>
      <c r="O461" s="3" t="s">
        <v>20</v>
      </c>
      <c r="P461" s="3" t="str">
        <f t="array" ref="P461">INDEX(Items!B$2:B$1090,MATCH($O461,Items!$A$2:$A$1090,0))</f>
        <v xml:space="preserve"> </v>
      </c>
      <c r="Q461" s="3" t="str">
        <f t="array" ref="Q461">INDEX(Items!C$2:C$1090,MATCH($O461,Items!$A$2:$A$1090,0))</f>
        <v xml:space="preserve"> </v>
      </c>
      <c r="R461" s="3" t="str">
        <f t="array" ref="R461">INDEX(Items!D$2:D$1090,MATCH($O461,Items!$A$2:$A$1090,0))</f>
        <v xml:space="preserve"> </v>
      </c>
      <c r="S461" s="3"/>
    </row>
    <row r="462" spans="1:19" ht="15.75" customHeight="1" x14ac:dyDescent="0.25">
      <c r="A462" s="3">
        <f t="shared" si="82"/>
        <v>1</v>
      </c>
      <c r="B462" s="3" t="str">
        <f t="shared" si="31"/>
        <v/>
      </c>
      <c r="C462" s="3">
        <f t="shared" si="84"/>
        <v>1</v>
      </c>
      <c r="D462" s="4"/>
      <c r="E462" s="3"/>
      <c r="F462" s="3" t="e">
        <f t="array" ref="F462">INDEX(Establishment!B$2:B$1042,MATCH($E462,Establishment!$A$2:$A$1042,0))</f>
        <v>#N/A</v>
      </c>
      <c r="G462" s="3" t="e">
        <f t="array" ref="G462">INDEX(Establishment!C$2:C$1042,MATCH($E462,Establishment!$A$2:$A$1042,0))</f>
        <v>#N/A</v>
      </c>
      <c r="H462" s="3"/>
      <c r="I462" s="5"/>
      <c r="J462" s="3"/>
      <c r="K462" s="3"/>
      <c r="L462" s="5"/>
      <c r="M462" s="5">
        <f t="shared" si="38"/>
        <v>0</v>
      </c>
      <c r="N462" s="5">
        <f t="shared" si="83"/>
        <v>0</v>
      </c>
      <c r="O462" s="3" t="s">
        <v>20</v>
      </c>
      <c r="P462" s="3" t="str">
        <f t="array" ref="P462">INDEX(Items!B$2:B$1090,MATCH($O462,Items!$A$2:$A$1090,0))</f>
        <v xml:space="preserve"> </v>
      </c>
      <c r="Q462" s="3" t="str">
        <f t="array" ref="Q462">INDEX(Items!C$2:C$1090,MATCH($O462,Items!$A$2:$A$1090,0))</f>
        <v xml:space="preserve"> </v>
      </c>
      <c r="R462" s="3" t="str">
        <f t="array" ref="R462">INDEX(Items!D$2:D$1090,MATCH($O462,Items!$A$2:$A$1090,0))</f>
        <v xml:space="preserve"> </v>
      </c>
      <c r="S462" s="3"/>
    </row>
    <row r="463" spans="1:19" ht="15.75" customHeight="1" x14ac:dyDescent="0.25">
      <c r="A463" s="3">
        <f t="shared" si="82"/>
        <v>1</v>
      </c>
      <c r="B463" s="3" t="str">
        <f t="shared" si="31"/>
        <v/>
      </c>
      <c r="C463" s="3">
        <f t="shared" si="84"/>
        <v>1</v>
      </c>
      <c r="D463" s="4"/>
      <c r="E463" s="3"/>
      <c r="F463" s="3" t="e">
        <f t="array" ref="F463">INDEX(Establishment!B$2:B$1042,MATCH($E463,Establishment!$A$2:$A$1042,0))</f>
        <v>#N/A</v>
      </c>
      <c r="G463" s="3" t="e">
        <f t="array" ref="G463">INDEX(Establishment!C$2:C$1042,MATCH($E463,Establishment!$A$2:$A$1042,0))</f>
        <v>#N/A</v>
      </c>
      <c r="H463" s="3"/>
      <c r="I463" s="5"/>
      <c r="J463" s="3"/>
      <c r="K463" s="3"/>
      <c r="L463" s="5"/>
      <c r="M463" s="5">
        <f t="shared" si="38"/>
        <v>0</v>
      </c>
      <c r="N463" s="5">
        <f t="shared" si="83"/>
        <v>0</v>
      </c>
      <c r="O463" s="3" t="s">
        <v>20</v>
      </c>
      <c r="P463" s="3" t="str">
        <f t="array" ref="P463">INDEX(Items!B$2:B$1090,MATCH($O463,Items!$A$2:$A$1090,0))</f>
        <v xml:space="preserve"> </v>
      </c>
      <c r="Q463" s="3" t="str">
        <f t="array" ref="Q463">INDEX(Items!C$2:C$1090,MATCH($O463,Items!$A$2:$A$1090,0))</f>
        <v xml:space="preserve"> </v>
      </c>
      <c r="R463" s="3" t="str">
        <f t="array" ref="R463">INDEX(Items!D$2:D$1090,MATCH($O463,Items!$A$2:$A$1090,0))</f>
        <v xml:space="preserve"> </v>
      </c>
      <c r="S463" s="3"/>
    </row>
    <row r="464" spans="1:19" ht="15.75" customHeight="1" x14ac:dyDescent="0.25">
      <c r="A464" s="3">
        <f t="shared" si="82"/>
        <v>1</v>
      </c>
      <c r="B464" s="3" t="str">
        <f t="shared" si="31"/>
        <v/>
      </c>
      <c r="C464" s="3">
        <f t="shared" si="84"/>
        <v>1</v>
      </c>
      <c r="D464" s="4"/>
      <c r="E464" s="3"/>
      <c r="F464" s="3" t="e">
        <f t="array" ref="F464">INDEX(Establishment!B$2:B$1042,MATCH($E464,Establishment!$A$2:$A$1042,0))</f>
        <v>#N/A</v>
      </c>
      <c r="G464" s="3" t="e">
        <f t="array" ref="G464">INDEX(Establishment!C$2:C$1042,MATCH($E464,Establishment!$A$2:$A$1042,0))</f>
        <v>#N/A</v>
      </c>
      <c r="H464" s="3"/>
      <c r="I464" s="5"/>
      <c r="J464" s="3"/>
      <c r="K464" s="3"/>
      <c r="L464" s="5"/>
      <c r="M464" s="5">
        <f t="shared" si="38"/>
        <v>0</v>
      </c>
      <c r="N464" s="5">
        <f t="shared" si="83"/>
        <v>0</v>
      </c>
      <c r="O464" s="3" t="s">
        <v>20</v>
      </c>
      <c r="P464" s="3" t="str">
        <f t="array" ref="P464">INDEX(Items!B$2:B$1090,MATCH($O464,Items!$A$2:$A$1090,0))</f>
        <v xml:space="preserve"> </v>
      </c>
      <c r="Q464" s="3" t="str">
        <f t="array" ref="Q464">INDEX(Items!C$2:C$1090,MATCH($O464,Items!$A$2:$A$1090,0))</f>
        <v xml:space="preserve"> </v>
      </c>
      <c r="R464" s="3" t="str">
        <f t="array" ref="R464">INDEX(Items!D$2:D$1090,MATCH($O464,Items!$A$2:$A$1090,0))</f>
        <v xml:space="preserve"> </v>
      </c>
      <c r="S464" s="3"/>
    </row>
    <row r="465" spans="1:19" ht="15.75" customHeight="1" x14ac:dyDescent="0.25">
      <c r="A465" s="3">
        <f t="shared" si="82"/>
        <v>1</v>
      </c>
      <c r="B465" s="3" t="str">
        <f t="shared" si="31"/>
        <v/>
      </c>
      <c r="C465" s="3">
        <f t="shared" si="84"/>
        <v>1</v>
      </c>
      <c r="D465" s="4"/>
      <c r="E465" s="3"/>
      <c r="F465" s="3" t="e">
        <f t="array" ref="F465">INDEX(Establishment!B$2:B$1042,MATCH($E465,Establishment!$A$2:$A$1042,0))</f>
        <v>#N/A</v>
      </c>
      <c r="G465" s="3" t="e">
        <f t="array" ref="G465">INDEX(Establishment!C$2:C$1042,MATCH($E465,Establishment!$A$2:$A$1042,0))</f>
        <v>#N/A</v>
      </c>
      <c r="H465" s="3"/>
      <c r="I465" s="5"/>
      <c r="J465" s="3"/>
      <c r="K465" s="3"/>
      <c r="L465" s="5"/>
      <c r="M465" s="5">
        <f t="shared" si="38"/>
        <v>0</v>
      </c>
      <c r="N465" s="5">
        <f t="shared" si="83"/>
        <v>0</v>
      </c>
      <c r="O465" s="3" t="s">
        <v>20</v>
      </c>
      <c r="P465" s="3" t="str">
        <f t="array" ref="P465">INDEX(Items!B$2:B$1090,MATCH($O465,Items!$A$2:$A$1090,0))</f>
        <v xml:space="preserve"> </v>
      </c>
      <c r="Q465" s="3" t="str">
        <f t="array" ref="Q465">INDEX(Items!C$2:C$1090,MATCH($O465,Items!$A$2:$A$1090,0))</f>
        <v xml:space="preserve"> </v>
      </c>
      <c r="R465" s="3" t="str">
        <f t="array" ref="R465">INDEX(Items!D$2:D$1090,MATCH($O465,Items!$A$2:$A$1090,0))</f>
        <v xml:space="preserve"> </v>
      </c>
      <c r="S465" s="3"/>
    </row>
    <row r="466" spans="1:19" ht="15.75" customHeight="1" x14ac:dyDescent="0.25">
      <c r="A466" s="3">
        <f t="shared" si="82"/>
        <v>1</v>
      </c>
      <c r="B466" s="3" t="str">
        <f t="shared" si="31"/>
        <v/>
      </c>
      <c r="C466" s="3">
        <f t="shared" si="84"/>
        <v>1</v>
      </c>
      <c r="D466" s="4"/>
      <c r="E466" s="3"/>
      <c r="F466" s="3" t="e">
        <f t="array" ref="F466">INDEX(Establishment!B$2:B$1042,MATCH($E466,Establishment!$A$2:$A$1042,0))</f>
        <v>#N/A</v>
      </c>
      <c r="G466" s="3" t="e">
        <f t="array" ref="G466">INDEX(Establishment!C$2:C$1042,MATCH($E466,Establishment!$A$2:$A$1042,0))</f>
        <v>#N/A</v>
      </c>
      <c r="H466" s="3"/>
      <c r="I466" s="5"/>
      <c r="J466" s="3"/>
      <c r="K466" s="3"/>
      <c r="L466" s="5"/>
      <c r="M466" s="5">
        <f t="shared" si="38"/>
        <v>0</v>
      </c>
      <c r="N466" s="5">
        <f t="shared" si="83"/>
        <v>0</v>
      </c>
      <c r="O466" s="3" t="s">
        <v>20</v>
      </c>
      <c r="P466" s="3" t="str">
        <f t="array" ref="P466">INDEX(Items!B$2:B$1090,MATCH($O466,Items!$A$2:$A$1090,0))</f>
        <v xml:space="preserve"> </v>
      </c>
      <c r="Q466" s="3" t="str">
        <f t="array" ref="Q466">INDEX(Items!C$2:C$1090,MATCH($O466,Items!$A$2:$A$1090,0))</f>
        <v xml:space="preserve"> </v>
      </c>
      <c r="R466" s="3" t="str">
        <f t="array" ref="R466">INDEX(Items!D$2:D$1090,MATCH($O466,Items!$A$2:$A$1090,0))</f>
        <v xml:space="preserve"> </v>
      </c>
      <c r="S466" s="3"/>
    </row>
    <row r="467" spans="1:19" ht="15.75" customHeight="1" x14ac:dyDescent="0.25">
      <c r="A467" s="3">
        <f t="shared" si="82"/>
        <v>1</v>
      </c>
      <c r="B467" s="3" t="str">
        <f t="shared" si="31"/>
        <v/>
      </c>
      <c r="C467" s="3">
        <f t="shared" si="84"/>
        <v>1</v>
      </c>
      <c r="D467" s="4"/>
      <c r="E467" s="3"/>
      <c r="F467" s="3" t="e">
        <f t="array" ref="F467">INDEX(Establishment!B$2:B$1042,MATCH($E467,Establishment!$A$2:$A$1042,0))</f>
        <v>#N/A</v>
      </c>
      <c r="G467" s="3" t="e">
        <f t="array" ref="G467">INDEX(Establishment!C$2:C$1042,MATCH($E467,Establishment!$A$2:$A$1042,0))</f>
        <v>#N/A</v>
      </c>
      <c r="H467" s="3"/>
      <c r="I467" s="5"/>
      <c r="J467" s="3"/>
      <c r="K467" s="3"/>
      <c r="L467" s="5"/>
      <c r="M467" s="5">
        <f t="shared" si="38"/>
        <v>0</v>
      </c>
      <c r="N467" s="5">
        <f t="shared" si="83"/>
        <v>0</v>
      </c>
      <c r="O467" s="3" t="s">
        <v>20</v>
      </c>
      <c r="P467" s="3" t="str">
        <f t="array" ref="P467">INDEX(Items!B$2:B$1090,MATCH($O467,Items!$A$2:$A$1090,0))</f>
        <v xml:space="preserve"> </v>
      </c>
      <c r="Q467" s="3" t="str">
        <f t="array" ref="Q467">INDEX(Items!C$2:C$1090,MATCH($O467,Items!$A$2:$A$1090,0))</f>
        <v xml:space="preserve"> </v>
      </c>
      <c r="R467" s="3" t="str">
        <f t="array" ref="R467">INDEX(Items!D$2:D$1090,MATCH($O467,Items!$A$2:$A$1090,0))</f>
        <v xml:space="preserve"> </v>
      </c>
      <c r="S467" s="3"/>
    </row>
    <row r="468" spans="1:19" ht="15.75" customHeight="1" x14ac:dyDescent="0.25">
      <c r="A468" s="3">
        <f t="shared" si="82"/>
        <v>1</v>
      </c>
      <c r="B468" s="3" t="str">
        <f t="shared" si="31"/>
        <v/>
      </c>
      <c r="C468" s="3">
        <f t="shared" si="84"/>
        <v>1</v>
      </c>
      <c r="D468" s="4"/>
      <c r="E468" s="3"/>
      <c r="F468" s="3" t="e">
        <f t="array" ref="F468">INDEX(Establishment!B$2:B$1042,MATCH($E468,Establishment!$A$2:$A$1042,0))</f>
        <v>#N/A</v>
      </c>
      <c r="G468" s="3" t="e">
        <f t="array" ref="G468">INDEX(Establishment!C$2:C$1042,MATCH($E468,Establishment!$A$2:$A$1042,0))</f>
        <v>#N/A</v>
      </c>
      <c r="H468" s="3"/>
      <c r="I468" s="5"/>
      <c r="J468" s="3"/>
      <c r="K468" s="3"/>
      <c r="L468" s="5"/>
      <c r="M468" s="5">
        <f t="shared" si="38"/>
        <v>0</v>
      </c>
      <c r="N468" s="5">
        <f t="shared" si="83"/>
        <v>0</v>
      </c>
      <c r="O468" s="3" t="s">
        <v>20</v>
      </c>
      <c r="P468" s="3" t="str">
        <f t="array" ref="P468">INDEX(Items!B$2:B$1090,MATCH($O468,Items!$A$2:$A$1090,0))</f>
        <v xml:space="preserve"> </v>
      </c>
      <c r="Q468" s="3" t="str">
        <f t="array" ref="Q468">INDEX(Items!C$2:C$1090,MATCH($O468,Items!$A$2:$A$1090,0))</f>
        <v xml:space="preserve"> </v>
      </c>
      <c r="R468" s="3" t="str">
        <f t="array" ref="R468">INDEX(Items!D$2:D$1090,MATCH($O468,Items!$A$2:$A$1090,0))</f>
        <v xml:space="preserve"> </v>
      </c>
      <c r="S468" s="3"/>
    </row>
    <row r="469" spans="1:19" ht="15.75" customHeight="1" x14ac:dyDescent="0.25">
      <c r="A469" s="3">
        <f t="shared" si="82"/>
        <v>1</v>
      </c>
      <c r="B469" s="3" t="str">
        <f t="shared" si="31"/>
        <v/>
      </c>
      <c r="C469" s="3">
        <f t="shared" si="84"/>
        <v>1</v>
      </c>
      <c r="D469" s="4"/>
      <c r="E469" s="3"/>
      <c r="F469" s="3" t="e">
        <f t="array" ref="F469">INDEX(Establishment!B$2:B$1042,MATCH($E469,Establishment!$A$2:$A$1042,0))</f>
        <v>#N/A</v>
      </c>
      <c r="G469" s="3" t="e">
        <f t="array" ref="G469">INDEX(Establishment!C$2:C$1042,MATCH($E469,Establishment!$A$2:$A$1042,0))</f>
        <v>#N/A</v>
      </c>
      <c r="H469" s="3"/>
      <c r="I469" s="5"/>
      <c r="J469" s="3"/>
      <c r="K469" s="3"/>
      <c r="L469" s="5"/>
      <c r="M469" s="5">
        <f t="shared" si="38"/>
        <v>0</v>
      </c>
      <c r="N469" s="5">
        <f t="shared" si="83"/>
        <v>0</v>
      </c>
      <c r="O469" s="3" t="s">
        <v>20</v>
      </c>
      <c r="P469" s="3" t="str">
        <f t="array" ref="P469">INDEX(Items!B$2:B$1090,MATCH($O469,Items!$A$2:$A$1090,0))</f>
        <v xml:space="preserve"> </v>
      </c>
      <c r="Q469" s="3" t="str">
        <f t="array" ref="Q469">INDEX(Items!C$2:C$1090,MATCH($O469,Items!$A$2:$A$1090,0))</f>
        <v xml:space="preserve"> </v>
      </c>
      <c r="R469" s="3" t="str">
        <f t="array" ref="R469">INDEX(Items!D$2:D$1090,MATCH($O469,Items!$A$2:$A$1090,0))</f>
        <v xml:space="preserve"> </v>
      </c>
      <c r="S469" s="3"/>
    </row>
    <row r="470" spans="1:19" ht="15.75" customHeight="1" x14ac:dyDescent="0.25">
      <c r="A470" s="3">
        <f t="shared" si="82"/>
        <v>1</v>
      </c>
      <c r="B470" s="3" t="str">
        <f t="shared" si="31"/>
        <v/>
      </c>
      <c r="C470" s="3">
        <f t="shared" si="84"/>
        <v>1</v>
      </c>
      <c r="D470" s="4"/>
      <c r="E470" s="3"/>
      <c r="F470" s="3" t="e">
        <f t="array" ref="F470">INDEX(Establishment!B$2:B$1042,MATCH($E470,Establishment!$A$2:$A$1042,0))</f>
        <v>#N/A</v>
      </c>
      <c r="G470" s="3" t="e">
        <f t="array" ref="G470">INDEX(Establishment!C$2:C$1042,MATCH($E470,Establishment!$A$2:$A$1042,0))</f>
        <v>#N/A</v>
      </c>
      <c r="H470" s="3"/>
      <c r="I470" s="5"/>
      <c r="J470" s="3"/>
      <c r="K470" s="3"/>
      <c r="L470" s="5"/>
      <c r="M470" s="5">
        <f t="shared" si="38"/>
        <v>0</v>
      </c>
      <c r="N470" s="5">
        <f t="shared" si="83"/>
        <v>0</v>
      </c>
      <c r="O470" s="3" t="s">
        <v>20</v>
      </c>
      <c r="P470" s="3" t="str">
        <f t="array" ref="P470">INDEX(Items!B$2:B$1090,MATCH($O470,Items!$A$2:$A$1090,0))</f>
        <v xml:space="preserve"> </v>
      </c>
      <c r="Q470" s="3" t="str">
        <f t="array" ref="Q470">INDEX(Items!C$2:C$1090,MATCH($O470,Items!$A$2:$A$1090,0))</f>
        <v xml:space="preserve"> </v>
      </c>
      <c r="R470" s="3" t="str">
        <f t="array" ref="R470">INDEX(Items!D$2:D$1090,MATCH($O470,Items!$A$2:$A$1090,0))</f>
        <v xml:space="preserve"> </v>
      </c>
      <c r="S470" s="3"/>
    </row>
    <row r="471" spans="1:19" ht="15.75" customHeight="1" x14ac:dyDescent="0.25">
      <c r="A471" s="3">
        <f t="shared" si="82"/>
        <v>1</v>
      </c>
      <c r="B471" s="3" t="str">
        <f t="shared" si="31"/>
        <v/>
      </c>
      <c r="C471" s="3">
        <f t="shared" si="84"/>
        <v>1</v>
      </c>
      <c r="D471" s="4"/>
      <c r="E471" s="3"/>
      <c r="F471" s="3" t="e">
        <f t="array" ref="F471">INDEX(Establishment!B$2:B$1042,MATCH($E471,Establishment!$A$2:$A$1042,0))</f>
        <v>#N/A</v>
      </c>
      <c r="G471" s="3" t="e">
        <f t="array" ref="G471">INDEX(Establishment!C$2:C$1042,MATCH($E471,Establishment!$A$2:$A$1042,0))</f>
        <v>#N/A</v>
      </c>
      <c r="H471" s="3"/>
      <c r="I471" s="5"/>
      <c r="J471" s="3"/>
      <c r="K471" s="3"/>
      <c r="L471" s="5"/>
      <c r="M471" s="5">
        <f t="shared" si="38"/>
        <v>0</v>
      </c>
      <c r="N471" s="5">
        <f t="shared" si="83"/>
        <v>0</v>
      </c>
      <c r="O471" s="3" t="s">
        <v>20</v>
      </c>
      <c r="P471" s="3" t="str">
        <f t="array" ref="P471">INDEX(Items!B$2:B$1090,MATCH($O471,Items!$A$2:$A$1090,0))</f>
        <v xml:space="preserve"> </v>
      </c>
      <c r="Q471" s="3" t="str">
        <f t="array" ref="Q471">INDEX(Items!C$2:C$1090,MATCH($O471,Items!$A$2:$A$1090,0))</f>
        <v xml:space="preserve"> </v>
      </c>
      <c r="R471" s="3" t="str">
        <f t="array" ref="R471">INDEX(Items!D$2:D$1090,MATCH($O471,Items!$A$2:$A$1090,0))</f>
        <v xml:space="preserve"> </v>
      </c>
      <c r="S471" s="3"/>
    </row>
    <row r="472" spans="1:19" ht="15.75" customHeight="1" x14ac:dyDescent="0.25">
      <c r="A472" s="3">
        <f t="shared" si="82"/>
        <v>1</v>
      </c>
      <c r="B472" s="3" t="str">
        <f t="shared" si="31"/>
        <v/>
      </c>
      <c r="C472" s="3">
        <f t="shared" si="84"/>
        <v>1</v>
      </c>
      <c r="D472" s="4"/>
      <c r="E472" s="3"/>
      <c r="F472" s="3" t="e">
        <f t="array" ref="F472">INDEX(Establishment!B$2:B$1042,MATCH($E472,Establishment!$A$2:$A$1042,0))</f>
        <v>#N/A</v>
      </c>
      <c r="G472" s="3" t="e">
        <f t="array" ref="G472">INDEX(Establishment!C$2:C$1042,MATCH($E472,Establishment!$A$2:$A$1042,0))</f>
        <v>#N/A</v>
      </c>
      <c r="H472" s="3"/>
      <c r="I472" s="5"/>
      <c r="J472" s="3"/>
      <c r="K472" s="3"/>
      <c r="L472" s="5"/>
      <c r="M472" s="5">
        <f t="shared" si="38"/>
        <v>0</v>
      </c>
      <c r="N472" s="5">
        <f t="shared" si="83"/>
        <v>0</v>
      </c>
      <c r="O472" s="3" t="s">
        <v>20</v>
      </c>
      <c r="P472" s="3" t="str">
        <f t="array" ref="P472">INDEX(Items!B$2:B$1090,MATCH($O472,Items!$A$2:$A$1090,0))</f>
        <v xml:space="preserve"> </v>
      </c>
      <c r="Q472" s="3" t="str">
        <f t="array" ref="Q472">INDEX(Items!C$2:C$1090,MATCH($O472,Items!$A$2:$A$1090,0))</f>
        <v xml:space="preserve"> </v>
      </c>
      <c r="R472" s="3" t="str">
        <f t="array" ref="R472">INDEX(Items!D$2:D$1090,MATCH($O472,Items!$A$2:$A$1090,0))</f>
        <v xml:space="preserve"> </v>
      </c>
      <c r="S472" s="3"/>
    </row>
    <row r="473" spans="1:19" ht="15.75" customHeight="1" x14ac:dyDescent="0.25">
      <c r="A473" s="3">
        <f t="shared" si="82"/>
        <v>1</v>
      </c>
      <c r="B473" s="3" t="str">
        <f t="shared" si="31"/>
        <v/>
      </c>
      <c r="C473" s="3">
        <f t="shared" si="84"/>
        <v>1</v>
      </c>
      <c r="D473" s="4"/>
      <c r="E473" s="3"/>
      <c r="F473" s="3" t="e">
        <f t="array" ref="F473">INDEX(Establishment!B$2:B$1042,MATCH($E473,Establishment!$A$2:$A$1042,0))</f>
        <v>#N/A</v>
      </c>
      <c r="G473" s="3" t="e">
        <f t="array" ref="G473">INDEX(Establishment!C$2:C$1042,MATCH($E473,Establishment!$A$2:$A$1042,0))</f>
        <v>#N/A</v>
      </c>
      <c r="H473" s="3"/>
      <c r="I473" s="5"/>
      <c r="J473" s="3"/>
      <c r="K473" s="3"/>
      <c r="L473" s="5"/>
      <c r="M473" s="5">
        <f t="shared" si="38"/>
        <v>0</v>
      </c>
      <c r="N473" s="5">
        <f t="shared" si="83"/>
        <v>0</v>
      </c>
      <c r="O473" s="3" t="s">
        <v>20</v>
      </c>
      <c r="P473" s="3" t="str">
        <f t="array" ref="P473">INDEX(Items!B$2:B$1090,MATCH($O473,Items!$A$2:$A$1090,0))</f>
        <v xml:space="preserve"> </v>
      </c>
      <c r="Q473" s="3" t="str">
        <f t="array" ref="Q473">INDEX(Items!C$2:C$1090,MATCH($O473,Items!$A$2:$A$1090,0))</f>
        <v xml:space="preserve"> </v>
      </c>
      <c r="R473" s="3" t="str">
        <f t="array" ref="R473">INDEX(Items!D$2:D$1090,MATCH($O473,Items!$A$2:$A$1090,0))</f>
        <v xml:space="preserve"> </v>
      </c>
      <c r="S473" s="3"/>
    </row>
    <row r="474" spans="1:19" ht="15.75" customHeight="1" x14ac:dyDescent="0.25">
      <c r="A474" s="3">
        <f t="shared" ref="A474:A500" si="85">IF(OR(D474&lt;&gt;D473,D474=""),1,IF(NOT(AND(E474=E473,F474=F473,G474=G473)),A473+1,IF(OR(H474="",AND(H474&lt;&gt;"",H474&lt;&gt;H473,H473&lt;&gt;"")),A473,A473+1)))</f>
        <v>1</v>
      </c>
      <c r="B474" s="3" t="str">
        <f t="shared" si="31"/>
        <v/>
      </c>
      <c r="C474" s="3">
        <f t="shared" si="84"/>
        <v>1</v>
      </c>
      <c r="D474" s="4"/>
      <c r="E474" s="3"/>
      <c r="F474" s="3" t="e">
        <f t="array" ref="F474">INDEX(Establishment!B$2:B$1042,MATCH($E474,Establishment!$A$2:$A$1042,0))</f>
        <v>#N/A</v>
      </c>
      <c r="G474" s="3" t="e">
        <f t="array" ref="G474">INDEX(Establishment!C$2:C$1042,MATCH($E474,Establishment!$A$2:$A$1042,0))</f>
        <v>#N/A</v>
      </c>
      <c r="H474" s="3"/>
      <c r="I474" s="5"/>
      <c r="J474" s="3"/>
      <c r="K474" s="3"/>
      <c r="L474" s="5"/>
      <c r="M474" s="5">
        <f t="shared" si="38"/>
        <v>0</v>
      </c>
      <c r="N474" s="5">
        <f t="shared" ref="N474:N500" si="86">IF(B474=B473,N473+M474,M474)</f>
        <v>0</v>
      </c>
      <c r="O474" s="3" t="s">
        <v>20</v>
      </c>
      <c r="P474" s="3" t="str">
        <f t="array" ref="P474">INDEX(Items!B$2:B$1090,MATCH($O474,Items!$A$2:$A$1090,0))</f>
        <v xml:space="preserve"> </v>
      </c>
      <c r="Q474" s="3" t="str">
        <f t="array" ref="Q474">INDEX(Items!C$2:C$1090,MATCH($O474,Items!$A$2:$A$1090,0))</f>
        <v xml:space="preserve"> </v>
      </c>
      <c r="R474" s="3" t="str">
        <f t="array" ref="R474">INDEX(Items!D$2:D$1090,MATCH($O474,Items!$A$2:$A$1090,0))</f>
        <v xml:space="preserve"> </v>
      </c>
      <c r="S474" s="3"/>
    </row>
    <row r="475" spans="1:19" ht="15.75" customHeight="1" x14ac:dyDescent="0.25">
      <c r="A475" s="3">
        <f t="shared" si="85"/>
        <v>1</v>
      </c>
      <c r="B475" s="3" t="str">
        <f t="shared" si="31"/>
        <v/>
      </c>
      <c r="C475" s="3">
        <f t="shared" si="84"/>
        <v>1</v>
      </c>
      <c r="D475" s="4"/>
      <c r="E475" s="3"/>
      <c r="F475" s="3" t="e">
        <f t="array" ref="F475">INDEX(Establishment!B$2:B$1042,MATCH($E475,Establishment!$A$2:$A$1042,0))</f>
        <v>#N/A</v>
      </c>
      <c r="G475" s="3" t="e">
        <f t="array" ref="G475">INDEX(Establishment!C$2:C$1042,MATCH($E475,Establishment!$A$2:$A$1042,0))</f>
        <v>#N/A</v>
      </c>
      <c r="H475" s="3"/>
      <c r="I475" s="5"/>
      <c r="J475" s="3"/>
      <c r="K475" s="3"/>
      <c r="L475" s="5"/>
      <c r="M475" s="5">
        <f t="shared" si="38"/>
        <v>0</v>
      </c>
      <c r="N475" s="5">
        <f t="shared" si="86"/>
        <v>0</v>
      </c>
      <c r="O475" s="3" t="s">
        <v>20</v>
      </c>
      <c r="P475" s="3" t="str">
        <f t="array" ref="P475">INDEX(Items!B$2:B$1090,MATCH($O475,Items!$A$2:$A$1090,0))</f>
        <v xml:space="preserve"> </v>
      </c>
      <c r="Q475" s="3" t="str">
        <f t="array" ref="Q475">INDEX(Items!C$2:C$1090,MATCH($O475,Items!$A$2:$A$1090,0))</f>
        <v xml:space="preserve"> </v>
      </c>
      <c r="R475" s="3" t="str">
        <f t="array" ref="R475">INDEX(Items!D$2:D$1090,MATCH($O475,Items!$A$2:$A$1090,0))</f>
        <v xml:space="preserve"> </v>
      </c>
      <c r="S475" s="3"/>
    </row>
    <row r="476" spans="1:19" ht="15.75" customHeight="1" x14ac:dyDescent="0.25">
      <c r="A476" s="3">
        <f t="shared" si="85"/>
        <v>1</v>
      </c>
      <c r="B476" s="3" t="str">
        <f t="shared" si="31"/>
        <v/>
      </c>
      <c r="C476" s="3">
        <f t="shared" si="84"/>
        <v>1</v>
      </c>
      <c r="D476" s="4"/>
      <c r="E476" s="3"/>
      <c r="F476" s="3" t="e">
        <f t="array" ref="F476">INDEX(Establishment!B$2:B$1042,MATCH($E476,Establishment!$A$2:$A$1042,0))</f>
        <v>#N/A</v>
      </c>
      <c r="G476" s="3" t="e">
        <f t="array" ref="G476">INDEX(Establishment!C$2:C$1042,MATCH($E476,Establishment!$A$2:$A$1042,0))</f>
        <v>#N/A</v>
      </c>
      <c r="H476" s="3"/>
      <c r="I476" s="5"/>
      <c r="J476" s="3"/>
      <c r="K476" s="3"/>
      <c r="L476" s="5"/>
      <c r="M476" s="5">
        <f t="shared" si="38"/>
        <v>0</v>
      </c>
      <c r="N476" s="5">
        <f t="shared" si="86"/>
        <v>0</v>
      </c>
      <c r="O476" s="3" t="s">
        <v>20</v>
      </c>
      <c r="P476" s="3" t="str">
        <f t="array" ref="P476">INDEX(Items!B$2:B$1090,MATCH($O476,Items!$A$2:$A$1090,0))</f>
        <v xml:space="preserve"> </v>
      </c>
      <c r="Q476" s="3" t="str">
        <f t="array" ref="Q476">INDEX(Items!C$2:C$1090,MATCH($O476,Items!$A$2:$A$1090,0))</f>
        <v xml:space="preserve"> </v>
      </c>
      <c r="R476" s="3" t="str">
        <f t="array" ref="R476">INDEX(Items!D$2:D$1090,MATCH($O476,Items!$A$2:$A$1090,0))</f>
        <v xml:space="preserve"> </v>
      </c>
      <c r="S476" s="3"/>
    </row>
    <row r="477" spans="1:19" ht="15.75" customHeight="1" x14ac:dyDescent="0.25">
      <c r="A477" s="3">
        <f t="shared" si="85"/>
        <v>1</v>
      </c>
      <c r="B477" s="3" t="str">
        <f t="shared" si="31"/>
        <v/>
      </c>
      <c r="C477" s="3">
        <f t="shared" si="84"/>
        <v>1</v>
      </c>
      <c r="D477" s="4"/>
      <c r="E477" s="3"/>
      <c r="F477" s="3" t="e">
        <f t="array" ref="F477">INDEX(Establishment!B$2:B$1042,MATCH($E477,Establishment!$A$2:$A$1042,0))</f>
        <v>#N/A</v>
      </c>
      <c r="G477" s="3" t="e">
        <f t="array" ref="G477">INDEX(Establishment!C$2:C$1042,MATCH($E477,Establishment!$A$2:$A$1042,0))</f>
        <v>#N/A</v>
      </c>
      <c r="H477" s="3"/>
      <c r="I477" s="5"/>
      <c r="J477" s="3"/>
      <c r="K477" s="3"/>
      <c r="L477" s="5"/>
      <c r="M477" s="5">
        <f t="shared" si="38"/>
        <v>0</v>
      </c>
      <c r="N477" s="5">
        <f t="shared" si="86"/>
        <v>0</v>
      </c>
      <c r="O477" s="3" t="s">
        <v>20</v>
      </c>
      <c r="P477" s="3" t="str">
        <f t="array" ref="P477">INDEX(Items!B$2:B$1090,MATCH($O477,Items!$A$2:$A$1090,0))</f>
        <v xml:space="preserve"> </v>
      </c>
      <c r="Q477" s="3" t="str">
        <f t="array" ref="Q477">INDEX(Items!C$2:C$1090,MATCH($O477,Items!$A$2:$A$1090,0))</f>
        <v xml:space="preserve"> </v>
      </c>
      <c r="R477" s="3" t="str">
        <f t="array" ref="R477">INDEX(Items!D$2:D$1090,MATCH($O477,Items!$A$2:$A$1090,0))</f>
        <v xml:space="preserve"> </v>
      </c>
      <c r="S477" s="3"/>
    </row>
    <row r="478" spans="1:19" ht="15.75" customHeight="1" x14ac:dyDescent="0.25">
      <c r="A478" s="3">
        <f t="shared" si="85"/>
        <v>1</v>
      </c>
      <c r="B478" s="3" t="str">
        <f t="shared" si="31"/>
        <v/>
      </c>
      <c r="C478" s="3">
        <f t="shared" si="84"/>
        <v>1</v>
      </c>
      <c r="D478" s="4"/>
      <c r="E478" s="3"/>
      <c r="F478" s="3" t="e">
        <f t="array" ref="F478">INDEX(Establishment!B$2:B$1042,MATCH($E478,Establishment!$A$2:$A$1042,0))</f>
        <v>#N/A</v>
      </c>
      <c r="G478" s="3" t="e">
        <f t="array" ref="G478">INDEX(Establishment!C$2:C$1042,MATCH($E478,Establishment!$A$2:$A$1042,0))</f>
        <v>#N/A</v>
      </c>
      <c r="H478" s="3"/>
      <c r="I478" s="5"/>
      <c r="J478" s="3"/>
      <c r="K478" s="3"/>
      <c r="L478" s="5"/>
      <c r="M478" s="5">
        <f t="shared" si="38"/>
        <v>0</v>
      </c>
      <c r="N478" s="5">
        <f t="shared" si="86"/>
        <v>0</v>
      </c>
      <c r="O478" s="3" t="s">
        <v>20</v>
      </c>
      <c r="P478" s="3" t="str">
        <f t="array" ref="P478">INDEX(Items!B$2:B$1090,MATCH($O478,Items!$A$2:$A$1090,0))</f>
        <v xml:space="preserve"> </v>
      </c>
      <c r="Q478" s="3" t="str">
        <f t="array" ref="Q478">INDEX(Items!C$2:C$1090,MATCH($O478,Items!$A$2:$A$1090,0))</f>
        <v xml:space="preserve"> </v>
      </c>
      <c r="R478" s="3" t="str">
        <f t="array" ref="R478">INDEX(Items!D$2:D$1090,MATCH($O478,Items!$A$2:$A$1090,0))</f>
        <v xml:space="preserve"> </v>
      </c>
      <c r="S478" s="3"/>
    </row>
    <row r="479" spans="1:19" ht="15.75" customHeight="1" x14ac:dyDescent="0.25">
      <c r="A479" s="3">
        <f t="shared" si="85"/>
        <v>1</v>
      </c>
      <c r="B479" s="3" t="str">
        <f t="shared" si="31"/>
        <v/>
      </c>
      <c r="C479" s="3">
        <f t="shared" si="84"/>
        <v>1</v>
      </c>
      <c r="D479" s="4"/>
      <c r="E479" s="3"/>
      <c r="F479" s="3" t="e">
        <f t="array" ref="F479">INDEX(Establishment!B$2:B$1042,MATCH($E479,Establishment!$A$2:$A$1042,0))</f>
        <v>#N/A</v>
      </c>
      <c r="G479" s="3" t="e">
        <f t="array" ref="G479">INDEX(Establishment!C$2:C$1042,MATCH($E479,Establishment!$A$2:$A$1042,0))</f>
        <v>#N/A</v>
      </c>
      <c r="H479" s="3"/>
      <c r="I479" s="5"/>
      <c r="J479" s="3"/>
      <c r="K479" s="3"/>
      <c r="L479" s="5"/>
      <c r="M479" s="5">
        <f t="shared" si="38"/>
        <v>0</v>
      </c>
      <c r="N479" s="5">
        <f t="shared" si="86"/>
        <v>0</v>
      </c>
      <c r="O479" s="3" t="s">
        <v>20</v>
      </c>
      <c r="P479" s="3" t="str">
        <f t="array" ref="P479">INDEX(Items!B$2:B$1090,MATCH($O479,Items!$A$2:$A$1090,0))</f>
        <v xml:space="preserve"> </v>
      </c>
      <c r="Q479" s="3" t="str">
        <f t="array" ref="Q479">INDEX(Items!C$2:C$1090,MATCH($O479,Items!$A$2:$A$1090,0))</f>
        <v xml:space="preserve"> </v>
      </c>
      <c r="R479" s="3" t="str">
        <f t="array" ref="R479">INDEX(Items!D$2:D$1090,MATCH($O479,Items!$A$2:$A$1090,0))</f>
        <v xml:space="preserve"> </v>
      </c>
      <c r="S479" s="3"/>
    </row>
    <row r="480" spans="1:19" ht="15.75" customHeight="1" x14ac:dyDescent="0.25">
      <c r="A480" s="3">
        <f t="shared" si="85"/>
        <v>1</v>
      </c>
      <c r="B480" s="3" t="str">
        <f t="shared" si="31"/>
        <v/>
      </c>
      <c r="C480" s="3">
        <f t="shared" si="84"/>
        <v>1</v>
      </c>
      <c r="D480" s="4"/>
      <c r="E480" s="3"/>
      <c r="F480" s="3" t="e">
        <f t="array" ref="F480">INDEX(Establishment!B$2:B$1042,MATCH($E480,Establishment!$A$2:$A$1042,0))</f>
        <v>#N/A</v>
      </c>
      <c r="G480" s="3" t="e">
        <f t="array" ref="G480">INDEX(Establishment!C$2:C$1042,MATCH($E480,Establishment!$A$2:$A$1042,0))</f>
        <v>#N/A</v>
      </c>
      <c r="H480" s="3"/>
      <c r="I480" s="5"/>
      <c r="J480" s="3"/>
      <c r="K480" s="3"/>
      <c r="L480" s="5"/>
      <c r="M480" s="5">
        <f t="shared" si="38"/>
        <v>0</v>
      </c>
      <c r="N480" s="5">
        <f t="shared" si="86"/>
        <v>0</v>
      </c>
      <c r="O480" s="3" t="s">
        <v>20</v>
      </c>
      <c r="P480" s="3" t="str">
        <f t="array" ref="P480">INDEX(Items!B$2:B$1090,MATCH($O480,Items!$A$2:$A$1090,0))</f>
        <v xml:space="preserve"> </v>
      </c>
      <c r="Q480" s="3" t="str">
        <f t="array" ref="Q480">INDEX(Items!C$2:C$1090,MATCH($O480,Items!$A$2:$A$1090,0))</f>
        <v xml:space="preserve"> </v>
      </c>
      <c r="R480" s="3" t="str">
        <f t="array" ref="R480">INDEX(Items!D$2:D$1090,MATCH($O480,Items!$A$2:$A$1090,0))</f>
        <v xml:space="preserve"> </v>
      </c>
      <c r="S480" s="3"/>
    </row>
    <row r="481" spans="1:19" ht="15.75" customHeight="1" x14ac:dyDescent="0.25">
      <c r="A481" s="3">
        <f t="shared" si="85"/>
        <v>1</v>
      </c>
      <c r="B481" s="3" t="str">
        <f t="shared" si="31"/>
        <v/>
      </c>
      <c r="C481" s="3">
        <f t="shared" si="84"/>
        <v>1</v>
      </c>
      <c r="D481" s="4"/>
      <c r="E481" s="3"/>
      <c r="F481" s="3" t="e">
        <f t="array" ref="F481">INDEX(Establishment!B$2:B$1042,MATCH($E481,Establishment!$A$2:$A$1042,0))</f>
        <v>#N/A</v>
      </c>
      <c r="G481" s="3" t="e">
        <f t="array" ref="G481">INDEX(Establishment!C$2:C$1042,MATCH($E481,Establishment!$A$2:$A$1042,0))</f>
        <v>#N/A</v>
      </c>
      <c r="H481" s="3"/>
      <c r="I481" s="5"/>
      <c r="J481" s="3"/>
      <c r="K481" s="3"/>
      <c r="L481" s="5"/>
      <c r="M481" s="5">
        <f t="shared" si="38"/>
        <v>0</v>
      </c>
      <c r="N481" s="5">
        <f t="shared" si="86"/>
        <v>0</v>
      </c>
      <c r="O481" s="3" t="s">
        <v>20</v>
      </c>
      <c r="P481" s="3" t="str">
        <f t="array" ref="P481">INDEX(Items!B$2:B$1090,MATCH($O481,Items!$A$2:$A$1090,0))</f>
        <v xml:space="preserve"> </v>
      </c>
      <c r="Q481" s="3" t="str">
        <f t="array" ref="Q481">INDEX(Items!C$2:C$1090,MATCH($O481,Items!$A$2:$A$1090,0))</f>
        <v xml:space="preserve"> </v>
      </c>
      <c r="R481" s="3" t="str">
        <f t="array" ref="R481">INDEX(Items!D$2:D$1090,MATCH($O481,Items!$A$2:$A$1090,0))</f>
        <v xml:space="preserve"> </v>
      </c>
      <c r="S481" s="3"/>
    </row>
    <row r="482" spans="1:19" ht="15.75" customHeight="1" x14ac:dyDescent="0.25">
      <c r="A482" s="3">
        <f t="shared" si="85"/>
        <v>1</v>
      </c>
      <c r="B482" s="3" t="str">
        <f t="shared" si="31"/>
        <v/>
      </c>
      <c r="C482" s="3">
        <f t="shared" si="84"/>
        <v>1</v>
      </c>
      <c r="D482" s="4"/>
      <c r="E482" s="3"/>
      <c r="F482" s="3" t="e">
        <f t="array" ref="F482">INDEX(Establishment!B$2:B$1042,MATCH($E482,Establishment!$A$2:$A$1042,0))</f>
        <v>#N/A</v>
      </c>
      <c r="G482" s="3" t="e">
        <f t="array" ref="G482">INDEX(Establishment!C$2:C$1042,MATCH($E482,Establishment!$A$2:$A$1042,0))</f>
        <v>#N/A</v>
      </c>
      <c r="H482" s="3"/>
      <c r="I482" s="5"/>
      <c r="J482" s="3"/>
      <c r="K482" s="3"/>
      <c r="L482" s="5"/>
      <c r="M482" s="5">
        <f t="shared" si="38"/>
        <v>0</v>
      </c>
      <c r="N482" s="5">
        <f t="shared" si="86"/>
        <v>0</v>
      </c>
      <c r="O482" s="3" t="s">
        <v>20</v>
      </c>
      <c r="P482" s="3" t="str">
        <f t="array" ref="P482">INDEX(Items!B$2:B$1090,MATCH($O482,Items!$A$2:$A$1090,0))</f>
        <v xml:space="preserve"> </v>
      </c>
      <c r="Q482" s="3" t="str">
        <f t="array" ref="Q482">INDEX(Items!C$2:C$1090,MATCH($O482,Items!$A$2:$A$1090,0))</f>
        <v xml:space="preserve"> </v>
      </c>
      <c r="R482" s="3" t="str">
        <f t="array" ref="R482">INDEX(Items!D$2:D$1090,MATCH($O482,Items!$A$2:$A$1090,0))</f>
        <v xml:space="preserve"> </v>
      </c>
      <c r="S482" s="3"/>
    </row>
    <row r="483" spans="1:19" ht="15.75" customHeight="1" x14ac:dyDescent="0.25">
      <c r="A483" s="3">
        <f t="shared" si="85"/>
        <v>1</v>
      </c>
      <c r="B483" s="3" t="str">
        <f t="shared" si="31"/>
        <v/>
      </c>
      <c r="C483" s="3">
        <f t="shared" si="84"/>
        <v>1</v>
      </c>
      <c r="D483" s="4"/>
      <c r="E483" s="3"/>
      <c r="F483" s="3" t="e">
        <f t="array" ref="F483">INDEX(Establishment!B$2:B$1042,MATCH($E483,Establishment!$A$2:$A$1042,0))</f>
        <v>#N/A</v>
      </c>
      <c r="G483" s="3" t="e">
        <f t="array" ref="G483">INDEX(Establishment!C$2:C$1042,MATCH($E483,Establishment!$A$2:$A$1042,0))</f>
        <v>#N/A</v>
      </c>
      <c r="H483" s="3"/>
      <c r="I483" s="5"/>
      <c r="J483" s="3"/>
      <c r="K483" s="3"/>
      <c r="L483" s="5"/>
      <c r="M483" s="5">
        <f t="shared" si="38"/>
        <v>0</v>
      </c>
      <c r="N483" s="5">
        <f t="shared" si="86"/>
        <v>0</v>
      </c>
      <c r="O483" s="3" t="s">
        <v>20</v>
      </c>
      <c r="P483" s="3" t="str">
        <f t="array" ref="P483">INDEX(Items!B$2:B$1090,MATCH($O483,Items!$A$2:$A$1090,0))</f>
        <v xml:space="preserve"> </v>
      </c>
      <c r="Q483" s="3" t="str">
        <f t="array" ref="Q483">INDEX(Items!C$2:C$1090,MATCH($O483,Items!$A$2:$A$1090,0))</f>
        <v xml:space="preserve"> </v>
      </c>
      <c r="R483" s="3" t="str">
        <f t="array" ref="R483">INDEX(Items!D$2:D$1090,MATCH($O483,Items!$A$2:$A$1090,0))</f>
        <v xml:space="preserve"> </v>
      </c>
      <c r="S483" s="3"/>
    </row>
    <row r="484" spans="1:19" ht="15.75" customHeight="1" x14ac:dyDescent="0.25">
      <c r="A484" s="3">
        <f t="shared" si="85"/>
        <v>1</v>
      </c>
      <c r="B484" s="3" t="str">
        <f t="shared" si="31"/>
        <v/>
      </c>
      <c r="C484" s="3">
        <f t="shared" si="84"/>
        <v>1</v>
      </c>
      <c r="D484" s="4"/>
      <c r="E484" s="3"/>
      <c r="F484" s="3" t="e">
        <f t="array" ref="F484">INDEX(Establishment!B$2:B$1042,MATCH($E484,Establishment!$A$2:$A$1042,0))</f>
        <v>#N/A</v>
      </c>
      <c r="G484" s="3" t="e">
        <f t="array" ref="G484">INDEX(Establishment!C$2:C$1042,MATCH($E484,Establishment!$A$2:$A$1042,0))</f>
        <v>#N/A</v>
      </c>
      <c r="H484" s="3"/>
      <c r="I484" s="5"/>
      <c r="J484" s="3"/>
      <c r="K484" s="3"/>
      <c r="L484" s="5"/>
      <c r="M484" s="5">
        <f t="shared" si="38"/>
        <v>0</v>
      </c>
      <c r="N484" s="5">
        <f t="shared" si="86"/>
        <v>0</v>
      </c>
      <c r="O484" s="3" t="s">
        <v>20</v>
      </c>
      <c r="P484" s="3" t="str">
        <f t="array" ref="P484">INDEX(Items!B$2:B$1090,MATCH($O484,Items!$A$2:$A$1090,0))</f>
        <v xml:space="preserve"> </v>
      </c>
      <c r="Q484" s="3" t="str">
        <f t="array" ref="Q484">INDEX(Items!C$2:C$1090,MATCH($O484,Items!$A$2:$A$1090,0))</f>
        <v xml:space="preserve"> </v>
      </c>
      <c r="R484" s="3" t="str">
        <f t="array" ref="R484">INDEX(Items!D$2:D$1090,MATCH($O484,Items!$A$2:$A$1090,0))</f>
        <v xml:space="preserve"> </v>
      </c>
      <c r="S484" s="3"/>
    </row>
    <row r="485" spans="1:19" ht="15.75" customHeight="1" x14ac:dyDescent="0.25">
      <c r="A485" s="3">
        <f t="shared" si="85"/>
        <v>1</v>
      </c>
      <c r="B485" s="3" t="str">
        <f t="shared" si="31"/>
        <v/>
      </c>
      <c r="C485" s="3">
        <f t="shared" si="84"/>
        <v>1</v>
      </c>
      <c r="D485" s="4"/>
      <c r="E485" s="3"/>
      <c r="F485" s="3" t="e">
        <f t="array" ref="F485">INDEX(Establishment!B$2:B$1042,MATCH($E485,Establishment!$A$2:$A$1042,0))</f>
        <v>#N/A</v>
      </c>
      <c r="G485" s="3" t="e">
        <f t="array" ref="G485">INDEX(Establishment!C$2:C$1042,MATCH($E485,Establishment!$A$2:$A$1042,0))</f>
        <v>#N/A</v>
      </c>
      <c r="H485" s="3"/>
      <c r="I485" s="5"/>
      <c r="J485" s="3"/>
      <c r="K485" s="3"/>
      <c r="L485" s="5"/>
      <c r="M485" s="5">
        <f t="shared" si="38"/>
        <v>0</v>
      </c>
      <c r="N485" s="5">
        <f t="shared" si="86"/>
        <v>0</v>
      </c>
      <c r="O485" s="3" t="s">
        <v>20</v>
      </c>
      <c r="P485" s="3" t="str">
        <f t="array" ref="P485">INDEX(Items!B$2:B$1090,MATCH($O485,Items!$A$2:$A$1090,0))</f>
        <v xml:space="preserve"> </v>
      </c>
      <c r="Q485" s="3" t="str">
        <f t="array" ref="Q485">INDEX(Items!C$2:C$1090,MATCH($O485,Items!$A$2:$A$1090,0))</f>
        <v xml:space="preserve"> </v>
      </c>
      <c r="R485" s="3" t="str">
        <f t="array" ref="R485">INDEX(Items!D$2:D$1090,MATCH($O485,Items!$A$2:$A$1090,0))</f>
        <v xml:space="preserve"> </v>
      </c>
      <c r="S485" s="3"/>
    </row>
    <row r="486" spans="1:19" ht="15.75" customHeight="1" x14ac:dyDescent="0.25">
      <c r="A486" s="3">
        <f t="shared" si="85"/>
        <v>1</v>
      </c>
      <c r="B486" s="3" t="str">
        <f t="shared" si="31"/>
        <v/>
      </c>
      <c r="C486" s="3">
        <f t="shared" si="84"/>
        <v>1</v>
      </c>
      <c r="D486" s="4"/>
      <c r="E486" s="3"/>
      <c r="F486" s="3" t="e">
        <f t="array" ref="F486">INDEX(Establishment!B$2:B$1042,MATCH($E486,Establishment!$A$2:$A$1042,0))</f>
        <v>#N/A</v>
      </c>
      <c r="G486" s="3" t="e">
        <f t="array" ref="G486">INDEX(Establishment!C$2:C$1042,MATCH($E486,Establishment!$A$2:$A$1042,0))</f>
        <v>#N/A</v>
      </c>
      <c r="H486" s="3"/>
      <c r="I486" s="5"/>
      <c r="J486" s="3"/>
      <c r="K486" s="3"/>
      <c r="L486" s="5"/>
      <c r="M486" s="5">
        <f t="shared" si="38"/>
        <v>0</v>
      </c>
      <c r="N486" s="5">
        <f t="shared" si="86"/>
        <v>0</v>
      </c>
      <c r="O486" s="3" t="s">
        <v>20</v>
      </c>
      <c r="P486" s="3" t="str">
        <f t="array" ref="P486">INDEX(Items!B$2:B$1090,MATCH($O486,Items!$A$2:$A$1090,0))</f>
        <v xml:space="preserve"> </v>
      </c>
      <c r="Q486" s="3" t="str">
        <f t="array" ref="Q486">INDEX(Items!C$2:C$1090,MATCH($O486,Items!$A$2:$A$1090,0))</f>
        <v xml:space="preserve"> </v>
      </c>
      <c r="R486" s="3" t="str">
        <f t="array" ref="R486">INDEX(Items!D$2:D$1090,MATCH($O486,Items!$A$2:$A$1090,0))</f>
        <v xml:space="preserve"> </v>
      </c>
      <c r="S486" s="3"/>
    </row>
    <row r="487" spans="1:19" ht="15.75" customHeight="1" x14ac:dyDescent="0.25">
      <c r="A487" s="3">
        <f t="shared" si="85"/>
        <v>1</v>
      </c>
      <c r="B487" s="3" t="str">
        <f t="shared" si="31"/>
        <v/>
      </c>
      <c r="C487" s="3">
        <f t="shared" si="84"/>
        <v>1</v>
      </c>
      <c r="D487" s="4"/>
      <c r="E487" s="3"/>
      <c r="F487" s="3" t="e">
        <f t="array" ref="F487">INDEX(Establishment!B$2:B$1042,MATCH($E487,Establishment!$A$2:$A$1042,0))</f>
        <v>#N/A</v>
      </c>
      <c r="G487" s="3" t="e">
        <f t="array" ref="G487">INDEX(Establishment!C$2:C$1042,MATCH($E487,Establishment!$A$2:$A$1042,0))</f>
        <v>#N/A</v>
      </c>
      <c r="H487" s="3"/>
      <c r="I487" s="5"/>
      <c r="J487" s="3"/>
      <c r="K487" s="3"/>
      <c r="L487" s="5"/>
      <c r="M487" s="5">
        <f t="shared" si="38"/>
        <v>0</v>
      </c>
      <c r="N487" s="5">
        <f t="shared" si="86"/>
        <v>0</v>
      </c>
      <c r="O487" s="3" t="s">
        <v>20</v>
      </c>
      <c r="P487" s="3" t="str">
        <f t="array" ref="P487">INDEX(Items!B$2:B$1090,MATCH($O487,Items!$A$2:$A$1090,0))</f>
        <v xml:space="preserve"> </v>
      </c>
      <c r="Q487" s="3" t="str">
        <f t="array" ref="Q487">INDEX(Items!C$2:C$1090,MATCH($O487,Items!$A$2:$A$1090,0))</f>
        <v xml:space="preserve"> </v>
      </c>
      <c r="R487" s="3" t="str">
        <f t="array" ref="R487">INDEX(Items!D$2:D$1090,MATCH($O487,Items!$A$2:$A$1090,0))</f>
        <v xml:space="preserve"> </v>
      </c>
      <c r="S487" s="3"/>
    </row>
    <row r="488" spans="1:19" ht="15.75" customHeight="1" x14ac:dyDescent="0.25">
      <c r="A488" s="3">
        <f t="shared" si="85"/>
        <v>1</v>
      </c>
      <c r="B488" s="3" t="str">
        <f t="shared" si="31"/>
        <v/>
      </c>
      <c r="C488" s="3">
        <f t="shared" si="84"/>
        <v>1</v>
      </c>
      <c r="D488" s="4"/>
      <c r="E488" s="3"/>
      <c r="F488" s="3" t="e">
        <f t="array" ref="F488">INDEX(Establishment!B$2:B$1042,MATCH($E488,Establishment!$A$2:$A$1042,0))</f>
        <v>#N/A</v>
      </c>
      <c r="G488" s="3" t="e">
        <f t="array" ref="G488">INDEX(Establishment!C$2:C$1042,MATCH($E488,Establishment!$A$2:$A$1042,0))</f>
        <v>#N/A</v>
      </c>
      <c r="H488" s="3"/>
      <c r="I488" s="5"/>
      <c r="J488" s="3"/>
      <c r="K488" s="3"/>
      <c r="L488" s="5"/>
      <c r="M488" s="5">
        <f t="shared" si="38"/>
        <v>0</v>
      </c>
      <c r="N488" s="5">
        <f t="shared" si="86"/>
        <v>0</v>
      </c>
      <c r="O488" s="3" t="s">
        <v>20</v>
      </c>
      <c r="P488" s="3" t="str">
        <f t="array" ref="P488">INDEX(Items!B$2:B$1090,MATCH($O488,Items!$A$2:$A$1090,0))</f>
        <v xml:space="preserve"> </v>
      </c>
      <c r="Q488" s="3" t="str">
        <f t="array" ref="Q488">INDEX(Items!C$2:C$1090,MATCH($O488,Items!$A$2:$A$1090,0))</f>
        <v xml:space="preserve"> </v>
      </c>
      <c r="R488" s="3" t="str">
        <f t="array" ref="R488">INDEX(Items!D$2:D$1090,MATCH($O488,Items!$A$2:$A$1090,0))</f>
        <v xml:space="preserve"> </v>
      </c>
      <c r="S488" s="3"/>
    </row>
    <row r="489" spans="1:19" ht="15.75" customHeight="1" x14ac:dyDescent="0.25">
      <c r="A489" s="3">
        <f t="shared" si="85"/>
        <v>1</v>
      </c>
      <c r="B489" s="3" t="str">
        <f t="shared" si="31"/>
        <v/>
      </c>
      <c r="C489" s="3">
        <f t="shared" si="84"/>
        <v>1</v>
      </c>
      <c r="D489" s="4"/>
      <c r="E489" s="3"/>
      <c r="F489" s="3" t="e">
        <f t="array" ref="F489">INDEX(Establishment!B$2:B$1042,MATCH($E489,Establishment!$A$2:$A$1042,0))</f>
        <v>#N/A</v>
      </c>
      <c r="G489" s="3" t="e">
        <f t="array" ref="G489">INDEX(Establishment!C$2:C$1042,MATCH($E489,Establishment!$A$2:$A$1042,0))</f>
        <v>#N/A</v>
      </c>
      <c r="H489" s="3"/>
      <c r="I489" s="5"/>
      <c r="J489" s="3"/>
      <c r="K489" s="3"/>
      <c r="L489" s="5"/>
      <c r="M489" s="5">
        <f t="shared" si="38"/>
        <v>0</v>
      </c>
      <c r="N489" s="5">
        <f t="shared" si="86"/>
        <v>0</v>
      </c>
      <c r="O489" s="3" t="s">
        <v>20</v>
      </c>
      <c r="P489" s="3" t="str">
        <f t="array" ref="P489">INDEX(Items!B$2:B$1090,MATCH($O489,Items!$A$2:$A$1090,0))</f>
        <v xml:space="preserve"> </v>
      </c>
      <c r="Q489" s="3" t="str">
        <f t="array" ref="Q489">INDEX(Items!C$2:C$1090,MATCH($O489,Items!$A$2:$A$1090,0))</f>
        <v xml:space="preserve"> </v>
      </c>
      <c r="R489" s="3" t="str">
        <f t="array" ref="R489">INDEX(Items!D$2:D$1090,MATCH($O489,Items!$A$2:$A$1090,0))</f>
        <v xml:space="preserve"> </v>
      </c>
      <c r="S489" s="3"/>
    </row>
    <row r="490" spans="1:19" ht="15.75" customHeight="1" x14ac:dyDescent="0.25">
      <c r="A490" s="3">
        <f t="shared" si="85"/>
        <v>1</v>
      </c>
      <c r="B490" s="3" t="str">
        <f t="shared" si="31"/>
        <v/>
      </c>
      <c r="C490" s="3">
        <f t="shared" si="84"/>
        <v>1</v>
      </c>
      <c r="D490" s="4"/>
      <c r="E490" s="3"/>
      <c r="F490" s="3" t="e">
        <f t="array" ref="F490">INDEX(Establishment!B$2:B$1042,MATCH($E490,Establishment!$A$2:$A$1042,0))</f>
        <v>#N/A</v>
      </c>
      <c r="G490" s="3" t="e">
        <f t="array" ref="G490">INDEX(Establishment!C$2:C$1042,MATCH($E490,Establishment!$A$2:$A$1042,0))</f>
        <v>#N/A</v>
      </c>
      <c r="H490" s="3"/>
      <c r="I490" s="5"/>
      <c r="J490" s="3"/>
      <c r="K490" s="3"/>
      <c r="L490" s="5"/>
      <c r="M490" s="5">
        <f t="shared" si="38"/>
        <v>0</v>
      </c>
      <c r="N490" s="5">
        <f t="shared" si="86"/>
        <v>0</v>
      </c>
      <c r="O490" s="3" t="s">
        <v>20</v>
      </c>
      <c r="P490" s="3" t="str">
        <f t="array" ref="P490">INDEX(Items!B$2:B$1090,MATCH($O490,Items!$A$2:$A$1090,0))</f>
        <v xml:space="preserve"> </v>
      </c>
      <c r="Q490" s="3" t="str">
        <f t="array" ref="Q490">INDEX(Items!C$2:C$1090,MATCH($O490,Items!$A$2:$A$1090,0))</f>
        <v xml:space="preserve"> </v>
      </c>
      <c r="R490" s="3" t="str">
        <f t="array" ref="R490">INDEX(Items!D$2:D$1090,MATCH($O490,Items!$A$2:$A$1090,0))</f>
        <v xml:space="preserve"> </v>
      </c>
      <c r="S490" s="3"/>
    </row>
    <row r="491" spans="1:19" ht="15.75" customHeight="1" x14ac:dyDescent="0.25">
      <c r="A491" s="3">
        <f t="shared" si="85"/>
        <v>1</v>
      </c>
      <c r="B491" s="3" t="str">
        <f t="shared" si="31"/>
        <v/>
      </c>
      <c r="C491" s="3">
        <f t="shared" si="84"/>
        <v>1</v>
      </c>
      <c r="D491" s="4"/>
      <c r="E491" s="3"/>
      <c r="F491" s="3" t="e">
        <f t="array" ref="F491">INDEX(Establishment!B$2:B$1042,MATCH($E491,Establishment!$A$2:$A$1042,0))</f>
        <v>#N/A</v>
      </c>
      <c r="G491" s="3" t="e">
        <f t="array" ref="G491">INDEX(Establishment!C$2:C$1042,MATCH($E491,Establishment!$A$2:$A$1042,0))</f>
        <v>#N/A</v>
      </c>
      <c r="H491" s="3"/>
      <c r="I491" s="5"/>
      <c r="J491" s="3"/>
      <c r="K491" s="3"/>
      <c r="L491" s="5"/>
      <c r="M491" s="5">
        <f t="shared" si="38"/>
        <v>0</v>
      </c>
      <c r="N491" s="5">
        <f t="shared" si="86"/>
        <v>0</v>
      </c>
      <c r="O491" s="3" t="s">
        <v>20</v>
      </c>
      <c r="P491" s="3" t="str">
        <f t="array" ref="P491">INDEX(Items!B$2:B$1090,MATCH($O491,Items!$A$2:$A$1090,0))</f>
        <v xml:space="preserve"> </v>
      </c>
      <c r="Q491" s="3" t="str">
        <f t="array" ref="Q491">INDEX(Items!C$2:C$1090,MATCH($O491,Items!$A$2:$A$1090,0))</f>
        <v xml:space="preserve"> </v>
      </c>
      <c r="R491" s="3" t="str">
        <f t="array" ref="R491">INDEX(Items!D$2:D$1090,MATCH($O491,Items!$A$2:$A$1090,0))</f>
        <v xml:space="preserve"> </v>
      </c>
      <c r="S491" s="3"/>
    </row>
    <row r="492" spans="1:19" ht="15.75" customHeight="1" x14ac:dyDescent="0.25">
      <c r="A492" s="3">
        <f t="shared" si="85"/>
        <v>1</v>
      </c>
      <c r="B492" s="3" t="str">
        <f t="shared" si="31"/>
        <v/>
      </c>
      <c r="C492" s="3">
        <f t="shared" si="84"/>
        <v>1</v>
      </c>
      <c r="D492" s="4"/>
      <c r="E492" s="3"/>
      <c r="F492" s="3" t="e">
        <f t="array" ref="F492">INDEX(Establishment!B$2:B$1042,MATCH($E492,Establishment!$A$2:$A$1042,0))</f>
        <v>#N/A</v>
      </c>
      <c r="G492" s="3" t="e">
        <f t="array" ref="G492">INDEX(Establishment!C$2:C$1042,MATCH($E492,Establishment!$A$2:$A$1042,0))</f>
        <v>#N/A</v>
      </c>
      <c r="H492" s="3"/>
      <c r="I492" s="5"/>
      <c r="J492" s="3"/>
      <c r="K492" s="3"/>
      <c r="L492" s="5"/>
      <c r="M492" s="5">
        <f t="shared" si="38"/>
        <v>0</v>
      </c>
      <c r="N492" s="5">
        <f t="shared" si="86"/>
        <v>0</v>
      </c>
      <c r="O492" s="3" t="s">
        <v>20</v>
      </c>
      <c r="P492" s="3" t="str">
        <f t="array" ref="P492">INDEX(Items!B$2:B$1090,MATCH($O492,Items!$A$2:$A$1090,0))</f>
        <v xml:space="preserve"> </v>
      </c>
      <c r="Q492" s="3" t="str">
        <f t="array" ref="Q492">INDEX(Items!C$2:C$1090,MATCH($O492,Items!$A$2:$A$1090,0))</f>
        <v xml:space="preserve"> </v>
      </c>
      <c r="R492" s="3" t="str">
        <f t="array" ref="R492">INDEX(Items!D$2:D$1090,MATCH($O492,Items!$A$2:$A$1090,0))</f>
        <v xml:space="preserve"> </v>
      </c>
      <c r="S492" s="3"/>
    </row>
    <row r="493" spans="1:19" ht="15.75" customHeight="1" x14ac:dyDescent="0.25">
      <c r="A493" s="3">
        <f t="shared" si="85"/>
        <v>1</v>
      </c>
      <c r="B493" s="3" t="str">
        <f t="shared" si="31"/>
        <v/>
      </c>
      <c r="C493" s="3">
        <f t="shared" si="84"/>
        <v>1</v>
      </c>
      <c r="D493" s="4"/>
      <c r="E493" s="3"/>
      <c r="F493" s="3" t="e">
        <f t="array" ref="F493">INDEX(Establishment!B$2:B$1042,MATCH($E493,Establishment!$A$2:$A$1042,0))</f>
        <v>#N/A</v>
      </c>
      <c r="G493" s="3" t="e">
        <f t="array" ref="G493">INDEX(Establishment!C$2:C$1042,MATCH($E493,Establishment!$A$2:$A$1042,0))</f>
        <v>#N/A</v>
      </c>
      <c r="H493" s="3"/>
      <c r="I493" s="5"/>
      <c r="J493" s="3"/>
      <c r="K493" s="3"/>
      <c r="L493" s="5"/>
      <c r="M493" s="5">
        <f t="shared" si="38"/>
        <v>0</v>
      </c>
      <c r="N493" s="5">
        <f t="shared" si="86"/>
        <v>0</v>
      </c>
      <c r="O493" s="3" t="s">
        <v>20</v>
      </c>
      <c r="P493" s="3" t="str">
        <f t="array" ref="P493">INDEX(Items!B$2:B$1090,MATCH($O493,Items!$A$2:$A$1090,0))</f>
        <v xml:space="preserve"> </v>
      </c>
      <c r="Q493" s="3" t="str">
        <f t="array" ref="Q493">INDEX(Items!C$2:C$1090,MATCH($O493,Items!$A$2:$A$1090,0))</f>
        <v xml:space="preserve"> </v>
      </c>
      <c r="R493" s="3" t="str">
        <f t="array" ref="R493">INDEX(Items!D$2:D$1090,MATCH($O493,Items!$A$2:$A$1090,0))</f>
        <v xml:space="preserve"> </v>
      </c>
      <c r="S493" s="3"/>
    </row>
    <row r="494" spans="1:19" ht="15.75" customHeight="1" x14ac:dyDescent="0.25">
      <c r="A494" s="3">
        <f t="shared" si="85"/>
        <v>1</v>
      </c>
      <c r="B494" s="3" t="str">
        <f t="shared" si="31"/>
        <v/>
      </c>
      <c r="C494" s="3">
        <f t="shared" si="84"/>
        <v>1</v>
      </c>
      <c r="D494" s="4"/>
      <c r="E494" s="3"/>
      <c r="F494" s="3" t="e">
        <f t="array" ref="F494">INDEX(Establishment!B$2:B$1042,MATCH($E494,Establishment!$A$2:$A$1042,0))</f>
        <v>#N/A</v>
      </c>
      <c r="G494" s="3" t="e">
        <f t="array" ref="G494">INDEX(Establishment!C$2:C$1042,MATCH($E494,Establishment!$A$2:$A$1042,0))</f>
        <v>#N/A</v>
      </c>
      <c r="H494" s="3"/>
      <c r="I494" s="5"/>
      <c r="J494" s="3"/>
      <c r="K494" s="3"/>
      <c r="L494" s="5"/>
      <c r="M494" s="5">
        <f t="shared" si="38"/>
        <v>0</v>
      </c>
      <c r="N494" s="5">
        <f t="shared" si="86"/>
        <v>0</v>
      </c>
      <c r="O494" s="3" t="s">
        <v>20</v>
      </c>
      <c r="P494" s="3" t="str">
        <f t="array" ref="P494">INDEX(Items!B$2:B$1090,MATCH($O494,Items!$A$2:$A$1090,0))</f>
        <v xml:space="preserve"> </v>
      </c>
      <c r="Q494" s="3" t="str">
        <f t="array" ref="Q494">INDEX(Items!C$2:C$1090,MATCH($O494,Items!$A$2:$A$1090,0))</f>
        <v xml:space="preserve"> </v>
      </c>
      <c r="R494" s="3" t="str">
        <f t="array" ref="R494">INDEX(Items!D$2:D$1090,MATCH($O494,Items!$A$2:$A$1090,0))</f>
        <v xml:space="preserve"> </v>
      </c>
      <c r="S494" s="3"/>
    </row>
    <row r="495" spans="1:19" ht="15.75" customHeight="1" x14ac:dyDescent="0.25">
      <c r="A495" s="3">
        <f t="shared" si="85"/>
        <v>1</v>
      </c>
      <c r="B495" s="3" t="str">
        <f t="shared" si="31"/>
        <v/>
      </c>
      <c r="C495" s="3">
        <f t="shared" si="84"/>
        <v>1</v>
      </c>
      <c r="D495" s="4"/>
      <c r="E495" s="3"/>
      <c r="F495" s="3" t="e">
        <f t="array" ref="F495">INDEX(Establishment!B$2:B$1042,MATCH($E495,Establishment!$A$2:$A$1042,0))</f>
        <v>#N/A</v>
      </c>
      <c r="G495" s="3" t="e">
        <f t="array" ref="G495">INDEX(Establishment!C$2:C$1042,MATCH($E495,Establishment!$A$2:$A$1042,0))</f>
        <v>#N/A</v>
      </c>
      <c r="H495" s="3"/>
      <c r="I495" s="5"/>
      <c r="J495" s="3"/>
      <c r="K495" s="3"/>
      <c r="L495" s="5"/>
      <c r="M495" s="5">
        <f t="shared" si="38"/>
        <v>0</v>
      </c>
      <c r="N495" s="5">
        <f t="shared" si="86"/>
        <v>0</v>
      </c>
      <c r="O495" s="3" t="s">
        <v>20</v>
      </c>
      <c r="P495" s="3" t="str">
        <f t="array" ref="P495">INDEX(Items!B$2:B$1090,MATCH($O495,Items!$A$2:$A$1090,0))</f>
        <v xml:space="preserve"> </v>
      </c>
      <c r="Q495" s="3" t="str">
        <f t="array" ref="Q495">INDEX(Items!C$2:C$1090,MATCH($O495,Items!$A$2:$A$1090,0))</f>
        <v xml:space="preserve"> </v>
      </c>
      <c r="R495" s="3" t="str">
        <f t="array" ref="R495">INDEX(Items!D$2:D$1090,MATCH($O495,Items!$A$2:$A$1090,0))</f>
        <v xml:space="preserve"> </v>
      </c>
      <c r="S495" s="3"/>
    </row>
    <row r="496" spans="1:19" ht="15.75" customHeight="1" x14ac:dyDescent="0.25">
      <c r="A496" s="3">
        <f t="shared" si="85"/>
        <v>1</v>
      </c>
      <c r="B496" s="3" t="str">
        <f t="shared" si="31"/>
        <v/>
      </c>
      <c r="C496" s="3">
        <f t="shared" si="84"/>
        <v>1</v>
      </c>
      <c r="D496" s="4"/>
      <c r="E496" s="3"/>
      <c r="F496" s="3" t="e">
        <f t="array" ref="F496">INDEX(Establishment!B$2:B$1042,MATCH($E496,Establishment!$A$2:$A$1042,0))</f>
        <v>#N/A</v>
      </c>
      <c r="G496" s="3" t="e">
        <f t="array" ref="G496">INDEX(Establishment!C$2:C$1042,MATCH($E496,Establishment!$A$2:$A$1042,0))</f>
        <v>#N/A</v>
      </c>
      <c r="H496" s="3"/>
      <c r="I496" s="5"/>
      <c r="J496" s="3"/>
      <c r="K496" s="3"/>
      <c r="L496" s="5"/>
      <c r="M496" s="5">
        <f t="shared" si="38"/>
        <v>0</v>
      </c>
      <c r="N496" s="5">
        <f t="shared" si="86"/>
        <v>0</v>
      </c>
      <c r="O496" s="3" t="s">
        <v>20</v>
      </c>
      <c r="P496" s="3" t="str">
        <f t="array" ref="P496">INDEX(Items!B$2:B$1090,MATCH($O496,Items!$A$2:$A$1090,0))</f>
        <v xml:space="preserve"> </v>
      </c>
      <c r="Q496" s="3" t="str">
        <f t="array" ref="Q496">INDEX(Items!C$2:C$1090,MATCH($O496,Items!$A$2:$A$1090,0))</f>
        <v xml:space="preserve"> </v>
      </c>
      <c r="R496" s="3" t="str">
        <f t="array" ref="R496">INDEX(Items!D$2:D$1090,MATCH($O496,Items!$A$2:$A$1090,0))</f>
        <v xml:space="preserve"> </v>
      </c>
      <c r="S496" s="3"/>
    </row>
    <row r="497" spans="1:19" ht="15.75" customHeight="1" x14ac:dyDescent="0.25">
      <c r="A497" s="3">
        <f t="shared" si="85"/>
        <v>1</v>
      </c>
      <c r="B497" s="3" t="str">
        <f t="shared" si="31"/>
        <v/>
      </c>
      <c r="C497" s="3">
        <f t="shared" si="84"/>
        <v>1</v>
      </c>
      <c r="D497" s="4"/>
      <c r="E497" s="3"/>
      <c r="F497" s="3" t="e">
        <f t="array" ref="F497">INDEX(Establishment!B$2:B$1042,MATCH($E497,Establishment!$A$2:$A$1042,0))</f>
        <v>#N/A</v>
      </c>
      <c r="G497" s="3" t="e">
        <f t="array" ref="G497">INDEX(Establishment!C$2:C$1042,MATCH($E497,Establishment!$A$2:$A$1042,0))</f>
        <v>#N/A</v>
      </c>
      <c r="H497" s="3"/>
      <c r="I497" s="5"/>
      <c r="J497" s="3"/>
      <c r="K497" s="3"/>
      <c r="L497" s="5"/>
      <c r="M497" s="5">
        <f t="shared" si="38"/>
        <v>0</v>
      </c>
      <c r="N497" s="5">
        <f t="shared" si="86"/>
        <v>0</v>
      </c>
      <c r="O497" s="3" t="s">
        <v>20</v>
      </c>
      <c r="P497" s="3" t="str">
        <f t="array" ref="P497">INDEX(Items!B$2:B$1090,MATCH($O497,Items!$A$2:$A$1090,0))</f>
        <v xml:space="preserve"> </v>
      </c>
      <c r="Q497" s="3" t="str">
        <f t="array" ref="Q497">INDEX(Items!C$2:C$1090,MATCH($O497,Items!$A$2:$A$1090,0))</f>
        <v xml:space="preserve"> </v>
      </c>
      <c r="R497" s="3" t="str">
        <f t="array" ref="R497">INDEX(Items!D$2:D$1090,MATCH($O497,Items!$A$2:$A$1090,0))</f>
        <v xml:space="preserve"> </v>
      </c>
      <c r="S497" s="3"/>
    </row>
    <row r="498" spans="1:19" ht="15.75" customHeight="1" x14ac:dyDescent="0.25">
      <c r="A498" s="3">
        <f t="shared" si="85"/>
        <v>1</v>
      </c>
      <c r="B498" s="3" t="str">
        <f t="shared" si="31"/>
        <v/>
      </c>
      <c r="C498" s="3">
        <f t="shared" si="84"/>
        <v>1</v>
      </c>
      <c r="D498" s="4"/>
      <c r="E498" s="3"/>
      <c r="F498" s="3" t="e">
        <f t="array" ref="F498">INDEX(Establishment!B$2:B$1042,MATCH($E498,Establishment!$A$2:$A$1042,0))</f>
        <v>#N/A</v>
      </c>
      <c r="G498" s="3" t="e">
        <f t="array" ref="G498">INDEX(Establishment!C$2:C$1042,MATCH($E498,Establishment!$A$2:$A$1042,0))</f>
        <v>#N/A</v>
      </c>
      <c r="H498" s="3"/>
      <c r="I498" s="5"/>
      <c r="J498" s="3"/>
      <c r="K498" s="3"/>
      <c r="L498" s="5"/>
      <c r="M498" s="5">
        <f t="shared" si="38"/>
        <v>0</v>
      </c>
      <c r="N498" s="5">
        <f t="shared" si="86"/>
        <v>0</v>
      </c>
      <c r="O498" s="3" t="s">
        <v>20</v>
      </c>
      <c r="P498" s="3" t="str">
        <f t="array" ref="P498">INDEX(Items!B$2:B$1090,MATCH($O498,Items!$A$2:$A$1090,0))</f>
        <v xml:space="preserve"> </v>
      </c>
      <c r="Q498" s="3" t="str">
        <f t="array" ref="Q498">INDEX(Items!C$2:C$1090,MATCH($O498,Items!$A$2:$A$1090,0))</f>
        <v xml:space="preserve"> </v>
      </c>
      <c r="R498" s="3" t="str">
        <f t="array" ref="R498">INDEX(Items!D$2:D$1090,MATCH($O498,Items!$A$2:$A$1090,0))</f>
        <v xml:space="preserve"> </v>
      </c>
      <c r="S498" s="3"/>
    </row>
    <row r="499" spans="1:19" ht="15.75" customHeight="1" x14ac:dyDescent="0.25">
      <c r="A499" s="3">
        <f t="shared" si="85"/>
        <v>1</v>
      </c>
      <c r="B499" s="3" t="str">
        <f t="shared" si="31"/>
        <v/>
      </c>
      <c r="C499" s="3">
        <f t="shared" si="84"/>
        <v>1</v>
      </c>
      <c r="D499" s="4"/>
      <c r="E499" s="3"/>
      <c r="F499" s="3" t="e">
        <f t="array" ref="F499">INDEX(Establishment!B$2:B$1042,MATCH($E499,Establishment!$A$2:$A$1042,0))</f>
        <v>#N/A</v>
      </c>
      <c r="G499" s="3" t="e">
        <f t="array" ref="G499">INDEX(Establishment!C$2:C$1042,MATCH($E499,Establishment!$A$2:$A$1042,0))</f>
        <v>#N/A</v>
      </c>
      <c r="H499" s="3"/>
      <c r="I499" s="5"/>
      <c r="J499" s="3"/>
      <c r="K499" s="3"/>
      <c r="L499" s="5"/>
      <c r="M499" s="5">
        <f t="shared" si="38"/>
        <v>0</v>
      </c>
      <c r="N499" s="5">
        <f t="shared" si="86"/>
        <v>0</v>
      </c>
      <c r="O499" s="3" t="s">
        <v>20</v>
      </c>
      <c r="P499" s="3" t="str">
        <f t="array" ref="P499">INDEX(Items!B$2:B$1090,MATCH($O499,Items!$A$2:$A$1090,0))</f>
        <v xml:space="preserve"> </v>
      </c>
      <c r="Q499" s="3" t="str">
        <f t="array" ref="Q499">INDEX(Items!C$2:C$1090,MATCH($O499,Items!$A$2:$A$1090,0))</f>
        <v xml:space="preserve"> </v>
      </c>
      <c r="R499" s="3" t="str">
        <f t="array" ref="R499">INDEX(Items!D$2:D$1090,MATCH($O499,Items!$A$2:$A$1090,0))</f>
        <v xml:space="preserve"> </v>
      </c>
      <c r="S499" s="3"/>
    </row>
    <row r="500" spans="1:19" ht="15.75" customHeight="1" x14ac:dyDescent="0.25">
      <c r="A500" s="3">
        <f t="shared" si="85"/>
        <v>1</v>
      </c>
      <c r="B500" s="3" t="str">
        <f t="shared" si="31"/>
        <v/>
      </c>
      <c r="C500" s="3">
        <f t="shared" si="84"/>
        <v>1</v>
      </c>
      <c r="D500" s="4"/>
      <c r="E500" s="3"/>
      <c r="F500" s="3" t="e">
        <f t="array" ref="F500">INDEX(Establishment!B$2:B$1042,MATCH($E500,Establishment!$A$2:$A$1042,0))</f>
        <v>#N/A</v>
      </c>
      <c r="G500" s="3" t="e">
        <f t="array" ref="G500">INDEX(Establishment!C$2:C$1042,MATCH($E500,Establishment!$A$2:$A$1042,0))</f>
        <v>#N/A</v>
      </c>
      <c r="H500" s="3"/>
      <c r="I500" s="5"/>
      <c r="J500" s="3"/>
      <c r="K500" s="3"/>
      <c r="L500" s="5"/>
      <c r="M500" s="5">
        <f t="shared" si="38"/>
        <v>0</v>
      </c>
      <c r="N500" s="5">
        <f t="shared" si="86"/>
        <v>0</v>
      </c>
      <c r="O500" s="3" t="s">
        <v>20</v>
      </c>
      <c r="P500" s="3" t="str">
        <f t="array" ref="P500">INDEX(Items!B$2:B$1090,MATCH($O500,Items!$A$2:$A$1090,0))</f>
        <v xml:space="preserve"> </v>
      </c>
      <c r="Q500" s="3" t="str">
        <f t="array" ref="Q500">INDEX(Items!C$2:C$1090,MATCH($O500,Items!$A$2:$A$1090,0))</f>
        <v xml:space="preserve"> </v>
      </c>
      <c r="R500" s="3" t="str">
        <f t="array" ref="R500">INDEX(Items!D$2:D$1090,MATCH($O500,Items!$A$2:$A$1090,0))</f>
        <v xml:space="preserve"> </v>
      </c>
      <c r="S500" s="3"/>
    </row>
  </sheetData>
  <autoFilter ref="A1:S500" xr:uid="{00000000-0009-0000-0000-000006000000}"/>
  <pageMargins left="0.7" right="0.7" top="0.75" bottom="0.75" header="0" footer="0"/>
  <pageSetup orientation="portrait"/>
  <extLst>
    <ext xmlns:x14="http://schemas.microsoft.com/office/spreadsheetml/2009/9/main" uri="{CCE6A557-97BC-4b89-ADB6-D9C93CAAB3DF}">
      <x14:dataValidations xmlns:xm="http://schemas.microsoft.com/office/excel/2006/main" count="13">
        <x14:dataValidation type="list" allowBlank="1" xr:uid="{916D0CCB-AC0F-4EB3-99AC-25001BACA938}">
          <x14:formula1>
            <xm:f>Accounts!$A$2:$A774</xm:f>
          </x14:formula1>
          <xm:sqref>J309</xm:sqref>
        </x14:dataValidation>
        <x14:dataValidation type="list" allowBlank="1" xr:uid="{9A3AA882-E929-4652-AD99-7D2ED60FBD9A}">
          <x14:formula1>
            <xm:f>Accounts!$A$2:$A580</xm:f>
          </x14:formula1>
          <xm:sqref>J78 J397:J500 J386:J392 J379:J381 J365:J370 J286:J289 J296 J274:J281 J133:J134 J130 J101:J126 J88:J99 J80:J81 J144:J147 J154:J156 J163:J164 J84 J178:J208 J213:J217 J219:J222 J298:J307 J271:J272 J168:J176 J311:J321 J327:J332 J336:J341 J353:J356 J374 J233 J236:J268</xm:sqref>
        </x14:dataValidation>
        <x14:dataValidation type="list" allowBlank="1" xr:uid="{CBA25A7A-8654-4626-99EC-5D8EBC3FEC4B}">
          <x14:formula1>
            <xm:f>Accounts!$A$2:$A504</xm:f>
          </x14:formula1>
          <xm:sqref>J100 J382:J385 J371:J373 J308 J310 J297 J157:J162 J131:J132 J127:J129 J79 J82:J83 J85:J87 J135:J143 J148:J153 J1:J77 J165:J167 J177 J209:J212 J218 J223:J232 J269:J270 J282:J285 J273 J290:J295 J322:J326 J333:J335 J342:J352 J357:J364 J375:J378 J234:J235</xm:sqref>
        </x14:dataValidation>
        <x14:dataValidation type="list" allowBlank="1" xr:uid="{AD85A0F3-3BF9-49B9-A196-53AF7F5628C9}">
          <x14:formula1>
            <xm:f>Establishment!$A$2:$A794</xm:f>
          </x14:formula1>
          <xm:sqref>E309</xm:sqref>
        </x14:dataValidation>
        <x14:dataValidation type="list" allowBlank="1" xr:uid="{2B844B35-17B4-4F34-A3BF-B975985F99E1}">
          <x14:formula1>
            <xm:f>Establishment!$A$2:$A602</xm:f>
          </x14:formula1>
          <xm:sqref>F111 E397:E500 E386:E392 E379:E381 E307 E284 E286:E289 E274:E281 E82:E83 E103:E109 E111:E126 E110:F110 E88:E99 E80 E154:E156 E163:E164 E166:E176 E178:E208 E213:E217 E219:E222 E365:E370 E292:E296 E85:E86 E311:E321 E327:E328 E330:E332 E353:E356 E374 E233 E237:E269</xm:sqref>
        </x14:dataValidation>
        <x14:dataValidation type="list" allowBlank="1" xr:uid="{F3A5020A-B81B-4FFD-A502-7DBD1ACDC06B}">
          <x14:formula1>
            <xm:f>Establishment!$A$2:$A524</xm:f>
          </x14:formula1>
          <xm:sqref>E87 E382:E385 E371:E373 E308 E310 E285 E290:E291 E1:E79 E84 E100:E102 E81 E127:E146 E148:E153 E157:E162 E165 E177 E209:E212 E218 E223:E232 E282:E283 E270:E273 E297:E306 E322:E326 E329 E333:E352 E357:E364 E375:E378 E234:E236</xm:sqref>
        </x14:dataValidation>
        <x14:dataValidation type="list" allowBlank="1" xr:uid="{670BD60E-8CD6-496E-A58D-CC8BF867A08F}">
          <x14:formula1>
            <xm:f>Items!$A$2:A803</xm:f>
          </x14:formula1>
          <xm:sqref>O309</xm:sqref>
        </x14:dataValidation>
        <x14:dataValidation type="list" allowBlank="1" xr:uid="{F93467E7-F5AC-4CE5-A809-229630796A80}">
          <x14:formula1>
            <xm:f>Items!$A$2:A609</xm:f>
          </x14:formula1>
          <xm:sqref>O78 O397:O500 O387:O392 O382:O384 O295:O296 O133:O134 O130 O101:O126 O88:O99 O80:O81 O144:O147 O154:O156 O151:O152 O160:O161 O163:O164 P182 O166:O211 O213:O217 O224:O226 O229:O231 O298:O307 O272 O84 O311:O324 O328 O343:O345 O333:O341 O348:O350 O354:O356 O358:O360 O365:O377 O233 O236:O268</xm:sqref>
        </x14:dataValidation>
        <x14:dataValidation type="list" allowBlank="1" xr:uid="{D74AF85F-C994-4335-9563-C7AD65F2DF34}">
          <x14:formula1>
            <xm:f>Items!$A$2:A533</xm:f>
          </x14:formula1>
          <xm:sqref>O232 O385:O386 O308 O310 O297 O131:O132 O127:O129 O100 O82:O83 O85:O87 O135:O143 O148:O150 O153 O157:O159 O162 O165 O212 O218:O223 O227:O228 O269:O271 O79 O273:O294 O1:O77 O325:O327 O342 O346:O347 O329:O332 O351:O353 O357 O361:O364 O378:O381 O234:O235</xm:sqref>
        </x14:dataValidation>
        <x14:dataValidation type="list" allowBlank="1" xr:uid="{C98061D9-71DA-4299-B8DF-80F27E384CE9}">
          <x14:formula1>
            <xm:f>Misc!$A$2:$A769</xm:f>
          </x14:formula1>
          <xm:sqref>H309</xm:sqref>
        </x14:dataValidation>
        <x14:dataValidation type="list" allowBlank="1" xr:uid="{9B43AF29-2578-428E-9478-19F0B4796C18}">
          <x14:formula1>
            <xm:f>ANCHORARRAY('Establishment Search'!$A147)</xm:f>
          </x14:formula1>
          <xm:sqref>E147</xm:sqref>
        </x14:dataValidation>
        <x14:dataValidation type="list" allowBlank="1" xr:uid="{84D8F630-ACAF-4B16-9583-F9ECD8C012E3}">
          <x14:formula1>
            <xm:f>Misc!$A$2:$A575</xm:f>
          </x14:formula1>
          <xm:sqref>H78 H397:H500 H387:H392 H383:H384 H380:H381 H365:H370 H284 H286:H289 H292:H296 H278:H281 H133:H134 H130 H101:H126 H88:H99 H84:H85 H154:H156 H151:H152 H160:H161 H164 H167:H176 H178:H208 H211 I213 H214:H217 H219:H222 H226 H231 H299:H307 H272 H80:H82 H323:H324 H312:H321 H328 H334 H336:H341 H349:H350 H354:H356 H359:H360 H372:H374 H376:H377 H233 H236:H268</xm:sqref>
        </x14:dataValidation>
        <x14:dataValidation type="list" allowBlank="1" xr:uid="{0C7F67C3-81C2-47BC-A449-8CFD26112DB0}">
          <x14:formula1>
            <xm:f>Misc!$A$2:$A499</xm:f>
          </x14:formula1>
          <xm:sqref>H1:H77 H385:H386 H382 H371 H308 H310:H311 H285 H290:H291 H322 H127:H129 H131:H132 H100 H79 H83 H86:H87 H135:H150 H153 H157:H159 H162:H163 H165:H166 H177 H209:H210 H212:H213 H218 H223:H225 H227:H230 H232 H269:H271 H282:H283 H273:H277 H297:H298 H325:H327 H342:H348 H335 H329:H333 H351:H353 H357:H358 H361:H364 H375 H378:H379 H234:H235</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74510-5026-45A4-A1FA-5CB4059418CF}">
  <dimension ref="A1:S502"/>
  <sheetViews>
    <sheetView zoomScale="115" zoomScaleNormal="115" workbookViewId="0">
      <pane xSplit="7" ySplit="1" topLeftCell="P363" activePane="bottomRight" state="frozen"/>
      <selection activeCell="B131" sqref="B131"/>
      <selection pane="topRight" activeCell="B131" sqref="B131"/>
      <selection pane="bottomLeft" activeCell="B131" sqref="B131"/>
      <selection pane="bottomRight" activeCell="D378" sqref="D378"/>
    </sheetView>
  </sheetViews>
  <sheetFormatPr defaultColWidth="14.42578125" defaultRowHeight="15" customHeight="1" x14ac:dyDescent="0.25"/>
  <cols>
    <col min="1" max="1" width="8.5703125" bestFit="1" customWidth="1"/>
    <col min="2" max="2" width="13.42578125" bestFit="1" customWidth="1"/>
    <col min="3" max="3" width="11.140625" customWidth="1"/>
    <col min="4" max="4" width="11.85546875" customWidth="1"/>
    <col min="5" max="5" width="24" style="14" customWidth="1"/>
    <col min="6" max="6" width="13.7109375" customWidth="1"/>
    <col min="7" max="7" width="9.7109375" customWidth="1"/>
    <col min="8" max="8" width="13.7109375" customWidth="1"/>
    <col min="9" max="9" width="11.85546875" bestFit="1" customWidth="1"/>
    <col min="10" max="10" width="18.5703125" customWidth="1"/>
    <col min="11" max="11" width="8.7109375" customWidth="1"/>
    <col min="12" max="12" width="9.5703125" customWidth="1"/>
    <col min="13" max="13" width="10.42578125" bestFit="1" customWidth="1"/>
    <col min="14" max="14" width="11.140625" customWidth="1"/>
    <col min="15" max="15" width="25.7109375" customWidth="1"/>
    <col min="16" max="16" width="11" customWidth="1"/>
    <col min="17" max="17" width="34.28515625" bestFit="1" customWidth="1"/>
    <col min="18" max="18" width="24.5703125" bestFit="1" customWidth="1"/>
    <col min="19" max="19" width="16.140625" customWidth="1"/>
  </cols>
  <sheetData>
    <row r="1" spans="1:19" ht="30" x14ac:dyDescent="0.25">
      <c r="A1" t="s">
        <v>3</v>
      </c>
      <c r="B1" s="2" t="s">
        <v>4</v>
      </c>
      <c r="C1" t="s">
        <v>5</v>
      </c>
      <c r="D1" s="4" t="s">
        <v>6</v>
      </c>
      <c r="E1" s="3" t="s">
        <v>7</v>
      </c>
      <c r="F1" t="s">
        <v>8</v>
      </c>
      <c r="G1" t="s">
        <v>9</v>
      </c>
      <c r="H1" t="s">
        <v>10</v>
      </c>
      <c r="I1" s="1" t="s">
        <v>11</v>
      </c>
      <c r="J1" t="s">
        <v>12</v>
      </c>
      <c r="K1" t="s">
        <v>13</v>
      </c>
      <c r="L1" t="s">
        <v>14</v>
      </c>
      <c r="M1" t="s">
        <v>11</v>
      </c>
      <c r="N1" t="s">
        <v>1</v>
      </c>
      <c r="O1" t="s">
        <v>15</v>
      </c>
      <c r="P1" t="s">
        <v>16</v>
      </c>
      <c r="Q1" t="s">
        <v>17</v>
      </c>
      <c r="R1" t="s">
        <v>18</v>
      </c>
      <c r="S1" t="s">
        <v>19</v>
      </c>
    </row>
    <row r="2" spans="1:19" x14ac:dyDescent="0.25">
      <c r="A2">
        <f t="shared" ref="A2:A65" si="0">IF(OR(D2&lt;&gt;D1,D2=""),1,IF(NOT(AND(E2=E1,F2=F1,G2=G1)),A1+1,IF(OR(H2="",AND(H2&lt;&gt;"",H2&lt;&gt;H1,H1&lt;&gt;"")),A1,A1+1)))</f>
        <v>1</v>
      </c>
      <c r="B2" t="str">
        <f t="shared" ref="B2:B65" si="1">IF(D2&lt;&gt;"",TEXT(D2,"YYYYMMDD")&amp;CHAR(64+A2),"")</f>
        <v/>
      </c>
      <c r="C2" s="3">
        <f t="shared" ref="C2:C65" si="2">IF(OR(B2="",B2&lt;&gt;B1),1,C1+1)</f>
        <v>1</v>
      </c>
      <c r="D2" s="4"/>
      <c r="E2" s="3"/>
      <c r="F2" t="e">
        <f t="array" ref="F2">INDEX(Establishment!B$2:B$1042,MATCH($E2,Establishment!$A$2:$A$1042,0))</f>
        <v>#N/A</v>
      </c>
      <c r="G2" t="e">
        <f t="array" ref="G2">INDEX(Establishment!C$2:C$1042,MATCH($E2,Establishment!$A$2:$A$1042,0))</f>
        <v>#N/A</v>
      </c>
      <c r="H2" t="s">
        <v>20</v>
      </c>
      <c r="I2" s="5"/>
      <c r="J2" t="s">
        <v>20</v>
      </c>
      <c r="L2" s="5"/>
      <c r="M2" s="5">
        <f t="shared" ref="M2:M65" si="3">K2*L2</f>
        <v>0</v>
      </c>
      <c r="N2" s="5">
        <f t="shared" ref="N2:N65" si="4">IF(B2=B1,N1+M2,M2)</f>
        <v>0</v>
      </c>
      <c r="O2" t="s">
        <v>20</v>
      </c>
      <c r="P2" t="str">
        <f t="array" ref="P2">INDEX(Items!B$2:B$1090,MATCH($O2,Items!$A$2:$A$1090,0))</f>
        <v xml:space="preserve"> </v>
      </c>
      <c r="Q2" t="str">
        <f t="array" ref="Q2">INDEX(Items!C$2:C$1090,MATCH($O2,Items!$A$2:$A$1090,0))</f>
        <v xml:space="preserve"> </v>
      </c>
      <c r="R2" t="str">
        <f t="array" ref="R2">INDEX(Items!D$2:D$1090,MATCH($O2,Items!$A$2:$A$1090,0))</f>
        <v xml:space="preserve"> </v>
      </c>
    </row>
    <row r="3" spans="1:19" x14ac:dyDescent="0.25">
      <c r="A3">
        <f t="shared" si="0"/>
        <v>1</v>
      </c>
      <c r="B3" t="str">
        <f t="shared" si="1"/>
        <v/>
      </c>
      <c r="C3" s="3">
        <f t="shared" si="2"/>
        <v>1</v>
      </c>
      <c r="D3" s="4"/>
      <c r="E3" s="3"/>
      <c r="F3" t="e">
        <f t="array" ref="F3">INDEX(Establishment!B$2:B$1042,MATCH($E3,Establishment!$A$2:$A$1042,0))</f>
        <v>#N/A</v>
      </c>
      <c r="G3" t="e">
        <f t="array" ref="G3">INDEX(Establishment!C$2:C$1042,MATCH($E3,Establishment!$A$2:$A$1042,0))</f>
        <v>#N/A</v>
      </c>
      <c r="H3" t="s">
        <v>20</v>
      </c>
      <c r="I3" s="5"/>
      <c r="J3" t="s">
        <v>20</v>
      </c>
      <c r="L3" s="5"/>
      <c r="M3" s="5">
        <f t="shared" si="3"/>
        <v>0</v>
      </c>
      <c r="N3" s="5">
        <f t="shared" si="4"/>
        <v>0</v>
      </c>
      <c r="O3" t="s">
        <v>20</v>
      </c>
      <c r="P3" t="str">
        <f t="array" ref="P3">INDEX(Items!B$2:B$1090,MATCH($O3,Items!$A$2:$A$1090,0))</f>
        <v xml:space="preserve"> </v>
      </c>
      <c r="Q3" t="str">
        <f t="array" ref="Q3">INDEX(Items!C$2:C$1090,MATCH($O3,Items!$A$2:$A$1090,0))</f>
        <v xml:space="preserve"> </v>
      </c>
      <c r="R3" t="str">
        <f t="array" ref="R3">INDEX(Items!D$2:D$1090,MATCH($O3,Items!$A$2:$A$1090,0))</f>
        <v xml:space="preserve"> </v>
      </c>
    </row>
    <row r="4" spans="1:19" x14ac:dyDescent="0.25">
      <c r="A4">
        <f t="shared" si="0"/>
        <v>1</v>
      </c>
      <c r="B4" t="str">
        <f t="shared" si="1"/>
        <v/>
      </c>
      <c r="C4" s="3">
        <f t="shared" si="2"/>
        <v>1</v>
      </c>
      <c r="D4" s="4"/>
      <c r="E4" s="3"/>
      <c r="F4" t="e">
        <f t="array" ref="F4">INDEX(Establishment!B$2:B$1042,MATCH($E4,Establishment!$A$2:$A$1042,0))</f>
        <v>#N/A</v>
      </c>
      <c r="G4" t="e">
        <f t="array" ref="G4">INDEX(Establishment!C$2:C$1042,MATCH($E4,Establishment!$A$2:$A$1042,0))</f>
        <v>#N/A</v>
      </c>
      <c r="H4" t="s">
        <v>20</v>
      </c>
      <c r="I4" s="5"/>
      <c r="J4" t="s">
        <v>20</v>
      </c>
      <c r="L4" s="5"/>
      <c r="M4" s="5">
        <f t="shared" si="3"/>
        <v>0</v>
      </c>
      <c r="N4" s="5">
        <f t="shared" si="4"/>
        <v>0</v>
      </c>
      <c r="O4" t="s">
        <v>20</v>
      </c>
      <c r="P4" t="str">
        <f t="array" ref="P4">INDEX(Items!B$2:B$1090,MATCH($O4,Items!$A$2:$A$1090,0))</f>
        <v xml:space="preserve"> </v>
      </c>
      <c r="Q4" t="str">
        <f t="array" ref="Q4">INDEX(Items!C$2:C$1090,MATCH($O4,Items!$A$2:$A$1090,0))</f>
        <v xml:space="preserve"> </v>
      </c>
      <c r="R4" t="str">
        <f t="array" ref="R4">INDEX(Items!D$2:D$1090,MATCH($O4,Items!$A$2:$A$1090,0))</f>
        <v xml:space="preserve"> </v>
      </c>
    </row>
    <row r="5" spans="1:19" x14ac:dyDescent="0.25">
      <c r="A5">
        <f t="shared" si="0"/>
        <v>1</v>
      </c>
      <c r="B5" t="str">
        <f t="shared" si="1"/>
        <v/>
      </c>
      <c r="C5" s="3">
        <f t="shared" si="2"/>
        <v>1</v>
      </c>
      <c r="D5" s="4"/>
      <c r="E5" s="3"/>
      <c r="F5" t="e">
        <f t="array" ref="F5">INDEX(Establishment!B$2:B$1042,MATCH($E5,Establishment!$A$2:$A$1042,0))</f>
        <v>#N/A</v>
      </c>
      <c r="G5" t="e">
        <f t="array" ref="G5">INDEX(Establishment!C$2:C$1042,MATCH($E5,Establishment!$A$2:$A$1042,0))</f>
        <v>#N/A</v>
      </c>
      <c r="H5" t="s">
        <v>20</v>
      </c>
      <c r="I5" s="5"/>
      <c r="J5" t="s">
        <v>20</v>
      </c>
      <c r="L5" s="5"/>
      <c r="M5" s="5">
        <f t="shared" si="3"/>
        <v>0</v>
      </c>
      <c r="N5" s="5">
        <f t="shared" si="4"/>
        <v>0</v>
      </c>
      <c r="O5" t="s">
        <v>20</v>
      </c>
      <c r="P5" t="str">
        <f t="array" ref="P5">INDEX(Items!B$2:B$1090,MATCH($O5,Items!$A$2:$A$1090,0))</f>
        <v xml:space="preserve"> </v>
      </c>
      <c r="Q5" t="str">
        <f t="array" ref="Q5">INDEX(Items!C$2:C$1090,MATCH($O5,Items!$A$2:$A$1090,0))</f>
        <v xml:space="preserve"> </v>
      </c>
      <c r="R5" t="str">
        <f t="array" ref="R5">INDEX(Items!D$2:D$1090,MATCH($O5,Items!$A$2:$A$1090,0))</f>
        <v xml:space="preserve"> </v>
      </c>
    </row>
    <row r="6" spans="1:19" x14ac:dyDescent="0.25">
      <c r="A6">
        <f t="shared" si="0"/>
        <v>1</v>
      </c>
      <c r="B6" t="str">
        <f t="shared" si="1"/>
        <v/>
      </c>
      <c r="C6" s="3">
        <f t="shared" si="2"/>
        <v>1</v>
      </c>
      <c r="D6" s="4"/>
      <c r="E6" s="3"/>
      <c r="F6" t="e">
        <f t="array" ref="F6">INDEX(Establishment!B$2:B$1042,MATCH($E6,Establishment!$A$2:$A$1042,0))</f>
        <v>#N/A</v>
      </c>
      <c r="G6" t="e">
        <f t="array" ref="G6">INDEX(Establishment!C$2:C$1042,MATCH($E6,Establishment!$A$2:$A$1042,0))</f>
        <v>#N/A</v>
      </c>
      <c r="H6" t="s">
        <v>20</v>
      </c>
      <c r="I6" s="5"/>
      <c r="J6" t="s">
        <v>20</v>
      </c>
      <c r="L6" s="5"/>
      <c r="M6" s="5">
        <f t="shared" si="3"/>
        <v>0</v>
      </c>
      <c r="N6" s="5">
        <f t="shared" si="4"/>
        <v>0</v>
      </c>
      <c r="O6" t="s">
        <v>20</v>
      </c>
      <c r="P6" t="str">
        <f t="array" ref="P6">INDEX(Items!B$2:B$1090,MATCH($O6,Items!$A$2:$A$1090,0))</f>
        <v xml:space="preserve"> </v>
      </c>
      <c r="Q6" t="str">
        <f t="array" ref="Q6">INDEX(Items!C$2:C$1090,MATCH($O6,Items!$A$2:$A$1090,0))</f>
        <v xml:space="preserve"> </v>
      </c>
      <c r="R6" t="str">
        <f t="array" ref="R6">INDEX(Items!D$2:D$1090,MATCH($O6,Items!$A$2:$A$1090,0))</f>
        <v xml:space="preserve"> </v>
      </c>
    </row>
    <row r="7" spans="1:19" x14ac:dyDescent="0.25">
      <c r="A7">
        <f t="shared" si="0"/>
        <v>1</v>
      </c>
      <c r="B7" t="str">
        <f t="shared" si="1"/>
        <v/>
      </c>
      <c r="C7" s="3">
        <f t="shared" si="2"/>
        <v>1</v>
      </c>
      <c r="D7" s="4"/>
      <c r="E7" s="3"/>
      <c r="F7" t="e">
        <f t="array" ref="F7">INDEX(Establishment!B$2:B$1042,MATCH($E7,Establishment!$A$2:$A$1042,0))</f>
        <v>#N/A</v>
      </c>
      <c r="G7" t="e">
        <f t="array" ref="G7">INDEX(Establishment!C$2:C$1042,MATCH($E7,Establishment!$A$2:$A$1042,0))</f>
        <v>#N/A</v>
      </c>
      <c r="H7" t="s">
        <v>20</v>
      </c>
      <c r="I7" s="5"/>
      <c r="J7" t="s">
        <v>20</v>
      </c>
      <c r="L7" s="5"/>
      <c r="M7" s="5">
        <f t="shared" si="3"/>
        <v>0</v>
      </c>
      <c r="N7" s="5">
        <f t="shared" si="4"/>
        <v>0</v>
      </c>
      <c r="O7" t="s">
        <v>20</v>
      </c>
      <c r="P7" t="str">
        <f t="array" ref="P7">INDEX(Items!B$2:B$1090,MATCH($O7,Items!$A$2:$A$1090,0))</f>
        <v xml:space="preserve"> </v>
      </c>
      <c r="Q7" t="str">
        <f t="array" ref="Q7">INDEX(Items!C$2:C$1090,MATCH($O7,Items!$A$2:$A$1090,0))</f>
        <v xml:space="preserve"> </v>
      </c>
      <c r="R7" t="str">
        <f t="array" ref="R7">INDEX(Items!D$2:D$1090,MATCH($O7,Items!$A$2:$A$1090,0))</f>
        <v xml:space="preserve"> </v>
      </c>
    </row>
    <row r="8" spans="1:19" ht="15.75" customHeight="1" x14ac:dyDescent="0.25">
      <c r="A8">
        <f t="shared" si="0"/>
        <v>1</v>
      </c>
      <c r="B8" t="str">
        <f t="shared" si="1"/>
        <v>20231101A</v>
      </c>
      <c r="C8" s="3">
        <f t="shared" si="2"/>
        <v>1</v>
      </c>
      <c r="D8" s="4">
        <v>45231</v>
      </c>
      <c r="E8" s="3" t="s">
        <v>1452</v>
      </c>
      <c r="F8" t="s">
        <v>1451</v>
      </c>
      <c r="G8" t="s">
        <v>148</v>
      </c>
      <c r="H8" t="s">
        <v>2</v>
      </c>
      <c r="I8" s="5">
        <v>13</v>
      </c>
      <c r="J8" t="s">
        <v>149</v>
      </c>
      <c r="K8">
        <v>1</v>
      </c>
      <c r="L8" s="5">
        <v>13</v>
      </c>
      <c r="M8" s="5">
        <f t="shared" si="3"/>
        <v>13</v>
      </c>
      <c r="N8" s="5">
        <f t="shared" si="4"/>
        <v>13</v>
      </c>
      <c r="O8" t="s">
        <v>118</v>
      </c>
      <c r="P8" t="str">
        <f t="array" ref="P8">INDEX(Items!B$2:B$1090,MATCH($O8,Items!$A$2:$A$1090,0))</f>
        <v xml:space="preserve"> </v>
      </c>
      <c r="Q8" t="s">
        <v>150</v>
      </c>
      <c r="R8" t="s">
        <v>206</v>
      </c>
    </row>
    <row r="9" spans="1:19" ht="15.75" customHeight="1" x14ac:dyDescent="0.25">
      <c r="A9" s="3">
        <f t="shared" si="0"/>
        <v>2</v>
      </c>
      <c r="B9" s="3" t="str">
        <f t="shared" si="1"/>
        <v>20231101B</v>
      </c>
      <c r="C9" s="3">
        <f t="shared" si="2"/>
        <v>1</v>
      </c>
      <c r="D9" s="4">
        <v>45231</v>
      </c>
      <c r="E9" s="3" t="s">
        <v>1492</v>
      </c>
      <c r="F9" s="3" t="str">
        <f t="array" ref="F9">INDEX(Establishment!B$2:B$1042,MATCH($E9,Establishment!$A$2:$A$1042,0))</f>
        <v>Transportation(Public)</v>
      </c>
      <c r="G9" s="3" t="s">
        <v>1291</v>
      </c>
      <c r="H9" s="3" t="s">
        <v>292</v>
      </c>
      <c r="I9" s="5">
        <v>16</v>
      </c>
      <c r="J9" t="s">
        <v>149</v>
      </c>
      <c r="K9" s="3">
        <v>1</v>
      </c>
      <c r="L9" s="5">
        <v>16</v>
      </c>
      <c r="M9" s="5">
        <f t="shared" si="3"/>
        <v>16</v>
      </c>
      <c r="N9" s="5">
        <f t="shared" si="4"/>
        <v>16</v>
      </c>
      <c r="O9" t="s">
        <v>118</v>
      </c>
      <c r="P9" s="3"/>
      <c r="Q9" t="s">
        <v>150</v>
      </c>
      <c r="R9" t="s">
        <v>206</v>
      </c>
      <c r="S9" s="3"/>
    </row>
    <row r="10" spans="1:19" ht="15.75" customHeight="1" x14ac:dyDescent="0.25">
      <c r="A10">
        <f t="shared" si="0"/>
        <v>3</v>
      </c>
      <c r="B10" t="str">
        <f t="shared" si="1"/>
        <v>20231101C</v>
      </c>
      <c r="C10" s="3">
        <f t="shared" si="2"/>
        <v>1</v>
      </c>
      <c r="D10" s="4">
        <v>45231</v>
      </c>
      <c r="E10" s="3" t="s">
        <v>1452</v>
      </c>
      <c r="F10" t="s">
        <v>1451</v>
      </c>
      <c r="G10" s="14" t="s">
        <v>1709</v>
      </c>
      <c r="H10" t="s">
        <v>2</v>
      </c>
      <c r="I10" s="5">
        <v>25</v>
      </c>
      <c r="J10" t="s">
        <v>149</v>
      </c>
      <c r="K10">
        <v>1</v>
      </c>
      <c r="L10" s="5">
        <v>25</v>
      </c>
      <c r="M10" s="5">
        <f t="shared" si="3"/>
        <v>25</v>
      </c>
      <c r="N10" s="5">
        <f t="shared" si="4"/>
        <v>25</v>
      </c>
      <c r="O10" t="s">
        <v>118</v>
      </c>
      <c r="P10" t="str">
        <f t="array" ref="P10">INDEX(Items!B$2:B$1090,MATCH($O10,Items!$A$2:$A$1090,0))</f>
        <v xml:space="preserve"> </v>
      </c>
      <c r="Q10" t="s">
        <v>150</v>
      </c>
      <c r="R10" s="14" t="s">
        <v>1710</v>
      </c>
    </row>
    <row r="11" spans="1:19" ht="15.75" customHeight="1" x14ac:dyDescent="0.25">
      <c r="A11" s="3">
        <f t="shared" si="0"/>
        <v>4</v>
      </c>
      <c r="B11" s="3" t="str">
        <f t="shared" si="1"/>
        <v>20231101D</v>
      </c>
      <c r="C11" s="3">
        <f t="shared" si="2"/>
        <v>1</v>
      </c>
      <c r="D11" s="4">
        <v>45231</v>
      </c>
      <c r="E11" s="3" t="s">
        <v>30</v>
      </c>
      <c r="F11" s="3" t="s">
        <v>1714</v>
      </c>
      <c r="G11" s="3" t="s">
        <v>1318</v>
      </c>
      <c r="H11" s="3" t="s">
        <v>2</v>
      </c>
      <c r="I11" s="5">
        <v>60</v>
      </c>
      <c r="J11" s="3" t="s">
        <v>1711</v>
      </c>
      <c r="K11" s="3">
        <v>3</v>
      </c>
      <c r="L11" s="5">
        <v>20</v>
      </c>
      <c r="M11" s="5">
        <f t="shared" si="3"/>
        <v>60</v>
      </c>
      <c r="N11" s="5">
        <f t="shared" si="4"/>
        <v>60</v>
      </c>
      <c r="O11" t="s">
        <v>380</v>
      </c>
      <c r="P11" s="3">
        <f t="array" ref="P11">INDEX(Items!B$2:B$1090,MATCH($O11,Items!$A$2:$A$1090,0))</f>
        <v>0</v>
      </c>
      <c r="Q11" s="3" t="str">
        <f t="array" ref="Q11">INDEX(Items!C$2:C$1090,MATCH($O11,Items!$A$2:$A$1090,0))</f>
        <v>Offering</v>
      </c>
      <c r="R11" s="3" t="s">
        <v>1712</v>
      </c>
      <c r="S11" s="3" t="s">
        <v>1713</v>
      </c>
    </row>
    <row r="12" spans="1:19" ht="15.75" customHeight="1" x14ac:dyDescent="0.25">
      <c r="A12" s="3">
        <f t="shared" si="0"/>
        <v>5</v>
      </c>
      <c r="B12" s="3" t="str">
        <f t="shared" si="1"/>
        <v>20231101E</v>
      </c>
      <c r="C12" s="3">
        <f t="shared" si="2"/>
        <v>1</v>
      </c>
      <c r="D12" s="4">
        <v>45231</v>
      </c>
      <c r="E12" s="3" t="s">
        <v>30</v>
      </c>
      <c r="F12" s="3" t="s">
        <v>1715</v>
      </c>
      <c r="G12" s="3" t="s">
        <v>1714</v>
      </c>
      <c r="H12" s="3" t="s">
        <v>2</v>
      </c>
      <c r="I12" s="5">
        <v>175</v>
      </c>
      <c r="J12" s="3" t="s">
        <v>166</v>
      </c>
      <c r="K12" s="3">
        <v>1</v>
      </c>
      <c r="L12" s="5">
        <v>175</v>
      </c>
      <c r="M12" s="5">
        <f t="shared" si="3"/>
        <v>175</v>
      </c>
      <c r="N12" s="5">
        <f t="shared" si="4"/>
        <v>175</v>
      </c>
      <c r="O12" s="3" t="s">
        <v>118</v>
      </c>
      <c r="P12" s="3" t="s">
        <v>1716</v>
      </c>
      <c r="Q12" s="3" t="s">
        <v>1717</v>
      </c>
      <c r="R12" s="3" t="s">
        <v>1718</v>
      </c>
      <c r="S12" s="3"/>
    </row>
    <row r="13" spans="1:19" ht="15.75" customHeight="1" x14ac:dyDescent="0.25">
      <c r="A13" s="3">
        <f t="shared" si="0"/>
        <v>6</v>
      </c>
      <c r="B13" s="3" t="str">
        <f t="shared" si="1"/>
        <v>20231101F</v>
      </c>
      <c r="C13" s="3">
        <f t="shared" si="2"/>
        <v>1</v>
      </c>
      <c r="D13" s="4">
        <v>45231</v>
      </c>
      <c r="E13" s="3" t="s">
        <v>1339</v>
      </c>
      <c r="F13" s="3" t="str">
        <f t="array" ref="F13">INDEX(Establishment!B$2:B$1042,MATCH($E13,Establishment!$A$2:$A$1042,0))</f>
        <v>Holand Chinese Deli</v>
      </c>
      <c r="G13" s="3" t="s">
        <v>1714</v>
      </c>
      <c r="H13" s="3" t="s">
        <v>2</v>
      </c>
      <c r="I13" s="5">
        <v>68</v>
      </c>
      <c r="J13" s="3" t="s">
        <v>166</v>
      </c>
      <c r="K13" s="3">
        <v>1</v>
      </c>
      <c r="L13" s="5">
        <v>68</v>
      </c>
      <c r="M13" s="5">
        <f t="shared" si="3"/>
        <v>68</v>
      </c>
      <c r="N13" s="5">
        <f t="shared" si="4"/>
        <v>68</v>
      </c>
      <c r="O13" s="3" t="s">
        <v>118</v>
      </c>
      <c r="P13" s="3" t="s">
        <v>1337</v>
      </c>
      <c r="Q13" s="3" t="s">
        <v>278</v>
      </c>
      <c r="R13" s="3" t="s">
        <v>279</v>
      </c>
      <c r="S13" s="3"/>
    </row>
    <row r="14" spans="1:19" x14ac:dyDescent="0.25">
      <c r="A14">
        <f t="shared" si="0"/>
        <v>7</v>
      </c>
      <c r="B14" t="str">
        <f t="shared" si="1"/>
        <v>20231101G</v>
      </c>
      <c r="C14" s="3">
        <f t="shared" si="2"/>
        <v>1</v>
      </c>
      <c r="D14" s="4">
        <v>45231</v>
      </c>
      <c r="E14" s="3" t="s">
        <v>30</v>
      </c>
      <c r="F14" s="14" t="s">
        <v>1719</v>
      </c>
      <c r="G14" s="14" t="s">
        <v>1720</v>
      </c>
      <c r="H14" s="3" t="s">
        <v>2</v>
      </c>
      <c r="I14" s="5">
        <v>20</v>
      </c>
      <c r="J14" t="s">
        <v>1711</v>
      </c>
      <c r="K14" s="3">
        <v>2</v>
      </c>
      <c r="L14" s="5">
        <v>10</v>
      </c>
      <c r="M14" s="5">
        <f t="shared" si="3"/>
        <v>20</v>
      </c>
      <c r="N14" s="5">
        <f t="shared" si="4"/>
        <v>20</v>
      </c>
      <c r="O14" s="3" t="s">
        <v>118</v>
      </c>
      <c r="P14" t="str">
        <f t="array" ref="P14">INDEX(Items!B$2:B$1090,MATCH($O14,Items!$A$2:$A$1090,0))</f>
        <v xml:space="preserve"> </v>
      </c>
      <c r="Q14" s="14" t="s">
        <v>1721</v>
      </c>
      <c r="R14" s="14" t="s">
        <v>1722</v>
      </c>
    </row>
    <row r="15" spans="1:19" x14ac:dyDescent="0.25">
      <c r="A15">
        <f t="shared" si="0"/>
        <v>8</v>
      </c>
      <c r="B15" t="str">
        <f t="shared" si="1"/>
        <v>20231101H</v>
      </c>
      <c r="C15" s="3">
        <f t="shared" si="2"/>
        <v>1</v>
      </c>
      <c r="D15" s="4">
        <v>45231</v>
      </c>
      <c r="E15" s="3" t="s">
        <v>1351</v>
      </c>
      <c r="F15" t="str">
        <f t="array" ref="F15">INDEX(Establishment!B$2:B$1042,MATCH($E15,Establishment!$A$2:$A$1042,0))</f>
        <v>Mercury Drug</v>
      </c>
      <c r="G15" t="str">
        <f t="array" ref="G15">INDEX(Establishment!C$2:C$1042,MATCH($E15,Establishment!$A$2:$A$1042,0))</f>
        <v>Binondo Ongpin</v>
      </c>
      <c r="H15" t="s">
        <v>22</v>
      </c>
      <c r="I15" s="5">
        <v>3924.5</v>
      </c>
      <c r="J15" t="s">
        <v>20</v>
      </c>
      <c r="K15" s="3">
        <v>5</v>
      </c>
      <c r="L15" s="5">
        <v>4.25</v>
      </c>
      <c r="M15" s="5">
        <f t="shared" si="3"/>
        <v>21.25</v>
      </c>
      <c r="N15" s="5">
        <f t="shared" si="4"/>
        <v>21.25</v>
      </c>
      <c r="O15" t="s">
        <v>1630</v>
      </c>
      <c r="P15" t="str">
        <f t="array" ref="P15">INDEX(Items!B$2:B$1090,MATCH($O15,Items!$A$2:$A$1090,0))</f>
        <v>Biogesic</v>
      </c>
      <c r="Q15" t="str">
        <f t="array" ref="Q15">INDEX(Items!C$2:C$1090,MATCH($O15,Items!$A$2:$A$1090,0))</f>
        <v>Paracetamol</v>
      </c>
      <c r="R15" t="str">
        <f t="array" ref="R15">INDEX(Items!D$2:D$1090,MATCH($O15,Items!$A$2:$A$1090,0))</f>
        <v>500mg</v>
      </c>
    </row>
    <row r="16" spans="1:19" x14ac:dyDescent="0.25">
      <c r="A16">
        <f t="shared" si="0"/>
        <v>8</v>
      </c>
      <c r="B16" t="str">
        <f t="shared" si="1"/>
        <v>20231101H</v>
      </c>
      <c r="C16" s="3">
        <f t="shared" si="2"/>
        <v>2</v>
      </c>
      <c r="D16" s="4">
        <v>45231</v>
      </c>
      <c r="E16" s="3" t="s">
        <v>1351</v>
      </c>
      <c r="F16" t="str">
        <f t="array" ref="F16">INDEX(Establishment!B$2:B$1042,MATCH($E16,Establishment!$A$2:$A$1042,0))</f>
        <v>Mercury Drug</v>
      </c>
      <c r="G16" t="str">
        <f t="array" ref="G16">INDEX(Establishment!C$2:C$1042,MATCH($E16,Establishment!$A$2:$A$1042,0))</f>
        <v>Binondo Ongpin</v>
      </c>
      <c r="I16" s="5"/>
      <c r="J16" t="s">
        <v>20</v>
      </c>
      <c r="K16" s="3">
        <v>33</v>
      </c>
      <c r="L16" s="5">
        <v>3.35</v>
      </c>
      <c r="M16" s="5">
        <f t="shared" si="3"/>
        <v>110.55</v>
      </c>
      <c r="N16" s="5">
        <f t="shared" si="4"/>
        <v>131.80000000000001</v>
      </c>
      <c r="O16" t="s">
        <v>60</v>
      </c>
      <c r="P16" t="str">
        <f t="array" ref="P16">INDEX(Items!B$2:B$1090,MATCH($O16,Items!$A$2:$A$1090,0))</f>
        <v>Aspilets</v>
      </c>
      <c r="Q16" t="str">
        <f t="array" ref="Q16">INDEX(Items!C$2:C$1090,MATCH($O16,Items!$A$2:$A$1090,0))</f>
        <v>Aspirin</v>
      </c>
      <c r="R16" t="str">
        <f t="array" ref="R16">INDEX(Items!D$2:D$1090,MATCH($O16,Items!$A$2:$A$1090,0))</f>
        <v>80mg</v>
      </c>
      <c r="S16" s="14" t="s">
        <v>1727</v>
      </c>
    </row>
    <row r="17" spans="1:19" x14ac:dyDescent="0.25">
      <c r="A17">
        <f t="shared" si="0"/>
        <v>8</v>
      </c>
      <c r="B17" t="str">
        <f t="shared" si="1"/>
        <v>20231101H</v>
      </c>
      <c r="C17" s="3">
        <f t="shared" si="2"/>
        <v>3</v>
      </c>
      <c r="D17" s="4">
        <v>45231</v>
      </c>
      <c r="E17" s="3" t="s">
        <v>1351</v>
      </c>
      <c r="F17" t="str">
        <f t="array" ref="F17">INDEX(Establishment!B$2:B$1042,MATCH($E17,Establishment!$A$2:$A$1042,0))</f>
        <v>Mercury Drug</v>
      </c>
      <c r="G17" t="str">
        <f t="array" ref="G17">INDEX(Establishment!C$2:C$1042,MATCH($E17,Establishment!$A$2:$A$1042,0))</f>
        <v>Binondo Ongpin</v>
      </c>
      <c r="I17" s="5"/>
      <c r="J17" t="s">
        <v>20</v>
      </c>
      <c r="K17" s="3">
        <v>10</v>
      </c>
      <c r="L17" s="5">
        <v>35</v>
      </c>
      <c r="M17" s="5">
        <f t="shared" si="3"/>
        <v>350</v>
      </c>
      <c r="N17" s="5">
        <f t="shared" si="4"/>
        <v>481.8</v>
      </c>
      <c r="O17" t="s">
        <v>1728</v>
      </c>
      <c r="P17" t="str">
        <f t="array" ref="P17">INDEX(Items!B$2:B$1090,MATCH($O17,Items!$A$2:$A$1090,0))</f>
        <v>Lesofat</v>
      </c>
      <c r="Q17" t="str">
        <f t="array" ref="Q17">INDEX(Items!C$2:C$1090,MATCH($O17,Items!$A$2:$A$1090,0))</f>
        <v>Orlistat</v>
      </c>
      <c r="R17" t="str">
        <f t="array" ref="R17">INDEX(Items!D$2:D$1090,MATCH($O17,Items!$A$2:$A$1090,0))</f>
        <v>120mg</v>
      </c>
    </row>
    <row r="18" spans="1:19" x14ac:dyDescent="0.25">
      <c r="A18">
        <f t="shared" si="0"/>
        <v>8</v>
      </c>
      <c r="B18" t="str">
        <f t="shared" si="1"/>
        <v>20231101H</v>
      </c>
      <c r="C18" s="3">
        <f t="shared" si="2"/>
        <v>4</v>
      </c>
      <c r="D18" s="4">
        <v>45231</v>
      </c>
      <c r="E18" s="3" t="s">
        <v>1351</v>
      </c>
      <c r="F18" t="str">
        <f t="array" ref="F18">INDEX(Establishment!B$2:B$1042,MATCH($E18,Establishment!$A$2:$A$1042,0))</f>
        <v>Mercury Drug</v>
      </c>
      <c r="G18" t="str">
        <f t="array" ref="G18">INDEX(Establishment!C$2:C$1042,MATCH($E18,Establishment!$A$2:$A$1042,0))</f>
        <v>Binondo Ongpin</v>
      </c>
      <c r="I18" s="5"/>
      <c r="J18" t="s">
        <v>20</v>
      </c>
      <c r="K18" s="3">
        <v>33</v>
      </c>
      <c r="L18" s="5">
        <v>79.900000000000006</v>
      </c>
      <c r="M18" s="5">
        <f t="shared" si="3"/>
        <v>2636.7000000000003</v>
      </c>
      <c r="N18" s="5">
        <f t="shared" si="4"/>
        <v>3118.5000000000005</v>
      </c>
      <c r="O18" t="s">
        <v>64</v>
      </c>
      <c r="P18" t="str">
        <f t="array" ref="P18">INDEX(Items!B$2:B$1090,MATCH($O18,Items!$A$2:$A$1090,0))</f>
        <v>Empagliflozin Linagliptin</v>
      </c>
      <c r="Q18" t="str">
        <f t="array" ref="Q18">INDEX(Items!C$2:C$1090,MATCH($O18,Items!$A$2:$A$1090,0))</f>
        <v>Glyxambi</v>
      </c>
      <c r="R18" t="str">
        <f t="array" ref="R18">INDEX(Items!D$2:D$1090,MATCH($O18,Items!$A$2:$A$1090,0))</f>
        <v>25mg/5mg</v>
      </c>
    </row>
    <row r="19" spans="1:19" x14ac:dyDescent="0.25">
      <c r="A19">
        <f t="shared" si="0"/>
        <v>8</v>
      </c>
      <c r="B19" t="str">
        <f t="shared" si="1"/>
        <v>20231101H</v>
      </c>
      <c r="C19" s="3">
        <f t="shared" si="2"/>
        <v>5</v>
      </c>
      <c r="D19" s="4">
        <v>45231</v>
      </c>
      <c r="E19" s="3" t="s">
        <v>1351</v>
      </c>
      <c r="F19" t="str">
        <f t="array" ref="F19">INDEX(Establishment!B$2:B$1042,MATCH($E19,Establishment!$A$2:$A$1042,0))</f>
        <v>Mercury Drug</v>
      </c>
      <c r="G19" t="str">
        <f t="array" ref="G19">INDEX(Establishment!C$2:C$1042,MATCH($E19,Establishment!$A$2:$A$1042,0))</f>
        <v>Binondo Ongpin</v>
      </c>
      <c r="I19" s="5"/>
      <c r="J19" t="s">
        <v>20</v>
      </c>
      <c r="K19" s="3">
        <v>20</v>
      </c>
      <c r="L19" s="5">
        <v>28.75</v>
      </c>
      <c r="M19" s="5">
        <f t="shared" si="3"/>
        <v>575</v>
      </c>
      <c r="N19" s="5">
        <f t="shared" si="4"/>
        <v>3693.5000000000005</v>
      </c>
      <c r="O19" t="s">
        <v>302</v>
      </c>
      <c r="P19" t="str">
        <f t="array" ref="P19">INDEX(Items!B$2:B$1090,MATCH($O19,Items!$A$2:$A$1090,0))</f>
        <v>Rovista</v>
      </c>
      <c r="Q19" t="str">
        <f t="array" ref="Q19">INDEX(Items!C$2:C$1090,MATCH($O19,Items!$A$2:$A$1090,0))</f>
        <v>Rosuvastatin</v>
      </c>
      <c r="R19" t="str">
        <f t="array" ref="R19">INDEX(Items!D$2:D$1090,MATCH($O19,Items!$A$2:$A$1090,0))</f>
        <v>10mg</v>
      </c>
    </row>
    <row r="20" spans="1:19" x14ac:dyDescent="0.25">
      <c r="A20">
        <f t="shared" si="0"/>
        <v>8</v>
      </c>
      <c r="B20" t="str">
        <f t="shared" si="1"/>
        <v>20231101H</v>
      </c>
      <c r="C20" s="3">
        <f t="shared" si="2"/>
        <v>6</v>
      </c>
      <c r="D20" s="4">
        <v>45231</v>
      </c>
      <c r="E20" s="3" t="s">
        <v>1351</v>
      </c>
      <c r="F20" t="str">
        <f t="array" ref="F20">INDEX(Establishment!B$2:B$1042,MATCH($E20,Establishment!$A$2:$A$1042,0))</f>
        <v>Mercury Drug</v>
      </c>
      <c r="G20" t="str">
        <f t="array" ref="G20">INDEX(Establishment!C$2:C$1042,MATCH($E20,Establishment!$A$2:$A$1042,0))</f>
        <v>Binondo Ongpin</v>
      </c>
      <c r="I20" s="5"/>
      <c r="J20" t="s">
        <v>20</v>
      </c>
      <c r="K20" s="3">
        <v>33</v>
      </c>
      <c r="L20" s="5">
        <v>7</v>
      </c>
      <c r="M20" s="5">
        <f t="shared" si="3"/>
        <v>231</v>
      </c>
      <c r="N20" s="5">
        <f t="shared" si="4"/>
        <v>3924.5000000000005</v>
      </c>
      <c r="O20" t="s">
        <v>303</v>
      </c>
      <c r="P20" t="str">
        <f t="array" ref="P20">INDEX(Items!B$2:B$1090,MATCH($O20,Items!$A$2:$A$1090,0))</f>
        <v>Forti-D</v>
      </c>
      <c r="Q20" t="str">
        <f t="array" ref="Q20">INDEX(Items!C$2:C$1090,MATCH($O20,Items!$A$2:$A$1090,0))</f>
        <v>Colecalciferol (Vitamin D)</v>
      </c>
      <c r="R20" t="str">
        <f t="array" ref="R20">INDEX(Items!D$2:D$1090,MATCH($O20,Items!$A$2:$A$1090,0))</f>
        <v>500UI Soft Gel</v>
      </c>
    </row>
    <row r="21" spans="1:19" x14ac:dyDescent="0.25">
      <c r="A21">
        <f t="shared" si="0"/>
        <v>9</v>
      </c>
      <c r="B21" t="str">
        <f t="shared" si="1"/>
        <v>20231101I</v>
      </c>
      <c r="C21" s="3">
        <f t="shared" si="2"/>
        <v>1</v>
      </c>
      <c r="D21" s="4">
        <v>45231</v>
      </c>
      <c r="E21" s="3" t="s">
        <v>30</v>
      </c>
      <c r="F21" s="14" t="s">
        <v>1725</v>
      </c>
      <c r="G21" t="s">
        <v>1350</v>
      </c>
      <c r="H21" t="s">
        <v>2</v>
      </c>
      <c r="I21" s="5">
        <v>57</v>
      </c>
      <c r="J21" t="s">
        <v>20</v>
      </c>
      <c r="K21" s="3">
        <v>1</v>
      </c>
      <c r="L21" s="5">
        <v>15</v>
      </c>
      <c r="M21" s="5">
        <f t="shared" si="3"/>
        <v>15</v>
      </c>
      <c r="N21" s="5">
        <f t="shared" si="4"/>
        <v>15</v>
      </c>
      <c r="O21" t="s">
        <v>118</v>
      </c>
      <c r="P21" s="14" t="s">
        <v>385</v>
      </c>
      <c r="Q21" s="14" t="s">
        <v>1030</v>
      </c>
      <c r="R21" s="14" t="s">
        <v>1726</v>
      </c>
    </row>
    <row r="22" spans="1:19" x14ac:dyDescent="0.25">
      <c r="A22">
        <f t="shared" si="0"/>
        <v>9</v>
      </c>
      <c r="B22" t="str">
        <f t="shared" si="1"/>
        <v>20231101I</v>
      </c>
      <c r="C22" s="3">
        <f t="shared" si="2"/>
        <v>2</v>
      </c>
      <c r="D22" s="4">
        <v>45231</v>
      </c>
      <c r="E22" s="3" t="s">
        <v>30</v>
      </c>
      <c r="F22" s="14" t="s">
        <v>1725</v>
      </c>
      <c r="G22" t="s">
        <v>1350</v>
      </c>
      <c r="H22" t="s">
        <v>20</v>
      </c>
      <c r="I22" s="5"/>
      <c r="J22" t="s">
        <v>20</v>
      </c>
      <c r="K22" s="3">
        <v>1</v>
      </c>
      <c r="L22" s="5">
        <v>42</v>
      </c>
      <c r="M22" s="5">
        <f t="shared" si="3"/>
        <v>42</v>
      </c>
      <c r="N22" s="5">
        <f t="shared" si="4"/>
        <v>57</v>
      </c>
      <c r="O22" t="s">
        <v>118</v>
      </c>
      <c r="P22" s="14" t="s">
        <v>288</v>
      </c>
      <c r="Q22" s="14" t="s">
        <v>289</v>
      </c>
      <c r="R22" t="str">
        <f t="array" ref="R22">INDEX(Items!D$2:D$1090,MATCH($O22,Items!$A$2:$A$1090,0))</f>
        <v xml:space="preserve"> </v>
      </c>
    </row>
    <row r="23" spans="1:19" x14ac:dyDescent="0.25">
      <c r="A23">
        <f t="shared" si="0"/>
        <v>10</v>
      </c>
      <c r="B23" t="str">
        <f t="shared" si="1"/>
        <v>20231101J</v>
      </c>
      <c r="C23" s="3">
        <f t="shared" si="2"/>
        <v>1</v>
      </c>
      <c r="D23" s="4">
        <v>45231</v>
      </c>
      <c r="E23" s="3" t="s">
        <v>30</v>
      </c>
      <c r="F23" s="14" t="s">
        <v>1729</v>
      </c>
      <c r="G23" t="s">
        <v>1350</v>
      </c>
      <c r="H23" t="s">
        <v>1312</v>
      </c>
      <c r="I23" s="5">
        <v>450</v>
      </c>
      <c r="J23" t="s">
        <v>20</v>
      </c>
      <c r="K23" s="3">
        <v>6</v>
      </c>
      <c r="L23" s="5">
        <f>450/6</f>
        <v>75</v>
      </c>
      <c r="M23" s="5">
        <f t="shared" si="3"/>
        <v>450</v>
      </c>
      <c r="N23" s="5">
        <f t="shared" si="4"/>
        <v>450</v>
      </c>
      <c r="O23" t="s">
        <v>118</v>
      </c>
      <c r="P23" t="str">
        <f t="array" ref="P23">INDEX(Items!B$2:B$1090,MATCH($O23,Items!$A$2:$A$1090,0))</f>
        <v xml:space="preserve"> </v>
      </c>
      <c r="Q23" s="14" t="s">
        <v>1730</v>
      </c>
      <c r="R23" t="str">
        <f t="array" ref="R23">INDEX(Items!D$2:D$1090,MATCH($O23,Items!$A$2:$A$1090,0))</f>
        <v xml:space="preserve"> </v>
      </c>
    </row>
    <row r="24" spans="1:19" x14ac:dyDescent="0.25">
      <c r="A24">
        <f t="shared" si="0"/>
        <v>11</v>
      </c>
      <c r="B24" t="str">
        <f t="shared" si="1"/>
        <v>20231101K</v>
      </c>
      <c r="C24" s="3">
        <f t="shared" si="2"/>
        <v>1</v>
      </c>
      <c r="D24" s="4">
        <v>45231</v>
      </c>
      <c r="E24" s="3" t="s">
        <v>30</v>
      </c>
      <c r="F24" t="str">
        <f t="array" ref="F24">INDEX(Establishment!B$2:B$1042,MATCH($E24,Establishment!$A$2:$A$1042,0))</f>
        <v>One Time</v>
      </c>
      <c r="G24" t="s">
        <v>1350</v>
      </c>
      <c r="H24" t="s">
        <v>2</v>
      </c>
      <c r="I24" s="5">
        <v>65</v>
      </c>
      <c r="J24" t="s">
        <v>20</v>
      </c>
      <c r="K24" s="3">
        <v>1</v>
      </c>
      <c r="L24" s="5">
        <v>65</v>
      </c>
      <c r="M24" s="5">
        <f t="shared" si="3"/>
        <v>65</v>
      </c>
      <c r="N24" s="5">
        <f t="shared" si="4"/>
        <v>65</v>
      </c>
      <c r="O24" t="s">
        <v>118</v>
      </c>
      <c r="P24" t="str">
        <f t="array" ref="P24">INDEX(Items!B$2:B$1090,MATCH($O24,Items!$A$2:$A$1090,0))</f>
        <v xml:space="preserve"> </v>
      </c>
      <c r="Q24" s="14" t="s">
        <v>181</v>
      </c>
      <c r="R24" s="14" t="s">
        <v>1731</v>
      </c>
    </row>
    <row r="25" spans="1:19" x14ac:dyDescent="0.25">
      <c r="A25">
        <f t="shared" si="0"/>
        <v>12</v>
      </c>
      <c r="B25" t="str">
        <f t="shared" si="1"/>
        <v>20231101L</v>
      </c>
      <c r="C25" s="3">
        <f t="shared" si="2"/>
        <v>1</v>
      </c>
      <c r="D25" s="4">
        <v>45231</v>
      </c>
      <c r="E25" s="3" t="s">
        <v>1732</v>
      </c>
      <c r="F25" t="str">
        <f t="array" ref="F25">INDEX(Establishment!B$2:B$1042,MATCH($E25,Establishment!$A$2:$A$1042,0))</f>
        <v>Transportation(Public)</v>
      </c>
      <c r="G25" s="14" t="s">
        <v>1733</v>
      </c>
      <c r="H25" s="3" t="s">
        <v>292</v>
      </c>
      <c r="I25" s="5">
        <v>22</v>
      </c>
      <c r="J25" t="s">
        <v>149</v>
      </c>
      <c r="K25" s="3">
        <v>1</v>
      </c>
      <c r="L25" s="5">
        <v>22</v>
      </c>
      <c r="M25" s="5">
        <f t="shared" si="3"/>
        <v>22</v>
      </c>
      <c r="N25" s="5">
        <f t="shared" si="4"/>
        <v>22</v>
      </c>
      <c r="O25" t="s">
        <v>118</v>
      </c>
      <c r="P25" t="str">
        <f t="array" ref="P25">INDEX(Items!B$2:B$1090,MATCH($O25,Items!$A$2:$A$1090,0))</f>
        <v xml:space="preserve"> </v>
      </c>
      <c r="Q25" t="s">
        <v>150</v>
      </c>
      <c r="R25" s="14" t="s">
        <v>211</v>
      </c>
    </row>
    <row r="26" spans="1:19" ht="15.75" customHeight="1" x14ac:dyDescent="0.25">
      <c r="A26" s="3">
        <f t="shared" si="0"/>
        <v>13</v>
      </c>
      <c r="B26" s="3" t="str">
        <f t="shared" si="1"/>
        <v>20231101M</v>
      </c>
      <c r="C26" s="3">
        <f t="shared" si="2"/>
        <v>1</v>
      </c>
      <c r="D26" s="4">
        <v>45231</v>
      </c>
      <c r="E26" s="3" t="s">
        <v>1492</v>
      </c>
      <c r="F26" s="3" t="str">
        <f t="array" ref="F26">INDEX(Establishment!B$2:B$1042,MATCH($E26,Establishment!$A$2:$A$1042,0))</f>
        <v>Transportation(Public)</v>
      </c>
      <c r="G26" s="3" t="s">
        <v>1291</v>
      </c>
      <c r="H26" s="3" t="s">
        <v>292</v>
      </c>
      <c r="I26" s="5">
        <v>16</v>
      </c>
      <c r="J26" t="s">
        <v>149</v>
      </c>
      <c r="K26" s="3">
        <v>1</v>
      </c>
      <c r="L26" s="5">
        <v>16</v>
      </c>
      <c r="M26" s="5">
        <f t="shared" si="3"/>
        <v>16</v>
      </c>
      <c r="N26" s="5">
        <f t="shared" si="4"/>
        <v>16</v>
      </c>
      <c r="O26" t="s">
        <v>118</v>
      </c>
      <c r="P26" s="3"/>
      <c r="Q26" t="s">
        <v>150</v>
      </c>
      <c r="R26" t="s">
        <v>206</v>
      </c>
      <c r="S26" s="3"/>
    </row>
    <row r="27" spans="1:19" x14ac:dyDescent="0.25">
      <c r="A27">
        <f t="shared" si="0"/>
        <v>14</v>
      </c>
      <c r="B27" t="str">
        <f t="shared" si="1"/>
        <v>20231101N</v>
      </c>
      <c r="C27" s="3">
        <f t="shared" si="2"/>
        <v>1</v>
      </c>
      <c r="D27" s="4">
        <v>45231</v>
      </c>
      <c r="E27" s="3" t="s">
        <v>30</v>
      </c>
      <c r="F27" s="14" t="s">
        <v>360</v>
      </c>
      <c r="G27" s="14" t="s">
        <v>206</v>
      </c>
      <c r="H27" t="s">
        <v>2</v>
      </c>
      <c r="I27" s="5">
        <v>80</v>
      </c>
      <c r="J27" t="s">
        <v>1734</v>
      </c>
      <c r="K27" s="3">
        <v>1</v>
      </c>
      <c r="L27" s="5">
        <v>50</v>
      </c>
      <c r="M27" s="5">
        <f t="shared" si="3"/>
        <v>50</v>
      </c>
      <c r="N27" s="5">
        <f t="shared" si="4"/>
        <v>50</v>
      </c>
      <c r="O27" t="s">
        <v>118</v>
      </c>
      <c r="P27" t="str">
        <f t="array" ref="P27">INDEX(Items!B$2:B$1090,MATCH($O27,Items!$A$2:$A$1090,0))</f>
        <v xml:space="preserve"> </v>
      </c>
      <c r="Q27" s="14" t="s">
        <v>1309</v>
      </c>
      <c r="R27" s="14" t="s">
        <v>1735</v>
      </c>
    </row>
    <row r="28" spans="1:19" x14ac:dyDescent="0.25">
      <c r="A28">
        <f t="shared" si="0"/>
        <v>14</v>
      </c>
      <c r="B28" t="str">
        <f t="shared" si="1"/>
        <v>20231101N</v>
      </c>
      <c r="C28" s="3">
        <f t="shared" si="2"/>
        <v>2</v>
      </c>
      <c r="D28" s="4">
        <v>45231</v>
      </c>
      <c r="E28" s="3" t="s">
        <v>30</v>
      </c>
      <c r="F28" s="14" t="s">
        <v>360</v>
      </c>
      <c r="G28" s="14" t="s">
        <v>206</v>
      </c>
      <c r="I28" s="5"/>
      <c r="J28" t="s">
        <v>1734</v>
      </c>
      <c r="K28" s="3">
        <v>1</v>
      </c>
      <c r="L28" s="5">
        <v>80</v>
      </c>
      <c r="M28" s="5">
        <f t="shared" si="3"/>
        <v>80</v>
      </c>
      <c r="N28" s="5">
        <f t="shared" si="4"/>
        <v>130</v>
      </c>
      <c r="O28" t="s">
        <v>118</v>
      </c>
      <c r="P28" t="str">
        <f t="array" ref="P28">INDEX(Items!B$2:B$1090,MATCH($O28,Items!$A$2:$A$1090,0))</f>
        <v xml:space="preserve"> </v>
      </c>
      <c r="Q28" s="14" t="s">
        <v>1309</v>
      </c>
      <c r="R28" s="14" t="s">
        <v>364</v>
      </c>
    </row>
    <row r="29" spans="1:19" x14ac:dyDescent="0.25">
      <c r="A29">
        <f t="shared" si="0"/>
        <v>15</v>
      </c>
      <c r="B29" t="str">
        <f t="shared" si="1"/>
        <v>20231101O</v>
      </c>
      <c r="C29" s="3">
        <f t="shared" si="2"/>
        <v>1</v>
      </c>
      <c r="D29" s="4">
        <v>45231</v>
      </c>
      <c r="E29" s="3" t="s">
        <v>30</v>
      </c>
      <c r="F29" s="14" t="s">
        <v>360</v>
      </c>
      <c r="G29" s="14" t="s">
        <v>206</v>
      </c>
      <c r="H29" t="s">
        <v>2</v>
      </c>
      <c r="I29" s="5">
        <v>195</v>
      </c>
      <c r="J29" t="s">
        <v>1734</v>
      </c>
      <c r="K29" s="3">
        <v>1</v>
      </c>
      <c r="L29" s="5">
        <v>100</v>
      </c>
      <c r="M29" s="5">
        <f t="shared" si="3"/>
        <v>100</v>
      </c>
      <c r="N29" s="5">
        <f t="shared" si="4"/>
        <v>100</v>
      </c>
      <c r="O29" t="s">
        <v>118</v>
      </c>
      <c r="P29" t="str">
        <f t="array" ref="P29">INDEX(Items!B$2:B$1090,MATCH($O29,Items!$A$2:$A$1090,0))</f>
        <v xml:space="preserve"> </v>
      </c>
      <c r="Q29" s="14" t="s">
        <v>1309</v>
      </c>
      <c r="R29" s="14" t="s">
        <v>363</v>
      </c>
    </row>
    <row r="30" spans="1:19" x14ac:dyDescent="0.25">
      <c r="A30">
        <f t="shared" si="0"/>
        <v>15</v>
      </c>
      <c r="B30" t="str">
        <f t="shared" si="1"/>
        <v>20231101O</v>
      </c>
      <c r="C30" s="3">
        <f t="shared" si="2"/>
        <v>2</v>
      </c>
      <c r="D30" s="4">
        <v>45231</v>
      </c>
      <c r="E30" s="3" t="s">
        <v>30</v>
      </c>
      <c r="F30" s="14" t="s">
        <v>360</v>
      </c>
      <c r="G30" s="14" t="s">
        <v>206</v>
      </c>
      <c r="I30" s="5"/>
      <c r="J30" t="s">
        <v>1734</v>
      </c>
      <c r="K30" s="3">
        <v>1</v>
      </c>
      <c r="L30" s="5">
        <v>25</v>
      </c>
      <c r="M30" s="5">
        <f t="shared" si="3"/>
        <v>25</v>
      </c>
      <c r="N30" s="5">
        <f t="shared" si="4"/>
        <v>125</v>
      </c>
      <c r="O30" t="s">
        <v>118</v>
      </c>
      <c r="P30" t="str">
        <f t="array" ref="P30">INDEX(Items!B$2:B$1090,MATCH($O30,Items!$A$2:$A$1090,0))</f>
        <v xml:space="preserve"> </v>
      </c>
      <c r="Q30" s="14" t="s">
        <v>1309</v>
      </c>
      <c r="R30" s="14" t="s">
        <v>1311</v>
      </c>
    </row>
    <row r="31" spans="1:19" x14ac:dyDescent="0.25">
      <c r="A31">
        <f t="shared" si="0"/>
        <v>15</v>
      </c>
      <c r="B31" t="str">
        <f t="shared" si="1"/>
        <v>20231101O</v>
      </c>
      <c r="C31" s="3">
        <f t="shared" si="2"/>
        <v>3</v>
      </c>
      <c r="D31" s="4">
        <v>45231</v>
      </c>
      <c r="E31" s="3" t="s">
        <v>30</v>
      </c>
      <c r="F31" s="14" t="s">
        <v>360</v>
      </c>
      <c r="G31" s="14" t="s">
        <v>206</v>
      </c>
      <c r="I31" s="5"/>
      <c r="J31" t="s">
        <v>1734</v>
      </c>
      <c r="K31" s="3">
        <v>1</v>
      </c>
      <c r="L31" s="5">
        <v>70</v>
      </c>
      <c r="M31" s="5">
        <f t="shared" si="3"/>
        <v>70</v>
      </c>
      <c r="N31" s="5">
        <f t="shared" si="4"/>
        <v>195</v>
      </c>
      <c r="O31" t="s">
        <v>118</v>
      </c>
      <c r="P31" t="str">
        <f t="array" ref="P31">INDEX(Items!B$2:B$1090,MATCH($O31,Items!$A$2:$A$1090,0))</f>
        <v xml:space="preserve"> </v>
      </c>
      <c r="Q31" s="14" t="s">
        <v>1309</v>
      </c>
      <c r="R31" s="14" t="s">
        <v>1736</v>
      </c>
    </row>
    <row r="32" spans="1:19" ht="15.75" customHeight="1" x14ac:dyDescent="0.25">
      <c r="A32" s="3">
        <f t="shared" si="0"/>
        <v>16</v>
      </c>
      <c r="B32" s="3" t="str">
        <f t="shared" si="1"/>
        <v>20231101P</v>
      </c>
      <c r="C32" s="3">
        <f t="shared" si="2"/>
        <v>1</v>
      </c>
      <c r="D32" s="4">
        <v>45231</v>
      </c>
      <c r="E32" s="3" t="s">
        <v>1606</v>
      </c>
      <c r="F32" s="3" t="str">
        <f t="array" ref="F32">INDEX(Establishment!B$2:B$1042,MATCH($E32,Establishment!$A$2:$A$1042,0))</f>
        <v>Transportation(Public)</v>
      </c>
      <c r="G32" s="3" t="str">
        <f t="array" ref="G32">INDEX(Establishment!C$2:C$1042,MATCH($E32,Establishment!$A$2:$A$1042,0))</f>
        <v>Bus</v>
      </c>
      <c r="H32" s="3" t="s">
        <v>2</v>
      </c>
      <c r="I32" s="5">
        <v>15</v>
      </c>
      <c r="J32" t="s">
        <v>149</v>
      </c>
      <c r="K32" s="3">
        <v>1</v>
      </c>
      <c r="L32" s="5">
        <v>15</v>
      </c>
      <c r="M32" s="5">
        <f t="shared" si="3"/>
        <v>15</v>
      </c>
      <c r="N32" s="5">
        <f t="shared" si="4"/>
        <v>15</v>
      </c>
      <c r="O32" t="s">
        <v>118</v>
      </c>
      <c r="P32" s="3" t="str">
        <f t="array" ref="P32">INDEX(Items!B$2:B$1090,MATCH($O32,Items!$A$2:$A$1090,0))</f>
        <v xml:space="preserve"> </v>
      </c>
      <c r="Q32" t="s">
        <v>150</v>
      </c>
      <c r="R32" s="3" t="s">
        <v>347</v>
      </c>
      <c r="S32" s="3"/>
    </row>
    <row r="33" spans="1:19" x14ac:dyDescent="0.25">
      <c r="A33">
        <f t="shared" si="0"/>
        <v>1</v>
      </c>
      <c r="B33" t="str">
        <f t="shared" si="1"/>
        <v>20231102A</v>
      </c>
      <c r="C33" s="3">
        <f t="shared" si="2"/>
        <v>1</v>
      </c>
      <c r="D33" s="4">
        <v>45232</v>
      </c>
      <c r="E33" s="3" t="s">
        <v>328</v>
      </c>
      <c r="F33" t="str">
        <f t="array" ref="F33">INDEX(Establishment!B$2:B$1042,MATCH($E33,Establishment!$A$2:$A$1042,0))</f>
        <v>Lawson</v>
      </c>
      <c r="G33" t="str">
        <f t="array" ref="G33">INDEX(Establishment!C$2:C$1042,MATCH($E33,Establishment!$A$2:$A$1042,0))</f>
        <v>Asian Century Center</v>
      </c>
      <c r="H33" s="3" t="s">
        <v>2</v>
      </c>
      <c r="I33" s="5">
        <v>246</v>
      </c>
      <c r="J33" t="s">
        <v>133</v>
      </c>
      <c r="K33" s="3">
        <v>1</v>
      </c>
      <c r="L33" s="5">
        <v>173</v>
      </c>
      <c r="M33" s="5">
        <f t="shared" si="3"/>
        <v>173</v>
      </c>
      <c r="N33" s="5">
        <f t="shared" si="4"/>
        <v>173</v>
      </c>
      <c r="O33" t="s">
        <v>118</v>
      </c>
      <c r="P33" t="str">
        <f t="array" ref="P33">INDEX(Items!B$2:B$1090,MATCH($O33,Items!$A$2:$A$1090,0))</f>
        <v xml:space="preserve"> </v>
      </c>
      <c r="Q33" s="14" t="s">
        <v>1737</v>
      </c>
      <c r="R33" s="14" t="s">
        <v>1738</v>
      </c>
    </row>
    <row r="34" spans="1:19" x14ac:dyDescent="0.25">
      <c r="A34">
        <f t="shared" si="0"/>
        <v>1</v>
      </c>
      <c r="B34" t="str">
        <f t="shared" si="1"/>
        <v>20231102A</v>
      </c>
      <c r="C34" s="3">
        <f t="shared" si="2"/>
        <v>2</v>
      </c>
      <c r="D34" s="4">
        <v>45232</v>
      </c>
      <c r="E34" s="3" t="s">
        <v>328</v>
      </c>
      <c r="F34" t="str">
        <f t="array" ref="F34">INDEX(Establishment!B$2:B$1042,MATCH($E34,Establishment!$A$2:$A$1042,0))</f>
        <v>Lawson</v>
      </c>
      <c r="G34" t="str">
        <f t="array" ref="G34">INDEX(Establishment!C$2:C$1042,MATCH($E34,Establishment!$A$2:$A$1042,0))</f>
        <v>Asian Century Center</v>
      </c>
      <c r="I34" s="5"/>
      <c r="J34" t="s">
        <v>133</v>
      </c>
      <c r="K34" s="3">
        <v>1</v>
      </c>
      <c r="L34" s="5">
        <v>21</v>
      </c>
      <c r="M34" s="5">
        <f t="shared" si="3"/>
        <v>21</v>
      </c>
      <c r="N34" s="5">
        <f t="shared" si="4"/>
        <v>194</v>
      </c>
      <c r="O34" t="s">
        <v>46</v>
      </c>
      <c r="P34">
        <f t="array" ref="P34">INDEX(Items!B$2:B$1090,MATCH($O34,Items!$A$2:$A$1090,0))</f>
        <v>0</v>
      </c>
      <c r="Q34" t="str">
        <f t="array" ref="Q34">INDEX(Items!C$2:C$1090,MATCH($O34,Items!$A$2:$A$1090,0))</f>
        <v>Dish</v>
      </c>
      <c r="R34" t="str">
        <f t="array" ref="R34">INDEX(Items!D$2:D$1090,MATCH($O34,Items!$A$2:$A$1090,0))</f>
        <v>Rice</v>
      </c>
    </row>
    <row r="35" spans="1:19" x14ac:dyDescent="0.25">
      <c r="A35">
        <f t="shared" si="0"/>
        <v>1</v>
      </c>
      <c r="B35" t="str">
        <f t="shared" si="1"/>
        <v>20231102A</v>
      </c>
      <c r="C35" s="3">
        <f t="shared" si="2"/>
        <v>3</v>
      </c>
      <c r="D35" s="4">
        <v>45232</v>
      </c>
      <c r="E35" s="3" t="s">
        <v>328</v>
      </c>
      <c r="F35" t="str">
        <f t="array" ref="F35">INDEX(Establishment!B$2:B$1042,MATCH($E35,Establishment!$A$2:$A$1042,0))</f>
        <v>Lawson</v>
      </c>
      <c r="G35" t="str">
        <f t="array" ref="G35">INDEX(Establishment!C$2:C$1042,MATCH($E35,Establishment!$A$2:$A$1042,0))</f>
        <v>Asian Century Center</v>
      </c>
      <c r="I35" s="5"/>
      <c r="J35" t="s">
        <v>166</v>
      </c>
      <c r="K35" s="3">
        <v>1</v>
      </c>
      <c r="L35" s="5">
        <v>52</v>
      </c>
      <c r="M35" s="5">
        <f t="shared" si="3"/>
        <v>52</v>
      </c>
      <c r="N35" s="5">
        <f t="shared" si="4"/>
        <v>246</v>
      </c>
      <c r="O35" t="s">
        <v>118</v>
      </c>
      <c r="P35" s="14" t="s">
        <v>1739</v>
      </c>
      <c r="Q35" s="14" t="s">
        <v>1740</v>
      </c>
      <c r="R35" s="14" t="s">
        <v>1741</v>
      </c>
      <c r="S35" s="14" t="s">
        <v>1742</v>
      </c>
    </row>
    <row r="36" spans="1:19" x14ac:dyDescent="0.25">
      <c r="A36">
        <f t="shared" si="0"/>
        <v>2</v>
      </c>
      <c r="B36" t="str">
        <f t="shared" si="1"/>
        <v>20231102B</v>
      </c>
      <c r="C36" s="3">
        <f t="shared" si="2"/>
        <v>1</v>
      </c>
      <c r="D36" s="4">
        <v>45232</v>
      </c>
      <c r="E36" s="3" t="s">
        <v>110</v>
      </c>
      <c r="F36" t="str">
        <f t="array" ref="F36">INDEX(Establishment!B$2:B$1042,MATCH($E36,Establishment!$A$2:$A$1042,0))</f>
        <v>7-Eleven</v>
      </c>
      <c r="G36" s="14" t="s">
        <v>339</v>
      </c>
      <c r="H36" t="s">
        <v>2</v>
      </c>
      <c r="I36" s="5">
        <v>71</v>
      </c>
      <c r="J36" t="s">
        <v>166</v>
      </c>
      <c r="K36" s="3">
        <v>1</v>
      </c>
      <c r="L36" s="5">
        <v>71</v>
      </c>
      <c r="M36" s="5">
        <f t="shared" si="3"/>
        <v>71</v>
      </c>
      <c r="N36" s="5">
        <f t="shared" si="4"/>
        <v>71</v>
      </c>
      <c r="O36" t="s">
        <v>118</v>
      </c>
      <c r="P36" s="14" t="s">
        <v>180</v>
      </c>
      <c r="Q36" s="14" t="s">
        <v>181</v>
      </c>
      <c r="R36" s="14" t="s">
        <v>1454</v>
      </c>
    </row>
    <row r="37" spans="1:19" x14ac:dyDescent="0.25">
      <c r="A37">
        <f t="shared" si="0"/>
        <v>3</v>
      </c>
      <c r="B37" t="str">
        <f t="shared" si="1"/>
        <v>20231102C</v>
      </c>
      <c r="C37" s="3">
        <f t="shared" si="2"/>
        <v>1</v>
      </c>
      <c r="D37" s="4">
        <v>45232</v>
      </c>
      <c r="E37" s="3" t="s">
        <v>110</v>
      </c>
      <c r="F37" t="str">
        <f t="array" ref="F37">INDEX(Establishment!B$2:B$1042,MATCH($E37,Establishment!$A$2:$A$1042,0))</f>
        <v>7-Eleven</v>
      </c>
      <c r="G37" s="14" t="s">
        <v>339</v>
      </c>
      <c r="H37" t="s">
        <v>2</v>
      </c>
      <c r="I37" s="5">
        <v>39</v>
      </c>
      <c r="J37" t="s">
        <v>166</v>
      </c>
      <c r="K37" s="3">
        <v>3</v>
      </c>
      <c r="L37" s="5">
        <v>13</v>
      </c>
      <c r="M37" s="5">
        <f t="shared" si="3"/>
        <v>39</v>
      </c>
      <c r="N37" s="5">
        <f t="shared" si="4"/>
        <v>39</v>
      </c>
      <c r="O37" t="s">
        <v>1256</v>
      </c>
      <c r="P37" t="str">
        <f t="array" ref="P37">INDEX(Items!B$2:B$1090,MATCH($O37,Items!$A$2:$A$1090,0))</f>
        <v>Rebisco</v>
      </c>
      <c r="Q37" t="str">
        <f t="array" ref="Q37">INDEX(Items!C$2:C$1090,MATCH($O37,Items!$A$2:$A$1090,0))</f>
        <v>Crackers</v>
      </c>
      <c r="R37" t="s">
        <v>1627</v>
      </c>
    </row>
    <row r="38" spans="1:19" x14ac:dyDescent="0.25">
      <c r="A38">
        <f t="shared" si="0"/>
        <v>4</v>
      </c>
      <c r="B38" t="str">
        <f t="shared" si="1"/>
        <v>20231102D</v>
      </c>
      <c r="C38" s="3">
        <f t="shared" si="2"/>
        <v>1</v>
      </c>
      <c r="D38" s="4">
        <v>45232</v>
      </c>
      <c r="E38" s="3" t="s">
        <v>353</v>
      </c>
      <c r="F38" t="str">
        <f t="array" ref="F38">INDEX(Establishment!B$2:B$1042,MATCH($E38,Establishment!$A$2:$A$1042,0))</f>
        <v>Lazada</v>
      </c>
      <c r="G38" s="14" t="s">
        <v>1743</v>
      </c>
      <c r="H38" t="s">
        <v>1312</v>
      </c>
      <c r="I38" s="5">
        <v>358</v>
      </c>
      <c r="J38" t="s">
        <v>58</v>
      </c>
      <c r="K38" s="3">
        <v>1</v>
      </c>
      <c r="L38" s="5">
        <v>347.65</v>
      </c>
      <c r="M38" s="5">
        <f t="shared" si="3"/>
        <v>347.65</v>
      </c>
      <c r="N38" s="5">
        <f t="shared" si="4"/>
        <v>347.65</v>
      </c>
      <c r="O38" t="s">
        <v>118</v>
      </c>
      <c r="P38" s="14" t="s">
        <v>1744</v>
      </c>
      <c r="Q38" s="14" t="s">
        <v>1745</v>
      </c>
      <c r="R38" s="14" t="s">
        <v>1746</v>
      </c>
    </row>
    <row r="39" spans="1:19" x14ac:dyDescent="0.25">
      <c r="A39">
        <f t="shared" si="0"/>
        <v>4</v>
      </c>
      <c r="B39" t="str">
        <f t="shared" si="1"/>
        <v>20231102D</v>
      </c>
      <c r="C39" s="3">
        <f t="shared" si="2"/>
        <v>2</v>
      </c>
      <c r="D39" s="4">
        <v>45232</v>
      </c>
      <c r="E39" s="3" t="s">
        <v>353</v>
      </c>
      <c r="F39" t="str">
        <f t="array" ref="F39">INDEX(Establishment!B$2:B$1042,MATCH($E39,Establishment!$A$2:$A$1042,0))</f>
        <v>Lazada</v>
      </c>
      <c r="G39" s="14" t="s">
        <v>1743</v>
      </c>
      <c r="I39" s="5"/>
      <c r="J39" t="s">
        <v>58</v>
      </c>
      <c r="K39" s="3">
        <v>1</v>
      </c>
      <c r="L39" s="5">
        <v>10.350000000000023</v>
      </c>
      <c r="M39" s="5">
        <f t="shared" si="3"/>
        <v>10.350000000000023</v>
      </c>
      <c r="N39" s="5">
        <f t="shared" si="4"/>
        <v>358</v>
      </c>
      <c r="O39" t="s">
        <v>1130</v>
      </c>
      <c r="P39" s="14" t="s">
        <v>1312</v>
      </c>
      <c r="Q39" t="str">
        <f t="array" ref="Q39">INDEX(Items!C$2:C$1090,MATCH($O39,Items!$A$2:$A$1090,0))</f>
        <v>Service</v>
      </c>
      <c r="R39" t="str">
        <f t="array" ref="R39">INDEX(Items!D$2:D$1090,MATCH($O39,Items!$A$2:$A$1090,0))</f>
        <v>Fee</v>
      </c>
    </row>
    <row r="40" spans="1:19" x14ac:dyDescent="0.25">
      <c r="A40">
        <f t="shared" si="0"/>
        <v>5</v>
      </c>
      <c r="B40" t="str">
        <f t="shared" si="1"/>
        <v>20231102E</v>
      </c>
      <c r="C40" s="3">
        <f t="shared" si="2"/>
        <v>1</v>
      </c>
      <c r="D40" s="4">
        <v>45232</v>
      </c>
      <c r="E40" s="3" t="s">
        <v>199</v>
      </c>
      <c r="F40" t="str">
        <f t="array" ref="F40">INDEX(Establishment!B$2:B$1042,MATCH($E40,Establishment!$A$2:$A$1042,0))</f>
        <v>Metro Grocery</v>
      </c>
      <c r="G40" t="str">
        <f t="array" ref="G40">INDEX(Establishment!C$2:C$1042,MATCH($E40,Establishment!$A$2:$A$1042,0))</f>
        <v>Market Market, BGC</v>
      </c>
      <c r="I40" s="5">
        <v>474.5</v>
      </c>
      <c r="J40" t="s">
        <v>20</v>
      </c>
      <c r="K40" s="3">
        <v>2</v>
      </c>
      <c r="L40" s="5">
        <v>65</v>
      </c>
      <c r="M40" s="5">
        <f t="shared" si="3"/>
        <v>130</v>
      </c>
      <c r="N40" s="5">
        <f t="shared" si="4"/>
        <v>130</v>
      </c>
      <c r="O40" t="s">
        <v>1827</v>
      </c>
      <c r="P40" t="str">
        <f t="array" ref="P40">INDEX(Items!B$2:B$1090,MATCH($O40,Items!$A$2:$A$1090,0))</f>
        <v>Rebisco</v>
      </c>
      <c r="Q40" t="str">
        <f t="array" ref="Q40">INDEX(Items!C$2:C$1090,MATCH($O40,Items!$A$2:$A$1090,0))</f>
        <v>Crackers</v>
      </c>
      <c r="R40" t="str">
        <f t="array" ref="R40">INDEX(Items!D$2:D$1090,MATCH($O40,Items!$A$2:$A$1090,0))</f>
        <v>Wheat 32g</v>
      </c>
    </row>
    <row r="41" spans="1:19" x14ac:dyDescent="0.25">
      <c r="A41">
        <f t="shared" si="0"/>
        <v>5</v>
      </c>
      <c r="B41" t="str">
        <f t="shared" si="1"/>
        <v>20231102E</v>
      </c>
      <c r="C41" s="3">
        <f t="shared" si="2"/>
        <v>2</v>
      </c>
      <c r="D41" s="4">
        <v>45232</v>
      </c>
      <c r="E41" s="3" t="s">
        <v>199</v>
      </c>
      <c r="F41" t="str">
        <f t="array" ref="F41">INDEX(Establishment!B$2:B$1042,MATCH($E41,Establishment!$A$2:$A$1042,0))</f>
        <v>Metro Grocery</v>
      </c>
      <c r="G41" t="str">
        <f t="array" ref="G41">INDEX(Establishment!C$2:C$1042,MATCH($E41,Establishment!$A$2:$A$1042,0))</f>
        <v>Market Market, BGC</v>
      </c>
      <c r="I41" s="5"/>
      <c r="J41" t="s">
        <v>20</v>
      </c>
      <c r="K41" s="3">
        <v>1</v>
      </c>
      <c r="L41" s="5">
        <v>151</v>
      </c>
      <c r="M41" s="5">
        <f t="shared" si="3"/>
        <v>151</v>
      </c>
      <c r="N41" s="5">
        <f t="shared" si="4"/>
        <v>281</v>
      </c>
      <c r="O41" t="s">
        <v>118</v>
      </c>
      <c r="P41" s="14" t="s">
        <v>1836</v>
      </c>
      <c r="Q41" s="14" t="s">
        <v>1837</v>
      </c>
      <c r="R41" s="14" t="s">
        <v>1838</v>
      </c>
    </row>
    <row r="42" spans="1:19" x14ac:dyDescent="0.25">
      <c r="A42">
        <f t="shared" si="0"/>
        <v>5</v>
      </c>
      <c r="B42" t="str">
        <f t="shared" si="1"/>
        <v>20231102E</v>
      </c>
      <c r="C42" s="3">
        <f t="shared" si="2"/>
        <v>3</v>
      </c>
      <c r="D42" s="4">
        <v>45232</v>
      </c>
      <c r="E42" s="3" t="s">
        <v>199</v>
      </c>
      <c r="F42" t="str">
        <f t="array" ref="F42">INDEX(Establishment!B$2:B$1042,MATCH($E42,Establishment!$A$2:$A$1042,0))</f>
        <v>Metro Grocery</v>
      </c>
      <c r="G42" t="str">
        <f t="array" ref="G42">INDEX(Establishment!C$2:C$1042,MATCH($E42,Establishment!$A$2:$A$1042,0))</f>
        <v>Market Market, BGC</v>
      </c>
      <c r="I42" s="5"/>
      <c r="J42" t="s">
        <v>20</v>
      </c>
      <c r="K42" s="3">
        <v>2</v>
      </c>
      <c r="L42" s="5">
        <v>35.75</v>
      </c>
      <c r="M42" s="5">
        <f t="shared" si="3"/>
        <v>71.5</v>
      </c>
      <c r="N42" s="5">
        <f t="shared" si="4"/>
        <v>352.5</v>
      </c>
      <c r="O42" t="s">
        <v>72</v>
      </c>
      <c r="P42" t="str">
        <f t="array" ref="P42">INDEX(Items!B$2:B$1090,MATCH($O42,Items!$A$2:$A$1090,0))</f>
        <v>Nissin</v>
      </c>
      <c r="Q42" t="str">
        <f t="array" ref="Q42">INDEX(Items!C$2:C$1090,MATCH($O42,Items!$A$2:$A$1090,0))</f>
        <v>Biscuits</v>
      </c>
      <c r="R42" t="str">
        <f t="array" ref="R42">INDEX(Items!D$2:D$1090,MATCH($O42,Items!$A$2:$A$1090,0))</f>
        <v>Eggnog 130g</v>
      </c>
    </row>
    <row r="43" spans="1:19" x14ac:dyDescent="0.25">
      <c r="A43">
        <f t="shared" si="0"/>
        <v>5</v>
      </c>
      <c r="B43" t="str">
        <f t="shared" si="1"/>
        <v>20231102E</v>
      </c>
      <c r="C43" s="3">
        <f t="shared" si="2"/>
        <v>4</v>
      </c>
      <c r="D43" s="4">
        <v>45232</v>
      </c>
      <c r="E43" s="3" t="s">
        <v>199</v>
      </c>
      <c r="F43" t="str">
        <f t="array" ref="F43">INDEX(Establishment!B$2:B$1042,MATCH($E43,Establishment!$A$2:$A$1042,0))</f>
        <v>Metro Grocery</v>
      </c>
      <c r="G43" t="str">
        <f t="array" ref="G43">INDEX(Establishment!C$2:C$1042,MATCH($E43,Establishment!$A$2:$A$1042,0))</f>
        <v>Market Market, BGC</v>
      </c>
      <c r="I43" s="5"/>
      <c r="J43" t="s">
        <v>20</v>
      </c>
      <c r="K43" s="3">
        <v>1</v>
      </c>
      <c r="L43" s="5">
        <v>17</v>
      </c>
      <c r="M43" s="5">
        <f t="shared" si="3"/>
        <v>17</v>
      </c>
      <c r="N43" s="5">
        <f t="shared" si="4"/>
        <v>369.5</v>
      </c>
      <c r="O43" t="s">
        <v>1209</v>
      </c>
      <c r="P43" t="str">
        <f t="array" ref="P43">INDEX(Items!B$2:B$1090,MATCH($O43,Items!$A$2:$A$1090,0))</f>
        <v>Osihi</v>
      </c>
      <c r="Q43" t="str">
        <f t="array" ref="Q43">INDEX(Items!C$2:C$1090,MATCH($O43,Items!$A$2:$A$1090,0))</f>
        <v>Popcorn</v>
      </c>
      <c r="R43" s="14" t="s">
        <v>1839</v>
      </c>
    </row>
    <row r="44" spans="1:19" x14ac:dyDescent="0.25">
      <c r="A44">
        <f t="shared" si="0"/>
        <v>5</v>
      </c>
      <c r="B44" t="str">
        <f t="shared" si="1"/>
        <v>20231102E</v>
      </c>
      <c r="C44" s="3">
        <f t="shared" si="2"/>
        <v>5</v>
      </c>
      <c r="D44" s="4">
        <v>45232</v>
      </c>
      <c r="E44" s="3" t="s">
        <v>199</v>
      </c>
      <c r="F44" t="str">
        <f t="array" ref="F44">INDEX(Establishment!B$2:B$1042,MATCH($E44,Establishment!$A$2:$A$1042,0))</f>
        <v>Metro Grocery</v>
      </c>
      <c r="G44" t="str">
        <f t="array" ref="G44">INDEX(Establishment!C$2:C$1042,MATCH($E44,Establishment!$A$2:$A$1042,0))</f>
        <v>Market Market, BGC</v>
      </c>
      <c r="I44" s="5"/>
      <c r="J44" t="s">
        <v>20</v>
      </c>
      <c r="K44" s="3">
        <v>1</v>
      </c>
      <c r="L44" s="5">
        <v>17</v>
      </c>
      <c r="M44" s="5">
        <f t="shared" si="3"/>
        <v>17</v>
      </c>
      <c r="N44" s="5">
        <f t="shared" si="4"/>
        <v>386.5</v>
      </c>
      <c r="O44" t="s">
        <v>1209</v>
      </c>
      <c r="P44" t="str">
        <f t="array" ref="P44">INDEX(Items!B$2:B$1090,MATCH($O44,Items!$A$2:$A$1090,0))</f>
        <v>Osihi</v>
      </c>
      <c r="Q44" t="str">
        <f t="array" ref="Q44">INDEX(Items!C$2:C$1090,MATCH($O44,Items!$A$2:$A$1090,0))</f>
        <v>Popcorn</v>
      </c>
      <c r="R44" s="14" t="s">
        <v>1840</v>
      </c>
    </row>
    <row r="45" spans="1:19" x14ac:dyDescent="0.25">
      <c r="A45">
        <f t="shared" si="0"/>
        <v>5</v>
      </c>
      <c r="B45" t="str">
        <f t="shared" si="1"/>
        <v>20231102E</v>
      </c>
      <c r="C45" s="3">
        <f t="shared" si="2"/>
        <v>6</v>
      </c>
      <c r="D45" s="4">
        <v>45232</v>
      </c>
      <c r="E45" s="3" t="s">
        <v>199</v>
      </c>
      <c r="F45" t="str">
        <f t="array" ref="F45">INDEX(Establishment!B$2:B$1042,MATCH($E45,Establishment!$A$2:$A$1042,0))</f>
        <v>Metro Grocery</v>
      </c>
      <c r="G45" t="str">
        <f t="array" ref="G45">INDEX(Establishment!C$2:C$1042,MATCH($E45,Establishment!$A$2:$A$1042,0))</f>
        <v>Market Market, BGC</v>
      </c>
      <c r="I45" s="5"/>
      <c r="J45" t="s">
        <v>20</v>
      </c>
      <c r="K45" s="3">
        <v>1</v>
      </c>
      <c r="L45" s="5">
        <v>88</v>
      </c>
      <c r="M45" s="5">
        <f t="shared" si="3"/>
        <v>88</v>
      </c>
      <c r="N45" s="5">
        <f t="shared" si="4"/>
        <v>474.5</v>
      </c>
      <c r="O45" t="s">
        <v>1306</v>
      </c>
      <c r="P45" s="14" t="s">
        <v>1307</v>
      </c>
      <c r="Q45" t="str">
        <f t="array" ref="Q45">INDEX(Items!C$2:C$1090,MATCH($O45,Items!$A$2:$A$1090,0))</f>
        <v xml:space="preserve">Wheat Bread </v>
      </c>
      <c r="R45" s="14" t="s">
        <v>1061</v>
      </c>
      <c r="S45" s="14" t="s">
        <v>1841</v>
      </c>
    </row>
    <row r="46" spans="1:19" x14ac:dyDescent="0.25">
      <c r="A46">
        <f t="shared" si="0"/>
        <v>5</v>
      </c>
      <c r="B46" t="str">
        <f t="shared" si="1"/>
        <v>20231102E</v>
      </c>
      <c r="C46" s="3">
        <f t="shared" si="2"/>
        <v>7</v>
      </c>
      <c r="D46" s="4">
        <v>45232</v>
      </c>
      <c r="E46" s="3" t="s">
        <v>199</v>
      </c>
      <c r="F46" t="str">
        <f t="array" ref="F46">INDEX(Establishment!B$2:B$1042,MATCH($E46,Establishment!$A$2:$A$1042,0))</f>
        <v>Metro Grocery</v>
      </c>
      <c r="G46" t="str">
        <f t="array" ref="G46">INDEX(Establishment!C$2:C$1042,MATCH($E46,Establishment!$A$2:$A$1042,0))</f>
        <v>Market Market, BGC</v>
      </c>
      <c r="I46" s="5"/>
      <c r="J46" t="s">
        <v>20</v>
      </c>
      <c r="L46" s="5"/>
      <c r="M46" s="5">
        <f t="shared" si="3"/>
        <v>0</v>
      </c>
      <c r="N46" s="5">
        <f t="shared" si="4"/>
        <v>474.5</v>
      </c>
      <c r="O46" t="s">
        <v>20</v>
      </c>
      <c r="P46" t="str">
        <f t="array" ref="P46">INDEX(Items!B$2:B$1090,MATCH($O46,Items!$A$2:$A$1090,0))</f>
        <v xml:space="preserve"> </v>
      </c>
      <c r="Q46" t="str">
        <f t="array" ref="Q46">INDEX(Items!C$2:C$1090,MATCH($O46,Items!$A$2:$A$1090,0))</f>
        <v xml:space="preserve"> </v>
      </c>
      <c r="R46" t="str">
        <f t="array" ref="R46">INDEX(Items!D$2:D$1090,MATCH($O46,Items!$A$2:$A$1090,0))</f>
        <v xml:space="preserve"> </v>
      </c>
    </row>
    <row r="47" spans="1:19" x14ac:dyDescent="0.25">
      <c r="A47">
        <f t="shared" si="0"/>
        <v>5</v>
      </c>
      <c r="B47" t="str">
        <f t="shared" si="1"/>
        <v>20231102E</v>
      </c>
      <c r="C47" s="3">
        <f t="shared" si="2"/>
        <v>8</v>
      </c>
      <c r="D47" s="4">
        <v>45232</v>
      </c>
      <c r="E47" s="3" t="s">
        <v>199</v>
      </c>
      <c r="F47" t="str">
        <f t="array" ref="F47">INDEX(Establishment!B$2:B$1042,MATCH($E47,Establishment!$A$2:$A$1042,0))</f>
        <v>Metro Grocery</v>
      </c>
      <c r="G47" t="str">
        <f t="array" ref="G47">INDEX(Establishment!C$2:C$1042,MATCH($E47,Establishment!$A$2:$A$1042,0))</f>
        <v>Market Market, BGC</v>
      </c>
      <c r="I47" s="5"/>
      <c r="J47" t="s">
        <v>20</v>
      </c>
      <c r="L47" s="5"/>
      <c r="M47" s="5">
        <f t="shared" si="3"/>
        <v>0</v>
      </c>
      <c r="N47" s="5">
        <f t="shared" si="4"/>
        <v>474.5</v>
      </c>
      <c r="O47" t="s">
        <v>20</v>
      </c>
      <c r="P47" t="str">
        <f t="array" ref="P47">INDEX(Items!B$2:B$1090,MATCH($O47,Items!$A$2:$A$1090,0))</f>
        <v xml:space="preserve"> </v>
      </c>
      <c r="Q47" t="str">
        <f t="array" ref="Q47">INDEX(Items!C$2:C$1090,MATCH($O47,Items!$A$2:$A$1090,0))</f>
        <v xml:space="preserve"> </v>
      </c>
      <c r="R47" t="str">
        <f t="array" ref="R47">INDEX(Items!D$2:D$1090,MATCH($O47,Items!$A$2:$A$1090,0))</f>
        <v xml:space="preserve"> </v>
      </c>
    </row>
    <row r="48" spans="1:19" x14ac:dyDescent="0.25">
      <c r="A48">
        <f t="shared" si="0"/>
        <v>5</v>
      </c>
      <c r="B48" t="str">
        <f t="shared" si="1"/>
        <v>20231102E</v>
      </c>
      <c r="C48" s="3">
        <f t="shared" si="2"/>
        <v>9</v>
      </c>
      <c r="D48" s="4">
        <v>45232</v>
      </c>
      <c r="E48" s="3" t="s">
        <v>199</v>
      </c>
      <c r="F48" t="str">
        <f t="array" ref="F48">INDEX(Establishment!B$2:B$1042,MATCH($E48,Establishment!$A$2:$A$1042,0))</f>
        <v>Metro Grocery</v>
      </c>
      <c r="G48" t="str">
        <f t="array" ref="G48">INDEX(Establishment!C$2:C$1042,MATCH($E48,Establishment!$A$2:$A$1042,0))</f>
        <v>Market Market, BGC</v>
      </c>
      <c r="I48" s="5"/>
      <c r="J48" t="s">
        <v>20</v>
      </c>
      <c r="L48" s="5"/>
      <c r="M48" s="5">
        <f t="shared" si="3"/>
        <v>0</v>
      </c>
      <c r="N48" s="5">
        <f t="shared" si="4"/>
        <v>474.5</v>
      </c>
      <c r="O48" t="s">
        <v>20</v>
      </c>
      <c r="P48" t="str">
        <f t="array" ref="P48">INDEX(Items!B$2:B$1090,MATCH($O48,Items!$A$2:$A$1090,0))</f>
        <v xml:space="preserve"> </v>
      </c>
      <c r="Q48" t="str">
        <f t="array" ref="Q48">INDEX(Items!C$2:C$1090,MATCH($O48,Items!$A$2:$A$1090,0))</f>
        <v xml:space="preserve"> </v>
      </c>
      <c r="R48" t="str">
        <f t="array" ref="R48">INDEX(Items!D$2:D$1090,MATCH($O48,Items!$A$2:$A$1090,0))</f>
        <v xml:space="preserve"> </v>
      </c>
    </row>
    <row r="49" spans="1:19" x14ac:dyDescent="0.25">
      <c r="A49">
        <f t="shared" si="0"/>
        <v>5</v>
      </c>
      <c r="B49" t="str">
        <f t="shared" si="1"/>
        <v>20231102E</v>
      </c>
      <c r="C49" s="3">
        <f t="shared" si="2"/>
        <v>10</v>
      </c>
      <c r="D49" s="4">
        <v>45232</v>
      </c>
      <c r="E49" s="3" t="s">
        <v>199</v>
      </c>
      <c r="F49" t="str">
        <f t="array" ref="F49">INDEX(Establishment!B$2:B$1042,MATCH($E49,Establishment!$A$2:$A$1042,0))</f>
        <v>Metro Grocery</v>
      </c>
      <c r="G49" t="str">
        <f t="array" ref="G49">INDEX(Establishment!C$2:C$1042,MATCH($E49,Establishment!$A$2:$A$1042,0))</f>
        <v>Market Market, BGC</v>
      </c>
      <c r="I49" s="5"/>
      <c r="J49" t="s">
        <v>20</v>
      </c>
      <c r="L49" s="5"/>
      <c r="M49" s="5">
        <f t="shared" si="3"/>
        <v>0</v>
      </c>
      <c r="N49" s="5">
        <f t="shared" si="4"/>
        <v>474.5</v>
      </c>
      <c r="O49" t="s">
        <v>20</v>
      </c>
      <c r="P49" t="str">
        <f t="array" ref="P49">INDEX(Items!B$2:B$1090,MATCH($O49,Items!$A$2:$A$1090,0))</f>
        <v xml:space="preserve"> </v>
      </c>
      <c r="Q49" t="str">
        <f t="array" ref="Q49">INDEX(Items!C$2:C$1090,MATCH($O49,Items!$A$2:$A$1090,0))</f>
        <v xml:space="preserve"> </v>
      </c>
      <c r="R49" t="str">
        <f t="array" ref="R49">INDEX(Items!D$2:D$1090,MATCH($O49,Items!$A$2:$A$1090,0))</f>
        <v xml:space="preserve"> </v>
      </c>
    </row>
    <row r="50" spans="1:19" x14ac:dyDescent="0.25">
      <c r="A50">
        <f t="shared" si="0"/>
        <v>6</v>
      </c>
      <c r="B50" t="str">
        <f t="shared" si="1"/>
        <v>20231102F</v>
      </c>
      <c r="C50" s="3">
        <f t="shared" si="2"/>
        <v>1</v>
      </c>
      <c r="D50" s="4">
        <v>45232</v>
      </c>
      <c r="E50" s="3" t="s">
        <v>30</v>
      </c>
      <c r="F50" s="14" t="s">
        <v>1757</v>
      </c>
      <c r="G50" s="14" t="s">
        <v>547</v>
      </c>
      <c r="H50" t="s">
        <v>2</v>
      </c>
      <c r="I50" s="5">
        <v>290</v>
      </c>
      <c r="J50" t="s">
        <v>86</v>
      </c>
      <c r="K50">
        <v>1</v>
      </c>
      <c r="L50" s="5">
        <v>250</v>
      </c>
      <c r="M50" s="5">
        <f t="shared" si="3"/>
        <v>250</v>
      </c>
      <c r="N50" s="5">
        <f t="shared" si="4"/>
        <v>250</v>
      </c>
      <c r="O50" t="s">
        <v>118</v>
      </c>
      <c r="P50" s="14" t="s">
        <v>1747</v>
      </c>
      <c r="Q50" s="14" t="s">
        <v>1136</v>
      </c>
      <c r="R50" t="str">
        <f t="array" ref="R50">INDEX(Items!D$2:D$1090,MATCH($O50,Items!$A$2:$A$1090,0))</f>
        <v xml:space="preserve"> </v>
      </c>
    </row>
    <row r="51" spans="1:19" x14ac:dyDescent="0.25">
      <c r="A51">
        <f t="shared" si="0"/>
        <v>6</v>
      </c>
      <c r="B51" t="str">
        <f t="shared" si="1"/>
        <v>20231102F</v>
      </c>
      <c r="C51" s="3">
        <f t="shared" si="2"/>
        <v>2</v>
      </c>
      <c r="D51" s="4">
        <v>45232</v>
      </c>
      <c r="E51" s="3" t="s">
        <v>30</v>
      </c>
      <c r="F51" s="14" t="s">
        <v>1757</v>
      </c>
      <c r="G51" s="14" t="s">
        <v>547</v>
      </c>
      <c r="I51" s="5"/>
      <c r="J51" t="s">
        <v>86</v>
      </c>
      <c r="K51">
        <v>1</v>
      </c>
      <c r="L51" s="5">
        <v>40</v>
      </c>
      <c r="M51" s="5">
        <f t="shared" si="3"/>
        <v>40</v>
      </c>
      <c r="N51" s="5">
        <f t="shared" si="4"/>
        <v>290</v>
      </c>
      <c r="O51" t="s">
        <v>89</v>
      </c>
      <c r="P51">
        <f t="array" ref="P51">INDEX(Items!B$2:B$1090,MATCH($O51,Items!$A$2:$A$1090,0))</f>
        <v>0</v>
      </c>
      <c r="Q51" t="str">
        <f t="array" ref="Q51">INDEX(Items!C$2:C$1090,MATCH($O51,Items!$A$2:$A$1090,0))</f>
        <v>Service</v>
      </c>
      <c r="R51" t="str">
        <f t="array" ref="R51">INDEX(Items!D$2:D$1090,MATCH($O51,Items!$A$2:$A$1090,0))</f>
        <v>Tips</v>
      </c>
    </row>
    <row r="52" spans="1:19" ht="15.75" customHeight="1" x14ac:dyDescent="0.25">
      <c r="A52">
        <f t="shared" si="0"/>
        <v>7</v>
      </c>
      <c r="B52" t="str">
        <f t="shared" si="1"/>
        <v>20231102G</v>
      </c>
      <c r="C52" s="3">
        <f t="shared" si="2"/>
        <v>1</v>
      </c>
      <c r="D52" s="4">
        <v>45232</v>
      </c>
      <c r="E52" s="3" t="s">
        <v>1452</v>
      </c>
      <c r="F52" t="str">
        <f t="array" ref="F52">INDEX(Establishment!B$2:B$1042,MATCH($E52,Establishment!$A$2:$A$1042,0))</f>
        <v>Transportation(Public)</v>
      </c>
      <c r="G52" s="7" t="s">
        <v>369</v>
      </c>
      <c r="H52" t="s">
        <v>2</v>
      </c>
      <c r="I52" s="5">
        <v>13</v>
      </c>
      <c r="J52" t="s">
        <v>149</v>
      </c>
      <c r="K52">
        <v>1</v>
      </c>
      <c r="L52" s="5">
        <v>13</v>
      </c>
      <c r="M52" s="5">
        <f t="shared" si="3"/>
        <v>13</v>
      </c>
      <c r="N52" s="5">
        <f t="shared" si="4"/>
        <v>13</v>
      </c>
      <c r="O52" t="s">
        <v>118</v>
      </c>
      <c r="P52" t="str">
        <f t="array" ref="P52">INDEX(Items!B$2:B$1090,MATCH($O52,Items!$A$2:$A$1090,0))</f>
        <v xml:space="preserve"> </v>
      </c>
      <c r="Q52" t="s">
        <v>150</v>
      </c>
      <c r="R52" s="7" t="s">
        <v>347</v>
      </c>
      <c r="S52" s="7" t="s">
        <v>348</v>
      </c>
    </row>
    <row r="53" spans="1:19" ht="15.75" customHeight="1" x14ac:dyDescent="0.25">
      <c r="A53">
        <f t="shared" si="0"/>
        <v>8</v>
      </c>
      <c r="B53" t="str">
        <f t="shared" si="1"/>
        <v>20231102H</v>
      </c>
      <c r="C53" s="3">
        <f t="shared" si="2"/>
        <v>1</v>
      </c>
      <c r="D53" s="4">
        <v>45232</v>
      </c>
      <c r="E53" s="3" t="s">
        <v>30</v>
      </c>
      <c r="F53" s="7" t="s">
        <v>48</v>
      </c>
      <c r="G53" s="7" t="s">
        <v>132</v>
      </c>
      <c r="I53" s="5">
        <v>130</v>
      </c>
      <c r="J53" t="s">
        <v>133</v>
      </c>
      <c r="K53">
        <v>1</v>
      </c>
      <c r="L53" s="5">
        <v>55</v>
      </c>
      <c r="M53" s="5">
        <f t="shared" si="3"/>
        <v>55</v>
      </c>
      <c r="N53" s="5">
        <f t="shared" si="4"/>
        <v>55</v>
      </c>
      <c r="O53" t="s">
        <v>118</v>
      </c>
      <c r="P53" t="str">
        <f t="array" ref="P53">INDEX(Items!B$2:B$1090,MATCH($O53,Items!$A$2:$A$1090,0))</f>
        <v xml:space="preserve"> </v>
      </c>
      <c r="Q53" s="14" t="s">
        <v>1493</v>
      </c>
      <c r="R53" t="s">
        <v>1625</v>
      </c>
    </row>
    <row r="54" spans="1:19" ht="15.75" customHeight="1" x14ac:dyDescent="0.25">
      <c r="A54">
        <f t="shared" si="0"/>
        <v>8</v>
      </c>
      <c r="B54" t="str">
        <f t="shared" si="1"/>
        <v>20231102H</v>
      </c>
      <c r="C54" s="3">
        <f t="shared" si="2"/>
        <v>2</v>
      </c>
      <c r="D54" s="4">
        <v>45232</v>
      </c>
      <c r="E54" s="3" t="s">
        <v>30</v>
      </c>
      <c r="F54" s="7" t="s">
        <v>48</v>
      </c>
      <c r="G54" s="7" t="s">
        <v>132</v>
      </c>
      <c r="I54" s="5"/>
      <c r="J54" t="s">
        <v>133</v>
      </c>
      <c r="K54">
        <v>1</v>
      </c>
      <c r="L54" s="5">
        <v>55</v>
      </c>
      <c r="M54" s="5">
        <f t="shared" si="3"/>
        <v>55</v>
      </c>
      <c r="N54" s="5">
        <f t="shared" si="4"/>
        <v>110</v>
      </c>
      <c r="O54" t="s">
        <v>46</v>
      </c>
      <c r="P54">
        <f t="array" ref="P54">INDEX(Items!B$2:B$1090,MATCH($O54,Items!$A$2:$A$1090,0))</f>
        <v>0</v>
      </c>
      <c r="Q54" s="14" t="s">
        <v>1493</v>
      </c>
      <c r="R54" s="14" t="s">
        <v>1748</v>
      </c>
    </row>
    <row r="55" spans="1:19" ht="15.75" customHeight="1" x14ac:dyDescent="0.25">
      <c r="A55">
        <f t="shared" si="0"/>
        <v>8</v>
      </c>
      <c r="B55" t="str">
        <f t="shared" si="1"/>
        <v>20231102H</v>
      </c>
      <c r="C55" s="3">
        <f t="shared" si="2"/>
        <v>3</v>
      </c>
      <c r="D55" s="4">
        <v>45232</v>
      </c>
      <c r="E55" s="3" t="s">
        <v>30</v>
      </c>
      <c r="F55" s="7" t="s">
        <v>48</v>
      </c>
      <c r="G55" s="7" t="s">
        <v>132</v>
      </c>
      <c r="I55" s="5"/>
      <c r="J55" t="s">
        <v>133</v>
      </c>
      <c r="K55">
        <v>2</v>
      </c>
      <c r="L55" s="5">
        <v>10</v>
      </c>
      <c r="M55" s="5">
        <f t="shared" si="3"/>
        <v>20</v>
      </c>
      <c r="N55" s="5">
        <f t="shared" si="4"/>
        <v>130</v>
      </c>
      <c r="O55" t="s">
        <v>46</v>
      </c>
      <c r="P55">
        <f t="array" ref="P55">INDEX(Items!B$2:B$1090,MATCH($O55,Items!$A$2:$A$1090,0))</f>
        <v>0</v>
      </c>
      <c r="Q55" t="str">
        <f t="array" ref="Q55">INDEX(Items!C$2:C$1090,MATCH($O55,Items!$A$2:$A$1090,0))</f>
        <v>Dish</v>
      </c>
      <c r="R55" t="str">
        <f t="array" ref="R55">INDEX(Items!D$2:D$1090,MATCH($O55,Items!$A$2:$A$1090,0))</f>
        <v>Rice</v>
      </c>
    </row>
    <row r="56" spans="1:19" ht="15.75" customHeight="1" x14ac:dyDescent="0.25">
      <c r="A56">
        <f t="shared" si="0"/>
        <v>9</v>
      </c>
      <c r="B56" t="str">
        <f t="shared" si="1"/>
        <v>20231102I</v>
      </c>
      <c r="C56" s="3">
        <f t="shared" si="2"/>
        <v>1</v>
      </c>
      <c r="D56" s="4">
        <v>45232</v>
      </c>
      <c r="E56" s="3" t="s">
        <v>1452</v>
      </c>
      <c r="F56" t="s">
        <v>1451</v>
      </c>
      <c r="G56" t="s">
        <v>148</v>
      </c>
      <c r="H56" t="s">
        <v>2</v>
      </c>
      <c r="I56" s="5">
        <v>13</v>
      </c>
      <c r="J56" t="s">
        <v>149</v>
      </c>
      <c r="K56">
        <v>1</v>
      </c>
      <c r="L56" s="5">
        <v>13</v>
      </c>
      <c r="M56" s="5">
        <f t="shared" si="3"/>
        <v>13</v>
      </c>
      <c r="N56" s="5">
        <f t="shared" si="4"/>
        <v>13</v>
      </c>
      <c r="O56" t="s">
        <v>118</v>
      </c>
      <c r="P56" t="str">
        <f t="array" ref="P56">INDEX(Items!B$2:B$1090,MATCH($O56,Items!$A$2:$A$1090,0))</f>
        <v xml:space="preserve"> </v>
      </c>
      <c r="Q56" t="s">
        <v>150</v>
      </c>
      <c r="R56" t="s">
        <v>151</v>
      </c>
    </row>
    <row r="57" spans="1:19" x14ac:dyDescent="0.25">
      <c r="A57">
        <f t="shared" si="0"/>
        <v>1</v>
      </c>
      <c r="B57" t="str">
        <f t="shared" si="1"/>
        <v>20231103A</v>
      </c>
      <c r="C57" s="3">
        <f t="shared" si="2"/>
        <v>1</v>
      </c>
      <c r="D57" s="4">
        <v>45233</v>
      </c>
      <c r="E57" s="3" t="s">
        <v>353</v>
      </c>
      <c r="F57" t="str">
        <f t="array" ref="F57">INDEX(Establishment!B$2:B$1042,MATCH($E57,Establishment!$A$2:$A$1042,0))</f>
        <v>Lazada</v>
      </c>
      <c r="G57" s="14" t="s">
        <v>1749</v>
      </c>
      <c r="H57" t="s">
        <v>2</v>
      </c>
      <c r="I57" s="5">
        <v>150</v>
      </c>
      <c r="J57" t="s">
        <v>230</v>
      </c>
      <c r="K57">
        <v>1</v>
      </c>
      <c r="L57" s="5">
        <v>140</v>
      </c>
      <c r="M57" s="5">
        <f t="shared" si="3"/>
        <v>140</v>
      </c>
      <c r="N57" s="5">
        <f t="shared" si="4"/>
        <v>140</v>
      </c>
      <c r="O57" t="s">
        <v>118</v>
      </c>
      <c r="P57" t="str">
        <f t="array" ref="P57">INDEX(Items!B$2:B$1090,MATCH($O57,Items!$A$2:$A$1090,0))</f>
        <v xml:space="preserve"> </v>
      </c>
      <c r="Q57" s="14" t="s">
        <v>1601</v>
      </c>
      <c r="R57" s="14" t="s">
        <v>1750</v>
      </c>
      <c r="S57" s="14" t="s">
        <v>1751</v>
      </c>
    </row>
    <row r="58" spans="1:19" x14ac:dyDescent="0.25">
      <c r="A58">
        <f t="shared" si="0"/>
        <v>1</v>
      </c>
      <c r="B58" t="str">
        <f t="shared" si="1"/>
        <v>20231103A</v>
      </c>
      <c r="C58" s="3">
        <f t="shared" si="2"/>
        <v>2</v>
      </c>
      <c r="D58" s="4">
        <v>45233</v>
      </c>
      <c r="E58" s="3" t="s">
        <v>353</v>
      </c>
      <c r="F58" t="str">
        <f t="array" ref="F58">INDEX(Establishment!B$2:B$1042,MATCH($E58,Establishment!$A$2:$A$1042,0))</f>
        <v>Lazada</v>
      </c>
      <c r="G58" s="14" t="s">
        <v>1749</v>
      </c>
      <c r="H58" t="s">
        <v>1312</v>
      </c>
      <c r="I58" s="5">
        <v>30</v>
      </c>
      <c r="J58" t="s">
        <v>230</v>
      </c>
      <c r="K58">
        <v>1</v>
      </c>
      <c r="L58" s="5">
        <v>40</v>
      </c>
      <c r="M58" s="5">
        <f t="shared" si="3"/>
        <v>40</v>
      </c>
      <c r="N58" s="5">
        <f t="shared" si="4"/>
        <v>180</v>
      </c>
      <c r="O58" t="s">
        <v>1242</v>
      </c>
      <c r="P58">
        <f t="array" ref="P58">INDEX(Items!B$2:B$1090,MATCH($O58,Items!$A$2:$A$1090,0))</f>
        <v>0</v>
      </c>
      <c r="Q58" t="str">
        <f t="array" ref="Q58">INDEX(Items!C$2:C$1090,MATCH($O58,Items!$A$2:$A$1090,0))</f>
        <v>Service Fee</v>
      </c>
      <c r="R58" t="str">
        <f t="array" ref="R58">INDEX(Items!D$2:D$1090,MATCH($O58,Items!$A$2:$A$1090,0))</f>
        <v>Shipment</v>
      </c>
    </row>
    <row r="59" spans="1:19" ht="15.75" customHeight="1" x14ac:dyDescent="0.25">
      <c r="A59">
        <f t="shared" si="0"/>
        <v>2</v>
      </c>
      <c r="B59" t="str">
        <f t="shared" si="1"/>
        <v>20231103B</v>
      </c>
      <c r="C59" s="3">
        <f t="shared" si="2"/>
        <v>1</v>
      </c>
      <c r="D59" s="4">
        <v>45233</v>
      </c>
      <c r="E59" s="3" t="s">
        <v>1452</v>
      </c>
      <c r="F59" t="str">
        <f t="array" ref="F59">INDEX(Establishment!B$2:B$1042,MATCH($E59,Establishment!$A$2:$A$1042,0))</f>
        <v>Transportation(Public)</v>
      </c>
      <c r="G59" s="7" t="s">
        <v>369</v>
      </c>
      <c r="H59" t="s">
        <v>2</v>
      </c>
      <c r="I59" s="5">
        <v>13</v>
      </c>
      <c r="J59" t="s">
        <v>149</v>
      </c>
      <c r="K59">
        <v>1</v>
      </c>
      <c r="L59" s="5">
        <v>13</v>
      </c>
      <c r="M59" s="5">
        <f t="shared" si="3"/>
        <v>13</v>
      </c>
      <c r="N59" s="5">
        <f t="shared" si="4"/>
        <v>13</v>
      </c>
      <c r="O59" t="s">
        <v>118</v>
      </c>
      <c r="P59" t="str">
        <f t="array" ref="P59">INDEX(Items!B$2:B$1090,MATCH($O59,Items!$A$2:$A$1090,0))</f>
        <v xml:space="preserve"> </v>
      </c>
      <c r="Q59" t="s">
        <v>150</v>
      </c>
      <c r="R59" s="7" t="s">
        <v>347</v>
      </c>
      <c r="S59" s="7" t="s">
        <v>348</v>
      </c>
    </row>
    <row r="60" spans="1:19" ht="15.75" customHeight="1" x14ac:dyDescent="0.25">
      <c r="A60">
        <f t="shared" si="0"/>
        <v>1</v>
      </c>
      <c r="B60" t="str">
        <f t="shared" si="1"/>
        <v>20231104A</v>
      </c>
      <c r="C60" s="3">
        <f t="shared" si="2"/>
        <v>1</v>
      </c>
      <c r="D60" s="4">
        <v>45234</v>
      </c>
      <c r="E60" s="3" t="s">
        <v>328</v>
      </c>
      <c r="F60" t="str">
        <f t="array" ref="F60">INDEX(Establishment!B$2:B$1042,MATCH($E60,Establishment!$A$2:$A$1042,0))</f>
        <v>Lawson</v>
      </c>
      <c r="G60" t="str">
        <f t="array" ref="G60">INDEX(Establishment!C$2:C$1042,MATCH($E60,Establishment!$A$2:$A$1042,0))</f>
        <v>Asian Century Center</v>
      </c>
      <c r="H60" t="s">
        <v>2</v>
      </c>
      <c r="I60" s="5">
        <v>76</v>
      </c>
      <c r="J60" s="3" t="s">
        <v>133</v>
      </c>
      <c r="K60">
        <v>1</v>
      </c>
      <c r="L60" s="5">
        <v>76</v>
      </c>
      <c r="M60" s="5">
        <f t="shared" si="3"/>
        <v>76</v>
      </c>
      <c r="N60" s="5">
        <f t="shared" si="4"/>
        <v>76</v>
      </c>
      <c r="O60" t="s">
        <v>118</v>
      </c>
      <c r="P60" s="14" t="s">
        <v>153</v>
      </c>
      <c r="Q60" t="s">
        <v>146</v>
      </c>
      <c r="R60" s="14" t="s">
        <v>1756</v>
      </c>
      <c r="S60" s="14" t="s">
        <v>1755</v>
      </c>
    </row>
    <row r="61" spans="1:19" x14ac:dyDescent="0.25">
      <c r="A61">
        <f t="shared" si="0"/>
        <v>2</v>
      </c>
      <c r="B61" t="str">
        <f t="shared" si="1"/>
        <v>20231104B</v>
      </c>
      <c r="C61" s="3">
        <f t="shared" si="2"/>
        <v>1</v>
      </c>
      <c r="D61" s="4">
        <v>45234</v>
      </c>
      <c r="E61" s="3" t="s">
        <v>353</v>
      </c>
      <c r="F61" t="str">
        <f t="array" ref="F61">INDEX(Establishment!B$2:B$1042,MATCH($E61,Establishment!$A$2:$A$1042,0))</f>
        <v>Lazada</v>
      </c>
      <c r="G61" s="14" t="s">
        <v>1781</v>
      </c>
      <c r="H61" t="s">
        <v>2</v>
      </c>
      <c r="I61" s="5">
        <v>66.69</v>
      </c>
      <c r="J61" t="s">
        <v>230</v>
      </c>
      <c r="K61">
        <v>1</v>
      </c>
      <c r="L61" s="5">
        <v>66.69</v>
      </c>
      <c r="M61" s="5">
        <f t="shared" si="3"/>
        <v>66.69</v>
      </c>
      <c r="N61" s="5">
        <f t="shared" si="4"/>
        <v>66.69</v>
      </c>
      <c r="O61" t="s">
        <v>118</v>
      </c>
      <c r="P61" t="str">
        <f t="array" ref="P61">INDEX(Items!B$2:B$1090,MATCH($O61,Items!$A$2:$A$1090,0))</f>
        <v xml:space="preserve"> </v>
      </c>
      <c r="Q61" s="14" t="s">
        <v>1761</v>
      </c>
      <c r="R61" s="14" t="s">
        <v>1762</v>
      </c>
      <c r="S61" s="14" t="s">
        <v>1751</v>
      </c>
    </row>
    <row r="62" spans="1:19" x14ac:dyDescent="0.25">
      <c r="A62">
        <f t="shared" si="0"/>
        <v>3</v>
      </c>
      <c r="B62" t="str">
        <f t="shared" si="1"/>
        <v>20231104C</v>
      </c>
      <c r="C62" s="3">
        <f t="shared" si="2"/>
        <v>1</v>
      </c>
      <c r="D62" s="4">
        <v>45234</v>
      </c>
      <c r="E62" s="3" t="s">
        <v>353</v>
      </c>
      <c r="F62" t="str">
        <f t="array" ref="F62">INDEX(Establishment!B$2:B$1042,MATCH($E62,Establishment!$A$2:$A$1042,0))</f>
        <v>Lazada</v>
      </c>
      <c r="G62" s="14" t="s">
        <v>1782</v>
      </c>
      <c r="H62" t="s">
        <v>2</v>
      </c>
      <c r="I62" s="5">
        <v>47.31</v>
      </c>
      <c r="J62" t="s">
        <v>230</v>
      </c>
      <c r="K62">
        <v>1</v>
      </c>
      <c r="L62" s="5">
        <v>46.86</v>
      </c>
      <c r="M62" s="5">
        <f t="shared" si="3"/>
        <v>46.86</v>
      </c>
      <c r="N62" s="5">
        <f t="shared" si="4"/>
        <v>46.86</v>
      </c>
      <c r="O62" t="s">
        <v>118</v>
      </c>
      <c r="P62" t="str">
        <f t="array" ref="P62">INDEX(Items!B$2:B$1090,MATCH($O62,Items!$A$2:$A$1090,0))</f>
        <v xml:space="preserve"> </v>
      </c>
      <c r="Q62" s="14" t="s">
        <v>1763</v>
      </c>
      <c r="R62" s="14" t="s">
        <v>1764</v>
      </c>
    </row>
    <row r="63" spans="1:19" x14ac:dyDescent="0.25">
      <c r="A63">
        <f t="shared" si="0"/>
        <v>3</v>
      </c>
      <c r="B63" t="str">
        <f t="shared" si="1"/>
        <v>20231104C</v>
      </c>
      <c r="C63" s="3">
        <f t="shared" si="2"/>
        <v>2</v>
      </c>
      <c r="D63" s="4">
        <v>45234</v>
      </c>
      <c r="E63" s="3" t="s">
        <v>353</v>
      </c>
      <c r="F63" t="str">
        <f t="array" ref="F63">INDEX(Establishment!B$2:B$1042,MATCH($E63,Establishment!$A$2:$A$1042,0))</f>
        <v>Lazada</v>
      </c>
      <c r="G63" s="14" t="s">
        <v>1782</v>
      </c>
      <c r="I63" s="5"/>
      <c r="J63" t="s">
        <v>230</v>
      </c>
      <c r="K63">
        <v>1</v>
      </c>
      <c r="L63" s="5">
        <v>0.45000000000000284</v>
      </c>
      <c r="M63" s="5">
        <f t="shared" si="3"/>
        <v>0.45000000000000284</v>
      </c>
      <c r="N63" s="5">
        <f t="shared" si="4"/>
        <v>47.31</v>
      </c>
      <c r="O63" t="s">
        <v>89</v>
      </c>
      <c r="Q63" t="str">
        <f t="array" ref="Q63">INDEX(Items!C$2:C$1090,MATCH($O63,Items!$A$2:$A$1090,0))</f>
        <v>Service</v>
      </c>
      <c r="R63" t="str">
        <f t="array" ref="R63">INDEX(Items!D$2:D$1090,MATCH($O63,Items!$A$2:$A$1090,0))</f>
        <v>Tips</v>
      </c>
    </row>
    <row r="64" spans="1:19" x14ac:dyDescent="0.25">
      <c r="A64">
        <f t="shared" si="0"/>
        <v>4</v>
      </c>
      <c r="B64" t="str">
        <f t="shared" si="1"/>
        <v>20231104D</v>
      </c>
      <c r="C64" s="3">
        <f t="shared" si="2"/>
        <v>1</v>
      </c>
      <c r="D64" s="4">
        <v>45234</v>
      </c>
      <c r="E64" s="3" t="s">
        <v>1696</v>
      </c>
      <c r="F64" t="str">
        <f t="array" ref="F64">INDEX(Establishment!B$2:B$1042,MATCH($E64,Establishment!$A$2:$A$1042,0))</f>
        <v>Mercury Drug</v>
      </c>
      <c r="G64" t="str">
        <f t="array" ref="G64">INDEX(Establishment!C$2:C$1042,MATCH($E64,Establishment!$A$2:$A$1042,0))</f>
        <v>Taguig City BGC</v>
      </c>
      <c r="H64" t="s">
        <v>22</v>
      </c>
      <c r="I64" s="5">
        <v>282.25</v>
      </c>
      <c r="J64" t="s">
        <v>58</v>
      </c>
      <c r="K64">
        <v>1</v>
      </c>
      <c r="L64" s="5">
        <v>88.5</v>
      </c>
      <c r="M64" s="5">
        <f t="shared" si="3"/>
        <v>88.5</v>
      </c>
      <c r="N64" s="5">
        <f t="shared" si="4"/>
        <v>88.5</v>
      </c>
      <c r="O64" t="s">
        <v>118</v>
      </c>
      <c r="P64" t="s">
        <v>770</v>
      </c>
      <c r="Q64" t="s">
        <v>1803</v>
      </c>
      <c r="R64" t="s">
        <v>1802</v>
      </c>
    </row>
    <row r="65" spans="1:19" x14ac:dyDescent="0.25">
      <c r="A65">
        <f t="shared" si="0"/>
        <v>4</v>
      </c>
      <c r="B65" t="str">
        <f t="shared" si="1"/>
        <v>20231104D</v>
      </c>
      <c r="C65" s="3">
        <f t="shared" si="2"/>
        <v>2</v>
      </c>
      <c r="D65" s="4">
        <v>45234</v>
      </c>
      <c r="E65" s="3" t="s">
        <v>1696</v>
      </c>
      <c r="F65" t="str">
        <f t="array" ref="F65">INDEX(Establishment!B$2:B$1042,MATCH($E65,Establishment!$A$2:$A$1042,0))</f>
        <v>Mercury Drug</v>
      </c>
      <c r="G65" t="str">
        <f t="array" ref="G65">INDEX(Establishment!C$2:C$1042,MATCH($E65,Establishment!$A$2:$A$1042,0))</f>
        <v>Taguig City BGC</v>
      </c>
      <c r="I65" s="5"/>
      <c r="J65" t="s">
        <v>58</v>
      </c>
      <c r="K65">
        <v>5</v>
      </c>
      <c r="L65" s="5">
        <v>38.75</v>
      </c>
      <c r="M65" s="5">
        <f t="shared" si="3"/>
        <v>193.75</v>
      </c>
      <c r="N65" s="5">
        <f t="shared" si="4"/>
        <v>282.25</v>
      </c>
      <c r="O65" t="s">
        <v>1801</v>
      </c>
      <c r="P65" t="str">
        <f t="array" ref="P65">INDEX(Items!B$2:B$1090,MATCH($O65,Items!$A$2:$A$1090,0))</f>
        <v>Fluimucil</v>
      </c>
      <c r="Q65" t="str">
        <f t="array" ref="Q65">INDEX(Items!C$2:C$1090,MATCH($O65,Items!$A$2:$A$1090,0))</f>
        <v xml:space="preserve">Acetylcysteine </v>
      </c>
      <c r="R65" t="str">
        <f t="array" ref="R65">INDEX(Items!D$2:D$1090,MATCH($O65,Items!$A$2:$A$1090,0))</f>
        <v>600mg</v>
      </c>
    </row>
    <row r="66" spans="1:19" ht="15.75" customHeight="1" x14ac:dyDescent="0.25">
      <c r="A66">
        <f t="shared" ref="A66:A129" si="5">IF(OR(D66&lt;&gt;D65,D66=""),1,IF(NOT(AND(E66=E65,F66=F65,G66=G65)),A65+1,IF(OR(H66="",AND(H66&lt;&gt;"",H66&lt;&gt;H65,H65&lt;&gt;"")),A65,A65+1)))</f>
        <v>5</v>
      </c>
      <c r="B66" t="str">
        <f t="shared" ref="B66:B129" si="6">IF(D66&lt;&gt;"",TEXT(D66,"YYYYMMDD")&amp;CHAR(64+A66),"")</f>
        <v>20231104E</v>
      </c>
      <c r="C66" s="3">
        <f t="shared" ref="C66:C129" si="7">IF(OR(B66="",B66&lt;&gt;B65),1,C65+1)</f>
        <v>1</v>
      </c>
      <c r="D66" s="4">
        <v>45234</v>
      </c>
      <c r="E66" s="3" t="s">
        <v>30</v>
      </c>
      <c r="F66" s="7" t="s">
        <v>48</v>
      </c>
      <c r="G66" s="7" t="s">
        <v>132</v>
      </c>
      <c r="H66" t="s">
        <v>2</v>
      </c>
      <c r="I66" s="5">
        <v>60</v>
      </c>
      <c r="J66" t="s">
        <v>133</v>
      </c>
      <c r="K66">
        <v>1</v>
      </c>
      <c r="L66" s="5">
        <v>60</v>
      </c>
      <c r="M66" s="5">
        <f t="shared" ref="M66:M80" si="8">K66*L66</f>
        <v>60</v>
      </c>
      <c r="N66" s="5">
        <f t="shared" ref="N66:N129" si="9">IF(B66=B65,N65+M66,M66)</f>
        <v>60</v>
      </c>
      <c r="O66" t="s">
        <v>46</v>
      </c>
      <c r="P66">
        <f t="array" ref="P66">INDEX(Items!B$2:B$1090,MATCH($O66,Items!$A$2:$A$1090,0))</f>
        <v>0</v>
      </c>
      <c r="Q66" s="14" t="s">
        <v>1759</v>
      </c>
      <c r="R66" s="14" t="s">
        <v>1760</v>
      </c>
    </row>
    <row r="67" spans="1:19" ht="15.75" customHeight="1" x14ac:dyDescent="0.25">
      <c r="A67">
        <f t="shared" si="5"/>
        <v>1</v>
      </c>
      <c r="B67" t="str">
        <f t="shared" si="6"/>
        <v>20231105A</v>
      </c>
      <c r="C67" s="3">
        <f t="shared" si="7"/>
        <v>1</v>
      </c>
      <c r="D67" s="4">
        <v>45235</v>
      </c>
      <c r="E67" s="3" t="s">
        <v>1452</v>
      </c>
      <c r="F67" t="s">
        <v>1451</v>
      </c>
      <c r="G67" t="s">
        <v>148</v>
      </c>
      <c r="H67" t="s">
        <v>2</v>
      </c>
      <c r="I67" s="5">
        <v>13</v>
      </c>
      <c r="J67" t="s">
        <v>149</v>
      </c>
      <c r="K67">
        <v>1</v>
      </c>
      <c r="L67" s="5">
        <v>13</v>
      </c>
      <c r="M67" s="5">
        <f t="shared" si="8"/>
        <v>13</v>
      </c>
      <c r="N67" s="5">
        <f t="shared" si="9"/>
        <v>13</v>
      </c>
      <c r="O67" t="s">
        <v>118</v>
      </c>
      <c r="P67" t="str">
        <f t="array" ref="P67">INDEX(Items!B$2:B$1090,MATCH($O67,Items!$A$2:$A$1090,0))</f>
        <v xml:space="preserve"> </v>
      </c>
      <c r="Q67" t="s">
        <v>150</v>
      </c>
      <c r="R67" t="s">
        <v>206</v>
      </c>
    </row>
    <row r="68" spans="1:19" ht="15.75" customHeight="1" x14ac:dyDescent="0.25">
      <c r="A68" s="3">
        <f t="shared" si="5"/>
        <v>2</v>
      </c>
      <c r="B68" s="3" t="str">
        <f t="shared" si="6"/>
        <v>20231105B</v>
      </c>
      <c r="C68" s="3">
        <f t="shared" si="7"/>
        <v>1</v>
      </c>
      <c r="D68" s="4">
        <v>45235</v>
      </c>
      <c r="E68" s="3" t="s">
        <v>1492</v>
      </c>
      <c r="F68" s="3" t="str">
        <f t="array" ref="F68">INDEX(Establishment!B$2:B$1042,MATCH($E68,Establishment!$A$2:$A$1042,0))</f>
        <v>Transportation(Public)</v>
      </c>
      <c r="G68" s="3" t="s">
        <v>206</v>
      </c>
      <c r="H68" s="3" t="s">
        <v>292</v>
      </c>
      <c r="I68" s="5">
        <v>16</v>
      </c>
      <c r="J68" t="s">
        <v>149</v>
      </c>
      <c r="K68" s="3">
        <v>1</v>
      </c>
      <c r="L68" s="5">
        <v>16</v>
      </c>
      <c r="M68" s="5">
        <f t="shared" si="8"/>
        <v>16</v>
      </c>
      <c r="N68" s="5">
        <f t="shared" si="9"/>
        <v>16</v>
      </c>
      <c r="O68" t="s">
        <v>118</v>
      </c>
      <c r="P68" s="3" t="str">
        <f t="array" ref="P68">INDEX(Items!B$2:B$1090,MATCH($O68,Items!$A$2:$A$1090,0))</f>
        <v xml:space="preserve"> </v>
      </c>
      <c r="Q68" t="s">
        <v>150</v>
      </c>
      <c r="R68" s="3" t="s">
        <v>1773</v>
      </c>
      <c r="S68" s="3"/>
    </row>
    <row r="69" spans="1:19" x14ac:dyDescent="0.25">
      <c r="A69">
        <f t="shared" si="5"/>
        <v>3</v>
      </c>
      <c r="B69" t="str">
        <f t="shared" si="6"/>
        <v>20231105C</v>
      </c>
      <c r="C69" s="3">
        <f t="shared" si="7"/>
        <v>1</v>
      </c>
      <c r="D69" s="4">
        <v>45235</v>
      </c>
      <c r="E69" s="3" t="s">
        <v>30</v>
      </c>
      <c r="F69" s="14" t="s">
        <v>1766</v>
      </c>
      <c r="G69" s="14" t="s">
        <v>1765</v>
      </c>
      <c r="H69" t="s">
        <v>22</v>
      </c>
      <c r="I69" s="5">
        <v>500</v>
      </c>
      <c r="J69" t="s">
        <v>1321</v>
      </c>
      <c r="K69" s="3">
        <v>1</v>
      </c>
      <c r="L69" s="5">
        <v>100</v>
      </c>
      <c r="M69" s="5">
        <f t="shared" si="8"/>
        <v>100</v>
      </c>
      <c r="N69" s="5">
        <f t="shared" si="9"/>
        <v>100</v>
      </c>
      <c r="O69" t="s">
        <v>118</v>
      </c>
      <c r="P69" t="str">
        <f t="array" ref="P69">INDEX(Items!B$2:B$1090,MATCH($O69,Items!$A$2:$A$1090,0))</f>
        <v xml:space="preserve"> </v>
      </c>
      <c r="Q69" t="str">
        <f t="array" ref="Q69">INDEX(Items!C$2:C$1090,MATCH($O69,Items!$A$2:$A$1090,0))</f>
        <v>One Time</v>
      </c>
      <c r="R69" t="str">
        <f t="array" ref="R69">INDEX(Items!D$2:D$1090,MATCH($O69,Items!$A$2:$A$1090,0))</f>
        <v xml:space="preserve"> </v>
      </c>
    </row>
    <row r="70" spans="1:19" x14ac:dyDescent="0.25">
      <c r="A70">
        <f t="shared" si="5"/>
        <v>3</v>
      </c>
      <c r="B70" t="str">
        <f t="shared" si="6"/>
        <v>20231105C</v>
      </c>
      <c r="C70" s="3">
        <f t="shared" si="7"/>
        <v>2</v>
      </c>
      <c r="D70" s="4">
        <v>45235</v>
      </c>
      <c r="E70" s="3" t="s">
        <v>30</v>
      </c>
      <c r="F70" s="14" t="s">
        <v>1766</v>
      </c>
      <c r="G70" s="14" t="s">
        <v>1765</v>
      </c>
      <c r="I70" s="5"/>
      <c r="J70" t="s">
        <v>259</v>
      </c>
      <c r="K70" s="3">
        <v>1</v>
      </c>
      <c r="L70" s="5">
        <v>100</v>
      </c>
      <c r="M70" s="5">
        <f t="shared" si="8"/>
        <v>100</v>
      </c>
      <c r="N70" s="5">
        <f t="shared" si="9"/>
        <v>200</v>
      </c>
      <c r="O70" t="s">
        <v>118</v>
      </c>
      <c r="P70" t="str">
        <f t="array" ref="P70">INDEX(Items!B$2:B$1090,MATCH($O70,Items!$A$2:$A$1090,0))</f>
        <v xml:space="preserve"> </v>
      </c>
      <c r="Q70" t="str">
        <f t="array" ref="Q70">INDEX(Items!C$2:C$1090,MATCH($O70,Items!$A$2:$A$1090,0))</f>
        <v>One Time</v>
      </c>
      <c r="R70" t="str">
        <f t="array" ref="R70">INDEX(Items!D$2:D$1090,MATCH($O70,Items!$A$2:$A$1090,0))</f>
        <v xml:space="preserve"> </v>
      </c>
    </row>
    <row r="71" spans="1:19" x14ac:dyDescent="0.25">
      <c r="A71">
        <f t="shared" si="5"/>
        <v>3</v>
      </c>
      <c r="B71" t="str">
        <f t="shared" si="6"/>
        <v>20231105C</v>
      </c>
      <c r="C71" s="3">
        <f t="shared" si="7"/>
        <v>3</v>
      </c>
      <c r="D71" s="4">
        <v>45235</v>
      </c>
      <c r="E71" s="3" t="s">
        <v>30</v>
      </c>
      <c r="F71" s="14" t="s">
        <v>1766</v>
      </c>
      <c r="G71" s="14" t="s">
        <v>1765</v>
      </c>
      <c r="I71" s="5"/>
      <c r="J71" t="s">
        <v>1767</v>
      </c>
      <c r="K71" s="3">
        <v>1</v>
      </c>
      <c r="L71" s="5">
        <v>200</v>
      </c>
      <c r="M71" s="5">
        <f t="shared" si="8"/>
        <v>200</v>
      </c>
      <c r="N71" s="5">
        <f t="shared" si="9"/>
        <v>400</v>
      </c>
      <c r="O71" t="s">
        <v>118</v>
      </c>
      <c r="P71" t="str">
        <f t="array" ref="P71">INDEX(Items!B$2:B$1090,MATCH($O71,Items!$A$2:$A$1090,0))</f>
        <v xml:space="preserve"> </v>
      </c>
      <c r="Q71" t="str">
        <f t="array" ref="Q71">INDEX(Items!C$2:C$1090,MATCH($O71,Items!$A$2:$A$1090,0))</f>
        <v>One Time</v>
      </c>
      <c r="R71" t="str">
        <f t="array" ref="R71">INDEX(Items!D$2:D$1090,MATCH($O71,Items!$A$2:$A$1090,0))</f>
        <v xml:space="preserve"> </v>
      </c>
    </row>
    <row r="72" spans="1:19" x14ac:dyDescent="0.25">
      <c r="A72">
        <f t="shared" si="5"/>
        <v>4</v>
      </c>
      <c r="B72" t="str">
        <f t="shared" si="6"/>
        <v>20231105D</v>
      </c>
      <c r="C72" s="3">
        <f t="shared" si="7"/>
        <v>1</v>
      </c>
      <c r="D72" s="4">
        <v>45235</v>
      </c>
      <c r="E72" s="3" t="s">
        <v>30</v>
      </c>
      <c r="F72" s="14" t="s">
        <v>1768</v>
      </c>
      <c r="G72" s="14" t="s">
        <v>1765</v>
      </c>
      <c r="H72" t="s">
        <v>22</v>
      </c>
      <c r="I72" s="5">
        <v>407.41</v>
      </c>
      <c r="J72" t="s">
        <v>133</v>
      </c>
      <c r="K72" s="3">
        <v>1</v>
      </c>
      <c r="L72" s="5">
        <v>75</v>
      </c>
      <c r="M72" s="5">
        <f t="shared" si="8"/>
        <v>75</v>
      </c>
      <c r="N72" s="5">
        <f t="shared" si="9"/>
        <v>75</v>
      </c>
      <c r="O72" t="s">
        <v>118</v>
      </c>
      <c r="P72" s="14"/>
      <c r="Q72" s="14" t="s">
        <v>181</v>
      </c>
      <c r="R72" s="14" t="s">
        <v>1769</v>
      </c>
    </row>
    <row r="73" spans="1:19" x14ac:dyDescent="0.25">
      <c r="A73">
        <f t="shared" si="5"/>
        <v>4</v>
      </c>
      <c r="B73" t="str">
        <f t="shared" si="6"/>
        <v>20231105D</v>
      </c>
      <c r="C73" s="3">
        <f t="shared" si="7"/>
        <v>2</v>
      </c>
      <c r="D73" s="4">
        <v>45235</v>
      </c>
      <c r="E73" s="3" t="s">
        <v>30</v>
      </c>
      <c r="F73" s="14" t="s">
        <v>1768</v>
      </c>
      <c r="G73" s="14" t="s">
        <v>1765</v>
      </c>
      <c r="I73" s="5"/>
      <c r="J73" t="s">
        <v>133</v>
      </c>
      <c r="K73" s="3">
        <v>1</v>
      </c>
      <c r="L73" s="5">
        <v>315</v>
      </c>
      <c r="M73" s="5">
        <f t="shared" si="8"/>
        <v>315</v>
      </c>
      <c r="N73" s="5">
        <f t="shared" si="9"/>
        <v>390</v>
      </c>
      <c r="O73" t="s">
        <v>118</v>
      </c>
      <c r="P73" s="14" t="s">
        <v>1768</v>
      </c>
      <c r="Q73" s="14" t="s">
        <v>1574</v>
      </c>
      <c r="R73" s="14" t="s">
        <v>1770</v>
      </c>
    </row>
    <row r="74" spans="1:19" x14ac:dyDescent="0.25">
      <c r="A74">
        <f t="shared" si="5"/>
        <v>5</v>
      </c>
      <c r="B74" t="str">
        <f t="shared" si="6"/>
        <v>20231105E</v>
      </c>
      <c r="C74" s="3">
        <f t="shared" si="7"/>
        <v>1</v>
      </c>
      <c r="D74" s="4">
        <v>45235</v>
      </c>
      <c r="E74" s="3" t="s">
        <v>30</v>
      </c>
      <c r="F74" s="14" t="s">
        <v>1771</v>
      </c>
      <c r="G74" s="14" t="s">
        <v>1765</v>
      </c>
      <c r="H74" t="s">
        <v>2</v>
      </c>
      <c r="I74" s="5">
        <v>85</v>
      </c>
      <c r="J74" t="s">
        <v>166</v>
      </c>
      <c r="K74" s="3">
        <v>1</v>
      </c>
      <c r="L74" s="5">
        <v>85</v>
      </c>
      <c r="M74" s="5">
        <f t="shared" si="8"/>
        <v>85</v>
      </c>
      <c r="N74" s="5">
        <f t="shared" si="9"/>
        <v>85</v>
      </c>
      <c r="O74" t="s">
        <v>118</v>
      </c>
      <c r="P74" s="14" t="s">
        <v>1771</v>
      </c>
      <c r="Q74" s="14" t="s">
        <v>127</v>
      </c>
      <c r="R74" s="14" t="s">
        <v>1772</v>
      </c>
    </row>
    <row r="75" spans="1:19" ht="15.75" customHeight="1" x14ac:dyDescent="0.25">
      <c r="A75" s="3">
        <f t="shared" si="5"/>
        <v>6</v>
      </c>
      <c r="B75" s="3" t="str">
        <f t="shared" si="6"/>
        <v>20231105F</v>
      </c>
      <c r="C75" s="3">
        <f t="shared" si="7"/>
        <v>1</v>
      </c>
      <c r="D75" s="4">
        <v>45235</v>
      </c>
      <c r="E75" s="3" t="s">
        <v>1492</v>
      </c>
      <c r="F75" s="3" t="str">
        <f t="array" ref="F75">INDEX(Establishment!B$2:B$1042,MATCH($E75,Establishment!$A$2:$A$1042,0))</f>
        <v>Transportation(Public)</v>
      </c>
      <c r="G75" s="3" t="s">
        <v>1773</v>
      </c>
      <c r="H75" s="3" t="s">
        <v>292</v>
      </c>
      <c r="I75" s="5">
        <v>16</v>
      </c>
      <c r="J75" t="s">
        <v>149</v>
      </c>
      <c r="K75" s="3">
        <v>1</v>
      </c>
      <c r="L75" s="5">
        <v>16</v>
      </c>
      <c r="M75" s="5">
        <f t="shared" si="8"/>
        <v>16</v>
      </c>
      <c r="N75" s="5">
        <f t="shared" si="9"/>
        <v>16</v>
      </c>
      <c r="O75" t="s">
        <v>118</v>
      </c>
      <c r="P75" s="3" t="str">
        <f t="array" ref="P75">INDEX(Items!B$2:B$1090,MATCH($O75,Items!$A$2:$A$1090,0))</f>
        <v xml:space="preserve"> </v>
      </c>
      <c r="Q75" t="s">
        <v>150</v>
      </c>
      <c r="R75" s="3" t="s">
        <v>206</v>
      </c>
      <c r="S75" s="3"/>
    </row>
    <row r="76" spans="1:19" x14ac:dyDescent="0.25">
      <c r="A76">
        <f t="shared" si="5"/>
        <v>7</v>
      </c>
      <c r="B76" t="str">
        <f t="shared" si="6"/>
        <v>20231105G</v>
      </c>
      <c r="C76" s="3">
        <f t="shared" si="7"/>
        <v>1</v>
      </c>
      <c r="D76" s="4">
        <v>45235</v>
      </c>
      <c r="E76" s="3" t="s">
        <v>30</v>
      </c>
      <c r="F76" s="14" t="s">
        <v>85</v>
      </c>
      <c r="G76" t="s">
        <v>1883</v>
      </c>
      <c r="H76" s="3" t="s">
        <v>2</v>
      </c>
      <c r="I76" s="5">
        <v>600</v>
      </c>
      <c r="J76" t="s">
        <v>86</v>
      </c>
      <c r="K76" s="3">
        <v>1</v>
      </c>
      <c r="L76" s="5">
        <v>350</v>
      </c>
      <c r="M76" s="5">
        <f t="shared" si="8"/>
        <v>350</v>
      </c>
      <c r="N76" s="5">
        <f t="shared" si="9"/>
        <v>350</v>
      </c>
      <c r="O76" t="s">
        <v>87</v>
      </c>
      <c r="P76" t="str">
        <f t="array" ref="P76">INDEX(Items!B$2:B$1090,MATCH($O76,Items!$A$2:$A$1090,0))</f>
        <v>Swedish</v>
      </c>
      <c r="Q76" t="str">
        <f t="array" ref="Q76">INDEX(Items!C$2:C$1090,MATCH($O76,Items!$A$2:$A$1090,0))</f>
        <v xml:space="preserve">Massage </v>
      </c>
      <c r="R76" t="str">
        <f t="array" ref="R76">INDEX(Items!D$2:D$1090,MATCH($O76,Items!$A$2:$A$1090,0))</f>
        <v>1 hour</v>
      </c>
    </row>
    <row r="77" spans="1:19" x14ac:dyDescent="0.25">
      <c r="A77">
        <f t="shared" si="5"/>
        <v>7</v>
      </c>
      <c r="B77" t="str">
        <f t="shared" si="6"/>
        <v>20231105G</v>
      </c>
      <c r="C77" s="3">
        <f t="shared" si="7"/>
        <v>2</v>
      </c>
      <c r="D77" s="4">
        <v>45235</v>
      </c>
      <c r="E77" s="3" t="s">
        <v>30</v>
      </c>
      <c r="F77" s="14" t="s">
        <v>85</v>
      </c>
      <c r="G77" t="s">
        <v>1883</v>
      </c>
      <c r="I77" s="5"/>
      <c r="J77" t="s">
        <v>86</v>
      </c>
      <c r="K77" s="3">
        <v>1</v>
      </c>
      <c r="L77" s="5">
        <v>100</v>
      </c>
      <c r="M77" s="5">
        <f t="shared" si="8"/>
        <v>100</v>
      </c>
      <c r="N77" s="5">
        <f t="shared" si="9"/>
        <v>450</v>
      </c>
      <c r="O77" t="s">
        <v>118</v>
      </c>
      <c r="P77" t="str">
        <f t="array" ref="P77">INDEX(Items!B$2:B$1090,MATCH($O77,Items!$A$2:$A$1090,0))</f>
        <v xml:space="preserve"> </v>
      </c>
      <c r="Q77" s="14" t="s">
        <v>1774</v>
      </c>
      <c r="R77" s="14" t="s">
        <v>1775</v>
      </c>
    </row>
    <row r="78" spans="1:19" x14ac:dyDescent="0.25">
      <c r="A78">
        <f t="shared" si="5"/>
        <v>7</v>
      </c>
      <c r="B78" t="str">
        <f t="shared" si="6"/>
        <v>20231105G</v>
      </c>
      <c r="C78" s="3">
        <f t="shared" si="7"/>
        <v>3</v>
      </c>
      <c r="D78" s="4">
        <v>45235</v>
      </c>
      <c r="E78" s="3" t="s">
        <v>30</v>
      </c>
      <c r="F78" s="14" t="s">
        <v>85</v>
      </c>
      <c r="G78" t="s">
        <v>1883</v>
      </c>
      <c r="I78" s="5"/>
      <c r="J78" t="s">
        <v>88</v>
      </c>
      <c r="K78" s="3">
        <v>1</v>
      </c>
      <c r="L78" s="5">
        <v>150</v>
      </c>
      <c r="M78" s="5">
        <f t="shared" si="8"/>
        <v>150</v>
      </c>
      <c r="N78" s="5">
        <f t="shared" si="9"/>
        <v>600</v>
      </c>
      <c r="O78" t="s">
        <v>89</v>
      </c>
      <c r="P78">
        <f t="array" ref="P78">INDEX(Items!B$2:B$1090,MATCH($O78,Items!$A$2:$A$1090,0))</f>
        <v>0</v>
      </c>
      <c r="Q78" t="str">
        <f t="array" ref="Q78">INDEX(Items!C$2:C$1090,MATCH($O78,Items!$A$2:$A$1090,0))</f>
        <v>Service</v>
      </c>
      <c r="R78" t="str">
        <f t="array" ref="R78">INDEX(Items!D$2:D$1090,MATCH($O78,Items!$A$2:$A$1090,0))</f>
        <v>Tips</v>
      </c>
    </row>
    <row r="79" spans="1:19" ht="15.75" customHeight="1" x14ac:dyDescent="0.25">
      <c r="A79" s="3">
        <f t="shared" si="5"/>
        <v>8</v>
      </c>
      <c r="B79" s="3" t="str">
        <f t="shared" si="6"/>
        <v>20231105H</v>
      </c>
      <c r="C79" s="3">
        <f t="shared" si="7"/>
        <v>1</v>
      </c>
      <c r="D79" s="4">
        <v>45235</v>
      </c>
      <c r="E79" s="3" t="s">
        <v>1606</v>
      </c>
      <c r="F79" s="3" t="str">
        <f t="array" ref="F79">INDEX(Establishment!B$2:B$1042,MATCH($E79,Establishment!$A$2:$A$1042,0))</f>
        <v>Transportation(Public)</v>
      </c>
      <c r="G79" s="3" t="str">
        <f t="array" ref="G79">INDEX(Establishment!C$2:C$1042,MATCH($E79,Establishment!$A$2:$A$1042,0))</f>
        <v>Bus</v>
      </c>
      <c r="H79" s="3" t="s">
        <v>2</v>
      </c>
      <c r="I79" s="5">
        <v>15</v>
      </c>
      <c r="J79" t="s">
        <v>149</v>
      </c>
      <c r="K79" s="3">
        <v>1</v>
      </c>
      <c r="L79" s="5">
        <v>15</v>
      </c>
      <c r="M79" s="5">
        <f t="shared" si="8"/>
        <v>15</v>
      </c>
      <c r="N79" s="5">
        <f t="shared" si="9"/>
        <v>15</v>
      </c>
      <c r="O79" t="s">
        <v>118</v>
      </c>
      <c r="P79" s="3" t="str">
        <f t="array" ref="P79">INDEX(Items!B$2:B$1090,MATCH($O79,Items!$A$2:$A$1090,0))</f>
        <v xml:space="preserve"> </v>
      </c>
      <c r="Q79" t="s">
        <v>150</v>
      </c>
      <c r="R79" s="3" t="s">
        <v>347</v>
      </c>
      <c r="S79" s="3"/>
    </row>
    <row r="80" spans="1:19" ht="15.75" customHeight="1" x14ac:dyDescent="0.25">
      <c r="A80">
        <f t="shared" si="5"/>
        <v>1</v>
      </c>
      <c r="B80" t="str">
        <f t="shared" si="6"/>
        <v>20231106A</v>
      </c>
      <c r="C80" s="3">
        <f t="shared" si="7"/>
        <v>1</v>
      </c>
      <c r="D80" s="4">
        <v>45236</v>
      </c>
      <c r="E80" s="3" t="s">
        <v>1452</v>
      </c>
      <c r="F80" t="s">
        <v>1451</v>
      </c>
      <c r="G80" t="s">
        <v>148</v>
      </c>
      <c r="H80" t="s">
        <v>2</v>
      </c>
      <c r="I80" s="5">
        <v>13</v>
      </c>
      <c r="J80" t="s">
        <v>149</v>
      </c>
      <c r="K80">
        <v>1</v>
      </c>
      <c r="L80" s="5">
        <v>13</v>
      </c>
      <c r="M80" s="5">
        <f t="shared" si="8"/>
        <v>13</v>
      </c>
      <c r="N80" s="5">
        <f t="shared" si="9"/>
        <v>13</v>
      </c>
      <c r="O80" t="s">
        <v>118</v>
      </c>
      <c r="P80" t="str">
        <f t="array" ref="P80">INDEX(Items!B$2:B$1090,MATCH($O80,Items!$A$2:$A$1090,0))</f>
        <v xml:space="preserve"> </v>
      </c>
      <c r="Q80" t="s">
        <v>150</v>
      </c>
      <c r="R80" s="14" t="s">
        <v>151</v>
      </c>
    </row>
    <row r="81" spans="1:19" ht="15.75" customHeight="1" x14ac:dyDescent="0.25">
      <c r="A81">
        <f t="shared" si="5"/>
        <v>2</v>
      </c>
      <c r="B81" t="str">
        <f t="shared" si="6"/>
        <v>20231106B</v>
      </c>
      <c r="C81" s="3">
        <f t="shared" si="7"/>
        <v>1</v>
      </c>
      <c r="D81" s="4">
        <v>45236</v>
      </c>
      <c r="E81" s="3" t="s">
        <v>328</v>
      </c>
      <c r="F81" t="str">
        <f t="array" ref="F81">INDEX(Establishment!B$2:B$1042,MATCH($E81,Establishment!$A$2:$A$1042,0))</f>
        <v>Lawson</v>
      </c>
      <c r="G81" t="str">
        <f t="array" ref="G81">INDEX(Establishment!C$2:C$1042,MATCH($E81,Establishment!$A$2:$A$1042,0))</f>
        <v>Asian Century Center</v>
      </c>
      <c r="H81" t="s">
        <v>2</v>
      </c>
      <c r="I81" s="5">
        <v>84</v>
      </c>
      <c r="J81" s="3" t="s">
        <v>133</v>
      </c>
      <c r="K81">
        <v>1</v>
      </c>
      <c r="L81" s="5">
        <v>76</v>
      </c>
      <c r="M81" s="5">
        <v>84</v>
      </c>
      <c r="N81" s="5">
        <f t="shared" si="9"/>
        <v>84</v>
      </c>
      <c r="O81" t="s">
        <v>118</v>
      </c>
      <c r="P81" s="3" t="s">
        <v>329</v>
      </c>
      <c r="Q81" s="3" t="s">
        <v>146</v>
      </c>
      <c r="R81" s="3" t="s">
        <v>1573</v>
      </c>
      <c r="S81" s="14"/>
    </row>
    <row r="82" spans="1:19" x14ac:dyDescent="0.25">
      <c r="A82">
        <f t="shared" si="5"/>
        <v>3</v>
      </c>
      <c r="B82" t="str">
        <f t="shared" si="6"/>
        <v>20231106C</v>
      </c>
      <c r="C82" s="3">
        <f t="shared" si="7"/>
        <v>1</v>
      </c>
      <c r="D82" s="4">
        <v>45236</v>
      </c>
      <c r="E82" s="3" t="s">
        <v>353</v>
      </c>
      <c r="F82" t="str">
        <f t="array" ref="F82">INDEX(Establishment!B$2:B$1042,MATCH($E82,Establishment!$A$2:$A$1042,0))</f>
        <v>Lazada</v>
      </c>
      <c r="G82" s="14" t="s">
        <v>1779</v>
      </c>
      <c r="H82" t="s">
        <v>2</v>
      </c>
      <c r="I82" s="5">
        <v>243.69</v>
      </c>
      <c r="J82" t="s">
        <v>230</v>
      </c>
      <c r="K82">
        <v>1</v>
      </c>
      <c r="L82" s="5">
        <v>243.69</v>
      </c>
      <c r="M82" s="5">
        <f t="shared" ref="M82:M145" si="10">K82*L82</f>
        <v>243.69</v>
      </c>
      <c r="N82" s="5">
        <f t="shared" si="9"/>
        <v>243.69</v>
      </c>
      <c r="O82" t="s">
        <v>118</v>
      </c>
      <c r="P82" t="str">
        <f t="array" ref="P82">INDEX(Items!B$2:B$1090,MATCH($O82,Items!$A$2:$A$1090,0))</f>
        <v xml:space="preserve"> </v>
      </c>
      <c r="Q82" s="14" t="s">
        <v>1763</v>
      </c>
      <c r="R82" s="14" t="s">
        <v>1764</v>
      </c>
    </row>
    <row r="83" spans="1:19" x14ac:dyDescent="0.25">
      <c r="A83">
        <f t="shared" si="5"/>
        <v>3</v>
      </c>
      <c r="B83" t="str">
        <f t="shared" si="6"/>
        <v>20231106C</v>
      </c>
      <c r="C83" s="3">
        <f t="shared" si="7"/>
        <v>2</v>
      </c>
      <c r="D83" s="4">
        <v>45236</v>
      </c>
      <c r="E83" s="3" t="s">
        <v>353</v>
      </c>
      <c r="F83" t="str">
        <f t="array" ref="F83">INDEX(Establishment!B$2:B$1042,MATCH($E83,Establishment!$A$2:$A$1042,0))</f>
        <v>Lazada</v>
      </c>
      <c r="G83" s="14" t="s">
        <v>1779</v>
      </c>
      <c r="I83" s="5"/>
      <c r="J83" t="s">
        <v>230</v>
      </c>
      <c r="K83">
        <v>1</v>
      </c>
      <c r="L83" s="5">
        <v>0.25</v>
      </c>
      <c r="M83" s="5">
        <f t="shared" si="10"/>
        <v>0.25</v>
      </c>
      <c r="N83" s="5">
        <f t="shared" si="9"/>
        <v>243.94</v>
      </c>
      <c r="O83" t="s">
        <v>89</v>
      </c>
      <c r="Q83" t="str">
        <f t="array" ref="Q83">INDEX(Items!C$2:C$1090,MATCH($O83,Items!$A$2:$A$1090,0))</f>
        <v>Service</v>
      </c>
      <c r="R83" t="str">
        <f t="array" ref="R83">INDEX(Items!D$2:D$1090,MATCH($O83,Items!$A$2:$A$1090,0))</f>
        <v>Tips</v>
      </c>
    </row>
    <row r="84" spans="1:19" x14ac:dyDescent="0.25">
      <c r="A84">
        <f t="shared" si="5"/>
        <v>4</v>
      </c>
      <c r="B84" t="str">
        <f t="shared" si="6"/>
        <v>20231106D</v>
      </c>
      <c r="C84" s="3">
        <f t="shared" si="7"/>
        <v>1</v>
      </c>
      <c r="D84" s="4">
        <v>45236</v>
      </c>
      <c r="E84" s="3" t="s">
        <v>353</v>
      </c>
      <c r="F84" t="str">
        <f t="array" ref="F84">INDEX(Establishment!B$2:B$1042,MATCH($E84,Establishment!$A$2:$A$1042,0))</f>
        <v>Lazada</v>
      </c>
      <c r="G84" s="14" t="s">
        <v>1776</v>
      </c>
      <c r="H84" t="s">
        <v>2</v>
      </c>
      <c r="I84" s="5">
        <v>243.09</v>
      </c>
      <c r="J84" t="s">
        <v>230</v>
      </c>
      <c r="K84">
        <v>1</v>
      </c>
      <c r="L84" s="5">
        <v>213.36</v>
      </c>
      <c r="M84" s="5">
        <f t="shared" si="10"/>
        <v>213.36</v>
      </c>
      <c r="N84" s="5">
        <f t="shared" si="9"/>
        <v>213.36</v>
      </c>
      <c r="O84" t="s">
        <v>118</v>
      </c>
      <c r="P84" t="str">
        <f t="array" ref="P84">INDEX(Items!B$2:B$1090,MATCH($O84,Items!$A$2:$A$1090,0))</f>
        <v xml:space="preserve"> </v>
      </c>
      <c r="Q84" s="14" t="s">
        <v>1777</v>
      </c>
      <c r="R84" s="14" t="s">
        <v>1778</v>
      </c>
      <c r="S84" s="14" t="s">
        <v>362</v>
      </c>
    </row>
    <row r="85" spans="1:19" x14ac:dyDescent="0.25">
      <c r="A85">
        <f t="shared" si="5"/>
        <v>4</v>
      </c>
      <c r="B85" t="str">
        <f t="shared" si="6"/>
        <v>20231106D</v>
      </c>
      <c r="C85" s="3">
        <f t="shared" si="7"/>
        <v>2</v>
      </c>
      <c r="D85" s="4">
        <v>45236</v>
      </c>
      <c r="E85" s="3" t="s">
        <v>353</v>
      </c>
      <c r="F85" t="str">
        <f t="array" ref="F85">INDEX(Establishment!B$2:B$1042,MATCH($E85,Establishment!$A$2:$A$1042,0))</f>
        <v>Lazada</v>
      </c>
      <c r="G85" s="14" t="s">
        <v>1776</v>
      </c>
      <c r="I85" s="5"/>
      <c r="J85" t="s">
        <v>230</v>
      </c>
      <c r="K85">
        <v>1</v>
      </c>
      <c r="L85" s="5">
        <v>38</v>
      </c>
      <c r="M85" s="5">
        <f t="shared" si="10"/>
        <v>38</v>
      </c>
      <c r="N85" s="5">
        <f t="shared" si="9"/>
        <v>251.36</v>
      </c>
      <c r="O85" t="s">
        <v>1242</v>
      </c>
      <c r="P85" s="14" t="s">
        <v>1779</v>
      </c>
      <c r="Q85" s="14" t="s">
        <v>1789</v>
      </c>
      <c r="R85" s="14" t="s">
        <v>1764</v>
      </c>
    </row>
    <row r="86" spans="1:19" x14ac:dyDescent="0.25">
      <c r="A86">
        <f t="shared" si="5"/>
        <v>4</v>
      </c>
      <c r="B86" t="str">
        <f t="shared" si="6"/>
        <v>20231106D</v>
      </c>
      <c r="C86" s="3">
        <f t="shared" si="7"/>
        <v>3</v>
      </c>
      <c r="D86" s="4">
        <v>45236</v>
      </c>
      <c r="E86" s="3" t="s">
        <v>353</v>
      </c>
      <c r="F86" t="str">
        <f t="array" ref="F86">INDEX(Establishment!B$2:B$1042,MATCH($E86,Establishment!$A$2:$A$1042,0))</f>
        <v>Lazada</v>
      </c>
      <c r="G86" s="14" t="s">
        <v>1776</v>
      </c>
      <c r="I86" s="5"/>
      <c r="J86" t="s">
        <v>230</v>
      </c>
      <c r="K86">
        <v>1</v>
      </c>
      <c r="L86" s="5">
        <v>-4</v>
      </c>
      <c r="M86" s="5">
        <f t="shared" si="10"/>
        <v>-4</v>
      </c>
      <c r="N86" s="5">
        <f t="shared" si="9"/>
        <v>247.36</v>
      </c>
      <c r="O86" t="s">
        <v>1284</v>
      </c>
      <c r="P86">
        <f t="array" ref="P86">INDEX(Items!B$2:B$1090,MATCH($O86,Items!$A$2:$A$1090,0))</f>
        <v>0</v>
      </c>
      <c r="Q86" t="str">
        <f t="array" ref="Q86">INDEX(Items!C$2:C$1090,MATCH($O86,Items!$A$2:$A$1090,0))</f>
        <v>Discount</v>
      </c>
      <c r="R86" t="s">
        <v>1241</v>
      </c>
    </row>
    <row r="87" spans="1:19" x14ac:dyDescent="0.25">
      <c r="A87">
        <f t="shared" si="5"/>
        <v>4</v>
      </c>
      <c r="B87" t="str">
        <f t="shared" si="6"/>
        <v>20231106D</v>
      </c>
      <c r="C87" s="3">
        <f t="shared" si="7"/>
        <v>4</v>
      </c>
      <c r="D87" s="4">
        <v>45236</v>
      </c>
      <c r="E87" s="3" t="s">
        <v>353</v>
      </c>
      <c r="F87" t="str">
        <f t="array" ref="F87">INDEX(Establishment!B$2:B$1042,MATCH($E87,Establishment!$A$2:$A$1042,0))</f>
        <v>Lazada</v>
      </c>
      <c r="G87" s="14" t="s">
        <v>1776</v>
      </c>
      <c r="I87" s="5"/>
      <c r="J87" t="s">
        <v>230</v>
      </c>
      <c r="K87">
        <v>1</v>
      </c>
      <c r="L87" s="5">
        <v>-4.2699999999999996</v>
      </c>
      <c r="M87" s="5">
        <f t="shared" si="10"/>
        <v>-4.2699999999999996</v>
      </c>
      <c r="N87" s="5">
        <f t="shared" si="9"/>
        <v>243.09</v>
      </c>
      <c r="O87" t="s">
        <v>1284</v>
      </c>
      <c r="P87">
        <f t="array" ref="P87">INDEX(Items!B$2:B$1090,MATCH($O87,Items!$A$2:$A$1090,0))</f>
        <v>0</v>
      </c>
      <c r="Q87" t="str">
        <f t="array" ref="Q87">INDEX(Items!C$2:C$1090,MATCH($O87,Items!$A$2:$A$1090,0))</f>
        <v>Discount</v>
      </c>
      <c r="R87" s="14" t="s">
        <v>1792</v>
      </c>
    </row>
    <row r="88" spans="1:19" x14ac:dyDescent="0.25">
      <c r="A88">
        <f t="shared" si="5"/>
        <v>5</v>
      </c>
      <c r="B88" t="str">
        <f t="shared" si="6"/>
        <v>20231106E</v>
      </c>
      <c r="C88" s="3">
        <f t="shared" si="7"/>
        <v>1</v>
      </c>
      <c r="D88" s="4">
        <v>45236</v>
      </c>
      <c r="E88" s="3" t="s">
        <v>353</v>
      </c>
      <c r="F88" t="str">
        <f t="array" ref="F88">INDEX(Establishment!B$2:B$1042,MATCH($E88,Establishment!$A$2:$A$1042,0))</f>
        <v>Lazada</v>
      </c>
      <c r="G88" s="14" t="s">
        <v>1779</v>
      </c>
      <c r="H88" t="s">
        <v>2</v>
      </c>
      <c r="I88" s="5">
        <v>243.69</v>
      </c>
      <c r="J88" t="s">
        <v>230</v>
      </c>
      <c r="K88">
        <v>1</v>
      </c>
      <c r="L88" s="5">
        <v>42</v>
      </c>
      <c r="M88" s="5">
        <f t="shared" si="10"/>
        <v>42</v>
      </c>
      <c r="N88" s="5">
        <f t="shared" si="9"/>
        <v>42</v>
      </c>
      <c r="O88" t="s">
        <v>118</v>
      </c>
      <c r="P88" s="14" t="s">
        <v>1779</v>
      </c>
      <c r="Q88" s="14" t="s">
        <v>1789</v>
      </c>
      <c r="R88" s="14" t="s">
        <v>1764</v>
      </c>
    </row>
    <row r="89" spans="1:19" x14ac:dyDescent="0.25">
      <c r="A89">
        <f t="shared" si="5"/>
        <v>5</v>
      </c>
      <c r="B89" t="str">
        <f t="shared" si="6"/>
        <v>20231106E</v>
      </c>
      <c r="C89" s="3">
        <f t="shared" si="7"/>
        <v>2</v>
      </c>
      <c r="D89" s="4">
        <v>45236</v>
      </c>
      <c r="E89" s="3" t="s">
        <v>353</v>
      </c>
      <c r="F89" t="str">
        <f t="array" ref="F89">INDEX(Establishment!B$2:B$1042,MATCH($E89,Establishment!$A$2:$A$1042,0))</f>
        <v>Lazada</v>
      </c>
      <c r="G89" s="14" t="s">
        <v>1779</v>
      </c>
      <c r="I89" s="5"/>
      <c r="J89" t="s">
        <v>230</v>
      </c>
      <c r="K89">
        <v>1</v>
      </c>
      <c r="L89" s="5">
        <v>199</v>
      </c>
      <c r="M89" s="5">
        <f t="shared" si="10"/>
        <v>199</v>
      </c>
      <c r="N89" s="5">
        <f t="shared" si="9"/>
        <v>241</v>
      </c>
      <c r="O89" t="s">
        <v>20</v>
      </c>
      <c r="P89" s="14" t="s">
        <v>1779</v>
      </c>
      <c r="Q89" s="14" t="s">
        <v>1790</v>
      </c>
      <c r="R89" s="14" t="s">
        <v>1791</v>
      </c>
    </row>
    <row r="90" spans="1:19" x14ac:dyDescent="0.25">
      <c r="A90">
        <f t="shared" si="5"/>
        <v>5</v>
      </c>
      <c r="B90" t="str">
        <f t="shared" si="6"/>
        <v>20231106E</v>
      </c>
      <c r="C90" s="3">
        <f t="shared" si="7"/>
        <v>3</v>
      </c>
      <c r="D90" s="4">
        <v>45236</v>
      </c>
      <c r="E90" s="3" t="s">
        <v>353</v>
      </c>
      <c r="F90" t="str">
        <f t="array" ref="F90">INDEX(Establishment!B$2:B$1042,MATCH($E90,Establishment!$A$2:$A$1042,0))</f>
        <v>Lazada</v>
      </c>
      <c r="G90" s="14" t="s">
        <v>1779</v>
      </c>
      <c r="I90" s="5"/>
      <c r="J90" t="s">
        <v>20</v>
      </c>
      <c r="K90">
        <v>1</v>
      </c>
      <c r="L90" s="5">
        <v>40</v>
      </c>
      <c r="M90" s="5">
        <f t="shared" si="10"/>
        <v>40</v>
      </c>
      <c r="N90" s="5">
        <f t="shared" si="9"/>
        <v>281</v>
      </c>
      <c r="O90" t="s">
        <v>1242</v>
      </c>
      <c r="P90">
        <f t="array" ref="P90">INDEX(Items!B$2:B$1090,MATCH($O90,Items!$A$2:$A$1090,0))</f>
        <v>0</v>
      </c>
      <c r="Q90" t="str">
        <f t="array" ref="Q90">INDEX(Items!C$2:C$1090,MATCH($O90,Items!$A$2:$A$1090,0))</f>
        <v>Service Fee</v>
      </c>
      <c r="R90" t="str">
        <f t="array" ref="R90">INDEX(Items!D$2:D$1090,MATCH($O90,Items!$A$2:$A$1090,0))</f>
        <v>Shipment</v>
      </c>
    </row>
    <row r="91" spans="1:19" x14ac:dyDescent="0.25">
      <c r="A91">
        <f t="shared" si="5"/>
        <v>5</v>
      </c>
      <c r="B91" t="str">
        <f t="shared" si="6"/>
        <v>20231106E</v>
      </c>
      <c r="C91" s="3">
        <f t="shared" si="7"/>
        <v>4</v>
      </c>
      <c r="D91" s="4">
        <v>45236</v>
      </c>
      <c r="E91" s="3" t="s">
        <v>353</v>
      </c>
      <c r="F91" t="str">
        <f t="array" ref="F91">INDEX(Establishment!B$2:B$1042,MATCH($E91,Establishment!$A$2:$A$1042,0))</f>
        <v>Lazada</v>
      </c>
      <c r="G91" s="14" t="s">
        <v>1779</v>
      </c>
      <c r="I91" s="5"/>
      <c r="J91" t="s">
        <v>20</v>
      </c>
      <c r="K91">
        <v>1</v>
      </c>
      <c r="L91" s="5">
        <v>-25.31</v>
      </c>
      <c r="M91" s="5">
        <f t="shared" si="10"/>
        <v>-25.31</v>
      </c>
      <c r="N91" s="5">
        <f t="shared" si="9"/>
        <v>255.69</v>
      </c>
      <c r="O91" t="s">
        <v>1284</v>
      </c>
      <c r="P91">
        <f t="array" ref="P91">INDEX(Items!B$2:B$1090,MATCH($O91,Items!$A$2:$A$1090,0))</f>
        <v>0</v>
      </c>
      <c r="Q91" t="str">
        <f t="array" ref="Q91">INDEX(Items!C$2:C$1090,MATCH($O91,Items!$A$2:$A$1090,0))</f>
        <v>Discount</v>
      </c>
      <c r="R91" t="s">
        <v>1241</v>
      </c>
    </row>
    <row r="92" spans="1:19" x14ac:dyDescent="0.25">
      <c r="A92">
        <f t="shared" si="5"/>
        <v>5</v>
      </c>
      <c r="B92" t="str">
        <f t="shared" si="6"/>
        <v>20231106E</v>
      </c>
      <c r="C92" s="3">
        <f t="shared" si="7"/>
        <v>5</v>
      </c>
      <c r="D92" s="4">
        <v>45236</v>
      </c>
      <c r="E92" s="3" t="s">
        <v>353</v>
      </c>
      <c r="F92" t="str">
        <f t="array" ref="F92">INDEX(Establishment!B$2:B$1042,MATCH($E92,Establishment!$A$2:$A$1042,0))</f>
        <v>Lazada</v>
      </c>
      <c r="G92" s="14" t="s">
        <v>1779</v>
      </c>
      <c r="I92" s="5"/>
      <c r="J92" t="s">
        <v>20</v>
      </c>
      <c r="K92">
        <v>1</v>
      </c>
      <c r="L92" s="5">
        <v>-12</v>
      </c>
      <c r="M92" s="5">
        <f t="shared" si="10"/>
        <v>-12</v>
      </c>
      <c r="N92" s="5">
        <f t="shared" si="9"/>
        <v>243.69</v>
      </c>
      <c r="O92" t="s">
        <v>1284</v>
      </c>
      <c r="P92">
        <f t="array" ref="P92">INDEX(Items!B$2:B$1090,MATCH($O92,Items!$A$2:$A$1090,0))</f>
        <v>0</v>
      </c>
      <c r="Q92" t="str">
        <f t="array" ref="Q92">INDEX(Items!C$2:C$1090,MATCH($O92,Items!$A$2:$A$1090,0))</f>
        <v>Discount</v>
      </c>
      <c r="R92" s="14" t="s">
        <v>1792</v>
      </c>
    </row>
    <row r="93" spans="1:19" x14ac:dyDescent="0.25">
      <c r="A93">
        <f t="shared" si="5"/>
        <v>6</v>
      </c>
      <c r="B93" t="str">
        <f t="shared" si="6"/>
        <v>20231106F</v>
      </c>
      <c r="C93" s="3">
        <f t="shared" si="7"/>
        <v>1</v>
      </c>
      <c r="D93" s="4">
        <v>45236</v>
      </c>
      <c r="E93" s="3" t="s">
        <v>353</v>
      </c>
      <c r="F93" t="str">
        <f t="array" ref="F93">INDEX(Establishment!B$2:B$1042,MATCH($E93,Establishment!$A$2:$A$1042,0))</f>
        <v>Lazada</v>
      </c>
      <c r="G93" s="14" t="s">
        <v>1779</v>
      </c>
      <c r="H93" t="s">
        <v>2</v>
      </c>
      <c r="I93" s="5">
        <v>243.69</v>
      </c>
      <c r="J93" t="s">
        <v>230</v>
      </c>
      <c r="K93">
        <v>1</v>
      </c>
      <c r="L93" s="5">
        <v>243.69</v>
      </c>
      <c r="M93" s="5">
        <f t="shared" si="10"/>
        <v>243.69</v>
      </c>
      <c r="N93" s="5">
        <f t="shared" si="9"/>
        <v>243.69</v>
      </c>
      <c r="O93" t="s">
        <v>118</v>
      </c>
      <c r="P93" t="str">
        <f t="array" ref="P93">INDEX(Items!B$2:B$1090,MATCH($O93,Items!$A$2:$A$1090,0))</f>
        <v xml:space="preserve"> </v>
      </c>
      <c r="Q93" s="14" t="s">
        <v>1763</v>
      </c>
      <c r="R93" s="14" t="s">
        <v>1764</v>
      </c>
    </row>
    <row r="94" spans="1:19" x14ac:dyDescent="0.25">
      <c r="A94">
        <f t="shared" si="5"/>
        <v>6</v>
      </c>
      <c r="B94" t="str">
        <f t="shared" si="6"/>
        <v>20231106F</v>
      </c>
      <c r="C94" s="3">
        <f t="shared" si="7"/>
        <v>2</v>
      </c>
      <c r="D94" s="4">
        <v>45236</v>
      </c>
      <c r="E94" s="3" t="s">
        <v>353</v>
      </c>
      <c r="F94" t="str">
        <f t="array" ref="F94">INDEX(Establishment!B$2:B$1042,MATCH($E94,Establishment!$A$2:$A$1042,0))</f>
        <v>Lazada</v>
      </c>
      <c r="G94" s="14" t="s">
        <v>1779</v>
      </c>
      <c r="I94" s="5"/>
      <c r="J94" t="s">
        <v>230</v>
      </c>
      <c r="K94">
        <v>1</v>
      </c>
      <c r="L94" s="5">
        <v>0.25</v>
      </c>
      <c r="M94" s="5">
        <f t="shared" si="10"/>
        <v>0.25</v>
      </c>
      <c r="N94" s="5">
        <f t="shared" si="9"/>
        <v>243.94</v>
      </c>
      <c r="O94" t="s">
        <v>89</v>
      </c>
      <c r="Q94" t="str">
        <f t="array" ref="Q94">INDEX(Items!C$2:C$1090,MATCH($O94,Items!$A$2:$A$1090,0))</f>
        <v>Service</v>
      </c>
      <c r="R94" t="str">
        <f t="array" ref="R94">INDEX(Items!D$2:D$1090,MATCH($O94,Items!$A$2:$A$1090,0))</f>
        <v>Tips</v>
      </c>
    </row>
    <row r="95" spans="1:19" ht="15.75" customHeight="1" x14ac:dyDescent="0.25">
      <c r="A95" s="3">
        <f t="shared" si="5"/>
        <v>7</v>
      </c>
      <c r="B95" s="3" t="str">
        <f t="shared" si="6"/>
        <v>20231106G</v>
      </c>
      <c r="C95" s="3">
        <f t="shared" si="7"/>
        <v>1</v>
      </c>
      <c r="D95" s="4">
        <v>45236</v>
      </c>
      <c r="E95" s="3" t="s">
        <v>30</v>
      </c>
      <c r="F95" t="s">
        <v>138</v>
      </c>
      <c r="G95" s="3" t="s">
        <v>139</v>
      </c>
      <c r="H95" t="s">
        <v>2</v>
      </c>
      <c r="I95" s="5">
        <v>80</v>
      </c>
      <c r="J95" s="3" t="s">
        <v>133</v>
      </c>
      <c r="K95" s="3">
        <v>1</v>
      </c>
      <c r="L95" s="5">
        <v>80</v>
      </c>
      <c r="M95" s="5">
        <f t="shared" si="10"/>
        <v>80</v>
      </c>
      <c r="N95" s="5">
        <f t="shared" si="9"/>
        <v>80</v>
      </c>
      <c r="O95" s="3" t="s">
        <v>118</v>
      </c>
      <c r="P95" s="3" t="str">
        <f t="array" ref="P95">INDEX(Items!B$2:B$1090,MATCH($O95,Items!$A$2:$A$1090,0))</f>
        <v xml:space="preserve"> </v>
      </c>
      <c r="Q95" s="3" t="s">
        <v>146</v>
      </c>
      <c r="R95" s="3" t="s">
        <v>1780</v>
      </c>
      <c r="S95" s="3" t="s">
        <v>1614</v>
      </c>
    </row>
    <row r="96" spans="1:19" x14ac:dyDescent="0.25">
      <c r="A96">
        <f t="shared" si="5"/>
        <v>8</v>
      </c>
      <c r="B96" t="str">
        <f t="shared" si="6"/>
        <v>20231106H</v>
      </c>
      <c r="C96" s="3">
        <f t="shared" si="7"/>
        <v>1</v>
      </c>
      <c r="D96" s="4">
        <v>45236</v>
      </c>
      <c r="E96" s="3" t="s">
        <v>353</v>
      </c>
      <c r="F96" t="str">
        <f t="array" ref="F96">INDEX(Establishment!B$2:B$1042,MATCH($E96,Establishment!$A$2:$A$1042,0))</f>
        <v>Lazada</v>
      </c>
      <c r="G96" s="14" t="s">
        <v>1783</v>
      </c>
      <c r="H96" t="s">
        <v>2</v>
      </c>
      <c r="I96" s="5">
        <v>156.08000000000001</v>
      </c>
      <c r="J96" t="s">
        <v>230</v>
      </c>
      <c r="K96">
        <v>1</v>
      </c>
      <c r="L96" s="5">
        <v>49</v>
      </c>
      <c r="M96" s="5">
        <f t="shared" si="10"/>
        <v>49</v>
      </c>
      <c r="N96" s="5">
        <f t="shared" si="9"/>
        <v>49</v>
      </c>
      <c r="O96" s="3" t="s">
        <v>118</v>
      </c>
      <c r="P96" s="14" t="s">
        <v>1784</v>
      </c>
      <c r="Q96" s="14" t="s">
        <v>1785</v>
      </c>
      <c r="R96" s="14" t="s">
        <v>1786</v>
      </c>
    </row>
    <row r="97" spans="1:19" x14ac:dyDescent="0.25">
      <c r="A97">
        <f t="shared" si="5"/>
        <v>8</v>
      </c>
      <c r="B97" t="str">
        <f t="shared" si="6"/>
        <v>20231106H</v>
      </c>
      <c r="C97" s="3">
        <f t="shared" si="7"/>
        <v>2</v>
      </c>
      <c r="D97" s="4">
        <v>45236</v>
      </c>
      <c r="E97" s="3" t="s">
        <v>353</v>
      </c>
      <c r="F97" t="str">
        <f t="array" ref="F97">INDEX(Establishment!B$2:B$1042,MATCH($E97,Establishment!$A$2:$A$1042,0))</f>
        <v>Lazada</v>
      </c>
      <c r="G97" s="14" t="s">
        <v>1783</v>
      </c>
      <c r="I97" s="5"/>
      <c r="J97" t="s">
        <v>230</v>
      </c>
      <c r="K97">
        <v>1</v>
      </c>
      <c r="L97" s="5">
        <v>79</v>
      </c>
      <c r="M97" s="5">
        <f t="shared" si="10"/>
        <v>79</v>
      </c>
      <c r="N97" s="5">
        <f t="shared" si="9"/>
        <v>128</v>
      </c>
      <c r="O97" s="3" t="s">
        <v>118</v>
      </c>
      <c r="P97" s="14" t="s">
        <v>1784</v>
      </c>
      <c r="Q97" s="14" t="s">
        <v>1787</v>
      </c>
      <c r="R97" s="14" t="s">
        <v>1788</v>
      </c>
    </row>
    <row r="98" spans="1:19" x14ac:dyDescent="0.25">
      <c r="A98">
        <f t="shared" si="5"/>
        <v>8</v>
      </c>
      <c r="B98" t="str">
        <f t="shared" si="6"/>
        <v>20231106H</v>
      </c>
      <c r="C98" s="3">
        <f t="shared" si="7"/>
        <v>3</v>
      </c>
      <c r="D98" s="4">
        <v>45236</v>
      </c>
      <c r="E98" s="3" t="s">
        <v>353</v>
      </c>
      <c r="F98" t="str">
        <f t="array" ref="F98">INDEX(Establishment!B$2:B$1042,MATCH($E98,Establishment!$A$2:$A$1042,0))</f>
        <v>Lazada</v>
      </c>
      <c r="G98" s="14" t="s">
        <v>1783</v>
      </c>
      <c r="I98" s="5"/>
      <c r="J98" t="s">
        <v>230</v>
      </c>
      <c r="K98">
        <v>1</v>
      </c>
      <c r="L98" s="5">
        <f>76.5-48.42</f>
        <v>28.08</v>
      </c>
      <c r="M98" s="5">
        <f t="shared" si="10"/>
        <v>28.08</v>
      </c>
      <c r="N98" s="5">
        <f t="shared" si="9"/>
        <v>156.07999999999998</v>
      </c>
      <c r="O98" t="s">
        <v>1242</v>
      </c>
      <c r="P98">
        <f t="array" ref="P98">INDEX(Items!B$2:B$1090,MATCH($O98,Items!$A$2:$A$1090,0))</f>
        <v>0</v>
      </c>
      <c r="Q98" t="str">
        <f t="array" ref="Q98">INDEX(Items!C$2:C$1090,MATCH($O98,Items!$A$2:$A$1090,0))</f>
        <v>Service Fee</v>
      </c>
      <c r="R98" t="str">
        <f t="array" ref="R98">INDEX(Items!D$2:D$1090,MATCH($O98,Items!$A$2:$A$1090,0))</f>
        <v>Shipment</v>
      </c>
    </row>
    <row r="99" spans="1:19" x14ac:dyDescent="0.25">
      <c r="A99">
        <f t="shared" si="5"/>
        <v>9</v>
      </c>
      <c r="B99" t="str">
        <f t="shared" si="6"/>
        <v>20231106I</v>
      </c>
      <c r="C99" s="3">
        <f t="shared" si="7"/>
        <v>1</v>
      </c>
      <c r="D99" s="4">
        <v>45236</v>
      </c>
      <c r="E99" s="3" t="s">
        <v>353</v>
      </c>
      <c r="F99" t="str">
        <f t="array" ref="F99">INDEX(Establishment!B$2:B$1042,MATCH($E99,Establishment!$A$2:$A$1042,0))</f>
        <v>Lazada</v>
      </c>
      <c r="G99" s="14" t="s">
        <v>1793</v>
      </c>
      <c r="H99" t="s">
        <v>2</v>
      </c>
      <c r="I99" s="5">
        <v>94.11</v>
      </c>
      <c r="J99" t="s">
        <v>230</v>
      </c>
      <c r="K99">
        <v>1</v>
      </c>
      <c r="L99" s="5">
        <v>96.03</v>
      </c>
      <c r="M99" s="5">
        <f t="shared" si="10"/>
        <v>96.03</v>
      </c>
      <c r="N99" s="5">
        <f t="shared" si="9"/>
        <v>96.03</v>
      </c>
      <c r="O99" t="s">
        <v>118</v>
      </c>
      <c r="P99" t="str">
        <f t="array" ref="P99">INDEX(Items!B$2:B$1090,MATCH($O99,Items!$A$2:$A$1090,0))</f>
        <v xml:space="preserve"> </v>
      </c>
      <c r="Q99" s="14" t="s">
        <v>1794</v>
      </c>
      <c r="R99" s="14" t="s">
        <v>1441</v>
      </c>
    </row>
    <row r="100" spans="1:19" x14ac:dyDescent="0.25">
      <c r="A100">
        <f t="shared" si="5"/>
        <v>9</v>
      </c>
      <c r="B100" t="str">
        <f t="shared" si="6"/>
        <v>20231106I</v>
      </c>
      <c r="C100" s="3">
        <f t="shared" si="7"/>
        <v>2</v>
      </c>
      <c r="D100" s="4">
        <v>45236</v>
      </c>
      <c r="E100" s="3" t="s">
        <v>353</v>
      </c>
      <c r="F100" t="str">
        <f t="array" ref="F100">INDEX(Establishment!B$2:B$1042,MATCH($E100,Establishment!$A$2:$A$1042,0))</f>
        <v>Lazada</v>
      </c>
      <c r="G100" s="14" t="s">
        <v>1793</v>
      </c>
      <c r="I100" s="5"/>
      <c r="J100" t="s">
        <v>230</v>
      </c>
      <c r="K100">
        <v>1</v>
      </c>
      <c r="L100" s="5">
        <v>38</v>
      </c>
      <c r="M100" s="5">
        <f t="shared" si="10"/>
        <v>38</v>
      </c>
      <c r="N100" s="5">
        <f t="shared" si="9"/>
        <v>134.03</v>
      </c>
      <c r="O100" t="s">
        <v>1242</v>
      </c>
      <c r="P100">
        <f t="array" ref="P100">INDEX(Items!B$2:B$1090,MATCH($O100,Items!$A$2:$A$1090,0))</f>
        <v>0</v>
      </c>
      <c r="Q100" t="str">
        <f t="array" ref="Q100">INDEX(Items!C$2:C$1090,MATCH($O100,Items!$A$2:$A$1090,0))</f>
        <v>Service Fee</v>
      </c>
      <c r="R100" t="str">
        <f t="array" ref="R100">INDEX(Items!D$2:D$1090,MATCH($O100,Items!$A$2:$A$1090,0))</f>
        <v>Shipment</v>
      </c>
    </row>
    <row r="101" spans="1:19" x14ac:dyDescent="0.25">
      <c r="A101">
        <f t="shared" si="5"/>
        <v>9</v>
      </c>
      <c r="B101" t="str">
        <f t="shared" si="6"/>
        <v>20231106I</v>
      </c>
      <c r="C101" s="3">
        <f t="shared" si="7"/>
        <v>3</v>
      </c>
      <c r="D101" s="4">
        <v>45236</v>
      </c>
      <c r="E101" s="3" t="s">
        <v>353</v>
      </c>
      <c r="F101" t="str">
        <f t="array" ref="F101">INDEX(Establishment!B$2:B$1042,MATCH($E101,Establishment!$A$2:$A$1042,0))</f>
        <v>Lazada</v>
      </c>
      <c r="G101" s="14" t="s">
        <v>1793</v>
      </c>
      <c r="I101" s="5"/>
      <c r="J101" t="s">
        <v>230</v>
      </c>
      <c r="K101">
        <v>1</v>
      </c>
      <c r="L101" s="5">
        <v>-38</v>
      </c>
      <c r="M101" s="5">
        <f t="shared" si="10"/>
        <v>-38</v>
      </c>
      <c r="N101" s="5">
        <f t="shared" si="9"/>
        <v>96.03</v>
      </c>
      <c r="O101" t="s">
        <v>1284</v>
      </c>
      <c r="P101">
        <f t="array" ref="P101">INDEX(Items!B$2:B$1090,MATCH($O101,Items!$A$2:$A$1090,0))</f>
        <v>0</v>
      </c>
      <c r="Q101" t="str">
        <f t="array" ref="Q101">INDEX(Items!C$2:C$1090,MATCH($O101,Items!$A$2:$A$1090,0))</f>
        <v>Discount</v>
      </c>
      <c r="R101" t="s">
        <v>1241</v>
      </c>
    </row>
    <row r="102" spans="1:19" x14ac:dyDescent="0.25">
      <c r="A102">
        <f t="shared" si="5"/>
        <v>9</v>
      </c>
      <c r="B102" t="str">
        <f t="shared" si="6"/>
        <v>20231106I</v>
      </c>
      <c r="C102" s="3">
        <f t="shared" si="7"/>
        <v>4</v>
      </c>
      <c r="D102" s="4">
        <v>45236</v>
      </c>
      <c r="E102" s="3" t="s">
        <v>353</v>
      </c>
      <c r="F102" t="str">
        <f t="array" ref="F102">INDEX(Establishment!B$2:B$1042,MATCH($E102,Establishment!$A$2:$A$1042,0))</f>
        <v>Lazada</v>
      </c>
      <c r="G102" s="14" t="s">
        <v>1793</v>
      </c>
      <c r="I102" s="5"/>
      <c r="J102" t="s">
        <v>230</v>
      </c>
      <c r="K102">
        <v>1</v>
      </c>
      <c r="L102" s="5">
        <v>-1.92</v>
      </c>
      <c r="M102" s="5">
        <f t="shared" si="10"/>
        <v>-1.92</v>
      </c>
      <c r="N102" s="5">
        <f t="shared" si="9"/>
        <v>94.11</v>
      </c>
      <c r="O102" t="s">
        <v>1284</v>
      </c>
      <c r="P102">
        <f t="array" ref="P102">INDEX(Items!B$2:B$1090,MATCH($O102,Items!$A$2:$A$1090,0))</f>
        <v>0</v>
      </c>
      <c r="Q102" t="str">
        <f t="array" ref="Q102">INDEX(Items!C$2:C$1090,MATCH($O102,Items!$A$2:$A$1090,0))</f>
        <v>Discount</v>
      </c>
      <c r="R102" s="14" t="s">
        <v>1792</v>
      </c>
    </row>
    <row r="103" spans="1:19" x14ac:dyDescent="0.25">
      <c r="A103">
        <f t="shared" si="5"/>
        <v>10</v>
      </c>
      <c r="B103" t="str">
        <f t="shared" si="6"/>
        <v>20231106J</v>
      </c>
      <c r="C103" s="3">
        <f t="shared" si="7"/>
        <v>1</v>
      </c>
      <c r="D103" s="4">
        <v>45236</v>
      </c>
      <c r="E103" s="3" t="s">
        <v>353</v>
      </c>
      <c r="F103" t="str">
        <f t="array" ref="F103">INDEX(Establishment!B$2:B$1042,MATCH($E103,Establishment!$A$2:$A$1042,0))</f>
        <v>Lazada</v>
      </c>
      <c r="G103" s="14" t="s">
        <v>1796</v>
      </c>
      <c r="H103" t="s">
        <v>2</v>
      </c>
      <c r="I103" s="5">
        <v>153.68</v>
      </c>
      <c r="J103" t="s">
        <v>230</v>
      </c>
      <c r="K103">
        <v>1</v>
      </c>
      <c r="L103" s="5">
        <v>139</v>
      </c>
      <c r="M103" s="5">
        <f t="shared" si="10"/>
        <v>139</v>
      </c>
      <c r="N103" s="5">
        <f t="shared" si="9"/>
        <v>139</v>
      </c>
      <c r="O103" t="s">
        <v>118</v>
      </c>
      <c r="P103" t="str">
        <f t="array" ref="P103">INDEX(Items!B$2:B$1090,MATCH($O103,Items!$A$2:$A$1090,0))</f>
        <v xml:space="preserve"> </v>
      </c>
      <c r="Q103" s="14" t="s">
        <v>1797</v>
      </c>
      <c r="R103" s="14" t="s">
        <v>1798</v>
      </c>
    </row>
    <row r="104" spans="1:19" x14ac:dyDescent="0.25">
      <c r="A104">
        <f t="shared" si="5"/>
        <v>10</v>
      </c>
      <c r="B104" t="str">
        <f t="shared" si="6"/>
        <v>20231106J</v>
      </c>
      <c r="C104" s="3">
        <f t="shared" si="7"/>
        <v>2</v>
      </c>
      <c r="D104" s="4">
        <v>45236</v>
      </c>
      <c r="E104" s="3" t="s">
        <v>353</v>
      </c>
      <c r="F104" t="str">
        <f t="array" ref="F104">INDEX(Establishment!B$2:B$1042,MATCH($E104,Establishment!$A$2:$A$1042,0))</f>
        <v>Lazada</v>
      </c>
      <c r="G104" s="14" t="s">
        <v>1796</v>
      </c>
      <c r="I104" s="5"/>
      <c r="J104" t="s">
        <v>230</v>
      </c>
      <c r="K104">
        <v>1</v>
      </c>
      <c r="L104" s="5">
        <v>40</v>
      </c>
      <c r="M104" s="5">
        <f t="shared" si="10"/>
        <v>40</v>
      </c>
      <c r="N104" s="5">
        <f t="shared" si="9"/>
        <v>179</v>
      </c>
      <c r="O104" t="s">
        <v>1242</v>
      </c>
      <c r="P104">
        <f t="array" ref="P104">INDEX(Items!B$2:B$1090,MATCH($O104,Items!$A$2:$A$1090,0))</f>
        <v>0</v>
      </c>
      <c r="Q104" t="str">
        <f t="array" ref="Q104">INDEX(Items!C$2:C$1090,MATCH($O104,Items!$A$2:$A$1090,0))</f>
        <v>Service Fee</v>
      </c>
      <c r="R104" t="str">
        <f t="array" ref="R104">INDEX(Items!D$2:D$1090,MATCH($O104,Items!$A$2:$A$1090,0))</f>
        <v>Shipment</v>
      </c>
    </row>
    <row r="105" spans="1:19" x14ac:dyDescent="0.25">
      <c r="A105">
        <f t="shared" si="5"/>
        <v>10</v>
      </c>
      <c r="B105" t="str">
        <f t="shared" si="6"/>
        <v>20231106J</v>
      </c>
      <c r="C105" s="3">
        <f t="shared" si="7"/>
        <v>3</v>
      </c>
      <c r="D105" s="4">
        <v>45236</v>
      </c>
      <c r="E105" s="3" t="s">
        <v>353</v>
      </c>
      <c r="F105" t="str">
        <f t="array" ref="F105">INDEX(Establishment!B$2:B$1042,MATCH($E105,Establishment!$A$2:$A$1042,0))</f>
        <v>Lazada</v>
      </c>
      <c r="G105" s="14" t="s">
        <v>1796</v>
      </c>
      <c r="I105" s="5"/>
      <c r="J105" t="s">
        <v>230</v>
      </c>
      <c r="K105">
        <v>1</v>
      </c>
      <c r="L105" s="5">
        <v>-25.32</v>
      </c>
      <c r="M105" s="5">
        <f t="shared" si="10"/>
        <v>-25.32</v>
      </c>
      <c r="N105" s="5">
        <f t="shared" si="9"/>
        <v>153.68</v>
      </c>
      <c r="O105" t="s">
        <v>1284</v>
      </c>
      <c r="P105">
        <f t="array" ref="P105">INDEX(Items!B$2:B$1090,MATCH($O105,Items!$A$2:$A$1090,0))</f>
        <v>0</v>
      </c>
      <c r="Q105" t="str">
        <f t="array" ref="Q105">INDEX(Items!C$2:C$1090,MATCH($O105,Items!$A$2:$A$1090,0))</f>
        <v>Discount</v>
      </c>
      <c r="R105" t="s">
        <v>1241</v>
      </c>
    </row>
    <row r="106" spans="1:19" ht="15.75" customHeight="1" x14ac:dyDescent="0.25">
      <c r="A106">
        <f t="shared" si="5"/>
        <v>11</v>
      </c>
      <c r="B106" t="str">
        <f t="shared" si="6"/>
        <v>20231106K</v>
      </c>
      <c r="C106" s="3">
        <f t="shared" si="7"/>
        <v>1</v>
      </c>
      <c r="D106" s="4">
        <v>45236</v>
      </c>
      <c r="E106" s="3" t="s">
        <v>30</v>
      </c>
      <c r="F106" s="7" t="s">
        <v>48</v>
      </c>
      <c r="G106" s="7" t="s">
        <v>132</v>
      </c>
      <c r="I106" s="5">
        <v>130</v>
      </c>
      <c r="J106" t="s">
        <v>133</v>
      </c>
      <c r="K106">
        <v>1</v>
      </c>
      <c r="L106" s="5">
        <v>55</v>
      </c>
      <c r="M106" s="5">
        <f t="shared" si="10"/>
        <v>55</v>
      </c>
      <c r="N106" s="5">
        <f t="shared" si="9"/>
        <v>55</v>
      </c>
      <c r="O106" t="s">
        <v>118</v>
      </c>
      <c r="P106" t="str">
        <f t="array" ref="P106">INDEX(Items!B$2:B$1090,MATCH($O106,Items!$A$2:$A$1090,0))</f>
        <v xml:space="preserve"> </v>
      </c>
      <c r="Q106" s="14" t="s">
        <v>1493</v>
      </c>
      <c r="R106" s="14"/>
    </row>
    <row r="107" spans="1:19" ht="15.75" customHeight="1" x14ac:dyDescent="0.25">
      <c r="A107">
        <f t="shared" si="5"/>
        <v>11</v>
      </c>
      <c r="B107" t="str">
        <f t="shared" si="6"/>
        <v>20231106K</v>
      </c>
      <c r="C107" s="3">
        <f t="shared" si="7"/>
        <v>2</v>
      </c>
      <c r="D107" s="4">
        <v>45236</v>
      </c>
      <c r="E107" s="3" t="s">
        <v>30</v>
      </c>
      <c r="F107" s="7" t="s">
        <v>48</v>
      </c>
      <c r="G107" s="7" t="s">
        <v>132</v>
      </c>
      <c r="I107" s="5"/>
      <c r="J107" t="s">
        <v>133</v>
      </c>
      <c r="K107">
        <v>1</v>
      </c>
      <c r="L107" s="5">
        <v>55</v>
      </c>
      <c r="M107" s="5">
        <f t="shared" si="10"/>
        <v>55</v>
      </c>
      <c r="N107" s="5">
        <f t="shared" si="9"/>
        <v>110</v>
      </c>
      <c r="O107" t="s">
        <v>46</v>
      </c>
      <c r="P107">
        <f t="array" ref="P107">INDEX(Items!B$2:B$1090,MATCH($O107,Items!$A$2:$A$1090,0))</f>
        <v>0</v>
      </c>
      <c r="Q107" s="14" t="s">
        <v>1493</v>
      </c>
    </row>
    <row r="108" spans="1:19" ht="15.75" customHeight="1" x14ac:dyDescent="0.25">
      <c r="A108">
        <f t="shared" si="5"/>
        <v>11</v>
      </c>
      <c r="B108" t="str">
        <f t="shared" si="6"/>
        <v>20231106K</v>
      </c>
      <c r="C108" s="3">
        <f t="shared" si="7"/>
        <v>3</v>
      </c>
      <c r="D108" s="4">
        <v>45236</v>
      </c>
      <c r="E108" s="3" t="s">
        <v>30</v>
      </c>
      <c r="F108" s="7" t="s">
        <v>48</v>
      </c>
      <c r="G108" s="7" t="s">
        <v>132</v>
      </c>
      <c r="I108" s="5"/>
      <c r="J108" t="s">
        <v>133</v>
      </c>
      <c r="K108">
        <v>2</v>
      </c>
      <c r="L108" s="5">
        <v>10</v>
      </c>
      <c r="M108" s="5">
        <f t="shared" si="10"/>
        <v>20</v>
      </c>
      <c r="N108" s="5">
        <f t="shared" si="9"/>
        <v>130</v>
      </c>
      <c r="O108" t="s">
        <v>46</v>
      </c>
      <c r="P108">
        <f t="array" ref="P108">INDEX(Items!B$2:B$1090,MATCH($O108,Items!$A$2:$A$1090,0))</f>
        <v>0</v>
      </c>
      <c r="Q108" t="str">
        <f t="array" ref="Q108">INDEX(Items!C$2:C$1090,MATCH($O108,Items!$A$2:$A$1090,0))</f>
        <v>Dish</v>
      </c>
      <c r="R108" t="str">
        <f t="array" ref="R108">INDEX(Items!D$2:D$1090,MATCH($O108,Items!$A$2:$A$1090,0))</f>
        <v>Rice</v>
      </c>
    </row>
    <row r="109" spans="1:19" ht="15.75" customHeight="1" x14ac:dyDescent="0.25">
      <c r="A109">
        <f t="shared" si="5"/>
        <v>1</v>
      </c>
      <c r="B109" t="str">
        <f t="shared" si="6"/>
        <v>20231107A</v>
      </c>
      <c r="C109" s="3">
        <f t="shared" si="7"/>
        <v>1</v>
      </c>
      <c r="D109" s="4">
        <v>45237</v>
      </c>
      <c r="E109" s="3" t="s">
        <v>1452</v>
      </c>
      <c r="F109" t="s">
        <v>1451</v>
      </c>
      <c r="G109" t="s">
        <v>148</v>
      </c>
      <c r="H109" t="s">
        <v>2</v>
      </c>
      <c r="I109" s="5">
        <v>13</v>
      </c>
      <c r="J109" t="s">
        <v>149</v>
      </c>
      <c r="K109">
        <v>1</v>
      </c>
      <c r="L109" s="5">
        <v>13</v>
      </c>
      <c r="M109" s="5">
        <f t="shared" si="10"/>
        <v>13</v>
      </c>
      <c r="N109" s="5">
        <f t="shared" si="9"/>
        <v>13</v>
      </c>
      <c r="O109" t="s">
        <v>118</v>
      </c>
      <c r="P109" t="str">
        <f t="array" ref="P109">INDEX(Items!B$2:B$1090,MATCH($O109,Items!$A$2:$A$1090,0))</f>
        <v xml:space="preserve"> </v>
      </c>
      <c r="Q109" t="s">
        <v>150</v>
      </c>
      <c r="R109" t="s">
        <v>206</v>
      </c>
    </row>
    <row r="110" spans="1:19" x14ac:dyDescent="0.25">
      <c r="A110">
        <f t="shared" si="5"/>
        <v>2</v>
      </c>
      <c r="B110" t="str">
        <f t="shared" si="6"/>
        <v>20231107B</v>
      </c>
      <c r="C110" s="3">
        <f t="shared" si="7"/>
        <v>1</v>
      </c>
      <c r="D110" s="4">
        <v>45237</v>
      </c>
      <c r="E110" s="3" t="s">
        <v>110</v>
      </c>
      <c r="F110" t="str">
        <f t="array" ref="F110">INDEX(Establishment!B$2:B$1042,MATCH($E110,Establishment!$A$2:$A$1042,0))</f>
        <v>7-Eleven</v>
      </c>
      <c r="G110" s="14" t="s">
        <v>139</v>
      </c>
      <c r="H110" t="s">
        <v>2</v>
      </c>
      <c r="I110" s="5">
        <v>28</v>
      </c>
      <c r="J110" t="s">
        <v>20</v>
      </c>
      <c r="L110" s="5"/>
      <c r="M110" s="5">
        <f t="shared" si="10"/>
        <v>0</v>
      </c>
      <c r="N110" s="5">
        <f t="shared" si="9"/>
        <v>0</v>
      </c>
      <c r="O110" t="s">
        <v>2065</v>
      </c>
      <c r="P110" t="str">
        <f t="array" ref="P110">INDEX(Items!B$2:B$1090,MATCH($O110,Items!$A$2:$A$1090,0))</f>
        <v>Tang</v>
      </c>
      <c r="Q110" t="str">
        <f t="array" ref="Q110">INDEX(Items!C$2:C$1090,MATCH($O110,Items!$A$2:$A$1090,0))</f>
        <v>Powdered Juice</v>
      </c>
      <c r="R110" t="str">
        <f t="array" ref="R110">INDEX(Items!D$2:D$1090,MATCH($O110,Items!$A$2:$A$1090,0))</f>
        <v>19g</v>
      </c>
      <c r="S110" s="14" t="s">
        <v>1795</v>
      </c>
    </row>
    <row r="111" spans="1:19" x14ac:dyDescent="0.25">
      <c r="A111">
        <f t="shared" si="5"/>
        <v>3</v>
      </c>
      <c r="B111" t="str">
        <f t="shared" si="6"/>
        <v>20231107C</v>
      </c>
      <c r="C111" s="3">
        <f t="shared" si="7"/>
        <v>1</v>
      </c>
      <c r="D111" s="4">
        <v>45237</v>
      </c>
      <c r="E111" s="3" t="s">
        <v>1178</v>
      </c>
      <c r="F111" t="str">
        <f t="array" ref="F111">INDEX(Establishment!B$2:B$1042,MATCH($E111,Establishment!$A$2:$A$1042,0))</f>
        <v>Globe</v>
      </c>
      <c r="G111" t="str">
        <f t="array" ref="G111">INDEX(Establishment!C$2:C$1042,MATCH($E111,Establishment!$A$2:$A$1042,0))</f>
        <v xml:space="preserve">Market Market </v>
      </c>
      <c r="H111" t="s">
        <v>22</v>
      </c>
      <c r="I111" s="5">
        <v>799</v>
      </c>
      <c r="J111" t="s">
        <v>1165</v>
      </c>
      <c r="K111">
        <v>1</v>
      </c>
      <c r="L111" s="5">
        <v>799</v>
      </c>
      <c r="M111" s="5">
        <f t="shared" si="10"/>
        <v>799</v>
      </c>
      <c r="N111" s="5">
        <f t="shared" si="9"/>
        <v>799</v>
      </c>
      <c r="O111" t="s">
        <v>1164</v>
      </c>
      <c r="P111" t="s">
        <v>137</v>
      </c>
      <c r="Q111" t="str">
        <f t="array" ref="Q111">INDEX(Items!C$2:C$1090,MATCH($O111,Items!$A$2:$A$1090,0))</f>
        <v>Service Fee</v>
      </c>
      <c r="R111" t="str">
        <f t="array" ref="R111">INDEX(Items!D$2:D$1090,MATCH($O111,Items!$A$2:$A$1090,0))</f>
        <v>Cellphone</v>
      </c>
    </row>
    <row r="112" spans="1:19" ht="15.75" customHeight="1" x14ac:dyDescent="0.25">
      <c r="A112">
        <f t="shared" si="5"/>
        <v>4</v>
      </c>
      <c r="B112" t="str">
        <f t="shared" si="6"/>
        <v>20231107D</v>
      </c>
      <c r="C112" s="3">
        <f t="shared" si="7"/>
        <v>1</v>
      </c>
      <c r="D112" s="4">
        <v>45237</v>
      </c>
      <c r="E112" s="3" t="s">
        <v>1452</v>
      </c>
      <c r="F112" t="str">
        <f t="array" ref="F112">INDEX(Establishment!B$2:B$1042,MATCH($E112,Establishment!$A$2:$A$1042,0))</f>
        <v>Transportation(Public)</v>
      </c>
      <c r="G112" s="7" t="s">
        <v>369</v>
      </c>
      <c r="H112" t="s">
        <v>2</v>
      </c>
      <c r="I112" s="5">
        <v>13</v>
      </c>
      <c r="J112" t="s">
        <v>149</v>
      </c>
      <c r="K112">
        <v>1</v>
      </c>
      <c r="L112" s="5">
        <v>13</v>
      </c>
      <c r="M112" s="5">
        <f t="shared" si="10"/>
        <v>13</v>
      </c>
      <c r="N112" s="5">
        <f t="shared" si="9"/>
        <v>13</v>
      </c>
      <c r="O112" t="s">
        <v>118</v>
      </c>
      <c r="P112" t="str">
        <f t="array" ref="P112">INDEX(Items!B$2:B$1090,MATCH($O112,Items!$A$2:$A$1090,0))</f>
        <v xml:space="preserve"> </v>
      </c>
      <c r="Q112" t="s">
        <v>150</v>
      </c>
      <c r="R112" s="7" t="s">
        <v>347</v>
      </c>
      <c r="S112" s="7" t="s">
        <v>348</v>
      </c>
    </row>
    <row r="113" spans="1:18" ht="15.75" customHeight="1" x14ac:dyDescent="0.25">
      <c r="A113">
        <f t="shared" si="5"/>
        <v>1</v>
      </c>
      <c r="B113" t="str">
        <f t="shared" si="6"/>
        <v>20231108A</v>
      </c>
      <c r="C113" s="3">
        <f t="shared" si="7"/>
        <v>1</v>
      </c>
      <c r="D113" s="4">
        <v>45238</v>
      </c>
      <c r="E113" s="3" t="s">
        <v>1452</v>
      </c>
      <c r="F113" t="s">
        <v>1451</v>
      </c>
      <c r="G113" t="s">
        <v>148</v>
      </c>
      <c r="H113" t="s">
        <v>2</v>
      </c>
      <c r="I113" s="5">
        <v>13</v>
      </c>
      <c r="J113" t="s">
        <v>149</v>
      </c>
      <c r="K113">
        <v>1</v>
      </c>
      <c r="L113" s="5">
        <v>13</v>
      </c>
      <c r="M113" s="5">
        <f t="shared" si="10"/>
        <v>13</v>
      </c>
      <c r="N113" s="5">
        <f t="shared" si="9"/>
        <v>13</v>
      </c>
      <c r="O113" t="s">
        <v>118</v>
      </c>
      <c r="P113" t="str">
        <f t="array" ref="P113">INDEX(Items!B$2:B$1090,MATCH($O113,Items!$A$2:$A$1090,0))</f>
        <v xml:space="preserve"> </v>
      </c>
      <c r="Q113" t="s">
        <v>150</v>
      </c>
      <c r="R113" t="s">
        <v>206</v>
      </c>
    </row>
    <row r="114" spans="1:18" x14ac:dyDescent="0.25">
      <c r="A114">
        <f t="shared" si="5"/>
        <v>2</v>
      </c>
      <c r="B114" t="str">
        <f t="shared" si="6"/>
        <v>20231108B</v>
      </c>
      <c r="C114" s="3">
        <f t="shared" si="7"/>
        <v>1</v>
      </c>
      <c r="D114" s="4">
        <v>45238</v>
      </c>
      <c r="E114" s="3" t="s">
        <v>110</v>
      </c>
      <c r="F114" t="str">
        <f t="array" ref="F114">INDEX(Establishment!B$2:B$1042,MATCH($E114,Establishment!$A$2:$A$1042,0))</f>
        <v>7-Eleven</v>
      </c>
      <c r="G114" s="14" t="s">
        <v>139</v>
      </c>
      <c r="H114" t="s">
        <v>2</v>
      </c>
      <c r="I114" s="5">
        <v>38</v>
      </c>
      <c r="J114" t="s">
        <v>20</v>
      </c>
      <c r="K114">
        <v>2</v>
      </c>
      <c r="L114" s="5">
        <v>11</v>
      </c>
      <c r="M114" s="5">
        <f t="shared" si="10"/>
        <v>22</v>
      </c>
      <c r="N114" s="5">
        <f t="shared" si="9"/>
        <v>22</v>
      </c>
      <c r="O114" t="s">
        <v>118</v>
      </c>
      <c r="P114" s="14" t="s">
        <v>1289</v>
      </c>
      <c r="Q114" s="14" t="s">
        <v>975</v>
      </c>
      <c r="R114" s="14" t="s">
        <v>1290</v>
      </c>
    </row>
    <row r="115" spans="1:18" x14ac:dyDescent="0.25">
      <c r="A115">
        <f t="shared" si="5"/>
        <v>2</v>
      </c>
      <c r="B115" t="str">
        <f t="shared" si="6"/>
        <v>20231108B</v>
      </c>
      <c r="C115" s="3">
        <f t="shared" si="7"/>
        <v>2</v>
      </c>
      <c r="D115" s="4">
        <v>45238</v>
      </c>
      <c r="E115" s="3" t="s">
        <v>110</v>
      </c>
      <c r="F115" t="str">
        <f t="array" ref="F115">INDEX(Establishment!B$2:B$1042,MATCH($E115,Establishment!$A$2:$A$1042,0))</f>
        <v>7-Eleven</v>
      </c>
      <c r="G115" s="14" t="s">
        <v>139</v>
      </c>
      <c r="I115" s="5"/>
      <c r="J115" t="s">
        <v>20</v>
      </c>
      <c r="K115">
        <v>1</v>
      </c>
      <c r="L115" s="5">
        <v>16</v>
      </c>
      <c r="M115" s="5">
        <f t="shared" si="10"/>
        <v>16</v>
      </c>
      <c r="N115" s="5">
        <f t="shared" si="9"/>
        <v>38</v>
      </c>
      <c r="O115" t="s">
        <v>118</v>
      </c>
      <c r="P115" s="14" t="s">
        <v>1289</v>
      </c>
      <c r="Q115" s="14" t="s">
        <v>975</v>
      </c>
      <c r="R115" s="14" t="s">
        <v>1799</v>
      </c>
    </row>
    <row r="116" spans="1:18" x14ac:dyDescent="0.25">
      <c r="A116">
        <f t="shared" si="5"/>
        <v>1</v>
      </c>
      <c r="B116" t="str">
        <f t="shared" si="6"/>
        <v/>
      </c>
      <c r="C116" s="3">
        <f t="shared" si="7"/>
        <v>1</v>
      </c>
      <c r="D116" s="4"/>
      <c r="E116" s="3"/>
      <c r="F116" t="e">
        <f t="array" ref="F116">INDEX(Establishment!B$2:B$1042,MATCH($E116,Establishment!$A$2:$A$1042,0))</f>
        <v>#N/A</v>
      </c>
      <c r="G116" t="e">
        <f t="array" ref="G116">INDEX(Establishment!C$2:C$1042,MATCH($E116,Establishment!$A$2:$A$1042,0))</f>
        <v>#N/A</v>
      </c>
      <c r="I116" s="5"/>
      <c r="J116" t="s">
        <v>20</v>
      </c>
      <c r="L116" s="5"/>
      <c r="M116" s="5">
        <f t="shared" si="10"/>
        <v>0</v>
      </c>
      <c r="N116" s="5">
        <f t="shared" si="9"/>
        <v>0</v>
      </c>
      <c r="O116" t="s">
        <v>20</v>
      </c>
      <c r="P116" t="str">
        <f t="array" ref="P116">INDEX(Items!B$2:B$1090,MATCH($O116,Items!$A$2:$A$1090,0))</f>
        <v xml:space="preserve"> </v>
      </c>
      <c r="Q116" t="str">
        <f t="array" ref="Q116">INDEX(Items!C$2:C$1090,MATCH($O116,Items!$A$2:$A$1090,0))</f>
        <v xml:space="preserve"> </v>
      </c>
      <c r="R116" t="str">
        <f t="array" ref="R116">INDEX(Items!D$2:D$1090,MATCH($O116,Items!$A$2:$A$1090,0))</f>
        <v xml:space="preserve"> </v>
      </c>
    </row>
    <row r="117" spans="1:18" x14ac:dyDescent="0.25">
      <c r="A117">
        <f t="shared" si="5"/>
        <v>1</v>
      </c>
      <c r="B117" t="str">
        <f t="shared" si="6"/>
        <v/>
      </c>
      <c r="C117" s="3">
        <f t="shared" si="7"/>
        <v>1</v>
      </c>
      <c r="D117" s="4"/>
      <c r="E117" s="3"/>
      <c r="F117" t="e">
        <f t="array" ref="F117">INDEX(Establishment!B$2:B$1042,MATCH($E117,Establishment!$A$2:$A$1042,0))</f>
        <v>#N/A</v>
      </c>
      <c r="G117" t="e">
        <f t="array" ref="G117">INDEX(Establishment!C$2:C$1042,MATCH($E117,Establishment!$A$2:$A$1042,0))</f>
        <v>#N/A</v>
      </c>
      <c r="I117" s="5"/>
      <c r="J117" t="s">
        <v>20</v>
      </c>
      <c r="L117" s="5"/>
      <c r="M117" s="5">
        <f t="shared" si="10"/>
        <v>0</v>
      </c>
      <c r="N117" s="5">
        <f t="shared" si="9"/>
        <v>0</v>
      </c>
      <c r="O117" t="s">
        <v>20</v>
      </c>
      <c r="P117" t="str">
        <f t="array" ref="P117">INDEX(Items!B$2:B$1090,MATCH($O117,Items!$A$2:$A$1090,0))</f>
        <v xml:space="preserve"> </v>
      </c>
      <c r="Q117" t="str">
        <f t="array" ref="Q117">INDEX(Items!C$2:C$1090,MATCH($O117,Items!$A$2:$A$1090,0))</f>
        <v xml:space="preserve"> </v>
      </c>
      <c r="R117" t="str">
        <f t="array" ref="R117">INDEX(Items!D$2:D$1090,MATCH($O117,Items!$A$2:$A$1090,0))</f>
        <v xml:space="preserve"> </v>
      </c>
    </row>
    <row r="118" spans="1:18" x14ac:dyDescent="0.25">
      <c r="A118">
        <f t="shared" si="5"/>
        <v>1</v>
      </c>
      <c r="B118" t="str">
        <f t="shared" si="6"/>
        <v/>
      </c>
      <c r="C118" s="3">
        <f t="shared" si="7"/>
        <v>1</v>
      </c>
      <c r="D118" s="4"/>
      <c r="E118" s="3"/>
      <c r="F118" t="e">
        <f t="array" ref="F118">INDEX(Establishment!B$2:B$1042,MATCH($E118,Establishment!$A$2:$A$1042,0))</f>
        <v>#N/A</v>
      </c>
      <c r="G118" t="e">
        <f t="array" ref="G118">INDEX(Establishment!C$2:C$1042,MATCH($E118,Establishment!$A$2:$A$1042,0))</f>
        <v>#N/A</v>
      </c>
      <c r="I118" s="5"/>
      <c r="J118" t="s">
        <v>20</v>
      </c>
      <c r="L118" s="5"/>
      <c r="M118" s="5">
        <f t="shared" si="10"/>
        <v>0</v>
      </c>
      <c r="N118" s="5">
        <f t="shared" si="9"/>
        <v>0</v>
      </c>
      <c r="O118" t="s">
        <v>20</v>
      </c>
      <c r="P118" t="str">
        <f t="array" ref="P118">INDEX(Items!B$2:B$1090,MATCH($O118,Items!$A$2:$A$1090,0))</f>
        <v xml:space="preserve"> </v>
      </c>
      <c r="Q118" t="str">
        <f t="array" ref="Q118">INDEX(Items!C$2:C$1090,MATCH($O118,Items!$A$2:$A$1090,0))</f>
        <v xml:space="preserve"> </v>
      </c>
      <c r="R118" t="str">
        <f t="array" ref="R118">INDEX(Items!D$2:D$1090,MATCH($O118,Items!$A$2:$A$1090,0))</f>
        <v xml:space="preserve"> </v>
      </c>
    </row>
    <row r="119" spans="1:18" x14ac:dyDescent="0.25">
      <c r="A119">
        <f t="shared" si="5"/>
        <v>1</v>
      </c>
      <c r="B119" t="str">
        <f t="shared" si="6"/>
        <v/>
      </c>
      <c r="C119" s="3">
        <f t="shared" si="7"/>
        <v>1</v>
      </c>
      <c r="D119" s="4"/>
      <c r="E119" s="3"/>
      <c r="F119" t="e">
        <f t="array" ref="F119">INDEX(Establishment!B$2:B$1042,MATCH($E119,Establishment!$A$2:$A$1042,0))</f>
        <v>#N/A</v>
      </c>
      <c r="G119" t="e">
        <f t="array" ref="G119">INDEX(Establishment!C$2:C$1042,MATCH($E119,Establishment!$A$2:$A$1042,0))</f>
        <v>#N/A</v>
      </c>
      <c r="I119" s="5"/>
      <c r="J119" t="s">
        <v>20</v>
      </c>
      <c r="L119" s="5"/>
      <c r="M119" s="5">
        <f t="shared" si="10"/>
        <v>0</v>
      </c>
      <c r="N119" s="5">
        <f t="shared" si="9"/>
        <v>0</v>
      </c>
      <c r="O119" t="s">
        <v>20</v>
      </c>
      <c r="P119" t="str">
        <f t="array" ref="P119">INDEX(Items!B$2:B$1090,MATCH($O119,Items!$A$2:$A$1090,0))</f>
        <v xml:space="preserve"> </v>
      </c>
      <c r="Q119" t="str">
        <f t="array" ref="Q119">INDEX(Items!C$2:C$1090,MATCH($O119,Items!$A$2:$A$1090,0))</f>
        <v xml:space="preserve"> </v>
      </c>
      <c r="R119" t="str">
        <f t="array" ref="R119">INDEX(Items!D$2:D$1090,MATCH($O119,Items!$A$2:$A$1090,0))</f>
        <v xml:space="preserve"> </v>
      </c>
    </row>
    <row r="120" spans="1:18" x14ac:dyDescent="0.25">
      <c r="A120">
        <f t="shared" si="5"/>
        <v>1</v>
      </c>
      <c r="B120" t="str">
        <f t="shared" si="6"/>
        <v/>
      </c>
      <c r="C120" s="3">
        <f t="shared" si="7"/>
        <v>1</v>
      </c>
      <c r="D120" s="4"/>
      <c r="E120" s="3"/>
      <c r="F120" t="e">
        <f t="array" ref="F120">INDEX(Establishment!B$2:B$1042,MATCH($E120,Establishment!$A$2:$A$1042,0))</f>
        <v>#N/A</v>
      </c>
      <c r="G120" t="e">
        <f t="array" ref="G120">INDEX(Establishment!C$2:C$1042,MATCH($E120,Establishment!$A$2:$A$1042,0))</f>
        <v>#N/A</v>
      </c>
      <c r="I120" s="5"/>
      <c r="J120" t="s">
        <v>20</v>
      </c>
      <c r="L120" s="5"/>
      <c r="M120" s="5">
        <f t="shared" si="10"/>
        <v>0</v>
      </c>
      <c r="N120" s="5">
        <f t="shared" si="9"/>
        <v>0</v>
      </c>
      <c r="O120" t="s">
        <v>20</v>
      </c>
      <c r="P120" t="str">
        <f t="array" ref="P120">INDEX(Items!B$2:B$1090,MATCH($O120,Items!$A$2:$A$1090,0))</f>
        <v xml:space="preserve"> </v>
      </c>
      <c r="Q120" t="str">
        <f t="array" ref="Q120">INDEX(Items!C$2:C$1090,MATCH($O120,Items!$A$2:$A$1090,0))</f>
        <v xml:space="preserve"> </v>
      </c>
      <c r="R120" t="str">
        <f t="array" ref="R120">INDEX(Items!D$2:D$1090,MATCH($O120,Items!$A$2:$A$1090,0))</f>
        <v xml:space="preserve"> </v>
      </c>
    </row>
    <row r="121" spans="1:18" x14ac:dyDescent="0.25">
      <c r="A121">
        <f t="shared" si="5"/>
        <v>1</v>
      </c>
      <c r="B121" t="str">
        <f t="shared" si="6"/>
        <v/>
      </c>
      <c r="C121" s="3">
        <f t="shared" si="7"/>
        <v>1</v>
      </c>
      <c r="D121" s="4"/>
      <c r="E121" s="3"/>
      <c r="F121" t="e">
        <f t="array" ref="F121">INDEX(Establishment!B$2:B$1042,MATCH($E121,Establishment!$A$2:$A$1042,0))</f>
        <v>#N/A</v>
      </c>
      <c r="G121" t="e">
        <f t="array" ref="G121">INDEX(Establishment!C$2:C$1042,MATCH($E121,Establishment!$A$2:$A$1042,0))</f>
        <v>#N/A</v>
      </c>
      <c r="I121" s="5"/>
      <c r="J121" t="s">
        <v>20</v>
      </c>
      <c r="L121" s="5"/>
      <c r="M121" s="5">
        <f t="shared" si="10"/>
        <v>0</v>
      </c>
      <c r="N121" s="5">
        <f t="shared" si="9"/>
        <v>0</v>
      </c>
      <c r="O121" t="s">
        <v>20</v>
      </c>
      <c r="P121" t="str">
        <f t="array" ref="P121">INDEX(Items!B$2:B$1090,MATCH($O121,Items!$A$2:$A$1090,0))</f>
        <v xml:space="preserve"> </v>
      </c>
      <c r="Q121" t="str">
        <f t="array" ref="Q121">INDEX(Items!C$2:C$1090,MATCH($O121,Items!$A$2:$A$1090,0))</f>
        <v xml:space="preserve"> </v>
      </c>
      <c r="R121" t="str">
        <f t="array" ref="R121">INDEX(Items!D$2:D$1090,MATCH($O121,Items!$A$2:$A$1090,0))</f>
        <v xml:space="preserve"> </v>
      </c>
    </row>
    <row r="122" spans="1:18" x14ac:dyDescent="0.25">
      <c r="A122">
        <f t="shared" si="5"/>
        <v>1</v>
      </c>
      <c r="B122" t="str">
        <f t="shared" si="6"/>
        <v/>
      </c>
      <c r="C122" s="3">
        <f t="shared" si="7"/>
        <v>1</v>
      </c>
      <c r="D122" s="4"/>
      <c r="E122" s="3"/>
      <c r="F122" t="e">
        <f t="array" ref="F122">INDEX(Establishment!B$2:B$1042,MATCH($E122,Establishment!$A$2:$A$1042,0))</f>
        <v>#N/A</v>
      </c>
      <c r="G122" t="e">
        <f t="array" ref="G122">INDEX(Establishment!C$2:C$1042,MATCH($E122,Establishment!$A$2:$A$1042,0))</f>
        <v>#N/A</v>
      </c>
      <c r="I122" s="5"/>
      <c r="J122" t="s">
        <v>20</v>
      </c>
      <c r="L122" s="5"/>
      <c r="M122" s="5">
        <f t="shared" si="10"/>
        <v>0</v>
      </c>
      <c r="N122" s="5">
        <f t="shared" si="9"/>
        <v>0</v>
      </c>
      <c r="O122" t="s">
        <v>20</v>
      </c>
      <c r="P122" t="str">
        <f t="array" ref="P122">INDEX(Items!B$2:B$1090,MATCH($O122,Items!$A$2:$A$1090,0))</f>
        <v xml:space="preserve"> </v>
      </c>
      <c r="Q122" t="str">
        <f t="array" ref="Q122">INDEX(Items!C$2:C$1090,MATCH($O122,Items!$A$2:$A$1090,0))</f>
        <v xml:space="preserve"> </v>
      </c>
      <c r="R122" t="str">
        <f t="array" ref="R122">INDEX(Items!D$2:D$1090,MATCH($O122,Items!$A$2:$A$1090,0))</f>
        <v xml:space="preserve"> </v>
      </c>
    </row>
    <row r="123" spans="1:18" x14ac:dyDescent="0.25">
      <c r="A123">
        <f t="shared" si="5"/>
        <v>1</v>
      </c>
      <c r="B123" t="str">
        <f t="shared" si="6"/>
        <v/>
      </c>
      <c r="C123" s="3">
        <f t="shared" si="7"/>
        <v>1</v>
      </c>
      <c r="D123" s="4"/>
      <c r="E123" s="3"/>
      <c r="F123" t="e">
        <f t="array" ref="F123">INDEX(Establishment!B$2:B$1042,MATCH($E123,Establishment!$A$2:$A$1042,0))</f>
        <v>#N/A</v>
      </c>
      <c r="G123" t="e">
        <f t="array" ref="G123">INDEX(Establishment!C$2:C$1042,MATCH($E123,Establishment!$A$2:$A$1042,0))</f>
        <v>#N/A</v>
      </c>
      <c r="I123" s="5"/>
      <c r="J123" t="s">
        <v>20</v>
      </c>
      <c r="L123" s="5"/>
      <c r="M123" s="5">
        <f t="shared" si="10"/>
        <v>0</v>
      </c>
      <c r="N123" s="5">
        <f t="shared" si="9"/>
        <v>0</v>
      </c>
      <c r="O123" t="s">
        <v>20</v>
      </c>
      <c r="P123" t="str">
        <f t="array" ref="P123">INDEX(Items!B$2:B$1090,MATCH($O123,Items!$A$2:$A$1090,0))</f>
        <v xml:space="preserve"> </v>
      </c>
      <c r="Q123" t="str">
        <f t="array" ref="Q123">INDEX(Items!C$2:C$1090,MATCH($O123,Items!$A$2:$A$1090,0))</f>
        <v xml:space="preserve"> </v>
      </c>
      <c r="R123" t="str">
        <f t="array" ref="R123">INDEX(Items!D$2:D$1090,MATCH($O123,Items!$A$2:$A$1090,0))</f>
        <v xml:space="preserve"> </v>
      </c>
    </row>
    <row r="124" spans="1:18" x14ac:dyDescent="0.25">
      <c r="A124">
        <f t="shared" si="5"/>
        <v>1</v>
      </c>
      <c r="B124" t="str">
        <f t="shared" si="6"/>
        <v/>
      </c>
      <c r="C124" s="3">
        <f t="shared" si="7"/>
        <v>1</v>
      </c>
      <c r="D124" s="4"/>
      <c r="E124" s="3"/>
      <c r="F124" t="e">
        <f t="array" ref="F124">INDEX(Establishment!B$2:B$1042,MATCH($E124,Establishment!$A$2:$A$1042,0))</f>
        <v>#N/A</v>
      </c>
      <c r="G124" t="e">
        <f t="array" ref="G124">INDEX(Establishment!C$2:C$1042,MATCH($E124,Establishment!$A$2:$A$1042,0))</f>
        <v>#N/A</v>
      </c>
      <c r="I124" s="5"/>
      <c r="J124" t="s">
        <v>20</v>
      </c>
      <c r="L124" s="5"/>
      <c r="M124" s="5">
        <f t="shared" si="10"/>
        <v>0</v>
      </c>
      <c r="N124" s="5">
        <f t="shared" si="9"/>
        <v>0</v>
      </c>
      <c r="O124" t="s">
        <v>20</v>
      </c>
      <c r="P124" t="str">
        <f t="array" ref="P124">INDEX(Items!B$2:B$1090,MATCH($O124,Items!$A$2:$A$1090,0))</f>
        <v xml:space="preserve"> </v>
      </c>
      <c r="Q124" t="str">
        <f t="array" ref="Q124">INDEX(Items!C$2:C$1090,MATCH($O124,Items!$A$2:$A$1090,0))</f>
        <v xml:space="preserve"> </v>
      </c>
      <c r="R124" t="str">
        <f t="array" ref="R124">INDEX(Items!D$2:D$1090,MATCH($O124,Items!$A$2:$A$1090,0))</f>
        <v xml:space="preserve"> </v>
      </c>
    </row>
    <row r="125" spans="1:18" x14ac:dyDescent="0.25">
      <c r="A125">
        <f t="shared" si="5"/>
        <v>1</v>
      </c>
      <c r="B125" t="str">
        <f t="shared" si="6"/>
        <v/>
      </c>
      <c r="C125" s="3">
        <f t="shared" si="7"/>
        <v>1</v>
      </c>
      <c r="D125" s="4"/>
      <c r="E125" s="3"/>
      <c r="F125" t="e">
        <f t="array" ref="F125">INDEX(Establishment!B$2:B$1042,MATCH($E125,Establishment!$A$2:$A$1042,0))</f>
        <v>#N/A</v>
      </c>
      <c r="G125" t="e">
        <f t="array" ref="G125">INDEX(Establishment!C$2:C$1042,MATCH($E125,Establishment!$A$2:$A$1042,0))</f>
        <v>#N/A</v>
      </c>
      <c r="I125" s="5"/>
      <c r="J125" t="s">
        <v>20</v>
      </c>
      <c r="L125" s="5"/>
      <c r="M125" s="5">
        <f t="shared" si="10"/>
        <v>0</v>
      </c>
      <c r="N125" s="5">
        <f t="shared" si="9"/>
        <v>0</v>
      </c>
      <c r="O125" t="s">
        <v>20</v>
      </c>
      <c r="P125" t="str">
        <f t="array" ref="P125">INDEX(Items!B$2:B$1090,MATCH($O125,Items!$A$2:$A$1090,0))</f>
        <v xml:space="preserve"> </v>
      </c>
      <c r="Q125" t="str">
        <f t="array" ref="Q125">INDEX(Items!C$2:C$1090,MATCH($O125,Items!$A$2:$A$1090,0))</f>
        <v xml:space="preserve"> </v>
      </c>
      <c r="R125" t="str">
        <f t="array" ref="R125">INDEX(Items!D$2:D$1090,MATCH($O125,Items!$A$2:$A$1090,0))</f>
        <v xml:space="preserve"> </v>
      </c>
    </row>
    <row r="126" spans="1:18" x14ac:dyDescent="0.25">
      <c r="A126">
        <f t="shared" si="5"/>
        <v>1</v>
      </c>
      <c r="B126" t="str">
        <f t="shared" si="6"/>
        <v/>
      </c>
      <c r="C126" s="3">
        <f t="shared" si="7"/>
        <v>1</v>
      </c>
      <c r="D126" s="4"/>
      <c r="E126" s="3"/>
      <c r="F126" t="e">
        <f t="array" ref="F126">INDEX(Establishment!B$2:B$1042,MATCH($E126,Establishment!$A$2:$A$1042,0))</f>
        <v>#N/A</v>
      </c>
      <c r="G126" t="e">
        <f t="array" ref="G126">INDEX(Establishment!C$2:C$1042,MATCH($E126,Establishment!$A$2:$A$1042,0))</f>
        <v>#N/A</v>
      </c>
      <c r="I126" s="5"/>
      <c r="J126" t="s">
        <v>20</v>
      </c>
      <c r="L126" s="5"/>
      <c r="M126" s="5">
        <f t="shared" si="10"/>
        <v>0</v>
      </c>
      <c r="N126" s="5">
        <f t="shared" si="9"/>
        <v>0</v>
      </c>
      <c r="O126" t="s">
        <v>20</v>
      </c>
      <c r="P126" t="str">
        <f t="array" ref="P126">INDEX(Items!B$2:B$1090,MATCH($O126,Items!$A$2:$A$1090,0))</f>
        <v xml:space="preserve"> </v>
      </c>
      <c r="Q126" t="str">
        <f t="array" ref="Q126">INDEX(Items!C$2:C$1090,MATCH($O126,Items!$A$2:$A$1090,0))</f>
        <v xml:space="preserve"> </v>
      </c>
      <c r="R126" t="str">
        <f t="array" ref="R126">INDEX(Items!D$2:D$1090,MATCH($O126,Items!$A$2:$A$1090,0))</f>
        <v xml:space="preserve"> </v>
      </c>
    </row>
    <row r="127" spans="1:18" ht="15.75" customHeight="1" x14ac:dyDescent="0.25">
      <c r="A127">
        <f t="shared" si="5"/>
        <v>1</v>
      </c>
      <c r="B127" t="str">
        <f t="shared" si="6"/>
        <v>20231109A</v>
      </c>
      <c r="C127" s="3">
        <f t="shared" si="7"/>
        <v>1</v>
      </c>
      <c r="D127" s="4">
        <v>45239</v>
      </c>
      <c r="E127" s="3" t="s">
        <v>1452</v>
      </c>
      <c r="F127" t="s">
        <v>1451</v>
      </c>
      <c r="G127" t="s">
        <v>148</v>
      </c>
      <c r="H127" t="s">
        <v>2</v>
      </c>
      <c r="I127" s="5">
        <v>13</v>
      </c>
      <c r="J127" t="s">
        <v>149</v>
      </c>
      <c r="K127">
        <v>1</v>
      </c>
      <c r="L127" s="5">
        <v>13</v>
      </c>
      <c r="M127" s="5">
        <f t="shared" si="10"/>
        <v>13</v>
      </c>
      <c r="N127" s="5">
        <f t="shared" si="9"/>
        <v>13</v>
      </c>
      <c r="O127" t="s">
        <v>118</v>
      </c>
      <c r="P127" t="str">
        <f t="array" ref="P127">INDEX(Items!B$2:B$1090,MATCH($O127,Items!$A$2:$A$1090,0))</f>
        <v xml:space="preserve"> </v>
      </c>
      <c r="Q127" t="s">
        <v>150</v>
      </c>
      <c r="R127" t="s">
        <v>206</v>
      </c>
    </row>
    <row r="128" spans="1:18" x14ac:dyDescent="0.25">
      <c r="A128">
        <f t="shared" si="5"/>
        <v>2</v>
      </c>
      <c r="B128" t="str">
        <f t="shared" si="6"/>
        <v>20231109B</v>
      </c>
      <c r="C128" s="3">
        <f t="shared" si="7"/>
        <v>1</v>
      </c>
      <c r="D128" s="4">
        <v>45239</v>
      </c>
      <c r="E128" s="3" t="s">
        <v>199</v>
      </c>
      <c r="F128" t="str">
        <f t="array" ref="F128">INDEX(Establishment!B$2:B$1042,MATCH($E128,Establishment!$A$2:$A$1042,0))</f>
        <v>Metro Grocery</v>
      </c>
      <c r="G128" t="str">
        <f t="array" ref="G128">INDEX(Establishment!C$2:C$1042,MATCH($E128,Establishment!$A$2:$A$1042,0))</f>
        <v>Market Market, BGC</v>
      </c>
      <c r="H128" t="s">
        <v>22</v>
      </c>
      <c r="I128" s="5">
        <v>391.75</v>
      </c>
      <c r="J128" t="s">
        <v>157</v>
      </c>
      <c r="K128">
        <v>1</v>
      </c>
      <c r="L128" s="5">
        <v>50</v>
      </c>
      <c r="M128" s="5">
        <f t="shared" si="10"/>
        <v>50</v>
      </c>
      <c r="N128" s="5">
        <f t="shared" si="9"/>
        <v>50</v>
      </c>
      <c r="O128" t="s">
        <v>118</v>
      </c>
      <c r="P128" t="str">
        <f t="array" ref="P128">INDEX(Items!B$2:B$1090,MATCH($O128,Items!$A$2:$A$1090,0))</f>
        <v xml:space="preserve"> </v>
      </c>
      <c r="Q128" t="s">
        <v>1804</v>
      </c>
      <c r="R128" t="s">
        <v>1805</v>
      </c>
    </row>
    <row r="129" spans="1:19" x14ac:dyDescent="0.25">
      <c r="A129">
        <f t="shared" si="5"/>
        <v>2</v>
      </c>
      <c r="B129" t="str">
        <f t="shared" si="6"/>
        <v>20231109B</v>
      </c>
      <c r="C129" s="3">
        <f t="shared" si="7"/>
        <v>2</v>
      </c>
      <c r="D129" s="4">
        <v>45239</v>
      </c>
      <c r="E129" s="3" t="s">
        <v>199</v>
      </c>
      <c r="F129" t="str">
        <f t="array" ref="F129">INDEX(Establishment!B$2:B$1042,MATCH($E129,Establishment!$A$2:$A$1042,0))</f>
        <v>Metro Grocery</v>
      </c>
      <c r="G129" t="str">
        <f t="array" ref="G129">INDEX(Establishment!C$2:C$1042,MATCH($E129,Establishment!$A$2:$A$1042,0))</f>
        <v>Market Market, BGC</v>
      </c>
      <c r="I129" s="5"/>
      <c r="J129" t="s">
        <v>157</v>
      </c>
      <c r="K129">
        <v>1</v>
      </c>
      <c r="L129" s="5">
        <v>88</v>
      </c>
      <c r="M129" s="5">
        <f t="shared" si="10"/>
        <v>88</v>
      </c>
      <c r="N129" s="5">
        <f t="shared" si="9"/>
        <v>138</v>
      </c>
      <c r="O129" t="s">
        <v>1806</v>
      </c>
      <c r="P129" t="s">
        <v>1307</v>
      </c>
      <c r="Q129" t="str">
        <f t="array" ref="Q129">INDEX(Items!C$2:C$1090,MATCH($O129,Items!$A$2:$A$1090,0))</f>
        <v xml:space="preserve">Bread </v>
      </c>
      <c r="R129" t="s">
        <v>1807</v>
      </c>
    </row>
    <row r="130" spans="1:19" x14ac:dyDescent="0.25">
      <c r="A130">
        <f t="shared" ref="A130:A193" si="11">IF(OR(D130&lt;&gt;D129,D130=""),1,IF(NOT(AND(E130=E129,F130=F129,G130=G129)),A129+1,IF(OR(H130="",AND(H130&lt;&gt;"",H130&lt;&gt;H129,H129&lt;&gt;"")),A129,A129+1)))</f>
        <v>2</v>
      </c>
      <c r="B130" t="str">
        <f t="shared" ref="B130:B193" si="12">IF(D130&lt;&gt;"",TEXT(D130,"YYYYMMDD")&amp;CHAR(64+A130),"")</f>
        <v>20231109B</v>
      </c>
      <c r="C130" s="3">
        <f t="shared" ref="C130:C193" si="13">IF(OR(B130="",B130&lt;&gt;B129),1,C129+1)</f>
        <v>3</v>
      </c>
      <c r="D130" s="4">
        <v>45239</v>
      </c>
      <c r="E130" s="3" t="s">
        <v>199</v>
      </c>
      <c r="F130" t="str">
        <f t="array" ref="F130">INDEX(Establishment!B$2:B$1042,MATCH($E130,Establishment!$A$2:$A$1042,0))</f>
        <v>Metro Grocery</v>
      </c>
      <c r="G130" t="str">
        <f t="array" ref="G130">INDEX(Establishment!C$2:C$1042,MATCH($E130,Establishment!$A$2:$A$1042,0))</f>
        <v>Market Market, BGC</v>
      </c>
      <c r="I130" s="5"/>
      <c r="J130" t="s">
        <v>157</v>
      </c>
      <c r="K130">
        <v>1</v>
      </c>
      <c r="L130" s="5">
        <v>37</v>
      </c>
      <c r="M130" s="5">
        <f t="shared" si="10"/>
        <v>37</v>
      </c>
      <c r="N130" s="5">
        <f t="shared" ref="N130:N193" si="14">IF(B130=B129,N129+M130,M130)</f>
        <v>175</v>
      </c>
      <c r="O130" t="s">
        <v>118</v>
      </c>
      <c r="P130" t="s">
        <v>1808</v>
      </c>
      <c r="Q130" t="s">
        <v>1809</v>
      </c>
      <c r="R130" t="s">
        <v>1810</v>
      </c>
    </row>
    <row r="131" spans="1:19" x14ac:dyDescent="0.25">
      <c r="A131">
        <f t="shared" si="11"/>
        <v>2</v>
      </c>
      <c r="B131" t="str">
        <f t="shared" si="12"/>
        <v>20231109B</v>
      </c>
      <c r="C131" s="3">
        <f t="shared" si="13"/>
        <v>4</v>
      </c>
      <c r="D131" s="4">
        <v>45239</v>
      </c>
      <c r="E131" s="3" t="s">
        <v>199</v>
      </c>
      <c r="F131" t="str">
        <f t="array" ref="F131">INDEX(Establishment!B$2:B$1042,MATCH($E131,Establishment!$A$2:$A$1042,0))</f>
        <v>Metro Grocery</v>
      </c>
      <c r="G131" t="str">
        <f t="array" ref="G131">INDEX(Establishment!C$2:C$1042,MATCH($E131,Establishment!$A$2:$A$1042,0))</f>
        <v>Market Market, BGC</v>
      </c>
      <c r="I131" s="5"/>
      <c r="J131" t="s">
        <v>230</v>
      </c>
      <c r="K131">
        <v>1</v>
      </c>
      <c r="L131" s="5">
        <v>130.75</v>
      </c>
      <c r="M131" s="5">
        <f t="shared" si="10"/>
        <v>130.75</v>
      </c>
      <c r="N131" s="5">
        <f t="shared" si="14"/>
        <v>305.75</v>
      </c>
      <c r="O131" t="s">
        <v>1811</v>
      </c>
      <c r="P131" t="s">
        <v>1190</v>
      </c>
      <c r="Q131" t="str">
        <f t="array" ref="Q131">INDEX(Items!C$2:C$1090,MATCH($O131,Items!$A$2:$A$1090,0))</f>
        <v>Battery</v>
      </c>
      <c r="R131" t="s">
        <v>1812</v>
      </c>
    </row>
    <row r="132" spans="1:19" x14ac:dyDescent="0.25">
      <c r="A132">
        <f t="shared" si="11"/>
        <v>2</v>
      </c>
      <c r="B132" t="str">
        <f t="shared" si="12"/>
        <v>20231109B</v>
      </c>
      <c r="C132" s="3">
        <f t="shared" si="13"/>
        <v>5</v>
      </c>
      <c r="D132" s="4">
        <v>45239</v>
      </c>
      <c r="E132" s="3" t="s">
        <v>199</v>
      </c>
      <c r="F132" t="str">
        <f t="array" ref="F132">INDEX(Establishment!B$2:B$1042,MATCH($E132,Establishment!$A$2:$A$1042,0))</f>
        <v>Metro Grocery</v>
      </c>
      <c r="G132" t="str">
        <f t="array" ref="G132">INDEX(Establishment!C$2:C$1042,MATCH($E132,Establishment!$A$2:$A$1042,0))</f>
        <v>Market Market, BGC</v>
      </c>
      <c r="I132" s="5"/>
      <c r="J132" t="s">
        <v>1623</v>
      </c>
      <c r="K132">
        <v>1</v>
      </c>
      <c r="L132" s="5">
        <v>86</v>
      </c>
      <c r="M132" s="5">
        <f t="shared" si="10"/>
        <v>86</v>
      </c>
      <c r="N132" s="5">
        <f t="shared" si="14"/>
        <v>391.75</v>
      </c>
      <c r="O132" t="s">
        <v>1811</v>
      </c>
      <c r="P132" t="s">
        <v>1190</v>
      </c>
      <c r="Q132" t="str">
        <f t="array" ref="Q132">INDEX(Items!C$2:C$1090,MATCH($O132,Items!$A$2:$A$1090,0))</f>
        <v>Battery</v>
      </c>
      <c r="R132" t="s">
        <v>1813</v>
      </c>
    </row>
    <row r="133" spans="1:19" ht="15.75" customHeight="1" x14ac:dyDescent="0.25">
      <c r="A133">
        <f t="shared" si="11"/>
        <v>3</v>
      </c>
      <c r="B133" t="str">
        <f t="shared" si="12"/>
        <v>20231109C</v>
      </c>
      <c r="C133" s="3">
        <f t="shared" si="13"/>
        <v>1</v>
      </c>
      <c r="D133" s="4">
        <v>45239</v>
      </c>
      <c r="E133" s="3" t="s">
        <v>1452</v>
      </c>
      <c r="F133" t="str">
        <f t="array" ref="F133">INDEX(Establishment!B$2:B$1042,MATCH($E133,Establishment!$A$2:$A$1042,0))</f>
        <v>Transportation(Public)</v>
      </c>
      <c r="G133" s="7" t="s">
        <v>369</v>
      </c>
      <c r="H133" t="s">
        <v>2</v>
      </c>
      <c r="I133" s="5">
        <v>13</v>
      </c>
      <c r="J133" t="s">
        <v>149</v>
      </c>
      <c r="K133">
        <v>1</v>
      </c>
      <c r="L133" s="5">
        <v>13</v>
      </c>
      <c r="M133" s="5">
        <f t="shared" si="10"/>
        <v>13</v>
      </c>
      <c r="N133" s="5">
        <f t="shared" si="14"/>
        <v>13</v>
      </c>
      <c r="O133" t="s">
        <v>118</v>
      </c>
      <c r="P133" t="str">
        <f t="array" ref="P133">INDEX(Items!B$2:B$1090,MATCH($O133,Items!$A$2:$A$1090,0))</f>
        <v xml:space="preserve"> </v>
      </c>
      <c r="Q133" t="s">
        <v>150</v>
      </c>
      <c r="R133" s="7" t="s">
        <v>347</v>
      </c>
      <c r="S133" s="7" t="s">
        <v>348</v>
      </c>
    </row>
    <row r="134" spans="1:19" x14ac:dyDescent="0.25">
      <c r="A134">
        <f t="shared" si="11"/>
        <v>4</v>
      </c>
      <c r="B134" t="str">
        <f t="shared" si="12"/>
        <v>20231109D</v>
      </c>
      <c r="C134" s="3">
        <f t="shared" si="13"/>
        <v>1</v>
      </c>
      <c r="D134" s="4">
        <v>45239</v>
      </c>
      <c r="E134" s="3" t="s">
        <v>30</v>
      </c>
      <c r="F134" s="14" t="s">
        <v>320</v>
      </c>
      <c r="G134" s="7" t="s">
        <v>132</v>
      </c>
      <c r="H134" t="s">
        <v>2</v>
      </c>
      <c r="I134" s="5">
        <v>175</v>
      </c>
      <c r="J134" t="s">
        <v>255</v>
      </c>
      <c r="K134">
        <v>1</v>
      </c>
      <c r="L134" s="5">
        <v>60</v>
      </c>
      <c r="M134" s="5">
        <f t="shared" si="10"/>
        <v>60</v>
      </c>
      <c r="N134" s="5">
        <f t="shared" si="14"/>
        <v>60</v>
      </c>
      <c r="O134" t="s">
        <v>118</v>
      </c>
      <c r="P134" t="str">
        <f t="array" ref="P134">INDEX(Items!B$2:B$1090,MATCH($O134,Items!$A$2:$A$1090,0))</f>
        <v xml:space="preserve"> </v>
      </c>
      <c r="Q134" s="14" t="s">
        <v>1664</v>
      </c>
      <c r="R134" s="14" t="s">
        <v>640</v>
      </c>
    </row>
    <row r="135" spans="1:19" x14ac:dyDescent="0.25">
      <c r="A135">
        <f t="shared" si="11"/>
        <v>4</v>
      </c>
      <c r="B135" t="str">
        <f t="shared" si="12"/>
        <v>20231109D</v>
      </c>
      <c r="C135" s="3">
        <f t="shared" si="13"/>
        <v>2</v>
      </c>
      <c r="D135" s="4">
        <v>45239</v>
      </c>
      <c r="E135" s="3" t="s">
        <v>30</v>
      </c>
      <c r="F135" s="14" t="s">
        <v>320</v>
      </c>
      <c r="G135" s="7" t="s">
        <v>132</v>
      </c>
      <c r="I135" s="5"/>
      <c r="J135" t="s">
        <v>255</v>
      </c>
      <c r="K135">
        <v>1</v>
      </c>
      <c r="L135" s="5">
        <v>85</v>
      </c>
      <c r="M135" s="5">
        <f t="shared" si="10"/>
        <v>85</v>
      </c>
      <c r="N135" s="5">
        <f t="shared" si="14"/>
        <v>145</v>
      </c>
      <c r="O135" t="s">
        <v>118</v>
      </c>
      <c r="P135" t="str">
        <f t="array" ref="P135">INDEX(Items!B$2:B$1090,MATCH($O135,Items!$A$2:$A$1090,0))</f>
        <v xml:space="preserve"> </v>
      </c>
      <c r="Q135" s="14" t="s">
        <v>1665</v>
      </c>
      <c r="R135" s="14" t="s">
        <v>640</v>
      </c>
    </row>
    <row r="136" spans="1:19" x14ac:dyDescent="0.25">
      <c r="A136">
        <f t="shared" si="11"/>
        <v>4</v>
      </c>
      <c r="B136" t="str">
        <f t="shared" si="12"/>
        <v>20231109D</v>
      </c>
      <c r="C136" s="3">
        <f t="shared" si="13"/>
        <v>3</v>
      </c>
      <c r="D136" s="4">
        <v>45239</v>
      </c>
      <c r="E136" s="3" t="s">
        <v>30</v>
      </c>
      <c r="F136" s="14" t="s">
        <v>320</v>
      </c>
      <c r="G136" s="7" t="s">
        <v>132</v>
      </c>
      <c r="I136" s="5"/>
      <c r="J136" t="s">
        <v>255</v>
      </c>
      <c r="K136">
        <v>1</v>
      </c>
      <c r="L136" s="5">
        <v>15</v>
      </c>
      <c r="M136" s="5">
        <f t="shared" si="10"/>
        <v>15</v>
      </c>
      <c r="N136" s="5">
        <f t="shared" si="14"/>
        <v>160</v>
      </c>
      <c r="O136" t="s">
        <v>118</v>
      </c>
      <c r="P136" t="str">
        <f t="array" ref="P136">INDEX(Items!B$2:B$1090,MATCH($O136,Items!$A$2:$A$1090,0))</f>
        <v xml:space="preserve"> </v>
      </c>
      <c r="Q136" s="14" t="s">
        <v>1666</v>
      </c>
      <c r="R136" t="str">
        <f t="array" ref="R136">INDEX(Items!D$2:D$1090,MATCH($O136,Items!$A$2:$A$1090,0))</f>
        <v xml:space="preserve"> </v>
      </c>
    </row>
    <row r="137" spans="1:19" x14ac:dyDescent="0.25">
      <c r="A137">
        <f t="shared" si="11"/>
        <v>4</v>
      </c>
      <c r="B137" t="str">
        <f t="shared" si="12"/>
        <v>20231109D</v>
      </c>
      <c r="C137" s="3">
        <f t="shared" si="13"/>
        <v>4</v>
      </c>
      <c r="D137" s="4">
        <v>45239</v>
      </c>
      <c r="E137" s="3" t="s">
        <v>30</v>
      </c>
      <c r="F137" s="14" t="s">
        <v>320</v>
      </c>
      <c r="G137" s="7" t="s">
        <v>132</v>
      </c>
      <c r="I137" s="5"/>
      <c r="J137" t="s">
        <v>255</v>
      </c>
      <c r="K137">
        <v>1</v>
      </c>
      <c r="L137" s="5">
        <v>15</v>
      </c>
      <c r="M137" s="5">
        <f t="shared" si="10"/>
        <v>15</v>
      </c>
      <c r="N137" s="5">
        <f t="shared" si="14"/>
        <v>175</v>
      </c>
      <c r="O137" t="s">
        <v>118</v>
      </c>
      <c r="P137" t="str">
        <f t="array" ref="P137">INDEX(Items!B$2:B$1090,MATCH($O137,Items!$A$2:$A$1090,0))</f>
        <v xml:space="preserve"> </v>
      </c>
      <c r="Q137" s="14" t="s">
        <v>1667</v>
      </c>
      <c r="R137" t="str">
        <f t="array" ref="R137">INDEX(Items!D$2:D$1090,MATCH($O137,Items!$A$2:$A$1090,0))</f>
        <v xml:space="preserve"> </v>
      </c>
    </row>
    <row r="138" spans="1:19" ht="15.75" customHeight="1" x14ac:dyDescent="0.25">
      <c r="A138">
        <f t="shared" si="11"/>
        <v>5</v>
      </c>
      <c r="B138" t="str">
        <f t="shared" si="12"/>
        <v>20231109E</v>
      </c>
      <c r="C138" s="3">
        <f t="shared" si="13"/>
        <v>1</v>
      </c>
      <c r="D138" s="4">
        <v>45239</v>
      </c>
      <c r="E138" s="3" t="s">
        <v>30</v>
      </c>
      <c r="F138" s="7" t="s">
        <v>48</v>
      </c>
      <c r="G138" s="7" t="s">
        <v>132</v>
      </c>
      <c r="I138" s="5">
        <v>130</v>
      </c>
      <c r="J138" t="s">
        <v>133</v>
      </c>
      <c r="K138">
        <v>2</v>
      </c>
      <c r="L138" s="5">
        <v>55</v>
      </c>
      <c r="M138" s="5">
        <f t="shared" si="10"/>
        <v>110</v>
      </c>
      <c r="N138" s="5">
        <f t="shared" si="14"/>
        <v>110</v>
      </c>
      <c r="O138" t="s">
        <v>118</v>
      </c>
      <c r="P138" t="str">
        <f t="array" ref="P138">INDEX(Items!B$2:B$1090,MATCH($O138,Items!$A$2:$A$1090,0))</f>
        <v xml:space="preserve"> </v>
      </c>
      <c r="Q138" s="14" t="s">
        <v>1493</v>
      </c>
      <c r="R138" s="14"/>
    </row>
    <row r="139" spans="1:19" ht="15.75" customHeight="1" x14ac:dyDescent="0.25">
      <c r="A139">
        <f t="shared" si="11"/>
        <v>1</v>
      </c>
      <c r="B139" t="str">
        <f t="shared" si="12"/>
        <v>20231110A</v>
      </c>
      <c r="C139" s="3">
        <f t="shared" si="13"/>
        <v>1</v>
      </c>
      <c r="D139" s="4">
        <v>45240</v>
      </c>
      <c r="E139" s="3" t="s">
        <v>1452</v>
      </c>
      <c r="F139" t="s">
        <v>1451</v>
      </c>
      <c r="G139" t="s">
        <v>148</v>
      </c>
      <c r="H139" t="s">
        <v>2</v>
      </c>
      <c r="I139" s="5">
        <v>13</v>
      </c>
      <c r="J139" t="s">
        <v>149</v>
      </c>
      <c r="K139">
        <v>1</v>
      </c>
      <c r="L139" s="5">
        <v>13</v>
      </c>
      <c r="M139" s="5">
        <f t="shared" si="10"/>
        <v>13</v>
      </c>
      <c r="N139" s="5">
        <f t="shared" si="14"/>
        <v>13</v>
      </c>
      <c r="O139" t="s">
        <v>118</v>
      </c>
      <c r="P139" t="str">
        <f t="array" ref="P139">INDEX(Items!B$2:B$1090,MATCH($O139,Items!$A$2:$A$1090,0))</f>
        <v xml:space="preserve"> </v>
      </c>
      <c r="Q139" t="s">
        <v>150</v>
      </c>
      <c r="R139" t="s">
        <v>206</v>
      </c>
    </row>
    <row r="140" spans="1:19" ht="15.75" customHeight="1" x14ac:dyDescent="0.25">
      <c r="A140">
        <f t="shared" si="11"/>
        <v>2</v>
      </c>
      <c r="B140" t="str">
        <f t="shared" si="12"/>
        <v>20231110B</v>
      </c>
      <c r="C140" s="3">
        <f t="shared" si="13"/>
        <v>1</v>
      </c>
      <c r="D140" s="4">
        <v>45240</v>
      </c>
      <c r="E140" s="3" t="s">
        <v>1452</v>
      </c>
      <c r="F140" t="str">
        <f t="array" ref="F140">INDEX(Establishment!B$2:B$1042,MATCH($E140,Establishment!$A$2:$A$1042,0))</f>
        <v>Transportation(Public)</v>
      </c>
      <c r="G140" s="7" t="s">
        <v>369</v>
      </c>
      <c r="H140" t="s">
        <v>2</v>
      </c>
      <c r="I140" s="5">
        <v>13</v>
      </c>
      <c r="J140" t="s">
        <v>149</v>
      </c>
      <c r="K140">
        <v>1</v>
      </c>
      <c r="L140" s="5">
        <v>13</v>
      </c>
      <c r="M140" s="5">
        <f t="shared" si="10"/>
        <v>13</v>
      </c>
      <c r="N140" s="5">
        <f t="shared" si="14"/>
        <v>13</v>
      </c>
      <c r="O140" t="s">
        <v>118</v>
      </c>
      <c r="P140" t="str">
        <f t="array" ref="P140">INDEX(Items!B$2:B$1090,MATCH($O140,Items!$A$2:$A$1090,0))</f>
        <v xml:space="preserve"> </v>
      </c>
      <c r="Q140" t="s">
        <v>150</v>
      </c>
      <c r="R140" s="7" t="s">
        <v>347</v>
      </c>
      <c r="S140" s="7" t="s">
        <v>348</v>
      </c>
    </row>
    <row r="141" spans="1:19" ht="15.75" customHeight="1" x14ac:dyDescent="0.25">
      <c r="A141">
        <f t="shared" si="11"/>
        <v>3</v>
      </c>
      <c r="B141" t="str">
        <f t="shared" si="12"/>
        <v>20231110C</v>
      </c>
      <c r="C141" s="3">
        <f t="shared" si="13"/>
        <v>1</v>
      </c>
      <c r="D141" s="4">
        <v>45240</v>
      </c>
      <c r="E141" s="3" t="s">
        <v>30</v>
      </c>
      <c r="F141" s="7" t="s">
        <v>48</v>
      </c>
      <c r="G141" s="7" t="s">
        <v>132</v>
      </c>
      <c r="I141" s="5">
        <v>130</v>
      </c>
      <c r="J141" t="s">
        <v>133</v>
      </c>
      <c r="K141">
        <v>2</v>
      </c>
      <c r="L141" s="5">
        <v>55</v>
      </c>
      <c r="M141" s="5">
        <f t="shared" si="10"/>
        <v>110</v>
      </c>
      <c r="N141" s="5">
        <f t="shared" si="14"/>
        <v>110</v>
      </c>
      <c r="O141" t="s">
        <v>118</v>
      </c>
      <c r="P141" t="str">
        <f t="array" ref="P141">INDEX(Items!B$2:B$1090,MATCH($O141,Items!$A$2:$A$1090,0))</f>
        <v xml:space="preserve"> </v>
      </c>
      <c r="Q141" s="14" t="s">
        <v>1493</v>
      </c>
      <c r="R141" s="14"/>
    </row>
    <row r="142" spans="1:19" x14ac:dyDescent="0.25">
      <c r="A142">
        <f t="shared" si="11"/>
        <v>1</v>
      </c>
      <c r="B142" t="str">
        <f t="shared" si="12"/>
        <v/>
      </c>
      <c r="C142" s="3">
        <f t="shared" si="13"/>
        <v>1</v>
      </c>
      <c r="D142" s="4"/>
      <c r="E142" s="3"/>
      <c r="F142" t="e">
        <f t="array" ref="F142">INDEX(Establishment!B$2:B$1042,MATCH($E142,Establishment!$A$2:$A$1042,0))</f>
        <v>#N/A</v>
      </c>
      <c r="G142" t="e">
        <f t="array" ref="G142">INDEX(Establishment!C$2:C$1042,MATCH($E142,Establishment!$A$2:$A$1042,0))</f>
        <v>#N/A</v>
      </c>
      <c r="I142" s="5"/>
      <c r="J142" t="s">
        <v>20</v>
      </c>
      <c r="L142" s="5"/>
      <c r="M142" s="5">
        <f t="shared" si="10"/>
        <v>0</v>
      </c>
      <c r="N142" s="5">
        <f t="shared" si="14"/>
        <v>0</v>
      </c>
      <c r="O142" t="s">
        <v>20</v>
      </c>
      <c r="P142" t="str">
        <f t="array" ref="P142">INDEX(Items!B$2:B$1090,MATCH($O142,Items!$A$2:$A$1090,0))</f>
        <v xml:space="preserve"> </v>
      </c>
      <c r="Q142" t="str">
        <f t="array" ref="Q142">INDEX(Items!C$2:C$1090,MATCH($O142,Items!$A$2:$A$1090,0))</f>
        <v xml:space="preserve"> </v>
      </c>
      <c r="R142" t="str">
        <f t="array" ref="R142">INDEX(Items!D$2:D$1090,MATCH($O142,Items!$A$2:$A$1090,0))</f>
        <v xml:space="preserve"> </v>
      </c>
    </row>
    <row r="143" spans="1:19" x14ac:dyDescent="0.25">
      <c r="A143">
        <f t="shared" si="11"/>
        <v>1</v>
      </c>
      <c r="B143" t="str">
        <f t="shared" si="12"/>
        <v/>
      </c>
      <c r="C143" s="3">
        <f t="shared" si="13"/>
        <v>1</v>
      </c>
      <c r="D143" s="4"/>
      <c r="E143" s="3"/>
      <c r="F143" t="e">
        <f t="array" ref="F143">INDEX(Establishment!B$2:B$1042,MATCH($E143,Establishment!$A$2:$A$1042,0))</f>
        <v>#N/A</v>
      </c>
      <c r="G143" t="e">
        <f t="array" ref="G143">INDEX(Establishment!C$2:C$1042,MATCH($E143,Establishment!$A$2:$A$1042,0))</f>
        <v>#N/A</v>
      </c>
      <c r="I143" s="5"/>
      <c r="J143" t="s">
        <v>20</v>
      </c>
      <c r="L143" s="5"/>
      <c r="M143" s="5">
        <f t="shared" si="10"/>
        <v>0</v>
      </c>
      <c r="N143" s="5">
        <f t="shared" si="14"/>
        <v>0</v>
      </c>
      <c r="O143" t="s">
        <v>20</v>
      </c>
      <c r="P143" t="str">
        <f t="array" ref="P143">INDEX(Items!B$2:B$1090,MATCH($O143,Items!$A$2:$A$1090,0))</f>
        <v xml:space="preserve"> </v>
      </c>
      <c r="Q143" t="str">
        <f t="array" ref="Q143">INDEX(Items!C$2:C$1090,MATCH($O143,Items!$A$2:$A$1090,0))</f>
        <v xml:space="preserve"> </v>
      </c>
      <c r="R143" t="str">
        <f t="array" ref="R143">INDEX(Items!D$2:D$1090,MATCH($O143,Items!$A$2:$A$1090,0))</f>
        <v xml:space="preserve"> </v>
      </c>
    </row>
    <row r="144" spans="1:19" x14ac:dyDescent="0.25">
      <c r="A144">
        <f t="shared" si="11"/>
        <v>1</v>
      </c>
      <c r="B144" t="str">
        <f t="shared" si="12"/>
        <v/>
      </c>
      <c r="C144" s="3">
        <f t="shared" si="13"/>
        <v>1</v>
      </c>
      <c r="D144" s="4"/>
      <c r="E144" s="3"/>
      <c r="F144" t="e">
        <f t="array" ref="F144">INDEX(Establishment!B$2:B$1042,MATCH($E144,Establishment!$A$2:$A$1042,0))</f>
        <v>#N/A</v>
      </c>
      <c r="G144" t="e">
        <f t="array" ref="G144">INDEX(Establishment!C$2:C$1042,MATCH($E144,Establishment!$A$2:$A$1042,0))</f>
        <v>#N/A</v>
      </c>
      <c r="I144" s="5"/>
      <c r="J144" t="s">
        <v>20</v>
      </c>
      <c r="L144" s="5"/>
      <c r="M144" s="5">
        <f t="shared" si="10"/>
        <v>0</v>
      </c>
      <c r="N144" s="5">
        <f t="shared" si="14"/>
        <v>0</v>
      </c>
      <c r="O144" t="s">
        <v>20</v>
      </c>
      <c r="P144" t="str">
        <f t="array" ref="P144">INDEX(Items!B$2:B$1090,MATCH($O144,Items!$A$2:$A$1090,0))</f>
        <v xml:space="preserve"> </v>
      </c>
      <c r="Q144" t="str">
        <f t="array" ref="Q144">INDEX(Items!C$2:C$1090,MATCH($O144,Items!$A$2:$A$1090,0))</f>
        <v xml:space="preserve"> </v>
      </c>
      <c r="R144" t="str">
        <f t="array" ref="R144">INDEX(Items!D$2:D$1090,MATCH($O144,Items!$A$2:$A$1090,0))</f>
        <v xml:space="preserve"> </v>
      </c>
    </row>
    <row r="145" spans="1:18" x14ac:dyDescent="0.25">
      <c r="A145">
        <f t="shared" si="11"/>
        <v>1</v>
      </c>
      <c r="B145" t="str">
        <f t="shared" si="12"/>
        <v/>
      </c>
      <c r="C145" s="3">
        <f t="shared" si="13"/>
        <v>1</v>
      </c>
      <c r="D145" s="4"/>
      <c r="E145" s="3"/>
      <c r="F145" t="e">
        <f t="array" ref="F145">INDEX(Establishment!B$2:B$1042,MATCH($E145,Establishment!$A$2:$A$1042,0))</f>
        <v>#N/A</v>
      </c>
      <c r="G145" t="e">
        <f t="array" ref="G145">INDEX(Establishment!C$2:C$1042,MATCH($E145,Establishment!$A$2:$A$1042,0))</f>
        <v>#N/A</v>
      </c>
      <c r="I145" s="5"/>
      <c r="J145" t="s">
        <v>20</v>
      </c>
      <c r="L145" s="5"/>
      <c r="M145" s="5">
        <f t="shared" si="10"/>
        <v>0</v>
      </c>
      <c r="N145" s="5">
        <f t="shared" si="14"/>
        <v>0</v>
      </c>
      <c r="O145" t="s">
        <v>20</v>
      </c>
      <c r="P145" t="str">
        <f t="array" ref="P145">INDEX(Items!B$2:B$1090,MATCH($O145,Items!$A$2:$A$1090,0))</f>
        <v xml:space="preserve"> </v>
      </c>
      <c r="Q145" t="str">
        <f t="array" ref="Q145">INDEX(Items!C$2:C$1090,MATCH($O145,Items!$A$2:$A$1090,0))</f>
        <v xml:space="preserve"> </v>
      </c>
      <c r="R145" t="str">
        <f t="array" ref="R145">INDEX(Items!D$2:D$1090,MATCH($O145,Items!$A$2:$A$1090,0))</f>
        <v xml:space="preserve"> </v>
      </c>
    </row>
    <row r="146" spans="1:18" x14ac:dyDescent="0.25">
      <c r="A146">
        <f t="shared" si="11"/>
        <v>1</v>
      </c>
      <c r="B146" t="str">
        <f t="shared" si="12"/>
        <v/>
      </c>
      <c r="C146" s="3">
        <f t="shared" si="13"/>
        <v>1</v>
      </c>
      <c r="D146" s="4"/>
      <c r="E146" s="3"/>
      <c r="F146" t="e">
        <f t="array" ref="F146">INDEX(Establishment!B$2:B$1042,MATCH($E146,Establishment!$A$2:$A$1042,0))</f>
        <v>#N/A</v>
      </c>
      <c r="G146" t="e">
        <f t="array" ref="G146">INDEX(Establishment!C$2:C$1042,MATCH($E146,Establishment!$A$2:$A$1042,0))</f>
        <v>#N/A</v>
      </c>
      <c r="I146" s="5"/>
      <c r="J146" t="s">
        <v>20</v>
      </c>
      <c r="L146" s="5"/>
      <c r="M146" s="5">
        <f t="shared" ref="M146:M209" si="15">K146*L146</f>
        <v>0</v>
      </c>
      <c r="N146" s="5">
        <f t="shared" si="14"/>
        <v>0</v>
      </c>
      <c r="O146" t="s">
        <v>20</v>
      </c>
      <c r="P146" t="str">
        <f t="array" ref="P146">INDEX(Items!B$2:B$1090,MATCH($O146,Items!$A$2:$A$1090,0))</f>
        <v xml:space="preserve"> </v>
      </c>
      <c r="Q146" t="str">
        <f t="array" ref="Q146">INDEX(Items!C$2:C$1090,MATCH($O146,Items!$A$2:$A$1090,0))</f>
        <v xml:space="preserve"> </v>
      </c>
      <c r="R146" t="str">
        <f t="array" ref="R146">INDEX(Items!D$2:D$1090,MATCH($O146,Items!$A$2:$A$1090,0))</f>
        <v xml:space="preserve"> </v>
      </c>
    </row>
    <row r="147" spans="1:18" x14ac:dyDescent="0.25">
      <c r="A147">
        <f t="shared" si="11"/>
        <v>1</v>
      </c>
      <c r="B147" t="str">
        <f t="shared" si="12"/>
        <v/>
      </c>
      <c r="C147" s="3">
        <f t="shared" si="13"/>
        <v>1</v>
      </c>
      <c r="D147" s="4"/>
      <c r="E147" s="3"/>
      <c r="F147" t="e">
        <f t="array" ref="F147">INDEX(Establishment!B$2:B$1042,MATCH($E147,Establishment!$A$2:$A$1042,0))</f>
        <v>#N/A</v>
      </c>
      <c r="G147" t="e">
        <f t="array" ref="G147">INDEX(Establishment!C$2:C$1042,MATCH($E147,Establishment!$A$2:$A$1042,0))</f>
        <v>#N/A</v>
      </c>
      <c r="I147" s="5"/>
      <c r="J147" t="s">
        <v>20</v>
      </c>
      <c r="L147" s="5"/>
      <c r="M147" s="5">
        <f t="shared" si="15"/>
        <v>0</v>
      </c>
      <c r="N147" s="5">
        <f t="shared" si="14"/>
        <v>0</v>
      </c>
      <c r="O147" t="s">
        <v>20</v>
      </c>
      <c r="P147" t="str">
        <f t="array" ref="P147">INDEX(Items!B$2:B$1090,MATCH($O147,Items!$A$2:$A$1090,0))</f>
        <v xml:space="preserve"> </v>
      </c>
      <c r="Q147" t="str">
        <f t="array" ref="Q147">INDEX(Items!C$2:C$1090,MATCH($O147,Items!$A$2:$A$1090,0))</f>
        <v xml:space="preserve"> </v>
      </c>
      <c r="R147" t="str">
        <f t="array" ref="R147">INDEX(Items!D$2:D$1090,MATCH($O147,Items!$A$2:$A$1090,0))</f>
        <v xml:space="preserve"> </v>
      </c>
    </row>
    <row r="148" spans="1:18" x14ac:dyDescent="0.25">
      <c r="A148">
        <f t="shared" si="11"/>
        <v>1</v>
      </c>
      <c r="B148" t="str">
        <f t="shared" si="12"/>
        <v/>
      </c>
      <c r="C148" s="3">
        <f t="shared" si="13"/>
        <v>1</v>
      </c>
      <c r="D148" s="4"/>
      <c r="E148" s="3"/>
      <c r="F148" t="e">
        <f t="array" ref="F148">INDEX(Establishment!B$2:B$1042,MATCH($E148,Establishment!$A$2:$A$1042,0))</f>
        <v>#N/A</v>
      </c>
      <c r="G148" t="e">
        <f t="array" ref="G148">INDEX(Establishment!C$2:C$1042,MATCH($E148,Establishment!$A$2:$A$1042,0))</f>
        <v>#N/A</v>
      </c>
      <c r="I148" s="5"/>
      <c r="J148" t="s">
        <v>20</v>
      </c>
      <c r="L148" s="5"/>
      <c r="M148" s="5">
        <f t="shared" si="15"/>
        <v>0</v>
      </c>
      <c r="N148" s="5">
        <f t="shared" si="14"/>
        <v>0</v>
      </c>
      <c r="O148" t="s">
        <v>20</v>
      </c>
      <c r="P148" t="str">
        <f t="array" ref="P148">INDEX(Items!B$2:B$1090,MATCH($O148,Items!$A$2:$A$1090,0))</f>
        <v xml:space="preserve"> </v>
      </c>
      <c r="Q148" t="str">
        <f t="array" ref="Q148">INDEX(Items!C$2:C$1090,MATCH($O148,Items!$A$2:$A$1090,0))</f>
        <v xml:space="preserve"> </v>
      </c>
      <c r="R148" t="str">
        <f t="array" ref="R148">INDEX(Items!D$2:D$1090,MATCH($O148,Items!$A$2:$A$1090,0))</f>
        <v xml:space="preserve"> </v>
      </c>
    </row>
    <row r="149" spans="1:18" x14ac:dyDescent="0.25">
      <c r="A149">
        <f t="shared" si="11"/>
        <v>1</v>
      </c>
      <c r="B149" t="str">
        <f t="shared" si="12"/>
        <v/>
      </c>
      <c r="C149" s="3">
        <f t="shared" si="13"/>
        <v>1</v>
      </c>
      <c r="D149" s="4"/>
      <c r="E149" s="3"/>
      <c r="F149" t="e">
        <f t="array" ref="F149">INDEX(Establishment!B$2:B$1042,MATCH($E149,Establishment!$A$2:$A$1042,0))</f>
        <v>#N/A</v>
      </c>
      <c r="G149" t="e">
        <f t="array" ref="G149">INDEX(Establishment!C$2:C$1042,MATCH($E149,Establishment!$A$2:$A$1042,0))</f>
        <v>#N/A</v>
      </c>
      <c r="I149" s="5"/>
      <c r="J149" t="s">
        <v>20</v>
      </c>
      <c r="L149" s="5"/>
      <c r="M149" s="5">
        <f t="shared" si="15"/>
        <v>0</v>
      </c>
      <c r="N149" s="5">
        <f t="shared" si="14"/>
        <v>0</v>
      </c>
      <c r="O149" t="s">
        <v>20</v>
      </c>
      <c r="P149" t="str">
        <f t="array" ref="P149">INDEX(Items!B$2:B$1090,MATCH($O149,Items!$A$2:$A$1090,0))</f>
        <v xml:space="preserve"> </v>
      </c>
      <c r="Q149" t="str">
        <f t="array" ref="Q149">INDEX(Items!C$2:C$1090,MATCH($O149,Items!$A$2:$A$1090,0))</f>
        <v xml:space="preserve"> </v>
      </c>
      <c r="R149" t="str">
        <f t="array" ref="R149">INDEX(Items!D$2:D$1090,MATCH($O149,Items!$A$2:$A$1090,0))</f>
        <v xml:space="preserve"> </v>
      </c>
    </row>
    <row r="150" spans="1:18" x14ac:dyDescent="0.25">
      <c r="A150">
        <f t="shared" si="11"/>
        <v>1</v>
      </c>
      <c r="B150" t="str">
        <f t="shared" si="12"/>
        <v/>
      </c>
      <c r="C150" s="3">
        <f t="shared" si="13"/>
        <v>1</v>
      </c>
      <c r="D150" s="4"/>
      <c r="E150" s="3"/>
      <c r="F150" t="e">
        <f t="array" ref="F150">INDEX(Establishment!B$2:B$1042,MATCH($E150,Establishment!$A$2:$A$1042,0))</f>
        <v>#N/A</v>
      </c>
      <c r="G150" t="e">
        <f t="array" ref="G150">INDEX(Establishment!C$2:C$1042,MATCH($E150,Establishment!$A$2:$A$1042,0))</f>
        <v>#N/A</v>
      </c>
      <c r="I150" s="5"/>
      <c r="J150" t="s">
        <v>20</v>
      </c>
      <c r="L150" s="5"/>
      <c r="M150" s="5">
        <f t="shared" si="15"/>
        <v>0</v>
      </c>
      <c r="N150" s="5">
        <f t="shared" si="14"/>
        <v>0</v>
      </c>
      <c r="O150" t="s">
        <v>20</v>
      </c>
      <c r="P150" t="str">
        <f t="array" ref="P150">INDEX(Items!B$2:B$1090,MATCH($O150,Items!$A$2:$A$1090,0))</f>
        <v xml:space="preserve"> </v>
      </c>
      <c r="Q150" t="str">
        <f t="array" ref="Q150">INDEX(Items!C$2:C$1090,MATCH($O150,Items!$A$2:$A$1090,0))</f>
        <v xml:space="preserve"> </v>
      </c>
      <c r="R150" t="str">
        <f t="array" ref="R150">INDEX(Items!D$2:D$1090,MATCH($O150,Items!$A$2:$A$1090,0))</f>
        <v xml:space="preserve"> </v>
      </c>
    </row>
    <row r="151" spans="1:18" x14ac:dyDescent="0.25">
      <c r="A151">
        <f t="shared" si="11"/>
        <v>1</v>
      </c>
      <c r="B151" t="str">
        <f t="shared" si="12"/>
        <v/>
      </c>
      <c r="C151" s="3">
        <f t="shared" si="13"/>
        <v>1</v>
      </c>
      <c r="D151" s="4"/>
      <c r="E151" s="3"/>
      <c r="F151" t="e">
        <f t="array" ref="F151">INDEX(Establishment!B$2:B$1042,MATCH($E151,Establishment!$A$2:$A$1042,0))</f>
        <v>#N/A</v>
      </c>
      <c r="G151" t="e">
        <f t="array" ref="G151">INDEX(Establishment!C$2:C$1042,MATCH($E151,Establishment!$A$2:$A$1042,0))</f>
        <v>#N/A</v>
      </c>
      <c r="I151" s="5"/>
      <c r="J151" t="s">
        <v>20</v>
      </c>
      <c r="L151" s="5"/>
      <c r="M151" s="5">
        <f t="shared" si="15"/>
        <v>0</v>
      </c>
      <c r="N151" s="5">
        <f t="shared" si="14"/>
        <v>0</v>
      </c>
      <c r="O151" t="s">
        <v>20</v>
      </c>
      <c r="P151" t="str">
        <f t="array" ref="P151">INDEX(Items!B$2:B$1090,MATCH($O151,Items!$A$2:$A$1090,0))</f>
        <v xml:space="preserve"> </v>
      </c>
      <c r="Q151" t="str">
        <f t="array" ref="Q151">INDEX(Items!C$2:C$1090,MATCH($O151,Items!$A$2:$A$1090,0))</f>
        <v xml:space="preserve"> </v>
      </c>
      <c r="R151" t="str">
        <f t="array" ref="R151">INDEX(Items!D$2:D$1090,MATCH($O151,Items!$A$2:$A$1090,0))</f>
        <v xml:space="preserve"> </v>
      </c>
    </row>
    <row r="152" spans="1:18" x14ac:dyDescent="0.25">
      <c r="A152">
        <f t="shared" si="11"/>
        <v>1</v>
      </c>
      <c r="B152" t="str">
        <f t="shared" si="12"/>
        <v/>
      </c>
      <c r="C152" s="3">
        <f t="shared" si="13"/>
        <v>1</v>
      </c>
      <c r="D152" s="4"/>
      <c r="E152" s="3"/>
      <c r="F152" t="e">
        <f t="array" ref="F152">INDEX(Establishment!B$2:B$1042,MATCH($E152,Establishment!$A$2:$A$1042,0))</f>
        <v>#N/A</v>
      </c>
      <c r="G152" t="e">
        <f t="array" ref="G152">INDEX(Establishment!C$2:C$1042,MATCH($E152,Establishment!$A$2:$A$1042,0))</f>
        <v>#N/A</v>
      </c>
      <c r="I152" s="5"/>
      <c r="J152" t="s">
        <v>20</v>
      </c>
      <c r="L152" s="5"/>
      <c r="M152" s="5">
        <f t="shared" si="15"/>
        <v>0</v>
      </c>
      <c r="N152" s="5">
        <f t="shared" si="14"/>
        <v>0</v>
      </c>
      <c r="O152" t="s">
        <v>20</v>
      </c>
      <c r="P152" t="str">
        <f t="array" ref="P152">INDEX(Items!B$2:B$1090,MATCH($O152,Items!$A$2:$A$1090,0))</f>
        <v xml:space="preserve"> </v>
      </c>
      <c r="Q152" t="str">
        <f t="array" ref="Q152">INDEX(Items!C$2:C$1090,MATCH($O152,Items!$A$2:$A$1090,0))</f>
        <v xml:space="preserve"> </v>
      </c>
      <c r="R152" t="str">
        <f t="array" ref="R152">INDEX(Items!D$2:D$1090,MATCH($O152,Items!$A$2:$A$1090,0))</f>
        <v xml:space="preserve"> </v>
      </c>
    </row>
    <row r="153" spans="1:18" x14ac:dyDescent="0.25">
      <c r="A153">
        <f t="shared" si="11"/>
        <v>1</v>
      </c>
      <c r="B153" t="str">
        <f t="shared" si="12"/>
        <v/>
      </c>
      <c r="C153" s="3">
        <f t="shared" si="13"/>
        <v>1</v>
      </c>
      <c r="D153" s="4"/>
      <c r="E153" s="3"/>
      <c r="F153" t="e">
        <f t="array" ref="F153">INDEX(Establishment!B$2:B$1042,MATCH($E153,Establishment!$A$2:$A$1042,0))</f>
        <v>#N/A</v>
      </c>
      <c r="G153" t="e">
        <f t="array" ref="G153">INDEX(Establishment!C$2:C$1042,MATCH($E153,Establishment!$A$2:$A$1042,0))</f>
        <v>#N/A</v>
      </c>
      <c r="I153" s="5"/>
      <c r="J153" t="s">
        <v>20</v>
      </c>
      <c r="L153" s="5"/>
      <c r="M153" s="5">
        <f t="shared" si="15"/>
        <v>0</v>
      </c>
      <c r="N153" s="5">
        <f t="shared" si="14"/>
        <v>0</v>
      </c>
      <c r="O153" t="s">
        <v>20</v>
      </c>
      <c r="P153" t="str">
        <f t="array" ref="P153">INDEX(Items!B$2:B$1090,MATCH($O153,Items!$A$2:$A$1090,0))</f>
        <v xml:space="preserve"> </v>
      </c>
      <c r="Q153" t="str">
        <f t="array" ref="Q153">INDEX(Items!C$2:C$1090,MATCH($O153,Items!$A$2:$A$1090,0))</f>
        <v xml:space="preserve"> </v>
      </c>
      <c r="R153" t="str">
        <f t="array" ref="R153">INDEX(Items!D$2:D$1090,MATCH($O153,Items!$A$2:$A$1090,0))</f>
        <v xml:space="preserve"> </v>
      </c>
    </row>
    <row r="154" spans="1:18" x14ac:dyDescent="0.25">
      <c r="A154">
        <f t="shared" si="11"/>
        <v>1</v>
      </c>
      <c r="B154" t="str">
        <f t="shared" si="12"/>
        <v/>
      </c>
      <c r="C154" s="3">
        <f t="shared" si="13"/>
        <v>1</v>
      </c>
      <c r="D154" s="4"/>
      <c r="E154" s="3"/>
      <c r="F154" t="e">
        <f t="array" ref="F154">INDEX(Establishment!B$2:B$1042,MATCH($E154,Establishment!$A$2:$A$1042,0))</f>
        <v>#N/A</v>
      </c>
      <c r="G154" t="e">
        <f t="array" ref="G154">INDEX(Establishment!C$2:C$1042,MATCH($E154,Establishment!$A$2:$A$1042,0))</f>
        <v>#N/A</v>
      </c>
      <c r="I154" s="5"/>
      <c r="J154" t="s">
        <v>20</v>
      </c>
      <c r="L154" s="5"/>
      <c r="M154" s="5">
        <f t="shared" si="15"/>
        <v>0</v>
      </c>
      <c r="N154" s="5">
        <f t="shared" si="14"/>
        <v>0</v>
      </c>
      <c r="O154" t="s">
        <v>20</v>
      </c>
      <c r="P154" t="str">
        <f t="array" ref="P154">INDEX(Items!B$2:B$1090,MATCH($O154,Items!$A$2:$A$1090,0))</f>
        <v xml:space="preserve"> </v>
      </c>
      <c r="Q154" t="str">
        <f t="array" ref="Q154">INDEX(Items!C$2:C$1090,MATCH($O154,Items!$A$2:$A$1090,0))</f>
        <v xml:space="preserve"> </v>
      </c>
      <c r="R154" t="str">
        <f t="array" ref="R154">INDEX(Items!D$2:D$1090,MATCH($O154,Items!$A$2:$A$1090,0))</f>
        <v xml:space="preserve"> </v>
      </c>
    </row>
    <row r="155" spans="1:18" x14ac:dyDescent="0.25">
      <c r="A155">
        <f t="shared" si="11"/>
        <v>1</v>
      </c>
      <c r="B155" t="str">
        <f t="shared" si="12"/>
        <v>20231111A</v>
      </c>
      <c r="C155" s="3">
        <f t="shared" si="13"/>
        <v>1</v>
      </c>
      <c r="D155" s="4">
        <v>45241</v>
      </c>
      <c r="E155" s="3" t="s">
        <v>328</v>
      </c>
      <c r="F155" t="str">
        <f t="array" ref="F155">INDEX(Establishment!B$2:B$1042,MATCH($E155,Establishment!$A$2:$A$1042,0))</f>
        <v>Lawson</v>
      </c>
      <c r="G155" t="str">
        <f t="array" ref="G155">INDEX(Establishment!C$2:C$1042,MATCH($E155,Establishment!$A$2:$A$1042,0))</f>
        <v>Asian Century Center</v>
      </c>
      <c r="H155" t="s">
        <v>2</v>
      </c>
      <c r="I155" s="5">
        <v>97</v>
      </c>
      <c r="J155" t="s">
        <v>133</v>
      </c>
      <c r="K155">
        <v>1</v>
      </c>
      <c r="L155" s="5">
        <v>97</v>
      </c>
      <c r="M155" s="5">
        <f t="shared" si="15"/>
        <v>97</v>
      </c>
      <c r="N155" s="5">
        <f t="shared" si="14"/>
        <v>97</v>
      </c>
      <c r="O155" t="s">
        <v>118</v>
      </c>
      <c r="P155" t="str">
        <f t="array" ref="P155">INDEX(Items!B$2:B$1090,MATCH($O155,Items!$A$2:$A$1090,0))</f>
        <v xml:space="preserve"> </v>
      </c>
      <c r="Q155" t="s">
        <v>1574</v>
      </c>
      <c r="R155" t="s">
        <v>1814</v>
      </c>
    </row>
    <row r="156" spans="1:18" ht="15.75" customHeight="1" x14ac:dyDescent="0.25">
      <c r="A156">
        <f t="shared" si="11"/>
        <v>2</v>
      </c>
      <c r="B156" t="str">
        <f t="shared" si="12"/>
        <v>20231111B</v>
      </c>
      <c r="C156" s="3">
        <f t="shared" si="13"/>
        <v>1</v>
      </c>
      <c r="D156" s="4">
        <v>45241</v>
      </c>
      <c r="E156" s="3" t="s">
        <v>30</v>
      </c>
      <c r="F156" s="7" t="s">
        <v>48</v>
      </c>
      <c r="G156" s="7" t="s">
        <v>132</v>
      </c>
      <c r="I156" s="5">
        <v>130</v>
      </c>
      <c r="J156" t="s">
        <v>133</v>
      </c>
      <c r="K156">
        <v>2</v>
      </c>
      <c r="L156" s="5">
        <v>55</v>
      </c>
      <c r="M156" s="5">
        <f t="shared" si="15"/>
        <v>110</v>
      </c>
      <c r="N156" s="5">
        <f t="shared" si="14"/>
        <v>110</v>
      </c>
      <c r="O156" t="s">
        <v>118</v>
      </c>
      <c r="P156" t="str">
        <f t="array" ref="P156">INDEX(Items!B$2:B$1090,MATCH($O156,Items!$A$2:$A$1090,0))</f>
        <v xml:space="preserve"> </v>
      </c>
      <c r="Q156" s="14" t="s">
        <v>1493</v>
      </c>
      <c r="R156" s="14"/>
    </row>
    <row r="157" spans="1:18" ht="15.75" customHeight="1" x14ac:dyDescent="0.25">
      <c r="A157">
        <f t="shared" si="11"/>
        <v>1</v>
      </c>
      <c r="B157" t="str">
        <f t="shared" si="12"/>
        <v>20231112A</v>
      </c>
      <c r="C157" s="3">
        <f t="shared" si="13"/>
        <v>1</v>
      </c>
      <c r="D157" s="4">
        <v>45242</v>
      </c>
      <c r="E157" s="3" t="s">
        <v>1452</v>
      </c>
      <c r="F157" t="s">
        <v>1451</v>
      </c>
      <c r="G157" t="s">
        <v>148</v>
      </c>
      <c r="H157" t="s">
        <v>2</v>
      </c>
      <c r="I157" s="5">
        <v>13</v>
      </c>
      <c r="J157" t="s">
        <v>149</v>
      </c>
      <c r="K157">
        <v>1</v>
      </c>
      <c r="L157" s="5">
        <v>13</v>
      </c>
      <c r="M157" s="5">
        <f t="shared" si="15"/>
        <v>13</v>
      </c>
      <c r="N157" s="5">
        <f t="shared" si="14"/>
        <v>13</v>
      </c>
      <c r="O157" t="s">
        <v>118</v>
      </c>
      <c r="P157" t="str">
        <f t="array" ref="P157">INDEX(Items!B$2:B$1090,MATCH($O157,Items!$A$2:$A$1090,0))</f>
        <v xml:space="preserve"> </v>
      </c>
      <c r="Q157" t="s">
        <v>150</v>
      </c>
      <c r="R157" t="s">
        <v>206</v>
      </c>
    </row>
    <row r="158" spans="1:18" x14ac:dyDescent="0.25">
      <c r="A158">
        <f t="shared" si="11"/>
        <v>2</v>
      </c>
      <c r="B158" t="str">
        <f t="shared" si="12"/>
        <v>20231112B</v>
      </c>
      <c r="C158" s="3">
        <f t="shared" si="13"/>
        <v>1</v>
      </c>
      <c r="D158" s="4">
        <v>45242</v>
      </c>
      <c r="E158" s="3" t="s">
        <v>30</v>
      </c>
      <c r="F158" t="str">
        <f t="array" ref="F158">INDEX(Establishment!B$2:B$1042,MATCH($E158,Establishment!$A$2:$A$1042,0))</f>
        <v>One Time</v>
      </c>
      <c r="G158" t="s">
        <v>1815</v>
      </c>
      <c r="H158" t="s">
        <v>2</v>
      </c>
      <c r="I158" s="5">
        <v>600</v>
      </c>
      <c r="J158" t="s">
        <v>86</v>
      </c>
      <c r="K158">
        <v>1</v>
      </c>
      <c r="L158" s="5">
        <v>350</v>
      </c>
      <c r="M158" s="5">
        <f t="shared" si="15"/>
        <v>350</v>
      </c>
      <c r="N158" s="5">
        <f t="shared" si="14"/>
        <v>350</v>
      </c>
      <c r="O158" t="s">
        <v>87</v>
      </c>
      <c r="P158" t="str">
        <f t="array" ref="P158">INDEX(Items!B$2:B$1090,MATCH($O158,Items!$A$2:$A$1090,0))</f>
        <v>Swedish</v>
      </c>
      <c r="Q158" t="str">
        <f t="array" ref="Q158">INDEX(Items!C$2:C$1090,MATCH($O158,Items!$A$2:$A$1090,0))</f>
        <v xml:space="preserve">Massage </v>
      </c>
      <c r="R158" t="str">
        <f t="array" ref="R158">INDEX(Items!D$2:D$1090,MATCH($O158,Items!$A$2:$A$1090,0))</f>
        <v>1 hour</v>
      </c>
    </row>
    <row r="159" spans="1:18" x14ac:dyDescent="0.25">
      <c r="A159">
        <f t="shared" si="11"/>
        <v>2</v>
      </c>
      <c r="B159" t="str">
        <f t="shared" si="12"/>
        <v>20231112B</v>
      </c>
      <c r="C159" s="3">
        <f t="shared" si="13"/>
        <v>2</v>
      </c>
      <c r="D159" s="4">
        <v>45242</v>
      </c>
      <c r="E159" s="3" t="s">
        <v>30</v>
      </c>
      <c r="F159" t="str">
        <f t="array" ref="F159">INDEX(Establishment!B$2:B$1042,MATCH($E159,Establishment!$A$2:$A$1042,0))</f>
        <v>One Time</v>
      </c>
      <c r="G159" t="s">
        <v>1815</v>
      </c>
      <c r="I159" s="5"/>
      <c r="J159" t="s">
        <v>20</v>
      </c>
      <c r="K159">
        <v>1</v>
      </c>
      <c r="L159" s="5">
        <v>150</v>
      </c>
      <c r="M159" s="5">
        <f t="shared" si="15"/>
        <v>150</v>
      </c>
      <c r="N159" s="5">
        <f t="shared" si="14"/>
        <v>500</v>
      </c>
      <c r="O159" t="s">
        <v>1816</v>
      </c>
      <c r="P159">
        <f t="array" ref="P159">INDEX(Items!B$2:B$1090,MATCH($O159,Items!$A$2:$A$1090,0))</f>
        <v>0</v>
      </c>
      <c r="Q159" t="str">
        <f t="array" ref="Q159">INDEX(Items!C$2:C$1090,MATCH($O159,Items!$A$2:$A$1090,0))</f>
        <v xml:space="preserve">Massage </v>
      </c>
      <c r="R159" t="str">
        <f t="array" ref="R159">INDEX(Items!D$2:D$1090,MATCH($O159,Items!$A$2:$A$1090,0))</f>
        <v>Ventosa</v>
      </c>
    </row>
    <row r="160" spans="1:18" x14ac:dyDescent="0.25">
      <c r="A160">
        <f t="shared" si="11"/>
        <v>2</v>
      </c>
      <c r="B160" t="str">
        <f t="shared" si="12"/>
        <v>20231112B</v>
      </c>
      <c r="C160" s="3">
        <f t="shared" si="13"/>
        <v>3</v>
      </c>
      <c r="D160" s="4">
        <v>45242</v>
      </c>
      <c r="E160" s="3" t="s">
        <v>30</v>
      </c>
      <c r="F160" t="str">
        <f t="array" ref="F160">INDEX(Establishment!B$2:B$1042,MATCH($E160,Establishment!$A$2:$A$1042,0))</f>
        <v>One Time</v>
      </c>
      <c r="G160" t="s">
        <v>1815</v>
      </c>
      <c r="I160" s="5"/>
      <c r="J160" t="s">
        <v>20</v>
      </c>
      <c r="K160">
        <v>1</v>
      </c>
      <c r="L160" s="5">
        <v>100</v>
      </c>
      <c r="M160" s="5">
        <f t="shared" si="15"/>
        <v>100</v>
      </c>
      <c r="N160" s="5">
        <f t="shared" si="14"/>
        <v>600</v>
      </c>
      <c r="O160" t="s">
        <v>89</v>
      </c>
      <c r="P160">
        <f t="array" ref="P160">INDEX(Items!B$2:B$1090,MATCH($O160,Items!$A$2:$A$1090,0))</f>
        <v>0</v>
      </c>
      <c r="Q160" t="str">
        <f t="array" ref="Q160">INDEX(Items!C$2:C$1090,MATCH($O160,Items!$A$2:$A$1090,0))</f>
        <v>Service</v>
      </c>
      <c r="R160" t="str">
        <f t="array" ref="R160">INDEX(Items!D$2:D$1090,MATCH($O160,Items!$A$2:$A$1090,0))</f>
        <v>Tips</v>
      </c>
    </row>
    <row r="161" spans="1:19" ht="15.75" customHeight="1" x14ac:dyDescent="0.25">
      <c r="A161" s="3">
        <f t="shared" si="11"/>
        <v>3</v>
      </c>
      <c r="B161" s="3" t="str">
        <f t="shared" si="12"/>
        <v>20231112C</v>
      </c>
      <c r="C161" s="3">
        <f t="shared" si="13"/>
        <v>1</v>
      </c>
      <c r="D161" s="4">
        <v>45242</v>
      </c>
      <c r="E161" s="3" t="s">
        <v>1492</v>
      </c>
      <c r="F161" s="3" t="str">
        <f t="array" ref="F161">INDEX(Establishment!B$2:B$1042,MATCH($E161,Establishment!$A$2:$A$1042,0))</f>
        <v>Transportation(Public)</v>
      </c>
      <c r="G161" s="3" t="s">
        <v>206</v>
      </c>
      <c r="H161" s="3" t="s">
        <v>292</v>
      </c>
      <c r="I161" s="5">
        <v>13</v>
      </c>
      <c r="J161" t="s">
        <v>149</v>
      </c>
      <c r="K161" s="3">
        <v>1</v>
      </c>
      <c r="L161" s="5">
        <v>13</v>
      </c>
      <c r="M161" s="5">
        <f t="shared" si="15"/>
        <v>13</v>
      </c>
      <c r="N161" s="5">
        <f t="shared" si="14"/>
        <v>13</v>
      </c>
      <c r="O161" t="s">
        <v>118</v>
      </c>
      <c r="P161" s="3" t="str">
        <f t="array" ref="P161">INDEX(Items!B$2:B$1090,MATCH($O161,Items!$A$2:$A$1090,0))</f>
        <v xml:space="preserve"> </v>
      </c>
      <c r="Q161" t="s">
        <v>150</v>
      </c>
      <c r="R161" s="3" t="s">
        <v>1300</v>
      </c>
      <c r="S161" s="3"/>
    </row>
    <row r="162" spans="1:19" ht="15.75" customHeight="1" x14ac:dyDescent="0.25">
      <c r="A162" s="3">
        <f t="shared" si="11"/>
        <v>4</v>
      </c>
      <c r="B162" s="3" t="str">
        <f t="shared" si="12"/>
        <v>20231112D</v>
      </c>
      <c r="C162" s="3">
        <f t="shared" si="13"/>
        <v>1</v>
      </c>
      <c r="D162" s="4">
        <v>45242</v>
      </c>
      <c r="E162" s="3" t="s">
        <v>1606</v>
      </c>
      <c r="F162" s="3" t="str">
        <f t="array" ref="F162">INDEX(Establishment!B$2:B$1042,MATCH($E162,Establishment!$A$2:$A$1042,0))</f>
        <v>Transportation(Public)</v>
      </c>
      <c r="G162" s="3" t="str">
        <f t="array" ref="G162">INDEX(Establishment!C$2:C$1042,MATCH($E162,Establishment!$A$2:$A$1042,0))</f>
        <v>Bus</v>
      </c>
      <c r="H162" s="3" t="s">
        <v>2</v>
      </c>
      <c r="I162" s="5">
        <v>13</v>
      </c>
      <c r="J162" t="s">
        <v>149</v>
      </c>
      <c r="K162" s="3">
        <v>1</v>
      </c>
      <c r="L162" s="5">
        <v>13</v>
      </c>
      <c r="M162" s="5">
        <f t="shared" si="15"/>
        <v>13</v>
      </c>
      <c r="N162" s="5">
        <f t="shared" si="14"/>
        <v>13</v>
      </c>
      <c r="O162" t="s">
        <v>118</v>
      </c>
      <c r="P162" s="3" t="s">
        <v>142</v>
      </c>
      <c r="Q162" t="s">
        <v>150</v>
      </c>
      <c r="R162" s="3" t="s">
        <v>1817</v>
      </c>
      <c r="S162" s="3"/>
    </row>
    <row r="163" spans="1:19" ht="15.75" customHeight="1" x14ac:dyDescent="0.25">
      <c r="A163">
        <f t="shared" si="11"/>
        <v>5</v>
      </c>
      <c r="B163" t="str">
        <f t="shared" si="12"/>
        <v>20231112E</v>
      </c>
      <c r="C163" s="3">
        <f t="shared" si="13"/>
        <v>1</v>
      </c>
      <c r="D163" s="4">
        <v>45242</v>
      </c>
      <c r="E163" s="3" t="s">
        <v>1452</v>
      </c>
      <c r="F163" t="s">
        <v>1451</v>
      </c>
      <c r="G163" t="s">
        <v>148</v>
      </c>
      <c r="H163" t="s">
        <v>2</v>
      </c>
      <c r="I163" s="5">
        <v>13</v>
      </c>
      <c r="J163" t="s">
        <v>149</v>
      </c>
      <c r="K163">
        <v>1</v>
      </c>
      <c r="L163" s="5">
        <v>13</v>
      </c>
      <c r="M163" s="5">
        <f t="shared" si="15"/>
        <v>13</v>
      </c>
      <c r="N163" s="5">
        <f t="shared" si="14"/>
        <v>13</v>
      </c>
      <c r="O163" t="s">
        <v>118</v>
      </c>
      <c r="P163" t="str">
        <f t="array" ref="P163">INDEX(Items!B$2:B$1090,MATCH($O163,Items!$A$2:$A$1090,0))</f>
        <v xml:space="preserve"> </v>
      </c>
      <c r="Q163" t="s">
        <v>150</v>
      </c>
      <c r="R163" t="s">
        <v>206</v>
      </c>
    </row>
    <row r="164" spans="1:19" ht="15.75" customHeight="1" x14ac:dyDescent="0.25">
      <c r="A164">
        <f t="shared" si="11"/>
        <v>6</v>
      </c>
      <c r="B164" t="str">
        <f t="shared" si="12"/>
        <v>20231112F</v>
      </c>
      <c r="C164" s="3">
        <f t="shared" si="13"/>
        <v>1</v>
      </c>
      <c r="D164" s="4">
        <v>45242</v>
      </c>
      <c r="E164" s="3" t="s">
        <v>328</v>
      </c>
      <c r="F164" t="s">
        <v>1451</v>
      </c>
      <c r="G164" t="s">
        <v>148</v>
      </c>
      <c r="H164" t="s">
        <v>2</v>
      </c>
      <c r="I164" s="5">
        <v>28</v>
      </c>
      <c r="J164" t="s">
        <v>166</v>
      </c>
      <c r="K164">
        <v>1</v>
      </c>
      <c r="L164" s="5">
        <v>28</v>
      </c>
      <c r="M164" s="5">
        <f t="shared" si="15"/>
        <v>28</v>
      </c>
      <c r="N164" s="5">
        <f t="shared" si="14"/>
        <v>28</v>
      </c>
      <c r="O164" t="s">
        <v>1459</v>
      </c>
      <c r="P164" t="str">
        <f t="array" ref="P164">INDEX(Items!B$2:B$1090,MATCH($O164,Items!$A$2:$A$1090,0))</f>
        <v>Tang</v>
      </c>
      <c r="Q164" t="str">
        <f t="array" ref="Q164">INDEX(Items!C$2:C$1090,MATCH($O164,Items!$A$2:$A$1090,0))</f>
        <v>Powder Juice Drinks</v>
      </c>
      <c r="R164" t="s">
        <v>1818</v>
      </c>
    </row>
    <row r="165" spans="1:19" x14ac:dyDescent="0.25">
      <c r="A165">
        <f t="shared" si="11"/>
        <v>7</v>
      </c>
      <c r="B165" t="str">
        <f t="shared" si="12"/>
        <v>20231112G</v>
      </c>
      <c r="C165" s="3">
        <f t="shared" si="13"/>
        <v>1</v>
      </c>
      <c r="D165" s="4">
        <v>45242</v>
      </c>
      <c r="E165" s="3" t="s">
        <v>110</v>
      </c>
      <c r="F165" t="str">
        <f t="array" ref="F165">INDEX(Establishment!B$2:B$1042,MATCH($E165,Establishment!$A$2:$A$1042,0))</f>
        <v>7-Eleven</v>
      </c>
      <c r="G165" t="s">
        <v>139</v>
      </c>
      <c r="H165" t="s">
        <v>2</v>
      </c>
      <c r="I165" s="5">
        <v>94</v>
      </c>
      <c r="J165" t="s">
        <v>166</v>
      </c>
      <c r="K165">
        <v>1</v>
      </c>
      <c r="L165" s="5">
        <v>66</v>
      </c>
      <c r="M165" s="5">
        <f t="shared" si="15"/>
        <v>66</v>
      </c>
      <c r="N165" s="5">
        <f t="shared" si="14"/>
        <v>66</v>
      </c>
      <c r="O165" t="s">
        <v>118</v>
      </c>
      <c r="P165" t="s">
        <v>1819</v>
      </c>
      <c r="Q165" t="s">
        <v>1706</v>
      </c>
      <c r="R165" t="s">
        <v>1820</v>
      </c>
    </row>
    <row r="166" spans="1:19" x14ac:dyDescent="0.25">
      <c r="A166">
        <f t="shared" si="11"/>
        <v>7</v>
      </c>
      <c r="B166" t="str">
        <f t="shared" si="12"/>
        <v>20231112G</v>
      </c>
      <c r="C166" s="3">
        <f t="shared" si="13"/>
        <v>2</v>
      </c>
      <c r="D166" s="4">
        <v>45242</v>
      </c>
      <c r="E166" s="3" t="s">
        <v>110</v>
      </c>
      <c r="F166" t="str">
        <f t="array" ref="F166">INDEX(Establishment!B$2:B$1042,MATCH($E166,Establishment!$A$2:$A$1042,0))</f>
        <v>7-Eleven</v>
      </c>
      <c r="G166" t="s">
        <v>139</v>
      </c>
      <c r="I166" s="5"/>
      <c r="J166" t="s">
        <v>166</v>
      </c>
      <c r="K166">
        <v>1</v>
      </c>
      <c r="L166" s="5">
        <v>11</v>
      </c>
      <c r="M166" s="5">
        <f t="shared" si="15"/>
        <v>11</v>
      </c>
      <c r="N166" s="5">
        <f t="shared" si="14"/>
        <v>77</v>
      </c>
      <c r="O166" t="s">
        <v>118</v>
      </c>
      <c r="P166" t="s">
        <v>1289</v>
      </c>
      <c r="Q166" t="s">
        <v>1740</v>
      </c>
      <c r="R166" t="s">
        <v>1290</v>
      </c>
    </row>
    <row r="167" spans="1:19" x14ac:dyDescent="0.25">
      <c r="A167">
        <f t="shared" si="11"/>
        <v>7</v>
      </c>
      <c r="B167" t="str">
        <f t="shared" si="12"/>
        <v>20231112G</v>
      </c>
      <c r="C167" s="3">
        <f t="shared" si="13"/>
        <v>3</v>
      </c>
      <c r="D167" s="4">
        <v>45242</v>
      </c>
      <c r="E167" s="3" t="s">
        <v>110</v>
      </c>
      <c r="F167" t="str">
        <f t="array" ref="F167">INDEX(Establishment!B$2:B$1042,MATCH($E167,Establishment!$A$2:$A$1042,0))</f>
        <v>7-Eleven</v>
      </c>
      <c r="G167" t="s">
        <v>139</v>
      </c>
      <c r="I167" s="5"/>
      <c r="J167" t="s">
        <v>166</v>
      </c>
      <c r="K167">
        <v>1</v>
      </c>
      <c r="L167" s="5">
        <v>17</v>
      </c>
      <c r="M167" s="5">
        <f t="shared" si="15"/>
        <v>17</v>
      </c>
      <c r="N167" s="5">
        <f t="shared" si="14"/>
        <v>94</v>
      </c>
      <c r="O167" t="s">
        <v>49</v>
      </c>
      <c r="P167">
        <f t="array" ref="P167">INDEX(Items!B$2:B$1090,MATCH($O167,Items!$A$2:$A$1090,0))</f>
        <v>0</v>
      </c>
      <c r="Q167" t="str">
        <f t="array" ref="Q167">INDEX(Items!C$2:C$1090,MATCH($O167,Items!$A$2:$A$1090,0))</f>
        <v>Dish</v>
      </c>
      <c r="R167" t="str">
        <f t="array" ref="R167">INDEX(Items!D$2:D$1090,MATCH($O167,Items!$A$2:$A$1090,0))</f>
        <v>Boiled Egg</v>
      </c>
    </row>
    <row r="168" spans="1:19" ht="15.75" customHeight="1" x14ac:dyDescent="0.25">
      <c r="A168">
        <f t="shared" si="11"/>
        <v>8</v>
      </c>
      <c r="B168" t="str">
        <f t="shared" si="12"/>
        <v>20231112H</v>
      </c>
      <c r="C168" s="3">
        <f t="shared" si="13"/>
        <v>1</v>
      </c>
      <c r="D168" s="4">
        <v>45242</v>
      </c>
      <c r="E168" s="3" t="s">
        <v>30</v>
      </c>
      <c r="F168" s="7" t="s">
        <v>48</v>
      </c>
      <c r="G168" s="7" t="s">
        <v>132</v>
      </c>
      <c r="I168" s="5">
        <v>130</v>
      </c>
      <c r="J168" t="s">
        <v>133</v>
      </c>
      <c r="K168">
        <v>2</v>
      </c>
      <c r="L168" s="5">
        <v>55</v>
      </c>
      <c r="M168" s="5">
        <f t="shared" si="15"/>
        <v>110</v>
      </c>
      <c r="N168" s="5">
        <f t="shared" si="14"/>
        <v>110</v>
      </c>
      <c r="O168" t="s">
        <v>118</v>
      </c>
      <c r="P168" t="str">
        <f t="array" ref="P168">INDEX(Items!B$2:B$1090,MATCH($O168,Items!$A$2:$A$1090,0))</f>
        <v xml:space="preserve"> </v>
      </c>
      <c r="Q168" s="14" t="s">
        <v>1493</v>
      </c>
      <c r="R168" s="14"/>
    </row>
    <row r="169" spans="1:19" ht="15.75" customHeight="1" x14ac:dyDescent="0.25">
      <c r="A169">
        <f t="shared" si="11"/>
        <v>9</v>
      </c>
      <c r="B169" t="str">
        <f t="shared" si="12"/>
        <v>20231112I</v>
      </c>
      <c r="C169" s="3">
        <f t="shared" si="13"/>
        <v>1</v>
      </c>
      <c r="D169" s="4">
        <v>45242</v>
      </c>
      <c r="E169" s="3" t="s">
        <v>1452</v>
      </c>
      <c r="F169" t="s">
        <v>1451</v>
      </c>
      <c r="G169" t="s">
        <v>148</v>
      </c>
      <c r="H169" t="s">
        <v>2</v>
      </c>
      <c r="I169" s="5">
        <v>13</v>
      </c>
      <c r="J169" t="s">
        <v>149</v>
      </c>
      <c r="K169">
        <v>1</v>
      </c>
      <c r="L169" s="5">
        <v>13</v>
      </c>
      <c r="M169" s="5">
        <f t="shared" si="15"/>
        <v>13</v>
      </c>
      <c r="N169" s="5">
        <f t="shared" si="14"/>
        <v>13</v>
      </c>
      <c r="O169" t="s">
        <v>118</v>
      </c>
      <c r="P169" t="str">
        <f t="array" ref="P169">INDEX(Items!B$2:B$1090,MATCH($O169,Items!$A$2:$A$1090,0))</f>
        <v xml:space="preserve"> </v>
      </c>
      <c r="Q169" t="s">
        <v>150</v>
      </c>
      <c r="R169" s="14" t="s">
        <v>151</v>
      </c>
    </row>
    <row r="170" spans="1:19" x14ac:dyDescent="0.25">
      <c r="A170">
        <f t="shared" si="11"/>
        <v>10</v>
      </c>
      <c r="B170" t="str">
        <f t="shared" si="12"/>
        <v>20231112J</v>
      </c>
      <c r="C170" s="3">
        <f t="shared" si="13"/>
        <v>1</v>
      </c>
      <c r="D170" s="4">
        <v>45242</v>
      </c>
      <c r="E170" s="3" t="s">
        <v>110</v>
      </c>
      <c r="F170" t="str">
        <f t="array" ref="F170">INDEX(Establishment!B$2:B$1042,MATCH($E170,Establishment!$A$2:$A$1042,0))</f>
        <v>7-Eleven</v>
      </c>
      <c r="G170" s="14" t="s">
        <v>139</v>
      </c>
      <c r="H170" t="s">
        <v>2</v>
      </c>
      <c r="I170" s="5">
        <v>65</v>
      </c>
      <c r="J170" t="s">
        <v>166</v>
      </c>
      <c r="K170">
        <v>5</v>
      </c>
      <c r="L170" s="5">
        <v>13</v>
      </c>
      <c r="M170" s="5">
        <f t="shared" si="15"/>
        <v>65</v>
      </c>
      <c r="N170" s="5">
        <f t="shared" si="14"/>
        <v>65</v>
      </c>
      <c r="O170" t="s">
        <v>1256</v>
      </c>
      <c r="P170" t="str">
        <f t="array" ref="P170">INDEX(Items!B$2:B$1090,MATCH($O170,Items!$A$2:$A$1090,0))</f>
        <v>Rebisco</v>
      </c>
      <c r="Q170" t="str">
        <f t="array" ref="Q170">INDEX(Items!C$2:C$1090,MATCH($O170,Items!$A$2:$A$1090,0))</f>
        <v>Crackers</v>
      </c>
      <c r="R170" s="14" t="s">
        <v>1627</v>
      </c>
    </row>
    <row r="171" spans="1:19" x14ac:dyDescent="0.25">
      <c r="A171">
        <f t="shared" si="11"/>
        <v>11</v>
      </c>
      <c r="B171" t="str">
        <f t="shared" si="12"/>
        <v>20231112K</v>
      </c>
      <c r="C171" s="3">
        <f t="shared" si="13"/>
        <v>1</v>
      </c>
      <c r="D171" s="4">
        <v>45242</v>
      </c>
      <c r="E171" s="3" t="s">
        <v>353</v>
      </c>
      <c r="F171" t="str">
        <f t="array" ref="F171">INDEX(Establishment!B$2:B$1042,MATCH($E171,Establishment!$A$2:$A$1042,0))</f>
        <v>Lazada</v>
      </c>
      <c r="G171" t="str">
        <f t="array" ref="G171">INDEX(Establishment!C$2:C$1042,MATCH($E171,Establishment!$A$2:$A$1042,0))</f>
        <v>Online</v>
      </c>
      <c r="I171" s="5"/>
      <c r="J171" t="s">
        <v>20</v>
      </c>
      <c r="L171" s="5"/>
      <c r="M171" s="5">
        <f t="shared" si="15"/>
        <v>0</v>
      </c>
      <c r="N171" s="5">
        <f t="shared" si="14"/>
        <v>0</v>
      </c>
      <c r="O171" t="s">
        <v>20</v>
      </c>
      <c r="P171" t="str">
        <f t="array" ref="P171">INDEX(Items!B$2:B$1090,MATCH($O171,Items!$A$2:$A$1090,0))</f>
        <v xml:space="preserve"> </v>
      </c>
      <c r="Q171" t="str">
        <f t="array" ref="Q171">INDEX(Items!C$2:C$1090,MATCH($O171,Items!$A$2:$A$1090,0))</f>
        <v xml:space="preserve"> </v>
      </c>
      <c r="R171" t="str">
        <f t="array" ref="R171">INDEX(Items!D$2:D$1090,MATCH($O171,Items!$A$2:$A$1090,0))</f>
        <v xml:space="preserve"> </v>
      </c>
    </row>
    <row r="172" spans="1:19" x14ac:dyDescent="0.25">
      <c r="A172">
        <f t="shared" si="11"/>
        <v>1</v>
      </c>
      <c r="B172" t="str">
        <f t="shared" si="12"/>
        <v/>
      </c>
      <c r="C172" s="3">
        <f t="shared" si="13"/>
        <v>1</v>
      </c>
      <c r="D172" s="4"/>
      <c r="E172" s="3"/>
      <c r="F172" t="e">
        <f t="array" ref="F172">INDEX(Establishment!B$2:B$1042,MATCH($E172,Establishment!$A$2:$A$1042,0))</f>
        <v>#N/A</v>
      </c>
      <c r="G172" t="e">
        <f t="array" ref="G172">INDEX(Establishment!C$2:C$1042,MATCH($E172,Establishment!$A$2:$A$1042,0))</f>
        <v>#N/A</v>
      </c>
      <c r="I172" s="5"/>
      <c r="J172" t="s">
        <v>20</v>
      </c>
      <c r="L172" s="5"/>
      <c r="M172" s="5">
        <f t="shared" si="15"/>
        <v>0</v>
      </c>
      <c r="N172" s="5">
        <f t="shared" si="14"/>
        <v>0</v>
      </c>
      <c r="O172" t="s">
        <v>20</v>
      </c>
      <c r="P172" t="str">
        <f t="array" ref="P172">INDEX(Items!B$2:B$1090,MATCH($O172,Items!$A$2:$A$1090,0))</f>
        <v xml:space="preserve"> </v>
      </c>
      <c r="Q172" t="str">
        <f t="array" ref="Q172">INDEX(Items!C$2:C$1090,MATCH($O172,Items!$A$2:$A$1090,0))</f>
        <v xml:space="preserve"> </v>
      </c>
      <c r="R172" t="str">
        <f t="array" ref="R172">INDEX(Items!D$2:D$1090,MATCH($O172,Items!$A$2:$A$1090,0))</f>
        <v xml:space="preserve"> </v>
      </c>
    </row>
    <row r="173" spans="1:19" x14ac:dyDescent="0.25">
      <c r="A173">
        <f t="shared" si="11"/>
        <v>1</v>
      </c>
      <c r="B173" t="str">
        <f t="shared" si="12"/>
        <v/>
      </c>
      <c r="C173" s="3">
        <f t="shared" si="13"/>
        <v>1</v>
      </c>
      <c r="D173" s="4"/>
      <c r="E173" s="3"/>
      <c r="F173" t="e">
        <f t="array" ref="F173">INDEX(Establishment!B$2:B$1042,MATCH($E173,Establishment!$A$2:$A$1042,0))</f>
        <v>#N/A</v>
      </c>
      <c r="G173" t="e">
        <f t="array" ref="G173">INDEX(Establishment!C$2:C$1042,MATCH($E173,Establishment!$A$2:$A$1042,0))</f>
        <v>#N/A</v>
      </c>
      <c r="I173" s="5"/>
      <c r="J173" t="s">
        <v>20</v>
      </c>
      <c r="L173" s="5"/>
      <c r="M173" s="5">
        <f t="shared" si="15"/>
        <v>0</v>
      </c>
      <c r="N173" s="5">
        <f t="shared" si="14"/>
        <v>0</v>
      </c>
      <c r="O173" t="s">
        <v>20</v>
      </c>
      <c r="P173" t="str">
        <f t="array" ref="P173">INDEX(Items!B$2:B$1090,MATCH($O173,Items!$A$2:$A$1090,0))</f>
        <v xml:space="preserve"> </v>
      </c>
      <c r="Q173" t="str">
        <f t="array" ref="Q173">INDEX(Items!C$2:C$1090,MATCH($O173,Items!$A$2:$A$1090,0))</f>
        <v xml:space="preserve"> </v>
      </c>
      <c r="R173" t="str">
        <f t="array" ref="R173">INDEX(Items!D$2:D$1090,MATCH($O173,Items!$A$2:$A$1090,0))</f>
        <v xml:space="preserve"> </v>
      </c>
    </row>
    <row r="174" spans="1:19" x14ac:dyDescent="0.25">
      <c r="A174">
        <f t="shared" si="11"/>
        <v>1</v>
      </c>
      <c r="B174" t="str">
        <f t="shared" si="12"/>
        <v/>
      </c>
      <c r="C174" s="3">
        <f t="shared" si="13"/>
        <v>1</v>
      </c>
      <c r="D174" s="4"/>
      <c r="E174" s="3"/>
      <c r="F174" t="e">
        <f t="array" ref="F174">INDEX(Establishment!B$2:B$1042,MATCH($E174,Establishment!$A$2:$A$1042,0))</f>
        <v>#N/A</v>
      </c>
      <c r="G174" t="e">
        <f t="array" ref="G174">INDEX(Establishment!C$2:C$1042,MATCH($E174,Establishment!$A$2:$A$1042,0))</f>
        <v>#N/A</v>
      </c>
      <c r="I174" s="5"/>
      <c r="J174" t="s">
        <v>20</v>
      </c>
      <c r="L174" s="5"/>
      <c r="M174" s="5">
        <f t="shared" si="15"/>
        <v>0</v>
      </c>
      <c r="N174" s="5">
        <f t="shared" si="14"/>
        <v>0</v>
      </c>
      <c r="O174" t="s">
        <v>20</v>
      </c>
      <c r="P174" t="str">
        <f t="array" ref="P174">INDEX(Items!B$2:B$1090,MATCH($O174,Items!$A$2:$A$1090,0))</f>
        <v xml:space="preserve"> </v>
      </c>
      <c r="Q174" t="str">
        <f t="array" ref="Q174">INDEX(Items!C$2:C$1090,MATCH($O174,Items!$A$2:$A$1090,0))</f>
        <v xml:space="preserve"> </v>
      </c>
      <c r="R174" t="str">
        <f t="array" ref="R174">INDEX(Items!D$2:D$1090,MATCH($O174,Items!$A$2:$A$1090,0))</f>
        <v xml:space="preserve"> </v>
      </c>
    </row>
    <row r="175" spans="1:19" x14ac:dyDescent="0.25">
      <c r="A175">
        <f t="shared" si="11"/>
        <v>1</v>
      </c>
      <c r="B175" t="str">
        <f t="shared" si="12"/>
        <v/>
      </c>
      <c r="C175" s="3">
        <f t="shared" si="13"/>
        <v>1</v>
      </c>
      <c r="D175" s="4"/>
      <c r="E175" s="3"/>
      <c r="F175" t="e">
        <f t="array" ref="F175">INDEX(Establishment!B$2:B$1042,MATCH($E175,Establishment!$A$2:$A$1042,0))</f>
        <v>#N/A</v>
      </c>
      <c r="G175" t="e">
        <f t="array" ref="G175">INDEX(Establishment!C$2:C$1042,MATCH($E175,Establishment!$A$2:$A$1042,0))</f>
        <v>#N/A</v>
      </c>
      <c r="I175" s="5"/>
      <c r="J175" t="s">
        <v>20</v>
      </c>
      <c r="L175" s="5"/>
      <c r="M175" s="5">
        <f t="shared" si="15"/>
        <v>0</v>
      </c>
      <c r="N175" s="5">
        <f t="shared" si="14"/>
        <v>0</v>
      </c>
      <c r="O175" t="s">
        <v>20</v>
      </c>
      <c r="P175" t="str">
        <f t="array" ref="P175">INDEX(Items!B$2:B$1090,MATCH($O175,Items!$A$2:$A$1090,0))</f>
        <v xml:space="preserve"> </v>
      </c>
      <c r="Q175" t="str">
        <f t="array" ref="Q175">INDEX(Items!C$2:C$1090,MATCH($O175,Items!$A$2:$A$1090,0))</f>
        <v xml:space="preserve"> </v>
      </c>
      <c r="R175" t="str">
        <f t="array" ref="R175">INDEX(Items!D$2:D$1090,MATCH($O175,Items!$A$2:$A$1090,0))</f>
        <v xml:space="preserve"> </v>
      </c>
    </row>
    <row r="176" spans="1:19" x14ac:dyDescent="0.25">
      <c r="A176">
        <f t="shared" si="11"/>
        <v>1</v>
      </c>
      <c r="B176" t="str">
        <f t="shared" si="12"/>
        <v/>
      </c>
      <c r="C176" s="3">
        <f t="shared" si="13"/>
        <v>1</v>
      </c>
      <c r="D176" s="4"/>
      <c r="E176" s="3"/>
      <c r="F176" t="e">
        <f t="array" ref="F176">INDEX(Establishment!B$2:B$1042,MATCH($E176,Establishment!$A$2:$A$1042,0))</f>
        <v>#N/A</v>
      </c>
      <c r="G176" t="e">
        <f t="array" ref="G176">INDEX(Establishment!C$2:C$1042,MATCH($E176,Establishment!$A$2:$A$1042,0))</f>
        <v>#N/A</v>
      </c>
      <c r="I176" s="5"/>
      <c r="J176" t="s">
        <v>20</v>
      </c>
      <c r="L176" s="5"/>
      <c r="M176" s="5">
        <f t="shared" si="15"/>
        <v>0</v>
      </c>
      <c r="N176" s="5">
        <f t="shared" si="14"/>
        <v>0</v>
      </c>
      <c r="O176" t="s">
        <v>20</v>
      </c>
      <c r="P176" t="str">
        <f t="array" ref="P176">INDEX(Items!B$2:B$1090,MATCH($O176,Items!$A$2:$A$1090,0))</f>
        <v xml:space="preserve"> </v>
      </c>
      <c r="Q176" t="str">
        <f t="array" ref="Q176">INDEX(Items!C$2:C$1090,MATCH($O176,Items!$A$2:$A$1090,0))</f>
        <v xml:space="preserve"> </v>
      </c>
      <c r="R176" t="str">
        <f t="array" ref="R176">INDEX(Items!D$2:D$1090,MATCH($O176,Items!$A$2:$A$1090,0))</f>
        <v xml:space="preserve"> </v>
      </c>
    </row>
    <row r="177" spans="1:18" x14ac:dyDescent="0.25">
      <c r="A177">
        <f t="shared" si="11"/>
        <v>1</v>
      </c>
      <c r="B177" t="str">
        <f t="shared" si="12"/>
        <v/>
      </c>
      <c r="C177" s="3">
        <f t="shared" si="13"/>
        <v>1</v>
      </c>
      <c r="D177" s="4"/>
      <c r="E177" s="3"/>
      <c r="F177" t="e">
        <f t="array" ref="F177">INDEX(Establishment!B$2:B$1042,MATCH($E177,Establishment!$A$2:$A$1042,0))</f>
        <v>#N/A</v>
      </c>
      <c r="G177" t="e">
        <f t="array" ref="G177">INDEX(Establishment!C$2:C$1042,MATCH($E177,Establishment!$A$2:$A$1042,0))</f>
        <v>#N/A</v>
      </c>
      <c r="I177" s="5"/>
      <c r="J177" t="s">
        <v>20</v>
      </c>
      <c r="L177" s="5"/>
      <c r="M177" s="5">
        <f t="shared" si="15"/>
        <v>0</v>
      </c>
      <c r="N177" s="5">
        <f t="shared" si="14"/>
        <v>0</v>
      </c>
      <c r="O177" t="s">
        <v>20</v>
      </c>
      <c r="P177" t="str">
        <f t="array" ref="P177">INDEX(Items!B$2:B$1090,MATCH($O177,Items!$A$2:$A$1090,0))</f>
        <v xml:space="preserve"> </v>
      </c>
      <c r="Q177" t="str">
        <f t="array" ref="Q177">INDEX(Items!C$2:C$1090,MATCH($O177,Items!$A$2:$A$1090,0))</f>
        <v xml:space="preserve"> </v>
      </c>
      <c r="R177" t="str">
        <f t="array" ref="R177">INDEX(Items!D$2:D$1090,MATCH($O177,Items!$A$2:$A$1090,0))</f>
        <v xml:space="preserve"> </v>
      </c>
    </row>
    <row r="178" spans="1:18" x14ac:dyDescent="0.25">
      <c r="A178">
        <f t="shared" si="11"/>
        <v>1</v>
      </c>
      <c r="B178" t="str">
        <f t="shared" si="12"/>
        <v/>
      </c>
      <c r="C178" s="3">
        <f t="shared" si="13"/>
        <v>1</v>
      </c>
      <c r="D178" s="4"/>
      <c r="E178" s="3"/>
      <c r="F178" t="e">
        <f t="array" ref="F178">INDEX(Establishment!B$2:B$1042,MATCH($E178,Establishment!$A$2:$A$1042,0))</f>
        <v>#N/A</v>
      </c>
      <c r="G178" t="e">
        <f t="array" ref="G178">INDEX(Establishment!C$2:C$1042,MATCH($E178,Establishment!$A$2:$A$1042,0))</f>
        <v>#N/A</v>
      </c>
      <c r="I178" s="5"/>
      <c r="J178" t="s">
        <v>20</v>
      </c>
      <c r="L178" s="5"/>
      <c r="M178" s="5">
        <f t="shared" si="15"/>
        <v>0</v>
      </c>
      <c r="N178" s="5">
        <f t="shared" si="14"/>
        <v>0</v>
      </c>
      <c r="O178" t="s">
        <v>20</v>
      </c>
      <c r="P178" t="str">
        <f t="array" ref="P178">INDEX(Items!B$2:B$1090,MATCH($O178,Items!$A$2:$A$1090,0))</f>
        <v xml:space="preserve"> </v>
      </c>
      <c r="Q178" t="str">
        <f t="array" ref="Q178">INDEX(Items!C$2:C$1090,MATCH($O178,Items!$A$2:$A$1090,0))</f>
        <v xml:space="preserve"> </v>
      </c>
      <c r="R178" t="str">
        <f t="array" ref="R178">INDEX(Items!D$2:D$1090,MATCH($O178,Items!$A$2:$A$1090,0))</f>
        <v xml:space="preserve"> </v>
      </c>
    </row>
    <row r="179" spans="1:18" x14ac:dyDescent="0.25">
      <c r="A179">
        <f t="shared" si="11"/>
        <v>1</v>
      </c>
      <c r="B179" t="str">
        <f t="shared" si="12"/>
        <v/>
      </c>
      <c r="C179" s="3">
        <f t="shared" si="13"/>
        <v>1</v>
      </c>
      <c r="D179" s="4"/>
      <c r="E179" s="3"/>
      <c r="F179" t="e">
        <f t="array" ref="F179">INDEX(Establishment!B$2:B$1042,MATCH($E179,Establishment!$A$2:$A$1042,0))</f>
        <v>#N/A</v>
      </c>
      <c r="G179" t="e">
        <f t="array" ref="G179">INDEX(Establishment!C$2:C$1042,MATCH($E179,Establishment!$A$2:$A$1042,0))</f>
        <v>#N/A</v>
      </c>
      <c r="I179" s="5"/>
      <c r="J179" t="s">
        <v>20</v>
      </c>
      <c r="L179" s="5"/>
      <c r="M179" s="5">
        <f t="shared" si="15"/>
        <v>0</v>
      </c>
      <c r="N179" s="5">
        <f t="shared" si="14"/>
        <v>0</v>
      </c>
      <c r="O179" t="s">
        <v>20</v>
      </c>
      <c r="P179" t="str">
        <f t="array" ref="P179">INDEX(Items!B$2:B$1090,MATCH($O179,Items!$A$2:$A$1090,0))</f>
        <v xml:space="preserve"> </v>
      </c>
      <c r="Q179" t="str">
        <f t="array" ref="Q179">INDEX(Items!C$2:C$1090,MATCH($O179,Items!$A$2:$A$1090,0))</f>
        <v xml:space="preserve"> </v>
      </c>
      <c r="R179" t="str">
        <f t="array" ref="R179">INDEX(Items!D$2:D$1090,MATCH($O179,Items!$A$2:$A$1090,0))</f>
        <v xml:space="preserve"> </v>
      </c>
    </row>
    <row r="180" spans="1:18" x14ac:dyDescent="0.25">
      <c r="A180">
        <f t="shared" si="11"/>
        <v>1</v>
      </c>
      <c r="B180" t="str">
        <f t="shared" si="12"/>
        <v/>
      </c>
      <c r="C180" s="3">
        <f t="shared" si="13"/>
        <v>1</v>
      </c>
      <c r="D180" s="4"/>
      <c r="E180" s="3"/>
      <c r="F180" t="e">
        <f t="array" ref="F180">INDEX(Establishment!B$2:B$1042,MATCH($E180,Establishment!$A$2:$A$1042,0))</f>
        <v>#N/A</v>
      </c>
      <c r="G180" t="e">
        <f t="array" ref="G180">INDEX(Establishment!C$2:C$1042,MATCH($E180,Establishment!$A$2:$A$1042,0))</f>
        <v>#N/A</v>
      </c>
      <c r="I180" s="5"/>
      <c r="J180" t="s">
        <v>20</v>
      </c>
      <c r="L180" s="5"/>
      <c r="M180" s="5">
        <f t="shared" si="15"/>
        <v>0</v>
      </c>
      <c r="N180" s="5">
        <f t="shared" si="14"/>
        <v>0</v>
      </c>
      <c r="O180" t="s">
        <v>20</v>
      </c>
      <c r="P180" t="str">
        <f t="array" ref="P180">INDEX(Items!B$2:B$1090,MATCH($O180,Items!$A$2:$A$1090,0))</f>
        <v xml:space="preserve"> </v>
      </c>
      <c r="Q180" t="str">
        <f t="array" ref="Q180">INDEX(Items!C$2:C$1090,MATCH($O180,Items!$A$2:$A$1090,0))</f>
        <v xml:space="preserve"> </v>
      </c>
      <c r="R180" t="str">
        <f t="array" ref="R180">INDEX(Items!D$2:D$1090,MATCH($O180,Items!$A$2:$A$1090,0))</f>
        <v xml:space="preserve"> </v>
      </c>
    </row>
    <row r="181" spans="1:18" x14ac:dyDescent="0.25">
      <c r="A181">
        <f t="shared" si="11"/>
        <v>1</v>
      </c>
      <c r="B181" t="str">
        <f t="shared" si="12"/>
        <v/>
      </c>
      <c r="C181" s="3">
        <f t="shared" si="13"/>
        <v>1</v>
      </c>
      <c r="D181" s="4"/>
      <c r="E181" s="3"/>
      <c r="F181" t="e">
        <f t="array" ref="F181">INDEX(Establishment!B$2:B$1042,MATCH($E181,Establishment!$A$2:$A$1042,0))</f>
        <v>#N/A</v>
      </c>
      <c r="G181" t="e">
        <f t="array" ref="G181">INDEX(Establishment!C$2:C$1042,MATCH($E181,Establishment!$A$2:$A$1042,0))</f>
        <v>#N/A</v>
      </c>
      <c r="I181" s="5"/>
      <c r="J181" t="s">
        <v>20</v>
      </c>
      <c r="L181" s="5"/>
      <c r="M181" s="5">
        <f t="shared" si="15"/>
        <v>0</v>
      </c>
      <c r="N181" s="5">
        <f t="shared" si="14"/>
        <v>0</v>
      </c>
      <c r="O181" t="s">
        <v>20</v>
      </c>
      <c r="P181" t="str">
        <f t="array" ref="P181">INDEX(Items!B$2:B$1090,MATCH($O181,Items!$A$2:$A$1090,0))</f>
        <v xml:space="preserve"> </v>
      </c>
      <c r="Q181" t="str">
        <f t="array" ref="Q181">INDEX(Items!C$2:C$1090,MATCH($O181,Items!$A$2:$A$1090,0))</f>
        <v xml:space="preserve"> </v>
      </c>
      <c r="R181" t="str">
        <f t="array" ref="R181">INDEX(Items!D$2:D$1090,MATCH($O181,Items!$A$2:$A$1090,0))</f>
        <v xml:space="preserve"> </v>
      </c>
    </row>
    <row r="182" spans="1:18" x14ac:dyDescent="0.25">
      <c r="A182">
        <f t="shared" si="11"/>
        <v>1</v>
      </c>
      <c r="B182" t="str">
        <f t="shared" si="12"/>
        <v/>
      </c>
      <c r="C182" s="3">
        <f t="shared" si="13"/>
        <v>1</v>
      </c>
      <c r="D182" s="4"/>
      <c r="E182" s="3"/>
      <c r="F182" t="e">
        <f t="array" ref="F182">INDEX(Establishment!B$2:B$1042,MATCH($E182,Establishment!$A$2:$A$1042,0))</f>
        <v>#N/A</v>
      </c>
      <c r="G182" t="e">
        <f t="array" ref="G182">INDEX(Establishment!C$2:C$1042,MATCH($E182,Establishment!$A$2:$A$1042,0))</f>
        <v>#N/A</v>
      </c>
      <c r="I182" s="5"/>
      <c r="J182" t="s">
        <v>20</v>
      </c>
      <c r="L182" s="5"/>
      <c r="M182" s="5">
        <f t="shared" si="15"/>
        <v>0</v>
      </c>
      <c r="N182" s="5">
        <f t="shared" si="14"/>
        <v>0</v>
      </c>
      <c r="O182" t="s">
        <v>20</v>
      </c>
      <c r="P182" t="str">
        <f t="array" ref="P182">INDEX(Items!B$2:B$1090,MATCH($O182,Items!$A$2:$A$1090,0))</f>
        <v xml:space="preserve"> </v>
      </c>
      <c r="Q182" t="str">
        <f t="array" ref="Q182">INDEX(Items!C$2:C$1090,MATCH($O182,Items!$A$2:$A$1090,0))</f>
        <v xml:space="preserve"> </v>
      </c>
      <c r="R182" t="str">
        <f t="array" ref="R182">INDEX(Items!D$2:D$1090,MATCH($O182,Items!$A$2:$A$1090,0))</f>
        <v xml:space="preserve"> </v>
      </c>
    </row>
    <row r="183" spans="1:18" x14ac:dyDescent="0.25">
      <c r="A183">
        <f t="shared" si="11"/>
        <v>1</v>
      </c>
      <c r="B183" t="str">
        <f t="shared" si="12"/>
        <v/>
      </c>
      <c r="C183" s="3">
        <f t="shared" si="13"/>
        <v>1</v>
      </c>
      <c r="D183" s="4"/>
      <c r="E183" s="3"/>
      <c r="F183" t="e">
        <f t="array" ref="F183">INDEX(Establishment!B$2:B$1042,MATCH($E183,Establishment!$A$2:$A$1042,0))</f>
        <v>#N/A</v>
      </c>
      <c r="G183" t="e">
        <f t="array" ref="G183">INDEX(Establishment!C$2:C$1042,MATCH($E183,Establishment!$A$2:$A$1042,0))</f>
        <v>#N/A</v>
      </c>
      <c r="I183" s="5"/>
      <c r="J183" t="s">
        <v>20</v>
      </c>
      <c r="L183" s="5"/>
      <c r="M183" s="5">
        <f t="shared" si="15"/>
        <v>0</v>
      </c>
      <c r="N183" s="5">
        <f t="shared" si="14"/>
        <v>0</v>
      </c>
      <c r="O183" t="s">
        <v>20</v>
      </c>
      <c r="P183" t="str">
        <f t="array" ref="P183">INDEX(Items!B$2:B$1090,MATCH($O183,Items!$A$2:$A$1090,0))</f>
        <v xml:space="preserve"> </v>
      </c>
      <c r="Q183" t="str">
        <f t="array" ref="Q183">INDEX(Items!C$2:C$1090,MATCH($O183,Items!$A$2:$A$1090,0))</f>
        <v xml:space="preserve"> </v>
      </c>
      <c r="R183" t="str">
        <f t="array" ref="R183">INDEX(Items!D$2:D$1090,MATCH($O183,Items!$A$2:$A$1090,0))</f>
        <v xml:space="preserve"> </v>
      </c>
    </row>
    <row r="184" spans="1:18" x14ac:dyDescent="0.25">
      <c r="A184">
        <f t="shared" si="11"/>
        <v>1</v>
      </c>
      <c r="B184" t="str">
        <f t="shared" si="12"/>
        <v/>
      </c>
      <c r="C184" s="3">
        <f t="shared" si="13"/>
        <v>1</v>
      </c>
      <c r="D184" s="4"/>
      <c r="E184" s="3"/>
      <c r="F184" t="e">
        <f t="array" ref="F184">INDEX(Establishment!B$2:B$1042,MATCH($E184,Establishment!$A$2:$A$1042,0))</f>
        <v>#N/A</v>
      </c>
      <c r="G184" t="e">
        <f t="array" ref="G184">INDEX(Establishment!C$2:C$1042,MATCH($E184,Establishment!$A$2:$A$1042,0))</f>
        <v>#N/A</v>
      </c>
      <c r="I184" s="5"/>
      <c r="J184" t="s">
        <v>20</v>
      </c>
      <c r="L184" s="5"/>
      <c r="M184" s="5">
        <f t="shared" si="15"/>
        <v>0</v>
      </c>
      <c r="N184" s="5">
        <f t="shared" si="14"/>
        <v>0</v>
      </c>
      <c r="O184" t="s">
        <v>20</v>
      </c>
      <c r="P184" t="str">
        <f t="array" ref="P184">INDEX(Items!B$2:B$1090,MATCH($O184,Items!$A$2:$A$1090,0))</f>
        <v xml:space="preserve"> </v>
      </c>
      <c r="Q184" t="str">
        <f t="array" ref="Q184">INDEX(Items!C$2:C$1090,MATCH($O184,Items!$A$2:$A$1090,0))</f>
        <v xml:space="preserve"> </v>
      </c>
      <c r="R184" t="str">
        <f t="array" ref="R184">INDEX(Items!D$2:D$1090,MATCH($O184,Items!$A$2:$A$1090,0))</f>
        <v xml:space="preserve"> </v>
      </c>
    </row>
    <row r="185" spans="1:18" x14ac:dyDescent="0.25">
      <c r="A185">
        <f t="shared" si="11"/>
        <v>1</v>
      </c>
      <c r="B185" t="str">
        <f t="shared" si="12"/>
        <v/>
      </c>
      <c r="C185" s="3">
        <f t="shared" si="13"/>
        <v>1</v>
      </c>
      <c r="D185" s="4"/>
      <c r="E185" s="3"/>
      <c r="F185" t="e">
        <f t="array" ref="F185">INDEX(Establishment!B$2:B$1042,MATCH($E185,Establishment!$A$2:$A$1042,0))</f>
        <v>#N/A</v>
      </c>
      <c r="G185" t="e">
        <f t="array" ref="G185">INDEX(Establishment!C$2:C$1042,MATCH($E185,Establishment!$A$2:$A$1042,0))</f>
        <v>#N/A</v>
      </c>
      <c r="I185" s="5"/>
      <c r="J185" t="s">
        <v>20</v>
      </c>
      <c r="L185" s="5"/>
      <c r="M185" s="5">
        <f t="shared" si="15"/>
        <v>0</v>
      </c>
      <c r="N185" s="5">
        <f t="shared" si="14"/>
        <v>0</v>
      </c>
      <c r="O185" t="s">
        <v>20</v>
      </c>
      <c r="P185" t="str">
        <f t="array" ref="P185">INDEX(Items!B$2:B$1090,MATCH($O185,Items!$A$2:$A$1090,0))</f>
        <v xml:space="preserve"> </v>
      </c>
      <c r="Q185" t="str">
        <f t="array" ref="Q185">INDEX(Items!C$2:C$1090,MATCH($O185,Items!$A$2:$A$1090,0))</f>
        <v xml:space="preserve"> </v>
      </c>
      <c r="R185" t="str">
        <f t="array" ref="R185">INDEX(Items!D$2:D$1090,MATCH($O185,Items!$A$2:$A$1090,0))</f>
        <v xml:space="preserve"> </v>
      </c>
    </row>
    <row r="186" spans="1:18" x14ac:dyDescent="0.25">
      <c r="A186">
        <f t="shared" si="11"/>
        <v>1</v>
      </c>
      <c r="B186" t="str">
        <f t="shared" si="12"/>
        <v/>
      </c>
      <c r="C186" s="3">
        <f t="shared" si="13"/>
        <v>1</v>
      </c>
      <c r="D186" s="4"/>
      <c r="E186" s="3"/>
      <c r="F186" t="e">
        <f t="array" ref="F186">INDEX(Establishment!B$2:B$1042,MATCH($E186,Establishment!$A$2:$A$1042,0))</f>
        <v>#N/A</v>
      </c>
      <c r="G186" t="e">
        <f t="array" ref="G186">INDEX(Establishment!C$2:C$1042,MATCH($E186,Establishment!$A$2:$A$1042,0))</f>
        <v>#N/A</v>
      </c>
      <c r="I186" s="5"/>
      <c r="J186" t="s">
        <v>20</v>
      </c>
      <c r="L186" s="5"/>
      <c r="M186" s="5">
        <f t="shared" si="15"/>
        <v>0</v>
      </c>
      <c r="N186" s="5">
        <f t="shared" si="14"/>
        <v>0</v>
      </c>
      <c r="O186" t="s">
        <v>20</v>
      </c>
      <c r="P186" t="str">
        <f t="array" ref="P186">INDEX(Items!B$2:B$1090,MATCH($O186,Items!$A$2:$A$1090,0))</f>
        <v xml:space="preserve"> </v>
      </c>
      <c r="Q186" t="str">
        <f t="array" ref="Q186">INDEX(Items!C$2:C$1090,MATCH($O186,Items!$A$2:$A$1090,0))</f>
        <v xml:space="preserve"> </v>
      </c>
      <c r="R186" t="str">
        <f t="array" ref="R186">INDEX(Items!D$2:D$1090,MATCH($O186,Items!$A$2:$A$1090,0))</f>
        <v xml:space="preserve"> </v>
      </c>
    </row>
    <row r="187" spans="1:18" x14ac:dyDescent="0.25">
      <c r="A187">
        <f t="shared" si="11"/>
        <v>1</v>
      </c>
      <c r="B187" t="str">
        <f t="shared" si="12"/>
        <v/>
      </c>
      <c r="C187" s="3">
        <f t="shared" si="13"/>
        <v>1</v>
      </c>
      <c r="D187" s="4"/>
      <c r="E187" s="3"/>
      <c r="F187" t="e">
        <f t="array" ref="F187">INDEX(Establishment!B$2:B$1042,MATCH($E187,Establishment!$A$2:$A$1042,0))</f>
        <v>#N/A</v>
      </c>
      <c r="G187" t="e">
        <f t="array" ref="G187">INDEX(Establishment!C$2:C$1042,MATCH($E187,Establishment!$A$2:$A$1042,0))</f>
        <v>#N/A</v>
      </c>
      <c r="I187" s="5"/>
      <c r="J187" t="s">
        <v>20</v>
      </c>
      <c r="L187" s="5"/>
      <c r="M187" s="5">
        <f t="shared" si="15"/>
        <v>0</v>
      </c>
      <c r="N187" s="5">
        <f t="shared" si="14"/>
        <v>0</v>
      </c>
      <c r="O187" t="s">
        <v>20</v>
      </c>
      <c r="P187" t="str">
        <f t="array" ref="P187">INDEX(Items!B$2:B$1090,MATCH($O187,Items!$A$2:$A$1090,0))</f>
        <v xml:space="preserve"> </v>
      </c>
      <c r="Q187" t="str">
        <f t="array" ref="Q187">INDEX(Items!C$2:C$1090,MATCH($O187,Items!$A$2:$A$1090,0))</f>
        <v xml:space="preserve"> </v>
      </c>
      <c r="R187" t="str">
        <f t="array" ref="R187">INDEX(Items!D$2:D$1090,MATCH($O187,Items!$A$2:$A$1090,0))</f>
        <v xml:space="preserve"> </v>
      </c>
    </row>
    <row r="188" spans="1:18" x14ac:dyDescent="0.25">
      <c r="A188">
        <f t="shared" si="11"/>
        <v>1</v>
      </c>
      <c r="B188" t="str">
        <f t="shared" si="12"/>
        <v/>
      </c>
      <c r="C188" s="3">
        <f t="shared" si="13"/>
        <v>1</v>
      </c>
      <c r="D188" s="4"/>
      <c r="E188" s="3"/>
      <c r="F188" t="e">
        <f t="array" ref="F188">INDEX(Establishment!B$2:B$1042,MATCH($E188,Establishment!$A$2:$A$1042,0))</f>
        <v>#N/A</v>
      </c>
      <c r="G188" t="e">
        <f t="array" ref="G188">INDEX(Establishment!C$2:C$1042,MATCH($E188,Establishment!$A$2:$A$1042,0))</f>
        <v>#N/A</v>
      </c>
      <c r="I188" s="5"/>
      <c r="J188" t="s">
        <v>20</v>
      </c>
      <c r="L188" s="5"/>
      <c r="M188" s="5">
        <f t="shared" si="15"/>
        <v>0</v>
      </c>
      <c r="N188" s="5">
        <f t="shared" si="14"/>
        <v>0</v>
      </c>
      <c r="O188" t="s">
        <v>20</v>
      </c>
      <c r="P188" t="str">
        <f t="array" ref="P188">INDEX(Items!B$2:B$1090,MATCH($O188,Items!$A$2:$A$1090,0))</f>
        <v xml:space="preserve"> </v>
      </c>
      <c r="Q188" t="str">
        <f t="array" ref="Q188">INDEX(Items!C$2:C$1090,MATCH($O188,Items!$A$2:$A$1090,0))</f>
        <v xml:space="preserve"> </v>
      </c>
      <c r="R188" t="str">
        <f t="array" ref="R188">INDEX(Items!D$2:D$1090,MATCH($O188,Items!$A$2:$A$1090,0))</f>
        <v xml:space="preserve"> </v>
      </c>
    </row>
    <row r="189" spans="1:18" x14ac:dyDescent="0.25">
      <c r="A189">
        <f t="shared" si="11"/>
        <v>1</v>
      </c>
      <c r="B189" t="str">
        <f t="shared" si="12"/>
        <v/>
      </c>
      <c r="C189" s="3">
        <f t="shared" si="13"/>
        <v>1</v>
      </c>
      <c r="D189" s="4"/>
      <c r="E189" s="3"/>
      <c r="F189" t="e">
        <f t="array" ref="F189">INDEX(Establishment!B$2:B$1042,MATCH($E189,Establishment!$A$2:$A$1042,0))</f>
        <v>#N/A</v>
      </c>
      <c r="G189" t="e">
        <f t="array" ref="G189">INDEX(Establishment!C$2:C$1042,MATCH($E189,Establishment!$A$2:$A$1042,0))</f>
        <v>#N/A</v>
      </c>
      <c r="I189" s="5"/>
      <c r="J189" t="s">
        <v>20</v>
      </c>
      <c r="L189" s="5"/>
      <c r="M189" s="5">
        <f t="shared" si="15"/>
        <v>0</v>
      </c>
      <c r="N189" s="5">
        <f t="shared" si="14"/>
        <v>0</v>
      </c>
      <c r="O189" t="s">
        <v>20</v>
      </c>
      <c r="P189" t="str">
        <f t="array" ref="P189">INDEX(Items!B$2:B$1090,MATCH($O189,Items!$A$2:$A$1090,0))</f>
        <v xml:space="preserve"> </v>
      </c>
      <c r="Q189" t="str">
        <f t="array" ref="Q189">INDEX(Items!C$2:C$1090,MATCH($O189,Items!$A$2:$A$1090,0))</f>
        <v xml:space="preserve"> </v>
      </c>
      <c r="R189" t="str">
        <f t="array" ref="R189">INDEX(Items!D$2:D$1090,MATCH($O189,Items!$A$2:$A$1090,0))</f>
        <v xml:space="preserve"> </v>
      </c>
    </row>
    <row r="190" spans="1:18" x14ac:dyDescent="0.25">
      <c r="A190">
        <f t="shared" si="11"/>
        <v>1</v>
      </c>
      <c r="B190" t="str">
        <f t="shared" si="12"/>
        <v/>
      </c>
      <c r="C190" s="3">
        <f t="shared" si="13"/>
        <v>1</v>
      </c>
      <c r="D190" s="4"/>
      <c r="E190" s="3"/>
      <c r="F190" t="e">
        <f t="array" ref="F190">INDEX(Establishment!B$2:B$1042,MATCH($E190,Establishment!$A$2:$A$1042,0))</f>
        <v>#N/A</v>
      </c>
      <c r="G190" t="e">
        <f t="array" ref="G190">INDEX(Establishment!C$2:C$1042,MATCH($E190,Establishment!$A$2:$A$1042,0))</f>
        <v>#N/A</v>
      </c>
      <c r="I190" s="5"/>
      <c r="J190" t="s">
        <v>20</v>
      </c>
      <c r="L190" s="5"/>
      <c r="M190" s="5">
        <f t="shared" si="15"/>
        <v>0</v>
      </c>
      <c r="N190" s="5">
        <f t="shared" si="14"/>
        <v>0</v>
      </c>
      <c r="O190" t="s">
        <v>20</v>
      </c>
      <c r="P190" t="str">
        <f t="array" ref="P190">INDEX(Items!B$2:B$1090,MATCH($O190,Items!$A$2:$A$1090,0))</f>
        <v xml:space="preserve"> </v>
      </c>
      <c r="Q190" t="str">
        <f t="array" ref="Q190">INDEX(Items!C$2:C$1090,MATCH($O190,Items!$A$2:$A$1090,0))</f>
        <v xml:space="preserve"> </v>
      </c>
      <c r="R190" t="str">
        <f t="array" ref="R190">INDEX(Items!D$2:D$1090,MATCH($O190,Items!$A$2:$A$1090,0))</f>
        <v xml:space="preserve"> </v>
      </c>
    </row>
    <row r="191" spans="1:18" x14ac:dyDescent="0.25">
      <c r="A191">
        <f t="shared" si="11"/>
        <v>1</v>
      </c>
      <c r="B191" t="str">
        <f t="shared" si="12"/>
        <v/>
      </c>
      <c r="C191" s="3">
        <f t="shared" si="13"/>
        <v>1</v>
      </c>
      <c r="D191" s="4"/>
      <c r="E191" s="3"/>
      <c r="F191" t="e">
        <f t="array" ref="F191">INDEX(Establishment!B$2:B$1042,MATCH($E191,Establishment!$A$2:$A$1042,0))</f>
        <v>#N/A</v>
      </c>
      <c r="G191" t="e">
        <f t="array" ref="G191">INDEX(Establishment!C$2:C$1042,MATCH($E191,Establishment!$A$2:$A$1042,0))</f>
        <v>#N/A</v>
      </c>
      <c r="I191" s="5"/>
      <c r="J191" t="s">
        <v>20</v>
      </c>
      <c r="L191" s="5"/>
      <c r="M191" s="5">
        <f t="shared" si="15"/>
        <v>0</v>
      </c>
      <c r="N191" s="5">
        <f t="shared" si="14"/>
        <v>0</v>
      </c>
      <c r="O191" t="s">
        <v>20</v>
      </c>
      <c r="P191" t="str">
        <f t="array" ref="P191">INDEX(Items!B$2:B$1090,MATCH($O191,Items!$A$2:$A$1090,0))</f>
        <v xml:space="preserve"> </v>
      </c>
      <c r="Q191" t="str">
        <f t="array" ref="Q191">INDEX(Items!C$2:C$1090,MATCH($O191,Items!$A$2:$A$1090,0))</f>
        <v xml:space="preserve"> </v>
      </c>
      <c r="R191" t="str">
        <f t="array" ref="R191">INDEX(Items!D$2:D$1090,MATCH($O191,Items!$A$2:$A$1090,0))</f>
        <v xml:space="preserve"> </v>
      </c>
    </row>
    <row r="192" spans="1:18" x14ac:dyDescent="0.25">
      <c r="A192">
        <f t="shared" si="11"/>
        <v>1</v>
      </c>
      <c r="B192" t="str">
        <f t="shared" si="12"/>
        <v/>
      </c>
      <c r="C192" s="3">
        <f t="shared" si="13"/>
        <v>1</v>
      </c>
      <c r="D192" s="4"/>
      <c r="E192" s="3"/>
      <c r="F192" t="e">
        <f t="array" ref="F192">INDEX(Establishment!B$2:B$1042,MATCH($E192,Establishment!$A$2:$A$1042,0))</f>
        <v>#N/A</v>
      </c>
      <c r="G192" t="e">
        <f t="array" ref="G192">INDEX(Establishment!C$2:C$1042,MATCH($E192,Establishment!$A$2:$A$1042,0))</f>
        <v>#N/A</v>
      </c>
      <c r="I192" s="5"/>
      <c r="J192" t="s">
        <v>20</v>
      </c>
      <c r="L192" s="5"/>
      <c r="M192" s="5">
        <f t="shared" si="15"/>
        <v>0</v>
      </c>
      <c r="N192" s="5">
        <f t="shared" si="14"/>
        <v>0</v>
      </c>
      <c r="O192" t="s">
        <v>20</v>
      </c>
      <c r="P192" t="str">
        <f t="array" ref="P192">INDEX(Items!B$2:B$1090,MATCH($O192,Items!$A$2:$A$1090,0))</f>
        <v xml:space="preserve"> </v>
      </c>
      <c r="Q192" t="str">
        <f t="array" ref="Q192">INDEX(Items!C$2:C$1090,MATCH($O192,Items!$A$2:$A$1090,0))</f>
        <v xml:space="preserve"> </v>
      </c>
      <c r="R192" t="str">
        <f t="array" ref="R192">INDEX(Items!D$2:D$1090,MATCH($O192,Items!$A$2:$A$1090,0))</f>
        <v xml:space="preserve"> </v>
      </c>
    </row>
    <row r="193" spans="1:18" x14ac:dyDescent="0.25">
      <c r="A193">
        <f t="shared" si="11"/>
        <v>1</v>
      </c>
      <c r="B193" t="str">
        <f t="shared" si="12"/>
        <v/>
      </c>
      <c r="C193" s="3">
        <f t="shared" si="13"/>
        <v>1</v>
      </c>
      <c r="D193" s="4"/>
      <c r="E193" s="3"/>
      <c r="F193" t="e">
        <f t="array" ref="F193">INDEX(Establishment!B$2:B$1042,MATCH($E193,Establishment!$A$2:$A$1042,0))</f>
        <v>#N/A</v>
      </c>
      <c r="G193" t="e">
        <f t="array" ref="G193">INDEX(Establishment!C$2:C$1042,MATCH($E193,Establishment!$A$2:$A$1042,0))</f>
        <v>#N/A</v>
      </c>
      <c r="I193" s="5"/>
      <c r="J193" t="s">
        <v>20</v>
      </c>
      <c r="L193" s="5"/>
      <c r="M193" s="5">
        <f t="shared" si="15"/>
        <v>0</v>
      </c>
      <c r="N193" s="5">
        <f t="shared" si="14"/>
        <v>0</v>
      </c>
      <c r="O193" t="s">
        <v>20</v>
      </c>
      <c r="P193" t="str">
        <f t="array" ref="P193">INDEX(Items!B$2:B$1090,MATCH($O193,Items!$A$2:$A$1090,0))</f>
        <v xml:space="preserve"> </v>
      </c>
      <c r="Q193" t="str">
        <f t="array" ref="Q193">INDEX(Items!C$2:C$1090,MATCH($O193,Items!$A$2:$A$1090,0))</f>
        <v xml:space="preserve"> </v>
      </c>
      <c r="R193" t="str">
        <f t="array" ref="R193">INDEX(Items!D$2:D$1090,MATCH($O193,Items!$A$2:$A$1090,0))</f>
        <v xml:space="preserve"> </v>
      </c>
    </row>
    <row r="194" spans="1:18" x14ac:dyDescent="0.25">
      <c r="A194">
        <f t="shared" ref="A194:A244" si="16">IF(OR(D194&lt;&gt;D193,D194=""),1,IF(NOT(AND(E194=E193,F194=F193,G194=G193)),A193+1,IF(OR(H194="",AND(H194&lt;&gt;"",H194&lt;&gt;H193,H193&lt;&gt;"")),A193,A193+1)))</f>
        <v>1</v>
      </c>
      <c r="B194" t="str">
        <f t="shared" ref="B194:B257" si="17">IF(D194&lt;&gt;"",TEXT(D194,"YYYYMMDD")&amp;CHAR(64+A194),"")</f>
        <v>20231112A</v>
      </c>
      <c r="C194" s="3">
        <f t="shared" ref="C194:C257" si="18">IF(OR(B194="",B194&lt;&gt;B193),1,C193+1)</f>
        <v>1</v>
      </c>
      <c r="D194" s="4">
        <v>45242</v>
      </c>
      <c r="E194" s="3" t="s">
        <v>110</v>
      </c>
      <c r="F194" t="str">
        <f t="array" ref="F194">INDEX(Establishment!B$2:B$1042,MATCH($E194,Establishment!$A$2:$A$1042,0))</f>
        <v>7-Eleven</v>
      </c>
      <c r="G194" s="14" t="s">
        <v>139</v>
      </c>
      <c r="H194" t="s">
        <v>2</v>
      </c>
      <c r="I194" s="5">
        <v>55</v>
      </c>
      <c r="J194" t="s">
        <v>166</v>
      </c>
      <c r="K194">
        <v>1</v>
      </c>
      <c r="L194" s="5">
        <v>55</v>
      </c>
      <c r="M194" s="5">
        <f t="shared" si="15"/>
        <v>55</v>
      </c>
      <c r="N194" s="5">
        <f t="shared" ref="N194:N244" si="19">IF(B194=B193,N193+M194,M194)</f>
        <v>55</v>
      </c>
      <c r="O194" t="s">
        <v>118</v>
      </c>
      <c r="P194" s="14" t="s">
        <v>178</v>
      </c>
      <c r="Q194" s="14" t="s">
        <v>954</v>
      </c>
      <c r="R194" s="14" t="s">
        <v>1821</v>
      </c>
    </row>
    <row r="195" spans="1:18" ht="15.75" customHeight="1" x14ac:dyDescent="0.25">
      <c r="A195">
        <f t="shared" si="16"/>
        <v>2</v>
      </c>
      <c r="B195" t="str">
        <f t="shared" si="17"/>
        <v>20231112B</v>
      </c>
      <c r="C195" s="3">
        <f t="shared" si="18"/>
        <v>1</v>
      </c>
      <c r="D195" s="4">
        <v>45242</v>
      </c>
      <c r="E195" s="3" t="s">
        <v>30</v>
      </c>
      <c r="F195" s="7" t="s">
        <v>48</v>
      </c>
      <c r="G195" s="7" t="s">
        <v>132</v>
      </c>
      <c r="I195" s="5">
        <v>130</v>
      </c>
      <c r="J195" t="s">
        <v>133</v>
      </c>
      <c r="K195">
        <v>2</v>
      </c>
      <c r="L195" s="5">
        <v>55</v>
      </c>
      <c r="M195" s="5">
        <f t="shared" si="15"/>
        <v>110</v>
      </c>
      <c r="N195" s="5">
        <f t="shared" si="19"/>
        <v>110</v>
      </c>
      <c r="O195" t="s">
        <v>118</v>
      </c>
      <c r="P195" t="str">
        <f t="array" ref="P195">INDEX(Items!B$2:B$1090,MATCH($O195,Items!$A$2:$A$1090,0))</f>
        <v xml:space="preserve"> </v>
      </c>
      <c r="Q195" s="14" t="s">
        <v>1493</v>
      </c>
      <c r="R195" s="14" t="s">
        <v>1626</v>
      </c>
    </row>
    <row r="196" spans="1:18" s="24" customFormat="1" x14ac:dyDescent="0.25">
      <c r="A196" s="24">
        <f t="shared" si="16"/>
        <v>1</v>
      </c>
      <c r="B196" s="24" t="str">
        <f t="shared" si="17"/>
        <v/>
      </c>
      <c r="C196" s="3">
        <f t="shared" si="18"/>
        <v>1</v>
      </c>
      <c r="D196" s="25"/>
      <c r="E196" s="6"/>
      <c r="F196" s="24" t="e">
        <f t="array" ref="F196">INDEX(Establishment!B$2:B$1042,MATCH($E196,Establishment!$A$2:$A$1042,0))</f>
        <v>#N/A</v>
      </c>
      <c r="G196" s="24" t="e">
        <f t="array" ref="G196">INDEX(Establishment!C$2:C$1042,MATCH($E196,Establishment!$A$2:$A$1042,0))</f>
        <v>#N/A</v>
      </c>
      <c r="I196" s="26"/>
      <c r="J196" s="24" t="s">
        <v>20</v>
      </c>
      <c r="L196" s="26"/>
      <c r="M196" s="26">
        <f t="shared" si="15"/>
        <v>0</v>
      </c>
      <c r="N196" s="26">
        <f t="shared" si="19"/>
        <v>0</v>
      </c>
      <c r="O196" s="24" t="s">
        <v>20</v>
      </c>
      <c r="P196" s="24" t="str">
        <f t="array" ref="P196">INDEX(Items!B$2:B$1090,MATCH($O196,Items!$A$2:$A$1090,0))</f>
        <v xml:space="preserve"> </v>
      </c>
      <c r="Q196" s="24" t="str">
        <f t="array" ref="Q196">INDEX(Items!C$2:C$1090,MATCH($O196,Items!$A$2:$A$1090,0))</f>
        <v xml:space="preserve"> </v>
      </c>
      <c r="R196" s="24" t="str">
        <f t="array" ref="R196">INDEX(Items!D$2:D$1090,MATCH($O196,Items!$A$2:$A$1090,0))</f>
        <v xml:space="preserve"> </v>
      </c>
    </row>
    <row r="197" spans="1:18" s="24" customFormat="1" x14ac:dyDescent="0.25">
      <c r="A197" s="24">
        <f t="shared" si="16"/>
        <v>1</v>
      </c>
      <c r="B197" s="24" t="str">
        <f t="shared" si="17"/>
        <v/>
      </c>
      <c r="C197" s="3">
        <f t="shared" si="18"/>
        <v>1</v>
      </c>
      <c r="D197" s="25"/>
      <c r="E197" s="6"/>
      <c r="F197" s="24" t="e">
        <f t="array" ref="F197">INDEX(Establishment!B$2:B$1042,MATCH($E197,Establishment!$A$2:$A$1042,0))</f>
        <v>#N/A</v>
      </c>
      <c r="G197" s="24" t="e">
        <f t="array" ref="G197">INDEX(Establishment!C$2:C$1042,MATCH($E197,Establishment!$A$2:$A$1042,0))</f>
        <v>#N/A</v>
      </c>
      <c r="I197" s="26"/>
      <c r="J197" s="24" t="s">
        <v>20</v>
      </c>
      <c r="L197" s="26"/>
      <c r="M197" s="26">
        <f t="shared" si="15"/>
        <v>0</v>
      </c>
      <c r="N197" s="26">
        <f t="shared" si="19"/>
        <v>0</v>
      </c>
      <c r="O197" s="24" t="s">
        <v>20</v>
      </c>
      <c r="P197" s="24" t="str">
        <f t="array" ref="P197">INDEX(Items!B$2:B$1090,MATCH($O197,Items!$A$2:$A$1090,0))</f>
        <v xml:space="preserve"> </v>
      </c>
      <c r="Q197" s="24" t="str">
        <f t="array" ref="Q197">INDEX(Items!C$2:C$1090,MATCH($O197,Items!$A$2:$A$1090,0))</f>
        <v xml:space="preserve"> </v>
      </c>
      <c r="R197" s="24" t="str">
        <f t="array" ref="R197">INDEX(Items!D$2:D$1090,MATCH($O197,Items!$A$2:$A$1090,0))</f>
        <v xml:space="preserve"> </v>
      </c>
    </row>
    <row r="198" spans="1:18" s="24" customFormat="1" x14ac:dyDescent="0.25">
      <c r="A198" s="24">
        <f t="shared" si="16"/>
        <v>1</v>
      </c>
      <c r="B198" s="24" t="str">
        <f t="shared" si="17"/>
        <v/>
      </c>
      <c r="C198" s="3">
        <f t="shared" si="18"/>
        <v>1</v>
      </c>
      <c r="D198" s="25"/>
      <c r="E198" s="6"/>
      <c r="F198" s="24" t="e">
        <f t="array" ref="F198">INDEX(Establishment!B$2:B$1042,MATCH($E198,Establishment!$A$2:$A$1042,0))</f>
        <v>#N/A</v>
      </c>
      <c r="G198" s="24" t="e">
        <f t="array" ref="G198">INDEX(Establishment!C$2:C$1042,MATCH($E198,Establishment!$A$2:$A$1042,0))</f>
        <v>#N/A</v>
      </c>
      <c r="I198" s="26"/>
      <c r="J198" s="24" t="s">
        <v>20</v>
      </c>
      <c r="L198" s="26"/>
      <c r="M198" s="26">
        <f t="shared" si="15"/>
        <v>0</v>
      </c>
      <c r="N198" s="26">
        <f t="shared" si="19"/>
        <v>0</v>
      </c>
      <c r="O198" s="24" t="s">
        <v>20</v>
      </c>
      <c r="P198" s="24" t="str">
        <f t="array" ref="P198">INDEX(Items!B$2:B$1090,MATCH($O198,Items!$A$2:$A$1090,0))</f>
        <v xml:space="preserve"> </v>
      </c>
      <c r="Q198" s="24" t="str">
        <f t="array" ref="Q198">INDEX(Items!C$2:C$1090,MATCH($O198,Items!$A$2:$A$1090,0))</f>
        <v xml:space="preserve"> </v>
      </c>
      <c r="R198" s="24" t="str">
        <f t="array" ref="R198">INDEX(Items!D$2:D$1090,MATCH($O198,Items!$A$2:$A$1090,0))</f>
        <v xml:space="preserve"> </v>
      </c>
    </row>
    <row r="199" spans="1:18" s="24" customFormat="1" x14ac:dyDescent="0.25">
      <c r="A199" s="24">
        <f t="shared" si="16"/>
        <v>1</v>
      </c>
      <c r="B199" s="24" t="str">
        <f t="shared" si="17"/>
        <v/>
      </c>
      <c r="C199" s="3">
        <f t="shared" si="18"/>
        <v>1</v>
      </c>
      <c r="D199" s="25"/>
      <c r="E199" s="6"/>
      <c r="F199" s="24" t="e">
        <f t="array" ref="F199">INDEX(Establishment!B$2:B$1042,MATCH($E199,Establishment!$A$2:$A$1042,0))</f>
        <v>#N/A</v>
      </c>
      <c r="G199" s="24" t="e">
        <f t="array" ref="G199">INDEX(Establishment!C$2:C$1042,MATCH($E199,Establishment!$A$2:$A$1042,0))</f>
        <v>#N/A</v>
      </c>
      <c r="I199" s="26"/>
      <c r="J199" s="24" t="s">
        <v>20</v>
      </c>
      <c r="L199" s="26"/>
      <c r="M199" s="26">
        <f t="shared" si="15"/>
        <v>0</v>
      </c>
      <c r="N199" s="26">
        <f t="shared" si="19"/>
        <v>0</v>
      </c>
      <c r="O199" s="24" t="s">
        <v>20</v>
      </c>
      <c r="P199" s="24" t="str">
        <f t="array" ref="P199">INDEX(Items!B$2:B$1090,MATCH($O199,Items!$A$2:$A$1090,0))</f>
        <v xml:space="preserve"> </v>
      </c>
      <c r="Q199" s="24" t="str">
        <f t="array" ref="Q199">INDEX(Items!C$2:C$1090,MATCH($O199,Items!$A$2:$A$1090,0))</f>
        <v xml:space="preserve"> </v>
      </c>
      <c r="R199" s="24" t="str">
        <f t="array" ref="R199">INDEX(Items!D$2:D$1090,MATCH($O199,Items!$A$2:$A$1090,0))</f>
        <v xml:space="preserve"> </v>
      </c>
    </row>
    <row r="200" spans="1:18" s="24" customFormat="1" x14ac:dyDescent="0.25">
      <c r="A200" s="24">
        <f t="shared" si="16"/>
        <v>1</v>
      </c>
      <c r="B200" s="24" t="str">
        <f t="shared" si="17"/>
        <v/>
      </c>
      <c r="C200" s="3">
        <f t="shared" si="18"/>
        <v>1</v>
      </c>
      <c r="D200" s="25"/>
      <c r="E200" s="6"/>
      <c r="F200" s="24" t="e">
        <f t="array" ref="F200">INDEX(Establishment!B$2:B$1042,MATCH($E200,Establishment!$A$2:$A$1042,0))</f>
        <v>#N/A</v>
      </c>
      <c r="G200" s="24" t="e">
        <f t="array" ref="G200">INDEX(Establishment!C$2:C$1042,MATCH($E200,Establishment!$A$2:$A$1042,0))</f>
        <v>#N/A</v>
      </c>
      <c r="I200" s="26"/>
      <c r="J200" s="24" t="s">
        <v>20</v>
      </c>
      <c r="L200" s="26"/>
      <c r="M200" s="26">
        <f t="shared" si="15"/>
        <v>0</v>
      </c>
      <c r="N200" s="26">
        <f t="shared" si="19"/>
        <v>0</v>
      </c>
      <c r="O200" s="24" t="s">
        <v>20</v>
      </c>
      <c r="P200" s="24" t="str">
        <f t="array" ref="P200">INDEX(Items!B$2:B$1090,MATCH($O200,Items!$A$2:$A$1090,0))</f>
        <v xml:space="preserve"> </v>
      </c>
      <c r="Q200" s="24" t="str">
        <f t="array" ref="Q200">INDEX(Items!C$2:C$1090,MATCH($O200,Items!$A$2:$A$1090,0))</f>
        <v xml:space="preserve"> </v>
      </c>
      <c r="R200" s="24" t="str">
        <f t="array" ref="R200">INDEX(Items!D$2:D$1090,MATCH($O200,Items!$A$2:$A$1090,0))</f>
        <v xml:space="preserve"> </v>
      </c>
    </row>
    <row r="201" spans="1:18" s="24" customFormat="1" x14ac:dyDescent="0.25">
      <c r="A201" s="24">
        <f t="shared" si="16"/>
        <v>1</v>
      </c>
      <c r="B201" s="24" t="str">
        <f t="shared" si="17"/>
        <v/>
      </c>
      <c r="C201" s="3">
        <f t="shared" si="18"/>
        <v>1</v>
      </c>
      <c r="D201" s="25"/>
      <c r="E201" s="6"/>
      <c r="F201" s="24" t="e">
        <f t="array" ref="F201">INDEX(Establishment!B$2:B$1042,MATCH($E201,Establishment!$A$2:$A$1042,0))</f>
        <v>#N/A</v>
      </c>
      <c r="G201" s="24" t="e">
        <f t="array" ref="G201">INDEX(Establishment!C$2:C$1042,MATCH($E201,Establishment!$A$2:$A$1042,0))</f>
        <v>#N/A</v>
      </c>
      <c r="I201" s="26"/>
      <c r="J201" s="24" t="s">
        <v>20</v>
      </c>
      <c r="L201" s="26"/>
      <c r="M201" s="26">
        <f t="shared" si="15"/>
        <v>0</v>
      </c>
      <c r="N201" s="26">
        <f t="shared" si="19"/>
        <v>0</v>
      </c>
      <c r="O201" s="24" t="s">
        <v>20</v>
      </c>
      <c r="P201" s="24" t="str">
        <f t="array" ref="P201">INDEX(Items!B$2:B$1090,MATCH($O201,Items!$A$2:$A$1090,0))</f>
        <v xml:space="preserve"> </v>
      </c>
      <c r="Q201" s="24" t="str">
        <f t="array" ref="Q201">INDEX(Items!C$2:C$1090,MATCH($O201,Items!$A$2:$A$1090,0))</f>
        <v xml:space="preserve"> </v>
      </c>
      <c r="R201" s="24" t="str">
        <f t="array" ref="R201">INDEX(Items!D$2:D$1090,MATCH($O201,Items!$A$2:$A$1090,0))</f>
        <v xml:space="preserve"> </v>
      </c>
    </row>
    <row r="202" spans="1:18" s="24" customFormat="1" x14ac:dyDescent="0.25">
      <c r="A202" s="24">
        <f t="shared" si="16"/>
        <v>1</v>
      </c>
      <c r="B202" s="24" t="str">
        <f t="shared" si="17"/>
        <v/>
      </c>
      <c r="C202" s="3">
        <f t="shared" si="18"/>
        <v>1</v>
      </c>
      <c r="D202" s="25"/>
      <c r="E202" s="6"/>
      <c r="F202" s="24" t="e">
        <f t="array" ref="F202">INDEX(Establishment!B$2:B$1042,MATCH($E202,Establishment!$A$2:$A$1042,0))</f>
        <v>#N/A</v>
      </c>
      <c r="G202" s="24" t="e">
        <f t="array" ref="G202">INDEX(Establishment!C$2:C$1042,MATCH($E202,Establishment!$A$2:$A$1042,0))</f>
        <v>#N/A</v>
      </c>
      <c r="I202" s="26"/>
      <c r="J202" s="24" t="s">
        <v>20</v>
      </c>
      <c r="L202" s="26"/>
      <c r="M202" s="26">
        <f t="shared" si="15"/>
        <v>0</v>
      </c>
      <c r="N202" s="26">
        <f t="shared" si="19"/>
        <v>0</v>
      </c>
      <c r="O202" s="24" t="s">
        <v>20</v>
      </c>
      <c r="P202" s="24" t="str">
        <f t="array" ref="P202">INDEX(Items!B$2:B$1090,MATCH($O202,Items!$A$2:$A$1090,0))</f>
        <v xml:space="preserve"> </v>
      </c>
      <c r="Q202" s="24" t="str">
        <f t="array" ref="Q202">INDEX(Items!C$2:C$1090,MATCH($O202,Items!$A$2:$A$1090,0))</f>
        <v xml:space="preserve"> </v>
      </c>
      <c r="R202" s="24" t="str">
        <f t="array" ref="R202">INDEX(Items!D$2:D$1090,MATCH($O202,Items!$A$2:$A$1090,0))</f>
        <v xml:space="preserve"> </v>
      </c>
    </row>
    <row r="203" spans="1:18" s="24" customFormat="1" x14ac:dyDescent="0.25">
      <c r="A203" s="24">
        <f t="shared" si="16"/>
        <v>1</v>
      </c>
      <c r="B203" s="24" t="str">
        <f t="shared" si="17"/>
        <v/>
      </c>
      <c r="C203" s="3">
        <f t="shared" si="18"/>
        <v>1</v>
      </c>
      <c r="D203" s="25"/>
      <c r="E203" s="6"/>
      <c r="F203" s="24" t="e">
        <f t="array" ref="F203">INDEX(Establishment!B$2:B$1042,MATCH($E203,Establishment!$A$2:$A$1042,0))</f>
        <v>#N/A</v>
      </c>
      <c r="G203" s="24" t="e">
        <f t="array" ref="G203">INDEX(Establishment!C$2:C$1042,MATCH($E203,Establishment!$A$2:$A$1042,0))</f>
        <v>#N/A</v>
      </c>
      <c r="I203" s="26"/>
      <c r="J203" s="24" t="s">
        <v>20</v>
      </c>
      <c r="L203" s="26"/>
      <c r="M203" s="26">
        <f t="shared" si="15"/>
        <v>0</v>
      </c>
      <c r="N203" s="26">
        <f t="shared" si="19"/>
        <v>0</v>
      </c>
      <c r="O203" s="24" t="s">
        <v>20</v>
      </c>
      <c r="P203" s="24" t="str">
        <f t="array" ref="P203">INDEX(Items!B$2:B$1090,MATCH($O203,Items!$A$2:$A$1090,0))</f>
        <v xml:space="preserve"> </v>
      </c>
      <c r="Q203" s="24" t="str">
        <f t="array" ref="Q203">INDEX(Items!C$2:C$1090,MATCH($O203,Items!$A$2:$A$1090,0))</f>
        <v xml:space="preserve"> </v>
      </c>
      <c r="R203" s="24" t="str">
        <f t="array" ref="R203">INDEX(Items!D$2:D$1090,MATCH($O203,Items!$A$2:$A$1090,0))</f>
        <v xml:space="preserve"> </v>
      </c>
    </row>
    <row r="204" spans="1:18" ht="15.75" customHeight="1" x14ac:dyDescent="0.25">
      <c r="A204">
        <f t="shared" si="16"/>
        <v>1</v>
      </c>
      <c r="B204" t="str">
        <f t="shared" si="17"/>
        <v>20231113A</v>
      </c>
      <c r="C204" s="3">
        <f t="shared" si="18"/>
        <v>1</v>
      </c>
      <c r="D204" s="4">
        <v>45243</v>
      </c>
      <c r="E204" s="3" t="s">
        <v>1452</v>
      </c>
      <c r="F204" t="s">
        <v>1451</v>
      </c>
      <c r="G204" t="s">
        <v>148</v>
      </c>
      <c r="H204" t="s">
        <v>2</v>
      </c>
      <c r="I204" s="5">
        <v>13</v>
      </c>
      <c r="J204" t="s">
        <v>149</v>
      </c>
      <c r="K204">
        <v>1</v>
      </c>
      <c r="L204" s="5">
        <v>13</v>
      </c>
      <c r="M204" s="5">
        <f t="shared" si="15"/>
        <v>13</v>
      </c>
      <c r="N204" s="5">
        <f t="shared" si="19"/>
        <v>13</v>
      </c>
      <c r="O204" t="s">
        <v>118</v>
      </c>
      <c r="P204" t="str">
        <f t="array" ref="P204">INDEX(Items!B$2:B$1090,MATCH($O204,Items!$A$2:$A$1090,0))</f>
        <v xml:space="preserve"> </v>
      </c>
      <c r="Q204" t="s">
        <v>150</v>
      </c>
      <c r="R204" s="14" t="s">
        <v>151</v>
      </c>
    </row>
    <row r="205" spans="1:18" x14ac:dyDescent="0.25">
      <c r="A205" t="e">
        <f t="shared" si="16"/>
        <v>#N/A</v>
      </c>
      <c r="B205" t="e">
        <f t="shared" si="17"/>
        <v>#N/A</v>
      </c>
      <c r="C205" s="3" t="e">
        <f t="shared" si="18"/>
        <v>#N/A</v>
      </c>
      <c r="D205" s="4">
        <v>45243</v>
      </c>
      <c r="E205" s="3"/>
      <c r="F205" t="e">
        <f t="array" ref="F205">INDEX(Establishment!B$2:B$1042,MATCH($E205,Establishment!$A$2:$A$1042,0))</f>
        <v>#N/A</v>
      </c>
      <c r="G205" t="e">
        <f t="array" ref="G205">INDEX(Establishment!C$2:C$1042,MATCH($E205,Establishment!$A$2:$A$1042,0))</f>
        <v>#N/A</v>
      </c>
      <c r="I205" s="5"/>
      <c r="J205" t="s">
        <v>20</v>
      </c>
      <c r="L205" s="5"/>
      <c r="M205" s="5">
        <f t="shared" si="15"/>
        <v>0</v>
      </c>
      <c r="N205" s="5" t="e">
        <f t="shared" si="19"/>
        <v>#N/A</v>
      </c>
      <c r="O205" t="s">
        <v>20</v>
      </c>
      <c r="P205" t="str">
        <f t="array" ref="P205">INDEX(Items!B$2:B$1090,MATCH($O205,Items!$A$2:$A$1090,0))</f>
        <v xml:space="preserve"> </v>
      </c>
      <c r="Q205" t="str">
        <f t="array" ref="Q205">INDEX(Items!C$2:C$1090,MATCH($O205,Items!$A$2:$A$1090,0))</f>
        <v xml:space="preserve"> </v>
      </c>
      <c r="R205" t="str">
        <f t="array" ref="R205">INDEX(Items!D$2:D$1090,MATCH($O205,Items!$A$2:$A$1090,0))</f>
        <v xml:space="preserve"> </v>
      </c>
    </row>
    <row r="206" spans="1:18" x14ac:dyDescent="0.25">
      <c r="A206">
        <f t="shared" si="16"/>
        <v>1</v>
      </c>
      <c r="B206" t="str">
        <f t="shared" si="17"/>
        <v/>
      </c>
      <c r="C206" s="3" t="e">
        <f t="shared" si="18"/>
        <v>#N/A</v>
      </c>
      <c r="D206" s="4"/>
      <c r="E206" s="3"/>
      <c r="F206" t="e">
        <f t="array" ref="F206">INDEX(Establishment!B$2:B$1042,MATCH($E206,Establishment!$A$2:$A$1042,0))</f>
        <v>#N/A</v>
      </c>
      <c r="G206" t="e">
        <f t="array" ref="G206">INDEX(Establishment!C$2:C$1042,MATCH($E206,Establishment!$A$2:$A$1042,0))</f>
        <v>#N/A</v>
      </c>
      <c r="I206" s="5"/>
      <c r="J206" t="s">
        <v>20</v>
      </c>
      <c r="L206" s="5"/>
      <c r="M206" s="5">
        <f t="shared" si="15"/>
        <v>0</v>
      </c>
      <c r="N206" s="5" t="e">
        <f t="shared" si="19"/>
        <v>#N/A</v>
      </c>
      <c r="O206" t="s">
        <v>20</v>
      </c>
      <c r="P206" t="str">
        <f t="array" ref="P206">INDEX(Items!B$2:B$1090,MATCH($O206,Items!$A$2:$A$1090,0))</f>
        <v xml:space="preserve"> </v>
      </c>
      <c r="Q206" t="str">
        <f t="array" ref="Q206">INDEX(Items!C$2:C$1090,MATCH($O206,Items!$A$2:$A$1090,0))</f>
        <v xml:space="preserve"> </v>
      </c>
      <c r="R206" t="str">
        <f t="array" ref="R206">INDEX(Items!D$2:D$1090,MATCH($O206,Items!$A$2:$A$1090,0))</f>
        <v xml:space="preserve"> </v>
      </c>
    </row>
    <row r="207" spans="1:18" x14ac:dyDescent="0.25">
      <c r="A207">
        <f t="shared" si="16"/>
        <v>1</v>
      </c>
      <c r="B207" t="str">
        <f t="shared" si="17"/>
        <v/>
      </c>
      <c r="C207" s="3">
        <f t="shared" si="18"/>
        <v>1</v>
      </c>
      <c r="D207" s="4"/>
      <c r="E207" s="3"/>
      <c r="F207" t="e">
        <f t="array" ref="F207">INDEX(Establishment!B$2:B$1042,MATCH($E207,Establishment!$A$2:$A$1042,0))</f>
        <v>#N/A</v>
      </c>
      <c r="G207" t="e">
        <f t="array" ref="G207">INDEX(Establishment!C$2:C$1042,MATCH($E207,Establishment!$A$2:$A$1042,0))</f>
        <v>#N/A</v>
      </c>
      <c r="I207" s="5"/>
      <c r="J207" t="s">
        <v>20</v>
      </c>
      <c r="L207" s="5"/>
      <c r="M207" s="5">
        <f t="shared" si="15"/>
        <v>0</v>
      </c>
      <c r="N207" s="5" t="e">
        <f t="shared" si="19"/>
        <v>#N/A</v>
      </c>
      <c r="O207" t="s">
        <v>20</v>
      </c>
      <c r="P207" t="str">
        <f t="array" ref="P207">INDEX(Items!B$2:B$1090,MATCH($O207,Items!$A$2:$A$1090,0))</f>
        <v xml:space="preserve"> </v>
      </c>
      <c r="Q207" t="str">
        <f t="array" ref="Q207">INDEX(Items!C$2:C$1090,MATCH($O207,Items!$A$2:$A$1090,0))</f>
        <v xml:space="preserve"> </v>
      </c>
      <c r="R207" t="str">
        <f t="array" ref="R207">INDEX(Items!D$2:D$1090,MATCH($O207,Items!$A$2:$A$1090,0))</f>
        <v xml:space="preserve"> </v>
      </c>
    </row>
    <row r="208" spans="1:18" x14ac:dyDescent="0.25">
      <c r="A208">
        <f t="shared" si="16"/>
        <v>1</v>
      </c>
      <c r="B208" t="str">
        <f t="shared" si="17"/>
        <v>20231113A</v>
      </c>
      <c r="C208" s="3">
        <f t="shared" si="18"/>
        <v>1</v>
      </c>
      <c r="D208" s="4">
        <v>45243</v>
      </c>
      <c r="E208" s="3" t="s">
        <v>1624</v>
      </c>
      <c r="F208" t="str">
        <f t="array" ref="F208">INDEX(Establishment!B$2:B$1042,MATCH($E208,Establishment!$A$2:$A$1042,0))</f>
        <v>Mercury Drug</v>
      </c>
      <c r="G208" t="str">
        <f t="array" ref="G208">INDEX(Establishment!C$2:C$1042,MATCH($E208,Establishment!$A$2:$A$1042,0))</f>
        <v>Market Market</v>
      </c>
      <c r="H208" t="s">
        <v>22</v>
      </c>
      <c r="I208" s="5">
        <v>349</v>
      </c>
      <c r="J208" t="s">
        <v>58</v>
      </c>
      <c r="K208">
        <v>3</v>
      </c>
      <c r="L208" s="5">
        <v>49</v>
      </c>
      <c r="M208" s="5">
        <f t="shared" si="15"/>
        <v>147</v>
      </c>
      <c r="N208" s="5">
        <f t="shared" si="19"/>
        <v>147</v>
      </c>
      <c r="O208" t="s">
        <v>1680</v>
      </c>
      <c r="P208" t="str">
        <f t="array" ref="P208">INDEX(Items!B$2:B$1090,MATCH($O208,Items!$A$2:$A$1090,0))</f>
        <v>Enervon</v>
      </c>
      <c r="Q208" t="str">
        <f t="array" ref="Q208">INDEX(Items!C$2:C$1090,MATCH($O208,Items!$A$2:$A$1090,0))</f>
        <v>Multivitamins</v>
      </c>
      <c r="R208" s="14" t="s">
        <v>1822</v>
      </c>
    </row>
    <row r="209" spans="1:19" x14ac:dyDescent="0.25">
      <c r="A209">
        <f t="shared" si="16"/>
        <v>1</v>
      </c>
      <c r="B209" t="str">
        <f t="shared" si="17"/>
        <v>20231113A</v>
      </c>
      <c r="C209" s="3">
        <f t="shared" si="18"/>
        <v>2</v>
      </c>
      <c r="D209" s="4">
        <v>45243</v>
      </c>
      <c r="E209" s="3" t="s">
        <v>1624</v>
      </c>
      <c r="F209" t="str">
        <f t="array" ref="F209">INDEX(Establishment!B$2:B$1042,MATCH($E209,Establishment!$A$2:$A$1042,0))</f>
        <v>Mercury Drug</v>
      </c>
      <c r="G209" t="str">
        <f t="array" ref="G209">INDEX(Establishment!C$2:C$1042,MATCH($E209,Establishment!$A$2:$A$1042,0))</f>
        <v>Market Market</v>
      </c>
      <c r="I209" s="5"/>
      <c r="J209" t="s">
        <v>58</v>
      </c>
      <c r="K209">
        <v>44</v>
      </c>
      <c r="L209" s="5">
        <v>3.5</v>
      </c>
      <c r="M209" s="5">
        <f t="shared" si="15"/>
        <v>154</v>
      </c>
      <c r="N209" s="5">
        <f t="shared" si="19"/>
        <v>301</v>
      </c>
      <c r="O209" t="s">
        <v>829</v>
      </c>
      <c r="P209" t="str">
        <f t="array" ref="P209">INDEX(Items!B$2:B$1090,MATCH($O209,Items!$A$2:$A$1090,0))</f>
        <v>Rhea</v>
      </c>
      <c r="Q209" t="str">
        <f t="array" ref="Q209">INDEX(Items!C$2:C$1090,MATCH($O209,Items!$A$2:$A$1090,0))</f>
        <v>Methformin</v>
      </c>
      <c r="R209" t="str">
        <f t="array" ref="R209">INDEX(Items!D$2:D$1090,MATCH($O209,Items!$A$2:$A$1090,0))</f>
        <v>500mg</v>
      </c>
    </row>
    <row r="210" spans="1:19" x14ac:dyDescent="0.25">
      <c r="A210">
        <f t="shared" si="16"/>
        <v>1</v>
      </c>
      <c r="B210" t="str">
        <f t="shared" si="17"/>
        <v>20231113A</v>
      </c>
      <c r="C210" s="3">
        <f t="shared" si="18"/>
        <v>3</v>
      </c>
      <c r="D210" s="4">
        <v>45243</v>
      </c>
      <c r="E210" s="3" t="s">
        <v>1624</v>
      </c>
      <c r="F210" t="str">
        <f t="array" ref="F210">INDEX(Establishment!B$2:B$1042,MATCH($E210,Establishment!$A$2:$A$1042,0))</f>
        <v>Mercury Drug</v>
      </c>
      <c r="G210" t="str">
        <f t="array" ref="G210">INDEX(Establishment!C$2:C$1042,MATCH($E210,Establishment!$A$2:$A$1042,0))</f>
        <v>Market Market</v>
      </c>
      <c r="I210" s="5"/>
      <c r="J210" t="s">
        <v>58</v>
      </c>
      <c r="K210">
        <v>1</v>
      </c>
      <c r="L210" s="5">
        <v>48</v>
      </c>
      <c r="M210" s="5">
        <f t="shared" ref="M210:M244" si="20">K210*L210</f>
        <v>48</v>
      </c>
      <c r="N210" s="5">
        <f t="shared" si="19"/>
        <v>349</v>
      </c>
      <c r="O210" t="s">
        <v>1823</v>
      </c>
      <c r="P210" t="str">
        <f t="array" ref="P210">INDEX(Items!B$2:B$1090,MATCH($O210,Items!$A$2:$A$1090,0))</f>
        <v>Efficascent Relaxscent Oil</v>
      </c>
      <c r="Q210" t="str">
        <f t="array" ref="Q210">INDEX(Items!C$2:C$1090,MATCH($O210,Items!$A$2:$A$1090,0))</f>
        <v>Methol Camphor Eucalyptus Oil</v>
      </c>
      <c r="R210" s="14" t="s">
        <v>1824</v>
      </c>
    </row>
    <row r="211" spans="1:19" x14ac:dyDescent="0.25">
      <c r="A211">
        <f t="shared" si="16"/>
        <v>2</v>
      </c>
      <c r="B211" t="str">
        <f t="shared" si="17"/>
        <v>20231113B</v>
      </c>
      <c r="C211" s="3">
        <f t="shared" si="18"/>
        <v>1</v>
      </c>
      <c r="D211" s="4">
        <v>45243</v>
      </c>
      <c r="E211" s="3" t="s">
        <v>199</v>
      </c>
      <c r="F211" t="str">
        <f t="array" ref="F211">INDEX(Establishment!B$2:B$1042,MATCH($E211,Establishment!$A$2:$A$1042,0))</f>
        <v>Metro Grocery</v>
      </c>
      <c r="G211" t="str">
        <f t="array" ref="G211">INDEX(Establishment!C$2:C$1042,MATCH($E211,Establishment!$A$2:$A$1042,0))</f>
        <v>Market Market, BGC</v>
      </c>
      <c r="H211" t="s">
        <v>22</v>
      </c>
      <c r="I211" s="5">
        <v>878.9</v>
      </c>
      <c r="J211" t="s">
        <v>20</v>
      </c>
      <c r="K211">
        <v>1</v>
      </c>
      <c r="L211" s="5">
        <v>175</v>
      </c>
      <c r="M211" s="5">
        <f t="shared" si="20"/>
        <v>175</v>
      </c>
      <c r="N211" s="5">
        <f t="shared" si="19"/>
        <v>175</v>
      </c>
      <c r="O211" t="s">
        <v>118</v>
      </c>
      <c r="P211" s="14" t="s">
        <v>1084</v>
      </c>
      <c r="Q211" s="14" t="s">
        <v>1825</v>
      </c>
      <c r="R211" s="14" t="s">
        <v>1826</v>
      </c>
    </row>
    <row r="212" spans="1:19" x14ac:dyDescent="0.25">
      <c r="A212">
        <f t="shared" si="16"/>
        <v>2</v>
      </c>
      <c r="B212" t="str">
        <f t="shared" si="17"/>
        <v>20231113B</v>
      </c>
      <c r="C212" s="3">
        <f t="shared" si="18"/>
        <v>2</v>
      </c>
      <c r="D212" s="4">
        <v>45243</v>
      </c>
      <c r="E212" s="3" t="s">
        <v>199</v>
      </c>
      <c r="F212" t="str">
        <f t="array" ref="F212">INDEX(Establishment!B$2:B$1042,MATCH($E212,Establishment!$A$2:$A$1042,0))</f>
        <v>Metro Grocery</v>
      </c>
      <c r="G212" t="str">
        <f t="array" ref="G212">INDEX(Establishment!C$2:C$1042,MATCH($E212,Establishment!$A$2:$A$1042,0))</f>
        <v>Market Market, BGC</v>
      </c>
      <c r="I212" s="5"/>
      <c r="J212" t="s">
        <v>20</v>
      </c>
      <c r="K212">
        <v>5</v>
      </c>
      <c r="L212" s="5">
        <v>65</v>
      </c>
      <c r="M212" s="5">
        <f t="shared" si="20"/>
        <v>325</v>
      </c>
      <c r="N212" s="5">
        <f t="shared" si="19"/>
        <v>500</v>
      </c>
      <c r="O212" t="s">
        <v>1827</v>
      </c>
      <c r="P212" t="str">
        <f t="array" ref="P212">INDEX(Items!B$2:B$1090,MATCH($O212,Items!$A$2:$A$1090,0))</f>
        <v>Rebisco</v>
      </c>
      <c r="Q212" t="str">
        <f t="array" ref="Q212">INDEX(Items!C$2:C$1090,MATCH($O212,Items!$A$2:$A$1090,0))</f>
        <v>Crackers</v>
      </c>
      <c r="R212" t="str">
        <f t="array" ref="R212">INDEX(Items!D$2:D$1090,MATCH($O212,Items!$A$2:$A$1090,0))</f>
        <v>Wheat 32g</v>
      </c>
    </row>
    <row r="213" spans="1:19" x14ac:dyDescent="0.25">
      <c r="A213">
        <f t="shared" si="16"/>
        <v>2</v>
      </c>
      <c r="B213" t="str">
        <f t="shared" si="17"/>
        <v>20231113B</v>
      </c>
      <c r="C213" s="3">
        <f t="shared" si="18"/>
        <v>3</v>
      </c>
      <c r="D213" s="4">
        <v>45243</v>
      </c>
      <c r="E213" s="3" t="s">
        <v>199</v>
      </c>
      <c r="F213" t="str">
        <f t="array" ref="F213">INDEX(Establishment!B$2:B$1042,MATCH($E213,Establishment!$A$2:$A$1042,0))</f>
        <v>Metro Grocery</v>
      </c>
      <c r="G213" t="str">
        <f t="array" ref="G213">INDEX(Establishment!C$2:C$1042,MATCH($E213,Establishment!$A$2:$A$1042,0))</f>
        <v>Market Market, BGC</v>
      </c>
      <c r="I213" s="5"/>
      <c r="J213" t="s">
        <v>20</v>
      </c>
      <c r="K213">
        <v>1</v>
      </c>
      <c r="L213" s="5">
        <v>59</v>
      </c>
      <c r="M213" s="5">
        <f t="shared" si="20"/>
        <v>59</v>
      </c>
      <c r="N213" s="5">
        <f t="shared" si="19"/>
        <v>559</v>
      </c>
      <c r="O213" t="s">
        <v>118</v>
      </c>
      <c r="P213" s="14" t="s">
        <v>1828</v>
      </c>
      <c r="Q213" s="14" t="s">
        <v>1829</v>
      </c>
      <c r="R213" s="14" t="s">
        <v>1830</v>
      </c>
    </row>
    <row r="214" spans="1:19" x14ac:dyDescent="0.25">
      <c r="A214">
        <f t="shared" si="16"/>
        <v>2</v>
      </c>
      <c r="B214" t="str">
        <f t="shared" si="17"/>
        <v>20231113B</v>
      </c>
      <c r="C214" s="3">
        <f t="shared" si="18"/>
        <v>4</v>
      </c>
      <c r="D214" s="4">
        <v>45243</v>
      </c>
      <c r="E214" s="3" t="s">
        <v>199</v>
      </c>
      <c r="F214" t="str">
        <f t="array" ref="F214">INDEX(Establishment!B$2:B$1042,MATCH($E214,Establishment!$A$2:$A$1042,0))</f>
        <v>Metro Grocery</v>
      </c>
      <c r="G214" t="str">
        <f t="array" ref="G214">INDEX(Establishment!C$2:C$1042,MATCH($E214,Establishment!$A$2:$A$1042,0))</f>
        <v>Market Market, BGC</v>
      </c>
      <c r="I214" s="5"/>
      <c r="J214" t="s">
        <v>20</v>
      </c>
      <c r="K214">
        <v>1</v>
      </c>
      <c r="L214" s="5">
        <v>71.7</v>
      </c>
      <c r="M214" s="5">
        <f t="shared" si="20"/>
        <v>71.7</v>
      </c>
      <c r="N214" s="5">
        <f t="shared" si="19"/>
        <v>630.70000000000005</v>
      </c>
      <c r="O214" t="s">
        <v>118</v>
      </c>
      <c r="P214" s="14" t="s">
        <v>942</v>
      </c>
      <c r="Q214" s="14" t="s">
        <v>975</v>
      </c>
      <c r="R214" s="14" t="s">
        <v>1831</v>
      </c>
    </row>
    <row r="215" spans="1:19" x14ac:dyDescent="0.25">
      <c r="A215">
        <f t="shared" si="16"/>
        <v>2</v>
      </c>
      <c r="B215" t="str">
        <f t="shared" si="17"/>
        <v>20231113B</v>
      </c>
      <c r="C215" s="3">
        <f t="shared" si="18"/>
        <v>5</v>
      </c>
      <c r="D215" s="4">
        <v>45243</v>
      </c>
      <c r="E215" s="3" t="s">
        <v>199</v>
      </c>
      <c r="F215" t="str">
        <f t="array" ref="F215">INDEX(Establishment!B$2:B$1042,MATCH($E215,Establishment!$A$2:$A$1042,0))</f>
        <v>Metro Grocery</v>
      </c>
      <c r="G215" t="str">
        <f t="array" ref="G215">INDEX(Establishment!C$2:C$1042,MATCH($E215,Establishment!$A$2:$A$1042,0))</f>
        <v>Market Market, BGC</v>
      </c>
      <c r="I215" s="5"/>
      <c r="J215" t="s">
        <v>20</v>
      </c>
      <c r="K215">
        <v>1</v>
      </c>
      <c r="L215" s="5">
        <v>186.95</v>
      </c>
      <c r="M215" s="5">
        <f t="shared" si="20"/>
        <v>186.95</v>
      </c>
      <c r="N215" s="5">
        <f t="shared" si="19"/>
        <v>817.65000000000009</v>
      </c>
      <c r="O215" t="s">
        <v>1186</v>
      </c>
      <c r="P215" t="str">
        <f t="array" ref="P215">INDEX(Items!B$2:B$1090,MATCH($O215,Items!$A$2:$A$1090,0))</f>
        <v>Century Tuna</v>
      </c>
      <c r="Q215" t="str">
        <f t="array" ref="Q215">INDEX(Items!C$2:C$1090,MATCH($O215,Items!$A$2:$A$1090,0))</f>
        <v>Canned Tuna</v>
      </c>
      <c r="R215" t="str">
        <f t="array" ref="R215">INDEX(Items!D$2:D$1090,MATCH($O215,Items!$A$2:$A$1090,0))</f>
        <v>Chunks in Water 184g</v>
      </c>
      <c r="S215" s="14" t="s">
        <v>1832</v>
      </c>
    </row>
    <row r="216" spans="1:19" x14ac:dyDescent="0.25">
      <c r="A216">
        <f t="shared" si="16"/>
        <v>2</v>
      </c>
      <c r="B216" t="str">
        <f t="shared" si="17"/>
        <v>20231113B</v>
      </c>
      <c r="C216" s="3">
        <f t="shared" si="18"/>
        <v>6</v>
      </c>
      <c r="D216" s="4">
        <v>45243</v>
      </c>
      <c r="E216" s="3" t="s">
        <v>199</v>
      </c>
      <c r="F216" t="str">
        <f t="array" ref="F216">INDEX(Establishment!B$2:B$1042,MATCH($E216,Establishment!$A$2:$A$1042,0))</f>
        <v>Metro Grocery</v>
      </c>
      <c r="G216" t="str">
        <f t="array" ref="G216">INDEX(Establishment!C$2:C$1042,MATCH($E216,Establishment!$A$2:$A$1042,0))</f>
        <v>Market Market, BGC</v>
      </c>
      <c r="I216" s="5"/>
      <c r="J216" t="s">
        <v>20</v>
      </c>
      <c r="K216">
        <v>1</v>
      </c>
      <c r="L216" s="5">
        <v>61.25</v>
      </c>
      <c r="M216" s="5">
        <f t="shared" si="20"/>
        <v>61.25</v>
      </c>
      <c r="N216" s="5">
        <f t="shared" si="19"/>
        <v>878.90000000000009</v>
      </c>
      <c r="O216" t="s">
        <v>1201</v>
      </c>
      <c r="P216" t="str">
        <f t="array" ref="P216">INDEX(Items!B$2:B$1090,MATCH($O216,Items!$A$2:$A$1090,0))</f>
        <v>Best Food</v>
      </c>
      <c r="Q216" t="str">
        <f t="array" ref="Q216">INDEX(Items!C$2:C$1090,MATCH($O216,Items!$A$2:$A$1090,0))</f>
        <v>Sandwich Spread</v>
      </c>
      <c r="R216" t="str">
        <f t="array" ref="R216">INDEX(Items!D$2:D$1090,MATCH($O216,Items!$A$2:$A$1090,0))</f>
        <v>220ml</v>
      </c>
    </row>
    <row r="217" spans="1:19" ht="15.75" customHeight="1" x14ac:dyDescent="0.25">
      <c r="A217">
        <f t="shared" si="16"/>
        <v>3</v>
      </c>
      <c r="B217" t="str">
        <f t="shared" si="17"/>
        <v>20231113C</v>
      </c>
      <c r="C217" s="3">
        <f t="shared" si="18"/>
        <v>1</v>
      </c>
      <c r="D217" s="4">
        <v>45243</v>
      </c>
      <c r="E217" s="3" t="s">
        <v>1452</v>
      </c>
      <c r="F217" t="str">
        <f t="array" ref="F217">INDEX(Establishment!B$2:B$1042,MATCH($E217,Establishment!$A$2:$A$1042,0))</f>
        <v>Transportation(Public)</v>
      </c>
      <c r="G217" s="7" t="s">
        <v>369</v>
      </c>
      <c r="H217" t="s">
        <v>2</v>
      </c>
      <c r="I217" s="5">
        <v>13</v>
      </c>
      <c r="J217" t="s">
        <v>149</v>
      </c>
      <c r="K217">
        <v>1</v>
      </c>
      <c r="L217" s="5">
        <v>13</v>
      </c>
      <c r="M217" s="5">
        <f t="shared" si="20"/>
        <v>13</v>
      </c>
      <c r="N217" s="5">
        <f t="shared" si="19"/>
        <v>13</v>
      </c>
      <c r="O217" t="s">
        <v>118</v>
      </c>
      <c r="P217" t="str">
        <f t="array" ref="P217">INDEX(Items!B$2:B$1090,MATCH($O217,Items!$A$2:$A$1090,0))</f>
        <v xml:space="preserve"> </v>
      </c>
      <c r="Q217" t="s">
        <v>150</v>
      </c>
      <c r="R217" s="7" t="s">
        <v>347</v>
      </c>
      <c r="S217" s="7" t="s">
        <v>348</v>
      </c>
    </row>
    <row r="218" spans="1:19" ht="15.75" customHeight="1" x14ac:dyDescent="0.25">
      <c r="A218">
        <f t="shared" si="16"/>
        <v>1</v>
      </c>
      <c r="B218" t="str">
        <f t="shared" si="17"/>
        <v>20231114A</v>
      </c>
      <c r="C218" s="3">
        <f t="shared" si="18"/>
        <v>1</v>
      </c>
      <c r="D218" s="4">
        <v>45244</v>
      </c>
      <c r="E218" s="3" t="s">
        <v>1452</v>
      </c>
      <c r="F218" t="s">
        <v>1451</v>
      </c>
      <c r="G218" t="s">
        <v>148</v>
      </c>
      <c r="H218" t="s">
        <v>2</v>
      </c>
      <c r="I218" s="5">
        <v>13</v>
      </c>
      <c r="J218" t="s">
        <v>149</v>
      </c>
      <c r="K218">
        <v>1</v>
      </c>
      <c r="L218" s="5">
        <v>13</v>
      </c>
      <c r="M218" s="5">
        <f t="shared" si="20"/>
        <v>13</v>
      </c>
      <c r="N218" s="5">
        <f t="shared" si="19"/>
        <v>13</v>
      </c>
      <c r="O218" t="s">
        <v>118</v>
      </c>
      <c r="P218" t="str">
        <f t="array" ref="P218">INDEX(Items!B$2:B$1090,MATCH($O218,Items!$A$2:$A$1090,0))</f>
        <v xml:space="preserve"> </v>
      </c>
      <c r="Q218" t="s">
        <v>150</v>
      </c>
      <c r="R218" s="14" t="s">
        <v>151</v>
      </c>
    </row>
    <row r="219" spans="1:19" ht="15.75" customHeight="1" x14ac:dyDescent="0.25">
      <c r="A219">
        <f t="shared" si="16"/>
        <v>2</v>
      </c>
      <c r="B219" t="str">
        <f t="shared" si="17"/>
        <v>20231114B</v>
      </c>
      <c r="C219" s="3">
        <f t="shared" si="18"/>
        <v>1</v>
      </c>
      <c r="D219" s="4">
        <v>45244</v>
      </c>
      <c r="E219" s="3" t="s">
        <v>30</v>
      </c>
      <c r="F219" t="s">
        <v>144</v>
      </c>
      <c r="G219" t="s">
        <v>145</v>
      </c>
      <c r="H219" t="s">
        <v>2</v>
      </c>
      <c r="I219" s="5">
        <v>137</v>
      </c>
      <c r="J219" t="s">
        <v>133</v>
      </c>
      <c r="K219">
        <v>1</v>
      </c>
      <c r="L219" s="5">
        <v>75</v>
      </c>
      <c r="M219" s="5">
        <f t="shared" si="20"/>
        <v>75</v>
      </c>
      <c r="N219" s="5">
        <f t="shared" si="19"/>
        <v>75</v>
      </c>
      <c r="O219" t="s">
        <v>20</v>
      </c>
      <c r="P219" t="str">
        <f t="array" ref="P219">INDEX(Items!B$2:B$1090,MATCH($O219,Items!$A$2:$A$1090,0))</f>
        <v xml:space="preserve"> </v>
      </c>
      <c r="Q219" t="s">
        <v>146</v>
      </c>
      <c r="R219" s="14" t="s">
        <v>1224</v>
      </c>
    </row>
    <row r="220" spans="1:19" x14ac:dyDescent="0.25">
      <c r="A220">
        <f t="shared" si="16"/>
        <v>2</v>
      </c>
      <c r="B220" t="str">
        <f t="shared" si="17"/>
        <v>20231114B</v>
      </c>
      <c r="C220" s="3">
        <f t="shared" si="18"/>
        <v>2</v>
      </c>
      <c r="D220" s="4">
        <v>45244</v>
      </c>
      <c r="E220" s="3" t="s">
        <v>30</v>
      </c>
      <c r="F220" t="s">
        <v>144</v>
      </c>
      <c r="G220" t="s">
        <v>145</v>
      </c>
      <c r="I220" s="5"/>
      <c r="J220" t="s">
        <v>20</v>
      </c>
      <c r="K220">
        <v>1</v>
      </c>
      <c r="L220" s="5">
        <v>12</v>
      </c>
      <c r="M220" s="5">
        <f t="shared" si="20"/>
        <v>12</v>
      </c>
      <c r="N220" s="5">
        <f t="shared" si="19"/>
        <v>87</v>
      </c>
      <c r="O220" t="s">
        <v>49</v>
      </c>
      <c r="P220">
        <f t="array" ref="P220">INDEX(Items!B$2:B$1090,MATCH($O220,Items!$A$2:$A$1090,0))</f>
        <v>0</v>
      </c>
      <c r="Q220" t="str">
        <f t="array" ref="Q220">INDEX(Items!C$2:C$1090,MATCH($O220,Items!$A$2:$A$1090,0))</f>
        <v>Dish</v>
      </c>
      <c r="R220" t="str">
        <f t="array" ref="R220">INDEX(Items!D$2:D$1090,MATCH($O220,Items!$A$2:$A$1090,0))</f>
        <v>Boiled Egg</v>
      </c>
    </row>
    <row r="221" spans="1:19" x14ac:dyDescent="0.25">
      <c r="A221">
        <f t="shared" si="16"/>
        <v>2</v>
      </c>
      <c r="B221" t="str">
        <f t="shared" si="17"/>
        <v>20231114B</v>
      </c>
      <c r="C221" s="3">
        <f t="shared" si="18"/>
        <v>3</v>
      </c>
      <c r="D221" s="4">
        <v>45244</v>
      </c>
      <c r="E221" s="3" t="s">
        <v>30</v>
      </c>
      <c r="F221" t="s">
        <v>144</v>
      </c>
      <c r="G221" t="s">
        <v>145</v>
      </c>
      <c r="I221" s="5"/>
      <c r="J221" t="s">
        <v>20</v>
      </c>
      <c r="K221">
        <v>1</v>
      </c>
      <c r="L221" s="5">
        <v>50</v>
      </c>
      <c r="M221" s="5">
        <f t="shared" si="20"/>
        <v>50</v>
      </c>
      <c r="N221" s="5">
        <f t="shared" si="19"/>
        <v>137</v>
      </c>
      <c r="O221" t="s">
        <v>118</v>
      </c>
      <c r="P221" t="str">
        <f t="array" ref="P221">INDEX(Items!B$2:B$1090,MATCH($O221,Items!$A$2:$A$1090,0))</f>
        <v xml:space="preserve"> </v>
      </c>
      <c r="Q221" s="14" t="s">
        <v>1833</v>
      </c>
      <c r="R221" s="14" t="s">
        <v>1328</v>
      </c>
    </row>
    <row r="222" spans="1:19" ht="15.75" customHeight="1" x14ac:dyDescent="0.25">
      <c r="A222" s="3">
        <f t="shared" si="16"/>
        <v>3</v>
      </c>
      <c r="B222" s="3" t="str">
        <f t="shared" si="17"/>
        <v>20231114C</v>
      </c>
      <c r="C222" s="3">
        <f t="shared" si="18"/>
        <v>1</v>
      </c>
      <c r="D222" s="4">
        <v>45244</v>
      </c>
      <c r="E222" s="3" t="s">
        <v>30</v>
      </c>
      <c r="F222" t="s">
        <v>138</v>
      </c>
      <c r="G222" s="3" t="s">
        <v>139</v>
      </c>
      <c r="H222" t="s">
        <v>2</v>
      </c>
      <c r="I222" s="5">
        <v>85</v>
      </c>
      <c r="J222" s="3" t="s">
        <v>133</v>
      </c>
      <c r="K222" s="3">
        <v>1</v>
      </c>
      <c r="L222" s="5">
        <v>85</v>
      </c>
      <c r="M222" s="5">
        <f t="shared" si="20"/>
        <v>85</v>
      </c>
      <c r="N222" s="5">
        <f t="shared" si="19"/>
        <v>85</v>
      </c>
      <c r="O222" t="s">
        <v>118</v>
      </c>
      <c r="P222" s="3"/>
      <c r="Q222" s="3" t="s">
        <v>146</v>
      </c>
      <c r="R222" s="3" t="s">
        <v>1834</v>
      </c>
      <c r="S222" s="3"/>
    </row>
    <row r="223" spans="1:19" x14ac:dyDescent="0.25">
      <c r="A223">
        <f t="shared" si="16"/>
        <v>4</v>
      </c>
      <c r="B223" t="str">
        <f t="shared" si="17"/>
        <v>20231114D</v>
      </c>
      <c r="C223" s="3">
        <f t="shared" si="18"/>
        <v>1</v>
      </c>
      <c r="D223" s="4">
        <v>45244</v>
      </c>
      <c r="E223" s="3" t="s">
        <v>353</v>
      </c>
      <c r="F223" t="str">
        <f t="array" ref="F223">INDEX(Establishment!B$2:B$1042,MATCH($E223,Establishment!$A$2:$A$1042,0))</f>
        <v>Lazada</v>
      </c>
      <c r="G223" t="str">
        <f t="array" ref="G223">INDEX(Establishment!C$2:C$1042,MATCH($E223,Establishment!$A$2:$A$1042,0))</f>
        <v>Online</v>
      </c>
      <c r="H223" t="s">
        <v>2</v>
      </c>
      <c r="I223" s="5">
        <v>758</v>
      </c>
      <c r="J223" t="s">
        <v>1844</v>
      </c>
      <c r="K223">
        <v>1</v>
      </c>
      <c r="L223" s="5">
        <v>758</v>
      </c>
      <c r="M223" s="5">
        <f t="shared" si="20"/>
        <v>758</v>
      </c>
      <c r="N223" s="5">
        <f t="shared" si="19"/>
        <v>758</v>
      </c>
      <c r="O223" t="s">
        <v>118</v>
      </c>
      <c r="P223" s="14" t="s">
        <v>1835</v>
      </c>
      <c r="Q223" s="14">
        <v>3220</v>
      </c>
      <c r="R223" s="14" t="s">
        <v>1845</v>
      </c>
    </row>
    <row r="224" spans="1:19" x14ac:dyDescent="0.25">
      <c r="A224">
        <f t="shared" si="16"/>
        <v>4</v>
      </c>
      <c r="B224" t="str">
        <f t="shared" si="17"/>
        <v>20231114D</v>
      </c>
      <c r="C224" s="3">
        <f t="shared" si="18"/>
        <v>2</v>
      </c>
      <c r="D224" s="4">
        <v>45244</v>
      </c>
      <c r="E224" s="3" t="s">
        <v>353</v>
      </c>
      <c r="F224" t="str">
        <f t="array" ref="F224">INDEX(Establishment!B$2:B$1042,MATCH($E224,Establishment!$A$2:$A$1042,0))</f>
        <v>Lazada</v>
      </c>
      <c r="G224" t="str">
        <f t="array" ref="G224">INDEX(Establishment!C$2:C$1042,MATCH($E224,Establishment!$A$2:$A$1042,0))</f>
        <v>Online</v>
      </c>
      <c r="I224" s="5"/>
      <c r="J224" t="s">
        <v>1844</v>
      </c>
      <c r="K224">
        <v>1</v>
      </c>
      <c r="L224" s="5">
        <v>40</v>
      </c>
      <c r="M224" s="5">
        <f t="shared" si="20"/>
        <v>40</v>
      </c>
      <c r="N224" s="5">
        <f t="shared" si="19"/>
        <v>798</v>
      </c>
      <c r="O224" t="s">
        <v>1242</v>
      </c>
      <c r="P224">
        <f t="array" ref="P224">INDEX(Items!B$2:B$1090,MATCH($O224,Items!$A$2:$A$1090,0))</f>
        <v>0</v>
      </c>
      <c r="Q224" t="str">
        <f t="array" ref="Q224">INDEX(Items!C$2:C$1090,MATCH($O224,Items!$A$2:$A$1090,0))</f>
        <v>Service Fee</v>
      </c>
      <c r="R224" t="str">
        <f t="array" ref="R224">INDEX(Items!D$2:D$1090,MATCH($O224,Items!$A$2:$A$1090,0))</f>
        <v>Shipment</v>
      </c>
    </row>
    <row r="225" spans="1:19" x14ac:dyDescent="0.25">
      <c r="A225">
        <f t="shared" si="16"/>
        <v>4</v>
      </c>
      <c r="B225" t="str">
        <f t="shared" si="17"/>
        <v>20231114D</v>
      </c>
      <c r="C225" s="3">
        <f t="shared" si="18"/>
        <v>3</v>
      </c>
      <c r="D225" s="4">
        <v>45244</v>
      </c>
      <c r="E225" s="3" t="s">
        <v>353</v>
      </c>
      <c r="F225" t="str">
        <f t="array" ref="F225">INDEX(Establishment!B$2:B$1042,MATCH($E225,Establishment!$A$2:$A$1042,0))</f>
        <v>Lazada</v>
      </c>
      <c r="G225" t="str">
        <f t="array" ref="G225">INDEX(Establishment!C$2:C$1042,MATCH($E225,Establishment!$A$2:$A$1042,0))</f>
        <v>Online</v>
      </c>
      <c r="I225" s="5"/>
      <c r="J225" t="s">
        <v>1844</v>
      </c>
      <c r="K225">
        <v>-1</v>
      </c>
      <c r="L225" s="5">
        <v>40</v>
      </c>
      <c r="M225" s="5">
        <f t="shared" si="20"/>
        <v>-40</v>
      </c>
      <c r="N225" s="5">
        <f t="shared" si="19"/>
        <v>758</v>
      </c>
      <c r="O225" t="s">
        <v>1284</v>
      </c>
      <c r="P225">
        <f t="array" ref="P225">INDEX(Items!B$2:B$1090,MATCH($O225,Items!$A$2:$A$1090,0))</f>
        <v>0</v>
      </c>
      <c r="Q225" t="str">
        <f t="array" ref="Q225">INDEX(Items!C$2:C$1090,MATCH($O225,Items!$A$2:$A$1090,0))</f>
        <v>Discount</v>
      </c>
      <c r="R225" t="s">
        <v>1241</v>
      </c>
    </row>
    <row r="226" spans="1:19" x14ac:dyDescent="0.25">
      <c r="A226">
        <f t="shared" si="16"/>
        <v>5</v>
      </c>
      <c r="B226" t="str">
        <f t="shared" si="17"/>
        <v>20231114E</v>
      </c>
      <c r="C226" s="3">
        <f t="shared" si="18"/>
        <v>1</v>
      </c>
      <c r="D226" s="4">
        <v>45244</v>
      </c>
      <c r="E226" s="3" t="s">
        <v>353</v>
      </c>
      <c r="F226" t="str">
        <f t="array" ref="F226">INDEX(Establishment!B$2:B$1042,MATCH($E226,Establishment!$A$2:$A$1042,0))</f>
        <v>Lazada</v>
      </c>
      <c r="G226" t="str">
        <f t="array" ref="G226">INDEX(Establishment!C$2:C$1042,MATCH($E226,Establishment!$A$2:$A$1042,0))</f>
        <v>Online</v>
      </c>
      <c r="H226" t="s">
        <v>2</v>
      </c>
      <c r="I226" s="5">
        <v>53.14</v>
      </c>
      <c r="J226" t="s">
        <v>255</v>
      </c>
      <c r="K226">
        <v>1</v>
      </c>
      <c r="L226" s="5">
        <v>53.14</v>
      </c>
      <c r="M226" s="5">
        <f t="shared" si="20"/>
        <v>53.14</v>
      </c>
      <c r="N226" s="5">
        <f t="shared" si="19"/>
        <v>53.14</v>
      </c>
      <c r="O226" t="s">
        <v>118</v>
      </c>
      <c r="P226" s="14"/>
      <c r="Q226" s="14" t="s">
        <v>1846</v>
      </c>
      <c r="R226" s="14" t="s">
        <v>1847</v>
      </c>
    </row>
    <row r="227" spans="1:19" x14ac:dyDescent="0.25">
      <c r="A227">
        <f t="shared" si="16"/>
        <v>5</v>
      </c>
      <c r="B227" t="str">
        <f t="shared" si="17"/>
        <v>20231114E</v>
      </c>
      <c r="C227" s="3">
        <f t="shared" si="18"/>
        <v>2</v>
      </c>
      <c r="D227" s="4">
        <v>45244</v>
      </c>
      <c r="E227" s="3" t="s">
        <v>353</v>
      </c>
      <c r="F227" t="str">
        <f t="array" ref="F227">INDEX(Establishment!B$2:B$1042,MATCH($E227,Establishment!$A$2:$A$1042,0))</f>
        <v>Lazada</v>
      </c>
      <c r="G227" t="str">
        <f t="array" ref="G227">INDEX(Establishment!C$2:C$1042,MATCH($E227,Establishment!$A$2:$A$1042,0))</f>
        <v>Online</v>
      </c>
      <c r="I227" s="5"/>
      <c r="J227" t="s">
        <v>255</v>
      </c>
      <c r="K227">
        <v>1</v>
      </c>
      <c r="L227" s="5">
        <v>40</v>
      </c>
      <c r="M227" s="5">
        <f t="shared" si="20"/>
        <v>40</v>
      </c>
      <c r="N227" s="5">
        <f t="shared" si="19"/>
        <v>93.14</v>
      </c>
      <c r="O227" t="s">
        <v>1242</v>
      </c>
      <c r="Q227" t="str">
        <f t="array" ref="Q227">INDEX(Items!C$2:C$1090,MATCH($O227,Items!$A$2:$A$1090,0))</f>
        <v>Service Fee</v>
      </c>
      <c r="R227" t="str">
        <f t="array" ref="R227">INDEX(Items!D$2:D$1090,MATCH($O227,Items!$A$2:$A$1090,0))</f>
        <v>Shipment</v>
      </c>
    </row>
    <row r="228" spans="1:19" x14ac:dyDescent="0.25">
      <c r="A228">
        <f t="shared" si="16"/>
        <v>5</v>
      </c>
      <c r="B228" t="str">
        <f t="shared" si="17"/>
        <v>20231114E</v>
      </c>
      <c r="C228" s="3">
        <f t="shared" si="18"/>
        <v>3</v>
      </c>
      <c r="D228" s="4">
        <v>45244</v>
      </c>
      <c r="E228" s="3" t="s">
        <v>353</v>
      </c>
      <c r="F228" t="str">
        <f t="array" ref="F228">INDEX(Establishment!B$2:B$1042,MATCH($E228,Establishment!$A$2:$A$1042,0))</f>
        <v>Lazada</v>
      </c>
      <c r="G228" t="str">
        <f t="array" ref="G228">INDEX(Establishment!C$2:C$1042,MATCH($E228,Establishment!$A$2:$A$1042,0))</f>
        <v>Online</v>
      </c>
      <c r="I228" s="5"/>
      <c r="J228" t="s">
        <v>255</v>
      </c>
      <c r="K228">
        <v>-1</v>
      </c>
      <c r="L228" s="5">
        <v>40</v>
      </c>
      <c r="M228" s="5">
        <f t="shared" si="20"/>
        <v>-40</v>
      </c>
      <c r="N228" s="5">
        <f t="shared" si="19"/>
        <v>53.14</v>
      </c>
      <c r="O228" t="s">
        <v>1284</v>
      </c>
      <c r="Q228" t="str">
        <f t="array" ref="Q228">INDEX(Items!C$2:C$1090,MATCH($O228,Items!$A$2:$A$1090,0))</f>
        <v>Discount</v>
      </c>
      <c r="R228" t="s">
        <v>1241</v>
      </c>
    </row>
    <row r="229" spans="1:19" x14ac:dyDescent="0.25">
      <c r="A229">
        <f t="shared" si="16"/>
        <v>5</v>
      </c>
      <c r="B229" t="str">
        <f t="shared" si="17"/>
        <v>20231114E</v>
      </c>
      <c r="C229" s="3">
        <f t="shared" si="18"/>
        <v>4</v>
      </c>
      <c r="D229" s="4">
        <v>45244</v>
      </c>
      <c r="E229" s="3" t="s">
        <v>353</v>
      </c>
      <c r="F229" t="str">
        <f t="array" ref="F229">INDEX(Establishment!B$2:B$1042,MATCH($E229,Establishment!$A$2:$A$1042,0))</f>
        <v>Lazada</v>
      </c>
      <c r="G229" t="str">
        <f t="array" ref="G229">INDEX(Establishment!C$2:C$1042,MATCH($E229,Establishment!$A$2:$A$1042,0))</f>
        <v>Online</v>
      </c>
      <c r="I229" s="5"/>
      <c r="J229" t="s">
        <v>255</v>
      </c>
      <c r="K229">
        <v>-1</v>
      </c>
      <c r="L229" s="5">
        <v>3</v>
      </c>
      <c r="M229" s="5">
        <f t="shared" si="20"/>
        <v>-3</v>
      </c>
      <c r="N229" s="5">
        <f t="shared" si="19"/>
        <v>50.14</v>
      </c>
      <c r="O229" t="s">
        <v>1284</v>
      </c>
      <c r="Q229" t="str">
        <f t="array" ref="Q229">INDEX(Items!C$2:C$1090,MATCH($O229,Items!$A$2:$A$1090,0))</f>
        <v>Discount</v>
      </c>
      <c r="R229" s="14" t="s">
        <v>1848</v>
      </c>
    </row>
    <row r="230" spans="1:19" ht="15.75" customHeight="1" x14ac:dyDescent="0.25">
      <c r="A230">
        <f t="shared" si="16"/>
        <v>6</v>
      </c>
      <c r="B230" t="str">
        <f t="shared" si="17"/>
        <v>20231114F</v>
      </c>
      <c r="C230" s="3">
        <f t="shared" si="18"/>
        <v>1</v>
      </c>
      <c r="D230" s="4">
        <v>45244</v>
      </c>
      <c r="E230" s="3" t="s">
        <v>1452</v>
      </c>
      <c r="F230" t="str">
        <f t="array" ref="F230">INDEX(Establishment!B$2:B$1042,MATCH($E230,Establishment!$A$2:$A$1042,0))</f>
        <v>Transportation(Public)</v>
      </c>
      <c r="G230" s="7" t="s">
        <v>369</v>
      </c>
      <c r="H230" t="s">
        <v>2</v>
      </c>
      <c r="I230" s="5">
        <v>13</v>
      </c>
      <c r="J230" t="s">
        <v>149</v>
      </c>
      <c r="K230">
        <v>1</v>
      </c>
      <c r="L230" s="5">
        <v>13</v>
      </c>
      <c r="M230" s="5">
        <f t="shared" si="20"/>
        <v>13</v>
      </c>
      <c r="N230" s="5">
        <f t="shared" si="19"/>
        <v>13</v>
      </c>
      <c r="O230" t="s">
        <v>118</v>
      </c>
      <c r="P230" t="str">
        <f t="array" ref="P230">INDEX(Items!B$2:B$1090,MATCH($O230,Items!$A$2:$A$1090,0))</f>
        <v xml:space="preserve"> </v>
      </c>
      <c r="Q230" t="s">
        <v>150</v>
      </c>
      <c r="R230" s="7" t="s">
        <v>347</v>
      </c>
      <c r="S230" s="7" t="s">
        <v>348</v>
      </c>
    </row>
    <row r="231" spans="1:19" ht="15.75" customHeight="1" x14ac:dyDescent="0.25">
      <c r="A231">
        <f t="shared" si="16"/>
        <v>7</v>
      </c>
      <c r="B231" t="str">
        <f t="shared" si="17"/>
        <v>20231114G</v>
      </c>
      <c r="C231" s="3">
        <f t="shared" si="18"/>
        <v>1</v>
      </c>
      <c r="D231" s="4">
        <v>45244</v>
      </c>
      <c r="E231" s="3" t="s">
        <v>30</v>
      </c>
      <c r="F231" s="7" t="s">
        <v>48</v>
      </c>
      <c r="G231" s="7" t="s">
        <v>132</v>
      </c>
      <c r="I231" s="5">
        <v>130</v>
      </c>
      <c r="J231" t="s">
        <v>133</v>
      </c>
      <c r="K231">
        <v>2</v>
      </c>
      <c r="L231" s="5">
        <v>55</v>
      </c>
      <c r="M231" s="5">
        <f t="shared" si="20"/>
        <v>110</v>
      </c>
      <c r="N231" s="5">
        <f t="shared" si="19"/>
        <v>110</v>
      </c>
      <c r="O231" t="s">
        <v>118</v>
      </c>
      <c r="P231" t="str">
        <f t="array" ref="P231">INDEX(Items!B$2:B$1090,MATCH($O231,Items!$A$2:$A$1090,0))</f>
        <v xml:space="preserve"> </v>
      </c>
      <c r="Q231" s="14" t="s">
        <v>1493</v>
      </c>
      <c r="R231" s="14"/>
    </row>
    <row r="232" spans="1:19" x14ac:dyDescent="0.25">
      <c r="A232">
        <f t="shared" si="16"/>
        <v>8</v>
      </c>
      <c r="B232" t="str">
        <f t="shared" si="17"/>
        <v>20231114H</v>
      </c>
      <c r="C232" s="3">
        <f t="shared" si="18"/>
        <v>1</v>
      </c>
      <c r="D232" s="4">
        <v>45244</v>
      </c>
      <c r="E232" s="3" t="s">
        <v>30</v>
      </c>
      <c r="F232" s="14" t="s">
        <v>31</v>
      </c>
      <c r="G232" s="7" t="s">
        <v>132</v>
      </c>
      <c r="H232" t="s">
        <v>2</v>
      </c>
      <c r="I232" s="5">
        <v>105</v>
      </c>
      <c r="J232" t="s">
        <v>133</v>
      </c>
      <c r="K232">
        <v>3</v>
      </c>
      <c r="L232" s="5">
        <v>25</v>
      </c>
      <c r="M232" s="5">
        <f t="shared" si="20"/>
        <v>75</v>
      </c>
      <c r="N232" s="5">
        <f t="shared" si="19"/>
        <v>75</v>
      </c>
      <c r="O232" t="s">
        <v>118</v>
      </c>
      <c r="P232" t="str">
        <f t="array" ref="P232">INDEX(Items!B$2:B$1090,MATCH($O232,Items!$A$2:$A$1090,0))</f>
        <v xml:space="preserve"> </v>
      </c>
      <c r="Q232" s="14" t="s">
        <v>1842</v>
      </c>
      <c r="R232" s="14" t="s">
        <v>1843</v>
      </c>
    </row>
    <row r="233" spans="1:19" ht="15.75" customHeight="1" x14ac:dyDescent="0.25">
      <c r="A233">
        <f t="shared" si="16"/>
        <v>1</v>
      </c>
      <c r="B233" t="str">
        <f t="shared" si="17"/>
        <v>20231115A</v>
      </c>
      <c r="C233" s="3">
        <f t="shared" si="18"/>
        <v>1</v>
      </c>
      <c r="D233" s="4">
        <v>45245</v>
      </c>
      <c r="E233" s="3" t="s">
        <v>1452</v>
      </c>
      <c r="F233" t="s">
        <v>1451</v>
      </c>
      <c r="G233" t="s">
        <v>148</v>
      </c>
      <c r="H233" t="s">
        <v>2</v>
      </c>
      <c r="I233" s="5">
        <v>13</v>
      </c>
      <c r="J233" t="s">
        <v>149</v>
      </c>
      <c r="K233">
        <v>1</v>
      </c>
      <c r="L233" s="5">
        <v>13</v>
      </c>
      <c r="M233" s="5">
        <f t="shared" si="20"/>
        <v>13</v>
      </c>
      <c r="N233" s="5">
        <f t="shared" si="19"/>
        <v>13</v>
      </c>
      <c r="O233" t="s">
        <v>118</v>
      </c>
      <c r="P233" t="str">
        <f t="array" ref="P233">INDEX(Items!B$2:B$1090,MATCH($O233,Items!$A$2:$A$1090,0))</f>
        <v xml:space="preserve"> </v>
      </c>
      <c r="Q233" t="s">
        <v>150</v>
      </c>
      <c r="R233" s="14" t="s">
        <v>151</v>
      </c>
    </row>
    <row r="234" spans="1:19" x14ac:dyDescent="0.25">
      <c r="A234">
        <f t="shared" si="16"/>
        <v>2</v>
      </c>
      <c r="B234" t="str">
        <f t="shared" si="17"/>
        <v>20231115B</v>
      </c>
      <c r="C234" s="3">
        <f t="shared" si="18"/>
        <v>1</v>
      </c>
      <c r="D234" s="4">
        <v>45245</v>
      </c>
      <c r="E234" s="3" t="s">
        <v>110</v>
      </c>
      <c r="F234" t="str">
        <f t="array" ref="F234">INDEX(Establishment!B$2:B$1042,MATCH($E234,Establishment!$A$2:$A$1042,0))</f>
        <v>7-Eleven</v>
      </c>
      <c r="G234" s="14" t="s">
        <v>139</v>
      </c>
      <c r="H234" t="s">
        <v>2</v>
      </c>
      <c r="I234" s="5">
        <v>28</v>
      </c>
      <c r="J234" t="s">
        <v>166</v>
      </c>
      <c r="K234">
        <v>1</v>
      </c>
      <c r="L234" s="5">
        <v>28</v>
      </c>
      <c r="M234" s="5">
        <f t="shared" si="20"/>
        <v>28</v>
      </c>
      <c r="N234" s="5">
        <f t="shared" si="19"/>
        <v>28</v>
      </c>
      <c r="O234" t="s">
        <v>1459</v>
      </c>
      <c r="P234" t="str">
        <f t="array" ref="P234">INDEX(Items!B$2:B$1090,MATCH($O234,Items!$A$2:$A$1090,0))</f>
        <v>Tang</v>
      </c>
      <c r="Q234" t="str">
        <f t="array" ref="Q234">INDEX(Items!C$2:C$1090,MATCH($O234,Items!$A$2:$A$1090,0))</f>
        <v>Powder Juice Drinks</v>
      </c>
      <c r="R234" s="14" t="s">
        <v>1795</v>
      </c>
    </row>
    <row r="235" spans="1:19" x14ac:dyDescent="0.25">
      <c r="A235">
        <f t="shared" si="16"/>
        <v>3</v>
      </c>
      <c r="B235" t="str">
        <f t="shared" si="17"/>
        <v>20231115C</v>
      </c>
      <c r="C235" s="3">
        <f t="shared" si="18"/>
        <v>1</v>
      </c>
      <c r="D235" s="4">
        <v>45245</v>
      </c>
      <c r="E235" s="3" t="s">
        <v>110</v>
      </c>
      <c r="F235" t="str">
        <f t="array" ref="F235">INDEX(Establishment!B$2:B$1042,MATCH($E235,Establishment!$A$2:$A$1042,0))</f>
        <v>7-Eleven</v>
      </c>
      <c r="G235" s="14" t="s">
        <v>139</v>
      </c>
      <c r="H235" t="s">
        <v>2</v>
      </c>
      <c r="I235" s="5">
        <v>41</v>
      </c>
      <c r="J235" t="s">
        <v>166</v>
      </c>
      <c r="K235">
        <v>1</v>
      </c>
      <c r="L235" s="5">
        <v>30</v>
      </c>
      <c r="M235" s="5">
        <f t="shared" si="20"/>
        <v>30</v>
      </c>
      <c r="N235" s="5">
        <f t="shared" si="19"/>
        <v>30</v>
      </c>
      <c r="O235" s="14" t="s">
        <v>118</v>
      </c>
      <c r="P235" s="14" t="s">
        <v>1473</v>
      </c>
      <c r="Q235" s="14" t="s">
        <v>253</v>
      </c>
      <c r="R235" s="14" t="s">
        <v>1849</v>
      </c>
    </row>
    <row r="236" spans="1:19" x14ac:dyDescent="0.25">
      <c r="A236">
        <f t="shared" si="16"/>
        <v>3</v>
      </c>
      <c r="B236" t="str">
        <f t="shared" si="17"/>
        <v>20231115C</v>
      </c>
      <c r="C236" s="3">
        <f t="shared" si="18"/>
        <v>2</v>
      </c>
      <c r="D236" s="4">
        <v>45245</v>
      </c>
      <c r="E236" s="3" t="s">
        <v>110</v>
      </c>
      <c r="F236" t="str">
        <f t="array" ref="F236">INDEX(Establishment!B$2:B$1042,MATCH($E236,Establishment!$A$2:$A$1042,0))</f>
        <v>7-Eleven</v>
      </c>
      <c r="G236" s="14" t="s">
        <v>139</v>
      </c>
      <c r="I236" s="5"/>
      <c r="J236" t="s">
        <v>166</v>
      </c>
      <c r="K236">
        <v>1</v>
      </c>
      <c r="L236" s="5">
        <v>11</v>
      </c>
      <c r="M236" s="5">
        <f t="shared" si="20"/>
        <v>11</v>
      </c>
      <c r="N236" s="5">
        <f t="shared" si="19"/>
        <v>41</v>
      </c>
      <c r="O236" s="14" t="s">
        <v>118</v>
      </c>
      <c r="P236" s="14" t="s">
        <v>1289</v>
      </c>
      <c r="Q236" s="14" t="s">
        <v>1851</v>
      </c>
      <c r="R236" s="14" t="s">
        <v>1850</v>
      </c>
    </row>
    <row r="237" spans="1:19" x14ac:dyDescent="0.25">
      <c r="A237">
        <f t="shared" si="16"/>
        <v>4</v>
      </c>
      <c r="B237" t="str">
        <f t="shared" si="17"/>
        <v>20231115D</v>
      </c>
      <c r="C237" s="3">
        <f t="shared" si="18"/>
        <v>1</v>
      </c>
      <c r="D237" s="4">
        <v>45245</v>
      </c>
      <c r="E237" s="3" t="s">
        <v>30</v>
      </c>
      <c r="F237" t="s">
        <v>1855</v>
      </c>
      <c r="G237" t="s">
        <v>1860</v>
      </c>
      <c r="H237" t="s">
        <v>2</v>
      </c>
      <c r="I237" s="5">
        <v>700</v>
      </c>
      <c r="J237" t="s">
        <v>86</v>
      </c>
      <c r="K237">
        <v>1</v>
      </c>
      <c r="L237" s="5">
        <v>700</v>
      </c>
      <c r="M237" s="5">
        <f t="shared" si="20"/>
        <v>700</v>
      </c>
      <c r="N237" s="5">
        <f t="shared" si="19"/>
        <v>700</v>
      </c>
      <c r="O237" s="14" t="s">
        <v>118</v>
      </c>
      <c r="P237" t="s">
        <v>1857</v>
      </c>
      <c r="Q237" t="s">
        <v>1861</v>
      </c>
      <c r="R237" t="s">
        <v>1862</v>
      </c>
    </row>
    <row r="238" spans="1:19" x14ac:dyDescent="0.25">
      <c r="A238">
        <f t="shared" si="16"/>
        <v>1</v>
      </c>
      <c r="B238" t="str">
        <f t="shared" si="17"/>
        <v>20231116A</v>
      </c>
      <c r="C238" s="3">
        <f t="shared" si="18"/>
        <v>1</v>
      </c>
      <c r="D238" s="4">
        <v>45246</v>
      </c>
      <c r="E238" s="3" t="s">
        <v>30</v>
      </c>
      <c r="F238" s="7" t="s">
        <v>48</v>
      </c>
      <c r="G238" s="7" t="s">
        <v>132</v>
      </c>
      <c r="H238" t="s">
        <v>2</v>
      </c>
      <c r="I238" s="5">
        <v>102</v>
      </c>
      <c r="J238" t="s">
        <v>133</v>
      </c>
      <c r="K238">
        <v>2</v>
      </c>
      <c r="L238" s="5">
        <v>15</v>
      </c>
      <c r="M238" s="5">
        <f t="shared" si="20"/>
        <v>30</v>
      </c>
      <c r="N238" s="5">
        <f t="shared" si="19"/>
        <v>30</v>
      </c>
      <c r="O238" t="s">
        <v>46</v>
      </c>
      <c r="P238">
        <f t="array" ref="P238">INDEX(Items!B$2:B$1090,MATCH($O238,Items!$A$2:$A$1090,0))</f>
        <v>0</v>
      </c>
      <c r="Q238" t="str">
        <f t="array" ref="Q238">INDEX(Items!C$2:C$1090,MATCH($O238,Items!$A$2:$A$1090,0))</f>
        <v>Dish</v>
      </c>
      <c r="R238" t="str">
        <f t="array" ref="R238">INDEX(Items!D$2:D$1090,MATCH($O238,Items!$A$2:$A$1090,0))</f>
        <v>Rice</v>
      </c>
      <c r="S238" t="s">
        <v>1854</v>
      </c>
    </row>
    <row r="239" spans="1:19" x14ac:dyDescent="0.25">
      <c r="A239">
        <f t="shared" si="16"/>
        <v>1</v>
      </c>
      <c r="B239" t="str">
        <f t="shared" si="17"/>
        <v>20231116A</v>
      </c>
      <c r="C239" s="3">
        <f t="shared" si="18"/>
        <v>2</v>
      </c>
      <c r="D239" s="4">
        <v>45246</v>
      </c>
      <c r="E239" s="3" t="s">
        <v>30</v>
      </c>
      <c r="F239" s="7" t="s">
        <v>48</v>
      </c>
      <c r="G239" s="7" t="s">
        <v>132</v>
      </c>
      <c r="I239" s="5"/>
      <c r="J239" t="s">
        <v>133</v>
      </c>
      <c r="K239">
        <v>2</v>
      </c>
      <c r="L239" s="5">
        <v>20</v>
      </c>
      <c r="M239" s="5">
        <f t="shared" si="20"/>
        <v>40</v>
      </c>
      <c r="N239" s="5">
        <f t="shared" si="19"/>
        <v>70</v>
      </c>
      <c r="O239" t="s">
        <v>20</v>
      </c>
      <c r="P239" t="str">
        <f t="array" ref="P239">INDEX(Items!B$2:B$1090,MATCH($O239,Items!$A$2:$A$1090,0))</f>
        <v xml:space="preserve"> </v>
      </c>
      <c r="Q239" t="s">
        <v>977</v>
      </c>
      <c r="R239" t="s">
        <v>1465</v>
      </c>
    </row>
    <row r="240" spans="1:19" x14ac:dyDescent="0.25">
      <c r="A240">
        <f t="shared" si="16"/>
        <v>1</v>
      </c>
      <c r="B240" t="str">
        <f t="shared" si="17"/>
        <v>20231116A</v>
      </c>
      <c r="C240" s="3">
        <f t="shared" si="18"/>
        <v>3</v>
      </c>
      <c r="D240" s="4">
        <v>45246</v>
      </c>
      <c r="E240" s="3" t="s">
        <v>30</v>
      </c>
      <c r="F240" s="7" t="s">
        <v>48</v>
      </c>
      <c r="G240" s="7" t="s">
        <v>132</v>
      </c>
      <c r="I240" s="5"/>
      <c r="J240" t="s">
        <v>133</v>
      </c>
      <c r="K240">
        <v>1</v>
      </c>
      <c r="L240" s="5">
        <v>20</v>
      </c>
      <c r="M240" s="5">
        <f t="shared" si="20"/>
        <v>20</v>
      </c>
      <c r="N240" s="5">
        <f t="shared" si="19"/>
        <v>90</v>
      </c>
      <c r="O240" t="s">
        <v>20</v>
      </c>
      <c r="P240" t="str">
        <f t="array" ref="P240">INDEX(Items!B$2:B$1090,MATCH($O240,Items!$A$2:$A$1090,0))</f>
        <v xml:space="preserve"> </v>
      </c>
      <c r="Q240" t="s">
        <v>977</v>
      </c>
      <c r="R240" t="s">
        <v>1637</v>
      </c>
    </row>
    <row r="241" spans="1:19" x14ac:dyDescent="0.25">
      <c r="A241">
        <f t="shared" si="16"/>
        <v>1</v>
      </c>
      <c r="B241" t="str">
        <f t="shared" si="17"/>
        <v>20231116A</v>
      </c>
      <c r="C241" s="3">
        <f t="shared" si="18"/>
        <v>4</v>
      </c>
      <c r="D241" s="4">
        <v>45246</v>
      </c>
      <c r="E241" s="3" t="s">
        <v>30</v>
      </c>
      <c r="F241" s="7" t="s">
        <v>48</v>
      </c>
      <c r="G241" s="7" t="s">
        <v>132</v>
      </c>
      <c r="I241" s="5"/>
      <c r="J241" t="s">
        <v>133</v>
      </c>
      <c r="K241">
        <v>1</v>
      </c>
      <c r="L241" s="5">
        <v>12</v>
      </c>
      <c r="M241" s="5">
        <f t="shared" si="20"/>
        <v>12</v>
      </c>
      <c r="N241" s="5">
        <f t="shared" si="19"/>
        <v>102</v>
      </c>
      <c r="O241" t="s">
        <v>118</v>
      </c>
      <c r="P241" t="str">
        <f t="array" ref="P241">INDEX(Items!B$2:B$1090,MATCH($O241,Items!$A$2:$A$1090,0))</f>
        <v xml:space="preserve"> </v>
      </c>
      <c r="Q241" t="s">
        <v>1852</v>
      </c>
      <c r="R241" t="s">
        <v>1853</v>
      </c>
    </row>
    <row r="242" spans="1:19" x14ac:dyDescent="0.25">
      <c r="A242">
        <f t="shared" si="16"/>
        <v>2</v>
      </c>
      <c r="B242" t="str">
        <f t="shared" si="17"/>
        <v>20231116B</v>
      </c>
      <c r="C242" s="3">
        <f t="shared" si="18"/>
        <v>1</v>
      </c>
      <c r="D242" s="4">
        <v>45246</v>
      </c>
      <c r="E242" s="3" t="s">
        <v>30</v>
      </c>
      <c r="F242" t="s">
        <v>1855</v>
      </c>
      <c r="G242" t="s">
        <v>1856</v>
      </c>
      <c r="H242" t="s">
        <v>1312</v>
      </c>
      <c r="I242" s="5">
        <v>500</v>
      </c>
      <c r="J242" t="s">
        <v>86</v>
      </c>
      <c r="K242">
        <v>1</v>
      </c>
      <c r="L242" s="5">
        <v>500</v>
      </c>
      <c r="M242" s="5">
        <f t="shared" si="20"/>
        <v>500</v>
      </c>
      <c r="N242" s="5">
        <f t="shared" si="19"/>
        <v>500</v>
      </c>
      <c r="O242" t="s">
        <v>118</v>
      </c>
      <c r="P242" t="s">
        <v>1857</v>
      </c>
      <c r="Q242" t="s">
        <v>1858</v>
      </c>
      <c r="R242" t="s">
        <v>1859</v>
      </c>
    </row>
    <row r="243" spans="1:19" x14ac:dyDescent="0.25">
      <c r="A243">
        <f t="shared" si="16"/>
        <v>3</v>
      </c>
      <c r="B243" t="str">
        <f t="shared" si="17"/>
        <v>20231116C</v>
      </c>
      <c r="C243" s="3">
        <f t="shared" si="18"/>
        <v>1</v>
      </c>
      <c r="D243" s="4">
        <v>45246</v>
      </c>
      <c r="E243" s="3" t="s">
        <v>199</v>
      </c>
      <c r="F243" t="str">
        <f t="array" ref="F243">INDEX(Establishment!B$2:B$1042,MATCH($E243,Establishment!$A$2:$A$1042,0))</f>
        <v>Metro Grocery</v>
      </c>
      <c r="G243" t="str">
        <f t="array" ref="G243">INDEX(Establishment!C$2:C$1042,MATCH($E243,Establishment!$A$2:$A$1042,0))</f>
        <v>Market Market, BGC</v>
      </c>
      <c r="H243" t="s">
        <v>22</v>
      </c>
      <c r="I243" s="5">
        <v>726.82</v>
      </c>
      <c r="J243" t="s">
        <v>1767</v>
      </c>
      <c r="K243">
        <v>1</v>
      </c>
      <c r="L243" s="5">
        <v>27</v>
      </c>
      <c r="M243" s="5">
        <f t="shared" si="20"/>
        <v>27</v>
      </c>
      <c r="N243" s="5">
        <f t="shared" si="19"/>
        <v>27</v>
      </c>
      <c r="O243" t="s">
        <v>118</v>
      </c>
      <c r="P243" t="str">
        <f t="array" ref="P243">INDEX(Items!B$2:B$1090,MATCH($O243,Items!$A$2:$A$1090,0))</f>
        <v xml:space="preserve"> </v>
      </c>
      <c r="Q243" t="s">
        <v>1646</v>
      </c>
      <c r="R243" t="str">
        <f t="array" ref="R243">INDEX(Items!D$2:D$1090,MATCH($O243,Items!$A$2:$A$1090,0))</f>
        <v xml:space="preserve"> </v>
      </c>
    </row>
    <row r="244" spans="1:19" x14ac:dyDescent="0.25">
      <c r="A244">
        <f t="shared" si="16"/>
        <v>3</v>
      </c>
      <c r="B244" t="str">
        <f t="shared" si="17"/>
        <v>20231116C</v>
      </c>
      <c r="C244" s="3">
        <f t="shared" si="18"/>
        <v>2</v>
      </c>
      <c r="D244" s="4">
        <v>45246</v>
      </c>
      <c r="E244" s="3" t="s">
        <v>199</v>
      </c>
      <c r="F244" t="str">
        <f t="array" ref="F244">INDEX(Establishment!B$2:B$1042,MATCH($E244,Establishment!$A$2:$A$1042,0))</f>
        <v>Metro Grocery</v>
      </c>
      <c r="G244" t="str">
        <f t="array" ref="G244">INDEX(Establishment!C$2:C$1042,MATCH($E244,Establishment!$A$2:$A$1042,0))</f>
        <v>Market Market, BGC</v>
      </c>
      <c r="I244" s="5"/>
      <c r="J244" t="s">
        <v>20</v>
      </c>
      <c r="K244">
        <v>1</v>
      </c>
      <c r="L244" s="5">
        <v>699.82</v>
      </c>
      <c r="M244" s="5">
        <f t="shared" si="20"/>
        <v>699.82</v>
      </c>
      <c r="N244" s="5">
        <f t="shared" si="19"/>
        <v>726.82</v>
      </c>
      <c r="O244" t="s">
        <v>118</v>
      </c>
      <c r="P244" t="s">
        <v>1278</v>
      </c>
      <c r="Q244" t="s">
        <v>1864</v>
      </c>
      <c r="R244" t="s">
        <v>1863</v>
      </c>
    </row>
    <row r="245" spans="1:19" x14ac:dyDescent="0.25">
      <c r="A245">
        <v>1</v>
      </c>
      <c r="B245" t="str">
        <f t="shared" si="17"/>
        <v>20231116A</v>
      </c>
      <c r="C245" s="3">
        <f t="shared" si="18"/>
        <v>1</v>
      </c>
      <c r="D245" s="4">
        <v>45246</v>
      </c>
      <c r="E245" s="3" t="s">
        <v>1452</v>
      </c>
      <c r="F245" t="s">
        <v>1451</v>
      </c>
      <c r="G245" t="s">
        <v>369</v>
      </c>
      <c r="H245" t="s">
        <v>2</v>
      </c>
      <c r="I245" s="5">
        <v>13</v>
      </c>
      <c r="J245" t="s">
        <v>149</v>
      </c>
      <c r="K245">
        <v>1</v>
      </c>
      <c r="L245" s="5">
        <v>13</v>
      </c>
      <c r="M245" s="5">
        <v>13</v>
      </c>
      <c r="N245" s="5">
        <v>13</v>
      </c>
      <c r="O245" t="s">
        <v>118</v>
      </c>
      <c r="P245" t="s">
        <v>20</v>
      </c>
      <c r="Q245" t="s">
        <v>150</v>
      </c>
      <c r="R245" t="s">
        <v>347</v>
      </c>
      <c r="S245" t="s">
        <v>348</v>
      </c>
    </row>
    <row r="246" spans="1:19" ht="15.75" customHeight="1" x14ac:dyDescent="0.25">
      <c r="A246">
        <v>1</v>
      </c>
      <c r="B246" t="str">
        <f t="shared" si="17"/>
        <v>20231116A</v>
      </c>
      <c r="C246" s="3">
        <f t="shared" si="18"/>
        <v>2</v>
      </c>
      <c r="D246" s="4">
        <v>45246</v>
      </c>
      <c r="E246" s="3" t="s">
        <v>30</v>
      </c>
      <c r="F246" s="7" t="s">
        <v>48</v>
      </c>
      <c r="G246" s="7" t="s">
        <v>132</v>
      </c>
      <c r="I246" s="5">
        <v>130</v>
      </c>
      <c r="J246" t="s">
        <v>133</v>
      </c>
      <c r="K246">
        <v>1</v>
      </c>
      <c r="L246" s="5">
        <v>60</v>
      </c>
      <c r="M246" s="5">
        <v>60</v>
      </c>
      <c r="N246" s="5">
        <v>155</v>
      </c>
      <c r="O246" t="s">
        <v>118</v>
      </c>
      <c r="P246" t="s">
        <v>20</v>
      </c>
      <c r="Q246" s="14" t="s">
        <v>1493</v>
      </c>
      <c r="R246" s="14"/>
    </row>
    <row r="247" spans="1:19" ht="15.75" customHeight="1" x14ac:dyDescent="0.25">
      <c r="A247">
        <v>1</v>
      </c>
      <c r="B247" t="str">
        <f t="shared" si="17"/>
        <v>20231116A</v>
      </c>
      <c r="C247" s="3">
        <f t="shared" si="18"/>
        <v>3</v>
      </c>
      <c r="D247" s="4">
        <v>45246</v>
      </c>
      <c r="E247" s="3" t="s">
        <v>30</v>
      </c>
      <c r="F247" s="7" t="s">
        <v>48</v>
      </c>
      <c r="G247" s="7" t="s">
        <v>132</v>
      </c>
      <c r="I247" s="5"/>
      <c r="J247" t="s">
        <v>133</v>
      </c>
      <c r="K247">
        <v>2</v>
      </c>
      <c r="L247" s="5">
        <v>15</v>
      </c>
      <c r="M247" s="5">
        <v>30</v>
      </c>
      <c r="N247" s="5">
        <v>240</v>
      </c>
      <c r="O247" t="s">
        <v>46</v>
      </c>
      <c r="P247">
        <v>0</v>
      </c>
      <c r="Q247" t="s">
        <v>977</v>
      </c>
      <c r="R247" t="s">
        <v>136</v>
      </c>
    </row>
    <row r="248" spans="1:19" ht="15.75" customHeight="1" x14ac:dyDescent="0.25">
      <c r="A248">
        <f t="shared" ref="A248:A260" si="21">IF(OR(D248&lt;&gt;D247,D248=""),1,IF(NOT(AND(E248=E247,F248=F247,G248=G247)),A247+1,IF(OR(H248="",AND(H248&lt;&gt;"",H248&lt;&gt;H247,H247&lt;&gt;"")),A247,A247+1)))</f>
        <v>1</v>
      </c>
      <c r="B248" t="str">
        <f t="shared" si="17"/>
        <v>20231117A</v>
      </c>
      <c r="C248" s="3">
        <f t="shared" si="18"/>
        <v>1</v>
      </c>
      <c r="D248" s="4">
        <v>45247</v>
      </c>
      <c r="E248" s="3" t="s">
        <v>30</v>
      </c>
      <c r="F248" s="7" t="s">
        <v>48</v>
      </c>
      <c r="G248" s="7" t="s">
        <v>132</v>
      </c>
      <c r="H248" t="s">
        <v>2</v>
      </c>
      <c r="I248" s="5">
        <v>57</v>
      </c>
      <c r="J248" t="s">
        <v>133</v>
      </c>
      <c r="K248">
        <v>1</v>
      </c>
      <c r="L248" s="5">
        <v>45</v>
      </c>
      <c r="M248" s="5">
        <f t="shared" ref="M248:M260" si="22">K248*L248</f>
        <v>45</v>
      </c>
      <c r="N248" s="5">
        <f t="shared" ref="N248:N260" si="23">IF(B248=B247,N247+M248,M248)</f>
        <v>45</v>
      </c>
      <c r="O248" t="s">
        <v>118</v>
      </c>
      <c r="P248" t="str">
        <f t="array" ref="P248">INDEX(Items!B$2:B$1090,MATCH($O248,Items!$A$2:$A$1090,0))</f>
        <v xml:space="preserve"> </v>
      </c>
      <c r="Q248" s="14" t="s">
        <v>1865</v>
      </c>
      <c r="R248" s="14" t="s">
        <v>1866</v>
      </c>
    </row>
    <row r="249" spans="1:19" ht="15.75" customHeight="1" x14ac:dyDescent="0.25">
      <c r="A249" s="3">
        <f t="shared" si="21"/>
        <v>1</v>
      </c>
      <c r="B249" s="3" t="str">
        <f t="shared" si="17"/>
        <v>20231117A</v>
      </c>
      <c r="C249" s="3">
        <f t="shared" si="18"/>
        <v>2</v>
      </c>
      <c r="D249" s="4">
        <v>45247</v>
      </c>
      <c r="E249" s="3" t="s">
        <v>30</v>
      </c>
      <c r="F249" s="7" t="s">
        <v>48</v>
      </c>
      <c r="G249" s="7" t="s">
        <v>132</v>
      </c>
      <c r="H249" s="3"/>
      <c r="I249" s="5"/>
      <c r="J249" t="s">
        <v>133</v>
      </c>
      <c r="K249" s="3">
        <v>1</v>
      </c>
      <c r="L249" s="5">
        <v>12</v>
      </c>
      <c r="M249" s="5">
        <f t="shared" si="22"/>
        <v>12</v>
      </c>
      <c r="N249" s="5">
        <f t="shared" si="23"/>
        <v>57</v>
      </c>
      <c r="O249" t="s">
        <v>49</v>
      </c>
      <c r="P249" s="3">
        <f t="array" ref="P249">INDEX(Items!B$2:B$1090,MATCH($O249,Items!$A$2:$A$1090,0))</f>
        <v>0</v>
      </c>
      <c r="Q249" s="3" t="str">
        <f t="array" ref="Q249">INDEX(Items!C$2:C$1090,MATCH($O249,Items!$A$2:$A$1090,0))</f>
        <v>Dish</v>
      </c>
      <c r="R249" s="3" t="str">
        <f t="array" ref="R249">INDEX(Items!D$2:D$1090,MATCH($O249,Items!$A$2:$A$1090,0))</f>
        <v>Boiled Egg</v>
      </c>
      <c r="S249" s="3"/>
    </row>
    <row r="250" spans="1:19" x14ac:dyDescent="0.25">
      <c r="A250">
        <f t="shared" si="21"/>
        <v>2</v>
      </c>
      <c r="B250" t="str">
        <f t="shared" si="17"/>
        <v>20231117B</v>
      </c>
      <c r="C250" s="3">
        <f t="shared" si="18"/>
        <v>1</v>
      </c>
      <c r="D250" s="4">
        <v>45247</v>
      </c>
      <c r="E250" s="3" t="s">
        <v>110</v>
      </c>
      <c r="F250" t="str">
        <f t="array" ref="F250">INDEX(Establishment!B$2:B$1042,MATCH($E250,Establishment!$A$2:$A$1042,0))</f>
        <v>7-Eleven</v>
      </c>
      <c r="G250" t="s">
        <v>139</v>
      </c>
      <c r="H250" t="s">
        <v>2</v>
      </c>
      <c r="I250" s="5">
        <v>50</v>
      </c>
      <c r="J250" t="s">
        <v>230</v>
      </c>
      <c r="K250">
        <v>1</v>
      </c>
      <c r="L250" s="5">
        <v>50</v>
      </c>
      <c r="M250" s="5">
        <f t="shared" si="22"/>
        <v>50</v>
      </c>
      <c r="N250" s="5">
        <f t="shared" si="23"/>
        <v>50</v>
      </c>
      <c r="O250" t="s">
        <v>118</v>
      </c>
      <c r="P250" t="s">
        <v>1867</v>
      </c>
      <c r="Q250" t="s">
        <v>1468</v>
      </c>
      <c r="R250" t="s">
        <v>1868</v>
      </c>
    </row>
    <row r="251" spans="1:19" x14ac:dyDescent="0.25">
      <c r="A251">
        <f t="shared" si="21"/>
        <v>3</v>
      </c>
      <c r="B251" t="str">
        <f t="shared" si="17"/>
        <v>20231117C</v>
      </c>
      <c r="C251" s="3">
        <f t="shared" si="18"/>
        <v>1</v>
      </c>
      <c r="D251" s="4">
        <v>45247</v>
      </c>
      <c r="E251" s="3" t="s">
        <v>110</v>
      </c>
      <c r="F251" t="str">
        <f t="array" ref="F251">INDEX(Establishment!B$2:B$1042,MATCH($E251,Establishment!$A$2:$A$1042,0))</f>
        <v>7-Eleven</v>
      </c>
      <c r="G251" t="s">
        <v>139</v>
      </c>
      <c r="H251" t="s">
        <v>2</v>
      </c>
      <c r="I251">
        <v>24</v>
      </c>
      <c r="J251" t="s">
        <v>166</v>
      </c>
      <c r="K251">
        <v>1</v>
      </c>
      <c r="L251" s="5">
        <v>16</v>
      </c>
      <c r="M251" s="5">
        <f t="shared" si="22"/>
        <v>16</v>
      </c>
      <c r="N251" s="5">
        <f t="shared" si="23"/>
        <v>16</v>
      </c>
      <c r="O251" t="s">
        <v>118</v>
      </c>
      <c r="P251" s="14" t="s">
        <v>161</v>
      </c>
      <c r="Q251" t="s">
        <v>970</v>
      </c>
      <c r="R251" t="str">
        <f t="array" ref="R251">INDEX(Items!D$2:D$1090,MATCH($O251,Items!$A$2:$A$1090,0))</f>
        <v xml:space="preserve"> </v>
      </c>
    </row>
    <row r="252" spans="1:19" x14ac:dyDescent="0.25">
      <c r="A252">
        <f t="shared" si="21"/>
        <v>3</v>
      </c>
      <c r="B252" t="str">
        <f t="shared" si="17"/>
        <v>20231117C</v>
      </c>
      <c r="C252" s="3">
        <f t="shared" si="18"/>
        <v>2</v>
      </c>
      <c r="D252" s="4">
        <v>45247</v>
      </c>
      <c r="E252" s="3" t="s">
        <v>110</v>
      </c>
      <c r="F252" t="str">
        <f t="array" ref="F252">INDEX(Establishment!B$2:B$1042,MATCH($E252,Establishment!$A$2:$A$1042,0))</f>
        <v>7-Eleven</v>
      </c>
      <c r="G252" t="s">
        <v>139</v>
      </c>
      <c r="I252" s="5"/>
      <c r="J252" t="s">
        <v>166</v>
      </c>
      <c r="K252">
        <v>1</v>
      </c>
      <c r="L252" s="5">
        <v>8</v>
      </c>
      <c r="M252" s="5">
        <f t="shared" si="22"/>
        <v>8</v>
      </c>
      <c r="N252" s="5">
        <f t="shared" si="23"/>
        <v>24</v>
      </c>
      <c r="O252" t="s">
        <v>1649</v>
      </c>
      <c r="P252" t="str">
        <f t="array" ref="P252">INDEX(Items!B$2:B$1090,MATCH($O252,Items!$A$2:$A$1090,0))</f>
        <v>Nescafe</v>
      </c>
      <c r="Q252" t="str">
        <f t="array" ref="Q252">INDEX(Items!C$2:C$1090,MATCH($O252,Items!$A$2:$A$1090,0))</f>
        <v>Coffee [3in1]</v>
      </c>
      <c r="R252" t="str">
        <f t="array" ref="R252">INDEX(Items!D$2:D$1090,MATCH($O252,Items!$A$2:$A$1090,0))</f>
        <v>Original 26g</v>
      </c>
    </row>
    <row r="253" spans="1:19" x14ac:dyDescent="0.25">
      <c r="A253">
        <f t="shared" si="21"/>
        <v>4</v>
      </c>
      <c r="B253" t="str">
        <f t="shared" si="17"/>
        <v>20231117D</v>
      </c>
      <c r="C253" s="3">
        <f t="shared" si="18"/>
        <v>1</v>
      </c>
      <c r="D253" s="4">
        <v>45247</v>
      </c>
      <c r="E253" s="3" t="s">
        <v>328</v>
      </c>
      <c r="F253" t="str">
        <f t="array" ref="F253">INDEX(Establishment!B$2:B$1042,MATCH($E253,Establishment!$A$2:$A$1042,0))</f>
        <v>Lawson</v>
      </c>
      <c r="G253" t="str">
        <f t="array" ref="G253">INDEX(Establishment!C$2:C$1042,MATCH($E253,Establishment!$A$2:$A$1042,0))</f>
        <v>Asian Century Center</v>
      </c>
      <c r="H253" t="s">
        <v>2</v>
      </c>
      <c r="I253" s="5">
        <v>52</v>
      </c>
      <c r="J253" t="s">
        <v>166</v>
      </c>
      <c r="K253">
        <v>1</v>
      </c>
      <c r="L253" s="5">
        <v>14</v>
      </c>
      <c r="M253" s="5">
        <f t="shared" si="22"/>
        <v>14</v>
      </c>
      <c r="N253" s="5">
        <f t="shared" si="23"/>
        <v>14</v>
      </c>
      <c r="O253" t="s">
        <v>118</v>
      </c>
      <c r="P253" t="s">
        <v>1869</v>
      </c>
      <c r="Q253" t="s">
        <v>1740</v>
      </c>
      <c r="R253" t="str">
        <f t="array" ref="R253">INDEX(Items!D$2:D$1090,MATCH($O253,Items!$A$2:$A$1090,0))</f>
        <v xml:space="preserve"> </v>
      </c>
    </row>
    <row r="254" spans="1:19" x14ac:dyDescent="0.25">
      <c r="A254">
        <f t="shared" si="21"/>
        <v>4</v>
      </c>
      <c r="B254" t="str">
        <f t="shared" si="17"/>
        <v>20231117D</v>
      </c>
      <c r="C254" s="3">
        <f t="shared" si="18"/>
        <v>2</v>
      </c>
      <c r="D254" s="4">
        <v>45247</v>
      </c>
      <c r="E254" s="3" t="s">
        <v>328</v>
      </c>
      <c r="F254" t="str">
        <f t="array" ref="F254">INDEX(Establishment!B$2:B$1042,MATCH($E254,Establishment!$A$2:$A$1042,0))</f>
        <v>Lawson</v>
      </c>
      <c r="G254" t="str">
        <f t="array" ref="G254">INDEX(Establishment!C$2:C$1042,MATCH($E254,Establishment!$A$2:$A$1042,0))</f>
        <v>Asian Century Center</v>
      </c>
      <c r="I254" s="5"/>
      <c r="J254" t="s">
        <v>166</v>
      </c>
      <c r="K254">
        <v>1</v>
      </c>
      <c r="L254" s="5">
        <v>38</v>
      </c>
      <c r="M254" s="5">
        <f t="shared" si="22"/>
        <v>38</v>
      </c>
      <c r="N254" s="5">
        <f t="shared" si="23"/>
        <v>52</v>
      </c>
      <c r="O254" t="s">
        <v>118</v>
      </c>
      <c r="P254" t="str">
        <f t="array" ref="P254">INDEX(Items!B$2:B$1090,MATCH($O254,Items!$A$2:$A$1090,0))</f>
        <v xml:space="preserve"> </v>
      </c>
      <c r="Q254" t="s">
        <v>1514</v>
      </c>
      <c r="R254" t="s">
        <v>1870</v>
      </c>
    </row>
    <row r="255" spans="1:19" ht="15.75" customHeight="1" x14ac:dyDescent="0.25">
      <c r="A255">
        <f t="shared" si="21"/>
        <v>5</v>
      </c>
      <c r="B255" t="str">
        <f t="shared" si="17"/>
        <v>20231117E</v>
      </c>
      <c r="C255" s="3">
        <f t="shared" si="18"/>
        <v>1</v>
      </c>
      <c r="D255" s="4">
        <v>45247</v>
      </c>
      <c r="E255" s="3" t="s">
        <v>30</v>
      </c>
      <c r="F255" s="7" t="s">
        <v>48</v>
      </c>
      <c r="G255" s="7" t="s">
        <v>132</v>
      </c>
      <c r="H255" t="s">
        <v>2</v>
      </c>
      <c r="I255" s="5">
        <v>45</v>
      </c>
      <c r="J255" t="s">
        <v>133</v>
      </c>
      <c r="K255">
        <v>1</v>
      </c>
      <c r="L255" s="5">
        <v>30</v>
      </c>
      <c r="M255" s="5">
        <f t="shared" si="22"/>
        <v>30</v>
      </c>
      <c r="N255" s="5">
        <f t="shared" si="23"/>
        <v>30</v>
      </c>
      <c r="O255" t="s">
        <v>46</v>
      </c>
      <c r="P255">
        <f t="array" ref="P255">INDEX(Items!B$2:B$1090,MATCH($O255,Items!$A$2:$A$1090,0))</f>
        <v>0</v>
      </c>
      <c r="Q255" s="14" t="s">
        <v>1871</v>
      </c>
      <c r="R255" s="14" t="s">
        <v>1637</v>
      </c>
    </row>
    <row r="256" spans="1:19" ht="15.75" customHeight="1" x14ac:dyDescent="0.25">
      <c r="A256">
        <f t="shared" si="21"/>
        <v>5</v>
      </c>
      <c r="B256" t="str">
        <f t="shared" si="17"/>
        <v>20231117E</v>
      </c>
      <c r="C256" s="3">
        <f t="shared" si="18"/>
        <v>2</v>
      </c>
      <c r="D256" s="4">
        <v>45247</v>
      </c>
      <c r="E256" s="3" t="s">
        <v>30</v>
      </c>
      <c r="F256" s="7" t="s">
        <v>48</v>
      </c>
      <c r="G256" s="7" t="s">
        <v>132</v>
      </c>
      <c r="I256" s="5"/>
      <c r="J256" t="s">
        <v>133</v>
      </c>
      <c r="K256">
        <v>2</v>
      </c>
      <c r="L256" s="5">
        <v>15</v>
      </c>
      <c r="M256" s="5">
        <f t="shared" si="22"/>
        <v>30</v>
      </c>
      <c r="N256" s="5">
        <f t="shared" si="23"/>
        <v>60</v>
      </c>
      <c r="O256" t="s">
        <v>46</v>
      </c>
      <c r="P256">
        <f t="array" ref="P256">INDEX(Items!B$2:B$1090,MATCH($O256,Items!$A$2:$A$1090,0))</f>
        <v>0</v>
      </c>
      <c r="Q256" t="str">
        <f t="array" ref="Q256">INDEX(Items!C$2:C$1090,MATCH($O256,Items!$A$2:$A$1090,0))</f>
        <v>Dish</v>
      </c>
      <c r="R256" t="str">
        <f t="array" ref="R256">INDEX(Items!D$2:D$1090,MATCH($O256,Items!$A$2:$A$1090,0))</f>
        <v>Rice</v>
      </c>
    </row>
    <row r="257" spans="1:19" ht="15.75" customHeight="1" x14ac:dyDescent="0.25">
      <c r="A257">
        <f t="shared" si="21"/>
        <v>1</v>
      </c>
      <c r="B257" t="str">
        <f t="shared" si="17"/>
        <v>20231118A</v>
      </c>
      <c r="C257" s="3">
        <f t="shared" si="18"/>
        <v>1</v>
      </c>
      <c r="D257" s="4">
        <v>45248</v>
      </c>
      <c r="E257" s="3" t="s">
        <v>30</v>
      </c>
      <c r="F257" s="7" t="s">
        <v>48</v>
      </c>
      <c r="G257" s="7" t="s">
        <v>132</v>
      </c>
      <c r="H257" t="s">
        <v>2</v>
      </c>
      <c r="I257" s="5">
        <v>45</v>
      </c>
      <c r="J257" t="s">
        <v>133</v>
      </c>
      <c r="K257">
        <v>1</v>
      </c>
      <c r="L257" s="5">
        <v>30</v>
      </c>
      <c r="M257" s="5">
        <f t="shared" si="22"/>
        <v>30</v>
      </c>
      <c r="N257" s="5">
        <f t="shared" si="23"/>
        <v>30</v>
      </c>
      <c r="O257" t="s">
        <v>46</v>
      </c>
      <c r="P257">
        <f t="array" ref="P257">INDEX(Items!B$2:B$1090,MATCH($O257,Items!$A$2:$A$1090,0))</f>
        <v>0</v>
      </c>
      <c r="Q257" s="14" t="s">
        <v>1871</v>
      </c>
      <c r="R257" s="14" t="s">
        <v>1872</v>
      </c>
    </row>
    <row r="258" spans="1:19" ht="15.75" customHeight="1" x14ac:dyDescent="0.25">
      <c r="A258">
        <f t="shared" si="21"/>
        <v>1</v>
      </c>
      <c r="B258" t="str">
        <f t="shared" ref="B258:B321" si="24">IF(D258&lt;&gt;"",TEXT(D258,"YYYYMMDD")&amp;CHAR(64+A258),"")</f>
        <v>20231118A</v>
      </c>
      <c r="C258" s="3">
        <f t="shared" ref="C258:C317" si="25">IF(OR(B258="",B258&lt;&gt;B257),1,C257+1)</f>
        <v>2</v>
      </c>
      <c r="D258" s="4">
        <v>45248</v>
      </c>
      <c r="E258" s="3" t="s">
        <v>30</v>
      </c>
      <c r="F258" s="7" t="s">
        <v>48</v>
      </c>
      <c r="G258" s="7" t="s">
        <v>132</v>
      </c>
      <c r="I258" s="5"/>
      <c r="J258" t="s">
        <v>133</v>
      </c>
      <c r="K258">
        <v>2</v>
      </c>
      <c r="L258" s="5">
        <v>15</v>
      </c>
      <c r="M258" s="5">
        <f t="shared" si="22"/>
        <v>30</v>
      </c>
      <c r="N258" s="5">
        <f t="shared" si="23"/>
        <v>60</v>
      </c>
      <c r="O258" t="s">
        <v>46</v>
      </c>
      <c r="P258">
        <f t="array" ref="P258">INDEX(Items!B$2:B$1090,MATCH($O258,Items!$A$2:$A$1090,0))</f>
        <v>0</v>
      </c>
      <c r="Q258" t="str">
        <f t="array" ref="Q258">INDEX(Items!C$2:C$1090,MATCH($O258,Items!$A$2:$A$1090,0))</f>
        <v>Dish</v>
      </c>
      <c r="R258" t="str">
        <f t="array" ref="R258">INDEX(Items!D$2:D$1090,MATCH($O258,Items!$A$2:$A$1090,0))</f>
        <v>Rice</v>
      </c>
    </row>
    <row r="259" spans="1:19" x14ac:dyDescent="0.25">
      <c r="A259">
        <f t="shared" si="21"/>
        <v>2</v>
      </c>
      <c r="B259" t="str">
        <f t="shared" si="24"/>
        <v>20231118B</v>
      </c>
      <c r="C259" s="3">
        <f t="shared" si="25"/>
        <v>1</v>
      </c>
      <c r="D259" s="4">
        <v>45248</v>
      </c>
      <c r="E259" s="3" t="s">
        <v>110</v>
      </c>
      <c r="F259" t="str">
        <f t="array" ref="F259">INDEX(Establishment!B$2:B$1042,MATCH($E259,Establishment!$A$2:$A$1042,0))</f>
        <v>7-Eleven</v>
      </c>
      <c r="G259" s="14" t="s">
        <v>139</v>
      </c>
      <c r="H259" t="s">
        <v>2</v>
      </c>
      <c r="I259" s="5">
        <v>40</v>
      </c>
      <c r="J259" t="s">
        <v>166</v>
      </c>
      <c r="K259">
        <v>1</v>
      </c>
      <c r="L259" s="5">
        <v>28</v>
      </c>
      <c r="M259" s="5">
        <f t="shared" si="22"/>
        <v>28</v>
      </c>
      <c r="N259" s="5">
        <f t="shared" si="23"/>
        <v>28</v>
      </c>
      <c r="O259" t="s">
        <v>1459</v>
      </c>
      <c r="P259" t="str">
        <f t="array" ref="P259">INDEX(Items!B$2:B$1090,MATCH($O259,Items!$A$2:$A$1090,0))</f>
        <v>Tang</v>
      </c>
      <c r="Q259" t="str">
        <f t="array" ref="Q259">INDEX(Items!C$2:C$1090,MATCH($O259,Items!$A$2:$A$1090,0))</f>
        <v>Powder Juice Drinks</v>
      </c>
      <c r="R259">
        <f t="array" ref="R259">INDEX(Items!D$2:D$1090,MATCH($O259,Items!$A$2:$A$1090,0))</f>
        <v>0</v>
      </c>
    </row>
    <row r="260" spans="1:19" x14ac:dyDescent="0.25">
      <c r="A260">
        <f t="shared" si="21"/>
        <v>2</v>
      </c>
      <c r="B260" t="str">
        <f t="shared" si="24"/>
        <v>20231118B</v>
      </c>
      <c r="C260" s="3">
        <f t="shared" si="25"/>
        <v>2</v>
      </c>
      <c r="D260" s="4">
        <v>45248</v>
      </c>
      <c r="E260" s="3" t="s">
        <v>110</v>
      </c>
      <c r="F260" t="str">
        <f t="array" ref="F260">INDEX(Establishment!B$2:B$1042,MATCH($E260,Establishment!$A$2:$A$1042,0))</f>
        <v>7-Eleven</v>
      </c>
      <c r="G260" s="14" t="s">
        <v>139</v>
      </c>
      <c r="I260" s="5"/>
      <c r="J260" t="s">
        <v>166</v>
      </c>
      <c r="K260">
        <v>1</v>
      </c>
      <c r="L260" s="5">
        <v>12</v>
      </c>
      <c r="M260" s="5">
        <f t="shared" si="22"/>
        <v>12</v>
      </c>
      <c r="N260" s="5">
        <f t="shared" si="23"/>
        <v>40</v>
      </c>
      <c r="O260" t="s">
        <v>118</v>
      </c>
      <c r="P260" s="14" t="s">
        <v>1873</v>
      </c>
      <c r="Q260" s="14" t="s">
        <v>121</v>
      </c>
      <c r="R260" s="14" t="s">
        <v>1874</v>
      </c>
      <c r="S260" s="14" t="s">
        <v>1875</v>
      </c>
    </row>
    <row r="261" spans="1:19" ht="15.75" customHeight="1" x14ac:dyDescent="0.25">
      <c r="A261">
        <v>1</v>
      </c>
      <c r="B261" t="str">
        <f t="shared" si="24"/>
        <v>20231119A</v>
      </c>
      <c r="C261" s="3">
        <f t="shared" si="25"/>
        <v>1</v>
      </c>
      <c r="D261" s="4">
        <v>45249</v>
      </c>
      <c r="E261" s="3" t="s">
        <v>1452</v>
      </c>
      <c r="F261" t="s">
        <v>1451</v>
      </c>
      <c r="G261" t="s">
        <v>148</v>
      </c>
      <c r="H261" t="s">
        <v>2</v>
      </c>
      <c r="I261" s="5">
        <v>13</v>
      </c>
      <c r="J261" t="s">
        <v>149</v>
      </c>
      <c r="K261">
        <v>1</v>
      </c>
      <c r="L261" s="5">
        <v>13</v>
      </c>
      <c r="M261" s="5">
        <v>13</v>
      </c>
      <c r="N261" s="5">
        <v>57</v>
      </c>
      <c r="O261" t="s">
        <v>118</v>
      </c>
      <c r="P261" t="s">
        <v>20</v>
      </c>
      <c r="Q261" t="s">
        <v>150</v>
      </c>
      <c r="R261" t="s">
        <v>206</v>
      </c>
    </row>
    <row r="262" spans="1:19" ht="15.75" customHeight="1" x14ac:dyDescent="0.25">
      <c r="A262" s="3">
        <v>1</v>
      </c>
      <c r="B262" t="str">
        <f t="shared" si="24"/>
        <v>20231119A</v>
      </c>
      <c r="C262" s="3">
        <f t="shared" si="25"/>
        <v>2</v>
      </c>
      <c r="D262" s="4">
        <v>45249</v>
      </c>
      <c r="E262" s="3" t="s">
        <v>1492</v>
      </c>
      <c r="F262" s="3" t="s">
        <v>1451</v>
      </c>
      <c r="G262" s="3" t="s">
        <v>206</v>
      </c>
      <c r="H262" s="3" t="s">
        <v>292</v>
      </c>
      <c r="I262" s="5">
        <v>16</v>
      </c>
      <c r="J262" t="s">
        <v>149</v>
      </c>
      <c r="K262" s="3">
        <v>1</v>
      </c>
      <c r="L262" s="5">
        <v>16</v>
      </c>
      <c r="M262" s="5">
        <v>16</v>
      </c>
      <c r="N262" s="5">
        <v>73</v>
      </c>
      <c r="O262" t="s">
        <v>118</v>
      </c>
      <c r="P262" s="3" t="s">
        <v>20</v>
      </c>
      <c r="Q262" t="s">
        <v>150</v>
      </c>
      <c r="R262" s="3" t="s">
        <v>1882</v>
      </c>
      <c r="S262" s="3"/>
    </row>
    <row r="263" spans="1:19" x14ac:dyDescent="0.25">
      <c r="A263">
        <f t="shared" ref="A263:A265" si="26">IF(OR(D263&lt;&gt;D262,D263=""),1,IF(NOT(AND(E263=E262,F263=F262,G263=G262)),A262+1,IF(OR(H263="",AND(H263&lt;&gt;"",H263&lt;&gt;H262,H262&lt;&gt;"")),A262,A262+1)))</f>
        <v>2</v>
      </c>
      <c r="B263" t="str">
        <f t="shared" si="24"/>
        <v>20231119B</v>
      </c>
      <c r="C263" s="3">
        <f t="shared" si="25"/>
        <v>1</v>
      </c>
      <c r="D263" s="4">
        <v>45249</v>
      </c>
      <c r="E263" s="3" t="s">
        <v>30</v>
      </c>
      <c r="F263" s="14" t="s">
        <v>1876</v>
      </c>
      <c r="G263" s="14" t="s">
        <v>1877</v>
      </c>
      <c r="H263" t="s">
        <v>2</v>
      </c>
      <c r="I263" s="5">
        <v>374</v>
      </c>
      <c r="J263" t="s">
        <v>133</v>
      </c>
      <c r="K263">
        <v>1</v>
      </c>
      <c r="L263" s="5">
        <v>299</v>
      </c>
      <c r="M263" s="5">
        <f t="shared" ref="M263:M265" si="27">K263*L263</f>
        <v>299</v>
      </c>
      <c r="N263" s="5">
        <f t="shared" ref="N263:N265" si="28">IF(B263=B262,N262+M263,M263)</f>
        <v>299</v>
      </c>
      <c r="O263" t="s">
        <v>118</v>
      </c>
      <c r="P263" s="14" t="s">
        <v>1879</v>
      </c>
      <c r="Q263" s="14" t="s">
        <v>1878</v>
      </c>
      <c r="R263" s="14" t="s">
        <v>1880</v>
      </c>
    </row>
    <row r="264" spans="1:19" x14ac:dyDescent="0.25">
      <c r="A264">
        <f t="shared" si="26"/>
        <v>2</v>
      </c>
      <c r="B264" t="str">
        <f t="shared" si="24"/>
        <v>20231119B</v>
      </c>
      <c r="C264" s="3">
        <f t="shared" si="25"/>
        <v>2</v>
      </c>
      <c r="D264" s="4">
        <v>45249</v>
      </c>
      <c r="E264" s="3" t="s">
        <v>30</v>
      </c>
      <c r="F264" s="14" t="s">
        <v>1876</v>
      </c>
      <c r="G264" s="14" t="s">
        <v>1877</v>
      </c>
      <c r="I264" s="5"/>
      <c r="J264" t="s">
        <v>133</v>
      </c>
      <c r="K264">
        <v>1</v>
      </c>
      <c r="L264" s="5">
        <v>75</v>
      </c>
      <c r="M264" s="5">
        <f t="shared" si="27"/>
        <v>75</v>
      </c>
      <c r="N264" s="5">
        <f t="shared" si="28"/>
        <v>374</v>
      </c>
      <c r="O264" t="s">
        <v>118</v>
      </c>
      <c r="P264" s="14" t="s">
        <v>1879</v>
      </c>
      <c r="Q264" s="14" t="s">
        <v>181</v>
      </c>
      <c r="R264" s="14" t="s">
        <v>1881</v>
      </c>
    </row>
    <row r="265" spans="1:19" x14ac:dyDescent="0.25">
      <c r="A265">
        <f t="shared" si="26"/>
        <v>3</v>
      </c>
      <c r="B265" t="str">
        <f t="shared" si="24"/>
        <v>20231119C</v>
      </c>
      <c r="C265" s="3">
        <f t="shared" si="25"/>
        <v>1</v>
      </c>
      <c r="D265" s="4">
        <v>45249</v>
      </c>
      <c r="E265" s="3" t="s">
        <v>30</v>
      </c>
      <c r="F265" s="14" t="s">
        <v>192</v>
      </c>
      <c r="G265" s="14" t="s">
        <v>1877</v>
      </c>
      <c r="H265" s="14" t="s">
        <v>2</v>
      </c>
      <c r="I265" s="5">
        <v>105</v>
      </c>
      <c r="J265" t="s">
        <v>133</v>
      </c>
      <c r="K265">
        <v>1</v>
      </c>
      <c r="L265" s="5">
        <v>105</v>
      </c>
      <c r="M265" s="5">
        <f t="shared" si="27"/>
        <v>105</v>
      </c>
      <c r="N265" s="5">
        <f t="shared" si="28"/>
        <v>105</v>
      </c>
      <c r="O265" t="s">
        <v>118</v>
      </c>
      <c r="P265" t="str">
        <f t="array" ref="P265">INDEX(Items!B$2:B$1090,MATCH($O265,Items!$A$2:$A$1090,0))</f>
        <v xml:space="preserve"> </v>
      </c>
      <c r="Q265" s="14" t="s">
        <v>192</v>
      </c>
      <c r="R265" s="14" t="s">
        <v>1502</v>
      </c>
    </row>
    <row r="266" spans="1:19" ht="15.75" customHeight="1" x14ac:dyDescent="0.25">
      <c r="A266" s="3">
        <v>1</v>
      </c>
      <c r="B266" t="str">
        <f t="shared" si="24"/>
        <v>20231119A</v>
      </c>
      <c r="C266" s="3">
        <f t="shared" si="25"/>
        <v>1</v>
      </c>
      <c r="D266" s="4">
        <v>45249</v>
      </c>
      <c r="E266" s="3" t="s">
        <v>1492</v>
      </c>
      <c r="F266" s="3" t="s">
        <v>1451</v>
      </c>
      <c r="G266" s="3" t="s">
        <v>1882</v>
      </c>
      <c r="H266" s="3" t="s">
        <v>292</v>
      </c>
      <c r="I266" s="5">
        <v>16</v>
      </c>
      <c r="J266" t="s">
        <v>149</v>
      </c>
      <c r="K266" s="3">
        <v>1</v>
      </c>
      <c r="L266" s="5">
        <v>16</v>
      </c>
      <c r="M266" s="5">
        <v>16</v>
      </c>
      <c r="N266" s="5">
        <v>73</v>
      </c>
      <c r="O266" t="s">
        <v>118</v>
      </c>
      <c r="P266" s="3" t="s">
        <v>20</v>
      </c>
      <c r="Q266" t="s">
        <v>150</v>
      </c>
      <c r="R266" s="3" t="s">
        <v>206</v>
      </c>
      <c r="S266" s="3"/>
    </row>
    <row r="267" spans="1:19" x14ac:dyDescent="0.25">
      <c r="A267">
        <f t="shared" ref="A267:A325" si="29">IF(OR(D267&lt;&gt;D266,D267=""),1,IF(NOT(AND(E267=E266,F267=F266,G267=G266)),A266+1,IF(OR(H267="",AND(H267&lt;&gt;"",H267&lt;&gt;H266,H266&lt;&gt;"")),A266,A266+1)))</f>
        <v>2</v>
      </c>
      <c r="B267" t="str">
        <f t="shared" si="24"/>
        <v>20231119B</v>
      </c>
      <c r="C267" s="3">
        <f t="shared" si="25"/>
        <v>1</v>
      </c>
      <c r="D267" s="4">
        <v>45249</v>
      </c>
      <c r="E267" s="3" t="s">
        <v>30</v>
      </c>
      <c r="F267" t="s">
        <v>1883</v>
      </c>
      <c r="G267" t="s">
        <v>1884</v>
      </c>
      <c r="H267" t="s">
        <v>2</v>
      </c>
      <c r="I267" s="5">
        <v>550</v>
      </c>
      <c r="J267" t="s">
        <v>86</v>
      </c>
      <c r="K267">
        <v>1</v>
      </c>
      <c r="L267" s="5">
        <v>350</v>
      </c>
      <c r="M267" s="5">
        <f t="shared" ref="M267:M330" si="30">K267*L267</f>
        <v>350</v>
      </c>
      <c r="N267" s="5">
        <f t="shared" ref="N267:N330" si="31">IF(B267=B266,N266+M267,M267)</f>
        <v>350</v>
      </c>
      <c r="O267" t="s">
        <v>20</v>
      </c>
      <c r="P267" t="str">
        <f t="array" ref="P267">INDEX(Items!B$2:B$1090,MATCH($O267,Items!$A$2:$A$1090,0))</f>
        <v xml:space="preserve"> </v>
      </c>
      <c r="Q267" t="str">
        <f t="array" ref="Q267">INDEX(Items!C$2:C$1090,MATCH($O267,Items!$A$2:$A$1090,0))</f>
        <v xml:space="preserve"> </v>
      </c>
      <c r="R267" t="str">
        <f t="array" ref="R267">INDEX(Items!D$2:D$1090,MATCH($O267,Items!$A$2:$A$1090,0))</f>
        <v xml:space="preserve"> </v>
      </c>
    </row>
    <row r="268" spans="1:19" x14ac:dyDescent="0.25">
      <c r="A268">
        <f t="shared" si="29"/>
        <v>2</v>
      </c>
      <c r="B268" t="str">
        <f t="shared" si="24"/>
        <v>20231119B</v>
      </c>
      <c r="C268" s="3">
        <f t="shared" si="25"/>
        <v>2</v>
      </c>
      <c r="D268" s="4">
        <v>45249</v>
      </c>
      <c r="E268" s="3" t="s">
        <v>30</v>
      </c>
      <c r="F268" t="s">
        <v>1883</v>
      </c>
      <c r="G268" t="s">
        <v>1884</v>
      </c>
      <c r="I268" s="5"/>
      <c r="J268" t="s">
        <v>86</v>
      </c>
      <c r="K268">
        <v>1</v>
      </c>
      <c r="L268" s="5">
        <v>200</v>
      </c>
      <c r="M268" s="5">
        <f t="shared" si="30"/>
        <v>200</v>
      </c>
      <c r="N268" s="5">
        <f t="shared" si="31"/>
        <v>550</v>
      </c>
      <c r="O268" t="s">
        <v>20</v>
      </c>
      <c r="P268" t="str">
        <f t="array" ref="P268">INDEX(Items!B$2:B$1090,MATCH($O268,Items!$A$2:$A$1090,0))</f>
        <v xml:space="preserve"> </v>
      </c>
      <c r="Q268" t="str">
        <f t="array" ref="Q268">INDEX(Items!C$2:C$1090,MATCH($O268,Items!$A$2:$A$1090,0))</f>
        <v xml:space="preserve"> </v>
      </c>
      <c r="R268" t="str">
        <f t="array" ref="R268">INDEX(Items!D$2:D$1090,MATCH($O268,Items!$A$2:$A$1090,0))</f>
        <v xml:space="preserve"> </v>
      </c>
    </row>
    <row r="269" spans="1:19" x14ac:dyDescent="0.25">
      <c r="A269">
        <f t="shared" si="29"/>
        <v>3</v>
      </c>
      <c r="B269" t="str">
        <f t="shared" si="24"/>
        <v>20231119C</v>
      </c>
      <c r="C269" s="3">
        <f t="shared" si="25"/>
        <v>1</v>
      </c>
      <c r="D269" s="4">
        <v>45249</v>
      </c>
      <c r="E269" s="3" t="s">
        <v>30</v>
      </c>
      <c r="F269" t="s">
        <v>1885</v>
      </c>
      <c r="G269" t="s">
        <v>1884</v>
      </c>
      <c r="I269" s="5"/>
      <c r="J269" t="s">
        <v>133</v>
      </c>
      <c r="K269">
        <v>1</v>
      </c>
      <c r="L269" s="5">
        <v>88</v>
      </c>
      <c r="M269" s="5">
        <f t="shared" si="30"/>
        <v>88</v>
      </c>
      <c r="N269" s="5">
        <f t="shared" si="31"/>
        <v>88</v>
      </c>
      <c r="O269" t="s">
        <v>118</v>
      </c>
      <c r="P269" t="s">
        <v>1307</v>
      </c>
      <c r="Q269" t="s">
        <v>1514</v>
      </c>
      <c r="R269" s="14" t="s">
        <v>1928</v>
      </c>
    </row>
    <row r="270" spans="1:19" ht="15.75" customHeight="1" x14ac:dyDescent="0.25">
      <c r="A270">
        <f t="shared" si="29"/>
        <v>1</v>
      </c>
      <c r="B270" t="str">
        <f t="shared" si="24"/>
        <v>20231120A</v>
      </c>
      <c r="C270" s="3">
        <f t="shared" si="25"/>
        <v>1</v>
      </c>
      <c r="D270" s="4">
        <v>45250</v>
      </c>
      <c r="E270" s="3" t="s">
        <v>1452</v>
      </c>
      <c r="F270" t="s">
        <v>1451</v>
      </c>
      <c r="G270" t="s">
        <v>148</v>
      </c>
      <c r="H270" t="s">
        <v>2</v>
      </c>
      <c r="I270" s="5">
        <v>13</v>
      </c>
      <c r="J270" t="s">
        <v>149</v>
      </c>
      <c r="K270">
        <v>1</v>
      </c>
      <c r="L270" s="5">
        <v>13</v>
      </c>
      <c r="M270" s="5">
        <f t="shared" si="30"/>
        <v>13</v>
      </c>
      <c r="N270" s="5">
        <f t="shared" si="31"/>
        <v>13</v>
      </c>
      <c r="O270" t="s">
        <v>118</v>
      </c>
      <c r="P270" t="str">
        <f t="array" ref="P270">INDEX(Items!B$2:B$1090,MATCH($O270,Items!$A$2:$A$1090,0))</f>
        <v xml:space="preserve"> </v>
      </c>
      <c r="Q270" t="s">
        <v>150</v>
      </c>
      <c r="R270" t="s">
        <v>151</v>
      </c>
    </row>
    <row r="271" spans="1:19" x14ac:dyDescent="0.25">
      <c r="A271">
        <f t="shared" si="29"/>
        <v>2</v>
      </c>
      <c r="B271" t="str">
        <f t="shared" si="24"/>
        <v>20231120B</v>
      </c>
      <c r="C271" s="3">
        <f t="shared" si="25"/>
        <v>1</v>
      </c>
      <c r="D271" s="4">
        <v>45250</v>
      </c>
      <c r="E271" s="3" t="s">
        <v>110</v>
      </c>
      <c r="F271" t="str">
        <f t="array" ref="F271">INDEX(Establishment!B$2:B$1042,MATCH($E271,Establishment!$A$2:$A$1042,0))</f>
        <v>7-Eleven</v>
      </c>
      <c r="G271" t="s">
        <v>139</v>
      </c>
      <c r="H271" t="s">
        <v>2</v>
      </c>
      <c r="I271" s="5">
        <v>78</v>
      </c>
      <c r="J271" t="s">
        <v>133</v>
      </c>
      <c r="K271">
        <v>1</v>
      </c>
      <c r="L271" s="5">
        <f>78/2</f>
        <v>39</v>
      </c>
      <c r="M271" s="5">
        <f t="shared" si="30"/>
        <v>39</v>
      </c>
      <c r="N271" s="5">
        <f t="shared" si="31"/>
        <v>39</v>
      </c>
      <c r="O271" t="s">
        <v>118</v>
      </c>
      <c r="P271" t="s">
        <v>154</v>
      </c>
      <c r="Q271" t="s">
        <v>146</v>
      </c>
      <c r="R271" t="s">
        <v>1244</v>
      </c>
    </row>
    <row r="272" spans="1:19" x14ac:dyDescent="0.25">
      <c r="A272">
        <f t="shared" si="29"/>
        <v>2</v>
      </c>
      <c r="B272" t="str">
        <f t="shared" si="24"/>
        <v>20231120B</v>
      </c>
      <c r="C272" s="3">
        <f t="shared" si="25"/>
        <v>2</v>
      </c>
      <c r="D272" s="4">
        <v>45250</v>
      </c>
      <c r="E272" s="3" t="s">
        <v>110</v>
      </c>
      <c r="F272" t="str">
        <f t="array" ref="F272">INDEX(Establishment!B$2:B$1042,MATCH($E272,Establishment!$A$2:$A$1042,0))</f>
        <v>7-Eleven</v>
      </c>
      <c r="G272" t="s">
        <v>139</v>
      </c>
      <c r="I272" s="5"/>
      <c r="J272" t="s">
        <v>133</v>
      </c>
      <c r="K272">
        <v>1</v>
      </c>
      <c r="L272" s="5"/>
      <c r="M272" s="5">
        <f t="shared" si="30"/>
        <v>0</v>
      </c>
      <c r="N272" s="5">
        <f t="shared" si="31"/>
        <v>39</v>
      </c>
      <c r="O272" t="s">
        <v>118</v>
      </c>
      <c r="P272" t="s">
        <v>154</v>
      </c>
      <c r="Q272" t="s">
        <v>146</v>
      </c>
      <c r="R272" t="s">
        <v>1886</v>
      </c>
    </row>
    <row r="273" spans="1:19" ht="15.75" customHeight="1" x14ac:dyDescent="0.25">
      <c r="A273" s="3">
        <f t="shared" si="29"/>
        <v>3</v>
      </c>
      <c r="B273" s="3" t="str">
        <f t="shared" si="24"/>
        <v>20231120C</v>
      </c>
      <c r="C273" s="3">
        <f t="shared" si="25"/>
        <v>1</v>
      </c>
      <c r="D273" s="4">
        <v>45250</v>
      </c>
      <c r="E273" s="3" t="s">
        <v>30</v>
      </c>
      <c r="F273" t="s">
        <v>138</v>
      </c>
      <c r="G273" s="3" t="s">
        <v>139</v>
      </c>
      <c r="H273" t="s">
        <v>2</v>
      </c>
      <c r="I273" s="5">
        <v>80</v>
      </c>
      <c r="J273" s="3" t="s">
        <v>133</v>
      </c>
      <c r="K273" s="3">
        <v>1</v>
      </c>
      <c r="L273" s="5">
        <v>80</v>
      </c>
      <c r="M273" s="5">
        <f t="shared" si="30"/>
        <v>80</v>
      </c>
      <c r="N273" s="5">
        <f t="shared" si="31"/>
        <v>80</v>
      </c>
      <c r="O273" t="s">
        <v>118</v>
      </c>
      <c r="P273" s="3"/>
      <c r="Q273" s="3" t="s">
        <v>146</v>
      </c>
      <c r="R273" s="3" t="s">
        <v>1223</v>
      </c>
      <c r="S273" s="3"/>
    </row>
    <row r="274" spans="1:19" x14ac:dyDescent="0.25">
      <c r="A274">
        <f t="shared" si="29"/>
        <v>4</v>
      </c>
      <c r="B274" t="str">
        <f t="shared" si="24"/>
        <v>20231120D</v>
      </c>
      <c r="C274" s="3">
        <f t="shared" si="25"/>
        <v>1</v>
      </c>
      <c r="D274" s="4">
        <v>45250</v>
      </c>
      <c r="E274" s="3" t="s">
        <v>353</v>
      </c>
      <c r="F274" t="str">
        <f t="array" ref="F274">INDEX(Establishment!B$2:B$1042,MATCH($E274,Establishment!$A$2:$A$1042,0))</f>
        <v>Lazada</v>
      </c>
      <c r="G274" t="s">
        <v>1887</v>
      </c>
      <c r="H274" t="s">
        <v>1888</v>
      </c>
      <c r="I274" s="5">
        <v>358</v>
      </c>
      <c r="J274" t="s">
        <v>20</v>
      </c>
      <c r="K274">
        <v>1</v>
      </c>
      <c r="L274" s="5">
        <v>361</v>
      </c>
      <c r="M274" s="5">
        <f t="shared" si="30"/>
        <v>361</v>
      </c>
      <c r="N274" s="5">
        <f t="shared" si="31"/>
        <v>361</v>
      </c>
      <c r="O274" t="s">
        <v>118</v>
      </c>
      <c r="P274" t="str">
        <f t="array" ref="P274">INDEX(Items!B$2:B$1090,MATCH($O274,Items!$A$2:$A$1090,0))</f>
        <v xml:space="preserve"> </v>
      </c>
      <c r="Q274" t="s">
        <v>1889</v>
      </c>
      <c r="R274" t="s">
        <v>1890</v>
      </c>
    </row>
    <row r="275" spans="1:19" x14ac:dyDescent="0.25">
      <c r="A275">
        <f t="shared" si="29"/>
        <v>4</v>
      </c>
      <c r="B275" t="str">
        <f t="shared" si="24"/>
        <v>20231120D</v>
      </c>
      <c r="C275" s="3">
        <f t="shared" si="25"/>
        <v>2</v>
      </c>
      <c r="D275" s="4">
        <v>45250</v>
      </c>
      <c r="E275" s="3" t="s">
        <v>353</v>
      </c>
      <c r="F275" t="str">
        <f t="array" ref="F275">INDEX(Establishment!B$2:B$1042,MATCH($E275,Establishment!$A$2:$A$1042,0))</f>
        <v>Lazada</v>
      </c>
      <c r="G275" t="s">
        <v>1887</v>
      </c>
      <c r="I275" s="5"/>
      <c r="J275" t="s">
        <v>20</v>
      </c>
      <c r="K275">
        <v>1</v>
      </c>
      <c r="L275" s="5">
        <v>18.05</v>
      </c>
      <c r="M275" s="5">
        <f t="shared" si="30"/>
        <v>18.05</v>
      </c>
      <c r="N275" s="5">
        <f t="shared" si="31"/>
        <v>379.05</v>
      </c>
      <c r="O275" t="s">
        <v>118</v>
      </c>
      <c r="P275" t="str">
        <f t="array" ref="P275">INDEX(Items!B$2:B$1090,MATCH($O275,Items!$A$2:$A$1090,0))</f>
        <v xml:space="preserve"> </v>
      </c>
      <c r="Q275" t="s">
        <v>1891</v>
      </c>
      <c r="R275" t="s">
        <v>1892</v>
      </c>
    </row>
    <row r="276" spans="1:19" x14ac:dyDescent="0.25">
      <c r="A276">
        <f t="shared" si="29"/>
        <v>4</v>
      </c>
      <c r="B276" t="str">
        <f t="shared" si="24"/>
        <v>20231120D</v>
      </c>
      <c r="C276" s="3">
        <f t="shared" si="25"/>
        <v>3</v>
      </c>
      <c r="D276" s="4">
        <v>45250</v>
      </c>
      <c r="E276" s="3" t="s">
        <v>353</v>
      </c>
      <c r="F276" t="str">
        <f t="array" ref="F276">INDEX(Establishment!B$2:B$1042,MATCH($E276,Establishment!$A$2:$A$1042,0))</f>
        <v>Lazada</v>
      </c>
      <c r="G276" t="s">
        <v>1887</v>
      </c>
      <c r="I276" s="5"/>
      <c r="J276" t="s">
        <v>20</v>
      </c>
      <c r="K276">
        <v>1</v>
      </c>
      <c r="L276" s="5">
        <v>38</v>
      </c>
      <c r="M276" s="5">
        <f t="shared" si="30"/>
        <v>38</v>
      </c>
      <c r="N276" s="5">
        <f t="shared" si="31"/>
        <v>417.05</v>
      </c>
      <c r="O276" t="s">
        <v>1242</v>
      </c>
      <c r="P276">
        <f t="array" ref="P276">INDEX(Items!B$2:B$1090,MATCH($O276,Items!$A$2:$A$1090,0))</f>
        <v>0</v>
      </c>
      <c r="Q276" t="str">
        <f t="array" ref="Q276">INDEX(Items!C$2:C$1090,MATCH($O276,Items!$A$2:$A$1090,0))</f>
        <v>Service Fee</v>
      </c>
      <c r="R276" t="str">
        <f t="array" ref="R276">INDEX(Items!D$2:D$1090,MATCH($O276,Items!$A$2:$A$1090,0))</f>
        <v>Shipment</v>
      </c>
    </row>
    <row r="277" spans="1:19" x14ac:dyDescent="0.25">
      <c r="A277">
        <f t="shared" si="29"/>
        <v>4</v>
      </c>
      <c r="B277" t="str">
        <f t="shared" si="24"/>
        <v>20231120D</v>
      </c>
      <c r="C277" s="3">
        <f t="shared" si="25"/>
        <v>4</v>
      </c>
      <c r="D277" s="4">
        <v>45250</v>
      </c>
      <c r="E277" s="3" t="s">
        <v>353</v>
      </c>
      <c r="F277" t="str">
        <f t="array" ref="F277">INDEX(Establishment!B$2:B$1042,MATCH($E277,Establishment!$A$2:$A$1042,0))</f>
        <v>Lazada</v>
      </c>
      <c r="G277" t="s">
        <v>1887</v>
      </c>
      <c r="I277" s="5"/>
      <c r="J277" t="s">
        <v>20</v>
      </c>
      <c r="K277">
        <v>-1</v>
      </c>
      <c r="L277" s="5">
        <v>38</v>
      </c>
      <c r="M277" s="5">
        <f t="shared" si="30"/>
        <v>-38</v>
      </c>
      <c r="N277" s="5">
        <f t="shared" si="31"/>
        <v>379.05</v>
      </c>
      <c r="O277" t="s">
        <v>1284</v>
      </c>
      <c r="P277">
        <f t="array" ref="P277">INDEX(Items!B$2:B$1090,MATCH($O277,Items!$A$2:$A$1090,0))</f>
        <v>0</v>
      </c>
      <c r="Q277" t="str">
        <f t="array" ref="Q277">INDEX(Items!C$2:C$1090,MATCH($O277,Items!$A$2:$A$1090,0))</f>
        <v>Discount</v>
      </c>
      <c r="R277" t="s">
        <v>1241</v>
      </c>
    </row>
    <row r="278" spans="1:19" x14ac:dyDescent="0.25">
      <c r="A278">
        <f t="shared" si="29"/>
        <v>4</v>
      </c>
      <c r="B278" t="str">
        <f t="shared" si="24"/>
        <v>20231120D</v>
      </c>
      <c r="C278" s="3">
        <f t="shared" si="25"/>
        <v>5</v>
      </c>
      <c r="D278" s="4">
        <v>45250</v>
      </c>
      <c r="E278" s="3" t="s">
        <v>353</v>
      </c>
      <c r="F278" t="str">
        <f t="array" ref="F278">INDEX(Establishment!B$2:B$1042,MATCH($E278,Establishment!$A$2:$A$1042,0))</f>
        <v>Lazada</v>
      </c>
      <c r="G278" t="s">
        <v>1887</v>
      </c>
      <c r="I278" s="5"/>
      <c r="J278" t="s">
        <v>20</v>
      </c>
      <c r="K278">
        <v>-1</v>
      </c>
      <c r="L278" s="5">
        <v>3</v>
      </c>
      <c r="M278" s="5">
        <f t="shared" si="30"/>
        <v>-3</v>
      </c>
      <c r="N278" s="5">
        <f t="shared" si="31"/>
        <v>376.05</v>
      </c>
      <c r="O278" t="s">
        <v>1284</v>
      </c>
      <c r="P278">
        <f t="array" ref="P278">INDEX(Items!B$2:B$1090,MATCH($O278,Items!$A$2:$A$1090,0))</f>
        <v>0</v>
      </c>
      <c r="Q278" t="str">
        <f t="array" ref="Q278">INDEX(Items!C$2:C$1090,MATCH($O278,Items!$A$2:$A$1090,0))</f>
        <v>Discount</v>
      </c>
      <c r="R278" t="s">
        <v>1848</v>
      </c>
    </row>
    <row r="279" spans="1:19" x14ac:dyDescent="0.25">
      <c r="A279">
        <f t="shared" si="29"/>
        <v>4</v>
      </c>
      <c r="B279" t="str">
        <f t="shared" si="24"/>
        <v>20231120D</v>
      </c>
      <c r="C279" s="3">
        <f t="shared" si="25"/>
        <v>6</v>
      </c>
      <c r="D279" s="4">
        <v>45250</v>
      </c>
      <c r="E279" s="3" t="s">
        <v>353</v>
      </c>
      <c r="F279" t="str">
        <f t="array" ref="F279">INDEX(Establishment!B$2:B$1042,MATCH($E279,Establishment!$A$2:$A$1042,0))</f>
        <v>Lazada</v>
      </c>
      <c r="G279" t="s">
        <v>1887</v>
      </c>
      <c r="I279" s="5"/>
      <c r="J279" t="s">
        <v>20</v>
      </c>
      <c r="K279">
        <v>-1</v>
      </c>
      <c r="L279" s="5">
        <v>18.05</v>
      </c>
      <c r="M279" s="5">
        <f t="shared" si="30"/>
        <v>-18.05</v>
      </c>
      <c r="N279" s="5">
        <f t="shared" si="31"/>
        <v>358</v>
      </c>
      <c r="O279" t="s">
        <v>1284</v>
      </c>
      <c r="P279">
        <f t="array" ref="P279">INDEX(Items!B$2:B$1090,MATCH($O279,Items!$A$2:$A$1090,0))</f>
        <v>0</v>
      </c>
      <c r="Q279" t="str">
        <f t="array" ref="Q279">INDEX(Items!C$2:C$1090,MATCH($O279,Items!$A$2:$A$1090,0))</f>
        <v>Discount</v>
      </c>
      <c r="R279" t="s">
        <v>1792</v>
      </c>
    </row>
    <row r="280" spans="1:19" x14ac:dyDescent="0.25">
      <c r="A280">
        <f t="shared" si="29"/>
        <v>5</v>
      </c>
      <c r="B280" t="str">
        <f t="shared" si="24"/>
        <v>20231120E</v>
      </c>
      <c r="C280" s="3">
        <f t="shared" si="25"/>
        <v>1</v>
      </c>
      <c r="D280" s="4">
        <v>45250</v>
      </c>
      <c r="E280" s="3" t="s">
        <v>328</v>
      </c>
      <c r="F280" t="str">
        <f t="array" ref="F280">INDEX(Establishment!B$2:B$1042,MATCH($E280,Establishment!$A$2:$A$1042,0))</f>
        <v>Lawson</v>
      </c>
      <c r="G280" t="str">
        <f t="array" ref="G280">INDEX(Establishment!C$2:C$1042,MATCH($E280,Establishment!$A$2:$A$1042,0))</f>
        <v>Asian Century Center</v>
      </c>
      <c r="H280" t="s">
        <v>2</v>
      </c>
      <c r="I280" s="5">
        <v>52</v>
      </c>
      <c r="J280" t="s">
        <v>166</v>
      </c>
      <c r="K280">
        <v>1</v>
      </c>
      <c r="L280" s="5">
        <v>14</v>
      </c>
      <c r="M280" s="5">
        <f t="shared" si="30"/>
        <v>14</v>
      </c>
      <c r="N280" s="5">
        <f t="shared" si="31"/>
        <v>14</v>
      </c>
      <c r="O280" t="s">
        <v>1649</v>
      </c>
      <c r="P280" t="str">
        <f t="array" ref="P280">INDEX(Items!B$2:B$1090,MATCH($O280,Items!$A$2:$A$1090,0))</f>
        <v>Nescafe</v>
      </c>
      <c r="Q280" t="str">
        <f t="array" ref="Q280">INDEX(Items!C$2:C$1090,MATCH($O280,Items!$A$2:$A$1090,0))</f>
        <v>Coffee [3in1]</v>
      </c>
      <c r="R280" t="str">
        <f t="array" ref="R280">INDEX(Items!D$2:D$1090,MATCH($O280,Items!$A$2:$A$1090,0))</f>
        <v>Original 26g</v>
      </c>
    </row>
    <row r="281" spans="1:19" x14ac:dyDescent="0.25">
      <c r="A281">
        <f t="shared" si="29"/>
        <v>5</v>
      </c>
      <c r="B281" t="str">
        <f t="shared" si="24"/>
        <v>20231120E</v>
      </c>
      <c r="C281" s="3">
        <f t="shared" si="25"/>
        <v>2</v>
      </c>
      <c r="D281" s="4">
        <v>45250</v>
      </c>
      <c r="E281" s="3" t="s">
        <v>328</v>
      </c>
      <c r="F281" t="str">
        <f t="array" ref="F281">INDEX(Establishment!B$2:B$1042,MATCH($E281,Establishment!$A$2:$A$1042,0))</f>
        <v>Lawson</v>
      </c>
      <c r="G281" t="str">
        <f t="array" ref="G281">INDEX(Establishment!C$2:C$1042,MATCH($E281,Establishment!$A$2:$A$1042,0))</f>
        <v>Asian Century Center</v>
      </c>
      <c r="I281" s="5"/>
      <c r="J281" t="s">
        <v>166</v>
      </c>
      <c r="K281">
        <v>1</v>
      </c>
      <c r="L281" s="5">
        <v>14</v>
      </c>
      <c r="M281" s="5">
        <f t="shared" si="30"/>
        <v>14</v>
      </c>
      <c r="N281" s="5">
        <f t="shared" si="31"/>
        <v>28</v>
      </c>
      <c r="O281" t="s">
        <v>118</v>
      </c>
      <c r="P281" t="str">
        <f t="array" ref="P281">INDEX(Items!B$2:B$1090,MATCH($O281,Items!$A$2:$A$1090,0))</f>
        <v xml:space="preserve"> </v>
      </c>
      <c r="Q281" t="s">
        <v>970</v>
      </c>
      <c r="R281" s="14" t="s">
        <v>1926</v>
      </c>
    </row>
    <row r="282" spans="1:19" x14ac:dyDescent="0.25">
      <c r="A282">
        <f t="shared" si="29"/>
        <v>5</v>
      </c>
      <c r="B282" t="str">
        <f t="shared" si="24"/>
        <v>20231120E</v>
      </c>
      <c r="C282" s="3">
        <f t="shared" si="25"/>
        <v>3</v>
      </c>
      <c r="D282" s="4">
        <v>45250</v>
      </c>
      <c r="E282" s="3" t="s">
        <v>328</v>
      </c>
      <c r="F282" t="str">
        <f t="array" ref="F282">INDEX(Establishment!B$2:B$1042,MATCH($E282,Establishment!$A$2:$A$1042,0))</f>
        <v>Lawson</v>
      </c>
      <c r="G282" t="str">
        <f t="array" ref="G282">INDEX(Establishment!C$2:C$1042,MATCH($E282,Establishment!$A$2:$A$1042,0))</f>
        <v>Asian Century Center</v>
      </c>
      <c r="I282" s="5"/>
      <c r="J282" t="s">
        <v>166</v>
      </c>
      <c r="K282">
        <v>1</v>
      </c>
      <c r="L282" s="5">
        <v>24</v>
      </c>
      <c r="M282" s="5">
        <f t="shared" si="30"/>
        <v>24</v>
      </c>
      <c r="N282" s="5">
        <f t="shared" si="31"/>
        <v>52</v>
      </c>
      <c r="O282" t="s">
        <v>20</v>
      </c>
      <c r="P282" t="str">
        <f t="array" ref="P282">INDEX(Items!B$2:B$1090,MATCH($O282,Items!$A$2:$A$1090,0))</f>
        <v xml:space="preserve"> </v>
      </c>
      <c r="Q282" t="str">
        <f t="array" ref="Q282">INDEX(Items!C$2:C$1090,MATCH($O282,Items!$A$2:$A$1090,0))</f>
        <v xml:space="preserve"> </v>
      </c>
      <c r="R282" s="14" t="s">
        <v>1927</v>
      </c>
    </row>
    <row r="283" spans="1:19" x14ac:dyDescent="0.25">
      <c r="A283">
        <f t="shared" si="29"/>
        <v>6</v>
      </c>
      <c r="B283" t="str">
        <f t="shared" si="24"/>
        <v>20231120F</v>
      </c>
      <c r="C283" s="3">
        <f t="shared" si="25"/>
        <v>1</v>
      </c>
      <c r="D283" s="4">
        <v>45250</v>
      </c>
      <c r="E283" s="3" t="s">
        <v>30</v>
      </c>
      <c r="F283" s="14" t="s">
        <v>320</v>
      </c>
      <c r="G283" s="7" t="s">
        <v>132</v>
      </c>
      <c r="H283" t="s">
        <v>2</v>
      </c>
      <c r="I283" s="5">
        <v>175</v>
      </c>
      <c r="J283" t="s">
        <v>255</v>
      </c>
      <c r="K283">
        <v>1</v>
      </c>
      <c r="L283" s="5">
        <v>60</v>
      </c>
      <c r="M283" s="5">
        <f t="shared" si="30"/>
        <v>60</v>
      </c>
      <c r="N283" s="5">
        <f t="shared" si="31"/>
        <v>60</v>
      </c>
      <c r="O283" t="s">
        <v>118</v>
      </c>
      <c r="P283" t="str">
        <f t="array" ref="P283">INDEX(Items!B$2:B$1090,MATCH($O283,Items!$A$2:$A$1090,0))</f>
        <v xml:space="preserve"> </v>
      </c>
      <c r="Q283" s="14" t="s">
        <v>1664</v>
      </c>
      <c r="R283" s="14" t="s">
        <v>640</v>
      </c>
    </row>
    <row r="284" spans="1:19" x14ac:dyDescent="0.25">
      <c r="A284">
        <f t="shared" si="29"/>
        <v>6</v>
      </c>
      <c r="B284" t="str">
        <f t="shared" si="24"/>
        <v>20231120F</v>
      </c>
      <c r="C284" s="3">
        <f t="shared" si="25"/>
        <v>2</v>
      </c>
      <c r="D284" s="4">
        <v>45250</v>
      </c>
      <c r="E284" s="3" t="s">
        <v>30</v>
      </c>
      <c r="F284" s="14" t="s">
        <v>320</v>
      </c>
      <c r="G284" s="7" t="s">
        <v>132</v>
      </c>
      <c r="I284" s="5"/>
      <c r="J284" t="s">
        <v>20</v>
      </c>
      <c r="K284">
        <v>1</v>
      </c>
      <c r="L284" s="5">
        <v>85</v>
      </c>
      <c r="M284" s="5">
        <f t="shared" si="30"/>
        <v>85</v>
      </c>
      <c r="N284" s="5">
        <f t="shared" si="31"/>
        <v>145</v>
      </c>
      <c r="O284" t="s">
        <v>118</v>
      </c>
      <c r="P284" t="str">
        <f t="array" ref="P284">INDEX(Items!B$2:B$1090,MATCH($O284,Items!$A$2:$A$1090,0))</f>
        <v xml:space="preserve"> </v>
      </c>
      <c r="Q284" s="14" t="s">
        <v>1665</v>
      </c>
      <c r="R284" s="14" t="s">
        <v>640</v>
      </c>
    </row>
    <row r="285" spans="1:19" x14ac:dyDescent="0.25">
      <c r="A285">
        <f t="shared" si="29"/>
        <v>6</v>
      </c>
      <c r="B285" t="str">
        <f t="shared" si="24"/>
        <v>20231120F</v>
      </c>
      <c r="C285" s="3">
        <f t="shared" si="25"/>
        <v>3</v>
      </c>
      <c r="D285" s="4">
        <v>45250</v>
      </c>
      <c r="E285" s="3" t="s">
        <v>30</v>
      </c>
      <c r="F285" s="14" t="s">
        <v>320</v>
      </c>
      <c r="G285" s="7" t="s">
        <v>132</v>
      </c>
      <c r="I285" s="5"/>
      <c r="J285" t="s">
        <v>20</v>
      </c>
      <c r="K285">
        <v>1</v>
      </c>
      <c r="L285" s="5">
        <v>15</v>
      </c>
      <c r="M285" s="5">
        <f t="shared" si="30"/>
        <v>15</v>
      </c>
      <c r="N285" s="5">
        <f t="shared" si="31"/>
        <v>160</v>
      </c>
      <c r="O285" t="s">
        <v>118</v>
      </c>
      <c r="P285" t="str">
        <f t="array" ref="P285">INDEX(Items!B$2:B$1090,MATCH($O285,Items!$A$2:$A$1090,0))</f>
        <v xml:space="preserve"> </v>
      </c>
      <c r="Q285" s="14" t="s">
        <v>1666</v>
      </c>
      <c r="R285" t="str">
        <f t="array" ref="R285">INDEX(Items!D$2:D$1090,MATCH($O285,Items!$A$2:$A$1090,0))</f>
        <v xml:space="preserve"> </v>
      </c>
    </row>
    <row r="286" spans="1:19" x14ac:dyDescent="0.25">
      <c r="A286">
        <f t="shared" si="29"/>
        <v>6</v>
      </c>
      <c r="B286" t="str">
        <f t="shared" si="24"/>
        <v>20231120F</v>
      </c>
      <c r="C286" s="3">
        <f t="shared" si="25"/>
        <v>4</v>
      </c>
      <c r="D286" s="4">
        <v>45250</v>
      </c>
      <c r="E286" s="3" t="s">
        <v>30</v>
      </c>
      <c r="F286" s="14" t="s">
        <v>320</v>
      </c>
      <c r="G286" s="7" t="s">
        <v>132</v>
      </c>
      <c r="I286" s="5"/>
      <c r="J286" t="s">
        <v>20</v>
      </c>
      <c r="K286">
        <v>1</v>
      </c>
      <c r="L286" s="5">
        <v>15</v>
      </c>
      <c r="M286" s="5">
        <f t="shared" si="30"/>
        <v>15</v>
      </c>
      <c r="N286" s="5">
        <f t="shared" si="31"/>
        <v>175</v>
      </c>
      <c r="O286" t="s">
        <v>118</v>
      </c>
      <c r="P286" t="str">
        <f t="array" ref="P286">INDEX(Items!B$2:B$1090,MATCH($O286,Items!$A$2:$A$1090,0))</f>
        <v xml:space="preserve"> </v>
      </c>
      <c r="Q286" s="14" t="s">
        <v>1667</v>
      </c>
      <c r="R286" t="str">
        <f t="array" ref="R286">INDEX(Items!D$2:D$1090,MATCH($O286,Items!$A$2:$A$1090,0))</f>
        <v xml:space="preserve"> </v>
      </c>
    </row>
    <row r="287" spans="1:19" x14ac:dyDescent="0.25">
      <c r="A287">
        <f t="shared" si="29"/>
        <v>1</v>
      </c>
      <c r="B287" t="str">
        <f t="shared" si="24"/>
        <v>20231121A</v>
      </c>
      <c r="C287" s="3">
        <f t="shared" si="25"/>
        <v>1</v>
      </c>
      <c r="D287" s="4">
        <v>45251</v>
      </c>
      <c r="E287" s="3" t="s">
        <v>328</v>
      </c>
      <c r="F287" t="str">
        <f t="array" ref="F287">INDEX(Establishment!B$2:B$1042,MATCH($E287,Establishment!$A$2:$A$1042,0))</f>
        <v>Lawson</v>
      </c>
      <c r="G287" t="str">
        <f t="array" ref="G287">INDEX(Establishment!C$2:C$1042,MATCH($E287,Establishment!$A$2:$A$1042,0))</f>
        <v>Asian Century Center</v>
      </c>
      <c r="H287" t="s">
        <v>2</v>
      </c>
      <c r="I287" s="5">
        <v>22</v>
      </c>
      <c r="J287" t="s">
        <v>20</v>
      </c>
      <c r="K287">
        <v>2</v>
      </c>
      <c r="L287" s="5">
        <v>11</v>
      </c>
      <c r="M287" s="5">
        <f t="shared" si="30"/>
        <v>22</v>
      </c>
      <c r="N287" s="5">
        <f t="shared" si="31"/>
        <v>22</v>
      </c>
      <c r="O287" s="14" t="s">
        <v>1649</v>
      </c>
      <c r="P287" t="str">
        <f t="array" ref="P287">INDEX(Items!B$2:B$1090,MATCH($O287,Items!$A$2:$A$1090,0))</f>
        <v>Nescafe</v>
      </c>
      <c r="Q287" t="str">
        <f t="array" ref="Q287">INDEX(Items!C$2:C$1090,MATCH($O287,Items!$A$2:$A$1090,0))</f>
        <v>Coffee [3in1]</v>
      </c>
      <c r="R287" t="str">
        <f t="array" ref="R287">INDEX(Items!D$2:D$1090,MATCH($O287,Items!$A$2:$A$1090,0))</f>
        <v>Original 26g</v>
      </c>
    </row>
    <row r="288" spans="1:19" x14ac:dyDescent="0.25">
      <c r="A288">
        <f t="shared" si="29"/>
        <v>2</v>
      </c>
      <c r="B288" t="str">
        <f t="shared" si="24"/>
        <v>20231121B</v>
      </c>
      <c r="C288" s="3">
        <f t="shared" si="25"/>
        <v>1</v>
      </c>
      <c r="D288" s="4">
        <v>45251</v>
      </c>
      <c r="E288" s="3" t="s">
        <v>110</v>
      </c>
      <c r="F288" t="str">
        <f t="array" ref="F288">INDEX(Establishment!B$2:B$1042,MATCH($E288,Establishment!$A$2:$A$1042,0))</f>
        <v>7-Eleven</v>
      </c>
      <c r="G288" s="14" t="s">
        <v>139</v>
      </c>
      <c r="H288" t="s">
        <v>2</v>
      </c>
      <c r="I288" s="5">
        <v>120</v>
      </c>
      <c r="J288" t="s">
        <v>20</v>
      </c>
      <c r="K288">
        <v>1</v>
      </c>
      <c r="L288" s="5">
        <v>120</v>
      </c>
      <c r="M288" s="5">
        <f t="shared" si="30"/>
        <v>120</v>
      </c>
      <c r="N288" s="5">
        <f t="shared" si="31"/>
        <v>120</v>
      </c>
      <c r="O288" s="14" t="s">
        <v>118</v>
      </c>
      <c r="P288" s="14" t="s">
        <v>1389</v>
      </c>
      <c r="Q288" s="14" t="s">
        <v>1276</v>
      </c>
      <c r="R288" s="14" t="s">
        <v>1893</v>
      </c>
    </row>
    <row r="289" spans="1:19" ht="15.75" customHeight="1" x14ac:dyDescent="0.25">
      <c r="A289">
        <f t="shared" si="29"/>
        <v>1</v>
      </c>
      <c r="B289" t="str">
        <f t="shared" si="24"/>
        <v>20231122A</v>
      </c>
      <c r="C289" s="3">
        <f t="shared" si="25"/>
        <v>1</v>
      </c>
      <c r="D289" s="4">
        <v>45252</v>
      </c>
      <c r="E289" s="3" t="s">
        <v>30</v>
      </c>
      <c r="F289" s="7" t="s">
        <v>48</v>
      </c>
      <c r="G289" s="7" t="s">
        <v>132</v>
      </c>
      <c r="H289" t="s">
        <v>2</v>
      </c>
      <c r="I289" s="5">
        <v>510</v>
      </c>
      <c r="J289" t="s">
        <v>133</v>
      </c>
      <c r="K289">
        <v>2</v>
      </c>
      <c r="L289" s="5">
        <v>20</v>
      </c>
      <c r="M289" s="5">
        <f t="shared" si="30"/>
        <v>40</v>
      </c>
      <c r="N289" s="5">
        <f t="shared" si="31"/>
        <v>40</v>
      </c>
      <c r="O289" t="s">
        <v>118</v>
      </c>
      <c r="P289" t="str">
        <f t="array" ref="P289">INDEX(Items!B$2:B$1090,MATCH($O289,Items!$A$2:$A$1090,0))</f>
        <v xml:space="preserve"> </v>
      </c>
      <c r="Q289" s="14" t="s">
        <v>1465</v>
      </c>
      <c r="R289" s="14" t="s">
        <v>1626</v>
      </c>
    </row>
    <row r="290" spans="1:19" x14ac:dyDescent="0.25">
      <c r="A290">
        <f t="shared" si="29"/>
        <v>2</v>
      </c>
      <c r="B290" t="str">
        <f t="shared" si="24"/>
        <v>20231122B</v>
      </c>
      <c r="C290" s="3">
        <f t="shared" si="25"/>
        <v>1</v>
      </c>
      <c r="D290" s="4">
        <v>45252</v>
      </c>
      <c r="E290" s="3" t="s">
        <v>30</v>
      </c>
      <c r="F290" s="7" t="s">
        <v>48</v>
      </c>
      <c r="G290" s="7" t="s">
        <v>132</v>
      </c>
      <c r="H290" t="s">
        <v>2</v>
      </c>
      <c r="I290" s="5">
        <v>114</v>
      </c>
      <c r="J290" t="s">
        <v>133</v>
      </c>
      <c r="K290">
        <v>1</v>
      </c>
      <c r="L290" s="5">
        <v>20</v>
      </c>
      <c r="M290" s="5">
        <f t="shared" si="30"/>
        <v>20</v>
      </c>
      <c r="N290" s="5">
        <f t="shared" si="31"/>
        <v>20</v>
      </c>
      <c r="O290" t="s">
        <v>118</v>
      </c>
      <c r="P290" t="str">
        <f t="array" ref="P290">INDEX(Items!B$2:B$1090,MATCH($O290,Items!$A$2:$A$1090,0))</f>
        <v xml:space="preserve"> </v>
      </c>
      <c r="Q290" s="14" t="s">
        <v>1637</v>
      </c>
      <c r="R290" t="str">
        <f t="array" ref="R290">INDEX(Items!D$2:D$1090,MATCH($O290,Items!$A$2:$A$1090,0))</f>
        <v xml:space="preserve"> </v>
      </c>
    </row>
    <row r="291" spans="1:19" x14ac:dyDescent="0.25">
      <c r="A291">
        <f t="shared" si="29"/>
        <v>2</v>
      </c>
      <c r="B291" t="str">
        <f t="shared" si="24"/>
        <v>20231122B</v>
      </c>
      <c r="C291" s="3">
        <f t="shared" si="25"/>
        <v>2</v>
      </c>
      <c r="D291" s="4">
        <v>45252</v>
      </c>
      <c r="E291" s="3" t="s">
        <v>30</v>
      </c>
      <c r="F291" s="7" t="s">
        <v>48</v>
      </c>
      <c r="G291" s="7" t="s">
        <v>132</v>
      </c>
      <c r="I291" s="5"/>
      <c r="J291" t="s">
        <v>133</v>
      </c>
      <c r="K291">
        <v>2</v>
      </c>
      <c r="L291" s="5">
        <v>15</v>
      </c>
      <c r="M291" s="5">
        <f t="shared" si="30"/>
        <v>30</v>
      </c>
      <c r="N291" s="5">
        <f t="shared" si="31"/>
        <v>50</v>
      </c>
      <c r="O291" t="s">
        <v>46</v>
      </c>
      <c r="Q291" t="str">
        <f t="array" ref="Q291">INDEX(Items!C$2:C$1090,MATCH($O291,Items!$A$2:$A$1090,0))</f>
        <v>Dish</v>
      </c>
      <c r="R291" t="str">
        <f t="array" ref="R291">INDEX(Items!D$2:D$1090,MATCH($O291,Items!$A$2:$A$1090,0))</f>
        <v>Rice</v>
      </c>
      <c r="S291" t="s">
        <v>1854</v>
      </c>
    </row>
    <row r="292" spans="1:19" x14ac:dyDescent="0.25">
      <c r="A292">
        <f t="shared" si="29"/>
        <v>2</v>
      </c>
      <c r="B292" t="str">
        <f t="shared" si="24"/>
        <v>20231122B</v>
      </c>
      <c r="C292" s="3">
        <f t="shared" si="25"/>
        <v>3</v>
      </c>
      <c r="D292" s="4">
        <v>45252</v>
      </c>
      <c r="E292" s="3" t="s">
        <v>30</v>
      </c>
      <c r="F292" s="7" t="s">
        <v>48</v>
      </c>
      <c r="G292" s="7" t="s">
        <v>132</v>
      </c>
      <c r="I292" s="5"/>
      <c r="J292" t="s">
        <v>133</v>
      </c>
      <c r="K292">
        <v>2</v>
      </c>
      <c r="L292" s="5">
        <v>12</v>
      </c>
      <c r="M292" s="5">
        <f t="shared" si="30"/>
        <v>24</v>
      </c>
      <c r="N292" s="5">
        <f t="shared" si="31"/>
        <v>74</v>
      </c>
      <c r="O292" t="s">
        <v>49</v>
      </c>
      <c r="Q292" t="str">
        <f t="array" ref="Q292">INDEX(Items!C$2:C$1090,MATCH($O292,Items!$A$2:$A$1090,0))</f>
        <v>Dish</v>
      </c>
      <c r="R292" t="str">
        <f t="array" ref="R292">INDEX(Items!D$2:D$1090,MATCH($O292,Items!$A$2:$A$1090,0))</f>
        <v>Boiled Egg</v>
      </c>
    </row>
    <row r="293" spans="1:19" x14ac:dyDescent="0.25">
      <c r="A293">
        <f t="shared" si="29"/>
        <v>3</v>
      </c>
      <c r="B293" t="str">
        <f t="shared" si="24"/>
        <v>20231122C</v>
      </c>
      <c r="C293" s="3">
        <f t="shared" si="25"/>
        <v>1</v>
      </c>
      <c r="D293" s="4">
        <v>45252</v>
      </c>
      <c r="E293" s="3" t="s">
        <v>110</v>
      </c>
      <c r="F293" t="str">
        <f t="array" ref="F293">INDEX(Establishment!B$2:B$1042,MATCH($E293,Establishment!$A$2:$A$1042,0))</f>
        <v>7-Eleven</v>
      </c>
      <c r="G293" t="s">
        <v>139</v>
      </c>
      <c r="H293" t="s">
        <v>2</v>
      </c>
      <c r="I293" s="5">
        <v>105</v>
      </c>
      <c r="J293" t="s">
        <v>166</v>
      </c>
      <c r="K293">
        <v>1</v>
      </c>
      <c r="L293" s="5">
        <v>66</v>
      </c>
      <c r="M293" s="5">
        <f t="shared" si="30"/>
        <v>66</v>
      </c>
      <c r="N293" s="5">
        <f t="shared" si="31"/>
        <v>66</v>
      </c>
      <c r="O293" t="s">
        <v>118</v>
      </c>
      <c r="P293" t="s">
        <v>1819</v>
      </c>
      <c r="Q293" t="s">
        <v>1706</v>
      </c>
      <c r="R293" t="s">
        <v>1820</v>
      </c>
    </row>
    <row r="294" spans="1:19" x14ac:dyDescent="0.25">
      <c r="A294">
        <f t="shared" si="29"/>
        <v>3</v>
      </c>
      <c r="B294" t="str">
        <f t="shared" si="24"/>
        <v>20231122C</v>
      </c>
      <c r="C294" s="3">
        <f t="shared" si="25"/>
        <v>2</v>
      </c>
      <c r="D294" s="4">
        <v>45252</v>
      </c>
      <c r="E294" s="3" t="s">
        <v>110</v>
      </c>
      <c r="F294" t="str">
        <f t="array" ref="F294">INDEX(Establishment!B$2:B$1042,MATCH($E294,Establishment!$A$2:$A$1042,0))</f>
        <v>7-Eleven</v>
      </c>
      <c r="G294" t="s">
        <v>139</v>
      </c>
      <c r="I294" s="5"/>
      <c r="J294" t="s">
        <v>166</v>
      </c>
      <c r="K294">
        <v>3</v>
      </c>
      <c r="L294" s="5">
        <v>13</v>
      </c>
      <c r="M294" s="5">
        <f t="shared" si="30"/>
        <v>39</v>
      </c>
      <c r="N294" s="5">
        <f t="shared" si="31"/>
        <v>105</v>
      </c>
      <c r="O294" t="s">
        <v>1827</v>
      </c>
      <c r="P294" t="str">
        <f t="array" ref="P294">INDEX(Items!B$2:B$1090,MATCH($O294,Items!$A$2:$A$1090,0))</f>
        <v>Rebisco</v>
      </c>
      <c r="Q294" t="str">
        <f t="array" ref="Q294">INDEX(Items!C$2:C$1090,MATCH($O294,Items!$A$2:$A$1090,0))</f>
        <v>Crackers</v>
      </c>
      <c r="R294" t="str">
        <f t="array" ref="R294">INDEX(Items!D$2:D$1090,MATCH($O294,Items!$A$2:$A$1090,0))</f>
        <v>Wheat 32g</v>
      </c>
    </row>
    <row r="295" spans="1:19" x14ac:dyDescent="0.25">
      <c r="A295">
        <f t="shared" si="29"/>
        <v>4</v>
      </c>
      <c r="B295" t="str">
        <f t="shared" si="24"/>
        <v>20231122D</v>
      </c>
      <c r="C295" s="3">
        <f t="shared" si="25"/>
        <v>1</v>
      </c>
      <c r="D295" s="4">
        <v>45252</v>
      </c>
      <c r="E295" s="3" t="s">
        <v>110</v>
      </c>
      <c r="F295" t="str">
        <f t="array" ref="F295">INDEX(Establishment!B$2:B$1042,MATCH($E295,Establishment!$A$2:$A$1042,0))</f>
        <v>7-Eleven</v>
      </c>
      <c r="G295" t="s">
        <v>139</v>
      </c>
      <c r="H295" t="s">
        <v>2</v>
      </c>
      <c r="I295" s="5">
        <v>57</v>
      </c>
      <c r="J295" t="s">
        <v>166</v>
      </c>
      <c r="K295">
        <v>2</v>
      </c>
      <c r="L295" s="5">
        <v>8</v>
      </c>
      <c r="M295" s="5">
        <f t="shared" si="30"/>
        <v>16</v>
      </c>
      <c r="N295" s="5">
        <f t="shared" si="31"/>
        <v>16</v>
      </c>
      <c r="O295" t="s">
        <v>1649</v>
      </c>
      <c r="P295" t="str">
        <f t="array" ref="P295">INDEX(Items!B$2:B$1090,MATCH($O295,Items!$A$2:$A$1090,0))</f>
        <v>Nescafe</v>
      </c>
      <c r="Q295" t="str">
        <f t="array" ref="Q295">INDEX(Items!C$2:C$1090,MATCH($O295,Items!$A$2:$A$1090,0))</f>
        <v>Coffee [3in1]</v>
      </c>
      <c r="R295" t="str">
        <f t="array" ref="R295">INDEX(Items!D$2:D$1090,MATCH($O295,Items!$A$2:$A$1090,0))</f>
        <v>Original 26g</v>
      </c>
    </row>
    <row r="296" spans="1:19" x14ac:dyDescent="0.25">
      <c r="A296">
        <f t="shared" si="29"/>
        <v>4</v>
      </c>
      <c r="B296" t="str">
        <f t="shared" si="24"/>
        <v>20231122D</v>
      </c>
      <c r="C296" s="3">
        <f t="shared" si="25"/>
        <v>2</v>
      </c>
      <c r="D296" s="4">
        <v>45252</v>
      </c>
      <c r="E296" s="3" t="s">
        <v>110</v>
      </c>
      <c r="F296" t="str">
        <f t="array" ref="F296">INDEX(Establishment!B$2:B$1042,MATCH($E296,Establishment!$A$2:$A$1042,0))</f>
        <v>7-Eleven</v>
      </c>
      <c r="G296" t="s">
        <v>139</v>
      </c>
      <c r="I296" s="5"/>
      <c r="J296" t="s">
        <v>166</v>
      </c>
      <c r="K296">
        <v>1</v>
      </c>
      <c r="L296" s="5">
        <v>13</v>
      </c>
      <c r="M296" s="5">
        <f t="shared" si="30"/>
        <v>13</v>
      </c>
      <c r="N296" s="5">
        <f t="shared" si="31"/>
        <v>29</v>
      </c>
      <c r="O296" t="s">
        <v>118</v>
      </c>
      <c r="P296" s="14" t="s">
        <v>1894</v>
      </c>
      <c r="Q296" t="s">
        <v>970</v>
      </c>
      <c r="R296" s="14" t="s">
        <v>1895</v>
      </c>
    </row>
    <row r="297" spans="1:19" x14ac:dyDescent="0.25">
      <c r="A297">
        <f t="shared" si="29"/>
        <v>4</v>
      </c>
      <c r="B297" t="str">
        <f t="shared" si="24"/>
        <v>20231122D</v>
      </c>
      <c r="C297" s="3">
        <f t="shared" si="25"/>
        <v>3</v>
      </c>
      <c r="D297" s="4">
        <v>45252</v>
      </c>
      <c r="E297" s="3" t="s">
        <v>110</v>
      </c>
      <c r="F297" t="str">
        <f t="array" ref="F297">INDEX(Establishment!B$2:B$1042,MATCH($E297,Establishment!$A$2:$A$1042,0))</f>
        <v>7-Eleven</v>
      </c>
      <c r="G297" t="s">
        <v>139</v>
      </c>
      <c r="I297" s="5"/>
      <c r="J297" t="s">
        <v>166</v>
      </c>
      <c r="K297">
        <v>1</v>
      </c>
      <c r="L297" s="5">
        <v>28</v>
      </c>
      <c r="M297" s="5">
        <f t="shared" si="30"/>
        <v>28</v>
      </c>
      <c r="N297" s="5">
        <f t="shared" si="31"/>
        <v>57</v>
      </c>
      <c r="O297" t="s">
        <v>2065</v>
      </c>
      <c r="P297" t="str">
        <f t="array" ref="P297">INDEX(Items!B$2:B$1090,MATCH($O297,Items!$A$2:$A$1090,0))</f>
        <v>Tang</v>
      </c>
      <c r="Q297" t="str">
        <f t="array" ref="Q297">INDEX(Items!C$2:C$1090,MATCH($O297,Items!$A$2:$A$1090,0))</f>
        <v>Powdered Juice</v>
      </c>
      <c r="R297" t="str">
        <f t="array" ref="R297">INDEX(Items!D$2:D$1090,MATCH($O297,Items!$A$2:$A$1090,0))</f>
        <v>19g</v>
      </c>
      <c r="S297" s="14" t="s">
        <v>1795</v>
      </c>
    </row>
    <row r="298" spans="1:19" x14ac:dyDescent="0.25">
      <c r="A298">
        <f t="shared" si="29"/>
        <v>5</v>
      </c>
      <c r="B298" t="str">
        <f t="shared" si="24"/>
        <v>20231122E</v>
      </c>
      <c r="C298" s="3">
        <f t="shared" si="25"/>
        <v>1</v>
      </c>
      <c r="D298" s="4">
        <v>45252</v>
      </c>
      <c r="E298" s="3" t="s">
        <v>328</v>
      </c>
      <c r="F298" t="str">
        <f t="array" ref="F298">INDEX(Establishment!B$2:B$1042,MATCH($E298,Establishment!$A$2:$A$1042,0))</f>
        <v>Lawson</v>
      </c>
      <c r="G298" t="str">
        <f t="array" ref="G298">INDEX(Establishment!C$2:C$1042,MATCH($E298,Establishment!$A$2:$A$1042,0))</f>
        <v>Asian Century Center</v>
      </c>
      <c r="H298" t="s">
        <v>2</v>
      </c>
      <c r="I298" s="5">
        <v>99</v>
      </c>
      <c r="J298" t="s">
        <v>166</v>
      </c>
      <c r="K298">
        <v>1</v>
      </c>
      <c r="L298" s="5">
        <v>59</v>
      </c>
      <c r="M298" s="5">
        <f t="shared" si="30"/>
        <v>59</v>
      </c>
      <c r="N298" s="5">
        <f t="shared" si="31"/>
        <v>59</v>
      </c>
      <c r="O298" t="s">
        <v>118</v>
      </c>
      <c r="P298" t="str">
        <f t="array" ref="P298">INDEX(Items!B$2:B$1090,MATCH($O298,Items!$A$2:$A$1090,0))</f>
        <v xml:space="preserve"> </v>
      </c>
      <c r="Q298" s="14" t="s">
        <v>192</v>
      </c>
      <c r="R298" t="str">
        <f t="array" ref="R298">INDEX(Items!D$2:D$1090,MATCH($O298,Items!$A$2:$A$1090,0))</f>
        <v xml:space="preserve"> </v>
      </c>
    </row>
    <row r="299" spans="1:19" x14ac:dyDescent="0.25">
      <c r="A299">
        <f t="shared" si="29"/>
        <v>5</v>
      </c>
      <c r="B299" t="str">
        <f t="shared" si="24"/>
        <v>20231122E</v>
      </c>
      <c r="C299" s="3">
        <f t="shared" si="25"/>
        <v>2</v>
      </c>
      <c r="D299" s="4">
        <v>45252</v>
      </c>
      <c r="E299" s="3" t="s">
        <v>328</v>
      </c>
      <c r="F299" t="str">
        <f t="array" ref="F299">INDEX(Establishment!B$2:B$1042,MATCH($E299,Establishment!$A$2:$A$1042,0))</f>
        <v>Lawson</v>
      </c>
      <c r="G299" t="str">
        <f t="array" ref="G299">INDEX(Establishment!C$2:C$1042,MATCH($E299,Establishment!$A$2:$A$1042,0))</f>
        <v>Asian Century Center</v>
      </c>
      <c r="I299" s="5"/>
      <c r="J299" t="s">
        <v>20</v>
      </c>
      <c r="K299">
        <v>1</v>
      </c>
      <c r="L299" s="5">
        <v>40</v>
      </c>
      <c r="M299" s="5">
        <f t="shared" si="30"/>
        <v>40</v>
      </c>
      <c r="N299" s="5">
        <f t="shared" si="31"/>
        <v>99</v>
      </c>
      <c r="O299" t="s">
        <v>118</v>
      </c>
      <c r="P299" t="str">
        <f t="array" ref="P299">INDEX(Items!B$2:B$1090,MATCH($O299,Items!$A$2:$A$1090,0))</f>
        <v xml:space="preserve"> </v>
      </c>
      <c r="Q299" s="14" t="s">
        <v>253</v>
      </c>
      <c r="R299" s="14" t="s">
        <v>363</v>
      </c>
    </row>
    <row r="300" spans="1:19" x14ac:dyDescent="0.25">
      <c r="A300">
        <f t="shared" si="29"/>
        <v>6</v>
      </c>
      <c r="B300" t="str">
        <f t="shared" si="24"/>
        <v>20231122F</v>
      </c>
      <c r="C300" s="3">
        <f t="shared" si="25"/>
        <v>1</v>
      </c>
      <c r="D300" s="4">
        <v>45252</v>
      </c>
      <c r="E300" s="3" t="s">
        <v>199</v>
      </c>
      <c r="F300" t="str">
        <f t="array" ref="F300">INDEX(Establishment!B$2:B$1042,MATCH($E300,Establishment!$A$2:$A$1042,0))</f>
        <v>Metro Grocery</v>
      </c>
      <c r="G300" t="str">
        <f t="array" ref="G300">INDEX(Establishment!C$2:C$1042,MATCH($E300,Establishment!$A$2:$A$1042,0))</f>
        <v>Market Market, BGC</v>
      </c>
      <c r="H300" t="s">
        <v>22</v>
      </c>
      <c r="I300" s="5">
        <v>505.25</v>
      </c>
      <c r="J300" t="s">
        <v>20</v>
      </c>
      <c r="K300">
        <v>3</v>
      </c>
      <c r="L300" s="5">
        <v>65</v>
      </c>
      <c r="M300" s="5">
        <f t="shared" si="30"/>
        <v>195</v>
      </c>
      <c r="N300" s="5">
        <f t="shared" si="31"/>
        <v>195</v>
      </c>
      <c r="O300" t="s">
        <v>1903</v>
      </c>
      <c r="P300" t="str">
        <f t="array" ref="P300">INDEX(Items!B$2:B$1090,MATCH($O300,Items!$A$2:$A$1090,0))</f>
        <v>Rebisco</v>
      </c>
      <c r="Q300" t="str">
        <f t="array" ref="Q300">INDEX(Items!C$2:C$1090,MATCH($O300,Items!$A$2:$A$1090,0))</f>
        <v>Crackers</v>
      </c>
      <c r="R300" t="str">
        <f t="array" ref="R300">INDEX(Items!D$2:D$1090,MATCH($O300,Items!$A$2:$A$1090,0))</f>
        <v>Wheat 32gx10</v>
      </c>
    </row>
    <row r="301" spans="1:19" x14ac:dyDescent="0.25">
      <c r="A301">
        <f t="shared" si="29"/>
        <v>6</v>
      </c>
      <c r="B301" t="str">
        <f t="shared" si="24"/>
        <v>20231122F</v>
      </c>
      <c r="C301" s="3">
        <f t="shared" si="25"/>
        <v>2</v>
      </c>
      <c r="D301" s="4">
        <v>45252</v>
      </c>
      <c r="E301" s="3" t="s">
        <v>199</v>
      </c>
      <c r="F301" t="str">
        <f t="array" ref="F301">INDEX(Establishment!B$2:B$1042,MATCH($E301,Establishment!$A$2:$A$1042,0))</f>
        <v>Metro Grocery</v>
      </c>
      <c r="G301" t="str">
        <f t="array" ref="G301">INDEX(Establishment!C$2:C$1042,MATCH($E301,Establishment!$A$2:$A$1042,0))</f>
        <v>Market Market, BGC</v>
      </c>
      <c r="I301" s="5"/>
      <c r="J301" t="s">
        <v>20</v>
      </c>
      <c r="K301">
        <v>1</v>
      </c>
      <c r="L301" s="5">
        <v>124</v>
      </c>
      <c r="M301" s="5">
        <f t="shared" si="30"/>
        <v>124</v>
      </c>
      <c r="N301" s="5">
        <f t="shared" si="31"/>
        <v>319</v>
      </c>
      <c r="O301" t="s">
        <v>1649</v>
      </c>
      <c r="P301" t="str">
        <f t="array" ref="P301">INDEX(Items!B$2:B$1090,MATCH($O301,Items!$A$2:$A$1090,0))</f>
        <v>Nescafe</v>
      </c>
      <c r="Q301" t="str">
        <f t="array" ref="Q301">INDEX(Items!C$2:C$1090,MATCH($O301,Items!$A$2:$A$1090,0))</f>
        <v>Coffee [3in1]</v>
      </c>
      <c r="R301" s="14" t="s">
        <v>1904</v>
      </c>
    </row>
    <row r="302" spans="1:19" x14ac:dyDescent="0.25">
      <c r="A302">
        <f t="shared" si="29"/>
        <v>6</v>
      </c>
      <c r="B302" t="str">
        <f t="shared" si="24"/>
        <v>20231122F</v>
      </c>
      <c r="C302" s="3">
        <f t="shared" si="25"/>
        <v>3</v>
      </c>
      <c r="D302" s="4">
        <v>45252</v>
      </c>
      <c r="E302" s="3" t="s">
        <v>199</v>
      </c>
      <c r="F302" t="str">
        <f t="array" ref="F302">INDEX(Establishment!B$2:B$1042,MATCH($E302,Establishment!$A$2:$A$1042,0))</f>
        <v>Metro Grocery</v>
      </c>
      <c r="G302" t="str">
        <f t="array" ref="G302">INDEX(Establishment!C$2:C$1042,MATCH($E302,Establishment!$A$2:$A$1042,0))</f>
        <v>Market Market, BGC</v>
      </c>
      <c r="I302" s="5"/>
      <c r="J302" t="s">
        <v>20</v>
      </c>
      <c r="K302">
        <v>1</v>
      </c>
      <c r="L302" s="5">
        <v>20</v>
      </c>
      <c r="M302" s="5">
        <f t="shared" si="30"/>
        <v>20</v>
      </c>
      <c r="N302" s="5">
        <f t="shared" si="31"/>
        <v>339</v>
      </c>
      <c r="O302" t="s">
        <v>2065</v>
      </c>
      <c r="P302" t="str">
        <f t="array" ref="P302">INDEX(Items!B$2:B$1090,MATCH($O302,Items!$A$2:$A$1090,0))</f>
        <v>Tang</v>
      </c>
      <c r="Q302" t="str">
        <f t="array" ref="Q302">INDEX(Items!C$2:C$1090,MATCH($O302,Items!$A$2:$A$1090,0))</f>
        <v>Powdered Juice</v>
      </c>
      <c r="R302" t="str">
        <f t="array" ref="R302">INDEX(Items!D$2:D$1090,MATCH($O302,Items!$A$2:$A$1090,0))</f>
        <v>19g</v>
      </c>
      <c r="S302" s="14" t="s">
        <v>363</v>
      </c>
    </row>
    <row r="303" spans="1:19" x14ac:dyDescent="0.25">
      <c r="A303">
        <f t="shared" si="29"/>
        <v>6</v>
      </c>
      <c r="B303" t="str">
        <f t="shared" si="24"/>
        <v>20231122F</v>
      </c>
      <c r="C303" s="3">
        <f t="shared" si="25"/>
        <v>4</v>
      </c>
      <c r="D303" s="4">
        <v>45252</v>
      </c>
      <c r="E303" s="3" t="s">
        <v>199</v>
      </c>
      <c r="F303" t="str">
        <f t="array" ref="F303">INDEX(Establishment!B$2:B$1042,MATCH($E303,Establishment!$A$2:$A$1042,0))</f>
        <v>Metro Grocery</v>
      </c>
      <c r="G303" t="str">
        <f t="array" ref="G303">INDEX(Establishment!C$2:C$1042,MATCH($E303,Establishment!$A$2:$A$1042,0))</f>
        <v>Market Market, BGC</v>
      </c>
      <c r="I303" s="5"/>
      <c r="J303" t="s">
        <v>20</v>
      </c>
      <c r="K303">
        <v>1</v>
      </c>
      <c r="L303" s="5">
        <v>19.25</v>
      </c>
      <c r="M303" s="5">
        <f t="shared" si="30"/>
        <v>19.25</v>
      </c>
      <c r="N303" s="5">
        <f t="shared" si="31"/>
        <v>358.25</v>
      </c>
      <c r="O303" t="s">
        <v>2065</v>
      </c>
      <c r="P303" t="str">
        <f t="array" ref="P303">INDEX(Items!B$2:B$1090,MATCH($O303,Items!$A$2:$A$1090,0))</f>
        <v>Tang</v>
      </c>
      <c r="Q303" t="str">
        <f t="array" ref="Q303">INDEX(Items!C$2:C$1090,MATCH($O303,Items!$A$2:$A$1090,0))</f>
        <v>Powdered Juice</v>
      </c>
      <c r="R303" t="str">
        <f t="array" ref="R303">INDEX(Items!D$2:D$1090,MATCH($O303,Items!$A$2:$A$1090,0))</f>
        <v>19g</v>
      </c>
      <c r="S303" s="14" t="s">
        <v>1905</v>
      </c>
    </row>
    <row r="304" spans="1:19" x14ac:dyDescent="0.25">
      <c r="A304">
        <f t="shared" si="29"/>
        <v>6</v>
      </c>
      <c r="B304" t="str">
        <f t="shared" si="24"/>
        <v>20231122F</v>
      </c>
      <c r="C304" s="3">
        <f t="shared" si="25"/>
        <v>5</v>
      </c>
      <c r="D304" s="4">
        <v>45252</v>
      </c>
      <c r="E304" s="3" t="s">
        <v>199</v>
      </c>
      <c r="F304" t="str">
        <f t="array" ref="F304">INDEX(Establishment!B$2:B$1042,MATCH($E304,Establishment!$A$2:$A$1042,0))</f>
        <v>Metro Grocery</v>
      </c>
      <c r="G304" t="str">
        <f t="array" ref="G304">INDEX(Establishment!C$2:C$1042,MATCH($E304,Establishment!$A$2:$A$1042,0))</f>
        <v>Market Market, BGC</v>
      </c>
      <c r="I304" s="5"/>
      <c r="J304" t="s">
        <v>20</v>
      </c>
      <c r="K304">
        <v>1</v>
      </c>
      <c r="L304" s="5">
        <v>20</v>
      </c>
      <c r="M304" s="5">
        <f t="shared" si="30"/>
        <v>20</v>
      </c>
      <c r="N304" s="5">
        <f t="shared" si="31"/>
        <v>378.25</v>
      </c>
      <c r="O304" t="s">
        <v>2065</v>
      </c>
      <c r="P304" t="str">
        <f t="array" ref="P304">INDEX(Items!B$2:B$1090,MATCH($O304,Items!$A$2:$A$1090,0))</f>
        <v>Tang</v>
      </c>
      <c r="Q304" t="str">
        <f t="array" ref="Q304">INDEX(Items!C$2:C$1090,MATCH($O304,Items!$A$2:$A$1090,0))</f>
        <v>Powdered Juice</v>
      </c>
      <c r="R304" t="str">
        <f t="array" ref="R304">INDEX(Items!D$2:D$1090,MATCH($O304,Items!$A$2:$A$1090,0))</f>
        <v>19g</v>
      </c>
      <c r="S304" s="14" t="s">
        <v>1906</v>
      </c>
    </row>
    <row r="305" spans="1:19" x14ac:dyDescent="0.25">
      <c r="A305">
        <f t="shared" si="29"/>
        <v>6</v>
      </c>
      <c r="B305" t="str">
        <f t="shared" si="24"/>
        <v>20231122F</v>
      </c>
      <c r="C305" s="3">
        <f t="shared" si="25"/>
        <v>6</v>
      </c>
      <c r="D305" s="4">
        <v>45252</v>
      </c>
      <c r="E305" s="3" t="s">
        <v>199</v>
      </c>
      <c r="F305" t="str">
        <f t="array" ref="F305">INDEX(Establishment!B$2:B$1042,MATCH($E305,Establishment!$A$2:$A$1042,0))</f>
        <v>Metro Grocery</v>
      </c>
      <c r="G305" t="str">
        <f t="array" ref="G305">INDEX(Establishment!C$2:C$1042,MATCH($E305,Establishment!$A$2:$A$1042,0))</f>
        <v>Market Market, BGC</v>
      </c>
      <c r="I305" s="5"/>
      <c r="J305" t="s">
        <v>20</v>
      </c>
      <c r="K305">
        <v>1</v>
      </c>
      <c r="L305" s="5">
        <v>127</v>
      </c>
      <c r="M305" s="5">
        <f t="shared" si="30"/>
        <v>127</v>
      </c>
      <c r="N305" s="5">
        <f t="shared" si="31"/>
        <v>505.25</v>
      </c>
      <c r="O305" t="s">
        <v>1306</v>
      </c>
      <c r="P305" s="14" t="s">
        <v>200</v>
      </c>
      <c r="Q305" t="str">
        <f t="array" ref="Q305">INDEX(Items!C$2:C$1090,MATCH($O305,Items!$A$2:$A$1090,0))</f>
        <v xml:space="preserve">Wheat Bread </v>
      </c>
      <c r="R305" s="14" t="s">
        <v>1907</v>
      </c>
    </row>
    <row r="306" spans="1:19" ht="15.75" customHeight="1" x14ac:dyDescent="0.25">
      <c r="A306">
        <f t="shared" si="29"/>
        <v>7</v>
      </c>
      <c r="B306" t="str">
        <f t="shared" si="24"/>
        <v>20231122G</v>
      </c>
      <c r="C306" s="3">
        <f t="shared" si="25"/>
        <v>1</v>
      </c>
      <c r="D306" s="4">
        <v>45252</v>
      </c>
      <c r="E306" s="3" t="s">
        <v>1452</v>
      </c>
      <c r="F306" t="str">
        <f t="array" ref="F306">INDEX(Establishment!B$2:B$1042,MATCH($E306,Establishment!$A$2:$A$1042,0))</f>
        <v>Transportation(Public)</v>
      </c>
      <c r="G306" s="7" t="s">
        <v>369</v>
      </c>
      <c r="H306" t="s">
        <v>2</v>
      </c>
      <c r="I306" s="5">
        <v>13</v>
      </c>
      <c r="J306" t="s">
        <v>149</v>
      </c>
      <c r="K306">
        <v>1</v>
      </c>
      <c r="L306" s="5">
        <v>13</v>
      </c>
      <c r="M306" s="5">
        <f t="shared" si="30"/>
        <v>13</v>
      </c>
      <c r="N306" s="5">
        <f t="shared" si="31"/>
        <v>13</v>
      </c>
      <c r="O306" t="s">
        <v>118</v>
      </c>
      <c r="P306" t="str">
        <f t="array" ref="P306">INDEX(Items!B$2:B$1090,MATCH($O306,Items!$A$2:$A$1090,0))</f>
        <v xml:space="preserve"> </v>
      </c>
      <c r="Q306" t="s">
        <v>150</v>
      </c>
      <c r="R306" s="7" t="s">
        <v>347</v>
      </c>
      <c r="S306" s="7" t="s">
        <v>348</v>
      </c>
    </row>
    <row r="307" spans="1:19" ht="15.75" customHeight="1" x14ac:dyDescent="0.25">
      <c r="A307">
        <f t="shared" si="29"/>
        <v>1</v>
      </c>
      <c r="B307" t="str">
        <f t="shared" si="24"/>
        <v>20231123A</v>
      </c>
      <c r="C307" s="3">
        <f t="shared" si="25"/>
        <v>1</v>
      </c>
      <c r="D307" s="4">
        <v>45253</v>
      </c>
      <c r="E307" s="3" t="s">
        <v>1452</v>
      </c>
      <c r="F307" t="s">
        <v>1451</v>
      </c>
      <c r="G307" t="s">
        <v>148</v>
      </c>
      <c r="H307" t="s">
        <v>2</v>
      </c>
      <c r="I307" s="5">
        <v>13</v>
      </c>
      <c r="J307" t="s">
        <v>149</v>
      </c>
      <c r="K307">
        <v>1</v>
      </c>
      <c r="L307" s="5">
        <v>13</v>
      </c>
      <c r="M307" s="5">
        <f t="shared" si="30"/>
        <v>13</v>
      </c>
      <c r="N307" s="5">
        <f t="shared" si="31"/>
        <v>13</v>
      </c>
      <c r="O307" t="s">
        <v>118</v>
      </c>
      <c r="P307" t="str">
        <f t="array" ref="P307">INDEX(Items!B$2:B$1090,MATCH($O307,Items!$A$2:$A$1090,0))</f>
        <v xml:space="preserve"> </v>
      </c>
      <c r="Q307" t="s">
        <v>150</v>
      </c>
      <c r="R307" s="14" t="s">
        <v>151</v>
      </c>
    </row>
    <row r="308" spans="1:19" ht="15.75" customHeight="1" x14ac:dyDescent="0.25">
      <c r="A308">
        <f t="shared" si="29"/>
        <v>2</v>
      </c>
      <c r="B308" s="3" t="str">
        <f t="shared" si="24"/>
        <v>20231123B</v>
      </c>
      <c r="C308" s="3">
        <f t="shared" si="25"/>
        <v>1</v>
      </c>
      <c r="D308" s="4">
        <v>45253</v>
      </c>
      <c r="E308" s="3" t="s">
        <v>1606</v>
      </c>
      <c r="F308" s="3" t="str">
        <f t="array" ref="F308">INDEX(Establishment!B$2:B$1042,MATCH($E308,Establishment!$A$2:$A$1042,0))</f>
        <v>Transportation(Public)</v>
      </c>
      <c r="G308" s="14" t="s">
        <v>151</v>
      </c>
      <c r="H308" s="3" t="s">
        <v>292</v>
      </c>
      <c r="I308" s="5">
        <v>15</v>
      </c>
      <c r="J308" t="s">
        <v>149</v>
      </c>
      <c r="K308" s="3">
        <v>1</v>
      </c>
      <c r="L308" s="5">
        <v>15</v>
      </c>
      <c r="M308" s="5">
        <f t="shared" si="30"/>
        <v>15</v>
      </c>
      <c r="N308" s="5">
        <f t="shared" si="31"/>
        <v>15</v>
      </c>
      <c r="O308" t="s">
        <v>118</v>
      </c>
      <c r="P308" s="3" t="str">
        <f t="array" ref="P308">INDEX(Items!B$2:B$1090,MATCH($O308,Items!$A$2:$A$1090,0))</f>
        <v xml:space="preserve"> </v>
      </c>
      <c r="Q308" t="s">
        <v>150</v>
      </c>
      <c r="R308" s="3" t="s">
        <v>1896</v>
      </c>
      <c r="S308" s="3"/>
    </row>
    <row r="309" spans="1:19" ht="15.75" customHeight="1" x14ac:dyDescent="0.25">
      <c r="A309">
        <f t="shared" si="29"/>
        <v>3</v>
      </c>
      <c r="B309" t="str">
        <f t="shared" si="24"/>
        <v>20231123C</v>
      </c>
      <c r="C309" s="3">
        <f t="shared" si="25"/>
        <v>1</v>
      </c>
      <c r="D309" s="4">
        <v>45253</v>
      </c>
      <c r="E309" s="3" t="s">
        <v>1452</v>
      </c>
      <c r="F309" t="s">
        <v>1451</v>
      </c>
      <c r="G309" s="14" t="s">
        <v>1897</v>
      </c>
      <c r="H309" t="s">
        <v>2</v>
      </c>
      <c r="I309" s="5">
        <v>13</v>
      </c>
      <c r="J309" t="s">
        <v>149</v>
      </c>
      <c r="K309">
        <v>1</v>
      </c>
      <c r="L309" s="5">
        <v>13</v>
      </c>
      <c r="M309" s="5">
        <f t="shared" si="30"/>
        <v>13</v>
      </c>
      <c r="N309" s="5">
        <f t="shared" si="31"/>
        <v>13</v>
      </c>
      <c r="O309" t="s">
        <v>118</v>
      </c>
      <c r="P309" t="str">
        <f t="array" ref="P309">INDEX(Items!B$2:B$1090,MATCH($O309,Items!$A$2:$A$1090,0))</f>
        <v xml:space="preserve"> </v>
      </c>
      <c r="Q309" t="s">
        <v>150</v>
      </c>
      <c r="R309" s="14" t="s">
        <v>1898</v>
      </c>
    </row>
    <row r="310" spans="1:19" x14ac:dyDescent="0.25">
      <c r="A310">
        <f t="shared" si="29"/>
        <v>4</v>
      </c>
      <c r="B310" t="str">
        <f t="shared" si="24"/>
        <v>20231123D</v>
      </c>
      <c r="C310" s="3">
        <f t="shared" si="25"/>
        <v>1</v>
      </c>
      <c r="D310" s="4">
        <v>45253</v>
      </c>
      <c r="E310" s="3" t="s">
        <v>1899</v>
      </c>
      <c r="F310" t="str">
        <f t="array" ref="F310">INDEX(Establishment!B$2:B$1042,MATCH($E310,Establishment!$A$2:$A$1042,0))</f>
        <v>Lawson</v>
      </c>
      <c r="G310" s="14" t="s">
        <v>1900</v>
      </c>
      <c r="H310" t="s">
        <v>2</v>
      </c>
      <c r="I310" s="5">
        <v>41</v>
      </c>
      <c r="J310" t="s">
        <v>166</v>
      </c>
      <c r="K310">
        <v>1</v>
      </c>
      <c r="L310" s="5">
        <v>41</v>
      </c>
      <c r="M310" s="5">
        <f t="shared" si="30"/>
        <v>41</v>
      </c>
      <c r="N310" s="5">
        <f t="shared" si="31"/>
        <v>41</v>
      </c>
      <c r="O310" t="s">
        <v>118</v>
      </c>
      <c r="P310" t="str">
        <f t="array" ref="P310">INDEX(Items!B$2:B$1090,MATCH($O310,Items!$A$2:$A$1090,0))</f>
        <v xml:space="preserve"> </v>
      </c>
      <c r="Q310" s="14" t="s">
        <v>181</v>
      </c>
      <c r="R310" s="14" t="s">
        <v>1901</v>
      </c>
    </row>
    <row r="311" spans="1:19" x14ac:dyDescent="0.25">
      <c r="A311">
        <f t="shared" si="29"/>
        <v>5</v>
      </c>
      <c r="B311" t="str">
        <f t="shared" si="24"/>
        <v>20231123E</v>
      </c>
      <c r="C311" s="3">
        <f t="shared" si="25"/>
        <v>1</v>
      </c>
      <c r="D311" s="4">
        <v>45253</v>
      </c>
      <c r="E311" s="3" t="s">
        <v>30</v>
      </c>
      <c r="F311" s="14" t="s">
        <v>1908</v>
      </c>
      <c r="G311" s="14" t="s">
        <v>1909</v>
      </c>
      <c r="H311" t="s">
        <v>2</v>
      </c>
      <c r="I311" s="5">
        <v>100</v>
      </c>
      <c r="J311" t="s">
        <v>166</v>
      </c>
      <c r="K311">
        <v>1</v>
      </c>
      <c r="L311" s="5">
        <v>100</v>
      </c>
      <c r="M311" s="5">
        <f t="shared" si="30"/>
        <v>100</v>
      </c>
      <c r="N311" s="5">
        <f t="shared" si="31"/>
        <v>100</v>
      </c>
      <c r="O311" t="s">
        <v>118</v>
      </c>
      <c r="P311" s="14" t="s">
        <v>1910</v>
      </c>
      <c r="Q311" s="14" t="s">
        <v>1911</v>
      </c>
      <c r="R311" s="14" t="s">
        <v>1912</v>
      </c>
    </row>
    <row r="312" spans="1:19" x14ac:dyDescent="0.25">
      <c r="A312">
        <f t="shared" si="29"/>
        <v>6</v>
      </c>
      <c r="B312" t="str">
        <f t="shared" si="24"/>
        <v>20231123F</v>
      </c>
      <c r="C312" s="3">
        <f t="shared" si="25"/>
        <v>1</v>
      </c>
      <c r="D312" s="4">
        <v>45253</v>
      </c>
      <c r="E312" s="3" t="s">
        <v>30</v>
      </c>
      <c r="F312" s="14" t="s">
        <v>1913</v>
      </c>
      <c r="G312" s="14" t="s">
        <v>1914</v>
      </c>
      <c r="H312" t="s">
        <v>2</v>
      </c>
      <c r="I312" s="5">
        <v>199</v>
      </c>
      <c r="J312" t="s">
        <v>133</v>
      </c>
      <c r="K312">
        <v>1</v>
      </c>
      <c r="L312" s="5">
        <v>199</v>
      </c>
      <c r="M312" s="5">
        <f t="shared" si="30"/>
        <v>199</v>
      </c>
      <c r="N312" s="5">
        <f t="shared" si="31"/>
        <v>199</v>
      </c>
      <c r="O312" t="s">
        <v>118</v>
      </c>
      <c r="P312" t="str">
        <f t="array" ref="P312">INDEX(Items!B$2:B$1090,MATCH($O312,Items!$A$2:$A$1090,0))</f>
        <v xml:space="preserve"> </v>
      </c>
      <c r="Q312" s="14" t="s">
        <v>264</v>
      </c>
      <c r="R312" s="14" t="s">
        <v>1915</v>
      </c>
    </row>
    <row r="313" spans="1:19" x14ac:dyDescent="0.25">
      <c r="A313">
        <f t="shared" si="29"/>
        <v>7</v>
      </c>
      <c r="B313" t="str">
        <f t="shared" si="24"/>
        <v>20231123G</v>
      </c>
      <c r="C313" s="3">
        <f t="shared" si="25"/>
        <v>1</v>
      </c>
      <c r="D313" s="4">
        <v>45253</v>
      </c>
      <c r="E313" s="3" t="s">
        <v>30</v>
      </c>
      <c r="F313" s="14" t="s">
        <v>1916</v>
      </c>
      <c r="G313" s="14" t="s">
        <v>1914</v>
      </c>
      <c r="H313" t="s">
        <v>2</v>
      </c>
      <c r="I313" s="5">
        <v>70</v>
      </c>
      <c r="J313" t="s">
        <v>166</v>
      </c>
      <c r="K313">
        <v>1</v>
      </c>
      <c r="L313" s="5">
        <v>70</v>
      </c>
      <c r="M313" s="5">
        <f t="shared" si="30"/>
        <v>70</v>
      </c>
      <c r="N313" s="5">
        <f t="shared" si="31"/>
        <v>70</v>
      </c>
      <c r="O313" t="s">
        <v>118</v>
      </c>
      <c r="P313" t="str">
        <f t="array" ref="P313">INDEX(Items!B$2:B$1090,MATCH($O313,Items!$A$2:$A$1090,0))</f>
        <v xml:space="preserve"> </v>
      </c>
      <c r="Q313" s="14" t="s">
        <v>278</v>
      </c>
      <c r="R313" s="14" t="s">
        <v>279</v>
      </c>
    </row>
    <row r="314" spans="1:19" x14ac:dyDescent="0.25">
      <c r="A314">
        <f t="shared" si="29"/>
        <v>8</v>
      </c>
      <c r="B314" t="str">
        <f t="shared" si="24"/>
        <v>20231123H</v>
      </c>
      <c r="C314" s="3">
        <f t="shared" si="25"/>
        <v>1</v>
      </c>
      <c r="D314" s="4">
        <v>45253</v>
      </c>
      <c r="E314" s="3" t="s">
        <v>30</v>
      </c>
      <c r="F314" s="14" t="s">
        <v>1917</v>
      </c>
      <c r="G314" s="14" t="s">
        <v>1914</v>
      </c>
      <c r="H314" t="s">
        <v>2</v>
      </c>
      <c r="I314" s="5">
        <v>46</v>
      </c>
      <c r="J314" t="s">
        <v>133</v>
      </c>
      <c r="K314">
        <v>1</v>
      </c>
      <c r="L314" s="5">
        <v>46</v>
      </c>
      <c r="M314" s="5">
        <f t="shared" si="30"/>
        <v>46</v>
      </c>
      <c r="N314" s="5">
        <f t="shared" si="31"/>
        <v>46</v>
      </c>
      <c r="O314" t="s">
        <v>118</v>
      </c>
      <c r="P314" s="14" t="s">
        <v>1917</v>
      </c>
      <c r="Q314" s="14" t="s">
        <v>1918</v>
      </c>
      <c r="R314" s="14" t="s">
        <v>1919</v>
      </c>
    </row>
    <row r="315" spans="1:19" ht="15.75" customHeight="1" x14ac:dyDescent="0.25">
      <c r="A315">
        <f t="shared" si="29"/>
        <v>9</v>
      </c>
      <c r="B315" s="3" t="str">
        <f t="shared" si="24"/>
        <v>20231123I</v>
      </c>
      <c r="C315" s="3">
        <f t="shared" si="25"/>
        <v>1</v>
      </c>
      <c r="D315" s="4">
        <v>45253</v>
      </c>
      <c r="E315" s="3" t="s">
        <v>1606</v>
      </c>
      <c r="F315" s="3" t="str">
        <f t="array" ref="F315">INDEX(Establishment!B$2:B$1042,MATCH($E315,Establishment!$A$2:$A$1042,0))</f>
        <v>Transportation(Public)</v>
      </c>
      <c r="G315" s="3" t="s">
        <v>1896</v>
      </c>
      <c r="H315" s="3" t="s">
        <v>292</v>
      </c>
      <c r="I315" s="5">
        <v>15</v>
      </c>
      <c r="J315" t="s">
        <v>149</v>
      </c>
      <c r="K315" s="3">
        <v>1</v>
      </c>
      <c r="L315" s="5">
        <v>15</v>
      </c>
      <c r="M315" s="5">
        <f t="shared" si="30"/>
        <v>15</v>
      </c>
      <c r="N315" s="5">
        <f t="shared" si="31"/>
        <v>15</v>
      </c>
      <c r="O315" t="s">
        <v>118</v>
      </c>
      <c r="P315" s="3" t="str">
        <f t="array" ref="P315">INDEX(Items!B$2:B$1090,MATCH($O315,Items!$A$2:$A$1090,0))</f>
        <v xml:space="preserve"> </v>
      </c>
      <c r="Q315" t="s">
        <v>150</v>
      </c>
      <c r="R315" s="14" t="s">
        <v>151</v>
      </c>
      <c r="S315" s="3"/>
    </row>
    <row r="316" spans="1:19" x14ac:dyDescent="0.25">
      <c r="A316">
        <f t="shared" si="29"/>
        <v>10</v>
      </c>
      <c r="B316" t="str">
        <f t="shared" si="24"/>
        <v>20231123J</v>
      </c>
      <c r="C316" s="3">
        <f t="shared" si="25"/>
        <v>1</v>
      </c>
      <c r="D316" s="4">
        <v>45253</v>
      </c>
      <c r="E316" s="3" t="s">
        <v>353</v>
      </c>
      <c r="F316" t="str">
        <f t="array" ref="F316">INDEX(Establishment!B$2:B$1042,MATCH($E316,Establishment!$A$2:$A$1042,0))</f>
        <v>Lazada</v>
      </c>
      <c r="G316" t="s">
        <v>1920</v>
      </c>
      <c r="H316" t="s">
        <v>2</v>
      </c>
      <c r="I316" s="5">
        <v>250</v>
      </c>
      <c r="J316" t="s">
        <v>1250</v>
      </c>
      <c r="K316">
        <v>1</v>
      </c>
      <c r="L316" s="5">
        <v>245.82</v>
      </c>
      <c r="M316" s="5">
        <f t="shared" si="30"/>
        <v>245.82</v>
      </c>
      <c r="N316" s="5">
        <f t="shared" si="31"/>
        <v>245.82</v>
      </c>
      <c r="O316" t="s">
        <v>118</v>
      </c>
      <c r="P316" t="str">
        <f t="array" ref="P316">INDEX(Items!B$2:B$1090,MATCH($O316,Items!$A$2:$A$1090,0))</f>
        <v xml:space="preserve"> </v>
      </c>
      <c r="Q316" s="14" t="s">
        <v>1921</v>
      </c>
      <c r="R316" s="14" t="s">
        <v>1922</v>
      </c>
    </row>
    <row r="317" spans="1:19" x14ac:dyDescent="0.25">
      <c r="A317">
        <f t="shared" si="29"/>
        <v>10</v>
      </c>
      <c r="B317" t="str">
        <f t="shared" si="24"/>
        <v>20231123J</v>
      </c>
      <c r="C317" s="3">
        <f t="shared" si="25"/>
        <v>2</v>
      </c>
      <c r="D317" s="4">
        <v>45253</v>
      </c>
      <c r="E317" s="3" t="s">
        <v>353</v>
      </c>
      <c r="F317" t="str">
        <f t="array" ref="F317">INDEX(Establishment!B$2:B$1042,MATCH($E317,Establishment!$A$2:$A$1042,0))</f>
        <v>Lazada</v>
      </c>
      <c r="G317" t="s">
        <v>1920</v>
      </c>
      <c r="I317" s="5"/>
      <c r="J317" t="s">
        <v>20</v>
      </c>
      <c r="K317">
        <v>1</v>
      </c>
      <c r="L317" s="5">
        <v>4.1800000000000104</v>
      </c>
      <c r="M317" s="5">
        <f t="shared" si="30"/>
        <v>4.1800000000000104</v>
      </c>
      <c r="N317" s="5">
        <f t="shared" si="31"/>
        <v>250</v>
      </c>
      <c r="O317" t="s">
        <v>89</v>
      </c>
      <c r="P317">
        <f t="array" ref="P317">INDEX(Items!B$2:B$1090,MATCH($O317,Items!$A$2:$A$1090,0))</f>
        <v>0</v>
      </c>
      <c r="Q317" t="str">
        <f t="array" ref="Q317">INDEX(Items!C$2:C$1090,MATCH($O317,Items!$A$2:$A$1090,0))</f>
        <v>Service</v>
      </c>
      <c r="R317" t="str">
        <f t="array" ref="R317">INDEX(Items!D$2:D$1090,MATCH($O317,Items!$A$2:$A$1090,0))</f>
        <v>Tips</v>
      </c>
    </row>
    <row r="318" spans="1:19" ht="15.75" customHeight="1" x14ac:dyDescent="0.25">
      <c r="A318">
        <f t="shared" si="29"/>
        <v>11</v>
      </c>
      <c r="B318" t="str">
        <f t="shared" si="24"/>
        <v>20231123K</v>
      </c>
      <c r="C318">
        <f>IF(OR(B318="",B318&lt;&gt;B328),1,C328+1)</f>
        <v>1</v>
      </c>
      <c r="D318" s="4">
        <v>45253</v>
      </c>
      <c r="E318" s="3" t="s">
        <v>1452</v>
      </c>
      <c r="F318" t="str">
        <f t="array" ref="F318">INDEX(Establishment!B$2:B$1042,MATCH($E318,Establishment!$A$2:$A$1042,0))</f>
        <v>Transportation(Public)</v>
      </c>
      <c r="G318" s="7" t="s">
        <v>369</v>
      </c>
      <c r="H318" t="s">
        <v>2</v>
      </c>
      <c r="I318" s="5">
        <v>13</v>
      </c>
      <c r="J318" t="s">
        <v>149</v>
      </c>
      <c r="K318">
        <v>1</v>
      </c>
      <c r="L318" s="5">
        <v>13</v>
      </c>
      <c r="M318" s="5">
        <f t="shared" si="30"/>
        <v>13</v>
      </c>
      <c r="N318" s="5">
        <f t="shared" si="31"/>
        <v>13</v>
      </c>
      <c r="O318" t="s">
        <v>118</v>
      </c>
      <c r="P318" t="str">
        <f t="array" ref="P318">INDEX(Items!B$2:B$1090,MATCH($O318,Items!$A$2:$A$1090,0))</f>
        <v xml:space="preserve"> </v>
      </c>
      <c r="Q318" t="s">
        <v>150</v>
      </c>
      <c r="R318" s="7" t="s">
        <v>347</v>
      </c>
      <c r="S318" s="7" t="s">
        <v>348</v>
      </c>
    </row>
    <row r="319" spans="1:19" ht="15.75" customHeight="1" x14ac:dyDescent="0.25">
      <c r="A319">
        <f t="shared" si="29"/>
        <v>12</v>
      </c>
      <c r="B319" t="str">
        <f t="shared" si="24"/>
        <v>20231123L</v>
      </c>
      <c r="C319">
        <f>IF(OR(B319="",B319&lt;&gt;B329),1,C329+1)</f>
        <v>1</v>
      </c>
      <c r="D319" s="4">
        <v>45253</v>
      </c>
      <c r="E319" s="3" t="s">
        <v>30</v>
      </c>
      <c r="F319" s="14" t="s">
        <v>1923</v>
      </c>
      <c r="G319" t="s">
        <v>145</v>
      </c>
      <c r="H319" t="s">
        <v>2</v>
      </c>
      <c r="I319" s="5">
        <v>105</v>
      </c>
      <c r="J319" t="s">
        <v>133</v>
      </c>
      <c r="K319">
        <v>1</v>
      </c>
      <c r="L319" s="5">
        <v>105</v>
      </c>
      <c r="M319" s="5">
        <f t="shared" si="30"/>
        <v>105</v>
      </c>
      <c r="N319" s="5">
        <f t="shared" si="31"/>
        <v>105</v>
      </c>
      <c r="O319" t="s">
        <v>118</v>
      </c>
      <c r="P319" t="str">
        <f t="array" ref="P319">INDEX(Items!B$2:B$1090,MATCH($O319,Items!$A$2:$A$1090,0))</f>
        <v xml:space="preserve"> </v>
      </c>
      <c r="Q319" t="s">
        <v>146</v>
      </c>
      <c r="R319" s="14" t="s">
        <v>1223</v>
      </c>
    </row>
    <row r="320" spans="1:19" ht="15.75" customHeight="1" x14ac:dyDescent="0.25">
      <c r="A320">
        <f t="shared" si="29"/>
        <v>1</v>
      </c>
      <c r="B320" t="str">
        <f t="shared" si="24"/>
        <v>20231124A</v>
      </c>
      <c r="C320">
        <f>IF(OR(B320="",B320&lt;&gt;B330),1,C330+1)</f>
        <v>1</v>
      </c>
      <c r="D320" s="4">
        <v>45254</v>
      </c>
      <c r="E320" s="3" t="s">
        <v>1452</v>
      </c>
      <c r="F320" t="s">
        <v>1451</v>
      </c>
      <c r="G320" t="s">
        <v>148</v>
      </c>
      <c r="H320" t="s">
        <v>2</v>
      </c>
      <c r="I320" s="5">
        <v>13</v>
      </c>
      <c r="J320" t="s">
        <v>149</v>
      </c>
      <c r="K320">
        <v>1</v>
      </c>
      <c r="L320" s="5">
        <v>13</v>
      </c>
      <c r="M320" s="5">
        <f t="shared" si="30"/>
        <v>13</v>
      </c>
      <c r="N320" s="5">
        <f t="shared" si="31"/>
        <v>13</v>
      </c>
      <c r="O320" t="s">
        <v>118</v>
      </c>
      <c r="P320" t="str">
        <f t="array" ref="P320">INDEX(Items!B$2:B$1090,MATCH($O320,Items!$A$2:$A$1090,0))</f>
        <v xml:space="preserve"> </v>
      </c>
      <c r="Q320" t="s">
        <v>150</v>
      </c>
      <c r="R320" s="14" t="s">
        <v>151</v>
      </c>
    </row>
    <row r="321" spans="1:19" x14ac:dyDescent="0.25">
      <c r="A321">
        <f t="shared" si="29"/>
        <v>2</v>
      </c>
      <c r="B321" t="str">
        <f t="shared" si="24"/>
        <v>20231124B</v>
      </c>
      <c r="C321" s="3">
        <f t="shared" ref="C321:C326" si="32">IF(OR(B321="",B321&lt;&gt;B320),1,C320+1)</f>
        <v>1</v>
      </c>
      <c r="D321" s="4">
        <v>45254</v>
      </c>
      <c r="E321" s="3" t="s">
        <v>328</v>
      </c>
      <c r="F321" t="str">
        <f t="array" ref="F321">INDEX(Establishment!B$2:B$1042,MATCH($E321,Establishment!$A$2:$A$1042,0))</f>
        <v>Lawson</v>
      </c>
      <c r="G321" t="str">
        <f t="array" ref="G321">INDEX(Establishment!C$2:C$1042,MATCH($E321,Establishment!$A$2:$A$1042,0))</f>
        <v>Asian Century Center</v>
      </c>
      <c r="H321" t="s">
        <v>2</v>
      </c>
      <c r="I321" s="5">
        <v>27</v>
      </c>
      <c r="J321" t="s">
        <v>166</v>
      </c>
      <c r="K321">
        <v>1</v>
      </c>
      <c r="L321" s="5">
        <v>14</v>
      </c>
      <c r="M321" s="5">
        <f t="shared" si="30"/>
        <v>14</v>
      </c>
      <c r="N321" s="5">
        <f t="shared" si="31"/>
        <v>14</v>
      </c>
      <c r="O321" t="s">
        <v>118</v>
      </c>
      <c r="P321" t="str">
        <f t="array" ref="P321">INDEX(Items!B$2:B$1090,MATCH($O321,Items!$A$2:$A$1090,0))</f>
        <v xml:space="preserve"> </v>
      </c>
      <c r="Q321" s="14" t="s">
        <v>975</v>
      </c>
      <c r="R321" s="14" t="s">
        <v>1924</v>
      </c>
    </row>
    <row r="322" spans="1:19" x14ac:dyDescent="0.25">
      <c r="A322">
        <f t="shared" si="29"/>
        <v>2</v>
      </c>
      <c r="B322" t="str">
        <f t="shared" ref="B322:B377" si="33">IF(D322&lt;&gt;"",TEXT(D322,"YYYYMMDD")&amp;CHAR(64+A322),"")</f>
        <v>20231124B</v>
      </c>
      <c r="C322" s="3">
        <f t="shared" si="32"/>
        <v>2</v>
      </c>
      <c r="D322" s="4">
        <v>45254</v>
      </c>
      <c r="E322" s="3" t="s">
        <v>328</v>
      </c>
      <c r="F322" t="str">
        <f t="array" ref="F322">INDEX(Establishment!B$2:B$1042,MATCH($E322,Establishment!$A$2:$A$1042,0))</f>
        <v>Lawson</v>
      </c>
      <c r="G322" t="str">
        <f t="array" ref="G322">INDEX(Establishment!C$2:C$1042,MATCH($E322,Establishment!$A$2:$A$1042,0))</f>
        <v>Asian Century Center</v>
      </c>
      <c r="I322" s="5"/>
      <c r="J322" t="s">
        <v>20</v>
      </c>
      <c r="K322">
        <v>1</v>
      </c>
      <c r="L322" s="5">
        <v>13</v>
      </c>
      <c r="M322" s="5">
        <f t="shared" si="30"/>
        <v>13</v>
      </c>
      <c r="N322" s="5">
        <f t="shared" si="31"/>
        <v>27</v>
      </c>
      <c r="O322" t="s">
        <v>118</v>
      </c>
      <c r="P322" t="str">
        <f t="array" ref="P322">INDEX(Items!B$2:B$1090,MATCH($O322,Items!$A$2:$A$1090,0))</f>
        <v xml:space="preserve"> </v>
      </c>
      <c r="Q322" s="14" t="s">
        <v>975</v>
      </c>
      <c r="R322" s="14" t="s">
        <v>1925</v>
      </c>
    </row>
    <row r="323" spans="1:19" ht="15.75" customHeight="1" x14ac:dyDescent="0.25">
      <c r="A323">
        <f t="shared" si="29"/>
        <v>1</v>
      </c>
      <c r="B323" t="str">
        <f t="shared" si="33"/>
        <v>20231125A</v>
      </c>
      <c r="C323" s="3">
        <f t="shared" si="32"/>
        <v>1</v>
      </c>
      <c r="D323" s="4">
        <v>45255</v>
      </c>
      <c r="E323" s="3" t="s">
        <v>30</v>
      </c>
      <c r="F323" s="7" t="s">
        <v>48</v>
      </c>
      <c r="G323" s="7" t="s">
        <v>132</v>
      </c>
      <c r="I323" s="5">
        <v>130</v>
      </c>
      <c r="J323" t="s">
        <v>133</v>
      </c>
      <c r="K323">
        <v>2</v>
      </c>
      <c r="L323" s="5">
        <v>60</v>
      </c>
      <c r="M323" s="5">
        <f t="shared" si="30"/>
        <v>120</v>
      </c>
      <c r="N323" s="5">
        <f t="shared" si="31"/>
        <v>120</v>
      </c>
      <c r="O323" t="s">
        <v>118</v>
      </c>
      <c r="P323" t="str">
        <f t="array" ref="P323">INDEX(Items!B$2:B$1090,MATCH($O323,Items!$A$2:$A$1090,0))</f>
        <v xml:space="preserve"> </v>
      </c>
      <c r="Q323" s="14" t="s">
        <v>1493</v>
      </c>
      <c r="R323" s="14"/>
    </row>
    <row r="324" spans="1:19" x14ac:dyDescent="0.25">
      <c r="A324">
        <f t="shared" si="29"/>
        <v>2</v>
      </c>
      <c r="B324" t="str">
        <f t="shared" si="33"/>
        <v>20231125B</v>
      </c>
      <c r="C324" s="3">
        <f t="shared" si="32"/>
        <v>1</v>
      </c>
      <c r="D324" s="4">
        <v>45255</v>
      </c>
      <c r="E324" s="3" t="s">
        <v>328</v>
      </c>
      <c r="F324" t="str">
        <f t="array" ref="F324">INDEX(Establishment!B$2:B$1042,MATCH($E324,Establishment!$A$2:$A$1042,0))</f>
        <v>Lawson</v>
      </c>
      <c r="G324" t="str">
        <f t="array" ref="G324">INDEX(Establishment!C$2:C$1042,MATCH($E324,Establishment!$A$2:$A$1042,0))</f>
        <v>Asian Century Center</v>
      </c>
      <c r="H324" t="s">
        <v>2</v>
      </c>
      <c r="I324" s="5">
        <v>41</v>
      </c>
      <c r="J324" t="s">
        <v>166</v>
      </c>
      <c r="K324">
        <v>1</v>
      </c>
      <c r="L324" s="5">
        <v>14</v>
      </c>
      <c r="M324" s="5">
        <f t="shared" si="30"/>
        <v>14</v>
      </c>
      <c r="N324" s="5">
        <f t="shared" si="31"/>
        <v>14</v>
      </c>
      <c r="O324" t="s">
        <v>118</v>
      </c>
      <c r="P324" t="s">
        <v>1932</v>
      </c>
      <c r="Q324" s="14" t="s">
        <v>1931</v>
      </c>
      <c r="R324" s="14" t="s">
        <v>1930</v>
      </c>
    </row>
    <row r="325" spans="1:19" x14ac:dyDescent="0.25">
      <c r="A325">
        <f t="shared" si="29"/>
        <v>2</v>
      </c>
      <c r="B325" t="str">
        <f t="shared" si="33"/>
        <v>20231125B</v>
      </c>
      <c r="C325" s="3">
        <f t="shared" si="32"/>
        <v>2</v>
      </c>
      <c r="D325" s="4">
        <v>45255</v>
      </c>
      <c r="E325" s="3" t="s">
        <v>328</v>
      </c>
      <c r="F325" t="str">
        <f t="array" ref="F325">INDEX(Establishment!B$2:B$1042,MATCH($E325,Establishment!$A$2:$A$1042,0))</f>
        <v>Lawson</v>
      </c>
      <c r="G325" t="str">
        <f t="array" ref="G325">INDEX(Establishment!C$2:C$1042,MATCH($E325,Establishment!$A$2:$A$1042,0))</f>
        <v>Asian Century Center</v>
      </c>
      <c r="I325" s="5"/>
      <c r="J325" t="s">
        <v>20</v>
      </c>
      <c r="K325">
        <v>1</v>
      </c>
      <c r="L325" s="5">
        <v>14</v>
      </c>
      <c r="M325" s="5">
        <f t="shared" si="30"/>
        <v>14</v>
      </c>
      <c r="N325" s="5">
        <f t="shared" si="31"/>
        <v>28</v>
      </c>
      <c r="O325" t="s">
        <v>118</v>
      </c>
      <c r="P325" t="s">
        <v>942</v>
      </c>
      <c r="Q325" s="14" t="s">
        <v>975</v>
      </c>
      <c r="R325" s="14" t="s">
        <v>1929</v>
      </c>
    </row>
    <row r="326" spans="1:19" x14ac:dyDescent="0.25">
      <c r="A326">
        <f>IF(OR(D326&lt;&gt;D323,D326=""),1,IF(NOT(AND(E326=E323,F326=F323,G326=G323)),A323+1,IF(OR(H326="",AND(H326&lt;&gt;"",H326&lt;&gt;H323,H323&lt;&gt;"")),A323,A323+1)))</f>
        <v>2</v>
      </c>
      <c r="B326" t="str">
        <f t="shared" si="33"/>
        <v>20231125B</v>
      </c>
      <c r="C326" s="3">
        <f t="shared" si="32"/>
        <v>3</v>
      </c>
      <c r="D326" s="4">
        <v>45255</v>
      </c>
      <c r="E326" s="3" t="s">
        <v>328</v>
      </c>
      <c r="F326" t="str">
        <f t="array" ref="F326">INDEX(Establishment!B$2:B$1042,MATCH($E326,Establishment!$A$2:$A$1042,0))</f>
        <v>Lawson</v>
      </c>
      <c r="G326" t="str">
        <f t="array" ref="G326">INDEX(Establishment!C$2:C$1042,MATCH($E326,Establishment!$A$2:$A$1042,0))</f>
        <v>Asian Century Center</v>
      </c>
      <c r="I326" s="5"/>
      <c r="J326" t="s">
        <v>20</v>
      </c>
      <c r="K326">
        <v>1</v>
      </c>
      <c r="L326" s="5">
        <v>13</v>
      </c>
      <c r="M326" s="5">
        <f t="shared" si="30"/>
        <v>13</v>
      </c>
      <c r="N326" s="5">
        <f t="shared" si="31"/>
        <v>41</v>
      </c>
      <c r="O326" t="s">
        <v>20</v>
      </c>
      <c r="P326" t="s">
        <v>1470</v>
      </c>
      <c r="Q326" s="14" t="s">
        <v>975</v>
      </c>
      <c r="R326" s="14" t="s">
        <v>1925</v>
      </c>
    </row>
    <row r="327" spans="1:19" ht="15.75" customHeight="1" x14ac:dyDescent="0.25">
      <c r="A327">
        <f t="shared" ref="A327:A377" si="34">IF(OR(D327&lt;&gt;D326,D327=""),1,IF(NOT(AND(E327=E326,F327=F326,G327=G326)),A326+1,IF(OR(H327="",AND(H327&lt;&gt;"",H327&lt;&gt;H326,H326&lt;&gt;"")),A326,A326+1)))</f>
        <v>1</v>
      </c>
      <c r="B327" t="str">
        <f t="shared" si="33"/>
        <v>20231126A</v>
      </c>
      <c r="C327">
        <f t="shared" ref="C327" si="35">IF(OR(B327="",B327&lt;&gt;B335),1,C335+1)</f>
        <v>1</v>
      </c>
      <c r="D327" s="4">
        <v>45256</v>
      </c>
      <c r="E327" s="3" t="s">
        <v>1452</v>
      </c>
      <c r="F327" t="s">
        <v>1451</v>
      </c>
      <c r="G327" t="s">
        <v>148</v>
      </c>
      <c r="H327" t="s">
        <v>2</v>
      </c>
      <c r="I327" s="5">
        <v>13</v>
      </c>
      <c r="J327" t="s">
        <v>149</v>
      </c>
      <c r="K327">
        <v>1</v>
      </c>
      <c r="L327" s="5">
        <v>13</v>
      </c>
      <c r="M327" s="5">
        <f t="shared" si="30"/>
        <v>13</v>
      </c>
      <c r="N327" s="5">
        <f t="shared" si="31"/>
        <v>13</v>
      </c>
      <c r="O327" t="s">
        <v>118</v>
      </c>
      <c r="P327" t="str">
        <f t="array" ref="P327">INDEX(Items!B$2:B$1090,MATCH($O327,Items!$A$2:$A$1090,0))</f>
        <v xml:space="preserve"> </v>
      </c>
      <c r="Q327" t="s">
        <v>150</v>
      </c>
      <c r="R327" t="s">
        <v>206</v>
      </c>
    </row>
    <row r="328" spans="1:19" ht="15.75" customHeight="1" x14ac:dyDescent="0.25">
      <c r="A328" s="3">
        <f t="shared" si="34"/>
        <v>2</v>
      </c>
      <c r="B328" s="3" t="str">
        <f t="shared" si="33"/>
        <v>20231126B</v>
      </c>
      <c r="C328" s="3">
        <f t="shared" ref="C328:C347" si="36">IF(OR(B328="",B328&lt;&gt;B327),1,C327+1)</f>
        <v>1</v>
      </c>
      <c r="D328" s="4">
        <v>45256</v>
      </c>
      <c r="E328" s="3" t="s">
        <v>1492</v>
      </c>
      <c r="F328" s="3" t="str">
        <f t="array" ref="F328">INDEX(Establishment!B$2:B$1042,MATCH($E328,Establishment!$A$2:$A$1042,0))</f>
        <v>Transportation(Public)</v>
      </c>
      <c r="G328" s="3" t="s">
        <v>206</v>
      </c>
      <c r="H328" s="3" t="s">
        <v>292</v>
      </c>
      <c r="I328" s="5">
        <v>20</v>
      </c>
      <c r="J328" t="s">
        <v>149</v>
      </c>
      <c r="K328" s="3">
        <v>1</v>
      </c>
      <c r="L328" s="5">
        <v>16</v>
      </c>
      <c r="M328" s="5">
        <f t="shared" si="30"/>
        <v>16</v>
      </c>
      <c r="N328" s="5">
        <f t="shared" si="31"/>
        <v>16</v>
      </c>
      <c r="O328" t="s">
        <v>118</v>
      </c>
      <c r="P328" s="3" t="str">
        <f t="array" ref="P328">INDEX(Items!B$2:B$1090,MATCH($O328,Items!$A$2:$A$1090,0))</f>
        <v xml:space="preserve"> </v>
      </c>
      <c r="Q328" t="s">
        <v>150</v>
      </c>
      <c r="R328" s="3" t="s">
        <v>1935</v>
      </c>
      <c r="S328" s="3"/>
    </row>
    <row r="329" spans="1:19" x14ac:dyDescent="0.25">
      <c r="A329">
        <f t="shared" si="34"/>
        <v>3</v>
      </c>
      <c r="B329" t="str">
        <f t="shared" si="33"/>
        <v>20231126C</v>
      </c>
      <c r="C329" s="3">
        <f t="shared" si="36"/>
        <v>1</v>
      </c>
      <c r="D329" s="4">
        <v>45256</v>
      </c>
      <c r="E329" s="3" t="s">
        <v>30</v>
      </c>
      <c r="F329" s="14" t="s">
        <v>1936</v>
      </c>
      <c r="G329" s="14" t="s">
        <v>1937</v>
      </c>
      <c r="H329" t="s">
        <v>2</v>
      </c>
      <c r="I329" s="5">
        <v>233</v>
      </c>
      <c r="J329" t="s">
        <v>133</v>
      </c>
      <c r="K329">
        <v>1</v>
      </c>
      <c r="L329" s="5">
        <v>89</v>
      </c>
      <c r="M329" s="5">
        <f t="shared" si="30"/>
        <v>89</v>
      </c>
      <c r="N329" s="5">
        <f t="shared" si="31"/>
        <v>89</v>
      </c>
      <c r="O329" t="s">
        <v>118</v>
      </c>
      <c r="P329" s="14" t="s">
        <v>1936</v>
      </c>
      <c r="Q329" s="14" t="s">
        <v>1938</v>
      </c>
      <c r="R329" s="14" t="s">
        <v>1939</v>
      </c>
    </row>
    <row r="330" spans="1:19" x14ac:dyDescent="0.25">
      <c r="A330">
        <f t="shared" si="34"/>
        <v>3</v>
      </c>
      <c r="B330" t="str">
        <f t="shared" si="33"/>
        <v>20231126C</v>
      </c>
      <c r="C330" s="3">
        <f t="shared" si="36"/>
        <v>2</v>
      </c>
      <c r="D330" s="4">
        <v>45256</v>
      </c>
      <c r="E330" s="3" t="s">
        <v>30</v>
      </c>
      <c r="F330" s="14" t="s">
        <v>1936</v>
      </c>
      <c r="G330" s="14" t="s">
        <v>1937</v>
      </c>
      <c r="I330" s="5"/>
      <c r="J330" t="s">
        <v>20</v>
      </c>
      <c r="K330">
        <v>1</v>
      </c>
      <c r="L330" s="5">
        <v>79</v>
      </c>
      <c r="M330" s="5">
        <f t="shared" si="30"/>
        <v>79</v>
      </c>
      <c r="N330" s="5">
        <f t="shared" si="31"/>
        <v>168</v>
      </c>
      <c r="O330" t="s">
        <v>118</v>
      </c>
      <c r="P330" s="14" t="s">
        <v>1936</v>
      </c>
      <c r="Q330" s="14" t="s">
        <v>181</v>
      </c>
      <c r="R330" s="14" t="s">
        <v>1940</v>
      </c>
    </row>
    <row r="331" spans="1:19" x14ac:dyDescent="0.25">
      <c r="A331">
        <f t="shared" si="34"/>
        <v>3</v>
      </c>
      <c r="B331" t="str">
        <f t="shared" si="33"/>
        <v>20231126C</v>
      </c>
      <c r="C331" s="3">
        <f t="shared" si="36"/>
        <v>3</v>
      </c>
      <c r="D331" s="4">
        <v>45256</v>
      </c>
      <c r="E331" s="3" t="s">
        <v>30</v>
      </c>
      <c r="F331" s="14" t="s">
        <v>1936</v>
      </c>
      <c r="G331" s="14" t="s">
        <v>1937</v>
      </c>
      <c r="I331" s="5"/>
      <c r="J331" t="s">
        <v>20</v>
      </c>
      <c r="K331">
        <v>1</v>
      </c>
      <c r="L331" s="5">
        <v>65</v>
      </c>
      <c r="M331" s="5">
        <f t="shared" ref="M331:M377" si="37">K331*L331</f>
        <v>65</v>
      </c>
      <c r="N331" s="5">
        <f t="shared" ref="N331:N377" si="38">IF(B331=B330,N330+M331,M331)</f>
        <v>233</v>
      </c>
      <c r="O331" t="s">
        <v>118</v>
      </c>
      <c r="P331" s="14" t="s">
        <v>1936</v>
      </c>
      <c r="Q331" s="14" t="s">
        <v>1941</v>
      </c>
      <c r="R331" s="14" t="s">
        <v>1942</v>
      </c>
    </row>
    <row r="332" spans="1:19" x14ac:dyDescent="0.25">
      <c r="A332">
        <f t="shared" si="34"/>
        <v>4</v>
      </c>
      <c r="B332" t="str">
        <f t="shared" si="33"/>
        <v>20231126D</v>
      </c>
      <c r="C332" s="3">
        <f t="shared" si="36"/>
        <v>1</v>
      </c>
      <c r="D332" s="4">
        <v>45256</v>
      </c>
      <c r="E332" s="3" t="s">
        <v>30</v>
      </c>
      <c r="F332" s="14" t="s">
        <v>1943</v>
      </c>
      <c r="G332" s="14" t="s">
        <v>1937</v>
      </c>
      <c r="H332" t="s">
        <v>2</v>
      </c>
      <c r="I332" s="5">
        <v>139</v>
      </c>
      <c r="J332" t="s">
        <v>1944</v>
      </c>
      <c r="K332">
        <v>1</v>
      </c>
      <c r="L332" s="5">
        <v>139</v>
      </c>
      <c r="M332" s="5">
        <f t="shared" si="37"/>
        <v>139</v>
      </c>
      <c r="N332" s="5">
        <f t="shared" si="38"/>
        <v>139</v>
      </c>
      <c r="O332" t="s">
        <v>118</v>
      </c>
      <c r="P332" t="s">
        <v>1943</v>
      </c>
      <c r="Q332" s="14" t="s">
        <v>1981</v>
      </c>
      <c r="R332" s="14" t="s">
        <v>1982</v>
      </c>
    </row>
    <row r="333" spans="1:19" x14ac:dyDescent="0.25">
      <c r="A333">
        <f t="shared" si="34"/>
        <v>5</v>
      </c>
      <c r="B333" t="str">
        <f t="shared" si="33"/>
        <v>20231126E</v>
      </c>
      <c r="C333" s="3">
        <f t="shared" si="36"/>
        <v>1</v>
      </c>
      <c r="D333" s="4">
        <v>45256</v>
      </c>
      <c r="E333" s="3" t="s">
        <v>30</v>
      </c>
      <c r="F333" s="3" t="s">
        <v>1945</v>
      </c>
      <c r="G333" s="14" t="s">
        <v>1937</v>
      </c>
      <c r="H333" t="s">
        <v>2</v>
      </c>
      <c r="I333" s="5">
        <v>265</v>
      </c>
      <c r="J333" t="s">
        <v>133</v>
      </c>
      <c r="K333">
        <v>1</v>
      </c>
      <c r="L333" s="5">
        <v>195</v>
      </c>
      <c r="M333" s="5">
        <f t="shared" si="37"/>
        <v>195</v>
      </c>
      <c r="N333" s="5">
        <f t="shared" si="38"/>
        <v>195</v>
      </c>
      <c r="O333" t="s">
        <v>118</v>
      </c>
      <c r="P333" s="14" t="s">
        <v>1945</v>
      </c>
      <c r="Q333" s="14" t="s">
        <v>1978</v>
      </c>
      <c r="R333" s="14" t="s">
        <v>1979</v>
      </c>
    </row>
    <row r="334" spans="1:19" x14ac:dyDescent="0.25">
      <c r="A334">
        <f t="shared" si="34"/>
        <v>5</v>
      </c>
      <c r="B334" t="str">
        <f t="shared" si="33"/>
        <v>20231126E</v>
      </c>
      <c r="C334" s="3">
        <f t="shared" si="36"/>
        <v>2</v>
      </c>
      <c r="D334" s="4">
        <v>45256</v>
      </c>
      <c r="E334" s="3" t="s">
        <v>30</v>
      </c>
      <c r="F334" s="3" t="s">
        <v>1945</v>
      </c>
      <c r="G334" s="14" t="s">
        <v>1937</v>
      </c>
      <c r="I334" s="5"/>
      <c r="J334" t="s">
        <v>133</v>
      </c>
      <c r="K334">
        <v>1</v>
      </c>
      <c r="L334" s="5">
        <v>70</v>
      </c>
      <c r="M334" s="5">
        <f t="shared" si="37"/>
        <v>70</v>
      </c>
      <c r="N334" s="5">
        <f t="shared" si="38"/>
        <v>265</v>
      </c>
      <c r="O334" t="s">
        <v>118</v>
      </c>
      <c r="P334" s="14" t="s">
        <v>1945</v>
      </c>
      <c r="Q334" s="14" t="s">
        <v>181</v>
      </c>
      <c r="R334" s="14" t="s">
        <v>1980</v>
      </c>
    </row>
    <row r="335" spans="1:19" x14ac:dyDescent="0.25">
      <c r="A335">
        <f t="shared" si="34"/>
        <v>6</v>
      </c>
      <c r="B335" t="str">
        <f t="shared" si="33"/>
        <v>20231126F</v>
      </c>
      <c r="C335" s="3">
        <f t="shared" si="36"/>
        <v>1</v>
      </c>
      <c r="D335" s="4">
        <v>45256</v>
      </c>
      <c r="E335" s="3" t="s">
        <v>1947</v>
      </c>
      <c r="F335" t="str">
        <f t="array" ref="F335">INDEX(Establishment!B$2:B$1042,MATCH($E335,Establishment!$A$2:$A$1042,0))</f>
        <v>ShopWise</v>
      </c>
      <c r="G335" s="14" t="s">
        <v>1946</v>
      </c>
      <c r="H335" t="s">
        <v>2</v>
      </c>
      <c r="I335" s="5">
        <v>113</v>
      </c>
      <c r="J335" t="s">
        <v>133</v>
      </c>
      <c r="K335">
        <v>10</v>
      </c>
      <c r="L335" s="5">
        <v>7</v>
      </c>
      <c r="M335" s="5">
        <f t="shared" si="37"/>
        <v>70</v>
      </c>
      <c r="N335" s="5">
        <f t="shared" si="38"/>
        <v>70</v>
      </c>
      <c r="O335" t="s">
        <v>1806</v>
      </c>
      <c r="P335" s="14" t="s">
        <v>1948</v>
      </c>
      <c r="Q335" t="str">
        <f t="array" ref="Q335">INDEX(Items!C$2:C$1090,MATCH($O335,Items!$A$2:$A$1090,0))</f>
        <v xml:space="preserve">Bread </v>
      </c>
      <c r="R335" s="14" t="s">
        <v>1949</v>
      </c>
    </row>
    <row r="336" spans="1:19" x14ac:dyDescent="0.25">
      <c r="A336">
        <f t="shared" si="34"/>
        <v>6</v>
      </c>
      <c r="B336" t="str">
        <f t="shared" si="33"/>
        <v>20231126F</v>
      </c>
      <c r="C336" s="3">
        <f t="shared" si="36"/>
        <v>2</v>
      </c>
      <c r="D336" s="4">
        <v>45256</v>
      </c>
      <c r="E336" s="3" t="s">
        <v>1947</v>
      </c>
      <c r="F336" t="str">
        <f t="array" ref="F336">INDEX(Establishment!B$2:B$1042,MATCH($E336,Establishment!$A$2:$A$1042,0))</f>
        <v>ShopWise</v>
      </c>
      <c r="G336" s="14" t="s">
        <v>1946</v>
      </c>
      <c r="I336" s="5"/>
      <c r="J336" t="s">
        <v>133</v>
      </c>
      <c r="L336" s="5"/>
      <c r="M336" s="5">
        <f t="shared" si="37"/>
        <v>0</v>
      </c>
      <c r="N336" s="5">
        <f t="shared" si="38"/>
        <v>70</v>
      </c>
      <c r="O336" t="s">
        <v>1806</v>
      </c>
      <c r="P336" s="14" t="s">
        <v>1948</v>
      </c>
      <c r="Q336" t="str">
        <f t="array" ref="Q336">INDEX(Items!C$2:C$1090,MATCH($O336,Items!$A$2:$A$1090,0))</f>
        <v xml:space="preserve">Bread </v>
      </c>
      <c r="R336" s="14" t="s">
        <v>1950</v>
      </c>
    </row>
    <row r="337" spans="1:19" x14ac:dyDescent="0.25">
      <c r="A337">
        <f t="shared" si="34"/>
        <v>7</v>
      </c>
      <c r="B337" t="str">
        <f t="shared" si="33"/>
        <v>20231126G</v>
      </c>
      <c r="C337" s="3">
        <f t="shared" si="36"/>
        <v>1</v>
      </c>
      <c r="D337" s="4">
        <v>45256</v>
      </c>
      <c r="E337" s="3" t="s">
        <v>1947</v>
      </c>
      <c r="F337" t="str">
        <f t="array" ref="F337">INDEX(Establishment!B$2:B$1042,MATCH($E337,Establishment!$A$2:$A$1042,0))</f>
        <v>ShopWise</v>
      </c>
      <c r="G337" s="14" t="s">
        <v>1946</v>
      </c>
      <c r="H337" t="s">
        <v>22</v>
      </c>
      <c r="I337" s="5">
        <v>968.75</v>
      </c>
      <c r="J337" t="s">
        <v>157</v>
      </c>
      <c r="K337">
        <v>1</v>
      </c>
      <c r="L337" s="5">
        <v>34.25</v>
      </c>
      <c r="M337" s="5">
        <f t="shared" si="37"/>
        <v>34.25</v>
      </c>
      <c r="N337" s="5">
        <f t="shared" si="38"/>
        <v>34.25</v>
      </c>
      <c r="O337" t="s">
        <v>1953</v>
      </c>
      <c r="P337" s="14" t="s">
        <v>1144</v>
      </c>
      <c r="Q337" t="str">
        <f t="array" ref="Q337">INDEX(Items!C$2:C$1090,MATCH($O337,Items!$A$2:$A$1090,0))</f>
        <v>ToothBrush</v>
      </c>
      <c r="R337" s="14" t="s">
        <v>1954</v>
      </c>
    </row>
    <row r="338" spans="1:19" x14ac:dyDescent="0.25">
      <c r="A338">
        <f t="shared" si="34"/>
        <v>7</v>
      </c>
      <c r="B338" t="str">
        <f t="shared" si="33"/>
        <v>20231126G</v>
      </c>
      <c r="C338" s="3">
        <f t="shared" si="36"/>
        <v>2</v>
      </c>
      <c r="D338" s="4">
        <v>45256</v>
      </c>
      <c r="E338" s="3" t="s">
        <v>1947</v>
      </c>
      <c r="F338" t="str">
        <f t="array" ref="F338">INDEX(Establishment!B$2:B$1042,MATCH($E338,Establishment!$A$2:$A$1042,0))</f>
        <v>ShopWise</v>
      </c>
      <c r="G338" s="14" t="s">
        <v>1946</v>
      </c>
      <c r="I338" s="5"/>
      <c r="J338" t="s">
        <v>157</v>
      </c>
      <c r="K338">
        <v>1</v>
      </c>
      <c r="L338" s="5">
        <v>176.5</v>
      </c>
      <c r="M338" s="5">
        <f t="shared" si="37"/>
        <v>176.5</v>
      </c>
      <c r="N338" s="5">
        <f t="shared" si="38"/>
        <v>210.75</v>
      </c>
      <c r="O338" t="s">
        <v>118</v>
      </c>
      <c r="P338" s="14" t="s">
        <v>1955</v>
      </c>
      <c r="Q338" s="14" t="s">
        <v>1956</v>
      </c>
      <c r="R338" s="14" t="s">
        <v>1957</v>
      </c>
    </row>
    <row r="339" spans="1:19" x14ac:dyDescent="0.25">
      <c r="A339">
        <f t="shared" si="34"/>
        <v>7</v>
      </c>
      <c r="B339" t="str">
        <f t="shared" si="33"/>
        <v>20231126G</v>
      </c>
      <c r="C339" s="3">
        <f t="shared" si="36"/>
        <v>3</v>
      </c>
      <c r="D339" s="4">
        <v>45256</v>
      </c>
      <c r="E339" s="3" t="s">
        <v>1947</v>
      </c>
      <c r="F339" t="str">
        <f t="array" ref="F339">INDEX(Establishment!B$2:B$1042,MATCH($E339,Establishment!$A$2:$A$1042,0))</f>
        <v>ShopWise</v>
      </c>
      <c r="G339" s="14" t="s">
        <v>1946</v>
      </c>
      <c r="I339" s="5"/>
      <c r="J339" t="s">
        <v>157</v>
      </c>
      <c r="K339">
        <v>1</v>
      </c>
      <c r="L339" s="5">
        <v>301</v>
      </c>
      <c r="M339" s="5">
        <f t="shared" si="37"/>
        <v>301</v>
      </c>
      <c r="N339" s="5">
        <f t="shared" si="38"/>
        <v>511.75</v>
      </c>
      <c r="O339" t="s">
        <v>341</v>
      </c>
      <c r="P339" t="str">
        <f t="array" ref="P339">INDEX(Items!B$2:B$1090,MATCH($O339,Items!$A$2:$A$1090,0))</f>
        <v>Milo</v>
      </c>
      <c r="Q339" t="str">
        <f t="array" ref="Q339">INDEX(Items!C$2:C$1090,MATCH($O339,Items!$A$2:$A$1090,0))</f>
        <v>Cocoa Powder</v>
      </c>
      <c r="R339" t="str">
        <f t="array" ref="R339">INDEX(Items!D$2:D$1090,MATCH($O339,Items!$A$2:$A$1090,0))</f>
        <v>1Kg</v>
      </c>
    </row>
    <row r="340" spans="1:19" x14ac:dyDescent="0.25">
      <c r="A340">
        <f t="shared" si="34"/>
        <v>7</v>
      </c>
      <c r="B340" t="str">
        <f t="shared" si="33"/>
        <v>20231126G</v>
      </c>
      <c r="C340" s="3">
        <f t="shared" si="36"/>
        <v>4</v>
      </c>
      <c r="D340" s="4">
        <v>45256</v>
      </c>
      <c r="E340" s="3" t="s">
        <v>1947</v>
      </c>
      <c r="F340" t="str">
        <f t="array" ref="F340">INDEX(Establishment!B$2:B$1042,MATCH($E340,Establishment!$A$2:$A$1042,0))</f>
        <v>ShopWise</v>
      </c>
      <c r="G340" s="14" t="s">
        <v>1946</v>
      </c>
      <c r="I340" s="5"/>
      <c r="J340" t="s">
        <v>157</v>
      </c>
      <c r="K340">
        <v>1</v>
      </c>
      <c r="L340" s="5">
        <v>109</v>
      </c>
      <c r="M340" s="5">
        <f t="shared" si="37"/>
        <v>109</v>
      </c>
      <c r="N340" s="5">
        <f t="shared" si="38"/>
        <v>620.75</v>
      </c>
      <c r="O340" t="s">
        <v>1960</v>
      </c>
      <c r="P340" s="14" t="s">
        <v>1958</v>
      </c>
      <c r="Q340" t="str">
        <f t="array" ref="Q340">INDEX(Items!C$2:C$1090,MATCH($O340,Items!$A$2:$A$1090,0))</f>
        <v>Packed Meal</v>
      </c>
      <c r="R340" s="14" t="s">
        <v>1961</v>
      </c>
    </row>
    <row r="341" spans="1:19" x14ac:dyDescent="0.25">
      <c r="A341">
        <f t="shared" si="34"/>
        <v>7</v>
      </c>
      <c r="B341" t="str">
        <f t="shared" si="33"/>
        <v>20231126G</v>
      </c>
      <c r="C341" s="3">
        <f t="shared" si="36"/>
        <v>5</v>
      </c>
      <c r="D341" s="4">
        <v>45256</v>
      </c>
      <c r="E341" s="3" t="s">
        <v>1947</v>
      </c>
      <c r="F341" t="str">
        <f t="array" ref="F341">INDEX(Establishment!B$2:B$1042,MATCH($E341,Establishment!$A$2:$A$1042,0))</f>
        <v>ShopWise</v>
      </c>
      <c r="G341" s="14" t="s">
        <v>1946</v>
      </c>
      <c r="I341" s="5"/>
      <c r="J341" t="s">
        <v>157</v>
      </c>
      <c r="K341">
        <v>1</v>
      </c>
      <c r="L341" s="5">
        <v>129</v>
      </c>
      <c r="M341" s="5">
        <f t="shared" si="37"/>
        <v>129</v>
      </c>
      <c r="N341" s="5">
        <f t="shared" si="38"/>
        <v>749.75</v>
      </c>
      <c r="O341" t="s">
        <v>1960</v>
      </c>
      <c r="P341" s="14" t="s">
        <v>1958</v>
      </c>
      <c r="Q341" t="str">
        <f t="array" ref="Q341">INDEX(Items!C$2:C$1090,MATCH($O341,Items!$A$2:$A$1090,0))</f>
        <v>Packed Meal</v>
      </c>
      <c r="R341" s="14" t="s">
        <v>1962</v>
      </c>
    </row>
    <row r="342" spans="1:19" x14ac:dyDescent="0.25">
      <c r="A342">
        <f t="shared" si="34"/>
        <v>7</v>
      </c>
      <c r="B342" t="str">
        <f t="shared" si="33"/>
        <v>20231126G</v>
      </c>
      <c r="C342" s="3">
        <f t="shared" si="36"/>
        <v>6</v>
      </c>
      <c r="D342" s="4">
        <v>45256</v>
      </c>
      <c r="E342" s="3" t="s">
        <v>1947</v>
      </c>
      <c r="F342" t="str">
        <f t="array" ref="F342">INDEX(Establishment!B$2:B$1042,MATCH($E342,Establishment!$A$2:$A$1042,0))</f>
        <v>ShopWise</v>
      </c>
      <c r="G342" s="14" t="s">
        <v>1946</v>
      </c>
      <c r="I342" s="5"/>
      <c r="J342" t="s">
        <v>157</v>
      </c>
      <c r="K342">
        <v>1</v>
      </c>
      <c r="L342" s="5">
        <v>129</v>
      </c>
      <c r="M342" s="5">
        <f t="shared" si="37"/>
        <v>129</v>
      </c>
      <c r="N342" s="5">
        <f t="shared" si="38"/>
        <v>878.75</v>
      </c>
      <c r="O342" t="s">
        <v>1960</v>
      </c>
      <c r="P342" s="14" t="s">
        <v>1958</v>
      </c>
      <c r="Q342" t="str">
        <f t="array" ref="Q342">INDEX(Items!C$2:C$1090,MATCH($O342,Items!$A$2:$A$1090,0))</f>
        <v>Packed Meal</v>
      </c>
      <c r="R342" s="14" t="s">
        <v>1963</v>
      </c>
    </row>
    <row r="343" spans="1:19" x14ac:dyDescent="0.25">
      <c r="A343">
        <f t="shared" si="34"/>
        <v>7</v>
      </c>
      <c r="B343" t="str">
        <f t="shared" si="33"/>
        <v>20231126G</v>
      </c>
      <c r="C343" s="3">
        <f t="shared" si="36"/>
        <v>7</v>
      </c>
      <c r="D343" s="4">
        <v>45256</v>
      </c>
      <c r="E343" s="3" t="s">
        <v>1947</v>
      </c>
      <c r="F343" t="str">
        <f t="array" ref="F343">INDEX(Establishment!B$2:B$1042,MATCH($E343,Establishment!$A$2:$A$1042,0))</f>
        <v>ShopWise</v>
      </c>
      <c r="G343" s="14" t="s">
        <v>1946</v>
      </c>
      <c r="I343" s="5"/>
      <c r="J343" t="s">
        <v>157</v>
      </c>
      <c r="K343">
        <v>1</v>
      </c>
      <c r="L343" s="5">
        <v>48.5</v>
      </c>
      <c r="M343" s="5">
        <f t="shared" si="37"/>
        <v>48.5</v>
      </c>
      <c r="N343" s="5">
        <f t="shared" si="38"/>
        <v>927.25</v>
      </c>
      <c r="O343" t="s">
        <v>1965</v>
      </c>
      <c r="P343" s="14" t="s">
        <v>1966</v>
      </c>
      <c r="Q343" t="str">
        <f t="array" ref="Q343">INDEX(Items!C$2:C$1090,MATCH($O343,Items!$A$2:$A$1090,0))</f>
        <v>Instant Soup</v>
      </c>
      <c r="R343" s="14" t="s">
        <v>1967</v>
      </c>
    </row>
    <row r="344" spans="1:19" x14ac:dyDescent="0.25">
      <c r="A344">
        <f t="shared" si="34"/>
        <v>7</v>
      </c>
      <c r="B344" t="str">
        <f t="shared" si="33"/>
        <v>20231126G</v>
      </c>
      <c r="C344" s="3">
        <f t="shared" si="36"/>
        <v>8</v>
      </c>
      <c r="D344" s="4">
        <v>45256</v>
      </c>
      <c r="E344" s="3" t="s">
        <v>1947</v>
      </c>
      <c r="F344" t="str">
        <f t="array" ref="F344">INDEX(Establishment!B$2:B$1042,MATCH($E344,Establishment!$A$2:$A$1042,0))</f>
        <v>ShopWise</v>
      </c>
      <c r="G344" s="14" t="s">
        <v>1946</v>
      </c>
      <c r="I344" s="5"/>
      <c r="J344" t="s">
        <v>157</v>
      </c>
      <c r="K344">
        <v>1</v>
      </c>
      <c r="L344" s="5">
        <v>41.5</v>
      </c>
      <c r="M344" s="5">
        <f t="shared" si="37"/>
        <v>41.5</v>
      </c>
      <c r="N344" s="5">
        <f t="shared" si="38"/>
        <v>968.75</v>
      </c>
      <c r="O344" t="s">
        <v>1965</v>
      </c>
      <c r="P344" s="14" t="s">
        <v>1966</v>
      </c>
      <c r="Q344" t="str">
        <f t="array" ref="Q344">INDEX(Items!C$2:C$1090,MATCH($O344,Items!$A$2:$A$1090,0))</f>
        <v>Instant Soup</v>
      </c>
      <c r="R344" s="14" t="s">
        <v>1968</v>
      </c>
    </row>
    <row r="345" spans="1:19" x14ac:dyDescent="0.25">
      <c r="A345">
        <f t="shared" si="34"/>
        <v>8</v>
      </c>
      <c r="B345" t="str">
        <f t="shared" si="33"/>
        <v>20231126H</v>
      </c>
      <c r="C345" s="3">
        <f t="shared" si="36"/>
        <v>1</v>
      </c>
      <c r="D345" s="4">
        <v>45256</v>
      </c>
      <c r="E345" s="3" t="s">
        <v>30</v>
      </c>
      <c r="F345" s="14" t="s">
        <v>1969</v>
      </c>
      <c r="G345" s="14" t="s">
        <v>1970</v>
      </c>
      <c r="H345" t="s">
        <v>2</v>
      </c>
      <c r="I345" s="5">
        <v>100</v>
      </c>
      <c r="J345" t="s">
        <v>86</v>
      </c>
      <c r="K345">
        <v>0.5</v>
      </c>
      <c r="L345" s="5">
        <v>200</v>
      </c>
      <c r="M345" s="5">
        <f t="shared" si="37"/>
        <v>100</v>
      </c>
      <c r="N345" s="5">
        <f t="shared" si="38"/>
        <v>100</v>
      </c>
      <c r="O345" t="s">
        <v>1971</v>
      </c>
      <c r="P345" t="str">
        <f t="array" ref="P345">INDEX(Items!B$2:B$1090,MATCH($O345,Items!$A$2:$A$1090,0))</f>
        <v>Chair</v>
      </c>
      <c r="Q345" t="str">
        <f t="array" ref="Q345">INDEX(Items!C$2:C$1090,MATCH($O345,Items!$A$2:$A$1090,0))</f>
        <v xml:space="preserve">Massage </v>
      </c>
      <c r="R345" s="14" t="s">
        <v>1972</v>
      </c>
    </row>
    <row r="346" spans="1:19" ht="15.75" customHeight="1" x14ac:dyDescent="0.25">
      <c r="A346" s="3">
        <f t="shared" si="34"/>
        <v>9</v>
      </c>
      <c r="B346" s="3" t="str">
        <f t="shared" si="33"/>
        <v>20231126I</v>
      </c>
      <c r="C346" s="3">
        <f t="shared" si="36"/>
        <v>1</v>
      </c>
      <c r="D346" s="4">
        <v>45256</v>
      </c>
      <c r="E346" s="3" t="s">
        <v>1492</v>
      </c>
      <c r="F346" s="3" t="str">
        <f t="array" ref="F346">INDEX(Establishment!B$2:B$1042,MATCH($E346,Establishment!$A$2:$A$1042,0))</f>
        <v>Transportation(Public)</v>
      </c>
      <c r="G346" s="3" t="s">
        <v>1935</v>
      </c>
      <c r="H346" s="3" t="s">
        <v>292</v>
      </c>
      <c r="I346" s="5">
        <v>16</v>
      </c>
      <c r="J346" t="s">
        <v>149</v>
      </c>
      <c r="K346" s="3">
        <v>1</v>
      </c>
      <c r="L346" s="5">
        <v>16</v>
      </c>
      <c r="M346" s="5">
        <f t="shared" si="37"/>
        <v>16</v>
      </c>
      <c r="N346" s="5">
        <f t="shared" si="38"/>
        <v>16</v>
      </c>
      <c r="O346" t="s">
        <v>118</v>
      </c>
      <c r="P346" s="3" t="str">
        <f t="array" ref="P346">INDEX(Items!B$2:B$1090,MATCH($O346,Items!$A$2:$A$1090,0))</f>
        <v xml:space="preserve"> </v>
      </c>
      <c r="Q346" t="s">
        <v>150</v>
      </c>
      <c r="R346" s="3" t="s">
        <v>206</v>
      </c>
      <c r="S346" s="3"/>
    </row>
    <row r="347" spans="1:19" ht="15.75" customHeight="1" x14ac:dyDescent="0.25">
      <c r="A347" s="3">
        <f t="shared" si="34"/>
        <v>10</v>
      </c>
      <c r="B347" s="3" t="str">
        <f t="shared" si="33"/>
        <v>20231126J</v>
      </c>
      <c r="C347" s="3">
        <f t="shared" si="36"/>
        <v>1</v>
      </c>
      <c r="D347" s="4">
        <v>45256</v>
      </c>
      <c r="E347" s="3" t="s">
        <v>1606</v>
      </c>
      <c r="F347" s="3" t="str">
        <f t="array" ref="F347">INDEX(Establishment!B$2:B$1042,MATCH($E347,Establishment!$A$2:$A$1042,0))</f>
        <v>Transportation(Public)</v>
      </c>
      <c r="G347" s="3" t="s">
        <v>206</v>
      </c>
      <c r="H347" s="3" t="s">
        <v>2</v>
      </c>
      <c r="I347" s="5">
        <v>15</v>
      </c>
      <c r="J347" t="s">
        <v>149</v>
      </c>
      <c r="K347" s="3">
        <v>1</v>
      </c>
      <c r="L347" s="5">
        <v>15</v>
      </c>
      <c r="M347" s="5">
        <f t="shared" si="37"/>
        <v>15</v>
      </c>
      <c r="N347" s="5">
        <f t="shared" si="38"/>
        <v>15</v>
      </c>
      <c r="O347" t="s">
        <v>118</v>
      </c>
      <c r="P347" s="3" t="str">
        <f t="array" ref="P347">INDEX(Items!B$2:B$1090,MATCH($O347,Items!$A$2:$A$1090,0))</f>
        <v xml:space="preserve"> </v>
      </c>
      <c r="Q347" t="s">
        <v>150</v>
      </c>
      <c r="R347" s="3" t="s">
        <v>347</v>
      </c>
      <c r="S347" s="3"/>
    </row>
    <row r="348" spans="1:19" ht="15.75" customHeight="1" x14ac:dyDescent="0.25">
      <c r="A348">
        <f t="shared" si="34"/>
        <v>1</v>
      </c>
      <c r="B348" t="str">
        <f t="shared" si="33"/>
        <v>20231127A</v>
      </c>
      <c r="C348">
        <f t="shared" ref="C348" si="39">IF(OR(B348="",B348&lt;&gt;B356),1,C356+1)</f>
        <v>1</v>
      </c>
      <c r="D348" s="4">
        <v>45257</v>
      </c>
      <c r="E348" s="3" t="s">
        <v>30</v>
      </c>
      <c r="F348" s="7" t="s">
        <v>48</v>
      </c>
      <c r="G348" s="7" t="s">
        <v>132</v>
      </c>
      <c r="H348" t="s">
        <v>2</v>
      </c>
      <c r="I348" s="5">
        <v>60</v>
      </c>
      <c r="J348" t="s">
        <v>133</v>
      </c>
      <c r="K348">
        <v>1</v>
      </c>
      <c r="L348" s="5">
        <v>60</v>
      </c>
      <c r="M348" s="5">
        <f t="shared" si="37"/>
        <v>60</v>
      </c>
      <c r="N348" s="5">
        <f t="shared" si="38"/>
        <v>60</v>
      </c>
      <c r="O348" t="s">
        <v>118</v>
      </c>
      <c r="P348" t="str">
        <f t="array" ref="P348">INDEX(Items!B$2:B$1090,MATCH($O348,Items!$A$2:$A$1090,0))</f>
        <v xml:space="preserve"> </v>
      </c>
      <c r="Q348" s="14" t="s">
        <v>1493</v>
      </c>
      <c r="R348" s="14"/>
    </row>
    <row r="349" spans="1:19" ht="15.75" customHeight="1" x14ac:dyDescent="0.25">
      <c r="A349">
        <f t="shared" si="34"/>
        <v>2</v>
      </c>
      <c r="B349" s="3" t="str">
        <f t="shared" si="33"/>
        <v>20231127B</v>
      </c>
      <c r="C349" s="3">
        <f t="shared" ref="C349:C353" si="40">IF(OR(B349="",B349&lt;&gt;B348),1,C348+1)</f>
        <v>1</v>
      </c>
      <c r="D349" s="4">
        <v>45257</v>
      </c>
      <c r="E349" s="3" t="s">
        <v>30</v>
      </c>
      <c r="F349" s="3" t="s">
        <v>31</v>
      </c>
      <c r="G349" s="3" t="s">
        <v>1933</v>
      </c>
      <c r="H349" s="3" t="s">
        <v>2</v>
      </c>
      <c r="I349" s="5">
        <v>40</v>
      </c>
      <c r="J349" s="3" t="s">
        <v>166</v>
      </c>
      <c r="K349" s="3">
        <v>1</v>
      </c>
      <c r="L349" s="5">
        <v>40</v>
      </c>
      <c r="M349" s="5">
        <f t="shared" si="37"/>
        <v>40</v>
      </c>
      <c r="N349" s="5">
        <f t="shared" si="38"/>
        <v>40</v>
      </c>
      <c r="O349" t="s">
        <v>118</v>
      </c>
      <c r="P349" s="3" t="str">
        <f t="array" ref="P349">INDEX(Items!B$2:B$1090,MATCH($O349,Items!$A$2:$A$1090,0))</f>
        <v xml:space="preserve"> </v>
      </c>
      <c r="Q349" s="3" t="s">
        <v>1933</v>
      </c>
      <c r="R349" s="3" t="s">
        <v>1934</v>
      </c>
      <c r="S349" s="3"/>
    </row>
    <row r="350" spans="1:19" ht="15.75" customHeight="1" x14ac:dyDescent="0.25">
      <c r="A350">
        <f t="shared" si="34"/>
        <v>3</v>
      </c>
      <c r="B350" s="3" t="str">
        <f t="shared" si="33"/>
        <v>20231127C</v>
      </c>
      <c r="C350" s="3">
        <f t="shared" si="40"/>
        <v>1</v>
      </c>
      <c r="D350" s="4">
        <v>45257</v>
      </c>
      <c r="E350" s="3" t="s">
        <v>1696</v>
      </c>
      <c r="F350" s="3" t="str">
        <f t="array" ref="F350">INDEX(Establishment!B$2:B$1042,MATCH($E350,Establishment!$A$2:$A$1042,0))</f>
        <v>Mercury Drug</v>
      </c>
      <c r="G350" s="3" t="str">
        <f t="array" ref="G350">INDEX(Establishment!C$2:C$1042,MATCH($E350,Establishment!$A$2:$A$1042,0))</f>
        <v>Taguig City BGC</v>
      </c>
      <c r="H350" s="3" t="s">
        <v>22</v>
      </c>
      <c r="I350" s="5">
        <v>385</v>
      </c>
      <c r="J350" s="3" t="s">
        <v>58</v>
      </c>
      <c r="K350" s="3">
        <v>110</v>
      </c>
      <c r="L350" s="5">
        <v>3.5</v>
      </c>
      <c r="M350" s="5">
        <f t="shared" si="37"/>
        <v>385</v>
      </c>
      <c r="N350" s="5">
        <f t="shared" si="38"/>
        <v>385</v>
      </c>
      <c r="O350" s="3" t="s">
        <v>300</v>
      </c>
      <c r="P350" s="3" t="str">
        <f t="array" ref="P350">INDEX(Items!B$2:B$1090,MATCH($O350,Items!$A$2:$A$1090,0))</f>
        <v>Right Med</v>
      </c>
      <c r="Q350" s="3" t="str">
        <f t="array" ref="Q350">INDEX(Items!C$2:C$1090,MATCH($O350,Items!$A$2:$A$1090,0))</f>
        <v>Methformin</v>
      </c>
      <c r="R350" s="3" t="str">
        <f t="array" ref="R350">INDEX(Items!D$2:D$1090,MATCH($O350,Items!$A$2:$A$1090,0))</f>
        <v>500mg</v>
      </c>
      <c r="S350" s="3"/>
    </row>
    <row r="351" spans="1:19" x14ac:dyDescent="0.25">
      <c r="A351">
        <f t="shared" si="34"/>
        <v>4</v>
      </c>
      <c r="B351" t="str">
        <f t="shared" si="33"/>
        <v>20231127D</v>
      </c>
      <c r="C351" s="3">
        <f t="shared" si="40"/>
        <v>1</v>
      </c>
      <c r="D351" s="4">
        <v>45257</v>
      </c>
      <c r="E351" s="3" t="s">
        <v>110</v>
      </c>
      <c r="F351" t="str">
        <f t="array" ref="F351">INDEX(Establishment!B$2:B$1042,MATCH($E351,Establishment!$A$2:$A$1042,0))</f>
        <v>7-Eleven</v>
      </c>
      <c r="G351" t="s">
        <v>139</v>
      </c>
      <c r="H351" t="s">
        <v>2</v>
      </c>
      <c r="I351" s="5">
        <v>24</v>
      </c>
      <c r="J351" t="s">
        <v>166</v>
      </c>
      <c r="K351" s="3">
        <v>1</v>
      </c>
      <c r="L351" s="5">
        <v>24</v>
      </c>
      <c r="M351" s="5">
        <f t="shared" si="37"/>
        <v>24</v>
      </c>
      <c r="N351" s="5">
        <f t="shared" si="38"/>
        <v>24</v>
      </c>
      <c r="O351" t="s">
        <v>118</v>
      </c>
      <c r="P351" t="s">
        <v>1703</v>
      </c>
      <c r="Q351" t="s">
        <v>1704</v>
      </c>
      <c r="R351" t="s">
        <v>1973</v>
      </c>
    </row>
    <row r="352" spans="1:19" x14ac:dyDescent="0.25">
      <c r="A352">
        <f t="shared" si="34"/>
        <v>5</v>
      </c>
      <c r="B352" t="str">
        <f t="shared" si="33"/>
        <v>20231127E</v>
      </c>
      <c r="C352" s="3">
        <f t="shared" si="40"/>
        <v>1</v>
      </c>
      <c r="D352" s="4">
        <v>45257</v>
      </c>
      <c r="E352" s="3" t="s">
        <v>328</v>
      </c>
      <c r="F352" t="str">
        <f t="array" ref="F352">INDEX(Establishment!B$2:B$1042,MATCH($E352,Establishment!$A$2:$A$1042,0))</f>
        <v>Lawson</v>
      </c>
      <c r="G352" t="str">
        <f t="array" ref="G352">INDEX(Establishment!C$2:C$1042,MATCH($E352,Establishment!$A$2:$A$1042,0))</f>
        <v>Asian Century Center</v>
      </c>
      <c r="H352" t="s">
        <v>2</v>
      </c>
      <c r="I352" s="5">
        <v>86</v>
      </c>
      <c r="J352" t="s">
        <v>166</v>
      </c>
      <c r="K352" s="3">
        <v>1</v>
      </c>
      <c r="L352" s="5">
        <v>48</v>
      </c>
      <c r="M352" s="5">
        <f t="shared" si="37"/>
        <v>48</v>
      </c>
      <c r="N352" s="5">
        <f t="shared" si="38"/>
        <v>48</v>
      </c>
      <c r="O352" t="s">
        <v>1806</v>
      </c>
      <c r="P352" t="s">
        <v>1974</v>
      </c>
      <c r="Q352" t="str">
        <f t="array" ref="Q352">INDEX(Items!C$2:C$1090,MATCH($O352,Items!$A$2:$A$1090,0))</f>
        <v xml:space="preserve">Bread </v>
      </c>
      <c r="R352" t="s">
        <v>1976</v>
      </c>
    </row>
    <row r="353" spans="1:19" x14ac:dyDescent="0.25">
      <c r="A353">
        <f t="shared" si="34"/>
        <v>5</v>
      </c>
      <c r="B353" t="str">
        <f t="shared" si="33"/>
        <v>20231127E</v>
      </c>
      <c r="C353" s="3">
        <f t="shared" si="40"/>
        <v>2</v>
      </c>
      <c r="D353" s="4">
        <v>45257</v>
      </c>
      <c r="E353" s="3" t="s">
        <v>328</v>
      </c>
      <c r="F353" t="str">
        <f t="array" ref="F353">INDEX(Establishment!B$2:B$1042,MATCH($E353,Establishment!$A$2:$A$1042,0))</f>
        <v>Lawson</v>
      </c>
      <c r="G353" t="str">
        <f t="array" ref="G353">INDEX(Establishment!C$2:C$1042,MATCH($E353,Establishment!$A$2:$A$1042,0))</f>
        <v>Asian Century Center</v>
      </c>
      <c r="I353" s="5"/>
      <c r="J353" t="s">
        <v>166</v>
      </c>
      <c r="K353" s="3">
        <v>1</v>
      </c>
      <c r="L353" s="5">
        <v>36</v>
      </c>
      <c r="M353" s="5">
        <f t="shared" si="37"/>
        <v>36</v>
      </c>
      <c r="N353" s="5">
        <f t="shared" si="38"/>
        <v>84</v>
      </c>
      <c r="O353" t="s">
        <v>1806</v>
      </c>
      <c r="P353" t="s">
        <v>1974</v>
      </c>
      <c r="Q353" t="str">
        <f t="array" ref="Q353">INDEX(Items!C$2:C$1090,MATCH($O353,Items!$A$2:$A$1090,0))</f>
        <v xml:space="preserve">Bread </v>
      </c>
      <c r="R353" t="s">
        <v>1975</v>
      </c>
    </row>
    <row r="354" spans="1:19" ht="15.75" customHeight="1" x14ac:dyDescent="0.25">
      <c r="A354">
        <f t="shared" si="34"/>
        <v>1</v>
      </c>
      <c r="B354" t="str">
        <f t="shared" si="33"/>
        <v>20231128A</v>
      </c>
      <c r="C354">
        <f t="shared" ref="C354" si="41">IF(OR(B354="",B354&lt;&gt;B362),1,C362+1)</f>
        <v>1</v>
      </c>
      <c r="D354" s="4">
        <v>45258</v>
      </c>
      <c r="E354" s="3" t="s">
        <v>30</v>
      </c>
      <c r="F354" s="3" t="s">
        <v>31</v>
      </c>
      <c r="G354" s="7" t="s">
        <v>132</v>
      </c>
      <c r="H354" t="s">
        <v>2</v>
      </c>
      <c r="I354" s="5">
        <v>62</v>
      </c>
      <c r="J354" t="s">
        <v>133</v>
      </c>
      <c r="K354">
        <v>2</v>
      </c>
      <c r="L354" s="5">
        <v>15</v>
      </c>
      <c r="M354" s="5">
        <f t="shared" si="37"/>
        <v>30</v>
      </c>
      <c r="N354" s="5">
        <f t="shared" si="38"/>
        <v>30</v>
      </c>
      <c r="O354" t="s">
        <v>118</v>
      </c>
      <c r="P354" t="str">
        <f t="array" ref="P354">INDEX(Items!B$2:B$1090,MATCH($O354,Items!$A$2:$A$1090,0))</f>
        <v xml:space="preserve"> </v>
      </c>
      <c r="Q354" s="14" t="s">
        <v>1493</v>
      </c>
      <c r="R354" s="14"/>
    </row>
    <row r="355" spans="1:19" x14ac:dyDescent="0.25">
      <c r="A355">
        <f t="shared" si="34"/>
        <v>1</v>
      </c>
      <c r="B355" t="str">
        <f t="shared" si="33"/>
        <v>20231128A</v>
      </c>
      <c r="C355" s="3">
        <f t="shared" ref="C355:C377" si="42">IF(OR(B355="",B355&lt;&gt;B354),1,C354+1)</f>
        <v>2</v>
      </c>
      <c r="D355" s="4">
        <v>45258</v>
      </c>
      <c r="E355" s="3" t="s">
        <v>30</v>
      </c>
      <c r="F355" s="3" t="s">
        <v>31</v>
      </c>
      <c r="G355" s="7" t="s">
        <v>132</v>
      </c>
      <c r="I355" s="5"/>
      <c r="J355" t="s">
        <v>20</v>
      </c>
      <c r="K355" s="3">
        <v>1</v>
      </c>
      <c r="L355" s="5">
        <v>20</v>
      </c>
      <c r="M355" s="5">
        <f t="shared" si="37"/>
        <v>20</v>
      </c>
      <c r="N355" s="5">
        <f t="shared" si="38"/>
        <v>50</v>
      </c>
      <c r="O355" t="s">
        <v>20</v>
      </c>
      <c r="P355" t="str">
        <f t="array" ref="P355">INDEX(Items!B$2:B$1090,MATCH($O355,Items!$A$2:$A$1090,0))</f>
        <v xml:space="preserve"> </v>
      </c>
      <c r="Q355" t="str">
        <f t="array" ref="Q355">INDEX(Items!C$2:C$1090,MATCH($O355,Items!$A$2:$A$1090,0))</f>
        <v xml:space="preserve"> </v>
      </c>
      <c r="R355" t="str">
        <f t="array" ref="R355">INDEX(Items!D$2:D$1090,MATCH($O355,Items!$A$2:$A$1090,0))</f>
        <v xml:space="preserve"> </v>
      </c>
    </row>
    <row r="356" spans="1:19" x14ac:dyDescent="0.25">
      <c r="A356">
        <f t="shared" si="34"/>
        <v>1</v>
      </c>
      <c r="B356" t="str">
        <f t="shared" si="33"/>
        <v>20231128A</v>
      </c>
      <c r="C356" s="3">
        <f t="shared" si="42"/>
        <v>3</v>
      </c>
      <c r="D356" s="4">
        <v>45258</v>
      </c>
      <c r="E356" s="3" t="s">
        <v>30</v>
      </c>
      <c r="F356" s="3" t="s">
        <v>31</v>
      </c>
      <c r="G356" s="7" t="s">
        <v>132</v>
      </c>
      <c r="I356" s="5"/>
      <c r="J356" t="s">
        <v>20</v>
      </c>
      <c r="K356" s="3">
        <v>1</v>
      </c>
      <c r="L356" s="5">
        <v>12</v>
      </c>
      <c r="M356" s="5">
        <f t="shared" si="37"/>
        <v>12</v>
      </c>
      <c r="N356" s="5">
        <f t="shared" si="38"/>
        <v>62</v>
      </c>
      <c r="O356" t="s">
        <v>20</v>
      </c>
      <c r="P356" t="str">
        <f t="array" ref="P356">INDEX(Items!B$2:B$1090,MATCH($O356,Items!$A$2:$A$1090,0))</f>
        <v xml:space="preserve"> </v>
      </c>
      <c r="Q356" t="str">
        <f t="array" ref="Q356">INDEX(Items!C$2:C$1090,MATCH($O356,Items!$A$2:$A$1090,0))</f>
        <v xml:space="preserve"> </v>
      </c>
      <c r="R356" t="str">
        <f t="array" ref="R356">INDEX(Items!D$2:D$1090,MATCH($O356,Items!$A$2:$A$1090,0))</f>
        <v xml:space="preserve"> </v>
      </c>
    </row>
    <row r="357" spans="1:19" x14ac:dyDescent="0.25">
      <c r="A357">
        <f t="shared" si="34"/>
        <v>2</v>
      </c>
      <c r="B357" t="str">
        <f t="shared" si="33"/>
        <v>20231128B</v>
      </c>
      <c r="C357" s="3">
        <f t="shared" si="42"/>
        <v>1</v>
      </c>
      <c r="D357" s="4">
        <v>45258</v>
      </c>
      <c r="E357" s="3" t="s">
        <v>110</v>
      </c>
      <c r="F357" t="str">
        <f t="array" ref="F357">INDEX(Establishment!B$2:B$1042,MATCH($E357,Establishment!$A$2:$A$1042,0))</f>
        <v>7-Eleven</v>
      </c>
      <c r="G357" s="14" t="s">
        <v>139</v>
      </c>
      <c r="H357" t="s">
        <v>2</v>
      </c>
      <c r="I357" s="5">
        <v>39</v>
      </c>
      <c r="J357" t="s">
        <v>166</v>
      </c>
      <c r="K357" s="3">
        <v>1</v>
      </c>
      <c r="L357" s="5">
        <v>15</v>
      </c>
      <c r="M357" s="5">
        <f t="shared" si="37"/>
        <v>15</v>
      </c>
      <c r="N357" s="5">
        <f t="shared" si="38"/>
        <v>15</v>
      </c>
      <c r="O357" t="s">
        <v>118</v>
      </c>
      <c r="P357" s="14" t="s">
        <v>1869</v>
      </c>
      <c r="Q357" s="14" t="s">
        <v>1740</v>
      </c>
      <c r="R357" s="14" t="s">
        <v>1977</v>
      </c>
    </row>
    <row r="358" spans="1:19" x14ac:dyDescent="0.25">
      <c r="A358">
        <f t="shared" si="34"/>
        <v>2</v>
      </c>
      <c r="B358" t="str">
        <f t="shared" si="33"/>
        <v>20231128B</v>
      </c>
      <c r="C358" s="3">
        <f t="shared" si="42"/>
        <v>2</v>
      </c>
      <c r="D358" s="4">
        <v>45258</v>
      </c>
      <c r="E358" s="3" t="s">
        <v>110</v>
      </c>
      <c r="F358" t="str">
        <f t="array" ref="F358">INDEX(Establishment!B$2:B$1042,MATCH($E358,Establishment!$A$2:$A$1042,0))</f>
        <v>7-Eleven</v>
      </c>
      <c r="G358" s="14" t="s">
        <v>139</v>
      </c>
      <c r="I358" s="5"/>
      <c r="J358" t="s">
        <v>166</v>
      </c>
      <c r="K358" s="3">
        <v>1</v>
      </c>
      <c r="L358" s="5">
        <v>13</v>
      </c>
      <c r="M358" s="5">
        <f t="shared" si="37"/>
        <v>13</v>
      </c>
      <c r="N358" s="5">
        <f t="shared" si="38"/>
        <v>28</v>
      </c>
      <c r="O358" t="s">
        <v>118</v>
      </c>
      <c r="P358" s="14" t="s">
        <v>1289</v>
      </c>
      <c r="Q358" s="14" t="s">
        <v>1740</v>
      </c>
      <c r="R358" s="14" t="s">
        <v>1461</v>
      </c>
    </row>
    <row r="359" spans="1:19" x14ac:dyDescent="0.25">
      <c r="A359">
        <f t="shared" si="34"/>
        <v>2</v>
      </c>
      <c r="B359" t="str">
        <f t="shared" si="33"/>
        <v>20231128B</v>
      </c>
      <c r="C359" s="3">
        <f t="shared" si="42"/>
        <v>3</v>
      </c>
      <c r="D359" s="4">
        <v>45258</v>
      </c>
      <c r="E359" s="3" t="s">
        <v>110</v>
      </c>
      <c r="F359" t="str">
        <f t="array" ref="F359">INDEX(Establishment!B$2:B$1042,MATCH($E359,Establishment!$A$2:$A$1042,0))</f>
        <v>7-Eleven</v>
      </c>
      <c r="G359" s="14" t="s">
        <v>139</v>
      </c>
      <c r="I359" s="5"/>
      <c r="J359" t="s">
        <v>166</v>
      </c>
      <c r="K359" s="3">
        <v>1</v>
      </c>
      <c r="L359" s="5">
        <v>11</v>
      </c>
      <c r="M359" s="5">
        <f t="shared" si="37"/>
        <v>11</v>
      </c>
      <c r="N359" s="5">
        <f t="shared" si="38"/>
        <v>39</v>
      </c>
      <c r="O359" t="s">
        <v>118</v>
      </c>
      <c r="P359" s="14" t="s">
        <v>1289</v>
      </c>
      <c r="Q359" s="14" t="s">
        <v>1740</v>
      </c>
      <c r="R359" s="14" t="s">
        <v>1799</v>
      </c>
    </row>
    <row r="360" spans="1:19" x14ac:dyDescent="0.25">
      <c r="A360">
        <f t="shared" si="34"/>
        <v>3</v>
      </c>
      <c r="B360" t="str">
        <f t="shared" si="33"/>
        <v>20231128C</v>
      </c>
      <c r="C360" s="3">
        <f t="shared" si="42"/>
        <v>1</v>
      </c>
      <c r="D360" s="4">
        <v>45258</v>
      </c>
      <c r="E360" s="3" t="s">
        <v>110</v>
      </c>
      <c r="F360" t="str">
        <f t="array" ref="F360">INDEX(Establishment!B$2:B$1042,MATCH($E360,Establishment!$A$2:$A$1042,0))</f>
        <v>7-Eleven</v>
      </c>
      <c r="G360" s="14" t="s">
        <v>139</v>
      </c>
      <c r="H360" t="s">
        <v>2</v>
      </c>
      <c r="I360" s="5">
        <v>66</v>
      </c>
      <c r="J360" t="s">
        <v>166</v>
      </c>
      <c r="K360" s="3">
        <v>1</v>
      </c>
      <c r="L360" s="5">
        <v>66</v>
      </c>
      <c r="M360" s="5">
        <f t="shared" si="37"/>
        <v>66</v>
      </c>
      <c r="N360" s="5">
        <f t="shared" si="38"/>
        <v>66</v>
      </c>
      <c r="O360" t="s">
        <v>118</v>
      </c>
      <c r="P360" s="14" t="s">
        <v>1819</v>
      </c>
      <c r="Q360" s="14" t="s">
        <v>1706</v>
      </c>
      <c r="R360" s="14" t="s">
        <v>1820</v>
      </c>
    </row>
    <row r="361" spans="1:19" x14ac:dyDescent="0.25">
      <c r="A361">
        <f t="shared" si="34"/>
        <v>1</v>
      </c>
      <c r="B361" t="str">
        <f t="shared" si="33"/>
        <v>20231129A</v>
      </c>
      <c r="C361" s="3">
        <f t="shared" si="42"/>
        <v>1</v>
      </c>
      <c r="D361" s="4">
        <v>45259</v>
      </c>
      <c r="E361" s="3" t="s">
        <v>110</v>
      </c>
      <c r="F361" t="str">
        <f t="array" ref="F361">INDEX(Establishment!B$2:B$1042,MATCH($E361,Establishment!$A$2:$A$1042,0))</f>
        <v>7-Eleven</v>
      </c>
      <c r="G361" s="14" t="s">
        <v>139</v>
      </c>
      <c r="H361" t="s">
        <v>2</v>
      </c>
      <c r="I361" s="5">
        <v>28</v>
      </c>
      <c r="J361" t="s">
        <v>166</v>
      </c>
      <c r="K361" s="3">
        <v>1</v>
      </c>
      <c r="L361" s="5">
        <v>28</v>
      </c>
      <c r="M361" s="5">
        <f t="shared" si="37"/>
        <v>28</v>
      </c>
      <c r="N361" s="5">
        <f t="shared" si="38"/>
        <v>28</v>
      </c>
      <c r="O361" t="s">
        <v>2065</v>
      </c>
      <c r="P361" t="str">
        <f t="array" ref="P361">INDEX(Items!B$2:B$1090,MATCH($O361,Items!$A$2:$A$1090,0))</f>
        <v>Tang</v>
      </c>
      <c r="Q361" t="str">
        <f t="array" ref="Q361">INDEX(Items!C$2:C$1090,MATCH($O361,Items!$A$2:$A$1090,0))</f>
        <v>Powdered Juice</v>
      </c>
      <c r="R361" s="14" t="s">
        <v>1628</v>
      </c>
    </row>
    <row r="362" spans="1:19" x14ac:dyDescent="0.25">
      <c r="A362">
        <f t="shared" si="34"/>
        <v>2</v>
      </c>
      <c r="B362" t="str">
        <f t="shared" si="33"/>
        <v>20231129B</v>
      </c>
      <c r="C362" s="3">
        <f t="shared" si="42"/>
        <v>1</v>
      </c>
      <c r="D362" s="4">
        <v>45259</v>
      </c>
      <c r="E362" s="3" t="s">
        <v>110</v>
      </c>
      <c r="F362" t="str">
        <f t="array" ref="F362">INDEX(Establishment!B$2:B$1042,MATCH($E362,Establishment!$A$2:$A$1042,0))</f>
        <v>7-Eleven</v>
      </c>
      <c r="G362" s="14" t="s">
        <v>139</v>
      </c>
      <c r="H362" t="s">
        <v>2</v>
      </c>
      <c r="I362" s="5">
        <v>43</v>
      </c>
      <c r="J362" t="s">
        <v>166</v>
      </c>
      <c r="K362" s="3">
        <v>1</v>
      </c>
      <c r="L362" s="5">
        <v>43</v>
      </c>
      <c r="M362" s="5">
        <f t="shared" si="37"/>
        <v>43</v>
      </c>
      <c r="N362" s="5">
        <f t="shared" si="38"/>
        <v>43</v>
      </c>
      <c r="O362" t="s">
        <v>118</v>
      </c>
      <c r="P362" t="s">
        <v>2073</v>
      </c>
      <c r="Q362" t="s">
        <v>140</v>
      </c>
      <c r="R362" t="s">
        <v>2074</v>
      </c>
    </row>
    <row r="363" spans="1:19" x14ac:dyDescent="0.25">
      <c r="A363">
        <f t="shared" si="34"/>
        <v>3</v>
      </c>
      <c r="B363" t="str">
        <f t="shared" si="33"/>
        <v>20231129C</v>
      </c>
      <c r="C363" s="3">
        <f t="shared" si="42"/>
        <v>1</v>
      </c>
      <c r="D363" s="4">
        <v>45259</v>
      </c>
      <c r="E363" s="3" t="s">
        <v>328</v>
      </c>
      <c r="F363" t="str">
        <f t="array" ref="F363">INDEX(Establishment!B$2:B$1042,MATCH($E363,Establishment!$A$2:$A$1042,0))</f>
        <v>Lawson</v>
      </c>
      <c r="G363" t="str">
        <f t="array" ref="G363">INDEX(Establishment!C$2:C$1042,MATCH($E363,Establishment!$A$2:$A$1042,0))</f>
        <v>Asian Century Center</v>
      </c>
      <c r="H363" t="s">
        <v>2</v>
      </c>
      <c r="I363" s="5">
        <v>226</v>
      </c>
      <c r="J363" t="s">
        <v>166</v>
      </c>
      <c r="K363" s="3">
        <v>1</v>
      </c>
      <c r="L363" s="5">
        <v>50</v>
      </c>
      <c r="M363" s="5">
        <f t="shared" si="37"/>
        <v>50</v>
      </c>
      <c r="N363" s="5">
        <f t="shared" si="38"/>
        <v>50</v>
      </c>
      <c r="O363" t="s">
        <v>1462</v>
      </c>
      <c r="P363" t="str">
        <f t="array" ref="P363">INDEX(Items!B$2:B$1090,MATCH($O363,Items!$A$2:$A$1090,0))</f>
        <v>Skyflakes</v>
      </c>
      <c r="Q363" t="str">
        <f t="array" ref="Q363">INDEX(Items!C$2:C$1090,MATCH($O363,Items!$A$2:$A$1090,0))</f>
        <v>Biscuits</v>
      </c>
      <c r="R363" t="str">
        <f t="array" ref="R363">INDEX(Items!D$2:D$1090,MATCH($O363,Items!$A$2:$A$1090,0))</f>
        <v>200g HPack</v>
      </c>
    </row>
    <row r="364" spans="1:19" x14ac:dyDescent="0.25">
      <c r="A364">
        <f t="shared" si="34"/>
        <v>3</v>
      </c>
      <c r="B364" t="str">
        <f t="shared" si="33"/>
        <v>20231129C</v>
      </c>
      <c r="C364" s="3">
        <f t="shared" si="42"/>
        <v>2</v>
      </c>
      <c r="D364" s="4">
        <v>45259</v>
      </c>
      <c r="E364" s="3" t="s">
        <v>328</v>
      </c>
      <c r="F364" t="str">
        <f t="array" ref="F364">INDEX(Establishment!B$2:B$1042,MATCH($E364,Establishment!$A$2:$A$1042,0))</f>
        <v>Lawson</v>
      </c>
      <c r="G364" t="str">
        <f t="array" ref="G364">INDEX(Establishment!C$2:C$1042,MATCH($E364,Establishment!$A$2:$A$1042,0))</f>
        <v>Asian Century Center</v>
      </c>
      <c r="I364" s="5"/>
      <c r="J364" t="s">
        <v>58</v>
      </c>
      <c r="K364" s="3">
        <v>1</v>
      </c>
      <c r="L364" s="5">
        <v>176</v>
      </c>
      <c r="M364" s="5">
        <f t="shared" si="37"/>
        <v>176</v>
      </c>
      <c r="N364" s="5">
        <f t="shared" si="38"/>
        <v>226</v>
      </c>
      <c r="O364" t="s">
        <v>118</v>
      </c>
      <c r="P364" s="14" t="s">
        <v>1049</v>
      </c>
      <c r="Q364" s="14" t="s">
        <v>1050</v>
      </c>
      <c r="R364" t="str">
        <f t="array" ref="R364">INDEX(Items!D$2:D$1090,MATCH($O364,Items!$A$2:$A$1090,0))</f>
        <v xml:space="preserve"> </v>
      </c>
    </row>
    <row r="365" spans="1:19" x14ac:dyDescent="0.25">
      <c r="A365">
        <f t="shared" si="34"/>
        <v>3</v>
      </c>
      <c r="B365" t="str">
        <f t="shared" si="33"/>
        <v>20231129C</v>
      </c>
      <c r="C365" s="3">
        <f t="shared" si="42"/>
        <v>3</v>
      </c>
      <c r="D365" s="4">
        <v>45259</v>
      </c>
      <c r="E365" s="3" t="s">
        <v>328</v>
      </c>
      <c r="F365" t="str">
        <f t="array" ref="F365">INDEX(Establishment!B$2:B$1042,MATCH($E365,Establishment!$A$2:$A$1042,0))</f>
        <v>Lawson</v>
      </c>
      <c r="G365" t="str">
        <f t="array" ref="G365">INDEX(Establishment!C$2:C$1042,MATCH($E365,Establishment!$A$2:$A$1042,0))</f>
        <v>Asian Century Center</v>
      </c>
      <c r="I365" s="5"/>
      <c r="J365" t="s">
        <v>58</v>
      </c>
      <c r="K365" s="3">
        <v>-1</v>
      </c>
      <c r="L365" s="5">
        <v>10</v>
      </c>
      <c r="M365" s="5">
        <f t="shared" si="37"/>
        <v>-10</v>
      </c>
      <c r="N365" s="5">
        <f t="shared" si="38"/>
        <v>216</v>
      </c>
      <c r="O365" t="s">
        <v>1284</v>
      </c>
      <c r="P365">
        <f t="array" ref="P365">INDEX(Items!B$2:B$1090,MATCH($O365,Items!$A$2:$A$1090,0))</f>
        <v>0</v>
      </c>
      <c r="Q365" t="str">
        <f t="array" ref="Q365">INDEX(Items!C$2:C$1090,MATCH($O365,Items!$A$2:$A$1090,0))</f>
        <v>Discount</v>
      </c>
      <c r="R365">
        <f t="array" ref="R365">INDEX(Items!D$2:D$1090,MATCH($O365,Items!$A$2:$A$1090,0))</f>
        <v>0</v>
      </c>
    </row>
    <row r="366" spans="1:19" ht="15.75" customHeight="1" x14ac:dyDescent="0.25">
      <c r="A366" s="3">
        <f t="shared" si="34"/>
        <v>1</v>
      </c>
      <c r="B366" s="3" t="str">
        <f t="shared" si="33"/>
        <v>20231130A</v>
      </c>
      <c r="C366" s="3">
        <f t="shared" si="42"/>
        <v>1</v>
      </c>
      <c r="D366" s="4">
        <v>45260</v>
      </c>
      <c r="E366" s="3" t="s">
        <v>30</v>
      </c>
      <c r="F366" t="s">
        <v>138</v>
      </c>
      <c r="G366" s="3" t="s">
        <v>139</v>
      </c>
      <c r="H366" t="s">
        <v>2</v>
      </c>
      <c r="I366" s="5">
        <v>105</v>
      </c>
      <c r="J366" s="3" t="s">
        <v>133</v>
      </c>
      <c r="K366" s="3">
        <v>1</v>
      </c>
      <c r="L366" s="5">
        <v>80</v>
      </c>
      <c r="M366" s="5">
        <f t="shared" si="37"/>
        <v>80</v>
      </c>
      <c r="N366" s="5">
        <f t="shared" si="38"/>
        <v>80</v>
      </c>
      <c r="O366" t="s">
        <v>118</v>
      </c>
      <c r="P366" s="3"/>
      <c r="Q366" s="3" t="s">
        <v>146</v>
      </c>
      <c r="R366" s="3"/>
      <c r="S366" s="3"/>
    </row>
    <row r="367" spans="1:19" x14ac:dyDescent="0.25">
      <c r="A367">
        <f t="shared" si="34"/>
        <v>1</v>
      </c>
      <c r="B367" t="str">
        <f t="shared" si="33"/>
        <v>20231130A</v>
      </c>
      <c r="C367" s="3">
        <f t="shared" si="42"/>
        <v>2</v>
      </c>
      <c r="D367" s="4">
        <v>45260</v>
      </c>
      <c r="E367" s="3" t="s">
        <v>30</v>
      </c>
      <c r="F367" t="s">
        <v>138</v>
      </c>
      <c r="G367" s="3" t="s">
        <v>139</v>
      </c>
      <c r="I367" s="5"/>
      <c r="J367" s="3" t="s">
        <v>133</v>
      </c>
      <c r="K367" s="3">
        <v>1</v>
      </c>
      <c r="L367" s="5">
        <v>25</v>
      </c>
      <c r="M367" s="5">
        <f t="shared" si="37"/>
        <v>25</v>
      </c>
      <c r="N367" s="5">
        <f t="shared" si="38"/>
        <v>105</v>
      </c>
      <c r="O367" t="s">
        <v>118</v>
      </c>
      <c r="P367" t="str">
        <f t="array" ref="P367">INDEX(Items!B$2:B$1090,MATCH($O367,Items!$A$2:$A$1090,0))</f>
        <v xml:space="preserve"> </v>
      </c>
      <c r="Q367" t="s">
        <v>1033</v>
      </c>
      <c r="R367" t="s">
        <v>1983</v>
      </c>
    </row>
    <row r="368" spans="1:19" x14ac:dyDescent="0.25">
      <c r="A368">
        <f t="shared" si="34"/>
        <v>2</v>
      </c>
      <c r="B368" t="str">
        <f t="shared" si="33"/>
        <v>20231130B</v>
      </c>
      <c r="C368" s="3">
        <f t="shared" si="42"/>
        <v>1</v>
      </c>
      <c r="D368" s="4">
        <v>45260</v>
      </c>
      <c r="E368" s="3" t="s">
        <v>110</v>
      </c>
      <c r="F368" t="str">
        <f t="array" ref="F368">INDEX(Establishment!B$2:B$1042,MATCH($E368,Establishment!$A$2:$A$1042,0))</f>
        <v>7-Eleven</v>
      </c>
      <c r="G368" s="3" t="s">
        <v>139</v>
      </c>
      <c r="H368" t="s">
        <v>2</v>
      </c>
      <c r="I368" s="5">
        <v>35</v>
      </c>
      <c r="J368" t="s">
        <v>166</v>
      </c>
      <c r="K368" s="3">
        <v>1</v>
      </c>
      <c r="L368" s="5">
        <v>11</v>
      </c>
      <c r="M368" s="5">
        <f t="shared" si="37"/>
        <v>11</v>
      </c>
      <c r="N368" s="5">
        <f t="shared" si="38"/>
        <v>11</v>
      </c>
      <c r="O368" t="s">
        <v>118</v>
      </c>
      <c r="P368" s="14" t="s">
        <v>1289</v>
      </c>
      <c r="Q368" s="14" t="s">
        <v>1984</v>
      </c>
      <c r="R368" s="14" t="s">
        <v>1985</v>
      </c>
    </row>
    <row r="369" spans="1:18" x14ac:dyDescent="0.25">
      <c r="A369">
        <f t="shared" si="34"/>
        <v>2</v>
      </c>
      <c r="B369" t="str">
        <f t="shared" si="33"/>
        <v>20231130B</v>
      </c>
      <c r="C369" s="3">
        <f t="shared" si="42"/>
        <v>2</v>
      </c>
      <c r="D369" s="4">
        <v>45260</v>
      </c>
      <c r="E369" s="3" t="s">
        <v>110</v>
      </c>
      <c r="F369" t="str">
        <f t="array" ref="F369">INDEX(Establishment!B$2:B$1042,MATCH($E369,Establishment!$A$2:$A$1042,0))</f>
        <v>7-Eleven</v>
      </c>
      <c r="G369" s="3" t="s">
        <v>139</v>
      </c>
      <c r="I369" s="5"/>
      <c r="J369" t="s">
        <v>20</v>
      </c>
      <c r="K369" s="3">
        <v>1</v>
      </c>
      <c r="L369" s="5">
        <v>11</v>
      </c>
      <c r="M369" s="5">
        <f t="shared" si="37"/>
        <v>11</v>
      </c>
      <c r="N369" s="5">
        <f t="shared" si="38"/>
        <v>22</v>
      </c>
      <c r="O369" t="s">
        <v>118</v>
      </c>
      <c r="P369" s="14" t="s">
        <v>1289</v>
      </c>
      <c r="Q369" s="14" t="s">
        <v>1984</v>
      </c>
      <c r="R369" s="14" t="s">
        <v>1986</v>
      </c>
    </row>
    <row r="370" spans="1:18" x14ac:dyDescent="0.25">
      <c r="A370">
        <f t="shared" si="34"/>
        <v>2</v>
      </c>
      <c r="B370" t="str">
        <f t="shared" si="33"/>
        <v>20231130B</v>
      </c>
      <c r="C370" s="3">
        <f t="shared" si="42"/>
        <v>3</v>
      </c>
      <c r="D370" s="4">
        <v>45260</v>
      </c>
      <c r="E370" s="3" t="s">
        <v>110</v>
      </c>
      <c r="F370" t="str">
        <f t="array" ref="F370">INDEX(Establishment!B$2:B$1042,MATCH($E370,Establishment!$A$2:$A$1042,0))</f>
        <v>7-Eleven</v>
      </c>
      <c r="G370" s="3" t="s">
        <v>139</v>
      </c>
      <c r="I370" s="5"/>
      <c r="J370" t="s">
        <v>20</v>
      </c>
      <c r="K370" s="3">
        <v>1</v>
      </c>
      <c r="L370" s="5">
        <v>13</v>
      </c>
      <c r="M370" s="5">
        <f t="shared" si="37"/>
        <v>13</v>
      </c>
      <c r="N370" s="5">
        <f t="shared" si="38"/>
        <v>35</v>
      </c>
      <c r="O370" t="s">
        <v>118</v>
      </c>
      <c r="P370" s="14" t="s">
        <v>1289</v>
      </c>
      <c r="Q370" s="14" t="s">
        <v>1984</v>
      </c>
      <c r="R370" s="14" t="s">
        <v>1987</v>
      </c>
    </row>
    <row r="371" spans="1:18" x14ac:dyDescent="0.25">
      <c r="A371">
        <f t="shared" si="34"/>
        <v>3</v>
      </c>
      <c r="B371" t="str">
        <f t="shared" si="33"/>
        <v>20231130C</v>
      </c>
      <c r="C371" s="3">
        <f t="shared" si="42"/>
        <v>1</v>
      </c>
      <c r="D371" s="4">
        <v>45260</v>
      </c>
      <c r="E371" s="3" t="s">
        <v>30</v>
      </c>
      <c r="F371" t="str">
        <f t="array" ref="F371">INDEX(Establishment!B$2:B$1042,MATCH($E371,Establishment!$A$2:$A$1042,0))</f>
        <v>One Time</v>
      </c>
      <c r="G371">
        <f t="array" ref="G371">INDEX(Establishment!C$2:C$1042,MATCH($E371,Establishment!$A$2:$A$1042,0))</f>
        <v>0</v>
      </c>
      <c r="H371" t="s">
        <v>22</v>
      </c>
      <c r="I371" s="5"/>
      <c r="J371" t="s">
        <v>58</v>
      </c>
      <c r="K371" s="3">
        <v>2</v>
      </c>
      <c r="L371" s="5">
        <v>49</v>
      </c>
      <c r="M371" s="5">
        <f t="shared" si="37"/>
        <v>98</v>
      </c>
      <c r="N371" s="5">
        <f t="shared" si="38"/>
        <v>98</v>
      </c>
      <c r="O371" t="s">
        <v>1960</v>
      </c>
      <c r="P371">
        <f t="array" ref="P371">INDEX(Items!B$2:B$1090,MATCH($O371,Items!$A$2:$A$1090,0))</f>
        <v>0</v>
      </c>
      <c r="Q371" t="str">
        <f t="array" ref="Q371">INDEX(Items!C$2:C$1090,MATCH($O371,Items!$A$2:$A$1090,0))</f>
        <v>Packed Meal</v>
      </c>
      <c r="R371" s="14" t="s">
        <v>184</v>
      </c>
    </row>
    <row r="372" spans="1:18" x14ac:dyDescent="0.25">
      <c r="A372">
        <f t="shared" si="34"/>
        <v>4</v>
      </c>
      <c r="B372" t="str">
        <f t="shared" si="33"/>
        <v>20231130D</v>
      </c>
      <c r="C372" s="3">
        <f t="shared" si="42"/>
        <v>1</v>
      </c>
      <c r="D372" s="4">
        <v>45260</v>
      </c>
      <c r="E372" s="3" t="s">
        <v>30</v>
      </c>
      <c r="F372" t="s">
        <v>1359</v>
      </c>
      <c r="G372" t="s">
        <v>139</v>
      </c>
      <c r="H372" t="s">
        <v>2</v>
      </c>
      <c r="I372" s="5">
        <v>47</v>
      </c>
      <c r="J372" t="s">
        <v>149</v>
      </c>
      <c r="K372" s="3">
        <v>1</v>
      </c>
      <c r="L372" s="5">
        <v>47</v>
      </c>
      <c r="M372" s="5">
        <f t="shared" si="37"/>
        <v>47</v>
      </c>
      <c r="N372" s="5">
        <f t="shared" si="38"/>
        <v>47</v>
      </c>
      <c r="O372" t="s">
        <v>118</v>
      </c>
      <c r="P372" t="str">
        <f t="array" ref="P372">INDEX(Items!B$2:B$1090,MATCH($O372,Items!$A$2:$A$1090,0))</f>
        <v xml:space="preserve"> </v>
      </c>
      <c r="Q372" t="s">
        <v>1359</v>
      </c>
      <c r="R372" t="s">
        <v>2046</v>
      </c>
    </row>
    <row r="373" spans="1:18" x14ac:dyDescent="0.25">
      <c r="A373">
        <f t="shared" si="34"/>
        <v>5</v>
      </c>
      <c r="B373" t="str">
        <f t="shared" si="33"/>
        <v>20231130E</v>
      </c>
      <c r="C373" s="3">
        <f t="shared" si="42"/>
        <v>1</v>
      </c>
      <c r="D373" s="4">
        <v>45260</v>
      </c>
      <c r="E373" s="3" t="s">
        <v>30</v>
      </c>
      <c r="F373" t="s">
        <v>2044</v>
      </c>
      <c r="G373" t="s">
        <v>2045</v>
      </c>
      <c r="H373" t="s">
        <v>22</v>
      </c>
      <c r="I373" s="5">
        <v>1764.64</v>
      </c>
      <c r="J373" t="s">
        <v>133</v>
      </c>
      <c r="K373" s="3">
        <v>1</v>
      </c>
      <c r="L373" s="5">
        <v>390</v>
      </c>
      <c r="M373" s="5">
        <f t="shared" si="37"/>
        <v>390</v>
      </c>
      <c r="N373" s="5">
        <f t="shared" si="38"/>
        <v>390</v>
      </c>
      <c r="O373" t="s">
        <v>118</v>
      </c>
      <c r="P373" t="str">
        <f t="array" ref="P373">INDEX(Items!B$2:B$1090,MATCH($O373,Items!$A$2:$A$1090,0))</f>
        <v xml:space="preserve"> </v>
      </c>
      <c r="Q373" t="s">
        <v>2047</v>
      </c>
      <c r="R373" t="str">
        <f t="array" ref="R373">INDEX(Items!D$2:D$1090,MATCH($O373,Items!$A$2:$A$1090,0))</f>
        <v xml:space="preserve"> </v>
      </c>
    </row>
    <row r="374" spans="1:18" x14ac:dyDescent="0.25">
      <c r="A374">
        <f t="shared" si="34"/>
        <v>5</v>
      </c>
      <c r="B374" t="str">
        <f t="shared" si="33"/>
        <v>20231130E</v>
      </c>
      <c r="C374" s="3">
        <f t="shared" si="42"/>
        <v>2</v>
      </c>
      <c r="D374" s="4">
        <v>45260</v>
      </c>
      <c r="E374" s="3" t="s">
        <v>30</v>
      </c>
      <c r="F374" t="s">
        <v>2044</v>
      </c>
      <c r="G374" t="s">
        <v>2045</v>
      </c>
      <c r="I374" s="5"/>
      <c r="J374" t="s">
        <v>20</v>
      </c>
      <c r="K374" s="3">
        <v>0.25</v>
      </c>
      <c r="L374" s="5">
        <v>144.63999999999999</v>
      </c>
      <c r="M374" s="5">
        <f t="shared" si="37"/>
        <v>36.159999999999997</v>
      </c>
      <c r="N374" s="5">
        <f t="shared" si="38"/>
        <v>426.15999999999997</v>
      </c>
      <c r="O374" t="s">
        <v>1130</v>
      </c>
      <c r="P374">
        <f t="array" ref="P374">INDEX(Items!B$2:B$1090,MATCH($O374,Items!$A$2:$A$1090,0))</f>
        <v>0</v>
      </c>
      <c r="Q374" t="str">
        <f t="array" ref="Q374">INDEX(Items!C$2:C$1090,MATCH($O374,Items!$A$2:$A$1090,0))</f>
        <v>Service</v>
      </c>
      <c r="R374" t="str">
        <f t="array" ref="R374">INDEX(Items!D$2:D$1090,MATCH($O374,Items!$A$2:$A$1090,0))</f>
        <v>Fee</v>
      </c>
    </row>
    <row r="375" spans="1:18" x14ac:dyDescent="0.25">
      <c r="A375">
        <f t="shared" si="34"/>
        <v>5</v>
      </c>
      <c r="B375" t="str">
        <f t="shared" si="33"/>
        <v>20231130E</v>
      </c>
      <c r="C375" s="3">
        <f t="shared" si="42"/>
        <v>3</v>
      </c>
      <c r="D375" s="4">
        <v>45260</v>
      </c>
      <c r="E375" s="3" t="s">
        <v>30</v>
      </c>
      <c r="F375" t="s">
        <v>2044</v>
      </c>
      <c r="G375" t="s">
        <v>2045</v>
      </c>
      <c r="I375" s="5"/>
      <c r="J375" t="s">
        <v>20</v>
      </c>
      <c r="K375" s="3">
        <v>1</v>
      </c>
      <c r="L375" s="5">
        <v>1338.48</v>
      </c>
      <c r="M375" s="5">
        <f t="shared" si="37"/>
        <v>1338.48</v>
      </c>
      <c r="N375" s="5">
        <f t="shared" si="38"/>
        <v>1764.6399999999999</v>
      </c>
      <c r="O375" t="s">
        <v>118</v>
      </c>
      <c r="P375" t="s">
        <v>1859</v>
      </c>
      <c r="Q375" t="s">
        <v>2048</v>
      </c>
      <c r="R375" t="str">
        <f t="array" ref="R375">INDEX(Items!D$2:D$1090,MATCH($O375,Items!$A$2:$A$1090,0))</f>
        <v xml:space="preserve"> </v>
      </c>
    </row>
    <row r="376" spans="1:18" x14ac:dyDescent="0.25">
      <c r="A376">
        <f t="shared" si="34"/>
        <v>6</v>
      </c>
      <c r="B376" t="str">
        <f t="shared" si="33"/>
        <v>20231130F</v>
      </c>
      <c r="C376" s="3">
        <f t="shared" si="42"/>
        <v>1</v>
      </c>
      <c r="D376" s="4">
        <v>45260</v>
      </c>
      <c r="E376" s="3" t="s">
        <v>30</v>
      </c>
      <c r="F376" t="s">
        <v>2049</v>
      </c>
      <c r="G376" t="s">
        <v>689</v>
      </c>
      <c r="H376" t="s">
        <v>2</v>
      </c>
      <c r="I376" s="5">
        <v>-1338.48</v>
      </c>
      <c r="J376" t="s">
        <v>20</v>
      </c>
      <c r="K376" s="3">
        <v>-1</v>
      </c>
      <c r="L376" s="5">
        <v>1338.48</v>
      </c>
      <c r="M376" s="5">
        <f t="shared" si="37"/>
        <v>-1338.48</v>
      </c>
      <c r="N376" s="5">
        <f t="shared" si="38"/>
        <v>-1338.48</v>
      </c>
      <c r="O376" t="s">
        <v>118</v>
      </c>
      <c r="P376" t="str">
        <f t="array" ref="P376">INDEX(Items!B$2:B$1090,MATCH($O376,Items!$A$2:$A$1090,0))</f>
        <v xml:space="preserve"> </v>
      </c>
      <c r="Q376" t="s">
        <v>689</v>
      </c>
      <c r="R376" t="s">
        <v>2049</v>
      </c>
    </row>
    <row r="377" spans="1:18" x14ac:dyDescent="0.25">
      <c r="A377">
        <f t="shared" si="34"/>
        <v>7</v>
      </c>
      <c r="B377" t="str">
        <f t="shared" si="33"/>
        <v>20231130G</v>
      </c>
      <c r="C377" s="3">
        <f t="shared" si="42"/>
        <v>1</v>
      </c>
      <c r="D377" s="4">
        <v>45260</v>
      </c>
      <c r="E377" s="3" t="s">
        <v>30</v>
      </c>
      <c r="F377" t="s">
        <v>1359</v>
      </c>
      <c r="G377" t="s">
        <v>2052</v>
      </c>
      <c r="H377" t="s">
        <v>2</v>
      </c>
      <c r="I377" s="5">
        <v>65</v>
      </c>
      <c r="J377" t="s">
        <v>149</v>
      </c>
      <c r="K377" s="3">
        <v>1</v>
      </c>
      <c r="L377" s="5">
        <v>65</v>
      </c>
      <c r="M377" s="5">
        <f t="shared" si="37"/>
        <v>65</v>
      </c>
      <c r="N377" s="5">
        <f t="shared" si="38"/>
        <v>65</v>
      </c>
      <c r="O377" t="s">
        <v>118</v>
      </c>
      <c r="P377" t="str">
        <f t="array" ref="P377">INDEX(Items!B$2:B$1090,MATCH($O377,Items!$A$2:$A$1090,0))</f>
        <v xml:space="preserve"> </v>
      </c>
      <c r="Q377" t="s">
        <v>1359</v>
      </c>
      <c r="R377" t="s">
        <v>347</v>
      </c>
    </row>
    <row r="378" spans="1:18" x14ac:dyDescent="0.25">
      <c r="A378">
        <f t="shared" ref="A378:A399" si="43">IF(OR(D378&lt;&gt;D377,D378=""),1,IF(NOT(AND(E378=E377,F378=F377,G378=G377)),A377+1,IF(OR(H378="",AND(H378&lt;&gt;"",H378&lt;&gt;H377,H377&lt;&gt;"")),A377,A377+1)))</f>
        <v>1</v>
      </c>
      <c r="B378" t="str">
        <f t="shared" ref="B378:B399" si="44">IF(D378&lt;&gt;"",TEXT(D378,"YYYYMMDD")&amp;CHAR(64+A378),"")</f>
        <v/>
      </c>
      <c r="C378" s="3">
        <f t="shared" ref="C378:C399" si="45">IF(OR(B378="",B378&lt;&gt;B377),1,C377+1)</f>
        <v>1</v>
      </c>
      <c r="D378" s="4"/>
      <c r="E378" s="3"/>
      <c r="F378" t="e">
        <f t="array" ref="F378">INDEX(Establishment!B$2:B$1042,MATCH($E378,Establishment!$A$2:$A$1042,0))</f>
        <v>#N/A</v>
      </c>
      <c r="G378" t="e">
        <f t="array" ref="G378">INDEX(Establishment!C$2:C$1042,MATCH($E378,Establishment!$A$2:$A$1042,0))</f>
        <v>#N/A</v>
      </c>
      <c r="I378" s="5"/>
      <c r="J378" t="s">
        <v>20</v>
      </c>
      <c r="L378" s="5"/>
      <c r="M378" s="5">
        <f t="shared" ref="M378:M399" si="46">K378*L378</f>
        <v>0</v>
      </c>
      <c r="N378" s="5">
        <f t="shared" ref="N378:N399" si="47">IF(B378=B377,N377+M378,M378)</f>
        <v>0</v>
      </c>
      <c r="O378" t="s">
        <v>20</v>
      </c>
      <c r="P378" t="str">
        <f t="array" ref="P378">INDEX(Items!B$2:B$1090,MATCH($O378,Items!$A$2:$A$1090,0))</f>
        <v xml:space="preserve"> </v>
      </c>
      <c r="Q378" t="str">
        <f t="array" ref="Q378">INDEX(Items!C$2:C$1090,MATCH($O378,Items!$A$2:$A$1090,0))</f>
        <v xml:space="preserve"> </v>
      </c>
      <c r="R378" t="str">
        <f t="array" ref="R378">INDEX(Items!D$2:D$1090,MATCH($O378,Items!$A$2:$A$1090,0))</f>
        <v xml:space="preserve"> </v>
      </c>
    </row>
    <row r="379" spans="1:18" x14ac:dyDescent="0.25">
      <c r="A379">
        <f t="shared" si="43"/>
        <v>1</v>
      </c>
      <c r="B379" t="str">
        <f t="shared" si="44"/>
        <v/>
      </c>
      <c r="C379" s="3">
        <f t="shared" si="45"/>
        <v>1</v>
      </c>
      <c r="D379" s="4"/>
      <c r="E379" s="3"/>
      <c r="F379" t="e">
        <f t="array" ref="F379">INDEX(Establishment!B$2:B$1042,MATCH($E379,Establishment!$A$2:$A$1042,0))</f>
        <v>#N/A</v>
      </c>
      <c r="G379" t="e">
        <f t="array" ref="G379">INDEX(Establishment!C$2:C$1042,MATCH($E379,Establishment!$A$2:$A$1042,0))</f>
        <v>#N/A</v>
      </c>
      <c r="I379" s="5"/>
      <c r="J379" t="s">
        <v>20</v>
      </c>
      <c r="L379" s="5"/>
      <c r="M379" s="5">
        <f t="shared" si="46"/>
        <v>0</v>
      </c>
      <c r="N379" s="5">
        <f t="shared" si="47"/>
        <v>0</v>
      </c>
      <c r="O379" t="s">
        <v>20</v>
      </c>
      <c r="P379" t="str">
        <f t="array" ref="P379">INDEX(Items!B$2:B$1090,MATCH($O379,Items!$A$2:$A$1090,0))</f>
        <v xml:space="preserve"> </v>
      </c>
      <c r="Q379" t="str">
        <f t="array" ref="Q379">INDEX(Items!C$2:C$1090,MATCH($O379,Items!$A$2:$A$1090,0))</f>
        <v xml:space="preserve"> </v>
      </c>
      <c r="R379" t="str">
        <f t="array" ref="R379">INDEX(Items!D$2:D$1090,MATCH($O379,Items!$A$2:$A$1090,0))</f>
        <v xml:space="preserve"> </v>
      </c>
    </row>
    <row r="380" spans="1:18" x14ac:dyDescent="0.25">
      <c r="A380">
        <f t="shared" ref="A380:A395" si="48">IF(OR(D380&lt;&gt;D379,D380=""),1,IF(NOT(AND(E380=E379,F380=F379,G380=G379)),A379+1,IF(OR(H380="",AND(H380&lt;&gt;"",H380&lt;&gt;H379,H379&lt;&gt;"")),A379,A379+1)))</f>
        <v>1</v>
      </c>
      <c r="B380" t="str">
        <f t="shared" ref="B380:B395" si="49">IF(D380&lt;&gt;"",TEXT(D380,"YYYYMMDD")&amp;CHAR(64+A380),"")</f>
        <v/>
      </c>
      <c r="C380" s="3">
        <f t="shared" ref="C380:C395" si="50">IF(OR(B380="",B380&lt;&gt;B379),1,C379+1)</f>
        <v>1</v>
      </c>
      <c r="D380" s="4"/>
      <c r="E380" s="3"/>
      <c r="F380" t="e">
        <f t="array" ref="F380">INDEX(Establishment!B$2:B$1042,MATCH($E380,Establishment!$A$2:$A$1042,0))</f>
        <v>#N/A</v>
      </c>
      <c r="G380" t="e">
        <f t="array" ref="G380">INDEX(Establishment!C$2:C$1042,MATCH($E380,Establishment!$A$2:$A$1042,0))</f>
        <v>#N/A</v>
      </c>
      <c r="I380" s="5"/>
      <c r="J380" t="s">
        <v>20</v>
      </c>
      <c r="L380" s="5"/>
      <c r="M380" s="5">
        <f t="shared" ref="M380:M395" si="51">K380*L380</f>
        <v>0</v>
      </c>
      <c r="N380" s="5">
        <f t="shared" ref="N380:N395" si="52">IF(B380=B379,N379+M380,M380)</f>
        <v>0</v>
      </c>
      <c r="O380" t="s">
        <v>20</v>
      </c>
      <c r="P380" t="str">
        <f t="array" ref="P380">INDEX(Items!B$2:B$1090,MATCH($O380,Items!$A$2:$A$1090,0))</f>
        <v xml:space="preserve"> </v>
      </c>
      <c r="Q380" t="str">
        <f t="array" ref="Q380">INDEX(Items!C$2:C$1090,MATCH($O380,Items!$A$2:$A$1090,0))</f>
        <v xml:space="preserve"> </v>
      </c>
      <c r="R380" t="str">
        <f t="array" ref="R380">INDEX(Items!D$2:D$1090,MATCH($O380,Items!$A$2:$A$1090,0))</f>
        <v xml:space="preserve"> </v>
      </c>
    </row>
    <row r="381" spans="1:18" x14ac:dyDescent="0.25">
      <c r="A381">
        <f t="shared" si="48"/>
        <v>1</v>
      </c>
      <c r="B381" t="str">
        <f t="shared" si="49"/>
        <v/>
      </c>
      <c r="C381" s="3">
        <f t="shared" si="50"/>
        <v>1</v>
      </c>
      <c r="D381" s="4"/>
      <c r="E381" s="3"/>
      <c r="F381" t="e">
        <f t="array" ref="F381">INDEX(Establishment!B$2:B$1042,MATCH($E381,Establishment!$A$2:$A$1042,0))</f>
        <v>#N/A</v>
      </c>
      <c r="G381" t="e">
        <f t="array" ref="G381">INDEX(Establishment!C$2:C$1042,MATCH($E381,Establishment!$A$2:$A$1042,0))</f>
        <v>#N/A</v>
      </c>
      <c r="I381" s="5"/>
      <c r="J381" t="s">
        <v>20</v>
      </c>
      <c r="L381" s="5"/>
      <c r="M381" s="5">
        <f t="shared" si="51"/>
        <v>0</v>
      </c>
      <c r="N381" s="5">
        <f t="shared" si="52"/>
        <v>0</v>
      </c>
      <c r="O381" t="s">
        <v>20</v>
      </c>
      <c r="P381" t="str">
        <f t="array" ref="P381">INDEX(Items!B$2:B$1090,MATCH($O381,Items!$A$2:$A$1090,0))</f>
        <v xml:space="preserve"> </v>
      </c>
      <c r="Q381" t="str">
        <f t="array" ref="Q381">INDEX(Items!C$2:C$1090,MATCH($O381,Items!$A$2:$A$1090,0))</f>
        <v xml:space="preserve"> </v>
      </c>
      <c r="R381" t="str">
        <f t="array" ref="R381">INDEX(Items!D$2:D$1090,MATCH($O381,Items!$A$2:$A$1090,0))</f>
        <v xml:space="preserve"> </v>
      </c>
    </row>
    <row r="382" spans="1:18" x14ac:dyDescent="0.25">
      <c r="A382">
        <f t="shared" si="48"/>
        <v>1</v>
      </c>
      <c r="B382" t="str">
        <f t="shared" si="49"/>
        <v/>
      </c>
      <c r="C382" s="3">
        <f t="shared" si="50"/>
        <v>1</v>
      </c>
      <c r="D382" s="4"/>
      <c r="E382" s="3"/>
      <c r="F382" t="e">
        <f t="array" ref="F382">INDEX(Establishment!B$2:B$1042,MATCH($E382,Establishment!$A$2:$A$1042,0))</f>
        <v>#N/A</v>
      </c>
      <c r="G382" t="e">
        <f t="array" ref="G382">INDEX(Establishment!C$2:C$1042,MATCH($E382,Establishment!$A$2:$A$1042,0))</f>
        <v>#N/A</v>
      </c>
      <c r="I382" s="5"/>
      <c r="J382" t="s">
        <v>20</v>
      </c>
      <c r="L382" s="5"/>
      <c r="M382" s="5">
        <f t="shared" si="51"/>
        <v>0</v>
      </c>
      <c r="N382" s="5">
        <f t="shared" si="52"/>
        <v>0</v>
      </c>
      <c r="O382" t="s">
        <v>20</v>
      </c>
      <c r="P382" t="str">
        <f t="array" ref="P382">INDEX(Items!B$2:B$1090,MATCH($O382,Items!$A$2:$A$1090,0))</f>
        <v xml:space="preserve"> </v>
      </c>
      <c r="Q382" t="str">
        <f t="array" ref="Q382">INDEX(Items!C$2:C$1090,MATCH($O382,Items!$A$2:$A$1090,0))</f>
        <v xml:space="preserve"> </v>
      </c>
      <c r="R382" t="str">
        <f t="array" ref="R382">INDEX(Items!D$2:D$1090,MATCH($O382,Items!$A$2:$A$1090,0))</f>
        <v xml:space="preserve"> </v>
      </c>
    </row>
    <row r="383" spans="1:18" x14ac:dyDescent="0.25">
      <c r="A383">
        <f t="shared" si="48"/>
        <v>1</v>
      </c>
      <c r="B383" t="str">
        <f t="shared" si="49"/>
        <v/>
      </c>
      <c r="C383" s="3">
        <f t="shared" si="50"/>
        <v>1</v>
      </c>
      <c r="D383" s="4"/>
      <c r="E383" s="3"/>
      <c r="F383" t="e">
        <f t="array" ref="F383">INDEX(Establishment!B$2:B$1042,MATCH($E383,Establishment!$A$2:$A$1042,0))</f>
        <v>#N/A</v>
      </c>
      <c r="G383" t="e">
        <f t="array" ref="G383">INDEX(Establishment!C$2:C$1042,MATCH($E383,Establishment!$A$2:$A$1042,0))</f>
        <v>#N/A</v>
      </c>
      <c r="I383" s="5"/>
      <c r="J383" t="s">
        <v>20</v>
      </c>
      <c r="L383" s="5"/>
      <c r="M383" s="5">
        <f t="shared" si="51"/>
        <v>0</v>
      </c>
      <c r="N383" s="5">
        <f t="shared" si="52"/>
        <v>0</v>
      </c>
      <c r="O383" t="s">
        <v>20</v>
      </c>
      <c r="P383" t="str">
        <f t="array" ref="P383">INDEX(Items!B$2:B$1090,MATCH($O383,Items!$A$2:$A$1090,0))</f>
        <v xml:space="preserve"> </v>
      </c>
      <c r="Q383" t="str">
        <f t="array" ref="Q383">INDEX(Items!C$2:C$1090,MATCH($O383,Items!$A$2:$A$1090,0))</f>
        <v xml:space="preserve"> </v>
      </c>
      <c r="R383" t="str">
        <f t="array" ref="R383">INDEX(Items!D$2:D$1090,MATCH($O383,Items!$A$2:$A$1090,0))</f>
        <v xml:space="preserve"> </v>
      </c>
    </row>
    <row r="384" spans="1:18" x14ac:dyDescent="0.25">
      <c r="A384">
        <f t="shared" si="48"/>
        <v>1</v>
      </c>
      <c r="B384" t="str">
        <f t="shared" si="49"/>
        <v/>
      </c>
      <c r="C384" s="3">
        <f t="shared" si="50"/>
        <v>1</v>
      </c>
      <c r="D384" s="4"/>
      <c r="E384" s="3"/>
      <c r="F384" t="e">
        <f t="array" ref="F384">INDEX(Establishment!B$2:B$1042,MATCH($E384,Establishment!$A$2:$A$1042,0))</f>
        <v>#N/A</v>
      </c>
      <c r="G384" t="e">
        <f t="array" ref="G384">INDEX(Establishment!C$2:C$1042,MATCH($E384,Establishment!$A$2:$A$1042,0))</f>
        <v>#N/A</v>
      </c>
      <c r="I384" s="5"/>
      <c r="J384" t="s">
        <v>20</v>
      </c>
      <c r="L384" s="5"/>
      <c r="M384" s="5">
        <f t="shared" si="51"/>
        <v>0</v>
      </c>
      <c r="N384" s="5">
        <f t="shared" si="52"/>
        <v>0</v>
      </c>
      <c r="O384" t="s">
        <v>20</v>
      </c>
      <c r="P384" t="str">
        <f t="array" ref="P384">INDEX(Items!B$2:B$1090,MATCH($O384,Items!$A$2:$A$1090,0))</f>
        <v xml:space="preserve"> </v>
      </c>
      <c r="Q384" t="str">
        <f t="array" ref="Q384">INDEX(Items!C$2:C$1090,MATCH($O384,Items!$A$2:$A$1090,0))</f>
        <v xml:space="preserve"> </v>
      </c>
      <c r="R384" t="str">
        <f t="array" ref="R384">INDEX(Items!D$2:D$1090,MATCH($O384,Items!$A$2:$A$1090,0))</f>
        <v xml:space="preserve"> </v>
      </c>
    </row>
    <row r="385" spans="1:18" x14ac:dyDescent="0.25">
      <c r="A385">
        <f t="shared" si="48"/>
        <v>1</v>
      </c>
      <c r="B385" t="str">
        <f t="shared" si="49"/>
        <v/>
      </c>
      <c r="C385" s="3">
        <f t="shared" si="50"/>
        <v>1</v>
      </c>
      <c r="D385" s="4"/>
      <c r="E385" s="3"/>
      <c r="F385" t="e">
        <f t="array" ref="F385">INDEX(Establishment!B$2:B$1042,MATCH($E385,Establishment!$A$2:$A$1042,0))</f>
        <v>#N/A</v>
      </c>
      <c r="G385" t="e">
        <f t="array" ref="G385">INDEX(Establishment!C$2:C$1042,MATCH($E385,Establishment!$A$2:$A$1042,0))</f>
        <v>#N/A</v>
      </c>
      <c r="I385" s="5"/>
      <c r="J385" t="s">
        <v>20</v>
      </c>
      <c r="L385" s="5"/>
      <c r="M385" s="5">
        <f t="shared" si="51"/>
        <v>0</v>
      </c>
      <c r="N385" s="5">
        <f t="shared" si="52"/>
        <v>0</v>
      </c>
      <c r="O385" t="s">
        <v>20</v>
      </c>
      <c r="P385" t="str">
        <f t="array" ref="P385">INDEX(Items!B$2:B$1090,MATCH($O385,Items!$A$2:$A$1090,0))</f>
        <v xml:space="preserve"> </v>
      </c>
      <c r="Q385" t="str">
        <f t="array" ref="Q385">INDEX(Items!C$2:C$1090,MATCH($O385,Items!$A$2:$A$1090,0))</f>
        <v xml:space="preserve"> </v>
      </c>
      <c r="R385" t="str">
        <f t="array" ref="R385">INDEX(Items!D$2:D$1090,MATCH($O385,Items!$A$2:$A$1090,0))</f>
        <v xml:space="preserve"> </v>
      </c>
    </row>
    <row r="386" spans="1:18" x14ac:dyDescent="0.25">
      <c r="A386">
        <f t="shared" si="48"/>
        <v>1</v>
      </c>
      <c r="B386" t="str">
        <f t="shared" si="49"/>
        <v/>
      </c>
      <c r="C386" s="3">
        <f t="shared" si="50"/>
        <v>1</v>
      </c>
      <c r="D386" s="4"/>
      <c r="E386" s="3"/>
      <c r="F386" t="e">
        <f t="array" ref="F386">INDEX(Establishment!B$2:B$1042,MATCH($E386,Establishment!$A$2:$A$1042,0))</f>
        <v>#N/A</v>
      </c>
      <c r="G386" t="e">
        <f t="array" ref="G386">INDEX(Establishment!C$2:C$1042,MATCH($E386,Establishment!$A$2:$A$1042,0))</f>
        <v>#N/A</v>
      </c>
      <c r="I386" s="5"/>
      <c r="J386" t="s">
        <v>20</v>
      </c>
      <c r="L386" s="5"/>
      <c r="M386" s="5">
        <f t="shared" si="51"/>
        <v>0</v>
      </c>
      <c r="N386" s="5">
        <f t="shared" si="52"/>
        <v>0</v>
      </c>
      <c r="O386" t="s">
        <v>20</v>
      </c>
      <c r="P386" t="str">
        <f t="array" ref="P386">INDEX(Items!B$2:B$1090,MATCH($O386,Items!$A$2:$A$1090,0))</f>
        <v xml:space="preserve"> </v>
      </c>
      <c r="Q386" t="str">
        <f t="array" ref="Q386">INDEX(Items!C$2:C$1090,MATCH($O386,Items!$A$2:$A$1090,0))</f>
        <v xml:space="preserve"> </v>
      </c>
      <c r="R386" t="str">
        <f t="array" ref="R386">INDEX(Items!D$2:D$1090,MATCH($O386,Items!$A$2:$A$1090,0))</f>
        <v xml:space="preserve"> </v>
      </c>
    </row>
    <row r="387" spans="1:18" x14ac:dyDescent="0.25">
      <c r="A387">
        <f t="shared" si="48"/>
        <v>1</v>
      </c>
      <c r="B387" t="str">
        <f t="shared" si="49"/>
        <v/>
      </c>
      <c r="C387" s="3">
        <f t="shared" si="50"/>
        <v>1</v>
      </c>
      <c r="D387" s="4"/>
      <c r="E387" s="3"/>
      <c r="F387" t="e">
        <f t="array" ref="F387">INDEX(Establishment!B$2:B$1042,MATCH($E387,Establishment!$A$2:$A$1042,0))</f>
        <v>#N/A</v>
      </c>
      <c r="G387" t="e">
        <f t="array" ref="G387">INDEX(Establishment!C$2:C$1042,MATCH($E387,Establishment!$A$2:$A$1042,0))</f>
        <v>#N/A</v>
      </c>
      <c r="I387" s="5"/>
      <c r="J387" t="s">
        <v>20</v>
      </c>
      <c r="L387" s="5"/>
      <c r="M387" s="5">
        <f t="shared" si="51"/>
        <v>0</v>
      </c>
      <c r="N387" s="5">
        <f t="shared" si="52"/>
        <v>0</v>
      </c>
      <c r="O387" t="s">
        <v>20</v>
      </c>
      <c r="P387" t="str">
        <f t="array" ref="P387">INDEX(Items!B$2:B$1090,MATCH($O387,Items!$A$2:$A$1090,0))</f>
        <v xml:space="preserve"> </v>
      </c>
      <c r="Q387" t="str">
        <f t="array" ref="Q387">INDEX(Items!C$2:C$1090,MATCH($O387,Items!$A$2:$A$1090,0))</f>
        <v xml:space="preserve"> </v>
      </c>
      <c r="R387" t="str">
        <f t="array" ref="R387">INDEX(Items!D$2:D$1090,MATCH($O387,Items!$A$2:$A$1090,0))</f>
        <v xml:space="preserve"> </v>
      </c>
    </row>
    <row r="388" spans="1:18" x14ac:dyDescent="0.25">
      <c r="A388">
        <f t="shared" si="48"/>
        <v>1</v>
      </c>
      <c r="B388" t="str">
        <f t="shared" si="49"/>
        <v/>
      </c>
      <c r="C388" s="3">
        <f t="shared" si="50"/>
        <v>1</v>
      </c>
      <c r="D388" s="4"/>
      <c r="E388" s="3"/>
      <c r="F388" t="e">
        <f t="array" ref="F388">INDEX(Establishment!B$2:B$1042,MATCH($E388,Establishment!$A$2:$A$1042,0))</f>
        <v>#N/A</v>
      </c>
      <c r="G388" t="e">
        <f t="array" ref="G388">INDEX(Establishment!C$2:C$1042,MATCH($E388,Establishment!$A$2:$A$1042,0))</f>
        <v>#N/A</v>
      </c>
      <c r="I388" s="5"/>
      <c r="J388" t="s">
        <v>20</v>
      </c>
      <c r="L388" s="5"/>
      <c r="M388" s="5">
        <f t="shared" si="51"/>
        <v>0</v>
      </c>
      <c r="N388" s="5">
        <f t="shared" si="52"/>
        <v>0</v>
      </c>
      <c r="O388" t="s">
        <v>20</v>
      </c>
      <c r="P388" t="str">
        <f t="array" ref="P388">INDEX(Items!B$2:B$1090,MATCH($O388,Items!$A$2:$A$1090,0))</f>
        <v xml:space="preserve"> </v>
      </c>
      <c r="Q388" t="str">
        <f t="array" ref="Q388">INDEX(Items!C$2:C$1090,MATCH($O388,Items!$A$2:$A$1090,0))</f>
        <v xml:space="preserve"> </v>
      </c>
      <c r="R388" t="str">
        <f t="array" ref="R388">INDEX(Items!D$2:D$1090,MATCH($O388,Items!$A$2:$A$1090,0))</f>
        <v xml:space="preserve"> </v>
      </c>
    </row>
    <row r="389" spans="1:18" x14ac:dyDescent="0.25">
      <c r="A389">
        <f t="shared" si="48"/>
        <v>1</v>
      </c>
      <c r="B389" t="str">
        <f t="shared" si="49"/>
        <v/>
      </c>
      <c r="C389" s="3">
        <f t="shared" si="50"/>
        <v>1</v>
      </c>
      <c r="D389" s="4"/>
      <c r="E389" s="3"/>
      <c r="F389" t="e">
        <f t="array" ref="F389">INDEX(Establishment!B$2:B$1042,MATCH($E389,Establishment!$A$2:$A$1042,0))</f>
        <v>#N/A</v>
      </c>
      <c r="G389" t="e">
        <f t="array" ref="G389">INDEX(Establishment!C$2:C$1042,MATCH($E389,Establishment!$A$2:$A$1042,0))</f>
        <v>#N/A</v>
      </c>
      <c r="I389" s="5"/>
      <c r="J389" t="s">
        <v>20</v>
      </c>
      <c r="L389" s="5"/>
      <c r="M389" s="5">
        <f t="shared" si="51"/>
        <v>0</v>
      </c>
      <c r="N389" s="5">
        <f t="shared" si="52"/>
        <v>0</v>
      </c>
      <c r="O389" t="s">
        <v>20</v>
      </c>
      <c r="P389" t="str">
        <f t="array" ref="P389">INDEX(Items!B$2:B$1090,MATCH($O389,Items!$A$2:$A$1090,0))</f>
        <v xml:space="preserve"> </v>
      </c>
      <c r="Q389" t="str">
        <f t="array" ref="Q389">INDEX(Items!C$2:C$1090,MATCH($O389,Items!$A$2:$A$1090,0))</f>
        <v xml:space="preserve"> </v>
      </c>
      <c r="R389" t="str">
        <f t="array" ref="R389">INDEX(Items!D$2:D$1090,MATCH($O389,Items!$A$2:$A$1090,0))</f>
        <v xml:space="preserve"> </v>
      </c>
    </row>
    <row r="390" spans="1:18" x14ac:dyDescent="0.25">
      <c r="A390">
        <f t="shared" si="48"/>
        <v>1</v>
      </c>
      <c r="B390" t="str">
        <f t="shared" si="49"/>
        <v/>
      </c>
      <c r="C390" s="3">
        <f t="shared" si="50"/>
        <v>1</v>
      </c>
      <c r="D390" s="4"/>
      <c r="E390" s="3"/>
      <c r="F390" t="e">
        <f t="array" ref="F390">INDEX(Establishment!B$2:B$1042,MATCH($E390,Establishment!$A$2:$A$1042,0))</f>
        <v>#N/A</v>
      </c>
      <c r="G390" t="e">
        <f t="array" ref="G390">INDEX(Establishment!C$2:C$1042,MATCH($E390,Establishment!$A$2:$A$1042,0))</f>
        <v>#N/A</v>
      </c>
      <c r="I390" s="5"/>
      <c r="J390" t="s">
        <v>20</v>
      </c>
      <c r="L390" s="5"/>
      <c r="M390" s="5">
        <f t="shared" si="51"/>
        <v>0</v>
      </c>
      <c r="N390" s="5">
        <f t="shared" si="52"/>
        <v>0</v>
      </c>
      <c r="O390" t="s">
        <v>20</v>
      </c>
      <c r="P390" t="str">
        <f t="array" ref="P390">INDEX(Items!B$2:B$1090,MATCH($O390,Items!$A$2:$A$1090,0))</f>
        <v xml:space="preserve"> </v>
      </c>
      <c r="Q390" t="str">
        <f t="array" ref="Q390">INDEX(Items!C$2:C$1090,MATCH($O390,Items!$A$2:$A$1090,0))</f>
        <v xml:space="preserve"> </v>
      </c>
      <c r="R390" t="str">
        <f t="array" ref="R390">INDEX(Items!D$2:D$1090,MATCH($O390,Items!$A$2:$A$1090,0))</f>
        <v xml:space="preserve"> </v>
      </c>
    </row>
    <row r="391" spans="1:18" x14ac:dyDescent="0.25">
      <c r="A391">
        <f t="shared" si="48"/>
        <v>1</v>
      </c>
      <c r="B391" t="str">
        <f t="shared" si="49"/>
        <v/>
      </c>
      <c r="C391" s="3">
        <f t="shared" si="50"/>
        <v>1</v>
      </c>
      <c r="D391" s="4"/>
      <c r="E391" s="3"/>
      <c r="F391" t="e">
        <f t="array" ref="F391">INDEX(Establishment!B$2:B$1042,MATCH($E391,Establishment!$A$2:$A$1042,0))</f>
        <v>#N/A</v>
      </c>
      <c r="G391" t="e">
        <f t="array" ref="G391">INDEX(Establishment!C$2:C$1042,MATCH($E391,Establishment!$A$2:$A$1042,0))</f>
        <v>#N/A</v>
      </c>
      <c r="I391" s="5"/>
      <c r="J391" t="s">
        <v>20</v>
      </c>
      <c r="L391" s="5"/>
      <c r="M391" s="5">
        <f t="shared" si="51"/>
        <v>0</v>
      </c>
      <c r="N391" s="5">
        <f t="shared" si="52"/>
        <v>0</v>
      </c>
      <c r="O391" t="s">
        <v>20</v>
      </c>
      <c r="P391" t="str">
        <f t="array" ref="P391">INDEX(Items!B$2:B$1090,MATCH($O391,Items!$A$2:$A$1090,0))</f>
        <v xml:space="preserve"> </v>
      </c>
      <c r="Q391" t="str">
        <f t="array" ref="Q391">INDEX(Items!C$2:C$1090,MATCH($O391,Items!$A$2:$A$1090,0))</f>
        <v xml:space="preserve"> </v>
      </c>
      <c r="R391" t="str">
        <f t="array" ref="R391">INDEX(Items!D$2:D$1090,MATCH($O391,Items!$A$2:$A$1090,0))</f>
        <v xml:space="preserve"> </v>
      </c>
    </row>
    <row r="392" spans="1:18" x14ac:dyDescent="0.25">
      <c r="A392">
        <f t="shared" si="48"/>
        <v>1</v>
      </c>
      <c r="B392" t="str">
        <f t="shared" si="49"/>
        <v/>
      </c>
      <c r="C392" s="3">
        <f t="shared" si="50"/>
        <v>1</v>
      </c>
      <c r="D392" s="4"/>
      <c r="E392" s="3"/>
      <c r="F392" t="e">
        <f t="array" ref="F392">INDEX(Establishment!B$2:B$1042,MATCH($E392,Establishment!$A$2:$A$1042,0))</f>
        <v>#N/A</v>
      </c>
      <c r="G392" t="e">
        <f t="array" ref="G392">INDEX(Establishment!C$2:C$1042,MATCH($E392,Establishment!$A$2:$A$1042,0))</f>
        <v>#N/A</v>
      </c>
      <c r="I392" s="5"/>
      <c r="J392" t="s">
        <v>20</v>
      </c>
      <c r="L392" s="5"/>
      <c r="M392" s="5">
        <f t="shared" si="51"/>
        <v>0</v>
      </c>
      <c r="N392" s="5">
        <f t="shared" si="52"/>
        <v>0</v>
      </c>
      <c r="O392" t="s">
        <v>20</v>
      </c>
      <c r="P392" t="str">
        <f t="array" ref="P392">INDEX(Items!B$2:B$1090,MATCH($O392,Items!$A$2:$A$1090,0))</f>
        <v xml:space="preserve"> </v>
      </c>
      <c r="Q392" t="str">
        <f t="array" ref="Q392">INDEX(Items!C$2:C$1090,MATCH($O392,Items!$A$2:$A$1090,0))</f>
        <v xml:space="preserve"> </v>
      </c>
      <c r="R392" t="str">
        <f t="array" ref="R392">INDEX(Items!D$2:D$1090,MATCH($O392,Items!$A$2:$A$1090,0))</f>
        <v xml:space="preserve"> </v>
      </c>
    </row>
    <row r="393" spans="1:18" x14ac:dyDescent="0.25">
      <c r="A393">
        <f t="shared" si="48"/>
        <v>1</v>
      </c>
      <c r="B393" t="str">
        <f t="shared" si="49"/>
        <v/>
      </c>
      <c r="C393" s="3">
        <f t="shared" si="50"/>
        <v>1</v>
      </c>
      <c r="D393" s="4"/>
      <c r="E393" s="3"/>
      <c r="F393" t="e">
        <f t="array" ref="F393">INDEX(Establishment!B$2:B$1042,MATCH($E393,Establishment!$A$2:$A$1042,0))</f>
        <v>#N/A</v>
      </c>
      <c r="G393" t="e">
        <f t="array" ref="G393">INDEX(Establishment!C$2:C$1042,MATCH($E393,Establishment!$A$2:$A$1042,0))</f>
        <v>#N/A</v>
      </c>
      <c r="I393" s="5"/>
      <c r="J393" t="s">
        <v>20</v>
      </c>
      <c r="L393" s="5"/>
      <c r="M393" s="5">
        <f t="shared" si="51"/>
        <v>0</v>
      </c>
      <c r="N393" s="5">
        <f t="shared" si="52"/>
        <v>0</v>
      </c>
      <c r="O393" t="s">
        <v>20</v>
      </c>
      <c r="P393" t="str">
        <f t="array" ref="P393">INDEX(Items!B$2:B$1090,MATCH($O393,Items!$A$2:$A$1090,0))</f>
        <v xml:space="preserve"> </v>
      </c>
      <c r="Q393" t="str">
        <f t="array" ref="Q393">INDEX(Items!C$2:C$1090,MATCH($O393,Items!$A$2:$A$1090,0))</f>
        <v xml:space="preserve"> </v>
      </c>
      <c r="R393" t="str">
        <f t="array" ref="R393">INDEX(Items!D$2:D$1090,MATCH($O393,Items!$A$2:$A$1090,0))</f>
        <v xml:space="preserve"> </v>
      </c>
    </row>
    <row r="394" spans="1:18" x14ac:dyDescent="0.25">
      <c r="A394">
        <f t="shared" si="48"/>
        <v>1</v>
      </c>
      <c r="B394" t="str">
        <f t="shared" si="49"/>
        <v/>
      </c>
      <c r="C394" s="3">
        <f t="shared" si="50"/>
        <v>1</v>
      </c>
      <c r="D394" s="4"/>
      <c r="E394" s="3"/>
      <c r="F394" t="e">
        <f t="array" ref="F394">INDEX(Establishment!B$2:B$1042,MATCH($E394,Establishment!$A$2:$A$1042,0))</f>
        <v>#N/A</v>
      </c>
      <c r="G394" t="e">
        <f t="array" ref="G394">INDEX(Establishment!C$2:C$1042,MATCH($E394,Establishment!$A$2:$A$1042,0))</f>
        <v>#N/A</v>
      </c>
      <c r="I394" s="5"/>
      <c r="J394" t="s">
        <v>20</v>
      </c>
      <c r="L394" s="5"/>
      <c r="M394" s="5">
        <f t="shared" si="51"/>
        <v>0</v>
      </c>
      <c r="N394" s="5">
        <f t="shared" si="52"/>
        <v>0</v>
      </c>
      <c r="O394" t="s">
        <v>20</v>
      </c>
      <c r="P394" t="str">
        <f t="array" ref="P394">INDEX(Items!B$2:B$1090,MATCH($O394,Items!$A$2:$A$1090,0))</f>
        <v xml:space="preserve"> </v>
      </c>
      <c r="Q394" t="str">
        <f t="array" ref="Q394">INDEX(Items!C$2:C$1090,MATCH($O394,Items!$A$2:$A$1090,0))</f>
        <v xml:space="preserve"> </v>
      </c>
      <c r="R394" t="str">
        <f t="array" ref="R394">INDEX(Items!D$2:D$1090,MATCH($O394,Items!$A$2:$A$1090,0))</f>
        <v xml:space="preserve"> </v>
      </c>
    </row>
    <row r="395" spans="1:18" x14ac:dyDescent="0.25">
      <c r="A395">
        <f t="shared" si="48"/>
        <v>1</v>
      </c>
      <c r="B395" t="str">
        <f t="shared" si="49"/>
        <v/>
      </c>
      <c r="C395" s="3">
        <f t="shared" si="50"/>
        <v>1</v>
      </c>
      <c r="D395" s="4"/>
      <c r="E395" s="3"/>
      <c r="F395" t="e">
        <f t="array" ref="F395">INDEX(Establishment!B$2:B$1042,MATCH($E395,Establishment!$A$2:$A$1042,0))</f>
        <v>#N/A</v>
      </c>
      <c r="G395" t="e">
        <f t="array" ref="G395">INDEX(Establishment!C$2:C$1042,MATCH($E395,Establishment!$A$2:$A$1042,0))</f>
        <v>#N/A</v>
      </c>
      <c r="I395" s="5"/>
      <c r="J395" t="s">
        <v>20</v>
      </c>
      <c r="L395" s="5"/>
      <c r="M395" s="5">
        <f t="shared" si="51"/>
        <v>0</v>
      </c>
      <c r="N395" s="5">
        <f t="shared" si="52"/>
        <v>0</v>
      </c>
      <c r="O395" t="s">
        <v>20</v>
      </c>
      <c r="P395" t="str">
        <f t="array" ref="P395">INDEX(Items!B$2:B$1090,MATCH($O395,Items!$A$2:$A$1090,0))</f>
        <v xml:space="preserve"> </v>
      </c>
      <c r="Q395" t="str">
        <f t="array" ref="Q395">INDEX(Items!C$2:C$1090,MATCH($O395,Items!$A$2:$A$1090,0))</f>
        <v xml:space="preserve"> </v>
      </c>
      <c r="R395" t="str">
        <f t="array" ref="R395">INDEX(Items!D$2:D$1090,MATCH($O395,Items!$A$2:$A$1090,0))</f>
        <v xml:space="preserve"> </v>
      </c>
    </row>
    <row r="396" spans="1:18" x14ac:dyDescent="0.25">
      <c r="A396">
        <f t="shared" si="43"/>
        <v>1</v>
      </c>
      <c r="B396" t="str">
        <f t="shared" si="44"/>
        <v/>
      </c>
      <c r="C396" s="3">
        <f t="shared" si="45"/>
        <v>1</v>
      </c>
      <c r="D396" s="4"/>
      <c r="E396" s="3"/>
      <c r="F396" t="e">
        <f t="array" ref="F396">INDEX(Establishment!B$2:B$1042,MATCH($E396,Establishment!$A$2:$A$1042,0))</f>
        <v>#N/A</v>
      </c>
      <c r="G396" t="e">
        <f t="array" ref="G396">INDEX(Establishment!C$2:C$1042,MATCH($E396,Establishment!$A$2:$A$1042,0))</f>
        <v>#N/A</v>
      </c>
      <c r="I396" s="5"/>
      <c r="J396" t="s">
        <v>20</v>
      </c>
      <c r="L396" s="5"/>
      <c r="M396" s="5">
        <f t="shared" si="46"/>
        <v>0</v>
      </c>
      <c r="N396" s="5">
        <f t="shared" si="47"/>
        <v>0</v>
      </c>
      <c r="O396" t="s">
        <v>20</v>
      </c>
      <c r="P396" t="str">
        <f t="array" ref="P396">INDEX(Items!B$2:B$1090,MATCH($O396,Items!$A$2:$A$1090,0))</f>
        <v xml:space="preserve"> </v>
      </c>
      <c r="Q396" t="str">
        <f t="array" ref="Q396">INDEX(Items!C$2:C$1090,MATCH($O396,Items!$A$2:$A$1090,0))</f>
        <v xml:space="preserve"> </v>
      </c>
      <c r="R396" t="str">
        <f t="array" ref="R396">INDEX(Items!D$2:D$1090,MATCH($O396,Items!$A$2:$A$1090,0))</f>
        <v xml:space="preserve"> </v>
      </c>
    </row>
    <row r="397" spans="1:18" x14ac:dyDescent="0.25">
      <c r="A397">
        <f t="shared" si="43"/>
        <v>1</v>
      </c>
      <c r="B397" t="str">
        <f t="shared" si="44"/>
        <v/>
      </c>
      <c r="C397" s="3">
        <f t="shared" si="45"/>
        <v>1</v>
      </c>
      <c r="D397" s="4"/>
      <c r="E397" s="3"/>
      <c r="F397" t="e">
        <f t="array" ref="F397">INDEX(Establishment!B$2:B$1042,MATCH($E397,Establishment!$A$2:$A$1042,0))</f>
        <v>#N/A</v>
      </c>
      <c r="G397" t="e">
        <f t="array" ref="G397">INDEX(Establishment!C$2:C$1042,MATCH($E397,Establishment!$A$2:$A$1042,0))</f>
        <v>#N/A</v>
      </c>
      <c r="I397" s="5"/>
      <c r="J397" t="s">
        <v>20</v>
      </c>
      <c r="L397" s="5"/>
      <c r="M397" s="5">
        <f t="shared" si="46"/>
        <v>0</v>
      </c>
      <c r="N397" s="5">
        <f t="shared" si="47"/>
        <v>0</v>
      </c>
      <c r="O397" t="s">
        <v>20</v>
      </c>
      <c r="P397" t="str">
        <f t="array" ref="P397">INDEX(Items!B$2:B$1090,MATCH($O397,Items!$A$2:$A$1090,0))</f>
        <v xml:space="preserve"> </v>
      </c>
      <c r="Q397" t="str">
        <f t="array" ref="Q397">INDEX(Items!C$2:C$1090,MATCH($O397,Items!$A$2:$A$1090,0))</f>
        <v xml:space="preserve"> </v>
      </c>
      <c r="R397" t="str">
        <f t="array" ref="R397">INDEX(Items!D$2:D$1090,MATCH($O397,Items!$A$2:$A$1090,0))</f>
        <v xml:space="preserve"> </v>
      </c>
    </row>
    <row r="398" spans="1:18" x14ac:dyDescent="0.25">
      <c r="A398">
        <f t="shared" si="43"/>
        <v>1</v>
      </c>
      <c r="B398" t="str">
        <f t="shared" si="44"/>
        <v/>
      </c>
      <c r="C398" s="3">
        <f t="shared" si="45"/>
        <v>1</v>
      </c>
      <c r="D398" s="4"/>
      <c r="E398" s="3"/>
      <c r="F398" t="e">
        <f t="array" ref="F398">INDEX(Establishment!B$2:B$1042,MATCH($E398,Establishment!$A$2:$A$1042,0))</f>
        <v>#N/A</v>
      </c>
      <c r="G398" t="e">
        <f t="array" ref="G398">INDEX(Establishment!C$2:C$1042,MATCH($E398,Establishment!$A$2:$A$1042,0))</f>
        <v>#N/A</v>
      </c>
      <c r="I398" s="5"/>
      <c r="J398" t="s">
        <v>20</v>
      </c>
      <c r="L398" s="5"/>
      <c r="M398" s="5">
        <f t="shared" si="46"/>
        <v>0</v>
      </c>
      <c r="N398" s="5">
        <f t="shared" si="47"/>
        <v>0</v>
      </c>
      <c r="O398" t="s">
        <v>20</v>
      </c>
      <c r="P398" t="str">
        <f t="array" ref="P398">INDEX(Items!B$2:B$1090,MATCH($O398,Items!$A$2:$A$1090,0))</f>
        <v xml:space="preserve"> </v>
      </c>
      <c r="Q398" t="str">
        <f t="array" ref="Q398">INDEX(Items!C$2:C$1090,MATCH($O398,Items!$A$2:$A$1090,0))</f>
        <v xml:space="preserve"> </v>
      </c>
      <c r="R398" t="str">
        <f t="array" ref="R398">INDEX(Items!D$2:D$1090,MATCH($O398,Items!$A$2:$A$1090,0))</f>
        <v xml:space="preserve"> </v>
      </c>
    </row>
    <row r="399" spans="1:18" x14ac:dyDescent="0.25">
      <c r="A399">
        <f t="shared" si="43"/>
        <v>1</v>
      </c>
      <c r="B399" t="str">
        <f t="shared" si="44"/>
        <v/>
      </c>
      <c r="C399" s="3">
        <f t="shared" si="45"/>
        <v>1</v>
      </c>
      <c r="D399" s="4"/>
      <c r="E399" s="3"/>
      <c r="F399" t="e">
        <f t="array" ref="F399">INDEX(Establishment!B$2:B$1042,MATCH($E399,Establishment!$A$2:$A$1042,0))</f>
        <v>#N/A</v>
      </c>
      <c r="G399" t="e">
        <f t="array" ref="G399">INDEX(Establishment!C$2:C$1042,MATCH($E399,Establishment!$A$2:$A$1042,0))</f>
        <v>#N/A</v>
      </c>
      <c r="I399" s="5"/>
      <c r="J399" t="s">
        <v>20</v>
      </c>
      <c r="L399" s="5"/>
      <c r="M399" s="5">
        <f t="shared" si="46"/>
        <v>0</v>
      </c>
      <c r="N399" s="5">
        <f t="shared" si="47"/>
        <v>0</v>
      </c>
      <c r="O399" t="s">
        <v>20</v>
      </c>
      <c r="P399" t="str">
        <f t="array" ref="P399">INDEX(Items!B$2:B$1090,MATCH($O399,Items!$A$2:$A$1090,0))</f>
        <v xml:space="preserve"> </v>
      </c>
      <c r="Q399" t="str">
        <f t="array" ref="Q399">INDEX(Items!C$2:C$1090,MATCH($O399,Items!$A$2:$A$1090,0))</f>
        <v xml:space="preserve"> </v>
      </c>
      <c r="R399" t="str">
        <f t="array" ref="R399">INDEX(Items!D$2:D$1090,MATCH($O399,Items!$A$2:$A$1090,0))</f>
        <v xml:space="preserve"> </v>
      </c>
    </row>
    <row r="400" spans="1:18" x14ac:dyDescent="0.25">
      <c r="A400">
        <f t="shared" ref="A400:A462" si="53">IF(OR(D400&lt;&gt;D399,D400=""),1,IF(NOT(AND(E400=E399,F400=F399,G400=G399)),A399+1,IF(OR(H400="",AND(H400&lt;&gt;"",H400&lt;&gt;H399,H399&lt;&gt;"")),A399,A399+1)))</f>
        <v>1</v>
      </c>
      <c r="B400" t="str">
        <f t="shared" ref="B400:B462" si="54">IF(D400&lt;&gt;"",TEXT(D400,"YYYYMMDD")&amp;CHAR(64+A400),"")</f>
        <v/>
      </c>
      <c r="C400" s="3">
        <f t="shared" ref="C400:C462" si="55">IF(OR(B400="",B400&lt;&gt;B399),1,C399+1)</f>
        <v>1</v>
      </c>
      <c r="D400" s="4"/>
      <c r="E400" s="3"/>
      <c r="F400" t="e">
        <f t="array" ref="F400">INDEX(Establishment!B$2:B$1042,MATCH($E400,Establishment!$A$2:$A$1042,0))</f>
        <v>#N/A</v>
      </c>
      <c r="G400" t="e">
        <f t="array" ref="G400">INDEX(Establishment!C$2:C$1042,MATCH($E400,Establishment!$A$2:$A$1042,0))</f>
        <v>#N/A</v>
      </c>
      <c r="I400" s="5"/>
      <c r="J400" t="s">
        <v>20</v>
      </c>
      <c r="L400" s="5"/>
      <c r="M400" s="5">
        <f t="shared" ref="M400:M462" si="56">K400*L400</f>
        <v>0</v>
      </c>
      <c r="N400" s="5">
        <f t="shared" ref="N400:N462" si="57">IF(B400=B399,N399+M400,M400)</f>
        <v>0</v>
      </c>
      <c r="O400" t="s">
        <v>20</v>
      </c>
      <c r="P400" t="str">
        <f t="array" ref="P400">INDEX(Items!B$2:B$1090,MATCH($O400,Items!$A$2:$A$1090,0))</f>
        <v xml:space="preserve"> </v>
      </c>
      <c r="Q400" t="str">
        <f t="array" ref="Q400">INDEX(Items!C$2:C$1090,MATCH($O400,Items!$A$2:$A$1090,0))</f>
        <v xml:space="preserve"> </v>
      </c>
      <c r="R400" t="str">
        <f t="array" ref="R400">INDEX(Items!D$2:D$1090,MATCH($O400,Items!$A$2:$A$1090,0))</f>
        <v xml:space="preserve"> </v>
      </c>
    </row>
    <row r="401" spans="1:18" x14ac:dyDescent="0.25">
      <c r="A401">
        <f t="shared" si="53"/>
        <v>1</v>
      </c>
      <c r="B401" t="str">
        <f t="shared" si="54"/>
        <v/>
      </c>
      <c r="C401" s="3">
        <f t="shared" si="55"/>
        <v>1</v>
      </c>
      <c r="D401" s="4"/>
      <c r="E401" s="3"/>
      <c r="F401" t="e">
        <f t="array" ref="F401">INDEX(Establishment!B$2:B$1042,MATCH($E401,Establishment!$A$2:$A$1042,0))</f>
        <v>#N/A</v>
      </c>
      <c r="G401" t="e">
        <f t="array" ref="G401">INDEX(Establishment!C$2:C$1042,MATCH($E401,Establishment!$A$2:$A$1042,0))</f>
        <v>#N/A</v>
      </c>
      <c r="I401" s="5"/>
      <c r="J401" t="s">
        <v>20</v>
      </c>
      <c r="L401" s="5"/>
      <c r="M401" s="5">
        <f t="shared" si="56"/>
        <v>0</v>
      </c>
      <c r="N401" s="5">
        <f t="shared" si="57"/>
        <v>0</v>
      </c>
      <c r="O401" t="s">
        <v>20</v>
      </c>
      <c r="P401" t="str">
        <f t="array" ref="P401">INDEX(Items!B$2:B$1090,MATCH($O401,Items!$A$2:$A$1090,0))</f>
        <v xml:space="preserve"> </v>
      </c>
      <c r="Q401" t="str">
        <f t="array" ref="Q401">INDEX(Items!C$2:C$1090,MATCH($O401,Items!$A$2:$A$1090,0))</f>
        <v xml:space="preserve"> </v>
      </c>
      <c r="R401" t="str">
        <f t="array" ref="R401">INDEX(Items!D$2:D$1090,MATCH($O401,Items!$A$2:$A$1090,0))</f>
        <v xml:space="preserve"> </v>
      </c>
    </row>
    <row r="402" spans="1:18" x14ac:dyDescent="0.25">
      <c r="A402">
        <f t="shared" si="53"/>
        <v>1</v>
      </c>
      <c r="B402" t="str">
        <f t="shared" si="54"/>
        <v/>
      </c>
      <c r="C402" s="3">
        <f t="shared" si="55"/>
        <v>1</v>
      </c>
      <c r="D402" s="4"/>
      <c r="E402" s="3"/>
      <c r="F402" t="e">
        <f t="array" ref="F402">INDEX(Establishment!B$2:B$1042,MATCH($E402,Establishment!$A$2:$A$1042,0))</f>
        <v>#N/A</v>
      </c>
      <c r="G402" t="e">
        <f t="array" ref="G402">INDEX(Establishment!C$2:C$1042,MATCH($E402,Establishment!$A$2:$A$1042,0))</f>
        <v>#N/A</v>
      </c>
      <c r="I402" s="5"/>
      <c r="J402" t="s">
        <v>20</v>
      </c>
      <c r="L402" s="5"/>
      <c r="M402" s="5">
        <f t="shared" si="56"/>
        <v>0</v>
      </c>
      <c r="N402" s="5">
        <f t="shared" si="57"/>
        <v>0</v>
      </c>
      <c r="O402" t="s">
        <v>20</v>
      </c>
      <c r="P402" t="str">
        <f t="array" ref="P402">INDEX(Items!B$2:B$1090,MATCH($O402,Items!$A$2:$A$1090,0))</f>
        <v xml:space="preserve"> </v>
      </c>
      <c r="Q402" t="str">
        <f t="array" ref="Q402">INDEX(Items!C$2:C$1090,MATCH($O402,Items!$A$2:$A$1090,0))</f>
        <v xml:space="preserve"> </v>
      </c>
      <c r="R402" t="str">
        <f t="array" ref="R402">INDEX(Items!D$2:D$1090,MATCH($O402,Items!$A$2:$A$1090,0))</f>
        <v xml:space="preserve"> </v>
      </c>
    </row>
    <row r="403" spans="1:18" x14ac:dyDescent="0.25">
      <c r="A403">
        <f t="shared" si="53"/>
        <v>1</v>
      </c>
      <c r="B403" t="str">
        <f t="shared" si="54"/>
        <v/>
      </c>
      <c r="C403" s="3">
        <f t="shared" si="55"/>
        <v>1</v>
      </c>
      <c r="D403" s="4"/>
      <c r="E403" s="3"/>
      <c r="F403" t="e">
        <f t="array" ref="F403">INDEX(Establishment!B$2:B$1042,MATCH($E403,Establishment!$A$2:$A$1042,0))</f>
        <v>#N/A</v>
      </c>
      <c r="G403" t="e">
        <f t="array" ref="G403">INDEX(Establishment!C$2:C$1042,MATCH($E403,Establishment!$A$2:$A$1042,0))</f>
        <v>#N/A</v>
      </c>
      <c r="I403" s="5"/>
      <c r="J403" t="s">
        <v>20</v>
      </c>
      <c r="L403" s="5"/>
      <c r="M403" s="5">
        <f t="shared" si="56"/>
        <v>0</v>
      </c>
      <c r="N403" s="5">
        <f t="shared" si="57"/>
        <v>0</v>
      </c>
      <c r="O403" t="s">
        <v>20</v>
      </c>
      <c r="P403" t="str">
        <f t="array" ref="P403">INDEX(Items!B$2:B$1090,MATCH($O403,Items!$A$2:$A$1090,0))</f>
        <v xml:space="preserve"> </v>
      </c>
      <c r="Q403" t="str">
        <f t="array" ref="Q403">INDEX(Items!C$2:C$1090,MATCH($O403,Items!$A$2:$A$1090,0))</f>
        <v xml:space="preserve"> </v>
      </c>
      <c r="R403" t="str">
        <f t="array" ref="R403">INDEX(Items!D$2:D$1090,MATCH($O403,Items!$A$2:$A$1090,0))</f>
        <v xml:space="preserve"> </v>
      </c>
    </row>
    <row r="404" spans="1:18" x14ac:dyDescent="0.25">
      <c r="A404">
        <f t="shared" si="53"/>
        <v>1</v>
      </c>
      <c r="B404" t="str">
        <f t="shared" si="54"/>
        <v/>
      </c>
      <c r="C404" s="3">
        <f t="shared" si="55"/>
        <v>1</v>
      </c>
      <c r="D404" s="4"/>
      <c r="E404" s="3"/>
      <c r="F404" t="e">
        <f t="array" ref="F404">INDEX(Establishment!B$2:B$1042,MATCH($E404,Establishment!$A$2:$A$1042,0))</f>
        <v>#N/A</v>
      </c>
      <c r="G404" t="e">
        <f t="array" ref="G404">INDEX(Establishment!C$2:C$1042,MATCH($E404,Establishment!$A$2:$A$1042,0))</f>
        <v>#N/A</v>
      </c>
      <c r="I404" s="5"/>
      <c r="J404" t="s">
        <v>20</v>
      </c>
      <c r="L404" s="5"/>
      <c r="M404" s="5">
        <f t="shared" si="56"/>
        <v>0</v>
      </c>
      <c r="N404" s="5">
        <f t="shared" si="57"/>
        <v>0</v>
      </c>
      <c r="O404" t="s">
        <v>20</v>
      </c>
      <c r="P404" t="str">
        <f t="array" ref="P404">INDEX(Items!B$2:B$1090,MATCH($O404,Items!$A$2:$A$1090,0))</f>
        <v xml:space="preserve"> </v>
      </c>
      <c r="Q404" t="str">
        <f t="array" ref="Q404">INDEX(Items!C$2:C$1090,MATCH($O404,Items!$A$2:$A$1090,0))</f>
        <v xml:space="preserve"> </v>
      </c>
      <c r="R404" t="str">
        <f t="array" ref="R404">INDEX(Items!D$2:D$1090,MATCH($O404,Items!$A$2:$A$1090,0))</f>
        <v xml:space="preserve"> </v>
      </c>
    </row>
    <row r="405" spans="1:18" x14ac:dyDescent="0.25">
      <c r="A405">
        <f t="shared" si="53"/>
        <v>1</v>
      </c>
      <c r="B405" t="str">
        <f t="shared" si="54"/>
        <v/>
      </c>
      <c r="C405" s="3">
        <f t="shared" si="55"/>
        <v>1</v>
      </c>
      <c r="D405" s="4"/>
      <c r="E405" s="3"/>
      <c r="F405" t="e">
        <f t="array" ref="F405">INDEX(Establishment!B$2:B$1042,MATCH($E405,Establishment!$A$2:$A$1042,0))</f>
        <v>#N/A</v>
      </c>
      <c r="G405" t="e">
        <f t="array" ref="G405">INDEX(Establishment!C$2:C$1042,MATCH($E405,Establishment!$A$2:$A$1042,0))</f>
        <v>#N/A</v>
      </c>
      <c r="I405" s="5"/>
      <c r="J405" t="s">
        <v>20</v>
      </c>
      <c r="L405" s="5"/>
      <c r="M405" s="5">
        <f t="shared" si="56"/>
        <v>0</v>
      </c>
      <c r="N405" s="5">
        <f t="shared" si="57"/>
        <v>0</v>
      </c>
      <c r="O405" t="s">
        <v>20</v>
      </c>
      <c r="P405" t="str">
        <f t="array" ref="P405">INDEX(Items!B$2:B$1090,MATCH($O405,Items!$A$2:$A$1090,0))</f>
        <v xml:space="preserve"> </v>
      </c>
      <c r="Q405" t="str">
        <f t="array" ref="Q405">INDEX(Items!C$2:C$1090,MATCH($O405,Items!$A$2:$A$1090,0))</f>
        <v xml:space="preserve"> </v>
      </c>
      <c r="R405" t="str">
        <f t="array" ref="R405">INDEX(Items!D$2:D$1090,MATCH($O405,Items!$A$2:$A$1090,0))</f>
        <v xml:space="preserve"> </v>
      </c>
    </row>
    <row r="406" spans="1:18" x14ac:dyDescent="0.25">
      <c r="A406">
        <f t="shared" si="53"/>
        <v>1</v>
      </c>
      <c r="B406" t="str">
        <f t="shared" si="54"/>
        <v/>
      </c>
      <c r="C406" s="3">
        <f t="shared" si="55"/>
        <v>1</v>
      </c>
      <c r="D406" s="4"/>
      <c r="E406" s="3"/>
      <c r="F406" t="e">
        <f t="array" ref="F406">INDEX(Establishment!B$2:B$1042,MATCH($E406,Establishment!$A$2:$A$1042,0))</f>
        <v>#N/A</v>
      </c>
      <c r="G406" t="e">
        <f t="array" ref="G406">INDEX(Establishment!C$2:C$1042,MATCH($E406,Establishment!$A$2:$A$1042,0))</f>
        <v>#N/A</v>
      </c>
      <c r="I406" s="5"/>
      <c r="J406" t="s">
        <v>20</v>
      </c>
      <c r="L406" s="5"/>
      <c r="M406" s="5">
        <f t="shared" si="56"/>
        <v>0</v>
      </c>
      <c r="N406" s="5">
        <f t="shared" si="57"/>
        <v>0</v>
      </c>
      <c r="O406" t="s">
        <v>20</v>
      </c>
      <c r="P406" t="str">
        <f t="array" ref="P406">INDEX(Items!B$2:B$1090,MATCH($O406,Items!$A$2:$A$1090,0))</f>
        <v xml:space="preserve"> </v>
      </c>
      <c r="Q406" t="str">
        <f t="array" ref="Q406">INDEX(Items!C$2:C$1090,MATCH($O406,Items!$A$2:$A$1090,0))</f>
        <v xml:space="preserve"> </v>
      </c>
      <c r="R406" t="str">
        <f t="array" ref="R406">INDEX(Items!D$2:D$1090,MATCH($O406,Items!$A$2:$A$1090,0))</f>
        <v xml:space="preserve"> </v>
      </c>
    </row>
    <row r="407" spans="1:18" x14ac:dyDescent="0.25">
      <c r="A407">
        <f t="shared" si="53"/>
        <v>1</v>
      </c>
      <c r="B407" t="str">
        <f t="shared" si="54"/>
        <v/>
      </c>
      <c r="C407" s="3">
        <f t="shared" si="55"/>
        <v>1</v>
      </c>
      <c r="D407" s="4"/>
      <c r="E407" s="3"/>
      <c r="F407" t="e">
        <f t="array" ref="F407">INDEX(Establishment!B$2:B$1042,MATCH($E407,Establishment!$A$2:$A$1042,0))</f>
        <v>#N/A</v>
      </c>
      <c r="G407" t="e">
        <f t="array" ref="G407">INDEX(Establishment!C$2:C$1042,MATCH($E407,Establishment!$A$2:$A$1042,0))</f>
        <v>#N/A</v>
      </c>
      <c r="I407" s="5"/>
      <c r="J407" t="s">
        <v>20</v>
      </c>
      <c r="L407" s="5"/>
      <c r="M407" s="5">
        <f t="shared" si="56"/>
        <v>0</v>
      </c>
      <c r="N407" s="5">
        <f t="shared" si="57"/>
        <v>0</v>
      </c>
      <c r="O407" t="s">
        <v>20</v>
      </c>
      <c r="P407" t="str">
        <f t="array" ref="P407">INDEX(Items!B$2:B$1090,MATCH($O407,Items!$A$2:$A$1090,0))</f>
        <v xml:space="preserve"> </v>
      </c>
      <c r="Q407" t="str">
        <f t="array" ref="Q407">INDEX(Items!C$2:C$1090,MATCH($O407,Items!$A$2:$A$1090,0))</f>
        <v xml:space="preserve"> </v>
      </c>
      <c r="R407" t="str">
        <f t="array" ref="R407">INDEX(Items!D$2:D$1090,MATCH($O407,Items!$A$2:$A$1090,0))</f>
        <v xml:space="preserve"> </v>
      </c>
    </row>
    <row r="408" spans="1:18" x14ac:dyDescent="0.25">
      <c r="A408">
        <f t="shared" si="53"/>
        <v>1</v>
      </c>
      <c r="B408" t="str">
        <f t="shared" si="54"/>
        <v/>
      </c>
      <c r="C408" s="3">
        <f t="shared" si="55"/>
        <v>1</v>
      </c>
      <c r="D408" s="4"/>
      <c r="E408" s="3"/>
      <c r="F408" t="e">
        <f t="array" ref="F408">INDEX(Establishment!B$2:B$1042,MATCH($E408,Establishment!$A$2:$A$1042,0))</f>
        <v>#N/A</v>
      </c>
      <c r="G408" t="e">
        <f t="array" ref="G408">INDEX(Establishment!C$2:C$1042,MATCH($E408,Establishment!$A$2:$A$1042,0))</f>
        <v>#N/A</v>
      </c>
      <c r="I408" s="5"/>
      <c r="J408" t="s">
        <v>20</v>
      </c>
      <c r="L408" s="5"/>
      <c r="M408" s="5">
        <f t="shared" si="56"/>
        <v>0</v>
      </c>
      <c r="N408" s="5">
        <f t="shared" si="57"/>
        <v>0</v>
      </c>
      <c r="O408" t="s">
        <v>20</v>
      </c>
      <c r="P408" t="str">
        <f t="array" ref="P408">INDEX(Items!B$2:B$1090,MATCH($O408,Items!$A$2:$A$1090,0))</f>
        <v xml:space="preserve"> </v>
      </c>
      <c r="Q408" t="str">
        <f t="array" ref="Q408">INDEX(Items!C$2:C$1090,MATCH($O408,Items!$A$2:$A$1090,0))</f>
        <v xml:space="preserve"> </v>
      </c>
      <c r="R408" t="str">
        <f t="array" ref="R408">INDEX(Items!D$2:D$1090,MATCH($O408,Items!$A$2:$A$1090,0))</f>
        <v xml:space="preserve"> </v>
      </c>
    </row>
    <row r="409" spans="1:18" x14ac:dyDescent="0.25">
      <c r="A409">
        <f t="shared" si="53"/>
        <v>1</v>
      </c>
      <c r="B409" t="str">
        <f t="shared" si="54"/>
        <v/>
      </c>
      <c r="C409" s="3">
        <f t="shared" si="55"/>
        <v>1</v>
      </c>
      <c r="D409" s="4"/>
      <c r="E409" s="3"/>
      <c r="F409" t="e">
        <f t="array" ref="F409">INDEX(Establishment!B$2:B$1042,MATCH($E409,Establishment!$A$2:$A$1042,0))</f>
        <v>#N/A</v>
      </c>
      <c r="G409" t="e">
        <f t="array" ref="G409">INDEX(Establishment!C$2:C$1042,MATCH($E409,Establishment!$A$2:$A$1042,0))</f>
        <v>#N/A</v>
      </c>
      <c r="I409" s="5"/>
      <c r="J409" t="s">
        <v>20</v>
      </c>
      <c r="L409" s="5"/>
      <c r="M409" s="5">
        <f t="shared" si="56"/>
        <v>0</v>
      </c>
      <c r="N409" s="5">
        <f t="shared" si="57"/>
        <v>0</v>
      </c>
      <c r="O409" t="s">
        <v>20</v>
      </c>
      <c r="P409" t="str">
        <f t="array" ref="P409">INDEX(Items!B$2:B$1090,MATCH($O409,Items!$A$2:$A$1090,0))</f>
        <v xml:space="preserve"> </v>
      </c>
      <c r="Q409" t="str">
        <f t="array" ref="Q409">INDEX(Items!C$2:C$1090,MATCH($O409,Items!$A$2:$A$1090,0))</f>
        <v xml:space="preserve"> </v>
      </c>
      <c r="R409" t="str">
        <f t="array" ref="R409">INDEX(Items!D$2:D$1090,MATCH($O409,Items!$A$2:$A$1090,0))</f>
        <v xml:space="preserve"> </v>
      </c>
    </row>
    <row r="410" spans="1:18" x14ac:dyDescent="0.25">
      <c r="A410">
        <f t="shared" si="53"/>
        <v>1</v>
      </c>
      <c r="B410" t="str">
        <f t="shared" si="54"/>
        <v/>
      </c>
      <c r="C410" s="3">
        <f t="shared" si="55"/>
        <v>1</v>
      </c>
      <c r="D410" s="4"/>
      <c r="E410" s="3"/>
      <c r="F410" t="e">
        <f t="array" ref="F410">INDEX(Establishment!B$2:B$1042,MATCH($E410,Establishment!$A$2:$A$1042,0))</f>
        <v>#N/A</v>
      </c>
      <c r="G410" t="e">
        <f t="array" ref="G410">INDEX(Establishment!C$2:C$1042,MATCH($E410,Establishment!$A$2:$A$1042,0))</f>
        <v>#N/A</v>
      </c>
      <c r="I410" s="5"/>
      <c r="J410" t="s">
        <v>20</v>
      </c>
      <c r="L410" s="5"/>
      <c r="M410" s="5">
        <f t="shared" si="56"/>
        <v>0</v>
      </c>
      <c r="N410" s="5">
        <f t="shared" si="57"/>
        <v>0</v>
      </c>
      <c r="O410" t="s">
        <v>20</v>
      </c>
      <c r="P410" t="str">
        <f t="array" ref="P410">INDEX(Items!B$2:B$1090,MATCH($O410,Items!$A$2:$A$1090,0))</f>
        <v xml:space="preserve"> </v>
      </c>
      <c r="Q410" t="str">
        <f t="array" ref="Q410">INDEX(Items!C$2:C$1090,MATCH($O410,Items!$A$2:$A$1090,0))</f>
        <v xml:space="preserve"> </v>
      </c>
      <c r="R410" t="str">
        <f t="array" ref="R410">INDEX(Items!D$2:D$1090,MATCH($O410,Items!$A$2:$A$1090,0))</f>
        <v xml:space="preserve"> </v>
      </c>
    </row>
    <row r="411" spans="1:18" x14ac:dyDescent="0.25">
      <c r="A411">
        <f t="shared" si="53"/>
        <v>1</v>
      </c>
      <c r="B411" t="str">
        <f t="shared" si="54"/>
        <v/>
      </c>
      <c r="C411" s="3">
        <f t="shared" si="55"/>
        <v>1</v>
      </c>
      <c r="D411" s="4"/>
      <c r="E411" s="3"/>
      <c r="F411" t="e">
        <f t="array" ref="F411">INDEX(Establishment!B$2:B$1042,MATCH($E411,Establishment!$A$2:$A$1042,0))</f>
        <v>#N/A</v>
      </c>
      <c r="G411" t="e">
        <f t="array" ref="G411">INDEX(Establishment!C$2:C$1042,MATCH($E411,Establishment!$A$2:$A$1042,0))</f>
        <v>#N/A</v>
      </c>
      <c r="I411" s="5"/>
      <c r="J411" t="s">
        <v>20</v>
      </c>
      <c r="L411" s="5"/>
      <c r="M411" s="5">
        <f t="shared" si="56"/>
        <v>0</v>
      </c>
      <c r="N411" s="5">
        <f t="shared" si="57"/>
        <v>0</v>
      </c>
      <c r="O411" t="s">
        <v>20</v>
      </c>
      <c r="P411" t="str">
        <f t="array" ref="P411">INDEX(Items!B$2:B$1090,MATCH($O411,Items!$A$2:$A$1090,0))</f>
        <v xml:space="preserve"> </v>
      </c>
      <c r="Q411" t="str">
        <f t="array" ref="Q411">INDEX(Items!C$2:C$1090,MATCH($O411,Items!$A$2:$A$1090,0))</f>
        <v xml:space="preserve"> </v>
      </c>
      <c r="R411" t="str">
        <f t="array" ref="R411">INDEX(Items!D$2:D$1090,MATCH($O411,Items!$A$2:$A$1090,0))</f>
        <v xml:space="preserve"> </v>
      </c>
    </row>
    <row r="412" spans="1:18" x14ac:dyDescent="0.25">
      <c r="A412">
        <f t="shared" si="53"/>
        <v>1</v>
      </c>
      <c r="B412" t="str">
        <f t="shared" si="54"/>
        <v/>
      </c>
      <c r="C412" s="3">
        <f t="shared" si="55"/>
        <v>1</v>
      </c>
      <c r="D412" s="4"/>
      <c r="E412" s="3"/>
      <c r="F412" t="e">
        <f t="array" ref="F412">INDEX(Establishment!B$2:B$1042,MATCH($E412,Establishment!$A$2:$A$1042,0))</f>
        <v>#N/A</v>
      </c>
      <c r="G412" t="e">
        <f t="array" ref="G412">INDEX(Establishment!C$2:C$1042,MATCH($E412,Establishment!$A$2:$A$1042,0))</f>
        <v>#N/A</v>
      </c>
      <c r="I412" s="5"/>
      <c r="J412" t="s">
        <v>20</v>
      </c>
      <c r="L412" s="5"/>
      <c r="M412" s="5">
        <f t="shared" si="56"/>
        <v>0</v>
      </c>
      <c r="N412" s="5">
        <f t="shared" si="57"/>
        <v>0</v>
      </c>
      <c r="O412" t="s">
        <v>20</v>
      </c>
      <c r="P412" t="str">
        <f t="array" ref="P412">INDEX(Items!B$2:B$1090,MATCH($O412,Items!$A$2:$A$1090,0))</f>
        <v xml:space="preserve"> </v>
      </c>
      <c r="Q412" t="str">
        <f t="array" ref="Q412">INDEX(Items!C$2:C$1090,MATCH($O412,Items!$A$2:$A$1090,0))</f>
        <v xml:space="preserve"> </v>
      </c>
      <c r="R412" t="str">
        <f t="array" ref="R412">INDEX(Items!D$2:D$1090,MATCH($O412,Items!$A$2:$A$1090,0))</f>
        <v xml:space="preserve"> </v>
      </c>
    </row>
    <row r="413" spans="1:18" x14ac:dyDescent="0.25">
      <c r="A413">
        <f t="shared" si="53"/>
        <v>1</v>
      </c>
      <c r="B413" t="str">
        <f t="shared" si="54"/>
        <v/>
      </c>
      <c r="C413" s="3">
        <f t="shared" si="55"/>
        <v>1</v>
      </c>
      <c r="D413" s="4"/>
      <c r="E413" s="3"/>
      <c r="F413" t="e">
        <f t="array" ref="F413">INDEX(Establishment!B$2:B$1042,MATCH($E413,Establishment!$A$2:$A$1042,0))</f>
        <v>#N/A</v>
      </c>
      <c r="G413" t="e">
        <f t="array" ref="G413">INDEX(Establishment!C$2:C$1042,MATCH($E413,Establishment!$A$2:$A$1042,0))</f>
        <v>#N/A</v>
      </c>
      <c r="I413" s="5"/>
      <c r="J413" t="s">
        <v>20</v>
      </c>
      <c r="L413" s="5"/>
      <c r="M413" s="5">
        <f t="shared" si="56"/>
        <v>0</v>
      </c>
      <c r="N413" s="5">
        <f t="shared" si="57"/>
        <v>0</v>
      </c>
      <c r="O413" t="s">
        <v>20</v>
      </c>
      <c r="P413" t="str">
        <f t="array" ref="P413">INDEX(Items!B$2:B$1090,MATCH($O413,Items!$A$2:$A$1090,0))</f>
        <v xml:space="preserve"> </v>
      </c>
      <c r="Q413" t="str">
        <f t="array" ref="Q413">INDEX(Items!C$2:C$1090,MATCH($O413,Items!$A$2:$A$1090,0))</f>
        <v xml:space="preserve"> </v>
      </c>
      <c r="R413" t="str">
        <f t="array" ref="R413">INDEX(Items!D$2:D$1090,MATCH($O413,Items!$A$2:$A$1090,0))</f>
        <v xml:space="preserve"> </v>
      </c>
    </row>
    <row r="414" spans="1:18" x14ac:dyDescent="0.25">
      <c r="A414">
        <f t="shared" si="53"/>
        <v>1</v>
      </c>
      <c r="B414" t="str">
        <f t="shared" si="54"/>
        <v/>
      </c>
      <c r="C414" s="3">
        <f t="shared" si="55"/>
        <v>1</v>
      </c>
      <c r="D414" s="4"/>
      <c r="E414" s="3"/>
      <c r="F414" t="e">
        <f t="array" ref="F414">INDEX(Establishment!B$2:B$1042,MATCH($E414,Establishment!$A$2:$A$1042,0))</f>
        <v>#N/A</v>
      </c>
      <c r="G414" t="e">
        <f t="array" ref="G414">INDEX(Establishment!C$2:C$1042,MATCH($E414,Establishment!$A$2:$A$1042,0))</f>
        <v>#N/A</v>
      </c>
      <c r="I414" s="5"/>
      <c r="J414" t="s">
        <v>20</v>
      </c>
      <c r="L414" s="5"/>
      <c r="M414" s="5">
        <f t="shared" si="56"/>
        <v>0</v>
      </c>
      <c r="N414" s="5">
        <f t="shared" si="57"/>
        <v>0</v>
      </c>
      <c r="O414" t="s">
        <v>20</v>
      </c>
      <c r="P414" t="str">
        <f t="array" ref="P414">INDEX(Items!B$2:B$1090,MATCH($O414,Items!$A$2:$A$1090,0))</f>
        <v xml:space="preserve"> </v>
      </c>
      <c r="Q414" t="str">
        <f t="array" ref="Q414">INDEX(Items!C$2:C$1090,MATCH($O414,Items!$A$2:$A$1090,0))</f>
        <v xml:space="preserve"> </v>
      </c>
      <c r="R414" t="str">
        <f t="array" ref="R414">INDEX(Items!D$2:D$1090,MATCH($O414,Items!$A$2:$A$1090,0))</f>
        <v xml:space="preserve"> </v>
      </c>
    </row>
    <row r="415" spans="1:18" x14ac:dyDescent="0.25">
      <c r="A415">
        <f t="shared" si="53"/>
        <v>1</v>
      </c>
      <c r="B415" t="str">
        <f t="shared" si="54"/>
        <v/>
      </c>
      <c r="C415" s="3">
        <f t="shared" si="55"/>
        <v>1</v>
      </c>
      <c r="D415" s="4"/>
      <c r="E415" s="3"/>
      <c r="F415" t="e">
        <f t="array" ref="F415">INDEX(Establishment!B$2:B$1042,MATCH($E415,Establishment!$A$2:$A$1042,0))</f>
        <v>#N/A</v>
      </c>
      <c r="G415" t="e">
        <f t="array" ref="G415">INDEX(Establishment!C$2:C$1042,MATCH($E415,Establishment!$A$2:$A$1042,0))</f>
        <v>#N/A</v>
      </c>
      <c r="I415" s="5"/>
      <c r="J415" t="s">
        <v>20</v>
      </c>
      <c r="L415" s="5"/>
      <c r="M415" s="5">
        <f t="shared" si="56"/>
        <v>0</v>
      </c>
      <c r="N415" s="5">
        <f t="shared" si="57"/>
        <v>0</v>
      </c>
      <c r="O415" t="s">
        <v>20</v>
      </c>
      <c r="P415" t="str">
        <f t="array" ref="P415">INDEX(Items!B$2:B$1090,MATCH($O415,Items!$A$2:$A$1090,0))</f>
        <v xml:space="preserve"> </v>
      </c>
      <c r="Q415" t="str">
        <f t="array" ref="Q415">INDEX(Items!C$2:C$1090,MATCH($O415,Items!$A$2:$A$1090,0))</f>
        <v xml:space="preserve"> </v>
      </c>
      <c r="R415" t="str">
        <f t="array" ref="R415">INDEX(Items!D$2:D$1090,MATCH($O415,Items!$A$2:$A$1090,0))</f>
        <v xml:space="preserve"> </v>
      </c>
    </row>
    <row r="416" spans="1:18" x14ac:dyDescent="0.25">
      <c r="A416">
        <f t="shared" si="53"/>
        <v>1</v>
      </c>
      <c r="B416" t="str">
        <f t="shared" si="54"/>
        <v/>
      </c>
      <c r="C416" s="3">
        <f t="shared" si="55"/>
        <v>1</v>
      </c>
      <c r="D416" s="4"/>
      <c r="E416" s="3"/>
      <c r="F416" t="e">
        <f t="array" ref="F416">INDEX(Establishment!B$2:B$1042,MATCH($E416,Establishment!$A$2:$A$1042,0))</f>
        <v>#N/A</v>
      </c>
      <c r="G416" t="e">
        <f t="array" ref="G416">INDEX(Establishment!C$2:C$1042,MATCH($E416,Establishment!$A$2:$A$1042,0))</f>
        <v>#N/A</v>
      </c>
      <c r="I416" s="5"/>
      <c r="J416" t="s">
        <v>20</v>
      </c>
      <c r="L416" s="5"/>
      <c r="M416" s="5">
        <f t="shared" si="56"/>
        <v>0</v>
      </c>
      <c r="N416" s="5">
        <f t="shared" si="57"/>
        <v>0</v>
      </c>
      <c r="O416" t="s">
        <v>20</v>
      </c>
      <c r="P416" t="str">
        <f t="array" ref="P416">INDEX(Items!B$2:B$1090,MATCH($O416,Items!$A$2:$A$1090,0))</f>
        <v xml:space="preserve"> </v>
      </c>
      <c r="Q416" t="str">
        <f t="array" ref="Q416">INDEX(Items!C$2:C$1090,MATCH($O416,Items!$A$2:$A$1090,0))</f>
        <v xml:space="preserve"> </v>
      </c>
      <c r="R416" t="str">
        <f t="array" ref="R416">INDEX(Items!D$2:D$1090,MATCH($O416,Items!$A$2:$A$1090,0))</f>
        <v xml:space="preserve"> </v>
      </c>
    </row>
    <row r="417" spans="1:19" x14ac:dyDescent="0.25">
      <c r="A417">
        <f t="shared" si="53"/>
        <v>1</v>
      </c>
      <c r="B417" t="str">
        <f t="shared" si="54"/>
        <v/>
      </c>
      <c r="C417" s="3">
        <f t="shared" si="55"/>
        <v>1</v>
      </c>
      <c r="D417" s="4"/>
      <c r="E417" s="3"/>
      <c r="F417" t="e">
        <f t="array" ref="F417">INDEX(Establishment!B$2:B$1042,MATCH($E417,Establishment!$A$2:$A$1042,0))</f>
        <v>#N/A</v>
      </c>
      <c r="G417" t="e">
        <f t="array" ref="G417">INDEX(Establishment!C$2:C$1042,MATCH($E417,Establishment!$A$2:$A$1042,0))</f>
        <v>#N/A</v>
      </c>
      <c r="I417" s="5"/>
      <c r="J417" t="s">
        <v>20</v>
      </c>
      <c r="L417" s="5"/>
      <c r="M417" s="5">
        <f t="shared" si="56"/>
        <v>0</v>
      </c>
      <c r="N417" s="5">
        <f t="shared" si="57"/>
        <v>0</v>
      </c>
      <c r="O417" t="s">
        <v>20</v>
      </c>
      <c r="P417" t="str">
        <f t="array" ref="P417">INDEX(Items!B$2:B$1090,MATCH($O417,Items!$A$2:$A$1090,0))</f>
        <v xml:space="preserve"> </v>
      </c>
      <c r="Q417" t="str">
        <f t="array" ref="Q417">INDEX(Items!C$2:C$1090,MATCH($O417,Items!$A$2:$A$1090,0))</f>
        <v xml:space="preserve"> </v>
      </c>
      <c r="R417" t="str">
        <f t="array" ref="R417">INDEX(Items!D$2:D$1090,MATCH($O417,Items!$A$2:$A$1090,0))</f>
        <v xml:space="preserve"> </v>
      </c>
    </row>
    <row r="418" spans="1:19" x14ac:dyDescent="0.25">
      <c r="A418">
        <f t="shared" si="53"/>
        <v>1</v>
      </c>
      <c r="B418" t="str">
        <f t="shared" si="54"/>
        <v/>
      </c>
      <c r="C418" s="3">
        <f t="shared" si="55"/>
        <v>1</v>
      </c>
      <c r="D418" s="4"/>
      <c r="E418" s="3"/>
      <c r="F418" t="e">
        <f t="array" ref="F418">INDEX(Establishment!B$2:B$1042,MATCH($E418,Establishment!$A$2:$A$1042,0))</f>
        <v>#N/A</v>
      </c>
      <c r="G418" t="e">
        <f t="array" ref="G418">INDEX(Establishment!C$2:C$1042,MATCH($E418,Establishment!$A$2:$A$1042,0))</f>
        <v>#N/A</v>
      </c>
      <c r="I418" s="5"/>
      <c r="J418" t="s">
        <v>20</v>
      </c>
      <c r="L418" s="5"/>
      <c r="M418" s="5">
        <f t="shared" si="56"/>
        <v>0</v>
      </c>
      <c r="N418" s="5">
        <f t="shared" si="57"/>
        <v>0</v>
      </c>
      <c r="O418" t="s">
        <v>20</v>
      </c>
      <c r="P418" t="str">
        <f t="array" ref="P418">INDEX(Items!B$2:B$1090,MATCH($O418,Items!$A$2:$A$1090,0))</f>
        <v xml:space="preserve"> </v>
      </c>
      <c r="Q418" t="str">
        <f t="array" ref="Q418">INDEX(Items!C$2:C$1090,MATCH($O418,Items!$A$2:$A$1090,0))</f>
        <v xml:space="preserve"> </v>
      </c>
      <c r="R418" t="str">
        <f t="array" ref="R418">INDEX(Items!D$2:D$1090,MATCH($O418,Items!$A$2:$A$1090,0))</f>
        <v xml:space="preserve"> </v>
      </c>
    </row>
    <row r="419" spans="1:19" x14ac:dyDescent="0.25">
      <c r="A419">
        <f t="shared" si="53"/>
        <v>1</v>
      </c>
      <c r="B419" t="str">
        <f t="shared" si="54"/>
        <v/>
      </c>
      <c r="C419" s="3">
        <f t="shared" si="55"/>
        <v>1</v>
      </c>
      <c r="D419" s="4"/>
      <c r="E419" s="3"/>
      <c r="F419" t="e">
        <f t="array" ref="F419">INDEX(Establishment!B$2:B$1042,MATCH($E419,Establishment!$A$2:$A$1042,0))</f>
        <v>#N/A</v>
      </c>
      <c r="G419" t="e">
        <f t="array" ref="G419">INDEX(Establishment!C$2:C$1042,MATCH($E419,Establishment!$A$2:$A$1042,0))</f>
        <v>#N/A</v>
      </c>
      <c r="I419" s="5"/>
      <c r="J419" t="s">
        <v>20</v>
      </c>
      <c r="L419" s="5"/>
      <c r="M419" s="5">
        <f t="shared" si="56"/>
        <v>0</v>
      </c>
      <c r="N419" s="5">
        <f t="shared" si="57"/>
        <v>0</v>
      </c>
      <c r="O419" t="s">
        <v>20</v>
      </c>
      <c r="P419" t="str">
        <f t="array" ref="P419">INDEX(Items!B$2:B$1090,MATCH($O419,Items!$A$2:$A$1090,0))</f>
        <v xml:space="preserve"> </v>
      </c>
      <c r="Q419" t="str">
        <f t="array" ref="Q419">INDEX(Items!C$2:C$1090,MATCH($O419,Items!$A$2:$A$1090,0))</f>
        <v xml:space="preserve"> </v>
      </c>
      <c r="R419" t="str">
        <f t="array" ref="R419">INDEX(Items!D$2:D$1090,MATCH($O419,Items!$A$2:$A$1090,0))</f>
        <v xml:space="preserve"> </v>
      </c>
    </row>
    <row r="420" spans="1:19" x14ac:dyDescent="0.25">
      <c r="A420">
        <f t="shared" si="53"/>
        <v>1</v>
      </c>
      <c r="B420" t="str">
        <f t="shared" si="54"/>
        <v/>
      </c>
      <c r="C420" s="3">
        <f t="shared" si="55"/>
        <v>1</v>
      </c>
      <c r="D420" s="4"/>
      <c r="E420" s="3"/>
      <c r="F420" t="e">
        <f t="array" ref="F420">INDEX(Establishment!B$2:B$1042,MATCH($E420,Establishment!$A$2:$A$1042,0))</f>
        <v>#N/A</v>
      </c>
      <c r="G420" t="e">
        <f t="array" ref="G420">INDEX(Establishment!C$2:C$1042,MATCH($E420,Establishment!$A$2:$A$1042,0))</f>
        <v>#N/A</v>
      </c>
      <c r="I420" s="5"/>
      <c r="J420" t="s">
        <v>20</v>
      </c>
      <c r="L420" s="5"/>
      <c r="M420" s="5">
        <f t="shared" si="56"/>
        <v>0</v>
      </c>
      <c r="N420" s="5">
        <f t="shared" si="57"/>
        <v>0</v>
      </c>
      <c r="O420" t="s">
        <v>20</v>
      </c>
      <c r="P420" t="str">
        <f t="array" ref="P420">INDEX(Items!B$2:B$1090,MATCH($O420,Items!$A$2:$A$1090,0))</f>
        <v xml:space="preserve"> </v>
      </c>
      <c r="Q420" t="str">
        <f t="array" ref="Q420">INDEX(Items!C$2:C$1090,MATCH($O420,Items!$A$2:$A$1090,0))</f>
        <v xml:space="preserve"> </v>
      </c>
      <c r="R420" t="str">
        <f t="array" ref="R420">INDEX(Items!D$2:D$1090,MATCH($O420,Items!$A$2:$A$1090,0))</f>
        <v xml:space="preserve"> </v>
      </c>
    </row>
    <row r="421" spans="1:19" x14ac:dyDescent="0.25">
      <c r="A421">
        <f t="shared" si="53"/>
        <v>1</v>
      </c>
      <c r="B421" t="str">
        <f t="shared" si="54"/>
        <v/>
      </c>
      <c r="C421" s="3">
        <f t="shared" si="55"/>
        <v>1</v>
      </c>
      <c r="D421" s="4"/>
      <c r="E421" s="3"/>
      <c r="F421" t="e">
        <f t="array" ref="F421">INDEX(Establishment!B$2:B$1042,MATCH($E421,Establishment!$A$2:$A$1042,0))</f>
        <v>#N/A</v>
      </c>
      <c r="G421" t="e">
        <f t="array" ref="G421">INDEX(Establishment!C$2:C$1042,MATCH($E421,Establishment!$A$2:$A$1042,0))</f>
        <v>#N/A</v>
      </c>
      <c r="I421" s="5"/>
      <c r="J421" t="s">
        <v>20</v>
      </c>
      <c r="L421" s="5"/>
      <c r="M421" s="5">
        <f t="shared" si="56"/>
        <v>0</v>
      </c>
      <c r="N421" s="5">
        <f t="shared" si="57"/>
        <v>0</v>
      </c>
      <c r="O421" t="s">
        <v>20</v>
      </c>
      <c r="P421" t="str">
        <f t="array" ref="P421">INDEX(Items!B$2:B$1090,MATCH($O421,Items!$A$2:$A$1090,0))</f>
        <v xml:space="preserve"> </v>
      </c>
      <c r="Q421" t="str">
        <f t="array" ref="Q421">INDEX(Items!C$2:C$1090,MATCH($O421,Items!$A$2:$A$1090,0))</f>
        <v xml:space="preserve"> </v>
      </c>
      <c r="R421" t="str">
        <f t="array" ref="R421">INDEX(Items!D$2:D$1090,MATCH($O421,Items!$A$2:$A$1090,0))</f>
        <v xml:space="preserve"> </v>
      </c>
    </row>
    <row r="422" spans="1:19" x14ac:dyDescent="0.25">
      <c r="A422">
        <f t="shared" si="53"/>
        <v>1</v>
      </c>
      <c r="B422" t="str">
        <f t="shared" si="54"/>
        <v/>
      </c>
      <c r="C422" s="3">
        <f t="shared" si="55"/>
        <v>1</v>
      </c>
      <c r="D422" s="4"/>
      <c r="E422" s="3"/>
      <c r="F422" t="e">
        <f t="array" ref="F422">INDEX(Establishment!B$2:B$1042,MATCH($E422,Establishment!$A$2:$A$1042,0))</f>
        <v>#N/A</v>
      </c>
      <c r="G422" t="e">
        <f t="array" ref="G422">INDEX(Establishment!C$2:C$1042,MATCH($E422,Establishment!$A$2:$A$1042,0))</f>
        <v>#N/A</v>
      </c>
      <c r="I422" s="5"/>
      <c r="J422" t="s">
        <v>20</v>
      </c>
      <c r="L422" s="5"/>
      <c r="M422" s="5">
        <f t="shared" si="56"/>
        <v>0</v>
      </c>
      <c r="N422" s="5">
        <f t="shared" si="57"/>
        <v>0</v>
      </c>
      <c r="O422" t="s">
        <v>20</v>
      </c>
      <c r="P422" t="str">
        <f t="array" ref="P422">INDEX(Items!B$2:B$1090,MATCH($O422,Items!$A$2:$A$1090,0))</f>
        <v xml:space="preserve"> </v>
      </c>
      <c r="Q422" t="str">
        <f t="array" ref="Q422">INDEX(Items!C$2:C$1090,MATCH($O422,Items!$A$2:$A$1090,0))</f>
        <v xml:space="preserve"> </v>
      </c>
      <c r="R422" t="str">
        <f t="array" ref="R422">INDEX(Items!D$2:D$1090,MATCH($O422,Items!$A$2:$A$1090,0))</f>
        <v xml:space="preserve"> </v>
      </c>
    </row>
    <row r="423" spans="1:19" x14ac:dyDescent="0.25">
      <c r="A423">
        <f t="shared" si="53"/>
        <v>1</v>
      </c>
      <c r="B423" t="str">
        <f t="shared" si="54"/>
        <v/>
      </c>
      <c r="C423" s="3">
        <f t="shared" si="55"/>
        <v>1</v>
      </c>
      <c r="D423" s="4"/>
      <c r="E423" s="3"/>
      <c r="F423" t="e">
        <f t="array" ref="F423">INDEX(Establishment!B$2:B$1042,MATCH($E423,Establishment!$A$2:$A$1042,0))</f>
        <v>#N/A</v>
      </c>
      <c r="G423" t="e">
        <f t="array" ref="G423">INDEX(Establishment!C$2:C$1042,MATCH($E423,Establishment!$A$2:$A$1042,0))</f>
        <v>#N/A</v>
      </c>
      <c r="I423" s="5"/>
      <c r="J423" t="s">
        <v>20</v>
      </c>
      <c r="L423" s="5"/>
      <c r="M423" s="5">
        <f t="shared" si="56"/>
        <v>0</v>
      </c>
      <c r="N423" s="5">
        <f t="shared" si="57"/>
        <v>0</v>
      </c>
      <c r="O423" t="s">
        <v>20</v>
      </c>
      <c r="P423" t="str">
        <f t="array" ref="P423">INDEX(Items!B$2:B$1090,MATCH($O423,Items!$A$2:$A$1090,0))</f>
        <v xml:space="preserve"> </v>
      </c>
      <c r="Q423" t="str">
        <f t="array" ref="Q423">INDEX(Items!C$2:C$1090,MATCH($O423,Items!$A$2:$A$1090,0))</f>
        <v xml:space="preserve"> </v>
      </c>
      <c r="R423" t="str">
        <f t="array" ref="R423">INDEX(Items!D$2:D$1090,MATCH($O423,Items!$A$2:$A$1090,0))</f>
        <v xml:space="preserve"> </v>
      </c>
    </row>
    <row r="424" spans="1:19" x14ac:dyDescent="0.25">
      <c r="A424">
        <f t="shared" si="53"/>
        <v>1</v>
      </c>
      <c r="B424" t="str">
        <f t="shared" si="54"/>
        <v/>
      </c>
      <c r="C424" s="3">
        <f t="shared" si="55"/>
        <v>1</v>
      </c>
      <c r="D424" s="4"/>
      <c r="E424" s="3"/>
      <c r="F424" t="e">
        <f t="array" ref="F424">INDEX(Establishment!B$2:B$1042,MATCH($E424,Establishment!$A$2:$A$1042,0))</f>
        <v>#N/A</v>
      </c>
      <c r="G424" t="e">
        <f t="array" ref="G424">INDEX(Establishment!C$2:C$1042,MATCH($E424,Establishment!$A$2:$A$1042,0))</f>
        <v>#N/A</v>
      </c>
      <c r="I424" s="5"/>
      <c r="J424" t="s">
        <v>20</v>
      </c>
      <c r="L424" s="5"/>
      <c r="M424" s="5">
        <f t="shared" si="56"/>
        <v>0</v>
      </c>
      <c r="N424" s="5">
        <f t="shared" si="57"/>
        <v>0</v>
      </c>
      <c r="O424" t="s">
        <v>20</v>
      </c>
      <c r="P424" t="str">
        <f t="array" ref="P424">INDEX(Items!B$2:B$1090,MATCH($O424,Items!$A$2:$A$1090,0))</f>
        <v xml:space="preserve"> </v>
      </c>
      <c r="Q424" t="str">
        <f t="array" ref="Q424">INDEX(Items!C$2:C$1090,MATCH($O424,Items!$A$2:$A$1090,0))</f>
        <v xml:space="preserve"> </v>
      </c>
      <c r="R424" t="str">
        <f t="array" ref="R424">INDEX(Items!D$2:D$1090,MATCH($O424,Items!$A$2:$A$1090,0))</f>
        <v xml:space="preserve"> </v>
      </c>
    </row>
    <row r="425" spans="1:19" x14ac:dyDescent="0.25">
      <c r="A425">
        <f t="shared" si="53"/>
        <v>1</v>
      </c>
      <c r="B425" t="str">
        <f t="shared" si="54"/>
        <v/>
      </c>
      <c r="C425" s="3">
        <f t="shared" si="55"/>
        <v>1</v>
      </c>
      <c r="D425" s="4"/>
      <c r="E425" s="3"/>
      <c r="F425" t="e">
        <f t="array" ref="F425">INDEX(Establishment!B$2:B$1042,MATCH($E425,Establishment!$A$2:$A$1042,0))</f>
        <v>#N/A</v>
      </c>
      <c r="G425" t="e">
        <f t="array" ref="G425">INDEX(Establishment!C$2:C$1042,MATCH($E425,Establishment!$A$2:$A$1042,0))</f>
        <v>#N/A</v>
      </c>
      <c r="I425" s="5"/>
      <c r="J425" t="s">
        <v>20</v>
      </c>
      <c r="L425" s="5"/>
      <c r="M425" s="5">
        <f t="shared" si="56"/>
        <v>0</v>
      </c>
      <c r="N425" s="5">
        <f t="shared" si="57"/>
        <v>0</v>
      </c>
      <c r="O425" t="s">
        <v>20</v>
      </c>
      <c r="P425" t="str">
        <f t="array" ref="P425">INDEX(Items!B$2:B$1090,MATCH($O425,Items!$A$2:$A$1090,0))</f>
        <v xml:space="preserve"> </v>
      </c>
      <c r="Q425" t="str">
        <f t="array" ref="Q425">INDEX(Items!C$2:C$1090,MATCH($O425,Items!$A$2:$A$1090,0))</f>
        <v xml:space="preserve"> </v>
      </c>
      <c r="R425" t="str">
        <f t="array" ref="R425">INDEX(Items!D$2:D$1090,MATCH($O425,Items!$A$2:$A$1090,0))</f>
        <v xml:space="preserve"> </v>
      </c>
    </row>
    <row r="426" spans="1:19" x14ac:dyDescent="0.25">
      <c r="A426">
        <f t="shared" si="53"/>
        <v>1</v>
      </c>
      <c r="B426" t="str">
        <f t="shared" si="54"/>
        <v/>
      </c>
      <c r="C426" s="3">
        <f t="shared" si="55"/>
        <v>1</v>
      </c>
      <c r="D426" s="4"/>
      <c r="E426" s="3"/>
      <c r="F426" t="e">
        <f t="array" ref="F426">INDEX(Establishment!B$2:B$1042,MATCH($E426,Establishment!$A$2:$A$1042,0))</f>
        <v>#N/A</v>
      </c>
      <c r="G426" t="e">
        <f t="array" ref="G426">INDEX(Establishment!C$2:C$1042,MATCH($E426,Establishment!$A$2:$A$1042,0))</f>
        <v>#N/A</v>
      </c>
      <c r="I426" s="5"/>
      <c r="J426" t="s">
        <v>20</v>
      </c>
      <c r="L426" s="5"/>
      <c r="M426" s="5">
        <f t="shared" si="56"/>
        <v>0</v>
      </c>
      <c r="N426" s="5">
        <f t="shared" si="57"/>
        <v>0</v>
      </c>
      <c r="O426" t="s">
        <v>20</v>
      </c>
      <c r="P426" t="str">
        <f t="array" ref="P426">INDEX(Items!B$2:B$1090,MATCH($O426,Items!$A$2:$A$1090,0))</f>
        <v xml:space="preserve"> </v>
      </c>
      <c r="Q426" t="str">
        <f t="array" ref="Q426">INDEX(Items!C$2:C$1090,MATCH($O426,Items!$A$2:$A$1090,0))</f>
        <v xml:space="preserve"> </v>
      </c>
      <c r="R426" t="str">
        <f t="array" ref="R426">INDEX(Items!D$2:D$1090,MATCH($O426,Items!$A$2:$A$1090,0))</f>
        <v xml:space="preserve"> </v>
      </c>
    </row>
    <row r="427" spans="1:19" x14ac:dyDescent="0.25">
      <c r="A427">
        <f t="shared" si="53"/>
        <v>1</v>
      </c>
      <c r="B427" t="str">
        <f t="shared" si="54"/>
        <v/>
      </c>
      <c r="C427" s="3">
        <f t="shared" si="55"/>
        <v>1</v>
      </c>
      <c r="D427" s="4"/>
      <c r="E427" s="3"/>
      <c r="F427" t="e">
        <f t="array" ref="F427">INDEX(Establishment!B$2:B$1042,MATCH($E427,Establishment!$A$2:$A$1042,0))</f>
        <v>#N/A</v>
      </c>
      <c r="G427" t="e">
        <f t="array" ref="G427">INDEX(Establishment!C$2:C$1042,MATCH($E427,Establishment!$A$2:$A$1042,0))</f>
        <v>#N/A</v>
      </c>
      <c r="I427" s="5"/>
      <c r="J427" t="s">
        <v>20</v>
      </c>
      <c r="L427" s="5"/>
      <c r="M427" s="5">
        <f t="shared" si="56"/>
        <v>0</v>
      </c>
      <c r="N427" s="5">
        <f t="shared" si="57"/>
        <v>0</v>
      </c>
      <c r="O427" t="s">
        <v>20</v>
      </c>
      <c r="P427" t="str">
        <f t="array" ref="P427">INDEX(Items!B$2:B$1090,MATCH($O427,Items!$A$2:$A$1090,0))</f>
        <v xml:space="preserve"> </v>
      </c>
      <c r="Q427" t="str">
        <f t="array" ref="Q427">INDEX(Items!C$2:C$1090,MATCH($O427,Items!$A$2:$A$1090,0))</f>
        <v xml:space="preserve"> </v>
      </c>
      <c r="R427" t="str">
        <f t="array" ref="R427">INDEX(Items!D$2:D$1090,MATCH($O427,Items!$A$2:$A$1090,0))</f>
        <v xml:space="preserve"> </v>
      </c>
    </row>
    <row r="428" spans="1:19" x14ac:dyDescent="0.25">
      <c r="A428">
        <f t="shared" si="53"/>
        <v>1</v>
      </c>
      <c r="B428" t="str">
        <f t="shared" si="54"/>
        <v/>
      </c>
      <c r="C428" s="3">
        <f t="shared" si="55"/>
        <v>1</v>
      </c>
      <c r="D428" s="4"/>
      <c r="E428" s="3"/>
      <c r="F428" t="e">
        <f t="array" ref="F428">INDEX(Establishment!B$2:B$1042,MATCH($E428,Establishment!$A$2:$A$1042,0))</f>
        <v>#N/A</v>
      </c>
      <c r="G428" t="e">
        <f t="array" ref="G428">INDEX(Establishment!C$2:C$1042,MATCH($E428,Establishment!$A$2:$A$1042,0))</f>
        <v>#N/A</v>
      </c>
      <c r="I428" s="5"/>
      <c r="J428" t="s">
        <v>20</v>
      </c>
      <c r="L428" s="5"/>
      <c r="M428" s="5">
        <f t="shared" si="56"/>
        <v>0</v>
      </c>
      <c r="N428" s="5">
        <f t="shared" si="57"/>
        <v>0</v>
      </c>
      <c r="O428" t="s">
        <v>20</v>
      </c>
      <c r="P428" t="str">
        <f t="array" ref="P428">INDEX(Items!B$2:B$1090,MATCH($O428,Items!$A$2:$A$1090,0))</f>
        <v xml:space="preserve"> </v>
      </c>
      <c r="Q428" t="str">
        <f t="array" ref="Q428">INDEX(Items!C$2:C$1090,MATCH($O428,Items!$A$2:$A$1090,0))</f>
        <v xml:space="preserve"> </v>
      </c>
      <c r="R428" t="str">
        <f t="array" ref="R428">INDEX(Items!D$2:D$1090,MATCH($O428,Items!$A$2:$A$1090,0))</f>
        <v xml:space="preserve"> </v>
      </c>
    </row>
    <row r="429" spans="1:19" x14ac:dyDescent="0.25">
      <c r="A429">
        <f t="shared" si="53"/>
        <v>1</v>
      </c>
      <c r="B429" t="str">
        <f t="shared" si="54"/>
        <v/>
      </c>
      <c r="C429" s="3">
        <f t="shared" si="55"/>
        <v>1</v>
      </c>
      <c r="D429" s="4"/>
      <c r="E429" s="3"/>
      <c r="F429" t="e">
        <f t="array" ref="F429">INDEX(Establishment!B$2:B$1042,MATCH($E429,Establishment!$A$2:$A$1042,0))</f>
        <v>#N/A</v>
      </c>
      <c r="G429" t="e">
        <f t="array" ref="G429">INDEX(Establishment!C$2:C$1042,MATCH($E429,Establishment!$A$2:$A$1042,0))</f>
        <v>#N/A</v>
      </c>
      <c r="I429" s="5"/>
      <c r="J429" t="s">
        <v>20</v>
      </c>
      <c r="L429" s="5"/>
      <c r="M429" s="5">
        <f t="shared" si="56"/>
        <v>0</v>
      </c>
      <c r="N429" s="5">
        <f t="shared" si="57"/>
        <v>0</v>
      </c>
      <c r="O429" t="s">
        <v>20</v>
      </c>
      <c r="P429" t="str">
        <f t="array" ref="P429">INDEX(Items!B$2:B$1090,MATCH($O429,Items!$A$2:$A$1090,0))</f>
        <v xml:space="preserve"> </v>
      </c>
      <c r="Q429" t="str">
        <f t="array" ref="Q429">INDEX(Items!C$2:C$1090,MATCH($O429,Items!$A$2:$A$1090,0))</f>
        <v xml:space="preserve"> </v>
      </c>
      <c r="R429" t="str">
        <f t="array" ref="R429">INDEX(Items!D$2:D$1090,MATCH($O429,Items!$A$2:$A$1090,0))</f>
        <v xml:space="preserve"> </v>
      </c>
    </row>
    <row r="430" spans="1:19" ht="15.75" customHeight="1" x14ac:dyDescent="0.25">
      <c r="A430">
        <f t="shared" si="53"/>
        <v>1</v>
      </c>
      <c r="B430" s="3" t="str">
        <f t="shared" si="54"/>
        <v/>
      </c>
      <c r="C430" s="3">
        <f t="shared" si="55"/>
        <v>1</v>
      </c>
      <c r="D430" s="4"/>
      <c r="E430" s="3"/>
      <c r="F430" s="3" t="e">
        <f t="array" ref="F430">INDEX(Establishment!B$2:B$1042,MATCH($E430,Establishment!$A$2:$A$1042,0))</f>
        <v>#N/A</v>
      </c>
      <c r="G430" s="3" t="e">
        <f t="array" ref="G430">INDEX(Establishment!C$2:C$1042,MATCH($E430,Establishment!$A$2:$A$1042,0))</f>
        <v>#N/A</v>
      </c>
      <c r="H430" s="3"/>
      <c r="I430" s="5"/>
      <c r="J430" s="3"/>
      <c r="K430" s="3"/>
      <c r="L430" s="5"/>
      <c r="M430" s="5">
        <f t="shared" si="56"/>
        <v>0</v>
      </c>
      <c r="N430" s="5">
        <f t="shared" si="57"/>
        <v>0</v>
      </c>
      <c r="O430" s="3" t="s">
        <v>20</v>
      </c>
      <c r="P430" s="3" t="str">
        <f t="array" ref="P430">INDEX(Items!B$2:B$1090,MATCH($O430,Items!$A$2:$A$1090,0))</f>
        <v xml:space="preserve"> </v>
      </c>
      <c r="Q430" s="3" t="str">
        <f t="array" ref="Q430">INDEX(Items!C$2:C$1090,MATCH($O430,Items!$A$2:$A$1090,0))</f>
        <v xml:space="preserve"> </v>
      </c>
      <c r="R430" s="3" t="str">
        <f t="array" ref="R430">INDEX(Items!D$2:D$1090,MATCH($O430,Items!$A$2:$A$1090,0))</f>
        <v xml:space="preserve"> </v>
      </c>
      <c r="S430" s="3"/>
    </row>
    <row r="431" spans="1:19" ht="15.75" customHeight="1" x14ac:dyDescent="0.25">
      <c r="A431">
        <f t="shared" si="53"/>
        <v>1</v>
      </c>
      <c r="B431" s="3" t="str">
        <f t="shared" si="54"/>
        <v/>
      </c>
      <c r="C431" s="3">
        <f t="shared" si="55"/>
        <v>1</v>
      </c>
      <c r="D431" s="4"/>
      <c r="E431" s="3"/>
      <c r="F431" s="3" t="e">
        <f t="array" ref="F431">INDEX(Establishment!B$2:B$1042,MATCH($E431,Establishment!$A$2:$A$1042,0))</f>
        <v>#N/A</v>
      </c>
      <c r="G431" s="3" t="e">
        <f t="array" ref="G431">INDEX(Establishment!C$2:C$1042,MATCH($E431,Establishment!$A$2:$A$1042,0))</f>
        <v>#N/A</v>
      </c>
      <c r="H431" s="3"/>
      <c r="I431" s="5"/>
      <c r="J431" s="3"/>
      <c r="K431" s="3"/>
      <c r="L431" s="5"/>
      <c r="M431" s="5">
        <f t="shared" si="56"/>
        <v>0</v>
      </c>
      <c r="N431" s="5">
        <f t="shared" si="57"/>
        <v>0</v>
      </c>
      <c r="O431" s="3" t="s">
        <v>20</v>
      </c>
      <c r="P431" s="3" t="str">
        <f t="array" ref="P431">INDEX(Items!B$2:B$1090,MATCH($O431,Items!$A$2:$A$1090,0))</f>
        <v xml:space="preserve"> </v>
      </c>
      <c r="Q431" s="3" t="str">
        <f t="array" ref="Q431">INDEX(Items!C$2:C$1090,MATCH($O431,Items!$A$2:$A$1090,0))</f>
        <v xml:space="preserve"> </v>
      </c>
      <c r="R431" s="3" t="str">
        <f t="array" ref="R431">INDEX(Items!D$2:D$1090,MATCH($O431,Items!$A$2:$A$1090,0))</f>
        <v xml:space="preserve"> </v>
      </c>
      <c r="S431" s="3"/>
    </row>
    <row r="432" spans="1:19" ht="15.75" customHeight="1" x14ac:dyDescent="0.25">
      <c r="A432">
        <f t="shared" si="53"/>
        <v>1</v>
      </c>
      <c r="B432" s="3" t="str">
        <f t="shared" si="54"/>
        <v/>
      </c>
      <c r="C432" s="3">
        <f t="shared" si="55"/>
        <v>1</v>
      </c>
      <c r="D432" s="4"/>
      <c r="E432" s="3"/>
      <c r="F432" s="3" t="e">
        <f t="array" ref="F432">INDEX(Establishment!B$2:B$1042,MATCH($E432,Establishment!$A$2:$A$1042,0))</f>
        <v>#N/A</v>
      </c>
      <c r="G432" s="3" t="e">
        <f t="array" ref="G432">INDEX(Establishment!C$2:C$1042,MATCH($E432,Establishment!$A$2:$A$1042,0))</f>
        <v>#N/A</v>
      </c>
      <c r="H432" s="3"/>
      <c r="I432" s="5"/>
      <c r="J432" s="3"/>
      <c r="K432" s="3"/>
      <c r="L432" s="5"/>
      <c r="M432" s="5">
        <f t="shared" si="56"/>
        <v>0</v>
      </c>
      <c r="N432" s="5">
        <f t="shared" si="57"/>
        <v>0</v>
      </c>
      <c r="O432" s="3" t="s">
        <v>20</v>
      </c>
      <c r="P432" s="3" t="str">
        <f t="array" ref="P432">INDEX(Items!B$2:B$1090,MATCH($O432,Items!$A$2:$A$1090,0))</f>
        <v xml:space="preserve"> </v>
      </c>
      <c r="Q432" s="3" t="str">
        <f t="array" ref="Q432">INDEX(Items!C$2:C$1090,MATCH($O432,Items!$A$2:$A$1090,0))</f>
        <v xml:space="preserve"> </v>
      </c>
      <c r="R432" s="3" t="str">
        <f t="array" ref="R432">INDEX(Items!D$2:D$1090,MATCH($O432,Items!$A$2:$A$1090,0))</f>
        <v xml:space="preserve"> </v>
      </c>
      <c r="S432" s="3"/>
    </row>
    <row r="433" spans="1:19" ht="15.75" customHeight="1" x14ac:dyDescent="0.25">
      <c r="A433">
        <f t="shared" si="53"/>
        <v>1</v>
      </c>
      <c r="B433" s="3" t="str">
        <f t="shared" si="54"/>
        <v/>
      </c>
      <c r="C433" s="3">
        <f t="shared" si="55"/>
        <v>1</v>
      </c>
      <c r="D433" s="4"/>
      <c r="E433" s="3"/>
      <c r="F433" s="3" t="e">
        <f t="array" ref="F433">INDEX(Establishment!B$2:B$1042,MATCH($E433,Establishment!$A$2:$A$1042,0))</f>
        <v>#N/A</v>
      </c>
      <c r="G433" s="3" t="e">
        <f t="array" ref="G433">INDEX(Establishment!C$2:C$1042,MATCH($E433,Establishment!$A$2:$A$1042,0))</f>
        <v>#N/A</v>
      </c>
      <c r="H433" s="3"/>
      <c r="I433" s="5"/>
      <c r="J433" s="3"/>
      <c r="K433" s="3"/>
      <c r="L433" s="5"/>
      <c r="M433" s="5">
        <f t="shared" si="56"/>
        <v>0</v>
      </c>
      <c r="N433" s="5">
        <f t="shared" si="57"/>
        <v>0</v>
      </c>
      <c r="O433" s="3" t="s">
        <v>20</v>
      </c>
      <c r="P433" s="3" t="str">
        <f t="array" ref="P433">INDEX(Items!B$2:B$1090,MATCH($O433,Items!$A$2:$A$1090,0))</f>
        <v xml:space="preserve"> </v>
      </c>
      <c r="Q433" s="3" t="str">
        <f t="array" ref="Q433">INDEX(Items!C$2:C$1090,MATCH($O433,Items!$A$2:$A$1090,0))</f>
        <v xml:space="preserve"> </v>
      </c>
      <c r="R433" s="3" t="str">
        <f t="array" ref="R433">INDEX(Items!D$2:D$1090,MATCH($O433,Items!$A$2:$A$1090,0))</f>
        <v xml:space="preserve"> </v>
      </c>
      <c r="S433" s="3"/>
    </row>
    <row r="434" spans="1:19" ht="15.75" customHeight="1" x14ac:dyDescent="0.25">
      <c r="A434">
        <f t="shared" si="53"/>
        <v>1</v>
      </c>
      <c r="B434" s="3" t="str">
        <f t="shared" si="54"/>
        <v/>
      </c>
      <c r="C434" s="3">
        <f t="shared" si="55"/>
        <v>1</v>
      </c>
      <c r="D434" s="4"/>
      <c r="E434" s="3"/>
      <c r="F434" s="3" t="e">
        <f t="array" ref="F434">INDEX(Establishment!B$2:B$1042,MATCH($E434,Establishment!$A$2:$A$1042,0))</f>
        <v>#N/A</v>
      </c>
      <c r="G434" s="3" t="e">
        <f t="array" ref="G434">INDEX(Establishment!C$2:C$1042,MATCH($E434,Establishment!$A$2:$A$1042,0))</f>
        <v>#N/A</v>
      </c>
      <c r="H434" s="3"/>
      <c r="I434" s="5"/>
      <c r="J434" s="3"/>
      <c r="K434" s="3"/>
      <c r="L434" s="5"/>
      <c r="M434" s="5">
        <f t="shared" si="56"/>
        <v>0</v>
      </c>
      <c r="N434" s="5">
        <f t="shared" si="57"/>
        <v>0</v>
      </c>
      <c r="O434" s="3" t="s">
        <v>20</v>
      </c>
      <c r="P434" s="3" t="str">
        <f t="array" ref="P434">INDEX(Items!B$2:B$1090,MATCH($O434,Items!$A$2:$A$1090,0))</f>
        <v xml:space="preserve"> </v>
      </c>
      <c r="Q434" s="3" t="str">
        <f t="array" ref="Q434">INDEX(Items!C$2:C$1090,MATCH($O434,Items!$A$2:$A$1090,0))</f>
        <v xml:space="preserve"> </v>
      </c>
      <c r="R434" s="3" t="str">
        <f t="array" ref="R434">INDEX(Items!D$2:D$1090,MATCH($O434,Items!$A$2:$A$1090,0))</f>
        <v xml:space="preserve"> </v>
      </c>
      <c r="S434" s="3"/>
    </row>
    <row r="435" spans="1:19" ht="15.75" customHeight="1" x14ac:dyDescent="0.25">
      <c r="A435">
        <f t="shared" si="53"/>
        <v>1</v>
      </c>
      <c r="B435" s="3" t="str">
        <f t="shared" si="54"/>
        <v/>
      </c>
      <c r="C435" s="3">
        <f t="shared" si="55"/>
        <v>1</v>
      </c>
      <c r="D435" s="4"/>
      <c r="E435" s="3"/>
      <c r="F435" s="3" t="e">
        <f t="array" ref="F435">INDEX(Establishment!B$2:B$1042,MATCH($E435,Establishment!$A$2:$A$1042,0))</f>
        <v>#N/A</v>
      </c>
      <c r="G435" s="3" t="e">
        <f t="array" ref="G435">INDEX(Establishment!C$2:C$1042,MATCH($E435,Establishment!$A$2:$A$1042,0))</f>
        <v>#N/A</v>
      </c>
      <c r="H435" s="3"/>
      <c r="I435" s="5"/>
      <c r="J435" s="3"/>
      <c r="K435" s="3"/>
      <c r="L435" s="5"/>
      <c r="M435" s="5">
        <f t="shared" si="56"/>
        <v>0</v>
      </c>
      <c r="N435" s="5">
        <f t="shared" si="57"/>
        <v>0</v>
      </c>
      <c r="O435" s="3" t="s">
        <v>20</v>
      </c>
      <c r="P435" s="3" t="str">
        <f t="array" ref="P435">INDEX(Items!B$2:B$1090,MATCH($O435,Items!$A$2:$A$1090,0))</f>
        <v xml:space="preserve"> </v>
      </c>
      <c r="Q435" s="3" t="str">
        <f t="array" ref="Q435">INDEX(Items!C$2:C$1090,MATCH($O435,Items!$A$2:$A$1090,0))</f>
        <v xml:space="preserve"> </v>
      </c>
      <c r="R435" s="3" t="str">
        <f t="array" ref="R435">INDEX(Items!D$2:D$1090,MATCH($O435,Items!$A$2:$A$1090,0))</f>
        <v xml:space="preserve"> </v>
      </c>
      <c r="S435" s="3"/>
    </row>
    <row r="436" spans="1:19" ht="15.75" customHeight="1" x14ac:dyDescent="0.25">
      <c r="A436">
        <f t="shared" si="53"/>
        <v>1</v>
      </c>
      <c r="B436" s="3" t="str">
        <f t="shared" si="54"/>
        <v/>
      </c>
      <c r="C436" s="3">
        <f t="shared" si="55"/>
        <v>1</v>
      </c>
      <c r="D436" s="4"/>
      <c r="E436" s="3"/>
      <c r="F436" s="3" t="e">
        <f t="array" ref="F436">INDEX(Establishment!B$2:B$1042,MATCH($E436,Establishment!$A$2:$A$1042,0))</f>
        <v>#N/A</v>
      </c>
      <c r="G436" s="3" t="e">
        <f t="array" ref="G436">INDEX(Establishment!C$2:C$1042,MATCH($E436,Establishment!$A$2:$A$1042,0))</f>
        <v>#N/A</v>
      </c>
      <c r="H436" s="3"/>
      <c r="I436" s="5"/>
      <c r="J436" s="3"/>
      <c r="K436" s="3"/>
      <c r="L436" s="5"/>
      <c r="M436" s="5">
        <f t="shared" si="56"/>
        <v>0</v>
      </c>
      <c r="N436" s="5">
        <f t="shared" si="57"/>
        <v>0</v>
      </c>
      <c r="O436" s="3" t="s">
        <v>20</v>
      </c>
      <c r="P436" s="3" t="str">
        <f t="array" ref="P436">INDEX(Items!B$2:B$1090,MATCH($O436,Items!$A$2:$A$1090,0))</f>
        <v xml:space="preserve"> </v>
      </c>
      <c r="Q436" s="3" t="str">
        <f t="array" ref="Q436">INDEX(Items!C$2:C$1090,MATCH($O436,Items!$A$2:$A$1090,0))</f>
        <v xml:space="preserve"> </v>
      </c>
      <c r="R436" s="3" t="str">
        <f t="array" ref="R436">INDEX(Items!D$2:D$1090,MATCH($O436,Items!$A$2:$A$1090,0))</f>
        <v xml:space="preserve"> </v>
      </c>
      <c r="S436" s="3"/>
    </row>
    <row r="437" spans="1:19" ht="15.75" customHeight="1" x14ac:dyDescent="0.25">
      <c r="A437">
        <f t="shared" si="53"/>
        <v>1</v>
      </c>
      <c r="B437" s="3" t="str">
        <f t="shared" si="54"/>
        <v/>
      </c>
      <c r="C437" s="3">
        <f t="shared" si="55"/>
        <v>1</v>
      </c>
      <c r="D437" s="4"/>
      <c r="E437" s="3"/>
      <c r="F437" s="3" t="e">
        <f t="array" ref="F437">INDEX(Establishment!B$2:B$1042,MATCH($E437,Establishment!$A$2:$A$1042,0))</f>
        <v>#N/A</v>
      </c>
      <c r="G437" s="3" t="e">
        <f t="array" ref="G437">INDEX(Establishment!C$2:C$1042,MATCH($E437,Establishment!$A$2:$A$1042,0))</f>
        <v>#N/A</v>
      </c>
      <c r="H437" s="3"/>
      <c r="I437" s="5"/>
      <c r="J437" s="3"/>
      <c r="K437" s="3"/>
      <c r="L437" s="5"/>
      <c r="M437" s="5">
        <f t="shared" si="56"/>
        <v>0</v>
      </c>
      <c r="N437" s="5">
        <f t="shared" si="57"/>
        <v>0</v>
      </c>
      <c r="O437" s="3" t="s">
        <v>20</v>
      </c>
      <c r="P437" s="3" t="str">
        <f t="array" ref="P437">INDEX(Items!B$2:B$1090,MATCH($O437,Items!$A$2:$A$1090,0))</f>
        <v xml:space="preserve"> </v>
      </c>
      <c r="Q437" s="3" t="str">
        <f t="array" ref="Q437">INDEX(Items!C$2:C$1090,MATCH($O437,Items!$A$2:$A$1090,0))</f>
        <v xml:space="preserve"> </v>
      </c>
      <c r="R437" s="3" t="str">
        <f t="array" ref="R437">INDEX(Items!D$2:D$1090,MATCH($O437,Items!$A$2:$A$1090,0))</f>
        <v xml:space="preserve"> </v>
      </c>
      <c r="S437" s="3"/>
    </row>
    <row r="438" spans="1:19" ht="15.75" customHeight="1" x14ac:dyDescent="0.25">
      <c r="A438">
        <f t="shared" si="53"/>
        <v>1</v>
      </c>
      <c r="B438" s="3" t="str">
        <f t="shared" si="54"/>
        <v/>
      </c>
      <c r="C438" s="3">
        <f t="shared" si="55"/>
        <v>1</v>
      </c>
      <c r="D438" s="4"/>
      <c r="E438" s="3"/>
      <c r="F438" s="3" t="e">
        <f t="array" ref="F438">INDEX(Establishment!B$2:B$1042,MATCH($E438,Establishment!$A$2:$A$1042,0))</f>
        <v>#N/A</v>
      </c>
      <c r="G438" s="3" t="e">
        <f t="array" ref="G438">INDEX(Establishment!C$2:C$1042,MATCH($E438,Establishment!$A$2:$A$1042,0))</f>
        <v>#N/A</v>
      </c>
      <c r="H438" s="3"/>
      <c r="I438" s="5"/>
      <c r="J438" s="3"/>
      <c r="K438" s="3"/>
      <c r="L438" s="5"/>
      <c r="M438" s="5">
        <f t="shared" si="56"/>
        <v>0</v>
      </c>
      <c r="N438" s="5">
        <f t="shared" si="57"/>
        <v>0</v>
      </c>
      <c r="O438" s="3" t="s">
        <v>20</v>
      </c>
      <c r="P438" s="3" t="str">
        <f t="array" ref="P438">INDEX(Items!B$2:B$1090,MATCH($O438,Items!$A$2:$A$1090,0))</f>
        <v xml:space="preserve"> </v>
      </c>
      <c r="Q438" s="3" t="str">
        <f t="array" ref="Q438">INDEX(Items!C$2:C$1090,MATCH($O438,Items!$A$2:$A$1090,0))</f>
        <v xml:space="preserve"> </v>
      </c>
      <c r="R438" s="3" t="str">
        <f t="array" ref="R438">INDEX(Items!D$2:D$1090,MATCH($O438,Items!$A$2:$A$1090,0))</f>
        <v xml:space="preserve"> </v>
      </c>
      <c r="S438" s="3"/>
    </row>
    <row r="439" spans="1:19" ht="15.75" customHeight="1" x14ac:dyDescent="0.25">
      <c r="A439">
        <f t="shared" si="53"/>
        <v>1</v>
      </c>
      <c r="B439" s="3" t="str">
        <f t="shared" si="54"/>
        <v/>
      </c>
      <c r="C439" s="3">
        <f t="shared" si="55"/>
        <v>1</v>
      </c>
      <c r="D439" s="4"/>
      <c r="E439" s="3"/>
      <c r="F439" s="3" t="e">
        <f t="array" ref="F439">INDEX(Establishment!B$2:B$1042,MATCH($E439,Establishment!$A$2:$A$1042,0))</f>
        <v>#N/A</v>
      </c>
      <c r="G439" s="3" t="e">
        <f t="array" ref="G439">INDEX(Establishment!C$2:C$1042,MATCH($E439,Establishment!$A$2:$A$1042,0))</f>
        <v>#N/A</v>
      </c>
      <c r="H439" s="3"/>
      <c r="I439" s="5"/>
      <c r="J439" s="3"/>
      <c r="K439" s="3"/>
      <c r="L439" s="5"/>
      <c r="M439" s="5">
        <f t="shared" si="56"/>
        <v>0</v>
      </c>
      <c r="N439" s="5">
        <f t="shared" si="57"/>
        <v>0</v>
      </c>
      <c r="O439" s="3" t="s">
        <v>20</v>
      </c>
      <c r="P439" s="3" t="str">
        <f t="array" ref="P439">INDEX(Items!B$2:B$1090,MATCH($O439,Items!$A$2:$A$1090,0))</f>
        <v xml:space="preserve"> </v>
      </c>
      <c r="Q439" s="3" t="str">
        <f t="array" ref="Q439">INDEX(Items!C$2:C$1090,MATCH($O439,Items!$A$2:$A$1090,0))</f>
        <v xml:space="preserve"> </v>
      </c>
      <c r="R439" s="3" t="str">
        <f t="array" ref="R439">INDEX(Items!D$2:D$1090,MATCH($O439,Items!$A$2:$A$1090,0))</f>
        <v xml:space="preserve"> </v>
      </c>
      <c r="S439" s="3"/>
    </row>
    <row r="440" spans="1:19" ht="15.75" customHeight="1" x14ac:dyDescent="0.25">
      <c r="A440">
        <f t="shared" si="53"/>
        <v>1</v>
      </c>
      <c r="B440" s="3" t="str">
        <f t="shared" si="54"/>
        <v/>
      </c>
      <c r="C440" s="3">
        <f t="shared" si="55"/>
        <v>1</v>
      </c>
      <c r="D440" s="4"/>
      <c r="E440" s="3"/>
      <c r="F440" s="3" t="e">
        <f t="array" ref="F440">INDEX(Establishment!B$2:B$1042,MATCH($E440,Establishment!$A$2:$A$1042,0))</f>
        <v>#N/A</v>
      </c>
      <c r="G440" s="3" t="e">
        <f t="array" ref="G440">INDEX(Establishment!C$2:C$1042,MATCH($E440,Establishment!$A$2:$A$1042,0))</f>
        <v>#N/A</v>
      </c>
      <c r="H440" s="3"/>
      <c r="I440" s="5"/>
      <c r="J440" s="3"/>
      <c r="K440" s="3"/>
      <c r="L440" s="5"/>
      <c r="M440" s="5">
        <f t="shared" si="56"/>
        <v>0</v>
      </c>
      <c r="N440" s="5">
        <f t="shared" si="57"/>
        <v>0</v>
      </c>
      <c r="O440" s="3" t="s">
        <v>20</v>
      </c>
      <c r="P440" s="3" t="str">
        <f t="array" ref="P440">INDEX(Items!B$2:B$1090,MATCH($O440,Items!$A$2:$A$1090,0))</f>
        <v xml:space="preserve"> </v>
      </c>
      <c r="Q440" s="3" t="str">
        <f t="array" ref="Q440">INDEX(Items!C$2:C$1090,MATCH($O440,Items!$A$2:$A$1090,0))</f>
        <v xml:space="preserve"> </v>
      </c>
      <c r="R440" s="3" t="str">
        <f t="array" ref="R440">INDEX(Items!D$2:D$1090,MATCH($O440,Items!$A$2:$A$1090,0))</f>
        <v xml:space="preserve"> </v>
      </c>
      <c r="S440" s="3"/>
    </row>
    <row r="441" spans="1:19" ht="15.75" customHeight="1" x14ac:dyDescent="0.25">
      <c r="A441">
        <f t="shared" si="53"/>
        <v>1</v>
      </c>
      <c r="B441" s="3" t="str">
        <f t="shared" si="54"/>
        <v/>
      </c>
      <c r="C441" s="3">
        <f t="shared" si="55"/>
        <v>1</v>
      </c>
      <c r="D441" s="4"/>
      <c r="E441" s="3"/>
      <c r="F441" s="3" t="e">
        <f t="array" ref="F441">INDEX(Establishment!B$2:B$1042,MATCH($E441,Establishment!$A$2:$A$1042,0))</f>
        <v>#N/A</v>
      </c>
      <c r="G441" s="3" t="e">
        <f t="array" ref="G441">INDEX(Establishment!C$2:C$1042,MATCH($E441,Establishment!$A$2:$A$1042,0))</f>
        <v>#N/A</v>
      </c>
      <c r="H441" s="3"/>
      <c r="I441" s="5"/>
      <c r="J441" s="3"/>
      <c r="K441" s="3"/>
      <c r="L441" s="5"/>
      <c r="M441" s="5">
        <f t="shared" si="56"/>
        <v>0</v>
      </c>
      <c r="N441" s="5">
        <f t="shared" si="57"/>
        <v>0</v>
      </c>
      <c r="O441" s="3" t="s">
        <v>20</v>
      </c>
      <c r="P441" s="3" t="str">
        <f t="array" ref="P441">INDEX(Items!B$2:B$1090,MATCH($O441,Items!$A$2:$A$1090,0))</f>
        <v xml:space="preserve"> </v>
      </c>
      <c r="Q441" s="3" t="str">
        <f t="array" ref="Q441">INDEX(Items!C$2:C$1090,MATCH($O441,Items!$A$2:$A$1090,0))</f>
        <v xml:space="preserve"> </v>
      </c>
      <c r="R441" s="3" t="str">
        <f t="array" ref="R441">INDEX(Items!D$2:D$1090,MATCH($O441,Items!$A$2:$A$1090,0))</f>
        <v xml:space="preserve"> </v>
      </c>
      <c r="S441" s="3"/>
    </row>
    <row r="442" spans="1:19" ht="15.75" customHeight="1" x14ac:dyDescent="0.25">
      <c r="A442">
        <f t="shared" si="53"/>
        <v>1</v>
      </c>
      <c r="B442" s="3" t="str">
        <f t="shared" si="54"/>
        <v/>
      </c>
      <c r="C442" s="3">
        <f t="shared" si="55"/>
        <v>1</v>
      </c>
      <c r="D442" s="4"/>
      <c r="E442" s="3"/>
      <c r="F442" s="3" t="e">
        <f t="array" ref="F442">INDEX(Establishment!B$2:B$1042,MATCH($E442,Establishment!$A$2:$A$1042,0))</f>
        <v>#N/A</v>
      </c>
      <c r="G442" s="3" t="e">
        <f t="array" ref="G442">INDEX(Establishment!C$2:C$1042,MATCH($E442,Establishment!$A$2:$A$1042,0))</f>
        <v>#N/A</v>
      </c>
      <c r="H442" s="3"/>
      <c r="I442" s="5"/>
      <c r="J442" s="3"/>
      <c r="K442" s="3"/>
      <c r="L442" s="5"/>
      <c r="M442" s="5">
        <f t="shared" si="56"/>
        <v>0</v>
      </c>
      <c r="N442" s="5">
        <f t="shared" si="57"/>
        <v>0</v>
      </c>
      <c r="O442" s="3" t="s">
        <v>20</v>
      </c>
      <c r="P442" s="3" t="str">
        <f t="array" ref="P442">INDEX(Items!B$2:B$1090,MATCH($O442,Items!$A$2:$A$1090,0))</f>
        <v xml:space="preserve"> </v>
      </c>
      <c r="Q442" s="3" t="str">
        <f t="array" ref="Q442">INDEX(Items!C$2:C$1090,MATCH($O442,Items!$A$2:$A$1090,0))</f>
        <v xml:space="preserve"> </v>
      </c>
      <c r="R442" s="3" t="str">
        <f t="array" ref="R442">INDEX(Items!D$2:D$1090,MATCH($O442,Items!$A$2:$A$1090,0))</f>
        <v xml:space="preserve"> </v>
      </c>
      <c r="S442" s="3"/>
    </row>
    <row r="443" spans="1:19" ht="15.75" customHeight="1" x14ac:dyDescent="0.25">
      <c r="A443">
        <f t="shared" si="53"/>
        <v>1</v>
      </c>
      <c r="B443" s="3" t="str">
        <f t="shared" si="54"/>
        <v/>
      </c>
      <c r="C443" s="3">
        <f t="shared" si="55"/>
        <v>1</v>
      </c>
      <c r="D443" s="4"/>
      <c r="E443" s="3"/>
      <c r="F443" s="3" t="e">
        <f t="array" ref="F443">INDEX(Establishment!B$2:B$1042,MATCH($E443,Establishment!$A$2:$A$1042,0))</f>
        <v>#N/A</v>
      </c>
      <c r="G443" s="3" t="e">
        <f t="array" ref="G443">INDEX(Establishment!C$2:C$1042,MATCH($E443,Establishment!$A$2:$A$1042,0))</f>
        <v>#N/A</v>
      </c>
      <c r="H443" s="3"/>
      <c r="I443" s="5"/>
      <c r="J443" s="3"/>
      <c r="K443" s="3"/>
      <c r="L443" s="5"/>
      <c r="M443" s="5">
        <f t="shared" si="56"/>
        <v>0</v>
      </c>
      <c r="N443" s="5">
        <f t="shared" si="57"/>
        <v>0</v>
      </c>
      <c r="O443" s="3" t="s">
        <v>20</v>
      </c>
      <c r="P443" s="3" t="str">
        <f t="array" ref="P443">INDEX(Items!B$2:B$1090,MATCH($O443,Items!$A$2:$A$1090,0))</f>
        <v xml:space="preserve"> </v>
      </c>
      <c r="Q443" s="3" t="str">
        <f t="array" ref="Q443">INDEX(Items!C$2:C$1090,MATCH($O443,Items!$A$2:$A$1090,0))</f>
        <v xml:space="preserve"> </v>
      </c>
      <c r="R443" s="3" t="str">
        <f t="array" ref="R443">INDEX(Items!D$2:D$1090,MATCH($O443,Items!$A$2:$A$1090,0))</f>
        <v xml:space="preserve"> </v>
      </c>
      <c r="S443" s="3"/>
    </row>
    <row r="444" spans="1:19" ht="15.75" customHeight="1" x14ac:dyDescent="0.25">
      <c r="A444">
        <f t="shared" si="53"/>
        <v>1</v>
      </c>
      <c r="B444" s="3" t="str">
        <f t="shared" si="54"/>
        <v/>
      </c>
      <c r="C444" s="3">
        <f t="shared" si="55"/>
        <v>1</v>
      </c>
      <c r="D444" s="4"/>
      <c r="E444" s="3"/>
      <c r="F444" s="3" t="e">
        <f t="array" ref="F444">INDEX(Establishment!B$2:B$1042,MATCH($E444,Establishment!$A$2:$A$1042,0))</f>
        <v>#N/A</v>
      </c>
      <c r="G444" s="3" t="e">
        <f t="array" ref="G444">INDEX(Establishment!C$2:C$1042,MATCH($E444,Establishment!$A$2:$A$1042,0))</f>
        <v>#N/A</v>
      </c>
      <c r="H444" s="3"/>
      <c r="I444" s="5"/>
      <c r="J444" s="3"/>
      <c r="K444" s="3"/>
      <c r="L444" s="5"/>
      <c r="M444" s="5">
        <f t="shared" si="56"/>
        <v>0</v>
      </c>
      <c r="N444" s="5">
        <f t="shared" si="57"/>
        <v>0</v>
      </c>
      <c r="O444" s="3" t="s">
        <v>20</v>
      </c>
      <c r="P444" s="3" t="str">
        <f t="array" ref="P444">INDEX(Items!B$2:B$1090,MATCH($O444,Items!$A$2:$A$1090,0))</f>
        <v xml:space="preserve"> </v>
      </c>
      <c r="Q444" s="3" t="str">
        <f t="array" ref="Q444">INDEX(Items!C$2:C$1090,MATCH($O444,Items!$A$2:$A$1090,0))</f>
        <v xml:space="preserve"> </v>
      </c>
      <c r="R444" s="3" t="str">
        <f t="array" ref="R444">INDEX(Items!D$2:D$1090,MATCH($O444,Items!$A$2:$A$1090,0))</f>
        <v xml:space="preserve"> </v>
      </c>
      <c r="S444" s="3"/>
    </row>
    <row r="445" spans="1:19" ht="15.75" customHeight="1" x14ac:dyDescent="0.25">
      <c r="A445">
        <f t="shared" si="53"/>
        <v>1</v>
      </c>
      <c r="B445" s="3" t="str">
        <f t="shared" si="54"/>
        <v/>
      </c>
      <c r="C445" s="3">
        <f t="shared" si="55"/>
        <v>1</v>
      </c>
      <c r="D445" s="4"/>
      <c r="E445" s="3"/>
      <c r="F445" s="3" t="e">
        <f t="array" ref="F445">INDEX(Establishment!B$2:B$1042,MATCH($E445,Establishment!$A$2:$A$1042,0))</f>
        <v>#N/A</v>
      </c>
      <c r="G445" s="3" t="e">
        <f t="array" ref="G445">INDEX(Establishment!C$2:C$1042,MATCH($E445,Establishment!$A$2:$A$1042,0))</f>
        <v>#N/A</v>
      </c>
      <c r="H445" s="3"/>
      <c r="I445" s="5"/>
      <c r="J445" s="3"/>
      <c r="K445" s="3"/>
      <c r="L445" s="5"/>
      <c r="M445" s="5">
        <f t="shared" si="56"/>
        <v>0</v>
      </c>
      <c r="N445" s="5">
        <f t="shared" si="57"/>
        <v>0</v>
      </c>
      <c r="O445" s="3" t="s">
        <v>20</v>
      </c>
      <c r="P445" s="3" t="str">
        <f t="array" ref="P445">INDEX(Items!B$2:B$1090,MATCH($O445,Items!$A$2:$A$1090,0))</f>
        <v xml:space="preserve"> </v>
      </c>
      <c r="Q445" s="3" t="str">
        <f t="array" ref="Q445">INDEX(Items!C$2:C$1090,MATCH($O445,Items!$A$2:$A$1090,0))</f>
        <v xml:space="preserve"> </v>
      </c>
      <c r="R445" s="3" t="str">
        <f t="array" ref="R445">INDEX(Items!D$2:D$1090,MATCH($O445,Items!$A$2:$A$1090,0))</f>
        <v xml:space="preserve"> </v>
      </c>
      <c r="S445" s="3"/>
    </row>
    <row r="446" spans="1:19" ht="15.75" customHeight="1" x14ac:dyDescent="0.25">
      <c r="A446">
        <f t="shared" si="53"/>
        <v>1</v>
      </c>
      <c r="B446" s="3" t="str">
        <f t="shared" si="54"/>
        <v/>
      </c>
      <c r="C446" s="3">
        <f t="shared" si="55"/>
        <v>1</v>
      </c>
      <c r="D446" s="4"/>
      <c r="E446" s="3"/>
      <c r="F446" s="3" t="e">
        <f t="array" ref="F446">INDEX(Establishment!B$2:B$1042,MATCH($E446,Establishment!$A$2:$A$1042,0))</f>
        <v>#N/A</v>
      </c>
      <c r="G446" s="3" t="e">
        <f t="array" ref="G446">INDEX(Establishment!C$2:C$1042,MATCH($E446,Establishment!$A$2:$A$1042,0))</f>
        <v>#N/A</v>
      </c>
      <c r="H446" s="3"/>
      <c r="I446" s="5"/>
      <c r="J446" s="3"/>
      <c r="K446" s="3"/>
      <c r="L446" s="5"/>
      <c r="M446" s="5">
        <f t="shared" si="56"/>
        <v>0</v>
      </c>
      <c r="N446" s="5">
        <f t="shared" si="57"/>
        <v>0</v>
      </c>
      <c r="O446" s="3" t="s">
        <v>20</v>
      </c>
      <c r="P446" s="3" t="str">
        <f t="array" ref="P446">INDEX(Items!B$2:B$1090,MATCH($O446,Items!$A$2:$A$1090,0))</f>
        <v xml:space="preserve"> </v>
      </c>
      <c r="Q446" s="3" t="str">
        <f t="array" ref="Q446">INDEX(Items!C$2:C$1090,MATCH($O446,Items!$A$2:$A$1090,0))</f>
        <v xml:space="preserve"> </v>
      </c>
      <c r="R446" s="3" t="str">
        <f t="array" ref="R446">INDEX(Items!D$2:D$1090,MATCH($O446,Items!$A$2:$A$1090,0))</f>
        <v xml:space="preserve"> </v>
      </c>
      <c r="S446" s="3"/>
    </row>
    <row r="447" spans="1:19" ht="15.75" customHeight="1" x14ac:dyDescent="0.25">
      <c r="A447">
        <f t="shared" si="53"/>
        <v>1</v>
      </c>
      <c r="B447" s="3" t="str">
        <f t="shared" si="54"/>
        <v/>
      </c>
      <c r="C447" s="3">
        <f t="shared" si="55"/>
        <v>1</v>
      </c>
      <c r="D447" s="4"/>
      <c r="E447" s="3"/>
      <c r="F447" s="3" t="e">
        <f t="array" ref="F447">INDEX(Establishment!B$2:B$1042,MATCH($E447,Establishment!$A$2:$A$1042,0))</f>
        <v>#N/A</v>
      </c>
      <c r="G447" s="3" t="e">
        <f t="array" ref="G447">INDEX(Establishment!C$2:C$1042,MATCH($E447,Establishment!$A$2:$A$1042,0))</f>
        <v>#N/A</v>
      </c>
      <c r="H447" s="3"/>
      <c r="I447" s="5"/>
      <c r="J447" s="3"/>
      <c r="K447" s="3"/>
      <c r="L447" s="5"/>
      <c r="M447" s="5">
        <f t="shared" si="56"/>
        <v>0</v>
      </c>
      <c r="N447" s="5">
        <f t="shared" si="57"/>
        <v>0</v>
      </c>
      <c r="O447" s="3" t="s">
        <v>20</v>
      </c>
      <c r="P447" s="3" t="str">
        <f t="array" ref="P447">INDEX(Items!B$2:B$1090,MATCH($O447,Items!$A$2:$A$1090,0))</f>
        <v xml:space="preserve"> </v>
      </c>
      <c r="Q447" s="3" t="str">
        <f t="array" ref="Q447">INDEX(Items!C$2:C$1090,MATCH($O447,Items!$A$2:$A$1090,0))</f>
        <v xml:space="preserve"> </v>
      </c>
      <c r="R447" s="3" t="str">
        <f t="array" ref="R447">INDEX(Items!D$2:D$1090,MATCH($O447,Items!$A$2:$A$1090,0))</f>
        <v xml:space="preserve"> </v>
      </c>
      <c r="S447" s="3"/>
    </row>
    <row r="448" spans="1:19" ht="15.75" customHeight="1" x14ac:dyDescent="0.25">
      <c r="A448">
        <f t="shared" si="53"/>
        <v>1</v>
      </c>
      <c r="B448" s="3" t="str">
        <f t="shared" si="54"/>
        <v/>
      </c>
      <c r="C448" s="3">
        <f t="shared" si="55"/>
        <v>1</v>
      </c>
      <c r="D448" s="4"/>
      <c r="E448" s="3"/>
      <c r="F448" s="3" t="e">
        <f t="array" ref="F448">INDEX(Establishment!B$2:B$1042,MATCH($E448,Establishment!$A$2:$A$1042,0))</f>
        <v>#N/A</v>
      </c>
      <c r="G448" s="3" t="e">
        <f t="array" ref="G448">INDEX(Establishment!C$2:C$1042,MATCH($E448,Establishment!$A$2:$A$1042,0))</f>
        <v>#N/A</v>
      </c>
      <c r="H448" s="3"/>
      <c r="I448" s="5"/>
      <c r="J448" s="3"/>
      <c r="K448" s="3"/>
      <c r="L448" s="5"/>
      <c r="M448" s="5">
        <f t="shared" si="56"/>
        <v>0</v>
      </c>
      <c r="N448" s="5">
        <f t="shared" si="57"/>
        <v>0</v>
      </c>
      <c r="O448" s="3" t="s">
        <v>20</v>
      </c>
      <c r="P448" s="3" t="str">
        <f t="array" ref="P448">INDEX(Items!B$2:B$1090,MATCH($O448,Items!$A$2:$A$1090,0))</f>
        <v xml:space="preserve"> </v>
      </c>
      <c r="Q448" s="3" t="str">
        <f t="array" ref="Q448">INDEX(Items!C$2:C$1090,MATCH($O448,Items!$A$2:$A$1090,0))</f>
        <v xml:space="preserve"> </v>
      </c>
      <c r="R448" s="3" t="str">
        <f t="array" ref="R448">INDEX(Items!D$2:D$1090,MATCH($O448,Items!$A$2:$A$1090,0))</f>
        <v xml:space="preserve"> </v>
      </c>
      <c r="S448" s="3"/>
    </row>
    <row r="449" spans="1:19" ht="15.75" customHeight="1" x14ac:dyDescent="0.25">
      <c r="A449">
        <f t="shared" si="53"/>
        <v>1</v>
      </c>
      <c r="B449" s="3" t="str">
        <f t="shared" si="54"/>
        <v/>
      </c>
      <c r="C449" s="3">
        <f t="shared" si="55"/>
        <v>1</v>
      </c>
      <c r="D449" s="4"/>
      <c r="E449" s="3"/>
      <c r="F449" s="3" t="e">
        <f t="array" ref="F449">INDEX(Establishment!B$2:B$1042,MATCH($E449,Establishment!$A$2:$A$1042,0))</f>
        <v>#N/A</v>
      </c>
      <c r="G449" s="3" t="e">
        <f t="array" ref="G449">INDEX(Establishment!C$2:C$1042,MATCH($E449,Establishment!$A$2:$A$1042,0))</f>
        <v>#N/A</v>
      </c>
      <c r="H449" s="3"/>
      <c r="I449" s="5"/>
      <c r="J449" s="3"/>
      <c r="K449" s="3"/>
      <c r="L449" s="5"/>
      <c r="M449" s="5">
        <f t="shared" si="56"/>
        <v>0</v>
      </c>
      <c r="N449" s="5">
        <f t="shared" si="57"/>
        <v>0</v>
      </c>
      <c r="O449" s="3" t="s">
        <v>20</v>
      </c>
      <c r="P449" s="3" t="str">
        <f t="array" ref="P449">INDEX(Items!B$2:B$1090,MATCH($O449,Items!$A$2:$A$1090,0))</f>
        <v xml:space="preserve"> </v>
      </c>
      <c r="Q449" s="3" t="str">
        <f t="array" ref="Q449">INDEX(Items!C$2:C$1090,MATCH($O449,Items!$A$2:$A$1090,0))</f>
        <v xml:space="preserve"> </v>
      </c>
      <c r="R449" s="3" t="str">
        <f t="array" ref="R449">INDEX(Items!D$2:D$1090,MATCH($O449,Items!$A$2:$A$1090,0))</f>
        <v xml:space="preserve"> </v>
      </c>
      <c r="S449" s="3"/>
    </row>
    <row r="450" spans="1:19" ht="15.75" customHeight="1" x14ac:dyDescent="0.25">
      <c r="A450">
        <f t="shared" si="53"/>
        <v>1</v>
      </c>
      <c r="B450" s="3" t="str">
        <f t="shared" si="54"/>
        <v/>
      </c>
      <c r="C450" s="3">
        <f t="shared" si="55"/>
        <v>1</v>
      </c>
      <c r="D450" s="4"/>
      <c r="E450" s="3"/>
      <c r="F450" s="3" t="e">
        <f t="array" ref="F450">INDEX(Establishment!B$2:B$1042,MATCH($E450,Establishment!$A$2:$A$1042,0))</f>
        <v>#N/A</v>
      </c>
      <c r="G450" s="3" t="e">
        <f t="array" ref="G450">INDEX(Establishment!C$2:C$1042,MATCH($E450,Establishment!$A$2:$A$1042,0))</f>
        <v>#N/A</v>
      </c>
      <c r="H450" s="3"/>
      <c r="I450" s="5"/>
      <c r="J450" s="3"/>
      <c r="K450" s="3"/>
      <c r="L450" s="5"/>
      <c r="M450" s="5">
        <f t="shared" si="56"/>
        <v>0</v>
      </c>
      <c r="N450" s="5">
        <f t="shared" si="57"/>
        <v>0</v>
      </c>
      <c r="O450" s="3" t="s">
        <v>20</v>
      </c>
      <c r="P450" s="3" t="str">
        <f t="array" ref="P450">INDEX(Items!B$2:B$1090,MATCH($O450,Items!$A$2:$A$1090,0))</f>
        <v xml:space="preserve"> </v>
      </c>
      <c r="Q450" s="3" t="str">
        <f t="array" ref="Q450">INDEX(Items!C$2:C$1090,MATCH($O450,Items!$A$2:$A$1090,0))</f>
        <v xml:space="preserve"> </v>
      </c>
      <c r="R450" s="3" t="str">
        <f t="array" ref="R450">INDEX(Items!D$2:D$1090,MATCH($O450,Items!$A$2:$A$1090,0))</f>
        <v xml:space="preserve"> </v>
      </c>
      <c r="S450" s="3"/>
    </row>
    <row r="451" spans="1:19" ht="15.75" customHeight="1" x14ac:dyDescent="0.25">
      <c r="A451">
        <f t="shared" si="53"/>
        <v>1</v>
      </c>
      <c r="B451" s="3" t="str">
        <f t="shared" si="54"/>
        <v/>
      </c>
      <c r="C451" s="3">
        <f t="shared" si="55"/>
        <v>1</v>
      </c>
      <c r="D451" s="4"/>
      <c r="E451" s="3"/>
      <c r="F451" s="3" t="e">
        <f t="array" ref="F451">INDEX(Establishment!B$2:B$1042,MATCH($E451,Establishment!$A$2:$A$1042,0))</f>
        <v>#N/A</v>
      </c>
      <c r="G451" s="3" t="e">
        <f t="array" ref="G451">INDEX(Establishment!C$2:C$1042,MATCH($E451,Establishment!$A$2:$A$1042,0))</f>
        <v>#N/A</v>
      </c>
      <c r="H451" s="3"/>
      <c r="I451" s="5"/>
      <c r="J451" s="3"/>
      <c r="K451" s="3"/>
      <c r="L451" s="5"/>
      <c r="M451" s="5">
        <f t="shared" si="56"/>
        <v>0</v>
      </c>
      <c r="N451" s="5">
        <f t="shared" si="57"/>
        <v>0</v>
      </c>
      <c r="O451" s="3" t="s">
        <v>20</v>
      </c>
      <c r="P451" s="3" t="str">
        <f t="array" ref="P451">INDEX(Items!B$2:B$1090,MATCH($O451,Items!$A$2:$A$1090,0))</f>
        <v xml:space="preserve"> </v>
      </c>
      <c r="Q451" s="3" t="str">
        <f t="array" ref="Q451">INDEX(Items!C$2:C$1090,MATCH($O451,Items!$A$2:$A$1090,0))</f>
        <v xml:space="preserve"> </v>
      </c>
      <c r="R451" s="3" t="str">
        <f t="array" ref="R451">INDEX(Items!D$2:D$1090,MATCH($O451,Items!$A$2:$A$1090,0))</f>
        <v xml:space="preserve"> </v>
      </c>
      <c r="S451" s="3"/>
    </row>
    <row r="452" spans="1:19" ht="15.75" customHeight="1" x14ac:dyDescent="0.25">
      <c r="A452">
        <f t="shared" si="53"/>
        <v>1</v>
      </c>
      <c r="B452" s="3" t="str">
        <f t="shared" si="54"/>
        <v/>
      </c>
      <c r="C452" s="3">
        <f t="shared" si="55"/>
        <v>1</v>
      </c>
      <c r="D452" s="4"/>
      <c r="E452" s="3"/>
      <c r="F452" s="3" t="e">
        <f t="array" ref="F452">INDEX(Establishment!B$2:B$1042,MATCH($E452,Establishment!$A$2:$A$1042,0))</f>
        <v>#N/A</v>
      </c>
      <c r="G452" s="3" t="e">
        <f t="array" ref="G452">INDEX(Establishment!C$2:C$1042,MATCH($E452,Establishment!$A$2:$A$1042,0))</f>
        <v>#N/A</v>
      </c>
      <c r="H452" s="3"/>
      <c r="I452" s="5"/>
      <c r="J452" s="3"/>
      <c r="K452" s="3"/>
      <c r="L452" s="5"/>
      <c r="M452" s="5">
        <f t="shared" si="56"/>
        <v>0</v>
      </c>
      <c r="N452" s="5">
        <f t="shared" si="57"/>
        <v>0</v>
      </c>
      <c r="O452" s="3" t="s">
        <v>20</v>
      </c>
      <c r="P452" s="3" t="str">
        <f t="array" ref="P452">INDEX(Items!B$2:B$1090,MATCH($O452,Items!$A$2:$A$1090,0))</f>
        <v xml:space="preserve"> </v>
      </c>
      <c r="Q452" s="3" t="str">
        <f t="array" ref="Q452">INDEX(Items!C$2:C$1090,MATCH($O452,Items!$A$2:$A$1090,0))</f>
        <v xml:space="preserve"> </v>
      </c>
      <c r="R452" s="3" t="str">
        <f t="array" ref="R452">INDEX(Items!D$2:D$1090,MATCH($O452,Items!$A$2:$A$1090,0))</f>
        <v xml:space="preserve"> </v>
      </c>
      <c r="S452" s="3"/>
    </row>
    <row r="453" spans="1:19" ht="15.75" customHeight="1" x14ac:dyDescent="0.25">
      <c r="A453">
        <f t="shared" si="53"/>
        <v>1</v>
      </c>
      <c r="B453" s="3" t="str">
        <f t="shared" si="54"/>
        <v/>
      </c>
      <c r="C453" s="3">
        <f t="shared" si="55"/>
        <v>1</v>
      </c>
      <c r="D453" s="4"/>
      <c r="E453" s="3"/>
      <c r="F453" s="3" t="e">
        <f t="array" ref="F453">INDEX(Establishment!B$2:B$1042,MATCH($E453,Establishment!$A$2:$A$1042,0))</f>
        <v>#N/A</v>
      </c>
      <c r="G453" s="3" t="e">
        <f t="array" ref="G453">INDEX(Establishment!C$2:C$1042,MATCH($E453,Establishment!$A$2:$A$1042,0))</f>
        <v>#N/A</v>
      </c>
      <c r="H453" s="3"/>
      <c r="I453" s="5"/>
      <c r="J453" s="3"/>
      <c r="K453" s="3"/>
      <c r="L453" s="5"/>
      <c r="M453" s="5">
        <f t="shared" si="56"/>
        <v>0</v>
      </c>
      <c r="N453" s="5">
        <f t="shared" si="57"/>
        <v>0</v>
      </c>
      <c r="O453" s="3" t="s">
        <v>20</v>
      </c>
      <c r="P453" s="3" t="str">
        <f t="array" ref="P453">INDEX(Items!B$2:B$1090,MATCH($O453,Items!$A$2:$A$1090,0))</f>
        <v xml:space="preserve"> </v>
      </c>
      <c r="Q453" s="3" t="str">
        <f t="array" ref="Q453">INDEX(Items!C$2:C$1090,MATCH($O453,Items!$A$2:$A$1090,0))</f>
        <v xml:space="preserve"> </v>
      </c>
      <c r="R453" s="3" t="str">
        <f t="array" ref="R453">INDEX(Items!D$2:D$1090,MATCH($O453,Items!$A$2:$A$1090,0))</f>
        <v xml:space="preserve"> </v>
      </c>
      <c r="S453" s="3"/>
    </row>
    <row r="454" spans="1:19" ht="15.75" customHeight="1" x14ac:dyDescent="0.25">
      <c r="A454">
        <f t="shared" si="53"/>
        <v>1</v>
      </c>
      <c r="B454" s="3" t="str">
        <f t="shared" si="54"/>
        <v/>
      </c>
      <c r="C454" s="3">
        <f t="shared" si="55"/>
        <v>1</v>
      </c>
      <c r="D454" s="4"/>
      <c r="E454" s="3"/>
      <c r="F454" s="3" t="e">
        <f t="array" ref="F454">INDEX(Establishment!B$2:B$1042,MATCH($E454,Establishment!$A$2:$A$1042,0))</f>
        <v>#N/A</v>
      </c>
      <c r="G454" s="3" t="e">
        <f t="array" ref="G454">INDEX(Establishment!C$2:C$1042,MATCH($E454,Establishment!$A$2:$A$1042,0))</f>
        <v>#N/A</v>
      </c>
      <c r="H454" s="3"/>
      <c r="I454" s="5"/>
      <c r="J454" s="3"/>
      <c r="K454" s="3"/>
      <c r="L454" s="5"/>
      <c r="M454" s="5">
        <f t="shared" si="56"/>
        <v>0</v>
      </c>
      <c r="N454" s="5">
        <f t="shared" si="57"/>
        <v>0</v>
      </c>
      <c r="O454" s="3" t="s">
        <v>20</v>
      </c>
      <c r="P454" s="3" t="str">
        <f t="array" ref="P454">INDEX(Items!B$2:B$1090,MATCH($O454,Items!$A$2:$A$1090,0))</f>
        <v xml:space="preserve"> </v>
      </c>
      <c r="Q454" s="3" t="str">
        <f t="array" ref="Q454">INDEX(Items!C$2:C$1090,MATCH($O454,Items!$A$2:$A$1090,0))</f>
        <v xml:space="preserve"> </v>
      </c>
      <c r="R454" s="3" t="str">
        <f t="array" ref="R454">INDEX(Items!D$2:D$1090,MATCH($O454,Items!$A$2:$A$1090,0))</f>
        <v xml:space="preserve"> </v>
      </c>
      <c r="S454" s="3"/>
    </row>
    <row r="455" spans="1:19" ht="15.75" customHeight="1" x14ac:dyDescent="0.25">
      <c r="A455">
        <f t="shared" si="53"/>
        <v>1</v>
      </c>
      <c r="B455" s="3" t="str">
        <f t="shared" si="54"/>
        <v/>
      </c>
      <c r="C455" s="3">
        <f t="shared" si="55"/>
        <v>1</v>
      </c>
      <c r="D455" s="4"/>
      <c r="E455" s="3"/>
      <c r="F455" s="3" t="e">
        <f t="array" ref="F455">INDEX(Establishment!B$2:B$1042,MATCH($E455,Establishment!$A$2:$A$1042,0))</f>
        <v>#N/A</v>
      </c>
      <c r="G455" s="3" t="e">
        <f t="array" ref="G455">INDEX(Establishment!C$2:C$1042,MATCH($E455,Establishment!$A$2:$A$1042,0))</f>
        <v>#N/A</v>
      </c>
      <c r="H455" s="3"/>
      <c r="I455" s="5"/>
      <c r="J455" s="3"/>
      <c r="K455" s="3"/>
      <c r="L455" s="5"/>
      <c r="M455" s="5">
        <f t="shared" si="56"/>
        <v>0</v>
      </c>
      <c r="N455" s="5">
        <f t="shared" si="57"/>
        <v>0</v>
      </c>
      <c r="O455" s="3" t="s">
        <v>20</v>
      </c>
      <c r="P455" s="3" t="str">
        <f t="array" ref="P455">INDEX(Items!B$2:B$1090,MATCH($O455,Items!$A$2:$A$1090,0))</f>
        <v xml:space="preserve"> </v>
      </c>
      <c r="Q455" s="3" t="str">
        <f t="array" ref="Q455">INDEX(Items!C$2:C$1090,MATCH($O455,Items!$A$2:$A$1090,0))</f>
        <v xml:space="preserve"> </v>
      </c>
      <c r="R455" s="3" t="str">
        <f t="array" ref="R455">INDEX(Items!D$2:D$1090,MATCH($O455,Items!$A$2:$A$1090,0))</f>
        <v xml:space="preserve"> </v>
      </c>
      <c r="S455" s="3"/>
    </row>
    <row r="456" spans="1:19" ht="15.75" customHeight="1" x14ac:dyDescent="0.25">
      <c r="A456">
        <f t="shared" si="53"/>
        <v>1</v>
      </c>
      <c r="B456" s="3" t="str">
        <f t="shared" si="54"/>
        <v/>
      </c>
      <c r="C456" s="3">
        <f t="shared" si="55"/>
        <v>1</v>
      </c>
      <c r="D456" s="4"/>
      <c r="E456" s="3"/>
      <c r="F456" s="3" t="e">
        <f t="array" ref="F456">INDEX(Establishment!B$2:B$1042,MATCH($E456,Establishment!$A$2:$A$1042,0))</f>
        <v>#N/A</v>
      </c>
      <c r="G456" s="3" t="e">
        <f t="array" ref="G456">INDEX(Establishment!C$2:C$1042,MATCH($E456,Establishment!$A$2:$A$1042,0))</f>
        <v>#N/A</v>
      </c>
      <c r="H456" s="3"/>
      <c r="I456" s="5"/>
      <c r="J456" s="3"/>
      <c r="K456" s="3"/>
      <c r="L456" s="5"/>
      <c r="M456" s="5">
        <f t="shared" si="56"/>
        <v>0</v>
      </c>
      <c r="N456" s="5">
        <f t="shared" si="57"/>
        <v>0</v>
      </c>
      <c r="O456" s="3" t="s">
        <v>20</v>
      </c>
      <c r="P456" s="3" t="str">
        <f t="array" ref="P456">INDEX(Items!B$2:B$1090,MATCH($O456,Items!$A$2:$A$1090,0))</f>
        <v xml:space="preserve"> </v>
      </c>
      <c r="Q456" s="3" t="str">
        <f t="array" ref="Q456">INDEX(Items!C$2:C$1090,MATCH($O456,Items!$A$2:$A$1090,0))</f>
        <v xml:space="preserve"> </v>
      </c>
      <c r="R456" s="3" t="str">
        <f t="array" ref="R456">INDEX(Items!D$2:D$1090,MATCH($O456,Items!$A$2:$A$1090,0))</f>
        <v xml:space="preserve"> </v>
      </c>
      <c r="S456" s="3"/>
    </row>
    <row r="457" spans="1:19" ht="15.75" customHeight="1" x14ac:dyDescent="0.25">
      <c r="A457">
        <f t="shared" si="53"/>
        <v>1</v>
      </c>
      <c r="B457" s="3" t="str">
        <f t="shared" si="54"/>
        <v/>
      </c>
      <c r="C457" s="3">
        <f t="shared" si="55"/>
        <v>1</v>
      </c>
      <c r="D457" s="4"/>
      <c r="E457" s="3"/>
      <c r="F457" s="3" t="e">
        <f t="array" ref="F457">INDEX(Establishment!B$2:B$1042,MATCH($E457,Establishment!$A$2:$A$1042,0))</f>
        <v>#N/A</v>
      </c>
      <c r="G457" s="3" t="e">
        <f t="array" ref="G457">INDEX(Establishment!C$2:C$1042,MATCH($E457,Establishment!$A$2:$A$1042,0))</f>
        <v>#N/A</v>
      </c>
      <c r="H457" s="3"/>
      <c r="I457" s="5"/>
      <c r="J457" s="3"/>
      <c r="K457" s="3"/>
      <c r="L457" s="5"/>
      <c r="M457" s="5">
        <f t="shared" si="56"/>
        <v>0</v>
      </c>
      <c r="N457" s="5">
        <f t="shared" si="57"/>
        <v>0</v>
      </c>
      <c r="O457" s="3" t="s">
        <v>20</v>
      </c>
      <c r="P457" s="3" t="str">
        <f t="array" ref="P457">INDEX(Items!B$2:B$1090,MATCH($O457,Items!$A$2:$A$1090,0))</f>
        <v xml:space="preserve"> </v>
      </c>
      <c r="Q457" s="3" t="str">
        <f t="array" ref="Q457">INDEX(Items!C$2:C$1090,MATCH($O457,Items!$A$2:$A$1090,0))</f>
        <v xml:space="preserve"> </v>
      </c>
      <c r="R457" s="3" t="str">
        <f t="array" ref="R457">INDEX(Items!D$2:D$1090,MATCH($O457,Items!$A$2:$A$1090,0))</f>
        <v xml:space="preserve"> </v>
      </c>
      <c r="S457" s="3"/>
    </row>
    <row r="458" spans="1:19" ht="15.75" customHeight="1" x14ac:dyDescent="0.25">
      <c r="A458">
        <f t="shared" si="53"/>
        <v>1</v>
      </c>
      <c r="B458" s="3" t="str">
        <f t="shared" si="54"/>
        <v/>
      </c>
      <c r="C458" s="3">
        <f t="shared" si="55"/>
        <v>1</v>
      </c>
      <c r="D458" s="4"/>
      <c r="E458" s="3"/>
      <c r="F458" s="3" t="e">
        <f t="array" ref="F458">INDEX(Establishment!B$2:B$1042,MATCH($E458,Establishment!$A$2:$A$1042,0))</f>
        <v>#N/A</v>
      </c>
      <c r="G458" s="3" t="e">
        <f t="array" ref="G458">INDEX(Establishment!C$2:C$1042,MATCH($E458,Establishment!$A$2:$A$1042,0))</f>
        <v>#N/A</v>
      </c>
      <c r="H458" s="3"/>
      <c r="I458" s="5"/>
      <c r="J458" s="3"/>
      <c r="K458" s="3"/>
      <c r="L458" s="5"/>
      <c r="M458" s="5">
        <f t="shared" si="56"/>
        <v>0</v>
      </c>
      <c r="N458" s="5">
        <f t="shared" si="57"/>
        <v>0</v>
      </c>
      <c r="O458" s="3" t="s">
        <v>20</v>
      </c>
      <c r="P458" s="3" t="str">
        <f t="array" ref="P458">INDEX(Items!B$2:B$1090,MATCH($O458,Items!$A$2:$A$1090,0))</f>
        <v xml:space="preserve"> </v>
      </c>
      <c r="Q458" s="3" t="str">
        <f t="array" ref="Q458">INDEX(Items!C$2:C$1090,MATCH($O458,Items!$A$2:$A$1090,0))</f>
        <v xml:space="preserve"> </v>
      </c>
      <c r="R458" s="3" t="str">
        <f t="array" ref="R458">INDEX(Items!D$2:D$1090,MATCH($O458,Items!$A$2:$A$1090,0))</f>
        <v xml:space="preserve"> </v>
      </c>
      <c r="S458" s="3"/>
    </row>
    <row r="459" spans="1:19" ht="15.75" customHeight="1" x14ac:dyDescent="0.25">
      <c r="A459">
        <f t="shared" si="53"/>
        <v>1</v>
      </c>
      <c r="B459" s="3" t="str">
        <f t="shared" si="54"/>
        <v/>
      </c>
      <c r="C459" s="3">
        <f t="shared" si="55"/>
        <v>1</v>
      </c>
      <c r="D459" s="4"/>
      <c r="E459" s="3"/>
      <c r="F459" s="3" t="e">
        <f t="array" ref="F459">INDEX(Establishment!B$2:B$1042,MATCH($E459,Establishment!$A$2:$A$1042,0))</f>
        <v>#N/A</v>
      </c>
      <c r="G459" s="3" t="e">
        <f t="array" ref="G459">INDEX(Establishment!C$2:C$1042,MATCH($E459,Establishment!$A$2:$A$1042,0))</f>
        <v>#N/A</v>
      </c>
      <c r="H459" s="3"/>
      <c r="I459" s="5"/>
      <c r="J459" s="3"/>
      <c r="K459" s="3"/>
      <c r="L459" s="5"/>
      <c r="M459" s="5">
        <f t="shared" si="56"/>
        <v>0</v>
      </c>
      <c r="N459" s="5">
        <f t="shared" si="57"/>
        <v>0</v>
      </c>
      <c r="O459" s="3" t="s">
        <v>20</v>
      </c>
      <c r="P459" s="3" t="str">
        <f t="array" ref="P459">INDEX(Items!B$2:B$1090,MATCH($O459,Items!$A$2:$A$1090,0))</f>
        <v xml:space="preserve"> </v>
      </c>
      <c r="Q459" s="3" t="str">
        <f t="array" ref="Q459">INDEX(Items!C$2:C$1090,MATCH($O459,Items!$A$2:$A$1090,0))</f>
        <v xml:space="preserve"> </v>
      </c>
      <c r="R459" s="3" t="str">
        <f t="array" ref="R459">INDEX(Items!D$2:D$1090,MATCH($O459,Items!$A$2:$A$1090,0))</f>
        <v xml:space="preserve"> </v>
      </c>
      <c r="S459" s="3"/>
    </row>
    <row r="460" spans="1:19" ht="15.75" customHeight="1" x14ac:dyDescent="0.25">
      <c r="A460">
        <f t="shared" si="53"/>
        <v>1</v>
      </c>
      <c r="B460" s="3" t="str">
        <f t="shared" si="54"/>
        <v/>
      </c>
      <c r="C460" s="3">
        <f t="shared" si="55"/>
        <v>1</v>
      </c>
      <c r="D460" s="4"/>
      <c r="E460" s="3"/>
      <c r="F460" s="3" t="e">
        <f t="array" ref="F460">INDEX(Establishment!B$2:B$1042,MATCH($E460,Establishment!$A$2:$A$1042,0))</f>
        <v>#N/A</v>
      </c>
      <c r="G460" s="3" t="e">
        <f t="array" ref="G460">INDEX(Establishment!C$2:C$1042,MATCH($E460,Establishment!$A$2:$A$1042,0))</f>
        <v>#N/A</v>
      </c>
      <c r="H460" s="3"/>
      <c r="I460" s="5"/>
      <c r="J460" s="3"/>
      <c r="K460" s="3"/>
      <c r="L460" s="5"/>
      <c r="M460" s="5">
        <f t="shared" si="56"/>
        <v>0</v>
      </c>
      <c r="N460" s="5">
        <f t="shared" si="57"/>
        <v>0</v>
      </c>
      <c r="O460" s="3" t="s">
        <v>20</v>
      </c>
      <c r="P460" s="3" t="str">
        <f t="array" ref="P460">INDEX(Items!B$2:B$1090,MATCH($O460,Items!$A$2:$A$1090,0))</f>
        <v xml:space="preserve"> </v>
      </c>
      <c r="Q460" s="3" t="str">
        <f t="array" ref="Q460">INDEX(Items!C$2:C$1090,MATCH($O460,Items!$A$2:$A$1090,0))</f>
        <v xml:space="preserve"> </v>
      </c>
      <c r="R460" s="3" t="str">
        <f t="array" ref="R460">INDEX(Items!D$2:D$1090,MATCH($O460,Items!$A$2:$A$1090,0))</f>
        <v xml:space="preserve"> </v>
      </c>
      <c r="S460" s="3"/>
    </row>
    <row r="461" spans="1:19" ht="15.75" customHeight="1" x14ac:dyDescent="0.25">
      <c r="A461">
        <f t="shared" si="53"/>
        <v>1</v>
      </c>
      <c r="B461" s="3" t="str">
        <f t="shared" si="54"/>
        <v/>
      </c>
      <c r="C461" s="3">
        <f t="shared" si="55"/>
        <v>1</v>
      </c>
      <c r="D461" s="4"/>
      <c r="E461" s="3"/>
      <c r="F461" s="3" t="e">
        <f t="array" ref="F461">INDEX(Establishment!B$2:B$1042,MATCH($E461,Establishment!$A$2:$A$1042,0))</f>
        <v>#N/A</v>
      </c>
      <c r="G461" s="3" t="e">
        <f t="array" ref="G461">INDEX(Establishment!C$2:C$1042,MATCH($E461,Establishment!$A$2:$A$1042,0))</f>
        <v>#N/A</v>
      </c>
      <c r="H461" s="3"/>
      <c r="I461" s="5"/>
      <c r="J461" s="3"/>
      <c r="K461" s="3"/>
      <c r="L461" s="5"/>
      <c r="M461" s="5">
        <f t="shared" si="56"/>
        <v>0</v>
      </c>
      <c r="N461" s="5">
        <f t="shared" si="57"/>
        <v>0</v>
      </c>
      <c r="O461" s="3" t="s">
        <v>20</v>
      </c>
      <c r="P461" s="3" t="str">
        <f t="array" ref="P461">INDEX(Items!B$2:B$1090,MATCH($O461,Items!$A$2:$A$1090,0))</f>
        <v xml:space="preserve"> </v>
      </c>
      <c r="Q461" s="3" t="str">
        <f t="array" ref="Q461">INDEX(Items!C$2:C$1090,MATCH($O461,Items!$A$2:$A$1090,0))</f>
        <v xml:space="preserve"> </v>
      </c>
      <c r="R461" s="3" t="str">
        <f t="array" ref="R461">INDEX(Items!D$2:D$1090,MATCH($O461,Items!$A$2:$A$1090,0))</f>
        <v xml:space="preserve"> </v>
      </c>
      <c r="S461" s="3"/>
    </row>
    <row r="462" spans="1:19" ht="15.75" customHeight="1" x14ac:dyDescent="0.25">
      <c r="A462">
        <f t="shared" si="53"/>
        <v>1</v>
      </c>
      <c r="B462" s="3" t="str">
        <f t="shared" si="54"/>
        <v/>
      </c>
      <c r="C462" s="3">
        <f t="shared" si="55"/>
        <v>1</v>
      </c>
      <c r="D462" s="4"/>
      <c r="E462" s="3"/>
      <c r="F462" s="3" t="e">
        <f t="array" ref="F462">INDEX(Establishment!B$2:B$1042,MATCH($E462,Establishment!$A$2:$A$1042,0))</f>
        <v>#N/A</v>
      </c>
      <c r="G462" s="3" t="e">
        <f t="array" ref="G462">INDEX(Establishment!C$2:C$1042,MATCH($E462,Establishment!$A$2:$A$1042,0))</f>
        <v>#N/A</v>
      </c>
      <c r="H462" s="3"/>
      <c r="I462" s="5"/>
      <c r="J462" s="3"/>
      <c r="K462" s="3"/>
      <c r="L462" s="5"/>
      <c r="M462" s="5">
        <f t="shared" si="56"/>
        <v>0</v>
      </c>
      <c r="N462" s="5">
        <f t="shared" si="57"/>
        <v>0</v>
      </c>
      <c r="O462" s="3" t="s">
        <v>20</v>
      </c>
      <c r="P462" s="3" t="str">
        <f t="array" ref="P462">INDEX(Items!B$2:B$1090,MATCH($O462,Items!$A$2:$A$1090,0))</f>
        <v xml:space="preserve"> </v>
      </c>
      <c r="Q462" s="3" t="str">
        <f t="array" ref="Q462">INDEX(Items!C$2:C$1090,MATCH($O462,Items!$A$2:$A$1090,0))</f>
        <v xml:space="preserve"> </v>
      </c>
      <c r="R462" s="3" t="str">
        <f t="array" ref="R462">INDEX(Items!D$2:D$1090,MATCH($O462,Items!$A$2:$A$1090,0))</f>
        <v xml:space="preserve"> </v>
      </c>
      <c r="S462" s="3"/>
    </row>
    <row r="463" spans="1:19" ht="15.75" customHeight="1" x14ac:dyDescent="0.25">
      <c r="A463">
        <f t="shared" ref="A463:A502" si="58">IF(OR(D463&lt;&gt;D462,D463=""),1,IF(NOT(AND(E463=E462,F463=F462,G463=G462)),A462+1,IF(OR(H463="",AND(H463&lt;&gt;"",H463&lt;&gt;H462,H462&lt;&gt;"")),A462,A462+1)))</f>
        <v>1</v>
      </c>
      <c r="B463" s="3" t="str">
        <f t="shared" ref="B463:B502" si="59">IF(D463&lt;&gt;"",TEXT(D463,"YYYYMMDD")&amp;CHAR(64+A463),"")</f>
        <v/>
      </c>
      <c r="C463" s="3">
        <f t="shared" ref="C463:C502" si="60">IF(OR(B463="",B463&lt;&gt;B462),1,C462+1)</f>
        <v>1</v>
      </c>
      <c r="D463" s="4"/>
      <c r="E463" s="3"/>
      <c r="F463" s="3" t="e">
        <f t="array" ref="F463">INDEX(Establishment!B$2:B$1042,MATCH($E463,Establishment!$A$2:$A$1042,0))</f>
        <v>#N/A</v>
      </c>
      <c r="G463" s="3" t="e">
        <f t="array" ref="G463">INDEX(Establishment!C$2:C$1042,MATCH($E463,Establishment!$A$2:$A$1042,0))</f>
        <v>#N/A</v>
      </c>
      <c r="H463" s="3"/>
      <c r="I463" s="5"/>
      <c r="J463" s="3"/>
      <c r="K463" s="3"/>
      <c r="L463" s="5"/>
      <c r="M463" s="5">
        <f t="shared" ref="M463:M502" si="61">K463*L463</f>
        <v>0</v>
      </c>
      <c r="N463" s="5">
        <f t="shared" ref="N463:N502" si="62">IF(B463=B462,N462+M463,M463)</f>
        <v>0</v>
      </c>
      <c r="O463" s="3" t="s">
        <v>20</v>
      </c>
      <c r="P463" s="3" t="str">
        <f t="array" ref="P463">INDEX(Items!B$2:B$1090,MATCH($O463,Items!$A$2:$A$1090,0))</f>
        <v xml:space="preserve"> </v>
      </c>
      <c r="Q463" s="3" t="str">
        <f t="array" ref="Q463">INDEX(Items!C$2:C$1090,MATCH($O463,Items!$A$2:$A$1090,0))</f>
        <v xml:space="preserve"> </v>
      </c>
      <c r="R463" s="3" t="str">
        <f t="array" ref="R463">INDEX(Items!D$2:D$1090,MATCH($O463,Items!$A$2:$A$1090,0))</f>
        <v xml:space="preserve"> </v>
      </c>
      <c r="S463" s="3"/>
    </row>
    <row r="464" spans="1:19" ht="15.75" customHeight="1" x14ac:dyDescent="0.25">
      <c r="A464">
        <f t="shared" si="58"/>
        <v>1</v>
      </c>
      <c r="B464" s="3" t="str">
        <f t="shared" si="59"/>
        <v/>
      </c>
      <c r="C464" s="3">
        <f t="shared" si="60"/>
        <v>1</v>
      </c>
      <c r="D464" s="4"/>
      <c r="E464" s="3"/>
      <c r="F464" s="3" t="e">
        <f t="array" ref="F464">INDEX(Establishment!B$2:B$1042,MATCH($E464,Establishment!$A$2:$A$1042,0))</f>
        <v>#N/A</v>
      </c>
      <c r="G464" s="3" t="e">
        <f t="array" ref="G464">INDEX(Establishment!C$2:C$1042,MATCH($E464,Establishment!$A$2:$A$1042,0))</f>
        <v>#N/A</v>
      </c>
      <c r="H464" s="3"/>
      <c r="I464" s="5"/>
      <c r="J464" s="3"/>
      <c r="K464" s="3"/>
      <c r="L464" s="5"/>
      <c r="M464" s="5">
        <f t="shared" si="61"/>
        <v>0</v>
      </c>
      <c r="N464" s="5">
        <f t="shared" si="62"/>
        <v>0</v>
      </c>
      <c r="O464" s="3" t="s">
        <v>20</v>
      </c>
      <c r="P464" s="3" t="str">
        <f t="array" ref="P464">INDEX(Items!B$2:B$1090,MATCH($O464,Items!$A$2:$A$1090,0))</f>
        <v xml:space="preserve"> </v>
      </c>
      <c r="Q464" s="3" t="str">
        <f t="array" ref="Q464">INDEX(Items!C$2:C$1090,MATCH($O464,Items!$A$2:$A$1090,0))</f>
        <v xml:space="preserve"> </v>
      </c>
      <c r="R464" s="3" t="str">
        <f t="array" ref="R464">INDEX(Items!D$2:D$1090,MATCH($O464,Items!$A$2:$A$1090,0))</f>
        <v xml:space="preserve"> </v>
      </c>
      <c r="S464" s="3"/>
    </row>
    <row r="465" spans="1:19" ht="15.75" customHeight="1" x14ac:dyDescent="0.25">
      <c r="A465">
        <f t="shared" si="58"/>
        <v>1</v>
      </c>
      <c r="B465" s="3" t="str">
        <f t="shared" si="59"/>
        <v/>
      </c>
      <c r="C465" s="3">
        <f t="shared" si="60"/>
        <v>1</v>
      </c>
      <c r="D465" s="4"/>
      <c r="E465" s="3" t="s">
        <v>20</v>
      </c>
      <c r="F465" s="3" t="str">
        <f t="array" ref="F465">INDEX(Establishment!B$2:B$1042,MATCH($E465,Establishment!$A$2:$A$1042,0))</f>
        <v xml:space="preserve"> </v>
      </c>
      <c r="G465" s="3" t="str">
        <f t="array" ref="G465">INDEX(Establishment!C$2:C$1042,MATCH($E465,Establishment!$A$2:$A$1042,0))</f>
        <v xml:space="preserve"> </v>
      </c>
      <c r="H465" s="3"/>
      <c r="I465" s="5"/>
      <c r="J465" s="3"/>
      <c r="K465" s="3"/>
      <c r="L465" s="5"/>
      <c r="M465" s="5">
        <f t="shared" si="61"/>
        <v>0</v>
      </c>
      <c r="N465" s="5">
        <f t="shared" si="62"/>
        <v>0</v>
      </c>
      <c r="O465" s="3" t="s">
        <v>20</v>
      </c>
      <c r="P465" s="3" t="str">
        <f t="array" ref="P465">INDEX(Items!B$2:B$1090,MATCH($O465,Items!$A$2:$A$1090,0))</f>
        <v xml:space="preserve"> </v>
      </c>
      <c r="Q465" s="3" t="str">
        <f t="array" ref="Q465">INDEX(Items!C$2:C$1090,MATCH($O465,Items!$A$2:$A$1090,0))</f>
        <v xml:space="preserve"> </v>
      </c>
      <c r="R465" s="3" t="str">
        <f t="array" ref="R465">INDEX(Items!D$2:D$1090,MATCH($O465,Items!$A$2:$A$1090,0))</f>
        <v xml:space="preserve"> </v>
      </c>
      <c r="S465" s="3"/>
    </row>
    <row r="466" spans="1:19" ht="15.75" customHeight="1" x14ac:dyDescent="0.25">
      <c r="A466">
        <f t="shared" si="58"/>
        <v>1</v>
      </c>
      <c r="B466" s="3" t="str">
        <f t="shared" si="59"/>
        <v/>
      </c>
      <c r="C466" s="3">
        <f t="shared" si="60"/>
        <v>1</v>
      </c>
      <c r="D466" s="4"/>
      <c r="E466" s="3" t="s">
        <v>20</v>
      </c>
      <c r="F466" s="3" t="str">
        <f t="array" ref="F466">INDEX(Establishment!B$2:B$1042,MATCH($E466,Establishment!$A$2:$A$1042,0))</f>
        <v xml:space="preserve"> </v>
      </c>
      <c r="G466" s="3" t="str">
        <f t="array" ref="G466">INDEX(Establishment!C$2:C$1042,MATCH($E466,Establishment!$A$2:$A$1042,0))</f>
        <v xml:space="preserve"> </v>
      </c>
      <c r="H466" s="3"/>
      <c r="I466" s="5"/>
      <c r="J466" s="3"/>
      <c r="K466" s="3"/>
      <c r="L466" s="5"/>
      <c r="M466" s="5">
        <f t="shared" si="61"/>
        <v>0</v>
      </c>
      <c r="N466" s="5">
        <f t="shared" si="62"/>
        <v>0</v>
      </c>
      <c r="O466" s="3" t="s">
        <v>20</v>
      </c>
      <c r="P466" s="3" t="str">
        <f t="array" ref="P466">INDEX(Items!B$2:B$1090,MATCH($O466,Items!$A$2:$A$1090,0))</f>
        <v xml:space="preserve"> </v>
      </c>
      <c r="Q466" s="3" t="str">
        <f t="array" ref="Q466">INDEX(Items!C$2:C$1090,MATCH($O466,Items!$A$2:$A$1090,0))</f>
        <v xml:space="preserve"> </v>
      </c>
      <c r="R466" s="3" t="str">
        <f t="array" ref="R466">INDEX(Items!D$2:D$1090,MATCH($O466,Items!$A$2:$A$1090,0))</f>
        <v xml:space="preserve"> </v>
      </c>
      <c r="S466" s="3"/>
    </row>
    <row r="467" spans="1:19" ht="15.75" customHeight="1" x14ac:dyDescent="0.25">
      <c r="A467">
        <f t="shared" si="58"/>
        <v>1</v>
      </c>
      <c r="B467" s="3" t="str">
        <f t="shared" si="59"/>
        <v/>
      </c>
      <c r="C467" s="3">
        <f t="shared" si="60"/>
        <v>1</v>
      </c>
      <c r="D467" s="4"/>
      <c r="E467" s="3" t="s">
        <v>20</v>
      </c>
      <c r="F467" s="3" t="str">
        <f t="array" ref="F467">INDEX(Establishment!B$2:B$1042,MATCH($E467,Establishment!$A$2:$A$1042,0))</f>
        <v xml:space="preserve"> </v>
      </c>
      <c r="G467" s="3" t="str">
        <f t="array" ref="G467">INDEX(Establishment!C$2:C$1042,MATCH($E467,Establishment!$A$2:$A$1042,0))</f>
        <v xml:space="preserve"> </v>
      </c>
      <c r="H467" s="3"/>
      <c r="I467" s="5"/>
      <c r="J467" s="3"/>
      <c r="K467" s="3"/>
      <c r="L467" s="5"/>
      <c r="M467" s="5">
        <f t="shared" si="61"/>
        <v>0</v>
      </c>
      <c r="N467" s="5">
        <f t="shared" si="62"/>
        <v>0</v>
      </c>
      <c r="O467" s="3" t="s">
        <v>20</v>
      </c>
      <c r="P467" s="3" t="str">
        <f t="array" ref="P467">INDEX(Items!B$2:B$1090,MATCH($O467,Items!$A$2:$A$1090,0))</f>
        <v xml:space="preserve"> </v>
      </c>
      <c r="Q467" s="3" t="str">
        <f t="array" ref="Q467">INDEX(Items!C$2:C$1090,MATCH($O467,Items!$A$2:$A$1090,0))</f>
        <v xml:space="preserve"> </v>
      </c>
      <c r="R467" s="3" t="str">
        <f t="array" ref="R467">INDEX(Items!D$2:D$1090,MATCH($O467,Items!$A$2:$A$1090,0))</f>
        <v xml:space="preserve"> </v>
      </c>
      <c r="S467" s="3"/>
    </row>
    <row r="468" spans="1:19" ht="15.75" customHeight="1" x14ac:dyDescent="0.25">
      <c r="A468">
        <f t="shared" si="58"/>
        <v>1</v>
      </c>
      <c r="B468" s="3" t="str">
        <f t="shared" si="59"/>
        <v/>
      </c>
      <c r="C468" s="3">
        <f t="shared" si="60"/>
        <v>1</v>
      </c>
      <c r="D468" s="4"/>
      <c r="E468" s="3" t="s">
        <v>20</v>
      </c>
      <c r="F468" s="3" t="str">
        <f t="array" ref="F468">INDEX(Establishment!B$2:B$1042,MATCH($E468,Establishment!$A$2:$A$1042,0))</f>
        <v xml:space="preserve"> </v>
      </c>
      <c r="G468" s="3" t="str">
        <f t="array" ref="G468">INDEX(Establishment!C$2:C$1042,MATCH($E468,Establishment!$A$2:$A$1042,0))</f>
        <v xml:space="preserve"> </v>
      </c>
      <c r="H468" s="3"/>
      <c r="I468" s="5"/>
      <c r="J468" s="3"/>
      <c r="K468" s="3"/>
      <c r="L468" s="5"/>
      <c r="M468" s="5">
        <f t="shared" si="61"/>
        <v>0</v>
      </c>
      <c r="N468" s="5">
        <f t="shared" si="62"/>
        <v>0</v>
      </c>
      <c r="O468" s="3" t="s">
        <v>20</v>
      </c>
      <c r="P468" s="3" t="str">
        <f t="array" ref="P468">INDEX(Items!B$2:B$1090,MATCH($O468,Items!$A$2:$A$1090,0))</f>
        <v xml:space="preserve"> </v>
      </c>
      <c r="Q468" s="3" t="str">
        <f t="array" ref="Q468">INDEX(Items!C$2:C$1090,MATCH($O468,Items!$A$2:$A$1090,0))</f>
        <v xml:space="preserve"> </v>
      </c>
      <c r="R468" s="3" t="str">
        <f t="array" ref="R468">INDEX(Items!D$2:D$1090,MATCH($O468,Items!$A$2:$A$1090,0))</f>
        <v xml:space="preserve"> </v>
      </c>
      <c r="S468" s="3"/>
    </row>
    <row r="469" spans="1:19" ht="15.75" customHeight="1" x14ac:dyDescent="0.25">
      <c r="A469">
        <f t="shared" si="58"/>
        <v>1</v>
      </c>
      <c r="B469" s="3" t="str">
        <f t="shared" si="59"/>
        <v/>
      </c>
      <c r="C469" s="3">
        <f t="shared" si="60"/>
        <v>1</v>
      </c>
      <c r="D469" s="4"/>
      <c r="E469" s="3"/>
      <c r="F469" s="3" t="e">
        <f t="array" ref="F469">INDEX(Establishment!B$2:B$1042,MATCH($E469,Establishment!$A$2:$A$1042,0))</f>
        <v>#N/A</v>
      </c>
      <c r="G469" s="3" t="e">
        <f t="array" ref="G469">INDEX(Establishment!C$2:C$1042,MATCH($E469,Establishment!$A$2:$A$1042,0))</f>
        <v>#N/A</v>
      </c>
      <c r="H469" s="3"/>
      <c r="I469" s="5"/>
      <c r="J469" s="3"/>
      <c r="K469" s="3"/>
      <c r="L469" s="5"/>
      <c r="M469" s="5">
        <f t="shared" si="61"/>
        <v>0</v>
      </c>
      <c r="N469" s="5">
        <f t="shared" si="62"/>
        <v>0</v>
      </c>
      <c r="O469" s="3" t="s">
        <v>20</v>
      </c>
      <c r="P469" s="3" t="str">
        <f t="array" ref="P469">INDEX(Items!B$2:B$1090,MATCH($O469,Items!$A$2:$A$1090,0))</f>
        <v xml:space="preserve"> </v>
      </c>
      <c r="Q469" s="3" t="str">
        <f t="array" ref="Q469">INDEX(Items!C$2:C$1090,MATCH($O469,Items!$A$2:$A$1090,0))</f>
        <v xml:space="preserve"> </v>
      </c>
      <c r="R469" s="3" t="str">
        <f t="array" ref="R469">INDEX(Items!D$2:D$1090,MATCH($O469,Items!$A$2:$A$1090,0))</f>
        <v xml:space="preserve"> </v>
      </c>
      <c r="S469" s="3"/>
    </row>
    <row r="470" spans="1:19" ht="15.75" customHeight="1" x14ac:dyDescent="0.25">
      <c r="A470">
        <f t="shared" si="58"/>
        <v>1</v>
      </c>
      <c r="B470" s="3" t="str">
        <f t="shared" si="59"/>
        <v/>
      </c>
      <c r="C470" s="3">
        <f t="shared" si="60"/>
        <v>1</v>
      </c>
      <c r="D470" s="4"/>
      <c r="E470" s="3"/>
      <c r="F470" s="3" t="e">
        <f t="array" ref="F470">INDEX(Establishment!B$2:B$1042,MATCH($E470,Establishment!$A$2:$A$1042,0))</f>
        <v>#N/A</v>
      </c>
      <c r="G470" s="3" t="e">
        <f t="array" ref="G470">INDEX(Establishment!C$2:C$1042,MATCH($E470,Establishment!$A$2:$A$1042,0))</f>
        <v>#N/A</v>
      </c>
      <c r="H470" s="3"/>
      <c r="I470" s="5"/>
      <c r="J470" s="3"/>
      <c r="K470" s="3"/>
      <c r="L470" s="5"/>
      <c r="M470" s="5">
        <f t="shared" si="61"/>
        <v>0</v>
      </c>
      <c r="N470" s="5">
        <f t="shared" si="62"/>
        <v>0</v>
      </c>
      <c r="O470" s="3" t="s">
        <v>20</v>
      </c>
      <c r="P470" s="3" t="str">
        <f t="array" ref="P470">INDEX(Items!B$2:B$1090,MATCH($O470,Items!$A$2:$A$1090,0))</f>
        <v xml:space="preserve"> </v>
      </c>
      <c r="Q470" s="3" t="str">
        <f t="array" ref="Q470">INDEX(Items!C$2:C$1090,MATCH($O470,Items!$A$2:$A$1090,0))</f>
        <v xml:space="preserve"> </v>
      </c>
      <c r="R470" s="3" t="str">
        <f t="array" ref="R470">INDEX(Items!D$2:D$1090,MATCH($O470,Items!$A$2:$A$1090,0))</f>
        <v xml:space="preserve"> </v>
      </c>
      <c r="S470" s="3"/>
    </row>
    <row r="471" spans="1:19" ht="15.75" customHeight="1" x14ac:dyDescent="0.25">
      <c r="A471">
        <f t="shared" si="58"/>
        <v>1</v>
      </c>
      <c r="B471" s="3" t="str">
        <f t="shared" si="59"/>
        <v/>
      </c>
      <c r="C471" s="3">
        <f t="shared" si="60"/>
        <v>1</v>
      </c>
      <c r="D471" s="4"/>
      <c r="E471" s="3"/>
      <c r="F471" s="3" t="e">
        <f t="array" ref="F471">INDEX(Establishment!B$2:B$1042,MATCH($E471,Establishment!$A$2:$A$1042,0))</f>
        <v>#N/A</v>
      </c>
      <c r="G471" s="3" t="e">
        <f t="array" ref="G471">INDEX(Establishment!C$2:C$1042,MATCH($E471,Establishment!$A$2:$A$1042,0))</f>
        <v>#N/A</v>
      </c>
      <c r="H471" s="3"/>
      <c r="I471" s="5"/>
      <c r="J471" s="3"/>
      <c r="K471" s="3"/>
      <c r="L471" s="5"/>
      <c r="M471" s="5">
        <f t="shared" si="61"/>
        <v>0</v>
      </c>
      <c r="N471" s="5">
        <f t="shared" si="62"/>
        <v>0</v>
      </c>
      <c r="O471" s="3" t="s">
        <v>20</v>
      </c>
      <c r="P471" s="3" t="str">
        <f t="array" ref="P471">INDEX(Items!B$2:B$1090,MATCH($O471,Items!$A$2:$A$1090,0))</f>
        <v xml:space="preserve"> </v>
      </c>
      <c r="Q471" s="3" t="str">
        <f t="array" ref="Q471">INDEX(Items!C$2:C$1090,MATCH($O471,Items!$A$2:$A$1090,0))</f>
        <v xml:space="preserve"> </v>
      </c>
      <c r="R471" s="3" t="str">
        <f t="array" ref="R471">INDEX(Items!D$2:D$1090,MATCH($O471,Items!$A$2:$A$1090,0))</f>
        <v xml:space="preserve"> </v>
      </c>
      <c r="S471" s="3"/>
    </row>
    <row r="472" spans="1:19" ht="15.75" customHeight="1" x14ac:dyDescent="0.25">
      <c r="A472">
        <f t="shared" si="58"/>
        <v>1</v>
      </c>
      <c r="B472" s="3" t="str">
        <f t="shared" si="59"/>
        <v/>
      </c>
      <c r="C472" s="3">
        <f t="shared" si="60"/>
        <v>1</v>
      </c>
      <c r="D472" s="4"/>
      <c r="E472" s="3"/>
      <c r="F472" s="3" t="e">
        <f t="array" ref="F472">INDEX(Establishment!B$2:B$1042,MATCH($E472,Establishment!$A$2:$A$1042,0))</f>
        <v>#N/A</v>
      </c>
      <c r="G472" s="3" t="e">
        <f t="array" ref="G472">INDEX(Establishment!C$2:C$1042,MATCH($E472,Establishment!$A$2:$A$1042,0))</f>
        <v>#N/A</v>
      </c>
      <c r="H472" s="3"/>
      <c r="I472" s="5"/>
      <c r="J472" s="3"/>
      <c r="K472" s="3"/>
      <c r="L472" s="5"/>
      <c r="M472" s="5">
        <f t="shared" si="61"/>
        <v>0</v>
      </c>
      <c r="N472" s="5">
        <f t="shared" si="62"/>
        <v>0</v>
      </c>
      <c r="O472" s="3" t="s">
        <v>20</v>
      </c>
      <c r="P472" s="3" t="str">
        <f t="array" ref="P472">INDEX(Items!B$2:B$1090,MATCH($O472,Items!$A$2:$A$1090,0))</f>
        <v xml:space="preserve"> </v>
      </c>
      <c r="Q472" s="3" t="str">
        <f t="array" ref="Q472">INDEX(Items!C$2:C$1090,MATCH($O472,Items!$A$2:$A$1090,0))</f>
        <v xml:space="preserve"> </v>
      </c>
      <c r="R472" s="3" t="str">
        <f t="array" ref="R472">INDEX(Items!D$2:D$1090,MATCH($O472,Items!$A$2:$A$1090,0))</f>
        <v xml:space="preserve"> </v>
      </c>
      <c r="S472" s="3"/>
    </row>
    <row r="473" spans="1:19" ht="15.75" customHeight="1" x14ac:dyDescent="0.25">
      <c r="A473">
        <f t="shared" si="58"/>
        <v>1</v>
      </c>
      <c r="B473" s="3" t="str">
        <f t="shared" si="59"/>
        <v/>
      </c>
      <c r="C473" s="3">
        <f t="shared" si="60"/>
        <v>1</v>
      </c>
      <c r="D473" s="4"/>
      <c r="E473" s="3"/>
      <c r="F473" s="3" t="e">
        <f t="array" ref="F473">INDEX(Establishment!B$2:B$1042,MATCH($E473,Establishment!$A$2:$A$1042,0))</f>
        <v>#N/A</v>
      </c>
      <c r="G473" s="3" t="e">
        <f t="array" ref="G473">INDEX(Establishment!C$2:C$1042,MATCH($E473,Establishment!$A$2:$A$1042,0))</f>
        <v>#N/A</v>
      </c>
      <c r="H473" s="3"/>
      <c r="I473" s="5"/>
      <c r="J473" s="3"/>
      <c r="K473" s="3"/>
      <c r="L473" s="5"/>
      <c r="M473" s="5">
        <f t="shared" si="61"/>
        <v>0</v>
      </c>
      <c r="N473" s="5">
        <f t="shared" si="62"/>
        <v>0</v>
      </c>
      <c r="O473" s="3" t="s">
        <v>20</v>
      </c>
      <c r="P473" s="3" t="str">
        <f t="array" ref="P473">INDEX(Items!B$2:B$1090,MATCH($O473,Items!$A$2:$A$1090,0))</f>
        <v xml:space="preserve"> </v>
      </c>
      <c r="Q473" s="3" t="str">
        <f t="array" ref="Q473">INDEX(Items!C$2:C$1090,MATCH($O473,Items!$A$2:$A$1090,0))</f>
        <v xml:space="preserve"> </v>
      </c>
      <c r="R473" s="3" t="str">
        <f t="array" ref="R473">INDEX(Items!D$2:D$1090,MATCH($O473,Items!$A$2:$A$1090,0))</f>
        <v xml:space="preserve"> </v>
      </c>
      <c r="S473" s="3"/>
    </row>
    <row r="474" spans="1:19" ht="15.75" customHeight="1" x14ac:dyDescent="0.25">
      <c r="A474">
        <f t="shared" si="58"/>
        <v>1</v>
      </c>
      <c r="B474" s="3" t="str">
        <f t="shared" si="59"/>
        <v/>
      </c>
      <c r="C474" s="3">
        <f t="shared" si="60"/>
        <v>1</v>
      </c>
      <c r="D474" s="4"/>
      <c r="E474" s="3"/>
      <c r="F474" s="3" t="e">
        <f t="array" ref="F474">INDEX(Establishment!B$2:B$1042,MATCH($E474,Establishment!$A$2:$A$1042,0))</f>
        <v>#N/A</v>
      </c>
      <c r="G474" s="3" t="e">
        <f t="array" ref="G474">INDEX(Establishment!C$2:C$1042,MATCH($E474,Establishment!$A$2:$A$1042,0))</f>
        <v>#N/A</v>
      </c>
      <c r="H474" s="3"/>
      <c r="I474" s="5"/>
      <c r="J474" s="3"/>
      <c r="K474" s="3"/>
      <c r="L474" s="5"/>
      <c r="M474" s="5">
        <f t="shared" si="61"/>
        <v>0</v>
      </c>
      <c r="N474" s="5">
        <f t="shared" si="62"/>
        <v>0</v>
      </c>
      <c r="O474" s="3" t="s">
        <v>20</v>
      </c>
      <c r="P474" s="3" t="str">
        <f t="array" ref="P474">INDEX(Items!B$2:B$1090,MATCH($O474,Items!$A$2:$A$1090,0))</f>
        <v xml:space="preserve"> </v>
      </c>
      <c r="Q474" s="3" t="str">
        <f t="array" ref="Q474">INDEX(Items!C$2:C$1090,MATCH($O474,Items!$A$2:$A$1090,0))</f>
        <v xml:space="preserve"> </v>
      </c>
      <c r="R474" s="3" t="str">
        <f t="array" ref="R474">INDEX(Items!D$2:D$1090,MATCH($O474,Items!$A$2:$A$1090,0))</f>
        <v xml:space="preserve"> </v>
      </c>
      <c r="S474" s="3"/>
    </row>
    <row r="475" spans="1:19" ht="15.75" customHeight="1" x14ac:dyDescent="0.25">
      <c r="A475">
        <f t="shared" si="58"/>
        <v>1</v>
      </c>
      <c r="B475" s="3" t="str">
        <f t="shared" si="59"/>
        <v/>
      </c>
      <c r="C475" s="3">
        <f t="shared" si="60"/>
        <v>1</v>
      </c>
      <c r="D475" s="4"/>
      <c r="E475" s="3"/>
      <c r="F475" s="3" t="e">
        <f t="array" ref="F475">INDEX(Establishment!B$2:B$1042,MATCH($E475,Establishment!$A$2:$A$1042,0))</f>
        <v>#N/A</v>
      </c>
      <c r="G475" s="3" t="e">
        <f t="array" ref="G475">INDEX(Establishment!C$2:C$1042,MATCH($E475,Establishment!$A$2:$A$1042,0))</f>
        <v>#N/A</v>
      </c>
      <c r="H475" s="3"/>
      <c r="I475" s="5"/>
      <c r="J475" s="3"/>
      <c r="K475" s="3"/>
      <c r="L475" s="5"/>
      <c r="M475" s="5">
        <f t="shared" si="61"/>
        <v>0</v>
      </c>
      <c r="N475" s="5">
        <f t="shared" si="62"/>
        <v>0</v>
      </c>
      <c r="O475" s="3" t="s">
        <v>20</v>
      </c>
      <c r="P475" s="3" t="str">
        <f t="array" ref="P475">INDEX(Items!B$2:B$1090,MATCH($O475,Items!$A$2:$A$1090,0))</f>
        <v xml:space="preserve"> </v>
      </c>
      <c r="Q475" s="3" t="str">
        <f t="array" ref="Q475">INDEX(Items!C$2:C$1090,MATCH($O475,Items!$A$2:$A$1090,0))</f>
        <v xml:space="preserve"> </v>
      </c>
      <c r="R475" s="3" t="str">
        <f t="array" ref="R475">INDEX(Items!D$2:D$1090,MATCH($O475,Items!$A$2:$A$1090,0))</f>
        <v xml:space="preserve"> </v>
      </c>
      <c r="S475" s="3"/>
    </row>
    <row r="476" spans="1:19" ht="15.75" customHeight="1" x14ac:dyDescent="0.25">
      <c r="A476">
        <f t="shared" si="58"/>
        <v>1</v>
      </c>
      <c r="B476" s="3" t="str">
        <f t="shared" si="59"/>
        <v/>
      </c>
      <c r="C476" s="3">
        <f t="shared" si="60"/>
        <v>1</v>
      </c>
      <c r="D476" s="4"/>
      <c r="E476" s="3"/>
      <c r="F476" s="3" t="e">
        <f t="array" ref="F476">INDEX(Establishment!B$2:B$1042,MATCH($E476,Establishment!$A$2:$A$1042,0))</f>
        <v>#N/A</v>
      </c>
      <c r="G476" s="3" t="e">
        <f t="array" ref="G476">INDEX(Establishment!C$2:C$1042,MATCH($E476,Establishment!$A$2:$A$1042,0))</f>
        <v>#N/A</v>
      </c>
      <c r="H476" s="3"/>
      <c r="I476" s="5"/>
      <c r="J476" s="3"/>
      <c r="K476" s="3"/>
      <c r="L476" s="5"/>
      <c r="M476" s="5">
        <f t="shared" si="61"/>
        <v>0</v>
      </c>
      <c r="N476" s="5">
        <f t="shared" si="62"/>
        <v>0</v>
      </c>
      <c r="O476" s="3" t="s">
        <v>20</v>
      </c>
      <c r="P476" s="3" t="str">
        <f t="array" ref="P476">INDEX(Items!B$2:B$1090,MATCH($O476,Items!$A$2:$A$1090,0))</f>
        <v xml:space="preserve"> </v>
      </c>
      <c r="Q476" s="3" t="str">
        <f t="array" ref="Q476">INDEX(Items!C$2:C$1090,MATCH($O476,Items!$A$2:$A$1090,0))</f>
        <v xml:space="preserve"> </v>
      </c>
      <c r="R476" s="3" t="str">
        <f t="array" ref="R476">INDEX(Items!D$2:D$1090,MATCH($O476,Items!$A$2:$A$1090,0))</f>
        <v xml:space="preserve"> </v>
      </c>
      <c r="S476" s="3"/>
    </row>
    <row r="477" spans="1:19" ht="15.75" customHeight="1" x14ac:dyDescent="0.25">
      <c r="A477">
        <f t="shared" si="58"/>
        <v>1</v>
      </c>
      <c r="B477" s="3" t="str">
        <f t="shared" si="59"/>
        <v/>
      </c>
      <c r="C477" s="3">
        <f t="shared" si="60"/>
        <v>1</v>
      </c>
      <c r="D477" s="4"/>
      <c r="E477" s="3"/>
      <c r="F477" s="3" t="e">
        <f t="array" ref="F477">INDEX(Establishment!B$2:B$1042,MATCH($E477,Establishment!$A$2:$A$1042,0))</f>
        <v>#N/A</v>
      </c>
      <c r="G477" s="3" t="e">
        <f t="array" ref="G477">INDEX(Establishment!C$2:C$1042,MATCH($E477,Establishment!$A$2:$A$1042,0))</f>
        <v>#N/A</v>
      </c>
      <c r="H477" s="3"/>
      <c r="I477" s="5"/>
      <c r="J477" s="3"/>
      <c r="K477" s="3"/>
      <c r="L477" s="5"/>
      <c r="M477" s="5">
        <f t="shared" si="61"/>
        <v>0</v>
      </c>
      <c r="N477" s="5">
        <f t="shared" si="62"/>
        <v>0</v>
      </c>
      <c r="O477" s="3" t="s">
        <v>20</v>
      </c>
      <c r="P477" s="3" t="str">
        <f t="array" ref="P477">INDEX(Items!B$2:B$1090,MATCH($O477,Items!$A$2:$A$1090,0))</f>
        <v xml:space="preserve"> </v>
      </c>
      <c r="Q477" s="3" t="str">
        <f t="array" ref="Q477">INDEX(Items!C$2:C$1090,MATCH($O477,Items!$A$2:$A$1090,0))</f>
        <v xml:space="preserve"> </v>
      </c>
      <c r="R477" s="3" t="str">
        <f t="array" ref="R477">INDEX(Items!D$2:D$1090,MATCH($O477,Items!$A$2:$A$1090,0))</f>
        <v xml:space="preserve"> </v>
      </c>
      <c r="S477" s="3"/>
    </row>
    <row r="478" spans="1:19" ht="15.75" customHeight="1" x14ac:dyDescent="0.25">
      <c r="A478">
        <f t="shared" si="58"/>
        <v>1</v>
      </c>
      <c r="B478" s="3" t="str">
        <f t="shared" si="59"/>
        <v/>
      </c>
      <c r="C478" s="3">
        <f t="shared" si="60"/>
        <v>1</v>
      </c>
      <c r="D478" s="4"/>
      <c r="E478" s="3"/>
      <c r="F478" s="3" t="e">
        <f t="array" ref="F478">INDEX(Establishment!B$2:B$1042,MATCH($E478,Establishment!$A$2:$A$1042,0))</f>
        <v>#N/A</v>
      </c>
      <c r="G478" s="3" t="e">
        <f t="array" ref="G478">INDEX(Establishment!C$2:C$1042,MATCH($E478,Establishment!$A$2:$A$1042,0))</f>
        <v>#N/A</v>
      </c>
      <c r="H478" s="3"/>
      <c r="I478" s="5"/>
      <c r="J478" s="3"/>
      <c r="K478" s="3"/>
      <c r="L478" s="5"/>
      <c r="M478" s="5">
        <f t="shared" si="61"/>
        <v>0</v>
      </c>
      <c r="N478" s="5">
        <f t="shared" si="62"/>
        <v>0</v>
      </c>
      <c r="O478" s="3" t="s">
        <v>20</v>
      </c>
      <c r="P478" s="3" t="str">
        <f t="array" ref="P478">INDEX(Items!B$2:B$1090,MATCH($O478,Items!$A$2:$A$1090,0))</f>
        <v xml:space="preserve"> </v>
      </c>
      <c r="Q478" s="3" t="str">
        <f t="array" ref="Q478">INDEX(Items!C$2:C$1090,MATCH($O478,Items!$A$2:$A$1090,0))</f>
        <v xml:space="preserve"> </v>
      </c>
      <c r="R478" s="3" t="str">
        <f t="array" ref="R478">INDEX(Items!D$2:D$1090,MATCH($O478,Items!$A$2:$A$1090,0))</f>
        <v xml:space="preserve"> </v>
      </c>
      <c r="S478" s="3"/>
    </row>
    <row r="479" spans="1:19" ht="15.75" customHeight="1" x14ac:dyDescent="0.25">
      <c r="A479">
        <f t="shared" si="58"/>
        <v>1</v>
      </c>
      <c r="B479" s="3" t="str">
        <f t="shared" si="59"/>
        <v/>
      </c>
      <c r="C479" s="3">
        <f t="shared" si="60"/>
        <v>1</v>
      </c>
      <c r="D479" s="4"/>
      <c r="E479" s="3"/>
      <c r="F479" s="3" t="e">
        <f t="array" ref="F479">INDEX(Establishment!B$2:B$1042,MATCH($E479,Establishment!$A$2:$A$1042,0))</f>
        <v>#N/A</v>
      </c>
      <c r="G479" s="3" t="e">
        <f t="array" ref="G479">INDEX(Establishment!C$2:C$1042,MATCH($E479,Establishment!$A$2:$A$1042,0))</f>
        <v>#N/A</v>
      </c>
      <c r="H479" s="3"/>
      <c r="I479" s="5"/>
      <c r="J479" s="3"/>
      <c r="K479" s="3"/>
      <c r="L479" s="5"/>
      <c r="M479" s="5">
        <f t="shared" si="61"/>
        <v>0</v>
      </c>
      <c r="N479" s="5">
        <f t="shared" si="62"/>
        <v>0</v>
      </c>
      <c r="O479" s="3" t="s">
        <v>20</v>
      </c>
      <c r="P479" s="3" t="str">
        <f t="array" ref="P479">INDEX(Items!B$2:B$1090,MATCH($O479,Items!$A$2:$A$1090,0))</f>
        <v xml:space="preserve"> </v>
      </c>
      <c r="Q479" s="3" t="str">
        <f t="array" ref="Q479">INDEX(Items!C$2:C$1090,MATCH($O479,Items!$A$2:$A$1090,0))</f>
        <v xml:space="preserve"> </v>
      </c>
      <c r="R479" s="3" t="str">
        <f t="array" ref="R479">INDEX(Items!D$2:D$1090,MATCH($O479,Items!$A$2:$A$1090,0))</f>
        <v xml:space="preserve"> </v>
      </c>
      <c r="S479" s="3"/>
    </row>
    <row r="480" spans="1:19" ht="15.75" customHeight="1" x14ac:dyDescent="0.25">
      <c r="A480">
        <f t="shared" si="58"/>
        <v>1</v>
      </c>
      <c r="B480" s="3" t="str">
        <f t="shared" si="59"/>
        <v/>
      </c>
      <c r="C480" s="3">
        <f t="shared" si="60"/>
        <v>1</v>
      </c>
      <c r="D480" s="4"/>
      <c r="E480" s="3"/>
      <c r="F480" s="3" t="e">
        <f t="array" ref="F480">INDEX(Establishment!B$2:B$1042,MATCH($E480,Establishment!$A$2:$A$1042,0))</f>
        <v>#N/A</v>
      </c>
      <c r="G480" s="3" t="e">
        <f t="array" ref="G480">INDEX(Establishment!C$2:C$1042,MATCH($E480,Establishment!$A$2:$A$1042,0))</f>
        <v>#N/A</v>
      </c>
      <c r="H480" s="3"/>
      <c r="I480" s="5"/>
      <c r="J480" s="3"/>
      <c r="K480" s="3"/>
      <c r="L480" s="5"/>
      <c r="M480" s="5">
        <f t="shared" si="61"/>
        <v>0</v>
      </c>
      <c r="N480" s="5">
        <f t="shared" si="62"/>
        <v>0</v>
      </c>
      <c r="O480" s="3" t="s">
        <v>20</v>
      </c>
      <c r="P480" s="3" t="str">
        <f t="array" ref="P480">INDEX(Items!B$2:B$1090,MATCH($O480,Items!$A$2:$A$1090,0))</f>
        <v xml:space="preserve"> </v>
      </c>
      <c r="Q480" s="3" t="str">
        <f t="array" ref="Q480">INDEX(Items!C$2:C$1090,MATCH($O480,Items!$A$2:$A$1090,0))</f>
        <v xml:space="preserve"> </v>
      </c>
      <c r="R480" s="3" t="str">
        <f t="array" ref="R480">INDEX(Items!D$2:D$1090,MATCH($O480,Items!$A$2:$A$1090,0))</f>
        <v xml:space="preserve"> </v>
      </c>
      <c r="S480" s="3"/>
    </row>
    <row r="481" spans="1:19" ht="15.75" customHeight="1" x14ac:dyDescent="0.25">
      <c r="A481">
        <f t="shared" si="58"/>
        <v>1</v>
      </c>
      <c r="B481" s="3" t="str">
        <f t="shared" si="59"/>
        <v/>
      </c>
      <c r="C481" s="3">
        <f t="shared" si="60"/>
        <v>1</v>
      </c>
      <c r="D481" s="4"/>
      <c r="E481" s="3"/>
      <c r="F481" s="3" t="e">
        <f t="array" ref="F481">INDEX(Establishment!B$2:B$1042,MATCH($E481,Establishment!$A$2:$A$1042,0))</f>
        <v>#N/A</v>
      </c>
      <c r="G481" s="3" t="e">
        <f t="array" ref="G481">INDEX(Establishment!C$2:C$1042,MATCH($E481,Establishment!$A$2:$A$1042,0))</f>
        <v>#N/A</v>
      </c>
      <c r="H481" s="3"/>
      <c r="I481" s="5"/>
      <c r="J481" s="3"/>
      <c r="K481" s="3"/>
      <c r="L481" s="5"/>
      <c r="M481" s="5">
        <f t="shared" si="61"/>
        <v>0</v>
      </c>
      <c r="N481" s="5">
        <f t="shared" si="62"/>
        <v>0</v>
      </c>
      <c r="O481" s="3" t="s">
        <v>20</v>
      </c>
      <c r="P481" s="3" t="str">
        <f t="array" ref="P481">INDEX(Items!B$2:B$1090,MATCH($O481,Items!$A$2:$A$1090,0))</f>
        <v xml:space="preserve"> </v>
      </c>
      <c r="Q481" s="3" t="str">
        <f t="array" ref="Q481">INDEX(Items!C$2:C$1090,MATCH($O481,Items!$A$2:$A$1090,0))</f>
        <v xml:space="preserve"> </v>
      </c>
      <c r="R481" s="3" t="str">
        <f t="array" ref="R481">INDEX(Items!D$2:D$1090,MATCH($O481,Items!$A$2:$A$1090,0))</f>
        <v xml:space="preserve"> </v>
      </c>
      <c r="S481" s="3"/>
    </row>
    <row r="482" spans="1:19" ht="15.75" customHeight="1" x14ac:dyDescent="0.25">
      <c r="A482">
        <f t="shared" si="58"/>
        <v>1</v>
      </c>
      <c r="B482" s="3" t="str">
        <f t="shared" si="59"/>
        <v/>
      </c>
      <c r="C482" s="3">
        <f t="shared" si="60"/>
        <v>1</v>
      </c>
      <c r="D482" s="4"/>
      <c r="E482" s="3"/>
      <c r="F482" s="3" t="e">
        <f t="array" ref="F482">INDEX(Establishment!B$2:B$1042,MATCH($E482,Establishment!$A$2:$A$1042,0))</f>
        <v>#N/A</v>
      </c>
      <c r="G482" s="3" t="e">
        <f t="array" ref="G482">INDEX(Establishment!C$2:C$1042,MATCH($E482,Establishment!$A$2:$A$1042,0))</f>
        <v>#N/A</v>
      </c>
      <c r="H482" s="3"/>
      <c r="I482" s="5"/>
      <c r="J482" s="3"/>
      <c r="K482" s="3"/>
      <c r="L482" s="5"/>
      <c r="M482" s="5">
        <f t="shared" si="61"/>
        <v>0</v>
      </c>
      <c r="N482" s="5">
        <f t="shared" si="62"/>
        <v>0</v>
      </c>
      <c r="O482" s="3" t="s">
        <v>20</v>
      </c>
      <c r="P482" s="3" t="str">
        <f t="array" ref="P482">INDEX(Items!B$2:B$1090,MATCH($O482,Items!$A$2:$A$1090,0))</f>
        <v xml:space="preserve"> </v>
      </c>
      <c r="Q482" s="3" t="str">
        <f t="array" ref="Q482">INDEX(Items!C$2:C$1090,MATCH($O482,Items!$A$2:$A$1090,0))</f>
        <v xml:space="preserve"> </v>
      </c>
      <c r="R482" s="3" t="str">
        <f t="array" ref="R482">INDEX(Items!D$2:D$1090,MATCH($O482,Items!$A$2:$A$1090,0))</f>
        <v xml:space="preserve"> </v>
      </c>
      <c r="S482" s="3"/>
    </row>
    <row r="483" spans="1:19" ht="15.75" customHeight="1" x14ac:dyDescent="0.25">
      <c r="A483">
        <f t="shared" si="58"/>
        <v>1</v>
      </c>
      <c r="B483" s="3" t="str">
        <f t="shared" si="59"/>
        <v/>
      </c>
      <c r="C483" s="3">
        <f t="shared" si="60"/>
        <v>1</v>
      </c>
      <c r="D483" s="4"/>
      <c r="E483" s="3"/>
      <c r="F483" s="3" t="e">
        <f t="array" ref="F483">INDEX(Establishment!B$2:B$1042,MATCH($E483,Establishment!$A$2:$A$1042,0))</f>
        <v>#N/A</v>
      </c>
      <c r="G483" s="3" t="e">
        <f t="array" ref="G483">INDEX(Establishment!C$2:C$1042,MATCH($E483,Establishment!$A$2:$A$1042,0))</f>
        <v>#N/A</v>
      </c>
      <c r="H483" s="3"/>
      <c r="I483" s="5"/>
      <c r="J483" s="3"/>
      <c r="K483" s="3"/>
      <c r="L483" s="5"/>
      <c r="M483" s="5">
        <f t="shared" si="61"/>
        <v>0</v>
      </c>
      <c r="N483" s="5">
        <f t="shared" si="62"/>
        <v>0</v>
      </c>
      <c r="O483" s="3" t="s">
        <v>20</v>
      </c>
      <c r="P483" s="3" t="str">
        <f t="array" ref="P483">INDEX(Items!B$2:B$1090,MATCH($O483,Items!$A$2:$A$1090,0))</f>
        <v xml:space="preserve"> </v>
      </c>
      <c r="Q483" s="3" t="str">
        <f t="array" ref="Q483">INDEX(Items!C$2:C$1090,MATCH($O483,Items!$A$2:$A$1090,0))</f>
        <v xml:space="preserve"> </v>
      </c>
      <c r="R483" s="3" t="str">
        <f t="array" ref="R483">INDEX(Items!D$2:D$1090,MATCH($O483,Items!$A$2:$A$1090,0))</f>
        <v xml:space="preserve"> </v>
      </c>
      <c r="S483" s="3"/>
    </row>
    <row r="484" spans="1:19" ht="15.75" customHeight="1" x14ac:dyDescent="0.25">
      <c r="A484">
        <f t="shared" si="58"/>
        <v>1</v>
      </c>
      <c r="B484" s="3" t="str">
        <f t="shared" si="59"/>
        <v/>
      </c>
      <c r="C484" s="3">
        <f t="shared" si="60"/>
        <v>1</v>
      </c>
      <c r="D484" s="4"/>
      <c r="E484" s="3"/>
      <c r="F484" s="3" t="e">
        <f t="array" ref="F484">INDEX(Establishment!B$2:B$1042,MATCH($E484,Establishment!$A$2:$A$1042,0))</f>
        <v>#N/A</v>
      </c>
      <c r="G484" s="3" t="e">
        <f t="array" ref="G484">INDEX(Establishment!C$2:C$1042,MATCH($E484,Establishment!$A$2:$A$1042,0))</f>
        <v>#N/A</v>
      </c>
      <c r="H484" s="3"/>
      <c r="I484" s="5"/>
      <c r="J484" s="3"/>
      <c r="K484" s="3"/>
      <c r="L484" s="5"/>
      <c r="M484" s="5">
        <f t="shared" si="61"/>
        <v>0</v>
      </c>
      <c r="N484" s="5">
        <f t="shared" si="62"/>
        <v>0</v>
      </c>
      <c r="O484" s="3" t="s">
        <v>20</v>
      </c>
      <c r="P484" s="3" t="str">
        <f t="array" ref="P484">INDEX(Items!B$2:B$1090,MATCH($O484,Items!$A$2:$A$1090,0))</f>
        <v xml:space="preserve"> </v>
      </c>
      <c r="Q484" s="3" t="str">
        <f t="array" ref="Q484">INDEX(Items!C$2:C$1090,MATCH($O484,Items!$A$2:$A$1090,0))</f>
        <v xml:space="preserve"> </v>
      </c>
      <c r="R484" s="3" t="str">
        <f t="array" ref="R484">INDEX(Items!D$2:D$1090,MATCH($O484,Items!$A$2:$A$1090,0))</f>
        <v xml:space="preserve"> </v>
      </c>
      <c r="S484" s="3"/>
    </row>
    <row r="485" spans="1:19" ht="15.75" customHeight="1" x14ac:dyDescent="0.25">
      <c r="A485">
        <f t="shared" si="58"/>
        <v>1</v>
      </c>
      <c r="B485" s="3" t="str">
        <f t="shared" si="59"/>
        <v/>
      </c>
      <c r="C485" s="3">
        <f t="shared" si="60"/>
        <v>1</v>
      </c>
      <c r="D485" s="4"/>
      <c r="E485" s="3"/>
      <c r="F485" s="3" t="e">
        <f t="array" ref="F485">INDEX(Establishment!B$2:B$1042,MATCH($E485,Establishment!$A$2:$A$1042,0))</f>
        <v>#N/A</v>
      </c>
      <c r="G485" s="3" t="e">
        <f t="array" ref="G485">INDEX(Establishment!C$2:C$1042,MATCH($E485,Establishment!$A$2:$A$1042,0))</f>
        <v>#N/A</v>
      </c>
      <c r="H485" s="3"/>
      <c r="I485" s="5"/>
      <c r="J485" s="3"/>
      <c r="K485" s="3"/>
      <c r="L485" s="5"/>
      <c r="M485" s="5">
        <f t="shared" si="61"/>
        <v>0</v>
      </c>
      <c r="N485" s="5">
        <f t="shared" si="62"/>
        <v>0</v>
      </c>
      <c r="O485" s="3" t="s">
        <v>20</v>
      </c>
      <c r="P485" s="3" t="str">
        <f t="array" ref="P485">INDEX(Items!B$2:B$1090,MATCH($O485,Items!$A$2:$A$1090,0))</f>
        <v xml:space="preserve"> </v>
      </c>
      <c r="Q485" s="3" t="str">
        <f t="array" ref="Q485">INDEX(Items!C$2:C$1090,MATCH($O485,Items!$A$2:$A$1090,0))</f>
        <v xml:space="preserve"> </v>
      </c>
      <c r="R485" s="3" t="str">
        <f t="array" ref="R485">INDEX(Items!D$2:D$1090,MATCH($O485,Items!$A$2:$A$1090,0))</f>
        <v xml:space="preserve"> </v>
      </c>
      <c r="S485" s="3"/>
    </row>
    <row r="486" spans="1:19" ht="15.75" customHeight="1" x14ac:dyDescent="0.25">
      <c r="A486">
        <f t="shared" si="58"/>
        <v>1</v>
      </c>
      <c r="B486" s="3" t="str">
        <f t="shared" si="59"/>
        <v/>
      </c>
      <c r="C486" s="3">
        <f t="shared" si="60"/>
        <v>1</v>
      </c>
      <c r="D486" s="4"/>
      <c r="E486" s="3"/>
      <c r="F486" s="3" t="e">
        <f t="array" ref="F486">INDEX(Establishment!B$2:B$1042,MATCH($E486,Establishment!$A$2:$A$1042,0))</f>
        <v>#N/A</v>
      </c>
      <c r="G486" s="3" t="e">
        <f t="array" ref="G486">INDEX(Establishment!C$2:C$1042,MATCH($E486,Establishment!$A$2:$A$1042,0))</f>
        <v>#N/A</v>
      </c>
      <c r="H486" s="3"/>
      <c r="I486" s="5"/>
      <c r="J486" s="3"/>
      <c r="K486" s="3"/>
      <c r="L486" s="5"/>
      <c r="M486" s="5">
        <f t="shared" si="61"/>
        <v>0</v>
      </c>
      <c r="N486" s="5">
        <f t="shared" si="62"/>
        <v>0</v>
      </c>
      <c r="O486" s="3" t="s">
        <v>20</v>
      </c>
      <c r="P486" s="3" t="str">
        <f t="array" ref="P486">INDEX(Items!B$2:B$1090,MATCH($O486,Items!$A$2:$A$1090,0))</f>
        <v xml:space="preserve"> </v>
      </c>
      <c r="Q486" s="3" t="str">
        <f t="array" ref="Q486">INDEX(Items!C$2:C$1090,MATCH($O486,Items!$A$2:$A$1090,0))</f>
        <v xml:space="preserve"> </v>
      </c>
      <c r="R486" s="3" t="str">
        <f t="array" ref="R486">INDEX(Items!D$2:D$1090,MATCH($O486,Items!$A$2:$A$1090,0))</f>
        <v xml:space="preserve"> </v>
      </c>
      <c r="S486" s="3"/>
    </row>
    <row r="487" spans="1:19" ht="15.75" customHeight="1" x14ac:dyDescent="0.25">
      <c r="A487">
        <f t="shared" si="58"/>
        <v>1</v>
      </c>
      <c r="B487" s="3" t="str">
        <f t="shared" si="59"/>
        <v/>
      </c>
      <c r="C487" s="3">
        <f t="shared" si="60"/>
        <v>1</v>
      </c>
      <c r="D487" s="4"/>
      <c r="E487" s="3"/>
      <c r="F487" s="3" t="e">
        <f t="array" ref="F487">INDEX(Establishment!B$2:B$1042,MATCH($E487,Establishment!$A$2:$A$1042,0))</f>
        <v>#N/A</v>
      </c>
      <c r="G487" s="3" t="e">
        <f t="array" ref="G487">INDEX(Establishment!C$2:C$1042,MATCH($E487,Establishment!$A$2:$A$1042,0))</f>
        <v>#N/A</v>
      </c>
      <c r="H487" s="3"/>
      <c r="I487" s="5"/>
      <c r="J487" s="3"/>
      <c r="K487" s="3"/>
      <c r="L487" s="5"/>
      <c r="M487" s="5">
        <f t="shared" si="61"/>
        <v>0</v>
      </c>
      <c r="N487" s="5">
        <f t="shared" si="62"/>
        <v>0</v>
      </c>
      <c r="O487" s="3" t="s">
        <v>20</v>
      </c>
      <c r="P487" s="3" t="str">
        <f t="array" ref="P487">INDEX(Items!B$2:B$1090,MATCH($O487,Items!$A$2:$A$1090,0))</f>
        <v xml:space="preserve"> </v>
      </c>
      <c r="Q487" s="3" t="str">
        <f t="array" ref="Q487">INDEX(Items!C$2:C$1090,MATCH($O487,Items!$A$2:$A$1090,0))</f>
        <v xml:space="preserve"> </v>
      </c>
      <c r="R487" s="3" t="str">
        <f t="array" ref="R487">INDEX(Items!D$2:D$1090,MATCH($O487,Items!$A$2:$A$1090,0))</f>
        <v xml:space="preserve"> </v>
      </c>
      <c r="S487" s="3"/>
    </row>
    <row r="488" spans="1:19" ht="15.75" customHeight="1" x14ac:dyDescent="0.25">
      <c r="A488">
        <f t="shared" si="58"/>
        <v>1</v>
      </c>
      <c r="B488" s="3" t="str">
        <f t="shared" si="59"/>
        <v/>
      </c>
      <c r="C488" s="3">
        <f t="shared" si="60"/>
        <v>1</v>
      </c>
      <c r="D488" s="4"/>
      <c r="E488" s="3"/>
      <c r="F488" s="3" t="e">
        <f t="array" ref="F488">INDEX(Establishment!B$2:B$1042,MATCH($E488,Establishment!$A$2:$A$1042,0))</f>
        <v>#N/A</v>
      </c>
      <c r="G488" s="3" t="e">
        <f t="array" ref="G488">INDEX(Establishment!C$2:C$1042,MATCH($E488,Establishment!$A$2:$A$1042,0))</f>
        <v>#N/A</v>
      </c>
      <c r="H488" s="3"/>
      <c r="I488" s="5"/>
      <c r="J488" s="3"/>
      <c r="K488" s="3"/>
      <c r="L488" s="5"/>
      <c r="M488" s="5">
        <f t="shared" si="61"/>
        <v>0</v>
      </c>
      <c r="N488" s="5">
        <f t="shared" si="62"/>
        <v>0</v>
      </c>
      <c r="O488" s="3" t="s">
        <v>20</v>
      </c>
      <c r="P488" s="3" t="str">
        <f t="array" ref="P488">INDEX(Items!B$2:B$1090,MATCH($O488,Items!$A$2:$A$1090,0))</f>
        <v xml:space="preserve"> </v>
      </c>
      <c r="Q488" s="3" t="str">
        <f t="array" ref="Q488">INDEX(Items!C$2:C$1090,MATCH($O488,Items!$A$2:$A$1090,0))</f>
        <v xml:space="preserve"> </v>
      </c>
      <c r="R488" s="3" t="str">
        <f t="array" ref="R488">INDEX(Items!D$2:D$1090,MATCH($O488,Items!$A$2:$A$1090,0))</f>
        <v xml:space="preserve"> </v>
      </c>
      <c r="S488" s="3"/>
    </row>
    <row r="489" spans="1:19" ht="15.75" customHeight="1" x14ac:dyDescent="0.25">
      <c r="A489">
        <f t="shared" si="58"/>
        <v>1</v>
      </c>
      <c r="B489" s="3" t="str">
        <f t="shared" si="59"/>
        <v/>
      </c>
      <c r="C489" s="3">
        <f t="shared" si="60"/>
        <v>1</v>
      </c>
      <c r="D489" s="4"/>
      <c r="E489" s="3"/>
      <c r="F489" s="3" t="e">
        <f t="array" ref="F489">INDEX(Establishment!B$2:B$1042,MATCH($E489,Establishment!$A$2:$A$1042,0))</f>
        <v>#N/A</v>
      </c>
      <c r="G489" s="3" t="e">
        <f t="array" ref="G489">INDEX(Establishment!C$2:C$1042,MATCH($E489,Establishment!$A$2:$A$1042,0))</f>
        <v>#N/A</v>
      </c>
      <c r="H489" s="3"/>
      <c r="I489" s="5"/>
      <c r="J489" s="3"/>
      <c r="K489" s="3"/>
      <c r="L489" s="5"/>
      <c r="M489" s="5">
        <f t="shared" si="61"/>
        <v>0</v>
      </c>
      <c r="N489" s="5">
        <f t="shared" si="62"/>
        <v>0</v>
      </c>
      <c r="O489" s="3" t="s">
        <v>20</v>
      </c>
      <c r="P489" s="3" t="str">
        <f t="array" ref="P489">INDEX(Items!B$2:B$1090,MATCH($O489,Items!$A$2:$A$1090,0))</f>
        <v xml:space="preserve"> </v>
      </c>
      <c r="Q489" s="3" t="str">
        <f t="array" ref="Q489">INDEX(Items!C$2:C$1090,MATCH($O489,Items!$A$2:$A$1090,0))</f>
        <v xml:space="preserve"> </v>
      </c>
      <c r="R489" s="3" t="str">
        <f t="array" ref="R489">INDEX(Items!D$2:D$1090,MATCH($O489,Items!$A$2:$A$1090,0))</f>
        <v xml:space="preserve"> </v>
      </c>
      <c r="S489" s="3"/>
    </row>
    <row r="490" spans="1:19" ht="15.75" customHeight="1" x14ac:dyDescent="0.25">
      <c r="A490">
        <f t="shared" si="58"/>
        <v>1</v>
      </c>
      <c r="B490" s="3" t="str">
        <f t="shared" si="59"/>
        <v/>
      </c>
      <c r="C490" s="3">
        <f t="shared" si="60"/>
        <v>1</v>
      </c>
      <c r="D490" s="4"/>
      <c r="E490" s="3"/>
      <c r="F490" s="3" t="e">
        <f t="array" ref="F490">INDEX(Establishment!B$2:B$1042,MATCH($E490,Establishment!$A$2:$A$1042,0))</f>
        <v>#N/A</v>
      </c>
      <c r="G490" s="3" t="e">
        <f t="array" ref="G490">INDEX(Establishment!C$2:C$1042,MATCH($E490,Establishment!$A$2:$A$1042,0))</f>
        <v>#N/A</v>
      </c>
      <c r="H490" s="3"/>
      <c r="I490" s="5"/>
      <c r="J490" s="3"/>
      <c r="K490" s="3"/>
      <c r="L490" s="5"/>
      <c r="M490" s="5">
        <f t="shared" si="61"/>
        <v>0</v>
      </c>
      <c r="N490" s="5">
        <f t="shared" si="62"/>
        <v>0</v>
      </c>
      <c r="O490" s="3" t="s">
        <v>20</v>
      </c>
      <c r="P490" s="3" t="str">
        <f t="array" ref="P490">INDEX(Items!B$2:B$1090,MATCH($O490,Items!$A$2:$A$1090,0))</f>
        <v xml:space="preserve"> </v>
      </c>
      <c r="Q490" s="3" t="str">
        <f t="array" ref="Q490">INDEX(Items!C$2:C$1090,MATCH($O490,Items!$A$2:$A$1090,0))</f>
        <v xml:space="preserve"> </v>
      </c>
      <c r="R490" s="3" t="str">
        <f t="array" ref="R490">INDEX(Items!D$2:D$1090,MATCH($O490,Items!$A$2:$A$1090,0))</f>
        <v xml:space="preserve"> </v>
      </c>
      <c r="S490" s="3"/>
    </row>
    <row r="491" spans="1:19" ht="15.75" customHeight="1" x14ac:dyDescent="0.25">
      <c r="A491">
        <f t="shared" si="58"/>
        <v>1</v>
      </c>
      <c r="B491" s="3" t="str">
        <f t="shared" si="59"/>
        <v/>
      </c>
      <c r="C491" s="3">
        <f t="shared" si="60"/>
        <v>1</v>
      </c>
      <c r="D491" s="4"/>
      <c r="E491" s="3"/>
      <c r="F491" s="3" t="e">
        <f t="array" ref="F491">INDEX(Establishment!B$2:B$1042,MATCH($E491,Establishment!$A$2:$A$1042,0))</f>
        <v>#N/A</v>
      </c>
      <c r="G491" s="3" t="e">
        <f t="array" ref="G491">INDEX(Establishment!C$2:C$1042,MATCH($E491,Establishment!$A$2:$A$1042,0))</f>
        <v>#N/A</v>
      </c>
      <c r="H491" s="3"/>
      <c r="I491" s="5"/>
      <c r="J491" s="3"/>
      <c r="K491" s="3"/>
      <c r="L491" s="5"/>
      <c r="M491" s="5">
        <f t="shared" si="61"/>
        <v>0</v>
      </c>
      <c r="N491" s="5">
        <f t="shared" si="62"/>
        <v>0</v>
      </c>
      <c r="O491" s="3" t="s">
        <v>20</v>
      </c>
      <c r="P491" s="3" t="str">
        <f t="array" ref="P491">INDEX(Items!B$2:B$1090,MATCH($O491,Items!$A$2:$A$1090,0))</f>
        <v xml:space="preserve"> </v>
      </c>
      <c r="Q491" s="3" t="str">
        <f t="array" ref="Q491">INDEX(Items!C$2:C$1090,MATCH($O491,Items!$A$2:$A$1090,0))</f>
        <v xml:space="preserve"> </v>
      </c>
      <c r="R491" s="3" t="str">
        <f t="array" ref="R491">INDEX(Items!D$2:D$1090,MATCH($O491,Items!$A$2:$A$1090,0))</f>
        <v xml:space="preserve"> </v>
      </c>
      <c r="S491" s="3"/>
    </row>
    <row r="492" spans="1:19" ht="15.75" customHeight="1" x14ac:dyDescent="0.25">
      <c r="A492">
        <f t="shared" si="58"/>
        <v>1</v>
      </c>
      <c r="B492" s="3" t="str">
        <f t="shared" si="59"/>
        <v/>
      </c>
      <c r="C492" s="3">
        <f t="shared" si="60"/>
        <v>1</v>
      </c>
      <c r="D492" s="4"/>
      <c r="E492" s="3"/>
      <c r="F492" s="3" t="e">
        <f t="array" ref="F492">INDEX(Establishment!B$2:B$1042,MATCH($E492,Establishment!$A$2:$A$1042,0))</f>
        <v>#N/A</v>
      </c>
      <c r="G492" s="3" t="e">
        <f t="array" ref="G492">INDEX(Establishment!C$2:C$1042,MATCH($E492,Establishment!$A$2:$A$1042,0))</f>
        <v>#N/A</v>
      </c>
      <c r="H492" s="3"/>
      <c r="I492" s="5"/>
      <c r="J492" s="3"/>
      <c r="K492" s="3"/>
      <c r="L492" s="5"/>
      <c r="M492" s="5">
        <f t="shared" si="61"/>
        <v>0</v>
      </c>
      <c r="N492" s="5">
        <f t="shared" si="62"/>
        <v>0</v>
      </c>
      <c r="O492" s="3" t="s">
        <v>20</v>
      </c>
      <c r="P492" s="3" t="str">
        <f t="array" ref="P492">INDEX(Items!B$2:B$1090,MATCH($O492,Items!$A$2:$A$1090,0))</f>
        <v xml:space="preserve"> </v>
      </c>
      <c r="Q492" s="3" t="str">
        <f t="array" ref="Q492">INDEX(Items!C$2:C$1090,MATCH($O492,Items!$A$2:$A$1090,0))</f>
        <v xml:space="preserve"> </v>
      </c>
      <c r="R492" s="3" t="str">
        <f t="array" ref="R492">INDEX(Items!D$2:D$1090,MATCH($O492,Items!$A$2:$A$1090,0))</f>
        <v xml:space="preserve"> </v>
      </c>
      <c r="S492" s="3"/>
    </row>
    <row r="493" spans="1:19" ht="15.75" customHeight="1" x14ac:dyDescent="0.25">
      <c r="A493">
        <f t="shared" si="58"/>
        <v>1</v>
      </c>
      <c r="B493" s="3" t="str">
        <f t="shared" si="59"/>
        <v/>
      </c>
      <c r="C493" s="3">
        <f t="shared" si="60"/>
        <v>1</v>
      </c>
      <c r="D493" s="4"/>
      <c r="E493" s="3"/>
      <c r="F493" s="3" t="e">
        <f t="array" ref="F493">INDEX(Establishment!B$2:B$1042,MATCH($E493,Establishment!$A$2:$A$1042,0))</f>
        <v>#N/A</v>
      </c>
      <c r="G493" s="3" t="e">
        <f t="array" ref="G493">INDEX(Establishment!C$2:C$1042,MATCH($E493,Establishment!$A$2:$A$1042,0))</f>
        <v>#N/A</v>
      </c>
      <c r="H493" s="3"/>
      <c r="I493" s="5"/>
      <c r="J493" s="3"/>
      <c r="K493" s="3"/>
      <c r="L493" s="5"/>
      <c r="M493" s="5">
        <f t="shared" si="61"/>
        <v>0</v>
      </c>
      <c r="N493" s="5">
        <f t="shared" si="62"/>
        <v>0</v>
      </c>
      <c r="O493" s="3" t="s">
        <v>20</v>
      </c>
      <c r="P493" s="3" t="str">
        <f t="array" ref="P493">INDEX(Items!B$2:B$1090,MATCH($O493,Items!$A$2:$A$1090,0))</f>
        <v xml:space="preserve"> </v>
      </c>
      <c r="Q493" s="3" t="str">
        <f t="array" ref="Q493">INDEX(Items!C$2:C$1090,MATCH($O493,Items!$A$2:$A$1090,0))</f>
        <v xml:space="preserve"> </v>
      </c>
      <c r="R493" s="3" t="str">
        <f t="array" ref="R493">INDEX(Items!D$2:D$1090,MATCH($O493,Items!$A$2:$A$1090,0))</f>
        <v xml:space="preserve"> </v>
      </c>
      <c r="S493" s="3"/>
    </row>
    <row r="494" spans="1:19" ht="15.75" customHeight="1" x14ac:dyDescent="0.25">
      <c r="A494">
        <f t="shared" si="58"/>
        <v>1</v>
      </c>
      <c r="B494" s="3" t="str">
        <f t="shared" si="59"/>
        <v/>
      </c>
      <c r="C494" s="3">
        <f t="shared" si="60"/>
        <v>1</v>
      </c>
      <c r="D494" s="4"/>
      <c r="E494" s="3"/>
      <c r="F494" s="3" t="e">
        <f t="array" ref="F494">INDEX(Establishment!B$2:B$1042,MATCH($E494,Establishment!$A$2:$A$1042,0))</f>
        <v>#N/A</v>
      </c>
      <c r="G494" s="3" t="e">
        <f t="array" ref="G494">INDEX(Establishment!C$2:C$1042,MATCH($E494,Establishment!$A$2:$A$1042,0))</f>
        <v>#N/A</v>
      </c>
      <c r="H494" s="3"/>
      <c r="I494" s="5"/>
      <c r="J494" s="3"/>
      <c r="K494" s="3"/>
      <c r="L494" s="5"/>
      <c r="M494" s="5">
        <f t="shared" si="61"/>
        <v>0</v>
      </c>
      <c r="N494" s="5">
        <f t="shared" si="62"/>
        <v>0</v>
      </c>
      <c r="O494" s="3" t="s">
        <v>20</v>
      </c>
      <c r="P494" s="3" t="str">
        <f t="array" ref="P494">INDEX(Items!B$2:B$1090,MATCH($O494,Items!$A$2:$A$1090,0))</f>
        <v xml:space="preserve"> </v>
      </c>
      <c r="Q494" s="3" t="str">
        <f t="array" ref="Q494">INDEX(Items!C$2:C$1090,MATCH($O494,Items!$A$2:$A$1090,0))</f>
        <v xml:space="preserve"> </v>
      </c>
      <c r="R494" s="3" t="str">
        <f t="array" ref="R494">INDEX(Items!D$2:D$1090,MATCH($O494,Items!$A$2:$A$1090,0))</f>
        <v xml:space="preserve"> </v>
      </c>
      <c r="S494" s="3"/>
    </row>
    <row r="495" spans="1:19" ht="15.75" customHeight="1" x14ac:dyDescent="0.25">
      <c r="A495">
        <f t="shared" si="58"/>
        <v>1</v>
      </c>
      <c r="B495" s="3" t="str">
        <f t="shared" si="59"/>
        <v/>
      </c>
      <c r="C495" s="3">
        <f t="shared" si="60"/>
        <v>1</v>
      </c>
      <c r="D495" s="4"/>
      <c r="E495" s="3"/>
      <c r="F495" s="3" t="e">
        <f t="array" ref="F495">INDEX(Establishment!B$2:B$1042,MATCH($E495,Establishment!$A$2:$A$1042,0))</f>
        <v>#N/A</v>
      </c>
      <c r="G495" s="3" t="e">
        <f t="array" ref="G495">INDEX(Establishment!C$2:C$1042,MATCH($E495,Establishment!$A$2:$A$1042,0))</f>
        <v>#N/A</v>
      </c>
      <c r="H495" s="3"/>
      <c r="I495" s="5"/>
      <c r="J495" s="3"/>
      <c r="K495" s="3"/>
      <c r="L495" s="5"/>
      <c r="M495" s="5">
        <f t="shared" si="61"/>
        <v>0</v>
      </c>
      <c r="N495" s="5">
        <f t="shared" si="62"/>
        <v>0</v>
      </c>
      <c r="O495" s="3" t="s">
        <v>20</v>
      </c>
      <c r="P495" s="3" t="str">
        <f t="array" ref="P495">INDEX(Items!B$2:B$1090,MATCH($O495,Items!$A$2:$A$1090,0))</f>
        <v xml:space="preserve"> </v>
      </c>
      <c r="Q495" s="3" t="str">
        <f t="array" ref="Q495">INDEX(Items!C$2:C$1090,MATCH($O495,Items!$A$2:$A$1090,0))</f>
        <v xml:space="preserve"> </v>
      </c>
      <c r="R495" s="3" t="str">
        <f t="array" ref="R495">INDEX(Items!D$2:D$1090,MATCH($O495,Items!$A$2:$A$1090,0))</f>
        <v xml:space="preserve"> </v>
      </c>
      <c r="S495" s="3"/>
    </row>
    <row r="496" spans="1:19" ht="15.75" customHeight="1" x14ac:dyDescent="0.25">
      <c r="A496">
        <f t="shared" si="58"/>
        <v>1</v>
      </c>
      <c r="B496" s="3" t="str">
        <f t="shared" si="59"/>
        <v/>
      </c>
      <c r="C496" s="3">
        <f t="shared" si="60"/>
        <v>1</v>
      </c>
      <c r="D496" s="4"/>
      <c r="E496" s="3"/>
      <c r="F496" s="3" t="e">
        <f t="array" ref="F496">INDEX(Establishment!B$2:B$1042,MATCH($E496,Establishment!$A$2:$A$1042,0))</f>
        <v>#N/A</v>
      </c>
      <c r="G496" s="3" t="e">
        <f t="array" ref="G496">INDEX(Establishment!C$2:C$1042,MATCH($E496,Establishment!$A$2:$A$1042,0))</f>
        <v>#N/A</v>
      </c>
      <c r="H496" s="3"/>
      <c r="I496" s="5"/>
      <c r="J496" s="3"/>
      <c r="K496" s="3"/>
      <c r="L496" s="5"/>
      <c r="M496" s="5">
        <f t="shared" si="61"/>
        <v>0</v>
      </c>
      <c r="N496" s="5">
        <f t="shared" si="62"/>
        <v>0</v>
      </c>
      <c r="O496" s="3" t="s">
        <v>20</v>
      </c>
      <c r="P496" s="3" t="str">
        <f t="array" ref="P496">INDEX(Items!B$2:B$1090,MATCH($O496,Items!$A$2:$A$1090,0))</f>
        <v xml:space="preserve"> </v>
      </c>
      <c r="Q496" s="3" t="str">
        <f t="array" ref="Q496">INDEX(Items!C$2:C$1090,MATCH($O496,Items!$A$2:$A$1090,0))</f>
        <v xml:space="preserve"> </v>
      </c>
      <c r="R496" s="3" t="str">
        <f t="array" ref="R496">INDEX(Items!D$2:D$1090,MATCH($O496,Items!$A$2:$A$1090,0))</f>
        <v xml:space="preserve"> </v>
      </c>
      <c r="S496" s="3"/>
    </row>
    <row r="497" spans="1:19" ht="15.75" customHeight="1" x14ac:dyDescent="0.25">
      <c r="A497">
        <f t="shared" si="58"/>
        <v>1</v>
      </c>
      <c r="B497" s="3" t="str">
        <f t="shared" si="59"/>
        <v/>
      </c>
      <c r="C497" s="3">
        <f t="shared" si="60"/>
        <v>1</v>
      </c>
      <c r="D497" s="4"/>
      <c r="E497" s="3"/>
      <c r="F497" s="3" t="e">
        <f t="array" ref="F497">INDEX(Establishment!B$2:B$1042,MATCH($E497,Establishment!$A$2:$A$1042,0))</f>
        <v>#N/A</v>
      </c>
      <c r="G497" s="3" t="e">
        <f t="array" ref="G497">INDEX(Establishment!C$2:C$1042,MATCH($E497,Establishment!$A$2:$A$1042,0))</f>
        <v>#N/A</v>
      </c>
      <c r="H497" s="3"/>
      <c r="I497" s="5"/>
      <c r="J497" s="3"/>
      <c r="K497" s="3"/>
      <c r="L497" s="5"/>
      <c r="M497" s="5">
        <f t="shared" si="61"/>
        <v>0</v>
      </c>
      <c r="N497" s="5">
        <f t="shared" si="62"/>
        <v>0</v>
      </c>
      <c r="O497" s="3" t="s">
        <v>20</v>
      </c>
      <c r="P497" s="3" t="str">
        <f t="array" ref="P497">INDEX(Items!B$2:B$1090,MATCH($O497,Items!$A$2:$A$1090,0))</f>
        <v xml:space="preserve"> </v>
      </c>
      <c r="Q497" s="3" t="str">
        <f t="array" ref="Q497">INDEX(Items!C$2:C$1090,MATCH($O497,Items!$A$2:$A$1090,0))</f>
        <v xml:space="preserve"> </v>
      </c>
      <c r="R497" s="3" t="str">
        <f t="array" ref="R497">INDEX(Items!D$2:D$1090,MATCH($O497,Items!$A$2:$A$1090,0))</f>
        <v xml:space="preserve"> </v>
      </c>
      <c r="S497" s="3"/>
    </row>
    <row r="498" spans="1:19" ht="15.75" customHeight="1" x14ac:dyDescent="0.25">
      <c r="A498">
        <f t="shared" si="58"/>
        <v>1</v>
      </c>
      <c r="B498" s="3" t="str">
        <f t="shared" si="59"/>
        <v/>
      </c>
      <c r="C498" s="3">
        <f t="shared" si="60"/>
        <v>1</v>
      </c>
      <c r="D498" s="4"/>
      <c r="E498" s="3"/>
      <c r="F498" s="3" t="e">
        <f t="array" ref="F498">INDEX(Establishment!B$2:B$1042,MATCH($E498,Establishment!$A$2:$A$1042,0))</f>
        <v>#N/A</v>
      </c>
      <c r="G498" s="3" t="e">
        <f t="array" ref="G498">INDEX(Establishment!C$2:C$1042,MATCH($E498,Establishment!$A$2:$A$1042,0))</f>
        <v>#N/A</v>
      </c>
      <c r="H498" s="3"/>
      <c r="I498" s="5"/>
      <c r="J498" s="3"/>
      <c r="K498" s="3"/>
      <c r="L498" s="5"/>
      <c r="M498" s="5">
        <f t="shared" si="61"/>
        <v>0</v>
      </c>
      <c r="N498" s="5">
        <f t="shared" si="62"/>
        <v>0</v>
      </c>
      <c r="O498" s="3" t="s">
        <v>20</v>
      </c>
      <c r="P498" s="3" t="str">
        <f t="array" ref="P498">INDEX(Items!B$2:B$1090,MATCH($O498,Items!$A$2:$A$1090,0))</f>
        <v xml:space="preserve"> </v>
      </c>
      <c r="Q498" s="3" t="str">
        <f t="array" ref="Q498">INDEX(Items!C$2:C$1090,MATCH($O498,Items!$A$2:$A$1090,0))</f>
        <v xml:space="preserve"> </v>
      </c>
      <c r="R498" s="3" t="str">
        <f t="array" ref="R498">INDEX(Items!D$2:D$1090,MATCH($O498,Items!$A$2:$A$1090,0))</f>
        <v xml:space="preserve"> </v>
      </c>
      <c r="S498" s="3"/>
    </row>
    <row r="499" spans="1:19" ht="15.75" customHeight="1" x14ac:dyDescent="0.25">
      <c r="A499">
        <f t="shared" si="58"/>
        <v>1</v>
      </c>
      <c r="B499" s="3" t="str">
        <f t="shared" si="59"/>
        <v/>
      </c>
      <c r="C499" s="3">
        <f t="shared" si="60"/>
        <v>1</v>
      </c>
      <c r="D499" s="4"/>
      <c r="E499" s="3"/>
      <c r="F499" s="3" t="e">
        <f t="array" ref="F499">INDEX(Establishment!B$2:B$1042,MATCH($E499,Establishment!$A$2:$A$1042,0))</f>
        <v>#N/A</v>
      </c>
      <c r="G499" s="3" t="e">
        <f t="array" ref="G499">INDEX(Establishment!C$2:C$1042,MATCH($E499,Establishment!$A$2:$A$1042,0))</f>
        <v>#N/A</v>
      </c>
      <c r="H499" s="3"/>
      <c r="I499" s="5"/>
      <c r="J499" s="3"/>
      <c r="K499" s="3"/>
      <c r="L499" s="5"/>
      <c r="M499" s="5">
        <f t="shared" si="61"/>
        <v>0</v>
      </c>
      <c r="N499" s="5">
        <f t="shared" si="62"/>
        <v>0</v>
      </c>
      <c r="O499" s="3" t="s">
        <v>20</v>
      </c>
      <c r="P499" s="3" t="str">
        <f t="array" ref="P499">INDEX(Items!B$2:B$1090,MATCH($O499,Items!$A$2:$A$1090,0))</f>
        <v xml:space="preserve"> </v>
      </c>
      <c r="Q499" s="3" t="str">
        <f t="array" ref="Q499">INDEX(Items!C$2:C$1090,MATCH($O499,Items!$A$2:$A$1090,0))</f>
        <v xml:space="preserve"> </v>
      </c>
      <c r="R499" s="3" t="str">
        <f t="array" ref="R499">INDEX(Items!D$2:D$1090,MATCH($O499,Items!$A$2:$A$1090,0))</f>
        <v xml:space="preserve"> </v>
      </c>
      <c r="S499" s="3"/>
    </row>
    <row r="500" spans="1:19" ht="15.75" customHeight="1" x14ac:dyDescent="0.25">
      <c r="A500">
        <f t="shared" si="58"/>
        <v>1</v>
      </c>
      <c r="B500" s="3" t="str">
        <f t="shared" si="59"/>
        <v/>
      </c>
      <c r="C500" s="3">
        <f t="shared" si="60"/>
        <v>1</v>
      </c>
      <c r="D500" s="4"/>
      <c r="E500" s="3"/>
      <c r="F500" s="3" t="e">
        <f t="array" ref="F500">INDEX(Establishment!B$2:B$1042,MATCH($E500,Establishment!$A$2:$A$1042,0))</f>
        <v>#N/A</v>
      </c>
      <c r="G500" s="3" t="e">
        <f t="array" ref="G500">INDEX(Establishment!C$2:C$1042,MATCH($E500,Establishment!$A$2:$A$1042,0))</f>
        <v>#N/A</v>
      </c>
      <c r="H500" s="3"/>
      <c r="I500" s="5"/>
      <c r="J500" s="3"/>
      <c r="K500" s="3"/>
      <c r="L500" s="5"/>
      <c r="M500" s="5">
        <f t="shared" si="61"/>
        <v>0</v>
      </c>
      <c r="N500" s="5">
        <f t="shared" si="62"/>
        <v>0</v>
      </c>
      <c r="O500" s="3" t="s">
        <v>20</v>
      </c>
      <c r="P500" s="3" t="str">
        <f t="array" ref="P500">INDEX(Items!B$2:B$1090,MATCH($O500,Items!$A$2:$A$1090,0))</f>
        <v xml:space="preserve"> </v>
      </c>
      <c r="Q500" s="3" t="str">
        <f t="array" ref="Q500">INDEX(Items!C$2:C$1090,MATCH($O500,Items!$A$2:$A$1090,0))</f>
        <v xml:space="preserve"> </v>
      </c>
      <c r="R500" s="3" t="str">
        <f t="array" ref="R500">INDEX(Items!D$2:D$1090,MATCH($O500,Items!$A$2:$A$1090,0))</f>
        <v xml:space="preserve"> </v>
      </c>
      <c r="S500" s="3"/>
    </row>
    <row r="501" spans="1:19" ht="15.75" customHeight="1" x14ac:dyDescent="0.25">
      <c r="A501">
        <f t="shared" si="58"/>
        <v>1</v>
      </c>
      <c r="B501" s="3" t="str">
        <f t="shared" si="59"/>
        <v/>
      </c>
      <c r="C501" s="3">
        <f t="shared" si="60"/>
        <v>1</v>
      </c>
      <c r="D501" s="4"/>
      <c r="E501" s="3"/>
      <c r="F501" s="3" t="e">
        <f t="array" ref="F501">INDEX(Establishment!B$2:B$1042,MATCH($E501,Establishment!$A$2:$A$1042,0))</f>
        <v>#N/A</v>
      </c>
      <c r="G501" s="3" t="e">
        <f t="array" ref="G501">INDEX(Establishment!C$2:C$1042,MATCH($E501,Establishment!$A$2:$A$1042,0))</f>
        <v>#N/A</v>
      </c>
      <c r="H501" s="3"/>
      <c r="I501" s="5"/>
      <c r="J501" s="3"/>
      <c r="K501" s="3"/>
      <c r="L501" s="5"/>
      <c r="M501" s="5">
        <f t="shared" si="61"/>
        <v>0</v>
      </c>
      <c r="N501" s="5">
        <f t="shared" si="62"/>
        <v>0</v>
      </c>
      <c r="O501" s="3" t="s">
        <v>20</v>
      </c>
      <c r="P501" s="3" t="str">
        <f t="array" ref="P501">INDEX(Items!B$2:B$1090,MATCH($O501,Items!$A$2:$A$1090,0))</f>
        <v xml:space="preserve"> </v>
      </c>
      <c r="Q501" s="3" t="str">
        <f t="array" ref="Q501">INDEX(Items!C$2:C$1090,MATCH($O501,Items!$A$2:$A$1090,0))</f>
        <v xml:space="preserve"> </v>
      </c>
      <c r="R501" s="3" t="str">
        <f t="array" ref="R501">INDEX(Items!D$2:D$1090,MATCH($O501,Items!$A$2:$A$1090,0))</f>
        <v xml:space="preserve"> </v>
      </c>
      <c r="S501" s="3"/>
    </row>
    <row r="502" spans="1:19" ht="15.75" customHeight="1" x14ac:dyDescent="0.25">
      <c r="A502">
        <f t="shared" si="58"/>
        <v>1</v>
      </c>
      <c r="B502" s="3" t="str">
        <f t="shared" si="59"/>
        <v/>
      </c>
      <c r="C502" s="3">
        <f t="shared" si="60"/>
        <v>1</v>
      </c>
      <c r="D502" s="4"/>
      <c r="E502" s="3"/>
      <c r="F502" s="3" t="e">
        <f t="array" ref="F502">INDEX(Establishment!B$2:B$1042,MATCH($E502,Establishment!$A$2:$A$1042,0))</f>
        <v>#N/A</v>
      </c>
      <c r="G502" s="3" t="e">
        <f t="array" ref="G502">INDEX(Establishment!C$2:C$1042,MATCH($E502,Establishment!$A$2:$A$1042,0))</f>
        <v>#N/A</v>
      </c>
      <c r="H502" s="3"/>
      <c r="I502" s="5"/>
      <c r="J502" s="3"/>
      <c r="K502" s="3"/>
      <c r="L502" s="5"/>
      <c r="M502" s="5">
        <f t="shared" si="61"/>
        <v>0</v>
      </c>
      <c r="N502" s="5">
        <f t="shared" si="62"/>
        <v>0</v>
      </c>
      <c r="O502" s="3" t="s">
        <v>20</v>
      </c>
      <c r="P502" s="3" t="str">
        <f t="array" ref="P502">INDEX(Items!B$2:B$1090,MATCH($O502,Items!$A$2:$A$1090,0))</f>
        <v xml:space="preserve"> </v>
      </c>
      <c r="Q502" s="3" t="str">
        <f t="array" ref="Q502">INDEX(Items!C$2:C$1090,MATCH($O502,Items!$A$2:$A$1090,0))</f>
        <v xml:space="preserve"> </v>
      </c>
      <c r="R502" s="3" t="str">
        <f t="array" ref="R502">INDEX(Items!D$2:D$1090,MATCH($O502,Items!$A$2:$A$1090,0))</f>
        <v xml:space="preserve"> </v>
      </c>
      <c r="S502" s="3"/>
    </row>
  </sheetData>
  <autoFilter ref="A1:S502" xr:uid="{00000000-0009-0000-0000-000006000000}"/>
  <pageMargins left="0.7" right="0.7" top="0.75" bottom="0.75" header="0" footer="0"/>
  <pageSetup orientation="portrait"/>
  <extLst>
    <ext xmlns:x14="http://schemas.microsoft.com/office/spreadsheetml/2009/9/main" uri="{CCE6A557-97BC-4b89-ADB6-D9C93CAAB3DF}">
      <x14:dataValidations xmlns:xm="http://schemas.microsoft.com/office/excel/2006/main" count="18">
        <x14:dataValidation type="list" allowBlank="1" xr:uid="{F1D967DA-B072-4C80-BB67-E7CE5E37B6D8}">
          <x14:formula1>
            <xm:f>Accounts!$A$2:$A513</xm:f>
          </x14:formula1>
          <xm:sqref>J60 J366:J367 J222 J273 J95 J81 J11:J13</xm:sqref>
        </x14:dataValidation>
        <x14:dataValidation type="list" allowBlank="1" xr:uid="{4CF9DB82-9F65-413E-BD20-B2383291C0A9}">
          <x14:formula1>
            <xm:f>Accounts!$A$2:$A827</xm:f>
          </x14:formula1>
          <xm:sqref>J326 J368:J429 J355:J365 J351:J353 J329:J345</xm:sqref>
        </x14:dataValidation>
        <x14:dataValidation type="list" allowBlank="1" xr:uid="{FC65BB80-6305-4B77-AB3A-E4192D8E66BE}">
          <x14:formula1>
            <xm:f>Accounts!$A$2:$A504</xm:f>
          </x14:formula1>
          <xm:sqref>J354 J327:J328 J346:J348 J274:J325 J96:J221 J61:J80 J82:J94 J223:J272 J14:J59 J1:J10</xm:sqref>
        </x14:dataValidation>
        <x14:dataValidation type="list" allowBlank="1" xr:uid="{25B99B71-04B1-46AA-AE79-49D4AD0F9F1B}">
          <x14:formula1>
            <xm:f>Establishment!$A$2:$A870</xm:f>
          </x14:formula1>
          <xm:sqref>E350 E430:E502</xm:sqref>
        </x14:dataValidation>
        <x14:dataValidation type="list" allowBlank="1" xr:uid="{BD4C420C-0D44-453A-A8A3-8D569D634449}">
          <x14:formula1>
            <xm:f>Establishment!$A$2:$A545</xm:f>
          </x14:formula1>
          <xm:sqref>E60 E81</xm:sqref>
        </x14:dataValidation>
        <x14:dataValidation type="list" allowBlank="1" xr:uid="{A6DC8C1C-5F7F-44F8-94CC-1E155534F198}">
          <x14:formula1>
            <xm:f>Establishment!$A$2:$A531</xm:f>
          </x14:formula1>
          <xm:sqref>E32 E346:E347 E328 E161:E162 E9 E26 E315 E11:E13 E68 E79 E75 E262 E266 E308</xm:sqref>
        </x14:dataValidation>
        <x14:dataValidation type="list" allowBlank="1" xr:uid="{4085617A-C175-4FE9-9BAE-7A92FF77A00C}">
          <x14:formula1>
            <xm:f>Establishment!$A$2:$A847</xm:f>
          </x14:formula1>
          <xm:sqref>E326 E368:E429 E357:E365 E351:E353 E335:E345 E329:E332 E333:F334</xm:sqref>
        </x14:dataValidation>
        <x14:dataValidation type="list" allowBlank="1" xr:uid="{DFB1FBC6-2311-4F8F-8343-2436B09E4AEB}">
          <x14:formula1>
            <xm:f>Establishment!$A$2:$A524</xm:f>
          </x14:formula1>
          <xm:sqref>E10 E366:E367 E354:E356 E327 E348:E349 E316:E325 E82:E160 E14:E25 E27:E31 E33:E59 E61:E67 E76:E78 E80 E69:E74 E309:E314 E263:E265 E163:E261 E267:E307 E1:E8</xm:sqref>
        </x14:dataValidation>
        <x14:dataValidation type="list" allowBlank="1" xr:uid="{C34A5D88-6532-4FD7-9E4F-FE220FF7FDF9}">
          <x14:formula1>
            <xm:f>Items!$A$2:A879</xm:f>
          </x14:formula1>
          <xm:sqref>O350 O430:O502</xm:sqref>
        </x14:dataValidation>
        <x14:dataValidation type="list" allowBlank="1" xr:uid="{071675D1-E23A-4DCC-9C1F-D5CDC5C7CFF4}">
          <x14:formula1>
            <xm:f>Items!$A$2:A543</xm:f>
          </x14:formula1>
          <xm:sqref>O66 O354 O348:O349 O323 O195 O168 O12:O14 O289:O291 O95:O97 O106:O108 O53:O55 O138 O141 O156 O246:O249 O255:O258 O231:O232</xm:sqref>
        </x14:dataValidation>
        <x14:dataValidation type="list" allowBlank="1" xr:uid="{DDEE6DFA-BDDE-46CC-92C2-6B81646FAC47}">
          <x14:formula1>
            <xm:f>Items!$A$2:A554</xm:f>
          </x14:formula1>
          <xm:sqref>O60 O81</xm:sqref>
        </x14:dataValidation>
        <x14:dataValidation type="list" allowBlank="1" xr:uid="{79AB1AFB-0F9C-4A96-B149-5C607A75D52F}">
          <x14:formula1>
            <xm:f>Items!$A$2:A856</xm:f>
          </x14:formula1>
          <xm:sqref>O326 O371:O429 O355:O365 O351:O353 O333:O345</xm:sqref>
        </x14:dataValidation>
        <x14:dataValidation type="list" allowBlank="1" xr:uid="{8462443F-7B79-4E51-A35D-0B1B5AD17993}">
          <x14:formula1>
            <xm:f>Misc!$A$2:$A506</xm:f>
          </x14:formula1>
          <xm:sqref>H9 H346:H347 H328 H161:H162 H11:H14 H32:H33 H25:H26 H315 H68 H79 H107:H108 H75:H76 H54:H55 H247 H249 H255:H258 H262 H266 H308</xm:sqref>
        </x14:dataValidation>
        <x14:dataValidation type="list" allowBlank="1" xr:uid="{10B61CA1-7563-41D2-A3E1-231997489299}">
          <x14:formula1>
            <xm:f>Misc!$A$2:$A820</xm:f>
          </x14:formula1>
          <xm:sqref>H324 H367:H429 H355:H365 H351:H353 H329:H345 H326</xm:sqref>
        </x14:dataValidation>
        <x14:dataValidation type="list" allowBlank="1" xr:uid="{9AB20FBB-420B-4D2B-8AF5-35DC848FA966}">
          <x14:formula1>
            <xm:f>Misc!$A$2:$A499</xm:f>
          </x14:formula1>
          <xm:sqref>H1:H8 H366 H354 H327 H348 H325 H316:H323 H109:H160 H15:H24 H27:H31 H34:H53 H56:H67 H77:H78 H80:H106 H69:H74 H163:H246 H248 H309:H314 H259:H261 H251:I251 H263:H265 H250 H252:H254 H267:H307 H10</xm:sqref>
        </x14:dataValidation>
        <x14:dataValidation type="list" allowBlank="1" xr:uid="{4DD54881-31C5-400A-8833-11BA6D860B1E}">
          <x14:formula1>
            <xm:f>Items!$A$2:A533</xm:f>
          </x14:formula1>
          <xm:sqref>O169:O194 O366:O370 O346:O347 O327:O332 O324:O325 O1:O11 O196:O230 O157:O167 O15:O52 O56:O59 O98:O105 O67:O80 O82:O94 O61:O65 O109:O137 O139:O140 O142:O155 O233:O245 O250:O254 O259:O288 O292:O322</xm:sqref>
        </x14:dataValidation>
        <x14:dataValidation type="list" allowBlank="1" xr:uid="{9E6DB85E-901A-4F89-A97D-73FE3EE18DAA}">
          <x14:formula1>
            <xm:f>Misc!$A$2:$A844</xm:f>
          </x14:formula1>
          <xm:sqref>H349:H350 H430:H502</xm:sqref>
        </x14:dataValidation>
        <x14:dataValidation type="list" allowBlank="1" xr:uid="{00616E23-56F7-4ADD-992D-029AF6FFE3C3}">
          <x14:formula1>
            <xm:f>Accounts!$A$2:$A849</xm:f>
          </x14:formula1>
          <xm:sqref>J349:J350 J430:J502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63571-4EFC-4905-B820-9F10CAA3E557}">
  <dimension ref="A2:S76"/>
  <sheetViews>
    <sheetView topLeftCell="A46" workbookViewId="0">
      <selection activeCell="G59" sqref="G59"/>
    </sheetView>
  </sheetViews>
  <sheetFormatPr defaultRowHeight="15" x14ac:dyDescent="0.25"/>
  <cols>
    <col min="4" max="4" width="10.42578125" bestFit="1" customWidth="1"/>
  </cols>
  <sheetData>
    <row r="2" spans="1:19" s="18" customFormat="1" x14ac:dyDescent="0.25">
      <c r="A2" s="18">
        <f t="shared" ref="A2:A65" si="0">IF(OR(D2&lt;&gt;D1,D2=""),1,IF(NOT(AND(E2=E1,F2=F1,G2=G1)),A1+1,IF(OR(H2="",AND(H2&lt;&gt;"",H2&lt;&gt;H1,H1&lt;&gt;"")),A1,A1+1)))</f>
        <v>1</v>
      </c>
      <c r="B2" s="18" t="str">
        <f t="shared" ref="B2:B65" si="1">IF(D2&lt;&gt;"",TEXT(D2,"YYYYMMDD")&amp;CHAR(64+A2),"")</f>
        <v>20231102A</v>
      </c>
      <c r="C2" s="18">
        <f t="shared" ref="C2:C31" si="2">IF(OR(B2="",B2&lt;&gt;B10),1,C10+1)</f>
        <v>1</v>
      </c>
      <c r="D2" s="19">
        <v>45232</v>
      </c>
      <c r="E2" s="20" t="s">
        <v>353</v>
      </c>
      <c r="F2" s="18" t="str">
        <f t="array" ref="F2">INDEX(Establishment!B$2:B$1042,MATCH($E2,Establishment!$A$2:$A$1042,0))</f>
        <v>Lazada</v>
      </c>
      <c r="G2" s="23" t="s">
        <v>1743</v>
      </c>
      <c r="H2" s="18" t="s">
        <v>1312</v>
      </c>
      <c r="I2" s="22">
        <v>358</v>
      </c>
      <c r="J2" s="18" t="s">
        <v>58</v>
      </c>
      <c r="K2" s="20">
        <v>1</v>
      </c>
      <c r="L2" s="22">
        <v>347.65</v>
      </c>
      <c r="M2" s="22">
        <f t="shared" ref="M2:M44" si="3">K2*L2</f>
        <v>347.65</v>
      </c>
      <c r="N2" s="22">
        <f t="shared" ref="N2:N65" si="4">IF(B2=B1,N1+M2,M2)</f>
        <v>347.65</v>
      </c>
      <c r="O2" s="18" t="s">
        <v>118</v>
      </c>
      <c r="P2" s="23" t="s">
        <v>1744</v>
      </c>
      <c r="Q2" s="23" t="s">
        <v>1745</v>
      </c>
      <c r="R2" s="23" t="s">
        <v>1746</v>
      </c>
    </row>
    <row r="3" spans="1:19" s="18" customFormat="1" x14ac:dyDescent="0.25">
      <c r="A3" s="18">
        <f t="shared" si="0"/>
        <v>1</v>
      </c>
      <c r="B3" s="18" t="str">
        <f t="shared" si="1"/>
        <v>20231102A</v>
      </c>
      <c r="C3" s="18">
        <f t="shared" si="2"/>
        <v>1</v>
      </c>
      <c r="D3" s="19">
        <v>45232</v>
      </c>
      <c r="E3" s="20" t="s">
        <v>353</v>
      </c>
      <c r="F3" s="18" t="str">
        <f t="array" ref="F3">INDEX(Establishment!B$2:B$1042,MATCH($E3,Establishment!$A$2:$A$1042,0))</f>
        <v>Lazada</v>
      </c>
      <c r="G3" s="23" t="s">
        <v>1743</v>
      </c>
      <c r="I3" s="22"/>
      <c r="J3" s="18" t="s">
        <v>58</v>
      </c>
      <c r="K3" s="20">
        <v>1</v>
      </c>
      <c r="L3" s="22">
        <v>10.350000000000023</v>
      </c>
      <c r="M3" s="22">
        <f t="shared" si="3"/>
        <v>10.350000000000023</v>
      </c>
      <c r="N3" s="22">
        <f t="shared" si="4"/>
        <v>358</v>
      </c>
      <c r="O3" s="18" t="s">
        <v>1130</v>
      </c>
      <c r="P3" s="23" t="s">
        <v>1312</v>
      </c>
      <c r="Q3" s="18" t="str">
        <f t="array" ref="Q3">INDEX(Items!C$2:C$1090,MATCH($O3,Items!$A$2:$A$1090,0))</f>
        <v>Service</v>
      </c>
      <c r="R3" s="18" t="str">
        <f t="array" ref="R3">INDEX(Items!D$2:D$1090,MATCH($O3,Items!$A$2:$A$1090,0))</f>
        <v>Fee</v>
      </c>
    </row>
    <row r="4" spans="1:19" s="18" customFormat="1" x14ac:dyDescent="0.25">
      <c r="A4" s="18">
        <f t="shared" si="0"/>
        <v>2</v>
      </c>
      <c r="B4" s="18" t="str">
        <f t="shared" si="1"/>
        <v>20231102B</v>
      </c>
      <c r="C4" s="18">
        <f t="shared" si="2"/>
        <v>2</v>
      </c>
      <c r="D4" s="19">
        <v>45232</v>
      </c>
      <c r="E4" s="20" t="s">
        <v>199</v>
      </c>
      <c r="F4" s="18" t="str">
        <f t="array" ref="F4">INDEX(Establishment!B$2:B$1042,MATCH($E4,Establishment!$A$2:$A$1042,0))</f>
        <v>Metro Grocery</v>
      </c>
      <c r="G4" s="18" t="str">
        <f t="array" ref="G4">INDEX(Establishment!C$2:C$1042,MATCH($E4,Establishment!$A$2:$A$1042,0))</f>
        <v>Market Market, BGC</v>
      </c>
      <c r="I4" s="22">
        <v>474.5</v>
      </c>
      <c r="J4" s="18" t="s">
        <v>20</v>
      </c>
      <c r="L4" s="22"/>
      <c r="M4" s="22">
        <f t="shared" si="3"/>
        <v>0</v>
      </c>
      <c r="N4" s="22">
        <f t="shared" si="4"/>
        <v>0</v>
      </c>
      <c r="O4" s="18" t="s">
        <v>20</v>
      </c>
      <c r="P4" s="18" t="str">
        <f t="array" ref="P4">INDEX(Items!B$2:B$1090,MATCH($O4,Items!$A$2:$A$1090,0))</f>
        <v xml:space="preserve"> </v>
      </c>
      <c r="Q4" s="18" t="str">
        <f t="array" ref="Q4">INDEX(Items!C$2:C$1090,MATCH($O4,Items!$A$2:$A$1090,0))</f>
        <v xml:space="preserve"> </v>
      </c>
      <c r="R4" s="18" t="str">
        <f t="array" ref="R4">INDEX(Items!D$2:D$1090,MATCH($O4,Items!$A$2:$A$1090,0))</f>
        <v xml:space="preserve"> </v>
      </c>
    </row>
    <row r="5" spans="1:19" s="18" customFormat="1" x14ac:dyDescent="0.25">
      <c r="A5" s="18">
        <f t="shared" si="0"/>
        <v>2</v>
      </c>
      <c r="B5" s="18" t="str">
        <f t="shared" si="1"/>
        <v>20231102B</v>
      </c>
      <c r="C5" s="18">
        <f t="shared" si="2"/>
        <v>2</v>
      </c>
      <c r="D5" s="19">
        <v>45232</v>
      </c>
      <c r="E5" s="20" t="s">
        <v>199</v>
      </c>
      <c r="F5" s="18" t="str">
        <f t="array" ref="F5">INDEX(Establishment!B$2:B$1042,MATCH($E5,Establishment!$A$2:$A$1042,0))</f>
        <v>Metro Grocery</v>
      </c>
      <c r="G5" s="18" t="str">
        <f t="array" ref="G5">INDEX(Establishment!C$2:C$1042,MATCH($E5,Establishment!$A$2:$A$1042,0))</f>
        <v>Market Market, BGC</v>
      </c>
      <c r="I5" s="22"/>
      <c r="J5" s="18" t="s">
        <v>20</v>
      </c>
      <c r="L5" s="22"/>
      <c r="M5" s="22">
        <f t="shared" si="3"/>
        <v>0</v>
      </c>
      <c r="N5" s="22">
        <f t="shared" si="4"/>
        <v>0</v>
      </c>
      <c r="O5" s="18" t="s">
        <v>20</v>
      </c>
      <c r="P5" s="18" t="str">
        <f t="array" ref="P5">INDEX(Items!B$2:B$1090,MATCH($O5,Items!$A$2:$A$1090,0))</f>
        <v xml:space="preserve"> </v>
      </c>
      <c r="Q5" s="18" t="str">
        <f t="array" ref="Q5">INDEX(Items!C$2:C$1090,MATCH($O5,Items!$A$2:$A$1090,0))</f>
        <v xml:space="preserve"> </v>
      </c>
      <c r="R5" s="18" t="str">
        <f t="array" ref="R5">INDEX(Items!D$2:D$1090,MATCH($O5,Items!$A$2:$A$1090,0))</f>
        <v xml:space="preserve"> </v>
      </c>
    </row>
    <row r="6" spans="1:19" s="18" customFormat="1" x14ac:dyDescent="0.25">
      <c r="A6" s="18">
        <f t="shared" si="0"/>
        <v>2</v>
      </c>
      <c r="B6" s="18" t="str">
        <f t="shared" si="1"/>
        <v>20231102B</v>
      </c>
      <c r="C6" s="18">
        <f t="shared" si="2"/>
        <v>1</v>
      </c>
      <c r="D6" s="19">
        <v>45232</v>
      </c>
      <c r="E6" s="20" t="s">
        <v>199</v>
      </c>
      <c r="F6" s="18" t="str">
        <f t="array" ref="F6">INDEX(Establishment!B$2:B$1042,MATCH($E6,Establishment!$A$2:$A$1042,0))</f>
        <v>Metro Grocery</v>
      </c>
      <c r="G6" s="18" t="str">
        <f t="array" ref="G6">INDEX(Establishment!C$2:C$1042,MATCH($E6,Establishment!$A$2:$A$1042,0))</f>
        <v>Market Market, BGC</v>
      </c>
      <c r="I6" s="22"/>
      <c r="J6" s="18" t="s">
        <v>20</v>
      </c>
      <c r="L6" s="22"/>
      <c r="M6" s="22">
        <f t="shared" si="3"/>
        <v>0</v>
      </c>
      <c r="N6" s="22">
        <f t="shared" si="4"/>
        <v>0</v>
      </c>
      <c r="O6" s="18" t="s">
        <v>20</v>
      </c>
      <c r="P6" s="18" t="str">
        <f t="array" ref="P6">INDEX(Items!B$2:B$1090,MATCH($O6,Items!$A$2:$A$1090,0))</f>
        <v xml:space="preserve"> </v>
      </c>
      <c r="Q6" s="18" t="str">
        <f t="array" ref="Q6">INDEX(Items!C$2:C$1090,MATCH($O6,Items!$A$2:$A$1090,0))</f>
        <v xml:space="preserve"> </v>
      </c>
      <c r="R6" s="18" t="str">
        <f t="array" ref="R6">INDEX(Items!D$2:D$1090,MATCH($O6,Items!$A$2:$A$1090,0))</f>
        <v xml:space="preserve"> </v>
      </c>
    </row>
    <row r="7" spans="1:19" s="18" customFormat="1" x14ac:dyDescent="0.25">
      <c r="A7" s="18">
        <f t="shared" si="0"/>
        <v>2</v>
      </c>
      <c r="B7" s="18" t="str">
        <f t="shared" si="1"/>
        <v>20231102B</v>
      </c>
      <c r="C7" s="18">
        <f t="shared" si="2"/>
        <v>1</v>
      </c>
      <c r="D7" s="19">
        <v>45232</v>
      </c>
      <c r="E7" s="20" t="s">
        <v>199</v>
      </c>
      <c r="F7" s="18" t="str">
        <f t="array" ref="F7">INDEX(Establishment!B$2:B$1042,MATCH($E7,Establishment!$A$2:$A$1042,0))</f>
        <v>Metro Grocery</v>
      </c>
      <c r="G7" s="18" t="str">
        <f t="array" ref="G7">INDEX(Establishment!C$2:C$1042,MATCH($E7,Establishment!$A$2:$A$1042,0))</f>
        <v>Market Market, BGC</v>
      </c>
      <c r="I7" s="22"/>
      <c r="J7" s="18" t="s">
        <v>20</v>
      </c>
      <c r="L7" s="22"/>
      <c r="M7" s="22">
        <f t="shared" si="3"/>
        <v>0</v>
      </c>
      <c r="N7" s="22">
        <f t="shared" si="4"/>
        <v>0</v>
      </c>
      <c r="O7" s="18" t="s">
        <v>20</v>
      </c>
      <c r="P7" s="18" t="str">
        <f t="array" ref="P7">INDEX(Items!B$2:B$1090,MATCH($O7,Items!$A$2:$A$1090,0))</f>
        <v xml:space="preserve"> </v>
      </c>
      <c r="Q7" s="18" t="str">
        <f t="array" ref="Q7">INDEX(Items!C$2:C$1090,MATCH($O7,Items!$A$2:$A$1090,0))</f>
        <v xml:space="preserve"> </v>
      </c>
      <c r="R7" s="18" t="str">
        <f t="array" ref="R7">INDEX(Items!D$2:D$1090,MATCH($O7,Items!$A$2:$A$1090,0))</f>
        <v xml:space="preserve"> </v>
      </c>
    </row>
    <row r="8" spans="1:19" s="18" customFormat="1" x14ac:dyDescent="0.25">
      <c r="A8" s="18">
        <f t="shared" si="0"/>
        <v>2</v>
      </c>
      <c r="B8" s="18" t="str">
        <f t="shared" si="1"/>
        <v>20231102B</v>
      </c>
      <c r="C8" s="18">
        <f t="shared" si="2"/>
        <v>1</v>
      </c>
      <c r="D8" s="19">
        <v>45232</v>
      </c>
      <c r="E8" s="20" t="s">
        <v>199</v>
      </c>
      <c r="F8" s="18" t="str">
        <f t="array" ref="F8">INDEX(Establishment!B$2:B$1042,MATCH($E8,Establishment!$A$2:$A$1042,0))</f>
        <v>Metro Grocery</v>
      </c>
      <c r="G8" s="18" t="str">
        <f t="array" ref="G8">INDEX(Establishment!C$2:C$1042,MATCH($E8,Establishment!$A$2:$A$1042,0))</f>
        <v>Market Market, BGC</v>
      </c>
      <c r="I8" s="22"/>
      <c r="J8" s="18" t="s">
        <v>20</v>
      </c>
      <c r="L8" s="22"/>
      <c r="M8" s="22">
        <f t="shared" si="3"/>
        <v>0</v>
      </c>
      <c r="N8" s="22">
        <f t="shared" si="4"/>
        <v>0</v>
      </c>
      <c r="O8" s="18" t="s">
        <v>20</v>
      </c>
      <c r="P8" s="18" t="str">
        <f t="array" ref="P8">INDEX(Items!B$2:B$1090,MATCH($O8,Items!$A$2:$A$1090,0))</f>
        <v xml:space="preserve"> </v>
      </c>
      <c r="Q8" s="18" t="str">
        <f t="array" ref="Q8">INDEX(Items!C$2:C$1090,MATCH($O8,Items!$A$2:$A$1090,0))</f>
        <v xml:space="preserve"> </v>
      </c>
      <c r="R8" s="18" t="str">
        <f t="array" ref="R8">INDEX(Items!D$2:D$1090,MATCH($O8,Items!$A$2:$A$1090,0))</f>
        <v xml:space="preserve"> </v>
      </c>
    </row>
    <row r="9" spans="1:19" s="18" customFormat="1" x14ac:dyDescent="0.25">
      <c r="A9" s="18">
        <f t="shared" si="0"/>
        <v>2</v>
      </c>
      <c r="B9" s="18" t="str">
        <f t="shared" si="1"/>
        <v>20231102B</v>
      </c>
      <c r="C9" s="18">
        <f t="shared" si="2"/>
        <v>1</v>
      </c>
      <c r="D9" s="19">
        <v>45232</v>
      </c>
      <c r="E9" s="20" t="s">
        <v>199</v>
      </c>
      <c r="F9" s="18" t="str">
        <f t="array" ref="F9">INDEX(Establishment!B$2:B$1042,MATCH($E9,Establishment!$A$2:$A$1042,0))</f>
        <v>Metro Grocery</v>
      </c>
      <c r="G9" s="18" t="str">
        <f t="array" ref="G9">INDEX(Establishment!C$2:C$1042,MATCH($E9,Establishment!$A$2:$A$1042,0))</f>
        <v>Market Market, BGC</v>
      </c>
      <c r="I9" s="22"/>
      <c r="J9" s="18" t="s">
        <v>20</v>
      </c>
      <c r="L9" s="22"/>
      <c r="M9" s="22">
        <f t="shared" si="3"/>
        <v>0</v>
      </c>
      <c r="N9" s="22">
        <f t="shared" si="4"/>
        <v>0</v>
      </c>
      <c r="O9" s="18" t="s">
        <v>20</v>
      </c>
      <c r="P9" s="18" t="str">
        <f t="array" ref="P9">INDEX(Items!B$2:B$1090,MATCH($O9,Items!$A$2:$A$1090,0))</f>
        <v xml:space="preserve"> </v>
      </c>
      <c r="Q9" s="18" t="str">
        <f t="array" ref="Q9">INDEX(Items!C$2:C$1090,MATCH($O9,Items!$A$2:$A$1090,0))</f>
        <v xml:space="preserve"> </v>
      </c>
      <c r="R9" s="18" t="str">
        <f t="array" ref="R9">INDEX(Items!D$2:D$1090,MATCH($O9,Items!$A$2:$A$1090,0))</f>
        <v xml:space="preserve"> </v>
      </c>
    </row>
    <row r="10" spans="1:19" s="18" customFormat="1" x14ac:dyDescent="0.25">
      <c r="A10" s="18">
        <f t="shared" si="0"/>
        <v>2</v>
      </c>
      <c r="B10" s="18" t="str">
        <f t="shared" si="1"/>
        <v>20231102B</v>
      </c>
      <c r="C10" s="18">
        <f t="shared" si="2"/>
        <v>1</v>
      </c>
      <c r="D10" s="19">
        <v>45232</v>
      </c>
      <c r="E10" s="20" t="s">
        <v>199</v>
      </c>
      <c r="F10" s="18" t="str">
        <f t="array" ref="F10">INDEX(Establishment!B$2:B$1042,MATCH($E10,Establishment!$A$2:$A$1042,0))</f>
        <v>Metro Grocery</v>
      </c>
      <c r="G10" s="18" t="str">
        <f t="array" ref="G10">INDEX(Establishment!C$2:C$1042,MATCH($E10,Establishment!$A$2:$A$1042,0))</f>
        <v>Market Market, BGC</v>
      </c>
      <c r="I10" s="22"/>
      <c r="J10" s="18" t="s">
        <v>20</v>
      </c>
      <c r="L10" s="22"/>
      <c r="M10" s="22">
        <f t="shared" si="3"/>
        <v>0</v>
      </c>
      <c r="N10" s="22">
        <f t="shared" si="4"/>
        <v>0</v>
      </c>
      <c r="O10" s="18" t="s">
        <v>20</v>
      </c>
      <c r="P10" s="18" t="str">
        <f t="array" ref="P10">INDEX(Items!B$2:B$1090,MATCH($O10,Items!$A$2:$A$1090,0))</f>
        <v xml:space="preserve"> </v>
      </c>
      <c r="Q10" s="18" t="str">
        <f t="array" ref="Q10">INDEX(Items!C$2:C$1090,MATCH($O10,Items!$A$2:$A$1090,0))</f>
        <v xml:space="preserve"> </v>
      </c>
      <c r="R10" s="18" t="str">
        <f t="array" ref="R10">INDEX(Items!D$2:D$1090,MATCH($O10,Items!$A$2:$A$1090,0))</f>
        <v xml:space="preserve"> </v>
      </c>
    </row>
    <row r="11" spans="1:19" s="18" customFormat="1" x14ac:dyDescent="0.25">
      <c r="A11" s="18">
        <f t="shared" si="0"/>
        <v>2</v>
      </c>
      <c r="B11" s="18" t="str">
        <f t="shared" si="1"/>
        <v>20231102B</v>
      </c>
      <c r="C11" s="18">
        <f t="shared" si="2"/>
        <v>1</v>
      </c>
      <c r="D11" s="19">
        <v>45232</v>
      </c>
      <c r="E11" s="20" t="s">
        <v>199</v>
      </c>
      <c r="F11" s="18" t="str">
        <f t="array" ref="F11">INDEX(Establishment!B$2:B$1042,MATCH($E11,Establishment!$A$2:$A$1042,0))</f>
        <v>Metro Grocery</v>
      </c>
      <c r="G11" s="18" t="str">
        <f t="array" ref="G11">INDEX(Establishment!C$2:C$1042,MATCH($E11,Establishment!$A$2:$A$1042,0))</f>
        <v>Market Market, BGC</v>
      </c>
      <c r="I11" s="22"/>
      <c r="J11" s="18" t="s">
        <v>20</v>
      </c>
      <c r="L11" s="22"/>
      <c r="M11" s="22">
        <f t="shared" si="3"/>
        <v>0</v>
      </c>
      <c r="N11" s="22">
        <f t="shared" si="4"/>
        <v>0</v>
      </c>
      <c r="O11" s="18" t="s">
        <v>20</v>
      </c>
      <c r="P11" s="18" t="str">
        <f t="array" ref="P11">INDEX(Items!B$2:B$1090,MATCH($O11,Items!$A$2:$A$1090,0))</f>
        <v xml:space="preserve"> </v>
      </c>
      <c r="Q11" s="18" t="str">
        <f t="array" ref="Q11">INDEX(Items!C$2:C$1090,MATCH($O11,Items!$A$2:$A$1090,0))</f>
        <v xml:space="preserve"> </v>
      </c>
      <c r="R11" s="18" t="str">
        <f t="array" ref="R11">INDEX(Items!D$2:D$1090,MATCH($O11,Items!$A$2:$A$1090,0))</f>
        <v xml:space="preserve"> </v>
      </c>
    </row>
    <row r="12" spans="1:19" s="18" customFormat="1" x14ac:dyDescent="0.25">
      <c r="A12" s="18">
        <f t="shared" si="0"/>
        <v>2</v>
      </c>
      <c r="B12" s="18" t="str">
        <f t="shared" si="1"/>
        <v>20231102B</v>
      </c>
      <c r="C12" s="18">
        <f t="shared" si="2"/>
        <v>1</v>
      </c>
      <c r="D12" s="19">
        <v>45232</v>
      </c>
      <c r="E12" s="20" t="s">
        <v>199</v>
      </c>
      <c r="F12" s="18" t="str">
        <f t="array" ref="F12">INDEX(Establishment!B$2:B$1042,MATCH($E12,Establishment!$A$2:$A$1042,0))</f>
        <v>Metro Grocery</v>
      </c>
      <c r="G12" s="18" t="str">
        <f t="array" ref="G12">INDEX(Establishment!C$2:C$1042,MATCH($E12,Establishment!$A$2:$A$1042,0))</f>
        <v>Market Market, BGC</v>
      </c>
      <c r="I12" s="22"/>
      <c r="J12" s="18" t="s">
        <v>20</v>
      </c>
      <c r="L12" s="22"/>
      <c r="M12" s="22">
        <f t="shared" si="3"/>
        <v>0</v>
      </c>
      <c r="N12" s="22">
        <f t="shared" si="4"/>
        <v>0</v>
      </c>
      <c r="O12" s="18" t="s">
        <v>20</v>
      </c>
      <c r="P12" s="18" t="str">
        <f t="array" ref="P12">INDEX(Items!B$2:B$1090,MATCH($O12,Items!$A$2:$A$1090,0))</f>
        <v xml:space="preserve"> </v>
      </c>
      <c r="Q12" s="18" t="str">
        <f t="array" ref="Q12">INDEX(Items!C$2:C$1090,MATCH($O12,Items!$A$2:$A$1090,0))</f>
        <v xml:space="preserve"> </v>
      </c>
      <c r="R12" s="18" t="str">
        <f t="array" ref="R12">INDEX(Items!D$2:D$1090,MATCH($O12,Items!$A$2:$A$1090,0))</f>
        <v xml:space="preserve"> </v>
      </c>
    </row>
    <row r="13" spans="1:19" s="18" customFormat="1" x14ac:dyDescent="0.25">
      <c r="A13" s="18">
        <f t="shared" si="0"/>
        <v>2</v>
      </c>
      <c r="B13" s="18" t="str">
        <f t="shared" si="1"/>
        <v>20231102B</v>
      </c>
      <c r="C13" s="18">
        <f t="shared" si="2"/>
        <v>1</v>
      </c>
      <c r="D13" s="19">
        <v>45232</v>
      </c>
      <c r="E13" s="20" t="s">
        <v>199</v>
      </c>
      <c r="F13" s="18" t="str">
        <f t="array" ref="F13">INDEX(Establishment!B$2:B$1042,MATCH($E13,Establishment!$A$2:$A$1042,0))</f>
        <v>Metro Grocery</v>
      </c>
      <c r="G13" s="18" t="str">
        <f t="array" ref="G13">INDEX(Establishment!C$2:C$1042,MATCH($E13,Establishment!$A$2:$A$1042,0))</f>
        <v>Market Market, BGC</v>
      </c>
      <c r="I13" s="22"/>
      <c r="J13" s="18" t="s">
        <v>20</v>
      </c>
      <c r="L13" s="22"/>
      <c r="M13" s="22">
        <f t="shared" si="3"/>
        <v>0</v>
      </c>
      <c r="N13" s="22">
        <f t="shared" si="4"/>
        <v>0</v>
      </c>
      <c r="O13" s="18" t="s">
        <v>20</v>
      </c>
      <c r="P13" s="18" t="str">
        <f t="array" ref="P13">INDEX(Items!B$2:B$1090,MATCH($O13,Items!$A$2:$A$1090,0))</f>
        <v xml:space="preserve"> </v>
      </c>
      <c r="Q13" s="18" t="str">
        <f t="array" ref="Q13">INDEX(Items!C$2:C$1090,MATCH($O13,Items!$A$2:$A$1090,0))</f>
        <v xml:space="preserve"> </v>
      </c>
      <c r="R13" s="18" t="str">
        <f t="array" ref="R13">INDEX(Items!D$2:D$1090,MATCH($O13,Items!$A$2:$A$1090,0))</f>
        <v xml:space="preserve"> </v>
      </c>
    </row>
    <row r="14" spans="1:19" s="18" customFormat="1" x14ac:dyDescent="0.25">
      <c r="A14" s="18">
        <f t="shared" si="0"/>
        <v>3</v>
      </c>
      <c r="B14" s="18" t="str">
        <f t="shared" si="1"/>
        <v>20231102C</v>
      </c>
      <c r="C14" s="18">
        <f t="shared" si="2"/>
        <v>1</v>
      </c>
      <c r="D14" s="19">
        <v>45232</v>
      </c>
      <c r="E14" s="20" t="s">
        <v>30</v>
      </c>
      <c r="F14" s="23" t="s">
        <v>1757</v>
      </c>
      <c r="G14" s="23" t="s">
        <v>547</v>
      </c>
      <c r="H14" s="18" t="s">
        <v>2</v>
      </c>
      <c r="I14" s="22">
        <v>290</v>
      </c>
      <c r="J14" s="18" t="s">
        <v>86</v>
      </c>
      <c r="K14" s="18">
        <v>1</v>
      </c>
      <c r="L14" s="22">
        <v>250</v>
      </c>
      <c r="M14" s="22">
        <f t="shared" si="3"/>
        <v>250</v>
      </c>
      <c r="N14" s="22">
        <f t="shared" si="4"/>
        <v>250</v>
      </c>
      <c r="O14" s="18" t="s">
        <v>118</v>
      </c>
      <c r="P14" s="23" t="s">
        <v>1747</v>
      </c>
      <c r="Q14" s="23" t="s">
        <v>1136</v>
      </c>
      <c r="R14" s="18" t="str">
        <f t="array" ref="R14">INDEX(Items!D$2:D$1090,MATCH($O14,Items!$A$2:$A$1090,0))</f>
        <v xml:space="preserve"> </v>
      </c>
    </row>
    <row r="15" spans="1:19" s="18" customFormat="1" x14ac:dyDescent="0.25">
      <c r="A15" s="18">
        <f t="shared" si="0"/>
        <v>3</v>
      </c>
      <c r="B15" s="18" t="str">
        <f t="shared" si="1"/>
        <v>20231102C</v>
      </c>
      <c r="C15" s="18">
        <f t="shared" si="2"/>
        <v>1</v>
      </c>
      <c r="D15" s="19">
        <v>45232</v>
      </c>
      <c r="E15" s="20" t="s">
        <v>30</v>
      </c>
      <c r="F15" s="23" t="s">
        <v>1757</v>
      </c>
      <c r="G15" s="23" t="s">
        <v>547</v>
      </c>
      <c r="I15" s="22"/>
      <c r="J15" s="18" t="s">
        <v>86</v>
      </c>
      <c r="K15" s="18">
        <v>1</v>
      </c>
      <c r="L15" s="22">
        <v>40</v>
      </c>
      <c r="M15" s="22">
        <f t="shared" si="3"/>
        <v>40</v>
      </c>
      <c r="N15" s="22">
        <f t="shared" si="4"/>
        <v>290</v>
      </c>
      <c r="O15" s="18" t="s">
        <v>89</v>
      </c>
      <c r="P15" s="18">
        <f t="array" ref="P15">INDEX(Items!B$2:B$1090,MATCH($O15,Items!$A$2:$A$1090,0))</f>
        <v>0</v>
      </c>
      <c r="Q15" s="18" t="str">
        <f t="array" ref="Q15">INDEX(Items!C$2:C$1090,MATCH($O15,Items!$A$2:$A$1090,0))</f>
        <v>Service</v>
      </c>
      <c r="R15" s="18" t="str">
        <f t="array" ref="R15">INDEX(Items!D$2:D$1090,MATCH($O15,Items!$A$2:$A$1090,0))</f>
        <v>Tips</v>
      </c>
    </row>
    <row r="16" spans="1:19" s="18" customFormat="1" ht="15.75" customHeight="1" x14ac:dyDescent="0.25">
      <c r="A16" s="18">
        <f t="shared" si="0"/>
        <v>4</v>
      </c>
      <c r="B16" s="18" t="str">
        <f t="shared" si="1"/>
        <v>20231102D</v>
      </c>
      <c r="C16" s="18">
        <f t="shared" si="2"/>
        <v>1</v>
      </c>
      <c r="D16" s="19">
        <v>45232</v>
      </c>
      <c r="E16" s="20" t="s">
        <v>1452</v>
      </c>
      <c r="F16" s="18" t="str">
        <f t="array" ref="F16">INDEX(Establishment!B$2:B$1042,MATCH($E16,Establishment!$A$2:$A$1042,0))</f>
        <v>Transportation(Public)</v>
      </c>
      <c r="G16" s="21" t="s">
        <v>369</v>
      </c>
      <c r="H16" s="18" t="s">
        <v>2</v>
      </c>
      <c r="I16" s="22">
        <v>13</v>
      </c>
      <c r="J16" s="18" t="s">
        <v>149</v>
      </c>
      <c r="K16" s="18">
        <v>1</v>
      </c>
      <c r="L16" s="22">
        <v>13</v>
      </c>
      <c r="M16" s="22">
        <f t="shared" si="3"/>
        <v>13</v>
      </c>
      <c r="N16" s="22">
        <f t="shared" si="4"/>
        <v>13</v>
      </c>
      <c r="O16" s="18" t="s">
        <v>118</v>
      </c>
      <c r="P16" s="18" t="str">
        <f t="array" ref="P16">INDEX(Items!B$2:B$1090,MATCH($O16,Items!$A$2:$A$1090,0))</f>
        <v xml:space="preserve"> </v>
      </c>
      <c r="Q16" s="18" t="s">
        <v>150</v>
      </c>
      <c r="R16" s="21" t="s">
        <v>347</v>
      </c>
      <c r="S16" s="21" t="s">
        <v>348</v>
      </c>
    </row>
    <row r="17" spans="1:19" s="18" customFormat="1" ht="15.75" customHeight="1" x14ac:dyDescent="0.25">
      <c r="A17" s="18">
        <f t="shared" si="0"/>
        <v>5</v>
      </c>
      <c r="B17" s="18" t="str">
        <f t="shared" si="1"/>
        <v>20231102E</v>
      </c>
      <c r="C17" s="18">
        <f t="shared" si="2"/>
        <v>1</v>
      </c>
      <c r="D17" s="19">
        <v>45232</v>
      </c>
      <c r="E17" s="20" t="s">
        <v>30</v>
      </c>
      <c r="F17" s="21" t="s">
        <v>48</v>
      </c>
      <c r="G17" s="21" t="s">
        <v>132</v>
      </c>
      <c r="I17" s="22">
        <v>130</v>
      </c>
      <c r="J17" s="18" t="s">
        <v>133</v>
      </c>
      <c r="K17" s="18">
        <v>1</v>
      </c>
      <c r="L17" s="22">
        <v>55</v>
      </c>
      <c r="M17" s="22">
        <f t="shared" si="3"/>
        <v>55</v>
      </c>
      <c r="N17" s="22">
        <f t="shared" si="4"/>
        <v>55</v>
      </c>
      <c r="O17" s="18" t="s">
        <v>118</v>
      </c>
      <c r="P17" s="18" t="str">
        <f t="array" ref="P17">INDEX(Items!B$2:B$1090,MATCH($O17,Items!$A$2:$A$1090,0))</f>
        <v xml:space="preserve"> </v>
      </c>
      <c r="Q17" s="23" t="s">
        <v>1493</v>
      </c>
      <c r="R17" s="18" t="s">
        <v>1625</v>
      </c>
    </row>
    <row r="18" spans="1:19" s="18" customFormat="1" ht="15.75" customHeight="1" x14ac:dyDescent="0.25">
      <c r="A18" s="18">
        <f t="shared" si="0"/>
        <v>5</v>
      </c>
      <c r="B18" s="18" t="str">
        <f t="shared" si="1"/>
        <v>20231102E</v>
      </c>
      <c r="C18" s="18">
        <f t="shared" si="2"/>
        <v>1</v>
      </c>
      <c r="D18" s="19">
        <v>45232</v>
      </c>
      <c r="E18" s="20" t="s">
        <v>30</v>
      </c>
      <c r="F18" s="21" t="s">
        <v>48</v>
      </c>
      <c r="G18" s="21" t="s">
        <v>132</v>
      </c>
      <c r="I18" s="22"/>
      <c r="J18" s="18" t="s">
        <v>133</v>
      </c>
      <c r="K18" s="18">
        <v>1</v>
      </c>
      <c r="L18" s="22">
        <v>55</v>
      </c>
      <c r="M18" s="22">
        <f t="shared" si="3"/>
        <v>55</v>
      </c>
      <c r="N18" s="22">
        <f t="shared" si="4"/>
        <v>110</v>
      </c>
      <c r="O18" s="18" t="s">
        <v>46</v>
      </c>
      <c r="P18" s="18">
        <f t="array" ref="P18">INDEX(Items!B$2:B$1090,MATCH($O18,Items!$A$2:$A$1090,0))</f>
        <v>0</v>
      </c>
      <c r="Q18" s="23" t="s">
        <v>1493</v>
      </c>
      <c r="R18" s="23" t="s">
        <v>1748</v>
      </c>
    </row>
    <row r="19" spans="1:19" s="18" customFormat="1" ht="15.75" customHeight="1" x14ac:dyDescent="0.25">
      <c r="A19" s="18">
        <f t="shared" si="0"/>
        <v>5</v>
      </c>
      <c r="B19" s="18" t="str">
        <f t="shared" si="1"/>
        <v>20231102E</v>
      </c>
      <c r="C19" s="18">
        <f t="shared" si="2"/>
        <v>1</v>
      </c>
      <c r="D19" s="19">
        <v>45232</v>
      </c>
      <c r="E19" s="20" t="s">
        <v>30</v>
      </c>
      <c r="F19" s="21" t="s">
        <v>48</v>
      </c>
      <c r="G19" s="21" t="s">
        <v>132</v>
      </c>
      <c r="I19" s="22"/>
      <c r="J19" s="18" t="s">
        <v>133</v>
      </c>
      <c r="K19" s="18">
        <v>2</v>
      </c>
      <c r="L19" s="22">
        <v>10</v>
      </c>
      <c r="M19" s="22">
        <f t="shared" si="3"/>
        <v>20</v>
      </c>
      <c r="N19" s="22">
        <f t="shared" si="4"/>
        <v>130</v>
      </c>
      <c r="O19" s="18" t="s">
        <v>46</v>
      </c>
      <c r="P19" s="18">
        <f t="array" ref="P19">INDEX(Items!B$2:B$1090,MATCH($O19,Items!$A$2:$A$1090,0))</f>
        <v>0</v>
      </c>
      <c r="Q19" s="18" t="str">
        <f t="array" ref="Q19">INDEX(Items!C$2:C$1090,MATCH($O19,Items!$A$2:$A$1090,0))</f>
        <v>Dish</v>
      </c>
      <c r="R19" s="18" t="str">
        <f t="array" ref="R19">INDEX(Items!D$2:D$1090,MATCH($O19,Items!$A$2:$A$1090,0))</f>
        <v>Rice</v>
      </c>
    </row>
    <row r="20" spans="1:19" s="18" customFormat="1" ht="15.75" customHeight="1" x14ac:dyDescent="0.25">
      <c r="A20" s="18">
        <f t="shared" si="0"/>
        <v>6</v>
      </c>
      <c r="B20" s="18" t="str">
        <f t="shared" si="1"/>
        <v>20231102F</v>
      </c>
      <c r="C20" s="18">
        <f t="shared" si="2"/>
        <v>1</v>
      </c>
      <c r="D20" s="19">
        <v>45232</v>
      </c>
      <c r="E20" s="20" t="s">
        <v>1452</v>
      </c>
      <c r="F20" s="18" t="s">
        <v>1451</v>
      </c>
      <c r="G20" s="18" t="s">
        <v>148</v>
      </c>
      <c r="H20" s="18" t="s">
        <v>2</v>
      </c>
      <c r="I20" s="22">
        <v>13</v>
      </c>
      <c r="J20" s="18" t="s">
        <v>149</v>
      </c>
      <c r="K20" s="18">
        <v>1</v>
      </c>
      <c r="L20" s="22">
        <v>13</v>
      </c>
      <c r="M20" s="22">
        <f t="shared" si="3"/>
        <v>13</v>
      </c>
      <c r="N20" s="22">
        <f t="shared" si="4"/>
        <v>13</v>
      </c>
      <c r="O20" s="18" t="s">
        <v>118</v>
      </c>
      <c r="P20" s="18" t="str">
        <f t="array" ref="P20">INDEX(Items!B$2:B$1090,MATCH($O20,Items!$A$2:$A$1090,0))</f>
        <v xml:space="preserve"> </v>
      </c>
      <c r="Q20" s="18" t="s">
        <v>150</v>
      </c>
      <c r="R20" s="18" t="s">
        <v>151</v>
      </c>
    </row>
    <row r="21" spans="1:19" s="18" customFormat="1" x14ac:dyDescent="0.25">
      <c r="A21" s="18">
        <f t="shared" si="0"/>
        <v>1</v>
      </c>
      <c r="B21" s="18" t="str">
        <f t="shared" si="1"/>
        <v>20231103A</v>
      </c>
      <c r="C21" s="18">
        <f t="shared" si="2"/>
        <v>1</v>
      </c>
      <c r="D21" s="19">
        <v>45233</v>
      </c>
      <c r="E21" s="20" t="s">
        <v>353</v>
      </c>
      <c r="F21" s="18" t="str">
        <f t="array" ref="F21">INDEX(Establishment!B$2:B$1042,MATCH($E21,Establishment!$A$2:$A$1042,0))</f>
        <v>Lazada</v>
      </c>
      <c r="G21" s="23" t="s">
        <v>1749</v>
      </c>
      <c r="H21" s="18" t="s">
        <v>2</v>
      </c>
      <c r="I21" s="22">
        <v>150</v>
      </c>
      <c r="J21" s="18" t="s">
        <v>230</v>
      </c>
      <c r="K21" s="18">
        <v>1</v>
      </c>
      <c r="L21" s="22">
        <v>140</v>
      </c>
      <c r="M21" s="22">
        <f t="shared" si="3"/>
        <v>140</v>
      </c>
      <c r="N21" s="22">
        <f t="shared" si="4"/>
        <v>140</v>
      </c>
      <c r="O21" s="18" t="s">
        <v>118</v>
      </c>
      <c r="P21" s="18" t="str">
        <f t="array" ref="P21">INDEX(Items!B$2:B$1090,MATCH($O21,Items!$A$2:$A$1090,0))</f>
        <v xml:space="preserve"> </v>
      </c>
      <c r="Q21" s="23" t="s">
        <v>1601</v>
      </c>
      <c r="R21" s="23" t="s">
        <v>1750</v>
      </c>
      <c r="S21" s="23" t="s">
        <v>1751</v>
      </c>
    </row>
    <row r="22" spans="1:19" s="18" customFormat="1" x14ac:dyDescent="0.25">
      <c r="A22" s="18">
        <f t="shared" si="0"/>
        <v>1</v>
      </c>
      <c r="B22" s="18" t="str">
        <f t="shared" si="1"/>
        <v>20231103A</v>
      </c>
      <c r="C22" s="18">
        <f t="shared" si="2"/>
        <v>1</v>
      </c>
      <c r="D22" s="19">
        <v>45233</v>
      </c>
      <c r="E22" s="20" t="s">
        <v>353</v>
      </c>
      <c r="F22" s="18" t="str">
        <f t="array" ref="F22">INDEX(Establishment!B$2:B$1042,MATCH($E22,Establishment!$A$2:$A$1042,0))</f>
        <v>Lazada</v>
      </c>
      <c r="G22" s="23" t="s">
        <v>1749</v>
      </c>
      <c r="H22" s="18" t="s">
        <v>1312</v>
      </c>
      <c r="I22" s="22">
        <v>30</v>
      </c>
      <c r="J22" s="18" t="s">
        <v>230</v>
      </c>
      <c r="K22" s="18">
        <v>1</v>
      </c>
      <c r="L22" s="22">
        <v>40</v>
      </c>
      <c r="M22" s="22">
        <f t="shared" si="3"/>
        <v>40</v>
      </c>
      <c r="N22" s="22">
        <f t="shared" si="4"/>
        <v>180</v>
      </c>
      <c r="O22" s="18" t="s">
        <v>1242</v>
      </c>
      <c r="P22" s="18">
        <f t="array" ref="P22">INDEX(Items!B$2:B$1090,MATCH($O22,Items!$A$2:$A$1090,0))</f>
        <v>0</v>
      </c>
      <c r="Q22" s="18" t="str">
        <f t="array" ref="Q22">INDEX(Items!C$2:C$1090,MATCH($O22,Items!$A$2:$A$1090,0))</f>
        <v>Service Fee</v>
      </c>
      <c r="R22" s="18" t="str">
        <f t="array" ref="R22">INDEX(Items!D$2:D$1090,MATCH($O22,Items!$A$2:$A$1090,0))</f>
        <v>Shipment</v>
      </c>
    </row>
    <row r="23" spans="1:19" s="18" customFormat="1" ht="15.75" customHeight="1" x14ac:dyDescent="0.25">
      <c r="A23" s="18">
        <f t="shared" si="0"/>
        <v>2</v>
      </c>
      <c r="B23" s="18" t="str">
        <f t="shared" si="1"/>
        <v>20231103B</v>
      </c>
      <c r="C23" s="18">
        <f t="shared" si="2"/>
        <v>1</v>
      </c>
      <c r="D23" s="19">
        <v>45233</v>
      </c>
      <c r="E23" s="20" t="s">
        <v>1452</v>
      </c>
      <c r="F23" s="18" t="str">
        <f t="array" ref="F23">INDEX(Establishment!B$2:B$1042,MATCH($E23,Establishment!$A$2:$A$1042,0))</f>
        <v>Transportation(Public)</v>
      </c>
      <c r="G23" s="21" t="s">
        <v>369</v>
      </c>
      <c r="H23" s="18" t="s">
        <v>2</v>
      </c>
      <c r="I23" s="22">
        <v>13</v>
      </c>
      <c r="J23" s="18" t="s">
        <v>149</v>
      </c>
      <c r="K23" s="18">
        <v>1</v>
      </c>
      <c r="L23" s="22">
        <v>13</v>
      </c>
      <c r="M23" s="22">
        <f t="shared" si="3"/>
        <v>13</v>
      </c>
      <c r="N23" s="22">
        <f t="shared" si="4"/>
        <v>13</v>
      </c>
      <c r="O23" s="18" t="s">
        <v>118</v>
      </c>
      <c r="P23" s="18" t="str">
        <f t="array" ref="P23">INDEX(Items!B$2:B$1090,MATCH($O23,Items!$A$2:$A$1090,0))</f>
        <v xml:space="preserve"> </v>
      </c>
      <c r="Q23" s="18" t="s">
        <v>150</v>
      </c>
      <c r="R23" s="21" t="s">
        <v>347</v>
      </c>
      <c r="S23" s="21" t="s">
        <v>348</v>
      </c>
    </row>
    <row r="24" spans="1:19" s="18" customFormat="1" ht="15.75" customHeight="1" x14ac:dyDescent="0.25">
      <c r="A24" s="18">
        <f t="shared" si="0"/>
        <v>1</v>
      </c>
      <c r="B24" s="18" t="str">
        <f t="shared" si="1"/>
        <v>20231104A</v>
      </c>
      <c r="C24" s="18">
        <f t="shared" si="2"/>
        <v>1</v>
      </c>
      <c r="D24" s="19">
        <v>45234</v>
      </c>
      <c r="E24" s="20" t="s">
        <v>328</v>
      </c>
      <c r="F24" s="18" t="str">
        <f t="array" ref="F24">INDEX(Establishment!B$2:B$1042,MATCH($E24,Establishment!$A$2:$A$1042,0))</f>
        <v>Lawson</v>
      </c>
      <c r="G24" s="18" t="str">
        <f t="array" ref="G24">INDEX(Establishment!C$2:C$1042,MATCH($E24,Establishment!$A$2:$A$1042,0))</f>
        <v>Asian Century Center</v>
      </c>
      <c r="H24" s="18" t="s">
        <v>2</v>
      </c>
      <c r="I24" s="22">
        <v>76</v>
      </c>
      <c r="J24" s="20" t="s">
        <v>133</v>
      </c>
      <c r="K24" s="18">
        <v>1</v>
      </c>
      <c r="L24" s="22">
        <v>76</v>
      </c>
      <c r="M24" s="22">
        <f t="shared" si="3"/>
        <v>76</v>
      </c>
      <c r="N24" s="22">
        <f t="shared" si="4"/>
        <v>76</v>
      </c>
      <c r="O24" s="18" t="s">
        <v>118</v>
      </c>
      <c r="P24" s="23" t="s">
        <v>153</v>
      </c>
      <c r="Q24" s="18" t="s">
        <v>146</v>
      </c>
      <c r="R24" s="23" t="s">
        <v>1756</v>
      </c>
      <c r="S24" s="23" t="s">
        <v>1755</v>
      </c>
    </row>
    <row r="25" spans="1:19" s="18" customFormat="1" x14ac:dyDescent="0.25">
      <c r="A25" s="18">
        <f t="shared" si="0"/>
        <v>2</v>
      </c>
      <c r="B25" s="18" t="str">
        <f t="shared" si="1"/>
        <v>20231104B</v>
      </c>
      <c r="C25" s="18">
        <f t="shared" si="2"/>
        <v>1</v>
      </c>
      <c r="D25" s="19">
        <v>45234</v>
      </c>
      <c r="E25" s="20" t="s">
        <v>353</v>
      </c>
      <c r="F25" s="18" t="str">
        <f t="array" ref="F25">INDEX(Establishment!B$2:B$1042,MATCH($E25,Establishment!$A$2:$A$1042,0))</f>
        <v>Lazada</v>
      </c>
      <c r="G25" s="23" t="s">
        <v>1781</v>
      </c>
      <c r="H25" s="18" t="s">
        <v>2</v>
      </c>
      <c r="I25" s="22">
        <v>66.69</v>
      </c>
      <c r="J25" s="18" t="s">
        <v>230</v>
      </c>
      <c r="K25" s="18">
        <v>1</v>
      </c>
      <c r="L25" s="22">
        <v>66.69</v>
      </c>
      <c r="M25" s="22">
        <f t="shared" si="3"/>
        <v>66.69</v>
      </c>
      <c r="N25" s="22">
        <f t="shared" si="4"/>
        <v>66.69</v>
      </c>
      <c r="O25" s="18" t="s">
        <v>118</v>
      </c>
      <c r="P25" s="18" t="str">
        <f t="array" ref="P25">INDEX(Items!B$2:B$1090,MATCH($O25,Items!$A$2:$A$1090,0))</f>
        <v xml:space="preserve"> </v>
      </c>
      <c r="Q25" s="23" t="s">
        <v>1761</v>
      </c>
      <c r="R25" s="23" t="s">
        <v>1762</v>
      </c>
      <c r="S25" s="23" t="s">
        <v>1751</v>
      </c>
    </row>
    <row r="26" spans="1:19" s="18" customFormat="1" x14ac:dyDescent="0.25">
      <c r="A26" s="18">
        <f t="shared" si="0"/>
        <v>3</v>
      </c>
      <c r="B26" s="18" t="str">
        <f t="shared" si="1"/>
        <v>20231104C</v>
      </c>
      <c r="C26" s="18">
        <f t="shared" si="2"/>
        <v>1</v>
      </c>
      <c r="D26" s="19">
        <v>45234</v>
      </c>
      <c r="E26" s="20" t="s">
        <v>353</v>
      </c>
      <c r="F26" s="18" t="str">
        <f t="array" ref="F26">INDEX(Establishment!B$2:B$1042,MATCH($E26,Establishment!$A$2:$A$1042,0))</f>
        <v>Lazada</v>
      </c>
      <c r="G26" s="23" t="s">
        <v>1782</v>
      </c>
      <c r="H26" s="18" t="s">
        <v>2</v>
      </c>
      <c r="I26" s="22">
        <v>47.31</v>
      </c>
      <c r="J26" s="18" t="s">
        <v>230</v>
      </c>
      <c r="K26" s="18">
        <v>1</v>
      </c>
      <c r="L26" s="22">
        <v>46.86</v>
      </c>
      <c r="M26" s="22">
        <f t="shared" si="3"/>
        <v>46.86</v>
      </c>
      <c r="N26" s="22">
        <f t="shared" si="4"/>
        <v>46.86</v>
      </c>
      <c r="O26" s="18" t="s">
        <v>118</v>
      </c>
      <c r="P26" s="18" t="str">
        <f t="array" ref="P26">INDEX(Items!B$2:B$1090,MATCH($O26,Items!$A$2:$A$1090,0))</f>
        <v xml:space="preserve"> </v>
      </c>
      <c r="Q26" s="23" t="s">
        <v>1763</v>
      </c>
      <c r="R26" s="23" t="s">
        <v>1764</v>
      </c>
    </row>
    <row r="27" spans="1:19" s="18" customFormat="1" x14ac:dyDescent="0.25">
      <c r="A27" s="18">
        <f t="shared" si="0"/>
        <v>3</v>
      </c>
      <c r="B27" s="18" t="str">
        <f t="shared" si="1"/>
        <v>20231104C</v>
      </c>
      <c r="C27" s="18">
        <f t="shared" si="2"/>
        <v>1</v>
      </c>
      <c r="D27" s="19">
        <v>45234</v>
      </c>
      <c r="E27" s="20" t="s">
        <v>353</v>
      </c>
      <c r="F27" s="18" t="str">
        <f t="array" ref="F27">INDEX(Establishment!B$2:B$1042,MATCH($E27,Establishment!$A$2:$A$1042,0))</f>
        <v>Lazada</v>
      </c>
      <c r="G27" s="23" t="s">
        <v>1782</v>
      </c>
      <c r="I27" s="22"/>
      <c r="J27" s="18" t="s">
        <v>230</v>
      </c>
      <c r="K27" s="18">
        <v>1</v>
      </c>
      <c r="L27" s="22">
        <v>0.45000000000000284</v>
      </c>
      <c r="M27" s="22">
        <f t="shared" si="3"/>
        <v>0.45000000000000284</v>
      </c>
      <c r="N27" s="22">
        <f t="shared" si="4"/>
        <v>47.31</v>
      </c>
      <c r="O27" s="18" t="s">
        <v>89</v>
      </c>
      <c r="Q27" s="18" t="str">
        <f t="array" ref="Q27">INDEX(Items!C$2:C$1090,MATCH($O27,Items!$A$2:$A$1090,0))</f>
        <v>Service</v>
      </c>
      <c r="R27" s="18" t="str">
        <f t="array" ref="R27">INDEX(Items!D$2:D$1090,MATCH($O27,Items!$A$2:$A$1090,0))</f>
        <v>Tips</v>
      </c>
    </row>
    <row r="28" spans="1:19" s="18" customFormat="1" x14ac:dyDescent="0.25">
      <c r="A28" s="18">
        <f t="shared" si="0"/>
        <v>4</v>
      </c>
      <c r="B28" s="18" t="str">
        <f t="shared" si="1"/>
        <v>20231104D</v>
      </c>
      <c r="C28" s="18">
        <f t="shared" si="2"/>
        <v>1</v>
      </c>
      <c r="D28" s="19">
        <v>45234</v>
      </c>
      <c r="E28" s="20" t="s">
        <v>1696</v>
      </c>
      <c r="F28" s="18" t="str">
        <f t="array" ref="F28">INDEX(Establishment!B$2:B$1042,MATCH($E28,Establishment!$A$2:$A$1042,0))</f>
        <v>Mercury Drug</v>
      </c>
      <c r="G28" s="18" t="str">
        <f t="array" ref="G28">INDEX(Establishment!C$2:C$1042,MATCH($E28,Establishment!$A$2:$A$1042,0))</f>
        <v>Taguig City BGC</v>
      </c>
      <c r="H28" s="18" t="s">
        <v>22</v>
      </c>
      <c r="I28" s="22">
        <v>282.25</v>
      </c>
      <c r="J28" s="18" t="s">
        <v>58</v>
      </c>
      <c r="K28" s="18">
        <v>1</v>
      </c>
      <c r="L28" s="22">
        <v>88.5</v>
      </c>
      <c r="M28" s="22">
        <f t="shared" si="3"/>
        <v>88.5</v>
      </c>
      <c r="N28" s="22">
        <f t="shared" si="4"/>
        <v>88.5</v>
      </c>
      <c r="O28" s="18" t="s">
        <v>118</v>
      </c>
      <c r="P28" s="18" t="s">
        <v>770</v>
      </c>
      <c r="Q28" s="18" t="s">
        <v>1803</v>
      </c>
      <c r="R28" s="18" t="s">
        <v>1802</v>
      </c>
    </row>
    <row r="29" spans="1:19" s="18" customFormat="1" x14ac:dyDescent="0.25">
      <c r="A29" s="18">
        <f t="shared" si="0"/>
        <v>4</v>
      </c>
      <c r="B29" s="18" t="str">
        <f t="shared" si="1"/>
        <v>20231104D</v>
      </c>
      <c r="C29" s="18">
        <f t="shared" si="2"/>
        <v>1</v>
      </c>
      <c r="D29" s="19">
        <v>45234</v>
      </c>
      <c r="E29" s="20" t="s">
        <v>1696</v>
      </c>
      <c r="F29" s="18" t="str">
        <f t="array" ref="F29">INDEX(Establishment!B$2:B$1042,MATCH($E29,Establishment!$A$2:$A$1042,0))</f>
        <v>Mercury Drug</v>
      </c>
      <c r="G29" s="18" t="str">
        <f t="array" ref="G29">INDEX(Establishment!C$2:C$1042,MATCH($E29,Establishment!$A$2:$A$1042,0))</f>
        <v>Taguig City BGC</v>
      </c>
      <c r="I29" s="22"/>
      <c r="J29" s="18" t="s">
        <v>58</v>
      </c>
      <c r="K29" s="18">
        <v>5</v>
      </c>
      <c r="L29" s="22">
        <v>38.75</v>
      </c>
      <c r="M29" s="22">
        <f t="shared" si="3"/>
        <v>193.75</v>
      </c>
      <c r="N29" s="22">
        <f t="shared" si="4"/>
        <v>282.25</v>
      </c>
      <c r="O29" s="18" t="s">
        <v>1801</v>
      </c>
      <c r="P29" s="18" t="str">
        <f t="array" ref="P29">INDEX(Items!B$2:B$1090,MATCH($O29,Items!$A$2:$A$1090,0))</f>
        <v>Fluimucil</v>
      </c>
      <c r="Q29" s="18" t="str">
        <f t="array" ref="Q29">INDEX(Items!C$2:C$1090,MATCH($O29,Items!$A$2:$A$1090,0))</f>
        <v xml:space="preserve">Acetylcysteine </v>
      </c>
      <c r="R29" s="18" t="str">
        <f t="array" ref="R29">INDEX(Items!D$2:D$1090,MATCH($O29,Items!$A$2:$A$1090,0))</f>
        <v>600mg</v>
      </c>
    </row>
    <row r="30" spans="1:19" s="18" customFormat="1" ht="15.75" customHeight="1" x14ac:dyDescent="0.25">
      <c r="A30" s="18">
        <f t="shared" si="0"/>
        <v>5</v>
      </c>
      <c r="B30" s="18" t="str">
        <f t="shared" si="1"/>
        <v>20231104E</v>
      </c>
      <c r="C30" s="18">
        <f t="shared" si="2"/>
        <v>1</v>
      </c>
      <c r="D30" s="19">
        <v>45234</v>
      </c>
      <c r="E30" s="20" t="s">
        <v>30</v>
      </c>
      <c r="F30" s="21" t="s">
        <v>48</v>
      </c>
      <c r="G30" s="21" t="s">
        <v>132</v>
      </c>
      <c r="H30" s="18" t="s">
        <v>2</v>
      </c>
      <c r="I30" s="22">
        <v>60</v>
      </c>
      <c r="J30" s="18" t="s">
        <v>133</v>
      </c>
      <c r="K30" s="18">
        <v>1</v>
      </c>
      <c r="L30" s="22">
        <v>60</v>
      </c>
      <c r="M30" s="22">
        <f t="shared" si="3"/>
        <v>60</v>
      </c>
      <c r="N30" s="22">
        <f t="shared" si="4"/>
        <v>60</v>
      </c>
      <c r="O30" s="18" t="s">
        <v>46</v>
      </c>
      <c r="P30" s="18">
        <f t="array" ref="P30">INDEX(Items!B$2:B$1090,MATCH($O30,Items!$A$2:$A$1090,0))</f>
        <v>0</v>
      </c>
      <c r="Q30" s="23" t="s">
        <v>1759</v>
      </c>
      <c r="R30" s="23" t="s">
        <v>1760</v>
      </c>
    </row>
    <row r="31" spans="1:19" s="18" customFormat="1" ht="15.75" customHeight="1" x14ac:dyDescent="0.25">
      <c r="A31" s="18">
        <f t="shared" si="0"/>
        <v>1</v>
      </c>
      <c r="B31" s="18" t="str">
        <f t="shared" si="1"/>
        <v>20231105A</v>
      </c>
      <c r="C31" s="18">
        <f t="shared" si="2"/>
        <v>1</v>
      </c>
      <c r="D31" s="19">
        <v>45235</v>
      </c>
      <c r="E31" s="20" t="s">
        <v>1452</v>
      </c>
      <c r="F31" s="18" t="s">
        <v>1451</v>
      </c>
      <c r="G31" s="18" t="s">
        <v>148</v>
      </c>
      <c r="H31" s="18" t="s">
        <v>2</v>
      </c>
      <c r="I31" s="22">
        <v>13</v>
      </c>
      <c r="J31" s="18" t="s">
        <v>149</v>
      </c>
      <c r="K31" s="18">
        <v>1</v>
      </c>
      <c r="L31" s="22">
        <v>13</v>
      </c>
      <c r="M31" s="22">
        <f t="shared" si="3"/>
        <v>13</v>
      </c>
      <c r="N31" s="22">
        <f t="shared" si="4"/>
        <v>13</v>
      </c>
      <c r="O31" s="18" t="s">
        <v>118</v>
      </c>
      <c r="P31" s="18" t="str">
        <f t="array" ref="P31">INDEX(Items!B$2:B$1090,MATCH($O31,Items!$A$2:$A$1090,0))</f>
        <v xml:space="preserve"> </v>
      </c>
      <c r="Q31" s="18" t="s">
        <v>150</v>
      </c>
      <c r="R31" s="18" t="s">
        <v>206</v>
      </c>
    </row>
    <row r="32" spans="1:19" s="18" customFormat="1" ht="15.75" customHeight="1" x14ac:dyDescent="0.25">
      <c r="A32" s="20">
        <f t="shared" si="0"/>
        <v>2</v>
      </c>
      <c r="B32" s="20" t="str">
        <f t="shared" si="1"/>
        <v>20231105B</v>
      </c>
      <c r="C32" s="20">
        <f t="shared" ref="C32" si="5">IF(OR(B32="",B32&lt;&gt;B31),1,C31+1)</f>
        <v>1</v>
      </c>
      <c r="D32" s="19">
        <v>45235</v>
      </c>
      <c r="E32" s="20" t="s">
        <v>1492</v>
      </c>
      <c r="F32" s="20" t="str">
        <f t="array" ref="F32">INDEX(Establishment!B$2:B$1042,MATCH($E32,Establishment!$A$2:$A$1042,0))</f>
        <v>Transportation(Public)</v>
      </c>
      <c r="G32" s="20" t="s">
        <v>206</v>
      </c>
      <c r="H32" s="20" t="s">
        <v>292</v>
      </c>
      <c r="I32" s="22">
        <v>16</v>
      </c>
      <c r="J32" s="18" t="s">
        <v>149</v>
      </c>
      <c r="K32" s="20">
        <v>1</v>
      </c>
      <c r="L32" s="22">
        <v>16</v>
      </c>
      <c r="M32" s="22">
        <f t="shared" si="3"/>
        <v>16</v>
      </c>
      <c r="N32" s="22">
        <f t="shared" si="4"/>
        <v>16</v>
      </c>
      <c r="O32" s="18" t="s">
        <v>118</v>
      </c>
      <c r="P32" s="20" t="str">
        <f t="array" ref="P32">INDEX(Items!B$2:B$1090,MATCH($O32,Items!$A$2:$A$1090,0))</f>
        <v xml:space="preserve"> </v>
      </c>
      <c r="Q32" s="18" t="s">
        <v>150</v>
      </c>
      <c r="R32" s="20" t="s">
        <v>1773</v>
      </c>
      <c r="S32" s="20"/>
    </row>
    <row r="33" spans="1:19" s="18" customFormat="1" x14ac:dyDescent="0.25">
      <c r="A33" s="18">
        <f t="shared" si="0"/>
        <v>3</v>
      </c>
      <c r="B33" s="18" t="str">
        <f t="shared" si="1"/>
        <v>20231105C</v>
      </c>
      <c r="C33" s="18">
        <f t="shared" ref="C33:C38" si="6">IF(OR(B33="",B33&lt;&gt;B41),1,C41+1)</f>
        <v>1</v>
      </c>
      <c r="D33" s="19">
        <v>45235</v>
      </c>
      <c r="E33" s="20" t="s">
        <v>30</v>
      </c>
      <c r="F33" s="23" t="s">
        <v>1766</v>
      </c>
      <c r="G33" s="23" t="s">
        <v>1765</v>
      </c>
      <c r="H33" s="18" t="s">
        <v>22</v>
      </c>
      <c r="I33" s="22">
        <v>500</v>
      </c>
      <c r="J33" s="18" t="s">
        <v>1321</v>
      </c>
      <c r="K33" s="20">
        <v>1</v>
      </c>
      <c r="L33" s="22">
        <v>100</v>
      </c>
      <c r="M33" s="22">
        <f t="shared" si="3"/>
        <v>100</v>
      </c>
      <c r="N33" s="22">
        <f t="shared" si="4"/>
        <v>100</v>
      </c>
      <c r="O33" s="18" t="s">
        <v>118</v>
      </c>
      <c r="P33" s="18" t="str">
        <f t="array" ref="P33">INDEX(Items!B$2:B$1090,MATCH($O33,Items!$A$2:$A$1090,0))</f>
        <v xml:space="preserve"> </v>
      </c>
      <c r="Q33" s="18" t="str">
        <f t="array" ref="Q33">INDEX(Items!C$2:C$1090,MATCH($O33,Items!$A$2:$A$1090,0))</f>
        <v>One Time</v>
      </c>
      <c r="R33" s="18" t="str">
        <f t="array" ref="R33">INDEX(Items!D$2:D$1090,MATCH($O33,Items!$A$2:$A$1090,0))</f>
        <v xml:space="preserve"> </v>
      </c>
    </row>
    <row r="34" spans="1:19" s="18" customFormat="1" x14ac:dyDescent="0.25">
      <c r="A34" s="18">
        <f t="shared" si="0"/>
        <v>3</v>
      </c>
      <c r="B34" s="18" t="str">
        <f t="shared" si="1"/>
        <v>20231105C</v>
      </c>
      <c r="C34" s="18">
        <f t="shared" si="6"/>
        <v>1</v>
      </c>
      <c r="D34" s="19">
        <v>45235</v>
      </c>
      <c r="E34" s="20" t="s">
        <v>30</v>
      </c>
      <c r="F34" s="23" t="s">
        <v>1766</v>
      </c>
      <c r="G34" s="23" t="s">
        <v>1765</v>
      </c>
      <c r="I34" s="22"/>
      <c r="J34" s="18" t="s">
        <v>259</v>
      </c>
      <c r="K34" s="20">
        <v>1</v>
      </c>
      <c r="L34" s="22">
        <v>100</v>
      </c>
      <c r="M34" s="22">
        <f t="shared" si="3"/>
        <v>100</v>
      </c>
      <c r="N34" s="22">
        <f t="shared" si="4"/>
        <v>200</v>
      </c>
      <c r="O34" s="18" t="s">
        <v>118</v>
      </c>
      <c r="P34" s="18" t="str">
        <f t="array" ref="P34">INDEX(Items!B$2:B$1090,MATCH($O34,Items!$A$2:$A$1090,0))</f>
        <v xml:space="preserve"> </v>
      </c>
      <c r="Q34" s="18" t="str">
        <f t="array" ref="Q34">INDEX(Items!C$2:C$1090,MATCH($O34,Items!$A$2:$A$1090,0))</f>
        <v>One Time</v>
      </c>
      <c r="R34" s="18" t="str">
        <f t="array" ref="R34">INDEX(Items!D$2:D$1090,MATCH($O34,Items!$A$2:$A$1090,0))</f>
        <v xml:space="preserve"> </v>
      </c>
    </row>
    <row r="35" spans="1:19" s="18" customFormat="1" x14ac:dyDescent="0.25">
      <c r="A35" s="18">
        <f t="shared" si="0"/>
        <v>3</v>
      </c>
      <c r="B35" s="18" t="str">
        <f t="shared" si="1"/>
        <v>20231105C</v>
      </c>
      <c r="C35" s="18">
        <f t="shared" si="6"/>
        <v>1</v>
      </c>
      <c r="D35" s="19">
        <v>45235</v>
      </c>
      <c r="E35" s="20" t="s">
        <v>30</v>
      </c>
      <c r="F35" s="23" t="s">
        <v>1766</v>
      </c>
      <c r="G35" s="23" t="s">
        <v>1765</v>
      </c>
      <c r="I35" s="22"/>
      <c r="J35" s="18" t="s">
        <v>1767</v>
      </c>
      <c r="K35" s="20">
        <v>1</v>
      </c>
      <c r="L35" s="22">
        <v>200</v>
      </c>
      <c r="M35" s="22">
        <f t="shared" si="3"/>
        <v>200</v>
      </c>
      <c r="N35" s="22">
        <f t="shared" si="4"/>
        <v>400</v>
      </c>
      <c r="O35" s="18" t="s">
        <v>118</v>
      </c>
      <c r="P35" s="18" t="str">
        <f t="array" ref="P35">INDEX(Items!B$2:B$1090,MATCH($O35,Items!$A$2:$A$1090,0))</f>
        <v xml:space="preserve"> </v>
      </c>
      <c r="Q35" s="18" t="str">
        <f t="array" ref="Q35">INDEX(Items!C$2:C$1090,MATCH($O35,Items!$A$2:$A$1090,0))</f>
        <v>One Time</v>
      </c>
      <c r="R35" s="18" t="str">
        <f t="array" ref="R35">INDEX(Items!D$2:D$1090,MATCH($O35,Items!$A$2:$A$1090,0))</f>
        <v xml:space="preserve"> </v>
      </c>
    </row>
    <row r="36" spans="1:19" s="18" customFormat="1" x14ac:dyDescent="0.25">
      <c r="A36" s="18">
        <f t="shared" si="0"/>
        <v>4</v>
      </c>
      <c r="B36" s="18" t="str">
        <f t="shared" si="1"/>
        <v>20231105D</v>
      </c>
      <c r="C36" s="18">
        <f t="shared" si="6"/>
        <v>1</v>
      </c>
      <c r="D36" s="19">
        <v>45235</v>
      </c>
      <c r="E36" s="20" t="s">
        <v>30</v>
      </c>
      <c r="F36" s="23" t="s">
        <v>1768</v>
      </c>
      <c r="G36" s="23" t="s">
        <v>1765</v>
      </c>
      <c r="H36" s="18" t="s">
        <v>22</v>
      </c>
      <c r="I36" s="22">
        <v>407.41</v>
      </c>
      <c r="J36" s="18" t="s">
        <v>133</v>
      </c>
      <c r="K36" s="20">
        <v>1</v>
      </c>
      <c r="L36" s="22">
        <v>75</v>
      </c>
      <c r="M36" s="22">
        <f t="shared" si="3"/>
        <v>75</v>
      </c>
      <c r="N36" s="22">
        <f t="shared" si="4"/>
        <v>75</v>
      </c>
      <c r="O36" s="18" t="s">
        <v>118</v>
      </c>
      <c r="P36" s="23"/>
      <c r="Q36" s="23" t="s">
        <v>181</v>
      </c>
      <c r="R36" s="23" t="s">
        <v>1769</v>
      </c>
    </row>
    <row r="37" spans="1:19" s="18" customFormat="1" x14ac:dyDescent="0.25">
      <c r="A37" s="18">
        <f t="shared" si="0"/>
        <v>4</v>
      </c>
      <c r="B37" s="18" t="str">
        <f t="shared" si="1"/>
        <v>20231105D</v>
      </c>
      <c r="C37" s="18">
        <f t="shared" si="6"/>
        <v>1</v>
      </c>
      <c r="D37" s="19">
        <v>45235</v>
      </c>
      <c r="E37" s="20" t="s">
        <v>30</v>
      </c>
      <c r="F37" s="23" t="s">
        <v>1768</v>
      </c>
      <c r="G37" s="23" t="s">
        <v>1765</v>
      </c>
      <c r="I37" s="22"/>
      <c r="J37" s="18" t="s">
        <v>133</v>
      </c>
      <c r="K37" s="20">
        <v>1</v>
      </c>
      <c r="L37" s="22">
        <v>315</v>
      </c>
      <c r="M37" s="22">
        <f t="shared" si="3"/>
        <v>315</v>
      </c>
      <c r="N37" s="22">
        <f t="shared" si="4"/>
        <v>390</v>
      </c>
      <c r="O37" s="18" t="s">
        <v>118</v>
      </c>
      <c r="P37" s="23" t="s">
        <v>1768</v>
      </c>
      <c r="Q37" s="23" t="s">
        <v>1574</v>
      </c>
      <c r="R37" s="23" t="s">
        <v>1770</v>
      </c>
    </row>
    <row r="38" spans="1:19" s="18" customFormat="1" x14ac:dyDescent="0.25">
      <c r="A38" s="18">
        <f t="shared" si="0"/>
        <v>5</v>
      </c>
      <c r="B38" s="18" t="str">
        <f t="shared" si="1"/>
        <v>20231105E</v>
      </c>
      <c r="C38" s="18">
        <f t="shared" si="6"/>
        <v>1</v>
      </c>
      <c r="D38" s="19">
        <v>45235</v>
      </c>
      <c r="E38" s="20" t="s">
        <v>30</v>
      </c>
      <c r="F38" s="23" t="s">
        <v>1771</v>
      </c>
      <c r="G38" s="23" t="s">
        <v>1765</v>
      </c>
      <c r="H38" s="18" t="s">
        <v>2</v>
      </c>
      <c r="I38" s="22">
        <v>85</v>
      </c>
      <c r="J38" s="18" t="s">
        <v>166</v>
      </c>
      <c r="K38" s="20">
        <v>1</v>
      </c>
      <c r="L38" s="22">
        <v>85</v>
      </c>
      <c r="M38" s="22">
        <f t="shared" si="3"/>
        <v>85</v>
      </c>
      <c r="N38" s="22">
        <f t="shared" si="4"/>
        <v>85</v>
      </c>
      <c r="O38" s="18" t="s">
        <v>118</v>
      </c>
      <c r="P38" s="23" t="s">
        <v>1771</v>
      </c>
      <c r="Q38" s="23" t="s">
        <v>127</v>
      </c>
      <c r="R38" s="23" t="s">
        <v>1772</v>
      </c>
    </row>
    <row r="39" spans="1:19" s="18" customFormat="1" ht="15.75" customHeight="1" x14ac:dyDescent="0.25">
      <c r="A39" s="20">
        <f t="shared" si="0"/>
        <v>6</v>
      </c>
      <c r="B39" s="20" t="str">
        <f t="shared" si="1"/>
        <v>20231105F</v>
      </c>
      <c r="C39" s="20">
        <f t="shared" ref="C39" si="7">IF(OR(B39="",B39&lt;&gt;B38),1,C38+1)</f>
        <v>1</v>
      </c>
      <c r="D39" s="19">
        <v>45235</v>
      </c>
      <c r="E39" s="20" t="s">
        <v>1492</v>
      </c>
      <c r="F39" s="20" t="str">
        <f t="array" ref="F39">INDEX(Establishment!B$2:B$1042,MATCH($E39,Establishment!$A$2:$A$1042,0))</f>
        <v>Transportation(Public)</v>
      </c>
      <c r="G39" s="20" t="s">
        <v>1773</v>
      </c>
      <c r="H39" s="20" t="s">
        <v>292</v>
      </c>
      <c r="I39" s="22">
        <v>16</v>
      </c>
      <c r="J39" s="18" t="s">
        <v>149</v>
      </c>
      <c r="K39" s="20">
        <v>1</v>
      </c>
      <c r="L39" s="22">
        <v>16</v>
      </c>
      <c r="M39" s="22">
        <f t="shared" si="3"/>
        <v>16</v>
      </c>
      <c r="N39" s="22">
        <f t="shared" si="4"/>
        <v>16</v>
      </c>
      <c r="O39" s="18" t="s">
        <v>118</v>
      </c>
      <c r="P39" s="20" t="str">
        <f t="array" ref="P39">INDEX(Items!B$2:B$1090,MATCH($O39,Items!$A$2:$A$1090,0))</f>
        <v xml:space="preserve"> </v>
      </c>
      <c r="Q39" s="18" t="s">
        <v>150</v>
      </c>
      <c r="R39" s="20" t="s">
        <v>206</v>
      </c>
      <c r="S39" s="20"/>
    </row>
    <row r="40" spans="1:19" s="18" customFormat="1" x14ac:dyDescent="0.25">
      <c r="A40" s="18">
        <f t="shared" si="0"/>
        <v>7</v>
      </c>
      <c r="B40" s="18" t="str">
        <f t="shared" si="1"/>
        <v>20231105G</v>
      </c>
      <c r="C40" s="18">
        <f t="shared" ref="C40:C42" si="8">IF(OR(B40="",B40&lt;&gt;B48),1,C48+1)</f>
        <v>1</v>
      </c>
      <c r="D40" s="19">
        <v>45235</v>
      </c>
      <c r="E40" s="20" t="s">
        <v>30</v>
      </c>
      <c r="F40" s="23" t="s">
        <v>85</v>
      </c>
      <c r="G40" s="18">
        <f t="array" ref="G40">INDEX(Establishment!C$2:C$1042,MATCH($E40,Establishment!$A$2:$A$1042,0))</f>
        <v>0</v>
      </c>
      <c r="H40" s="20" t="s">
        <v>2</v>
      </c>
      <c r="I40" s="22">
        <v>600</v>
      </c>
      <c r="J40" s="18" t="s">
        <v>86</v>
      </c>
      <c r="K40" s="20">
        <v>1</v>
      </c>
      <c r="L40" s="22">
        <v>350</v>
      </c>
      <c r="M40" s="22">
        <f t="shared" si="3"/>
        <v>350</v>
      </c>
      <c r="N40" s="22">
        <f t="shared" si="4"/>
        <v>350</v>
      </c>
      <c r="O40" s="18" t="s">
        <v>87</v>
      </c>
      <c r="P40" s="18" t="str">
        <f t="array" ref="P40">INDEX(Items!B$2:B$1090,MATCH($O40,Items!$A$2:$A$1090,0))</f>
        <v>Swedish</v>
      </c>
      <c r="Q40" s="18" t="str">
        <f t="array" ref="Q40">INDEX(Items!C$2:C$1090,MATCH($O40,Items!$A$2:$A$1090,0))</f>
        <v xml:space="preserve">Massage </v>
      </c>
      <c r="R40" s="18" t="str">
        <f t="array" ref="R40">INDEX(Items!D$2:D$1090,MATCH($O40,Items!$A$2:$A$1090,0))</f>
        <v>1 hour</v>
      </c>
    </row>
    <row r="41" spans="1:19" s="18" customFormat="1" x14ac:dyDescent="0.25">
      <c r="A41" s="18">
        <f t="shared" si="0"/>
        <v>7</v>
      </c>
      <c r="B41" s="18" t="str">
        <f t="shared" si="1"/>
        <v>20231105G</v>
      </c>
      <c r="C41" s="18">
        <f t="shared" si="8"/>
        <v>1</v>
      </c>
      <c r="D41" s="19">
        <v>45235</v>
      </c>
      <c r="E41" s="20" t="s">
        <v>30</v>
      </c>
      <c r="F41" s="23" t="s">
        <v>85</v>
      </c>
      <c r="G41" s="18">
        <f t="array" ref="G41">INDEX(Establishment!C$2:C$1042,MATCH($E41,Establishment!$A$2:$A$1042,0))</f>
        <v>0</v>
      </c>
      <c r="I41" s="22"/>
      <c r="J41" s="18" t="s">
        <v>86</v>
      </c>
      <c r="K41" s="20">
        <v>1</v>
      </c>
      <c r="L41" s="22">
        <v>100</v>
      </c>
      <c r="M41" s="22">
        <f t="shared" si="3"/>
        <v>100</v>
      </c>
      <c r="N41" s="22">
        <f t="shared" si="4"/>
        <v>450</v>
      </c>
      <c r="O41" s="18" t="s">
        <v>118</v>
      </c>
      <c r="P41" s="18" t="str">
        <f t="array" ref="P41">INDEX(Items!B$2:B$1090,MATCH($O41,Items!$A$2:$A$1090,0))</f>
        <v xml:space="preserve"> </v>
      </c>
      <c r="Q41" s="23" t="s">
        <v>1774</v>
      </c>
      <c r="R41" s="23" t="s">
        <v>1775</v>
      </c>
    </row>
    <row r="42" spans="1:19" s="18" customFormat="1" x14ac:dyDescent="0.25">
      <c r="A42" s="18">
        <f t="shared" si="0"/>
        <v>7</v>
      </c>
      <c r="B42" s="18" t="str">
        <f t="shared" si="1"/>
        <v>20231105G</v>
      </c>
      <c r="C42" s="18">
        <f t="shared" si="8"/>
        <v>1</v>
      </c>
      <c r="D42" s="19">
        <v>45235</v>
      </c>
      <c r="E42" s="20" t="s">
        <v>30</v>
      </c>
      <c r="F42" s="23" t="s">
        <v>85</v>
      </c>
      <c r="G42" s="18">
        <f t="array" ref="G42">INDEX(Establishment!C$2:C$1042,MATCH($E42,Establishment!$A$2:$A$1042,0))</f>
        <v>0</v>
      </c>
      <c r="I42" s="22"/>
      <c r="J42" s="18" t="s">
        <v>88</v>
      </c>
      <c r="K42" s="20">
        <v>1</v>
      </c>
      <c r="L42" s="22">
        <v>150</v>
      </c>
      <c r="M42" s="22">
        <f t="shared" si="3"/>
        <v>150</v>
      </c>
      <c r="N42" s="22">
        <f t="shared" si="4"/>
        <v>600</v>
      </c>
      <c r="O42" s="18" t="s">
        <v>89</v>
      </c>
      <c r="P42" s="18">
        <f t="array" ref="P42">INDEX(Items!B$2:B$1090,MATCH($O42,Items!$A$2:$A$1090,0))</f>
        <v>0</v>
      </c>
      <c r="Q42" s="18" t="str">
        <f t="array" ref="Q42">INDEX(Items!C$2:C$1090,MATCH($O42,Items!$A$2:$A$1090,0))</f>
        <v>Service</v>
      </c>
      <c r="R42" s="18" t="str">
        <f t="array" ref="R42">INDEX(Items!D$2:D$1090,MATCH($O42,Items!$A$2:$A$1090,0))</f>
        <v>Tips</v>
      </c>
    </row>
    <row r="43" spans="1:19" s="18" customFormat="1" ht="15.75" customHeight="1" x14ac:dyDescent="0.25">
      <c r="A43" s="20">
        <f t="shared" si="0"/>
        <v>8</v>
      </c>
      <c r="B43" s="20" t="str">
        <f t="shared" si="1"/>
        <v>20231105H</v>
      </c>
      <c r="C43" s="20">
        <f t="shared" ref="C43" si="9">IF(OR(B43="",B43&lt;&gt;B42),1,C42+1)</f>
        <v>1</v>
      </c>
      <c r="D43" s="19">
        <v>45235</v>
      </c>
      <c r="E43" s="20" t="s">
        <v>1606</v>
      </c>
      <c r="F43" s="20" t="str">
        <f t="array" ref="F43">INDEX(Establishment!B$2:B$1042,MATCH($E43,Establishment!$A$2:$A$1042,0))</f>
        <v>Transportation(Public)</v>
      </c>
      <c r="G43" s="20" t="str">
        <f t="array" ref="G43">INDEX(Establishment!C$2:C$1042,MATCH($E43,Establishment!$A$2:$A$1042,0))</f>
        <v>Bus</v>
      </c>
      <c r="H43" s="20" t="s">
        <v>2</v>
      </c>
      <c r="I43" s="22">
        <v>15</v>
      </c>
      <c r="J43" s="18" t="s">
        <v>149</v>
      </c>
      <c r="K43" s="20">
        <v>1</v>
      </c>
      <c r="L43" s="22">
        <v>15</v>
      </c>
      <c r="M43" s="22">
        <f t="shared" si="3"/>
        <v>15</v>
      </c>
      <c r="N43" s="22">
        <f t="shared" si="4"/>
        <v>15</v>
      </c>
      <c r="O43" s="18" t="s">
        <v>118</v>
      </c>
      <c r="P43" s="20" t="str">
        <f t="array" ref="P43">INDEX(Items!B$2:B$1090,MATCH($O43,Items!$A$2:$A$1090,0))</f>
        <v xml:space="preserve"> </v>
      </c>
      <c r="Q43" s="18" t="s">
        <v>150</v>
      </c>
      <c r="R43" s="20" t="s">
        <v>347</v>
      </c>
      <c r="S43" s="20"/>
    </row>
    <row r="44" spans="1:19" s="18" customFormat="1" ht="15.75" customHeight="1" x14ac:dyDescent="0.25">
      <c r="A44" s="18">
        <f t="shared" si="0"/>
        <v>1</v>
      </c>
      <c r="B44" s="18" t="str">
        <f t="shared" si="1"/>
        <v>20231106A</v>
      </c>
      <c r="C44" s="18">
        <f t="shared" ref="C44:C58" si="10">IF(OR(B44="",B44&lt;&gt;B52),1,C52+1)</f>
        <v>1</v>
      </c>
      <c r="D44" s="19">
        <v>45236</v>
      </c>
      <c r="E44" s="20" t="s">
        <v>1452</v>
      </c>
      <c r="F44" s="18" t="s">
        <v>1451</v>
      </c>
      <c r="G44" s="18" t="s">
        <v>148</v>
      </c>
      <c r="H44" s="18" t="s">
        <v>2</v>
      </c>
      <c r="I44" s="22">
        <v>13</v>
      </c>
      <c r="J44" s="18" t="s">
        <v>149</v>
      </c>
      <c r="K44" s="18">
        <v>1</v>
      </c>
      <c r="L44" s="22">
        <v>13</v>
      </c>
      <c r="M44" s="22">
        <f t="shared" si="3"/>
        <v>13</v>
      </c>
      <c r="N44" s="22">
        <f t="shared" si="4"/>
        <v>13</v>
      </c>
      <c r="O44" s="18" t="s">
        <v>118</v>
      </c>
      <c r="P44" s="18" t="str">
        <f t="array" ref="P44">INDEX(Items!B$2:B$1090,MATCH($O44,Items!$A$2:$A$1090,0))</f>
        <v xml:space="preserve"> </v>
      </c>
      <c r="Q44" s="18" t="s">
        <v>150</v>
      </c>
      <c r="R44" s="23" t="s">
        <v>151</v>
      </c>
    </row>
    <row r="45" spans="1:19" s="18" customFormat="1" ht="15.75" customHeight="1" x14ac:dyDescent="0.25">
      <c r="A45" s="18">
        <f t="shared" si="0"/>
        <v>2</v>
      </c>
      <c r="B45" s="18" t="str">
        <f t="shared" si="1"/>
        <v>20231106B</v>
      </c>
      <c r="C45" s="18">
        <f t="shared" si="10"/>
        <v>1</v>
      </c>
      <c r="D45" s="19">
        <v>45236</v>
      </c>
      <c r="E45" s="20" t="s">
        <v>328</v>
      </c>
      <c r="F45" s="18" t="str">
        <f t="array" ref="F45">INDEX(Establishment!B$2:B$1042,MATCH($E45,Establishment!$A$2:$A$1042,0))</f>
        <v>Lawson</v>
      </c>
      <c r="G45" s="18" t="str">
        <f t="array" ref="G45">INDEX(Establishment!C$2:C$1042,MATCH($E45,Establishment!$A$2:$A$1042,0))</f>
        <v>Asian Century Center</v>
      </c>
      <c r="H45" s="18" t="s">
        <v>2</v>
      </c>
      <c r="I45" s="22">
        <v>84</v>
      </c>
      <c r="J45" s="20" t="s">
        <v>133</v>
      </c>
      <c r="K45" s="18">
        <v>1</v>
      </c>
      <c r="L45" s="22">
        <v>76</v>
      </c>
      <c r="M45" s="22">
        <v>84</v>
      </c>
      <c r="N45" s="22">
        <f t="shared" si="4"/>
        <v>84</v>
      </c>
      <c r="O45" s="18" t="s">
        <v>118</v>
      </c>
      <c r="P45" s="20" t="s">
        <v>329</v>
      </c>
      <c r="Q45" s="20" t="s">
        <v>146</v>
      </c>
      <c r="R45" s="20" t="s">
        <v>1573</v>
      </c>
      <c r="S45" s="23"/>
    </row>
    <row r="46" spans="1:19" s="18" customFormat="1" x14ac:dyDescent="0.25">
      <c r="A46" s="18">
        <f t="shared" si="0"/>
        <v>3</v>
      </c>
      <c r="B46" s="18" t="str">
        <f t="shared" si="1"/>
        <v>20231106C</v>
      </c>
      <c r="C46" s="18">
        <f t="shared" si="10"/>
        <v>1</v>
      </c>
      <c r="D46" s="19">
        <v>45236</v>
      </c>
      <c r="E46" s="20" t="s">
        <v>353</v>
      </c>
      <c r="F46" s="18" t="str">
        <f t="array" ref="F46">INDEX(Establishment!B$2:B$1042,MATCH($E46,Establishment!$A$2:$A$1042,0))</f>
        <v>Lazada</v>
      </c>
      <c r="G46" s="23" t="s">
        <v>1779</v>
      </c>
      <c r="H46" s="18" t="s">
        <v>2</v>
      </c>
      <c r="I46" s="22">
        <v>243.69</v>
      </c>
      <c r="J46" s="18" t="s">
        <v>230</v>
      </c>
      <c r="K46" s="18">
        <v>1</v>
      </c>
      <c r="L46" s="22">
        <v>243.69</v>
      </c>
      <c r="M46" s="22">
        <f t="shared" ref="M46:M76" si="11">K46*L46</f>
        <v>243.69</v>
      </c>
      <c r="N46" s="22">
        <f t="shared" si="4"/>
        <v>243.69</v>
      </c>
      <c r="O46" s="18" t="s">
        <v>118</v>
      </c>
      <c r="P46" s="18" t="str">
        <f t="array" ref="P46">INDEX(Items!B$2:B$1090,MATCH($O46,Items!$A$2:$A$1090,0))</f>
        <v xml:space="preserve"> </v>
      </c>
      <c r="Q46" s="23" t="s">
        <v>1763</v>
      </c>
      <c r="R46" s="23" t="s">
        <v>1764</v>
      </c>
    </row>
    <row r="47" spans="1:19" s="18" customFormat="1" x14ac:dyDescent="0.25">
      <c r="A47" s="18">
        <f t="shared" si="0"/>
        <v>3</v>
      </c>
      <c r="B47" s="18" t="str">
        <f t="shared" si="1"/>
        <v>20231106C</v>
      </c>
      <c r="C47" s="18">
        <f t="shared" si="10"/>
        <v>1</v>
      </c>
      <c r="D47" s="19">
        <v>45236</v>
      </c>
      <c r="E47" s="20" t="s">
        <v>353</v>
      </c>
      <c r="F47" s="18" t="str">
        <f t="array" ref="F47">INDEX(Establishment!B$2:B$1042,MATCH($E47,Establishment!$A$2:$A$1042,0))</f>
        <v>Lazada</v>
      </c>
      <c r="G47" s="23" t="s">
        <v>1779</v>
      </c>
      <c r="I47" s="22"/>
      <c r="J47" s="18" t="s">
        <v>230</v>
      </c>
      <c r="K47" s="18">
        <v>1</v>
      </c>
      <c r="L47" s="22">
        <v>0.25</v>
      </c>
      <c r="M47" s="22">
        <f t="shared" si="11"/>
        <v>0.25</v>
      </c>
      <c r="N47" s="22">
        <f t="shared" si="4"/>
        <v>243.94</v>
      </c>
      <c r="O47" s="18" t="s">
        <v>89</v>
      </c>
      <c r="Q47" s="18" t="str">
        <f t="array" ref="Q47">INDEX(Items!C$2:C$1090,MATCH($O47,Items!$A$2:$A$1090,0))</f>
        <v>Service</v>
      </c>
      <c r="R47" s="18" t="str">
        <f t="array" ref="R47">INDEX(Items!D$2:D$1090,MATCH($O47,Items!$A$2:$A$1090,0))</f>
        <v>Tips</v>
      </c>
    </row>
    <row r="48" spans="1:19" s="18" customFormat="1" x14ac:dyDescent="0.25">
      <c r="A48" s="18">
        <f t="shared" si="0"/>
        <v>4</v>
      </c>
      <c r="B48" s="18" t="str">
        <f t="shared" si="1"/>
        <v>20231106D</v>
      </c>
      <c r="C48" s="18">
        <f t="shared" si="10"/>
        <v>1</v>
      </c>
      <c r="D48" s="19">
        <v>45236</v>
      </c>
      <c r="E48" s="20" t="s">
        <v>353</v>
      </c>
      <c r="F48" s="18" t="str">
        <f t="array" ref="F48">INDEX(Establishment!B$2:B$1042,MATCH($E48,Establishment!$A$2:$A$1042,0))</f>
        <v>Lazada</v>
      </c>
      <c r="G48" s="23" t="s">
        <v>1776</v>
      </c>
      <c r="H48" s="18" t="s">
        <v>2</v>
      </c>
      <c r="I48" s="22">
        <v>243.09</v>
      </c>
      <c r="J48" s="18" t="s">
        <v>230</v>
      </c>
      <c r="K48" s="18">
        <v>1</v>
      </c>
      <c r="L48" s="22">
        <v>213.36</v>
      </c>
      <c r="M48" s="22">
        <f t="shared" si="11"/>
        <v>213.36</v>
      </c>
      <c r="N48" s="22">
        <f t="shared" si="4"/>
        <v>213.36</v>
      </c>
      <c r="O48" s="18" t="s">
        <v>118</v>
      </c>
      <c r="P48" s="18" t="str">
        <f t="array" ref="P48">INDEX(Items!B$2:B$1090,MATCH($O48,Items!$A$2:$A$1090,0))</f>
        <v xml:space="preserve"> </v>
      </c>
      <c r="Q48" s="23" t="s">
        <v>1777</v>
      </c>
      <c r="R48" s="23" t="s">
        <v>1778</v>
      </c>
      <c r="S48" s="23" t="s">
        <v>362</v>
      </c>
    </row>
    <row r="49" spans="1:19" s="18" customFormat="1" x14ac:dyDescent="0.25">
      <c r="A49" s="18">
        <f t="shared" si="0"/>
        <v>4</v>
      </c>
      <c r="B49" s="18" t="str">
        <f t="shared" si="1"/>
        <v>20231106D</v>
      </c>
      <c r="C49" s="18">
        <f t="shared" si="10"/>
        <v>1</v>
      </c>
      <c r="D49" s="19">
        <v>45236</v>
      </c>
      <c r="E49" s="20" t="s">
        <v>353</v>
      </c>
      <c r="F49" s="18" t="str">
        <f t="array" ref="F49">INDEX(Establishment!B$2:B$1042,MATCH($E49,Establishment!$A$2:$A$1042,0))</f>
        <v>Lazada</v>
      </c>
      <c r="G49" s="23" t="s">
        <v>1776</v>
      </c>
      <c r="I49" s="22"/>
      <c r="J49" s="18" t="s">
        <v>230</v>
      </c>
      <c r="K49" s="18">
        <v>1</v>
      </c>
      <c r="L49" s="22">
        <v>38</v>
      </c>
      <c r="M49" s="22">
        <f t="shared" si="11"/>
        <v>38</v>
      </c>
      <c r="N49" s="22">
        <f t="shared" si="4"/>
        <v>251.36</v>
      </c>
      <c r="O49" s="18" t="s">
        <v>1242</v>
      </c>
      <c r="P49" s="23" t="s">
        <v>1779</v>
      </c>
      <c r="Q49" s="23" t="s">
        <v>1789</v>
      </c>
      <c r="R49" s="23" t="s">
        <v>1764</v>
      </c>
    </row>
    <row r="50" spans="1:19" s="18" customFormat="1" x14ac:dyDescent="0.25">
      <c r="A50" s="18">
        <f t="shared" si="0"/>
        <v>4</v>
      </c>
      <c r="B50" s="18" t="str">
        <f t="shared" si="1"/>
        <v>20231106D</v>
      </c>
      <c r="C50" s="18">
        <f t="shared" si="10"/>
        <v>1</v>
      </c>
      <c r="D50" s="19">
        <v>45236</v>
      </c>
      <c r="E50" s="20" t="s">
        <v>353</v>
      </c>
      <c r="F50" s="18" t="str">
        <f t="array" ref="F50">INDEX(Establishment!B$2:B$1042,MATCH($E50,Establishment!$A$2:$A$1042,0))</f>
        <v>Lazada</v>
      </c>
      <c r="G50" s="23" t="s">
        <v>1776</v>
      </c>
      <c r="I50" s="22"/>
      <c r="J50" s="18" t="s">
        <v>230</v>
      </c>
      <c r="K50" s="18">
        <v>1</v>
      </c>
      <c r="L50" s="22">
        <v>-4</v>
      </c>
      <c r="M50" s="22">
        <f t="shared" si="11"/>
        <v>-4</v>
      </c>
      <c r="N50" s="22">
        <f t="shared" si="4"/>
        <v>247.36</v>
      </c>
      <c r="O50" s="18" t="s">
        <v>1284</v>
      </c>
      <c r="P50" s="18">
        <f t="array" ref="P50">INDEX(Items!B$2:B$1090,MATCH($O50,Items!$A$2:$A$1090,0))</f>
        <v>0</v>
      </c>
      <c r="Q50" s="18" t="str">
        <f t="array" ref="Q50">INDEX(Items!C$2:C$1090,MATCH($O50,Items!$A$2:$A$1090,0))</f>
        <v>Discount</v>
      </c>
      <c r="R50" s="18" t="s">
        <v>1241</v>
      </c>
    </row>
    <row r="51" spans="1:19" s="18" customFormat="1" x14ac:dyDescent="0.25">
      <c r="A51" s="18">
        <f t="shared" si="0"/>
        <v>4</v>
      </c>
      <c r="B51" s="18" t="str">
        <f t="shared" si="1"/>
        <v>20231106D</v>
      </c>
      <c r="C51" s="18">
        <f t="shared" si="10"/>
        <v>1</v>
      </c>
      <c r="D51" s="19">
        <v>45236</v>
      </c>
      <c r="E51" s="20" t="s">
        <v>353</v>
      </c>
      <c r="F51" s="18" t="str">
        <f t="array" ref="F51">INDEX(Establishment!B$2:B$1042,MATCH($E51,Establishment!$A$2:$A$1042,0))</f>
        <v>Lazada</v>
      </c>
      <c r="G51" s="23" t="s">
        <v>1776</v>
      </c>
      <c r="I51" s="22"/>
      <c r="J51" s="18" t="s">
        <v>230</v>
      </c>
      <c r="K51" s="18">
        <v>1</v>
      </c>
      <c r="L51" s="22">
        <v>-4.2699999999999996</v>
      </c>
      <c r="M51" s="22">
        <f t="shared" si="11"/>
        <v>-4.2699999999999996</v>
      </c>
      <c r="N51" s="22">
        <f t="shared" si="4"/>
        <v>243.09</v>
      </c>
      <c r="O51" s="18" t="s">
        <v>1284</v>
      </c>
      <c r="P51" s="18">
        <f t="array" ref="P51">INDEX(Items!B$2:B$1090,MATCH($O51,Items!$A$2:$A$1090,0))</f>
        <v>0</v>
      </c>
      <c r="Q51" s="18" t="str">
        <f t="array" ref="Q51">INDEX(Items!C$2:C$1090,MATCH($O51,Items!$A$2:$A$1090,0))</f>
        <v>Discount</v>
      </c>
      <c r="R51" s="23" t="s">
        <v>1792</v>
      </c>
    </row>
    <row r="52" spans="1:19" s="18" customFormat="1" x14ac:dyDescent="0.25">
      <c r="A52" s="18">
        <f t="shared" si="0"/>
        <v>5</v>
      </c>
      <c r="B52" s="18" t="str">
        <f t="shared" si="1"/>
        <v>20231106E</v>
      </c>
      <c r="C52" s="18">
        <f t="shared" si="10"/>
        <v>1</v>
      </c>
      <c r="D52" s="19">
        <v>45236</v>
      </c>
      <c r="E52" s="20" t="s">
        <v>353</v>
      </c>
      <c r="F52" s="18" t="str">
        <f t="array" ref="F52">INDEX(Establishment!B$2:B$1042,MATCH($E52,Establishment!$A$2:$A$1042,0))</f>
        <v>Lazada</v>
      </c>
      <c r="G52" s="23" t="s">
        <v>1779</v>
      </c>
      <c r="H52" s="18" t="s">
        <v>2</v>
      </c>
      <c r="I52" s="22">
        <v>243.69</v>
      </c>
      <c r="J52" s="18" t="s">
        <v>230</v>
      </c>
      <c r="K52" s="18">
        <v>1</v>
      </c>
      <c r="L52" s="22">
        <v>42</v>
      </c>
      <c r="M52" s="22">
        <f t="shared" si="11"/>
        <v>42</v>
      </c>
      <c r="N52" s="22">
        <f t="shared" si="4"/>
        <v>42</v>
      </c>
      <c r="O52" s="18" t="s">
        <v>118</v>
      </c>
      <c r="P52" s="23" t="s">
        <v>1779</v>
      </c>
      <c r="Q52" s="23" t="s">
        <v>1789</v>
      </c>
      <c r="R52" s="23" t="s">
        <v>1764</v>
      </c>
    </row>
    <row r="53" spans="1:19" s="18" customFormat="1" x14ac:dyDescent="0.25">
      <c r="A53" s="18">
        <f t="shared" si="0"/>
        <v>5</v>
      </c>
      <c r="B53" s="18" t="str">
        <f t="shared" si="1"/>
        <v>20231106E</v>
      </c>
      <c r="C53" s="18">
        <f t="shared" si="10"/>
        <v>1</v>
      </c>
      <c r="D53" s="19">
        <v>45236</v>
      </c>
      <c r="E53" s="20" t="s">
        <v>353</v>
      </c>
      <c r="F53" s="18" t="str">
        <f t="array" ref="F53">INDEX(Establishment!B$2:B$1042,MATCH($E53,Establishment!$A$2:$A$1042,0))</f>
        <v>Lazada</v>
      </c>
      <c r="G53" s="23" t="s">
        <v>1779</v>
      </c>
      <c r="I53" s="22"/>
      <c r="J53" s="18" t="s">
        <v>230</v>
      </c>
      <c r="K53" s="18">
        <v>1</v>
      </c>
      <c r="L53" s="22">
        <v>199</v>
      </c>
      <c r="M53" s="22">
        <f t="shared" si="11"/>
        <v>199</v>
      </c>
      <c r="N53" s="22">
        <f t="shared" si="4"/>
        <v>241</v>
      </c>
      <c r="O53" s="18" t="s">
        <v>20</v>
      </c>
      <c r="P53" s="23" t="s">
        <v>1779</v>
      </c>
      <c r="Q53" s="23" t="s">
        <v>1790</v>
      </c>
      <c r="R53" s="23" t="s">
        <v>1791</v>
      </c>
    </row>
    <row r="54" spans="1:19" s="18" customFormat="1" x14ac:dyDescent="0.25">
      <c r="A54" s="18">
        <f t="shared" si="0"/>
        <v>5</v>
      </c>
      <c r="B54" s="18" t="str">
        <f t="shared" si="1"/>
        <v>20231106E</v>
      </c>
      <c r="C54" s="18">
        <f t="shared" si="10"/>
        <v>1</v>
      </c>
      <c r="D54" s="19">
        <v>45236</v>
      </c>
      <c r="E54" s="20" t="s">
        <v>353</v>
      </c>
      <c r="F54" s="18" t="str">
        <f t="array" ref="F54">INDEX(Establishment!B$2:B$1042,MATCH($E54,Establishment!$A$2:$A$1042,0))</f>
        <v>Lazada</v>
      </c>
      <c r="G54" s="23" t="s">
        <v>1779</v>
      </c>
      <c r="I54" s="22"/>
      <c r="J54" s="18" t="s">
        <v>20</v>
      </c>
      <c r="K54" s="18">
        <v>1</v>
      </c>
      <c r="L54" s="22">
        <v>40</v>
      </c>
      <c r="M54" s="22">
        <f t="shared" si="11"/>
        <v>40</v>
      </c>
      <c r="N54" s="22">
        <f t="shared" si="4"/>
        <v>281</v>
      </c>
      <c r="O54" s="18" t="s">
        <v>1242</v>
      </c>
      <c r="P54" s="18">
        <f t="array" ref="P54">INDEX(Items!B$2:B$1090,MATCH($O54,Items!$A$2:$A$1090,0))</f>
        <v>0</v>
      </c>
      <c r="Q54" s="18" t="str">
        <f t="array" ref="Q54">INDEX(Items!C$2:C$1090,MATCH($O54,Items!$A$2:$A$1090,0))</f>
        <v>Service Fee</v>
      </c>
      <c r="R54" s="18" t="str">
        <f t="array" ref="R54">INDEX(Items!D$2:D$1090,MATCH($O54,Items!$A$2:$A$1090,0))</f>
        <v>Shipment</v>
      </c>
    </row>
    <row r="55" spans="1:19" s="18" customFormat="1" x14ac:dyDescent="0.25">
      <c r="A55" s="18">
        <f t="shared" si="0"/>
        <v>5</v>
      </c>
      <c r="B55" s="18" t="str">
        <f t="shared" si="1"/>
        <v>20231106E</v>
      </c>
      <c r="C55" s="18">
        <f t="shared" si="10"/>
        <v>1</v>
      </c>
      <c r="D55" s="19">
        <v>45236</v>
      </c>
      <c r="E55" s="20" t="s">
        <v>353</v>
      </c>
      <c r="F55" s="18" t="str">
        <f t="array" ref="F55">INDEX(Establishment!B$2:B$1042,MATCH($E55,Establishment!$A$2:$A$1042,0))</f>
        <v>Lazada</v>
      </c>
      <c r="G55" s="23" t="s">
        <v>1779</v>
      </c>
      <c r="I55" s="22"/>
      <c r="J55" s="18" t="s">
        <v>20</v>
      </c>
      <c r="K55" s="18">
        <v>1</v>
      </c>
      <c r="L55" s="22">
        <v>-25.31</v>
      </c>
      <c r="M55" s="22">
        <f t="shared" si="11"/>
        <v>-25.31</v>
      </c>
      <c r="N55" s="22">
        <f t="shared" si="4"/>
        <v>255.69</v>
      </c>
      <c r="O55" s="18" t="s">
        <v>1284</v>
      </c>
      <c r="P55" s="18">
        <f t="array" ref="P55">INDEX(Items!B$2:B$1090,MATCH($O55,Items!$A$2:$A$1090,0))</f>
        <v>0</v>
      </c>
      <c r="Q55" s="18" t="str">
        <f t="array" ref="Q55">INDEX(Items!C$2:C$1090,MATCH($O55,Items!$A$2:$A$1090,0))</f>
        <v>Discount</v>
      </c>
      <c r="R55" s="18" t="s">
        <v>1241</v>
      </c>
    </row>
    <row r="56" spans="1:19" s="18" customFormat="1" x14ac:dyDescent="0.25">
      <c r="A56" s="18">
        <f t="shared" si="0"/>
        <v>5</v>
      </c>
      <c r="B56" s="18" t="str">
        <f t="shared" si="1"/>
        <v>20231106E</v>
      </c>
      <c r="C56" s="18">
        <f t="shared" si="10"/>
        <v>1</v>
      </c>
      <c r="D56" s="19">
        <v>45236</v>
      </c>
      <c r="E56" s="20" t="s">
        <v>353</v>
      </c>
      <c r="F56" s="18" t="str">
        <f t="array" ref="F56">INDEX(Establishment!B$2:B$1042,MATCH($E56,Establishment!$A$2:$A$1042,0))</f>
        <v>Lazada</v>
      </c>
      <c r="G56" s="23" t="s">
        <v>1779</v>
      </c>
      <c r="I56" s="22"/>
      <c r="J56" s="18" t="s">
        <v>20</v>
      </c>
      <c r="K56" s="18">
        <v>1</v>
      </c>
      <c r="L56" s="22">
        <v>-12</v>
      </c>
      <c r="M56" s="22">
        <f t="shared" si="11"/>
        <v>-12</v>
      </c>
      <c r="N56" s="22">
        <f t="shared" si="4"/>
        <v>243.69</v>
      </c>
      <c r="O56" s="18" t="s">
        <v>1284</v>
      </c>
      <c r="P56" s="18">
        <f t="array" ref="P56">INDEX(Items!B$2:B$1090,MATCH($O56,Items!$A$2:$A$1090,0))</f>
        <v>0</v>
      </c>
      <c r="Q56" s="18" t="str">
        <f t="array" ref="Q56">INDEX(Items!C$2:C$1090,MATCH($O56,Items!$A$2:$A$1090,0))</f>
        <v>Discount</v>
      </c>
      <c r="R56" s="23" t="s">
        <v>1792</v>
      </c>
    </row>
    <row r="57" spans="1:19" s="18" customFormat="1" x14ac:dyDescent="0.25">
      <c r="A57" s="18">
        <f t="shared" si="0"/>
        <v>6</v>
      </c>
      <c r="B57" s="18" t="str">
        <f t="shared" si="1"/>
        <v>20231106F</v>
      </c>
      <c r="C57" s="18">
        <f t="shared" si="10"/>
        <v>1</v>
      </c>
      <c r="D57" s="19">
        <v>45236</v>
      </c>
      <c r="E57" s="20" t="s">
        <v>353</v>
      </c>
      <c r="F57" s="18" t="str">
        <f t="array" ref="F57">INDEX(Establishment!B$2:B$1042,MATCH($E57,Establishment!$A$2:$A$1042,0))</f>
        <v>Lazada</v>
      </c>
      <c r="G57" s="23" t="s">
        <v>1779</v>
      </c>
      <c r="H57" s="18" t="s">
        <v>2</v>
      </c>
      <c r="I57" s="22">
        <v>243.69</v>
      </c>
      <c r="J57" s="18" t="s">
        <v>230</v>
      </c>
      <c r="K57" s="18">
        <v>1</v>
      </c>
      <c r="L57" s="22">
        <v>243.69</v>
      </c>
      <c r="M57" s="22">
        <f t="shared" si="11"/>
        <v>243.69</v>
      </c>
      <c r="N57" s="22">
        <f t="shared" si="4"/>
        <v>243.69</v>
      </c>
      <c r="O57" s="18" t="s">
        <v>118</v>
      </c>
      <c r="P57" s="18" t="str">
        <f t="array" ref="P57">INDEX(Items!B$2:B$1090,MATCH($O57,Items!$A$2:$A$1090,0))</f>
        <v xml:space="preserve"> </v>
      </c>
      <c r="Q57" s="23" t="s">
        <v>1763</v>
      </c>
      <c r="R57" s="23" t="s">
        <v>1764</v>
      </c>
    </row>
    <row r="58" spans="1:19" s="18" customFormat="1" x14ac:dyDescent="0.25">
      <c r="A58" s="18">
        <f t="shared" si="0"/>
        <v>6</v>
      </c>
      <c r="B58" s="18" t="str">
        <f t="shared" si="1"/>
        <v>20231106F</v>
      </c>
      <c r="C58" s="18">
        <f t="shared" si="10"/>
        <v>1</v>
      </c>
      <c r="D58" s="19">
        <v>45236</v>
      </c>
      <c r="E58" s="20" t="s">
        <v>353</v>
      </c>
      <c r="F58" s="18" t="str">
        <f t="array" ref="F58">INDEX(Establishment!B$2:B$1042,MATCH($E58,Establishment!$A$2:$A$1042,0))</f>
        <v>Lazada</v>
      </c>
      <c r="G58" s="23" t="s">
        <v>1779</v>
      </c>
      <c r="I58" s="22"/>
      <c r="J58" s="18" t="s">
        <v>230</v>
      </c>
      <c r="K58" s="18">
        <v>1</v>
      </c>
      <c r="L58" s="22">
        <v>0.25</v>
      </c>
      <c r="M58" s="22">
        <f t="shared" si="11"/>
        <v>0.25</v>
      </c>
      <c r="N58" s="22">
        <f t="shared" si="4"/>
        <v>243.94</v>
      </c>
      <c r="O58" s="18" t="s">
        <v>89</v>
      </c>
      <c r="Q58" s="18" t="str">
        <f t="array" ref="Q58">INDEX(Items!C$2:C$1090,MATCH($O58,Items!$A$2:$A$1090,0))</f>
        <v>Service</v>
      </c>
      <c r="R58" s="18" t="str">
        <f t="array" ref="R58">INDEX(Items!D$2:D$1090,MATCH($O58,Items!$A$2:$A$1090,0))</f>
        <v>Tips</v>
      </c>
    </row>
    <row r="59" spans="1:19" s="18" customFormat="1" ht="15.75" customHeight="1" x14ac:dyDescent="0.25">
      <c r="A59" s="20">
        <f t="shared" si="0"/>
        <v>7</v>
      </c>
      <c r="B59" s="20" t="str">
        <f t="shared" si="1"/>
        <v>20231106G</v>
      </c>
      <c r="C59" s="20">
        <f t="shared" ref="C59" si="12">IF(OR(B59="",B59&lt;&gt;B58),1,C58+1)</f>
        <v>1</v>
      </c>
      <c r="D59" s="19">
        <v>45236</v>
      </c>
      <c r="E59" s="20" t="s">
        <v>30</v>
      </c>
      <c r="F59" s="18" t="s">
        <v>138</v>
      </c>
      <c r="G59" s="20" t="s">
        <v>139</v>
      </c>
      <c r="H59" s="18" t="s">
        <v>2</v>
      </c>
      <c r="I59" s="22">
        <v>80</v>
      </c>
      <c r="J59" s="20" t="s">
        <v>133</v>
      </c>
      <c r="K59" s="20">
        <v>1</v>
      </c>
      <c r="L59" s="22">
        <v>80</v>
      </c>
      <c r="M59" s="22">
        <f t="shared" si="11"/>
        <v>80</v>
      </c>
      <c r="N59" s="22">
        <f t="shared" si="4"/>
        <v>80</v>
      </c>
      <c r="O59" s="20" t="s">
        <v>118</v>
      </c>
      <c r="P59" s="20" t="str">
        <f t="array" ref="P59">INDEX(Items!B$2:B$1090,MATCH($O59,Items!$A$2:$A$1090,0))</f>
        <v xml:space="preserve"> </v>
      </c>
      <c r="Q59" s="20" t="s">
        <v>146</v>
      </c>
      <c r="R59" s="20" t="s">
        <v>1780</v>
      </c>
      <c r="S59" s="20" t="s">
        <v>1614</v>
      </c>
    </row>
    <row r="60" spans="1:19" s="18" customFormat="1" x14ac:dyDescent="0.25">
      <c r="A60" s="18">
        <f t="shared" si="0"/>
        <v>8</v>
      </c>
      <c r="B60" s="18" t="str">
        <f t="shared" si="1"/>
        <v>20231106H</v>
      </c>
      <c r="C60" s="18">
        <f t="shared" ref="C60:C76" si="13">IF(OR(B60="",B60&lt;&gt;B68),1,C68+1)</f>
        <v>1</v>
      </c>
      <c r="D60" s="19">
        <v>45236</v>
      </c>
      <c r="E60" s="20" t="s">
        <v>353</v>
      </c>
      <c r="F60" s="18" t="str">
        <f t="array" ref="F60">INDEX(Establishment!B$2:B$1042,MATCH($E60,Establishment!$A$2:$A$1042,0))</f>
        <v>Lazada</v>
      </c>
      <c r="G60" s="23" t="s">
        <v>1783</v>
      </c>
      <c r="H60" s="18" t="s">
        <v>2</v>
      </c>
      <c r="I60" s="22">
        <v>156.08000000000001</v>
      </c>
      <c r="J60" s="18" t="s">
        <v>230</v>
      </c>
      <c r="K60" s="18">
        <v>1</v>
      </c>
      <c r="L60" s="22">
        <v>49</v>
      </c>
      <c r="M60" s="22">
        <f t="shared" si="11"/>
        <v>49</v>
      </c>
      <c r="N60" s="22">
        <f t="shared" si="4"/>
        <v>49</v>
      </c>
      <c r="O60" s="20" t="s">
        <v>118</v>
      </c>
      <c r="P60" s="23" t="s">
        <v>1784</v>
      </c>
      <c r="Q60" s="23" t="s">
        <v>1785</v>
      </c>
      <c r="R60" s="23" t="s">
        <v>1786</v>
      </c>
    </row>
    <row r="61" spans="1:19" s="18" customFormat="1" x14ac:dyDescent="0.25">
      <c r="A61" s="18">
        <f t="shared" si="0"/>
        <v>8</v>
      </c>
      <c r="B61" s="18" t="str">
        <f t="shared" si="1"/>
        <v>20231106H</v>
      </c>
      <c r="C61" s="18">
        <f t="shared" si="13"/>
        <v>1</v>
      </c>
      <c r="D61" s="19">
        <v>45236</v>
      </c>
      <c r="E61" s="20" t="s">
        <v>353</v>
      </c>
      <c r="F61" s="18" t="str">
        <f t="array" ref="F61">INDEX(Establishment!B$2:B$1042,MATCH($E61,Establishment!$A$2:$A$1042,0))</f>
        <v>Lazada</v>
      </c>
      <c r="G61" s="23" t="s">
        <v>1783</v>
      </c>
      <c r="I61" s="22"/>
      <c r="J61" s="18" t="s">
        <v>230</v>
      </c>
      <c r="K61" s="18">
        <v>1</v>
      </c>
      <c r="L61" s="22">
        <v>79</v>
      </c>
      <c r="M61" s="22">
        <f t="shared" si="11"/>
        <v>79</v>
      </c>
      <c r="N61" s="22">
        <f t="shared" si="4"/>
        <v>128</v>
      </c>
      <c r="O61" s="20" t="s">
        <v>118</v>
      </c>
      <c r="P61" s="23" t="s">
        <v>1784</v>
      </c>
      <c r="Q61" s="23" t="s">
        <v>1787</v>
      </c>
      <c r="R61" s="23" t="s">
        <v>1788</v>
      </c>
    </row>
    <row r="62" spans="1:19" s="18" customFormat="1" x14ac:dyDescent="0.25">
      <c r="A62" s="18">
        <f t="shared" si="0"/>
        <v>8</v>
      </c>
      <c r="B62" s="18" t="str">
        <f t="shared" si="1"/>
        <v>20231106H</v>
      </c>
      <c r="C62" s="18">
        <f t="shared" si="13"/>
        <v>1</v>
      </c>
      <c r="D62" s="19">
        <v>45236</v>
      </c>
      <c r="E62" s="20" t="s">
        <v>353</v>
      </c>
      <c r="F62" s="18" t="str">
        <f t="array" ref="F62">INDEX(Establishment!B$2:B$1042,MATCH($E62,Establishment!$A$2:$A$1042,0))</f>
        <v>Lazada</v>
      </c>
      <c r="G62" s="23" t="s">
        <v>1783</v>
      </c>
      <c r="I62" s="22"/>
      <c r="J62" s="18" t="s">
        <v>230</v>
      </c>
      <c r="K62" s="18">
        <v>1</v>
      </c>
      <c r="L62" s="22">
        <f>76.5-48.42</f>
        <v>28.08</v>
      </c>
      <c r="M62" s="22">
        <f t="shared" si="11"/>
        <v>28.08</v>
      </c>
      <c r="N62" s="22">
        <f t="shared" si="4"/>
        <v>156.07999999999998</v>
      </c>
      <c r="O62" s="18" t="s">
        <v>1242</v>
      </c>
      <c r="P62" s="18">
        <f t="array" ref="P62">INDEX(Items!B$2:B$1090,MATCH($O62,Items!$A$2:$A$1090,0))</f>
        <v>0</v>
      </c>
      <c r="Q62" s="18" t="str">
        <f t="array" ref="Q62">INDEX(Items!C$2:C$1090,MATCH($O62,Items!$A$2:$A$1090,0))</f>
        <v>Service Fee</v>
      </c>
      <c r="R62" s="18" t="str">
        <f t="array" ref="R62">INDEX(Items!D$2:D$1090,MATCH($O62,Items!$A$2:$A$1090,0))</f>
        <v>Shipment</v>
      </c>
    </row>
    <row r="63" spans="1:19" s="18" customFormat="1" x14ac:dyDescent="0.25">
      <c r="A63" s="18">
        <f t="shared" si="0"/>
        <v>9</v>
      </c>
      <c r="B63" s="18" t="str">
        <f t="shared" si="1"/>
        <v>20231106I</v>
      </c>
      <c r="C63" s="18">
        <f t="shared" si="13"/>
        <v>1</v>
      </c>
      <c r="D63" s="19">
        <v>45236</v>
      </c>
      <c r="E63" s="20" t="s">
        <v>353</v>
      </c>
      <c r="F63" s="18" t="str">
        <f t="array" ref="F63">INDEX(Establishment!B$2:B$1042,MATCH($E63,Establishment!$A$2:$A$1042,0))</f>
        <v>Lazada</v>
      </c>
      <c r="G63" s="23" t="s">
        <v>1793</v>
      </c>
      <c r="H63" s="18" t="s">
        <v>2</v>
      </c>
      <c r="I63" s="22">
        <v>94.11</v>
      </c>
      <c r="J63" s="18" t="s">
        <v>230</v>
      </c>
      <c r="K63" s="18">
        <v>1</v>
      </c>
      <c r="L63" s="22">
        <v>96.03</v>
      </c>
      <c r="M63" s="22">
        <f t="shared" si="11"/>
        <v>96.03</v>
      </c>
      <c r="N63" s="22">
        <f t="shared" si="4"/>
        <v>96.03</v>
      </c>
      <c r="O63" s="18" t="s">
        <v>118</v>
      </c>
      <c r="P63" s="18" t="str">
        <f t="array" ref="P63">INDEX(Items!B$2:B$1090,MATCH($O63,Items!$A$2:$A$1090,0))</f>
        <v xml:space="preserve"> </v>
      </c>
      <c r="Q63" s="23" t="s">
        <v>1794</v>
      </c>
      <c r="R63" s="23" t="s">
        <v>1441</v>
      </c>
    </row>
    <row r="64" spans="1:19" s="18" customFormat="1" x14ac:dyDescent="0.25">
      <c r="A64" s="18">
        <f t="shared" si="0"/>
        <v>9</v>
      </c>
      <c r="B64" s="18" t="str">
        <f t="shared" si="1"/>
        <v>20231106I</v>
      </c>
      <c r="C64" s="18">
        <f t="shared" si="13"/>
        <v>1</v>
      </c>
      <c r="D64" s="19">
        <v>45236</v>
      </c>
      <c r="E64" s="20" t="s">
        <v>353</v>
      </c>
      <c r="F64" s="18" t="str">
        <f t="array" ref="F64">INDEX(Establishment!B$2:B$1042,MATCH($E64,Establishment!$A$2:$A$1042,0))</f>
        <v>Lazada</v>
      </c>
      <c r="G64" s="23" t="s">
        <v>1793</v>
      </c>
      <c r="I64" s="22"/>
      <c r="J64" s="18" t="s">
        <v>230</v>
      </c>
      <c r="K64" s="18">
        <v>1</v>
      </c>
      <c r="L64" s="22">
        <v>38</v>
      </c>
      <c r="M64" s="22">
        <f t="shared" si="11"/>
        <v>38</v>
      </c>
      <c r="N64" s="22">
        <f t="shared" si="4"/>
        <v>134.03</v>
      </c>
      <c r="O64" s="18" t="s">
        <v>1242</v>
      </c>
      <c r="P64" s="18">
        <f t="array" ref="P64">INDEX(Items!B$2:B$1090,MATCH($O64,Items!$A$2:$A$1090,0))</f>
        <v>0</v>
      </c>
      <c r="Q64" s="18" t="str">
        <f t="array" ref="Q64">INDEX(Items!C$2:C$1090,MATCH($O64,Items!$A$2:$A$1090,0))</f>
        <v>Service Fee</v>
      </c>
      <c r="R64" s="18" t="str">
        <f t="array" ref="R64">INDEX(Items!D$2:D$1090,MATCH($O64,Items!$A$2:$A$1090,0))</f>
        <v>Shipment</v>
      </c>
    </row>
    <row r="65" spans="1:19" s="18" customFormat="1" x14ac:dyDescent="0.25">
      <c r="A65" s="18">
        <f t="shared" si="0"/>
        <v>9</v>
      </c>
      <c r="B65" s="18" t="str">
        <f t="shared" si="1"/>
        <v>20231106I</v>
      </c>
      <c r="C65" s="18">
        <f t="shared" si="13"/>
        <v>1</v>
      </c>
      <c r="D65" s="19">
        <v>45236</v>
      </c>
      <c r="E65" s="20" t="s">
        <v>353</v>
      </c>
      <c r="F65" s="18" t="str">
        <f t="array" ref="F65">INDEX(Establishment!B$2:B$1042,MATCH($E65,Establishment!$A$2:$A$1042,0))</f>
        <v>Lazada</v>
      </c>
      <c r="G65" s="23" t="s">
        <v>1793</v>
      </c>
      <c r="I65" s="22"/>
      <c r="J65" s="18" t="s">
        <v>230</v>
      </c>
      <c r="K65" s="18">
        <v>1</v>
      </c>
      <c r="L65" s="22">
        <v>-38</v>
      </c>
      <c r="M65" s="22">
        <f t="shared" si="11"/>
        <v>-38</v>
      </c>
      <c r="N65" s="22">
        <f t="shared" si="4"/>
        <v>96.03</v>
      </c>
      <c r="O65" s="18" t="s">
        <v>1284</v>
      </c>
      <c r="P65" s="18">
        <f t="array" ref="P65">INDEX(Items!B$2:B$1090,MATCH($O65,Items!$A$2:$A$1090,0))</f>
        <v>0</v>
      </c>
      <c r="Q65" s="18" t="str">
        <f t="array" ref="Q65">INDEX(Items!C$2:C$1090,MATCH($O65,Items!$A$2:$A$1090,0))</f>
        <v>Discount</v>
      </c>
      <c r="R65" s="18" t="s">
        <v>1241</v>
      </c>
    </row>
    <row r="66" spans="1:19" s="18" customFormat="1" x14ac:dyDescent="0.25">
      <c r="A66" s="18">
        <f t="shared" ref="A66:A76" si="14">IF(OR(D66&lt;&gt;D65,D66=""),1,IF(NOT(AND(E66=E65,F66=F65,G66=G65)),A65+1,IF(OR(H66="",AND(H66&lt;&gt;"",H66&lt;&gt;H65,H65&lt;&gt;"")),A65,A65+1)))</f>
        <v>9</v>
      </c>
      <c r="B66" s="18" t="str">
        <f t="shared" ref="B66:B76" si="15">IF(D66&lt;&gt;"",TEXT(D66,"YYYYMMDD")&amp;CHAR(64+A66),"")</f>
        <v>20231106I</v>
      </c>
      <c r="C66" s="18">
        <f t="shared" si="13"/>
        <v>1</v>
      </c>
      <c r="D66" s="19">
        <v>45236</v>
      </c>
      <c r="E66" s="20" t="s">
        <v>353</v>
      </c>
      <c r="F66" s="18" t="str">
        <f t="array" ref="F66">INDEX(Establishment!B$2:B$1042,MATCH($E66,Establishment!$A$2:$A$1042,0))</f>
        <v>Lazada</v>
      </c>
      <c r="G66" s="23" t="s">
        <v>1793</v>
      </c>
      <c r="I66" s="22"/>
      <c r="J66" s="18" t="s">
        <v>230</v>
      </c>
      <c r="K66" s="18">
        <v>1</v>
      </c>
      <c r="L66" s="22">
        <v>-1.92</v>
      </c>
      <c r="M66" s="22">
        <f t="shared" si="11"/>
        <v>-1.92</v>
      </c>
      <c r="N66" s="22">
        <f t="shared" ref="N66:N76" si="16">IF(B66=B65,N65+M66,M66)</f>
        <v>94.11</v>
      </c>
      <c r="O66" s="18" t="s">
        <v>1284</v>
      </c>
      <c r="P66" s="18">
        <f t="array" ref="P66">INDEX(Items!B$2:B$1090,MATCH($O66,Items!$A$2:$A$1090,0))</f>
        <v>0</v>
      </c>
      <c r="Q66" s="18" t="str">
        <f t="array" ref="Q66">INDEX(Items!C$2:C$1090,MATCH($O66,Items!$A$2:$A$1090,0))</f>
        <v>Discount</v>
      </c>
      <c r="R66" s="23" t="s">
        <v>1792</v>
      </c>
    </row>
    <row r="67" spans="1:19" s="18" customFormat="1" x14ac:dyDescent="0.25">
      <c r="A67" s="18">
        <f t="shared" si="14"/>
        <v>10</v>
      </c>
      <c r="B67" s="18" t="str">
        <f t="shared" si="15"/>
        <v>20231106J</v>
      </c>
      <c r="C67" s="18">
        <f t="shared" si="13"/>
        <v>1</v>
      </c>
      <c r="D67" s="19">
        <v>45236</v>
      </c>
      <c r="E67" s="20" t="s">
        <v>353</v>
      </c>
      <c r="F67" s="18" t="str">
        <f t="array" ref="F67">INDEX(Establishment!B$2:B$1042,MATCH($E67,Establishment!$A$2:$A$1042,0))</f>
        <v>Lazada</v>
      </c>
      <c r="G67" s="23" t="s">
        <v>1796</v>
      </c>
      <c r="H67" s="18" t="s">
        <v>2</v>
      </c>
      <c r="I67" s="22">
        <v>153.68</v>
      </c>
      <c r="J67" s="18" t="s">
        <v>230</v>
      </c>
      <c r="K67" s="18">
        <v>1</v>
      </c>
      <c r="L67" s="22">
        <v>139</v>
      </c>
      <c r="M67" s="22">
        <f t="shared" si="11"/>
        <v>139</v>
      </c>
      <c r="N67" s="22">
        <f t="shared" si="16"/>
        <v>139</v>
      </c>
      <c r="O67" s="18" t="s">
        <v>118</v>
      </c>
      <c r="P67" s="18" t="str">
        <f t="array" ref="P67">INDEX(Items!B$2:B$1090,MATCH($O67,Items!$A$2:$A$1090,0))</f>
        <v xml:space="preserve"> </v>
      </c>
      <c r="Q67" s="23" t="s">
        <v>1797</v>
      </c>
      <c r="R67" s="23" t="s">
        <v>1798</v>
      </c>
    </row>
    <row r="68" spans="1:19" s="18" customFormat="1" x14ac:dyDescent="0.25">
      <c r="A68" s="18">
        <f t="shared" si="14"/>
        <v>10</v>
      </c>
      <c r="B68" s="18" t="str">
        <f t="shared" si="15"/>
        <v>20231106J</v>
      </c>
      <c r="C68" s="18">
        <f t="shared" si="13"/>
        <v>1</v>
      </c>
      <c r="D68" s="19">
        <v>45236</v>
      </c>
      <c r="E68" s="20" t="s">
        <v>353</v>
      </c>
      <c r="F68" s="18" t="str">
        <f t="array" ref="F68">INDEX(Establishment!B$2:B$1042,MATCH($E68,Establishment!$A$2:$A$1042,0))</f>
        <v>Lazada</v>
      </c>
      <c r="G68" s="23" t="s">
        <v>1796</v>
      </c>
      <c r="I68" s="22"/>
      <c r="J68" s="18" t="s">
        <v>230</v>
      </c>
      <c r="K68" s="18">
        <v>1</v>
      </c>
      <c r="L68" s="22">
        <v>40</v>
      </c>
      <c r="M68" s="22">
        <f t="shared" si="11"/>
        <v>40</v>
      </c>
      <c r="N68" s="22">
        <f t="shared" si="16"/>
        <v>179</v>
      </c>
      <c r="O68" s="18" t="s">
        <v>1242</v>
      </c>
      <c r="P68" s="18">
        <f t="array" ref="P68">INDEX(Items!B$2:B$1090,MATCH($O68,Items!$A$2:$A$1090,0))</f>
        <v>0</v>
      </c>
      <c r="Q68" s="18" t="str">
        <f t="array" ref="Q68">INDEX(Items!C$2:C$1090,MATCH($O68,Items!$A$2:$A$1090,0))</f>
        <v>Service Fee</v>
      </c>
      <c r="R68" s="18" t="str">
        <f t="array" ref="R68">INDEX(Items!D$2:D$1090,MATCH($O68,Items!$A$2:$A$1090,0))</f>
        <v>Shipment</v>
      </c>
    </row>
    <row r="69" spans="1:19" s="18" customFormat="1" x14ac:dyDescent="0.25">
      <c r="A69" s="18">
        <f t="shared" si="14"/>
        <v>10</v>
      </c>
      <c r="B69" s="18" t="str">
        <f t="shared" si="15"/>
        <v>20231106J</v>
      </c>
      <c r="C69" s="18">
        <f t="shared" si="13"/>
        <v>1</v>
      </c>
      <c r="D69" s="19">
        <v>45236</v>
      </c>
      <c r="E69" s="20" t="s">
        <v>353</v>
      </c>
      <c r="F69" s="18" t="str">
        <f t="array" ref="F69">INDEX(Establishment!B$2:B$1042,MATCH($E69,Establishment!$A$2:$A$1042,0))</f>
        <v>Lazada</v>
      </c>
      <c r="G69" s="23" t="s">
        <v>1796</v>
      </c>
      <c r="I69" s="22"/>
      <c r="J69" s="18" t="s">
        <v>230</v>
      </c>
      <c r="K69" s="18">
        <v>1</v>
      </c>
      <c r="L69" s="22">
        <v>-25.32</v>
      </c>
      <c r="M69" s="22">
        <f t="shared" si="11"/>
        <v>-25.32</v>
      </c>
      <c r="N69" s="22">
        <f t="shared" si="16"/>
        <v>153.68</v>
      </c>
      <c r="O69" s="18" t="s">
        <v>1284</v>
      </c>
      <c r="P69" s="18">
        <f t="array" ref="P69">INDEX(Items!B$2:B$1090,MATCH($O69,Items!$A$2:$A$1090,0))</f>
        <v>0</v>
      </c>
      <c r="Q69" s="18" t="str">
        <f t="array" ref="Q69">INDEX(Items!C$2:C$1090,MATCH($O69,Items!$A$2:$A$1090,0))</f>
        <v>Discount</v>
      </c>
      <c r="R69" s="18" t="s">
        <v>1241</v>
      </c>
    </row>
    <row r="70" spans="1:19" s="18" customFormat="1" ht="15.75" customHeight="1" x14ac:dyDescent="0.25">
      <c r="A70" s="18">
        <f t="shared" si="14"/>
        <v>11</v>
      </c>
      <c r="B70" s="18" t="str">
        <f t="shared" si="15"/>
        <v>20231106K</v>
      </c>
      <c r="C70" s="18">
        <f t="shared" si="13"/>
        <v>1</v>
      </c>
      <c r="D70" s="19">
        <v>45236</v>
      </c>
      <c r="E70" s="20" t="s">
        <v>30</v>
      </c>
      <c r="F70" s="21" t="s">
        <v>48</v>
      </c>
      <c r="G70" s="21" t="s">
        <v>132</v>
      </c>
      <c r="I70" s="22">
        <v>130</v>
      </c>
      <c r="J70" s="18" t="s">
        <v>133</v>
      </c>
      <c r="K70" s="18">
        <v>1</v>
      </c>
      <c r="L70" s="22">
        <v>55</v>
      </c>
      <c r="M70" s="22">
        <f t="shared" si="11"/>
        <v>55</v>
      </c>
      <c r="N70" s="22">
        <f t="shared" si="16"/>
        <v>55</v>
      </c>
      <c r="O70" s="18" t="s">
        <v>118</v>
      </c>
      <c r="P70" s="18" t="str">
        <f t="array" ref="P70">INDEX(Items!B$2:B$1090,MATCH($O70,Items!$A$2:$A$1090,0))</f>
        <v xml:space="preserve"> </v>
      </c>
      <c r="Q70" s="23" t="s">
        <v>1493</v>
      </c>
      <c r="R70" s="23"/>
    </row>
    <row r="71" spans="1:19" s="18" customFormat="1" ht="15.75" customHeight="1" x14ac:dyDescent="0.25">
      <c r="A71" s="18">
        <f t="shared" si="14"/>
        <v>11</v>
      </c>
      <c r="B71" s="18" t="str">
        <f t="shared" si="15"/>
        <v>20231106K</v>
      </c>
      <c r="C71" s="18">
        <f t="shared" si="13"/>
        <v>1</v>
      </c>
      <c r="D71" s="19">
        <v>45236</v>
      </c>
      <c r="E71" s="20" t="s">
        <v>30</v>
      </c>
      <c r="F71" s="21" t="s">
        <v>48</v>
      </c>
      <c r="G71" s="21" t="s">
        <v>132</v>
      </c>
      <c r="I71" s="22"/>
      <c r="J71" s="18" t="s">
        <v>133</v>
      </c>
      <c r="K71" s="18">
        <v>1</v>
      </c>
      <c r="L71" s="22">
        <v>55</v>
      </c>
      <c r="M71" s="22">
        <f t="shared" si="11"/>
        <v>55</v>
      </c>
      <c r="N71" s="22">
        <f t="shared" si="16"/>
        <v>110</v>
      </c>
      <c r="O71" s="18" t="s">
        <v>46</v>
      </c>
      <c r="P71" s="18">
        <f t="array" ref="P71">INDEX(Items!B$2:B$1090,MATCH($O71,Items!$A$2:$A$1090,0))</f>
        <v>0</v>
      </c>
      <c r="Q71" s="23" t="s">
        <v>1493</v>
      </c>
    </row>
    <row r="72" spans="1:19" s="18" customFormat="1" ht="15.75" customHeight="1" x14ac:dyDescent="0.25">
      <c r="A72" s="18">
        <f t="shared" si="14"/>
        <v>11</v>
      </c>
      <c r="B72" s="18" t="str">
        <f t="shared" si="15"/>
        <v>20231106K</v>
      </c>
      <c r="C72" s="18">
        <f t="shared" si="13"/>
        <v>1</v>
      </c>
      <c r="D72" s="19">
        <v>45236</v>
      </c>
      <c r="E72" s="20" t="s">
        <v>30</v>
      </c>
      <c r="F72" s="21" t="s">
        <v>48</v>
      </c>
      <c r="G72" s="21" t="s">
        <v>132</v>
      </c>
      <c r="I72" s="22"/>
      <c r="J72" s="18" t="s">
        <v>133</v>
      </c>
      <c r="K72" s="18">
        <v>2</v>
      </c>
      <c r="L72" s="22">
        <v>10</v>
      </c>
      <c r="M72" s="22">
        <f t="shared" si="11"/>
        <v>20</v>
      </c>
      <c r="N72" s="22">
        <f t="shared" si="16"/>
        <v>130</v>
      </c>
      <c r="O72" s="18" t="s">
        <v>46</v>
      </c>
      <c r="P72" s="18">
        <f t="array" ref="P72">INDEX(Items!B$2:B$1090,MATCH($O72,Items!$A$2:$A$1090,0))</f>
        <v>0</v>
      </c>
      <c r="Q72" s="18" t="str">
        <f t="array" ref="Q72">INDEX(Items!C$2:C$1090,MATCH($O72,Items!$A$2:$A$1090,0))</f>
        <v>Dish</v>
      </c>
      <c r="R72" s="18" t="str">
        <f t="array" ref="R72">INDEX(Items!D$2:D$1090,MATCH($O72,Items!$A$2:$A$1090,0))</f>
        <v>Rice</v>
      </c>
    </row>
    <row r="73" spans="1:19" s="18" customFormat="1" ht="15.75" customHeight="1" x14ac:dyDescent="0.25">
      <c r="A73" s="18">
        <f t="shared" si="14"/>
        <v>1</v>
      </c>
      <c r="B73" s="18" t="str">
        <f t="shared" si="15"/>
        <v>20231107A</v>
      </c>
      <c r="C73" s="18">
        <f t="shared" si="13"/>
        <v>1</v>
      </c>
      <c r="D73" s="19">
        <v>45237</v>
      </c>
      <c r="E73" s="20" t="s">
        <v>1452</v>
      </c>
      <c r="F73" s="18" t="s">
        <v>1451</v>
      </c>
      <c r="G73" s="18" t="s">
        <v>148</v>
      </c>
      <c r="H73" s="18" t="s">
        <v>2</v>
      </c>
      <c r="I73" s="22">
        <v>13</v>
      </c>
      <c r="J73" s="18" t="s">
        <v>149</v>
      </c>
      <c r="K73" s="18">
        <v>1</v>
      </c>
      <c r="L73" s="22">
        <v>13</v>
      </c>
      <c r="M73" s="22">
        <f t="shared" si="11"/>
        <v>13</v>
      </c>
      <c r="N73" s="22">
        <f t="shared" si="16"/>
        <v>13</v>
      </c>
      <c r="O73" s="18" t="s">
        <v>118</v>
      </c>
      <c r="P73" s="18" t="str">
        <f t="array" ref="P73">INDEX(Items!B$2:B$1090,MATCH($O73,Items!$A$2:$A$1090,0))</f>
        <v xml:space="preserve"> </v>
      </c>
      <c r="Q73" s="18" t="s">
        <v>150</v>
      </c>
      <c r="R73" s="18" t="s">
        <v>206</v>
      </c>
    </row>
    <row r="74" spans="1:19" s="18" customFormat="1" x14ac:dyDescent="0.25">
      <c r="A74" s="18">
        <f t="shared" si="14"/>
        <v>2</v>
      </c>
      <c r="B74" s="18" t="str">
        <f t="shared" si="15"/>
        <v>20231107B</v>
      </c>
      <c r="C74" s="18">
        <f t="shared" si="13"/>
        <v>1</v>
      </c>
      <c r="D74" s="19">
        <v>45237</v>
      </c>
      <c r="E74" s="20" t="s">
        <v>110</v>
      </c>
      <c r="F74" s="18" t="str">
        <f t="array" ref="F74">INDEX(Establishment!B$2:B$1042,MATCH($E74,Establishment!$A$2:$A$1042,0))</f>
        <v>7-Eleven</v>
      </c>
      <c r="G74" s="23" t="s">
        <v>139</v>
      </c>
      <c r="H74" s="18" t="s">
        <v>2</v>
      </c>
      <c r="I74" s="22">
        <v>28</v>
      </c>
      <c r="J74" s="18" t="s">
        <v>20</v>
      </c>
      <c r="L74" s="22"/>
      <c r="M74" s="22">
        <f t="shared" si="11"/>
        <v>0</v>
      </c>
      <c r="N74" s="22">
        <f t="shared" si="16"/>
        <v>0</v>
      </c>
      <c r="O74" s="18" t="s">
        <v>2065</v>
      </c>
      <c r="P74" s="18" t="str">
        <f t="array" ref="P74">INDEX(Items!B$2:B$1090,MATCH($O74,Items!$A$2:$A$1090,0))</f>
        <v>Tang</v>
      </c>
      <c r="Q74" s="18" t="str">
        <f t="array" ref="Q74">INDEX(Items!C$2:C$1090,MATCH($O74,Items!$A$2:$A$1090,0))</f>
        <v>Powdered Juice</v>
      </c>
      <c r="R74" s="18" t="str">
        <f t="array" ref="R74">INDEX(Items!D$2:D$1090,MATCH($O74,Items!$A$2:$A$1090,0))</f>
        <v>19g</v>
      </c>
      <c r="S74" s="23" t="s">
        <v>1795</v>
      </c>
    </row>
    <row r="75" spans="1:19" s="18" customFormat="1" ht="15.75" customHeight="1" x14ac:dyDescent="0.25">
      <c r="A75" s="18">
        <f t="shared" si="14"/>
        <v>3</v>
      </c>
      <c r="B75" s="18" t="str">
        <f t="shared" si="15"/>
        <v>20231107C</v>
      </c>
      <c r="C75" s="18">
        <f t="shared" si="13"/>
        <v>1</v>
      </c>
      <c r="D75" s="19">
        <v>45237</v>
      </c>
      <c r="E75" s="20" t="s">
        <v>1452</v>
      </c>
      <c r="F75" s="18" t="str">
        <f t="array" ref="F75">INDEX(Establishment!B$2:B$1042,MATCH($E75,Establishment!$A$2:$A$1042,0))</f>
        <v>Transportation(Public)</v>
      </c>
      <c r="G75" s="21" t="s">
        <v>369</v>
      </c>
      <c r="H75" s="18" t="s">
        <v>2</v>
      </c>
      <c r="I75" s="22">
        <v>13</v>
      </c>
      <c r="J75" s="18" t="s">
        <v>149</v>
      </c>
      <c r="K75" s="18">
        <v>1</v>
      </c>
      <c r="L75" s="22">
        <v>13</v>
      </c>
      <c r="M75" s="22">
        <f t="shared" si="11"/>
        <v>13</v>
      </c>
      <c r="N75" s="22">
        <f t="shared" si="16"/>
        <v>13</v>
      </c>
      <c r="O75" s="18" t="s">
        <v>118</v>
      </c>
      <c r="P75" s="18" t="str">
        <f t="array" ref="P75">INDEX(Items!B$2:B$1090,MATCH($O75,Items!$A$2:$A$1090,0))</f>
        <v xml:space="preserve"> </v>
      </c>
      <c r="Q75" s="18" t="s">
        <v>150</v>
      </c>
      <c r="R75" s="21" t="s">
        <v>347</v>
      </c>
      <c r="S75" s="21" t="s">
        <v>348</v>
      </c>
    </row>
    <row r="76" spans="1:19" s="18" customFormat="1" x14ac:dyDescent="0.25">
      <c r="A76" s="18">
        <f t="shared" si="14"/>
        <v>4</v>
      </c>
      <c r="B76" s="18" t="str">
        <f t="shared" si="15"/>
        <v>20231107D</v>
      </c>
      <c r="C76" s="18">
        <f t="shared" si="13"/>
        <v>1</v>
      </c>
      <c r="D76" s="19">
        <v>45237</v>
      </c>
      <c r="E76" s="20" t="s">
        <v>1178</v>
      </c>
      <c r="F76" s="18" t="str">
        <f t="array" ref="F76">INDEX(Establishment!B$2:B$1042,MATCH($E76,Establishment!$A$2:$A$1042,0))</f>
        <v>Globe</v>
      </c>
      <c r="G76" s="18" t="str">
        <f t="array" ref="G76">INDEX(Establishment!C$2:C$1042,MATCH($E76,Establishment!$A$2:$A$1042,0))</f>
        <v xml:space="preserve">Market Market </v>
      </c>
      <c r="H76" s="18" t="s">
        <v>22</v>
      </c>
      <c r="I76" s="22">
        <v>799</v>
      </c>
      <c r="J76" s="18" t="s">
        <v>1165</v>
      </c>
      <c r="K76" s="18">
        <v>1</v>
      </c>
      <c r="L76" s="22">
        <v>799</v>
      </c>
      <c r="M76" s="22">
        <f t="shared" si="11"/>
        <v>799</v>
      </c>
      <c r="N76" s="22">
        <f t="shared" si="16"/>
        <v>799</v>
      </c>
      <c r="O76" s="18" t="s">
        <v>1164</v>
      </c>
      <c r="P76" s="18" t="s">
        <v>137</v>
      </c>
      <c r="Q76" s="18" t="str">
        <f t="array" ref="Q76">INDEX(Items!C$2:C$1090,MATCH($O76,Items!$A$2:$A$1090,0))</f>
        <v>Service Fee</v>
      </c>
      <c r="R76" s="18" t="str">
        <f t="array" ref="R76">INDEX(Items!D$2:D$1090,MATCH($O76,Items!$A$2:$A$1090,0))</f>
        <v>Cellphone</v>
      </c>
    </row>
  </sheetData>
  <pageMargins left="0.7" right="0.7" top="0.75" bottom="0.75" header="0.3" footer="0.3"/>
  <extLst>
    <ext xmlns:x14="http://schemas.microsoft.com/office/spreadsheetml/2009/9/main" uri="{CCE6A557-97BC-4b89-ADB6-D9C93CAAB3DF}">
      <x14:dataValidations xmlns:xm="http://schemas.microsoft.com/office/excel/2006/main" count="10">
        <x14:dataValidation type="list" allowBlank="1" xr:uid="{5E83A150-B7B3-413B-965F-8514D99868F4}">
          <x14:formula1>
            <xm:f>Accounts!$A$2:$A526</xm:f>
          </x14:formula1>
          <xm:sqref>J59 J45 J24</xm:sqref>
        </x14:dataValidation>
        <x14:dataValidation type="list" allowBlank="1" xr:uid="{220863C4-2B01-4D24-B91F-6245171870FF}">
          <x14:formula1>
            <xm:f>Establishment!$A$2:$A509</xm:f>
          </x14:formula1>
          <xm:sqref>E24 E45</xm:sqref>
        </x14:dataValidation>
        <x14:dataValidation type="list" allowBlank="1" xr:uid="{A814EDB6-1056-4266-912E-3F58CBC7DC24}">
          <x14:formula1>
            <xm:f>Establishment!$A$2:$A554</xm:f>
          </x14:formula1>
          <xm:sqref>E32 E43 E39</xm:sqref>
        </x14:dataValidation>
        <x14:dataValidation type="list" allowBlank="1" xr:uid="{002437B0-8779-495D-A60B-516161883E98}">
          <x14:formula1>
            <xm:f>Establishment!$A$2:$A525</xm:f>
          </x14:formula1>
          <xm:sqref>E44 E40:E42 E33:E38 E25:E31 E46:E76 E2:E23</xm:sqref>
        </x14:dataValidation>
        <x14:dataValidation type="list" allowBlank="1" xr:uid="{C506D11A-1672-4FFD-AA86-F2BCC80AB83F}">
          <x14:formula1>
            <xm:f>Items!$A$2:A548</xm:f>
          </x14:formula1>
          <xm:sqref>O30 O59:O61 O70:O72 O17:O19</xm:sqref>
        </x14:dataValidation>
        <x14:dataValidation type="list" allowBlank="1" xr:uid="{196E07E9-C817-409D-B34E-3D47D25D82FB}">
          <x14:formula1>
            <xm:f>Items!$A$2:A518</xm:f>
          </x14:formula1>
          <xm:sqref>O24 O45</xm:sqref>
        </x14:dataValidation>
        <x14:dataValidation type="list" allowBlank="1" xr:uid="{D164F915-ACDF-471A-8B93-4B8D0A68AB3F}">
          <x14:formula1>
            <xm:f>Misc!$A$2:$A515</xm:f>
          </x14:formula1>
          <xm:sqref>H32 H43 H71:H72 H39:H40 H18:H19</xm:sqref>
        </x14:dataValidation>
        <x14:dataValidation type="list" allowBlank="1" xr:uid="{34CB7B4B-B951-467F-959D-B1CCF3F151CB}">
          <x14:formula1>
            <xm:f>Misc!$A$2:$A500</xm:f>
          </x14:formula1>
          <xm:sqref>H41:H42 H44:H70 H33:H38 H20:H31 H2:H17 H73:H76</xm:sqref>
        </x14:dataValidation>
        <x14:dataValidation type="list" allowBlank="1" xr:uid="{ECF9F0AF-9461-4698-A779-93EAE24F886C}">
          <x14:formula1>
            <xm:f>Accounts!$A$2:$A505</xm:f>
          </x14:formula1>
          <xm:sqref>J2:J23 J46:J58 J25:J44 J60:J76</xm:sqref>
        </x14:dataValidation>
        <x14:dataValidation type="list" allowBlank="1" xr:uid="{DD21C063-3015-464E-B450-A5F37D659D6B}">
          <x14:formula1>
            <xm:f>Items!$A$2:A534</xm:f>
          </x14:formula1>
          <xm:sqref>O62:O69 O31:O44 O46:O58 O25:O29 O2:O16 O20:O23 O73:O76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DA133-2229-4CD2-9BED-81967EC6DFDF}">
  <dimension ref="A1:XFD475"/>
  <sheetViews>
    <sheetView tabSelected="1" zoomScale="115" zoomScaleNormal="115" workbookViewId="0">
      <pane xSplit="7" ySplit="1" topLeftCell="H45" activePane="bottomRight" state="frozen"/>
      <selection activeCell="H323" sqref="H323"/>
      <selection pane="topRight" activeCell="H323" sqref="H323"/>
      <selection pane="bottomLeft" activeCell="H323" sqref="H323"/>
      <selection pane="bottomRight" activeCell="E55" sqref="E55:F55"/>
    </sheetView>
  </sheetViews>
  <sheetFormatPr defaultColWidth="14.42578125" defaultRowHeight="15" customHeight="1" x14ac:dyDescent="0.25"/>
  <cols>
    <col min="1" max="1" width="8.5703125" bestFit="1" customWidth="1"/>
    <col min="2" max="2" width="13.42578125" bestFit="1" customWidth="1"/>
    <col min="3" max="3" width="11.140625" customWidth="1"/>
    <col min="4" max="4" width="11.85546875" customWidth="1"/>
    <col min="5" max="5" width="24" style="14" customWidth="1"/>
    <col min="6" max="6" width="13.7109375" customWidth="1"/>
    <col min="7" max="7" width="9.7109375" customWidth="1"/>
    <col min="8" max="8" width="13.7109375" customWidth="1"/>
    <col min="9" max="9" width="11.85546875" bestFit="1" customWidth="1"/>
    <col min="10" max="10" width="18.5703125" customWidth="1"/>
    <col min="11" max="11" width="8.7109375" customWidth="1"/>
    <col min="12" max="12" width="9.5703125" customWidth="1"/>
    <col min="13" max="13" width="10.42578125" bestFit="1" customWidth="1"/>
    <col min="14" max="14" width="11.140625" customWidth="1"/>
    <col min="15" max="15" width="25.7109375" customWidth="1"/>
    <col min="16" max="16" width="11" customWidth="1"/>
    <col min="17" max="17" width="34.28515625" bestFit="1" customWidth="1"/>
    <col min="18" max="18" width="24.5703125" bestFit="1" customWidth="1"/>
    <col min="19" max="19" width="16.140625" customWidth="1"/>
  </cols>
  <sheetData>
    <row r="1" spans="1:19" ht="30" x14ac:dyDescent="0.25">
      <c r="A1" t="s">
        <v>3</v>
      </c>
      <c r="B1" s="2" t="s">
        <v>4</v>
      </c>
      <c r="C1" t="s">
        <v>5</v>
      </c>
      <c r="D1" s="4" t="s">
        <v>6</v>
      </c>
      <c r="E1" s="3" t="s">
        <v>7</v>
      </c>
      <c r="F1" t="s">
        <v>8</v>
      </c>
      <c r="G1" t="s">
        <v>9</v>
      </c>
      <c r="H1" t="s">
        <v>10</v>
      </c>
      <c r="I1" s="1" t="s">
        <v>11</v>
      </c>
      <c r="J1" t="s">
        <v>12</v>
      </c>
      <c r="K1" t="s">
        <v>13</v>
      </c>
      <c r="L1" t="s">
        <v>14</v>
      </c>
      <c r="M1" t="s">
        <v>11</v>
      </c>
      <c r="N1" t="s">
        <v>1</v>
      </c>
      <c r="O1" t="s">
        <v>15</v>
      </c>
      <c r="P1" t="s">
        <v>16</v>
      </c>
      <c r="Q1" t="s">
        <v>17</v>
      </c>
      <c r="R1" t="s">
        <v>18</v>
      </c>
      <c r="S1" t="s">
        <v>19</v>
      </c>
    </row>
    <row r="2" spans="1:19" x14ac:dyDescent="0.25">
      <c r="A2">
        <f t="shared" ref="A2:A55" si="0">IF(OR(D2&lt;&gt;D1,D2=""),1,IF(NOT(AND(E2=E1,F2=F1,G2=G1)),A1+1,IF(OR(H2="",AND(H2&lt;&gt;"",H2&lt;&gt;H1,H1&lt;&gt;"")),A1,A1+1)))</f>
        <v>1</v>
      </c>
      <c r="B2" t="str">
        <f t="shared" ref="B2:B64" si="1">IF(D2&lt;&gt;"",TEXT(D2,"YYYYMMDD")&amp;CHAR(64+A2),"")</f>
        <v/>
      </c>
      <c r="C2" s="3">
        <f t="shared" ref="C2:C20" si="2">IF(OR(B2="",B2&lt;&gt;B1),1,C1+1)</f>
        <v>1</v>
      </c>
      <c r="D2" s="4"/>
      <c r="E2" s="3"/>
      <c r="F2" t="e">
        <f t="array" ref="F2">INDEX(Establishment!B$2:B$1042,MATCH($E2,Establishment!$A$2:$A$1042,0))</f>
        <v>#N/A</v>
      </c>
      <c r="G2" t="e">
        <f t="array" ref="G2">INDEX(Establishment!C$2:C$1042,MATCH($E2,Establishment!$A$2:$A$1042,0))</f>
        <v>#N/A</v>
      </c>
      <c r="H2" t="s">
        <v>20</v>
      </c>
      <c r="I2" s="5"/>
      <c r="J2" t="s">
        <v>20</v>
      </c>
      <c r="L2" s="5"/>
      <c r="M2" s="5">
        <f t="shared" ref="M2:M64" si="3">K2*L2</f>
        <v>0</v>
      </c>
      <c r="N2" s="5">
        <f t="shared" ref="N2:N55" si="4">IF(B2=B1,N1+M2,M2)</f>
        <v>0</v>
      </c>
      <c r="O2" t="s">
        <v>20</v>
      </c>
      <c r="P2" t="str">
        <f t="array" ref="P2">INDEX(Items!B$2:B$1090,MATCH($O2,Items!$A$2:$A$1090,0))</f>
        <v xml:space="preserve"> </v>
      </c>
      <c r="Q2" t="str">
        <f t="array" ref="Q2">INDEX(Items!C$2:C$1090,MATCH($O2,Items!$A$2:$A$1090,0))</f>
        <v xml:space="preserve"> </v>
      </c>
      <c r="R2" t="str">
        <f t="array" ref="R2">INDEX(Items!D$2:D$1090,MATCH($O2,Items!$A$2:$A$1090,0))</f>
        <v xml:space="preserve"> </v>
      </c>
    </row>
    <row r="3" spans="1:19" x14ac:dyDescent="0.25">
      <c r="A3">
        <f t="shared" si="0"/>
        <v>1</v>
      </c>
      <c r="B3" t="str">
        <f t="shared" si="1"/>
        <v>20231201A</v>
      </c>
      <c r="C3" s="3">
        <f t="shared" si="2"/>
        <v>1</v>
      </c>
      <c r="D3" s="4">
        <v>45261</v>
      </c>
      <c r="E3" s="3" t="s">
        <v>328</v>
      </c>
      <c r="F3" t="str">
        <f t="array" ref="F3">INDEX(Establishment!B$2:B$1042,MATCH($E3,Establishment!$A$2:$A$1042,0))</f>
        <v>Lawson</v>
      </c>
      <c r="G3" t="str">
        <f t="array" ref="G3">INDEX(Establishment!C$2:C$1042,MATCH($E3,Establishment!$A$2:$A$1042,0))</f>
        <v>Asian Century Center</v>
      </c>
      <c r="H3" t="s">
        <v>2</v>
      </c>
      <c r="I3" s="5">
        <v>98</v>
      </c>
      <c r="J3" t="s">
        <v>58</v>
      </c>
      <c r="K3" s="3">
        <v>2</v>
      </c>
      <c r="L3" s="5">
        <v>49</v>
      </c>
      <c r="M3" s="5">
        <f t="shared" si="3"/>
        <v>98</v>
      </c>
      <c r="N3" s="5">
        <f t="shared" si="4"/>
        <v>98</v>
      </c>
      <c r="O3" t="s">
        <v>1960</v>
      </c>
      <c r="P3">
        <f t="array" ref="P3">INDEX(Items!B$2:B$1090,MATCH($O3,Items!$A$2:$A$1090,0))</f>
        <v>0</v>
      </c>
      <c r="Q3" t="str">
        <f t="array" ref="Q3">INDEX(Items!C$2:C$1090,MATCH($O3,Items!$A$2:$A$1090,0))</f>
        <v>Packed Meal</v>
      </c>
      <c r="R3" s="14" t="s">
        <v>184</v>
      </c>
    </row>
    <row r="4" spans="1:19" x14ac:dyDescent="0.25">
      <c r="A4">
        <f t="shared" si="0"/>
        <v>2</v>
      </c>
      <c r="B4" t="str">
        <f t="shared" si="1"/>
        <v>20231201B</v>
      </c>
      <c r="C4" s="3">
        <f t="shared" si="2"/>
        <v>1</v>
      </c>
      <c r="D4" s="4">
        <v>45261</v>
      </c>
      <c r="E4" s="3" t="s">
        <v>1989</v>
      </c>
      <c r="F4" t="str">
        <f t="array" ref="F4">INDEX(Establishment!B$2:B$1042,MATCH($E4,Establishment!$A$2:$A$1042,0))</f>
        <v>The MarketPlace</v>
      </c>
      <c r="G4" s="14" t="s">
        <v>1990</v>
      </c>
      <c r="H4" t="s">
        <v>22</v>
      </c>
      <c r="I4" s="5">
        <v>728.24</v>
      </c>
      <c r="J4" t="s">
        <v>133</v>
      </c>
      <c r="K4" s="3">
        <v>0.128</v>
      </c>
      <c r="L4" s="5">
        <v>950</v>
      </c>
      <c r="M4" s="5">
        <f t="shared" si="3"/>
        <v>121.60000000000001</v>
      </c>
      <c r="N4" s="5">
        <f t="shared" si="4"/>
        <v>121.60000000000001</v>
      </c>
      <c r="O4" t="s">
        <v>1960</v>
      </c>
      <c r="P4">
        <f t="array" ref="P4">INDEX(Items!B$2:B$1090,MATCH($O4,Items!$A$2:$A$1090,0))</f>
        <v>0</v>
      </c>
      <c r="Q4" t="str">
        <f t="array" ref="Q4">INDEX(Items!C$2:C$1090,MATCH($O4,Items!$A$2:$A$1090,0))</f>
        <v>Packed Meal</v>
      </c>
      <c r="R4" s="14" t="s">
        <v>1991</v>
      </c>
    </row>
    <row r="5" spans="1:19" x14ac:dyDescent="0.25">
      <c r="A5">
        <f t="shared" si="0"/>
        <v>2</v>
      </c>
      <c r="B5" t="str">
        <f t="shared" si="1"/>
        <v>20231201B</v>
      </c>
      <c r="C5" s="3">
        <f t="shared" si="2"/>
        <v>2</v>
      </c>
      <c r="D5" s="4">
        <v>45261</v>
      </c>
      <c r="E5" s="3" t="s">
        <v>1989</v>
      </c>
      <c r="F5" t="str">
        <f t="array" ref="F5">INDEX(Establishment!B$2:B$1042,MATCH($E5,Establishment!$A$2:$A$1042,0))</f>
        <v>The MarketPlace</v>
      </c>
      <c r="G5" s="14" t="s">
        <v>1990</v>
      </c>
      <c r="I5" s="5"/>
      <c r="J5" t="s">
        <v>20</v>
      </c>
      <c r="K5" s="3">
        <v>0.126</v>
      </c>
      <c r="L5" s="5">
        <v>890</v>
      </c>
      <c r="M5" s="5">
        <f t="shared" si="3"/>
        <v>112.14</v>
      </c>
      <c r="N5" s="5">
        <f t="shared" si="4"/>
        <v>233.74</v>
      </c>
      <c r="O5" t="s">
        <v>1960</v>
      </c>
      <c r="P5">
        <f t="array" ref="P5">INDEX(Items!B$2:B$1090,MATCH($O5,Items!$A$2:$A$1090,0))</f>
        <v>0</v>
      </c>
      <c r="Q5" t="str">
        <f t="array" ref="Q5">INDEX(Items!C$2:C$1090,MATCH($O5,Items!$A$2:$A$1090,0))</f>
        <v>Packed Meal</v>
      </c>
      <c r="R5" s="14" t="s">
        <v>1992</v>
      </c>
    </row>
    <row r="6" spans="1:19" x14ac:dyDescent="0.25">
      <c r="A6">
        <f t="shared" si="0"/>
        <v>2</v>
      </c>
      <c r="B6" t="str">
        <f t="shared" si="1"/>
        <v>20231201B</v>
      </c>
      <c r="C6" s="3">
        <f t="shared" si="2"/>
        <v>3</v>
      </c>
      <c r="D6" s="4">
        <v>45261</v>
      </c>
      <c r="E6" s="3" t="s">
        <v>1989</v>
      </c>
      <c r="F6" t="str">
        <f t="array" ref="F6">INDEX(Establishment!B$2:B$1042,MATCH($E6,Establishment!$A$2:$A$1042,0))</f>
        <v>The MarketPlace</v>
      </c>
      <c r="G6" s="14" t="s">
        <v>1990</v>
      </c>
      <c r="I6" s="5"/>
      <c r="J6" t="s">
        <v>20</v>
      </c>
      <c r="K6" s="3">
        <v>0.108</v>
      </c>
      <c r="L6" s="5">
        <v>800</v>
      </c>
      <c r="M6" s="5">
        <f t="shared" si="3"/>
        <v>86.4</v>
      </c>
      <c r="N6" s="5">
        <f t="shared" si="4"/>
        <v>320.14</v>
      </c>
      <c r="O6" t="s">
        <v>1960</v>
      </c>
      <c r="P6">
        <f t="array" ref="P6">INDEX(Items!B$2:B$1090,MATCH($O6,Items!$A$2:$A$1090,0))</f>
        <v>0</v>
      </c>
      <c r="Q6" t="str">
        <f t="array" ref="Q6">INDEX(Items!C$2:C$1090,MATCH($O6,Items!$A$2:$A$1090,0))</f>
        <v>Packed Meal</v>
      </c>
      <c r="R6" s="14" t="s">
        <v>1993</v>
      </c>
    </row>
    <row r="7" spans="1:19" x14ac:dyDescent="0.25">
      <c r="A7">
        <f t="shared" si="0"/>
        <v>2</v>
      </c>
      <c r="B7" t="str">
        <f t="shared" si="1"/>
        <v>20231201B</v>
      </c>
      <c r="C7" s="3">
        <f t="shared" si="2"/>
        <v>4</v>
      </c>
      <c r="D7" s="4">
        <v>45261</v>
      </c>
      <c r="E7" s="3" t="s">
        <v>1989</v>
      </c>
      <c r="F7" t="str">
        <f t="array" ref="F7">INDEX(Establishment!B$2:B$1042,MATCH($E7,Establishment!$A$2:$A$1042,0))</f>
        <v>The MarketPlace</v>
      </c>
      <c r="G7" s="14" t="s">
        <v>1990</v>
      </c>
      <c r="I7" s="5"/>
      <c r="J7" t="s">
        <v>20</v>
      </c>
      <c r="K7" s="3">
        <v>5</v>
      </c>
      <c r="L7" s="5">
        <v>20</v>
      </c>
      <c r="M7" s="5">
        <f t="shared" si="3"/>
        <v>100</v>
      </c>
      <c r="N7" s="5">
        <f t="shared" si="4"/>
        <v>420.14</v>
      </c>
      <c r="O7" t="s">
        <v>46</v>
      </c>
      <c r="P7">
        <f t="array" ref="P7">INDEX(Items!B$2:B$1090,MATCH($O7,Items!$A$2:$A$1090,0))</f>
        <v>0</v>
      </c>
      <c r="Q7" t="str">
        <f t="array" ref="Q7">INDEX(Items!C$2:C$1090,MATCH($O7,Items!$A$2:$A$1090,0))</f>
        <v>Dish</v>
      </c>
      <c r="R7" t="str">
        <f t="array" ref="R7">INDEX(Items!D$2:D$1090,MATCH($O7,Items!$A$2:$A$1090,0))</f>
        <v>Rice</v>
      </c>
    </row>
    <row r="8" spans="1:19" x14ac:dyDescent="0.25">
      <c r="A8">
        <f t="shared" si="0"/>
        <v>2</v>
      </c>
      <c r="B8" t="str">
        <f t="shared" si="1"/>
        <v>20231201B</v>
      </c>
      <c r="C8" s="3">
        <f t="shared" si="2"/>
        <v>5</v>
      </c>
      <c r="D8" s="4">
        <v>45261</v>
      </c>
      <c r="E8" s="3" t="s">
        <v>1989</v>
      </c>
      <c r="F8" t="str">
        <f t="array" ref="F8">INDEX(Establishment!B$2:B$1042,MATCH($E8,Establishment!$A$2:$A$1042,0))</f>
        <v>The MarketPlace</v>
      </c>
      <c r="G8" s="14" t="s">
        <v>1990</v>
      </c>
      <c r="I8" s="5"/>
      <c r="J8" t="s">
        <v>20</v>
      </c>
      <c r="K8" s="3">
        <v>1</v>
      </c>
      <c r="L8" s="5">
        <v>47</v>
      </c>
      <c r="M8" s="5">
        <f t="shared" si="3"/>
        <v>47</v>
      </c>
      <c r="N8" s="5">
        <f t="shared" si="4"/>
        <v>467.14</v>
      </c>
      <c r="O8" t="s">
        <v>118</v>
      </c>
      <c r="P8" s="14" t="s">
        <v>1994</v>
      </c>
      <c r="Q8" s="14" t="s">
        <v>784</v>
      </c>
      <c r="R8" s="14" t="s">
        <v>1995</v>
      </c>
    </row>
    <row r="9" spans="1:19" x14ac:dyDescent="0.25">
      <c r="A9">
        <f t="shared" si="0"/>
        <v>2</v>
      </c>
      <c r="B9" t="str">
        <f t="shared" si="1"/>
        <v>20231201B</v>
      </c>
      <c r="C9" s="3">
        <f t="shared" si="2"/>
        <v>6</v>
      </c>
      <c r="D9" s="4">
        <v>45261</v>
      </c>
      <c r="E9" s="3" t="s">
        <v>1989</v>
      </c>
      <c r="F9" t="str">
        <f t="array" ref="F9">INDEX(Establishment!B$2:B$1042,MATCH($E9,Establishment!$A$2:$A$1042,0))</f>
        <v>The MarketPlace</v>
      </c>
      <c r="G9" s="14" t="s">
        <v>1990</v>
      </c>
      <c r="I9" s="5"/>
      <c r="J9" t="s">
        <v>20</v>
      </c>
      <c r="K9" s="3">
        <v>0.13600000000000001</v>
      </c>
      <c r="L9" s="5">
        <v>899</v>
      </c>
      <c r="M9" s="5">
        <f t="shared" si="3"/>
        <v>122.26400000000001</v>
      </c>
      <c r="N9" s="5">
        <f t="shared" si="4"/>
        <v>589.404</v>
      </c>
      <c r="O9" t="s">
        <v>1960</v>
      </c>
      <c r="P9">
        <f t="array" ref="P9">INDEX(Items!B$2:B$1090,MATCH($O9,Items!$A$2:$A$1090,0))</f>
        <v>0</v>
      </c>
      <c r="Q9" t="str">
        <f t="array" ref="Q9">INDEX(Items!C$2:C$1090,MATCH($O9,Items!$A$2:$A$1090,0))</f>
        <v>Packed Meal</v>
      </c>
      <c r="R9" s="14" t="s">
        <v>1996</v>
      </c>
    </row>
    <row r="10" spans="1:19" x14ac:dyDescent="0.25">
      <c r="A10">
        <f t="shared" si="0"/>
        <v>2</v>
      </c>
      <c r="B10" t="str">
        <f t="shared" si="1"/>
        <v>20231201B</v>
      </c>
      <c r="C10" s="3">
        <f t="shared" si="2"/>
        <v>7</v>
      </c>
      <c r="D10" s="4">
        <v>45261</v>
      </c>
      <c r="E10" s="3" t="s">
        <v>1989</v>
      </c>
      <c r="F10" t="str">
        <f t="array" ref="F10">INDEX(Establishment!B$2:B$1042,MATCH($E10,Establishment!$A$2:$A$1042,0))</f>
        <v>The MarketPlace</v>
      </c>
      <c r="G10" s="14" t="s">
        <v>1990</v>
      </c>
      <c r="I10" s="5"/>
      <c r="J10" t="s">
        <v>20</v>
      </c>
      <c r="K10" s="3">
        <v>0.156</v>
      </c>
      <c r="L10" s="5">
        <v>890</v>
      </c>
      <c r="M10" s="5">
        <f t="shared" si="3"/>
        <v>138.84</v>
      </c>
      <c r="N10" s="5">
        <f t="shared" si="4"/>
        <v>728.24400000000003</v>
      </c>
      <c r="O10" t="s">
        <v>1960</v>
      </c>
      <c r="P10">
        <f t="array" ref="P10">INDEX(Items!B$2:B$1090,MATCH($O10,Items!$A$2:$A$1090,0))</f>
        <v>0</v>
      </c>
      <c r="Q10" t="str">
        <f t="array" ref="Q10">INDEX(Items!C$2:C$1090,MATCH($O10,Items!$A$2:$A$1090,0))</f>
        <v>Packed Meal</v>
      </c>
      <c r="R10" s="14" t="s">
        <v>1997</v>
      </c>
    </row>
    <row r="11" spans="1:19" ht="15.75" customHeight="1" x14ac:dyDescent="0.25">
      <c r="A11">
        <f t="shared" si="0"/>
        <v>1</v>
      </c>
      <c r="B11" t="str">
        <f t="shared" si="1"/>
        <v>20231202A</v>
      </c>
      <c r="C11" s="3">
        <f t="shared" si="2"/>
        <v>1</v>
      </c>
      <c r="D11" s="4">
        <v>45262</v>
      </c>
      <c r="E11" s="3" t="s">
        <v>30</v>
      </c>
      <c r="F11" s="3" t="s">
        <v>31</v>
      </c>
      <c r="G11" s="7" t="s">
        <v>132</v>
      </c>
      <c r="H11" t="s">
        <v>2</v>
      </c>
      <c r="I11" s="5">
        <v>40</v>
      </c>
      <c r="J11" t="s">
        <v>166</v>
      </c>
      <c r="K11">
        <v>1</v>
      </c>
      <c r="L11" s="5">
        <v>40</v>
      </c>
      <c r="M11" s="5">
        <f t="shared" si="3"/>
        <v>40</v>
      </c>
      <c r="N11" s="5">
        <f t="shared" si="4"/>
        <v>40</v>
      </c>
      <c r="O11" t="s">
        <v>118</v>
      </c>
      <c r="P11" t="str">
        <f t="array" ref="P11">INDEX(Items!B$2:B$1090,MATCH($O11,Items!$A$2:$A$1090,0))</f>
        <v xml:space="preserve"> </v>
      </c>
      <c r="Q11" s="14" t="s">
        <v>1933</v>
      </c>
      <c r="R11" s="14"/>
    </row>
    <row r="12" spans="1:19" x14ac:dyDescent="0.25">
      <c r="A12">
        <f t="shared" si="0"/>
        <v>2</v>
      </c>
      <c r="B12" t="str">
        <f t="shared" si="1"/>
        <v>20231202B</v>
      </c>
      <c r="C12" s="3">
        <f t="shared" si="2"/>
        <v>1</v>
      </c>
      <c r="D12" s="4">
        <v>45262</v>
      </c>
      <c r="E12" s="3" t="s">
        <v>30</v>
      </c>
      <c r="F12" s="14" t="s">
        <v>1998</v>
      </c>
      <c r="G12" s="14" t="s">
        <v>1999</v>
      </c>
      <c r="H12" t="s">
        <v>2</v>
      </c>
      <c r="I12" s="5">
        <v>10</v>
      </c>
      <c r="J12" t="s">
        <v>20</v>
      </c>
      <c r="L12" s="5"/>
      <c r="M12" s="5">
        <f t="shared" si="3"/>
        <v>0</v>
      </c>
      <c r="N12" s="5">
        <f t="shared" si="4"/>
        <v>0</v>
      </c>
      <c r="O12" t="s">
        <v>118</v>
      </c>
      <c r="P12" t="str">
        <f t="array" ref="P12">INDEX(Items!B$2:B$1090,MATCH($O12,Items!$A$2:$A$1090,0))</f>
        <v xml:space="preserve"> </v>
      </c>
      <c r="Q12" s="14" t="s">
        <v>2000</v>
      </c>
      <c r="R12" s="14" t="s">
        <v>2001</v>
      </c>
    </row>
    <row r="13" spans="1:19" x14ac:dyDescent="0.25">
      <c r="A13">
        <f t="shared" si="0"/>
        <v>1</v>
      </c>
      <c r="B13" t="str">
        <f t="shared" si="1"/>
        <v/>
      </c>
      <c r="C13" s="3">
        <f t="shared" si="2"/>
        <v>1</v>
      </c>
      <c r="D13" s="4"/>
      <c r="E13" s="3"/>
      <c r="F13" t="e">
        <f t="array" ref="F13">INDEX(Establishment!B$2:B$1042,MATCH($E13,Establishment!$A$2:$A$1042,0))</f>
        <v>#N/A</v>
      </c>
      <c r="G13" t="e">
        <f t="array" ref="G13">INDEX(Establishment!C$2:C$1042,MATCH($E13,Establishment!$A$2:$A$1042,0))</f>
        <v>#N/A</v>
      </c>
      <c r="I13" s="5"/>
      <c r="J13" t="s">
        <v>20</v>
      </c>
      <c r="L13" s="5"/>
      <c r="M13" s="5">
        <f t="shared" si="3"/>
        <v>0</v>
      </c>
      <c r="N13" s="5">
        <f t="shared" si="4"/>
        <v>0</v>
      </c>
      <c r="O13" t="s">
        <v>20</v>
      </c>
      <c r="P13" t="str">
        <f t="array" ref="P13">INDEX(Items!B$2:B$1090,MATCH($O13,Items!$A$2:$A$1090,0))</f>
        <v xml:space="preserve"> </v>
      </c>
      <c r="Q13" t="str">
        <f t="array" ref="Q13">INDEX(Items!C$2:C$1090,MATCH($O13,Items!$A$2:$A$1090,0))</f>
        <v xml:space="preserve"> </v>
      </c>
      <c r="R13" t="str">
        <f t="array" ref="R13">INDEX(Items!D$2:D$1090,MATCH($O13,Items!$A$2:$A$1090,0))</f>
        <v xml:space="preserve"> </v>
      </c>
    </row>
    <row r="14" spans="1:19" x14ac:dyDescent="0.25">
      <c r="A14">
        <f t="shared" si="0"/>
        <v>1</v>
      </c>
      <c r="B14" t="str">
        <f t="shared" si="1"/>
        <v/>
      </c>
      <c r="C14" s="3">
        <f t="shared" si="2"/>
        <v>1</v>
      </c>
      <c r="D14" s="4"/>
      <c r="E14" s="3"/>
      <c r="F14" t="e">
        <f t="array" ref="F14">INDEX(Establishment!B$2:B$1042,MATCH($E14,Establishment!$A$2:$A$1042,0))</f>
        <v>#N/A</v>
      </c>
      <c r="G14" t="e">
        <f t="array" ref="G14">INDEX(Establishment!C$2:C$1042,MATCH($E14,Establishment!$A$2:$A$1042,0))</f>
        <v>#N/A</v>
      </c>
      <c r="I14" s="5"/>
      <c r="J14" t="s">
        <v>20</v>
      </c>
      <c r="L14" s="5"/>
      <c r="M14" s="5">
        <f t="shared" si="3"/>
        <v>0</v>
      </c>
      <c r="N14" s="5">
        <f t="shared" si="4"/>
        <v>0</v>
      </c>
      <c r="O14" t="s">
        <v>20</v>
      </c>
      <c r="P14" t="str">
        <f t="array" ref="P14">INDEX(Items!B$2:B$1090,MATCH($O14,Items!$A$2:$A$1090,0))</f>
        <v xml:space="preserve"> </v>
      </c>
      <c r="Q14" t="str">
        <f t="array" ref="Q14">INDEX(Items!C$2:C$1090,MATCH($O14,Items!$A$2:$A$1090,0))</f>
        <v xml:space="preserve"> </v>
      </c>
      <c r="R14" t="str">
        <f t="array" ref="R14">INDEX(Items!D$2:D$1090,MATCH($O14,Items!$A$2:$A$1090,0))</f>
        <v xml:space="preserve"> </v>
      </c>
    </row>
    <row r="15" spans="1:19" x14ac:dyDescent="0.25">
      <c r="A15">
        <f t="shared" si="0"/>
        <v>1</v>
      </c>
      <c r="B15" t="str">
        <f t="shared" si="1"/>
        <v/>
      </c>
      <c r="C15" s="3">
        <f t="shared" si="2"/>
        <v>1</v>
      </c>
      <c r="D15" s="4"/>
      <c r="E15" s="3"/>
      <c r="F15" t="e">
        <f t="array" ref="F15">INDEX(Establishment!B$2:B$1042,MATCH($E15,Establishment!$A$2:$A$1042,0))</f>
        <v>#N/A</v>
      </c>
      <c r="G15" t="e">
        <f t="array" ref="G15">INDEX(Establishment!C$2:C$1042,MATCH($E15,Establishment!$A$2:$A$1042,0))</f>
        <v>#N/A</v>
      </c>
      <c r="I15" s="5"/>
      <c r="J15" t="s">
        <v>20</v>
      </c>
      <c r="L15" s="5"/>
      <c r="M15" s="5">
        <f t="shared" si="3"/>
        <v>0</v>
      </c>
      <c r="N15" s="5">
        <f t="shared" si="4"/>
        <v>0</v>
      </c>
      <c r="O15" t="s">
        <v>20</v>
      </c>
      <c r="P15" t="str">
        <f t="array" ref="P15">INDEX(Items!B$2:B$1090,MATCH($O15,Items!$A$2:$A$1090,0))</f>
        <v xml:space="preserve"> </v>
      </c>
      <c r="Q15" t="str">
        <f t="array" ref="Q15">INDEX(Items!C$2:C$1090,MATCH($O15,Items!$A$2:$A$1090,0))</f>
        <v xml:space="preserve"> </v>
      </c>
      <c r="R15" t="str">
        <f t="array" ref="R15">INDEX(Items!D$2:D$1090,MATCH($O15,Items!$A$2:$A$1090,0))</f>
        <v xml:space="preserve"> </v>
      </c>
    </row>
    <row r="16" spans="1:19" x14ac:dyDescent="0.25">
      <c r="A16">
        <f t="shared" si="0"/>
        <v>1</v>
      </c>
      <c r="B16" t="str">
        <f t="shared" si="1"/>
        <v/>
      </c>
      <c r="C16" s="3">
        <f t="shared" si="2"/>
        <v>1</v>
      </c>
      <c r="D16" s="4"/>
      <c r="E16" s="3"/>
      <c r="F16" t="e">
        <f t="array" ref="F16">INDEX(Establishment!B$2:B$1042,MATCH($E16,Establishment!$A$2:$A$1042,0))</f>
        <v>#N/A</v>
      </c>
      <c r="G16" t="e">
        <f t="array" ref="G16">INDEX(Establishment!C$2:C$1042,MATCH($E16,Establishment!$A$2:$A$1042,0))</f>
        <v>#N/A</v>
      </c>
      <c r="I16" s="5"/>
      <c r="J16" t="s">
        <v>20</v>
      </c>
      <c r="L16" s="5"/>
      <c r="M16" s="5">
        <f t="shared" si="3"/>
        <v>0</v>
      </c>
      <c r="N16" s="5">
        <f t="shared" si="4"/>
        <v>0</v>
      </c>
      <c r="O16" t="s">
        <v>20</v>
      </c>
      <c r="P16" t="str">
        <f t="array" ref="P16">INDEX(Items!B$2:B$1090,MATCH($O16,Items!$A$2:$A$1090,0))</f>
        <v xml:space="preserve"> </v>
      </c>
      <c r="Q16" t="str">
        <f t="array" ref="Q16">INDEX(Items!C$2:C$1090,MATCH($O16,Items!$A$2:$A$1090,0))</f>
        <v xml:space="preserve"> </v>
      </c>
      <c r="R16" t="str">
        <f t="array" ref="R16">INDEX(Items!D$2:D$1090,MATCH($O16,Items!$A$2:$A$1090,0))</f>
        <v xml:space="preserve"> </v>
      </c>
    </row>
    <row r="17" spans="1:1024 1028:2048 2052:3072 3076:4096 4100:5120 5124:6144 6148:7168 7172:8192 8196:9216 9220:10240 10244:11264 11268:12288 12292:13312 13316:14336 14340:15360 15364:16384" x14ac:dyDescent="0.25">
      <c r="A17">
        <f t="shared" si="0"/>
        <v>1</v>
      </c>
      <c r="B17" t="str">
        <f t="shared" si="1"/>
        <v/>
      </c>
      <c r="C17" s="3">
        <f t="shared" si="2"/>
        <v>1</v>
      </c>
      <c r="D17" s="4"/>
      <c r="E17" s="3"/>
      <c r="F17" t="e">
        <f t="array" ref="F17">INDEX(Establishment!B$2:B$1042,MATCH($E17,Establishment!$A$2:$A$1042,0))</f>
        <v>#N/A</v>
      </c>
      <c r="G17" t="e">
        <f t="array" ref="G17">INDEX(Establishment!C$2:C$1042,MATCH($E17,Establishment!$A$2:$A$1042,0))</f>
        <v>#N/A</v>
      </c>
      <c r="I17" s="5"/>
      <c r="J17" t="s">
        <v>20</v>
      </c>
      <c r="L17" s="5"/>
      <c r="M17" s="5">
        <f t="shared" si="3"/>
        <v>0</v>
      </c>
      <c r="N17" s="5">
        <f t="shared" si="4"/>
        <v>0</v>
      </c>
      <c r="O17" t="s">
        <v>20</v>
      </c>
      <c r="P17" t="str">
        <f t="array" ref="P17">INDEX(Items!B$2:B$1090,MATCH($O17,Items!$A$2:$A$1090,0))</f>
        <v xml:space="preserve"> </v>
      </c>
      <c r="Q17" t="str">
        <f t="array" ref="Q17">INDEX(Items!C$2:C$1090,MATCH($O17,Items!$A$2:$A$1090,0))</f>
        <v xml:space="preserve"> </v>
      </c>
      <c r="R17" t="str">
        <f t="array" ref="R17">INDEX(Items!D$2:D$1090,MATCH($O17,Items!$A$2:$A$1090,0))</f>
        <v xml:space="preserve"> </v>
      </c>
    </row>
    <row r="18" spans="1:1024 1028:2048 2052:3072 3076:4096 4100:5120 5124:6144 6148:7168 7172:8192 8196:9216 9220:10240 10244:11264 11268:12288 12292:13312 13316:14336 14340:15360 15364:16384" x14ac:dyDescent="0.25">
      <c r="A18">
        <f t="shared" si="0"/>
        <v>1</v>
      </c>
      <c r="B18" t="str">
        <f t="shared" si="1"/>
        <v/>
      </c>
      <c r="C18" s="3">
        <f t="shared" si="2"/>
        <v>1</v>
      </c>
      <c r="D18" s="4"/>
      <c r="E18" s="3"/>
      <c r="F18" t="e">
        <f t="array" ref="F18">INDEX(Establishment!B$2:B$1042,MATCH($E18,Establishment!$A$2:$A$1042,0))</f>
        <v>#N/A</v>
      </c>
      <c r="G18" t="e">
        <f t="array" ref="G18">INDEX(Establishment!C$2:C$1042,MATCH($E18,Establishment!$A$2:$A$1042,0))</f>
        <v>#N/A</v>
      </c>
      <c r="I18" s="5"/>
      <c r="J18" t="s">
        <v>20</v>
      </c>
      <c r="L18" s="5"/>
      <c r="M18" s="5">
        <f t="shared" si="3"/>
        <v>0</v>
      </c>
      <c r="N18" s="5">
        <f t="shared" si="4"/>
        <v>0</v>
      </c>
      <c r="O18" t="s">
        <v>20</v>
      </c>
      <c r="P18" t="str">
        <f t="array" ref="P18">INDEX(Items!B$2:B$1090,MATCH($O18,Items!$A$2:$A$1090,0))</f>
        <v xml:space="preserve"> </v>
      </c>
      <c r="Q18" t="str">
        <f t="array" ref="Q18">INDEX(Items!C$2:C$1090,MATCH($O18,Items!$A$2:$A$1090,0))</f>
        <v xml:space="preserve"> </v>
      </c>
      <c r="R18" t="str">
        <f t="array" ref="R18">INDEX(Items!D$2:D$1090,MATCH($O18,Items!$A$2:$A$1090,0))</f>
        <v xml:space="preserve"> </v>
      </c>
    </row>
    <row r="19" spans="1:1024 1028:2048 2052:3072 3076:4096 4100:5120 5124:6144 6148:7168 7172:8192 8196:9216 9220:10240 10244:11264 11268:12288 12292:13312 13316:14336 14340:15360 15364:16384" x14ac:dyDescent="0.25">
      <c r="A19">
        <f t="shared" si="0"/>
        <v>1</v>
      </c>
      <c r="B19" t="str">
        <f t="shared" si="1"/>
        <v/>
      </c>
      <c r="C19" s="3">
        <f t="shared" si="2"/>
        <v>1</v>
      </c>
      <c r="D19" s="4"/>
      <c r="E19" s="3"/>
      <c r="F19" t="e">
        <f t="array" ref="F19">INDEX(Establishment!B$2:B$1042,MATCH($E19,Establishment!$A$2:$A$1042,0))</f>
        <v>#N/A</v>
      </c>
      <c r="G19" t="e">
        <f t="array" ref="G19">INDEX(Establishment!C$2:C$1042,MATCH($E19,Establishment!$A$2:$A$1042,0))</f>
        <v>#N/A</v>
      </c>
      <c r="I19" s="5"/>
      <c r="J19" t="s">
        <v>20</v>
      </c>
      <c r="L19" s="5"/>
      <c r="M19" s="5">
        <f t="shared" si="3"/>
        <v>0</v>
      </c>
      <c r="N19" s="5">
        <f t="shared" si="4"/>
        <v>0</v>
      </c>
      <c r="O19" t="s">
        <v>20</v>
      </c>
      <c r="P19" t="str">
        <f t="array" ref="P19">INDEX(Items!B$2:B$1090,MATCH($O19,Items!$A$2:$A$1090,0))</f>
        <v xml:space="preserve"> </v>
      </c>
      <c r="Q19" t="str">
        <f t="array" ref="Q19">INDEX(Items!C$2:C$1090,MATCH($O19,Items!$A$2:$A$1090,0))</f>
        <v xml:space="preserve"> </v>
      </c>
      <c r="R19" t="str">
        <f t="array" ref="R19">INDEX(Items!D$2:D$1090,MATCH($O19,Items!$A$2:$A$1090,0))</f>
        <v xml:space="preserve"> </v>
      </c>
    </row>
    <row r="20" spans="1:1024 1028:2048 2052:3072 3076:4096 4100:5120 5124:6144 6148:7168 7172:8192 8196:9216 9220:10240 10244:11264 11268:12288 12292:13312 13316:14336 14340:15360 15364:16384" x14ac:dyDescent="0.25">
      <c r="A20">
        <f t="shared" si="0"/>
        <v>1</v>
      </c>
      <c r="B20" t="str">
        <f t="shared" si="1"/>
        <v/>
      </c>
      <c r="C20" s="3">
        <f t="shared" si="2"/>
        <v>1</v>
      </c>
      <c r="D20" s="4"/>
      <c r="E20" s="3"/>
      <c r="F20" t="e">
        <f t="array" ref="F20">INDEX(Establishment!B$2:B$1042,MATCH($E20,Establishment!$A$2:$A$1042,0))</f>
        <v>#N/A</v>
      </c>
      <c r="G20" t="e">
        <f t="array" ref="G20">INDEX(Establishment!C$2:C$1042,MATCH($E20,Establishment!$A$2:$A$1042,0))</f>
        <v>#N/A</v>
      </c>
      <c r="I20" s="5"/>
      <c r="J20" t="s">
        <v>20</v>
      </c>
      <c r="L20" s="5"/>
      <c r="M20" s="5">
        <f t="shared" si="3"/>
        <v>0</v>
      </c>
      <c r="N20" s="5">
        <f t="shared" si="4"/>
        <v>0</v>
      </c>
      <c r="O20" t="s">
        <v>20</v>
      </c>
      <c r="P20" t="str">
        <f t="array" ref="P20">INDEX(Items!B$2:B$1090,MATCH($O20,Items!$A$2:$A$1090,0))</f>
        <v xml:space="preserve"> </v>
      </c>
      <c r="Q20" t="str">
        <f t="array" ref="Q20">INDEX(Items!C$2:C$1090,MATCH($O20,Items!$A$2:$A$1090,0))</f>
        <v xml:space="preserve"> </v>
      </c>
      <c r="R20" t="str">
        <f t="array" ref="R20">INDEX(Items!D$2:D$1090,MATCH($O20,Items!$A$2:$A$1090,0))</f>
        <v xml:space="preserve"> </v>
      </c>
    </row>
    <row r="21" spans="1:1024 1028:2048 2052:3072 3076:4096 4100:5120 5124:6144 6148:7168 7172:8192 8196:9216 9220:10240 10244:11264 11268:12288 12292:13312 13316:14336 14340:15360 15364:16384" ht="15.75" customHeight="1" x14ac:dyDescent="0.25">
      <c r="A21">
        <f t="shared" si="0"/>
        <v>1</v>
      </c>
      <c r="B21" t="str">
        <f t="shared" si="1"/>
        <v>20231203A</v>
      </c>
      <c r="C21">
        <f t="shared" ref="C21" si="5">IF(OR(B21="",B21&lt;&gt;B29),1,C29+1)</f>
        <v>1</v>
      </c>
      <c r="D21" s="4">
        <v>45263</v>
      </c>
      <c r="E21" s="3" t="s">
        <v>1452</v>
      </c>
      <c r="F21" t="s">
        <v>1451</v>
      </c>
      <c r="G21" t="s">
        <v>148</v>
      </c>
      <c r="H21" t="s">
        <v>2</v>
      </c>
      <c r="I21" s="5">
        <v>13</v>
      </c>
      <c r="J21" t="s">
        <v>149</v>
      </c>
      <c r="K21">
        <v>1</v>
      </c>
      <c r="L21" s="5">
        <v>13</v>
      </c>
      <c r="M21" s="5">
        <f t="shared" si="3"/>
        <v>13</v>
      </c>
      <c r="N21" s="5">
        <f t="shared" si="4"/>
        <v>13</v>
      </c>
      <c r="O21" t="s">
        <v>118</v>
      </c>
      <c r="P21" t="str">
        <f t="array" ref="P21">INDEX(Items!B$2:B$1090,MATCH($O21,Items!$A$2:$A$1090,0))</f>
        <v xml:space="preserve"> </v>
      </c>
      <c r="Q21" t="s">
        <v>150</v>
      </c>
      <c r="R21" t="s">
        <v>206</v>
      </c>
    </row>
    <row r="22" spans="1:1024 1028:2048 2052:3072 3076:4096 4100:5120 5124:6144 6148:7168 7172:8192 8196:9216 9220:10240 10244:11264 11268:12288 12292:13312 13316:14336 14340:15360 15364:16384" ht="15.75" customHeight="1" x14ac:dyDescent="0.25">
      <c r="A22" s="3">
        <f t="shared" si="0"/>
        <v>2</v>
      </c>
      <c r="B22" s="3" t="str">
        <f t="shared" si="1"/>
        <v>20231203B</v>
      </c>
      <c r="C22" s="3">
        <f t="shared" ref="C22:C23" si="6">IF(OR(B22="",B22&lt;&gt;B21),1,C21+1)</f>
        <v>1</v>
      </c>
      <c r="D22" s="4">
        <v>45263</v>
      </c>
      <c r="E22" s="3" t="s">
        <v>30</v>
      </c>
      <c r="F22" s="3" t="s">
        <v>2043</v>
      </c>
      <c r="G22" s="3" t="s">
        <v>206</v>
      </c>
      <c r="H22" s="3" t="s">
        <v>2</v>
      </c>
      <c r="I22" s="5">
        <v>100</v>
      </c>
      <c r="J22" t="s">
        <v>149</v>
      </c>
      <c r="K22" s="3">
        <v>1</v>
      </c>
      <c r="L22" s="5">
        <v>100</v>
      </c>
      <c r="M22" s="5">
        <f t="shared" si="3"/>
        <v>100</v>
      </c>
      <c r="N22" s="5">
        <f t="shared" si="4"/>
        <v>100</v>
      </c>
      <c r="O22" t="s">
        <v>118</v>
      </c>
      <c r="P22" s="3" t="s">
        <v>292</v>
      </c>
      <c r="Q22" t="s">
        <v>150</v>
      </c>
      <c r="R22" s="3" t="s">
        <v>2002</v>
      </c>
      <c r="S22" s="3"/>
    </row>
    <row r="23" spans="1:1024 1028:2048 2052:3072 3076:4096 4100:5120 5124:6144 6148:7168 7172:8192 8196:9216 9220:10240 10244:11264 11268:12288 12292:13312 13316:14336 14340:15360 15364:16384" ht="15.75" customHeight="1" x14ac:dyDescent="0.25">
      <c r="A23" s="3">
        <f t="shared" si="0"/>
        <v>3</v>
      </c>
      <c r="B23" s="3" t="str">
        <f t="shared" si="1"/>
        <v>20231203C</v>
      </c>
      <c r="C23" s="3">
        <f t="shared" si="6"/>
        <v>1</v>
      </c>
      <c r="D23" s="4">
        <v>45263</v>
      </c>
      <c r="E23" s="3" t="s">
        <v>1492</v>
      </c>
      <c r="F23" s="3" t="str">
        <f t="array" ref="F23">INDEX(Establishment!B$2:B$1042,MATCH($E23,Establishment!$A$2:$A$1042,0))</f>
        <v>Transportation(Public)</v>
      </c>
      <c r="G23" s="3" t="s">
        <v>206</v>
      </c>
      <c r="H23" s="3" t="s">
        <v>292</v>
      </c>
      <c r="I23" s="5">
        <v>16</v>
      </c>
      <c r="J23" t="s">
        <v>149</v>
      </c>
      <c r="K23" s="3">
        <v>1</v>
      </c>
      <c r="L23" s="5">
        <v>16</v>
      </c>
      <c r="M23" s="5">
        <f t="shared" si="3"/>
        <v>16</v>
      </c>
      <c r="N23" s="5">
        <f t="shared" si="4"/>
        <v>16</v>
      </c>
      <c r="O23" t="s">
        <v>118</v>
      </c>
      <c r="P23" s="3" t="str">
        <f t="array" ref="P23">INDEX(Items!B$2:B$1090,MATCH($O23,Items!$A$2:$A$1090,0))</f>
        <v xml:space="preserve"> </v>
      </c>
      <c r="Q23" t="s">
        <v>150</v>
      </c>
      <c r="R23" s="3" t="s">
        <v>1401</v>
      </c>
      <c r="S23" s="3"/>
    </row>
    <row r="24" spans="1:1024 1028:2048 2052:3072 3076:4096 4100:5120 5124:6144 6148:7168 7172:8192 8196:9216 9220:10240 10244:11264 11268:12288 12292:13312 13316:14336 14340:15360 15364:16384" ht="15.75" customHeight="1" x14ac:dyDescent="0.25">
      <c r="A24">
        <f t="shared" si="0"/>
        <v>4</v>
      </c>
      <c r="B24" t="str">
        <f t="shared" si="1"/>
        <v>20231203D</v>
      </c>
      <c r="C24">
        <f t="shared" ref="C24" si="7">IF(OR(B24="",B24&lt;&gt;B32),1,C32+1)</f>
        <v>1</v>
      </c>
      <c r="D24" s="4">
        <v>45263</v>
      </c>
      <c r="E24" s="3" t="s">
        <v>1452</v>
      </c>
      <c r="F24" t="s">
        <v>1451</v>
      </c>
      <c r="G24" s="3" t="s">
        <v>2003</v>
      </c>
      <c r="H24" t="s">
        <v>2</v>
      </c>
      <c r="I24" s="5">
        <v>25</v>
      </c>
      <c r="J24" t="s">
        <v>149</v>
      </c>
      <c r="K24">
        <v>1</v>
      </c>
      <c r="L24" s="5">
        <v>13</v>
      </c>
      <c r="M24" s="5">
        <f t="shared" si="3"/>
        <v>13</v>
      </c>
      <c r="N24" s="5">
        <f t="shared" si="4"/>
        <v>13</v>
      </c>
      <c r="O24" t="s">
        <v>118</v>
      </c>
      <c r="P24" t="str">
        <f t="array" ref="P24">INDEX(Items!B$2:B$1090,MATCH($O24,Items!$A$2:$A$1090,0))</f>
        <v xml:space="preserve"> </v>
      </c>
      <c r="Q24" t="s">
        <v>150</v>
      </c>
      <c r="R24" s="14" t="s">
        <v>1318</v>
      </c>
    </row>
    <row r="25" spans="1:1024 1028:2048 2052:3072 3076:4096 4100:5120 5124:6144 6148:7168 7172:8192 8196:9216 9220:10240 10244:11264 11268:12288 12292:13312 13316:14336 14340:15360 15364:16384" x14ac:dyDescent="0.25">
      <c r="A25">
        <f t="shared" si="0"/>
        <v>5</v>
      </c>
      <c r="B25" t="str">
        <f t="shared" si="1"/>
        <v>20231203E</v>
      </c>
      <c r="C25" s="3">
        <f t="shared" ref="C25:C39" si="8">IF(OR(B25="",B25&lt;&gt;B24),1,C24+1)</f>
        <v>1</v>
      </c>
      <c r="D25" s="4">
        <v>45263</v>
      </c>
      <c r="E25" s="3" t="s">
        <v>30</v>
      </c>
      <c r="F25" s="14" t="s">
        <v>2010</v>
      </c>
      <c r="G25" s="14" t="s">
        <v>2009</v>
      </c>
      <c r="H25" t="s">
        <v>2</v>
      </c>
      <c r="I25" s="5">
        <v>130</v>
      </c>
      <c r="J25" t="s">
        <v>86</v>
      </c>
      <c r="K25">
        <v>1</v>
      </c>
      <c r="L25" s="5">
        <v>130</v>
      </c>
      <c r="M25" s="5">
        <f t="shared" si="3"/>
        <v>130</v>
      </c>
      <c r="N25" s="5">
        <f t="shared" si="4"/>
        <v>130</v>
      </c>
      <c r="O25" t="s">
        <v>118</v>
      </c>
      <c r="P25" t="str">
        <f t="array" ref="P25">INDEX(Items!B$2:B$1090,MATCH($O25,Items!$A$2:$A$1090,0))</f>
        <v xml:space="preserve"> </v>
      </c>
      <c r="Q25" s="14" t="s">
        <v>2004</v>
      </c>
      <c r="R25" s="14" t="s">
        <v>362</v>
      </c>
    </row>
    <row r="26" spans="1:1024 1028:2048 2052:3072 3076:4096 4100:5120 5124:6144 6148:7168 7172:8192 8196:9216 9220:10240 10244:11264 11268:12288 12292:13312 13316:14336 14340:15360 15364:16384" x14ac:dyDescent="0.25">
      <c r="A26">
        <f t="shared" si="0"/>
        <v>6</v>
      </c>
      <c r="B26" t="str">
        <f t="shared" si="1"/>
        <v>20231203F</v>
      </c>
      <c r="C26" s="3">
        <f t="shared" si="8"/>
        <v>1</v>
      </c>
      <c r="D26" s="4">
        <v>45263</v>
      </c>
      <c r="E26" s="3" t="s">
        <v>30</v>
      </c>
      <c r="F26" s="14" t="s">
        <v>1411</v>
      </c>
      <c r="G26" s="14" t="s">
        <v>2009</v>
      </c>
      <c r="H26" t="s">
        <v>2</v>
      </c>
      <c r="I26" s="5">
        <v>100</v>
      </c>
      <c r="J26" t="s">
        <v>2005</v>
      </c>
      <c r="K26">
        <v>1</v>
      </c>
      <c r="L26" s="5">
        <v>100</v>
      </c>
      <c r="M26" s="5">
        <f t="shared" si="3"/>
        <v>100</v>
      </c>
      <c r="N26" s="5">
        <f t="shared" si="4"/>
        <v>100</v>
      </c>
      <c r="O26" t="s">
        <v>118</v>
      </c>
      <c r="P26" t="str">
        <f t="array" ref="P26">INDEX(Items!B$2:B$1090,MATCH($O26,Items!$A$2:$A$1090,0))</f>
        <v xml:space="preserve"> </v>
      </c>
      <c r="Q26" s="14" t="s">
        <v>2006</v>
      </c>
      <c r="R26" s="14" t="s">
        <v>2007</v>
      </c>
    </row>
    <row r="27" spans="1:1024 1028:2048 2052:3072 3076:4096 4100:5120 5124:6144 6148:7168 7172:8192 8196:9216 9220:10240 10244:11264 11268:12288 12292:13312 13316:14336 14340:15360 15364:16384" x14ac:dyDescent="0.25">
      <c r="A27">
        <f t="shared" si="0"/>
        <v>7</v>
      </c>
      <c r="B27" t="str">
        <f t="shared" si="1"/>
        <v>20231203G</v>
      </c>
      <c r="C27" s="3">
        <f t="shared" si="8"/>
        <v>1</v>
      </c>
      <c r="D27" s="4">
        <v>45263</v>
      </c>
      <c r="E27" s="3" t="s">
        <v>30</v>
      </c>
      <c r="F27" s="14" t="s">
        <v>1411</v>
      </c>
      <c r="G27" s="14" t="s">
        <v>2009</v>
      </c>
      <c r="H27" t="s">
        <v>2</v>
      </c>
      <c r="I27" s="5">
        <v>180</v>
      </c>
      <c r="J27" t="s">
        <v>259</v>
      </c>
      <c r="K27">
        <v>1</v>
      </c>
      <c r="L27" s="5">
        <v>180</v>
      </c>
      <c r="M27" s="5">
        <f t="shared" si="3"/>
        <v>180</v>
      </c>
      <c r="N27" s="5">
        <f t="shared" si="4"/>
        <v>180</v>
      </c>
      <c r="O27" t="s">
        <v>118</v>
      </c>
      <c r="P27" t="str">
        <f t="array" ref="P27">INDEX(Items!B$2:B$1090,MATCH($O27,Items!$A$2:$A$1090,0))</f>
        <v xml:space="preserve"> </v>
      </c>
      <c r="Q27" s="14" t="s">
        <v>1323</v>
      </c>
      <c r="R27" s="14" t="s">
        <v>2008</v>
      </c>
    </row>
    <row r="28" spans="1:1024 1028:2048 2052:3072 3076:4096 4100:5120 5124:6144 6148:7168 7172:8192 8196:9216 9220:10240 10244:11264 11268:12288 12292:13312 13316:14336 14340:15360 15364:16384" x14ac:dyDescent="0.25">
      <c r="A28">
        <f t="shared" si="0"/>
        <v>8</v>
      </c>
      <c r="B28" t="str">
        <f t="shared" si="1"/>
        <v>20231203H</v>
      </c>
      <c r="C28" s="3">
        <f t="shared" si="8"/>
        <v>1</v>
      </c>
      <c r="D28" s="4">
        <v>45263</v>
      </c>
      <c r="E28" s="3" t="s">
        <v>30</v>
      </c>
      <c r="F28" s="14" t="s">
        <v>2011</v>
      </c>
      <c r="G28" t="s">
        <v>263</v>
      </c>
      <c r="H28" t="s">
        <v>2</v>
      </c>
      <c r="I28">
        <v>100</v>
      </c>
      <c r="J28" s="14" t="s">
        <v>133</v>
      </c>
      <c r="K28">
        <v>1</v>
      </c>
      <c r="L28" s="5">
        <v>100</v>
      </c>
      <c r="M28" s="5">
        <f t="shared" si="3"/>
        <v>100</v>
      </c>
      <c r="N28" s="5">
        <f t="shared" si="4"/>
        <v>100</v>
      </c>
      <c r="O28" t="s">
        <v>118</v>
      </c>
      <c r="P28" t="str">
        <f t="array" ref="P28">INDEX(Items!B$2:B$1090,MATCH($O28,Items!$A$2:$A$1090,0))</f>
        <v xml:space="preserve"> </v>
      </c>
      <c r="Q28" t="s">
        <v>264</v>
      </c>
      <c r="R28" s="14" t="s">
        <v>2012</v>
      </c>
      <c r="T28" s="5"/>
      <c r="X28" s="5"/>
      <c r="AB28" s="5"/>
      <c r="AF28" s="5"/>
      <c r="AJ28" s="5"/>
      <c r="AN28" s="5"/>
      <c r="AR28" s="5"/>
      <c r="AV28" s="5"/>
      <c r="AZ28" s="5"/>
      <c r="BD28" s="5"/>
      <c r="BH28" s="5"/>
      <c r="BL28" s="5"/>
      <c r="BP28" s="5"/>
      <c r="BT28" s="5"/>
      <c r="BX28" s="5"/>
      <c r="CB28" s="5"/>
      <c r="CF28" s="5"/>
      <c r="CJ28" s="5"/>
      <c r="CN28" s="5"/>
      <c r="CR28" s="5"/>
      <c r="CV28" s="5"/>
      <c r="CZ28" s="5"/>
      <c r="DD28" s="5"/>
      <c r="DH28" s="5"/>
      <c r="DL28" s="5"/>
      <c r="DP28" s="5"/>
      <c r="DT28" s="5"/>
      <c r="DX28" s="5"/>
      <c r="EB28" s="5"/>
      <c r="EF28" s="5"/>
      <c r="EJ28" s="5"/>
      <c r="EN28" s="5"/>
      <c r="ER28" s="5"/>
      <c r="EV28" s="5"/>
      <c r="EZ28" s="5"/>
      <c r="FD28" s="5"/>
      <c r="FH28" s="5"/>
      <c r="FL28" s="5"/>
      <c r="FP28" s="5"/>
      <c r="FT28" s="5"/>
      <c r="FX28" s="5"/>
      <c r="GB28" s="5"/>
      <c r="GF28" s="5"/>
      <c r="GJ28" s="5"/>
      <c r="GN28" s="5"/>
      <c r="GR28" s="5"/>
      <c r="GV28" s="5"/>
      <c r="GZ28" s="5"/>
      <c r="HD28" s="5"/>
      <c r="HH28" s="5"/>
      <c r="HL28" s="5"/>
      <c r="HP28" s="5"/>
      <c r="HT28" s="5"/>
      <c r="HX28" s="5"/>
      <c r="IB28" s="5"/>
      <c r="IF28" s="5"/>
      <c r="IJ28" s="5"/>
      <c r="IN28" s="5"/>
      <c r="IR28" s="5"/>
      <c r="IV28" s="5"/>
      <c r="IZ28" s="5"/>
      <c r="JD28" s="5"/>
      <c r="JH28" s="5"/>
      <c r="JL28" s="5"/>
      <c r="JP28" s="5"/>
      <c r="JT28" s="5"/>
      <c r="JX28" s="5"/>
      <c r="KB28" s="5"/>
      <c r="KF28" s="5"/>
      <c r="KJ28" s="5"/>
      <c r="KN28" s="5"/>
      <c r="KR28" s="5"/>
      <c r="KV28" s="5"/>
      <c r="KZ28" s="5"/>
      <c r="LD28" s="5"/>
      <c r="LH28" s="5"/>
      <c r="LL28" s="5"/>
      <c r="LP28" s="5"/>
      <c r="LT28" s="5"/>
      <c r="LX28" s="5"/>
      <c r="MB28" s="5"/>
      <c r="MF28" s="5"/>
      <c r="MJ28" s="5"/>
      <c r="MN28" s="5"/>
      <c r="MR28" s="5"/>
      <c r="MV28" s="5"/>
      <c r="MZ28" s="5"/>
      <c r="ND28" s="5"/>
      <c r="NH28" s="5"/>
      <c r="NL28" s="5"/>
      <c r="NP28" s="5"/>
      <c r="NT28" s="5"/>
      <c r="NX28" s="5"/>
      <c r="OB28" s="5"/>
      <c r="OF28" s="5"/>
      <c r="OJ28" s="5"/>
      <c r="ON28" s="5"/>
      <c r="OR28" s="5"/>
      <c r="OV28" s="5"/>
      <c r="OZ28" s="5"/>
      <c r="PD28" s="5"/>
      <c r="PH28" s="5"/>
      <c r="PL28" s="5"/>
      <c r="PP28" s="5"/>
      <c r="PT28" s="5"/>
      <c r="PX28" s="5"/>
      <c r="QB28" s="5"/>
      <c r="QF28" s="5"/>
      <c r="QJ28" s="5"/>
      <c r="QN28" s="5"/>
      <c r="QR28" s="5"/>
      <c r="QV28" s="5"/>
      <c r="QZ28" s="5"/>
      <c r="RD28" s="5"/>
      <c r="RH28" s="5"/>
      <c r="RL28" s="5"/>
      <c r="RP28" s="5"/>
      <c r="RT28" s="5"/>
      <c r="RX28" s="5"/>
      <c r="SB28" s="5"/>
      <c r="SF28" s="5"/>
      <c r="SJ28" s="5"/>
      <c r="SN28" s="5"/>
      <c r="SR28" s="5"/>
      <c r="SV28" s="5"/>
      <c r="SZ28" s="5"/>
      <c r="TD28" s="5"/>
      <c r="TH28" s="5"/>
      <c r="TL28" s="5"/>
      <c r="TP28" s="5"/>
      <c r="TT28" s="5"/>
      <c r="TX28" s="5"/>
      <c r="UB28" s="5"/>
      <c r="UF28" s="5"/>
      <c r="UJ28" s="5"/>
      <c r="UN28" s="5"/>
      <c r="UR28" s="5"/>
      <c r="UV28" s="5"/>
      <c r="UZ28" s="5"/>
      <c r="VD28" s="5"/>
      <c r="VH28" s="5"/>
      <c r="VL28" s="5"/>
      <c r="VP28" s="5"/>
      <c r="VT28" s="5"/>
      <c r="VX28" s="5"/>
      <c r="WB28" s="5"/>
      <c r="WF28" s="5"/>
      <c r="WJ28" s="5"/>
      <c r="WN28" s="5"/>
      <c r="WR28" s="5"/>
      <c r="WV28" s="5"/>
      <c r="WZ28" s="5"/>
      <c r="XD28" s="5"/>
      <c r="XH28" s="5"/>
      <c r="XL28" s="5"/>
      <c r="XP28" s="5"/>
      <c r="XT28" s="5"/>
      <c r="XX28" s="5"/>
      <c r="YB28" s="5"/>
      <c r="YF28" s="5"/>
      <c r="YJ28" s="5"/>
      <c r="YN28" s="5"/>
      <c r="YR28" s="5"/>
      <c r="YV28" s="5"/>
      <c r="YZ28" s="5"/>
      <c r="ZD28" s="5"/>
      <c r="ZH28" s="5"/>
      <c r="ZL28" s="5"/>
      <c r="ZP28" s="5"/>
      <c r="ZT28" s="5"/>
      <c r="ZX28" s="5"/>
      <c r="AAB28" s="5"/>
      <c r="AAF28" s="5"/>
      <c r="AAJ28" s="5"/>
      <c r="AAN28" s="5"/>
      <c r="AAR28" s="5"/>
      <c r="AAV28" s="5"/>
      <c r="AAZ28" s="5"/>
      <c r="ABD28" s="5"/>
      <c r="ABH28" s="5"/>
      <c r="ABL28" s="5"/>
      <c r="ABP28" s="5"/>
      <c r="ABT28" s="5"/>
      <c r="ABX28" s="5"/>
      <c r="ACB28" s="5"/>
      <c r="ACF28" s="5"/>
      <c r="ACJ28" s="5"/>
      <c r="ACN28" s="5"/>
      <c r="ACR28" s="5"/>
      <c r="ACV28" s="5"/>
      <c r="ACZ28" s="5"/>
      <c r="ADD28" s="5"/>
      <c r="ADH28" s="5"/>
      <c r="ADL28" s="5"/>
      <c r="ADP28" s="5"/>
      <c r="ADT28" s="5"/>
      <c r="ADX28" s="5"/>
      <c r="AEB28" s="5"/>
      <c r="AEF28" s="5"/>
      <c r="AEJ28" s="5"/>
      <c r="AEN28" s="5"/>
      <c r="AER28" s="5"/>
      <c r="AEV28" s="5"/>
      <c r="AEZ28" s="5"/>
      <c r="AFD28" s="5"/>
      <c r="AFH28" s="5"/>
      <c r="AFL28" s="5"/>
      <c r="AFP28" s="5"/>
      <c r="AFT28" s="5"/>
      <c r="AFX28" s="5"/>
      <c r="AGB28" s="5"/>
      <c r="AGF28" s="5"/>
      <c r="AGJ28" s="5"/>
      <c r="AGN28" s="5"/>
      <c r="AGR28" s="5"/>
      <c r="AGV28" s="5"/>
      <c r="AGZ28" s="5"/>
      <c r="AHD28" s="5"/>
      <c r="AHH28" s="5"/>
      <c r="AHL28" s="5"/>
      <c r="AHP28" s="5"/>
      <c r="AHT28" s="5"/>
      <c r="AHX28" s="5"/>
      <c r="AIB28" s="5"/>
      <c r="AIF28" s="5"/>
      <c r="AIJ28" s="5"/>
      <c r="AIN28" s="5"/>
      <c r="AIR28" s="5"/>
      <c r="AIV28" s="5"/>
      <c r="AIZ28" s="5"/>
      <c r="AJD28" s="5"/>
      <c r="AJH28" s="5"/>
      <c r="AJL28" s="5"/>
      <c r="AJP28" s="5"/>
      <c r="AJT28" s="5"/>
      <c r="AJX28" s="5"/>
      <c r="AKB28" s="5"/>
      <c r="AKF28" s="5"/>
      <c r="AKJ28" s="5"/>
      <c r="AKN28" s="5"/>
      <c r="AKR28" s="5"/>
      <c r="AKV28" s="5"/>
      <c r="AKZ28" s="5"/>
      <c r="ALD28" s="5"/>
      <c r="ALH28" s="5"/>
      <c r="ALL28" s="5"/>
      <c r="ALP28" s="5"/>
      <c r="ALT28" s="5"/>
      <c r="ALX28" s="5"/>
      <c r="AMB28" s="5"/>
      <c r="AMF28" s="5"/>
      <c r="AMJ28" s="5"/>
      <c r="AMN28" s="5"/>
      <c r="AMR28" s="5"/>
      <c r="AMV28" s="5"/>
      <c r="AMZ28" s="5"/>
      <c r="AND28" s="5"/>
      <c r="ANH28" s="5"/>
      <c r="ANL28" s="5"/>
      <c r="ANP28" s="5"/>
      <c r="ANT28" s="5"/>
      <c r="ANX28" s="5"/>
      <c r="AOB28" s="5"/>
      <c r="AOF28" s="5"/>
      <c r="AOJ28" s="5"/>
      <c r="AON28" s="5"/>
      <c r="AOR28" s="5"/>
      <c r="AOV28" s="5"/>
      <c r="AOZ28" s="5"/>
      <c r="APD28" s="5"/>
      <c r="APH28" s="5"/>
      <c r="APL28" s="5"/>
      <c r="APP28" s="5"/>
      <c r="APT28" s="5"/>
      <c r="APX28" s="5"/>
      <c r="AQB28" s="5"/>
      <c r="AQF28" s="5"/>
      <c r="AQJ28" s="5"/>
      <c r="AQN28" s="5"/>
      <c r="AQR28" s="5"/>
      <c r="AQV28" s="5"/>
      <c r="AQZ28" s="5"/>
      <c r="ARD28" s="5"/>
      <c r="ARH28" s="5"/>
      <c r="ARL28" s="5"/>
      <c r="ARP28" s="5"/>
      <c r="ART28" s="5"/>
      <c r="ARX28" s="5"/>
      <c r="ASB28" s="5"/>
      <c r="ASF28" s="5"/>
      <c r="ASJ28" s="5"/>
      <c r="ASN28" s="5"/>
      <c r="ASR28" s="5"/>
      <c r="ASV28" s="5"/>
      <c r="ASZ28" s="5"/>
      <c r="ATD28" s="5"/>
      <c r="ATH28" s="5"/>
      <c r="ATL28" s="5"/>
      <c r="ATP28" s="5"/>
      <c r="ATT28" s="5"/>
      <c r="ATX28" s="5"/>
      <c r="AUB28" s="5"/>
      <c r="AUF28" s="5"/>
      <c r="AUJ28" s="5"/>
      <c r="AUN28" s="5"/>
      <c r="AUR28" s="5"/>
      <c r="AUV28" s="5"/>
      <c r="AUZ28" s="5"/>
      <c r="AVD28" s="5"/>
      <c r="AVH28" s="5"/>
      <c r="AVL28" s="5"/>
      <c r="AVP28" s="5"/>
      <c r="AVT28" s="5"/>
      <c r="AVX28" s="5"/>
      <c r="AWB28" s="5"/>
      <c r="AWF28" s="5"/>
      <c r="AWJ28" s="5"/>
      <c r="AWN28" s="5"/>
      <c r="AWR28" s="5"/>
      <c r="AWV28" s="5"/>
      <c r="AWZ28" s="5"/>
      <c r="AXD28" s="5"/>
      <c r="AXH28" s="5"/>
      <c r="AXL28" s="5"/>
      <c r="AXP28" s="5"/>
      <c r="AXT28" s="5"/>
      <c r="AXX28" s="5"/>
      <c r="AYB28" s="5"/>
      <c r="AYF28" s="5"/>
      <c r="AYJ28" s="5"/>
      <c r="AYN28" s="5"/>
      <c r="AYR28" s="5"/>
      <c r="AYV28" s="5"/>
      <c r="AYZ28" s="5"/>
      <c r="AZD28" s="5"/>
      <c r="AZH28" s="5"/>
      <c r="AZL28" s="5"/>
      <c r="AZP28" s="5"/>
      <c r="AZT28" s="5"/>
      <c r="AZX28" s="5"/>
      <c r="BAB28" s="5"/>
      <c r="BAF28" s="5"/>
      <c r="BAJ28" s="5"/>
      <c r="BAN28" s="5"/>
      <c r="BAR28" s="5"/>
      <c r="BAV28" s="5"/>
      <c r="BAZ28" s="5"/>
      <c r="BBD28" s="5"/>
      <c r="BBH28" s="5"/>
      <c r="BBL28" s="5"/>
      <c r="BBP28" s="5"/>
      <c r="BBT28" s="5"/>
      <c r="BBX28" s="5"/>
      <c r="BCB28" s="5"/>
      <c r="BCF28" s="5"/>
      <c r="BCJ28" s="5"/>
      <c r="BCN28" s="5"/>
      <c r="BCR28" s="5"/>
      <c r="BCV28" s="5"/>
      <c r="BCZ28" s="5"/>
      <c r="BDD28" s="5"/>
      <c r="BDH28" s="5"/>
      <c r="BDL28" s="5"/>
      <c r="BDP28" s="5"/>
      <c r="BDT28" s="5"/>
      <c r="BDX28" s="5"/>
      <c r="BEB28" s="5"/>
      <c r="BEF28" s="5"/>
      <c r="BEJ28" s="5"/>
      <c r="BEN28" s="5"/>
      <c r="BER28" s="5"/>
      <c r="BEV28" s="5"/>
      <c r="BEZ28" s="5"/>
      <c r="BFD28" s="5"/>
      <c r="BFH28" s="5"/>
      <c r="BFL28" s="5"/>
      <c r="BFP28" s="5"/>
      <c r="BFT28" s="5"/>
      <c r="BFX28" s="5"/>
      <c r="BGB28" s="5"/>
      <c r="BGF28" s="5"/>
      <c r="BGJ28" s="5"/>
      <c r="BGN28" s="5"/>
      <c r="BGR28" s="5"/>
      <c r="BGV28" s="5"/>
      <c r="BGZ28" s="5"/>
      <c r="BHD28" s="5"/>
      <c r="BHH28" s="5"/>
      <c r="BHL28" s="5"/>
      <c r="BHP28" s="5"/>
      <c r="BHT28" s="5"/>
      <c r="BHX28" s="5"/>
      <c r="BIB28" s="5"/>
      <c r="BIF28" s="5"/>
      <c r="BIJ28" s="5"/>
      <c r="BIN28" s="5"/>
      <c r="BIR28" s="5"/>
      <c r="BIV28" s="5"/>
      <c r="BIZ28" s="5"/>
      <c r="BJD28" s="5"/>
      <c r="BJH28" s="5"/>
      <c r="BJL28" s="5"/>
      <c r="BJP28" s="5"/>
      <c r="BJT28" s="5"/>
      <c r="BJX28" s="5"/>
      <c r="BKB28" s="5"/>
      <c r="BKF28" s="5"/>
      <c r="BKJ28" s="5"/>
      <c r="BKN28" s="5"/>
      <c r="BKR28" s="5"/>
      <c r="BKV28" s="5"/>
      <c r="BKZ28" s="5"/>
      <c r="BLD28" s="5"/>
      <c r="BLH28" s="5"/>
      <c r="BLL28" s="5"/>
      <c r="BLP28" s="5"/>
      <c r="BLT28" s="5"/>
      <c r="BLX28" s="5"/>
      <c r="BMB28" s="5"/>
      <c r="BMF28" s="5"/>
      <c r="BMJ28" s="5"/>
      <c r="BMN28" s="5"/>
      <c r="BMR28" s="5"/>
      <c r="BMV28" s="5"/>
      <c r="BMZ28" s="5"/>
      <c r="BND28" s="5"/>
      <c r="BNH28" s="5"/>
      <c r="BNL28" s="5"/>
      <c r="BNP28" s="5"/>
      <c r="BNT28" s="5"/>
      <c r="BNX28" s="5"/>
      <c r="BOB28" s="5"/>
      <c r="BOF28" s="5"/>
      <c r="BOJ28" s="5"/>
      <c r="BON28" s="5"/>
      <c r="BOR28" s="5"/>
      <c r="BOV28" s="5"/>
      <c r="BOZ28" s="5"/>
      <c r="BPD28" s="5"/>
      <c r="BPH28" s="5"/>
      <c r="BPL28" s="5"/>
      <c r="BPP28" s="5"/>
      <c r="BPT28" s="5"/>
      <c r="BPX28" s="5"/>
      <c r="BQB28" s="5"/>
      <c r="BQF28" s="5"/>
      <c r="BQJ28" s="5"/>
      <c r="BQN28" s="5"/>
      <c r="BQR28" s="5"/>
      <c r="BQV28" s="5"/>
      <c r="BQZ28" s="5"/>
      <c r="BRD28" s="5"/>
      <c r="BRH28" s="5"/>
      <c r="BRL28" s="5"/>
      <c r="BRP28" s="5"/>
      <c r="BRT28" s="5"/>
      <c r="BRX28" s="5"/>
      <c r="BSB28" s="5"/>
      <c r="BSF28" s="5"/>
      <c r="BSJ28" s="5"/>
      <c r="BSN28" s="5"/>
      <c r="BSR28" s="5"/>
      <c r="BSV28" s="5"/>
      <c r="BSZ28" s="5"/>
      <c r="BTD28" s="5"/>
      <c r="BTH28" s="5"/>
      <c r="BTL28" s="5"/>
      <c r="BTP28" s="5"/>
      <c r="BTT28" s="5"/>
      <c r="BTX28" s="5"/>
      <c r="BUB28" s="5"/>
      <c r="BUF28" s="5"/>
      <c r="BUJ28" s="5"/>
      <c r="BUN28" s="5"/>
      <c r="BUR28" s="5"/>
      <c r="BUV28" s="5"/>
      <c r="BUZ28" s="5"/>
      <c r="BVD28" s="5"/>
      <c r="BVH28" s="5"/>
      <c r="BVL28" s="5"/>
      <c r="BVP28" s="5"/>
      <c r="BVT28" s="5"/>
      <c r="BVX28" s="5"/>
      <c r="BWB28" s="5"/>
      <c r="BWF28" s="5"/>
      <c r="BWJ28" s="5"/>
      <c r="BWN28" s="5"/>
      <c r="BWR28" s="5"/>
      <c r="BWV28" s="5"/>
      <c r="BWZ28" s="5"/>
      <c r="BXD28" s="5"/>
      <c r="BXH28" s="5"/>
      <c r="BXL28" s="5"/>
      <c r="BXP28" s="5"/>
      <c r="BXT28" s="5"/>
      <c r="BXX28" s="5"/>
      <c r="BYB28" s="5"/>
      <c r="BYF28" s="5"/>
      <c r="BYJ28" s="5"/>
      <c r="BYN28" s="5"/>
      <c r="BYR28" s="5"/>
      <c r="BYV28" s="5"/>
      <c r="BYZ28" s="5"/>
      <c r="BZD28" s="5"/>
      <c r="BZH28" s="5"/>
      <c r="BZL28" s="5"/>
      <c r="BZP28" s="5"/>
      <c r="BZT28" s="5"/>
      <c r="BZX28" s="5"/>
      <c r="CAB28" s="5"/>
      <c r="CAF28" s="5"/>
      <c r="CAJ28" s="5"/>
      <c r="CAN28" s="5"/>
      <c r="CAR28" s="5"/>
      <c r="CAV28" s="5"/>
      <c r="CAZ28" s="5"/>
      <c r="CBD28" s="5"/>
      <c r="CBH28" s="5"/>
      <c r="CBL28" s="5"/>
      <c r="CBP28" s="5"/>
      <c r="CBT28" s="5"/>
      <c r="CBX28" s="5"/>
      <c r="CCB28" s="5"/>
      <c r="CCF28" s="5"/>
      <c r="CCJ28" s="5"/>
      <c r="CCN28" s="5"/>
      <c r="CCR28" s="5"/>
      <c r="CCV28" s="5"/>
      <c r="CCZ28" s="5"/>
      <c r="CDD28" s="5"/>
      <c r="CDH28" s="5"/>
      <c r="CDL28" s="5"/>
      <c r="CDP28" s="5"/>
      <c r="CDT28" s="5"/>
      <c r="CDX28" s="5"/>
      <c r="CEB28" s="5"/>
      <c r="CEF28" s="5"/>
      <c r="CEJ28" s="5"/>
      <c r="CEN28" s="5"/>
      <c r="CER28" s="5"/>
      <c r="CEV28" s="5"/>
      <c r="CEZ28" s="5"/>
      <c r="CFD28" s="5"/>
      <c r="CFH28" s="5"/>
      <c r="CFL28" s="5"/>
      <c r="CFP28" s="5"/>
      <c r="CFT28" s="5"/>
      <c r="CFX28" s="5"/>
      <c r="CGB28" s="5"/>
      <c r="CGF28" s="5"/>
      <c r="CGJ28" s="5"/>
      <c r="CGN28" s="5"/>
      <c r="CGR28" s="5"/>
      <c r="CGV28" s="5"/>
      <c r="CGZ28" s="5"/>
      <c r="CHD28" s="5"/>
      <c r="CHH28" s="5"/>
      <c r="CHL28" s="5"/>
      <c r="CHP28" s="5"/>
      <c r="CHT28" s="5"/>
      <c r="CHX28" s="5"/>
      <c r="CIB28" s="5"/>
      <c r="CIF28" s="5"/>
      <c r="CIJ28" s="5"/>
      <c r="CIN28" s="5"/>
      <c r="CIR28" s="5"/>
      <c r="CIV28" s="5"/>
      <c r="CIZ28" s="5"/>
      <c r="CJD28" s="5"/>
      <c r="CJH28" s="5"/>
      <c r="CJL28" s="5"/>
      <c r="CJP28" s="5"/>
      <c r="CJT28" s="5"/>
      <c r="CJX28" s="5"/>
      <c r="CKB28" s="5"/>
      <c r="CKF28" s="5"/>
      <c r="CKJ28" s="5"/>
      <c r="CKN28" s="5"/>
      <c r="CKR28" s="5"/>
      <c r="CKV28" s="5"/>
      <c r="CKZ28" s="5"/>
      <c r="CLD28" s="5"/>
      <c r="CLH28" s="5"/>
      <c r="CLL28" s="5"/>
      <c r="CLP28" s="5"/>
      <c r="CLT28" s="5"/>
      <c r="CLX28" s="5"/>
      <c r="CMB28" s="5"/>
      <c r="CMF28" s="5"/>
      <c r="CMJ28" s="5"/>
      <c r="CMN28" s="5"/>
      <c r="CMR28" s="5"/>
      <c r="CMV28" s="5"/>
      <c r="CMZ28" s="5"/>
      <c r="CND28" s="5"/>
      <c r="CNH28" s="5"/>
      <c r="CNL28" s="5"/>
      <c r="CNP28" s="5"/>
      <c r="CNT28" s="5"/>
      <c r="CNX28" s="5"/>
      <c r="COB28" s="5"/>
      <c r="COF28" s="5"/>
      <c r="COJ28" s="5"/>
      <c r="CON28" s="5"/>
      <c r="COR28" s="5"/>
      <c r="COV28" s="5"/>
      <c r="COZ28" s="5"/>
      <c r="CPD28" s="5"/>
      <c r="CPH28" s="5"/>
      <c r="CPL28" s="5"/>
      <c r="CPP28" s="5"/>
      <c r="CPT28" s="5"/>
      <c r="CPX28" s="5"/>
      <c r="CQB28" s="5"/>
      <c r="CQF28" s="5"/>
      <c r="CQJ28" s="5"/>
      <c r="CQN28" s="5"/>
      <c r="CQR28" s="5"/>
      <c r="CQV28" s="5"/>
      <c r="CQZ28" s="5"/>
      <c r="CRD28" s="5"/>
      <c r="CRH28" s="5"/>
      <c r="CRL28" s="5"/>
      <c r="CRP28" s="5"/>
      <c r="CRT28" s="5"/>
      <c r="CRX28" s="5"/>
      <c r="CSB28" s="5"/>
      <c r="CSF28" s="5"/>
      <c r="CSJ28" s="5"/>
      <c r="CSN28" s="5"/>
      <c r="CSR28" s="5"/>
      <c r="CSV28" s="5"/>
      <c r="CSZ28" s="5"/>
      <c r="CTD28" s="5"/>
      <c r="CTH28" s="5"/>
      <c r="CTL28" s="5"/>
      <c r="CTP28" s="5"/>
      <c r="CTT28" s="5"/>
      <c r="CTX28" s="5"/>
      <c r="CUB28" s="5"/>
      <c r="CUF28" s="5"/>
      <c r="CUJ28" s="5"/>
      <c r="CUN28" s="5"/>
      <c r="CUR28" s="5"/>
      <c r="CUV28" s="5"/>
      <c r="CUZ28" s="5"/>
      <c r="CVD28" s="5"/>
      <c r="CVH28" s="5"/>
      <c r="CVL28" s="5"/>
      <c r="CVP28" s="5"/>
      <c r="CVT28" s="5"/>
      <c r="CVX28" s="5"/>
      <c r="CWB28" s="5"/>
      <c r="CWF28" s="5"/>
      <c r="CWJ28" s="5"/>
      <c r="CWN28" s="5"/>
      <c r="CWR28" s="5"/>
      <c r="CWV28" s="5"/>
      <c r="CWZ28" s="5"/>
      <c r="CXD28" s="5"/>
      <c r="CXH28" s="5"/>
      <c r="CXL28" s="5"/>
      <c r="CXP28" s="5"/>
      <c r="CXT28" s="5"/>
      <c r="CXX28" s="5"/>
      <c r="CYB28" s="5"/>
      <c r="CYF28" s="5"/>
      <c r="CYJ28" s="5"/>
      <c r="CYN28" s="5"/>
      <c r="CYR28" s="5"/>
      <c r="CYV28" s="5"/>
      <c r="CYZ28" s="5"/>
      <c r="CZD28" s="5"/>
      <c r="CZH28" s="5"/>
      <c r="CZL28" s="5"/>
      <c r="CZP28" s="5"/>
      <c r="CZT28" s="5"/>
      <c r="CZX28" s="5"/>
      <c r="DAB28" s="5"/>
      <c r="DAF28" s="5"/>
      <c r="DAJ28" s="5"/>
      <c r="DAN28" s="5"/>
      <c r="DAR28" s="5"/>
      <c r="DAV28" s="5"/>
      <c r="DAZ28" s="5"/>
      <c r="DBD28" s="5"/>
      <c r="DBH28" s="5"/>
      <c r="DBL28" s="5"/>
      <c r="DBP28" s="5"/>
      <c r="DBT28" s="5"/>
      <c r="DBX28" s="5"/>
      <c r="DCB28" s="5"/>
      <c r="DCF28" s="5"/>
      <c r="DCJ28" s="5"/>
      <c r="DCN28" s="5"/>
      <c r="DCR28" s="5"/>
      <c r="DCV28" s="5"/>
      <c r="DCZ28" s="5"/>
      <c r="DDD28" s="5"/>
      <c r="DDH28" s="5"/>
      <c r="DDL28" s="5"/>
      <c r="DDP28" s="5"/>
      <c r="DDT28" s="5"/>
      <c r="DDX28" s="5"/>
      <c r="DEB28" s="5"/>
      <c r="DEF28" s="5"/>
      <c r="DEJ28" s="5"/>
      <c r="DEN28" s="5"/>
      <c r="DER28" s="5"/>
      <c r="DEV28" s="5"/>
      <c r="DEZ28" s="5"/>
      <c r="DFD28" s="5"/>
      <c r="DFH28" s="5"/>
      <c r="DFL28" s="5"/>
      <c r="DFP28" s="5"/>
      <c r="DFT28" s="5"/>
      <c r="DFX28" s="5"/>
      <c r="DGB28" s="5"/>
      <c r="DGF28" s="5"/>
      <c r="DGJ28" s="5"/>
      <c r="DGN28" s="5"/>
      <c r="DGR28" s="5"/>
      <c r="DGV28" s="5"/>
      <c r="DGZ28" s="5"/>
      <c r="DHD28" s="5"/>
      <c r="DHH28" s="5"/>
      <c r="DHL28" s="5"/>
      <c r="DHP28" s="5"/>
      <c r="DHT28" s="5"/>
      <c r="DHX28" s="5"/>
      <c r="DIB28" s="5"/>
      <c r="DIF28" s="5"/>
      <c r="DIJ28" s="5"/>
      <c r="DIN28" s="5"/>
      <c r="DIR28" s="5"/>
      <c r="DIV28" s="5"/>
      <c r="DIZ28" s="5"/>
      <c r="DJD28" s="5"/>
      <c r="DJH28" s="5"/>
      <c r="DJL28" s="5"/>
      <c r="DJP28" s="5"/>
      <c r="DJT28" s="5"/>
      <c r="DJX28" s="5"/>
      <c r="DKB28" s="5"/>
      <c r="DKF28" s="5"/>
      <c r="DKJ28" s="5"/>
      <c r="DKN28" s="5"/>
      <c r="DKR28" s="5"/>
      <c r="DKV28" s="5"/>
      <c r="DKZ28" s="5"/>
      <c r="DLD28" s="5"/>
      <c r="DLH28" s="5"/>
      <c r="DLL28" s="5"/>
      <c r="DLP28" s="5"/>
      <c r="DLT28" s="5"/>
      <c r="DLX28" s="5"/>
      <c r="DMB28" s="5"/>
      <c r="DMF28" s="5"/>
      <c r="DMJ28" s="5"/>
      <c r="DMN28" s="5"/>
      <c r="DMR28" s="5"/>
      <c r="DMV28" s="5"/>
      <c r="DMZ28" s="5"/>
      <c r="DND28" s="5"/>
      <c r="DNH28" s="5"/>
      <c r="DNL28" s="5"/>
      <c r="DNP28" s="5"/>
      <c r="DNT28" s="5"/>
      <c r="DNX28" s="5"/>
      <c r="DOB28" s="5"/>
      <c r="DOF28" s="5"/>
      <c r="DOJ28" s="5"/>
      <c r="DON28" s="5"/>
      <c r="DOR28" s="5"/>
      <c r="DOV28" s="5"/>
      <c r="DOZ28" s="5"/>
      <c r="DPD28" s="5"/>
      <c r="DPH28" s="5"/>
      <c r="DPL28" s="5"/>
      <c r="DPP28" s="5"/>
      <c r="DPT28" s="5"/>
      <c r="DPX28" s="5"/>
      <c r="DQB28" s="5"/>
      <c r="DQF28" s="5"/>
      <c r="DQJ28" s="5"/>
      <c r="DQN28" s="5"/>
      <c r="DQR28" s="5"/>
      <c r="DQV28" s="5"/>
      <c r="DQZ28" s="5"/>
      <c r="DRD28" s="5"/>
      <c r="DRH28" s="5"/>
      <c r="DRL28" s="5"/>
      <c r="DRP28" s="5"/>
      <c r="DRT28" s="5"/>
      <c r="DRX28" s="5"/>
      <c r="DSB28" s="5"/>
      <c r="DSF28" s="5"/>
      <c r="DSJ28" s="5"/>
      <c r="DSN28" s="5"/>
      <c r="DSR28" s="5"/>
      <c r="DSV28" s="5"/>
      <c r="DSZ28" s="5"/>
      <c r="DTD28" s="5"/>
      <c r="DTH28" s="5"/>
      <c r="DTL28" s="5"/>
      <c r="DTP28" s="5"/>
      <c r="DTT28" s="5"/>
      <c r="DTX28" s="5"/>
      <c r="DUB28" s="5"/>
      <c r="DUF28" s="5"/>
      <c r="DUJ28" s="5"/>
      <c r="DUN28" s="5"/>
      <c r="DUR28" s="5"/>
      <c r="DUV28" s="5"/>
      <c r="DUZ28" s="5"/>
      <c r="DVD28" s="5"/>
      <c r="DVH28" s="5"/>
      <c r="DVL28" s="5"/>
      <c r="DVP28" s="5"/>
      <c r="DVT28" s="5"/>
      <c r="DVX28" s="5"/>
      <c r="DWB28" s="5"/>
      <c r="DWF28" s="5"/>
      <c r="DWJ28" s="5"/>
      <c r="DWN28" s="5"/>
      <c r="DWR28" s="5"/>
      <c r="DWV28" s="5"/>
      <c r="DWZ28" s="5"/>
      <c r="DXD28" s="5"/>
      <c r="DXH28" s="5"/>
      <c r="DXL28" s="5"/>
      <c r="DXP28" s="5"/>
      <c r="DXT28" s="5"/>
      <c r="DXX28" s="5"/>
      <c r="DYB28" s="5"/>
      <c r="DYF28" s="5"/>
      <c r="DYJ28" s="5"/>
      <c r="DYN28" s="5"/>
      <c r="DYR28" s="5"/>
      <c r="DYV28" s="5"/>
      <c r="DYZ28" s="5"/>
      <c r="DZD28" s="5"/>
      <c r="DZH28" s="5"/>
      <c r="DZL28" s="5"/>
      <c r="DZP28" s="5"/>
      <c r="DZT28" s="5"/>
      <c r="DZX28" s="5"/>
      <c r="EAB28" s="5"/>
      <c r="EAF28" s="5"/>
      <c r="EAJ28" s="5"/>
      <c r="EAN28" s="5"/>
      <c r="EAR28" s="5"/>
      <c r="EAV28" s="5"/>
      <c r="EAZ28" s="5"/>
      <c r="EBD28" s="5"/>
      <c r="EBH28" s="5"/>
      <c r="EBL28" s="5"/>
      <c r="EBP28" s="5"/>
      <c r="EBT28" s="5"/>
      <c r="EBX28" s="5"/>
      <c r="ECB28" s="5"/>
      <c r="ECF28" s="5"/>
      <c r="ECJ28" s="5"/>
      <c r="ECN28" s="5"/>
      <c r="ECR28" s="5"/>
      <c r="ECV28" s="5"/>
      <c r="ECZ28" s="5"/>
      <c r="EDD28" s="5"/>
      <c r="EDH28" s="5"/>
      <c r="EDL28" s="5"/>
      <c r="EDP28" s="5"/>
      <c r="EDT28" s="5"/>
      <c r="EDX28" s="5"/>
      <c r="EEB28" s="5"/>
      <c r="EEF28" s="5"/>
      <c r="EEJ28" s="5"/>
      <c r="EEN28" s="5"/>
      <c r="EER28" s="5"/>
      <c r="EEV28" s="5"/>
      <c r="EEZ28" s="5"/>
      <c r="EFD28" s="5"/>
      <c r="EFH28" s="5"/>
      <c r="EFL28" s="5"/>
      <c r="EFP28" s="5"/>
      <c r="EFT28" s="5"/>
      <c r="EFX28" s="5"/>
      <c r="EGB28" s="5"/>
      <c r="EGF28" s="5"/>
      <c r="EGJ28" s="5"/>
      <c r="EGN28" s="5"/>
      <c r="EGR28" s="5"/>
      <c r="EGV28" s="5"/>
      <c r="EGZ28" s="5"/>
      <c r="EHD28" s="5"/>
      <c r="EHH28" s="5"/>
      <c r="EHL28" s="5"/>
      <c r="EHP28" s="5"/>
      <c r="EHT28" s="5"/>
      <c r="EHX28" s="5"/>
      <c r="EIB28" s="5"/>
      <c r="EIF28" s="5"/>
      <c r="EIJ28" s="5"/>
      <c r="EIN28" s="5"/>
      <c r="EIR28" s="5"/>
      <c r="EIV28" s="5"/>
      <c r="EIZ28" s="5"/>
      <c r="EJD28" s="5"/>
      <c r="EJH28" s="5"/>
      <c r="EJL28" s="5"/>
      <c r="EJP28" s="5"/>
      <c r="EJT28" s="5"/>
      <c r="EJX28" s="5"/>
      <c r="EKB28" s="5"/>
      <c r="EKF28" s="5"/>
      <c r="EKJ28" s="5"/>
      <c r="EKN28" s="5"/>
      <c r="EKR28" s="5"/>
      <c r="EKV28" s="5"/>
      <c r="EKZ28" s="5"/>
      <c r="ELD28" s="5"/>
      <c r="ELH28" s="5"/>
      <c r="ELL28" s="5"/>
      <c r="ELP28" s="5"/>
      <c r="ELT28" s="5"/>
      <c r="ELX28" s="5"/>
      <c r="EMB28" s="5"/>
      <c r="EMF28" s="5"/>
      <c r="EMJ28" s="5"/>
      <c r="EMN28" s="5"/>
      <c r="EMR28" s="5"/>
      <c r="EMV28" s="5"/>
      <c r="EMZ28" s="5"/>
      <c r="END28" s="5"/>
      <c r="ENH28" s="5"/>
      <c r="ENL28" s="5"/>
      <c r="ENP28" s="5"/>
      <c r="ENT28" s="5"/>
      <c r="ENX28" s="5"/>
      <c r="EOB28" s="5"/>
      <c r="EOF28" s="5"/>
      <c r="EOJ28" s="5"/>
      <c r="EON28" s="5"/>
      <c r="EOR28" s="5"/>
      <c r="EOV28" s="5"/>
      <c r="EOZ28" s="5"/>
      <c r="EPD28" s="5"/>
      <c r="EPH28" s="5"/>
      <c r="EPL28" s="5"/>
      <c r="EPP28" s="5"/>
      <c r="EPT28" s="5"/>
      <c r="EPX28" s="5"/>
      <c r="EQB28" s="5"/>
      <c r="EQF28" s="5"/>
      <c r="EQJ28" s="5"/>
      <c r="EQN28" s="5"/>
      <c r="EQR28" s="5"/>
      <c r="EQV28" s="5"/>
      <c r="EQZ28" s="5"/>
      <c r="ERD28" s="5"/>
      <c r="ERH28" s="5"/>
      <c r="ERL28" s="5"/>
      <c r="ERP28" s="5"/>
      <c r="ERT28" s="5"/>
      <c r="ERX28" s="5"/>
      <c r="ESB28" s="5"/>
      <c r="ESF28" s="5"/>
      <c r="ESJ28" s="5"/>
      <c r="ESN28" s="5"/>
      <c r="ESR28" s="5"/>
      <c r="ESV28" s="5"/>
      <c r="ESZ28" s="5"/>
      <c r="ETD28" s="5"/>
      <c r="ETH28" s="5"/>
      <c r="ETL28" s="5"/>
      <c r="ETP28" s="5"/>
      <c r="ETT28" s="5"/>
      <c r="ETX28" s="5"/>
      <c r="EUB28" s="5"/>
      <c r="EUF28" s="5"/>
      <c r="EUJ28" s="5"/>
      <c r="EUN28" s="5"/>
      <c r="EUR28" s="5"/>
      <c r="EUV28" s="5"/>
      <c r="EUZ28" s="5"/>
      <c r="EVD28" s="5"/>
      <c r="EVH28" s="5"/>
      <c r="EVL28" s="5"/>
      <c r="EVP28" s="5"/>
      <c r="EVT28" s="5"/>
      <c r="EVX28" s="5"/>
      <c r="EWB28" s="5"/>
      <c r="EWF28" s="5"/>
      <c r="EWJ28" s="5"/>
      <c r="EWN28" s="5"/>
      <c r="EWR28" s="5"/>
      <c r="EWV28" s="5"/>
      <c r="EWZ28" s="5"/>
      <c r="EXD28" s="5"/>
      <c r="EXH28" s="5"/>
      <c r="EXL28" s="5"/>
      <c r="EXP28" s="5"/>
      <c r="EXT28" s="5"/>
      <c r="EXX28" s="5"/>
      <c r="EYB28" s="5"/>
      <c r="EYF28" s="5"/>
      <c r="EYJ28" s="5"/>
      <c r="EYN28" s="5"/>
      <c r="EYR28" s="5"/>
      <c r="EYV28" s="5"/>
      <c r="EYZ28" s="5"/>
      <c r="EZD28" s="5"/>
      <c r="EZH28" s="5"/>
      <c r="EZL28" s="5"/>
      <c r="EZP28" s="5"/>
      <c r="EZT28" s="5"/>
      <c r="EZX28" s="5"/>
      <c r="FAB28" s="5"/>
      <c r="FAF28" s="5"/>
      <c r="FAJ28" s="5"/>
      <c r="FAN28" s="5"/>
      <c r="FAR28" s="5"/>
      <c r="FAV28" s="5"/>
      <c r="FAZ28" s="5"/>
      <c r="FBD28" s="5"/>
      <c r="FBH28" s="5"/>
      <c r="FBL28" s="5"/>
      <c r="FBP28" s="5"/>
      <c r="FBT28" s="5"/>
      <c r="FBX28" s="5"/>
      <c r="FCB28" s="5"/>
      <c r="FCF28" s="5"/>
      <c r="FCJ28" s="5"/>
      <c r="FCN28" s="5"/>
      <c r="FCR28" s="5"/>
      <c r="FCV28" s="5"/>
      <c r="FCZ28" s="5"/>
      <c r="FDD28" s="5"/>
      <c r="FDH28" s="5"/>
      <c r="FDL28" s="5"/>
      <c r="FDP28" s="5"/>
      <c r="FDT28" s="5"/>
      <c r="FDX28" s="5"/>
      <c r="FEB28" s="5"/>
      <c r="FEF28" s="5"/>
      <c r="FEJ28" s="5"/>
      <c r="FEN28" s="5"/>
      <c r="FER28" s="5"/>
      <c r="FEV28" s="5"/>
      <c r="FEZ28" s="5"/>
      <c r="FFD28" s="5"/>
      <c r="FFH28" s="5"/>
      <c r="FFL28" s="5"/>
      <c r="FFP28" s="5"/>
      <c r="FFT28" s="5"/>
      <c r="FFX28" s="5"/>
      <c r="FGB28" s="5"/>
      <c r="FGF28" s="5"/>
      <c r="FGJ28" s="5"/>
      <c r="FGN28" s="5"/>
      <c r="FGR28" s="5"/>
      <c r="FGV28" s="5"/>
      <c r="FGZ28" s="5"/>
      <c r="FHD28" s="5"/>
      <c r="FHH28" s="5"/>
      <c r="FHL28" s="5"/>
      <c r="FHP28" s="5"/>
      <c r="FHT28" s="5"/>
      <c r="FHX28" s="5"/>
      <c r="FIB28" s="5"/>
      <c r="FIF28" s="5"/>
      <c r="FIJ28" s="5"/>
      <c r="FIN28" s="5"/>
      <c r="FIR28" s="5"/>
      <c r="FIV28" s="5"/>
      <c r="FIZ28" s="5"/>
      <c r="FJD28" s="5"/>
      <c r="FJH28" s="5"/>
      <c r="FJL28" s="5"/>
      <c r="FJP28" s="5"/>
      <c r="FJT28" s="5"/>
      <c r="FJX28" s="5"/>
      <c r="FKB28" s="5"/>
      <c r="FKF28" s="5"/>
      <c r="FKJ28" s="5"/>
      <c r="FKN28" s="5"/>
      <c r="FKR28" s="5"/>
      <c r="FKV28" s="5"/>
      <c r="FKZ28" s="5"/>
      <c r="FLD28" s="5"/>
      <c r="FLH28" s="5"/>
      <c r="FLL28" s="5"/>
      <c r="FLP28" s="5"/>
      <c r="FLT28" s="5"/>
      <c r="FLX28" s="5"/>
      <c r="FMB28" s="5"/>
      <c r="FMF28" s="5"/>
      <c r="FMJ28" s="5"/>
      <c r="FMN28" s="5"/>
      <c r="FMR28" s="5"/>
      <c r="FMV28" s="5"/>
      <c r="FMZ28" s="5"/>
      <c r="FND28" s="5"/>
      <c r="FNH28" s="5"/>
      <c r="FNL28" s="5"/>
      <c r="FNP28" s="5"/>
      <c r="FNT28" s="5"/>
      <c r="FNX28" s="5"/>
      <c r="FOB28" s="5"/>
      <c r="FOF28" s="5"/>
      <c r="FOJ28" s="5"/>
      <c r="FON28" s="5"/>
      <c r="FOR28" s="5"/>
      <c r="FOV28" s="5"/>
      <c r="FOZ28" s="5"/>
      <c r="FPD28" s="5"/>
      <c r="FPH28" s="5"/>
      <c r="FPL28" s="5"/>
      <c r="FPP28" s="5"/>
      <c r="FPT28" s="5"/>
      <c r="FPX28" s="5"/>
      <c r="FQB28" s="5"/>
      <c r="FQF28" s="5"/>
      <c r="FQJ28" s="5"/>
      <c r="FQN28" s="5"/>
      <c r="FQR28" s="5"/>
      <c r="FQV28" s="5"/>
      <c r="FQZ28" s="5"/>
      <c r="FRD28" s="5"/>
      <c r="FRH28" s="5"/>
      <c r="FRL28" s="5"/>
      <c r="FRP28" s="5"/>
      <c r="FRT28" s="5"/>
      <c r="FRX28" s="5"/>
      <c r="FSB28" s="5"/>
      <c r="FSF28" s="5"/>
      <c r="FSJ28" s="5"/>
      <c r="FSN28" s="5"/>
      <c r="FSR28" s="5"/>
      <c r="FSV28" s="5"/>
      <c r="FSZ28" s="5"/>
      <c r="FTD28" s="5"/>
      <c r="FTH28" s="5"/>
      <c r="FTL28" s="5"/>
      <c r="FTP28" s="5"/>
      <c r="FTT28" s="5"/>
      <c r="FTX28" s="5"/>
      <c r="FUB28" s="5"/>
      <c r="FUF28" s="5"/>
      <c r="FUJ28" s="5"/>
      <c r="FUN28" s="5"/>
      <c r="FUR28" s="5"/>
      <c r="FUV28" s="5"/>
      <c r="FUZ28" s="5"/>
      <c r="FVD28" s="5"/>
      <c r="FVH28" s="5"/>
      <c r="FVL28" s="5"/>
      <c r="FVP28" s="5"/>
      <c r="FVT28" s="5"/>
      <c r="FVX28" s="5"/>
      <c r="FWB28" s="5"/>
      <c r="FWF28" s="5"/>
      <c r="FWJ28" s="5"/>
      <c r="FWN28" s="5"/>
      <c r="FWR28" s="5"/>
      <c r="FWV28" s="5"/>
      <c r="FWZ28" s="5"/>
      <c r="FXD28" s="5"/>
      <c r="FXH28" s="5"/>
      <c r="FXL28" s="5"/>
      <c r="FXP28" s="5"/>
      <c r="FXT28" s="5"/>
      <c r="FXX28" s="5"/>
      <c r="FYB28" s="5"/>
      <c r="FYF28" s="5"/>
      <c r="FYJ28" s="5"/>
      <c r="FYN28" s="5"/>
      <c r="FYR28" s="5"/>
      <c r="FYV28" s="5"/>
      <c r="FYZ28" s="5"/>
      <c r="FZD28" s="5"/>
      <c r="FZH28" s="5"/>
      <c r="FZL28" s="5"/>
      <c r="FZP28" s="5"/>
      <c r="FZT28" s="5"/>
      <c r="FZX28" s="5"/>
      <c r="GAB28" s="5"/>
      <c r="GAF28" s="5"/>
      <c r="GAJ28" s="5"/>
      <c r="GAN28" s="5"/>
      <c r="GAR28" s="5"/>
      <c r="GAV28" s="5"/>
      <c r="GAZ28" s="5"/>
      <c r="GBD28" s="5"/>
      <c r="GBH28" s="5"/>
      <c r="GBL28" s="5"/>
      <c r="GBP28" s="5"/>
      <c r="GBT28" s="5"/>
      <c r="GBX28" s="5"/>
      <c r="GCB28" s="5"/>
      <c r="GCF28" s="5"/>
      <c r="GCJ28" s="5"/>
      <c r="GCN28" s="5"/>
      <c r="GCR28" s="5"/>
      <c r="GCV28" s="5"/>
      <c r="GCZ28" s="5"/>
      <c r="GDD28" s="5"/>
      <c r="GDH28" s="5"/>
      <c r="GDL28" s="5"/>
      <c r="GDP28" s="5"/>
      <c r="GDT28" s="5"/>
      <c r="GDX28" s="5"/>
      <c r="GEB28" s="5"/>
      <c r="GEF28" s="5"/>
      <c r="GEJ28" s="5"/>
      <c r="GEN28" s="5"/>
      <c r="GER28" s="5"/>
      <c r="GEV28" s="5"/>
      <c r="GEZ28" s="5"/>
      <c r="GFD28" s="5"/>
      <c r="GFH28" s="5"/>
      <c r="GFL28" s="5"/>
      <c r="GFP28" s="5"/>
      <c r="GFT28" s="5"/>
      <c r="GFX28" s="5"/>
      <c r="GGB28" s="5"/>
      <c r="GGF28" s="5"/>
      <c r="GGJ28" s="5"/>
      <c r="GGN28" s="5"/>
      <c r="GGR28" s="5"/>
      <c r="GGV28" s="5"/>
      <c r="GGZ28" s="5"/>
      <c r="GHD28" s="5"/>
      <c r="GHH28" s="5"/>
      <c r="GHL28" s="5"/>
      <c r="GHP28" s="5"/>
      <c r="GHT28" s="5"/>
      <c r="GHX28" s="5"/>
      <c r="GIB28" s="5"/>
      <c r="GIF28" s="5"/>
      <c r="GIJ28" s="5"/>
      <c r="GIN28" s="5"/>
      <c r="GIR28" s="5"/>
      <c r="GIV28" s="5"/>
      <c r="GIZ28" s="5"/>
      <c r="GJD28" s="5"/>
      <c r="GJH28" s="5"/>
      <c r="GJL28" s="5"/>
      <c r="GJP28" s="5"/>
      <c r="GJT28" s="5"/>
      <c r="GJX28" s="5"/>
      <c r="GKB28" s="5"/>
      <c r="GKF28" s="5"/>
      <c r="GKJ28" s="5"/>
      <c r="GKN28" s="5"/>
      <c r="GKR28" s="5"/>
      <c r="GKV28" s="5"/>
      <c r="GKZ28" s="5"/>
      <c r="GLD28" s="5"/>
      <c r="GLH28" s="5"/>
      <c r="GLL28" s="5"/>
      <c r="GLP28" s="5"/>
      <c r="GLT28" s="5"/>
      <c r="GLX28" s="5"/>
      <c r="GMB28" s="5"/>
      <c r="GMF28" s="5"/>
      <c r="GMJ28" s="5"/>
      <c r="GMN28" s="5"/>
      <c r="GMR28" s="5"/>
      <c r="GMV28" s="5"/>
      <c r="GMZ28" s="5"/>
      <c r="GND28" s="5"/>
      <c r="GNH28" s="5"/>
      <c r="GNL28" s="5"/>
      <c r="GNP28" s="5"/>
      <c r="GNT28" s="5"/>
      <c r="GNX28" s="5"/>
      <c r="GOB28" s="5"/>
      <c r="GOF28" s="5"/>
      <c r="GOJ28" s="5"/>
      <c r="GON28" s="5"/>
      <c r="GOR28" s="5"/>
      <c r="GOV28" s="5"/>
      <c r="GOZ28" s="5"/>
      <c r="GPD28" s="5"/>
      <c r="GPH28" s="5"/>
      <c r="GPL28" s="5"/>
      <c r="GPP28" s="5"/>
      <c r="GPT28" s="5"/>
      <c r="GPX28" s="5"/>
      <c r="GQB28" s="5"/>
      <c r="GQF28" s="5"/>
      <c r="GQJ28" s="5"/>
      <c r="GQN28" s="5"/>
      <c r="GQR28" s="5"/>
      <c r="GQV28" s="5"/>
      <c r="GQZ28" s="5"/>
      <c r="GRD28" s="5"/>
      <c r="GRH28" s="5"/>
      <c r="GRL28" s="5"/>
      <c r="GRP28" s="5"/>
      <c r="GRT28" s="5"/>
      <c r="GRX28" s="5"/>
      <c r="GSB28" s="5"/>
      <c r="GSF28" s="5"/>
      <c r="GSJ28" s="5"/>
      <c r="GSN28" s="5"/>
      <c r="GSR28" s="5"/>
      <c r="GSV28" s="5"/>
      <c r="GSZ28" s="5"/>
      <c r="GTD28" s="5"/>
      <c r="GTH28" s="5"/>
      <c r="GTL28" s="5"/>
      <c r="GTP28" s="5"/>
      <c r="GTT28" s="5"/>
      <c r="GTX28" s="5"/>
      <c r="GUB28" s="5"/>
      <c r="GUF28" s="5"/>
      <c r="GUJ28" s="5"/>
      <c r="GUN28" s="5"/>
      <c r="GUR28" s="5"/>
      <c r="GUV28" s="5"/>
      <c r="GUZ28" s="5"/>
      <c r="GVD28" s="5"/>
      <c r="GVH28" s="5"/>
      <c r="GVL28" s="5"/>
      <c r="GVP28" s="5"/>
      <c r="GVT28" s="5"/>
      <c r="GVX28" s="5"/>
      <c r="GWB28" s="5"/>
      <c r="GWF28" s="5"/>
      <c r="GWJ28" s="5"/>
      <c r="GWN28" s="5"/>
      <c r="GWR28" s="5"/>
      <c r="GWV28" s="5"/>
      <c r="GWZ28" s="5"/>
      <c r="GXD28" s="5"/>
      <c r="GXH28" s="5"/>
      <c r="GXL28" s="5"/>
      <c r="GXP28" s="5"/>
      <c r="GXT28" s="5"/>
      <c r="GXX28" s="5"/>
      <c r="GYB28" s="5"/>
      <c r="GYF28" s="5"/>
      <c r="GYJ28" s="5"/>
      <c r="GYN28" s="5"/>
      <c r="GYR28" s="5"/>
      <c r="GYV28" s="5"/>
      <c r="GYZ28" s="5"/>
      <c r="GZD28" s="5"/>
      <c r="GZH28" s="5"/>
      <c r="GZL28" s="5"/>
      <c r="GZP28" s="5"/>
      <c r="GZT28" s="5"/>
      <c r="GZX28" s="5"/>
      <c r="HAB28" s="5"/>
      <c r="HAF28" s="5"/>
      <c r="HAJ28" s="5"/>
      <c r="HAN28" s="5"/>
      <c r="HAR28" s="5"/>
      <c r="HAV28" s="5"/>
      <c r="HAZ28" s="5"/>
      <c r="HBD28" s="5"/>
      <c r="HBH28" s="5"/>
      <c r="HBL28" s="5"/>
      <c r="HBP28" s="5"/>
      <c r="HBT28" s="5"/>
      <c r="HBX28" s="5"/>
      <c r="HCB28" s="5"/>
      <c r="HCF28" s="5"/>
      <c r="HCJ28" s="5"/>
      <c r="HCN28" s="5"/>
      <c r="HCR28" s="5"/>
      <c r="HCV28" s="5"/>
      <c r="HCZ28" s="5"/>
      <c r="HDD28" s="5"/>
      <c r="HDH28" s="5"/>
      <c r="HDL28" s="5"/>
      <c r="HDP28" s="5"/>
      <c r="HDT28" s="5"/>
      <c r="HDX28" s="5"/>
      <c r="HEB28" s="5"/>
      <c r="HEF28" s="5"/>
      <c r="HEJ28" s="5"/>
      <c r="HEN28" s="5"/>
      <c r="HER28" s="5"/>
      <c r="HEV28" s="5"/>
      <c r="HEZ28" s="5"/>
      <c r="HFD28" s="5"/>
      <c r="HFH28" s="5"/>
      <c r="HFL28" s="5"/>
      <c r="HFP28" s="5"/>
      <c r="HFT28" s="5"/>
      <c r="HFX28" s="5"/>
      <c r="HGB28" s="5"/>
      <c r="HGF28" s="5"/>
      <c r="HGJ28" s="5"/>
      <c r="HGN28" s="5"/>
      <c r="HGR28" s="5"/>
      <c r="HGV28" s="5"/>
      <c r="HGZ28" s="5"/>
      <c r="HHD28" s="5"/>
      <c r="HHH28" s="5"/>
      <c r="HHL28" s="5"/>
      <c r="HHP28" s="5"/>
      <c r="HHT28" s="5"/>
      <c r="HHX28" s="5"/>
      <c r="HIB28" s="5"/>
      <c r="HIF28" s="5"/>
      <c r="HIJ28" s="5"/>
      <c r="HIN28" s="5"/>
      <c r="HIR28" s="5"/>
      <c r="HIV28" s="5"/>
      <c r="HIZ28" s="5"/>
      <c r="HJD28" s="5"/>
      <c r="HJH28" s="5"/>
      <c r="HJL28" s="5"/>
      <c r="HJP28" s="5"/>
      <c r="HJT28" s="5"/>
      <c r="HJX28" s="5"/>
      <c r="HKB28" s="5"/>
      <c r="HKF28" s="5"/>
      <c r="HKJ28" s="5"/>
      <c r="HKN28" s="5"/>
      <c r="HKR28" s="5"/>
      <c r="HKV28" s="5"/>
      <c r="HKZ28" s="5"/>
      <c r="HLD28" s="5"/>
      <c r="HLH28" s="5"/>
      <c r="HLL28" s="5"/>
      <c r="HLP28" s="5"/>
      <c r="HLT28" s="5"/>
      <c r="HLX28" s="5"/>
      <c r="HMB28" s="5"/>
      <c r="HMF28" s="5"/>
      <c r="HMJ28" s="5"/>
      <c r="HMN28" s="5"/>
      <c r="HMR28" s="5"/>
      <c r="HMV28" s="5"/>
      <c r="HMZ28" s="5"/>
      <c r="HND28" s="5"/>
      <c r="HNH28" s="5"/>
      <c r="HNL28" s="5"/>
      <c r="HNP28" s="5"/>
      <c r="HNT28" s="5"/>
      <c r="HNX28" s="5"/>
      <c r="HOB28" s="5"/>
      <c r="HOF28" s="5"/>
      <c r="HOJ28" s="5"/>
      <c r="HON28" s="5"/>
      <c r="HOR28" s="5"/>
      <c r="HOV28" s="5"/>
      <c r="HOZ28" s="5"/>
      <c r="HPD28" s="5"/>
      <c r="HPH28" s="5"/>
      <c r="HPL28" s="5"/>
      <c r="HPP28" s="5"/>
      <c r="HPT28" s="5"/>
      <c r="HPX28" s="5"/>
      <c r="HQB28" s="5"/>
      <c r="HQF28" s="5"/>
      <c r="HQJ28" s="5"/>
      <c r="HQN28" s="5"/>
      <c r="HQR28" s="5"/>
      <c r="HQV28" s="5"/>
      <c r="HQZ28" s="5"/>
      <c r="HRD28" s="5"/>
      <c r="HRH28" s="5"/>
      <c r="HRL28" s="5"/>
      <c r="HRP28" s="5"/>
      <c r="HRT28" s="5"/>
      <c r="HRX28" s="5"/>
      <c r="HSB28" s="5"/>
      <c r="HSF28" s="5"/>
      <c r="HSJ28" s="5"/>
      <c r="HSN28" s="5"/>
      <c r="HSR28" s="5"/>
      <c r="HSV28" s="5"/>
      <c r="HSZ28" s="5"/>
      <c r="HTD28" s="5"/>
      <c r="HTH28" s="5"/>
      <c r="HTL28" s="5"/>
      <c r="HTP28" s="5"/>
      <c r="HTT28" s="5"/>
      <c r="HTX28" s="5"/>
      <c r="HUB28" s="5"/>
      <c r="HUF28" s="5"/>
      <c r="HUJ28" s="5"/>
      <c r="HUN28" s="5"/>
      <c r="HUR28" s="5"/>
      <c r="HUV28" s="5"/>
      <c r="HUZ28" s="5"/>
      <c r="HVD28" s="5"/>
      <c r="HVH28" s="5"/>
      <c r="HVL28" s="5"/>
      <c r="HVP28" s="5"/>
      <c r="HVT28" s="5"/>
      <c r="HVX28" s="5"/>
      <c r="HWB28" s="5"/>
      <c r="HWF28" s="5"/>
      <c r="HWJ28" s="5"/>
      <c r="HWN28" s="5"/>
      <c r="HWR28" s="5"/>
      <c r="HWV28" s="5"/>
      <c r="HWZ28" s="5"/>
      <c r="HXD28" s="5"/>
      <c r="HXH28" s="5"/>
      <c r="HXL28" s="5"/>
      <c r="HXP28" s="5"/>
      <c r="HXT28" s="5"/>
      <c r="HXX28" s="5"/>
      <c r="HYB28" s="5"/>
      <c r="HYF28" s="5"/>
      <c r="HYJ28" s="5"/>
      <c r="HYN28" s="5"/>
      <c r="HYR28" s="5"/>
      <c r="HYV28" s="5"/>
      <c r="HYZ28" s="5"/>
      <c r="HZD28" s="5"/>
      <c r="HZH28" s="5"/>
      <c r="HZL28" s="5"/>
      <c r="HZP28" s="5"/>
      <c r="HZT28" s="5"/>
      <c r="HZX28" s="5"/>
      <c r="IAB28" s="5"/>
      <c r="IAF28" s="5"/>
      <c r="IAJ28" s="5"/>
      <c r="IAN28" s="5"/>
      <c r="IAR28" s="5"/>
      <c r="IAV28" s="5"/>
      <c r="IAZ28" s="5"/>
      <c r="IBD28" s="5"/>
      <c r="IBH28" s="5"/>
      <c r="IBL28" s="5"/>
      <c r="IBP28" s="5"/>
      <c r="IBT28" s="5"/>
      <c r="IBX28" s="5"/>
      <c r="ICB28" s="5"/>
      <c r="ICF28" s="5"/>
      <c r="ICJ28" s="5"/>
      <c r="ICN28" s="5"/>
      <c r="ICR28" s="5"/>
      <c r="ICV28" s="5"/>
      <c r="ICZ28" s="5"/>
      <c r="IDD28" s="5"/>
      <c r="IDH28" s="5"/>
      <c r="IDL28" s="5"/>
      <c r="IDP28" s="5"/>
      <c r="IDT28" s="5"/>
      <c r="IDX28" s="5"/>
      <c r="IEB28" s="5"/>
      <c r="IEF28" s="5"/>
      <c r="IEJ28" s="5"/>
      <c r="IEN28" s="5"/>
      <c r="IER28" s="5"/>
      <c r="IEV28" s="5"/>
      <c r="IEZ28" s="5"/>
      <c r="IFD28" s="5"/>
      <c r="IFH28" s="5"/>
      <c r="IFL28" s="5"/>
      <c r="IFP28" s="5"/>
      <c r="IFT28" s="5"/>
      <c r="IFX28" s="5"/>
      <c r="IGB28" s="5"/>
      <c r="IGF28" s="5"/>
      <c r="IGJ28" s="5"/>
      <c r="IGN28" s="5"/>
      <c r="IGR28" s="5"/>
      <c r="IGV28" s="5"/>
      <c r="IGZ28" s="5"/>
      <c r="IHD28" s="5"/>
      <c r="IHH28" s="5"/>
      <c r="IHL28" s="5"/>
      <c r="IHP28" s="5"/>
      <c r="IHT28" s="5"/>
      <c r="IHX28" s="5"/>
      <c r="IIB28" s="5"/>
      <c r="IIF28" s="5"/>
      <c r="IIJ28" s="5"/>
      <c r="IIN28" s="5"/>
      <c r="IIR28" s="5"/>
      <c r="IIV28" s="5"/>
      <c r="IIZ28" s="5"/>
      <c r="IJD28" s="5"/>
      <c r="IJH28" s="5"/>
      <c r="IJL28" s="5"/>
      <c r="IJP28" s="5"/>
      <c r="IJT28" s="5"/>
      <c r="IJX28" s="5"/>
      <c r="IKB28" s="5"/>
      <c r="IKF28" s="5"/>
      <c r="IKJ28" s="5"/>
      <c r="IKN28" s="5"/>
      <c r="IKR28" s="5"/>
      <c r="IKV28" s="5"/>
      <c r="IKZ28" s="5"/>
      <c r="ILD28" s="5"/>
      <c r="ILH28" s="5"/>
      <c r="ILL28" s="5"/>
      <c r="ILP28" s="5"/>
      <c r="ILT28" s="5"/>
      <c r="ILX28" s="5"/>
      <c r="IMB28" s="5"/>
      <c r="IMF28" s="5"/>
      <c r="IMJ28" s="5"/>
      <c r="IMN28" s="5"/>
      <c r="IMR28" s="5"/>
      <c r="IMV28" s="5"/>
      <c r="IMZ28" s="5"/>
      <c r="IND28" s="5"/>
      <c r="INH28" s="5"/>
      <c r="INL28" s="5"/>
      <c r="INP28" s="5"/>
      <c r="INT28" s="5"/>
      <c r="INX28" s="5"/>
      <c r="IOB28" s="5"/>
      <c r="IOF28" s="5"/>
      <c r="IOJ28" s="5"/>
      <c r="ION28" s="5"/>
      <c r="IOR28" s="5"/>
      <c r="IOV28" s="5"/>
      <c r="IOZ28" s="5"/>
      <c r="IPD28" s="5"/>
      <c r="IPH28" s="5"/>
      <c r="IPL28" s="5"/>
      <c r="IPP28" s="5"/>
      <c r="IPT28" s="5"/>
      <c r="IPX28" s="5"/>
      <c r="IQB28" s="5"/>
      <c r="IQF28" s="5"/>
      <c r="IQJ28" s="5"/>
      <c r="IQN28" s="5"/>
      <c r="IQR28" s="5"/>
      <c r="IQV28" s="5"/>
      <c r="IQZ28" s="5"/>
      <c r="IRD28" s="5"/>
      <c r="IRH28" s="5"/>
      <c r="IRL28" s="5"/>
      <c r="IRP28" s="5"/>
      <c r="IRT28" s="5"/>
      <c r="IRX28" s="5"/>
      <c r="ISB28" s="5"/>
      <c r="ISF28" s="5"/>
      <c r="ISJ28" s="5"/>
      <c r="ISN28" s="5"/>
      <c r="ISR28" s="5"/>
      <c r="ISV28" s="5"/>
      <c r="ISZ28" s="5"/>
      <c r="ITD28" s="5"/>
      <c r="ITH28" s="5"/>
      <c r="ITL28" s="5"/>
      <c r="ITP28" s="5"/>
      <c r="ITT28" s="5"/>
      <c r="ITX28" s="5"/>
      <c r="IUB28" s="5"/>
      <c r="IUF28" s="5"/>
      <c r="IUJ28" s="5"/>
      <c r="IUN28" s="5"/>
      <c r="IUR28" s="5"/>
      <c r="IUV28" s="5"/>
      <c r="IUZ28" s="5"/>
      <c r="IVD28" s="5"/>
      <c r="IVH28" s="5"/>
      <c r="IVL28" s="5"/>
      <c r="IVP28" s="5"/>
      <c r="IVT28" s="5"/>
      <c r="IVX28" s="5"/>
      <c r="IWB28" s="5"/>
      <c r="IWF28" s="5"/>
      <c r="IWJ28" s="5"/>
      <c r="IWN28" s="5"/>
      <c r="IWR28" s="5"/>
      <c r="IWV28" s="5"/>
      <c r="IWZ28" s="5"/>
      <c r="IXD28" s="5"/>
      <c r="IXH28" s="5"/>
      <c r="IXL28" s="5"/>
      <c r="IXP28" s="5"/>
      <c r="IXT28" s="5"/>
      <c r="IXX28" s="5"/>
      <c r="IYB28" s="5"/>
      <c r="IYF28" s="5"/>
      <c r="IYJ28" s="5"/>
      <c r="IYN28" s="5"/>
      <c r="IYR28" s="5"/>
      <c r="IYV28" s="5"/>
      <c r="IYZ28" s="5"/>
      <c r="IZD28" s="5"/>
      <c r="IZH28" s="5"/>
      <c r="IZL28" s="5"/>
      <c r="IZP28" s="5"/>
      <c r="IZT28" s="5"/>
      <c r="IZX28" s="5"/>
      <c r="JAB28" s="5"/>
      <c r="JAF28" s="5"/>
      <c r="JAJ28" s="5"/>
      <c r="JAN28" s="5"/>
      <c r="JAR28" s="5"/>
      <c r="JAV28" s="5"/>
      <c r="JAZ28" s="5"/>
      <c r="JBD28" s="5"/>
      <c r="JBH28" s="5"/>
      <c r="JBL28" s="5"/>
      <c r="JBP28" s="5"/>
      <c r="JBT28" s="5"/>
      <c r="JBX28" s="5"/>
      <c r="JCB28" s="5"/>
      <c r="JCF28" s="5"/>
      <c r="JCJ28" s="5"/>
      <c r="JCN28" s="5"/>
      <c r="JCR28" s="5"/>
      <c r="JCV28" s="5"/>
      <c r="JCZ28" s="5"/>
      <c r="JDD28" s="5"/>
      <c r="JDH28" s="5"/>
      <c r="JDL28" s="5"/>
      <c r="JDP28" s="5"/>
      <c r="JDT28" s="5"/>
      <c r="JDX28" s="5"/>
      <c r="JEB28" s="5"/>
      <c r="JEF28" s="5"/>
      <c r="JEJ28" s="5"/>
      <c r="JEN28" s="5"/>
      <c r="JER28" s="5"/>
      <c r="JEV28" s="5"/>
      <c r="JEZ28" s="5"/>
      <c r="JFD28" s="5"/>
      <c r="JFH28" s="5"/>
      <c r="JFL28" s="5"/>
      <c r="JFP28" s="5"/>
      <c r="JFT28" s="5"/>
      <c r="JFX28" s="5"/>
      <c r="JGB28" s="5"/>
      <c r="JGF28" s="5"/>
      <c r="JGJ28" s="5"/>
      <c r="JGN28" s="5"/>
      <c r="JGR28" s="5"/>
      <c r="JGV28" s="5"/>
      <c r="JGZ28" s="5"/>
      <c r="JHD28" s="5"/>
      <c r="JHH28" s="5"/>
      <c r="JHL28" s="5"/>
      <c r="JHP28" s="5"/>
      <c r="JHT28" s="5"/>
      <c r="JHX28" s="5"/>
      <c r="JIB28" s="5"/>
      <c r="JIF28" s="5"/>
      <c r="JIJ28" s="5"/>
      <c r="JIN28" s="5"/>
      <c r="JIR28" s="5"/>
      <c r="JIV28" s="5"/>
      <c r="JIZ28" s="5"/>
      <c r="JJD28" s="5"/>
      <c r="JJH28" s="5"/>
      <c r="JJL28" s="5"/>
      <c r="JJP28" s="5"/>
      <c r="JJT28" s="5"/>
      <c r="JJX28" s="5"/>
      <c r="JKB28" s="5"/>
      <c r="JKF28" s="5"/>
      <c r="JKJ28" s="5"/>
      <c r="JKN28" s="5"/>
      <c r="JKR28" s="5"/>
      <c r="JKV28" s="5"/>
      <c r="JKZ28" s="5"/>
      <c r="JLD28" s="5"/>
      <c r="JLH28" s="5"/>
      <c r="JLL28" s="5"/>
      <c r="JLP28" s="5"/>
      <c r="JLT28" s="5"/>
      <c r="JLX28" s="5"/>
      <c r="JMB28" s="5"/>
      <c r="JMF28" s="5"/>
      <c r="JMJ28" s="5"/>
      <c r="JMN28" s="5"/>
      <c r="JMR28" s="5"/>
      <c r="JMV28" s="5"/>
      <c r="JMZ28" s="5"/>
      <c r="JND28" s="5"/>
      <c r="JNH28" s="5"/>
      <c r="JNL28" s="5"/>
      <c r="JNP28" s="5"/>
      <c r="JNT28" s="5"/>
      <c r="JNX28" s="5"/>
      <c r="JOB28" s="5"/>
      <c r="JOF28" s="5"/>
      <c r="JOJ28" s="5"/>
      <c r="JON28" s="5"/>
      <c r="JOR28" s="5"/>
      <c r="JOV28" s="5"/>
      <c r="JOZ28" s="5"/>
      <c r="JPD28" s="5"/>
      <c r="JPH28" s="5"/>
      <c r="JPL28" s="5"/>
      <c r="JPP28" s="5"/>
      <c r="JPT28" s="5"/>
      <c r="JPX28" s="5"/>
      <c r="JQB28" s="5"/>
      <c r="JQF28" s="5"/>
      <c r="JQJ28" s="5"/>
      <c r="JQN28" s="5"/>
      <c r="JQR28" s="5"/>
      <c r="JQV28" s="5"/>
      <c r="JQZ28" s="5"/>
      <c r="JRD28" s="5"/>
      <c r="JRH28" s="5"/>
      <c r="JRL28" s="5"/>
      <c r="JRP28" s="5"/>
      <c r="JRT28" s="5"/>
      <c r="JRX28" s="5"/>
      <c r="JSB28" s="5"/>
      <c r="JSF28" s="5"/>
      <c r="JSJ28" s="5"/>
      <c r="JSN28" s="5"/>
      <c r="JSR28" s="5"/>
      <c r="JSV28" s="5"/>
      <c r="JSZ28" s="5"/>
      <c r="JTD28" s="5"/>
      <c r="JTH28" s="5"/>
      <c r="JTL28" s="5"/>
      <c r="JTP28" s="5"/>
      <c r="JTT28" s="5"/>
      <c r="JTX28" s="5"/>
      <c r="JUB28" s="5"/>
      <c r="JUF28" s="5"/>
      <c r="JUJ28" s="5"/>
      <c r="JUN28" s="5"/>
      <c r="JUR28" s="5"/>
      <c r="JUV28" s="5"/>
      <c r="JUZ28" s="5"/>
      <c r="JVD28" s="5"/>
      <c r="JVH28" s="5"/>
      <c r="JVL28" s="5"/>
      <c r="JVP28" s="5"/>
      <c r="JVT28" s="5"/>
      <c r="JVX28" s="5"/>
      <c r="JWB28" s="5"/>
      <c r="JWF28" s="5"/>
      <c r="JWJ28" s="5"/>
      <c r="JWN28" s="5"/>
      <c r="JWR28" s="5"/>
      <c r="JWV28" s="5"/>
      <c r="JWZ28" s="5"/>
      <c r="JXD28" s="5"/>
      <c r="JXH28" s="5"/>
      <c r="JXL28" s="5"/>
      <c r="JXP28" s="5"/>
      <c r="JXT28" s="5"/>
      <c r="JXX28" s="5"/>
      <c r="JYB28" s="5"/>
      <c r="JYF28" s="5"/>
      <c r="JYJ28" s="5"/>
      <c r="JYN28" s="5"/>
      <c r="JYR28" s="5"/>
      <c r="JYV28" s="5"/>
      <c r="JYZ28" s="5"/>
      <c r="JZD28" s="5"/>
      <c r="JZH28" s="5"/>
      <c r="JZL28" s="5"/>
      <c r="JZP28" s="5"/>
      <c r="JZT28" s="5"/>
      <c r="JZX28" s="5"/>
      <c r="KAB28" s="5"/>
      <c r="KAF28" s="5"/>
      <c r="KAJ28" s="5"/>
      <c r="KAN28" s="5"/>
      <c r="KAR28" s="5"/>
      <c r="KAV28" s="5"/>
      <c r="KAZ28" s="5"/>
      <c r="KBD28" s="5"/>
      <c r="KBH28" s="5"/>
      <c r="KBL28" s="5"/>
      <c r="KBP28" s="5"/>
      <c r="KBT28" s="5"/>
      <c r="KBX28" s="5"/>
      <c r="KCB28" s="5"/>
      <c r="KCF28" s="5"/>
      <c r="KCJ28" s="5"/>
      <c r="KCN28" s="5"/>
      <c r="KCR28" s="5"/>
      <c r="KCV28" s="5"/>
      <c r="KCZ28" s="5"/>
      <c r="KDD28" s="5"/>
      <c r="KDH28" s="5"/>
      <c r="KDL28" s="5"/>
      <c r="KDP28" s="5"/>
      <c r="KDT28" s="5"/>
      <c r="KDX28" s="5"/>
      <c r="KEB28" s="5"/>
      <c r="KEF28" s="5"/>
      <c r="KEJ28" s="5"/>
      <c r="KEN28" s="5"/>
      <c r="KER28" s="5"/>
      <c r="KEV28" s="5"/>
      <c r="KEZ28" s="5"/>
      <c r="KFD28" s="5"/>
      <c r="KFH28" s="5"/>
      <c r="KFL28" s="5"/>
      <c r="KFP28" s="5"/>
      <c r="KFT28" s="5"/>
      <c r="KFX28" s="5"/>
      <c r="KGB28" s="5"/>
      <c r="KGF28" s="5"/>
      <c r="KGJ28" s="5"/>
      <c r="KGN28" s="5"/>
      <c r="KGR28" s="5"/>
      <c r="KGV28" s="5"/>
      <c r="KGZ28" s="5"/>
      <c r="KHD28" s="5"/>
      <c r="KHH28" s="5"/>
      <c r="KHL28" s="5"/>
      <c r="KHP28" s="5"/>
      <c r="KHT28" s="5"/>
      <c r="KHX28" s="5"/>
      <c r="KIB28" s="5"/>
      <c r="KIF28" s="5"/>
      <c r="KIJ28" s="5"/>
      <c r="KIN28" s="5"/>
      <c r="KIR28" s="5"/>
      <c r="KIV28" s="5"/>
      <c r="KIZ28" s="5"/>
      <c r="KJD28" s="5"/>
      <c r="KJH28" s="5"/>
      <c r="KJL28" s="5"/>
      <c r="KJP28" s="5"/>
      <c r="KJT28" s="5"/>
      <c r="KJX28" s="5"/>
      <c r="KKB28" s="5"/>
      <c r="KKF28" s="5"/>
      <c r="KKJ28" s="5"/>
      <c r="KKN28" s="5"/>
      <c r="KKR28" s="5"/>
      <c r="KKV28" s="5"/>
      <c r="KKZ28" s="5"/>
      <c r="KLD28" s="5"/>
      <c r="KLH28" s="5"/>
      <c r="KLL28" s="5"/>
      <c r="KLP28" s="5"/>
      <c r="KLT28" s="5"/>
      <c r="KLX28" s="5"/>
      <c r="KMB28" s="5"/>
      <c r="KMF28" s="5"/>
      <c r="KMJ28" s="5"/>
      <c r="KMN28" s="5"/>
      <c r="KMR28" s="5"/>
      <c r="KMV28" s="5"/>
      <c r="KMZ28" s="5"/>
      <c r="KND28" s="5"/>
      <c r="KNH28" s="5"/>
      <c r="KNL28" s="5"/>
      <c r="KNP28" s="5"/>
      <c r="KNT28" s="5"/>
      <c r="KNX28" s="5"/>
      <c r="KOB28" s="5"/>
      <c r="KOF28" s="5"/>
      <c r="KOJ28" s="5"/>
      <c r="KON28" s="5"/>
      <c r="KOR28" s="5"/>
      <c r="KOV28" s="5"/>
      <c r="KOZ28" s="5"/>
      <c r="KPD28" s="5"/>
      <c r="KPH28" s="5"/>
      <c r="KPL28" s="5"/>
      <c r="KPP28" s="5"/>
      <c r="KPT28" s="5"/>
      <c r="KPX28" s="5"/>
      <c r="KQB28" s="5"/>
      <c r="KQF28" s="5"/>
      <c r="KQJ28" s="5"/>
      <c r="KQN28" s="5"/>
      <c r="KQR28" s="5"/>
      <c r="KQV28" s="5"/>
      <c r="KQZ28" s="5"/>
      <c r="KRD28" s="5"/>
      <c r="KRH28" s="5"/>
      <c r="KRL28" s="5"/>
      <c r="KRP28" s="5"/>
      <c r="KRT28" s="5"/>
      <c r="KRX28" s="5"/>
      <c r="KSB28" s="5"/>
      <c r="KSF28" s="5"/>
      <c r="KSJ28" s="5"/>
      <c r="KSN28" s="5"/>
      <c r="KSR28" s="5"/>
      <c r="KSV28" s="5"/>
      <c r="KSZ28" s="5"/>
      <c r="KTD28" s="5"/>
      <c r="KTH28" s="5"/>
      <c r="KTL28" s="5"/>
      <c r="KTP28" s="5"/>
      <c r="KTT28" s="5"/>
      <c r="KTX28" s="5"/>
      <c r="KUB28" s="5"/>
      <c r="KUF28" s="5"/>
      <c r="KUJ28" s="5"/>
      <c r="KUN28" s="5"/>
      <c r="KUR28" s="5"/>
      <c r="KUV28" s="5"/>
      <c r="KUZ28" s="5"/>
      <c r="KVD28" s="5"/>
      <c r="KVH28" s="5"/>
      <c r="KVL28" s="5"/>
      <c r="KVP28" s="5"/>
      <c r="KVT28" s="5"/>
      <c r="KVX28" s="5"/>
      <c r="KWB28" s="5"/>
      <c r="KWF28" s="5"/>
      <c r="KWJ28" s="5"/>
      <c r="KWN28" s="5"/>
      <c r="KWR28" s="5"/>
      <c r="KWV28" s="5"/>
      <c r="KWZ28" s="5"/>
      <c r="KXD28" s="5"/>
      <c r="KXH28" s="5"/>
      <c r="KXL28" s="5"/>
      <c r="KXP28" s="5"/>
      <c r="KXT28" s="5"/>
      <c r="KXX28" s="5"/>
      <c r="KYB28" s="5"/>
      <c r="KYF28" s="5"/>
      <c r="KYJ28" s="5"/>
      <c r="KYN28" s="5"/>
      <c r="KYR28" s="5"/>
      <c r="KYV28" s="5"/>
      <c r="KYZ28" s="5"/>
      <c r="KZD28" s="5"/>
      <c r="KZH28" s="5"/>
      <c r="KZL28" s="5"/>
      <c r="KZP28" s="5"/>
      <c r="KZT28" s="5"/>
      <c r="KZX28" s="5"/>
      <c r="LAB28" s="5"/>
      <c r="LAF28" s="5"/>
      <c r="LAJ28" s="5"/>
      <c r="LAN28" s="5"/>
      <c r="LAR28" s="5"/>
      <c r="LAV28" s="5"/>
      <c r="LAZ28" s="5"/>
      <c r="LBD28" s="5"/>
      <c r="LBH28" s="5"/>
      <c r="LBL28" s="5"/>
      <c r="LBP28" s="5"/>
      <c r="LBT28" s="5"/>
      <c r="LBX28" s="5"/>
      <c r="LCB28" s="5"/>
      <c r="LCF28" s="5"/>
      <c r="LCJ28" s="5"/>
      <c r="LCN28" s="5"/>
      <c r="LCR28" s="5"/>
      <c r="LCV28" s="5"/>
      <c r="LCZ28" s="5"/>
      <c r="LDD28" s="5"/>
      <c r="LDH28" s="5"/>
      <c r="LDL28" s="5"/>
      <c r="LDP28" s="5"/>
      <c r="LDT28" s="5"/>
      <c r="LDX28" s="5"/>
      <c r="LEB28" s="5"/>
      <c r="LEF28" s="5"/>
      <c r="LEJ28" s="5"/>
      <c r="LEN28" s="5"/>
      <c r="LER28" s="5"/>
      <c r="LEV28" s="5"/>
      <c r="LEZ28" s="5"/>
      <c r="LFD28" s="5"/>
      <c r="LFH28" s="5"/>
      <c r="LFL28" s="5"/>
      <c r="LFP28" s="5"/>
      <c r="LFT28" s="5"/>
      <c r="LFX28" s="5"/>
      <c r="LGB28" s="5"/>
      <c r="LGF28" s="5"/>
      <c r="LGJ28" s="5"/>
      <c r="LGN28" s="5"/>
      <c r="LGR28" s="5"/>
      <c r="LGV28" s="5"/>
      <c r="LGZ28" s="5"/>
      <c r="LHD28" s="5"/>
      <c r="LHH28" s="5"/>
      <c r="LHL28" s="5"/>
      <c r="LHP28" s="5"/>
      <c r="LHT28" s="5"/>
      <c r="LHX28" s="5"/>
      <c r="LIB28" s="5"/>
      <c r="LIF28" s="5"/>
      <c r="LIJ28" s="5"/>
      <c r="LIN28" s="5"/>
      <c r="LIR28" s="5"/>
      <c r="LIV28" s="5"/>
      <c r="LIZ28" s="5"/>
      <c r="LJD28" s="5"/>
      <c r="LJH28" s="5"/>
      <c r="LJL28" s="5"/>
      <c r="LJP28" s="5"/>
      <c r="LJT28" s="5"/>
      <c r="LJX28" s="5"/>
      <c r="LKB28" s="5"/>
      <c r="LKF28" s="5"/>
      <c r="LKJ28" s="5"/>
      <c r="LKN28" s="5"/>
      <c r="LKR28" s="5"/>
      <c r="LKV28" s="5"/>
      <c r="LKZ28" s="5"/>
      <c r="LLD28" s="5"/>
      <c r="LLH28" s="5"/>
      <c r="LLL28" s="5"/>
      <c r="LLP28" s="5"/>
      <c r="LLT28" s="5"/>
      <c r="LLX28" s="5"/>
      <c r="LMB28" s="5"/>
      <c r="LMF28" s="5"/>
      <c r="LMJ28" s="5"/>
      <c r="LMN28" s="5"/>
      <c r="LMR28" s="5"/>
      <c r="LMV28" s="5"/>
      <c r="LMZ28" s="5"/>
      <c r="LND28" s="5"/>
      <c r="LNH28" s="5"/>
      <c r="LNL28" s="5"/>
      <c r="LNP28" s="5"/>
      <c r="LNT28" s="5"/>
      <c r="LNX28" s="5"/>
      <c r="LOB28" s="5"/>
      <c r="LOF28" s="5"/>
      <c r="LOJ28" s="5"/>
      <c r="LON28" s="5"/>
      <c r="LOR28" s="5"/>
      <c r="LOV28" s="5"/>
      <c r="LOZ28" s="5"/>
      <c r="LPD28" s="5"/>
      <c r="LPH28" s="5"/>
      <c r="LPL28" s="5"/>
      <c r="LPP28" s="5"/>
      <c r="LPT28" s="5"/>
      <c r="LPX28" s="5"/>
      <c r="LQB28" s="5"/>
      <c r="LQF28" s="5"/>
      <c r="LQJ28" s="5"/>
      <c r="LQN28" s="5"/>
      <c r="LQR28" s="5"/>
      <c r="LQV28" s="5"/>
      <c r="LQZ28" s="5"/>
      <c r="LRD28" s="5"/>
      <c r="LRH28" s="5"/>
      <c r="LRL28" s="5"/>
      <c r="LRP28" s="5"/>
      <c r="LRT28" s="5"/>
      <c r="LRX28" s="5"/>
      <c r="LSB28" s="5"/>
      <c r="LSF28" s="5"/>
      <c r="LSJ28" s="5"/>
      <c r="LSN28" s="5"/>
      <c r="LSR28" s="5"/>
      <c r="LSV28" s="5"/>
      <c r="LSZ28" s="5"/>
      <c r="LTD28" s="5"/>
      <c r="LTH28" s="5"/>
      <c r="LTL28" s="5"/>
      <c r="LTP28" s="5"/>
      <c r="LTT28" s="5"/>
      <c r="LTX28" s="5"/>
      <c r="LUB28" s="5"/>
      <c r="LUF28" s="5"/>
      <c r="LUJ28" s="5"/>
      <c r="LUN28" s="5"/>
      <c r="LUR28" s="5"/>
      <c r="LUV28" s="5"/>
      <c r="LUZ28" s="5"/>
      <c r="LVD28" s="5"/>
      <c r="LVH28" s="5"/>
      <c r="LVL28" s="5"/>
      <c r="LVP28" s="5"/>
      <c r="LVT28" s="5"/>
      <c r="LVX28" s="5"/>
      <c r="LWB28" s="5"/>
      <c r="LWF28" s="5"/>
      <c r="LWJ28" s="5"/>
      <c r="LWN28" s="5"/>
      <c r="LWR28" s="5"/>
      <c r="LWV28" s="5"/>
      <c r="LWZ28" s="5"/>
      <c r="LXD28" s="5"/>
      <c r="LXH28" s="5"/>
      <c r="LXL28" s="5"/>
      <c r="LXP28" s="5"/>
      <c r="LXT28" s="5"/>
      <c r="LXX28" s="5"/>
      <c r="LYB28" s="5"/>
      <c r="LYF28" s="5"/>
      <c r="LYJ28" s="5"/>
      <c r="LYN28" s="5"/>
      <c r="LYR28" s="5"/>
      <c r="LYV28" s="5"/>
      <c r="LYZ28" s="5"/>
      <c r="LZD28" s="5"/>
      <c r="LZH28" s="5"/>
      <c r="LZL28" s="5"/>
      <c r="LZP28" s="5"/>
      <c r="LZT28" s="5"/>
      <c r="LZX28" s="5"/>
      <c r="MAB28" s="5"/>
      <c r="MAF28" s="5"/>
      <c r="MAJ28" s="5"/>
      <c r="MAN28" s="5"/>
      <c r="MAR28" s="5"/>
      <c r="MAV28" s="5"/>
      <c r="MAZ28" s="5"/>
      <c r="MBD28" s="5"/>
      <c r="MBH28" s="5"/>
      <c r="MBL28" s="5"/>
      <c r="MBP28" s="5"/>
      <c r="MBT28" s="5"/>
      <c r="MBX28" s="5"/>
      <c r="MCB28" s="5"/>
      <c r="MCF28" s="5"/>
      <c r="MCJ28" s="5"/>
      <c r="MCN28" s="5"/>
      <c r="MCR28" s="5"/>
      <c r="MCV28" s="5"/>
      <c r="MCZ28" s="5"/>
      <c r="MDD28" s="5"/>
      <c r="MDH28" s="5"/>
      <c r="MDL28" s="5"/>
      <c r="MDP28" s="5"/>
      <c r="MDT28" s="5"/>
      <c r="MDX28" s="5"/>
      <c r="MEB28" s="5"/>
      <c r="MEF28" s="5"/>
      <c r="MEJ28" s="5"/>
      <c r="MEN28" s="5"/>
      <c r="MER28" s="5"/>
      <c r="MEV28" s="5"/>
      <c r="MEZ28" s="5"/>
      <c r="MFD28" s="5"/>
      <c r="MFH28" s="5"/>
      <c r="MFL28" s="5"/>
      <c r="MFP28" s="5"/>
      <c r="MFT28" s="5"/>
      <c r="MFX28" s="5"/>
      <c r="MGB28" s="5"/>
      <c r="MGF28" s="5"/>
      <c r="MGJ28" s="5"/>
      <c r="MGN28" s="5"/>
      <c r="MGR28" s="5"/>
      <c r="MGV28" s="5"/>
      <c r="MGZ28" s="5"/>
      <c r="MHD28" s="5"/>
      <c r="MHH28" s="5"/>
      <c r="MHL28" s="5"/>
      <c r="MHP28" s="5"/>
      <c r="MHT28" s="5"/>
      <c r="MHX28" s="5"/>
      <c r="MIB28" s="5"/>
      <c r="MIF28" s="5"/>
      <c r="MIJ28" s="5"/>
      <c r="MIN28" s="5"/>
      <c r="MIR28" s="5"/>
      <c r="MIV28" s="5"/>
      <c r="MIZ28" s="5"/>
      <c r="MJD28" s="5"/>
      <c r="MJH28" s="5"/>
      <c r="MJL28" s="5"/>
      <c r="MJP28" s="5"/>
      <c r="MJT28" s="5"/>
      <c r="MJX28" s="5"/>
      <c r="MKB28" s="5"/>
      <c r="MKF28" s="5"/>
      <c r="MKJ28" s="5"/>
      <c r="MKN28" s="5"/>
      <c r="MKR28" s="5"/>
      <c r="MKV28" s="5"/>
      <c r="MKZ28" s="5"/>
      <c r="MLD28" s="5"/>
      <c r="MLH28" s="5"/>
      <c r="MLL28" s="5"/>
      <c r="MLP28" s="5"/>
      <c r="MLT28" s="5"/>
      <c r="MLX28" s="5"/>
      <c r="MMB28" s="5"/>
      <c r="MMF28" s="5"/>
      <c r="MMJ28" s="5"/>
      <c r="MMN28" s="5"/>
      <c r="MMR28" s="5"/>
      <c r="MMV28" s="5"/>
      <c r="MMZ28" s="5"/>
      <c r="MND28" s="5"/>
      <c r="MNH28" s="5"/>
      <c r="MNL28" s="5"/>
      <c r="MNP28" s="5"/>
      <c r="MNT28" s="5"/>
      <c r="MNX28" s="5"/>
      <c r="MOB28" s="5"/>
      <c r="MOF28" s="5"/>
      <c r="MOJ28" s="5"/>
      <c r="MON28" s="5"/>
      <c r="MOR28" s="5"/>
      <c r="MOV28" s="5"/>
      <c r="MOZ28" s="5"/>
      <c r="MPD28" s="5"/>
      <c r="MPH28" s="5"/>
      <c r="MPL28" s="5"/>
      <c r="MPP28" s="5"/>
      <c r="MPT28" s="5"/>
      <c r="MPX28" s="5"/>
      <c r="MQB28" s="5"/>
      <c r="MQF28" s="5"/>
      <c r="MQJ28" s="5"/>
      <c r="MQN28" s="5"/>
      <c r="MQR28" s="5"/>
      <c r="MQV28" s="5"/>
      <c r="MQZ28" s="5"/>
      <c r="MRD28" s="5"/>
      <c r="MRH28" s="5"/>
      <c r="MRL28" s="5"/>
      <c r="MRP28" s="5"/>
      <c r="MRT28" s="5"/>
      <c r="MRX28" s="5"/>
      <c r="MSB28" s="5"/>
      <c r="MSF28" s="5"/>
      <c r="MSJ28" s="5"/>
      <c r="MSN28" s="5"/>
      <c r="MSR28" s="5"/>
      <c r="MSV28" s="5"/>
      <c r="MSZ28" s="5"/>
      <c r="MTD28" s="5"/>
      <c r="MTH28" s="5"/>
      <c r="MTL28" s="5"/>
      <c r="MTP28" s="5"/>
      <c r="MTT28" s="5"/>
      <c r="MTX28" s="5"/>
      <c r="MUB28" s="5"/>
      <c r="MUF28" s="5"/>
      <c r="MUJ28" s="5"/>
      <c r="MUN28" s="5"/>
      <c r="MUR28" s="5"/>
      <c r="MUV28" s="5"/>
      <c r="MUZ28" s="5"/>
      <c r="MVD28" s="5"/>
      <c r="MVH28" s="5"/>
      <c r="MVL28" s="5"/>
      <c r="MVP28" s="5"/>
      <c r="MVT28" s="5"/>
      <c r="MVX28" s="5"/>
      <c r="MWB28" s="5"/>
      <c r="MWF28" s="5"/>
      <c r="MWJ28" s="5"/>
      <c r="MWN28" s="5"/>
      <c r="MWR28" s="5"/>
      <c r="MWV28" s="5"/>
      <c r="MWZ28" s="5"/>
      <c r="MXD28" s="5"/>
      <c r="MXH28" s="5"/>
      <c r="MXL28" s="5"/>
      <c r="MXP28" s="5"/>
      <c r="MXT28" s="5"/>
      <c r="MXX28" s="5"/>
      <c r="MYB28" s="5"/>
      <c r="MYF28" s="5"/>
      <c r="MYJ28" s="5"/>
      <c r="MYN28" s="5"/>
      <c r="MYR28" s="5"/>
      <c r="MYV28" s="5"/>
      <c r="MYZ28" s="5"/>
      <c r="MZD28" s="5"/>
      <c r="MZH28" s="5"/>
      <c r="MZL28" s="5"/>
      <c r="MZP28" s="5"/>
      <c r="MZT28" s="5"/>
      <c r="MZX28" s="5"/>
      <c r="NAB28" s="5"/>
      <c r="NAF28" s="5"/>
      <c r="NAJ28" s="5"/>
      <c r="NAN28" s="5"/>
      <c r="NAR28" s="5"/>
      <c r="NAV28" s="5"/>
      <c r="NAZ28" s="5"/>
      <c r="NBD28" s="5"/>
      <c r="NBH28" s="5"/>
      <c r="NBL28" s="5"/>
      <c r="NBP28" s="5"/>
      <c r="NBT28" s="5"/>
      <c r="NBX28" s="5"/>
      <c r="NCB28" s="5"/>
      <c r="NCF28" s="5"/>
      <c r="NCJ28" s="5"/>
      <c r="NCN28" s="5"/>
      <c r="NCR28" s="5"/>
      <c r="NCV28" s="5"/>
      <c r="NCZ28" s="5"/>
      <c r="NDD28" s="5"/>
      <c r="NDH28" s="5"/>
      <c r="NDL28" s="5"/>
      <c r="NDP28" s="5"/>
      <c r="NDT28" s="5"/>
      <c r="NDX28" s="5"/>
      <c r="NEB28" s="5"/>
      <c r="NEF28" s="5"/>
      <c r="NEJ28" s="5"/>
      <c r="NEN28" s="5"/>
      <c r="NER28" s="5"/>
      <c r="NEV28" s="5"/>
      <c r="NEZ28" s="5"/>
      <c r="NFD28" s="5"/>
      <c r="NFH28" s="5"/>
      <c r="NFL28" s="5"/>
      <c r="NFP28" s="5"/>
      <c r="NFT28" s="5"/>
      <c r="NFX28" s="5"/>
      <c r="NGB28" s="5"/>
      <c r="NGF28" s="5"/>
      <c r="NGJ28" s="5"/>
      <c r="NGN28" s="5"/>
      <c r="NGR28" s="5"/>
      <c r="NGV28" s="5"/>
      <c r="NGZ28" s="5"/>
      <c r="NHD28" s="5"/>
      <c r="NHH28" s="5"/>
      <c r="NHL28" s="5"/>
      <c r="NHP28" s="5"/>
      <c r="NHT28" s="5"/>
      <c r="NHX28" s="5"/>
      <c r="NIB28" s="5"/>
      <c r="NIF28" s="5"/>
      <c r="NIJ28" s="5"/>
      <c r="NIN28" s="5"/>
      <c r="NIR28" s="5"/>
      <c r="NIV28" s="5"/>
      <c r="NIZ28" s="5"/>
      <c r="NJD28" s="5"/>
      <c r="NJH28" s="5"/>
      <c r="NJL28" s="5"/>
      <c r="NJP28" s="5"/>
      <c r="NJT28" s="5"/>
      <c r="NJX28" s="5"/>
      <c r="NKB28" s="5"/>
      <c r="NKF28" s="5"/>
      <c r="NKJ28" s="5"/>
      <c r="NKN28" s="5"/>
      <c r="NKR28" s="5"/>
      <c r="NKV28" s="5"/>
      <c r="NKZ28" s="5"/>
      <c r="NLD28" s="5"/>
      <c r="NLH28" s="5"/>
      <c r="NLL28" s="5"/>
      <c r="NLP28" s="5"/>
      <c r="NLT28" s="5"/>
      <c r="NLX28" s="5"/>
      <c r="NMB28" s="5"/>
      <c r="NMF28" s="5"/>
      <c r="NMJ28" s="5"/>
      <c r="NMN28" s="5"/>
      <c r="NMR28" s="5"/>
      <c r="NMV28" s="5"/>
      <c r="NMZ28" s="5"/>
      <c r="NND28" s="5"/>
      <c r="NNH28" s="5"/>
      <c r="NNL28" s="5"/>
      <c r="NNP28" s="5"/>
      <c r="NNT28" s="5"/>
      <c r="NNX28" s="5"/>
      <c r="NOB28" s="5"/>
      <c r="NOF28" s="5"/>
      <c r="NOJ28" s="5"/>
      <c r="NON28" s="5"/>
      <c r="NOR28" s="5"/>
      <c r="NOV28" s="5"/>
      <c r="NOZ28" s="5"/>
      <c r="NPD28" s="5"/>
      <c r="NPH28" s="5"/>
      <c r="NPL28" s="5"/>
      <c r="NPP28" s="5"/>
      <c r="NPT28" s="5"/>
      <c r="NPX28" s="5"/>
      <c r="NQB28" s="5"/>
      <c r="NQF28" s="5"/>
      <c r="NQJ28" s="5"/>
      <c r="NQN28" s="5"/>
      <c r="NQR28" s="5"/>
      <c r="NQV28" s="5"/>
      <c r="NQZ28" s="5"/>
      <c r="NRD28" s="5"/>
      <c r="NRH28" s="5"/>
      <c r="NRL28" s="5"/>
      <c r="NRP28" s="5"/>
      <c r="NRT28" s="5"/>
      <c r="NRX28" s="5"/>
      <c r="NSB28" s="5"/>
      <c r="NSF28" s="5"/>
      <c r="NSJ28" s="5"/>
      <c r="NSN28" s="5"/>
      <c r="NSR28" s="5"/>
      <c r="NSV28" s="5"/>
      <c r="NSZ28" s="5"/>
      <c r="NTD28" s="5"/>
      <c r="NTH28" s="5"/>
      <c r="NTL28" s="5"/>
      <c r="NTP28" s="5"/>
      <c r="NTT28" s="5"/>
      <c r="NTX28" s="5"/>
      <c r="NUB28" s="5"/>
      <c r="NUF28" s="5"/>
      <c r="NUJ28" s="5"/>
      <c r="NUN28" s="5"/>
      <c r="NUR28" s="5"/>
      <c r="NUV28" s="5"/>
      <c r="NUZ28" s="5"/>
      <c r="NVD28" s="5"/>
      <c r="NVH28" s="5"/>
      <c r="NVL28" s="5"/>
      <c r="NVP28" s="5"/>
      <c r="NVT28" s="5"/>
      <c r="NVX28" s="5"/>
      <c r="NWB28" s="5"/>
      <c r="NWF28" s="5"/>
      <c r="NWJ28" s="5"/>
      <c r="NWN28" s="5"/>
      <c r="NWR28" s="5"/>
      <c r="NWV28" s="5"/>
      <c r="NWZ28" s="5"/>
      <c r="NXD28" s="5"/>
      <c r="NXH28" s="5"/>
      <c r="NXL28" s="5"/>
      <c r="NXP28" s="5"/>
      <c r="NXT28" s="5"/>
      <c r="NXX28" s="5"/>
      <c r="NYB28" s="5"/>
      <c r="NYF28" s="5"/>
      <c r="NYJ28" s="5"/>
      <c r="NYN28" s="5"/>
      <c r="NYR28" s="5"/>
      <c r="NYV28" s="5"/>
      <c r="NYZ28" s="5"/>
      <c r="NZD28" s="5"/>
      <c r="NZH28" s="5"/>
      <c r="NZL28" s="5"/>
      <c r="NZP28" s="5"/>
      <c r="NZT28" s="5"/>
      <c r="NZX28" s="5"/>
      <c r="OAB28" s="5"/>
      <c r="OAF28" s="5"/>
      <c r="OAJ28" s="5"/>
      <c r="OAN28" s="5"/>
      <c r="OAR28" s="5"/>
      <c r="OAV28" s="5"/>
      <c r="OAZ28" s="5"/>
      <c r="OBD28" s="5"/>
      <c r="OBH28" s="5"/>
      <c r="OBL28" s="5"/>
      <c r="OBP28" s="5"/>
      <c r="OBT28" s="5"/>
      <c r="OBX28" s="5"/>
      <c r="OCB28" s="5"/>
      <c r="OCF28" s="5"/>
      <c r="OCJ28" s="5"/>
      <c r="OCN28" s="5"/>
      <c r="OCR28" s="5"/>
      <c r="OCV28" s="5"/>
      <c r="OCZ28" s="5"/>
      <c r="ODD28" s="5"/>
      <c r="ODH28" s="5"/>
      <c r="ODL28" s="5"/>
      <c r="ODP28" s="5"/>
      <c r="ODT28" s="5"/>
      <c r="ODX28" s="5"/>
      <c r="OEB28" s="5"/>
      <c r="OEF28" s="5"/>
      <c r="OEJ28" s="5"/>
      <c r="OEN28" s="5"/>
      <c r="OER28" s="5"/>
      <c r="OEV28" s="5"/>
      <c r="OEZ28" s="5"/>
      <c r="OFD28" s="5"/>
      <c r="OFH28" s="5"/>
      <c r="OFL28" s="5"/>
      <c r="OFP28" s="5"/>
      <c r="OFT28" s="5"/>
      <c r="OFX28" s="5"/>
      <c r="OGB28" s="5"/>
      <c r="OGF28" s="5"/>
      <c r="OGJ28" s="5"/>
      <c r="OGN28" s="5"/>
      <c r="OGR28" s="5"/>
      <c r="OGV28" s="5"/>
      <c r="OGZ28" s="5"/>
      <c r="OHD28" s="5"/>
      <c r="OHH28" s="5"/>
      <c r="OHL28" s="5"/>
      <c r="OHP28" s="5"/>
      <c r="OHT28" s="5"/>
      <c r="OHX28" s="5"/>
      <c r="OIB28" s="5"/>
      <c r="OIF28" s="5"/>
      <c r="OIJ28" s="5"/>
      <c r="OIN28" s="5"/>
      <c r="OIR28" s="5"/>
      <c r="OIV28" s="5"/>
      <c r="OIZ28" s="5"/>
      <c r="OJD28" s="5"/>
      <c r="OJH28" s="5"/>
      <c r="OJL28" s="5"/>
      <c r="OJP28" s="5"/>
      <c r="OJT28" s="5"/>
      <c r="OJX28" s="5"/>
      <c r="OKB28" s="5"/>
      <c r="OKF28" s="5"/>
      <c r="OKJ28" s="5"/>
      <c r="OKN28" s="5"/>
      <c r="OKR28" s="5"/>
      <c r="OKV28" s="5"/>
      <c r="OKZ28" s="5"/>
      <c r="OLD28" s="5"/>
      <c r="OLH28" s="5"/>
      <c r="OLL28" s="5"/>
      <c r="OLP28" s="5"/>
      <c r="OLT28" s="5"/>
      <c r="OLX28" s="5"/>
      <c r="OMB28" s="5"/>
      <c r="OMF28" s="5"/>
      <c r="OMJ28" s="5"/>
      <c r="OMN28" s="5"/>
      <c r="OMR28" s="5"/>
      <c r="OMV28" s="5"/>
      <c r="OMZ28" s="5"/>
      <c r="OND28" s="5"/>
      <c r="ONH28" s="5"/>
      <c r="ONL28" s="5"/>
      <c r="ONP28" s="5"/>
      <c r="ONT28" s="5"/>
      <c r="ONX28" s="5"/>
      <c r="OOB28" s="5"/>
      <c r="OOF28" s="5"/>
      <c r="OOJ28" s="5"/>
      <c r="OON28" s="5"/>
      <c r="OOR28" s="5"/>
      <c r="OOV28" s="5"/>
      <c r="OOZ28" s="5"/>
      <c r="OPD28" s="5"/>
      <c r="OPH28" s="5"/>
      <c r="OPL28" s="5"/>
      <c r="OPP28" s="5"/>
      <c r="OPT28" s="5"/>
      <c r="OPX28" s="5"/>
      <c r="OQB28" s="5"/>
      <c r="OQF28" s="5"/>
      <c r="OQJ28" s="5"/>
      <c r="OQN28" s="5"/>
      <c r="OQR28" s="5"/>
      <c r="OQV28" s="5"/>
      <c r="OQZ28" s="5"/>
      <c r="ORD28" s="5"/>
      <c r="ORH28" s="5"/>
      <c r="ORL28" s="5"/>
      <c r="ORP28" s="5"/>
      <c r="ORT28" s="5"/>
      <c r="ORX28" s="5"/>
      <c r="OSB28" s="5"/>
      <c r="OSF28" s="5"/>
      <c r="OSJ28" s="5"/>
      <c r="OSN28" s="5"/>
      <c r="OSR28" s="5"/>
      <c r="OSV28" s="5"/>
      <c r="OSZ28" s="5"/>
      <c r="OTD28" s="5"/>
      <c r="OTH28" s="5"/>
      <c r="OTL28" s="5"/>
      <c r="OTP28" s="5"/>
      <c r="OTT28" s="5"/>
      <c r="OTX28" s="5"/>
      <c r="OUB28" s="5"/>
      <c r="OUF28" s="5"/>
      <c r="OUJ28" s="5"/>
      <c r="OUN28" s="5"/>
      <c r="OUR28" s="5"/>
      <c r="OUV28" s="5"/>
      <c r="OUZ28" s="5"/>
      <c r="OVD28" s="5"/>
      <c r="OVH28" s="5"/>
      <c r="OVL28" s="5"/>
      <c r="OVP28" s="5"/>
      <c r="OVT28" s="5"/>
      <c r="OVX28" s="5"/>
      <c r="OWB28" s="5"/>
      <c r="OWF28" s="5"/>
      <c r="OWJ28" s="5"/>
      <c r="OWN28" s="5"/>
      <c r="OWR28" s="5"/>
      <c r="OWV28" s="5"/>
      <c r="OWZ28" s="5"/>
      <c r="OXD28" s="5"/>
      <c r="OXH28" s="5"/>
      <c r="OXL28" s="5"/>
      <c r="OXP28" s="5"/>
      <c r="OXT28" s="5"/>
      <c r="OXX28" s="5"/>
      <c r="OYB28" s="5"/>
      <c r="OYF28" s="5"/>
      <c r="OYJ28" s="5"/>
      <c r="OYN28" s="5"/>
      <c r="OYR28" s="5"/>
      <c r="OYV28" s="5"/>
      <c r="OYZ28" s="5"/>
      <c r="OZD28" s="5"/>
      <c r="OZH28" s="5"/>
      <c r="OZL28" s="5"/>
      <c r="OZP28" s="5"/>
      <c r="OZT28" s="5"/>
      <c r="OZX28" s="5"/>
      <c r="PAB28" s="5"/>
      <c r="PAF28" s="5"/>
      <c r="PAJ28" s="5"/>
      <c r="PAN28" s="5"/>
      <c r="PAR28" s="5"/>
      <c r="PAV28" s="5"/>
      <c r="PAZ28" s="5"/>
      <c r="PBD28" s="5"/>
      <c r="PBH28" s="5"/>
      <c r="PBL28" s="5"/>
      <c r="PBP28" s="5"/>
      <c r="PBT28" s="5"/>
      <c r="PBX28" s="5"/>
      <c r="PCB28" s="5"/>
      <c r="PCF28" s="5"/>
      <c r="PCJ28" s="5"/>
      <c r="PCN28" s="5"/>
      <c r="PCR28" s="5"/>
      <c r="PCV28" s="5"/>
      <c r="PCZ28" s="5"/>
      <c r="PDD28" s="5"/>
      <c r="PDH28" s="5"/>
      <c r="PDL28" s="5"/>
      <c r="PDP28" s="5"/>
      <c r="PDT28" s="5"/>
      <c r="PDX28" s="5"/>
      <c r="PEB28" s="5"/>
      <c r="PEF28" s="5"/>
      <c r="PEJ28" s="5"/>
      <c r="PEN28" s="5"/>
      <c r="PER28" s="5"/>
      <c r="PEV28" s="5"/>
      <c r="PEZ28" s="5"/>
      <c r="PFD28" s="5"/>
      <c r="PFH28" s="5"/>
      <c r="PFL28" s="5"/>
      <c r="PFP28" s="5"/>
      <c r="PFT28" s="5"/>
      <c r="PFX28" s="5"/>
      <c r="PGB28" s="5"/>
      <c r="PGF28" s="5"/>
      <c r="PGJ28" s="5"/>
      <c r="PGN28" s="5"/>
      <c r="PGR28" s="5"/>
      <c r="PGV28" s="5"/>
      <c r="PGZ28" s="5"/>
      <c r="PHD28" s="5"/>
      <c r="PHH28" s="5"/>
      <c r="PHL28" s="5"/>
      <c r="PHP28" s="5"/>
      <c r="PHT28" s="5"/>
      <c r="PHX28" s="5"/>
      <c r="PIB28" s="5"/>
      <c r="PIF28" s="5"/>
      <c r="PIJ28" s="5"/>
      <c r="PIN28" s="5"/>
      <c r="PIR28" s="5"/>
      <c r="PIV28" s="5"/>
      <c r="PIZ28" s="5"/>
      <c r="PJD28" s="5"/>
      <c r="PJH28" s="5"/>
      <c r="PJL28" s="5"/>
      <c r="PJP28" s="5"/>
      <c r="PJT28" s="5"/>
      <c r="PJX28" s="5"/>
      <c r="PKB28" s="5"/>
      <c r="PKF28" s="5"/>
      <c r="PKJ28" s="5"/>
      <c r="PKN28" s="5"/>
      <c r="PKR28" s="5"/>
      <c r="PKV28" s="5"/>
      <c r="PKZ28" s="5"/>
      <c r="PLD28" s="5"/>
      <c r="PLH28" s="5"/>
      <c r="PLL28" s="5"/>
      <c r="PLP28" s="5"/>
      <c r="PLT28" s="5"/>
      <c r="PLX28" s="5"/>
      <c r="PMB28" s="5"/>
      <c r="PMF28" s="5"/>
      <c r="PMJ28" s="5"/>
      <c r="PMN28" s="5"/>
      <c r="PMR28" s="5"/>
      <c r="PMV28" s="5"/>
      <c r="PMZ28" s="5"/>
      <c r="PND28" s="5"/>
      <c r="PNH28" s="5"/>
      <c r="PNL28" s="5"/>
      <c r="PNP28" s="5"/>
      <c r="PNT28" s="5"/>
      <c r="PNX28" s="5"/>
      <c r="POB28" s="5"/>
      <c r="POF28" s="5"/>
      <c r="POJ28" s="5"/>
      <c r="PON28" s="5"/>
      <c r="POR28" s="5"/>
      <c r="POV28" s="5"/>
      <c r="POZ28" s="5"/>
      <c r="PPD28" s="5"/>
      <c r="PPH28" s="5"/>
      <c r="PPL28" s="5"/>
      <c r="PPP28" s="5"/>
      <c r="PPT28" s="5"/>
      <c r="PPX28" s="5"/>
      <c r="PQB28" s="5"/>
      <c r="PQF28" s="5"/>
      <c r="PQJ28" s="5"/>
      <c r="PQN28" s="5"/>
      <c r="PQR28" s="5"/>
      <c r="PQV28" s="5"/>
      <c r="PQZ28" s="5"/>
      <c r="PRD28" s="5"/>
      <c r="PRH28" s="5"/>
      <c r="PRL28" s="5"/>
      <c r="PRP28" s="5"/>
      <c r="PRT28" s="5"/>
      <c r="PRX28" s="5"/>
      <c r="PSB28" s="5"/>
      <c r="PSF28" s="5"/>
      <c r="PSJ28" s="5"/>
      <c r="PSN28" s="5"/>
      <c r="PSR28" s="5"/>
      <c r="PSV28" s="5"/>
      <c r="PSZ28" s="5"/>
      <c r="PTD28" s="5"/>
      <c r="PTH28" s="5"/>
      <c r="PTL28" s="5"/>
      <c r="PTP28" s="5"/>
      <c r="PTT28" s="5"/>
      <c r="PTX28" s="5"/>
      <c r="PUB28" s="5"/>
      <c r="PUF28" s="5"/>
      <c r="PUJ28" s="5"/>
      <c r="PUN28" s="5"/>
      <c r="PUR28" s="5"/>
      <c r="PUV28" s="5"/>
      <c r="PUZ28" s="5"/>
      <c r="PVD28" s="5"/>
      <c r="PVH28" s="5"/>
      <c r="PVL28" s="5"/>
      <c r="PVP28" s="5"/>
      <c r="PVT28" s="5"/>
      <c r="PVX28" s="5"/>
      <c r="PWB28" s="5"/>
      <c r="PWF28" s="5"/>
      <c r="PWJ28" s="5"/>
      <c r="PWN28" s="5"/>
      <c r="PWR28" s="5"/>
      <c r="PWV28" s="5"/>
      <c r="PWZ28" s="5"/>
      <c r="PXD28" s="5"/>
      <c r="PXH28" s="5"/>
      <c r="PXL28" s="5"/>
      <c r="PXP28" s="5"/>
      <c r="PXT28" s="5"/>
      <c r="PXX28" s="5"/>
      <c r="PYB28" s="5"/>
      <c r="PYF28" s="5"/>
      <c r="PYJ28" s="5"/>
      <c r="PYN28" s="5"/>
      <c r="PYR28" s="5"/>
      <c r="PYV28" s="5"/>
      <c r="PYZ28" s="5"/>
      <c r="PZD28" s="5"/>
      <c r="PZH28" s="5"/>
      <c r="PZL28" s="5"/>
      <c r="PZP28" s="5"/>
      <c r="PZT28" s="5"/>
      <c r="PZX28" s="5"/>
      <c r="QAB28" s="5"/>
      <c r="QAF28" s="5"/>
      <c r="QAJ28" s="5"/>
      <c r="QAN28" s="5"/>
      <c r="QAR28" s="5"/>
      <c r="QAV28" s="5"/>
      <c r="QAZ28" s="5"/>
      <c r="QBD28" s="5"/>
      <c r="QBH28" s="5"/>
      <c r="QBL28" s="5"/>
      <c r="QBP28" s="5"/>
      <c r="QBT28" s="5"/>
      <c r="QBX28" s="5"/>
      <c r="QCB28" s="5"/>
      <c r="QCF28" s="5"/>
      <c r="QCJ28" s="5"/>
      <c r="QCN28" s="5"/>
      <c r="QCR28" s="5"/>
      <c r="QCV28" s="5"/>
      <c r="QCZ28" s="5"/>
      <c r="QDD28" s="5"/>
      <c r="QDH28" s="5"/>
      <c r="QDL28" s="5"/>
      <c r="QDP28" s="5"/>
      <c r="QDT28" s="5"/>
      <c r="QDX28" s="5"/>
      <c r="QEB28" s="5"/>
      <c r="QEF28" s="5"/>
      <c r="QEJ28" s="5"/>
      <c r="QEN28" s="5"/>
      <c r="QER28" s="5"/>
      <c r="QEV28" s="5"/>
      <c r="QEZ28" s="5"/>
      <c r="QFD28" s="5"/>
      <c r="QFH28" s="5"/>
      <c r="QFL28" s="5"/>
      <c r="QFP28" s="5"/>
      <c r="QFT28" s="5"/>
      <c r="QFX28" s="5"/>
      <c r="QGB28" s="5"/>
      <c r="QGF28" s="5"/>
      <c r="QGJ28" s="5"/>
      <c r="QGN28" s="5"/>
      <c r="QGR28" s="5"/>
      <c r="QGV28" s="5"/>
      <c r="QGZ28" s="5"/>
      <c r="QHD28" s="5"/>
      <c r="QHH28" s="5"/>
      <c r="QHL28" s="5"/>
      <c r="QHP28" s="5"/>
      <c r="QHT28" s="5"/>
      <c r="QHX28" s="5"/>
      <c r="QIB28" s="5"/>
      <c r="QIF28" s="5"/>
      <c r="QIJ28" s="5"/>
      <c r="QIN28" s="5"/>
      <c r="QIR28" s="5"/>
      <c r="QIV28" s="5"/>
      <c r="QIZ28" s="5"/>
      <c r="QJD28" s="5"/>
      <c r="QJH28" s="5"/>
      <c r="QJL28" s="5"/>
      <c r="QJP28" s="5"/>
      <c r="QJT28" s="5"/>
      <c r="QJX28" s="5"/>
      <c r="QKB28" s="5"/>
      <c r="QKF28" s="5"/>
      <c r="QKJ28" s="5"/>
      <c r="QKN28" s="5"/>
      <c r="QKR28" s="5"/>
      <c r="QKV28" s="5"/>
      <c r="QKZ28" s="5"/>
      <c r="QLD28" s="5"/>
      <c r="QLH28" s="5"/>
      <c r="QLL28" s="5"/>
      <c r="QLP28" s="5"/>
      <c r="QLT28" s="5"/>
      <c r="QLX28" s="5"/>
      <c r="QMB28" s="5"/>
      <c r="QMF28" s="5"/>
      <c r="QMJ28" s="5"/>
      <c r="QMN28" s="5"/>
      <c r="QMR28" s="5"/>
      <c r="QMV28" s="5"/>
      <c r="QMZ28" s="5"/>
      <c r="QND28" s="5"/>
      <c r="QNH28" s="5"/>
      <c r="QNL28" s="5"/>
      <c r="QNP28" s="5"/>
      <c r="QNT28" s="5"/>
      <c r="QNX28" s="5"/>
      <c r="QOB28" s="5"/>
      <c r="QOF28" s="5"/>
      <c r="QOJ28" s="5"/>
      <c r="QON28" s="5"/>
      <c r="QOR28" s="5"/>
      <c r="QOV28" s="5"/>
      <c r="QOZ28" s="5"/>
      <c r="QPD28" s="5"/>
      <c r="QPH28" s="5"/>
      <c r="QPL28" s="5"/>
      <c r="QPP28" s="5"/>
      <c r="QPT28" s="5"/>
      <c r="QPX28" s="5"/>
      <c r="QQB28" s="5"/>
      <c r="QQF28" s="5"/>
      <c r="QQJ28" s="5"/>
      <c r="QQN28" s="5"/>
      <c r="QQR28" s="5"/>
      <c r="QQV28" s="5"/>
      <c r="QQZ28" s="5"/>
      <c r="QRD28" s="5"/>
      <c r="QRH28" s="5"/>
      <c r="QRL28" s="5"/>
      <c r="QRP28" s="5"/>
      <c r="QRT28" s="5"/>
      <c r="QRX28" s="5"/>
      <c r="QSB28" s="5"/>
      <c r="QSF28" s="5"/>
      <c r="QSJ28" s="5"/>
      <c r="QSN28" s="5"/>
      <c r="QSR28" s="5"/>
      <c r="QSV28" s="5"/>
      <c r="QSZ28" s="5"/>
      <c r="QTD28" s="5"/>
      <c r="QTH28" s="5"/>
      <c r="QTL28" s="5"/>
      <c r="QTP28" s="5"/>
      <c r="QTT28" s="5"/>
      <c r="QTX28" s="5"/>
      <c r="QUB28" s="5"/>
      <c r="QUF28" s="5"/>
      <c r="QUJ28" s="5"/>
      <c r="QUN28" s="5"/>
      <c r="QUR28" s="5"/>
      <c r="QUV28" s="5"/>
      <c r="QUZ28" s="5"/>
      <c r="QVD28" s="5"/>
      <c r="QVH28" s="5"/>
      <c r="QVL28" s="5"/>
      <c r="QVP28" s="5"/>
      <c r="QVT28" s="5"/>
      <c r="QVX28" s="5"/>
      <c r="QWB28" s="5"/>
      <c r="QWF28" s="5"/>
      <c r="QWJ28" s="5"/>
      <c r="QWN28" s="5"/>
      <c r="QWR28" s="5"/>
      <c r="QWV28" s="5"/>
      <c r="QWZ28" s="5"/>
      <c r="QXD28" s="5"/>
      <c r="QXH28" s="5"/>
      <c r="QXL28" s="5"/>
      <c r="QXP28" s="5"/>
      <c r="QXT28" s="5"/>
      <c r="QXX28" s="5"/>
      <c r="QYB28" s="5"/>
      <c r="QYF28" s="5"/>
      <c r="QYJ28" s="5"/>
      <c r="QYN28" s="5"/>
      <c r="QYR28" s="5"/>
      <c r="QYV28" s="5"/>
      <c r="QYZ28" s="5"/>
      <c r="QZD28" s="5"/>
      <c r="QZH28" s="5"/>
      <c r="QZL28" s="5"/>
      <c r="QZP28" s="5"/>
      <c r="QZT28" s="5"/>
      <c r="QZX28" s="5"/>
      <c r="RAB28" s="5"/>
      <c r="RAF28" s="5"/>
      <c r="RAJ28" s="5"/>
      <c r="RAN28" s="5"/>
      <c r="RAR28" s="5"/>
      <c r="RAV28" s="5"/>
      <c r="RAZ28" s="5"/>
      <c r="RBD28" s="5"/>
      <c r="RBH28" s="5"/>
      <c r="RBL28" s="5"/>
      <c r="RBP28" s="5"/>
      <c r="RBT28" s="5"/>
      <c r="RBX28" s="5"/>
      <c r="RCB28" s="5"/>
      <c r="RCF28" s="5"/>
      <c r="RCJ28" s="5"/>
      <c r="RCN28" s="5"/>
      <c r="RCR28" s="5"/>
      <c r="RCV28" s="5"/>
      <c r="RCZ28" s="5"/>
      <c r="RDD28" s="5"/>
      <c r="RDH28" s="5"/>
      <c r="RDL28" s="5"/>
      <c r="RDP28" s="5"/>
      <c r="RDT28" s="5"/>
      <c r="RDX28" s="5"/>
      <c r="REB28" s="5"/>
      <c r="REF28" s="5"/>
      <c r="REJ28" s="5"/>
      <c r="REN28" s="5"/>
      <c r="RER28" s="5"/>
      <c r="REV28" s="5"/>
      <c r="REZ28" s="5"/>
      <c r="RFD28" s="5"/>
      <c r="RFH28" s="5"/>
      <c r="RFL28" s="5"/>
      <c r="RFP28" s="5"/>
      <c r="RFT28" s="5"/>
      <c r="RFX28" s="5"/>
      <c r="RGB28" s="5"/>
      <c r="RGF28" s="5"/>
      <c r="RGJ28" s="5"/>
      <c r="RGN28" s="5"/>
      <c r="RGR28" s="5"/>
      <c r="RGV28" s="5"/>
      <c r="RGZ28" s="5"/>
      <c r="RHD28" s="5"/>
      <c r="RHH28" s="5"/>
      <c r="RHL28" s="5"/>
      <c r="RHP28" s="5"/>
      <c r="RHT28" s="5"/>
      <c r="RHX28" s="5"/>
      <c r="RIB28" s="5"/>
      <c r="RIF28" s="5"/>
      <c r="RIJ28" s="5"/>
      <c r="RIN28" s="5"/>
      <c r="RIR28" s="5"/>
      <c r="RIV28" s="5"/>
      <c r="RIZ28" s="5"/>
      <c r="RJD28" s="5"/>
      <c r="RJH28" s="5"/>
      <c r="RJL28" s="5"/>
      <c r="RJP28" s="5"/>
      <c r="RJT28" s="5"/>
      <c r="RJX28" s="5"/>
      <c r="RKB28" s="5"/>
      <c r="RKF28" s="5"/>
      <c r="RKJ28" s="5"/>
      <c r="RKN28" s="5"/>
      <c r="RKR28" s="5"/>
      <c r="RKV28" s="5"/>
      <c r="RKZ28" s="5"/>
      <c r="RLD28" s="5"/>
      <c r="RLH28" s="5"/>
      <c r="RLL28" s="5"/>
      <c r="RLP28" s="5"/>
      <c r="RLT28" s="5"/>
      <c r="RLX28" s="5"/>
      <c r="RMB28" s="5"/>
      <c r="RMF28" s="5"/>
      <c r="RMJ28" s="5"/>
      <c r="RMN28" s="5"/>
      <c r="RMR28" s="5"/>
      <c r="RMV28" s="5"/>
      <c r="RMZ28" s="5"/>
      <c r="RND28" s="5"/>
      <c r="RNH28" s="5"/>
      <c r="RNL28" s="5"/>
      <c r="RNP28" s="5"/>
      <c r="RNT28" s="5"/>
      <c r="RNX28" s="5"/>
      <c r="ROB28" s="5"/>
      <c r="ROF28" s="5"/>
      <c r="ROJ28" s="5"/>
      <c r="RON28" s="5"/>
      <c r="ROR28" s="5"/>
      <c r="ROV28" s="5"/>
      <c r="ROZ28" s="5"/>
      <c r="RPD28" s="5"/>
      <c r="RPH28" s="5"/>
      <c r="RPL28" s="5"/>
      <c r="RPP28" s="5"/>
      <c r="RPT28" s="5"/>
      <c r="RPX28" s="5"/>
      <c r="RQB28" s="5"/>
      <c r="RQF28" s="5"/>
      <c r="RQJ28" s="5"/>
      <c r="RQN28" s="5"/>
      <c r="RQR28" s="5"/>
      <c r="RQV28" s="5"/>
      <c r="RQZ28" s="5"/>
      <c r="RRD28" s="5"/>
      <c r="RRH28" s="5"/>
      <c r="RRL28" s="5"/>
      <c r="RRP28" s="5"/>
      <c r="RRT28" s="5"/>
      <c r="RRX28" s="5"/>
      <c r="RSB28" s="5"/>
      <c r="RSF28" s="5"/>
      <c r="RSJ28" s="5"/>
      <c r="RSN28" s="5"/>
      <c r="RSR28" s="5"/>
      <c r="RSV28" s="5"/>
      <c r="RSZ28" s="5"/>
      <c r="RTD28" s="5"/>
      <c r="RTH28" s="5"/>
      <c r="RTL28" s="5"/>
      <c r="RTP28" s="5"/>
      <c r="RTT28" s="5"/>
      <c r="RTX28" s="5"/>
      <c r="RUB28" s="5"/>
      <c r="RUF28" s="5"/>
      <c r="RUJ28" s="5"/>
      <c r="RUN28" s="5"/>
      <c r="RUR28" s="5"/>
      <c r="RUV28" s="5"/>
      <c r="RUZ28" s="5"/>
      <c r="RVD28" s="5"/>
      <c r="RVH28" s="5"/>
      <c r="RVL28" s="5"/>
      <c r="RVP28" s="5"/>
      <c r="RVT28" s="5"/>
      <c r="RVX28" s="5"/>
      <c r="RWB28" s="5"/>
      <c r="RWF28" s="5"/>
      <c r="RWJ28" s="5"/>
      <c r="RWN28" s="5"/>
      <c r="RWR28" s="5"/>
      <c r="RWV28" s="5"/>
      <c r="RWZ28" s="5"/>
      <c r="RXD28" s="5"/>
      <c r="RXH28" s="5"/>
      <c r="RXL28" s="5"/>
      <c r="RXP28" s="5"/>
      <c r="RXT28" s="5"/>
      <c r="RXX28" s="5"/>
      <c r="RYB28" s="5"/>
      <c r="RYF28" s="5"/>
      <c r="RYJ28" s="5"/>
      <c r="RYN28" s="5"/>
      <c r="RYR28" s="5"/>
      <c r="RYV28" s="5"/>
      <c r="RYZ28" s="5"/>
      <c r="RZD28" s="5"/>
      <c r="RZH28" s="5"/>
      <c r="RZL28" s="5"/>
      <c r="RZP28" s="5"/>
      <c r="RZT28" s="5"/>
      <c r="RZX28" s="5"/>
      <c r="SAB28" s="5"/>
      <c r="SAF28" s="5"/>
      <c r="SAJ28" s="5"/>
      <c r="SAN28" s="5"/>
      <c r="SAR28" s="5"/>
      <c r="SAV28" s="5"/>
      <c r="SAZ28" s="5"/>
      <c r="SBD28" s="5"/>
      <c r="SBH28" s="5"/>
      <c r="SBL28" s="5"/>
      <c r="SBP28" s="5"/>
      <c r="SBT28" s="5"/>
      <c r="SBX28" s="5"/>
      <c r="SCB28" s="5"/>
      <c r="SCF28" s="5"/>
      <c r="SCJ28" s="5"/>
      <c r="SCN28" s="5"/>
      <c r="SCR28" s="5"/>
      <c r="SCV28" s="5"/>
      <c r="SCZ28" s="5"/>
      <c r="SDD28" s="5"/>
      <c r="SDH28" s="5"/>
      <c r="SDL28" s="5"/>
      <c r="SDP28" s="5"/>
      <c r="SDT28" s="5"/>
      <c r="SDX28" s="5"/>
      <c r="SEB28" s="5"/>
      <c r="SEF28" s="5"/>
      <c r="SEJ28" s="5"/>
      <c r="SEN28" s="5"/>
      <c r="SER28" s="5"/>
      <c r="SEV28" s="5"/>
      <c r="SEZ28" s="5"/>
      <c r="SFD28" s="5"/>
      <c r="SFH28" s="5"/>
      <c r="SFL28" s="5"/>
      <c r="SFP28" s="5"/>
      <c r="SFT28" s="5"/>
      <c r="SFX28" s="5"/>
      <c r="SGB28" s="5"/>
      <c r="SGF28" s="5"/>
      <c r="SGJ28" s="5"/>
      <c r="SGN28" s="5"/>
      <c r="SGR28" s="5"/>
      <c r="SGV28" s="5"/>
      <c r="SGZ28" s="5"/>
      <c r="SHD28" s="5"/>
      <c r="SHH28" s="5"/>
      <c r="SHL28" s="5"/>
      <c r="SHP28" s="5"/>
      <c r="SHT28" s="5"/>
      <c r="SHX28" s="5"/>
      <c r="SIB28" s="5"/>
      <c r="SIF28" s="5"/>
      <c r="SIJ28" s="5"/>
      <c r="SIN28" s="5"/>
      <c r="SIR28" s="5"/>
      <c r="SIV28" s="5"/>
      <c r="SIZ28" s="5"/>
      <c r="SJD28" s="5"/>
      <c r="SJH28" s="5"/>
      <c r="SJL28" s="5"/>
      <c r="SJP28" s="5"/>
      <c r="SJT28" s="5"/>
      <c r="SJX28" s="5"/>
      <c r="SKB28" s="5"/>
      <c r="SKF28" s="5"/>
      <c r="SKJ28" s="5"/>
      <c r="SKN28" s="5"/>
      <c r="SKR28" s="5"/>
      <c r="SKV28" s="5"/>
      <c r="SKZ28" s="5"/>
      <c r="SLD28" s="5"/>
      <c r="SLH28" s="5"/>
      <c r="SLL28" s="5"/>
      <c r="SLP28" s="5"/>
      <c r="SLT28" s="5"/>
      <c r="SLX28" s="5"/>
      <c r="SMB28" s="5"/>
      <c r="SMF28" s="5"/>
      <c r="SMJ28" s="5"/>
      <c r="SMN28" s="5"/>
      <c r="SMR28" s="5"/>
      <c r="SMV28" s="5"/>
      <c r="SMZ28" s="5"/>
      <c r="SND28" s="5"/>
      <c r="SNH28" s="5"/>
      <c r="SNL28" s="5"/>
      <c r="SNP28" s="5"/>
      <c r="SNT28" s="5"/>
      <c r="SNX28" s="5"/>
      <c r="SOB28" s="5"/>
      <c r="SOF28" s="5"/>
      <c r="SOJ28" s="5"/>
      <c r="SON28" s="5"/>
      <c r="SOR28" s="5"/>
      <c r="SOV28" s="5"/>
      <c r="SOZ28" s="5"/>
      <c r="SPD28" s="5"/>
      <c r="SPH28" s="5"/>
      <c r="SPL28" s="5"/>
      <c r="SPP28" s="5"/>
      <c r="SPT28" s="5"/>
      <c r="SPX28" s="5"/>
      <c r="SQB28" s="5"/>
      <c r="SQF28" s="5"/>
      <c r="SQJ28" s="5"/>
      <c r="SQN28" s="5"/>
      <c r="SQR28" s="5"/>
      <c r="SQV28" s="5"/>
      <c r="SQZ28" s="5"/>
      <c r="SRD28" s="5"/>
      <c r="SRH28" s="5"/>
      <c r="SRL28" s="5"/>
      <c r="SRP28" s="5"/>
      <c r="SRT28" s="5"/>
      <c r="SRX28" s="5"/>
      <c r="SSB28" s="5"/>
      <c r="SSF28" s="5"/>
      <c r="SSJ28" s="5"/>
      <c r="SSN28" s="5"/>
      <c r="SSR28" s="5"/>
      <c r="SSV28" s="5"/>
      <c r="SSZ28" s="5"/>
      <c r="STD28" s="5"/>
      <c r="STH28" s="5"/>
      <c r="STL28" s="5"/>
      <c r="STP28" s="5"/>
      <c r="STT28" s="5"/>
      <c r="STX28" s="5"/>
      <c r="SUB28" s="5"/>
      <c r="SUF28" s="5"/>
      <c r="SUJ28" s="5"/>
      <c r="SUN28" s="5"/>
      <c r="SUR28" s="5"/>
      <c r="SUV28" s="5"/>
      <c r="SUZ28" s="5"/>
      <c r="SVD28" s="5"/>
      <c r="SVH28" s="5"/>
      <c r="SVL28" s="5"/>
      <c r="SVP28" s="5"/>
      <c r="SVT28" s="5"/>
      <c r="SVX28" s="5"/>
      <c r="SWB28" s="5"/>
      <c r="SWF28" s="5"/>
      <c r="SWJ28" s="5"/>
      <c r="SWN28" s="5"/>
      <c r="SWR28" s="5"/>
      <c r="SWV28" s="5"/>
      <c r="SWZ28" s="5"/>
      <c r="SXD28" s="5"/>
      <c r="SXH28" s="5"/>
      <c r="SXL28" s="5"/>
      <c r="SXP28" s="5"/>
      <c r="SXT28" s="5"/>
      <c r="SXX28" s="5"/>
      <c r="SYB28" s="5"/>
      <c r="SYF28" s="5"/>
      <c r="SYJ28" s="5"/>
      <c r="SYN28" s="5"/>
      <c r="SYR28" s="5"/>
      <c r="SYV28" s="5"/>
      <c r="SYZ28" s="5"/>
      <c r="SZD28" s="5"/>
      <c r="SZH28" s="5"/>
      <c r="SZL28" s="5"/>
      <c r="SZP28" s="5"/>
      <c r="SZT28" s="5"/>
      <c r="SZX28" s="5"/>
      <c r="TAB28" s="5"/>
      <c r="TAF28" s="5"/>
      <c r="TAJ28" s="5"/>
      <c r="TAN28" s="5"/>
      <c r="TAR28" s="5"/>
      <c r="TAV28" s="5"/>
      <c r="TAZ28" s="5"/>
      <c r="TBD28" s="5"/>
      <c r="TBH28" s="5"/>
      <c r="TBL28" s="5"/>
      <c r="TBP28" s="5"/>
      <c r="TBT28" s="5"/>
      <c r="TBX28" s="5"/>
      <c r="TCB28" s="5"/>
      <c r="TCF28" s="5"/>
      <c r="TCJ28" s="5"/>
      <c r="TCN28" s="5"/>
      <c r="TCR28" s="5"/>
      <c r="TCV28" s="5"/>
      <c r="TCZ28" s="5"/>
      <c r="TDD28" s="5"/>
      <c r="TDH28" s="5"/>
      <c r="TDL28" s="5"/>
      <c r="TDP28" s="5"/>
      <c r="TDT28" s="5"/>
      <c r="TDX28" s="5"/>
      <c r="TEB28" s="5"/>
      <c r="TEF28" s="5"/>
      <c r="TEJ28" s="5"/>
      <c r="TEN28" s="5"/>
      <c r="TER28" s="5"/>
      <c r="TEV28" s="5"/>
      <c r="TEZ28" s="5"/>
      <c r="TFD28" s="5"/>
      <c r="TFH28" s="5"/>
      <c r="TFL28" s="5"/>
      <c r="TFP28" s="5"/>
      <c r="TFT28" s="5"/>
      <c r="TFX28" s="5"/>
      <c r="TGB28" s="5"/>
      <c r="TGF28" s="5"/>
      <c r="TGJ28" s="5"/>
      <c r="TGN28" s="5"/>
      <c r="TGR28" s="5"/>
      <c r="TGV28" s="5"/>
      <c r="TGZ28" s="5"/>
      <c r="THD28" s="5"/>
      <c r="THH28" s="5"/>
      <c r="THL28" s="5"/>
      <c r="THP28" s="5"/>
      <c r="THT28" s="5"/>
      <c r="THX28" s="5"/>
      <c r="TIB28" s="5"/>
      <c r="TIF28" s="5"/>
      <c r="TIJ28" s="5"/>
      <c r="TIN28" s="5"/>
      <c r="TIR28" s="5"/>
      <c r="TIV28" s="5"/>
      <c r="TIZ28" s="5"/>
      <c r="TJD28" s="5"/>
      <c r="TJH28" s="5"/>
      <c r="TJL28" s="5"/>
      <c r="TJP28" s="5"/>
      <c r="TJT28" s="5"/>
      <c r="TJX28" s="5"/>
      <c r="TKB28" s="5"/>
      <c r="TKF28" s="5"/>
      <c r="TKJ28" s="5"/>
      <c r="TKN28" s="5"/>
      <c r="TKR28" s="5"/>
      <c r="TKV28" s="5"/>
      <c r="TKZ28" s="5"/>
      <c r="TLD28" s="5"/>
      <c r="TLH28" s="5"/>
      <c r="TLL28" s="5"/>
      <c r="TLP28" s="5"/>
      <c r="TLT28" s="5"/>
      <c r="TLX28" s="5"/>
      <c r="TMB28" s="5"/>
      <c r="TMF28" s="5"/>
      <c r="TMJ28" s="5"/>
      <c r="TMN28" s="5"/>
      <c r="TMR28" s="5"/>
      <c r="TMV28" s="5"/>
      <c r="TMZ28" s="5"/>
      <c r="TND28" s="5"/>
      <c r="TNH28" s="5"/>
      <c r="TNL28" s="5"/>
      <c r="TNP28" s="5"/>
      <c r="TNT28" s="5"/>
      <c r="TNX28" s="5"/>
      <c r="TOB28" s="5"/>
      <c r="TOF28" s="5"/>
      <c r="TOJ28" s="5"/>
      <c r="TON28" s="5"/>
      <c r="TOR28" s="5"/>
      <c r="TOV28" s="5"/>
      <c r="TOZ28" s="5"/>
      <c r="TPD28" s="5"/>
      <c r="TPH28" s="5"/>
      <c r="TPL28" s="5"/>
      <c r="TPP28" s="5"/>
      <c r="TPT28" s="5"/>
      <c r="TPX28" s="5"/>
      <c r="TQB28" s="5"/>
      <c r="TQF28" s="5"/>
      <c r="TQJ28" s="5"/>
      <c r="TQN28" s="5"/>
      <c r="TQR28" s="5"/>
      <c r="TQV28" s="5"/>
      <c r="TQZ28" s="5"/>
      <c r="TRD28" s="5"/>
      <c r="TRH28" s="5"/>
      <c r="TRL28" s="5"/>
      <c r="TRP28" s="5"/>
      <c r="TRT28" s="5"/>
      <c r="TRX28" s="5"/>
      <c r="TSB28" s="5"/>
      <c r="TSF28" s="5"/>
      <c r="TSJ28" s="5"/>
      <c r="TSN28" s="5"/>
      <c r="TSR28" s="5"/>
      <c r="TSV28" s="5"/>
      <c r="TSZ28" s="5"/>
      <c r="TTD28" s="5"/>
      <c r="TTH28" s="5"/>
      <c r="TTL28" s="5"/>
      <c r="TTP28" s="5"/>
      <c r="TTT28" s="5"/>
      <c r="TTX28" s="5"/>
      <c r="TUB28" s="5"/>
      <c r="TUF28" s="5"/>
      <c r="TUJ28" s="5"/>
      <c r="TUN28" s="5"/>
      <c r="TUR28" s="5"/>
      <c r="TUV28" s="5"/>
      <c r="TUZ28" s="5"/>
      <c r="TVD28" s="5"/>
      <c r="TVH28" s="5"/>
      <c r="TVL28" s="5"/>
      <c r="TVP28" s="5"/>
      <c r="TVT28" s="5"/>
      <c r="TVX28" s="5"/>
      <c r="TWB28" s="5"/>
      <c r="TWF28" s="5"/>
      <c r="TWJ28" s="5"/>
      <c r="TWN28" s="5"/>
      <c r="TWR28" s="5"/>
      <c r="TWV28" s="5"/>
      <c r="TWZ28" s="5"/>
      <c r="TXD28" s="5"/>
      <c r="TXH28" s="5"/>
      <c r="TXL28" s="5"/>
      <c r="TXP28" s="5"/>
      <c r="TXT28" s="5"/>
      <c r="TXX28" s="5"/>
      <c r="TYB28" s="5"/>
      <c r="TYF28" s="5"/>
      <c r="TYJ28" s="5"/>
      <c r="TYN28" s="5"/>
      <c r="TYR28" s="5"/>
      <c r="TYV28" s="5"/>
      <c r="TYZ28" s="5"/>
      <c r="TZD28" s="5"/>
      <c r="TZH28" s="5"/>
      <c r="TZL28" s="5"/>
      <c r="TZP28" s="5"/>
      <c r="TZT28" s="5"/>
      <c r="TZX28" s="5"/>
      <c r="UAB28" s="5"/>
      <c r="UAF28" s="5"/>
      <c r="UAJ28" s="5"/>
      <c r="UAN28" s="5"/>
      <c r="UAR28" s="5"/>
      <c r="UAV28" s="5"/>
      <c r="UAZ28" s="5"/>
      <c r="UBD28" s="5"/>
      <c r="UBH28" s="5"/>
      <c r="UBL28" s="5"/>
      <c r="UBP28" s="5"/>
      <c r="UBT28" s="5"/>
      <c r="UBX28" s="5"/>
      <c r="UCB28" s="5"/>
      <c r="UCF28" s="5"/>
      <c r="UCJ28" s="5"/>
      <c r="UCN28" s="5"/>
      <c r="UCR28" s="5"/>
      <c r="UCV28" s="5"/>
      <c r="UCZ28" s="5"/>
      <c r="UDD28" s="5"/>
      <c r="UDH28" s="5"/>
      <c r="UDL28" s="5"/>
      <c r="UDP28" s="5"/>
      <c r="UDT28" s="5"/>
      <c r="UDX28" s="5"/>
      <c r="UEB28" s="5"/>
      <c r="UEF28" s="5"/>
      <c r="UEJ28" s="5"/>
      <c r="UEN28" s="5"/>
      <c r="UER28" s="5"/>
      <c r="UEV28" s="5"/>
      <c r="UEZ28" s="5"/>
      <c r="UFD28" s="5"/>
      <c r="UFH28" s="5"/>
      <c r="UFL28" s="5"/>
      <c r="UFP28" s="5"/>
      <c r="UFT28" s="5"/>
      <c r="UFX28" s="5"/>
      <c r="UGB28" s="5"/>
      <c r="UGF28" s="5"/>
      <c r="UGJ28" s="5"/>
      <c r="UGN28" s="5"/>
      <c r="UGR28" s="5"/>
      <c r="UGV28" s="5"/>
      <c r="UGZ28" s="5"/>
      <c r="UHD28" s="5"/>
      <c r="UHH28" s="5"/>
      <c r="UHL28" s="5"/>
      <c r="UHP28" s="5"/>
      <c r="UHT28" s="5"/>
      <c r="UHX28" s="5"/>
      <c r="UIB28" s="5"/>
      <c r="UIF28" s="5"/>
      <c r="UIJ28" s="5"/>
      <c r="UIN28" s="5"/>
      <c r="UIR28" s="5"/>
      <c r="UIV28" s="5"/>
      <c r="UIZ28" s="5"/>
      <c r="UJD28" s="5"/>
      <c r="UJH28" s="5"/>
      <c r="UJL28" s="5"/>
      <c r="UJP28" s="5"/>
      <c r="UJT28" s="5"/>
      <c r="UJX28" s="5"/>
      <c r="UKB28" s="5"/>
      <c r="UKF28" s="5"/>
      <c r="UKJ28" s="5"/>
      <c r="UKN28" s="5"/>
      <c r="UKR28" s="5"/>
      <c r="UKV28" s="5"/>
      <c r="UKZ28" s="5"/>
      <c r="ULD28" s="5"/>
      <c r="ULH28" s="5"/>
      <c r="ULL28" s="5"/>
      <c r="ULP28" s="5"/>
      <c r="ULT28" s="5"/>
      <c r="ULX28" s="5"/>
      <c r="UMB28" s="5"/>
      <c r="UMF28" s="5"/>
      <c r="UMJ28" s="5"/>
      <c r="UMN28" s="5"/>
      <c r="UMR28" s="5"/>
      <c r="UMV28" s="5"/>
      <c r="UMZ28" s="5"/>
      <c r="UND28" s="5"/>
      <c r="UNH28" s="5"/>
      <c r="UNL28" s="5"/>
      <c r="UNP28" s="5"/>
      <c r="UNT28" s="5"/>
      <c r="UNX28" s="5"/>
      <c r="UOB28" s="5"/>
      <c r="UOF28" s="5"/>
      <c r="UOJ28" s="5"/>
      <c r="UON28" s="5"/>
      <c r="UOR28" s="5"/>
      <c r="UOV28" s="5"/>
      <c r="UOZ28" s="5"/>
      <c r="UPD28" s="5"/>
      <c r="UPH28" s="5"/>
      <c r="UPL28" s="5"/>
      <c r="UPP28" s="5"/>
      <c r="UPT28" s="5"/>
      <c r="UPX28" s="5"/>
      <c r="UQB28" s="5"/>
      <c r="UQF28" s="5"/>
      <c r="UQJ28" s="5"/>
      <c r="UQN28" s="5"/>
      <c r="UQR28" s="5"/>
      <c r="UQV28" s="5"/>
      <c r="UQZ28" s="5"/>
      <c r="URD28" s="5"/>
      <c r="URH28" s="5"/>
      <c r="URL28" s="5"/>
      <c r="URP28" s="5"/>
      <c r="URT28" s="5"/>
      <c r="URX28" s="5"/>
      <c r="USB28" s="5"/>
      <c r="USF28" s="5"/>
      <c r="USJ28" s="5"/>
      <c r="USN28" s="5"/>
      <c r="USR28" s="5"/>
      <c r="USV28" s="5"/>
      <c r="USZ28" s="5"/>
      <c r="UTD28" s="5"/>
      <c r="UTH28" s="5"/>
      <c r="UTL28" s="5"/>
      <c r="UTP28" s="5"/>
      <c r="UTT28" s="5"/>
      <c r="UTX28" s="5"/>
      <c r="UUB28" s="5"/>
      <c r="UUF28" s="5"/>
      <c r="UUJ28" s="5"/>
      <c r="UUN28" s="5"/>
      <c r="UUR28" s="5"/>
      <c r="UUV28" s="5"/>
      <c r="UUZ28" s="5"/>
      <c r="UVD28" s="5"/>
      <c r="UVH28" s="5"/>
      <c r="UVL28" s="5"/>
      <c r="UVP28" s="5"/>
      <c r="UVT28" s="5"/>
      <c r="UVX28" s="5"/>
      <c r="UWB28" s="5"/>
      <c r="UWF28" s="5"/>
      <c r="UWJ28" s="5"/>
      <c r="UWN28" s="5"/>
      <c r="UWR28" s="5"/>
      <c r="UWV28" s="5"/>
      <c r="UWZ28" s="5"/>
      <c r="UXD28" s="5"/>
      <c r="UXH28" s="5"/>
      <c r="UXL28" s="5"/>
      <c r="UXP28" s="5"/>
      <c r="UXT28" s="5"/>
      <c r="UXX28" s="5"/>
      <c r="UYB28" s="5"/>
      <c r="UYF28" s="5"/>
      <c r="UYJ28" s="5"/>
      <c r="UYN28" s="5"/>
      <c r="UYR28" s="5"/>
      <c r="UYV28" s="5"/>
      <c r="UYZ28" s="5"/>
      <c r="UZD28" s="5"/>
      <c r="UZH28" s="5"/>
      <c r="UZL28" s="5"/>
      <c r="UZP28" s="5"/>
      <c r="UZT28" s="5"/>
      <c r="UZX28" s="5"/>
      <c r="VAB28" s="5"/>
      <c r="VAF28" s="5"/>
      <c r="VAJ28" s="5"/>
      <c r="VAN28" s="5"/>
      <c r="VAR28" s="5"/>
      <c r="VAV28" s="5"/>
      <c r="VAZ28" s="5"/>
      <c r="VBD28" s="5"/>
      <c r="VBH28" s="5"/>
      <c r="VBL28" s="5"/>
      <c r="VBP28" s="5"/>
      <c r="VBT28" s="5"/>
      <c r="VBX28" s="5"/>
      <c r="VCB28" s="5"/>
      <c r="VCF28" s="5"/>
      <c r="VCJ28" s="5"/>
      <c r="VCN28" s="5"/>
      <c r="VCR28" s="5"/>
      <c r="VCV28" s="5"/>
      <c r="VCZ28" s="5"/>
      <c r="VDD28" s="5"/>
      <c r="VDH28" s="5"/>
      <c r="VDL28" s="5"/>
      <c r="VDP28" s="5"/>
      <c r="VDT28" s="5"/>
      <c r="VDX28" s="5"/>
      <c r="VEB28" s="5"/>
      <c r="VEF28" s="5"/>
      <c r="VEJ28" s="5"/>
      <c r="VEN28" s="5"/>
      <c r="VER28" s="5"/>
      <c r="VEV28" s="5"/>
      <c r="VEZ28" s="5"/>
      <c r="VFD28" s="5"/>
      <c r="VFH28" s="5"/>
      <c r="VFL28" s="5"/>
      <c r="VFP28" s="5"/>
      <c r="VFT28" s="5"/>
      <c r="VFX28" s="5"/>
      <c r="VGB28" s="5"/>
      <c r="VGF28" s="5"/>
      <c r="VGJ28" s="5"/>
      <c r="VGN28" s="5"/>
      <c r="VGR28" s="5"/>
      <c r="VGV28" s="5"/>
      <c r="VGZ28" s="5"/>
      <c r="VHD28" s="5"/>
      <c r="VHH28" s="5"/>
      <c r="VHL28" s="5"/>
      <c r="VHP28" s="5"/>
      <c r="VHT28" s="5"/>
      <c r="VHX28" s="5"/>
      <c r="VIB28" s="5"/>
      <c r="VIF28" s="5"/>
      <c r="VIJ28" s="5"/>
      <c r="VIN28" s="5"/>
      <c r="VIR28" s="5"/>
      <c r="VIV28" s="5"/>
      <c r="VIZ28" s="5"/>
      <c r="VJD28" s="5"/>
      <c r="VJH28" s="5"/>
      <c r="VJL28" s="5"/>
      <c r="VJP28" s="5"/>
      <c r="VJT28" s="5"/>
      <c r="VJX28" s="5"/>
      <c r="VKB28" s="5"/>
      <c r="VKF28" s="5"/>
      <c r="VKJ28" s="5"/>
      <c r="VKN28" s="5"/>
      <c r="VKR28" s="5"/>
      <c r="VKV28" s="5"/>
      <c r="VKZ28" s="5"/>
      <c r="VLD28" s="5"/>
      <c r="VLH28" s="5"/>
      <c r="VLL28" s="5"/>
      <c r="VLP28" s="5"/>
      <c r="VLT28" s="5"/>
      <c r="VLX28" s="5"/>
      <c r="VMB28" s="5"/>
      <c r="VMF28" s="5"/>
      <c r="VMJ28" s="5"/>
      <c r="VMN28" s="5"/>
      <c r="VMR28" s="5"/>
      <c r="VMV28" s="5"/>
      <c r="VMZ28" s="5"/>
      <c r="VND28" s="5"/>
      <c r="VNH28" s="5"/>
      <c r="VNL28" s="5"/>
      <c r="VNP28" s="5"/>
      <c r="VNT28" s="5"/>
      <c r="VNX28" s="5"/>
      <c r="VOB28" s="5"/>
      <c r="VOF28" s="5"/>
      <c r="VOJ28" s="5"/>
      <c r="VON28" s="5"/>
      <c r="VOR28" s="5"/>
      <c r="VOV28" s="5"/>
      <c r="VOZ28" s="5"/>
      <c r="VPD28" s="5"/>
      <c r="VPH28" s="5"/>
      <c r="VPL28" s="5"/>
      <c r="VPP28" s="5"/>
      <c r="VPT28" s="5"/>
      <c r="VPX28" s="5"/>
      <c r="VQB28" s="5"/>
      <c r="VQF28" s="5"/>
      <c r="VQJ28" s="5"/>
      <c r="VQN28" s="5"/>
      <c r="VQR28" s="5"/>
      <c r="VQV28" s="5"/>
      <c r="VQZ28" s="5"/>
      <c r="VRD28" s="5"/>
      <c r="VRH28" s="5"/>
      <c r="VRL28" s="5"/>
      <c r="VRP28" s="5"/>
      <c r="VRT28" s="5"/>
      <c r="VRX28" s="5"/>
      <c r="VSB28" s="5"/>
      <c r="VSF28" s="5"/>
      <c r="VSJ28" s="5"/>
      <c r="VSN28" s="5"/>
      <c r="VSR28" s="5"/>
      <c r="VSV28" s="5"/>
      <c r="VSZ28" s="5"/>
      <c r="VTD28" s="5"/>
      <c r="VTH28" s="5"/>
      <c r="VTL28" s="5"/>
      <c r="VTP28" s="5"/>
      <c r="VTT28" s="5"/>
      <c r="VTX28" s="5"/>
      <c r="VUB28" s="5"/>
      <c r="VUF28" s="5"/>
      <c r="VUJ28" s="5"/>
      <c r="VUN28" s="5"/>
      <c r="VUR28" s="5"/>
      <c r="VUV28" s="5"/>
      <c r="VUZ28" s="5"/>
      <c r="VVD28" s="5"/>
      <c r="VVH28" s="5"/>
      <c r="VVL28" s="5"/>
      <c r="VVP28" s="5"/>
      <c r="VVT28" s="5"/>
      <c r="VVX28" s="5"/>
      <c r="VWB28" s="5"/>
      <c r="VWF28" s="5"/>
      <c r="VWJ28" s="5"/>
      <c r="VWN28" s="5"/>
      <c r="VWR28" s="5"/>
      <c r="VWV28" s="5"/>
      <c r="VWZ28" s="5"/>
      <c r="VXD28" s="5"/>
      <c r="VXH28" s="5"/>
      <c r="VXL28" s="5"/>
      <c r="VXP28" s="5"/>
      <c r="VXT28" s="5"/>
      <c r="VXX28" s="5"/>
      <c r="VYB28" s="5"/>
      <c r="VYF28" s="5"/>
      <c r="VYJ28" s="5"/>
      <c r="VYN28" s="5"/>
      <c r="VYR28" s="5"/>
      <c r="VYV28" s="5"/>
      <c r="VYZ28" s="5"/>
      <c r="VZD28" s="5"/>
      <c r="VZH28" s="5"/>
      <c r="VZL28" s="5"/>
      <c r="VZP28" s="5"/>
      <c r="VZT28" s="5"/>
      <c r="VZX28" s="5"/>
      <c r="WAB28" s="5"/>
      <c r="WAF28" s="5"/>
      <c r="WAJ28" s="5"/>
      <c r="WAN28" s="5"/>
      <c r="WAR28" s="5"/>
      <c r="WAV28" s="5"/>
      <c r="WAZ28" s="5"/>
      <c r="WBD28" s="5"/>
      <c r="WBH28" s="5"/>
      <c r="WBL28" s="5"/>
      <c r="WBP28" s="5"/>
      <c r="WBT28" s="5"/>
      <c r="WBX28" s="5"/>
      <c r="WCB28" s="5"/>
      <c r="WCF28" s="5"/>
      <c r="WCJ28" s="5"/>
      <c r="WCN28" s="5"/>
      <c r="WCR28" s="5"/>
      <c r="WCV28" s="5"/>
      <c r="WCZ28" s="5"/>
      <c r="WDD28" s="5"/>
      <c r="WDH28" s="5"/>
      <c r="WDL28" s="5"/>
      <c r="WDP28" s="5"/>
      <c r="WDT28" s="5"/>
      <c r="WDX28" s="5"/>
      <c r="WEB28" s="5"/>
      <c r="WEF28" s="5"/>
      <c r="WEJ28" s="5"/>
      <c r="WEN28" s="5"/>
      <c r="WER28" s="5"/>
      <c r="WEV28" s="5"/>
      <c r="WEZ28" s="5"/>
      <c r="WFD28" s="5"/>
      <c r="WFH28" s="5"/>
      <c r="WFL28" s="5"/>
      <c r="WFP28" s="5"/>
      <c r="WFT28" s="5"/>
      <c r="WFX28" s="5"/>
      <c r="WGB28" s="5"/>
      <c r="WGF28" s="5"/>
      <c r="WGJ28" s="5"/>
      <c r="WGN28" s="5"/>
      <c r="WGR28" s="5"/>
      <c r="WGV28" s="5"/>
      <c r="WGZ28" s="5"/>
      <c r="WHD28" s="5"/>
      <c r="WHH28" s="5"/>
      <c r="WHL28" s="5"/>
      <c r="WHP28" s="5"/>
      <c r="WHT28" s="5"/>
      <c r="WHX28" s="5"/>
      <c r="WIB28" s="5"/>
      <c r="WIF28" s="5"/>
      <c r="WIJ28" s="5"/>
      <c r="WIN28" s="5"/>
      <c r="WIR28" s="5"/>
      <c r="WIV28" s="5"/>
      <c r="WIZ28" s="5"/>
      <c r="WJD28" s="5"/>
      <c r="WJH28" s="5"/>
      <c r="WJL28" s="5"/>
      <c r="WJP28" s="5"/>
      <c r="WJT28" s="5"/>
      <c r="WJX28" s="5"/>
      <c r="WKB28" s="5"/>
      <c r="WKF28" s="5"/>
      <c r="WKJ28" s="5"/>
      <c r="WKN28" s="5"/>
      <c r="WKR28" s="5"/>
      <c r="WKV28" s="5"/>
      <c r="WKZ28" s="5"/>
      <c r="WLD28" s="5"/>
      <c r="WLH28" s="5"/>
      <c r="WLL28" s="5"/>
      <c r="WLP28" s="5"/>
      <c r="WLT28" s="5"/>
      <c r="WLX28" s="5"/>
      <c r="WMB28" s="5"/>
      <c r="WMF28" s="5"/>
      <c r="WMJ28" s="5"/>
      <c r="WMN28" s="5"/>
      <c r="WMR28" s="5"/>
      <c r="WMV28" s="5"/>
      <c r="WMZ28" s="5"/>
      <c r="WND28" s="5"/>
      <c r="WNH28" s="5"/>
      <c r="WNL28" s="5"/>
      <c r="WNP28" s="5"/>
      <c r="WNT28" s="5"/>
      <c r="WNX28" s="5"/>
      <c r="WOB28" s="5"/>
      <c r="WOF28" s="5"/>
      <c r="WOJ28" s="5"/>
      <c r="WON28" s="5"/>
      <c r="WOR28" s="5"/>
      <c r="WOV28" s="5"/>
      <c r="WOZ28" s="5"/>
      <c r="WPD28" s="5"/>
      <c r="WPH28" s="5"/>
      <c r="WPL28" s="5"/>
      <c r="WPP28" s="5"/>
      <c r="WPT28" s="5"/>
      <c r="WPX28" s="5"/>
      <c r="WQB28" s="5"/>
      <c r="WQF28" s="5"/>
      <c r="WQJ28" s="5"/>
      <c r="WQN28" s="5"/>
      <c r="WQR28" s="5"/>
      <c r="WQV28" s="5"/>
      <c r="WQZ28" s="5"/>
      <c r="WRD28" s="5"/>
      <c r="WRH28" s="5"/>
      <c r="WRL28" s="5"/>
      <c r="WRP28" s="5"/>
      <c r="WRT28" s="5"/>
      <c r="WRX28" s="5"/>
      <c r="WSB28" s="5"/>
      <c r="WSF28" s="5"/>
      <c r="WSJ28" s="5"/>
      <c r="WSN28" s="5"/>
      <c r="WSR28" s="5"/>
      <c r="WSV28" s="5"/>
      <c r="WSZ28" s="5"/>
      <c r="WTD28" s="5"/>
      <c r="WTH28" s="5"/>
      <c r="WTL28" s="5"/>
      <c r="WTP28" s="5"/>
      <c r="WTT28" s="5"/>
      <c r="WTX28" s="5"/>
      <c r="WUB28" s="5"/>
      <c r="WUF28" s="5"/>
      <c r="WUJ28" s="5"/>
      <c r="WUN28" s="5"/>
      <c r="WUR28" s="5"/>
      <c r="WUV28" s="5"/>
      <c r="WUZ28" s="5"/>
      <c r="WVD28" s="5"/>
      <c r="WVH28" s="5"/>
      <c r="WVL28" s="5"/>
      <c r="WVP28" s="5"/>
      <c r="WVT28" s="5"/>
      <c r="WVX28" s="5"/>
      <c r="WWB28" s="5"/>
      <c r="WWF28" s="5"/>
      <c r="WWJ28" s="5"/>
      <c r="WWN28" s="5"/>
      <c r="WWR28" s="5"/>
      <c r="WWV28" s="5"/>
      <c r="WWZ28" s="5"/>
      <c r="WXD28" s="5"/>
      <c r="WXH28" s="5"/>
      <c r="WXL28" s="5"/>
      <c r="WXP28" s="5"/>
      <c r="WXT28" s="5"/>
      <c r="WXX28" s="5"/>
      <c r="WYB28" s="5"/>
      <c r="WYF28" s="5"/>
      <c r="WYJ28" s="5"/>
      <c r="WYN28" s="5"/>
      <c r="WYR28" s="5"/>
      <c r="WYV28" s="5"/>
      <c r="WYZ28" s="5"/>
      <c r="WZD28" s="5"/>
      <c r="WZH28" s="5"/>
      <c r="WZL28" s="5"/>
      <c r="WZP28" s="5"/>
      <c r="WZT28" s="5"/>
      <c r="WZX28" s="5"/>
      <c r="XAB28" s="5"/>
      <c r="XAF28" s="5"/>
      <c r="XAJ28" s="5"/>
      <c r="XAN28" s="5"/>
      <c r="XAR28" s="5"/>
      <c r="XAV28" s="5"/>
      <c r="XAZ28" s="5"/>
      <c r="XBD28" s="5"/>
      <c r="XBH28" s="5"/>
      <c r="XBL28" s="5"/>
      <c r="XBP28" s="5"/>
      <c r="XBT28" s="5"/>
      <c r="XBX28" s="5"/>
      <c r="XCB28" s="5"/>
      <c r="XCF28" s="5"/>
      <c r="XCJ28" s="5"/>
      <c r="XCN28" s="5"/>
      <c r="XCR28" s="5"/>
      <c r="XCV28" s="5"/>
      <c r="XCZ28" s="5"/>
      <c r="XDD28" s="5"/>
      <c r="XDH28" s="5"/>
      <c r="XDL28" s="5"/>
      <c r="XDP28" s="5"/>
      <c r="XDT28" s="5"/>
      <c r="XDX28" s="5"/>
      <c r="XEB28" s="5"/>
      <c r="XEF28" s="5"/>
      <c r="XEJ28" s="5"/>
      <c r="XEN28" s="5"/>
      <c r="XER28" s="5"/>
      <c r="XEV28" s="5"/>
      <c r="XEZ28" s="5"/>
      <c r="XFD28" s="5"/>
    </row>
    <row r="29" spans="1:1024 1028:2048 2052:3072 3076:4096 4100:5120 5124:6144 6148:7168 7172:8192 8196:9216 9220:10240 10244:11264 11268:12288 12292:13312 13316:14336 14340:15360 15364:16384" x14ac:dyDescent="0.25">
      <c r="A29">
        <f t="shared" si="0"/>
        <v>9</v>
      </c>
      <c r="B29" t="str">
        <f t="shared" si="1"/>
        <v>20231203I</v>
      </c>
      <c r="C29" s="3">
        <f t="shared" si="8"/>
        <v>1</v>
      </c>
      <c r="D29" s="4">
        <v>45263</v>
      </c>
      <c r="E29" s="3" t="s">
        <v>30</v>
      </c>
      <c r="F29" s="14" t="s">
        <v>1720</v>
      </c>
      <c r="G29" s="14" t="s">
        <v>273</v>
      </c>
      <c r="H29" t="s">
        <v>2</v>
      </c>
      <c r="I29" s="5">
        <v>24</v>
      </c>
      <c r="J29" t="s">
        <v>1711</v>
      </c>
      <c r="K29">
        <v>3</v>
      </c>
      <c r="L29" s="5">
        <v>8</v>
      </c>
      <c r="M29" s="5">
        <f t="shared" si="3"/>
        <v>24</v>
      </c>
      <c r="N29" s="5">
        <f t="shared" si="4"/>
        <v>24</v>
      </c>
      <c r="O29" t="s">
        <v>118</v>
      </c>
      <c r="P29" t="str">
        <f t="array" ref="P29">INDEX(Items!B$2:B$1090,MATCH($O29,Items!$A$2:$A$1090,0))</f>
        <v xml:space="preserve"> </v>
      </c>
      <c r="Q29" s="14" t="s">
        <v>1721</v>
      </c>
      <c r="R29" s="14" t="s">
        <v>1149</v>
      </c>
      <c r="S29" s="14" t="s">
        <v>2013</v>
      </c>
    </row>
    <row r="30" spans="1:1024 1028:2048 2052:3072 3076:4096 4100:5120 5124:6144 6148:7168 7172:8192 8196:9216 9220:10240 10244:11264 11268:12288 12292:13312 13316:14336 14340:15360 15364:16384" x14ac:dyDescent="0.25">
      <c r="A30">
        <f t="shared" si="0"/>
        <v>10</v>
      </c>
      <c r="B30" t="str">
        <f t="shared" si="1"/>
        <v>20231203J</v>
      </c>
      <c r="C30" s="3">
        <f t="shared" si="8"/>
        <v>1</v>
      </c>
      <c r="D30" s="4">
        <v>45263</v>
      </c>
      <c r="E30" s="3" t="s">
        <v>30</v>
      </c>
      <c r="F30" s="14" t="s">
        <v>2015</v>
      </c>
      <c r="G30" s="14" t="s">
        <v>273</v>
      </c>
      <c r="H30" t="s">
        <v>2</v>
      </c>
      <c r="I30" s="5">
        <v>500</v>
      </c>
      <c r="J30" t="s">
        <v>379</v>
      </c>
      <c r="K30">
        <v>1</v>
      </c>
      <c r="L30" s="5">
        <v>500</v>
      </c>
      <c r="M30" s="5">
        <f t="shared" si="3"/>
        <v>500</v>
      </c>
      <c r="N30" s="5">
        <f t="shared" si="4"/>
        <v>500</v>
      </c>
      <c r="O30" t="s">
        <v>380</v>
      </c>
      <c r="P30">
        <f t="array" ref="P30">INDEX(Items!B$2:B$1090,MATCH($O30,Items!$A$2:$A$1090,0))</f>
        <v>0</v>
      </c>
      <c r="Q30" t="str">
        <f t="array" ref="Q30">INDEX(Items!C$2:C$1090,MATCH($O30,Items!$A$2:$A$1090,0))</f>
        <v>Offering</v>
      </c>
      <c r="R30" s="14" t="s">
        <v>2014</v>
      </c>
    </row>
    <row r="31" spans="1:1024 1028:2048 2052:3072 3076:4096 4100:5120 5124:6144 6148:7168 7172:8192 8196:9216 9220:10240 10244:11264 11268:12288 12292:13312 13316:14336 14340:15360 15364:16384" x14ac:dyDescent="0.25">
      <c r="A31">
        <f t="shared" si="0"/>
        <v>11</v>
      </c>
      <c r="B31" t="str">
        <f t="shared" si="1"/>
        <v>20231203K</v>
      </c>
      <c r="C31" s="3">
        <f t="shared" si="8"/>
        <v>1</v>
      </c>
      <c r="D31" s="4">
        <v>45263</v>
      </c>
      <c r="E31" s="3" t="s">
        <v>30</v>
      </c>
      <c r="F31" s="14" t="s">
        <v>2016</v>
      </c>
      <c r="G31" s="14" t="s">
        <v>2017</v>
      </c>
      <c r="H31" t="s">
        <v>22</v>
      </c>
      <c r="I31" s="5">
        <v>751</v>
      </c>
      <c r="J31" t="s">
        <v>58</v>
      </c>
      <c r="K31">
        <v>1</v>
      </c>
      <c r="L31" s="5">
        <v>34.25</v>
      </c>
      <c r="M31" s="5">
        <f t="shared" si="3"/>
        <v>34.25</v>
      </c>
      <c r="N31" s="5">
        <f t="shared" si="4"/>
        <v>34.25</v>
      </c>
      <c r="O31" s="14" t="s">
        <v>118</v>
      </c>
      <c r="P31" s="14" t="s">
        <v>833</v>
      </c>
      <c r="Q31" s="14" t="s">
        <v>1115</v>
      </c>
      <c r="R31" s="14" t="s">
        <v>2018</v>
      </c>
    </row>
    <row r="32" spans="1:1024 1028:2048 2052:3072 3076:4096 4100:5120 5124:6144 6148:7168 7172:8192 8196:9216 9220:10240 10244:11264 11268:12288 12292:13312 13316:14336 14340:15360 15364:16384" x14ac:dyDescent="0.25">
      <c r="A32">
        <f t="shared" si="0"/>
        <v>11</v>
      </c>
      <c r="B32" t="str">
        <f t="shared" si="1"/>
        <v>20231203K</v>
      </c>
      <c r="C32" s="3">
        <f t="shared" si="8"/>
        <v>2</v>
      </c>
      <c r="D32" s="4">
        <v>45263</v>
      </c>
      <c r="E32" s="3" t="s">
        <v>30</v>
      </c>
      <c r="F32" s="14" t="s">
        <v>2016</v>
      </c>
      <c r="G32" s="14" t="s">
        <v>2017</v>
      </c>
      <c r="I32" s="5"/>
      <c r="J32" t="s">
        <v>166</v>
      </c>
      <c r="K32">
        <v>1</v>
      </c>
      <c r="L32" s="5">
        <v>275</v>
      </c>
      <c r="M32" s="5">
        <f t="shared" si="3"/>
        <v>275</v>
      </c>
      <c r="N32" s="5">
        <f t="shared" si="4"/>
        <v>309.25</v>
      </c>
      <c r="O32" s="14" t="s">
        <v>118</v>
      </c>
      <c r="P32" s="14" t="s">
        <v>2019</v>
      </c>
      <c r="Q32" s="14" t="s">
        <v>2020</v>
      </c>
      <c r="R32" s="14" t="s">
        <v>2021</v>
      </c>
    </row>
    <row r="33" spans="1:19" x14ac:dyDescent="0.25">
      <c r="A33">
        <f t="shared" si="0"/>
        <v>11</v>
      </c>
      <c r="B33" t="str">
        <f t="shared" si="1"/>
        <v>20231203K</v>
      </c>
      <c r="C33" s="3">
        <f t="shared" si="8"/>
        <v>3</v>
      </c>
      <c r="D33" s="4">
        <v>45263</v>
      </c>
      <c r="E33" s="3" t="s">
        <v>30</v>
      </c>
      <c r="F33" s="14" t="s">
        <v>2016</v>
      </c>
      <c r="G33" s="14" t="s">
        <v>2017</v>
      </c>
      <c r="I33" s="5"/>
      <c r="J33" t="s">
        <v>166</v>
      </c>
      <c r="K33">
        <v>1</v>
      </c>
      <c r="L33" s="5">
        <v>39</v>
      </c>
      <c r="M33" s="5">
        <f t="shared" si="3"/>
        <v>39</v>
      </c>
      <c r="N33" s="5">
        <f t="shared" si="4"/>
        <v>348.25</v>
      </c>
      <c r="O33" s="14" t="s">
        <v>118</v>
      </c>
      <c r="P33" s="14" t="s">
        <v>2022</v>
      </c>
      <c r="Q33" s="14" t="s">
        <v>2023</v>
      </c>
      <c r="R33" s="14" t="s">
        <v>2024</v>
      </c>
    </row>
    <row r="34" spans="1:19" x14ac:dyDescent="0.25">
      <c r="A34">
        <f t="shared" si="0"/>
        <v>11</v>
      </c>
      <c r="B34" t="str">
        <f t="shared" si="1"/>
        <v>20231203K</v>
      </c>
      <c r="C34" s="3">
        <f t="shared" si="8"/>
        <v>4</v>
      </c>
      <c r="D34" s="4">
        <v>45263</v>
      </c>
      <c r="E34" s="3" t="s">
        <v>30</v>
      </c>
      <c r="F34" s="14" t="s">
        <v>2016</v>
      </c>
      <c r="G34" s="14" t="s">
        <v>2017</v>
      </c>
      <c r="I34" s="5"/>
      <c r="J34" t="s">
        <v>166</v>
      </c>
      <c r="K34">
        <v>1</v>
      </c>
      <c r="L34" s="5">
        <v>39</v>
      </c>
      <c r="M34" s="5">
        <f t="shared" si="3"/>
        <v>39</v>
      </c>
      <c r="N34" s="5">
        <f t="shared" si="4"/>
        <v>387.25</v>
      </c>
      <c r="O34" t="s">
        <v>20</v>
      </c>
      <c r="P34" s="14" t="s">
        <v>2022</v>
      </c>
      <c r="Q34" s="14" t="s">
        <v>2023</v>
      </c>
      <c r="R34" s="14" t="s">
        <v>2025</v>
      </c>
    </row>
    <row r="35" spans="1:19" x14ac:dyDescent="0.25">
      <c r="A35">
        <f t="shared" si="0"/>
        <v>11</v>
      </c>
      <c r="B35" t="str">
        <f t="shared" si="1"/>
        <v>20231203K</v>
      </c>
      <c r="C35" s="3">
        <f t="shared" si="8"/>
        <v>5</v>
      </c>
      <c r="D35" s="4">
        <v>45263</v>
      </c>
      <c r="E35" s="3" t="s">
        <v>30</v>
      </c>
      <c r="F35" s="14" t="s">
        <v>2016</v>
      </c>
      <c r="G35" s="14" t="s">
        <v>2017</v>
      </c>
      <c r="I35" s="5"/>
      <c r="J35" t="s">
        <v>166</v>
      </c>
      <c r="K35">
        <v>1</v>
      </c>
      <c r="L35" s="5">
        <v>39</v>
      </c>
      <c r="M35" s="5">
        <f t="shared" si="3"/>
        <v>39</v>
      </c>
      <c r="N35" s="5">
        <f t="shared" si="4"/>
        <v>426.25</v>
      </c>
      <c r="O35" t="s">
        <v>20</v>
      </c>
      <c r="P35" s="14" t="s">
        <v>2022</v>
      </c>
      <c r="Q35" s="14" t="s">
        <v>2023</v>
      </c>
      <c r="R35" s="14" t="s">
        <v>2026</v>
      </c>
    </row>
    <row r="36" spans="1:19" x14ac:dyDescent="0.25">
      <c r="A36">
        <f t="shared" si="0"/>
        <v>11</v>
      </c>
      <c r="B36" t="str">
        <f t="shared" si="1"/>
        <v>20231203K</v>
      </c>
      <c r="C36" s="3">
        <f t="shared" si="8"/>
        <v>6</v>
      </c>
      <c r="D36" s="4">
        <v>45263</v>
      </c>
      <c r="E36" s="3" t="s">
        <v>30</v>
      </c>
      <c r="F36" s="14" t="s">
        <v>2016</v>
      </c>
      <c r="G36" s="14" t="s">
        <v>2017</v>
      </c>
      <c r="I36" s="5"/>
      <c r="J36" t="s">
        <v>166</v>
      </c>
      <c r="K36">
        <v>1</v>
      </c>
      <c r="L36" s="5">
        <v>15.75</v>
      </c>
      <c r="M36" s="5">
        <f t="shared" si="3"/>
        <v>15.75</v>
      </c>
      <c r="N36" s="5">
        <f t="shared" si="4"/>
        <v>442</v>
      </c>
      <c r="O36" t="s">
        <v>20</v>
      </c>
      <c r="P36" s="14" t="s">
        <v>2022</v>
      </c>
      <c r="Q36" s="14" t="s">
        <v>2023</v>
      </c>
      <c r="R36" s="14" t="s">
        <v>2027</v>
      </c>
    </row>
    <row r="37" spans="1:19" x14ac:dyDescent="0.25">
      <c r="A37">
        <f t="shared" si="0"/>
        <v>11</v>
      </c>
      <c r="B37" t="str">
        <f t="shared" si="1"/>
        <v>20231203K</v>
      </c>
      <c r="C37" s="3">
        <f t="shared" si="8"/>
        <v>7</v>
      </c>
      <c r="D37" s="4">
        <v>45263</v>
      </c>
      <c r="E37" s="3" t="s">
        <v>30</v>
      </c>
      <c r="F37" s="14" t="s">
        <v>2016</v>
      </c>
      <c r="G37" s="14" t="s">
        <v>2017</v>
      </c>
      <c r="I37" s="5"/>
      <c r="J37" t="s">
        <v>166</v>
      </c>
      <c r="K37">
        <v>1</v>
      </c>
      <c r="L37" s="5">
        <v>309</v>
      </c>
      <c r="M37" s="5">
        <f t="shared" si="3"/>
        <v>309</v>
      </c>
      <c r="N37" s="5">
        <f t="shared" si="4"/>
        <v>751</v>
      </c>
      <c r="O37" t="s">
        <v>20</v>
      </c>
      <c r="P37" s="14" t="s">
        <v>2028</v>
      </c>
      <c r="Q37" s="14" t="s">
        <v>2029</v>
      </c>
      <c r="R37" s="14" t="s">
        <v>2030</v>
      </c>
    </row>
    <row r="38" spans="1:19" x14ac:dyDescent="0.25">
      <c r="A38">
        <f t="shared" si="0"/>
        <v>12</v>
      </c>
      <c r="B38" t="str">
        <f t="shared" si="1"/>
        <v>20231203L</v>
      </c>
      <c r="C38" s="3">
        <f t="shared" si="8"/>
        <v>1</v>
      </c>
      <c r="D38" s="4">
        <v>45263</v>
      </c>
      <c r="E38" s="3" t="s">
        <v>30</v>
      </c>
      <c r="F38" s="14" t="s">
        <v>2031</v>
      </c>
      <c r="G38" s="14" t="s">
        <v>2032</v>
      </c>
      <c r="H38" t="s">
        <v>2</v>
      </c>
      <c r="I38" s="5">
        <v>202</v>
      </c>
      <c r="J38" t="s">
        <v>58</v>
      </c>
      <c r="K38">
        <v>1</v>
      </c>
      <c r="L38" s="5">
        <v>160</v>
      </c>
      <c r="M38" s="5">
        <f t="shared" si="3"/>
        <v>160</v>
      </c>
      <c r="N38" s="5">
        <f t="shared" si="4"/>
        <v>160</v>
      </c>
      <c r="O38" t="s">
        <v>118</v>
      </c>
      <c r="P38" s="14" t="s">
        <v>288</v>
      </c>
      <c r="Q38" s="14" t="s">
        <v>2033</v>
      </c>
      <c r="R38" s="14" t="s">
        <v>2034</v>
      </c>
    </row>
    <row r="39" spans="1:19" x14ac:dyDescent="0.25">
      <c r="A39">
        <f t="shared" si="0"/>
        <v>12</v>
      </c>
      <c r="B39" t="str">
        <f t="shared" si="1"/>
        <v>20231203L</v>
      </c>
      <c r="C39" s="3">
        <f t="shared" si="8"/>
        <v>2</v>
      </c>
      <c r="D39" s="4">
        <v>45263</v>
      </c>
      <c r="E39" s="3" t="s">
        <v>30</v>
      </c>
      <c r="F39" s="14" t="s">
        <v>2031</v>
      </c>
      <c r="G39" s="14" t="s">
        <v>2032</v>
      </c>
      <c r="H39" t="s">
        <v>20</v>
      </c>
      <c r="I39" s="5"/>
      <c r="J39" t="s">
        <v>166</v>
      </c>
      <c r="K39">
        <v>1</v>
      </c>
      <c r="L39" s="5">
        <v>42</v>
      </c>
      <c r="M39" s="5">
        <f t="shared" si="3"/>
        <v>42</v>
      </c>
      <c r="N39" s="5">
        <f t="shared" si="4"/>
        <v>202</v>
      </c>
      <c r="O39" t="s">
        <v>118</v>
      </c>
      <c r="P39" t="str">
        <f t="array" ref="P39">INDEX(Items!B$2:B$1090,MATCH($O39,Items!$A$2:$A$1090,0))</f>
        <v xml:space="preserve"> </v>
      </c>
      <c r="Q39" s="14" t="s">
        <v>289</v>
      </c>
      <c r="R39" t="str">
        <f t="array" ref="R39">INDEX(Items!D$2:D$1090,MATCH($O39,Items!$A$2:$A$1090,0))</f>
        <v xml:space="preserve"> </v>
      </c>
    </row>
    <row r="40" spans="1:19" ht="15.75" customHeight="1" x14ac:dyDescent="0.25">
      <c r="A40">
        <f t="shared" si="0"/>
        <v>13</v>
      </c>
      <c r="B40" t="str">
        <f t="shared" si="1"/>
        <v>20231203M</v>
      </c>
      <c r="C40">
        <f t="shared" ref="C40" si="9">IF(OR(B40="",B40&lt;&gt;B48),1,C48+1)</f>
        <v>1</v>
      </c>
      <c r="D40" s="4">
        <v>45263</v>
      </c>
      <c r="E40" s="3" t="s">
        <v>30</v>
      </c>
      <c r="F40" t="s">
        <v>1356</v>
      </c>
      <c r="G40" t="s">
        <v>1357</v>
      </c>
      <c r="H40" t="s">
        <v>1312</v>
      </c>
      <c r="I40" s="5">
        <v>1200</v>
      </c>
      <c r="J40" t="s">
        <v>2035</v>
      </c>
      <c r="K40">
        <v>1</v>
      </c>
      <c r="L40" s="5">
        <v>1200</v>
      </c>
      <c r="M40" s="5">
        <f t="shared" si="3"/>
        <v>1200</v>
      </c>
      <c r="N40" s="5">
        <f t="shared" si="4"/>
        <v>1200</v>
      </c>
      <c r="O40" t="s">
        <v>118</v>
      </c>
      <c r="P40" t="s">
        <v>1353</v>
      </c>
      <c r="Q40" t="s">
        <v>1354</v>
      </c>
      <c r="R40" t="s">
        <v>1355</v>
      </c>
    </row>
    <row r="41" spans="1:19" x14ac:dyDescent="0.25">
      <c r="A41">
        <f t="shared" si="0"/>
        <v>14</v>
      </c>
      <c r="B41" t="str">
        <f t="shared" si="1"/>
        <v>20231203N</v>
      </c>
      <c r="C41" s="3">
        <f t="shared" ref="C41" si="10">IF(OR(B41="",B41&lt;&gt;B40),1,C40+1)</f>
        <v>1</v>
      </c>
      <c r="D41" s="4">
        <v>45263</v>
      </c>
      <c r="E41" s="3" t="s">
        <v>30</v>
      </c>
      <c r="F41" s="14" t="s">
        <v>2036</v>
      </c>
      <c r="G41" s="14" t="s">
        <v>2037</v>
      </c>
      <c r="H41" t="s">
        <v>2</v>
      </c>
      <c r="I41" s="5">
        <v>65</v>
      </c>
      <c r="J41" t="s">
        <v>166</v>
      </c>
      <c r="K41">
        <v>1</v>
      </c>
      <c r="L41" s="5">
        <v>65</v>
      </c>
      <c r="M41" s="5">
        <f t="shared" si="3"/>
        <v>65</v>
      </c>
      <c r="N41" s="5">
        <f t="shared" si="4"/>
        <v>65</v>
      </c>
      <c r="O41" t="s">
        <v>118</v>
      </c>
      <c r="P41" t="str">
        <f t="array" ref="P41">INDEX(Items!B$2:B$1090,MATCH($O41,Items!$A$2:$A$1090,0))</f>
        <v xml:space="preserve"> </v>
      </c>
      <c r="Q41" s="14" t="s">
        <v>181</v>
      </c>
      <c r="R41" s="14" t="s">
        <v>1731</v>
      </c>
    </row>
    <row r="42" spans="1:19" x14ac:dyDescent="0.25">
      <c r="A42">
        <f t="shared" si="0"/>
        <v>15</v>
      </c>
      <c r="B42" t="str">
        <f t="shared" si="1"/>
        <v>20231203O</v>
      </c>
      <c r="C42">
        <f t="shared" ref="C42" si="11">IF(OR(B42="",B42&lt;&gt;B88),1,C88+1)</f>
        <v>1</v>
      </c>
      <c r="D42" s="4">
        <v>45263</v>
      </c>
      <c r="E42" s="3" t="s">
        <v>1732</v>
      </c>
      <c r="F42" t="str">
        <f t="array" ref="F42">INDEX(Establishment!B$2:B$1042,MATCH($E42,Establishment!$A$2:$A$1042,0))</f>
        <v>Transportation(Public)</v>
      </c>
      <c r="G42" s="14" t="s">
        <v>1733</v>
      </c>
      <c r="H42" s="3" t="s">
        <v>292</v>
      </c>
      <c r="I42" s="5">
        <v>22</v>
      </c>
      <c r="J42" t="s">
        <v>149</v>
      </c>
      <c r="K42" s="3">
        <v>1</v>
      </c>
      <c r="L42" s="5">
        <v>22</v>
      </c>
      <c r="M42" s="5">
        <f t="shared" si="3"/>
        <v>22</v>
      </c>
      <c r="N42" s="5">
        <f t="shared" si="4"/>
        <v>22</v>
      </c>
      <c r="O42" t="s">
        <v>118</v>
      </c>
      <c r="P42" t="str">
        <f t="array" ref="P42">INDEX(Items!B$2:B$1090,MATCH($O42,Items!$A$2:$A$1090,0))</f>
        <v xml:space="preserve"> </v>
      </c>
      <c r="Q42" t="s">
        <v>150</v>
      </c>
      <c r="R42" s="14" t="s">
        <v>211</v>
      </c>
    </row>
    <row r="43" spans="1:19" x14ac:dyDescent="0.25">
      <c r="A43">
        <f t="shared" si="0"/>
        <v>16</v>
      </c>
      <c r="B43" t="str">
        <f t="shared" si="1"/>
        <v>20231203P</v>
      </c>
      <c r="C43" s="3">
        <f t="shared" ref="C43:C47" si="12">IF(OR(B43="",B43&lt;&gt;B42),1,C42+1)</f>
        <v>1</v>
      </c>
      <c r="D43" s="4">
        <v>45263</v>
      </c>
      <c r="E43" s="3" t="s">
        <v>30</v>
      </c>
      <c r="F43" s="14" t="s">
        <v>2038</v>
      </c>
      <c r="G43" s="14" t="s">
        <v>1297</v>
      </c>
      <c r="H43" t="s">
        <v>2</v>
      </c>
      <c r="I43" s="5">
        <v>50</v>
      </c>
      <c r="J43" t="s">
        <v>86</v>
      </c>
      <c r="K43">
        <v>1</v>
      </c>
      <c r="L43" s="5">
        <v>50</v>
      </c>
      <c r="M43" s="5">
        <f t="shared" si="3"/>
        <v>50</v>
      </c>
      <c r="N43" s="5">
        <f t="shared" si="4"/>
        <v>50</v>
      </c>
      <c r="O43" t="s">
        <v>89</v>
      </c>
      <c r="P43">
        <f t="array" ref="P43">INDEX(Items!B$2:B$1090,MATCH($O43,Items!$A$2:$A$1090,0))</f>
        <v>0</v>
      </c>
      <c r="Q43" t="str">
        <f t="array" ref="Q43">INDEX(Items!C$2:C$1090,MATCH($O43,Items!$A$2:$A$1090,0))</f>
        <v>Service</v>
      </c>
      <c r="R43" t="str">
        <f t="array" ref="R43">INDEX(Items!D$2:D$1090,MATCH($O43,Items!$A$2:$A$1090,0))</f>
        <v>Tips</v>
      </c>
      <c r="S43" s="14" t="s">
        <v>2039</v>
      </c>
    </row>
    <row r="44" spans="1:19" ht="15.75" customHeight="1" x14ac:dyDescent="0.25">
      <c r="A44" s="3">
        <f t="shared" si="0"/>
        <v>17</v>
      </c>
      <c r="B44" s="3" t="str">
        <f t="shared" si="1"/>
        <v>20231203Q</v>
      </c>
      <c r="C44" s="3">
        <f t="shared" si="12"/>
        <v>1</v>
      </c>
      <c r="D44" s="4">
        <v>45263</v>
      </c>
      <c r="E44" s="3" t="s">
        <v>1492</v>
      </c>
      <c r="F44" s="3" t="str">
        <f t="array" ref="F44">INDEX(Establishment!B$2:B$1042,MATCH($E44,Establishment!$A$2:$A$1042,0))</f>
        <v>Transportation(Public)</v>
      </c>
      <c r="G44" s="3" t="s">
        <v>1291</v>
      </c>
      <c r="H44" s="3" t="s">
        <v>292</v>
      </c>
      <c r="I44" s="5">
        <v>16</v>
      </c>
      <c r="J44" t="s">
        <v>149</v>
      </c>
      <c r="K44" s="3">
        <v>1</v>
      </c>
      <c r="L44" s="5">
        <v>16</v>
      </c>
      <c r="M44" s="5">
        <f t="shared" si="3"/>
        <v>16</v>
      </c>
      <c r="N44" s="5">
        <f t="shared" si="4"/>
        <v>16</v>
      </c>
      <c r="O44" t="s">
        <v>118</v>
      </c>
      <c r="P44" s="3"/>
      <c r="Q44" t="s">
        <v>150</v>
      </c>
      <c r="R44" s="14" t="s">
        <v>2040</v>
      </c>
      <c r="S44" s="3"/>
    </row>
    <row r="45" spans="1:19" ht="15.75" customHeight="1" x14ac:dyDescent="0.25">
      <c r="A45" s="3">
        <f t="shared" si="0"/>
        <v>18</v>
      </c>
      <c r="B45" s="3" t="str">
        <f t="shared" si="1"/>
        <v>20231203R</v>
      </c>
      <c r="C45" s="3">
        <f t="shared" si="12"/>
        <v>1</v>
      </c>
      <c r="D45" s="4">
        <v>45263</v>
      </c>
      <c r="E45" s="3" t="s">
        <v>1606</v>
      </c>
      <c r="F45" s="3" t="str">
        <f t="array" ref="F45">INDEX(Establishment!B$2:B$1042,MATCH($E45,Establishment!$A$2:$A$1042,0))</f>
        <v>Transportation(Public)</v>
      </c>
      <c r="G45" s="3" t="s">
        <v>1896</v>
      </c>
      <c r="H45" s="3" t="s">
        <v>2</v>
      </c>
      <c r="I45" s="5">
        <v>15</v>
      </c>
      <c r="J45" t="s">
        <v>149</v>
      </c>
      <c r="K45" s="3">
        <v>1</v>
      </c>
      <c r="L45" s="5">
        <v>15</v>
      </c>
      <c r="M45" s="5">
        <f t="shared" si="3"/>
        <v>15</v>
      </c>
      <c r="N45" s="5">
        <f t="shared" si="4"/>
        <v>15</v>
      </c>
      <c r="O45" t="s">
        <v>118</v>
      </c>
      <c r="P45" s="3" t="str">
        <f t="array" ref="P45">INDEX(Items!B$2:B$1090,MATCH($O45,Items!$A$2:$A$1090,0))</f>
        <v xml:space="preserve"> </v>
      </c>
      <c r="Q45" t="s">
        <v>150</v>
      </c>
      <c r="R45" s="3" t="s">
        <v>2041</v>
      </c>
      <c r="S45" s="3"/>
    </row>
    <row r="46" spans="1:19" x14ac:dyDescent="0.25">
      <c r="A46">
        <f t="shared" si="0"/>
        <v>19</v>
      </c>
      <c r="B46" t="str">
        <f t="shared" si="1"/>
        <v>20231203S</v>
      </c>
      <c r="C46" s="3">
        <f t="shared" si="12"/>
        <v>1</v>
      </c>
      <c r="D46" s="4">
        <v>45263</v>
      </c>
      <c r="E46" s="3" t="s">
        <v>328</v>
      </c>
      <c r="F46" t="str">
        <f t="array" ref="F46">INDEX(Establishment!B$2:B$1042,MATCH($E46,Establishment!$A$2:$A$1042,0))</f>
        <v>Lawson</v>
      </c>
      <c r="G46" t="str">
        <f t="array" ref="G46">INDEX(Establishment!C$2:C$1042,MATCH($E46,Establishment!$A$2:$A$1042,0))</f>
        <v>Asian Century Center</v>
      </c>
      <c r="H46" s="3" t="s">
        <v>2</v>
      </c>
      <c r="I46" s="5">
        <v>72</v>
      </c>
      <c r="J46" t="s">
        <v>166</v>
      </c>
      <c r="K46" s="3">
        <v>1</v>
      </c>
      <c r="L46" s="5">
        <v>50</v>
      </c>
      <c r="M46" s="5">
        <f t="shared" si="3"/>
        <v>50</v>
      </c>
      <c r="N46" s="5">
        <f t="shared" si="4"/>
        <v>50</v>
      </c>
      <c r="O46" t="s">
        <v>118</v>
      </c>
      <c r="P46" t="str">
        <f t="array" ref="P46">INDEX(Items!B$2:B$1090,MATCH($O46,Items!$A$2:$A$1090,0))</f>
        <v xml:space="preserve"> </v>
      </c>
      <c r="Q46" s="14" t="s">
        <v>1918</v>
      </c>
      <c r="R46" s="14" t="s">
        <v>1726</v>
      </c>
    </row>
    <row r="47" spans="1:19" x14ac:dyDescent="0.25">
      <c r="A47">
        <f t="shared" si="0"/>
        <v>19</v>
      </c>
      <c r="B47" t="str">
        <f t="shared" si="1"/>
        <v>20231203S</v>
      </c>
      <c r="C47" s="3">
        <f t="shared" si="12"/>
        <v>2</v>
      </c>
      <c r="D47" s="4">
        <v>45263</v>
      </c>
      <c r="E47" s="3" t="s">
        <v>328</v>
      </c>
      <c r="F47" t="str">
        <f t="array" ref="F47">INDEX(Establishment!B$2:B$1042,MATCH($E47,Establishment!$A$2:$A$1042,0))</f>
        <v>Lawson</v>
      </c>
      <c r="G47" t="str">
        <f t="array" ref="G47">INDEX(Establishment!C$2:C$1042,MATCH($E47,Establishment!$A$2:$A$1042,0))</f>
        <v>Asian Century Center</v>
      </c>
      <c r="H47" t="s">
        <v>20</v>
      </c>
      <c r="I47" s="5"/>
      <c r="J47" t="s">
        <v>166</v>
      </c>
      <c r="K47" s="3">
        <v>1</v>
      </c>
      <c r="L47" s="5">
        <v>22</v>
      </c>
      <c r="M47" s="5">
        <f t="shared" si="3"/>
        <v>22</v>
      </c>
      <c r="N47" s="5">
        <f t="shared" si="4"/>
        <v>72</v>
      </c>
      <c r="O47" t="s">
        <v>118</v>
      </c>
      <c r="P47" s="14" t="s">
        <v>1703</v>
      </c>
      <c r="Q47" s="14" t="s">
        <v>1705</v>
      </c>
      <c r="R47" s="14" t="s">
        <v>2042</v>
      </c>
    </row>
    <row r="48" spans="1:19" ht="15.75" customHeight="1" x14ac:dyDescent="0.25">
      <c r="A48">
        <f t="shared" si="0"/>
        <v>1</v>
      </c>
      <c r="B48" t="str">
        <f t="shared" si="1"/>
        <v>20231204A</v>
      </c>
      <c r="C48">
        <f>IF(OR(B48="",B48&lt;&gt;B56),1,C56+1)</f>
        <v>1</v>
      </c>
      <c r="D48" s="4">
        <v>45264</v>
      </c>
      <c r="E48" s="3" t="s">
        <v>1452</v>
      </c>
      <c r="F48" t="s">
        <v>1451</v>
      </c>
      <c r="G48" t="s">
        <v>148</v>
      </c>
      <c r="H48" t="s">
        <v>2</v>
      </c>
      <c r="I48" s="5">
        <v>13</v>
      </c>
      <c r="J48" t="s">
        <v>149</v>
      </c>
      <c r="K48">
        <v>1</v>
      </c>
      <c r="L48" s="5">
        <v>13</v>
      </c>
      <c r="M48" s="5">
        <f t="shared" si="3"/>
        <v>13</v>
      </c>
      <c r="N48" s="5">
        <f t="shared" si="4"/>
        <v>13</v>
      </c>
      <c r="O48" t="s">
        <v>118</v>
      </c>
      <c r="P48" t="str">
        <f t="array" ref="P48">INDEX(Items!B$2:B$1090,MATCH($O48,Items!$A$2:$A$1090,0))</f>
        <v xml:space="preserve"> </v>
      </c>
      <c r="Q48" t="s">
        <v>150</v>
      </c>
      <c r="R48" t="s">
        <v>175</v>
      </c>
    </row>
    <row r="49" spans="1:19" x14ac:dyDescent="0.25">
      <c r="A49">
        <f t="shared" si="0"/>
        <v>2</v>
      </c>
      <c r="B49" t="str">
        <f t="shared" si="1"/>
        <v>20231204B</v>
      </c>
      <c r="C49" s="3">
        <f t="shared" ref="C49:C55" si="13">IF(OR(B49="",B49&lt;&gt;B48),1,C48+1)</f>
        <v>1</v>
      </c>
      <c r="D49" s="4">
        <v>45264</v>
      </c>
      <c r="E49" s="3" t="s">
        <v>328</v>
      </c>
      <c r="F49" t="str">
        <f t="array" ref="F49">INDEX(Establishment!B$2:B$1042,MATCH($E49,Establishment!$A$2:$A$1042,0))</f>
        <v>Lawson</v>
      </c>
      <c r="G49" t="str">
        <f t="array" ref="G49">INDEX(Establishment!C$2:C$1042,MATCH($E49,Establishment!$A$2:$A$1042,0))</f>
        <v>Asian Century Center</v>
      </c>
      <c r="H49" t="s">
        <v>2</v>
      </c>
      <c r="I49" s="5">
        <v>117</v>
      </c>
      <c r="J49" t="s">
        <v>133</v>
      </c>
      <c r="K49" s="3">
        <v>1</v>
      </c>
      <c r="L49" s="5">
        <v>117</v>
      </c>
      <c r="M49" s="5">
        <f t="shared" si="3"/>
        <v>117</v>
      </c>
      <c r="N49" s="5">
        <f t="shared" si="4"/>
        <v>117</v>
      </c>
      <c r="O49" t="s">
        <v>1960</v>
      </c>
      <c r="P49" t="s">
        <v>153</v>
      </c>
      <c r="Q49" t="str">
        <f t="array" ref="Q49">INDEX(Items!C$2:C$1090,MATCH($O49,Items!$A$2:$A$1090,0))</f>
        <v>Packed Meal</v>
      </c>
      <c r="R49" t="s">
        <v>2053</v>
      </c>
    </row>
    <row r="50" spans="1:19" x14ac:dyDescent="0.25">
      <c r="A50">
        <f t="shared" si="0"/>
        <v>3</v>
      </c>
      <c r="B50" t="str">
        <f t="shared" si="1"/>
        <v>20231204C</v>
      </c>
      <c r="C50" s="3">
        <f t="shared" si="13"/>
        <v>1</v>
      </c>
      <c r="D50" s="4">
        <v>45264</v>
      </c>
      <c r="E50" s="3" t="s">
        <v>110</v>
      </c>
      <c r="F50" t="str">
        <f t="array" ref="F50">INDEX(Establishment!B$2:B$1042,MATCH($E50,Establishment!$A$2:$A$1042,0))</f>
        <v>7-Eleven</v>
      </c>
      <c r="G50" t="s">
        <v>139</v>
      </c>
      <c r="H50" t="s">
        <v>2</v>
      </c>
      <c r="I50" s="5">
        <v>55</v>
      </c>
      <c r="J50" t="s">
        <v>133</v>
      </c>
      <c r="K50" s="3">
        <v>1</v>
      </c>
      <c r="L50" s="5">
        <v>55</v>
      </c>
      <c r="M50" s="5">
        <f t="shared" si="3"/>
        <v>55</v>
      </c>
      <c r="N50" s="5">
        <f t="shared" si="4"/>
        <v>55</v>
      </c>
      <c r="O50" t="s">
        <v>1806</v>
      </c>
      <c r="P50">
        <f t="array" ref="P50">INDEX(Items!B$2:B$1090,MATCH($O50,Items!$A$2:$A$1090,0))</f>
        <v>0</v>
      </c>
      <c r="Q50" t="str">
        <f t="array" ref="Q50">INDEX(Items!C$2:C$1090,MATCH($O50,Items!$A$2:$A$1090,0))</f>
        <v xml:space="preserve">Bread </v>
      </c>
      <c r="R50" t="s">
        <v>2051</v>
      </c>
    </row>
    <row r="51" spans="1:19" x14ac:dyDescent="0.25">
      <c r="A51">
        <f t="shared" si="0"/>
        <v>1</v>
      </c>
      <c r="B51" t="str">
        <f t="shared" si="1"/>
        <v>20231205A</v>
      </c>
      <c r="C51" s="3">
        <f t="shared" si="13"/>
        <v>1</v>
      </c>
      <c r="D51" s="4">
        <v>45265</v>
      </c>
      <c r="E51" s="3" t="s">
        <v>328</v>
      </c>
      <c r="F51" t="str">
        <f t="array" ref="F51">INDEX(Establishment!B$2:B$1042,MATCH($E51,Establishment!$A$2:$A$1042,0))</f>
        <v>Lawson</v>
      </c>
      <c r="G51" t="str">
        <f t="array" ref="G51">INDEX(Establishment!C$2:C$1042,MATCH($E51,Establishment!$A$2:$A$1042,0))</f>
        <v>Asian Century Center</v>
      </c>
      <c r="H51" t="s">
        <v>2</v>
      </c>
      <c r="I51" s="5">
        <v>110</v>
      </c>
      <c r="J51" t="s">
        <v>133</v>
      </c>
      <c r="K51" s="3">
        <v>1</v>
      </c>
      <c r="L51" s="5">
        <v>110</v>
      </c>
      <c r="M51" s="5">
        <f t="shared" si="3"/>
        <v>110</v>
      </c>
      <c r="N51" s="5">
        <f t="shared" si="4"/>
        <v>110</v>
      </c>
      <c r="O51" t="s">
        <v>1960</v>
      </c>
      <c r="P51" t="s">
        <v>153</v>
      </c>
      <c r="Q51" t="str">
        <f t="array" ref="Q51">INDEX(Items!C$2:C$1090,MATCH($O51,Items!$A$2:$A$1090,0))</f>
        <v>Packed Meal</v>
      </c>
      <c r="R51" t="s">
        <v>2050</v>
      </c>
    </row>
    <row r="52" spans="1:19" x14ac:dyDescent="0.25">
      <c r="A52">
        <f t="shared" si="0"/>
        <v>2</v>
      </c>
      <c r="B52" t="str">
        <f t="shared" si="1"/>
        <v>20231205B</v>
      </c>
      <c r="C52" s="3">
        <f t="shared" si="13"/>
        <v>1</v>
      </c>
      <c r="D52" s="4">
        <v>45265</v>
      </c>
      <c r="E52" s="3" t="s">
        <v>110</v>
      </c>
      <c r="F52" t="str">
        <f t="array" ref="F52">INDEX(Establishment!B$2:B$1042,MATCH($E52,Establishment!$A$2:$A$1042,0))</f>
        <v>7-Eleven</v>
      </c>
      <c r="G52" t="s">
        <v>139</v>
      </c>
      <c r="H52" t="s">
        <v>2</v>
      </c>
      <c r="I52" s="5">
        <v>30</v>
      </c>
      <c r="J52" t="s">
        <v>166</v>
      </c>
      <c r="K52" s="3">
        <v>1</v>
      </c>
      <c r="L52" s="5">
        <v>30</v>
      </c>
      <c r="M52" s="5">
        <f t="shared" si="3"/>
        <v>30</v>
      </c>
      <c r="N52" s="5">
        <f t="shared" si="4"/>
        <v>30</v>
      </c>
      <c r="O52" t="s">
        <v>118</v>
      </c>
      <c r="P52" t="s">
        <v>1703</v>
      </c>
      <c r="Q52" t="s">
        <v>1705</v>
      </c>
      <c r="R52" t="s">
        <v>2042</v>
      </c>
    </row>
    <row r="53" spans="1:19" x14ac:dyDescent="0.25">
      <c r="A53">
        <f t="shared" si="0"/>
        <v>3</v>
      </c>
      <c r="B53" t="str">
        <f t="shared" si="1"/>
        <v>20231205C</v>
      </c>
      <c r="C53" s="3">
        <f t="shared" si="13"/>
        <v>1</v>
      </c>
      <c r="D53" s="4">
        <v>45265</v>
      </c>
      <c r="E53" s="3" t="s">
        <v>110</v>
      </c>
      <c r="F53" t="str">
        <f t="array" ref="F53">INDEX(Establishment!B$2:B$1042,MATCH($E53,Establishment!$A$2:$A$1042,0))</f>
        <v>7-Eleven</v>
      </c>
      <c r="G53" t="s">
        <v>139</v>
      </c>
      <c r="H53" t="s">
        <v>2</v>
      </c>
      <c r="I53" s="5">
        <v>66</v>
      </c>
      <c r="J53" t="s">
        <v>166</v>
      </c>
      <c r="K53" s="3">
        <v>1</v>
      </c>
      <c r="L53" s="5">
        <v>66</v>
      </c>
      <c r="M53" s="5">
        <f t="shared" si="3"/>
        <v>66</v>
      </c>
      <c r="N53" s="5">
        <f t="shared" si="4"/>
        <v>66</v>
      </c>
      <c r="O53" t="s">
        <v>118</v>
      </c>
      <c r="P53" t="s">
        <v>1819</v>
      </c>
      <c r="Q53" t="s">
        <v>1706</v>
      </c>
      <c r="R53" t="s">
        <v>1820</v>
      </c>
    </row>
    <row r="54" spans="1:19" x14ac:dyDescent="0.25">
      <c r="A54">
        <f t="shared" si="0"/>
        <v>4</v>
      </c>
      <c r="B54" t="str">
        <f t="shared" si="1"/>
        <v>20231205D</v>
      </c>
      <c r="C54" s="3">
        <f t="shared" si="13"/>
        <v>1</v>
      </c>
      <c r="D54" s="4">
        <v>45265</v>
      </c>
      <c r="E54" s="3" t="s">
        <v>110</v>
      </c>
      <c r="F54" t="str">
        <f t="array" ref="F54">INDEX(Establishment!B$2:B$1042,MATCH($E54,Establishment!$A$2:$A$1042,0))</f>
        <v>7-Eleven</v>
      </c>
      <c r="G54" t="s">
        <v>139</v>
      </c>
      <c r="H54" s="3" t="s">
        <v>2</v>
      </c>
      <c r="I54" s="5">
        <v>24</v>
      </c>
      <c r="J54" t="s">
        <v>166</v>
      </c>
      <c r="K54" s="3">
        <v>1</v>
      </c>
      <c r="L54" s="5">
        <v>24</v>
      </c>
      <c r="M54" s="5">
        <f t="shared" si="3"/>
        <v>24</v>
      </c>
      <c r="N54" s="5">
        <f t="shared" si="4"/>
        <v>24</v>
      </c>
      <c r="O54" t="s">
        <v>118</v>
      </c>
      <c r="P54" t="s">
        <v>1703</v>
      </c>
      <c r="Q54" t="s">
        <v>1704</v>
      </c>
      <c r="R54" t="s">
        <v>2054</v>
      </c>
    </row>
    <row r="55" spans="1:19" ht="15.75" customHeight="1" x14ac:dyDescent="0.25">
      <c r="A55" s="3">
        <f t="shared" si="0"/>
        <v>5</v>
      </c>
      <c r="B55" s="3" t="str">
        <f t="shared" si="1"/>
        <v>20231205E</v>
      </c>
      <c r="C55" s="3">
        <f t="shared" si="13"/>
        <v>1</v>
      </c>
      <c r="D55" s="4">
        <v>45265</v>
      </c>
      <c r="E55" s="3" t="s">
        <v>30</v>
      </c>
      <c r="F55" s="3" t="s">
        <v>1583</v>
      </c>
      <c r="G55" s="3" t="s">
        <v>547</v>
      </c>
      <c r="H55" s="3" t="s">
        <v>2</v>
      </c>
      <c r="I55" s="5">
        <v>500</v>
      </c>
      <c r="J55" s="3" t="s">
        <v>1585</v>
      </c>
      <c r="K55" s="3">
        <v>1</v>
      </c>
      <c r="L55" s="5">
        <v>500</v>
      </c>
      <c r="M55" s="5">
        <f t="shared" si="3"/>
        <v>500</v>
      </c>
      <c r="N55" s="5">
        <f t="shared" si="4"/>
        <v>500</v>
      </c>
      <c r="O55" t="s">
        <v>1590</v>
      </c>
      <c r="P55" s="3" t="str">
        <f t="array" ref="P55">INDEX(Items!B$2:B$1090,MATCH($O55,Items!$A$2:$A$1090,0))</f>
        <v>Gcash</v>
      </c>
      <c r="Q55" s="3" t="str">
        <f t="array" ref="Q55">INDEX(Items!C$2:C$1090,MATCH($O55,Items!$A$2:$A$1090,0))</f>
        <v>Debit Card</v>
      </c>
      <c r="R55" s="3" t="s">
        <v>1491</v>
      </c>
      <c r="S55" s="3"/>
    </row>
    <row r="56" spans="1:19" x14ac:dyDescent="0.25">
      <c r="A56">
        <f>IF(OR(D56&lt;&gt;D55,D56=""),1,IF(NOT(AND(E56=E55,F56=F55,G56=G55)),A55+1,IF(OR(H56="",AND(H56&lt;&gt;"",H56&lt;&gt;H55,H55&lt;&gt;"")),A55,A55+1)))</f>
        <v>6</v>
      </c>
      <c r="B56" t="str">
        <f t="shared" si="1"/>
        <v>20231205F</v>
      </c>
      <c r="C56" s="3">
        <f>IF(OR(B56="",B56&lt;&gt;B55),1,C55+1)</f>
        <v>1</v>
      </c>
      <c r="D56" s="4">
        <v>45265</v>
      </c>
      <c r="E56" s="3" t="s">
        <v>199</v>
      </c>
      <c r="F56" t="str">
        <f t="array" ref="F56">INDEX(Establishment!B$2:B$1042,MATCH($E56,Establishment!$A$2:$A$1042,0))</f>
        <v>Metro Grocery</v>
      </c>
      <c r="G56" t="str">
        <f t="array" ref="G56">INDEX(Establishment!C$2:C$1042,MATCH($E56,Establishment!$A$2:$A$1042,0))</f>
        <v>Market Market, BGC</v>
      </c>
      <c r="H56" t="s">
        <v>20</v>
      </c>
      <c r="I56" s="5"/>
      <c r="J56" t="s">
        <v>20</v>
      </c>
      <c r="L56" s="5"/>
      <c r="M56" s="5">
        <f t="shared" si="3"/>
        <v>0</v>
      </c>
      <c r="N56" s="5">
        <f>IF(B56=B55,N55+M56,M56)</f>
        <v>0</v>
      </c>
      <c r="O56" t="s">
        <v>20</v>
      </c>
      <c r="P56" t="str">
        <f t="array" ref="P56">INDEX(Items!B$2:B$1090,MATCH($O56,Items!$A$2:$A$1090,0))</f>
        <v xml:space="preserve"> </v>
      </c>
      <c r="Q56" t="str">
        <f t="array" ref="Q56">INDEX(Items!C$2:C$1090,MATCH($O56,Items!$A$2:$A$1090,0))</f>
        <v xml:space="preserve"> </v>
      </c>
      <c r="R56" t="str">
        <f t="array" ref="R56">INDEX(Items!D$2:D$1090,MATCH($O56,Items!$A$2:$A$1090,0))</f>
        <v xml:space="preserve"> </v>
      </c>
    </row>
    <row r="57" spans="1:19" x14ac:dyDescent="0.25">
      <c r="A57">
        <f>IF(OR(D57&lt;&gt;D56,D57=""),1,IF(NOT(AND(E57=E56,F57=F56,G57=G56)),A56+1,IF(OR(H57="",AND(H57&lt;&gt;"",H57&lt;&gt;H56,H56&lt;&gt;"")),A56,A56+1)))</f>
        <v>1</v>
      </c>
      <c r="B57" t="str">
        <f t="shared" si="1"/>
        <v/>
      </c>
      <c r="C57" s="3">
        <f>IF(OR(B57="",B57&lt;&gt;B56),1,C56+1)</f>
        <v>1</v>
      </c>
      <c r="D57" s="4"/>
      <c r="E57" s="3"/>
      <c r="F57" t="e">
        <f t="array" ref="F57">INDEX(Establishment!B$2:B$1042,MATCH($E57,Establishment!$A$2:$A$1042,0))</f>
        <v>#N/A</v>
      </c>
      <c r="G57" t="e">
        <f t="array" ref="G57">INDEX(Establishment!C$2:C$1042,MATCH($E57,Establishment!$A$2:$A$1042,0))</f>
        <v>#N/A</v>
      </c>
      <c r="H57" t="s">
        <v>20</v>
      </c>
      <c r="I57" s="5"/>
      <c r="J57" t="s">
        <v>20</v>
      </c>
      <c r="L57" s="5"/>
      <c r="M57" s="5">
        <f t="shared" si="3"/>
        <v>0</v>
      </c>
      <c r="N57" s="5">
        <f>IF(B57=B56,N56+M57,M57)</f>
        <v>0</v>
      </c>
      <c r="O57" t="s">
        <v>20</v>
      </c>
      <c r="P57" t="str">
        <f t="array" ref="P57">INDEX(Items!B$2:B$1090,MATCH($O57,Items!$A$2:$A$1090,0))</f>
        <v xml:space="preserve"> </v>
      </c>
      <c r="Q57" t="str">
        <f t="array" ref="Q57">INDEX(Items!C$2:C$1090,MATCH($O57,Items!$A$2:$A$1090,0))</f>
        <v xml:space="preserve"> </v>
      </c>
      <c r="R57" t="str">
        <f t="array" ref="R57">INDEX(Items!D$2:D$1090,MATCH($O57,Items!$A$2:$A$1090,0))</f>
        <v xml:space="preserve"> </v>
      </c>
    </row>
    <row r="58" spans="1:19" x14ac:dyDescent="0.25">
      <c r="A58">
        <f t="shared" ref="A58:A64" si="14">IF(OR(D58&lt;&gt;D57,D58=""),1,IF(NOT(AND(E58=E57,F58=F57,G58=G57)),A57+1,IF(OR(H58="",AND(H58&lt;&gt;"",H58&lt;&gt;H57,H57&lt;&gt;"")),A57,A57+1)))</f>
        <v>1</v>
      </c>
      <c r="B58" t="str">
        <f t="shared" si="1"/>
        <v/>
      </c>
      <c r="C58" s="3">
        <f t="shared" ref="C58:C65" si="15">IF(OR(B58="",B58&lt;&gt;B57),1,C57+1)</f>
        <v>1</v>
      </c>
      <c r="D58" s="4"/>
      <c r="E58" s="3"/>
      <c r="F58" t="e">
        <f t="array" ref="F58">INDEX(Establishment!B$2:B$1042,MATCH($E58,Establishment!$A$2:$A$1042,0))</f>
        <v>#N/A</v>
      </c>
      <c r="G58" t="e">
        <f t="array" ref="G58">INDEX(Establishment!C$2:C$1042,MATCH($E58,Establishment!$A$2:$A$1042,0))</f>
        <v>#N/A</v>
      </c>
      <c r="H58" t="s">
        <v>20</v>
      </c>
      <c r="I58" s="5"/>
      <c r="J58" t="s">
        <v>20</v>
      </c>
      <c r="L58" s="5"/>
      <c r="M58" s="5">
        <f t="shared" si="3"/>
        <v>0</v>
      </c>
      <c r="N58" s="5">
        <f t="shared" ref="N58:N64" si="16">IF(B58=B57,N57+M58,M58)</f>
        <v>0</v>
      </c>
      <c r="O58" t="s">
        <v>20</v>
      </c>
      <c r="P58" t="str">
        <f t="array" ref="P58">INDEX(Items!B$2:B$1090,MATCH($O58,Items!$A$2:$A$1090,0))</f>
        <v xml:space="preserve"> </v>
      </c>
      <c r="Q58" t="str">
        <f t="array" ref="Q58">INDEX(Items!C$2:C$1090,MATCH($O58,Items!$A$2:$A$1090,0))</f>
        <v xml:space="preserve"> </v>
      </c>
      <c r="R58" t="str">
        <f t="array" ref="R58">INDEX(Items!D$2:D$1090,MATCH($O58,Items!$A$2:$A$1090,0))</f>
        <v xml:space="preserve"> </v>
      </c>
    </row>
    <row r="59" spans="1:19" x14ac:dyDescent="0.25">
      <c r="A59">
        <f t="shared" si="14"/>
        <v>1</v>
      </c>
      <c r="B59" t="str">
        <f t="shared" si="1"/>
        <v/>
      </c>
      <c r="C59" s="3">
        <f t="shared" si="15"/>
        <v>1</v>
      </c>
      <c r="D59" s="4"/>
      <c r="E59" s="3"/>
      <c r="F59" t="e">
        <f t="array" ref="F59">INDEX(Establishment!B$2:B$1042,MATCH($E59,Establishment!$A$2:$A$1042,0))</f>
        <v>#N/A</v>
      </c>
      <c r="G59" t="e">
        <f t="array" ref="G59">INDEX(Establishment!C$2:C$1042,MATCH($E59,Establishment!$A$2:$A$1042,0))</f>
        <v>#N/A</v>
      </c>
      <c r="H59" t="s">
        <v>20</v>
      </c>
      <c r="I59" s="5"/>
      <c r="J59" t="s">
        <v>20</v>
      </c>
      <c r="L59" s="5"/>
      <c r="M59" s="5">
        <f t="shared" si="3"/>
        <v>0</v>
      </c>
      <c r="N59" s="5">
        <f t="shared" si="16"/>
        <v>0</v>
      </c>
      <c r="O59" t="s">
        <v>20</v>
      </c>
      <c r="P59" t="str">
        <f t="array" ref="P59">INDEX(Items!B$2:B$1090,MATCH($O59,Items!$A$2:$A$1090,0))</f>
        <v xml:space="preserve"> </v>
      </c>
      <c r="Q59" t="str">
        <f t="array" ref="Q59">INDEX(Items!C$2:C$1090,MATCH($O59,Items!$A$2:$A$1090,0))</f>
        <v xml:space="preserve"> </v>
      </c>
      <c r="R59" t="str">
        <f t="array" ref="R59">INDEX(Items!D$2:D$1090,MATCH($O59,Items!$A$2:$A$1090,0))</f>
        <v xml:space="preserve"> </v>
      </c>
    </row>
    <row r="60" spans="1:19" x14ac:dyDescent="0.25">
      <c r="A60">
        <f t="shared" si="14"/>
        <v>1</v>
      </c>
      <c r="B60" t="str">
        <f t="shared" si="1"/>
        <v/>
      </c>
      <c r="C60" s="3">
        <f t="shared" si="15"/>
        <v>1</v>
      </c>
      <c r="D60" s="4"/>
      <c r="E60" s="3"/>
      <c r="F60" t="e">
        <f t="array" ref="F60">INDEX(Establishment!B$2:B$1042,MATCH($E60,Establishment!$A$2:$A$1042,0))</f>
        <v>#N/A</v>
      </c>
      <c r="G60" t="e">
        <f t="array" ref="G60">INDEX(Establishment!C$2:C$1042,MATCH($E60,Establishment!$A$2:$A$1042,0))</f>
        <v>#N/A</v>
      </c>
      <c r="H60" t="s">
        <v>20</v>
      </c>
      <c r="I60" s="5"/>
      <c r="J60" t="s">
        <v>20</v>
      </c>
      <c r="L60" s="5"/>
      <c r="M60" s="5">
        <f t="shared" si="3"/>
        <v>0</v>
      </c>
      <c r="N60" s="5">
        <f t="shared" si="16"/>
        <v>0</v>
      </c>
      <c r="O60" t="s">
        <v>20</v>
      </c>
      <c r="P60" t="str">
        <f t="array" ref="P60">INDEX(Items!B$2:B$1090,MATCH($O60,Items!$A$2:$A$1090,0))</f>
        <v xml:space="preserve"> </v>
      </c>
      <c r="Q60" t="str">
        <f t="array" ref="Q60">INDEX(Items!C$2:C$1090,MATCH($O60,Items!$A$2:$A$1090,0))</f>
        <v xml:space="preserve"> </v>
      </c>
      <c r="R60" t="str">
        <f t="array" ref="R60">INDEX(Items!D$2:D$1090,MATCH($O60,Items!$A$2:$A$1090,0))</f>
        <v xml:space="preserve"> </v>
      </c>
    </row>
    <row r="61" spans="1:19" x14ac:dyDescent="0.25">
      <c r="A61">
        <f t="shared" si="14"/>
        <v>1</v>
      </c>
      <c r="B61" t="str">
        <f t="shared" si="1"/>
        <v/>
      </c>
      <c r="C61" s="3">
        <f t="shared" si="15"/>
        <v>1</v>
      </c>
      <c r="D61" s="4"/>
      <c r="E61" s="3"/>
      <c r="F61" t="e">
        <f t="array" ref="F61">INDEX(Establishment!B$2:B$1042,MATCH($E61,Establishment!$A$2:$A$1042,0))</f>
        <v>#N/A</v>
      </c>
      <c r="G61" t="e">
        <f t="array" ref="G61">INDEX(Establishment!C$2:C$1042,MATCH($E61,Establishment!$A$2:$A$1042,0))</f>
        <v>#N/A</v>
      </c>
      <c r="H61" t="s">
        <v>20</v>
      </c>
      <c r="I61" s="5"/>
      <c r="J61" t="s">
        <v>20</v>
      </c>
      <c r="L61" s="5"/>
      <c r="M61" s="5">
        <f t="shared" si="3"/>
        <v>0</v>
      </c>
      <c r="N61" s="5">
        <f t="shared" si="16"/>
        <v>0</v>
      </c>
      <c r="O61" t="s">
        <v>20</v>
      </c>
      <c r="P61" t="str">
        <f t="array" ref="P61">INDEX(Items!B$2:B$1090,MATCH($O61,Items!$A$2:$A$1090,0))</f>
        <v xml:space="preserve"> </v>
      </c>
      <c r="Q61" t="str">
        <f t="array" ref="Q61">INDEX(Items!C$2:C$1090,MATCH($O61,Items!$A$2:$A$1090,0))</f>
        <v xml:space="preserve"> </v>
      </c>
      <c r="R61" t="str">
        <f t="array" ref="R61">INDEX(Items!D$2:D$1090,MATCH($O61,Items!$A$2:$A$1090,0))</f>
        <v xml:space="preserve"> </v>
      </c>
    </row>
    <row r="62" spans="1:19" x14ac:dyDescent="0.25">
      <c r="A62">
        <f t="shared" si="14"/>
        <v>1</v>
      </c>
      <c r="B62" t="str">
        <f t="shared" si="1"/>
        <v/>
      </c>
      <c r="C62" s="3">
        <f t="shared" si="15"/>
        <v>1</v>
      </c>
      <c r="D62" s="4"/>
      <c r="E62" s="3"/>
      <c r="F62" t="e">
        <f t="array" ref="F62">INDEX(Establishment!B$2:B$1042,MATCH($E62,Establishment!$A$2:$A$1042,0))</f>
        <v>#N/A</v>
      </c>
      <c r="G62" t="e">
        <f t="array" ref="G62">INDEX(Establishment!C$2:C$1042,MATCH($E62,Establishment!$A$2:$A$1042,0))</f>
        <v>#N/A</v>
      </c>
      <c r="H62" t="s">
        <v>20</v>
      </c>
      <c r="I62" s="5"/>
      <c r="J62" t="s">
        <v>20</v>
      </c>
      <c r="L62" s="5"/>
      <c r="M62" s="5">
        <f t="shared" si="3"/>
        <v>0</v>
      </c>
      <c r="N62" s="5">
        <f t="shared" si="16"/>
        <v>0</v>
      </c>
      <c r="O62" t="s">
        <v>20</v>
      </c>
      <c r="P62" t="str">
        <f t="array" ref="P62">INDEX(Items!B$2:B$1090,MATCH($O62,Items!$A$2:$A$1090,0))</f>
        <v xml:space="preserve"> </v>
      </c>
      <c r="Q62" t="str">
        <f t="array" ref="Q62">INDEX(Items!C$2:C$1090,MATCH($O62,Items!$A$2:$A$1090,0))</f>
        <v xml:space="preserve"> </v>
      </c>
      <c r="R62" t="str">
        <f t="array" ref="R62">INDEX(Items!D$2:D$1090,MATCH($O62,Items!$A$2:$A$1090,0))</f>
        <v xml:space="preserve"> </v>
      </c>
    </row>
    <row r="63" spans="1:19" x14ac:dyDescent="0.25">
      <c r="A63">
        <f t="shared" si="14"/>
        <v>1</v>
      </c>
      <c r="B63" t="str">
        <f t="shared" si="1"/>
        <v/>
      </c>
      <c r="C63" s="3">
        <f t="shared" si="15"/>
        <v>1</v>
      </c>
      <c r="D63" s="4"/>
      <c r="E63" s="3"/>
      <c r="F63" t="e">
        <f t="array" ref="F63">INDEX(Establishment!B$2:B$1042,MATCH($E63,Establishment!$A$2:$A$1042,0))</f>
        <v>#N/A</v>
      </c>
      <c r="G63" t="e">
        <f t="array" ref="G63">INDEX(Establishment!C$2:C$1042,MATCH($E63,Establishment!$A$2:$A$1042,0))</f>
        <v>#N/A</v>
      </c>
      <c r="H63" t="s">
        <v>20</v>
      </c>
      <c r="I63" s="5"/>
      <c r="J63" t="s">
        <v>20</v>
      </c>
      <c r="L63" s="5"/>
      <c r="M63" s="5">
        <f t="shared" si="3"/>
        <v>0</v>
      </c>
      <c r="N63" s="5">
        <f t="shared" si="16"/>
        <v>0</v>
      </c>
      <c r="O63" t="s">
        <v>20</v>
      </c>
      <c r="P63" t="str">
        <f t="array" ref="P63">INDEX(Items!B$2:B$1090,MATCH($O63,Items!$A$2:$A$1090,0))</f>
        <v xml:space="preserve"> </v>
      </c>
      <c r="Q63" t="str">
        <f t="array" ref="Q63">INDEX(Items!C$2:C$1090,MATCH($O63,Items!$A$2:$A$1090,0))</f>
        <v xml:space="preserve"> </v>
      </c>
      <c r="R63" t="str">
        <f t="array" ref="R63">INDEX(Items!D$2:D$1090,MATCH($O63,Items!$A$2:$A$1090,0))</f>
        <v xml:space="preserve"> </v>
      </c>
    </row>
    <row r="64" spans="1:19" x14ac:dyDescent="0.25">
      <c r="A64">
        <f t="shared" si="14"/>
        <v>1</v>
      </c>
      <c r="B64" t="str">
        <f t="shared" si="1"/>
        <v/>
      </c>
      <c r="C64" s="3">
        <f t="shared" si="15"/>
        <v>1</v>
      </c>
      <c r="D64" s="4"/>
      <c r="E64" s="3"/>
      <c r="F64" t="e">
        <f t="array" ref="F64">INDEX(Establishment!B$2:B$1042,MATCH($E64,Establishment!$A$2:$A$1042,0))</f>
        <v>#N/A</v>
      </c>
      <c r="G64" t="e">
        <f t="array" ref="G64">INDEX(Establishment!C$2:C$1042,MATCH($E64,Establishment!$A$2:$A$1042,0))</f>
        <v>#N/A</v>
      </c>
      <c r="H64" t="s">
        <v>20</v>
      </c>
      <c r="I64" s="5"/>
      <c r="J64" t="s">
        <v>20</v>
      </c>
      <c r="L64" s="5"/>
      <c r="M64" s="5">
        <f t="shared" si="3"/>
        <v>0</v>
      </c>
      <c r="N64" s="5">
        <f t="shared" si="16"/>
        <v>0</v>
      </c>
      <c r="O64" t="s">
        <v>20</v>
      </c>
      <c r="P64" t="str">
        <f t="array" ref="P64">INDEX(Items!B$2:B$1090,MATCH($O64,Items!$A$2:$A$1090,0))</f>
        <v xml:space="preserve"> </v>
      </c>
      <c r="Q64" t="str">
        <f t="array" ref="Q64">INDEX(Items!C$2:C$1090,MATCH($O64,Items!$A$2:$A$1090,0))</f>
        <v xml:space="preserve"> </v>
      </c>
      <c r="R64" t="str">
        <f t="array" ref="R64">INDEX(Items!D$2:D$1090,MATCH($O64,Items!$A$2:$A$1090,0))</f>
        <v xml:space="preserve"> </v>
      </c>
    </row>
    <row r="65" spans="1:19" ht="15.75" customHeight="1" x14ac:dyDescent="0.25">
      <c r="A65">
        <f>IF(OR(D65&lt;&gt;D64,D65=""),1,IF(NOT(AND(E65=E64,F65=F64,G65=G64)),A64+1,IF(OR(H65="",AND(H65&lt;&gt;"",H65&lt;&gt;H64,H64&lt;&gt;"")),A64,A64+1)))</f>
        <v>1</v>
      </c>
      <c r="B65" t="str">
        <f>IF(D65&lt;&gt;"",TEXT(D65,"YYYYMMDD")&amp;CHAR(64+A65),"")</f>
        <v>20231205A</v>
      </c>
      <c r="C65" s="3">
        <f t="shared" si="15"/>
        <v>1</v>
      </c>
      <c r="D65" s="4">
        <v>45265</v>
      </c>
      <c r="E65" s="3" t="s">
        <v>1452</v>
      </c>
      <c r="F65" t="str">
        <f t="array" ref="F65">INDEX(Establishment!B$2:B$1042,MATCH($E65,Establishment!$A$2:$A$1042,0))</f>
        <v>Transportation(Public)</v>
      </c>
      <c r="G65" s="7" t="s">
        <v>369</v>
      </c>
      <c r="H65" t="s">
        <v>2</v>
      </c>
      <c r="I65" s="5">
        <v>13</v>
      </c>
      <c r="J65" t="s">
        <v>149</v>
      </c>
      <c r="K65">
        <v>1</v>
      </c>
      <c r="L65" s="5">
        <v>13</v>
      </c>
      <c r="M65" s="5">
        <f>K65*L65</f>
        <v>13</v>
      </c>
      <c r="N65" s="5">
        <f>IF(B65=B64,N64+M65,M65)</f>
        <v>13</v>
      </c>
      <c r="O65" t="s">
        <v>118</v>
      </c>
      <c r="P65" t="str">
        <f t="array" ref="P65">INDEX(Items!B$2:B$1090,MATCH($O65,Items!$A$2:$A$1090,0))</f>
        <v xml:space="preserve"> </v>
      </c>
      <c r="Q65" t="s">
        <v>150</v>
      </c>
      <c r="R65" s="7" t="s">
        <v>347</v>
      </c>
      <c r="S65" s="7" t="s">
        <v>348</v>
      </c>
    </row>
    <row r="66" spans="1:19" ht="15.75" customHeight="1" x14ac:dyDescent="0.25">
      <c r="A66">
        <f>IF(OR(D66&lt;&gt;D65,D66=""),1,IF(NOT(AND(E66=E65,F66=F65,G66=G65)),A65+1,IF(OR(H66="",AND(H66&lt;&gt;"",H66&lt;&gt;H65,H65&lt;&gt;"")),A65,A65+1)))</f>
        <v>1</v>
      </c>
      <c r="B66" t="str">
        <f t="shared" ref="B66:B129" si="17">IF(D66&lt;&gt;"",TEXT(D66,"YYYYMMDD")&amp;CHAR(64+A66),"")</f>
        <v>20231206A</v>
      </c>
      <c r="C66">
        <f t="shared" ref="C66:C68" si="18">IF(OR(B66="",B66&lt;&gt;B74),1,C74+1)</f>
        <v>1</v>
      </c>
      <c r="D66" s="4">
        <v>45266</v>
      </c>
      <c r="E66" s="3" t="s">
        <v>30</v>
      </c>
      <c r="F66" s="7" t="s">
        <v>48</v>
      </c>
      <c r="G66" s="7" t="s">
        <v>132</v>
      </c>
      <c r="I66" s="5"/>
      <c r="J66" t="s">
        <v>133</v>
      </c>
      <c r="K66">
        <v>1</v>
      </c>
      <c r="L66" s="5">
        <v>30</v>
      </c>
      <c r="M66" s="5">
        <f t="shared" ref="M66:M80" si="19">K66*L66</f>
        <v>30</v>
      </c>
      <c r="N66" s="5">
        <f>IF(B66=B65,N65+M66,M66)</f>
        <v>30</v>
      </c>
      <c r="O66" t="s">
        <v>46</v>
      </c>
      <c r="P66">
        <f t="array" ref="P66">INDEX(Items!B$2:B$1090,MATCH($O66,Items!$A$2:$A$1090,0))</f>
        <v>0</v>
      </c>
      <c r="Q66" s="14" t="s">
        <v>1871</v>
      </c>
    </row>
    <row r="67" spans="1:19" ht="15.75" customHeight="1" x14ac:dyDescent="0.25">
      <c r="A67">
        <f t="shared" ref="A67:A130" si="20">IF(OR(D67&lt;&gt;D66,D67=""),1,IF(NOT(AND(E67=E66,F67=F66,G67=G66)),A66+1,IF(OR(H67="",AND(H67&lt;&gt;"",H67&lt;&gt;H66,H66&lt;&gt;"")),A66,A66+1)))</f>
        <v>1</v>
      </c>
      <c r="B67" t="str">
        <f t="shared" si="17"/>
        <v>20231206A</v>
      </c>
      <c r="C67">
        <f t="shared" si="18"/>
        <v>1</v>
      </c>
      <c r="D67" s="4">
        <v>45266</v>
      </c>
      <c r="E67" s="3" t="s">
        <v>30</v>
      </c>
      <c r="F67" s="7" t="s">
        <v>48</v>
      </c>
      <c r="G67" s="7" t="s">
        <v>132</v>
      </c>
      <c r="I67" s="5"/>
      <c r="J67" t="s">
        <v>133</v>
      </c>
      <c r="K67">
        <v>2</v>
      </c>
      <c r="L67" s="5">
        <v>15</v>
      </c>
      <c r="M67" s="5">
        <f t="shared" si="19"/>
        <v>30</v>
      </c>
      <c r="N67" s="5">
        <f t="shared" ref="N67:N130" si="21">IF(B67=B66,N66+M67,M67)</f>
        <v>60</v>
      </c>
      <c r="O67" t="s">
        <v>46</v>
      </c>
      <c r="P67">
        <f t="array" ref="P67">INDEX(Items!B$2:B$1090,MATCH($O67,Items!$A$2:$A$1090,0))</f>
        <v>0</v>
      </c>
      <c r="Q67" t="str">
        <f t="array" ref="Q67">INDEX(Items!C$2:C$1090,MATCH($O67,Items!$A$2:$A$1090,0))</f>
        <v>Dish</v>
      </c>
      <c r="R67" t="str">
        <f t="array" ref="R67">INDEX(Items!D$2:D$1090,MATCH($O67,Items!$A$2:$A$1090,0))</f>
        <v>Rice</v>
      </c>
    </row>
    <row r="68" spans="1:19" ht="15.75" customHeight="1" x14ac:dyDescent="0.25">
      <c r="A68">
        <f t="shared" si="20"/>
        <v>1</v>
      </c>
      <c r="B68" t="str">
        <f t="shared" si="17"/>
        <v>20231207A</v>
      </c>
      <c r="C68">
        <f t="shared" si="18"/>
        <v>1</v>
      </c>
      <c r="D68" s="4">
        <v>45267</v>
      </c>
      <c r="E68" s="3" t="s">
        <v>1452</v>
      </c>
      <c r="F68" t="s">
        <v>1451</v>
      </c>
      <c r="G68" t="s">
        <v>148</v>
      </c>
      <c r="H68" t="s">
        <v>2</v>
      </c>
      <c r="I68" s="5">
        <v>13</v>
      </c>
      <c r="J68" t="s">
        <v>149</v>
      </c>
      <c r="K68">
        <v>1</v>
      </c>
      <c r="L68" s="5">
        <v>13</v>
      </c>
      <c r="M68" s="5">
        <f t="shared" si="19"/>
        <v>13</v>
      </c>
      <c r="N68" s="5">
        <f t="shared" si="21"/>
        <v>13</v>
      </c>
      <c r="O68" t="s">
        <v>118</v>
      </c>
      <c r="P68" t="str">
        <f t="array" ref="P68">INDEX(Items!B$2:B$1090,MATCH($O68,Items!$A$2:$A$1090,0))</f>
        <v xml:space="preserve"> </v>
      </c>
      <c r="Q68" t="s">
        <v>150</v>
      </c>
      <c r="R68" t="s">
        <v>175</v>
      </c>
    </row>
    <row r="69" spans="1:19" x14ac:dyDescent="0.25">
      <c r="A69">
        <f t="shared" si="20"/>
        <v>2</v>
      </c>
      <c r="B69" t="str">
        <f t="shared" si="17"/>
        <v>20231207B</v>
      </c>
      <c r="C69" s="3">
        <f t="shared" ref="C69:C76" si="22">IF(OR(B69="",B69&lt;&gt;B68),1,C68+1)</f>
        <v>1</v>
      </c>
      <c r="D69" s="4">
        <v>45267</v>
      </c>
      <c r="E69" s="3" t="s">
        <v>110</v>
      </c>
      <c r="F69" t="str">
        <f t="array" ref="F69">INDEX(Establishment!B$2:B$1042,MATCH($E69,Establishment!$A$2:$A$1042,0))</f>
        <v>7-Eleven</v>
      </c>
      <c r="G69" s="14" t="s">
        <v>139</v>
      </c>
      <c r="H69" t="s">
        <v>2</v>
      </c>
      <c r="I69" s="5">
        <v>43</v>
      </c>
      <c r="J69" t="s">
        <v>166</v>
      </c>
      <c r="K69">
        <v>1</v>
      </c>
      <c r="L69" s="5">
        <v>30</v>
      </c>
      <c r="M69" s="5">
        <f t="shared" si="19"/>
        <v>30</v>
      </c>
      <c r="N69" s="5">
        <f t="shared" si="21"/>
        <v>30</v>
      </c>
      <c r="O69" t="s">
        <v>118</v>
      </c>
      <c r="P69" s="14" t="s">
        <v>1703</v>
      </c>
      <c r="Q69" s="14" t="s">
        <v>2055</v>
      </c>
      <c r="R69" s="14" t="s">
        <v>2056</v>
      </c>
    </row>
    <row r="70" spans="1:19" x14ac:dyDescent="0.25">
      <c r="A70">
        <f t="shared" si="20"/>
        <v>2</v>
      </c>
      <c r="B70" t="str">
        <f t="shared" si="17"/>
        <v>20231207B</v>
      </c>
      <c r="C70" s="3">
        <f t="shared" si="22"/>
        <v>2</v>
      </c>
      <c r="D70" s="4">
        <v>45267</v>
      </c>
      <c r="E70" s="3" t="s">
        <v>110</v>
      </c>
      <c r="F70" t="str">
        <f t="array" ref="F70">INDEX(Establishment!B$2:B$1042,MATCH($E70,Establishment!$A$2:$A$1042,0))</f>
        <v>7-Eleven</v>
      </c>
      <c r="G70" s="14" t="s">
        <v>139</v>
      </c>
      <c r="H70" t="s">
        <v>20</v>
      </c>
      <c r="I70" s="5"/>
      <c r="J70" t="s">
        <v>166</v>
      </c>
      <c r="K70">
        <v>1</v>
      </c>
      <c r="L70" s="5">
        <v>13</v>
      </c>
      <c r="M70" s="5">
        <f t="shared" si="19"/>
        <v>13</v>
      </c>
      <c r="N70" s="5">
        <f t="shared" si="21"/>
        <v>43</v>
      </c>
      <c r="O70" t="s">
        <v>118</v>
      </c>
      <c r="P70" s="14" t="s">
        <v>1289</v>
      </c>
      <c r="Q70" s="14" t="s">
        <v>975</v>
      </c>
      <c r="R70" s="14" t="s">
        <v>1461</v>
      </c>
    </row>
    <row r="71" spans="1:19" x14ac:dyDescent="0.25">
      <c r="A71">
        <f t="shared" si="20"/>
        <v>1</v>
      </c>
      <c r="B71" t="str">
        <f t="shared" si="17"/>
        <v/>
      </c>
      <c r="C71" s="3">
        <f t="shared" si="22"/>
        <v>1</v>
      </c>
      <c r="D71" s="4"/>
      <c r="E71" s="3"/>
      <c r="F71" t="e">
        <f t="array" ref="F71">INDEX(Establishment!B$2:B$1042,MATCH($E71,Establishment!$A$2:$A$1042,0))</f>
        <v>#N/A</v>
      </c>
      <c r="G71" t="e">
        <f t="array" ref="G71">INDEX(Establishment!C$2:C$1042,MATCH($E71,Establishment!$A$2:$A$1042,0))</f>
        <v>#N/A</v>
      </c>
      <c r="H71" t="s">
        <v>20</v>
      </c>
      <c r="I71" s="5"/>
      <c r="J71" t="s">
        <v>20</v>
      </c>
      <c r="L71" s="5"/>
      <c r="M71" s="5">
        <f t="shared" si="19"/>
        <v>0</v>
      </c>
      <c r="N71" s="5">
        <f t="shared" si="21"/>
        <v>0</v>
      </c>
      <c r="O71" t="s">
        <v>20</v>
      </c>
      <c r="P71" t="str">
        <f t="array" ref="P71">INDEX(Items!B$2:B$1090,MATCH($O71,Items!$A$2:$A$1090,0))</f>
        <v xml:space="preserve"> </v>
      </c>
      <c r="Q71" t="str">
        <f t="array" ref="Q71">INDEX(Items!C$2:C$1090,MATCH($O71,Items!$A$2:$A$1090,0))</f>
        <v xml:space="preserve"> </v>
      </c>
      <c r="R71" t="str">
        <f t="array" ref="R71">INDEX(Items!D$2:D$1090,MATCH($O71,Items!$A$2:$A$1090,0))</f>
        <v xml:space="preserve"> </v>
      </c>
    </row>
    <row r="72" spans="1:19" x14ac:dyDescent="0.25">
      <c r="A72">
        <f t="shared" si="20"/>
        <v>1</v>
      </c>
      <c r="B72" t="str">
        <f t="shared" si="17"/>
        <v/>
      </c>
      <c r="C72" s="3">
        <f t="shared" si="22"/>
        <v>1</v>
      </c>
      <c r="D72" s="4"/>
      <c r="E72" s="3"/>
      <c r="F72" t="e">
        <f t="array" ref="F72">INDEX(Establishment!B$2:B$1042,MATCH($E72,Establishment!$A$2:$A$1042,0))</f>
        <v>#N/A</v>
      </c>
      <c r="G72" t="e">
        <f t="array" ref="G72">INDEX(Establishment!C$2:C$1042,MATCH($E72,Establishment!$A$2:$A$1042,0))</f>
        <v>#N/A</v>
      </c>
      <c r="H72" t="s">
        <v>20</v>
      </c>
      <c r="I72" s="5"/>
      <c r="J72" t="s">
        <v>20</v>
      </c>
      <c r="L72" s="5"/>
      <c r="M72" s="5">
        <f t="shared" si="19"/>
        <v>0</v>
      </c>
      <c r="N72" s="5">
        <f t="shared" si="21"/>
        <v>0</v>
      </c>
      <c r="O72" t="s">
        <v>20</v>
      </c>
      <c r="P72" t="str">
        <f t="array" ref="P72">INDEX(Items!B$2:B$1090,MATCH($O72,Items!$A$2:$A$1090,0))</f>
        <v xml:space="preserve"> </v>
      </c>
      <c r="Q72" t="str">
        <f t="array" ref="Q72">INDEX(Items!C$2:C$1090,MATCH($O72,Items!$A$2:$A$1090,0))</f>
        <v xml:space="preserve"> </v>
      </c>
      <c r="R72" t="str">
        <f t="array" ref="R72">INDEX(Items!D$2:D$1090,MATCH($O72,Items!$A$2:$A$1090,0))</f>
        <v xml:space="preserve"> </v>
      </c>
    </row>
    <row r="73" spans="1:19" x14ac:dyDescent="0.25">
      <c r="A73">
        <f t="shared" si="20"/>
        <v>1</v>
      </c>
      <c r="B73" t="str">
        <f t="shared" si="17"/>
        <v/>
      </c>
      <c r="C73" s="3">
        <f t="shared" si="22"/>
        <v>1</v>
      </c>
      <c r="D73" s="4"/>
      <c r="E73" s="3"/>
      <c r="F73" t="e">
        <f t="array" ref="F73">INDEX(Establishment!B$2:B$1042,MATCH($E73,Establishment!$A$2:$A$1042,0))</f>
        <v>#N/A</v>
      </c>
      <c r="G73" t="e">
        <f t="array" ref="G73">INDEX(Establishment!C$2:C$1042,MATCH($E73,Establishment!$A$2:$A$1042,0))</f>
        <v>#N/A</v>
      </c>
      <c r="H73" t="s">
        <v>20</v>
      </c>
      <c r="I73" s="5"/>
      <c r="J73" t="s">
        <v>20</v>
      </c>
      <c r="L73" s="5"/>
      <c r="M73" s="5">
        <f t="shared" si="19"/>
        <v>0</v>
      </c>
      <c r="N73" s="5">
        <f t="shared" si="21"/>
        <v>0</v>
      </c>
      <c r="O73" t="s">
        <v>20</v>
      </c>
      <c r="P73" t="str">
        <f t="array" ref="P73">INDEX(Items!B$2:B$1090,MATCH($O73,Items!$A$2:$A$1090,0))</f>
        <v xml:space="preserve"> </v>
      </c>
      <c r="Q73" t="str">
        <f t="array" ref="Q73">INDEX(Items!C$2:C$1090,MATCH($O73,Items!$A$2:$A$1090,0))</f>
        <v xml:space="preserve"> </v>
      </c>
      <c r="R73" t="str">
        <f t="array" ref="R73">INDEX(Items!D$2:D$1090,MATCH($O73,Items!$A$2:$A$1090,0))</f>
        <v xml:space="preserve"> </v>
      </c>
    </row>
    <row r="74" spans="1:19" x14ac:dyDescent="0.25">
      <c r="A74">
        <f t="shared" si="20"/>
        <v>1</v>
      </c>
      <c r="B74" t="str">
        <f t="shared" si="17"/>
        <v/>
      </c>
      <c r="C74" s="3">
        <f t="shared" si="22"/>
        <v>1</v>
      </c>
      <c r="D74" s="4"/>
      <c r="E74" s="3"/>
      <c r="F74" t="e">
        <f t="array" ref="F74">INDEX(Establishment!B$2:B$1042,MATCH($E74,Establishment!$A$2:$A$1042,0))</f>
        <v>#N/A</v>
      </c>
      <c r="G74" t="e">
        <f t="array" ref="G74">INDEX(Establishment!C$2:C$1042,MATCH($E74,Establishment!$A$2:$A$1042,0))</f>
        <v>#N/A</v>
      </c>
      <c r="H74" t="s">
        <v>20</v>
      </c>
      <c r="I74" s="5"/>
      <c r="J74" t="s">
        <v>20</v>
      </c>
      <c r="L74" s="5"/>
      <c r="M74" s="5">
        <f t="shared" si="19"/>
        <v>0</v>
      </c>
      <c r="N74" s="5">
        <f t="shared" si="21"/>
        <v>0</v>
      </c>
      <c r="O74" t="s">
        <v>20</v>
      </c>
      <c r="P74" t="str">
        <f t="array" ref="P74">INDEX(Items!B$2:B$1090,MATCH($O74,Items!$A$2:$A$1090,0))</f>
        <v xml:space="preserve"> </v>
      </c>
      <c r="Q74" t="str">
        <f t="array" ref="Q74">INDEX(Items!C$2:C$1090,MATCH($O74,Items!$A$2:$A$1090,0))</f>
        <v xml:space="preserve"> </v>
      </c>
      <c r="R74" t="str">
        <f t="array" ref="R74">INDEX(Items!D$2:D$1090,MATCH($O74,Items!$A$2:$A$1090,0))</f>
        <v xml:space="preserve"> </v>
      </c>
    </row>
    <row r="75" spans="1:19" x14ac:dyDescent="0.25">
      <c r="A75">
        <f t="shared" si="20"/>
        <v>1</v>
      </c>
      <c r="B75" t="str">
        <f t="shared" si="17"/>
        <v/>
      </c>
      <c r="C75" s="3">
        <f t="shared" si="22"/>
        <v>1</v>
      </c>
      <c r="D75" s="4"/>
      <c r="E75" s="3"/>
      <c r="F75" t="e">
        <f t="array" ref="F75">INDEX(Establishment!B$2:B$1042,MATCH($E75,Establishment!$A$2:$A$1042,0))</f>
        <v>#N/A</v>
      </c>
      <c r="G75" t="e">
        <f t="array" ref="G75">INDEX(Establishment!C$2:C$1042,MATCH($E75,Establishment!$A$2:$A$1042,0))</f>
        <v>#N/A</v>
      </c>
      <c r="H75" t="s">
        <v>20</v>
      </c>
      <c r="I75" s="5"/>
      <c r="J75" t="s">
        <v>20</v>
      </c>
      <c r="L75" s="5"/>
      <c r="M75" s="5">
        <f t="shared" si="19"/>
        <v>0</v>
      </c>
      <c r="N75" s="5">
        <f t="shared" si="21"/>
        <v>0</v>
      </c>
      <c r="O75" t="s">
        <v>20</v>
      </c>
      <c r="P75" t="str">
        <f t="array" ref="P75">INDEX(Items!B$2:B$1090,MATCH($O75,Items!$A$2:$A$1090,0))</f>
        <v xml:space="preserve"> </v>
      </c>
      <c r="Q75" t="str">
        <f t="array" ref="Q75">INDEX(Items!C$2:C$1090,MATCH($O75,Items!$A$2:$A$1090,0))</f>
        <v xml:space="preserve"> </v>
      </c>
      <c r="R75" t="str">
        <f t="array" ref="R75">INDEX(Items!D$2:D$1090,MATCH($O75,Items!$A$2:$A$1090,0))</f>
        <v xml:space="preserve"> </v>
      </c>
    </row>
    <row r="76" spans="1:19" x14ac:dyDescent="0.25">
      <c r="A76">
        <f t="shared" si="20"/>
        <v>1</v>
      </c>
      <c r="B76" t="str">
        <f t="shared" si="17"/>
        <v/>
      </c>
      <c r="C76" s="3">
        <f t="shared" si="22"/>
        <v>1</v>
      </c>
      <c r="D76" s="4"/>
      <c r="E76" s="3"/>
      <c r="F76" t="e">
        <f t="array" ref="F76">INDEX(Establishment!B$2:B$1042,MATCH($E76,Establishment!$A$2:$A$1042,0))</f>
        <v>#N/A</v>
      </c>
      <c r="G76" t="e">
        <f t="array" ref="G76">INDEX(Establishment!C$2:C$1042,MATCH($E76,Establishment!$A$2:$A$1042,0))</f>
        <v>#N/A</v>
      </c>
      <c r="H76" t="s">
        <v>20</v>
      </c>
      <c r="I76" s="5"/>
      <c r="J76" t="s">
        <v>20</v>
      </c>
      <c r="L76" s="5"/>
      <c r="M76" s="5">
        <f t="shared" si="19"/>
        <v>0</v>
      </c>
      <c r="N76" s="5">
        <f t="shared" si="21"/>
        <v>0</v>
      </c>
      <c r="O76" t="s">
        <v>20</v>
      </c>
      <c r="P76" t="str">
        <f t="array" ref="P76">INDEX(Items!B$2:B$1090,MATCH($O76,Items!$A$2:$A$1090,0))</f>
        <v xml:space="preserve"> </v>
      </c>
      <c r="Q76" t="str">
        <f t="array" ref="Q76">INDEX(Items!C$2:C$1090,MATCH($O76,Items!$A$2:$A$1090,0))</f>
        <v xml:space="preserve"> </v>
      </c>
      <c r="R76" t="str">
        <f t="array" ref="R76">INDEX(Items!D$2:D$1090,MATCH($O76,Items!$A$2:$A$1090,0))</f>
        <v xml:space="preserve"> </v>
      </c>
    </row>
    <row r="77" spans="1:19" ht="15.75" customHeight="1" x14ac:dyDescent="0.25">
      <c r="A77">
        <f t="shared" si="20"/>
        <v>1</v>
      </c>
      <c r="B77" t="str">
        <f t="shared" si="17"/>
        <v>20231208A</v>
      </c>
      <c r="C77">
        <f t="shared" ref="C77" si="23">IF(OR(B77="",B77&lt;&gt;B85),1,C85+1)</f>
        <v>1</v>
      </c>
      <c r="D77" s="4">
        <v>45268</v>
      </c>
      <c r="E77" s="3" t="s">
        <v>30</v>
      </c>
      <c r="F77" s="7" t="s">
        <v>48</v>
      </c>
      <c r="G77" s="7" t="s">
        <v>132</v>
      </c>
      <c r="I77" s="5">
        <v>60</v>
      </c>
      <c r="J77" t="s">
        <v>133</v>
      </c>
      <c r="K77">
        <v>1</v>
      </c>
      <c r="L77" s="5">
        <v>60</v>
      </c>
      <c r="M77" s="5">
        <f t="shared" si="19"/>
        <v>60</v>
      </c>
      <c r="N77" s="5">
        <f t="shared" si="21"/>
        <v>60</v>
      </c>
      <c r="O77" t="s">
        <v>118</v>
      </c>
      <c r="P77" t="str">
        <f t="array" ref="P77">INDEX(Items!B$2:B$1090,MATCH($O77,Items!$A$2:$A$1090,0))</f>
        <v xml:space="preserve"> </v>
      </c>
      <c r="Q77" s="14" t="s">
        <v>1493</v>
      </c>
      <c r="R77" s="14"/>
    </row>
    <row r="78" spans="1:19" ht="15.75" customHeight="1" x14ac:dyDescent="0.25">
      <c r="A78">
        <f t="shared" si="20"/>
        <v>2</v>
      </c>
      <c r="B78" t="str">
        <f t="shared" si="17"/>
        <v>20231208B</v>
      </c>
      <c r="C78" s="3">
        <f t="shared" ref="C78:C79" si="24">IF(OR(B78="",B78&lt;&gt;B77),1,C77+1)</f>
        <v>1</v>
      </c>
      <c r="D78" s="4">
        <v>45268</v>
      </c>
      <c r="E78" s="3" t="s">
        <v>30</v>
      </c>
      <c r="F78" s="3" t="s">
        <v>31</v>
      </c>
      <c r="G78" s="7" t="s">
        <v>132</v>
      </c>
      <c r="H78" t="s">
        <v>2</v>
      </c>
      <c r="I78" s="5">
        <v>40</v>
      </c>
      <c r="J78" t="s">
        <v>166</v>
      </c>
      <c r="K78">
        <v>1</v>
      </c>
      <c r="L78" s="5">
        <v>40</v>
      </c>
      <c r="M78" s="5">
        <f t="shared" si="19"/>
        <v>40</v>
      </c>
      <c r="N78" s="5">
        <f t="shared" si="21"/>
        <v>40</v>
      </c>
      <c r="O78" t="s">
        <v>118</v>
      </c>
      <c r="P78" t="str">
        <f t="array" ref="P78">INDEX(Items!B$2:B$1090,MATCH($O78,Items!$A$2:$A$1090,0))</f>
        <v xml:space="preserve"> </v>
      </c>
      <c r="Q78" s="14" t="s">
        <v>1933</v>
      </c>
      <c r="R78" s="14"/>
    </row>
    <row r="79" spans="1:19" x14ac:dyDescent="0.25">
      <c r="A79">
        <f t="shared" si="20"/>
        <v>3</v>
      </c>
      <c r="B79" t="str">
        <f t="shared" si="17"/>
        <v>20231208C</v>
      </c>
      <c r="C79" s="3">
        <f t="shared" si="24"/>
        <v>1</v>
      </c>
      <c r="D79" s="4">
        <v>45268</v>
      </c>
      <c r="E79" s="3" t="s">
        <v>110</v>
      </c>
      <c r="F79" t="str">
        <f t="array" ref="F79">INDEX(Establishment!B$2:B$1042,MATCH($E79,Establishment!$A$2:$A$1042,0))</f>
        <v>7-Eleven</v>
      </c>
      <c r="G79" t="s">
        <v>139</v>
      </c>
      <c r="H79" t="s">
        <v>2</v>
      </c>
      <c r="I79" s="5">
        <v>20</v>
      </c>
      <c r="J79" t="s">
        <v>166</v>
      </c>
      <c r="K79">
        <v>1</v>
      </c>
      <c r="L79" s="5">
        <v>20</v>
      </c>
      <c r="M79" s="5">
        <f t="shared" si="19"/>
        <v>20</v>
      </c>
      <c r="N79" s="5">
        <f t="shared" si="21"/>
        <v>20</v>
      </c>
      <c r="O79" t="s">
        <v>2060</v>
      </c>
      <c r="P79" t="s">
        <v>1703</v>
      </c>
      <c r="Q79" t="str">
        <f t="array" ref="Q79">INDEX(Items!C$2:C$1090,MATCH($O79,Items!$A$2:$A$1090,0))</f>
        <v>Ice Cream</v>
      </c>
      <c r="R79" t="s">
        <v>2061</v>
      </c>
      <c r="S79" t="s">
        <v>2062</v>
      </c>
    </row>
    <row r="80" spans="1:19" ht="15.75" customHeight="1" x14ac:dyDescent="0.25">
      <c r="A80">
        <f t="shared" si="20"/>
        <v>1</v>
      </c>
      <c r="B80" t="str">
        <f t="shared" si="17"/>
        <v>20231209A</v>
      </c>
      <c r="C80">
        <f t="shared" ref="C80" si="25">IF(OR(B80="",B80&lt;&gt;B88),1,C88+1)</f>
        <v>1</v>
      </c>
      <c r="D80" s="4">
        <v>45269</v>
      </c>
      <c r="E80" s="3" t="s">
        <v>30</v>
      </c>
      <c r="F80" s="7" t="s">
        <v>48</v>
      </c>
      <c r="G80" s="7" t="s">
        <v>132</v>
      </c>
      <c r="H80" t="s">
        <v>2</v>
      </c>
      <c r="I80" s="5">
        <v>60</v>
      </c>
      <c r="J80" t="s">
        <v>133</v>
      </c>
      <c r="K80">
        <v>1</v>
      </c>
      <c r="L80" s="5">
        <v>60</v>
      </c>
      <c r="M80" s="5">
        <f t="shared" si="19"/>
        <v>60</v>
      </c>
      <c r="N80" s="5">
        <f t="shared" si="21"/>
        <v>60</v>
      </c>
      <c r="O80" t="s">
        <v>118</v>
      </c>
      <c r="P80" t="str">
        <f t="array" ref="P80">INDEX(Items!B$2:B$1090,MATCH($O80,Items!$A$2:$A$1090,0))</f>
        <v xml:space="preserve"> </v>
      </c>
      <c r="Q80" s="14" t="s">
        <v>1493</v>
      </c>
      <c r="R80" s="14"/>
    </row>
    <row r="81" spans="1:19" x14ac:dyDescent="0.25">
      <c r="A81">
        <f t="shared" si="20"/>
        <v>2</v>
      </c>
      <c r="B81" t="str">
        <f t="shared" si="17"/>
        <v>20231209B</v>
      </c>
      <c r="C81" s="3">
        <f t="shared" ref="C81:C109" si="26">IF(OR(B81="",B81&lt;&gt;B80),1,C80+1)</f>
        <v>1</v>
      </c>
      <c r="D81" s="4">
        <v>45269</v>
      </c>
      <c r="E81" s="3" t="s">
        <v>110</v>
      </c>
      <c r="F81" t="str">
        <f t="array" ref="F81">INDEX(Establishment!B$2:B$1042,MATCH($E81,Establishment!$A$2:$A$1042,0))</f>
        <v>7-Eleven</v>
      </c>
      <c r="G81" t="s">
        <v>139</v>
      </c>
      <c r="H81" t="s">
        <v>2</v>
      </c>
      <c r="I81" s="5">
        <v>30</v>
      </c>
      <c r="J81" t="s">
        <v>166</v>
      </c>
      <c r="K81">
        <v>1</v>
      </c>
      <c r="L81" s="5">
        <v>20</v>
      </c>
      <c r="M81" s="5">
        <v>30</v>
      </c>
      <c r="N81" s="5">
        <f t="shared" si="21"/>
        <v>30</v>
      </c>
      <c r="O81" t="s">
        <v>2060</v>
      </c>
      <c r="P81" t="s">
        <v>1703</v>
      </c>
      <c r="Q81" t="str">
        <f t="array" ref="Q81">INDEX(Items!C$2:C$1090,MATCH($O81,Items!$A$2:$A$1090,0))</f>
        <v>Ice Cream</v>
      </c>
      <c r="R81">
        <f t="array" ref="R81">INDEX(Items!D$2:D$1090,MATCH($O81,Items!$A$2:$A$1090,0))</f>
        <v>0</v>
      </c>
      <c r="S81" t="s">
        <v>2063</v>
      </c>
    </row>
    <row r="82" spans="1:19" x14ac:dyDescent="0.25">
      <c r="A82">
        <f t="shared" si="20"/>
        <v>1</v>
      </c>
      <c r="B82" t="str">
        <f t="shared" si="17"/>
        <v>20231210A</v>
      </c>
      <c r="C82" s="3">
        <f t="shared" si="26"/>
        <v>1</v>
      </c>
      <c r="D82" s="4">
        <v>45270</v>
      </c>
      <c r="E82" s="3" t="s">
        <v>30</v>
      </c>
      <c r="F82" s="14" t="s">
        <v>320</v>
      </c>
      <c r="G82" s="7" t="s">
        <v>132</v>
      </c>
      <c r="H82" t="s">
        <v>2</v>
      </c>
      <c r="I82" s="5">
        <v>175</v>
      </c>
      <c r="J82" t="s">
        <v>255</v>
      </c>
      <c r="K82">
        <v>1</v>
      </c>
      <c r="L82" s="5">
        <v>60</v>
      </c>
      <c r="M82" s="5">
        <f t="shared" ref="M82:M145" si="27">K82*L82</f>
        <v>60</v>
      </c>
      <c r="N82" s="5">
        <f t="shared" si="21"/>
        <v>60</v>
      </c>
      <c r="O82" t="s">
        <v>118</v>
      </c>
      <c r="P82" t="str">
        <f t="array" ref="P82">INDEX(Items!B$2:B$1090,MATCH($O82,Items!$A$2:$A$1090,0))</f>
        <v xml:space="preserve"> </v>
      </c>
      <c r="Q82" s="14" t="s">
        <v>1664</v>
      </c>
      <c r="R82" s="14" t="s">
        <v>640</v>
      </c>
    </row>
    <row r="83" spans="1:19" x14ac:dyDescent="0.25">
      <c r="A83">
        <f t="shared" si="20"/>
        <v>1</v>
      </c>
      <c r="B83" t="str">
        <f t="shared" si="17"/>
        <v>20231210A</v>
      </c>
      <c r="C83" s="3">
        <f t="shared" si="26"/>
        <v>2</v>
      </c>
      <c r="D83" s="4">
        <v>45270</v>
      </c>
      <c r="E83" s="3" t="s">
        <v>30</v>
      </c>
      <c r="F83" s="14" t="s">
        <v>320</v>
      </c>
      <c r="G83" s="7" t="s">
        <v>132</v>
      </c>
      <c r="H83" t="s">
        <v>20</v>
      </c>
      <c r="I83" s="5"/>
      <c r="J83" t="s">
        <v>20</v>
      </c>
      <c r="K83">
        <v>1</v>
      </c>
      <c r="L83" s="5">
        <v>85</v>
      </c>
      <c r="M83" s="5">
        <f t="shared" si="27"/>
        <v>85</v>
      </c>
      <c r="N83" s="5">
        <f t="shared" si="21"/>
        <v>145</v>
      </c>
      <c r="O83" t="s">
        <v>118</v>
      </c>
      <c r="P83" t="str">
        <f t="array" ref="P83">INDEX(Items!B$2:B$1090,MATCH($O83,Items!$A$2:$A$1090,0))</f>
        <v xml:space="preserve"> </v>
      </c>
      <c r="Q83" s="14" t="s">
        <v>1665</v>
      </c>
      <c r="R83" s="14" t="s">
        <v>640</v>
      </c>
    </row>
    <row r="84" spans="1:19" x14ac:dyDescent="0.25">
      <c r="A84">
        <f t="shared" si="20"/>
        <v>2</v>
      </c>
      <c r="B84" t="str">
        <f t="shared" si="17"/>
        <v>20231210B</v>
      </c>
      <c r="C84" s="3">
        <f t="shared" si="26"/>
        <v>1</v>
      </c>
      <c r="D84" s="4">
        <v>45270</v>
      </c>
      <c r="E84" s="3" t="s">
        <v>30</v>
      </c>
      <c r="F84" s="14" t="s">
        <v>320</v>
      </c>
      <c r="G84" s="7" t="s">
        <v>132</v>
      </c>
      <c r="H84" t="s">
        <v>20</v>
      </c>
      <c r="I84" s="5"/>
      <c r="J84" t="s">
        <v>20</v>
      </c>
      <c r="K84">
        <v>1</v>
      </c>
      <c r="L84" s="5">
        <v>15</v>
      </c>
      <c r="M84" s="5">
        <f t="shared" si="27"/>
        <v>15</v>
      </c>
      <c r="N84" s="5">
        <f t="shared" si="21"/>
        <v>15</v>
      </c>
      <c r="O84" t="s">
        <v>118</v>
      </c>
      <c r="P84" t="str">
        <f t="array" ref="P84">INDEX(Items!B$2:B$1090,MATCH($O84,Items!$A$2:$A$1090,0))</f>
        <v xml:space="preserve"> </v>
      </c>
      <c r="Q84" s="14" t="s">
        <v>1666</v>
      </c>
      <c r="R84" t="str">
        <f t="array" ref="R84">INDEX(Items!D$2:D$1090,MATCH($O84,Items!$A$2:$A$1090,0))</f>
        <v xml:space="preserve"> </v>
      </c>
    </row>
    <row r="85" spans="1:19" x14ac:dyDescent="0.25">
      <c r="A85">
        <f t="shared" si="20"/>
        <v>3</v>
      </c>
      <c r="B85" t="str">
        <f t="shared" si="17"/>
        <v>20231210C</v>
      </c>
      <c r="C85" s="3">
        <f t="shared" si="26"/>
        <v>1</v>
      </c>
      <c r="D85" s="4">
        <v>45270</v>
      </c>
      <c r="E85" s="3" t="s">
        <v>30</v>
      </c>
      <c r="F85" s="14" t="s">
        <v>320</v>
      </c>
      <c r="G85" s="7" t="s">
        <v>132</v>
      </c>
      <c r="H85" t="s">
        <v>20</v>
      </c>
      <c r="I85" s="5"/>
      <c r="J85" t="s">
        <v>20</v>
      </c>
      <c r="K85">
        <v>1</v>
      </c>
      <c r="L85" s="5">
        <v>15</v>
      </c>
      <c r="M85" s="5">
        <f t="shared" si="27"/>
        <v>15</v>
      </c>
      <c r="N85" s="5">
        <f t="shared" si="21"/>
        <v>15</v>
      </c>
      <c r="O85" t="s">
        <v>118</v>
      </c>
      <c r="P85" t="str">
        <f t="array" ref="P85">INDEX(Items!B$2:B$1090,MATCH($O85,Items!$A$2:$A$1090,0))</f>
        <v xml:space="preserve"> </v>
      </c>
      <c r="Q85" s="14" t="s">
        <v>1667</v>
      </c>
      <c r="R85" t="str">
        <f t="array" ref="R85">INDEX(Items!D$2:D$1090,MATCH($O85,Items!$A$2:$A$1090,0))</f>
        <v xml:space="preserve"> </v>
      </c>
    </row>
    <row r="86" spans="1:19" ht="15.75" customHeight="1" x14ac:dyDescent="0.25">
      <c r="A86">
        <f t="shared" si="20"/>
        <v>4</v>
      </c>
      <c r="B86" t="str">
        <f t="shared" si="17"/>
        <v>20231210D</v>
      </c>
      <c r="C86" s="3">
        <f t="shared" si="26"/>
        <v>1</v>
      </c>
      <c r="D86" s="4">
        <v>45270</v>
      </c>
      <c r="E86" s="3" t="s">
        <v>30</v>
      </c>
      <c r="F86" s="3" t="s">
        <v>31</v>
      </c>
      <c r="G86" s="7" t="s">
        <v>132</v>
      </c>
      <c r="H86" t="s">
        <v>2</v>
      </c>
      <c r="I86" s="5">
        <v>32</v>
      </c>
      <c r="J86" t="s">
        <v>166</v>
      </c>
      <c r="K86">
        <v>1</v>
      </c>
      <c r="L86" s="5">
        <v>18</v>
      </c>
      <c r="M86" s="5">
        <f t="shared" si="27"/>
        <v>18</v>
      </c>
      <c r="N86" s="5">
        <f t="shared" si="21"/>
        <v>18</v>
      </c>
      <c r="O86" t="s">
        <v>118</v>
      </c>
      <c r="P86" t="str">
        <f t="array" ref="P86">INDEX(Items!B$2:B$1090,MATCH($O86,Items!$A$2:$A$1090,0))</f>
        <v xml:space="preserve"> </v>
      </c>
      <c r="Q86" s="14" t="s">
        <v>1033</v>
      </c>
      <c r="R86" s="14" t="s">
        <v>2057</v>
      </c>
    </row>
    <row r="87" spans="1:19" x14ac:dyDescent="0.25">
      <c r="A87">
        <f t="shared" si="20"/>
        <v>4</v>
      </c>
      <c r="B87" t="str">
        <f t="shared" si="17"/>
        <v>20231210D</v>
      </c>
      <c r="C87" s="3">
        <f t="shared" si="26"/>
        <v>2</v>
      </c>
      <c r="D87" s="4">
        <v>45270</v>
      </c>
      <c r="E87" s="3" t="s">
        <v>30</v>
      </c>
      <c r="F87" s="3" t="s">
        <v>31</v>
      </c>
      <c r="G87" s="7" t="s">
        <v>132</v>
      </c>
      <c r="I87" s="5"/>
      <c r="J87" t="s">
        <v>20</v>
      </c>
      <c r="K87" s="3">
        <v>1</v>
      </c>
      <c r="L87" s="5">
        <v>18</v>
      </c>
      <c r="M87" s="5">
        <f t="shared" si="27"/>
        <v>18</v>
      </c>
      <c r="N87" s="5">
        <f t="shared" si="21"/>
        <v>36</v>
      </c>
      <c r="O87" t="s">
        <v>118</v>
      </c>
      <c r="P87" t="str">
        <f t="array" ref="P87">INDEX(Items!B$2:B$1090,MATCH($O87,Items!$A$2:$A$1090,0))</f>
        <v xml:space="preserve"> </v>
      </c>
      <c r="Q87" s="14" t="s">
        <v>1033</v>
      </c>
      <c r="R87" t="s">
        <v>2058</v>
      </c>
    </row>
    <row r="88" spans="1:19" ht="15.75" customHeight="1" x14ac:dyDescent="0.25">
      <c r="A88">
        <f t="shared" si="20"/>
        <v>5</v>
      </c>
      <c r="B88" t="str">
        <f t="shared" si="17"/>
        <v>20231210E</v>
      </c>
      <c r="C88" s="3">
        <f t="shared" si="26"/>
        <v>1</v>
      </c>
      <c r="D88" s="4">
        <v>45270</v>
      </c>
      <c r="E88" s="3" t="s">
        <v>30</v>
      </c>
      <c r="F88" s="7" t="s">
        <v>48</v>
      </c>
      <c r="G88" s="7" t="s">
        <v>132</v>
      </c>
      <c r="H88" t="s">
        <v>2</v>
      </c>
      <c r="I88" s="5">
        <v>64</v>
      </c>
      <c r="J88" t="s">
        <v>133</v>
      </c>
      <c r="K88">
        <v>1</v>
      </c>
      <c r="L88" s="5">
        <v>20</v>
      </c>
      <c r="M88" s="5">
        <f t="shared" si="27"/>
        <v>20</v>
      </c>
      <c r="N88" s="5">
        <f t="shared" si="21"/>
        <v>20</v>
      </c>
      <c r="O88" t="s">
        <v>118</v>
      </c>
      <c r="P88" t="str">
        <f t="array" ref="P88">INDEX(Items!B$2:B$1090,MATCH($O88,Items!$A$2:$A$1090,0))</f>
        <v xml:space="preserve"> </v>
      </c>
      <c r="Q88" s="14" t="s">
        <v>977</v>
      </c>
      <c r="R88" s="14" t="s">
        <v>1637</v>
      </c>
    </row>
    <row r="89" spans="1:19" ht="15.75" customHeight="1" x14ac:dyDescent="0.25">
      <c r="A89">
        <f t="shared" si="20"/>
        <v>5</v>
      </c>
      <c r="B89" t="str">
        <f t="shared" si="17"/>
        <v>20231210E</v>
      </c>
      <c r="C89" s="3">
        <f t="shared" si="26"/>
        <v>2</v>
      </c>
      <c r="D89" s="4">
        <v>45270</v>
      </c>
      <c r="E89" s="3" t="s">
        <v>30</v>
      </c>
      <c r="F89" s="7" t="s">
        <v>48</v>
      </c>
      <c r="G89" s="7" t="s">
        <v>132</v>
      </c>
      <c r="I89" s="5"/>
      <c r="J89" t="s">
        <v>133</v>
      </c>
      <c r="K89">
        <v>1</v>
      </c>
      <c r="L89" s="5">
        <v>20</v>
      </c>
      <c r="M89" s="5">
        <f t="shared" si="27"/>
        <v>20</v>
      </c>
      <c r="N89" s="5">
        <f t="shared" si="21"/>
        <v>40</v>
      </c>
      <c r="O89" t="s">
        <v>118</v>
      </c>
      <c r="P89" t="str">
        <f t="array" ref="P89">INDEX(Items!B$2:B$1090,MATCH($O89,Items!$A$2:$A$1090,0))</f>
        <v xml:space="preserve"> </v>
      </c>
      <c r="Q89" s="14" t="s">
        <v>977</v>
      </c>
      <c r="R89" s="14" t="s">
        <v>1465</v>
      </c>
    </row>
    <row r="90" spans="1:19" ht="15.75" customHeight="1" x14ac:dyDescent="0.25">
      <c r="A90">
        <f t="shared" si="20"/>
        <v>5</v>
      </c>
      <c r="B90" t="str">
        <f t="shared" si="17"/>
        <v>20231210E</v>
      </c>
      <c r="C90" s="3">
        <f t="shared" si="26"/>
        <v>3</v>
      </c>
      <c r="D90" s="4">
        <v>45270</v>
      </c>
      <c r="E90" s="3" t="s">
        <v>30</v>
      </c>
      <c r="F90" s="7" t="s">
        <v>48</v>
      </c>
      <c r="G90" s="7" t="s">
        <v>132</v>
      </c>
      <c r="I90" s="5"/>
      <c r="J90" t="s">
        <v>133</v>
      </c>
      <c r="K90">
        <v>2</v>
      </c>
      <c r="L90" s="5">
        <v>12</v>
      </c>
      <c r="M90" s="5">
        <f t="shared" si="27"/>
        <v>24</v>
      </c>
      <c r="N90" s="5">
        <f t="shared" si="21"/>
        <v>64</v>
      </c>
      <c r="O90" t="s">
        <v>46</v>
      </c>
      <c r="P90">
        <f t="array" ref="P90">INDEX(Items!B$2:B$1090,MATCH($O90,Items!$A$2:$A$1090,0))</f>
        <v>0</v>
      </c>
      <c r="Q90" t="str">
        <f t="array" ref="Q90">INDEX(Items!C$2:C$1090,MATCH($O90,Items!$A$2:$A$1090,0))</f>
        <v>Dish</v>
      </c>
    </row>
    <row r="91" spans="1:19" ht="15.75" customHeight="1" x14ac:dyDescent="0.25">
      <c r="A91">
        <f t="shared" si="20"/>
        <v>6</v>
      </c>
      <c r="B91" t="str">
        <f t="shared" si="17"/>
        <v>20231210F</v>
      </c>
      <c r="C91" s="3">
        <f t="shared" si="26"/>
        <v>1</v>
      </c>
      <c r="D91" s="4">
        <v>45270</v>
      </c>
      <c r="E91" s="3" t="s">
        <v>30</v>
      </c>
      <c r="F91" s="7" t="s">
        <v>48</v>
      </c>
      <c r="G91" s="7" t="s">
        <v>132</v>
      </c>
      <c r="H91" t="s">
        <v>2</v>
      </c>
      <c r="I91" s="5">
        <v>30</v>
      </c>
      <c r="J91" t="s">
        <v>133</v>
      </c>
      <c r="K91">
        <v>1</v>
      </c>
      <c r="L91" s="5">
        <v>30</v>
      </c>
      <c r="M91" s="5">
        <f t="shared" si="27"/>
        <v>30</v>
      </c>
      <c r="N91" s="5">
        <f t="shared" si="21"/>
        <v>30</v>
      </c>
      <c r="O91" t="s">
        <v>118</v>
      </c>
      <c r="P91" t="str">
        <f t="array" ref="P91">INDEX(Items!B$2:B$1090,MATCH($O91,Items!$A$2:$A$1090,0))</f>
        <v xml:space="preserve"> </v>
      </c>
      <c r="Q91" s="14" t="s">
        <v>2059</v>
      </c>
      <c r="R91" t="str">
        <f t="array" ref="R91">INDEX(Items!D$2:D$1090,MATCH($O91,Items!$A$2:$A$1090,0))</f>
        <v xml:space="preserve"> </v>
      </c>
    </row>
    <row r="92" spans="1:19" x14ac:dyDescent="0.25">
      <c r="A92">
        <f t="shared" si="20"/>
        <v>7</v>
      </c>
      <c r="B92" t="str">
        <f t="shared" si="17"/>
        <v>20231210G</v>
      </c>
      <c r="C92" s="3">
        <f t="shared" si="26"/>
        <v>1</v>
      </c>
      <c r="D92" s="4">
        <v>45270</v>
      </c>
      <c r="E92" s="3" t="s">
        <v>110</v>
      </c>
      <c r="F92" t="str">
        <f t="array" ref="F92">INDEX(Establishment!B$2:B$1042,MATCH($E92,Establishment!$A$2:$A$1042,0))</f>
        <v>7-Eleven</v>
      </c>
      <c r="G92" t="s">
        <v>139</v>
      </c>
      <c r="H92" t="s">
        <v>2</v>
      </c>
      <c r="I92" s="5">
        <v>24</v>
      </c>
      <c r="J92" t="s">
        <v>166</v>
      </c>
      <c r="K92">
        <v>1</v>
      </c>
      <c r="L92" s="5">
        <v>24</v>
      </c>
      <c r="M92" s="5">
        <f t="shared" si="27"/>
        <v>24</v>
      </c>
      <c r="N92" s="5">
        <f t="shared" si="21"/>
        <v>24</v>
      </c>
      <c r="O92" t="s">
        <v>2060</v>
      </c>
      <c r="P92" t="s">
        <v>1703</v>
      </c>
      <c r="Q92" t="str">
        <f t="array" ref="Q92">INDEX(Items!C$2:C$1090,MATCH($O92,Items!$A$2:$A$1090,0))</f>
        <v>Ice Cream</v>
      </c>
      <c r="R92" t="s">
        <v>2054</v>
      </c>
    </row>
    <row r="93" spans="1:19" x14ac:dyDescent="0.25">
      <c r="A93">
        <f t="shared" si="20"/>
        <v>8</v>
      </c>
      <c r="B93" t="str">
        <f t="shared" si="17"/>
        <v>20231210H</v>
      </c>
      <c r="C93" s="3">
        <f t="shared" si="26"/>
        <v>1</v>
      </c>
      <c r="D93" s="4">
        <v>45270</v>
      </c>
      <c r="E93" s="3" t="s">
        <v>110</v>
      </c>
      <c r="F93" t="str">
        <f t="array" ref="F93">INDEX(Establishment!B$2:B$1042,MATCH($E93,Establishment!$A$2:$A$1042,0))</f>
        <v>7-Eleven</v>
      </c>
      <c r="G93" t="s">
        <v>139</v>
      </c>
      <c r="H93" t="s">
        <v>2</v>
      </c>
      <c r="I93" s="5">
        <v>28</v>
      </c>
      <c r="J93" t="s">
        <v>166</v>
      </c>
      <c r="K93">
        <v>1</v>
      </c>
      <c r="L93" s="5">
        <v>28</v>
      </c>
      <c r="M93" s="5">
        <f t="shared" si="27"/>
        <v>28</v>
      </c>
      <c r="N93" s="5">
        <f t="shared" si="21"/>
        <v>28</v>
      </c>
      <c r="O93" t="s">
        <v>2065</v>
      </c>
      <c r="P93" t="str">
        <f t="array" ref="P93">INDEX(Items!B$2:B$1090,MATCH($O93,Items!$A$2:$A$1090,0))</f>
        <v>Tang</v>
      </c>
      <c r="Q93" t="str">
        <f t="array" ref="Q93">INDEX(Items!C$2:C$1090,MATCH($O93,Items!$A$2:$A$1090,0))</f>
        <v>Powdered Juice</v>
      </c>
      <c r="R93" t="s">
        <v>1818</v>
      </c>
    </row>
    <row r="94" spans="1:19" x14ac:dyDescent="0.25">
      <c r="A94">
        <f t="shared" si="20"/>
        <v>9</v>
      </c>
      <c r="B94" t="str">
        <f t="shared" si="17"/>
        <v>20231210I</v>
      </c>
      <c r="C94" s="3">
        <f t="shared" si="26"/>
        <v>1</v>
      </c>
      <c r="D94" s="4">
        <v>45270</v>
      </c>
      <c r="E94" s="3" t="s">
        <v>110</v>
      </c>
      <c r="F94" t="str">
        <f t="array" ref="F94">INDEX(Establishment!B$2:B$1042,MATCH($E94,Establishment!$A$2:$A$1042,0))</f>
        <v>7-Eleven</v>
      </c>
      <c r="G94" t="s">
        <v>139</v>
      </c>
      <c r="H94" t="s">
        <v>2</v>
      </c>
      <c r="I94" s="5">
        <v>55</v>
      </c>
      <c r="J94" t="s">
        <v>166</v>
      </c>
      <c r="K94">
        <v>1</v>
      </c>
      <c r="L94" s="5">
        <v>55</v>
      </c>
      <c r="M94" s="5">
        <f t="shared" si="27"/>
        <v>55</v>
      </c>
      <c r="N94" s="5">
        <f t="shared" si="21"/>
        <v>55</v>
      </c>
      <c r="O94" t="s">
        <v>1806</v>
      </c>
      <c r="Q94" t="str">
        <f t="array" ref="Q94">INDEX(Items!C$2:C$1090,MATCH($O94,Items!$A$2:$A$1090,0))</f>
        <v xml:space="preserve">Bread </v>
      </c>
      <c r="R94" t="s">
        <v>2066</v>
      </c>
    </row>
    <row r="95" spans="1:19" x14ac:dyDescent="0.25">
      <c r="A95">
        <f t="shared" si="20"/>
        <v>10</v>
      </c>
      <c r="B95" t="str">
        <f t="shared" si="17"/>
        <v>20231210J</v>
      </c>
      <c r="C95" s="3">
        <f t="shared" si="26"/>
        <v>1</v>
      </c>
      <c r="D95" s="4">
        <v>45270</v>
      </c>
      <c r="E95" s="3" t="s">
        <v>199</v>
      </c>
      <c r="F95" t="str">
        <f t="array" ref="F95">INDEX(Establishment!B$2:B$1042,MATCH($E95,Establishment!$A$2:$A$1042,0))</f>
        <v>Metro Grocery</v>
      </c>
      <c r="G95" t="str">
        <f t="array" ref="G95">INDEX(Establishment!C$2:C$1042,MATCH($E95,Establishment!$A$2:$A$1042,0))</f>
        <v>Market Market, BGC</v>
      </c>
      <c r="H95" t="s">
        <v>22</v>
      </c>
      <c r="I95" s="5"/>
      <c r="J95" t="s">
        <v>20</v>
      </c>
      <c r="L95" s="5"/>
      <c r="M95" s="5">
        <f t="shared" si="27"/>
        <v>0</v>
      </c>
      <c r="N95" s="5">
        <f t="shared" si="21"/>
        <v>0</v>
      </c>
      <c r="O95" t="s">
        <v>20</v>
      </c>
      <c r="P95" t="str">
        <f t="array" ref="P95">INDEX(Items!B$2:B$1090,MATCH($O95,Items!$A$2:$A$1090,0))</f>
        <v xml:space="preserve"> </v>
      </c>
      <c r="Q95" t="str">
        <f t="array" ref="Q95">INDEX(Items!C$2:C$1090,MATCH($O95,Items!$A$2:$A$1090,0))</f>
        <v xml:space="preserve"> </v>
      </c>
      <c r="R95" t="str">
        <f t="array" ref="R95">INDEX(Items!D$2:D$1090,MATCH($O95,Items!$A$2:$A$1090,0))</f>
        <v xml:space="preserve"> </v>
      </c>
    </row>
    <row r="96" spans="1:19" x14ac:dyDescent="0.25">
      <c r="A96">
        <f t="shared" si="20"/>
        <v>10</v>
      </c>
      <c r="B96" t="str">
        <f t="shared" si="17"/>
        <v>20231210J</v>
      </c>
      <c r="C96" s="3">
        <f t="shared" si="26"/>
        <v>2</v>
      </c>
      <c r="D96" s="4">
        <v>45270</v>
      </c>
      <c r="E96" s="3" t="s">
        <v>199</v>
      </c>
      <c r="F96" t="str">
        <f t="array" ref="F96">INDEX(Establishment!B$2:B$1042,MATCH($E96,Establishment!$A$2:$A$1042,0))</f>
        <v>Metro Grocery</v>
      </c>
      <c r="G96" t="str">
        <f t="array" ref="G96">INDEX(Establishment!C$2:C$1042,MATCH($E96,Establishment!$A$2:$A$1042,0))</f>
        <v>Market Market, BGC</v>
      </c>
      <c r="I96" s="5"/>
      <c r="J96" t="s">
        <v>20</v>
      </c>
      <c r="L96" s="5"/>
      <c r="M96" s="5">
        <f t="shared" si="27"/>
        <v>0</v>
      </c>
      <c r="N96" s="5">
        <f t="shared" si="21"/>
        <v>0</v>
      </c>
      <c r="O96" t="s">
        <v>20</v>
      </c>
      <c r="P96" t="str">
        <f t="array" ref="P96">INDEX(Items!B$2:B$1090,MATCH($O96,Items!$A$2:$A$1090,0))</f>
        <v xml:space="preserve"> </v>
      </c>
      <c r="Q96" t="str">
        <f t="array" ref="Q96">INDEX(Items!C$2:C$1090,MATCH($O96,Items!$A$2:$A$1090,0))</f>
        <v xml:space="preserve"> </v>
      </c>
      <c r="R96" t="str">
        <f t="array" ref="R96">INDEX(Items!D$2:D$1090,MATCH($O96,Items!$A$2:$A$1090,0))</f>
        <v xml:space="preserve"> </v>
      </c>
    </row>
    <row r="97" spans="1:19" x14ac:dyDescent="0.25">
      <c r="A97">
        <f t="shared" si="20"/>
        <v>10</v>
      </c>
      <c r="B97" t="str">
        <f t="shared" si="17"/>
        <v>20231210J</v>
      </c>
      <c r="C97" s="3">
        <f t="shared" si="26"/>
        <v>3</v>
      </c>
      <c r="D97" s="4">
        <v>45270</v>
      </c>
      <c r="E97" s="3" t="s">
        <v>199</v>
      </c>
      <c r="F97" t="str">
        <f t="array" ref="F97">INDEX(Establishment!B$2:B$1042,MATCH($E97,Establishment!$A$2:$A$1042,0))</f>
        <v>Metro Grocery</v>
      </c>
      <c r="G97" t="str">
        <f t="array" ref="G97">INDEX(Establishment!C$2:C$1042,MATCH($E97,Establishment!$A$2:$A$1042,0))</f>
        <v>Market Market, BGC</v>
      </c>
      <c r="I97" s="5"/>
      <c r="J97" t="s">
        <v>20</v>
      </c>
      <c r="L97" s="5"/>
      <c r="M97" s="5">
        <f t="shared" si="27"/>
        <v>0</v>
      </c>
      <c r="N97" s="5">
        <f t="shared" si="21"/>
        <v>0</v>
      </c>
      <c r="O97" t="s">
        <v>20</v>
      </c>
      <c r="P97" t="str">
        <f t="array" ref="P97">INDEX(Items!B$2:B$1090,MATCH($O97,Items!$A$2:$A$1090,0))</f>
        <v xml:space="preserve"> </v>
      </c>
      <c r="Q97" t="str">
        <f t="array" ref="Q97">INDEX(Items!C$2:C$1090,MATCH($O97,Items!$A$2:$A$1090,0))</f>
        <v xml:space="preserve"> </v>
      </c>
      <c r="R97" t="str">
        <f t="array" ref="R97">INDEX(Items!D$2:D$1090,MATCH($O97,Items!$A$2:$A$1090,0))</f>
        <v xml:space="preserve"> </v>
      </c>
    </row>
    <row r="98" spans="1:19" x14ac:dyDescent="0.25">
      <c r="A98">
        <f t="shared" si="20"/>
        <v>10</v>
      </c>
      <c r="B98" t="str">
        <f t="shared" si="17"/>
        <v>20231210J</v>
      </c>
      <c r="C98" s="3">
        <f t="shared" si="26"/>
        <v>4</v>
      </c>
      <c r="D98" s="4">
        <v>45270</v>
      </c>
      <c r="E98" s="3" t="s">
        <v>199</v>
      </c>
      <c r="F98" t="str">
        <f t="array" ref="F98">INDEX(Establishment!B$2:B$1042,MATCH($E98,Establishment!$A$2:$A$1042,0))</f>
        <v>Metro Grocery</v>
      </c>
      <c r="G98" t="str">
        <f t="array" ref="G98">INDEX(Establishment!C$2:C$1042,MATCH($E98,Establishment!$A$2:$A$1042,0))</f>
        <v>Market Market, BGC</v>
      </c>
      <c r="I98" s="5"/>
      <c r="J98" t="s">
        <v>20</v>
      </c>
      <c r="L98" s="5"/>
      <c r="M98" s="5">
        <f t="shared" si="27"/>
        <v>0</v>
      </c>
      <c r="N98" s="5">
        <f t="shared" si="21"/>
        <v>0</v>
      </c>
      <c r="O98" t="s">
        <v>20</v>
      </c>
      <c r="P98" t="str">
        <f t="array" ref="P98">INDEX(Items!B$2:B$1090,MATCH($O98,Items!$A$2:$A$1090,0))</f>
        <v xml:space="preserve"> </v>
      </c>
      <c r="Q98" t="str">
        <f t="array" ref="Q98">INDEX(Items!C$2:C$1090,MATCH($O98,Items!$A$2:$A$1090,0))</f>
        <v xml:space="preserve"> </v>
      </c>
      <c r="R98" t="str">
        <f t="array" ref="R98">INDEX(Items!D$2:D$1090,MATCH($O98,Items!$A$2:$A$1090,0))</f>
        <v xml:space="preserve"> </v>
      </c>
    </row>
    <row r="99" spans="1:19" x14ac:dyDescent="0.25">
      <c r="A99">
        <f t="shared" si="20"/>
        <v>10</v>
      </c>
      <c r="B99" t="str">
        <f t="shared" si="17"/>
        <v>20231210J</v>
      </c>
      <c r="C99" s="3">
        <f t="shared" si="26"/>
        <v>5</v>
      </c>
      <c r="D99" s="4">
        <v>45270</v>
      </c>
      <c r="E99" s="3" t="s">
        <v>199</v>
      </c>
      <c r="F99" t="str">
        <f t="array" ref="F99">INDEX(Establishment!B$2:B$1042,MATCH($E99,Establishment!$A$2:$A$1042,0))</f>
        <v>Metro Grocery</v>
      </c>
      <c r="G99" t="str">
        <f t="array" ref="G99">INDEX(Establishment!C$2:C$1042,MATCH($E99,Establishment!$A$2:$A$1042,0))</f>
        <v>Market Market, BGC</v>
      </c>
      <c r="I99" s="5"/>
      <c r="J99" t="s">
        <v>20</v>
      </c>
      <c r="L99" s="5"/>
      <c r="M99" s="5">
        <f t="shared" si="27"/>
        <v>0</v>
      </c>
      <c r="N99" s="5">
        <f t="shared" si="21"/>
        <v>0</v>
      </c>
      <c r="O99" t="s">
        <v>20</v>
      </c>
      <c r="P99" t="str">
        <f t="array" ref="P99">INDEX(Items!B$2:B$1090,MATCH($O99,Items!$A$2:$A$1090,0))</f>
        <v xml:space="preserve"> </v>
      </c>
      <c r="Q99" t="str">
        <f t="array" ref="Q99">INDEX(Items!C$2:C$1090,MATCH($O99,Items!$A$2:$A$1090,0))</f>
        <v xml:space="preserve"> </v>
      </c>
      <c r="R99" t="str">
        <f t="array" ref="R99">INDEX(Items!D$2:D$1090,MATCH($O99,Items!$A$2:$A$1090,0))</f>
        <v xml:space="preserve"> </v>
      </c>
    </row>
    <row r="100" spans="1:19" x14ac:dyDescent="0.25">
      <c r="A100">
        <f t="shared" si="20"/>
        <v>10</v>
      </c>
      <c r="B100" t="str">
        <f t="shared" si="17"/>
        <v>20231210J</v>
      </c>
      <c r="C100" s="3">
        <f t="shared" si="26"/>
        <v>6</v>
      </c>
      <c r="D100" s="4">
        <v>45270</v>
      </c>
      <c r="E100" s="3" t="s">
        <v>199</v>
      </c>
      <c r="F100" t="str">
        <f t="array" ref="F100">INDEX(Establishment!B$2:B$1042,MATCH($E100,Establishment!$A$2:$A$1042,0))</f>
        <v>Metro Grocery</v>
      </c>
      <c r="G100" t="str">
        <f t="array" ref="G100">INDEX(Establishment!C$2:C$1042,MATCH($E100,Establishment!$A$2:$A$1042,0))</f>
        <v>Market Market, BGC</v>
      </c>
      <c r="I100" s="5"/>
      <c r="J100" t="s">
        <v>20</v>
      </c>
      <c r="L100" s="5"/>
      <c r="M100" s="5">
        <f t="shared" si="27"/>
        <v>0</v>
      </c>
      <c r="N100" s="5">
        <f t="shared" si="21"/>
        <v>0</v>
      </c>
      <c r="O100" t="s">
        <v>20</v>
      </c>
      <c r="P100" t="str">
        <f t="array" ref="P100">INDEX(Items!B$2:B$1090,MATCH($O100,Items!$A$2:$A$1090,0))</f>
        <v xml:space="preserve"> </v>
      </c>
      <c r="Q100" t="str">
        <f t="array" ref="Q100">INDEX(Items!C$2:C$1090,MATCH($O100,Items!$A$2:$A$1090,0))</f>
        <v xml:space="preserve"> </v>
      </c>
      <c r="R100" t="str">
        <f t="array" ref="R100">INDEX(Items!D$2:D$1090,MATCH($O100,Items!$A$2:$A$1090,0))</f>
        <v xml:space="preserve"> </v>
      </c>
    </row>
    <row r="101" spans="1:19" x14ac:dyDescent="0.25">
      <c r="A101">
        <f t="shared" si="20"/>
        <v>10</v>
      </c>
      <c r="B101" t="str">
        <f t="shared" si="17"/>
        <v>20231210J</v>
      </c>
      <c r="C101" s="3">
        <f t="shared" si="26"/>
        <v>7</v>
      </c>
      <c r="D101" s="4">
        <v>45270</v>
      </c>
      <c r="E101" s="3" t="s">
        <v>199</v>
      </c>
      <c r="F101" t="str">
        <f t="array" ref="F101">INDEX(Establishment!B$2:B$1042,MATCH($E101,Establishment!$A$2:$A$1042,0))</f>
        <v>Metro Grocery</v>
      </c>
      <c r="G101" t="str">
        <f t="array" ref="G101">INDEX(Establishment!C$2:C$1042,MATCH($E101,Establishment!$A$2:$A$1042,0))</f>
        <v>Market Market, BGC</v>
      </c>
      <c r="I101" s="5"/>
      <c r="J101" t="s">
        <v>20</v>
      </c>
      <c r="L101" s="5"/>
      <c r="M101" s="5">
        <f t="shared" si="27"/>
        <v>0</v>
      </c>
      <c r="N101" s="5">
        <f t="shared" si="21"/>
        <v>0</v>
      </c>
      <c r="O101" t="s">
        <v>20</v>
      </c>
      <c r="P101" t="str">
        <f t="array" ref="P101">INDEX(Items!B$2:B$1090,MATCH($O101,Items!$A$2:$A$1090,0))</f>
        <v xml:space="preserve"> </v>
      </c>
      <c r="Q101" t="str">
        <f t="array" ref="Q101">INDEX(Items!C$2:C$1090,MATCH($O101,Items!$A$2:$A$1090,0))</f>
        <v xml:space="preserve"> </v>
      </c>
      <c r="R101" t="str">
        <f t="array" ref="R101">INDEX(Items!D$2:D$1090,MATCH($O101,Items!$A$2:$A$1090,0))</f>
        <v xml:space="preserve"> </v>
      </c>
    </row>
    <row r="102" spans="1:19" x14ac:dyDescent="0.25">
      <c r="A102">
        <f t="shared" si="20"/>
        <v>10</v>
      </c>
      <c r="B102" t="str">
        <f t="shared" si="17"/>
        <v>20231210J</v>
      </c>
      <c r="C102" s="3">
        <f t="shared" si="26"/>
        <v>8</v>
      </c>
      <c r="D102" s="4">
        <v>45270</v>
      </c>
      <c r="E102" s="3" t="s">
        <v>199</v>
      </c>
      <c r="F102" t="str">
        <f t="array" ref="F102">INDEX(Establishment!B$2:B$1042,MATCH($E102,Establishment!$A$2:$A$1042,0))</f>
        <v>Metro Grocery</v>
      </c>
      <c r="G102" t="str">
        <f t="array" ref="G102">INDEX(Establishment!C$2:C$1042,MATCH($E102,Establishment!$A$2:$A$1042,0))</f>
        <v>Market Market, BGC</v>
      </c>
      <c r="I102" s="5"/>
      <c r="J102" t="s">
        <v>20</v>
      </c>
      <c r="L102" s="5"/>
      <c r="M102" s="5">
        <f t="shared" si="27"/>
        <v>0</v>
      </c>
      <c r="N102" s="5">
        <f t="shared" si="21"/>
        <v>0</v>
      </c>
      <c r="O102" t="s">
        <v>20</v>
      </c>
      <c r="P102" t="str">
        <f t="array" ref="P102">INDEX(Items!B$2:B$1090,MATCH($O102,Items!$A$2:$A$1090,0))</f>
        <v xml:space="preserve"> </v>
      </c>
      <c r="Q102" t="str">
        <f t="array" ref="Q102">INDEX(Items!C$2:C$1090,MATCH($O102,Items!$A$2:$A$1090,0))</f>
        <v xml:space="preserve"> </v>
      </c>
      <c r="R102" t="str">
        <f t="array" ref="R102">INDEX(Items!D$2:D$1090,MATCH($O102,Items!$A$2:$A$1090,0))</f>
        <v xml:space="preserve"> </v>
      </c>
    </row>
    <row r="103" spans="1:19" x14ac:dyDescent="0.25">
      <c r="A103">
        <f t="shared" si="20"/>
        <v>11</v>
      </c>
      <c r="B103" t="str">
        <f t="shared" si="17"/>
        <v>20231210K</v>
      </c>
      <c r="C103" s="3">
        <f t="shared" si="26"/>
        <v>1</v>
      </c>
      <c r="D103" s="4">
        <v>45270</v>
      </c>
      <c r="E103" s="3" t="s">
        <v>295</v>
      </c>
      <c r="F103" t="str">
        <f t="array" ref="F103">INDEX(Establishment!B$2:B$1042,MATCH($E103,Establishment!$A$2:$A$1042,0))</f>
        <v>Metro Department</v>
      </c>
      <c r="G103" t="str">
        <f t="array" ref="G103">INDEX(Establishment!C$2:C$1042,MATCH($E103,Establishment!$A$2:$A$1042,0))</f>
        <v>Market Market, BGC</v>
      </c>
      <c r="H103" t="s">
        <v>2</v>
      </c>
      <c r="I103" s="5"/>
      <c r="J103" t="s">
        <v>20</v>
      </c>
      <c r="L103" s="5"/>
      <c r="M103" s="5">
        <f t="shared" si="27"/>
        <v>0</v>
      </c>
      <c r="N103" s="5">
        <f t="shared" si="21"/>
        <v>0</v>
      </c>
      <c r="O103" t="s">
        <v>20</v>
      </c>
      <c r="P103" t="str">
        <f t="array" ref="P103">INDEX(Items!B$2:B$1090,MATCH($O103,Items!$A$2:$A$1090,0))</f>
        <v xml:space="preserve"> </v>
      </c>
      <c r="Q103" t="str">
        <f t="array" ref="Q103">INDEX(Items!C$2:C$1090,MATCH($O103,Items!$A$2:$A$1090,0))</f>
        <v xml:space="preserve"> </v>
      </c>
      <c r="R103" t="str">
        <f t="array" ref="R103">INDEX(Items!D$2:D$1090,MATCH($O103,Items!$A$2:$A$1090,0))</f>
        <v xml:space="preserve"> </v>
      </c>
    </row>
    <row r="104" spans="1:19" x14ac:dyDescent="0.25">
      <c r="A104">
        <f t="shared" si="20"/>
        <v>11</v>
      </c>
      <c r="B104" t="str">
        <f t="shared" si="17"/>
        <v>20231210K</v>
      </c>
      <c r="C104" s="3">
        <f t="shared" si="26"/>
        <v>2</v>
      </c>
      <c r="D104" s="4">
        <v>45270</v>
      </c>
      <c r="E104" s="3" t="s">
        <v>295</v>
      </c>
      <c r="F104" t="str">
        <f t="array" ref="F104">INDEX(Establishment!B$2:B$1042,MATCH($E104,Establishment!$A$2:$A$1042,0))</f>
        <v>Metro Department</v>
      </c>
      <c r="G104" t="str">
        <f t="array" ref="G104">INDEX(Establishment!C$2:C$1042,MATCH($E104,Establishment!$A$2:$A$1042,0))</f>
        <v>Market Market, BGC</v>
      </c>
      <c r="I104" s="5"/>
      <c r="J104" t="s">
        <v>20</v>
      </c>
      <c r="L104" s="5"/>
      <c r="M104" s="5">
        <f t="shared" si="27"/>
        <v>0</v>
      </c>
      <c r="N104" s="5">
        <f t="shared" si="21"/>
        <v>0</v>
      </c>
      <c r="O104" t="s">
        <v>20</v>
      </c>
      <c r="P104" t="str">
        <f t="array" ref="P104">INDEX(Items!B$2:B$1090,MATCH($O104,Items!$A$2:$A$1090,0))</f>
        <v xml:space="preserve"> </v>
      </c>
      <c r="Q104" t="str">
        <f t="array" ref="Q104">INDEX(Items!C$2:C$1090,MATCH($O104,Items!$A$2:$A$1090,0))</f>
        <v xml:space="preserve"> </v>
      </c>
      <c r="R104" t="str">
        <f t="array" ref="R104">INDEX(Items!D$2:D$1090,MATCH($O104,Items!$A$2:$A$1090,0))</f>
        <v xml:space="preserve"> </v>
      </c>
    </row>
    <row r="105" spans="1:19" x14ac:dyDescent="0.25">
      <c r="A105">
        <f t="shared" si="20"/>
        <v>11</v>
      </c>
      <c r="B105" t="str">
        <f t="shared" si="17"/>
        <v>20231210K</v>
      </c>
      <c r="C105" s="3">
        <f t="shared" si="26"/>
        <v>3</v>
      </c>
      <c r="D105" s="4">
        <v>45270</v>
      </c>
      <c r="E105" s="3" t="s">
        <v>295</v>
      </c>
      <c r="F105" t="str">
        <f t="array" ref="F105">INDEX(Establishment!B$2:B$1042,MATCH($E105,Establishment!$A$2:$A$1042,0))</f>
        <v>Metro Department</v>
      </c>
      <c r="G105" t="str">
        <f t="array" ref="G105">INDEX(Establishment!C$2:C$1042,MATCH($E105,Establishment!$A$2:$A$1042,0))</f>
        <v>Market Market, BGC</v>
      </c>
      <c r="I105" s="5"/>
      <c r="J105" t="s">
        <v>20</v>
      </c>
      <c r="L105" s="5"/>
      <c r="M105" s="5">
        <f t="shared" si="27"/>
        <v>0</v>
      </c>
      <c r="N105" s="5">
        <f t="shared" si="21"/>
        <v>0</v>
      </c>
      <c r="O105" t="s">
        <v>20</v>
      </c>
      <c r="P105" t="str">
        <f t="array" ref="P105">INDEX(Items!B$2:B$1090,MATCH($O105,Items!$A$2:$A$1090,0))</f>
        <v xml:space="preserve"> </v>
      </c>
      <c r="Q105" t="str">
        <f t="array" ref="Q105">INDEX(Items!C$2:C$1090,MATCH($O105,Items!$A$2:$A$1090,0))</f>
        <v xml:space="preserve"> </v>
      </c>
      <c r="R105" t="str">
        <f t="array" ref="R105">INDEX(Items!D$2:D$1090,MATCH($O105,Items!$A$2:$A$1090,0))</f>
        <v xml:space="preserve"> </v>
      </c>
    </row>
    <row r="106" spans="1:19" x14ac:dyDescent="0.25">
      <c r="A106">
        <f t="shared" si="20"/>
        <v>11</v>
      </c>
      <c r="B106" t="str">
        <f t="shared" si="17"/>
        <v>20231210K</v>
      </c>
      <c r="C106" s="3">
        <f t="shared" si="26"/>
        <v>4</v>
      </c>
      <c r="D106" s="4">
        <v>45270</v>
      </c>
      <c r="E106" s="3" t="s">
        <v>295</v>
      </c>
      <c r="F106" t="str">
        <f t="array" ref="F106">INDEX(Establishment!B$2:B$1042,MATCH($E106,Establishment!$A$2:$A$1042,0))</f>
        <v>Metro Department</v>
      </c>
      <c r="G106" t="str">
        <f t="array" ref="G106">INDEX(Establishment!C$2:C$1042,MATCH($E106,Establishment!$A$2:$A$1042,0))</f>
        <v>Market Market, BGC</v>
      </c>
      <c r="I106" s="5"/>
      <c r="J106" t="s">
        <v>20</v>
      </c>
      <c r="L106" s="5"/>
      <c r="M106" s="5">
        <f t="shared" si="27"/>
        <v>0</v>
      </c>
      <c r="N106" s="5">
        <f t="shared" si="21"/>
        <v>0</v>
      </c>
      <c r="O106" t="s">
        <v>20</v>
      </c>
      <c r="P106" t="str">
        <f t="array" ref="P106">INDEX(Items!B$2:B$1090,MATCH($O106,Items!$A$2:$A$1090,0))</f>
        <v xml:space="preserve"> </v>
      </c>
      <c r="Q106" t="str">
        <f t="array" ref="Q106">INDEX(Items!C$2:C$1090,MATCH($O106,Items!$A$2:$A$1090,0))</f>
        <v xml:space="preserve"> </v>
      </c>
      <c r="R106" t="str">
        <f t="array" ref="R106">INDEX(Items!D$2:D$1090,MATCH($O106,Items!$A$2:$A$1090,0))</f>
        <v xml:space="preserve"> </v>
      </c>
    </row>
    <row r="107" spans="1:19" x14ac:dyDescent="0.25">
      <c r="A107">
        <f t="shared" si="20"/>
        <v>11</v>
      </c>
      <c r="B107" t="str">
        <f t="shared" si="17"/>
        <v>20231210K</v>
      </c>
      <c r="C107" s="3">
        <f t="shared" si="26"/>
        <v>5</v>
      </c>
      <c r="D107" s="4">
        <v>45270</v>
      </c>
      <c r="E107" s="3" t="s">
        <v>295</v>
      </c>
      <c r="F107" t="str">
        <f t="array" ref="F107">INDEX(Establishment!B$2:B$1042,MATCH($E107,Establishment!$A$2:$A$1042,0))</f>
        <v>Metro Department</v>
      </c>
      <c r="G107" t="str">
        <f t="array" ref="G107">INDEX(Establishment!C$2:C$1042,MATCH($E107,Establishment!$A$2:$A$1042,0))</f>
        <v>Market Market, BGC</v>
      </c>
      <c r="I107" s="5"/>
      <c r="J107" t="s">
        <v>20</v>
      </c>
      <c r="L107" s="5"/>
      <c r="M107" s="5">
        <f t="shared" si="27"/>
        <v>0</v>
      </c>
      <c r="N107" s="5">
        <f t="shared" si="21"/>
        <v>0</v>
      </c>
      <c r="O107" t="s">
        <v>20</v>
      </c>
      <c r="P107" t="str">
        <f t="array" ref="P107">INDEX(Items!B$2:B$1090,MATCH($O107,Items!$A$2:$A$1090,0))</f>
        <v xml:space="preserve"> </v>
      </c>
      <c r="Q107" t="str">
        <f t="array" ref="Q107">INDEX(Items!C$2:C$1090,MATCH($O107,Items!$A$2:$A$1090,0))</f>
        <v xml:space="preserve"> </v>
      </c>
      <c r="R107" t="str">
        <f t="array" ref="R107">INDEX(Items!D$2:D$1090,MATCH($O107,Items!$A$2:$A$1090,0))</f>
        <v xml:space="preserve"> </v>
      </c>
    </row>
    <row r="108" spans="1:19" x14ac:dyDescent="0.25">
      <c r="A108">
        <f t="shared" si="20"/>
        <v>11</v>
      </c>
      <c r="B108" t="str">
        <f t="shared" si="17"/>
        <v>20231210K</v>
      </c>
      <c r="C108" s="3">
        <f t="shared" si="26"/>
        <v>6</v>
      </c>
      <c r="D108" s="4">
        <v>45270</v>
      </c>
      <c r="E108" s="3" t="s">
        <v>295</v>
      </c>
      <c r="F108" t="str">
        <f t="array" ref="F108">INDEX(Establishment!B$2:B$1042,MATCH($E108,Establishment!$A$2:$A$1042,0))</f>
        <v>Metro Department</v>
      </c>
      <c r="G108" t="str">
        <f t="array" ref="G108">INDEX(Establishment!C$2:C$1042,MATCH($E108,Establishment!$A$2:$A$1042,0))</f>
        <v>Market Market, BGC</v>
      </c>
      <c r="I108" s="5"/>
      <c r="J108" t="s">
        <v>20</v>
      </c>
      <c r="L108" s="5"/>
      <c r="M108" s="5">
        <f t="shared" si="27"/>
        <v>0</v>
      </c>
      <c r="N108" s="5">
        <f t="shared" si="21"/>
        <v>0</v>
      </c>
      <c r="O108" t="s">
        <v>20</v>
      </c>
      <c r="P108" t="str">
        <f t="array" ref="P108">INDEX(Items!B$2:B$1090,MATCH($O108,Items!$A$2:$A$1090,0))</f>
        <v xml:space="preserve"> </v>
      </c>
      <c r="Q108" t="str">
        <f t="array" ref="Q108">INDEX(Items!C$2:C$1090,MATCH($O108,Items!$A$2:$A$1090,0))</f>
        <v xml:space="preserve"> </v>
      </c>
      <c r="R108" t="str">
        <f t="array" ref="R108">INDEX(Items!D$2:D$1090,MATCH($O108,Items!$A$2:$A$1090,0))</f>
        <v xml:space="preserve"> </v>
      </c>
    </row>
    <row r="109" spans="1:19" x14ac:dyDescent="0.25">
      <c r="A109">
        <f t="shared" si="20"/>
        <v>11</v>
      </c>
      <c r="B109" t="str">
        <f t="shared" si="17"/>
        <v>20231210K</v>
      </c>
      <c r="C109" s="3">
        <f t="shared" si="26"/>
        <v>7</v>
      </c>
      <c r="D109" s="4">
        <v>45270</v>
      </c>
      <c r="E109" s="3" t="s">
        <v>295</v>
      </c>
      <c r="F109" t="str">
        <f t="array" ref="F109">INDEX(Establishment!B$2:B$1042,MATCH($E109,Establishment!$A$2:$A$1042,0))</f>
        <v>Metro Department</v>
      </c>
      <c r="G109" t="str">
        <f t="array" ref="G109">INDEX(Establishment!C$2:C$1042,MATCH($E109,Establishment!$A$2:$A$1042,0))</f>
        <v>Market Market, BGC</v>
      </c>
      <c r="I109" s="5"/>
      <c r="J109" t="s">
        <v>20</v>
      </c>
      <c r="L109" s="5"/>
      <c r="M109" s="5">
        <f t="shared" si="27"/>
        <v>0</v>
      </c>
      <c r="N109" s="5">
        <f t="shared" si="21"/>
        <v>0</v>
      </c>
      <c r="O109" t="s">
        <v>20</v>
      </c>
      <c r="P109" t="str">
        <f t="array" ref="P109">INDEX(Items!B$2:B$1090,MATCH($O109,Items!$A$2:$A$1090,0))</f>
        <v xml:space="preserve"> </v>
      </c>
      <c r="Q109" t="str">
        <f t="array" ref="Q109">INDEX(Items!C$2:C$1090,MATCH($O109,Items!$A$2:$A$1090,0))</f>
        <v xml:space="preserve"> </v>
      </c>
      <c r="R109" t="str">
        <f t="array" ref="R109">INDEX(Items!D$2:D$1090,MATCH($O109,Items!$A$2:$A$1090,0))</f>
        <v xml:space="preserve"> </v>
      </c>
    </row>
    <row r="110" spans="1:19" ht="15.75" customHeight="1" x14ac:dyDescent="0.25">
      <c r="A110">
        <f t="shared" si="20"/>
        <v>12</v>
      </c>
      <c r="B110" t="str">
        <f t="shared" si="17"/>
        <v>20231210L</v>
      </c>
      <c r="C110">
        <f t="shared" ref="C110" si="28">IF(OR(B110="",B110&lt;&gt;B118),1,C118+1)</f>
        <v>1</v>
      </c>
      <c r="D110" s="4">
        <v>45270</v>
      </c>
      <c r="E110" s="3" t="s">
        <v>1452</v>
      </c>
      <c r="F110" t="str">
        <f t="array" ref="F110">INDEX(Establishment!B$2:B$1042,MATCH($E110,Establishment!$A$2:$A$1042,0))</f>
        <v>Transportation(Public)</v>
      </c>
      <c r="G110" s="7" t="s">
        <v>369</v>
      </c>
      <c r="H110" t="s">
        <v>2</v>
      </c>
      <c r="I110" s="5">
        <v>13</v>
      </c>
      <c r="J110" t="s">
        <v>149</v>
      </c>
      <c r="K110">
        <v>1</v>
      </c>
      <c r="L110" s="5">
        <v>13</v>
      </c>
      <c r="M110" s="5">
        <f t="shared" si="27"/>
        <v>13</v>
      </c>
      <c r="N110" s="5">
        <f t="shared" si="21"/>
        <v>13</v>
      </c>
      <c r="O110" t="s">
        <v>118</v>
      </c>
      <c r="P110" t="str">
        <f t="array" ref="P110">INDEX(Items!B$2:B$1090,MATCH($O110,Items!$A$2:$A$1090,0))</f>
        <v xml:space="preserve"> </v>
      </c>
      <c r="Q110" t="s">
        <v>150</v>
      </c>
      <c r="R110" s="7" t="s">
        <v>347</v>
      </c>
      <c r="S110" s="7" t="s">
        <v>348</v>
      </c>
    </row>
    <row r="111" spans="1:19" x14ac:dyDescent="0.25">
      <c r="A111">
        <f t="shared" si="20"/>
        <v>1</v>
      </c>
      <c r="B111" t="str">
        <f t="shared" si="17"/>
        <v/>
      </c>
      <c r="C111" s="3">
        <f t="shared" ref="C111:C112" si="29">IF(OR(B111="",B111&lt;&gt;B110),1,C110+1)</f>
        <v>1</v>
      </c>
      <c r="D111" s="4"/>
      <c r="E111" s="3"/>
      <c r="F111" t="e">
        <f t="array" ref="F111">INDEX(Establishment!B$2:B$1042,MATCH($E111,Establishment!$A$2:$A$1042,0))</f>
        <v>#N/A</v>
      </c>
      <c r="G111" t="e">
        <f t="array" ref="G111">INDEX(Establishment!C$2:C$1042,MATCH($E111,Establishment!$A$2:$A$1042,0))</f>
        <v>#N/A</v>
      </c>
      <c r="H111" t="s">
        <v>20</v>
      </c>
      <c r="I111" s="5"/>
      <c r="J111" t="s">
        <v>20</v>
      </c>
      <c r="L111" s="5"/>
      <c r="M111" s="5">
        <f t="shared" si="27"/>
        <v>0</v>
      </c>
      <c r="N111" s="5">
        <f t="shared" si="21"/>
        <v>0</v>
      </c>
      <c r="O111" t="s">
        <v>20</v>
      </c>
      <c r="P111" t="str">
        <f t="array" ref="P111">INDEX(Items!B$2:B$1090,MATCH($O111,Items!$A$2:$A$1090,0))</f>
        <v xml:space="preserve"> </v>
      </c>
      <c r="Q111" t="str">
        <f t="array" ref="Q111">INDEX(Items!C$2:C$1090,MATCH($O111,Items!$A$2:$A$1090,0))</f>
        <v xml:space="preserve"> </v>
      </c>
      <c r="R111" t="str">
        <f t="array" ref="R111">INDEX(Items!D$2:D$1090,MATCH($O111,Items!$A$2:$A$1090,0))</f>
        <v xml:space="preserve"> </v>
      </c>
    </row>
    <row r="112" spans="1:19" x14ac:dyDescent="0.25">
      <c r="A112">
        <f t="shared" si="20"/>
        <v>1</v>
      </c>
      <c r="B112" t="str">
        <f t="shared" si="17"/>
        <v/>
      </c>
      <c r="C112" s="3">
        <f t="shared" si="29"/>
        <v>1</v>
      </c>
      <c r="D112" s="4"/>
      <c r="E112" s="3"/>
      <c r="F112" t="e">
        <f t="array" ref="F112">INDEX(Establishment!B$2:B$1042,MATCH($E112,Establishment!$A$2:$A$1042,0))</f>
        <v>#N/A</v>
      </c>
      <c r="G112" t="e">
        <f t="array" ref="G112">INDEX(Establishment!C$2:C$1042,MATCH($E112,Establishment!$A$2:$A$1042,0))</f>
        <v>#N/A</v>
      </c>
      <c r="H112" t="s">
        <v>20</v>
      </c>
      <c r="I112" s="5"/>
      <c r="J112" t="s">
        <v>20</v>
      </c>
      <c r="L112" s="5"/>
      <c r="M112" s="5">
        <f t="shared" si="27"/>
        <v>0</v>
      </c>
      <c r="N112" s="5">
        <f t="shared" si="21"/>
        <v>0</v>
      </c>
      <c r="O112" t="s">
        <v>20</v>
      </c>
      <c r="P112" t="str">
        <f t="array" ref="P112">INDEX(Items!B$2:B$1090,MATCH($O112,Items!$A$2:$A$1090,0))</f>
        <v xml:space="preserve"> </v>
      </c>
      <c r="Q112" t="str">
        <f t="array" ref="Q112">INDEX(Items!C$2:C$1090,MATCH($O112,Items!$A$2:$A$1090,0))</f>
        <v xml:space="preserve"> </v>
      </c>
      <c r="R112" t="str">
        <f t="array" ref="R112">INDEX(Items!D$2:D$1090,MATCH($O112,Items!$A$2:$A$1090,0))</f>
        <v xml:space="preserve"> </v>
      </c>
    </row>
    <row r="113" spans="1:19" ht="15.75" customHeight="1" x14ac:dyDescent="0.25">
      <c r="A113">
        <f t="shared" si="20"/>
        <v>1</v>
      </c>
      <c r="B113" t="str">
        <f t="shared" si="17"/>
        <v>20231211A</v>
      </c>
      <c r="C113">
        <f t="shared" ref="C113:C115" si="30">IF(OR(B113="",B113&lt;&gt;B121),1,C121+1)</f>
        <v>1</v>
      </c>
      <c r="D113" s="4">
        <v>45271</v>
      </c>
      <c r="E113" s="3" t="s">
        <v>1452</v>
      </c>
      <c r="F113" t="s">
        <v>1451</v>
      </c>
      <c r="G113" t="s">
        <v>148</v>
      </c>
      <c r="H113" t="s">
        <v>2</v>
      </c>
      <c r="I113" s="5">
        <v>13</v>
      </c>
      <c r="J113" t="s">
        <v>149</v>
      </c>
      <c r="K113">
        <v>1</v>
      </c>
      <c r="L113" s="5">
        <v>13</v>
      </c>
      <c r="M113" s="5">
        <f t="shared" si="27"/>
        <v>13</v>
      </c>
      <c r="N113" s="5">
        <f t="shared" si="21"/>
        <v>13</v>
      </c>
      <c r="O113" t="s">
        <v>118</v>
      </c>
      <c r="P113" t="str">
        <f t="array" ref="P113">INDEX(Items!B$2:B$1090,MATCH($O113,Items!$A$2:$A$1090,0))</f>
        <v xml:space="preserve"> </v>
      </c>
      <c r="Q113" t="s">
        <v>150</v>
      </c>
      <c r="R113" t="s">
        <v>175</v>
      </c>
    </row>
    <row r="114" spans="1:19" ht="15.75" customHeight="1" x14ac:dyDescent="0.25">
      <c r="A114">
        <f t="shared" si="20"/>
        <v>2</v>
      </c>
      <c r="B114" t="str">
        <f t="shared" si="17"/>
        <v>20231211B</v>
      </c>
      <c r="C114">
        <f t="shared" si="30"/>
        <v>1</v>
      </c>
      <c r="D114" s="4">
        <v>45271</v>
      </c>
      <c r="E114" s="3" t="s">
        <v>1452</v>
      </c>
      <c r="F114" t="str">
        <f t="array" ref="F114">INDEX(Establishment!B$2:B$1042,MATCH($E114,Establishment!$A$2:$A$1042,0))</f>
        <v>Transportation(Public)</v>
      </c>
      <c r="G114" s="7" t="s">
        <v>369</v>
      </c>
      <c r="H114" t="s">
        <v>2</v>
      </c>
      <c r="I114" s="5">
        <v>13</v>
      </c>
      <c r="J114" t="s">
        <v>149</v>
      </c>
      <c r="K114">
        <v>1</v>
      </c>
      <c r="L114" s="5">
        <v>13</v>
      </c>
      <c r="M114" s="5">
        <f t="shared" si="27"/>
        <v>13</v>
      </c>
      <c r="N114" s="5">
        <f t="shared" si="21"/>
        <v>13</v>
      </c>
      <c r="O114" t="s">
        <v>118</v>
      </c>
      <c r="P114" t="str">
        <f t="array" ref="P114">INDEX(Items!B$2:B$1090,MATCH($O114,Items!$A$2:$A$1090,0))</f>
        <v xml:space="preserve"> </v>
      </c>
      <c r="Q114" t="s">
        <v>150</v>
      </c>
      <c r="R114" s="7" t="s">
        <v>347</v>
      </c>
      <c r="S114" s="7" t="s">
        <v>348</v>
      </c>
    </row>
    <row r="115" spans="1:19" ht="15.75" customHeight="1" x14ac:dyDescent="0.25">
      <c r="A115">
        <f t="shared" si="20"/>
        <v>3</v>
      </c>
      <c r="B115" t="str">
        <f t="shared" si="17"/>
        <v>20231211C</v>
      </c>
      <c r="C115">
        <f t="shared" si="30"/>
        <v>1</v>
      </c>
      <c r="D115" s="4">
        <v>45271</v>
      </c>
      <c r="E115" s="3" t="s">
        <v>30</v>
      </c>
      <c r="F115" s="7" t="s">
        <v>48</v>
      </c>
      <c r="G115" s="7" t="s">
        <v>132</v>
      </c>
      <c r="H115" t="s">
        <v>2</v>
      </c>
      <c r="I115" s="5">
        <v>64</v>
      </c>
      <c r="J115" t="s">
        <v>133</v>
      </c>
      <c r="K115">
        <v>2</v>
      </c>
      <c r="L115" s="5">
        <v>20</v>
      </c>
      <c r="M115" s="5">
        <f t="shared" si="27"/>
        <v>40</v>
      </c>
      <c r="N115" s="5">
        <f t="shared" si="21"/>
        <v>40</v>
      </c>
      <c r="O115" t="s">
        <v>118</v>
      </c>
      <c r="P115" t="str">
        <f t="array" ref="P115">INDEX(Items!B$2:B$1090,MATCH($O115,Items!$A$2:$A$1090,0))</f>
        <v xml:space="preserve"> </v>
      </c>
      <c r="Q115" s="14" t="s">
        <v>1637</v>
      </c>
      <c r="R115" s="14"/>
    </row>
    <row r="116" spans="1:19" x14ac:dyDescent="0.25">
      <c r="A116">
        <f t="shared" si="20"/>
        <v>3</v>
      </c>
      <c r="B116" t="str">
        <f t="shared" si="17"/>
        <v>20231211C</v>
      </c>
      <c r="C116" s="3">
        <f t="shared" ref="C116" si="31">IF(OR(B116="",B116&lt;&gt;B115),1,C115+1)</f>
        <v>2</v>
      </c>
      <c r="D116" s="4">
        <v>45271</v>
      </c>
      <c r="E116" s="3" t="s">
        <v>30</v>
      </c>
      <c r="F116" s="7" t="s">
        <v>48</v>
      </c>
      <c r="G116" s="7" t="s">
        <v>132</v>
      </c>
      <c r="I116" s="5"/>
      <c r="J116" t="s">
        <v>20</v>
      </c>
      <c r="K116">
        <v>2</v>
      </c>
      <c r="L116" s="5">
        <v>12</v>
      </c>
      <c r="M116" s="5">
        <f t="shared" si="27"/>
        <v>24</v>
      </c>
      <c r="N116" s="5">
        <f t="shared" si="21"/>
        <v>64</v>
      </c>
      <c r="O116" t="s">
        <v>46</v>
      </c>
      <c r="P116">
        <f t="array" ref="P116">INDEX(Items!B$2:B$1090,MATCH($O116,Items!$A$2:$A$1090,0))</f>
        <v>0</v>
      </c>
      <c r="Q116" t="str">
        <f t="array" ref="Q116">INDEX(Items!C$2:C$1090,MATCH($O116,Items!$A$2:$A$1090,0))</f>
        <v>Dish</v>
      </c>
      <c r="R116" t="str">
        <f t="array" ref="R116">INDEX(Items!D$2:D$1090,MATCH($O116,Items!$A$2:$A$1090,0))</f>
        <v>Rice</v>
      </c>
    </row>
    <row r="117" spans="1:19" ht="15.75" customHeight="1" x14ac:dyDescent="0.25">
      <c r="A117">
        <f t="shared" si="20"/>
        <v>4</v>
      </c>
      <c r="B117" t="str">
        <f t="shared" si="17"/>
        <v>20231211D</v>
      </c>
      <c r="C117">
        <f t="shared" ref="C117:C118" si="32">IF(OR(B117="",B117&lt;&gt;B125),1,C125+1)</f>
        <v>1</v>
      </c>
      <c r="D117" s="4">
        <v>45271</v>
      </c>
      <c r="E117" s="3" t="s">
        <v>30</v>
      </c>
      <c r="F117" s="7" t="s">
        <v>48</v>
      </c>
      <c r="G117" s="7" t="s">
        <v>132</v>
      </c>
      <c r="H117" t="s">
        <v>2</v>
      </c>
      <c r="I117" s="5">
        <v>70</v>
      </c>
      <c r="J117" t="s">
        <v>133</v>
      </c>
      <c r="K117">
        <v>1</v>
      </c>
      <c r="L117" s="5">
        <v>70</v>
      </c>
      <c r="M117" s="5">
        <f t="shared" si="27"/>
        <v>70</v>
      </c>
      <c r="N117" s="5">
        <f t="shared" si="21"/>
        <v>70</v>
      </c>
      <c r="O117" t="s">
        <v>118</v>
      </c>
      <c r="P117" t="str">
        <f t="array" ref="P117">INDEX(Items!B$2:B$1090,MATCH($O117,Items!$A$2:$A$1090,0))</f>
        <v xml:space="preserve"> </v>
      </c>
      <c r="Q117" s="14" t="s">
        <v>1737</v>
      </c>
      <c r="R117" s="14" t="s">
        <v>2067</v>
      </c>
    </row>
    <row r="118" spans="1:19" ht="15.75" customHeight="1" x14ac:dyDescent="0.25">
      <c r="A118">
        <f t="shared" si="20"/>
        <v>1</v>
      </c>
      <c r="B118" t="str">
        <f t="shared" si="17"/>
        <v>20231212A</v>
      </c>
      <c r="C118">
        <f t="shared" si="32"/>
        <v>1</v>
      </c>
      <c r="D118" s="4">
        <v>45272</v>
      </c>
      <c r="E118" s="3" t="s">
        <v>1452</v>
      </c>
      <c r="F118" t="s">
        <v>1451</v>
      </c>
      <c r="G118" t="s">
        <v>148</v>
      </c>
      <c r="H118" t="s">
        <v>2</v>
      </c>
      <c r="I118" s="5">
        <v>13</v>
      </c>
      <c r="J118" t="s">
        <v>149</v>
      </c>
      <c r="K118">
        <v>1</v>
      </c>
      <c r="L118" s="5">
        <v>13</v>
      </c>
      <c r="M118" s="5">
        <f t="shared" si="27"/>
        <v>13</v>
      </c>
      <c r="N118" s="5">
        <f t="shared" si="21"/>
        <v>13</v>
      </c>
      <c r="O118" t="s">
        <v>118</v>
      </c>
      <c r="P118" t="str">
        <f t="array" ref="P118">INDEX(Items!B$2:B$1090,MATCH($O118,Items!$A$2:$A$1090,0))</f>
        <v xml:space="preserve"> </v>
      </c>
      <c r="Q118" t="s">
        <v>150</v>
      </c>
      <c r="R118" t="s">
        <v>175</v>
      </c>
    </row>
    <row r="119" spans="1:19" x14ac:dyDescent="0.25">
      <c r="A119">
        <f t="shared" si="20"/>
        <v>2</v>
      </c>
      <c r="B119" t="str">
        <f t="shared" si="17"/>
        <v>20231212B</v>
      </c>
      <c r="C119" s="3">
        <f t="shared" ref="C119:C136" si="33">IF(OR(B119="",B119&lt;&gt;B118),1,C118+1)</f>
        <v>1</v>
      </c>
      <c r="D119" s="4">
        <v>45272</v>
      </c>
      <c r="E119" s="3" t="s">
        <v>110</v>
      </c>
      <c r="F119" t="str">
        <f t="array" ref="F119">INDEX(Establishment!B$2:B$1042,MATCH($E119,Establishment!$A$2:$A$1042,0))</f>
        <v>7-Eleven</v>
      </c>
      <c r="G119" t="s">
        <v>139</v>
      </c>
      <c r="H119" t="s">
        <v>2</v>
      </c>
      <c r="I119" s="5">
        <v>67</v>
      </c>
      <c r="J119" t="s">
        <v>166</v>
      </c>
      <c r="K119">
        <v>1</v>
      </c>
      <c r="L119" s="5">
        <v>40</v>
      </c>
      <c r="M119" s="5">
        <f t="shared" si="27"/>
        <v>40</v>
      </c>
      <c r="N119" s="5">
        <f t="shared" si="21"/>
        <v>40</v>
      </c>
      <c r="O119" t="s">
        <v>118</v>
      </c>
      <c r="P119" t="s">
        <v>2068</v>
      </c>
      <c r="Q119" t="s">
        <v>975</v>
      </c>
      <c r="R119" t="s">
        <v>2070</v>
      </c>
    </row>
    <row r="120" spans="1:19" x14ac:dyDescent="0.25">
      <c r="A120">
        <f t="shared" si="20"/>
        <v>2</v>
      </c>
      <c r="B120" t="str">
        <f t="shared" si="17"/>
        <v>20231212B</v>
      </c>
      <c r="C120" s="3">
        <f t="shared" si="33"/>
        <v>2</v>
      </c>
      <c r="D120" s="4">
        <v>45272</v>
      </c>
      <c r="E120" s="3" t="s">
        <v>110</v>
      </c>
      <c r="F120" t="str">
        <f t="array" ref="F120">INDEX(Establishment!B$2:B$1042,MATCH($E120,Establishment!$A$2:$A$1042,0))</f>
        <v>7-Eleven</v>
      </c>
      <c r="G120" t="s">
        <v>139</v>
      </c>
      <c r="I120" s="5"/>
      <c r="J120" t="s">
        <v>166</v>
      </c>
      <c r="K120">
        <v>1</v>
      </c>
      <c r="L120" s="5">
        <v>13</v>
      </c>
      <c r="M120" s="5">
        <f t="shared" si="27"/>
        <v>13</v>
      </c>
      <c r="N120" s="5">
        <f t="shared" si="21"/>
        <v>53</v>
      </c>
      <c r="O120" t="s">
        <v>118</v>
      </c>
      <c r="P120" t="s">
        <v>1555</v>
      </c>
      <c r="Q120" t="s">
        <v>975</v>
      </c>
      <c r="R120" t="s">
        <v>2069</v>
      </c>
    </row>
    <row r="121" spans="1:19" x14ac:dyDescent="0.25">
      <c r="A121">
        <f t="shared" si="20"/>
        <v>2</v>
      </c>
      <c r="B121" t="str">
        <f t="shared" si="17"/>
        <v>20231212B</v>
      </c>
      <c r="C121" s="3">
        <f t="shared" si="33"/>
        <v>3</v>
      </c>
      <c r="D121" s="4">
        <v>45272</v>
      </c>
      <c r="E121" s="3" t="s">
        <v>110</v>
      </c>
      <c r="F121" t="str">
        <f t="array" ref="F121">INDEX(Establishment!B$2:B$1042,MATCH($E121,Establishment!$A$2:$A$1042,0))</f>
        <v>7-Eleven</v>
      </c>
      <c r="G121" t="s">
        <v>139</v>
      </c>
      <c r="I121" s="5"/>
      <c r="J121" t="s">
        <v>166</v>
      </c>
      <c r="K121">
        <v>1</v>
      </c>
      <c r="L121" s="5">
        <v>14</v>
      </c>
      <c r="M121" s="5">
        <f t="shared" si="27"/>
        <v>14</v>
      </c>
      <c r="N121" s="5">
        <f t="shared" si="21"/>
        <v>67</v>
      </c>
      <c r="O121" t="s">
        <v>118</v>
      </c>
      <c r="P121" t="s">
        <v>1557</v>
      </c>
      <c r="Q121" t="s">
        <v>975</v>
      </c>
      <c r="R121" t="s">
        <v>1924</v>
      </c>
    </row>
    <row r="122" spans="1:19" x14ac:dyDescent="0.25">
      <c r="A122">
        <f t="shared" si="20"/>
        <v>3</v>
      </c>
      <c r="B122" t="str">
        <f t="shared" si="17"/>
        <v>20231212C</v>
      </c>
      <c r="C122" s="3">
        <f t="shared" si="33"/>
        <v>1</v>
      </c>
      <c r="D122" s="4">
        <v>45272</v>
      </c>
      <c r="E122" s="3" t="s">
        <v>30</v>
      </c>
      <c r="F122" s="14" t="s">
        <v>2083</v>
      </c>
      <c r="G122" s="14" t="s">
        <v>2084</v>
      </c>
      <c r="H122" t="s">
        <v>2</v>
      </c>
      <c r="I122" s="5">
        <v>1900</v>
      </c>
      <c r="J122" t="s">
        <v>1321</v>
      </c>
      <c r="K122">
        <v>1</v>
      </c>
      <c r="L122">
        <v>949.5</v>
      </c>
      <c r="M122" s="5">
        <f t="shared" si="27"/>
        <v>949.5</v>
      </c>
      <c r="N122" s="5">
        <f t="shared" si="21"/>
        <v>949.5</v>
      </c>
      <c r="O122" t="s">
        <v>118</v>
      </c>
      <c r="P122" s="14" t="s">
        <v>2085</v>
      </c>
      <c r="Q122" s="14" t="s">
        <v>2087</v>
      </c>
      <c r="R122" s="14" t="s">
        <v>2086</v>
      </c>
      <c r="S122" s="14" t="s">
        <v>2088</v>
      </c>
    </row>
    <row r="123" spans="1:19" x14ac:dyDescent="0.25">
      <c r="A123">
        <f t="shared" si="20"/>
        <v>3</v>
      </c>
      <c r="B123" t="str">
        <f t="shared" si="17"/>
        <v>20231212C</v>
      </c>
      <c r="C123" s="3">
        <f t="shared" si="33"/>
        <v>2</v>
      </c>
      <c r="D123" s="4">
        <v>45272</v>
      </c>
      <c r="E123" s="3" t="s">
        <v>30</v>
      </c>
      <c r="F123" s="14" t="s">
        <v>2083</v>
      </c>
      <c r="G123" s="14" t="s">
        <v>2084</v>
      </c>
      <c r="I123" s="5"/>
      <c r="J123" t="s">
        <v>259</v>
      </c>
      <c r="K123">
        <v>1</v>
      </c>
      <c r="L123">
        <v>949.5</v>
      </c>
      <c r="M123" s="5">
        <f t="shared" si="27"/>
        <v>949.5</v>
      </c>
      <c r="N123" s="5">
        <f t="shared" si="21"/>
        <v>1899</v>
      </c>
      <c r="O123" t="s">
        <v>118</v>
      </c>
      <c r="P123" s="14" t="s">
        <v>2085</v>
      </c>
      <c r="Q123" s="14" t="s">
        <v>2087</v>
      </c>
      <c r="R123" s="14" t="s">
        <v>2086</v>
      </c>
      <c r="S123" s="14" t="s">
        <v>2088</v>
      </c>
    </row>
    <row r="124" spans="1:19" x14ac:dyDescent="0.25">
      <c r="A124">
        <f t="shared" si="20"/>
        <v>3</v>
      </c>
      <c r="B124" t="str">
        <f t="shared" si="17"/>
        <v>20231212C</v>
      </c>
      <c r="C124" s="3">
        <f t="shared" si="33"/>
        <v>3</v>
      </c>
      <c r="D124" s="4">
        <v>45272</v>
      </c>
      <c r="E124" s="3" t="s">
        <v>30</v>
      </c>
      <c r="F124" s="14" t="s">
        <v>2083</v>
      </c>
      <c r="G124" s="14" t="s">
        <v>2084</v>
      </c>
      <c r="I124" s="5"/>
      <c r="J124" t="s">
        <v>88</v>
      </c>
      <c r="K124">
        <v>1</v>
      </c>
      <c r="L124" s="5">
        <v>1</v>
      </c>
      <c r="M124" s="5">
        <f t="shared" si="27"/>
        <v>1</v>
      </c>
      <c r="N124" s="5">
        <f t="shared" si="21"/>
        <v>1900</v>
      </c>
      <c r="O124" t="s">
        <v>89</v>
      </c>
      <c r="P124">
        <f t="array" ref="P124">INDEX(Items!B$2:B$1090,MATCH($O124,Items!$A$2:$A$1090,0))</f>
        <v>0</v>
      </c>
      <c r="Q124" t="str">
        <f t="array" ref="Q124">INDEX(Items!C$2:C$1090,MATCH($O124,Items!$A$2:$A$1090,0))</f>
        <v>Service</v>
      </c>
      <c r="R124" t="str">
        <f t="array" ref="R124">INDEX(Items!D$2:D$1090,MATCH($O124,Items!$A$2:$A$1090,0))</f>
        <v>Tips</v>
      </c>
      <c r="S124" s="14" t="s">
        <v>2089</v>
      </c>
    </row>
    <row r="125" spans="1:19" x14ac:dyDescent="0.25">
      <c r="A125">
        <f t="shared" si="20"/>
        <v>4</v>
      </c>
      <c r="B125" t="str">
        <f t="shared" si="17"/>
        <v>20231212D</v>
      </c>
      <c r="C125" s="3">
        <f t="shared" si="33"/>
        <v>1</v>
      </c>
      <c r="D125" s="4">
        <v>45272</v>
      </c>
      <c r="E125" s="3" t="s">
        <v>199</v>
      </c>
      <c r="F125" t="str">
        <f t="array" ref="F125">INDEX(Establishment!B$2:B$1042,MATCH($E125,Establishment!$A$2:$A$1042,0))</f>
        <v>Metro Grocery</v>
      </c>
      <c r="G125" t="str">
        <f t="array" ref="G125">INDEX(Establishment!C$2:C$1042,MATCH($E125,Establishment!$A$2:$A$1042,0))</f>
        <v>Market Market, BGC</v>
      </c>
      <c r="H125" t="s">
        <v>22</v>
      </c>
      <c r="I125" s="5"/>
      <c r="J125" t="s">
        <v>20</v>
      </c>
      <c r="L125" s="5"/>
      <c r="M125" s="5">
        <f t="shared" si="27"/>
        <v>0</v>
      </c>
      <c r="N125" s="5">
        <f t="shared" si="21"/>
        <v>0</v>
      </c>
      <c r="O125" t="s">
        <v>20</v>
      </c>
      <c r="P125" t="str">
        <f t="array" ref="P125">INDEX(Items!B$2:B$1090,MATCH($O125,Items!$A$2:$A$1090,0))</f>
        <v xml:space="preserve"> </v>
      </c>
      <c r="Q125" t="str">
        <f t="array" ref="Q125">INDEX(Items!C$2:C$1090,MATCH($O125,Items!$A$2:$A$1090,0))</f>
        <v xml:space="preserve"> </v>
      </c>
      <c r="R125" t="str">
        <f t="array" ref="R125">INDEX(Items!D$2:D$1090,MATCH($O125,Items!$A$2:$A$1090,0))</f>
        <v xml:space="preserve"> </v>
      </c>
    </row>
    <row r="126" spans="1:19" x14ac:dyDescent="0.25">
      <c r="A126">
        <f t="shared" si="20"/>
        <v>4</v>
      </c>
      <c r="B126" t="str">
        <f t="shared" si="17"/>
        <v>20231212D</v>
      </c>
      <c r="C126" s="3">
        <f t="shared" si="33"/>
        <v>2</v>
      </c>
      <c r="D126" s="4">
        <v>45272</v>
      </c>
      <c r="E126" s="3" t="s">
        <v>199</v>
      </c>
      <c r="F126" t="str">
        <f t="array" ref="F126">INDEX(Establishment!B$2:B$1042,MATCH($E126,Establishment!$A$2:$A$1042,0))</f>
        <v>Metro Grocery</v>
      </c>
      <c r="G126" t="str">
        <f t="array" ref="G126">INDEX(Establishment!C$2:C$1042,MATCH($E126,Establishment!$A$2:$A$1042,0))</f>
        <v>Market Market, BGC</v>
      </c>
      <c r="H126" t="s">
        <v>20</v>
      </c>
      <c r="I126" s="5"/>
      <c r="J126" t="s">
        <v>20</v>
      </c>
      <c r="L126" s="5"/>
      <c r="M126" s="5">
        <f t="shared" si="27"/>
        <v>0</v>
      </c>
      <c r="N126" s="5">
        <f t="shared" si="21"/>
        <v>0</v>
      </c>
      <c r="O126" t="s">
        <v>20</v>
      </c>
      <c r="P126" t="str">
        <f t="array" ref="P126">INDEX(Items!B$2:B$1090,MATCH($O126,Items!$A$2:$A$1090,0))</f>
        <v xml:space="preserve"> </v>
      </c>
      <c r="Q126" t="str">
        <f t="array" ref="Q126">INDEX(Items!C$2:C$1090,MATCH($O126,Items!$A$2:$A$1090,0))</f>
        <v xml:space="preserve"> </v>
      </c>
      <c r="R126" t="str">
        <f t="array" ref="R126">INDEX(Items!D$2:D$1090,MATCH($O126,Items!$A$2:$A$1090,0))</f>
        <v xml:space="preserve"> </v>
      </c>
    </row>
    <row r="127" spans="1:19" x14ac:dyDescent="0.25">
      <c r="A127">
        <f t="shared" si="20"/>
        <v>5</v>
      </c>
      <c r="B127" t="str">
        <f t="shared" si="17"/>
        <v>20231212E</v>
      </c>
      <c r="C127" s="3">
        <f t="shared" si="33"/>
        <v>1</v>
      </c>
      <c r="D127" s="4">
        <v>45272</v>
      </c>
      <c r="E127" s="3" t="s">
        <v>199</v>
      </c>
      <c r="F127" t="str">
        <f t="array" ref="F127">INDEX(Establishment!B$2:B$1042,MATCH($E127,Establishment!$A$2:$A$1042,0))</f>
        <v>Metro Grocery</v>
      </c>
      <c r="G127" t="str">
        <f t="array" ref="G127">INDEX(Establishment!C$2:C$1042,MATCH($E127,Establishment!$A$2:$A$1042,0))</f>
        <v>Market Market, BGC</v>
      </c>
      <c r="H127" t="s">
        <v>20</v>
      </c>
      <c r="I127" s="5"/>
      <c r="J127" t="s">
        <v>20</v>
      </c>
      <c r="L127" s="5"/>
      <c r="M127" s="5">
        <f t="shared" si="27"/>
        <v>0</v>
      </c>
      <c r="N127" s="5">
        <f t="shared" si="21"/>
        <v>0</v>
      </c>
      <c r="O127" t="s">
        <v>20</v>
      </c>
      <c r="P127" t="str">
        <f t="array" ref="P127">INDEX(Items!B$2:B$1090,MATCH($O127,Items!$A$2:$A$1090,0))</f>
        <v xml:space="preserve"> </v>
      </c>
      <c r="Q127" t="str">
        <f t="array" ref="Q127">INDEX(Items!C$2:C$1090,MATCH($O127,Items!$A$2:$A$1090,0))</f>
        <v xml:space="preserve"> </v>
      </c>
      <c r="R127" t="str">
        <f t="array" ref="R127">INDEX(Items!D$2:D$1090,MATCH($O127,Items!$A$2:$A$1090,0))</f>
        <v xml:space="preserve"> </v>
      </c>
    </row>
    <row r="128" spans="1:19" x14ac:dyDescent="0.25">
      <c r="A128">
        <f t="shared" si="20"/>
        <v>6</v>
      </c>
      <c r="B128" t="str">
        <f t="shared" si="17"/>
        <v>20231212F</v>
      </c>
      <c r="C128" s="3">
        <f t="shared" si="33"/>
        <v>1</v>
      </c>
      <c r="D128" s="4">
        <v>45272</v>
      </c>
      <c r="E128" s="3" t="s">
        <v>199</v>
      </c>
      <c r="F128" t="str">
        <f t="array" ref="F128">INDEX(Establishment!B$2:B$1042,MATCH($E128,Establishment!$A$2:$A$1042,0))</f>
        <v>Metro Grocery</v>
      </c>
      <c r="G128" t="str">
        <f t="array" ref="G128">INDEX(Establishment!C$2:C$1042,MATCH($E128,Establishment!$A$2:$A$1042,0))</f>
        <v>Market Market, BGC</v>
      </c>
      <c r="H128" t="s">
        <v>20</v>
      </c>
      <c r="I128" s="5"/>
      <c r="J128" t="s">
        <v>20</v>
      </c>
      <c r="L128" s="5"/>
      <c r="M128" s="5">
        <f t="shared" si="27"/>
        <v>0</v>
      </c>
      <c r="N128" s="5">
        <f t="shared" si="21"/>
        <v>0</v>
      </c>
      <c r="O128" t="s">
        <v>20</v>
      </c>
      <c r="P128" t="str">
        <f t="array" ref="P128">INDEX(Items!B$2:B$1090,MATCH($O128,Items!$A$2:$A$1090,0))</f>
        <v xml:space="preserve"> </v>
      </c>
      <c r="Q128" t="str">
        <f t="array" ref="Q128">INDEX(Items!C$2:C$1090,MATCH($O128,Items!$A$2:$A$1090,0))</f>
        <v xml:space="preserve"> </v>
      </c>
      <c r="R128" t="str">
        <f t="array" ref="R128">INDEX(Items!D$2:D$1090,MATCH($O128,Items!$A$2:$A$1090,0))</f>
        <v xml:space="preserve"> </v>
      </c>
    </row>
    <row r="129" spans="1:19" x14ac:dyDescent="0.25">
      <c r="A129">
        <f t="shared" si="20"/>
        <v>7</v>
      </c>
      <c r="B129" t="str">
        <f t="shared" si="17"/>
        <v>20231212G</v>
      </c>
      <c r="C129" s="3">
        <f t="shared" si="33"/>
        <v>1</v>
      </c>
      <c r="D129" s="4">
        <v>45272</v>
      </c>
      <c r="E129" s="3" t="s">
        <v>199</v>
      </c>
      <c r="F129" t="str">
        <f t="array" ref="F129">INDEX(Establishment!B$2:B$1042,MATCH($E129,Establishment!$A$2:$A$1042,0))</f>
        <v>Metro Grocery</v>
      </c>
      <c r="G129" t="str">
        <f t="array" ref="G129">INDEX(Establishment!C$2:C$1042,MATCH($E129,Establishment!$A$2:$A$1042,0))</f>
        <v>Market Market, BGC</v>
      </c>
      <c r="H129" t="s">
        <v>20</v>
      </c>
      <c r="I129" s="5"/>
      <c r="J129" t="s">
        <v>20</v>
      </c>
      <c r="L129" s="5"/>
      <c r="M129" s="5">
        <f t="shared" si="27"/>
        <v>0</v>
      </c>
      <c r="N129" s="5">
        <f t="shared" si="21"/>
        <v>0</v>
      </c>
      <c r="O129" t="s">
        <v>20</v>
      </c>
      <c r="P129" t="str">
        <f t="array" ref="P129">INDEX(Items!B$2:B$1090,MATCH($O129,Items!$A$2:$A$1090,0))</f>
        <v xml:space="preserve"> </v>
      </c>
      <c r="Q129" t="str">
        <f t="array" ref="Q129">INDEX(Items!C$2:C$1090,MATCH($O129,Items!$A$2:$A$1090,0))</f>
        <v xml:space="preserve"> </v>
      </c>
      <c r="R129" t="str">
        <f t="array" ref="R129">INDEX(Items!D$2:D$1090,MATCH($O129,Items!$A$2:$A$1090,0))</f>
        <v xml:space="preserve"> </v>
      </c>
    </row>
    <row r="130" spans="1:19" x14ac:dyDescent="0.25">
      <c r="A130">
        <f t="shared" si="20"/>
        <v>8</v>
      </c>
      <c r="B130" t="str">
        <f t="shared" ref="B130:B193" si="34">IF(D130&lt;&gt;"",TEXT(D130,"YYYYMMDD")&amp;CHAR(64+A130),"")</f>
        <v>20231212H</v>
      </c>
      <c r="C130" s="3">
        <f t="shared" si="33"/>
        <v>1</v>
      </c>
      <c r="D130" s="4">
        <v>45272</v>
      </c>
      <c r="E130" s="3" t="s">
        <v>199</v>
      </c>
      <c r="F130" t="str">
        <f t="array" ref="F130">INDEX(Establishment!B$2:B$1042,MATCH($E130,Establishment!$A$2:$A$1042,0))</f>
        <v>Metro Grocery</v>
      </c>
      <c r="G130" t="str">
        <f t="array" ref="G130">INDEX(Establishment!C$2:C$1042,MATCH($E130,Establishment!$A$2:$A$1042,0))</f>
        <v>Market Market, BGC</v>
      </c>
      <c r="H130" t="s">
        <v>20</v>
      </c>
      <c r="I130" s="5"/>
      <c r="J130" t="s">
        <v>20</v>
      </c>
      <c r="L130" s="5"/>
      <c r="M130" s="5">
        <f t="shared" si="27"/>
        <v>0</v>
      </c>
      <c r="N130" s="5">
        <f t="shared" si="21"/>
        <v>0</v>
      </c>
      <c r="O130" t="s">
        <v>20</v>
      </c>
      <c r="P130" t="str">
        <f t="array" ref="P130">INDEX(Items!B$2:B$1090,MATCH($O130,Items!$A$2:$A$1090,0))</f>
        <v xml:space="preserve"> </v>
      </c>
      <c r="Q130" t="str">
        <f t="array" ref="Q130">INDEX(Items!C$2:C$1090,MATCH($O130,Items!$A$2:$A$1090,0))</f>
        <v xml:space="preserve"> </v>
      </c>
      <c r="R130" t="str">
        <f t="array" ref="R130">INDEX(Items!D$2:D$1090,MATCH($O130,Items!$A$2:$A$1090,0))</f>
        <v xml:space="preserve"> </v>
      </c>
    </row>
    <row r="131" spans="1:19" x14ac:dyDescent="0.25">
      <c r="A131">
        <f t="shared" ref="A131:A154" si="35">IF(OR(D131&lt;&gt;D130,D131=""),1,IF(NOT(AND(E131=E130,F131=F130,G131=G130)),A130+1,IF(OR(H131="",AND(H131&lt;&gt;"",H131&lt;&gt;H130,H130&lt;&gt;"")),A130,A130+1)))</f>
        <v>9</v>
      </c>
      <c r="B131" t="str">
        <f t="shared" si="34"/>
        <v>20231212I</v>
      </c>
      <c r="C131" s="3">
        <f t="shared" si="33"/>
        <v>1</v>
      </c>
      <c r="D131" s="4">
        <v>45272</v>
      </c>
      <c r="E131" s="3" t="s">
        <v>199</v>
      </c>
      <c r="F131" t="str">
        <f t="array" ref="F131">INDEX(Establishment!B$2:B$1042,MATCH($E131,Establishment!$A$2:$A$1042,0))</f>
        <v>Metro Grocery</v>
      </c>
      <c r="G131" t="str">
        <f t="array" ref="G131">INDEX(Establishment!C$2:C$1042,MATCH($E131,Establishment!$A$2:$A$1042,0))</f>
        <v>Market Market, BGC</v>
      </c>
      <c r="H131" t="s">
        <v>20</v>
      </c>
      <c r="I131" s="5"/>
      <c r="J131" t="s">
        <v>20</v>
      </c>
      <c r="L131" s="5"/>
      <c r="M131" s="5">
        <f t="shared" si="27"/>
        <v>0</v>
      </c>
      <c r="N131" s="5">
        <f t="shared" ref="N131:N154" si="36">IF(B131=B130,N130+M131,M131)</f>
        <v>0</v>
      </c>
      <c r="O131" t="s">
        <v>20</v>
      </c>
      <c r="P131" t="str">
        <f t="array" ref="P131">INDEX(Items!B$2:B$1090,MATCH($O131,Items!$A$2:$A$1090,0))</f>
        <v xml:space="preserve"> </v>
      </c>
      <c r="Q131" t="str">
        <f t="array" ref="Q131">INDEX(Items!C$2:C$1090,MATCH($O131,Items!$A$2:$A$1090,0))</f>
        <v xml:space="preserve"> </v>
      </c>
      <c r="R131" t="str">
        <f t="array" ref="R131">INDEX(Items!D$2:D$1090,MATCH($O131,Items!$A$2:$A$1090,0))</f>
        <v xml:space="preserve"> </v>
      </c>
    </row>
    <row r="132" spans="1:19" x14ac:dyDescent="0.25">
      <c r="A132">
        <f t="shared" si="35"/>
        <v>10</v>
      </c>
      <c r="B132" t="str">
        <f t="shared" si="34"/>
        <v>20231212J</v>
      </c>
      <c r="C132" s="3">
        <f t="shared" si="33"/>
        <v>1</v>
      </c>
      <c r="D132" s="4">
        <v>45272</v>
      </c>
      <c r="E132" s="3" t="s">
        <v>199</v>
      </c>
      <c r="F132" t="str">
        <f t="array" ref="F132">INDEX(Establishment!B$2:B$1042,MATCH($E132,Establishment!$A$2:$A$1042,0))</f>
        <v>Metro Grocery</v>
      </c>
      <c r="G132" t="str">
        <f t="array" ref="G132">INDEX(Establishment!C$2:C$1042,MATCH($E132,Establishment!$A$2:$A$1042,0))</f>
        <v>Market Market, BGC</v>
      </c>
      <c r="H132" t="s">
        <v>20</v>
      </c>
      <c r="I132" s="5"/>
      <c r="J132" t="s">
        <v>20</v>
      </c>
      <c r="L132" s="5"/>
      <c r="M132" s="5">
        <f t="shared" si="27"/>
        <v>0</v>
      </c>
      <c r="N132" s="5">
        <f t="shared" si="36"/>
        <v>0</v>
      </c>
      <c r="O132" t="s">
        <v>20</v>
      </c>
      <c r="P132" t="str">
        <f t="array" ref="P132">INDEX(Items!B$2:B$1090,MATCH($O132,Items!$A$2:$A$1090,0))</f>
        <v xml:space="preserve"> </v>
      </c>
      <c r="Q132" t="str">
        <f t="array" ref="Q132">INDEX(Items!C$2:C$1090,MATCH($O132,Items!$A$2:$A$1090,0))</f>
        <v xml:space="preserve"> </v>
      </c>
      <c r="R132" t="str">
        <f t="array" ref="R132">INDEX(Items!D$2:D$1090,MATCH($O132,Items!$A$2:$A$1090,0))</f>
        <v xml:space="preserve"> </v>
      </c>
    </row>
    <row r="133" spans="1:19" x14ac:dyDescent="0.25">
      <c r="A133">
        <f t="shared" si="35"/>
        <v>11</v>
      </c>
      <c r="B133" t="str">
        <f t="shared" si="34"/>
        <v>20231212K</v>
      </c>
      <c r="C133" s="3">
        <f t="shared" si="33"/>
        <v>1</v>
      </c>
      <c r="D133" s="4">
        <v>45272</v>
      </c>
      <c r="E133" s="3" t="s">
        <v>199</v>
      </c>
      <c r="F133" t="str">
        <f t="array" ref="F133">INDEX(Establishment!B$2:B$1042,MATCH($E133,Establishment!$A$2:$A$1042,0))</f>
        <v>Metro Grocery</v>
      </c>
      <c r="G133" t="str">
        <f t="array" ref="G133">INDEX(Establishment!C$2:C$1042,MATCH($E133,Establishment!$A$2:$A$1042,0))</f>
        <v>Market Market, BGC</v>
      </c>
      <c r="H133" t="s">
        <v>20</v>
      </c>
      <c r="I133" s="5"/>
      <c r="J133" t="s">
        <v>20</v>
      </c>
      <c r="L133" s="5"/>
      <c r="M133" s="5">
        <f t="shared" si="27"/>
        <v>0</v>
      </c>
      <c r="N133" s="5">
        <f t="shared" si="36"/>
        <v>0</v>
      </c>
      <c r="O133" t="s">
        <v>20</v>
      </c>
      <c r="P133" t="str">
        <f t="array" ref="P133">INDEX(Items!B$2:B$1090,MATCH($O133,Items!$A$2:$A$1090,0))</f>
        <v xml:space="preserve"> </v>
      </c>
      <c r="Q133" t="str">
        <f t="array" ref="Q133">INDEX(Items!C$2:C$1090,MATCH($O133,Items!$A$2:$A$1090,0))</f>
        <v xml:space="preserve"> </v>
      </c>
      <c r="R133" t="str">
        <f t="array" ref="R133">INDEX(Items!D$2:D$1090,MATCH($O133,Items!$A$2:$A$1090,0))</f>
        <v xml:space="preserve"> </v>
      </c>
    </row>
    <row r="134" spans="1:19" x14ac:dyDescent="0.25">
      <c r="A134">
        <f t="shared" si="35"/>
        <v>12</v>
      </c>
      <c r="B134" t="str">
        <f t="shared" si="34"/>
        <v>20231212L</v>
      </c>
      <c r="C134" s="3">
        <f t="shared" si="33"/>
        <v>1</v>
      </c>
      <c r="D134" s="4">
        <v>45272</v>
      </c>
      <c r="E134" s="3" t="s">
        <v>199</v>
      </c>
      <c r="F134" t="str">
        <f t="array" ref="F134">INDEX(Establishment!B$2:B$1042,MATCH($E134,Establishment!$A$2:$A$1042,0))</f>
        <v>Metro Grocery</v>
      </c>
      <c r="G134" t="str">
        <f t="array" ref="G134">INDEX(Establishment!C$2:C$1042,MATCH($E134,Establishment!$A$2:$A$1042,0))</f>
        <v>Market Market, BGC</v>
      </c>
      <c r="H134" t="s">
        <v>20</v>
      </c>
      <c r="I134" s="5"/>
      <c r="J134" t="s">
        <v>20</v>
      </c>
      <c r="L134" s="5"/>
      <c r="M134" s="5">
        <f t="shared" si="27"/>
        <v>0</v>
      </c>
      <c r="N134" s="5">
        <f t="shared" si="36"/>
        <v>0</v>
      </c>
      <c r="O134" t="s">
        <v>20</v>
      </c>
      <c r="P134" t="str">
        <f t="array" ref="P134">INDEX(Items!B$2:B$1090,MATCH($O134,Items!$A$2:$A$1090,0))</f>
        <v xml:space="preserve"> </v>
      </c>
      <c r="Q134" t="str">
        <f t="array" ref="Q134">INDEX(Items!C$2:C$1090,MATCH($O134,Items!$A$2:$A$1090,0))</f>
        <v xml:space="preserve"> </v>
      </c>
      <c r="R134" t="str">
        <f t="array" ref="R134">INDEX(Items!D$2:D$1090,MATCH($O134,Items!$A$2:$A$1090,0))</f>
        <v xml:space="preserve"> </v>
      </c>
    </row>
    <row r="135" spans="1:19" x14ac:dyDescent="0.25">
      <c r="A135">
        <f t="shared" si="35"/>
        <v>13</v>
      </c>
      <c r="B135" t="str">
        <f t="shared" si="34"/>
        <v>20231212M</v>
      </c>
      <c r="C135" s="3">
        <f t="shared" si="33"/>
        <v>1</v>
      </c>
      <c r="D135" s="4">
        <v>45272</v>
      </c>
      <c r="E135" s="3" t="s">
        <v>199</v>
      </c>
      <c r="F135" t="str">
        <f t="array" ref="F135">INDEX(Establishment!B$2:B$1042,MATCH($E135,Establishment!$A$2:$A$1042,0))</f>
        <v>Metro Grocery</v>
      </c>
      <c r="G135" t="str">
        <f t="array" ref="G135">INDEX(Establishment!C$2:C$1042,MATCH($E135,Establishment!$A$2:$A$1042,0))</f>
        <v>Market Market, BGC</v>
      </c>
      <c r="H135" t="s">
        <v>20</v>
      </c>
      <c r="I135" s="5"/>
      <c r="J135" t="s">
        <v>20</v>
      </c>
      <c r="L135" s="5"/>
      <c r="M135" s="5">
        <f t="shared" si="27"/>
        <v>0</v>
      </c>
      <c r="N135" s="5">
        <f t="shared" si="36"/>
        <v>0</v>
      </c>
      <c r="O135" t="s">
        <v>20</v>
      </c>
      <c r="P135" t="str">
        <f t="array" ref="P135">INDEX(Items!B$2:B$1090,MATCH($O135,Items!$A$2:$A$1090,0))</f>
        <v xml:space="preserve"> </v>
      </c>
      <c r="Q135" t="str">
        <f t="array" ref="Q135">INDEX(Items!C$2:C$1090,MATCH($O135,Items!$A$2:$A$1090,0))</f>
        <v xml:space="preserve"> </v>
      </c>
      <c r="R135" t="str">
        <f t="array" ref="R135">INDEX(Items!D$2:D$1090,MATCH($O135,Items!$A$2:$A$1090,0))</f>
        <v xml:space="preserve"> </v>
      </c>
    </row>
    <row r="136" spans="1:19" x14ac:dyDescent="0.25">
      <c r="A136">
        <f t="shared" si="35"/>
        <v>14</v>
      </c>
      <c r="B136" t="str">
        <f t="shared" si="34"/>
        <v>20231212N</v>
      </c>
      <c r="C136" s="3">
        <f t="shared" si="33"/>
        <v>1</v>
      </c>
      <c r="D136" s="4">
        <v>45272</v>
      </c>
      <c r="E136" s="3" t="s">
        <v>295</v>
      </c>
      <c r="F136" t="str">
        <f t="array" ref="F136">INDEX(Establishment!B$2:B$1042,MATCH($E136,Establishment!$A$2:$A$1042,0))</f>
        <v>Metro Department</v>
      </c>
      <c r="G136" t="str">
        <f t="array" ref="G136">INDEX(Establishment!C$2:C$1042,MATCH($E136,Establishment!$A$2:$A$1042,0))</f>
        <v>Market Market, BGC</v>
      </c>
      <c r="H136" t="s">
        <v>22</v>
      </c>
      <c r="I136" s="5"/>
      <c r="J136" t="s">
        <v>20</v>
      </c>
      <c r="L136" s="5"/>
      <c r="M136" s="5">
        <f t="shared" si="27"/>
        <v>0</v>
      </c>
      <c r="N136" s="5">
        <f t="shared" si="36"/>
        <v>0</v>
      </c>
      <c r="O136" t="s">
        <v>20</v>
      </c>
      <c r="P136" t="str">
        <f t="array" ref="P136">INDEX(Items!B$2:B$1090,MATCH($O136,Items!$A$2:$A$1090,0))</f>
        <v xml:space="preserve"> </v>
      </c>
      <c r="Q136" t="str">
        <f t="array" ref="Q136">INDEX(Items!C$2:C$1090,MATCH($O136,Items!$A$2:$A$1090,0))</f>
        <v xml:space="preserve"> </v>
      </c>
      <c r="R136" t="str">
        <f t="array" ref="R136">INDEX(Items!D$2:D$1090,MATCH($O136,Items!$A$2:$A$1090,0))</f>
        <v xml:space="preserve"> </v>
      </c>
    </row>
    <row r="137" spans="1:19" ht="15.75" customHeight="1" x14ac:dyDescent="0.25">
      <c r="A137">
        <f t="shared" si="35"/>
        <v>15</v>
      </c>
      <c r="B137" t="str">
        <f t="shared" si="34"/>
        <v>20231212O</v>
      </c>
      <c r="C137">
        <f t="shared" ref="C137:C138" si="37">IF(OR(B137="",B137&lt;&gt;B145),1,C145+1)</f>
        <v>1</v>
      </c>
      <c r="D137" s="4">
        <v>45272</v>
      </c>
      <c r="E137" s="3" t="s">
        <v>1452</v>
      </c>
      <c r="F137" t="str">
        <f t="array" ref="F137">INDEX(Establishment!B$2:B$1042,MATCH($E137,Establishment!$A$2:$A$1042,0))</f>
        <v>Transportation(Public)</v>
      </c>
      <c r="G137" s="7" t="s">
        <v>369</v>
      </c>
      <c r="H137" t="s">
        <v>2</v>
      </c>
      <c r="I137" s="5">
        <v>13</v>
      </c>
      <c r="J137" t="s">
        <v>149</v>
      </c>
      <c r="K137">
        <v>1</v>
      </c>
      <c r="L137" s="5">
        <v>13</v>
      </c>
      <c r="M137" s="5">
        <f t="shared" si="27"/>
        <v>13</v>
      </c>
      <c r="N137" s="5">
        <f t="shared" si="36"/>
        <v>13</v>
      </c>
      <c r="O137" t="s">
        <v>118</v>
      </c>
      <c r="P137" t="str">
        <f t="array" ref="P137">INDEX(Items!B$2:B$1090,MATCH($O137,Items!$A$2:$A$1090,0))</f>
        <v xml:space="preserve"> </v>
      </c>
      <c r="Q137" t="s">
        <v>150</v>
      </c>
      <c r="R137" s="7" t="s">
        <v>347</v>
      </c>
      <c r="S137" s="7" t="s">
        <v>348</v>
      </c>
    </row>
    <row r="138" spans="1:19" ht="15.75" customHeight="1" x14ac:dyDescent="0.25">
      <c r="A138">
        <f t="shared" si="35"/>
        <v>1</v>
      </c>
      <c r="B138" t="str">
        <f t="shared" si="34"/>
        <v>20231213A</v>
      </c>
      <c r="C138">
        <f t="shared" si="37"/>
        <v>1</v>
      </c>
      <c r="D138" s="4">
        <v>45273</v>
      </c>
      <c r="E138" s="3" t="s">
        <v>1452</v>
      </c>
      <c r="F138" t="s">
        <v>1451</v>
      </c>
      <c r="G138" t="s">
        <v>148</v>
      </c>
      <c r="H138" t="s">
        <v>2</v>
      </c>
      <c r="I138" s="5">
        <v>13</v>
      </c>
      <c r="J138" t="s">
        <v>149</v>
      </c>
      <c r="K138">
        <v>1</v>
      </c>
      <c r="L138" s="5">
        <v>13</v>
      </c>
      <c r="M138" s="5">
        <f t="shared" si="27"/>
        <v>13</v>
      </c>
      <c r="N138" s="5">
        <f t="shared" si="36"/>
        <v>13</v>
      </c>
      <c r="O138" t="s">
        <v>118</v>
      </c>
      <c r="P138" t="str">
        <f t="array" ref="P138">INDEX(Items!B$2:B$1090,MATCH($O138,Items!$A$2:$A$1090,0))</f>
        <v xml:space="preserve"> </v>
      </c>
      <c r="Q138" t="s">
        <v>150</v>
      </c>
      <c r="R138" t="s">
        <v>175</v>
      </c>
    </row>
    <row r="139" spans="1:19" x14ac:dyDescent="0.25">
      <c r="A139">
        <f t="shared" si="35"/>
        <v>2</v>
      </c>
      <c r="B139" t="str">
        <f t="shared" si="34"/>
        <v>20231213B</v>
      </c>
      <c r="C139" s="3">
        <f t="shared" ref="C139:C149" si="38">IF(OR(B139="",B139&lt;&gt;B138),1,C138+1)</f>
        <v>1</v>
      </c>
      <c r="D139" s="4">
        <v>45273</v>
      </c>
      <c r="E139" s="3" t="s">
        <v>2071</v>
      </c>
      <c r="F139" t="str">
        <f t="array" ref="F139">INDEX(Establishment!B$2:B$1042,MATCH($E139,Establishment!$A$2:$A$1042,0))</f>
        <v xml:space="preserve">Watson </v>
      </c>
      <c r="G139" t="s">
        <v>2072</v>
      </c>
      <c r="H139" t="s">
        <v>22</v>
      </c>
      <c r="I139" s="5">
        <v>909.98</v>
      </c>
      <c r="J139" t="s">
        <v>20</v>
      </c>
      <c r="K139">
        <v>2</v>
      </c>
      <c r="L139" s="5">
        <v>11.5</v>
      </c>
      <c r="M139" s="5">
        <f t="shared" si="27"/>
        <v>23</v>
      </c>
      <c r="N139" s="5">
        <f t="shared" si="36"/>
        <v>23</v>
      </c>
      <c r="O139" t="s">
        <v>20</v>
      </c>
      <c r="P139" t="str">
        <f t="array" ref="P139">INDEX(Items!B$2:B$1090,MATCH($O139,Items!$A$2:$A$1090,0))</f>
        <v xml:space="preserve"> </v>
      </c>
      <c r="Q139" t="str">
        <f t="array" ref="Q139">INDEX(Items!C$2:C$1090,MATCH($O139,Items!$A$2:$A$1090,0))</f>
        <v xml:space="preserve"> </v>
      </c>
      <c r="R139" t="str">
        <f t="array" ref="R139">INDEX(Items!D$2:D$1090,MATCH($O139,Items!$A$2:$A$1090,0))</f>
        <v xml:space="preserve"> </v>
      </c>
    </row>
    <row r="140" spans="1:19" x14ac:dyDescent="0.25">
      <c r="A140">
        <f t="shared" si="35"/>
        <v>2</v>
      </c>
      <c r="B140" t="str">
        <f t="shared" si="34"/>
        <v>20231213B</v>
      </c>
      <c r="C140" s="3">
        <f t="shared" si="38"/>
        <v>2</v>
      </c>
      <c r="D140" s="4">
        <v>45273</v>
      </c>
      <c r="E140" s="3" t="s">
        <v>2071</v>
      </c>
      <c r="F140" t="str">
        <f t="array" ref="F140">INDEX(Establishment!B$2:B$1042,MATCH($E140,Establishment!$A$2:$A$1042,0))</f>
        <v xml:space="preserve">Watson </v>
      </c>
      <c r="G140" t="s">
        <v>2072</v>
      </c>
      <c r="I140" s="5"/>
      <c r="J140" t="s">
        <v>20</v>
      </c>
      <c r="K140">
        <v>2</v>
      </c>
      <c r="L140" s="5">
        <v>17.5</v>
      </c>
      <c r="M140" s="5">
        <f t="shared" si="27"/>
        <v>35</v>
      </c>
      <c r="N140" s="5">
        <f t="shared" si="36"/>
        <v>58</v>
      </c>
      <c r="O140" t="s">
        <v>20</v>
      </c>
      <c r="P140" t="str">
        <f t="array" ref="P140">INDEX(Items!B$2:B$1090,MATCH($O140,Items!$A$2:$A$1090,0))</f>
        <v xml:space="preserve"> </v>
      </c>
      <c r="Q140" t="str">
        <f t="array" ref="Q140">INDEX(Items!C$2:C$1090,MATCH($O140,Items!$A$2:$A$1090,0))</f>
        <v xml:space="preserve"> </v>
      </c>
      <c r="R140" t="str">
        <f t="array" ref="R140">INDEX(Items!D$2:D$1090,MATCH($O140,Items!$A$2:$A$1090,0))</f>
        <v xml:space="preserve"> </v>
      </c>
    </row>
    <row r="141" spans="1:19" x14ac:dyDescent="0.25">
      <c r="A141">
        <f t="shared" si="35"/>
        <v>2</v>
      </c>
      <c r="B141" t="str">
        <f t="shared" si="34"/>
        <v>20231213B</v>
      </c>
      <c r="C141" s="3">
        <f t="shared" si="38"/>
        <v>3</v>
      </c>
      <c r="D141" s="4">
        <v>45273</v>
      </c>
      <c r="E141" s="3" t="s">
        <v>2071</v>
      </c>
      <c r="F141" t="str">
        <f t="array" ref="F141">INDEX(Establishment!B$2:B$1042,MATCH($E141,Establishment!$A$2:$A$1042,0))</f>
        <v xml:space="preserve">Watson </v>
      </c>
      <c r="G141" t="s">
        <v>2072</v>
      </c>
      <c r="I141" s="5"/>
      <c r="J141" t="s">
        <v>20</v>
      </c>
      <c r="K141">
        <v>2</v>
      </c>
      <c r="L141" s="5">
        <v>80</v>
      </c>
      <c r="M141" s="5">
        <f t="shared" si="27"/>
        <v>160</v>
      </c>
      <c r="N141" s="5">
        <f t="shared" si="36"/>
        <v>218</v>
      </c>
      <c r="O141" t="s">
        <v>20</v>
      </c>
      <c r="P141" t="str">
        <f t="array" ref="P141">INDEX(Items!B$2:B$1090,MATCH($O141,Items!$A$2:$A$1090,0))</f>
        <v xml:space="preserve"> </v>
      </c>
      <c r="Q141" t="str">
        <f t="array" ref="Q141">INDEX(Items!C$2:C$1090,MATCH($O141,Items!$A$2:$A$1090,0))</f>
        <v xml:space="preserve"> </v>
      </c>
      <c r="R141" t="str">
        <f t="array" ref="R141">INDEX(Items!D$2:D$1090,MATCH($O141,Items!$A$2:$A$1090,0))</f>
        <v xml:space="preserve"> </v>
      </c>
    </row>
    <row r="142" spans="1:19" x14ac:dyDescent="0.25">
      <c r="A142">
        <f t="shared" si="35"/>
        <v>2</v>
      </c>
      <c r="B142" t="str">
        <f t="shared" si="34"/>
        <v>20231213B</v>
      </c>
      <c r="C142" s="3">
        <f t="shared" si="38"/>
        <v>4</v>
      </c>
      <c r="D142" s="4">
        <v>45273</v>
      </c>
      <c r="E142" s="3" t="s">
        <v>2071</v>
      </c>
      <c r="F142" t="str">
        <f t="array" ref="F142">INDEX(Establishment!B$2:B$1042,MATCH($E142,Establishment!$A$2:$A$1042,0))</f>
        <v xml:space="preserve">Watson </v>
      </c>
      <c r="G142" t="s">
        <v>2072</v>
      </c>
      <c r="I142" s="5"/>
      <c r="J142" t="s">
        <v>20</v>
      </c>
      <c r="K142">
        <v>2</v>
      </c>
      <c r="L142" s="5">
        <v>3.75</v>
      </c>
      <c r="M142" s="5">
        <f t="shared" si="27"/>
        <v>7.5</v>
      </c>
      <c r="N142" s="5">
        <f t="shared" si="36"/>
        <v>225.5</v>
      </c>
      <c r="O142" t="s">
        <v>20</v>
      </c>
      <c r="P142" t="str">
        <f t="array" ref="P142">INDEX(Items!B$2:B$1090,MATCH($O142,Items!$A$2:$A$1090,0))</f>
        <v xml:space="preserve"> </v>
      </c>
      <c r="Q142" t="str">
        <f t="array" ref="Q142">INDEX(Items!C$2:C$1090,MATCH($O142,Items!$A$2:$A$1090,0))</f>
        <v xml:space="preserve"> </v>
      </c>
      <c r="R142" t="str">
        <f t="array" ref="R142">INDEX(Items!D$2:D$1090,MATCH($O142,Items!$A$2:$A$1090,0))</f>
        <v xml:space="preserve"> </v>
      </c>
    </row>
    <row r="143" spans="1:19" x14ac:dyDescent="0.25">
      <c r="A143">
        <f t="shared" si="35"/>
        <v>2</v>
      </c>
      <c r="B143" t="str">
        <f t="shared" si="34"/>
        <v>20231213B</v>
      </c>
      <c r="C143" s="3">
        <f t="shared" si="38"/>
        <v>5</v>
      </c>
      <c r="D143" s="4">
        <v>45273</v>
      </c>
      <c r="E143" s="3" t="s">
        <v>2071</v>
      </c>
      <c r="F143" t="str">
        <f t="array" ref="F143">INDEX(Establishment!B$2:B$1042,MATCH($E143,Establishment!$A$2:$A$1042,0))</f>
        <v xml:space="preserve">Watson </v>
      </c>
      <c r="G143" t="s">
        <v>2072</v>
      </c>
      <c r="I143" s="5"/>
      <c r="J143" t="s">
        <v>20</v>
      </c>
      <c r="K143">
        <v>2</v>
      </c>
      <c r="L143" s="5">
        <v>29.5</v>
      </c>
      <c r="M143" s="5">
        <f t="shared" si="27"/>
        <v>59</v>
      </c>
      <c r="N143" s="5">
        <f t="shared" si="36"/>
        <v>284.5</v>
      </c>
      <c r="O143" t="s">
        <v>20</v>
      </c>
      <c r="P143" t="str">
        <f t="array" ref="P143">INDEX(Items!B$2:B$1090,MATCH($O143,Items!$A$2:$A$1090,0))</f>
        <v xml:space="preserve"> </v>
      </c>
      <c r="Q143" t="str">
        <f t="array" ref="Q143">INDEX(Items!C$2:C$1090,MATCH($O143,Items!$A$2:$A$1090,0))</f>
        <v xml:space="preserve"> </v>
      </c>
      <c r="R143" t="str">
        <f t="array" ref="R143">INDEX(Items!D$2:D$1090,MATCH($O143,Items!$A$2:$A$1090,0))</f>
        <v xml:space="preserve"> </v>
      </c>
    </row>
    <row r="144" spans="1:19" x14ac:dyDescent="0.25">
      <c r="A144">
        <f t="shared" si="35"/>
        <v>2</v>
      </c>
      <c r="B144" t="str">
        <f t="shared" si="34"/>
        <v>20231213B</v>
      </c>
      <c r="C144" s="3">
        <f t="shared" si="38"/>
        <v>6</v>
      </c>
      <c r="D144" s="4">
        <v>45273</v>
      </c>
      <c r="E144" s="3" t="s">
        <v>2071</v>
      </c>
      <c r="F144" t="str">
        <f t="array" ref="F144">INDEX(Establishment!B$2:B$1042,MATCH($E144,Establishment!$A$2:$A$1042,0))</f>
        <v xml:space="preserve">Watson </v>
      </c>
      <c r="G144" t="s">
        <v>2072</v>
      </c>
      <c r="I144" s="5"/>
      <c r="J144" t="s">
        <v>20</v>
      </c>
      <c r="K144">
        <v>2</v>
      </c>
      <c r="L144" s="5">
        <v>7</v>
      </c>
      <c r="M144" s="5">
        <f t="shared" si="27"/>
        <v>14</v>
      </c>
      <c r="N144" s="5">
        <f t="shared" si="36"/>
        <v>298.5</v>
      </c>
      <c r="O144" t="s">
        <v>20</v>
      </c>
      <c r="P144" t="str">
        <f t="array" ref="P144">INDEX(Items!B$2:B$1090,MATCH($O144,Items!$A$2:$A$1090,0))</f>
        <v xml:space="preserve"> </v>
      </c>
      <c r="Q144" t="str">
        <f t="array" ref="Q144">INDEX(Items!C$2:C$1090,MATCH($O144,Items!$A$2:$A$1090,0))</f>
        <v xml:space="preserve"> </v>
      </c>
      <c r="R144" t="str">
        <f t="array" ref="R144">INDEX(Items!D$2:D$1090,MATCH($O144,Items!$A$2:$A$1090,0))</f>
        <v xml:space="preserve"> </v>
      </c>
    </row>
    <row r="145" spans="1:19" x14ac:dyDescent="0.25">
      <c r="A145">
        <f t="shared" si="35"/>
        <v>2</v>
      </c>
      <c r="B145" t="str">
        <f t="shared" si="34"/>
        <v>20231213B</v>
      </c>
      <c r="C145" s="3">
        <f t="shared" si="38"/>
        <v>7</v>
      </c>
      <c r="D145" s="4">
        <v>45273</v>
      </c>
      <c r="E145" s="3" t="s">
        <v>2071</v>
      </c>
      <c r="F145" t="str">
        <f t="array" ref="F145">INDEX(Establishment!B$2:B$1042,MATCH($E145,Establishment!$A$2:$A$1042,0))</f>
        <v xml:space="preserve">Watson </v>
      </c>
      <c r="G145" t="s">
        <v>2072</v>
      </c>
      <c r="I145" s="5"/>
      <c r="J145" t="s">
        <v>20</v>
      </c>
      <c r="K145">
        <v>2</v>
      </c>
      <c r="L145" s="5">
        <v>10.75</v>
      </c>
      <c r="M145" s="5">
        <f t="shared" si="27"/>
        <v>21.5</v>
      </c>
      <c r="N145" s="5">
        <f t="shared" si="36"/>
        <v>320</v>
      </c>
      <c r="O145" t="s">
        <v>20</v>
      </c>
      <c r="P145" t="str">
        <f t="array" ref="P145">INDEX(Items!B$2:B$1090,MATCH($O145,Items!$A$2:$A$1090,0))</f>
        <v xml:space="preserve"> </v>
      </c>
      <c r="Q145" t="str">
        <f t="array" ref="Q145">INDEX(Items!C$2:C$1090,MATCH($O145,Items!$A$2:$A$1090,0))</f>
        <v xml:space="preserve"> </v>
      </c>
      <c r="R145" t="str">
        <f t="array" ref="R145">INDEX(Items!D$2:D$1090,MATCH($O145,Items!$A$2:$A$1090,0))</f>
        <v xml:space="preserve"> </v>
      </c>
    </row>
    <row r="146" spans="1:19" x14ac:dyDescent="0.25">
      <c r="A146">
        <f t="shared" si="35"/>
        <v>2</v>
      </c>
      <c r="B146" t="str">
        <f t="shared" si="34"/>
        <v>20231213B</v>
      </c>
      <c r="C146" s="3">
        <f t="shared" si="38"/>
        <v>8</v>
      </c>
      <c r="D146" s="4">
        <v>45273</v>
      </c>
      <c r="E146" s="3" t="s">
        <v>2071</v>
      </c>
      <c r="F146" t="str">
        <f t="array" ref="F146">INDEX(Establishment!B$2:B$1042,MATCH($E146,Establishment!$A$2:$A$1042,0))</f>
        <v xml:space="preserve">Watson </v>
      </c>
      <c r="G146" t="s">
        <v>2072</v>
      </c>
      <c r="I146" s="5"/>
      <c r="J146" t="s">
        <v>20</v>
      </c>
      <c r="K146">
        <v>2</v>
      </c>
      <c r="L146" s="5">
        <v>11.25</v>
      </c>
      <c r="M146" s="5">
        <f t="shared" ref="M146:M154" si="39">K146*L146</f>
        <v>22.5</v>
      </c>
      <c r="N146" s="5">
        <f t="shared" si="36"/>
        <v>342.5</v>
      </c>
      <c r="O146" t="s">
        <v>20</v>
      </c>
      <c r="P146" t="str">
        <f t="array" ref="P146">INDEX(Items!B$2:B$1090,MATCH($O146,Items!$A$2:$A$1090,0))</f>
        <v xml:space="preserve"> </v>
      </c>
      <c r="Q146" t="str">
        <f t="array" ref="Q146">INDEX(Items!C$2:C$1090,MATCH($O146,Items!$A$2:$A$1090,0))</f>
        <v xml:space="preserve"> </v>
      </c>
      <c r="R146" t="str">
        <f t="array" ref="R146">INDEX(Items!D$2:D$1090,MATCH($O146,Items!$A$2:$A$1090,0))</f>
        <v xml:space="preserve"> </v>
      </c>
    </row>
    <row r="147" spans="1:19" x14ac:dyDescent="0.25">
      <c r="A147">
        <f t="shared" si="35"/>
        <v>2</v>
      </c>
      <c r="B147" t="str">
        <f t="shared" si="34"/>
        <v>20231213B</v>
      </c>
      <c r="C147" s="3">
        <f t="shared" si="38"/>
        <v>9</v>
      </c>
      <c r="D147" s="4">
        <v>45273</v>
      </c>
      <c r="E147" s="3" t="s">
        <v>2071</v>
      </c>
      <c r="F147" t="str">
        <f t="array" ref="F147">INDEX(Establishment!B$2:B$1042,MATCH($E147,Establishment!$A$2:$A$1042,0))</f>
        <v xml:space="preserve">Watson </v>
      </c>
      <c r="G147" t="s">
        <v>2072</v>
      </c>
      <c r="I147" s="5"/>
      <c r="J147" t="s">
        <v>20</v>
      </c>
      <c r="K147">
        <v>2</v>
      </c>
      <c r="L147" s="5">
        <v>3.99</v>
      </c>
      <c r="M147" s="5">
        <f t="shared" si="39"/>
        <v>7.98</v>
      </c>
      <c r="N147" s="5">
        <f t="shared" si="36"/>
        <v>350.48</v>
      </c>
      <c r="O147" t="s">
        <v>20</v>
      </c>
      <c r="P147" t="str">
        <f t="array" ref="P147">INDEX(Items!B$2:B$1090,MATCH($O147,Items!$A$2:$A$1090,0))</f>
        <v xml:space="preserve"> </v>
      </c>
      <c r="Q147" t="str">
        <f t="array" ref="Q147">INDEX(Items!C$2:C$1090,MATCH($O147,Items!$A$2:$A$1090,0))</f>
        <v xml:space="preserve"> </v>
      </c>
      <c r="R147" t="str">
        <f t="array" ref="R147">INDEX(Items!D$2:D$1090,MATCH($O147,Items!$A$2:$A$1090,0))</f>
        <v xml:space="preserve"> </v>
      </c>
    </row>
    <row r="148" spans="1:19" x14ac:dyDescent="0.25">
      <c r="A148">
        <f t="shared" si="35"/>
        <v>2</v>
      </c>
      <c r="B148" t="str">
        <f t="shared" si="34"/>
        <v>20231213B</v>
      </c>
      <c r="C148" s="3">
        <f t="shared" si="38"/>
        <v>10</v>
      </c>
      <c r="D148" s="4">
        <v>45273</v>
      </c>
      <c r="E148" s="3" t="s">
        <v>2071</v>
      </c>
      <c r="F148" t="str">
        <f t="array" ref="F148">INDEX(Establishment!B$2:B$1042,MATCH($E148,Establishment!$A$2:$A$1042,0))</f>
        <v xml:space="preserve">Watson </v>
      </c>
      <c r="G148" t="s">
        <v>2072</v>
      </c>
      <c r="I148" s="5"/>
      <c r="J148" t="s">
        <v>20</v>
      </c>
      <c r="K148">
        <v>3</v>
      </c>
      <c r="L148" s="5">
        <v>49</v>
      </c>
      <c r="M148" s="5">
        <f t="shared" si="39"/>
        <v>147</v>
      </c>
      <c r="N148" s="5">
        <f t="shared" si="36"/>
        <v>497.48</v>
      </c>
      <c r="O148" t="s">
        <v>20</v>
      </c>
      <c r="P148" t="str">
        <f t="array" ref="P148">INDEX(Items!B$2:B$1090,MATCH($O148,Items!$A$2:$A$1090,0))</f>
        <v xml:space="preserve"> </v>
      </c>
      <c r="Q148" t="str">
        <f t="array" ref="Q148">INDEX(Items!C$2:C$1090,MATCH($O148,Items!$A$2:$A$1090,0))</f>
        <v xml:space="preserve"> </v>
      </c>
      <c r="R148" t="str">
        <f t="array" ref="R148">INDEX(Items!D$2:D$1090,MATCH($O148,Items!$A$2:$A$1090,0))</f>
        <v xml:space="preserve"> </v>
      </c>
    </row>
    <row r="149" spans="1:19" x14ac:dyDescent="0.25">
      <c r="A149">
        <f t="shared" si="35"/>
        <v>2</v>
      </c>
      <c r="B149" t="str">
        <f t="shared" si="34"/>
        <v>20231213B</v>
      </c>
      <c r="C149" s="3">
        <f t="shared" si="38"/>
        <v>11</v>
      </c>
      <c r="D149" s="4">
        <v>45273</v>
      </c>
      <c r="E149" s="3" t="s">
        <v>2071</v>
      </c>
      <c r="F149" t="str">
        <f t="array" ref="F149">INDEX(Establishment!B$2:B$1042,MATCH($E149,Establishment!$A$2:$A$1042,0))</f>
        <v xml:space="preserve">Watson </v>
      </c>
      <c r="G149" t="s">
        <v>2072</v>
      </c>
      <c r="I149" s="5"/>
      <c r="J149" t="s">
        <v>20</v>
      </c>
      <c r="K149">
        <v>1</v>
      </c>
      <c r="L149" s="5">
        <v>412.5</v>
      </c>
      <c r="M149" s="5">
        <f t="shared" si="39"/>
        <v>412.5</v>
      </c>
      <c r="N149" s="5">
        <f t="shared" si="36"/>
        <v>909.98</v>
      </c>
      <c r="O149" t="s">
        <v>20</v>
      </c>
      <c r="P149" t="str">
        <f t="array" ref="P149">INDEX(Items!B$2:B$1090,MATCH($O149,Items!$A$2:$A$1090,0))</f>
        <v xml:space="preserve"> </v>
      </c>
      <c r="Q149" t="str">
        <f t="array" ref="Q149">INDEX(Items!C$2:C$1090,MATCH($O149,Items!$A$2:$A$1090,0))</f>
        <v xml:space="preserve"> </v>
      </c>
      <c r="R149" t="str">
        <f t="array" ref="R149">INDEX(Items!D$2:D$1090,MATCH($O149,Items!$A$2:$A$1090,0))</f>
        <v xml:space="preserve"> </v>
      </c>
    </row>
    <row r="150" spans="1:19" ht="15.75" customHeight="1" x14ac:dyDescent="0.25">
      <c r="A150">
        <f t="shared" si="35"/>
        <v>3</v>
      </c>
      <c r="B150" t="str">
        <f t="shared" si="34"/>
        <v>20231213C</v>
      </c>
      <c r="C150">
        <f t="shared" ref="C150:C151" si="40">IF(OR(B150="",B150&lt;&gt;B158),1,C158+1)</f>
        <v>1</v>
      </c>
      <c r="D150" s="4">
        <v>45273</v>
      </c>
      <c r="E150" s="3" t="s">
        <v>1452</v>
      </c>
      <c r="F150" t="str">
        <f t="array" ref="F150">INDEX(Establishment!B$2:B$1042,MATCH($E150,Establishment!$A$2:$A$1042,0))</f>
        <v>Transportation(Public)</v>
      </c>
      <c r="G150" s="7" t="s">
        <v>369</v>
      </c>
      <c r="H150" t="s">
        <v>2</v>
      </c>
      <c r="I150" s="5">
        <v>13</v>
      </c>
      <c r="J150" t="s">
        <v>149</v>
      </c>
      <c r="K150">
        <v>1</v>
      </c>
      <c r="L150" s="5">
        <v>13</v>
      </c>
      <c r="M150" s="5">
        <f t="shared" si="39"/>
        <v>13</v>
      </c>
      <c r="N150" s="5">
        <f t="shared" si="36"/>
        <v>13</v>
      </c>
      <c r="O150" t="s">
        <v>118</v>
      </c>
      <c r="P150" t="str">
        <f t="array" ref="P150">INDEX(Items!B$2:B$1090,MATCH($O150,Items!$A$2:$A$1090,0))</f>
        <v xml:space="preserve"> </v>
      </c>
      <c r="Q150" t="s">
        <v>150</v>
      </c>
      <c r="R150" s="7" t="s">
        <v>347</v>
      </c>
      <c r="S150" s="7" t="s">
        <v>348</v>
      </c>
    </row>
    <row r="151" spans="1:19" ht="15.75" customHeight="1" x14ac:dyDescent="0.25">
      <c r="A151">
        <f t="shared" si="35"/>
        <v>1</v>
      </c>
      <c r="B151" t="str">
        <f t="shared" si="34"/>
        <v>20231214A</v>
      </c>
      <c r="C151">
        <f t="shared" si="40"/>
        <v>1</v>
      </c>
      <c r="D151" s="4">
        <v>45274</v>
      </c>
      <c r="E151" s="3" t="s">
        <v>1452</v>
      </c>
      <c r="F151" t="s">
        <v>1451</v>
      </c>
      <c r="G151" t="s">
        <v>148</v>
      </c>
      <c r="H151" t="s">
        <v>2</v>
      </c>
      <c r="I151" s="5">
        <v>13</v>
      </c>
      <c r="J151" t="s">
        <v>149</v>
      </c>
      <c r="K151">
        <v>1</v>
      </c>
      <c r="L151" s="5">
        <v>13</v>
      </c>
      <c r="M151" s="5">
        <f t="shared" si="39"/>
        <v>13</v>
      </c>
      <c r="N151" s="5">
        <f t="shared" si="36"/>
        <v>13</v>
      </c>
      <c r="O151" t="s">
        <v>118</v>
      </c>
      <c r="P151" t="str">
        <f t="array" ref="P151">INDEX(Items!B$2:B$1090,MATCH($O151,Items!$A$2:$A$1090,0))</f>
        <v xml:space="preserve"> </v>
      </c>
      <c r="Q151" t="s">
        <v>150</v>
      </c>
      <c r="R151" t="s">
        <v>175</v>
      </c>
    </row>
    <row r="152" spans="1:19" x14ac:dyDescent="0.25">
      <c r="A152">
        <f t="shared" si="35"/>
        <v>2</v>
      </c>
      <c r="B152" t="str">
        <f t="shared" si="34"/>
        <v>20231214B</v>
      </c>
      <c r="C152" s="3">
        <f t="shared" ref="C152:C154" si="41">IF(OR(B152="",B152&lt;&gt;B151),1,C151+1)</f>
        <v>1</v>
      </c>
      <c r="D152" s="4">
        <v>45274</v>
      </c>
      <c r="E152" s="3" t="s">
        <v>110</v>
      </c>
      <c r="F152" t="str">
        <f t="array" ref="F152">INDEX(Establishment!B$2:B$1042,MATCH($E152,Establishment!$A$2:$A$1042,0))</f>
        <v>7-Eleven</v>
      </c>
      <c r="G152" s="14" t="s">
        <v>139</v>
      </c>
      <c r="H152" t="s">
        <v>2</v>
      </c>
      <c r="I152" s="5">
        <v>39</v>
      </c>
      <c r="J152" t="s">
        <v>166</v>
      </c>
      <c r="K152">
        <v>1</v>
      </c>
      <c r="L152" s="5">
        <v>39</v>
      </c>
      <c r="M152" s="5">
        <f t="shared" si="39"/>
        <v>39</v>
      </c>
      <c r="N152" s="5">
        <f t="shared" si="36"/>
        <v>39</v>
      </c>
      <c r="O152" t="s">
        <v>118</v>
      </c>
      <c r="P152" s="14" t="s">
        <v>2075</v>
      </c>
      <c r="Q152" s="14" t="s">
        <v>181</v>
      </c>
      <c r="R152" s="14" t="s">
        <v>2076</v>
      </c>
    </row>
    <row r="153" spans="1:19" x14ac:dyDescent="0.25">
      <c r="A153">
        <f t="shared" si="35"/>
        <v>3</v>
      </c>
      <c r="B153" t="str">
        <f t="shared" si="34"/>
        <v>20231214C</v>
      </c>
      <c r="C153" s="3">
        <f t="shared" si="41"/>
        <v>1</v>
      </c>
      <c r="D153" s="4">
        <v>45274</v>
      </c>
      <c r="E153" s="3" t="s">
        <v>30</v>
      </c>
      <c r="F153" s="14" t="s">
        <v>2077</v>
      </c>
      <c r="G153" s="14" t="s">
        <v>2078</v>
      </c>
      <c r="H153" t="s">
        <v>2</v>
      </c>
      <c r="I153" s="5">
        <v>2140</v>
      </c>
      <c r="J153" s="14" t="s">
        <v>240</v>
      </c>
      <c r="K153">
        <v>1</v>
      </c>
      <c r="L153" s="5">
        <v>1140</v>
      </c>
      <c r="M153" s="5">
        <f t="shared" si="39"/>
        <v>1140</v>
      </c>
      <c r="N153" s="5">
        <f t="shared" si="36"/>
        <v>1140</v>
      </c>
      <c r="O153" t="s">
        <v>118</v>
      </c>
      <c r="P153" t="str">
        <f t="array" ref="P153">INDEX(Items!B$2:B$1090,MATCH($O153,Items!$A$2:$A$1090,0))</f>
        <v xml:space="preserve"> </v>
      </c>
      <c r="Q153" s="14" t="s">
        <v>2079</v>
      </c>
      <c r="R153" s="14" t="s">
        <v>2080</v>
      </c>
      <c r="S153" s="14" t="s">
        <v>2081</v>
      </c>
    </row>
    <row r="154" spans="1:19" x14ac:dyDescent="0.25">
      <c r="A154">
        <f t="shared" si="35"/>
        <v>3</v>
      </c>
      <c r="B154" t="str">
        <f t="shared" si="34"/>
        <v>20231214C</v>
      </c>
      <c r="C154" s="3">
        <f t="shared" si="41"/>
        <v>2</v>
      </c>
      <c r="D154" s="4">
        <v>45274</v>
      </c>
      <c r="E154" s="3" t="s">
        <v>30</v>
      </c>
      <c r="F154" s="14" t="s">
        <v>2077</v>
      </c>
      <c r="G154" s="14" t="s">
        <v>2078</v>
      </c>
      <c r="H154" t="s">
        <v>20</v>
      </c>
      <c r="I154" s="5"/>
      <c r="J154" t="s">
        <v>1623</v>
      </c>
      <c r="L154" s="5">
        <v>1000</v>
      </c>
      <c r="M154" s="5">
        <f t="shared" si="39"/>
        <v>0</v>
      </c>
      <c r="N154" s="5">
        <f t="shared" si="36"/>
        <v>1140</v>
      </c>
      <c r="O154" t="s">
        <v>118</v>
      </c>
      <c r="P154" s="14" t="s">
        <v>2082</v>
      </c>
      <c r="Q154" t="str">
        <f t="array" ref="Q154">INDEX(Items!C$2:C$1090,MATCH($O154,Items!$A$2:$A$1090,0))</f>
        <v>One Time</v>
      </c>
      <c r="R154" t="str">
        <f t="array" ref="R154">INDEX(Items!D$2:D$1090,MATCH($O154,Items!$A$2:$A$1090,0))</f>
        <v xml:space="preserve"> </v>
      </c>
    </row>
    <row r="155" spans="1:19" ht="15.75" customHeight="1" x14ac:dyDescent="0.25">
      <c r="A155">
        <v>1</v>
      </c>
      <c r="B155" t="str">
        <f t="shared" si="34"/>
        <v>20231214A</v>
      </c>
      <c r="C155">
        <v>1</v>
      </c>
      <c r="D155" s="4">
        <v>45274</v>
      </c>
      <c r="E155" s="3" t="s">
        <v>1452</v>
      </c>
      <c r="F155" t="s">
        <v>1451</v>
      </c>
      <c r="G155" s="7" t="s">
        <v>369</v>
      </c>
      <c r="H155" t="s">
        <v>2</v>
      </c>
      <c r="I155" s="5">
        <v>13</v>
      </c>
      <c r="J155" t="s">
        <v>149</v>
      </c>
      <c r="K155">
        <v>1</v>
      </c>
      <c r="L155" s="5">
        <v>13</v>
      </c>
      <c r="M155" s="5">
        <v>13</v>
      </c>
      <c r="N155" s="5">
        <v>13</v>
      </c>
      <c r="O155" t="s">
        <v>118</v>
      </c>
      <c r="P155" t="s">
        <v>20</v>
      </c>
      <c r="Q155" t="s">
        <v>150</v>
      </c>
      <c r="R155" s="7" t="s">
        <v>347</v>
      </c>
      <c r="S155" s="7" t="s">
        <v>348</v>
      </c>
    </row>
    <row r="156" spans="1:19" ht="15.75" customHeight="1" x14ac:dyDescent="0.25">
      <c r="A156">
        <v>1</v>
      </c>
      <c r="B156" t="str">
        <f t="shared" si="34"/>
        <v>20231215A</v>
      </c>
      <c r="C156">
        <v>1</v>
      </c>
      <c r="D156" s="4">
        <v>45275</v>
      </c>
      <c r="E156" s="3" t="s">
        <v>1452</v>
      </c>
      <c r="F156" t="s">
        <v>1451</v>
      </c>
      <c r="G156" t="s">
        <v>148</v>
      </c>
      <c r="H156" t="s">
        <v>2</v>
      </c>
      <c r="I156" s="5">
        <v>13</v>
      </c>
      <c r="J156" t="s">
        <v>149</v>
      </c>
      <c r="K156">
        <v>1</v>
      </c>
      <c r="L156" s="5">
        <v>13</v>
      </c>
      <c r="M156" s="5">
        <v>13</v>
      </c>
      <c r="N156" s="5">
        <v>57</v>
      </c>
      <c r="O156" t="s">
        <v>118</v>
      </c>
      <c r="P156" t="s">
        <v>20</v>
      </c>
      <c r="Q156" t="s">
        <v>150</v>
      </c>
      <c r="R156" t="s">
        <v>175</v>
      </c>
    </row>
    <row r="157" spans="1:19" x14ac:dyDescent="0.25">
      <c r="A157">
        <f t="shared" ref="A157:A220" si="42">IF(OR(D157&lt;&gt;D156,D157=""),1,IF(NOT(AND(E157=E156,F157=F156,G157=G156)),A156+1,IF(OR(H157="",AND(H157&lt;&gt;"",H157&lt;&gt;H156,H156&lt;&gt;"")),A156,A156+1)))</f>
        <v>2</v>
      </c>
      <c r="B157" t="str">
        <f t="shared" si="34"/>
        <v>20231215B</v>
      </c>
      <c r="C157" s="3">
        <f t="shared" ref="C157" si="43">IF(OR(B157="",B157&lt;&gt;B156),1,C156+1)</f>
        <v>1</v>
      </c>
      <c r="D157" s="4">
        <v>45275</v>
      </c>
      <c r="E157" s="3" t="s">
        <v>328</v>
      </c>
      <c r="F157" t="str">
        <f t="array" ref="F157">INDEX(Establishment!B$2:B$1042,MATCH($E157,Establishment!$A$2:$A$1042,0))</f>
        <v>Lawson</v>
      </c>
      <c r="G157" t="str">
        <f t="array" ref="G157">INDEX(Establishment!C$2:C$1042,MATCH($E157,Establishment!$A$2:$A$1042,0))</f>
        <v>Asian Century Center</v>
      </c>
      <c r="H157" t="s">
        <v>2</v>
      </c>
      <c r="I157" s="5">
        <v>50</v>
      </c>
      <c r="J157" t="s">
        <v>1944</v>
      </c>
      <c r="K157">
        <v>1</v>
      </c>
      <c r="L157" s="5">
        <v>50</v>
      </c>
      <c r="M157" s="5">
        <f t="shared" ref="M157:M220" si="44">K157*L157</f>
        <v>50</v>
      </c>
      <c r="N157" s="5">
        <f t="shared" ref="N157:N220" si="45">IF(B157=B156,N156+M157,M157)</f>
        <v>50</v>
      </c>
      <c r="O157" t="s">
        <v>1462</v>
      </c>
      <c r="P157" t="str">
        <f t="array" ref="P157">INDEX(Items!B$2:B$1090,MATCH($O157,Items!$A$2:$A$1090,0))</f>
        <v>Skyflakes</v>
      </c>
      <c r="Q157" t="str">
        <f t="array" ref="Q157">INDEX(Items!C$2:C$1090,MATCH($O157,Items!$A$2:$A$1090,0))</f>
        <v>Biscuits</v>
      </c>
      <c r="R157" t="str">
        <f t="array" ref="R157">INDEX(Items!D$2:D$1090,MATCH($O157,Items!$A$2:$A$1090,0))</f>
        <v>200g HPack</v>
      </c>
    </row>
    <row r="158" spans="1:19" ht="15.75" customHeight="1" x14ac:dyDescent="0.25">
      <c r="A158">
        <f t="shared" si="42"/>
        <v>3</v>
      </c>
      <c r="B158" t="str">
        <f t="shared" si="34"/>
        <v>20231215C</v>
      </c>
      <c r="C158">
        <f t="shared" ref="C158" si="46">IF(OR(B158="",B158&lt;&gt;B166),1,C166+1)</f>
        <v>1</v>
      </c>
      <c r="D158" s="4">
        <v>45275</v>
      </c>
      <c r="E158" s="3" t="s">
        <v>1452</v>
      </c>
      <c r="F158" t="str">
        <f t="array" ref="F158">INDEX(Establishment!B$2:B$1042,MATCH($E158,Establishment!$A$2:$A$1042,0))</f>
        <v>Transportation(Public)</v>
      </c>
      <c r="G158" s="7" t="s">
        <v>369</v>
      </c>
      <c r="H158" t="s">
        <v>2</v>
      </c>
      <c r="I158" s="5">
        <v>13</v>
      </c>
      <c r="J158" t="s">
        <v>149</v>
      </c>
      <c r="K158">
        <v>1</v>
      </c>
      <c r="L158" s="5">
        <v>13</v>
      </c>
      <c r="M158" s="5">
        <f t="shared" si="44"/>
        <v>13</v>
      </c>
      <c r="N158" s="5">
        <f t="shared" si="45"/>
        <v>13</v>
      </c>
      <c r="O158" t="s">
        <v>118</v>
      </c>
      <c r="P158" t="str">
        <f t="array" ref="P158">INDEX(Items!B$2:B$1090,MATCH($O158,Items!$A$2:$A$1090,0))</f>
        <v xml:space="preserve"> </v>
      </c>
      <c r="Q158" t="s">
        <v>150</v>
      </c>
      <c r="R158" s="7" t="s">
        <v>347</v>
      </c>
      <c r="S158" s="7" t="s">
        <v>348</v>
      </c>
    </row>
    <row r="159" spans="1:19" x14ac:dyDescent="0.25">
      <c r="A159">
        <f t="shared" si="42"/>
        <v>1</v>
      </c>
      <c r="B159" t="str">
        <f t="shared" si="34"/>
        <v/>
      </c>
      <c r="C159" s="3">
        <f t="shared" ref="C159:C194" si="47">IF(OR(B159="",B159&lt;&gt;B158),1,C158+1)</f>
        <v>1</v>
      </c>
      <c r="D159" s="4"/>
      <c r="E159" s="3"/>
      <c r="F159" t="e">
        <f t="array" ref="F159">INDEX(Establishment!B$2:B$1042,MATCH($E159,Establishment!$A$2:$A$1042,0))</f>
        <v>#N/A</v>
      </c>
      <c r="G159" t="e">
        <f t="array" ref="G159">INDEX(Establishment!C$2:C$1042,MATCH($E159,Establishment!$A$2:$A$1042,0))</f>
        <v>#N/A</v>
      </c>
      <c r="H159" t="s">
        <v>20</v>
      </c>
      <c r="I159" s="5"/>
      <c r="J159" t="s">
        <v>20</v>
      </c>
      <c r="L159" s="5"/>
      <c r="M159" s="5">
        <f t="shared" si="44"/>
        <v>0</v>
      </c>
      <c r="N159" s="5">
        <f t="shared" si="45"/>
        <v>0</v>
      </c>
      <c r="O159" t="s">
        <v>20</v>
      </c>
      <c r="P159" t="str">
        <f t="array" ref="P159">INDEX(Items!B$2:B$1090,MATCH($O159,Items!$A$2:$A$1090,0))</f>
        <v xml:space="preserve"> </v>
      </c>
      <c r="Q159" t="str">
        <f t="array" ref="Q159">INDEX(Items!C$2:C$1090,MATCH($O159,Items!$A$2:$A$1090,0))</f>
        <v xml:space="preserve"> </v>
      </c>
      <c r="R159" t="str">
        <f t="array" ref="R159">INDEX(Items!D$2:D$1090,MATCH($O159,Items!$A$2:$A$1090,0))</f>
        <v xml:space="preserve"> </v>
      </c>
    </row>
    <row r="160" spans="1:19" x14ac:dyDescent="0.25">
      <c r="A160">
        <f t="shared" si="42"/>
        <v>1</v>
      </c>
      <c r="B160" t="str">
        <f t="shared" si="34"/>
        <v/>
      </c>
      <c r="C160" s="3">
        <f t="shared" si="47"/>
        <v>1</v>
      </c>
      <c r="D160" s="4"/>
      <c r="E160" s="3"/>
      <c r="F160" t="e">
        <f t="array" ref="F160">INDEX(Establishment!B$2:B$1042,MATCH($E160,Establishment!$A$2:$A$1042,0))</f>
        <v>#N/A</v>
      </c>
      <c r="G160" t="e">
        <f t="array" ref="G160">INDEX(Establishment!C$2:C$1042,MATCH($E160,Establishment!$A$2:$A$1042,0))</f>
        <v>#N/A</v>
      </c>
      <c r="H160" t="s">
        <v>20</v>
      </c>
      <c r="I160" s="5"/>
      <c r="J160" t="s">
        <v>20</v>
      </c>
      <c r="L160" s="5"/>
      <c r="M160" s="5">
        <f t="shared" si="44"/>
        <v>0</v>
      </c>
      <c r="N160" s="5">
        <f t="shared" si="45"/>
        <v>0</v>
      </c>
      <c r="O160" t="s">
        <v>20</v>
      </c>
      <c r="P160" t="str">
        <f t="array" ref="P160">INDEX(Items!B$2:B$1090,MATCH($O160,Items!$A$2:$A$1090,0))</f>
        <v xml:space="preserve"> </v>
      </c>
      <c r="Q160" t="str">
        <f t="array" ref="Q160">INDEX(Items!C$2:C$1090,MATCH($O160,Items!$A$2:$A$1090,0))</f>
        <v xml:space="preserve"> </v>
      </c>
      <c r="R160" t="str">
        <f t="array" ref="R160">INDEX(Items!D$2:D$1090,MATCH($O160,Items!$A$2:$A$1090,0))</f>
        <v xml:space="preserve"> </v>
      </c>
    </row>
    <row r="161" spans="1:18" x14ac:dyDescent="0.25">
      <c r="A161">
        <f t="shared" si="42"/>
        <v>1</v>
      </c>
      <c r="B161" t="str">
        <f t="shared" si="34"/>
        <v>20231217A</v>
      </c>
      <c r="C161" s="3">
        <f t="shared" si="47"/>
        <v>1</v>
      </c>
      <c r="D161" s="4">
        <v>45277</v>
      </c>
      <c r="E161" s="3" t="s">
        <v>30</v>
      </c>
      <c r="F161" s="14" t="s">
        <v>2102</v>
      </c>
      <c r="G161" s="14" t="s">
        <v>142</v>
      </c>
      <c r="H161" t="s">
        <v>2</v>
      </c>
      <c r="I161" s="5">
        <v>242</v>
      </c>
      <c r="J161" t="s">
        <v>133</v>
      </c>
      <c r="K161">
        <v>1</v>
      </c>
      <c r="L161" s="5">
        <v>242</v>
      </c>
      <c r="M161" s="5">
        <f t="shared" si="44"/>
        <v>242</v>
      </c>
      <c r="N161" s="5">
        <f t="shared" si="45"/>
        <v>242</v>
      </c>
      <c r="O161" t="s">
        <v>118</v>
      </c>
      <c r="P161" s="14" t="s">
        <v>1688</v>
      </c>
      <c r="Q161" s="14" t="s">
        <v>2103</v>
      </c>
      <c r="R161" s="14" t="s">
        <v>1096</v>
      </c>
    </row>
    <row r="162" spans="1:18" x14ac:dyDescent="0.25">
      <c r="A162">
        <f t="shared" si="42"/>
        <v>2</v>
      </c>
      <c r="B162" t="str">
        <f t="shared" si="34"/>
        <v>20231217B</v>
      </c>
      <c r="C162" s="3">
        <f t="shared" si="47"/>
        <v>1</v>
      </c>
      <c r="D162" s="4">
        <v>45277</v>
      </c>
      <c r="E162" s="3" t="s">
        <v>1482</v>
      </c>
      <c r="F162" t="str">
        <f t="array" ref="F162">INDEX(Establishment!B$2:B$1042,MATCH($E162,Establishment!$A$2:$A$1042,0))</f>
        <v>Chowking</v>
      </c>
      <c r="G162" t="str">
        <f t="array" ref="G162">INDEX(Establishment!C$2:C$1042,MATCH($E162,Establishment!$A$2:$A$1042,0))</f>
        <v>One Time</v>
      </c>
      <c r="H162" t="s">
        <v>20</v>
      </c>
      <c r="I162" s="5"/>
      <c r="J162" t="s">
        <v>20</v>
      </c>
      <c r="L162" s="5"/>
      <c r="M162" s="5">
        <f t="shared" si="44"/>
        <v>0</v>
      </c>
      <c r="N162" s="5">
        <f t="shared" si="45"/>
        <v>0</v>
      </c>
      <c r="O162" t="s">
        <v>20</v>
      </c>
      <c r="P162" t="str">
        <f t="array" ref="P162">INDEX(Items!B$2:B$1090,MATCH($O162,Items!$A$2:$A$1090,0))</f>
        <v xml:space="preserve"> </v>
      </c>
      <c r="Q162" t="str">
        <f t="array" ref="Q162">INDEX(Items!C$2:C$1090,MATCH($O162,Items!$A$2:$A$1090,0))</f>
        <v xml:space="preserve"> </v>
      </c>
      <c r="R162" t="str">
        <f t="array" ref="R162">INDEX(Items!D$2:D$1090,MATCH($O162,Items!$A$2:$A$1090,0))</f>
        <v xml:space="preserve"> </v>
      </c>
    </row>
    <row r="163" spans="1:18" x14ac:dyDescent="0.25">
      <c r="A163">
        <f t="shared" si="42"/>
        <v>1</v>
      </c>
      <c r="B163" t="str">
        <f t="shared" si="34"/>
        <v/>
      </c>
      <c r="C163" s="3">
        <f t="shared" si="47"/>
        <v>1</v>
      </c>
      <c r="D163" s="4"/>
      <c r="E163" s="3"/>
      <c r="F163" t="e">
        <f t="array" ref="F163">INDEX(Establishment!B$2:B$1042,MATCH($E163,Establishment!$A$2:$A$1042,0))</f>
        <v>#N/A</v>
      </c>
      <c r="G163" t="e">
        <f t="array" ref="G163">INDEX(Establishment!C$2:C$1042,MATCH($E163,Establishment!$A$2:$A$1042,0))</f>
        <v>#N/A</v>
      </c>
      <c r="H163" t="s">
        <v>20</v>
      </c>
      <c r="I163" s="5"/>
      <c r="J163" t="s">
        <v>20</v>
      </c>
      <c r="L163" s="5"/>
      <c r="M163" s="5">
        <f t="shared" si="44"/>
        <v>0</v>
      </c>
      <c r="N163" s="5">
        <f t="shared" si="45"/>
        <v>0</v>
      </c>
      <c r="O163" t="s">
        <v>20</v>
      </c>
      <c r="P163" t="str">
        <f t="array" ref="P163">INDEX(Items!B$2:B$1090,MATCH($O163,Items!$A$2:$A$1090,0))</f>
        <v xml:space="preserve"> </v>
      </c>
      <c r="Q163" t="str">
        <f t="array" ref="Q163">INDEX(Items!C$2:C$1090,MATCH($O163,Items!$A$2:$A$1090,0))</f>
        <v xml:space="preserve"> </v>
      </c>
      <c r="R163" t="str">
        <f t="array" ref="R163">INDEX(Items!D$2:D$1090,MATCH($O163,Items!$A$2:$A$1090,0))</f>
        <v xml:space="preserve"> </v>
      </c>
    </row>
    <row r="164" spans="1:18" x14ac:dyDescent="0.25">
      <c r="A164">
        <f t="shared" si="42"/>
        <v>1</v>
      </c>
      <c r="B164" t="str">
        <f t="shared" si="34"/>
        <v/>
      </c>
      <c r="C164" s="3">
        <f t="shared" si="47"/>
        <v>1</v>
      </c>
      <c r="D164" s="4"/>
      <c r="E164" s="3"/>
      <c r="F164" t="e">
        <f t="array" ref="F164">INDEX(Establishment!B$2:B$1042,MATCH($E164,Establishment!$A$2:$A$1042,0))</f>
        <v>#N/A</v>
      </c>
      <c r="G164" t="e">
        <f t="array" ref="G164">INDEX(Establishment!C$2:C$1042,MATCH($E164,Establishment!$A$2:$A$1042,0))</f>
        <v>#N/A</v>
      </c>
      <c r="H164" t="s">
        <v>20</v>
      </c>
      <c r="I164" s="5"/>
      <c r="J164" t="s">
        <v>20</v>
      </c>
      <c r="L164" s="5"/>
      <c r="M164" s="5">
        <f t="shared" si="44"/>
        <v>0</v>
      </c>
      <c r="N164" s="5">
        <f t="shared" si="45"/>
        <v>0</v>
      </c>
      <c r="O164" t="s">
        <v>20</v>
      </c>
      <c r="P164" t="str">
        <f t="array" ref="P164">INDEX(Items!B$2:B$1090,MATCH($O164,Items!$A$2:$A$1090,0))</f>
        <v xml:space="preserve"> </v>
      </c>
      <c r="Q164" t="str">
        <f t="array" ref="Q164">INDEX(Items!C$2:C$1090,MATCH($O164,Items!$A$2:$A$1090,0))</f>
        <v xml:space="preserve"> </v>
      </c>
      <c r="R164" t="str">
        <f t="array" ref="R164">INDEX(Items!D$2:D$1090,MATCH($O164,Items!$A$2:$A$1090,0))</f>
        <v xml:space="preserve"> </v>
      </c>
    </row>
    <row r="165" spans="1:18" x14ac:dyDescent="0.25">
      <c r="A165">
        <f t="shared" si="42"/>
        <v>1</v>
      </c>
      <c r="B165" t="str">
        <f t="shared" si="34"/>
        <v/>
      </c>
      <c r="C165" s="3">
        <f t="shared" si="47"/>
        <v>1</v>
      </c>
      <c r="D165" s="4"/>
      <c r="E165" s="3"/>
      <c r="F165" t="e">
        <f t="array" ref="F165">INDEX(Establishment!B$2:B$1042,MATCH($E165,Establishment!$A$2:$A$1042,0))</f>
        <v>#N/A</v>
      </c>
      <c r="G165" t="e">
        <f t="array" ref="G165">INDEX(Establishment!C$2:C$1042,MATCH($E165,Establishment!$A$2:$A$1042,0))</f>
        <v>#N/A</v>
      </c>
      <c r="H165" t="s">
        <v>20</v>
      </c>
      <c r="I165" s="5"/>
      <c r="J165" t="s">
        <v>20</v>
      </c>
      <c r="L165" s="5"/>
      <c r="M165" s="5">
        <f t="shared" si="44"/>
        <v>0</v>
      </c>
      <c r="N165" s="5">
        <f t="shared" si="45"/>
        <v>0</v>
      </c>
      <c r="O165" t="s">
        <v>20</v>
      </c>
      <c r="P165" t="str">
        <f t="array" ref="P165">INDEX(Items!B$2:B$1090,MATCH($O165,Items!$A$2:$A$1090,0))</f>
        <v xml:space="preserve"> </v>
      </c>
      <c r="Q165" t="str">
        <f t="array" ref="Q165">INDEX(Items!C$2:C$1090,MATCH($O165,Items!$A$2:$A$1090,0))</f>
        <v xml:space="preserve"> </v>
      </c>
      <c r="R165" t="str">
        <f t="array" ref="R165">INDEX(Items!D$2:D$1090,MATCH($O165,Items!$A$2:$A$1090,0))</f>
        <v xml:space="preserve"> </v>
      </c>
    </row>
    <row r="166" spans="1:18" x14ac:dyDescent="0.25">
      <c r="A166">
        <f t="shared" si="42"/>
        <v>1</v>
      </c>
      <c r="B166" t="str">
        <f t="shared" si="34"/>
        <v/>
      </c>
      <c r="C166" s="3">
        <f t="shared" si="47"/>
        <v>1</v>
      </c>
      <c r="D166" s="4"/>
      <c r="E166" s="3"/>
      <c r="F166" t="e">
        <f t="array" ref="F166">INDEX(Establishment!B$2:B$1042,MATCH($E166,Establishment!$A$2:$A$1042,0))</f>
        <v>#N/A</v>
      </c>
      <c r="G166" t="e">
        <f t="array" ref="G166">INDEX(Establishment!C$2:C$1042,MATCH($E166,Establishment!$A$2:$A$1042,0))</f>
        <v>#N/A</v>
      </c>
      <c r="H166" t="s">
        <v>20</v>
      </c>
      <c r="I166" s="5"/>
      <c r="J166" t="s">
        <v>20</v>
      </c>
      <c r="L166" s="5"/>
      <c r="M166" s="5">
        <f t="shared" si="44"/>
        <v>0</v>
      </c>
      <c r="N166" s="5">
        <f t="shared" si="45"/>
        <v>0</v>
      </c>
      <c r="O166" t="s">
        <v>20</v>
      </c>
      <c r="P166" t="str">
        <f t="array" ref="P166">INDEX(Items!B$2:B$1090,MATCH($O166,Items!$A$2:$A$1090,0))</f>
        <v xml:space="preserve"> </v>
      </c>
      <c r="Q166" t="str">
        <f t="array" ref="Q166">INDEX(Items!C$2:C$1090,MATCH($O166,Items!$A$2:$A$1090,0))</f>
        <v xml:space="preserve"> </v>
      </c>
      <c r="R166" t="str">
        <f t="array" ref="R166">INDEX(Items!D$2:D$1090,MATCH($O166,Items!$A$2:$A$1090,0))</f>
        <v xml:space="preserve"> </v>
      </c>
    </row>
    <row r="167" spans="1:18" x14ac:dyDescent="0.25">
      <c r="A167">
        <f t="shared" si="42"/>
        <v>1</v>
      </c>
      <c r="B167" t="str">
        <f t="shared" si="34"/>
        <v/>
      </c>
      <c r="C167" s="3">
        <f t="shared" si="47"/>
        <v>1</v>
      </c>
      <c r="D167" s="4"/>
      <c r="E167" s="3"/>
      <c r="F167" t="e">
        <f t="array" ref="F167">INDEX(Establishment!B$2:B$1042,MATCH($E167,Establishment!$A$2:$A$1042,0))</f>
        <v>#N/A</v>
      </c>
      <c r="G167" t="e">
        <f t="array" ref="G167">INDEX(Establishment!C$2:C$1042,MATCH($E167,Establishment!$A$2:$A$1042,0))</f>
        <v>#N/A</v>
      </c>
      <c r="H167" t="s">
        <v>20</v>
      </c>
      <c r="I167" s="5"/>
      <c r="J167" t="s">
        <v>20</v>
      </c>
      <c r="L167" s="5"/>
      <c r="M167" s="5">
        <f t="shared" si="44"/>
        <v>0</v>
      </c>
      <c r="N167" s="5">
        <f t="shared" si="45"/>
        <v>0</v>
      </c>
      <c r="O167" t="s">
        <v>20</v>
      </c>
      <c r="P167" t="str">
        <f t="array" ref="P167">INDEX(Items!B$2:B$1090,MATCH($O167,Items!$A$2:$A$1090,0))</f>
        <v xml:space="preserve"> </v>
      </c>
      <c r="Q167" t="str">
        <f t="array" ref="Q167">INDEX(Items!C$2:C$1090,MATCH($O167,Items!$A$2:$A$1090,0))</f>
        <v xml:space="preserve"> </v>
      </c>
      <c r="R167" t="str">
        <f t="array" ref="R167">INDEX(Items!D$2:D$1090,MATCH($O167,Items!$A$2:$A$1090,0))</f>
        <v xml:space="preserve"> </v>
      </c>
    </row>
    <row r="168" spans="1:18" x14ac:dyDescent="0.25">
      <c r="A168">
        <f t="shared" si="42"/>
        <v>1</v>
      </c>
      <c r="B168" t="str">
        <f t="shared" si="34"/>
        <v/>
      </c>
      <c r="C168" s="3">
        <f t="shared" si="47"/>
        <v>1</v>
      </c>
      <c r="D168" s="4"/>
      <c r="E168" s="3"/>
      <c r="F168" t="e">
        <f t="array" ref="F168">INDEX(Establishment!B$2:B$1042,MATCH($E168,Establishment!$A$2:$A$1042,0))</f>
        <v>#N/A</v>
      </c>
      <c r="G168" t="e">
        <f t="array" ref="G168">INDEX(Establishment!C$2:C$1042,MATCH($E168,Establishment!$A$2:$A$1042,0))</f>
        <v>#N/A</v>
      </c>
      <c r="H168" t="s">
        <v>20</v>
      </c>
      <c r="I168" s="5"/>
      <c r="J168" t="s">
        <v>20</v>
      </c>
      <c r="L168" s="5"/>
      <c r="M168" s="5">
        <f t="shared" si="44"/>
        <v>0</v>
      </c>
      <c r="N168" s="5">
        <f t="shared" si="45"/>
        <v>0</v>
      </c>
      <c r="O168" t="s">
        <v>20</v>
      </c>
      <c r="P168" t="str">
        <f t="array" ref="P168">INDEX(Items!B$2:B$1090,MATCH($O168,Items!$A$2:$A$1090,0))</f>
        <v xml:space="preserve"> </v>
      </c>
      <c r="Q168" t="str">
        <f t="array" ref="Q168">INDEX(Items!C$2:C$1090,MATCH($O168,Items!$A$2:$A$1090,0))</f>
        <v xml:space="preserve"> </v>
      </c>
      <c r="R168" t="str">
        <f t="array" ref="R168">INDEX(Items!D$2:D$1090,MATCH($O168,Items!$A$2:$A$1090,0))</f>
        <v xml:space="preserve"> </v>
      </c>
    </row>
    <row r="169" spans="1:18" x14ac:dyDescent="0.25">
      <c r="A169">
        <f t="shared" si="42"/>
        <v>1</v>
      </c>
      <c r="B169" t="str">
        <f t="shared" si="34"/>
        <v/>
      </c>
      <c r="C169" s="3">
        <f t="shared" si="47"/>
        <v>1</v>
      </c>
      <c r="D169" s="4"/>
      <c r="E169" s="3"/>
      <c r="F169" t="e">
        <f t="array" ref="F169">INDEX(Establishment!B$2:B$1042,MATCH($E169,Establishment!$A$2:$A$1042,0))</f>
        <v>#N/A</v>
      </c>
      <c r="G169" t="e">
        <f t="array" ref="G169">INDEX(Establishment!C$2:C$1042,MATCH($E169,Establishment!$A$2:$A$1042,0))</f>
        <v>#N/A</v>
      </c>
      <c r="H169" t="s">
        <v>20</v>
      </c>
      <c r="I169" s="5"/>
      <c r="J169" t="s">
        <v>20</v>
      </c>
      <c r="L169" s="5"/>
      <c r="M169" s="5">
        <f t="shared" si="44"/>
        <v>0</v>
      </c>
      <c r="N169" s="5">
        <f t="shared" si="45"/>
        <v>0</v>
      </c>
      <c r="O169" t="s">
        <v>20</v>
      </c>
      <c r="P169" t="str">
        <f t="array" ref="P169">INDEX(Items!B$2:B$1090,MATCH($O169,Items!$A$2:$A$1090,0))</f>
        <v xml:space="preserve"> </v>
      </c>
      <c r="Q169" t="str">
        <f t="array" ref="Q169">INDEX(Items!C$2:C$1090,MATCH($O169,Items!$A$2:$A$1090,0))</f>
        <v xml:space="preserve"> </v>
      </c>
      <c r="R169" t="str">
        <f t="array" ref="R169">INDEX(Items!D$2:D$1090,MATCH($O169,Items!$A$2:$A$1090,0))</f>
        <v xml:space="preserve"> </v>
      </c>
    </row>
    <row r="170" spans="1:18" x14ac:dyDescent="0.25">
      <c r="A170">
        <f t="shared" si="42"/>
        <v>1</v>
      </c>
      <c r="B170" t="str">
        <f t="shared" si="34"/>
        <v/>
      </c>
      <c r="C170" s="3">
        <f t="shared" si="47"/>
        <v>1</v>
      </c>
      <c r="D170" s="4"/>
      <c r="E170" s="3"/>
      <c r="F170" t="e">
        <f t="array" ref="F170">INDEX(Establishment!B$2:B$1042,MATCH($E170,Establishment!$A$2:$A$1042,0))</f>
        <v>#N/A</v>
      </c>
      <c r="G170" t="e">
        <f t="array" ref="G170">INDEX(Establishment!C$2:C$1042,MATCH($E170,Establishment!$A$2:$A$1042,0))</f>
        <v>#N/A</v>
      </c>
      <c r="H170" t="s">
        <v>20</v>
      </c>
      <c r="I170" s="5"/>
      <c r="J170" t="s">
        <v>20</v>
      </c>
      <c r="L170" s="5"/>
      <c r="M170" s="5">
        <f t="shared" si="44"/>
        <v>0</v>
      </c>
      <c r="N170" s="5">
        <f t="shared" si="45"/>
        <v>0</v>
      </c>
      <c r="O170" t="s">
        <v>20</v>
      </c>
      <c r="P170" t="str">
        <f t="array" ref="P170">INDEX(Items!B$2:B$1090,MATCH($O170,Items!$A$2:$A$1090,0))</f>
        <v xml:space="preserve"> </v>
      </c>
      <c r="Q170" t="str">
        <f t="array" ref="Q170">INDEX(Items!C$2:C$1090,MATCH($O170,Items!$A$2:$A$1090,0))</f>
        <v xml:space="preserve"> </v>
      </c>
      <c r="R170" t="str">
        <f t="array" ref="R170">INDEX(Items!D$2:D$1090,MATCH($O170,Items!$A$2:$A$1090,0))</f>
        <v xml:space="preserve"> </v>
      </c>
    </row>
    <row r="171" spans="1:18" x14ac:dyDescent="0.25">
      <c r="A171">
        <f t="shared" si="42"/>
        <v>1</v>
      </c>
      <c r="B171" t="str">
        <f t="shared" si="34"/>
        <v/>
      </c>
      <c r="C171" s="3">
        <f t="shared" si="47"/>
        <v>1</v>
      </c>
      <c r="D171" s="4"/>
      <c r="E171" s="3"/>
      <c r="F171" t="e">
        <f t="array" ref="F171">INDEX(Establishment!B$2:B$1042,MATCH($E171,Establishment!$A$2:$A$1042,0))</f>
        <v>#N/A</v>
      </c>
      <c r="G171" t="e">
        <f t="array" ref="G171">INDEX(Establishment!C$2:C$1042,MATCH($E171,Establishment!$A$2:$A$1042,0))</f>
        <v>#N/A</v>
      </c>
      <c r="H171" t="s">
        <v>20</v>
      </c>
      <c r="I171" s="5"/>
      <c r="J171" t="s">
        <v>20</v>
      </c>
      <c r="L171" s="5"/>
      <c r="M171" s="5">
        <f t="shared" si="44"/>
        <v>0</v>
      </c>
      <c r="N171" s="5">
        <f t="shared" si="45"/>
        <v>0</v>
      </c>
      <c r="O171" t="s">
        <v>20</v>
      </c>
      <c r="P171" t="str">
        <f t="array" ref="P171">INDEX(Items!B$2:B$1090,MATCH($O171,Items!$A$2:$A$1090,0))</f>
        <v xml:space="preserve"> </v>
      </c>
      <c r="Q171" t="str">
        <f t="array" ref="Q171">INDEX(Items!C$2:C$1090,MATCH($O171,Items!$A$2:$A$1090,0))</f>
        <v xml:space="preserve"> </v>
      </c>
      <c r="R171" t="str">
        <f t="array" ref="R171">INDEX(Items!D$2:D$1090,MATCH($O171,Items!$A$2:$A$1090,0))</f>
        <v xml:space="preserve"> </v>
      </c>
    </row>
    <row r="172" spans="1:18" x14ac:dyDescent="0.25">
      <c r="A172">
        <f t="shared" si="42"/>
        <v>1</v>
      </c>
      <c r="B172" t="str">
        <f t="shared" si="34"/>
        <v/>
      </c>
      <c r="C172" s="3">
        <f t="shared" si="47"/>
        <v>1</v>
      </c>
      <c r="D172" s="4"/>
      <c r="E172" s="3"/>
      <c r="F172" t="e">
        <f t="array" ref="F172">INDEX(Establishment!B$2:B$1042,MATCH($E172,Establishment!$A$2:$A$1042,0))</f>
        <v>#N/A</v>
      </c>
      <c r="G172" t="e">
        <f t="array" ref="G172">INDEX(Establishment!C$2:C$1042,MATCH($E172,Establishment!$A$2:$A$1042,0))</f>
        <v>#N/A</v>
      </c>
      <c r="H172" t="s">
        <v>20</v>
      </c>
      <c r="I172" s="5"/>
      <c r="J172" t="s">
        <v>20</v>
      </c>
      <c r="L172" s="5"/>
      <c r="M172" s="5">
        <f t="shared" si="44"/>
        <v>0</v>
      </c>
      <c r="N172" s="5">
        <f t="shared" si="45"/>
        <v>0</v>
      </c>
      <c r="O172" t="s">
        <v>20</v>
      </c>
      <c r="P172" t="str">
        <f t="array" ref="P172">INDEX(Items!B$2:B$1090,MATCH($O172,Items!$A$2:$A$1090,0))</f>
        <v xml:space="preserve"> </v>
      </c>
      <c r="Q172" t="str">
        <f t="array" ref="Q172">INDEX(Items!C$2:C$1090,MATCH($O172,Items!$A$2:$A$1090,0))</f>
        <v xml:space="preserve"> </v>
      </c>
      <c r="R172" t="str">
        <f t="array" ref="R172">INDEX(Items!D$2:D$1090,MATCH($O172,Items!$A$2:$A$1090,0))</f>
        <v xml:space="preserve"> </v>
      </c>
    </row>
    <row r="173" spans="1:18" x14ac:dyDescent="0.25">
      <c r="A173">
        <f t="shared" si="42"/>
        <v>1</v>
      </c>
      <c r="B173" t="str">
        <f t="shared" si="34"/>
        <v/>
      </c>
      <c r="C173" s="3">
        <f t="shared" si="47"/>
        <v>1</v>
      </c>
      <c r="D173" s="4"/>
      <c r="E173" s="3"/>
      <c r="F173" t="e">
        <f t="array" ref="F173">INDEX(Establishment!B$2:B$1042,MATCH($E173,Establishment!$A$2:$A$1042,0))</f>
        <v>#N/A</v>
      </c>
      <c r="G173" t="e">
        <f t="array" ref="G173">INDEX(Establishment!C$2:C$1042,MATCH($E173,Establishment!$A$2:$A$1042,0))</f>
        <v>#N/A</v>
      </c>
      <c r="H173" t="s">
        <v>20</v>
      </c>
      <c r="I173" s="5"/>
      <c r="J173" t="s">
        <v>20</v>
      </c>
      <c r="L173" s="5"/>
      <c r="M173" s="5">
        <f t="shared" si="44"/>
        <v>0</v>
      </c>
      <c r="N173" s="5">
        <f t="shared" si="45"/>
        <v>0</v>
      </c>
      <c r="O173" t="s">
        <v>20</v>
      </c>
      <c r="P173" t="str">
        <f t="array" ref="P173">INDEX(Items!B$2:B$1090,MATCH($O173,Items!$A$2:$A$1090,0))</f>
        <v xml:space="preserve"> </v>
      </c>
      <c r="Q173" t="str">
        <f t="array" ref="Q173">INDEX(Items!C$2:C$1090,MATCH($O173,Items!$A$2:$A$1090,0))</f>
        <v xml:space="preserve"> </v>
      </c>
      <c r="R173" t="str">
        <f t="array" ref="R173">INDEX(Items!D$2:D$1090,MATCH($O173,Items!$A$2:$A$1090,0))</f>
        <v xml:space="preserve"> </v>
      </c>
    </row>
    <row r="174" spans="1:18" x14ac:dyDescent="0.25">
      <c r="A174">
        <f t="shared" si="42"/>
        <v>1</v>
      </c>
      <c r="B174" t="str">
        <f t="shared" si="34"/>
        <v/>
      </c>
      <c r="C174" s="3">
        <f t="shared" si="47"/>
        <v>1</v>
      </c>
      <c r="D174" s="4"/>
      <c r="E174" s="3"/>
      <c r="F174" t="e">
        <f t="array" ref="F174">INDEX(Establishment!B$2:B$1042,MATCH($E174,Establishment!$A$2:$A$1042,0))</f>
        <v>#N/A</v>
      </c>
      <c r="G174" t="e">
        <f t="array" ref="G174">INDEX(Establishment!C$2:C$1042,MATCH($E174,Establishment!$A$2:$A$1042,0))</f>
        <v>#N/A</v>
      </c>
      <c r="H174" t="s">
        <v>20</v>
      </c>
      <c r="I174" s="5"/>
      <c r="J174" t="s">
        <v>20</v>
      </c>
      <c r="L174" s="5"/>
      <c r="M174" s="5">
        <f t="shared" si="44"/>
        <v>0</v>
      </c>
      <c r="N174" s="5">
        <f t="shared" si="45"/>
        <v>0</v>
      </c>
      <c r="O174" t="s">
        <v>20</v>
      </c>
      <c r="P174" t="str">
        <f t="array" ref="P174">INDEX(Items!B$2:B$1090,MATCH($O174,Items!$A$2:$A$1090,0))</f>
        <v xml:space="preserve"> </v>
      </c>
      <c r="Q174" t="str">
        <f t="array" ref="Q174">INDEX(Items!C$2:C$1090,MATCH($O174,Items!$A$2:$A$1090,0))</f>
        <v xml:space="preserve"> </v>
      </c>
      <c r="R174" t="str">
        <f t="array" ref="R174">INDEX(Items!D$2:D$1090,MATCH($O174,Items!$A$2:$A$1090,0))</f>
        <v xml:space="preserve"> </v>
      </c>
    </row>
    <row r="175" spans="1:18" x14ac:dyDescent="0.25">
      <c r="A175">
        <f t="shared" si="42"/>
        <v>1</v>
      </c>
      <c r="B175" t="str">
        <f t="shared" si="34"/>
        <v/>
      </c>
      <c r="C175" s="3">
        <f t="shared" si="47"/>
        <v>1</v>
      </c>
      <c r="D175" s="4"/>
      <c r="E175" s="3"/>
      <c r="F175" t="e">
        <f t="array" ref="F175">INDEX(Establishment!B$2:B$1042,MATCH($E175,Establishment!$A$2:$A$1042,0))</f>
        <v>#N/A</v>
      </c>
      <c r="G175" t="e">
        <f t="array" ref="G175">INDEX(Establishment!C$2:C$1042,MATCH($E175,Establishment!$A$2:$A$1042,0))</f>
        <v>#N/A</v>
      </c>
      <c r="H175" t="s">
        <v>20</v>
      </c>
      <c r="I175" s="5"/>
      <c r="J175" t="s">
        <v>20</v>
      </c>
      <c r="L175" s="5"/>
      <c r="M175" s="5">
        <f t="shared" si="44"/>
        <v>0</v>
      </c>
      <c r="N175" s="5">
        <f t="shared" si="45"/>
        <v>0</v>
      </c>
      <c r="O175" t="s">
        <v>20</v>
      </c>
      <c r="P175" t="str">
        <f t="array" ref="P175">INDEX(Items!B$2:B$1090,MATCH($O175,Items!$A$2:$A$1090,0))</f>
        <v xml:space="preserve"> </v>
      </c>
      <c r="Q175" t="str">
        <f t="array" ref="Q175">INDEX(Items!C$2:C$1090,MATCH($O175,Items!$A$2:$A$1090,0))</f>
        <v xml:space="preserve"> </v>
      </c>
      <c r="R175" t="str">
        <f t="array" ref="R175">INDEX(Items!D$2:D$1090,MATCH($O175,Items!$A$2:$A$1090,0))</f>
        <v xml:space="preserve"> </v>
      </c>
    </row>
    <row r="176" spans="1:18" x14ac:dyDescent="0.25">
      <c r="A176">
        <f t="shared" si="42"/>
        <v>1</v>
      </c>
      <c r="B176" t="str">
        <f t="shared" si="34"/>
        <v/>
      </c>
      <c r="C176" s="3">
        <f t="shared" si="47"/>
        <v>1</v>
      </c>
      <c r="D176" s="4"/>
      <c r="E176" s="3"/>
      <c r="F176" t="e">
        <f t="array" ref="F176">INDEX(Establishment!B$2:B$1042,MATCH($E176,Establishment!$A$2:$A$1042,0))</f>
        <v>#N/A</v>
      </c>
      <c r="G176" t="e">
        <f t="array" ref="G176">INDEX(Establishment!C$2:C$1042,MATCH($E176,Establishment!$A$2:$A$1042,0))</f>
        <v>#N/A</v>
      </c>
      <c r="H176" t="s">
        <v>20</v>
      </c>
      <c r="I176" s="5"/>
      <c r="J176" t="s">
        <v>20</v>
      </c>
      <c r="L176" s="5"/>
      <c r="M176" s="5">
        <f t="shared" si="44"/>
        <v>0</v>
      </c>
      <c r="N176" s="5">
        <f t="shared" si="45"/>
        <v>0</v>
      </c>
      <c r="O176" t="s">
        <v>20</v>
      </c>
      <c r="P176" t="str">
        <f t="array" ref="P176">INDEX(Items!B$2:B$1090,MATCH($O176,Items!$A$2:$A$1090,0))</f>
        <v xml:space="preserve"> </v>
      </c>
      <c r="Q176" t="str">
        <f t="array" ref="Q176">INDEX(Items!C$2:C$1090,MATCH($O176,Items!$A$2:$A$1090,0))</f>
        <v xml:space="preserve"> </v>
      </c>
      <c r="R176" t="str">
        <f t="array" ref="R176">INDEX(Items!D$2:D$1090,MATCH($O176,Items!$A$2:$A$1090,0))</f>
        <v xml:space="preserve"> </v>
      </c>
    </row>
    <row r="177" spans="1:18" x14ac:dyDescent="0.25">
      <c r="A177">
        <f t="shared" si="42"/>
        <v>1</v>
      </c>
      <c r="B177" t="str">
        <f t="shared" si="34"/>
        <v/>
      </c>
      <c r="C177" s="3">
        <f t="shared" si="47"/>
        <v>1</v>
      </c>
      <c r="D177" s="4"/>
      <c r="E177" s="3"/>
      <c r="F177" t="e">
        <f t="array" ref="F177">INDEX(Establishment!B$2:B$1042,MATCH($E177,Establishment!$A$2:$A$1042,0))</f>
        <v>#N/A</v>
      </c>
      <c r="G177" t="e">
        <f t="array" ref="G177">INDEX(Establishment!C$2:C$1042,MATCH($E177,Establishment!$A$2:$A$1042,0))</f>
        <v>#N/A</v>
      </c>
      <c r="H177" t="s">
        <v>20</v>
      </c>
      <c r="I177" s="5"/>
      <c r="J177" t="s">
        <v>20</v>
      </c>
      <c r="L177" s="5"/>
      <c r="M177" s="5">
        <f t="shared" si="44"/>
        <v>0</v>
      </c>
      <c r="N177" s="5">
        <f t="shared" si="45"/>
        <v>0</v>
      </c>
      <c r="O177" t="s">
        <v>20</v>
      </c>
      <c r="P177" t="str">
        <f t="array" ref="P177">INDEX(Items!B$2:B$1090,MATCH($O177,Items!$A$2:$A$1090,0))</f>
        <v xml:space="preserve"> </v>
      </c>
      <c r="Q177" t="str">
        <f t="array" ref="Q177">INDEX(Items!C$2:C$1090,MATCH($O177,Items!$A$2:$A$1090,0))</f>
        <v xml:space="preserve"> </v>
      </c>
      <c r="R177" t="str">
        <f t="array" ref="R177">INDEX(Items!D$2:D$1090,MATCH($O177,Items!$A$2:$A$1090,0))</f>
        <v xml:space="preserve"> </v>
      </c>
    </row>
    <row r="178" spans="1:18" x14ac:dyDescent="0.25">
      <c r="A178">
        <f t="shared" si="42"/>
        <v>1</v>
      </c>
      <c r="B178" t="str">
        <f t="shared" si="34"/>
        <v/>
      </c>
      <c r="C178" s="3">
        <f t="shared" si="47"/>
        <v>1</v>
      </c>
      <c r="D178" s="4"/>
      <c r="E178" s="3"/>
      <c r="F178" t="e">
        <f t="array" ref="F178">INDEX(Establishment!B$2:B$1042,MATCH($E178,Establishment!$A$2:$A$1042,0))</f>
        <v>#N/A</v>
      </c>
      <c r="G178" t="e">
        <f t="array" ref="G178">INDEX(Establishment!C$2:C$1042,MATCH($E178,Establishment!$A$2:$A$1042,0))</f>
        <v>#N/A</v>
      </c>
      <c r="H178" t="s">
        <v>20</v>
      </c>
      <c r="I178" s="5"/>
      <c r="J178" t="s">
        <v>20</v>
      </c>
      <c r="L178" s="5"/>
      <c r="M178" s="5">
        <f t="shared" si="44"/>
        <v>0</v>
      </c>
      <c r="N178" s="5">
        <f t="shared" si="45"/>
        <v>0</v>
      </c>
      <c r="O178" t="s">
        <v>20</v>
      </c>
      <c r="P178" t="str">
        <f t="array" ref="P178">INDEX(Items!B$2:B$1090,MATCH($O178,Items!$A$2:$A$1090,0))</f>
        <v xml:space="preserve"> </v>
      </c>
      <c r="Q178" t="str">
        <f t="array" ref="Q178">INDEX(Items!C$2:C$1090,MATCH($O178,Items!$A$2:$A$1090,0))</f>
        <v xml:space="preserve"> </v>
      </c>
      <c r="R178" t="str">
        <f t="array" ref="R178">INDEX(Items!D$2:D$1090,MATCH($O178,Items!$A$2:$A$1090,0))</f>
        <v xml:space="preserve"> </v>
      </c>
    </row>
    <row r="179" spans="1:18" x14ac:dyDescent="0.25">
      <c r="A179">
        <f t="shared" si="42"/>
        <v>1</v>
      </c>
      <c r="B179" t="str">
        <f t="shared" si="34"/>
        <v/>
      </c>
      <c r="C179" s="3">
        <f t="shared" si="47"/>
        <v>1</v>
      </c>
      <c r="D179" s="4"/>
      <c r="E179" s="3"/>
      <c r="F179" t="e">
        <f t="array" ref="F179">INDEX(Establishment!B$2:B$1042,MATCH($E179,Establishment!$A$2:$A$1042,0))</f>
        <v>#N/A</v>
      </c>
      <c r="G179" t="e">
        <f t="array" ref="G179">INDEX(Establishment!C$2:C$1042,MATCH($E179,Establishment!$A$2:$A$1042,0))</f>
        <v>#N/A</v>
      </c>
      <c r="H179" t="s">
        <v>20</v>
      </c>
      <c r="I179" s="5"/>
      <c r="J179" t="s">
        <v>20</v>
      </c>
      <c r="L179" s="5"/>
      <c r="M179" s="5">
        <f t="shared" si="44"/>
        <v>0</v>
      </c>
      <c r="N179" s="5">
        <f t="shared" si="45"/>
        <v>0</v>
      </c>
      <c r="O179" t="s">
        <v>20</v>
      </c>
      <c r="P179" t="str">
        <f t="array" ref="P179">INDEX(Items!B$2:B$1090,MATCH($O179,Items!$A$2:$A$1090,0))</f>
        <v xml:space="preserve"> </v>
      </c>
      <c r="Q179" t="str">
        <f t="array" ref="Q179">INDEX(Items!C$2:C$1090,MATCH($O179,Items!$A$2:$A$1090,0))</f>
        <v xml:space="preserve"> </v>
      </c>
      <c r="R179" t="str">
        <f t="array" ref="R179">INDEX(Items!D$2:D$1090,MATCH($O179,Items!$A$2:$A$1090,0))</f>
        <v xml:space="preserve"> </v>
      </c>
    </row>
    <row r="180" spans="1:18" x14ac:dyDescent="0.25">
      <c r="A180">
        <f t="shared" si="42"/>
        <v>1</v>
      </c>
      <c r="B180" t="str">
        <f t="shared" si="34"/>
        <v/>
      </c>
      <c r="C180" s="3">
        <f t="shared" si="47"/>
        <v>1</v>
      </c>
      <c r="D180" s="4"/>
      <c r="E180" s="3"/>
      <c r="F180" t="e">
        <f t="array" ref="F180">INDEX(Establishment!B$2:B$1042,MATCH($E180,Establishment!$A$2:$A$1042,0))</f>
        <v>#N/A</v>
      </c>
      <c r="G180" t="e">
        <f t="array" ref="G180">INDEX(Establishment!C$2:C$1042,MATCH($E180,Establishment!$A$2:$A$1042,0))</f>
        <v>#N/A</v>
      </c>
      <c r="H180" t="s">
        <v>20</v>
      </c>
      <c r="I180" s="5"/>
      <c r="J180" t="s">
        <v>20</v>
      </c>
      <c r="L180" s="5"/>
      <c r="M180" s="5">
        <f t="shared" si="44"/>
        <v>0</v>
      </c>
      <c r="N180" s="5">
        <f t="shared" si="45"/>
        <v>0</v>
      </c>
      <c r="O180" t="s">
        <v>20</v>
      </c>
      <c r="P180" t="str">
        <f t="array" ref="P180">INDEX(Items!B$2:B$1090,MATCH($O180,Items!$A$2:$A$1090,0))</f>
        <v xml:space="preserve"> </v>
      </c>
      <c r="Q180" t="str">
        <f t="array" ref="Q180">INDEX(Items!C$2:C$1090,MATCH($O180,Items!$A$2:$A$1090,0))</f>
        <v xml:space="preserve"> </v>
      </c>
      <c r="R180" t="str">
        <f t="array" ref="R180">INDEX(Items!D$2:D$1090,MATCH($O180,Items!$A$2:$A$1090,0))</f>
        <v xml:space="preserve"> </v>
      </c>
    </row>
    <row r="181" spans="1:18" x14ac:dyDescent="0.25">
      <c r="A181">
        <f t="shared" si="42"/>
        <v>1</v>
      </c>
      <c r="B181" t="str">
        <f t="shared" si="34"/>
        <v/>
      </c>
      <c r="C181" s="3">
        <f t="shared" si="47"/>
        <v>1</v>
      </c>
      <c r="D181" s="4"/>
      <c r="E181" s="3"/>
      <c r="F181" t="e">
        <f t="array" ref="F181">INDEX(Establishment!B$2:B$1042,MATCH($E181,Establishment!$A$2:$A$1042,0))</f>
        <v>#N/A</v>
      </c>
      <c r="G181" t="e">
        <f t="array" ref="G181">INDEX(Establishment!C$2:C$1042,MATCH($E181,Establishment!$A$2:$A$1042,0))</f>
        <v>#N/A</v>
      </c>
      <c r="H181" t="s">
        <v>20</v>
      </c>
      <c r="I181" s="5"/>
      <c r="J181" t="s">
        <v>20</v>
      </c>
      <c r="L181" s="5"/>
      <c r="M181" s="5">
        <f t="shared" si="44"/>
        <v>0</v>
      </c>
      <c r="N181" s="5">
        <f t="shared" si="45"/>
        <v>0</v>
      </c>
      <c r="O181" t="s">
        <v>20</v>
      </c>
      <c r="P181" t="str">
        <f t="array" ref="P181">INDEX(Items!B$2:B$1090,MATCH($O181,Items!$A$2:$A$1090,0))</f>
        <v xml:space="preserve"> </v>
      </c>
      <c r="Q181" t="str">
        <f t="array" ref="Q181">INDEX(Items!C$2:C$1090,MATCH($O181,Items!$A$2:$A$1090,0))</f>
        <v xml:space="preserve"> </v>
      </c>
      <c r="R181" t="str">
        <f t="array" ref="R181">INDEX(Items!D$2:D$1090,MATCH($O181,Items!$A$2:$A$1090,0))</f>
        <v xml:space="preserve"> </v>
      </c>
    </row>
    <row r="182" spans="1:18" x14ac:dyDescent="0.25">
      <c r="A182">
        <f t="shared" si="42"/>
        <v>1</v>
      </c>
      <c r="B182" t="str">
        <f t="shared" si="34"/>
        <v/>
      </c>
      <c r="C182" s="3">
        <f t="shared" si="47"/>
        <v>1</v>
      </c>
      <c r="D182" s="4"/>
      <c r="E182" s="3"/>
      <c r="F182" t="e">
        <f t="array" ref="F182">INDEX(Establishment!B$2:B$1042,MATCH($E182,Establishment!$A$2:$A$1042,0))</f>
        <v>#N/A</v>
      </c>
      <c r="G182" t="e">
        <f t="array" ref="G182">INDEX(Establishment!C$2:C$1042,MATCH($E182,Establishment!$A$2:$A$1042,0))</f>
        <v>#N/A</v>
      </c>
      <c r="H182" t="s">
        <v>20</v>
      </c>
      <c r="I182" s="5"/>
      <c r="J182" t="s">
        <v>20</v>
      </c>
      <c r="L182" s="5"/>
      <c r="M182" s="5">
        <f t="shared" si="44"/>
        <v>0</v>
      </c>
      <c r="N182" s="5">
        <f t="shared" si="45"/>
        <v>0</v>
      </c>
      <c r="O182" t="s">
        <v>20</v>
      </c>
      <c r="P182" t="str">
        <f t="array" ref="P182">INDEX(Items!B$2:B$1090,MATCH($O182,Items!$A$2:$A$1090,0))</f>
        <v xml:space="preserve"> </v>
      </c>
      <c r="Q182" t="str">
        <f t="array" ref="Q182">INDEX(Items!C$2:C$1090,MATCH($O182,Items!$A$2:$A$1090,0))</f>
        <v xml:space="preserve"> </v>
      </c>
      <c r="R182" t="str">
        <f t="array" ref="R182">INDEX(Items!D$2:D$1090,MATCH($O182,Items!$A$2:$A$1090,0))</f>
        <v xml:space="preserve"> </v>
      </c>
    </row>
    <row r="183" spans="1:18" x14ac:dyDescent="0.25">
      <c r="A183">
        <f t="shared" si="42"/>
        <v>1</v>
      </c>
      <c r="B183" t="str">
        <f t="shared" si="34"/>
        <v/>
      </c>
      <c r="C183" s="3">
        <f t="shared" si="47"/>
        <v>1</v>
      </c>
      <c r="D183" s="4"/>
      <c r="E183" s="3"/>
      <c r="F183" t="e">
        <f t="array" ref="F183">INDEX(Establishment!B$2:B$1042,MATCH($E183,Establishment!$A$2:$A$1042,0))</f>
        <v>#N/A</v>
      </c>
      <c r="G183" t="e">
        <f t="array" ref="G183">INDEX(Establishment!C$2:C$1042,MATCH($E183,Establishment!$A$2:$A$1042,0))</f>
        <v>#N/A</v>
      </c>
      <c r="H183" t="s">
        <v>20</v>
      </c>
      <c r="I183" s="5"/>
      <c r="J183" t="s">
        <v>20</v>
      </c>
      <c r="L183" s="5"/>
      <c r="M183" s="5">
        <f t="shared" si="44"/>
        <v>0</v>
      </c>
      <c r="N183" s="5">
        <f t="shared" si="45"/>
        <v>0</v>
      </c>
      <c r="O183" t="s">
        <v>20</v>
      </c>
      <c r="P183" t="str">
        <f t="array" ref="P183">INDEX(Items!B$2:B$1090,MATCH($O183,Items!$A$2:$A$1090,0))</f>
        <v xml:space="preserve"> </v>
      </c>
      <c r="Q183" t="str">
        <f t="array" ref="Q183">INDEX(Items!C$2:C$1090,MATCH($O183,Items!$A$2:$A$1090,0))</f>
        <v xml:space="preserve"> </v>
      </c>
      <c r="R183" t="str">
        <f t="array" ref="R183">INDEX(Items!D$2:D$1090,MATCH($O183,Items!$A$2:$A$1090,0))</f>
        <v xml:space="preserve"> </v>
      </c>
    </row>
    <row r="184" spans="1:18" x14ac:dyDescent="0.25">
      <c r="A184">
        <f t="shared" si="42"/>
        <v>1</v>
      </c>
      <c r="B184" t="str">
        <f t="shared" si="34"/>
        <v/>
      </c>
      <c r="C184" s="3">
        <f t="shared" si="47"/>
        <v>1</v>
      </c>
      <c r="D184" s="4"/>
      <c r="E184" s="3"/>
      <c r="F184" t="e">
        <f t="array" ref="F184">INDEX(Establishment!B$2:B$1042,MATCH($E184,Establishment!$A$2:$A$1042,0))</f>
        <v>#N/A</v>
      </c>
      <c r="G184" t="e">
        <f t="array" ref="G184">INDEX(Establishment!C$2:C$1042,MATCH($E184,Establishment!$A$2:$A$1042,0))</f>
        <v>#N/A</v>
      </c>
      <c r="H184" t="s">
        <v>20</v>
      </c>
      <c r="I184" s="5"/>
      <c r="J184" t="s">
        <v>20</v>
      </c>
      <c r="L184" s="5"/>
      <c r="M184" s="5">
        <f t="shared" si="44"/>
        <v>0</v>
      </c>
      <c r="N184" s="5">
        <f t="shared" si="45"/>
        <v>0</v>
      </c>
      <c r="O184" t="s">
        <v>20</v>
      </c>
      <c r="P184" t="str">
        <f t="array" ref="P184">INDEX(Items!B$2:B$1090,MATCH($O184,Items!$A$2:$A$1090,0))</f>
        <v xml:space="preserve"> </v>
      </c>
      <c r="Q184" t="str">
        <f t="array" ref="Q184">INDEX(Items!C$2:C$1090,MATCH($O184,Items!$A$2:$A$1090,0))</f>
        <v xml:space="preserve"> </v>
      </c>
      <c r="R184" t="str">
        <f t="array" ref="R184">INDEX(Items!D$2:D$1090,MATCH($O184,Items!$A$2:$A$1090,0))</f>
        <v xml:space="preserve"> </v>
      </c>
    </row>
    <row r="185" spans="1:18" x14ac:dyDescent="0.25">
      <c r="A185">
        <f t="shared" si="42"/>
        <v>1</v>
      </c>
      <c r="B185" t="str">
        <f t="shared" si="34"/>
        <v/>
      </c>
      <c r="C185" s="3">
        <f t="shared" si="47"/>
        <v>1</v>
      </c>
      <c r="D185" s="4"/>
      <c r="E185" s="3"/>
      <c r="F185" t="e">
        <f t="array" ref="F185">INDEX(Establishment!B$2:B$1042,MATCH($E185,Establishment!$A$2:$A$1042,0))</f>
        <v>#N/A</v>
      </c>
      <c r="G185" t="e">
        <f t="array" ref="G185">INDEX(Establishment!C$2:C$1042,MATCH($E185,Establishment!$A$2:$A$1042,0))</f>
        <v>#N/A</v>
      </c>
      <c r="H185" t="s">
        <v>20</v>
      </c>
      <c r="I185" s="5"/>
      <c r="J185" t="s">
        <v>20</v>
      </c>
      <c r="L185" s="5"/>
      <c r="M185" s="5">
        <f t="shared" si="44"/>
        <v>0</v>
      </c>
      <c r="N185" s="5">
        <f t="shared" si="45"/>
        <v>0</v>
      </c>
      <c r="O185" t="s">
        <v>20</v>
      </c>
      <c r="P185" t="str">
        <f t="array" ref="P185">INDEX(Items!B$2:B$1090,MATCH($O185,Items!$A$2:$A$1090,0))</f>
        <v xml:space="preserve"> </v>
      </c>
      <c r="Q185" t="str">
        <f t="array" ref="Q185">INDEX(Items!C$2:C$1090,MATCH($O185,Items!$A$2:$A$1090,0))</f>
        <v xml:space="preserve"> </v>
      </c>
      <c r="R185" t="str">
        <f t="array" ref="R185">INDEX(Items!D$2:D$1090,MATCH($O185,Items!$A$2:$A$1090,0))</f>
        <v xml:space="preserve"> </v>
      </c>
    </row>
    <row r="186" spans="1:18" x14ac:dyDescent="0.25">
      <c r="A186">
        <f t="shared" si="42"/>
        <v>1</v>
      </c>
      <c r="B186" t="str">
        <f t="shared" si="34"/>
        <v/>
      </c>
      <c r="C186" s="3">
        <f t="shared" si="47"/>
        <v>1</v>
      </c>
      <c r="D186" s="4"/>
      <c r="E186" s="3"/>
      <c r="F186" t="e">
        <f t="array" ref="F186">INDEX(Establishment!B$2:B$1042,MATCH($E186,Establishment!$A$2:$A$1042,0))</f>
        <v>#N/A</v>
      </c>
      <c r="G186" t="e">
        <f t="array" ref="G186">INDEX(Establishment!C$2:C$1042,MATCH($E186,Establishment!$A$2:$A$1042,0))</f>
        <v>#N/A</v>
      </c>
      <c r="H186" t="s">
        <v>20</v>
      </c>
      <c r="I186" s="5"/>
      <c r="J186" t="s">
        <v>20</v>
      </c>
      <c r="L186" s="5"/>
      <c r="M186" s="5">
        <f t="shared" si="44"/>
        <v>0</v>
      </c>
      <c r="N186" s="5">
        <f t="shared" si="45"/>
        <v>0</v>
      </c>
      <c r="O186" t="s">
        <v>20</v>
      </c>
      <c r="P186" t="str">
        <f t="array" ref="P186">INDEX(Items!B$2:B$1090,MATCH($O186,Items!$A$2:$A$1090,0))</f>
        <v xml:space="preserve"> </v>
      </c>
      <c r="Q186" t="str">
        <f t="array" ref="Q186">INDEX(Items!C$2:C$1090,MATCH($O186,Items!$A$2:$A$1090,0))</f>
        <v xml:space="preserve"> </v>
      </c>
      <c r="R186" t="str">
        <f t="array" ref="R186">INDEX(Items!D$2:D$1090,MATCH($O186,Items!$A$2:$A$1090,0))</f>
        <v xml:space="preserve"> </v>
      </c>
    </row>
    <row r="187" spans="1:18" x14ac:dyDescent="0.25">
      <c r="A187">
        <f t="shared" si="42"/>
        <v>1</v>
      </c>
      <c r="B187" t="str">
        <f t="shared" si="34"/>
        <v/>
      </c>
      <c r="C187" s="3">
        <f t="shared" si="47"/>
        <v>1</v>
      </c>
      <c r="D187" s="4"/>
      <c r="E187" s="3"/>
      <c r="F187" t="e">
        <f t="array" ref="F187">INDEX(Establishment!B$2:B$1042,MATCH($E187,Establishment!$A$2:$A$1042,0))</f>
        <v>#N/A</v>
      </c>
      <c r="G187" t="e">
        <f t="array" ref="G187">INDEX(Establishment!C$2:C$1042,MATCH($E187,Establishment!$A$2:$A$1042,0))</f>
        <v>#N/A</v>
      </c>
      <c r="H187" t="s">
        <v>20</v>
      </c>
      <c r="I187" s="5"/>
      <c r="J187" t="s">
        <v>20</v>
      </c>
      <c r="L187" s="5"/>
      <c r="M187" s="5">
        <f t="shared" si="44"/>
        <v>0</v>
      </c>
      <c r="N187" s="5">
        <f t="shared" si="45"/>
        <v>0</v>
      </c>
      <c r="O187" t="s">
        <v>20</v>
      </c>
      <c r="P187" t="str">
        <f t="array" ref="P187">INDEX(Items!B$2:B$1090,MATCH($O187,Items!$A$2:$A$1090,0))</f>
        <v xml:space="preserve"> </v>
      </c>
      <c r="Q187" t="str">
        <f t="array" ref="Q187">INDEX(Items!C$2:C$1090,MATCH($O187,Items!$A$2:$A$1090,0))</f>
        <v xml:space="preserve"> </v>
      </c>
      <c r="R187" t="str">
        <f t="array" ref="R187">INDEX(Items!D$2:D$1090,MATCH($O187,Items!$A$2:$A$1090,0))</f>
        <v xml:space="preserve"> </v>
      </c>
    </row>
    <row r="188" spans="1:18" x14ac:dyDescent="0.25">
      <c r="A188">
        <f t="shared" si="42"/>
        <v>1</v>
      </c>
      <c r="B188" t="str">
        <f t="shared" si="34"/>
        <v/>
      </c>
      <c r="C188" s="3">
        <f t="shared" si="47"/>
        <v>1</v>
      </c>
      <c r="D188" s="4"/>
      <c r="E188" s="3"/>
      <c r="F188" t="e">
        <f t="array" ref="F188">INDEX(Establishment!B$2:B$1042,MATCH($E188,Establishment!$A$2:$A$1042,0))</f>
        <v>#N/A</v>
      </c>
      <c r="G188" t="e">
        <f t="array" ref="G188">INDEX(Establishment!C$2:C$1042,MATCH($E188,Establishment!$A$2:$A$1042,0))</f>
        <v>#N/A</v>
      </c>
      <c r="H188" t="s">
        <v>20</v>
      </c>
      <c r="I188" s="5"/>
      <c r="J188" t="s">
        <v>20</v>
      </c>
      <c r="L188" s="5"/>
      <c r="M188" s="5">
        <f t="shared" si="44"/>
        <v>0</v>
      </c>
      <c r="N188" s="5">
        <f t="shared" si="45"/>
        <v>0</v>
      </c>
      <c r="O188" t="s">
        <v>20</v>
      </c>
      <c r="P188" t="str">
        <f t="array" ref="P188">INDEX(Items!B$2:B$1090,MATCH($O188,Items!$A$2:$A$1090,0))</f>
        <v xml:space="preserve"> </v>
      </c>
      <c r="Q188" t="str">
        <f t="array" ref="Q188">INDEX(Items!C$2:C$1090,MATCH($O188,Items!$A$2:$A$1090,0))</f>
        <v xml:space="preserve"> </v>
      </c>
      <c r="R188" t="str">
        <f t="array" ref="R188">INDEX(Items!D$2:D$1090,MATCH($O188,Items!$A$2:$A$1090,0))</f>
        <v xml:space="preserve"> </v>
      </c>
    </row>
    <row r="189" spans="1:18" x14ac:dyDescent="0.25">
      <c r="A189">
        <f t="shared" si="42"/>
        <v>1</v>
      </c>
      <c r="B189" t="str">
        <f t="shared" si="34"/>
        <v/>
      </c>
      <c r="C189" s="3">
        <f t="shared" si="47"/>
        <v>1</v>
      </c>
      <c r="D189" s="4"/>
      <c r="E189" s="3"/>
      <c r="F189" t="e">
        <f t="array" ref="F189">INDEX(Establishment!B$2:B$1042,MATCH($E189,Establishment!$A$2:$A$1042,0))</f>
        <v>#N/A</v>
      </c>
      <c r="G189" t="e">
        <f t="array" ref="G189">INDEX(Establishment!C$2:C$1042,MATCH($E189,Establishment!$A$2:$A$1042,0))</f>
        <v>#N/A</v>
      </c>
      <c r="H189" t="s">
        <v>20</v>
      </c>
      <c r="I189" s="5"/>
      <c r="J189" t="s">
        <v>20</v>
      </c>
      <c r="L189" s="5"/>
      <c r="M189" s="5">
        <f t="shared" si="44"/>
        <v>0</v>
      </c>
      <c r="N189" s="5">
        <f t="shared" si="45"/>
        <v>0</v>
      </c>
      <c r="O189" t="s">
        <v>20</v>
      </c>
      <c r="P189" t="str">
        <f t="array" ref="P189">INDEX(Items!B$2:B$1090,MATCH($O189,Items!$A$2:$A$1090,0))</f>
        <v xml:space="preserve"> </v>
      </c>
      <c r="Q189" t="str">
        <f t="array" ref="Q189">INDEX(Items!C$2:C$1090,MATCH($O189,Items!$A$2:$A$1090,0))</f>
        <v xml:space="preserve"> </v>
      </c>
      <c r="R189" t="str">
        <f t="array" ref="R189">INDEX(Items!D$2:D$1090,MATCH($O189,Items!$A$2:$A$1090,0))</f>
        <v xml:space="preserve"> </v>
      </c>
    </row>
    <row r="190" spans="1:18" x14ac:dyDescent="0.25">
      <c r="A190">
        <f t="shared" si="42"/>
        <v>1</v>
      </c>
      <c r="B190" t="str">
        <f t="shared" si="34"/>
        <v/>
      </c>
      <c r="C190" s="3">
        <f t="shared" si="47"/>
        <v>1</v>
      </c>
      <c r="D190" s="4"/>
      <c r="E190" s="3"/>
      <c r="F190" t="e">
        <f t="array" ref="F190">INDEX(Establishment!B$2:B$1042,MATCH($E190,Establishment!$A$2:$A$1042,0))</f>
        <v>#N/A</v>
      </c>
      <c r="G190" t="e">
        <f t="array" ref="G190">INDEX(Establishment!C$2:C$1042,MATCH($E190,Establishment!$A$2:$A$1042,0))</f>
        <v>#N/A</v>
      </c>
      <c r="H190" t="s">
        <v>20</v>
      </c>
      <c r="I190" s="5"/>
      <c r="J190" t="s">
        <v>20</v>
      </c>
      <c r="L190" s="5"/>
      <c r="M190" s="5">
        <f t="shared" si="44"/>
        <v>0</v>
      </c>
      <c r="N190" s="5">
        <f t="shared" si="45"/>
        <v>0</v>
      </c>
      <c r="O190" t="s">
        <v>20</v>
      </c>
      <c r="P190" t="str">
        <f t="array" ref="P190">INDEX(Items!B$2:B$1090,MATCH($O190,Items!$A$2:$A$1090,0))</f>
        <v xml:space="preserve"> </v>
      </c>
      <c r="Q190" t="str">
        <f t="array" ref="Q190">INDEX(Items!C$2:C$1090,MATCH($O190,Items!$A$2:$A$1090,0))</f>
        <v xml:space="preserve"> </v>
      </c>
      <c r="R190" t="str">
        <f t="array" ref="R190">INDEX(Items!D$2:D$1090,MATCH($O190,Items!$A$2:$A$1090,0))</f>
        <v xml:space="preserve"> </v>
      </c>
    </row>
    <row r="191" spans="1:18" x14ac:dyDescent="0.25">
      <c r="A191">
        <f t="shared" si="42"/>
        <v>1</v>
      </c>
      <c r="B191" t="str">
        <f t="shared" si="34"/>
        <v/>
      </c>
      <c r="C191" s="3">
        <f t="shared" si="47"/>
        <v>1</v>
      </c>
      <c r="D191" s="4"/>
      <c r="E191" s="3"/>
      <c r="F191" t="e">
        <f t="array" ref="F191">INDEX(Establishment!B$2:B$1042,MATCH($E191,Establishment!$A$2:$A$1042,0))</f>
        <v>#N/A</v>
      </c>
      <c r="G191" t="e">
        <f t="array" ref="G191">INDEX(Establishment!C$2:C$1042,MATCH($E191,Establishment!$A$2:$A$1042,0))</f>
        <v>#N/A</v>
      </c>
      <c r="H191" t="s">
        <v>20</v>
      </c>
      <c r="I191" s="5"/>
      <c r="J191" t="s">
        <v>20</v>
      </c>
      <c r="L191" s="5"/>
      <c r="M191" s="5">
        <f t="shared" si="44"/>
        <v>0</v>
      </c>
      <c r="N191" s="5">
        <f t="shared" si="45"/>
        <v>0</v>
      </c>
      <c r="O191" t="s">
        <v>20</v>
      </c>
      <c r="P191" t="str">
        <f t="array" ref="P191">INDEX(Items!B$2:B$1090,MATCH($O191,Items!$A$2:$A$1090,0))</f>
        <v xml:space="preserve"> </v>
      </c>
      <c r="Q191" t="str">
        <f t="array" ref="Q191">INDEX(Items!C$2:C$1090,MATCH($O191,Items!$A$2:$A$1090,0))</f>
        <v xml:space="preserve"> </v>
      </c>
      <c r="R191" t="str">
        <f t="array" ref="R191">INDEX(Items!D$2:D$1090,MATCH($O191,Items!$A$2:$A$1090,0))</f>
        <v xml:space="preserve"> </v>
      </c>
    </row>
    <row r="192" spans="1:18" x14ac:dyDescent="0.25">
      <c r="A192">
        <f t="shared" si="42"/>
        <v>1</v>
      </c>
      <c r="B192" t="str">
        <f t="shared" si="34"/>
        <v/>
      </c>
      <c r="C192" s="3">
        <f t="shared" si="47"/>
        <v>1</v>
      </c>
      <c r="D192" s="4"/>
      <c r="E192" s="3"/>
      <c r="F192" t="e">
        <f t="array" ref="F192">INDEX(Establishment!B$2:B$1042,MATCH($E192,Establishment!$A$2:$A$1042,0))</f>
        <v>#N/A</v>
      </c>
      <c r="G192" t="e">
        <f t="array" ref="G192">INDEX(Establishment!C$2:C$1042,MATCH($E192,Establishment!$A$2:$A$1042,0))</f>
        <v>#N/A</v>
      </c>
      <c r="H192" t="s">
        <v>20</v>
      </c>
      <c r="I192" s="5"/>
      <c r="J192" t="s">
        <v>20</v>
      </c>
      <c r="L192" s="5"/>
      <c r="M192" s="5">
        <f t="shared" si="44"/>
        <v>0</v>
      </c>
      <c r="N192" s="5">
        <f t="shared" si="45"/>
        <v>0</v>
      </c>
      <c r="O192" t="s">
        <v>20</v>
      </c>
      <c r="P192" t="str">
        <f t="array" ref="P192">INDEX(Items!B$2:B$1090,MATCH($O192,Items!$A$2:$A$1090,0))</f>
        <v xml:space="preserve"> </v>
      </c>
      <c r="Q192" t="str">
        <f t="array" ref="Q192">INDEX(Items!C$2:C$1090,MATCH($O192,Items!$A$2:$A$1090,0))</f>
        <v xml:space="preserve"> </v>
      </c>
      <c r="R192" t="str">
        <f t="array" ref="R192">INDEX(Items!D$2:D$1090,MATCH($O192,Items!$A$2:$A$1090,0))</f>
        <v xml:space="preserve"> </v>
      </c>
    </row>
    <row r="193" spans="1:19" x14ac:dyDescent="0.25">
      <c r="A193">
        <f t="shared" si="42"/>
        <v>1</v>
      </c>
      <c r="B193" t="str">
        <f t="shared" si="34"/>
        <v/>
      </c>
      <c r="C193" s="3">
        <f t="shared" si="47"/>
        <v>1</v>
      </c>
      <c r="D193" s="4"/>
      <c r="E193" s="3"/>
      <c r="F193" t="e">
        <f t="array" ref="F193">INDEX(Establishment!B$2:B$1042,MATCH($E193,Establishment!$A$2:$A$1042,0))</f>
        <v>#N/A</v>
      </c>
      <c r="G193" t="e">
        <f t="array" ref="G193">INDEX(Establishment!C$2:C$1042,MATCH($E193,Establishment!$A$2:$A$1042,0))</f>
        <v>#N/A</v>
      </c>
      <c r="H193" t="s">
        <v>20</v>
      </c>
      <c r="I193" s="5"/>
      <c r="J193" t="s">
        <v>20</v>
      </c>
      <c r="L193" s="5"/>
      <c r="M193" s="5">
        <f t="shared" si="44"/>
        <v>0</v>
      </c>
      <c r="N193" s="5">
        <f t="shared" si="45"/>
        <v>0</v>
      </c>
      <c r="O193" t="s">
        <v>20</v>
      </c>
      <c r="P193" t="str">
        <f t="array" ref="P193">INDEX(Items!B$2:B$1090,MATCH($O193,Items!$A$2:$A$1090,0))</f>
        <v xml:space="preserve"> </v>
      </c>
      <c r="Q193" t="str">
        <f t="array" ref="Q193">INDEX(Items!C$2:C$1090,MATCH($O193,Items!$A$2:$A$1090,0))</f>
        <v xml:space="preserve"> </v>
      </c>
      <c r="R193" t="str">
        <f t="array" ref="R193">INDEX(Items!D$2:D$1090,MATCH($O193,Items!$A$2:$A$1090,0))</f>
        <v xml:space="preserve"> </v>
      </c>
    </row>
    <row r="194" spans="1:19" x14ac:dyDescent="0.25">
      <c r="A194">
        <f t="shared" si="42"/>
        <v>1</v>
      </c>
      <c r="B194" t="str">
        <f t="shared" ref="B194:B257" si="48">IF(D194&lt;&gt;"",TEXT(D194,"YYYYMMDD")&amp;CHAR(64+A194),"")</f>
        <v/>
      </c>
      <c r="C194" s="3">
        <f t="shared" si="47"/>
        <v>1</v>
      </c>
      <c r="D194" s="4"/>
      <c r="E194" s="3"/>
      <c r="F194" t="e">
        <f t="array" ref="F194">INDEX(Establishment!B$2:B$1042,MATCH($E194,Establishment!$A$2:$A$1042,0))</f>
        <v>#N/A</v>
      </c>
      <c r="G194" t="e">
        <f t="array" ref="G194">INDEX(Establishment!C$2:C$1042,MATCH($E194,Establishment!$A$2:$A$1042,0))</f>
        <v>#N/A</v>
      </c>
      <c r="H194" t="s">
        <v>20</v>
      </c>
      <c r="I194" s="5"/>
      <c r="J194" t="s">
        <v>20</v>
      </c>
      <c r="L194" s="5"/>
      <c r="M194" s="5">
        <f t="shared" si="44"/>
        <v>0</v>
      </c>
      <c r="N194" s="5">
        <f t="shared" si="45"/>
        <v>0</v>
      </c>
      <c r="O194" t="s">
        <v>20</v>
      </c>
      <c r="P194" t="str">
        <f t="array" ref="P194">INDEX(Items!B$2:B$1090,MATCH($O194,Items!$A$2:$A$1090,0))</f>
        <v xml:space="preserve"> </v>
      </c>
      <c r="Q194" t="str">
        <f t="array" ref="Q194">INDEX(Items!C$2:C$1090,MATCH($O194,Items!$A$2:$A$1090,0))</f>
        <v xml:space="preserve"> </v>
      </c>
      <c r="R194" t="str">
        <f t="array" ref="R194">INDEX(Items!D$2:D$1090,MATCH($O194,Items!$A$2:$A$1090,0))</f>
        <v xml:space="preserve"> </v>
      </c>
    </row>
    <row r="195" spans="1:19" ht="15.75" customHeight="1" x14ac:dyDescent="0.25">
      <c r="A195">
        <f t="shared" si="42"/>
        <v>1</v>
      </c>
      <c r="B195" t="str">
        <f t="shared" si="48"/>
        <v>20231218A</v>
      </c>
      <c r="C195">
        <f t="shared" ref="C195" si="49">IF(OR(B195="",B195&lt;&gt;B203),1,C203+1)</f>
        <v>1</v>
      </c>
      <c r="D195" s="4">
        <v>45278</v>
      </c>
      <c r="E195" s="3" t="s">
        <v>1452</v>
      </c>
      <c r="F195" t="s">
        <v>1451</v>
      </c>
      <c r="G195" t="s">
        <v>148</v>
      </c>
      <c r="H195" t="s">
        <v>2</v>
      </c>
      <c r="I195" s="5">
        <v>13</v>
      </c>
      <c r="J195" t="s">
        <v>149</v>
      </c>
      <c r="K195">
        <v>1</v>
      </c>
      <c r="L195" s="5">
        <v>13</v>
      </c>
      <c r="M195" s="5">
        <f t="shared" si="44"/>
        <v>13</v>
      </c>
      <c r="N195" s="5">
        <f t="shared" si="45"/>
        <v>13</v>
      </c>
      <c r="O195" t="s">
        <v>118</v>
      </c>
      <c r="P195" t="str">
        <f t="array" ref="P195">INDEX(Items!B$2:B$1090,MATCH($O195,Items!$A$2:$A$1090,0))</f>
        <v xml:space="preserve"> </v>
      </c>
      <c r="Q195" t="s">
        <v>150</v>
      </c>
      <c r="R195" t="s">
        <v>175</v>
      </c>
    </row>
    <row r="196" spans="1:19" x14ac:dyDescent="0.25">
      <c r="A196">
        <f t="shared" si="42"/>
        <v>2</v>
      </c>
      <c r="B196" t="str">
        <f t="shared" si="48"/>
        <v>20231218B</v>
      </c>
      <c r="C196" s="3">
        <f t="shared" ref="C196:C259" si="50">IF(OR(B196="",B196&lt;&gt;B195),1,C195+1)</f>
        <v>1</v>
      </c>
      <c r="D196" s="4">
        <v>45278</v>
      </c>
      <c r="E196" s="3" t="s">
        <v>110</v>
      </c>
      <c r="F196" t="str">
        <f t="array" ref="F196">INDEX(Establishment!B$2:B$1042,MATCH($E196,Establishment!$A$2:$A$1042,0))</f>
        <v>7-Eleven</v>
      </c>
      <c r="G196" s="14" t="s">
        <v>139</v>
      </c>
      <c r="H196" t="s">
        <v>2</v>
      </c>
      <c r="I196" s="5">
        <v>97</v>
      </c>
      <c r="J196" t="s">
        <v>166</v>
      </c>
      <c r="K196">
        <v>1</v>
      </c>
      <c r="L196" s="5">
        <v>39</v>
      </c>
      <c r="M196" s="5">
        <f t="shared" si="44"/>
        <v>39</v>
      </c>
      <c r="N196" s="5">
        <f t="shared" si="45"/>
        <v>39</v>
      </c>
      <c r="O196" t="s">
        <v>118</v>
      </c>
      <c r="P196" s="14" t="s">
        <v>2075</v>
      </c>
      <c r="Q196" s="14" t="s">
        <v>181</v>
      </c>
      <c r="R196" s="14" t="s">
        <v>2076</v>
      </c>
    </row>
    <row r="197" spans="1:19" x14ac:dyDescent="0.25">
      <c r="A197">
        <f t="shared" si="42"/>
        <v>2</v>
      </c>
      <c r="B197" t="str">
        <f t="shared" si="48"/>
        <v>20231218B</v>
      </c>
      <c r="C197" s="3">
        <f t="shared" si="50"/>
        <v>2</v>
      </c>
      <c r="D197" s="4">
        <v>45278</v>
      </c>
      <c r="E197" s="3" t="s">
        <v>110</v>
      </c>
      <c r="F197" t="str">
        <f t="array" ref="F197">INDEX(Establishment!B$2:B$1042,MATCH($E197,Establishment!$A$2:$A$1042,0))</f>
        <v>7-Eleven</v>
      </c>
      <c r="G197" s="14" t="s">
        <v>139</v>
      </c>
      <c r="H197" t="s">
        <v>20</v>
      </c>
      <c r="I197" s="5"/>
      <c r="J197" t="s">
        <v>166</v>
      </c>
      <c r="K197">
        <v>1</v>
      </c>
      <c r="L197" s="5">
        <v>58</v>
      </c>
      <c r="M197" s="5">
        <f t="shared" si="44"/>
        <v>58</v>
      </c>
      <c r="N197" s="5">
        <f t="shared" si="45"/>
        <v>97</v>
      </c>
      <c r="O197" t="s">
        <v>118</v>
      </c>
      <c r="P197" s="14" t="s">
        <v>2090</v>
      </c>
      <c r="Q197" s="14" t="s">
        <v>784</v>
      </c>
      <c r="R197" s="14" t="s">
        <v>2091</v>
      </c>
    </row>
    <row r="198" spans="1:19" x14ac:dyDescent="0.25">
      <c r="A198">
        <f t="shared" si="42"/>
        <v>3</v>
      </c>
      <c r="B198" t="str">
        <f t="shared" si="48"/>
        <v>20231218C</v>
      </c>
      <c r="C198" s="3">
        <f t="shared" si="50"/>
        <v>1</v>
      </c>
      <c r="D198" s="4">
        <v>45278</v>
      </c>
      <c r="E198" s="3" t="s">
        <v>353</v>
      </c>
      <c r="F198" t="str">
        <f t="array" ref="F198">INDEX(Establishment!B$2:B$1042,MATCH($E198,Establishment!$A$2:$A$1042,0))</f>
        <v>Lazada</v>
      </c>
      <c r="G198" s="14" t="s">
        <v>2092</v>
      </c>
      <c r="H198" t="s">
        <v>2</v>
      </c>
      <c r="I198" s="5">
        <v>471.5</v>
      </c>
      <c r="J198" t="s">
        <v>1844</v>
      </c>
      <c r="K198">
        <v>1</v>
      </c>
      <c r="L198" s="5">
        <v>449.5</v>
      </c>
      <c r="M198" s="5">
        <f t="shared" si="44"/>
        <v>449.5</v>
      </c>
      <c r="N198" s="5">
        <f t="shared" si="45"/>
        <v>449.5</v>
      </c>
      <c r="O198" t="s">
        <v>118</v>
      </c>
      <c r="P198" t="str">
        <f t="array" ref="P198">INDEX(Items!B$2:B$1090,MATCH($O198,Items!$A$2:$A$1090,0))</f>
        <v xml:space="preserve"> </v>
      </c>
      <c r="Q198" s="14" t="s">
        <v>2093</v>
      </c>
      <c r="R198" s="14" t="s">
        <v>2094</v>
      </c>
      <c r="S198" s="14" t="s">
        <v>2095</v>
      </c>
    </row>
    <row r="199" spans="1:19" x14ac:dyDescent="0.25">
      <c r="A199">
        <f t="shared" si="42"/>
        <v>3</v>
      </c>
      <c r="B199" t="str">
        <f t="shared" si="48"/>
        <v>20231218C</v>
      </c>
      <c r="C199" s="3">
        <f t="shared" si="50"/>
        <v>2</v>
      </c>
      <c r="D199" s="4">
        <v>45278</v>
      </c>
      <c r="E199" s="3" t="s">
        <v>353</v>
      </c>
      <c r="F199" t="str">
        <f t="array" ref="F199">INDEX(Establishment!B$2:B$1042,MATCH($E199,Establishment!$A$2:$A$1042,0))</f>
        <v>Lazada</v>
      </c>
      <c r="G199" s="14" t="s">
        <v>2092</v>
      </c>
      <c r="I199" s="5"/>
      <c r="J199" t="s">
        <v>1844</v>
      </c>
      <c r="K199">
        <v>1</v>
      </c>
      <c r="L199" s="5">
        <v>40</v>
      </c>
      <c r="M199" s="5">
        <f t="shared" si="44"/>
        <v>40</v>
      </c>
      <c r="N199" s="5">
        <f t="shared" si="45"/>
        <v>489.5</v>
      </c>
      <c r="O199" t="s">
        <v>1242</v>
      </c>
      <c r="P199">
        <f t="array" ref="P199">INDEX(Items!B$2:B$1090,MATCH($O199,Items!$A$2:$A$1090,0))</f>
        <v>0</v>
      </c>
      <c r="Q199" t="str">
        <f t="array" ref="Q199">INDEX(Items!C$2:C$1090,MATCH($O199,Items!$A$2:$A$1090,0))</f>
        <v>Service Fee</v>
      </c>
      <c r="R199" t="str">
        <f t="array" ref="R199">INDEX(Items!D$2:D$1090,MATCH($O199,Items!$A$2:$A$1090,0))</f>
        <v>Shipment</v>
      </c>
    </row>
    <row r="200" spans="1:19" x14ac:dyDescent="0.25">
      <c r="A200">
        <f t="shared" si="42"/>
        <v>3</v>
      </c>
      <c r="B200" t="str">
        <f t="shared" si="48"/>
        <v>20231218C</v>
      </c>
      <c r="C200" s="3">
        <f t="shared" si="50"/>
        <v>3</v>
      </c>
      <c r="D200" s="4">
        <v>45278</v>
      </c>
      <c r="E200" s="3" t="s">
        <v>353</v>
      </c>
      <c r="F200" t="str">
        <f t="array" ref="F200">INDEX(Establishment!B$2:B$1042,MATCH($E200,Establishment!$A$2:$A$1042,0))</f>
        <v>Lazada</v>
      </c>
      <c r="G200" s="14" t="s">
        <v>2092</v>
      </c>
      <c r="I200" s="5"/>
      <c r="J200" t="s">
        <v>1844</v>
      </c>
      <c r="K200">
        <v>-1</v>
      </c>
      <c r="L200" s="5">
        <v>5</v>
      </c>
      <c r="M200" s="5">
        <f t="shared" si="44"/>
        <v>-5</v>
      </c>
      <c r="N200" s="5">
        <f t="shared" si="45"/>
        <v>484.5</v>
      </c>
      <c r="O200" t="s">
        <v>1284</v>
      </c>
      <c r="P200">
        <f t="array" ref="P200">INDEX(Items!B$2:B$1090,MATCH($O200,Items!$A$2:$A$1090,0))</f>
        <v>0</v>
      </c>
      <c r="Q200" t="str">
        <f t="array" ref="Q200">INDEX(Items!C$2:C$1090,MATCH($O200,Items!$A$2:$A$1090,0))</f>
        <v>Discount</v>
      </c>
      <c r="R200">
        <f t="array" ref="R200">INDEX(Items!D$2:D$1090,MATCH($O200,Items!$A$2:$A$1090,0))</f>
        <v>0</v>
      </c>
    </row>
    <row r="201" spans="1:19" x14ac:dyDescent="0.25">
      <c r="A201">
        <f t="shared" si="42"/>
        <v>3</v>
      </c>
      <c r="B201" t="str">
        <f t="shared" si="48"/>
        <v>20231218C</v>
      </c>
      <c r="C201" s="3">
        <f t="shared" si="50"/>
        <v>4</v>
      </c>
      <c r="D201" s="4">
        <v>45278</v>
      </c>
      <c r="E201" s="3" t="s">
        <v>353</v>
      </c>
      <c r="F201" t="str">
        <f t="array" ref="F201">INDEX(Establishment!B$2:B$1042,MATCH($E201,Establishment!$A$2:$A$1042,0))</f>
        <v>Lazada</v>
      </c>
      <c r="G201" s="14" t="s">
        <v>2092</v>
      </c>
      <c r="I201" s="5"/>
      <c r="J201" t="s">
        <v>1844</v>
      </c>
      <c r="K201">
        <v>-1</v>
      </c>
      <c r="L201" s="5">
        <v>13.49</v>
      </c>
      <c r="M201" s="5">
        <f t="shared" si="44"/>
        <v>-13.49</v>
      </c>
      <c r="N201" s="5">
        <f t="shared" si="45"/>
        <v>471.01</v>
      </c>
      <c r="O201" t="s">
        <v>118</v>
      </c>
      <c r="P201" s="14" t="s">
        <v>532</v>
      </c>
      <c r="Q201" s="14" t="s">
        <v>1792</v>
      </c>
      <c r="R201" t="str">
        <f t="array" ref="R201">INDEX(Items!D$2:D$1090,MATCH($O201,Items!$A$2:$A$1090,0))</f>
        <v xml:space="preserve"> </v>
      </c>
    </row>
    <row r="202" spans="1:19" x14ac:dyDescent="0.25">
      <c r="A202">
        <f t="shared" si="42"/>
        <v>3</v>
      </c>
      <c r="B202" t="str">
        <f t="shared" si="48"/>
        <v>20231218C</v>
      </c>
      <c r="C202" s="3">
        <f t="shared" si="50"/>
        <v>5</v>
      </c>
      <c r="D202" s="4">
        <v>45278</v>
      </c>
      <c r="E202" s="3" t="s">
        <v>353</v>
      </c>
      <c r="F202" t="str">
        <f t="array" ref="F202">INDEX(Establishment!B$2:B$1042,MATCH($E202,Establishment!$A$2:$A$1042,0))</f>
        <v>Lazada</v>
      </c>
      <c r="G202" s="14" t="s">
        <v>2092</v>
      </c>
      <c r="I202" s="5"/>
      <c r="J202" t="s">
        <v>1844</v>
      </c>
      <c r="K202">
        <v>1</v>
      </c>
      <c r="L202" s="5">
        <v>0.1</v>
      </c>
      <c r="M202" s="5">
        <f t="shared" si="44"/>
        <v>0.1</v>
      </c>
      <c r="N202" s="5">
        <f t="shared" si="45"/>
        <v>471.11</v>
      </c>
      <c r="O202" t="s">
        <v>89</v>
      </c>
      <c r="P202" s="14" t="s">
        <v>2101</v>
      </c>
      <c r="Q202" t="str">
        <f t="array" ref="Q202">INDEX(Items!C$2:C$1090,MATCH($O202,Items!$A$2:$A$1090,0))</f>
        <v>Service</v>
      </c>
      <c r="R202" t="str">
        <f t="array" ref="R202">INDEX(Items!D$2:D$1090,MATCH($O202,Items!$A$2:$A$1090,0))</f>
        <v>Tips</v>
      </c>
    </row>
    <row r="203" spans="1:19" x14ac:dyDescent="0.25">
      <c r="A203">
        <f t="shared" si="42"/>
        <v>4</v>
      </c>
      <c r="B203" t="str">
        <f t="shared" si="48"/>
        <v>20231218D</v>
      </c>
      <c r="C203" s="3">
        <f t="shared" si="50"/>
        <v>1</v>
      </c>
      <c r="D203" s="4">
        <v>45278</v>
      </c>
      <c r="E203" s="3" t="s">
        <v>353</v>
      </c>
      <c r="F203" t="str">
        <f t="array" ref="F203">INDEX(Establishment!B$2:B$1042,MATCH($E203,Establishment!$A$2:$A$1042,0))</f>
        <v>Lazada</v>
      </c>
      <c r="G203" s="14" t="s">
        <v>2096</v>
      </c>
      <c r="H203" t="s">
        <v>2</v>
      </c>
      <c r="I203" s="5">
        <v>104</v>
      </c>
      <c r="J203" t="s">
        <v>2097</v>
      </c>
      <c r="K203">
        <v>1</v>
      </c>
      <c r="L203" s="5">
        <v>107</v>
      </c>
      <c r="M203" s="5">
        <f t="shared" si="44"/>
        <v>107</v>
      </c>
      <c r="N203" s="5">
        <f t="shared" si="45"/>
        <v>107</v>
      </c>
      <c r="O203" t="s">
        <v>118</v>
      </c>
      <c r="P203" t="str">
        <f t="array" ref="P203">INDEX(Items!B$2:B$1090,MATCH($O203,Items!$A$2:$A$1090,0))</f>
        <v xml:space="preserve"> </v>
      </c>
      <c r="Q203" s="14" t="s">
        <v>2098</v>
      </c>
      <c r="R203" s="14" t="s">
        <v>2099</v>
      </c>
      <c r="S203" s="14" t="s">
        <v>2100</v>
      </c>
    </row>
    <row r="204" spans="1:19" x14ac:dyDescent="0.25">
      <c r="A204">
        <f t="shared" si="42"/>
        <v>4</v>
      </c>
      <c r="B204" t="str">
        <f t="shared" si="48"/>
        <v>20231218D</v>
      </c>
      <c r="C204" s="3">
        <f t="shared" si="50"/>
        <v>2</v>
      </c>
      <c r="D204" s="4">
        <v>45278</v>
      </c>
      <c r="E204" s="3" t="s">
        <v>353</v>
      </c>
      <c r="F204" t="str">
        <f t="array" ref="F204">INDEX(Establishment!B$2:B$1042,MATCH($E204,Establishment!$A$2:$A$1042,0))</f>
        <v>Lazada</v>
      </c>
      <c r="G204" s="14" t="s">
        <v>2096</v>
      </c>
      <c r="I204" s="5"/>
      <c r="J204" t="s">
        <v>2097</v>
      </c>
      <c r="K204">
        <v>1</v>
      </c>
      <c r="L204" s="5">
        <v>40</v>
      </c>
      <c r="M204" s="5">
        <f t="shared" si="44"/>
        <v>40</v>
      </c>
      <c r="N204" s="5">
        <f t="shared" si="45"/>
        <v>147</v>
      </c>
      <c r="O204" t="s">
        <v>1242</v>
      </c>
      <c r="P204" s="14" t="s">
        <v>532</v>
      </c>
      <c r="Q204" t="str">
        <f t="array" ref="Q204">INDEX(Items!C$2:C$1090,MATCH($O204,Items!$A$2:$A$1090,0))</f>
        <v>Service Fee</v>
      </c>
      <c r="R204" t="str">
        <f t="array" ref="R204">INDEX(Items!D$2:D$1090,MATCH($O204,Items!$A$2:$A$1090,0))</f>
        <v>Shipment</v>
      </c>
    </row>
    <row r="205" spans="1:19" x14ac:dyDescent="0.25">
      <c r="A205">
        <f t="shared" si="42"/>
        <v>4</v>
      </c>
      <c r="B205" t="str">
        <f t="shared" si="48"/>
        <v>20231218D</v>
      </c>
      <c r="C205" s="3">
        <f t="shared" si="50"/>
        <v>3</v>
      </c>
      <c r="D205" s="4">
        <v>45278</v>
      </c>
      <c r="E205" s="3" t="s">
        <v>353</v>
      </c>
      <c r="F205" t="str">
        <f t="array" ref="F205">INDEX(Establishment!B$2:B$1042,MATCH($E205,Establishment!$A$2:$A$1042,0))</f>
        <v>Lazada</v>
      </c>
      <c r="G205" s="14" t="s">
        <v>2096</v>
      </c>
      <c r="I205" s="5"/>
      <c r="J205" t="s">
        <v>2097</v>
      </c>
      <c r="K205">
        <v>-1</v>
      </c>
      <c r="L205" s="5">
        <v>40</v>
      </c>
      <c r="M205" s="5">
        <f t="shared" si="44"/>
        <v>-40</v>
      </c>
      <c r="N205" s="5">
        <f t="shared" si="45"/>
        <v>107</v>
      </c>
      <c r="O205" t="s">
        <v>1284</v>
      </c>
      <c r="P205" s="14" t="s">
        <v>532</v>
      </c>
      <c r="Q205" t="str">
        <f t="array" ref="Q205">INDEX(Items!C$2:C$1090,MATCH($O205,Items!$A$2:$A$1090,0))</f>
        <v>Discount</v>
      </c>
      <c r="R205" t="s">
        <v>1241</v>
      </c>
    </row>
    <row r="206" spans="1:19" x14ac:dyDescent="0.25">
      <c r="A206">
        <f t="shared" si="42"/>
        <v>4</v>
      </c>
      <c r="B206" t="str">
        <f t="shared" si="48"/>
        <v>20231218D</v>
      </c>
      <c r="C206" s="3">
        <f t="shared" si="50"/>
        <v>4</v>
      </c>
      <c r="D206" s="4">
        <v>45278</v>
      </c>
      <c r="E206" s="3" t="s">
        <v>353</v>
      </c>
      <c r="F206" t="str">
        <f t="array" ref="F206">INDEX(Establishment!B$2:B$1042,MATCH($E206,Establishment!$A$2:$A$1042,0))</f>
        <v>Lazada</v>
      </c>
      <c r="G206" s="14" t="s">
        <v>2096</v>
      </c>
      <c r="I206" s="5"/>
      <c r="J206" t="s">
        <v>2097</v>
      </c>
      <c r="K206">
        <v>-1</v>
      </c>
      <c r="L206" s="5">
        <v>3.21</v>
      </c>
      <c r="M206" s="5">
        <f t="shared" si="44"/>
        <v>-3.21</v>
      </c>
      <c r="N206" s="5">
        <f t="shared" si="45"/>
        <v>103.79</v>
      </c>
      <c r="O206" t="s">
        <v>118</v>
      </c>
      <c r="P206" s="14" t="s">
        <v>532</v>
      </c>
      <c r="Q206" s="14" t="s">
        <v>1792</v>
      </c>
      <c r="R206" t="str">
        <f t="array" ref="R206">INDEX(Items!D$2:D$1090,MATCH($O206,Items!$A$2:$A$1090,0))</f>
        <v xml:space="preserve"> </v>
      </c>
    </row>
    <row r="207" spans="1:19" x14ac:dyDescent="0.25">
      <c r="A207">
        <f t="shared" si="42"/>
        <v>4</v>
      </c>
      <c r="B207" t="str">
        <f t="shared" si="48"/>
        <v>20231218D</v>
      </c>
      <c r="C207" s="3">
        <f t="shared" si="50"/>
        <v>5</v>
      </c>
      <c r="D207" s="4">
        <v>45278</v>
      </c>
      <c r="E207" s="3" t="s">
        <v>353</v>
      </c>
      <c r="F207" t="str">
        <f t="array" ref="F207">INDEX(Establishment!B$2:B$1042,MATCH($E207,Establishment!$A$2:$A$1042,0))</f>
        <v>Lazada</v>
      </c>
      <c r="G207" s="14" t="s">
        <v>2096</v>
      </c>
      <c r="I207" s="5"/>
      <c r="J207" t="s">
        <v>2097</v>
      </c>
      <c r="K207">
        <v>1</v>
      </c>
      <c r="L207" s="5">
        <v>0.1</v>
      </c>
      <c r="M207" s="5">
        <f t="shared" si="44"/>
        <v>0.1</v>
      </c>
      <c r="N207" s="5">
        <f t="shared" si="45"/>
        <v>103.89</v>
      </c>
      <c r="O207" t="s">
        <v>89</v>
      </c>
      <c r="P207" s="14" t="s">
        <v>2101</v>
      </c>
      <c r="Q207" t="str">
        <f t="array" ref="Q207">INDEX(Items!C$2:C$1090,MATCH($O207,Items!$A$2:$A$1090,0))</f>
        <v>Service</v>
      </c>
      <c r="R207" t="str">
        <f t="array" ref="R207">INDEX(Items!D$2:D$1090,MATCH($O207,Items!$A$2:$A$1090,0))</f>
        <v>Tips</v>
      </c>
    </row>
    <row r="208" spans="1:19" x14ac:dyDescent="0.25">
      <c r="A208">
        <f t="shared" si="42"/>
        <v>5</v>
      </c>
      <c r="B208" t="str">
        <f t="shared" si="48"/>
        <v>20231218E</v>
      </c>
      <c r="C208" s="3">
        <f t="shared" si="50"/>
        <v>1</v>
      </c>
      <c r="D208" s="4">
        <v>45278</v>
      </c>
      <c r="E208" s="3" t="s">
        <v>199</v>
      </c>
      <c r="F208" t="str">
        <f t="array" ref="F208">INDEX(Establishment!B$2:B$1042,MATCH($E208,Establishment!$A$2:$A$1042,0))</f>
        <v>Metro Grocery</v>
      </c>
      <c r="G208" t="str">
        <f t="array" ref="G208">INDEX(Establishment!C$2:C$1042,MATCH($E208,Establishment!$A$2:$A$1042,0))</f>
        <v>Market Market, BGC</v>
      </c>
      <c r="H208" t="s">
        <v>22</v>
      </c>
      <c r="I208" s="5">
        <v>1129.25</v>
      </c>
      <c r="J208" t="s">
        <v>20</v>
      </c>
      <c r="K208">
        <v>1</v>
      </c>
      <c r="L208" s="5">
        <v>17</v>
      </c>
      <c r="M208" s="5">
        <f t="shared" si="44"/>
        <v>17</v>
      </c>
      <c r="N208" s="5">
        <f t="shared" si="45"/>
        <v>17</v>
      </c>
      <c r="O208" t="s">
        <v>118</v>
      </c>
      <c r="P208" s="14" t="s">
        <v>167</v>
      </c>
      <c r="Q208" s="14" t="s">
        <v>1205</v>
      </c>
      <c r="R208" s="14" t="s">
        <v>2104</v>
      </c>
    </row>
    <row r="209" spans="1:18" x14ac:dyDescent="0.25">
      <c r="A209">
        <f t="shared" si="42"/>
        <v>5</v>
      </c>
      <c r="B209" t="str">
        <f t="shared" si="48"/>
        <v>20231218E</v>
      </c>
      <c r="C209" s="3">
        <f t="shared" si="50"/>
        <v>2</v>
      </c>
      <c r="D209" s="4">
        <v>45278</v>
      </c>
      <c r="E209" s="3" t="s">
        <v>199</v>
      </c>
      <c r="F209" t="str">
        <f t="array" ref="F209">INDEX(Establishment!B$2:B$1042,MATCH($E209,Establishment!$A$2:$A$1042,0))</f>
        <v>Metro Grocery</v>
      </c>
      <c r="G209" t="str">
        <f t="array" ref="G209">INDEX(Establishment!C$2:C$1042,MATCH($E209,Establishment!$A$2:$A$1042,0))</f>
        <v>Market Market, BGC</v>
      </c>
      <c r="I209" s="5"/>
      <c r="J209" t="s">
        <v>20</v>
      </c>
      <c r="K209">
        <v>1</v>
      </c>
      <c r="L209" s="5">
        <v>17</v>
      </c>
      <c r="M209" s="5">
        <f t="shared" si="44"/>
        <v>17</v>
      </c>
      <c r="N209" s="5">
        <f t="shared" si="45"/>
        <v>34</v>
      </c>
      <c r="O209" t="s">
        <v>118</v>
      </c>
      <c r="P209" s="14" t="s">
        <v>167</v>
      </c>
      <c r="Q209" t="str">
        <f t="array" ref="Q209">INDEX(Items!C$2:C$1090,MATCH($O209,Items!$A$2:$A$1090,0))</f>
        <v>One Time</v>
      </c>
      <c r="R209" s="14" t="s">
        <v>1210</v>
      </c>
    </row>
    <row r="210" spans="1:18" x14ac:dyDescent="0.25">
      <c r="A210">
        <f t="shared" si="42"/>
        <v>5</v>
      </c>
      <c r="B210" t="str">
        <f t="shared" si="48"/>
        <v>20231218E</v>
      </c>
      <c r="C210" s="3">
        <f t="shared" si="50"/>
        <v>3</v>
      </c>
      <c r="D210" s="4">
        <v>45278</v>
      </c>
      <c r="E210" s="3" t="s">
        <v>199</v>
      </c>
      <c r="F210" t="str">
        <f t="array" ref="F210">INDEX(Establishment!B$2:B$1042,MATCH($E210,Establishment!$A$2:$A$1042,0))</f>
        <v>Metro Grocery</v>
      </c>
      <c r="G210" t="str">
        <f t="array" ref="G210">INDEX(Establishment!C$2:C$1042,MATCH($E210,Establishment!$A$2:$A$1042,0))</f>
        <v>Market Market, BGC</v>
      </c>
      <c r="I210" s="5"/>
      <c r="J210" t="s">
        <v>20</v>
      </c>
      <c r="K210" s="14">
        <v>1</v>
      </c>
      <c r="L210" s="5">
        <v>44.25</v>
      </c>
      <c r="M210" s="5">
        <f t="shared" si="44"/>
        <v>44.25</v>
      </c>
      <c r="N210" s="5">
        <f t="shared" si="45"/>
        <v>78.25</v>
      </c>
      <c r="O210" t="s">
        <v>118</v>
      </c>
      <c r="P210" s="14" t="s">
        <v>1212</v>
      </c>
      <c r="Q210" t="str">
        <f t="array" ref="Q210">INDEX(Items!C$2:C$1090,MATCH($O210,Items!$A$2:$A$1090,0))</f>
        <v>One Time</v>
      </c>
      <c r="R210" s="14" t="s">
        <v>2105</v>
      </c>
    </row>
    <row r="211" spans="1:18" x14ac:dyDescent="0.25">
      <c r="A211">
        <f t="shared" si="42"/>
        <v>5</v>
      </c>
      <c r="B211" t="str">
        <f t="shared" si="48"/>
        <v>20231218E</v>
      </c>
      <c r="C211" s="3">
        <f t="shared" si="50"/>
        <v>4</v>
      </c>
      <c r="D211" s="4">
        <v>45278</v>
      </c>
      <c r="E211" s="3" t="s">
        <v>199</v>
      </c>
      <c r="F211" t="str">
        <f t="array" ref="F211">INDEX(Establishment!B$2:B$1042,MATCH($E211,Establishment!$A$2:$A$1042,0))</f>
        <v>Metro Grocery</v>
      </c>
      <c r="G211" t="str">
        <f t="array" ref="G211">INDEX(Establishment!C$2:C$1042,MATCH($E211,Establishment!$A$2:$A$1042,0))</f>
        <v>Market Market, BGC</v>
      </c>
      <c r="I211" s="5"/>
      <c r="J211" t="s">
        <v>20</v>
      </c>
      <c r="K211" s="14">
        <v>1</v>
      </c>
      <c r="L211" s="5">
        <v>208</v>
      </c>
      <c r="M211" s="5">
        <f t="shared" si="44"/>
        <v>208</v>
      </c>
      <c r="N211" s="5">
        <f t="shared" si="45"/>
        <v>286.25</v>
      </c>
      <c r="O211" t="s">
        <v>118</v>
      </c>
      <c r="P211" s="14" t="s">
        <v>2106</v>
      </c>
      <c r="Q211" s="14" t="s">
        <v>2107</v>
      </c>
      <c r="R211" s="14" t="s">
        <v>828</v>
      </c>
    </row>
    <row r="212" spans="1:18" x14ac:dyDescent="0.25">
      <c r="A212">
        <f t="shared" si="42"/>
        <v>5</v>
      </c>
      <c r="B212" t="str">
        <f t="shared" si="48"/>
        <v>20231218E</v>
      </c>
      <c r="C212" s="3">
        <f t="shared" si="50"/>
        <v>5</v>
      </c>
      <c r="D212" s="4">
        <v>45278</v>
      </c>
      <c r="E212" s="3" t="s">
        <v>199</v>
      </c>
      <c r="F212" t="str">
        <f t="array" ref="F212">INDEX(Establishment!B$2:B$1042,MATCH($E212,Establishment!$A$2:$A$1042,0))</f>
        <v>Metro Grocery</v>
      </c>
      <c r="G212" t="str">
        <f t="array" ref="G212">INDEX(Establishment!C$2:C$1042,MATCH($E212,Establishment!$A$2:$A$1042,0))</f>
        <v>Market Market, BGC</v>
      </c>
      <c r="I212" s="5"/>
      <c r="J212" t="s">
        <v>20</v>
      </c>
      <c r="K212" s="14">
        <v>1</v>
      </c>
      <c r="L212" s="5">
        <v>58</v>
      </c>
      <c r="M212" s="5">
        <f t="shared" si="44"/>
        <v>58</v>
      </c>
      <c r="N212" s="5">
        <f t="shared" si="45"/>
        <v>344.25</v>
      </c>
      <c r="O212" t="s">
        <v>1806</v>
      </c>
      <c r="P212" s="14" t="s">
        <v>200</v>
      </c>
      <c r="Q212" t="str">
        <f t="array" ref="Q212">INDEX(Items!C$2:C$1090,MATCH($O212,Items!$A$2:$A$1090,0))</f>
        <v xml:space="preserve">Bread </v>
      </c>
      <c r="R212" s="14" t="s">
        <v>2108</v>
      </c>
    </row>
    <row r="213" spans="1:18" x14ac:dyDescent="0.25">
      <c r="A213">
        <f t="shared" si="42"/>
        <v>5</v>
      </c>
      <c r="B213" t="str">
        <f t="shared" si="48"/>
        <v>20231218E</v>
      </c>
      <c r="C213" s="3">
        <f t="shared" si="50"/>
        <v>6</v>
      </c>
      <c r="D213" s="4">
        <v>45278</v>
      </c>
      <c r="E213" s="3" t="s">
        <v>199</v>
      </c>
      <c r="F213" t="str">
        <f t="array" ref="F213">INDEX(Establishment!B$2:B$1042,MATCH($E213,Establishment!$A$2:$A$1042,0))</f>
        <v>Metro Grocery</v>
      </c>
      <c r="G213" t="str">
        <f t="array" ref="G213">INDEX(Establishment!C$2:C$1042,MATCH($E213,Establishment!$A$2:$A$1042,0))</f>
        <v>Market Market, BGC</v>
      </c>
      <c r="I213" s="5"/>
      <c r="J213" t="s">
        <v>20</v>
      </c>
      <c r="K213" s="14">
        <v>1</v>
      </c>
      <c r="L213" s="5">
        <v>124</v>
      </c>
      <c r="M213" s="5">
        <f t="shared" si="44"/>
        <v>124</v>
      </c>
      <c r="N213" s="5">
        <f t="shared" si="45"/>
        <v>468.25</v>
      </c>
      <c r="O213" t="s">
        <v>1649</v>
      </c>
      <c r="P213" t="str">
        <f t="array" ref="P213">INDEX(Items!B$2:B$1090,MATCH($O213,Items!$A$2:$A$1090,0))</f>
        <v>Nescafe</v>
      </c>
      <c r="Q213" t="str">
        <f t="array" ref="Q213">INDEX(Items!C$2:C$1090,MATCH($O213,Items!$A$2:$A$1090,0))</f>
        <v>Coffee [3in1]</v>
      </c>
      <c r="R213" s="14" t="s">
        <v>1650</v>
      </c>
    </row>
    <row r="214" spans="1:18" x14ac:dyDescent="0.25">
      <c r="A214">
        <f t="shared" si="42"/>
        <v>5</v>
      </c>
      <c r="B214" t="str">
        <f t="shared" si="48"/>
        <v>20231218E</v>
      </c>
      <c r="C214" s="3">
        <f t="shared" si="50"/>
        <v>7</v>
      </c>
      <c r="D214" s="4">
        <v>45278</v>
      </c>
      <c r="E214" s="3" t="s">
        <v>199</v>
      </c>
      <c r="F214" t="str">
        <f t="array" ref="F214">INDEX(Establishment!B$2:B$1042,MATCH($E214,Establishment!$A$2:$A$1042,0))</f>
        <v>Metro Grocery</v>
      </c>
      <c r="G214" t="str">
        <f t="array" ref="G214">INDEX(Establishment!C$2:C$1042,MATCH($E214,Establishment!$A$2:$A$1042,0))</f>
        <v>Market Market, BGC</v>
      </c>
      <c r="I214" s="5"/>
      <c r="J214" t="s">
        <v>20</v>
      </c>
      <c r="K214" s="14">
        <v>1</v>
      </c>
      <c r="L214" s="5">
        <v>13</v>
      </c>
      <c r="M214" s="5">
        <f t="shared" si="44"/>
        <v>13</v>
      </c>
      <c r="N214" s="5">
        <f t="shared" si="45"/>
        <v>481.25</v>
      </c>
      <c r="O214" t="s">
        <v>118</v>
      </c>
      <c r="P214" s="14" t="s">
        <v>2109</v>
      </c>
      <c r="Q214" s="14" t="s">
        <v>928</v>
      </c>
      <c r="R214" s="14" t="s">
        <v>2111</v>
      </c>
    </row>
    <row r="215" spans="1:18" x14ac:dyDescent="0.25">
      <c r="A215">
        <f t="shared" si="42"/>
        <v>5</v>
      </c>
      <c r="B215" t="str">
        <f t="shared" si="48"/>
        <v>20231218E</v>
      </c>
      <c r="C215" s="3">
        <f t="shared" si="50"/>
        <v>8</v>
      </c>
      <c r="D215" s="4">
        <v>45278</v>
      </c>
      <c r="E215" s="3" t="s">
        <v>199</v>
      </c>
      <c r="F215" t="str">
        <f t="array" ref="F215">INDEX(Establishment!B$2:B$1042,MATCH($E215,Establishment!$A$2:$A$1042,0))</f>
        <v>Metro Grocery</v>
      </c>
      <c r="G215" t="str">
        <f t="array" ref="G215">INDEX(Establishment!C$2:C$1042,MATCH($E215,Establishment!$A$2:$A$1042,0))</f>
        <v>Market Market, BGC</v>
      </c>
      <c r="I215" s="5"/>
      <c r="J215" t="s">
        <v>20</v>
      </c>
      <c r="K215" s="14">
        <v>1</v>
      </c>
      <c r="L215" s="5">
        <v>13</v>
      </c>
      <c r="M215" s="5">
        <f t="shared" si="44"/>
        <v>13</v>
      </c>
      <c r="N215" s="5">
        <f t="shared" si="45"/>
        <v>494.25</v>
      </c>
      <c r="O215" t="s">
        <v>118</v>
      </c>
      <c r="P215" s="14" t="s">
        <v>2109</v>
      </c>
      <c r="Q215" s="14" t="s">
        <v>928</v>
      </c>
      <c r="R215" s="14" t="s">
        <v>2110</v>
      </c>
    </row>
    <row r="216" spans="1:18" x14ac:dyDescent="0.25">
      <c r="A216">
        <f t="shared" si="42"/>
        <v>5</v>
      </c>
      <c r="B216" t="str">
        <f t="shared" si="48"/>
        <v>20231218E</v>
      </c>
      <c r="C216" s="3">
        <f t="shared" si="50"/>
        <v>9</v>
      </c>
      <c r="D216" s="4">
        <v>45278</v>
      </c>
      <c r="E216" s="3" t="s">
        <v>199</v>
      </c>
      <c r="F216" t="str">
        <f t="array" ref="F216">INDEX(Establishment!B$2:B$1042,MATCH($E216,Establishment!$A$2:$A$1042,0))</f>
        <v>Metro Grocery</v>
      </c>
      <c r="G216" t="str">
        <f t="array" ref="G216">INDEX(Establishment!C$2:C$1042,MATCH($E216,Establishment!$A$2:$A$1042,0))</f>
        <v>Market Market, BGC</v>
      </c>
      <c r="I216" s="5"/>
      <c r="J216" t="s">
        <v>20</v>
      </c>
      <c r="K216" s="14">
        <v>1</v>
      </c>
      <c r="L216" s="5">
        <v>60</v>
      </c>
      <c r="M216" s="5">
        <f t="shared" si="44"/>
        <v>60</v>
      </c>
      <c r="N216" s="5">
        <f t="shared" si="45"/>
        <v>554.25</v>
      </c>
      <c r="O216" t="s">
        <v>2113</v>
      </c>
      <c r="P216" s="14" t="s">
        <v>2112</v>
      </c>
      <c r="Q216" t="str">
        <f t="array" ref="Q216">INDEX(Items!C$2:C$1090,MATCH($O216,Items!$A$2:$A$1090,0))</f>
        <v>Eggs</v>
      </c>
      <c r="R216" s="14" t="s">
        <v>2114</v>
      </c>
    </row>
    <row r="217" spans="1:18" x14ac:dyDescent="0.25">
      <c r="A217">
        <f t="shared" si="42"/>
        <v>5</v>
      </c>
      <c r="B217" t="str">
        <f t="shared" si="48"/>
        <v>20231218E</v>
      </c>
      <c r="C217" s="3">
        <f t="shared" si="50"/>
        <v>10</v>
      </c>
      <c r="D217" s="4">
        <v>45278</v>
      </c>
      <c r="E217" s="3" t="s">
        <v>199</v>
      </c>
      <c r="F217" t="str">
        <f t="array" ref="F217">INDEX(Establishment!B$2:B$1042,MATCH($E217,Establishment!$A$2:$A$1042,0))</f>
        <v>Metro Grocery</v>
      </c>
      <c r="G217" t="str">
        <f t="array" ref="G217">INDEX(Establishment!C$2:C$1042,MATCH($E217,Establishment!$A$2:$A$1042,0))</f>
        <v>Market Market, BGC</v>
      </c>
      <c r="I217" s="5"/>
      <c r="J217" t="s">
        <v>20</v>
      </c>
      <c r="K217" s="14">
        <v>1</v>
      </c>
      <c r="L217" s="5">
        <v>158</v>
      </c>
      <c r="M217" s="5">
        <f t="shared" si="44"/>
        <v>158</v>
      </c>
      <c r="N217" s="5">
        <f t="shared" si="45"/>
        <v>712.25</v>
      </c>
      <c r="O217" t="s">
        <v>118</v>
      </c>
      <c r="P217" s="14" t="s">
        <v>2115</v>
      </c>
      <c r="Q217" s="14" t="s">
        <v>1834</v>
      </c>
      <c r="R217" s="14" t="s">
        <v>2116</v>
      </c>
    </row>
    <row r="218" spans="1:18" x14ac:dyDescent="0.25">
      <c r="A218">
        <f t="shared" si="42"/>
        <v>5</v>
      </c>
      <c r="B218" t="str">
        <f t="shared" si="48"/>
        <v>20231218E</v>
      </c>
      <c r="C218" s="3">
        <f t="shared" si="50"/>
        <v>11</v>
      </c>
      <c r="D218" s="4">
        <v>45278</v>
      </c>
      <c r="E218" s="3" t="s">
        <v>199</v>
      </c>
      <c r="F218" t="str">
        <f t="array" ref="F218">INDEX(Establishment!B$2:B$1042,MATCH($E218,Establishment!$A$2:$A$1042,0))</f>
        <v>Metro Grocery</v>
      </c>
      <c r="G218" t="str">
        <f t="array" ref="G218">INDEX(Establishment!C$2:C$1042,MATCH($E218,Establishment!$A$2:$A$1042,0))</f>
        <v>Market Market, BGC</v>
      </c>
      <c r="I218" s="5"/>
      <c r="J218" t="s">
        <v>20</v>
      </c>
      <c r="K218" s="14">
        <v>1</v>
      </c>
      <c r="L218" s="5">
        <v>109</v>
      </c>
      <c r="M218" s="5">
        <f t="shared" si="44"/>
        <v>109</v>
      </c>
      <c r="N218" s="5">
        <f t="shared" si="45"/>
        <v>821.25</v>
      </c>
      <c r="O218" t="s">
        <v>118</v>
      </c>
      <c r="P218" s="14" t="s">
        <v>2117</v>
      </c>
      <c r="Q218" s="14" t="s">
        <v>2118</v>
      </c>
      <c r="R218" s="14" t="s">
        <v>2119</v>
      </c>
    </row>
    <row r="219" spans="1:18" x14ac:dyDescent="0.25">
      <c r="A219">
        <f t="shared" si="42"/>
        <v>5</v>
      </c>
      <c r="B219" t="str">
        <f t="shared" si="48"/>
        <v>20231218E</v>
      </c>
      <c r="C219" s="3">
        <f t="shared" si="50"/>
        <v>12</v>
      </c>
      <c r="D219" s="4">
        <v>45278</v>
      </c>
      <c r="E219" s="3" t="s">
        <v>199</v>
      </c>
      <c r="F219" t="str">
        <f t="array" ref="F219">INDEX(Establishment!B$2:B$1042,MATCH($E219,Establishment!$A$2:$A$1042,0))</f>
        <v>Metro Grocery</v>
      </c>
      <c r="G219" t="str">
        <f t="array" ref="G219">INDEX(Establishment!C$2:C$1042,MATCH($E219,Establishment!$A$2:$A$1042,0))</f>
        <v>Market Market, BGC</v>
      </c>
      <c r="I219" s="5"/>
      <c r="J219" t="s">
        <v>20</v>
      </c>
      <c r="K219" s="14">
        <v>1</v>
      </c>
      <c r="L219" s="5">
        <v>176</v>
      </c>
      <c r="M219" s="5">
        <f t="shared" si="44"/>
        <v>176</v>
      </c>
      <c r="N219" s="5">
        <f t="shared" si="45"/>
        <v>997.25</v>
      </c>
      <c r="O219" t="s">
        <v>118</v>
      </c>
      <c r="P219" s="14" t="s">
        <v>2120</v>
      </c>
      <c r="Q219" s="14" t="s">
        <v>2118</v>
      </c>
      <c r="R219" s="14" t="s">
        <v>2121</v>
      </c>
    </row>
    <row r="220" spans="1:18" x14ac:dyDescent="0.25">
      <c r="A220">
        <f t="shared" si="42"/>
        <v>5</v>
      </c>
      <c r="B220" t="str">
        <f t="shared" si="48"/>
        <v>20231218E</v>
      </c>
      <c r="C220" s="3">
        <f t="shared" si="50"/>
        <v>13</v>
      </c>
      <c r="D220" s="4">
        <v>45278</v>
      </c>
      <c r="E220" s="3" t="s">
        <v>199</v>
      </c>
      <c r="F220" t="str">
        <f t="array" ref="F220">INDEX(Establishment!B$2:B$1042,MATCH($E220,Establishment!$A$2:$A$1042,0))</f>
        <v>Metro Grocery</v>
      </c>
      <c r="G220" t="str">
        <f t="array" ref="G220">INDEX(Establishment!C$2:C$1042,MATCH($E220,Establishment!$A$2:$A$1042,0))</f>
        <v>Market Market, BGC</v>
      </c>
      <c r="I220" s="5"/>
      <c r="J220" t="s">
        <v>20</v>
      </c>
      <c r="K220" s="14">
        <v>0.66</v>
      </c>
      <c r="L220" s="5">
        <v>200</v>
      </c>
      <c r="M220" s="5">
        <f t="shared" si="44"/>
        <v>132</v>
      </c>
      <c r="N220" s="5">
        <f t="shared" si="45"/>
        <v>1129.25</v>
      </c>
      <c r="O220" t="s">
        <v>118</v>
      </c>
      <c r="P220" s="14" t="s">
        <v>2122</v>
      </c>
      <c r="Q220" s="14" t="s">
        <v>1737</v>
      </c>
      <c r="R220" s="14" t="s">
        <v>2123</v>
      </c>
    </row>
    <row r="221" spans="1:18" x14ac:dyDescent="0.25">
      <c r="A221">
        <f t="shared" ref="A221:A280" si="51">IF(OR(D221&lt;&gt;D220,D221=""),1,IF(NOT(AND(E221=E220,F221=F220,G221=G220)),A220+1,IF(OR(H221="",AND(H221&lt;&gt;"",H221&lt;&gt;H220,H220&lt;&gt;"")),A220,A220+1)))</f>
        <v>1</v>
      </c>
      <c r="B221" t="str">
        <f t="shared" si="48"/>
        <v/>
      </c>
      <c r="C221" s="3">
        <f t="shared" si="50"/>
        <v>1</v>
      </c>
      <c r="D221" s="4"/>
      <c r="E221" s="3"/>
      <c r="F221" t="e">
        <f t="array" ref="F221">INDEX(Establishment!B$2:B$1042,MATCH($E221,Establishment!$A$2:$A$1042,0))</f>
        <v>#N/A</v>
      </c>
      <c r="G221" t="e">
        <f t="array" ref="G221">INDEX(Establishment!C$2:C$1042,MATCH($E221,Establishment!$A$2:$A$1042,0))</f>
        <v>#N/A</v>
      </c>
      <c r="H221" t="s">
        <v>20</v>
      </c>
      <c r="I221" s="5"/>
      <c r="J221" t="s">
        <v>20</v>
      </c>
      <c r="L221" s="5"/>
      <c r="M221" s="5">
        <f t="shared" ref="M221:M280" si="52">K221*L221</f>
        <v>0</v>
      </c>
      <c r="N221" s="5">
        <f t="shared" ref="N221:N280" si="53">IF(B221=B220,N220+M221,M221)</f>
        <v>0</v>
      </c>
      <c r="O221" t="s">
        <v>20</v>
      </c>
      <c r="P221" t="str">
        <f t="array" ref="P221">INDEX(Items!B$2:B$1090,MATCH($O221,Items!$A$2:$A$1090,0))</f>
        <v xml:space="preserve"> </v>
      </c>
      <c r="Q221" t="str">
        <f t="array" ref="Q221">INDEX(Items!C$2:C$1090,MATCH($O221,Items!$A$2:$A$1090,0))</f>
        <v xml:space="preserve"> </v>
      </c>
      <c r="R221" t="str">
        <f t="array" ref="R221">INDEX(Items!D$2:D$1090,MATCH($O221,Items!$A$2:$A$1090,0))</f>
        <v xml:space="preserve"> </v>
      </c>
    </row>
    <row r="222" spans="1:18" x14ac:dyDescent="0.25">
      <c r="A222">
        <f t="shared" si="51"/>
        <v>1</v>
      </c>
      <c r="B222" t="str">
        <f t="shared" si="48"/>
        <v/>
      </c>
      <c r="C222" s="3">
        <f t="shared" si="50"/>
        <v>1</v>
      </c>
      <c r="D222" s="4"/>
      <c r="E222" s="3"/>
      <c r="F222" t="e">
        <f t="array" ref="F222">INDEX(Establishment!B$2:B$1042,MATCH($E222,Establishment!$A$2:$A$1042,0))</f>
        <v>#N/A</v>
      </c>
      <c r="G222" t="e">
        <f t="array" ref="G222">INDEX(Establishment!C$2:C$1042,MATCH($E222,Establishment!$A$2:$A$1042,0))</f>
        <v>#N/A</v>
      </c>
      <c r="H222" t="s">
        <v>20</v>
      </c>
      <c r="I222" s="5"/>
      <c r="J222" t="s">
        <v>20</v>
      </c>
      <c r="L222" s="5"/>
      <c r="M222" s="5">
        <f t="shared" si="52"/>
        <v>0</v>
      </c>
      <c r="N222" s="5">
        <f t="shared" si="53"/>
        <v>0</v>
      </c>
      <c r="O222" t="s">
        <v>20</v>
      </c>
      <c r="P222" t="str">
        <f t="array" ref="P222">INDEX(Items!B$2:B$1090,MATCH($O222,Items!$A$2:$A$1090,0))</f>
        <v xml:space="preserve"> </v>
      </c>
      <c r="Q222" t="str">
        <f t="array" ref="Q222">INDEX(Items!C$2:C$1090,MATCH($O222,Items!$A$2:$A$1090,0))</f>
        <v xml:space="preserve"> </v>
      </c>
      <c r="R222" t="str">
        <f t="array" ref="R222">INDEX(Items!D$2:D$1090,MATCH($O222,Items!$A$2:$A$1090,0))</f>
        <v xml:space="preserve"> </v>
      </c>
    </row>
    <row r="223" spans="1:18" x14ac:dyDescent="0.25">
      <c r="A223">
        <f t="shared" si="51"/>
        <v>1</v>
      </c>
      <c r="B223" t="str">
        <f t="shared" si="48"/>
        <v/>
      </c>
      <c r="C223" s="3">
        <f t="shared" si="50"/>
        <v>1</v>
      </c>
      <c r="D223" s="4"/>
      <c r="E223" s="3"/>
      <c r="F223" t="e">
        <f t="array" ref="F223">INDEX(Establishment!B$2:B$1042,MATCH($E223,Establishment!$A$2:$A$1042,0))</f>
        <v>#N/A</v>
      </c>
      <c r="G223" t="e">
        <f t="array" ref="G223">INDEX(Establishment!C$2:C$1042,MATCH($E223,Establishment!$A$2:$A$1042,0))</f>
        <v>#N/A</v>
      </c>
      <c r="H223" t="s">
        <v>20</v>
      </c>
      <c r="I223" s="5"/>
      <c r="J223" t="s">
        <v>20</v>
      </c>
      <c r="L223" s="5"/>
      <c r="M223" s="5">
        <f t="shared" si="52"/>
        <v>0</v>
      </c>
      <c r="N223" s="5">
        <f t="shared" si="53"/>
        <v>0</v>
      </c>
      <c r="O223" t="s">
        <v>20</v>
      </c>
      <c r="P223" t="str">
        <f t="array" ref="P223">INDEX(Items!B$2:B$1090,MATCH($O223,Items!$A$2:$A$1090,0))</f>
        <v xml:space="preserve"> </v>
      </c>
      <c r="Q223" t="str">
        <f t="array" ref="Q223">INDEX(Items!C$2:C$1090,MATCH($O223,Items!$A$2:$A$1090,0))</f>
        <v xml:space="preserve"> </v>
      </c>
      <c r="R223" t="str">
        <f t="array" ref="R223">INDEX(Items!D$2:D$1090,MATCH($O223,Items!$A$2:$A$1090,0))</f>
        <v xml:space="preserve"> </v>
      </c>
    </row>
    <row r="224" spans="1:18" x14ac:dyDescent="0.25">
      <c r="A224">
        <f t="shared" si="51"/>
        <v>1</v>
      </c>
      <c r="B224" t="str">
        <f t="shared" si="48"/>
        <v/>
      </c>
      <c r="C224" s="3">
        <f t="shared" si="50"/>
        <v>1</v>
      </c>
      <c r="D224" s="4"/>
      <c r="E224" s="3"/>
      <c r="F224" t="e">
        <f t="array" ref="F224">INDEX(Establishment!B$2:B$1042,MATCH($E224,Establishment!$A$2:$A$1042,0))</f>
        <v>#N/A</v>
      </c>
      <c r="G224" t="e">
        <f t="array" ref="G224">INDEX(Establishment!C$2:C$1042,MATCH($E224,Establishment!$A$2:$A$1042,0))</f>
        <v>#N/A</v>
      </c>
      <c r="H224" t="s">
        <v>20</v>
      </c>
      <c r="I224" s="5"/>
      <c r="J224" t="s">
        <v>20</v>
      </c>
      <c r="L224" s="5"/>
      <c r="M224" s="5">
        <f t="shared" si="52"/>
        <v>0</v>
      </c>
      <c r="N224" s="5">
        <f t="shared" si="53"/>
        <v>0</v>
      </c>
      <c r="O224" t="s">
        <v>20</v>
      </c>
      <c r="P224" t="str">
        <f t="array" ref="P224">INDEX(Items!B$2:B$1090,MATCH($O224,Items!$A$2:$A$1090,0))</f>
        <v xml:space="preserve"> </v>
      </c>
      <c r="Q224" t="str">
        <f t="array" ref="Q224">INDEX(Items!C$2:C$1090,MATCH($O224,Items!$A$2:$A$1090,0))</f>
        <v xml:space="preserve"> </v>
      </c>
      <c r="R224" t="str">
        <f t="array" ref="R224">INDEX(Items!D$2:D$1090,MATCH($O224,Items!$A$2:$A$1090,0))</f>
        <v xml:space="preserve"> </v>
      </c>
    </row>
    <row r="225" spans="1:18" x14ac:dyDescent="0.25">
      <c r="A225">
        <f t="shared" si="51"/>
        <v>1</v>
      </c>
      <c r="B225" t="str">
        <f t="shared" si="48"/>
        <v/>
      </c>
      <c r="C225" s="3">
        <f t="shared" si="50"/>
        <v>1</v>
      </c>
      <c r="D225" s="4"/>
      <c r="E225" s="3"/>
      <c r="F225" t="e">
        <f t="array" ref="F225">INDEX(Establishment!B$2:B$1042,MATCH($E225,Establishment!$A$2:$A$1042,0))</f>
        <v>#N/A</v>
      </c>
      <c r="G225" t="e">
        <f t="array" ref="G225">INDEX(Establishment!C$2:C$1042,MATCH($E225,Establishment!$A$2:$A$1042,0))</f>
        <v>#N/A</v>
      </c>
      <c r="H225" t="s">
        <v>20</v>
      </c>
      <c r="I225" s="5"/>
      <c r="J225" t="s">
        <v>20</v>
      </c>
      <c r="L225" s="5"/>
      <c r="M225" s="5">
        <f t="shared" si="52"/>
        <v>0</v>
      </c>
      <c r="N225" s="5">
        <f t="shared" si="53"/>
        <v>0</v>
      </c>
      <c r="O225" t="s">
        <v>20</v>
      </c>
      <c r="P225" t="str">
        <f t="array" ref="P225">INDEX(Items!B$2:B$1090,MATCH($O225,Items!$A$2:$A$1090,0))</f>
        <v xml:space="preserve"> </v>
      </c>
      <c r="Q225" t="str">
        <f t="array" ref="Q225">INDEX(Items!C$2:C$1090,MATCH($O225,Items!$A$2:$A$1090,0))</f>
        <v xml:space="preserve"> </v>
      </c>
      <c r="R225" t="str">
        <f t="array" ref="R225">INDEX(Items!D$2:D$1090,MATCH($O225,Items!$A$2:$A$1090,0))</f>
        <v xml:space="preserve"> </v>
      </c>
    </row>
    <row r="226" spans="1:18" x14ac:dyDescent="0.25">
      <c r="A226">
        <f t="shared" si="51"/>
        <v>1</v>
      </c>
      <c r="B226" t="str">
        <f t="shared" si="48"/>
        <v/>
      </c>
      <c r="C226" s="3">
        <f t="shared" si="50"/>
        <v>1</v>
      </c>
      <c r="D226" s="4"/>
      <c r="E226" s="3"/>
      <c r="F226" t="e">
        <f t="array" ref="F226">INDEX(Establishment!B$2:B$1042,MATCH($E226,Establishment!$A$2:$A$1042,0))</f>
        <v>#N/A</v>
      </c>
      <c r="G226" t="e">
        <f t="array" ref="G226">INDEX(Establishment!C$2:C$1042,MATCH($E226,Establishment!$A$2:$A$1042,0))</f>
        <v>#N/A</v>
      </c>
      <c r="H226" t="s">
        <v>20</v>
      </c>
      <c r="I226" s="5"/>
      <c r="J226" t="s">
        <v>20</v>
      </c>
      <c r="L226" s="5"/>
      <c r="M226" s="5">
        <f t="shared" si="52"/>
        <v>0</v>
      </c>
      <c r="N226" s="5">
        <f t="shared" si="53"/>
        <v>0</v>
      </c>
      <c r="O226" t="s">
        <v>20</v>
      </c>
      <c r="P226" t="str">
        <f t="array" ref="P226">INDEX(Items!B$2:B$1090,MATCH($O226,Items!$A$2:$A$1090,0))</f>
        <v xml:space="preserve"> </v>
      </c>
      <c r="Q226" t="str">
        <f t="array" ref="Q226">INDEX(Items!C$2:C$1090,MATCH($O226,Items!$A$2:$A$1090,0))</f>
        <v xml:space="preserve"> </v>
      </c>
      <c r="R226" t="str">
        <f t="array" ref="R226">INDEX(Items!D$2:D$1090,MATCH($O226,Items!$A$2:$A$1090,0))</f>
        <v xml:space="preserve"> </v>
      </c>
    </row>
    <row r="227" spans="1:18" x14ac:dyDescent="0.25">
      <c r="A227">
        <f t="shared" si="51"/>
        <v>1</v>
      </c>
      <c r="B227" t="str">
        <f t="shared" si="48"/>
        <v/>
      </c>
      <c r="C227" s="3">
        <f t="shared" si="50"/>
        <v>1</v>
      </c>
      <c r="D227" s="4"/>
      <c r="E227" s="3"/>
      <c r="F227" t="e">
        <f t="array" ref="F227">INDEX(Establishment!B$2:B$1042,MATCH($E227,Establishment!$A$2:$A$1042,0))</f>
        <v>#N/A</v>
      </c>
      <c r="G227" t="e">
        <f t="array" ref="G227">INDEX(Establishment!C$2:C$1042,MATCH($E227,Establishment!$A$2:$A$1042,0))</f>
        <v>#N/A</v>
      </c>
      <c r="H227" t="s">
        <v>20</v>
      </c>
      <c r="I227" s="5"/>
      <c r="J227" t="s">
        <v>20</v>
      </c>
      <c r="L227" s="5"/>
      <c r="M227" s="5">
        <f t="shared" si="52"/>
        <v>0</v>
      </c>
      <c r="N227" s="5">
        <f t="shared" si="53"/>
        <v>0</v>
      </c>
      <c r="O227" t="s">
        <v>20</v>
      </c>
      <c r="P227" t="str">
        <f t="array" ref="P227">INDEX(Items!B$2:B$1090,MATCH($O227,Items!$A$2:$A$1090,0))</f>
        <v xml:space="preserve"> </v>
      </c>
      <c r="Q227" t="str">
        <f t="array" ref="Q227">INDEX(Items!C$2:C$1090,MATCH($O227,Items!$A$2:$A$1090,0))</f>
        <v xml:space="preserve"> </v>
      </c>
      <c r="R227" t="str">
        <f t="array" ref="R227">INDEX(Items!D$2:D$1090,MATCH($O227,Items!$A$2:$A$1090,0))</f>
        <v xml:space="preserve"> </v>
      </c>
    </row>
    <row r="228" spans="1:18" x14ac:dyDescent="0.25">
      <c r="A228">
        <f t="shared" si="51"/>
        <v>1</v>
      </c>
      <c r="B228" t="str">
        <f t="shared" si="48"/>
        <v/>
      </c>
      <c r="C228" s="3">
        <f t="shared" si="50"/>
        <v>1</v>
      </c>
      <c r="D228" s="4"/>
      <c r="E228" s="3"/>
      <c r="F228" t="e">
        <f t="array" ref="F228">INDEX(Establishment!B$2:B$1042,MATCH($E228,Establishment!$A$2:$A$1042,0))</f>
        <v>#N/A</v>
      </c>
      <c r="G228" t="e">
        <f t="array" ref="G228">INDEX(Establishment!C$2:C$1042,MATCH($E228,Establishment!$A$2:$A$1042,0))</f>
        <v>#N/A</v>
      </c>
      <c r="H228" t="s">
        <v>20</v>
      </c>
      <c r="I228" s="5"/>
      <c r="J228" t="s">
        <v>20</v>
      </c>
      <c r="L228" s="5"/>
      <c r="M228" s="5">
        <f t="shared" si="52"/>
        <v>0</v>
      </c>
      <c r="N228" s="5">
        <f t="shared" si="53"/>
        <v>0</v>
      </c>
      <c r="O228" t="s">
        <v>20</v>
      </c>
      <c r="P228" t="str">
        <f t="array" ref="P228">INDEX(Items!B$2:B$1090,MATCH($O228,Items!$A$2:$A$1090,0))</f>
        <v xml:space="preserve"> </v>
      </c>
      <c r="Q228" t="str">
        <f t="array" ref="Q228">INDEX(Items!C$2:C$1090,MATCH($O228,Items!$A$2:$A$1090,0))</f>
        <v xml:space="preserve"> </v>
      </c>
      <c r="R228" t="str">
        <f t="array" ref="R228">INDEX(Items!D$2:D$1090,MATCH($O228,Items!$A$2:$A$1090,0))</f>
        <v xml:space="preserve"> </v>
      </c>
    </row>
    <row r="229" spans="1:18" x14ac:dyDescent="0.25">
      <c r="A229">
        <f t="shared" si="51"/>
        <v>1</v>
      </c>
      <c r="B229" t="str">
        <f t="shared" si="48"/>
        <v/>
      </c>
      <c r="C229" s="3">
        <f t="shared" si="50"/>
        <v>1</v>
      </c>
      <c r="D229" s="4"/>
      <c r="E229" s="3"/>
      <c r="F229" t="e">
        <f t="array" ref="F229">INDEX(Establishment!B$2:B$1042,MATCH($E229,Establishment!$A$2:$A$1042,0))</f>
        <v>#N/A</v>
      </c>
      <c r="G229" t="e">
        <f t="array" ref="G229">INDEX(Establishment!C$2:C$1042,MATCH($E229,Establishment!$A$2:$A$1042,0))</f>
        <v>#N/A</v>
      </c>
      <c r="H229" t="s">
        <v>20</v>
      </c>
      <c r="I229" s="5"/>
      <c r="J229" t="s">
        <v>20</v>
      </c>
      <c r="L229" s="5"/>
      <c r="M229" s="5">
        <f t="shared" si="52"/>
        <v>0</v>
      </c>
      <c r="N229" s="5">
        <f t="shared" si="53"/>
        <v>0</v>
      </c>
      <c r="O229" t="s">
        <v>20</v>
      </c>
      <c r="P229" t="str">
        <f t="array" ref="P229">INDEX(Items!B$2:B$1090,MATCH($O229,Items!$A$2:$A$1090,0))</f>
        <v xml:space="preserve"> </v>
      </c>
      <c r="Q229" t="str">
        <f t="array" ref="Q229">INDEX(Items!C$2:C$1090,MATCH($O229,Items!$A$2:$A$1090,0))</f>
        <v xml:space="preserve"> </v>
      </c>
      <c r="R229" t="str">
        <f t="array" ref="R229">INDEX(Items!D$2:D$1090,MATCH($O229,Items!$A$2:$A$1090,0))</f>
        <v xml:space="preserve"> </v>
      </c>
    </row>
    <row r="230" spans="1:18" x14ac:dyDescent="0.25">
      <c r="A230">
        <f t="shared" si="51"/>
        <v>1</v>
      </c>
      <c r="B230" t="str">
        <f t="shared" si="48"/>
        <v/>
      </c>
      <c r="C230" s="3">
        <f t="shared" si="50"/>
        <v>1</v>
      </c>
      <c r="D230" s="4"/>
      <c r="E230" s="3"/>
      <c r="F230" t="e">
        <f t="array" ref="F230">INDEX(Establishment!B$2:B$1042,MATCH($E230,Establishment!$A$2:$A$1042,0))</f>
        <v>#N/A</v>
      </c>
      <c r="G230" t="e">
        <f t="array" ref="G230">INDEX(Establishment!C$2:C$1042,MATCH($E230,Establishment!$A$2:$A$1042,0))</f>
        <v>#N/A</v>
      </c>
      <c r="H230" t="s">
        <v>20</v>
      </c>
      <c r="I230" s="5"/>
      <c r="J230" t="s">
        <v>20</v>
      </c>
      <c r="L230" s="5"/>
      <c r="M230" s="5">
        <f t="shared" si="52"/>
        <v>0</v>
      </c>
      <c r="N230" s="5">
        <f t="shared" si="53"/>
        <v>0</v>
      </c>
      <c r="O230" t="s">
        <v>20</v>
      </c>
      <c r="P230" t="str">
        <f t="array" ref="P230">INDEX(Items!B$2:B$1090,MATCH($O230,Items!$A$2:$A$1090,0))</f>
        <v xml:space="preserve"> </v>
      </c>
      <c r="Q230" t="str">
        <f t="array" ref="Q230">INDEX(Items!C$2:C$1090,MATCH($O230,Items!$A$2:$A$1090,0))</f>
        <v xml:space="preserve"> </v>
      </c>
      <c r="R230" t="str">
        <f t="array" ref="R230">INDEX(Items!D$2:D$1090,MATCH($O230,Items!$A$2:$A$1090,0))</f>
        <v xml:space="preserve"> </v>
      </c>
    </row>
    <row r="231" spans="1:18" x14ac:dyDescent="0.25">
      <c r="A231">
        <f t="shared" si="51"/>
        <v>1</v>
      </c>
      <c r="B231" t="str">
        <f t="shared" si="48"/>
        <v/>
      </c>
      <c r="C231" s="3">
        <f t="shared" si="50"/>
        <v>1</v>
      </c>
      <c r="D231" s="4"/>
      <c r="E231" s="3"/>
      <c r="F231" t="e">
        <f t="array" ref="F231">INDEX(Establishment!B$2:B$1042,MATCH($E231,Establishment!$A$2:$A$1042,0))</f>
        <v>#N/A</v>
      </c>
      <c r="G231" t="e">
        <f t="array" ref="G231">INDEX(Establishment!C$2:C$1042,MATCH($E231,Establishment!$A$2:$A$1042,0))</f>
        <v>#N/A</v>
      </c>
      <c r="H231" t="s">
        <v>20</v>
      </c>
      <c r="I231" s="5"/>
      <c r="J231" t="s">
        <v>20</v>
      </c>
      <c r="L231" s="5"/>
      <c r="M231" s="5">
        <f t="shared" si="52"/>
        <v>0</v>
      </c>
      <c r="N231" s="5">
        <f t="shared" si="53"/>
        <v>0</v>
      </c>
      <c r="O231" t="s">
        <v>20</v>
      </c>
      <c r="P231" t="str">
        <f t="array" ref="P231">INDEX(Items!B$2:B$1090,MATCH($O231,Items!$A$2:$A$1090,0))</f>
        <v xml:space="preserve"> </v>
      </c>
      <c r="Q231" t="str">
        <f t="array" ref="Q231">INDEX(Items!C$2:C$1090,MATCH($O231,Items!$A$2:$A$1090,0))</f>
        <v xml:space="preserve"> </v>
      </c>
      <c r="R231" t="str">
        <f t="array" ref="R231">INDEX(Items!D$2:D$1090,MATCH($O231,Items!$A$2:$A$1090,0))</f>
        <v xml:space="preserve"> </v>
      </c>
    </row>
    <row r="232" spans="1:18" x14ac:dyDescent="0.25">
      <c r="A232">
        <f t="shared" si="51"/>
        <v>1</v>
      </c>
      <c r="B232" t="str">
        <f t="shared" si="48"/>
        <v/>
      </c>
      <c r="C232" s="3">
        <f t="shared" si="50"/>
        <v>1</v>
      </c>
      <c r="D232" s="4"/>
      <c r="E232" s="3"/>
      <c r="F232" t="e">
        <f t="array" ref="F232">INDEX(Establishment!B$2:B$1042,MATCH($E232,Establishment!$A$2:$A$1042,0))</f>
        <v>#N/A</v>
      </c>
      <c r="G232" t="e">
        <f t="array" ref="G232">INDEX(Establishment!C$2:C$1042,MATCH($E232,Establishment!$A$2:$A$1042,0))</f>
        <v>#N/A</v>
      </c>
      <c r="H232" t="s">
        <v>20</v>
      </c>
      <c r="I232" s="5"/>
      <c r="J232" t="s">
        <v>20</v>
      </c>
      <c r="L232" s="5"/>
      <c r="M232" s="5">
        <f t="shared" si="52"/>
        <v>0</v>
      </c>
      <c r="N232" s="5">
        <f t="shared" si="53"/>
        <v>0</v>
      </c>
      <c r="O232" t="s">
        <v>20</v>
      </c>
      <c r="P232" t="str">
        <f t="array" ref="P232">INDEX(Items!B$2:B$1090,MATCH($O232,Items!$A$2:$A$1090,0))</f>
        <v xml:space="preserve"> </v>
      </c>
      <c r="Q232" t="str">
        <f t="array" ref="Q232">INDEX(Items!C$2:C$1090,MATCH($O232,Items!$A$2:$A$1090,0))</f>
        <v xml:space="preserve"> </v>
      </c>
      <c r="R232" t="str">
        <f t="array" ref="R232">INDEX(Items!D$2:D$1090,MATCH($O232,Items!$A$2:$A$1090,0))</f>
        <v xml:space="preserve"> </v>
      </c>
    </row>
    <row r="233" spans="1:18" x14ac:dyDescent="0.25">
      <c r="A233">
        <f t="shared" si="51"/>
        <v>1</v>
      </c>
      <c r="B233" t="str">
        <f t="shared" si="48"/>
        <v/>
      </c>
      <c r="C233" s="3">
        <f t="shared" si="50"/>
        <v>1</v>
      </c>
      <c r="D233" s="4"/>
      <c r="E233" s="3"/>
      <c r="F233" t="e">
        <f t="array" ref="F233">INDEX(Establishment!B$2:B$1042,MATCH($E233,Establishment!$A$2:$A$1042,0))</f>
        <v>#N/A</v>
      </c>
      <c r="G233" t="e">
        <f t="array" ref="G233">INDEX(Establishment!C$2:C$1042,MATCH($E233,Establishment!$A$2:$A$1042,0))</f>
        <v>#N/A</v>
      </c>
      <c r="H233" t="s">
        <v>20</v>
      </c>
      <c r="I233" s="5"/>
      <c r="J233" t="s">
        <v>20</v>
      </c>
      <c r="L233" s="5"/>
      <c r="M233" s="5">
        <f t="shared" si="52"/>
        <v>0</v>
      </c>
      <c r="N233" s="5">
        <f t="shared" si="53"/>
        <v>0</v>
      </c>
      <c r="O233" t="s">
        <v>20</v>
      </c>
      <c r="P233" t="str">
        <f t="array" ref="P233">INDEX(Items!B$2:B$1090,MATCH($O233,Items!$A$2:$A$1090,0))</f>
        <v xml:space="preserve"> </v>
      </c>
      <c r="Q233" t="str">
        <f t="array" ref="Q233">INDEX(Items!C$2:C$1090,MATCH($O233,Items!$A$2:$A$1090,0))</f>
        <v xml:space="preserve"> </v>
      </c>
      <c r="R233" t="str">
        <f t="array" ref="R233">INDEX(Items!D$2:D$1090,MATCH($O233,Items!$A$2:$A$1090,0))</f>
        <v xml:space="preserve"> </v>
      </c>
    </row>
    <row r="234" spans="1:18" x14ac:dyDescent="0.25">
      <c r="A234">
        <f t="shared" si="51"/>
        <v>1</v>
      </c>
      <c r="B234" t="str">
        <f t="shared" si="48"/>
        <v/>
      </c>
      <c r="C234" s="3">
        <f t="shared" si="50"/>
        <v>1</v>
      </c>
      <c r="D234" s="4"/>
      <c r="E234" s="3"/>
      <c r="F234" t="e">
        <f t="array" ref="F234">INDEX(Establishment!B$2:B$1042,MATCH($E234,Establishment!$A$2:$A$1042,0))</f>
        <v>#N/A</v>
      </c>
      <c r="G234" t="e">
        <f t="array" ref="G234">INDEX(Establishment!C$2:C$1042,MATCH($E234,Establishment!$A$2:$A$1042,0))</f>
        <v>#N/A</v>
      </c>
      <c r="H234" t="s">
        <v>20</v>
      </c>
      <c r="I234" s="5"/>
      <c r="J234" t="s">
        <v>20</v>
      </c>
      <c r="L234" s="5"/>
      <c r="M234" s="5">
        <f t="shared" si="52"/>
        <v>0</v>
      </c>
      <c r="N234" s="5">
        <f t="shared" si="53"/>
        <v>0</v>
      </c>
      <c r="O234" t="s">
        <v>20</v>
      </c>
      <c r="P234" t="str">
        <f t="array" ref="P234">INDEX(Items!B$2:B$1090,MATCH($O234,Items!$A$2:$A$1090,0))</f>
        <v xml:space="preserve"> </v>
      </c>
      <c r="Q234" t="str">
        <f t="array" ref="Q234">INDEX(Items!C$2:C$1090,MATCH($O234,Items!$A$2:$A$1090,0))</f>
        <v xml:space="preserve"> </v>
      </c>
      <c r="R234" t="str">
        <f t="array" ref="R234">INDEX(Items!D$2:D$1090,MATCH($O234,Items!$A$2:$A$1090,0))</f>
        <v xml:space="preserve"> </v>
      </c>
    </row>
    <row r="235" spans="1:18" x14ac:dyDescent="0.25">
      <c r="A235">
        <f t="shared" si="51"/>
        <v>1</v>
      </c>
      <c r="B235" t="str">
        <f t="shared" si="48"/>
        <v/>
      </c>
      <c r="C235" s="3">
        <f t="shared" si="50"/>
        <v>1</v>
      </c>
      <c r="D235" s="4"/>
      <c r="E235" s="3"/>
      <c r="F235" t="e">
        <f t="array" ref="F235">INDEX(Establishment!B$2:B$1042,MATCH($E235,Establishment!$A$2:$A$1042,0))</f>
        <v>#N/A</v>
      </c>
      <c r="G235" t="e">
        <f t="array" ref="G235">INDEX(Establishment!C$2:C$1042,MATCH($E235,Establishment!$A$2:$A$1042,0))</f>
        <v>#N/A</v>
      </c>
      <c r="H235" t="s">
        <v>20</v>
      </c>
      <c r="I235" s="5"/>
      <c r="J235" t="s">
        <v>20</v>
      </c>
      <c r="L235" s="5"/>
      <c r="M235" s="5">
        <f t="shared" si="52"/>
        <v>0</v>
      </c>
      <c r="N235" s="5">
        <f t="shared" si="53"/>
        <v>0</v>
      </c>
      <c r="O235" t="s">
        <v>20</v>
      </c>
      <c r="P235" t="str">
        <f t="array" ref="P235">INDEX(Items!B$2:B$1090,MATCH($O235,Items!$A$2:$A$1090,0))</f>
        <v xml:space="preserve"> </v>
      </c>
      <c r="Q235" t="str">
        <f t="array" ref="Q235">INDEX(Items!C$2:C$1090,MATCH($O235,Items!$A$2:$A$1090,0))</f>
        <v xml:space="preserve"> </v>
      </c>
      <c r="R235" t="str">
        <f t="array" ref="R235">INDEX(Items!D$2:D$1090,MATCH($O235,Items!$A$2:$A$1090,0))</f>
        <v xml:space="preserve"> </v>
      </c>
    </row>
    <row r="236" spans="1:18" x14ac:dyDescent="0.25">
      <c r="A236">
        <f t="shared" si="51"/>
        <v>1</v>
      </c>
      <c r="B236" t="str">
        <f t="shared" si="48"/>
        <v/>
      </c>
      <c r="C236" s="3">
        <f t="shared" si="50"/>
        <v>1</v>
      </c>
      <c r="D236" s="4"/>
      <c r="E236" s="3"/>
      <c r="F236" t="e">
        <f t="array" ref="F236">INDEX(Establishment!B$2:B$1042,MATCH($E236,Establishment!$A$2:$A$1042,0))</f>
        <v>#N/A</v>
      </c>
      <c r="G236" t="e">
        <f t="array" ref="G236">INDEX(Establishment!C$2:C$1042,MATCH($E236,Establishment!$A$2:$A$1042,0))</f>
        <v>#N/A</v>
      </c>
      <c r="H236" t="s">
        <v>20</v>
      </c>
      <c r="I236" s="5"/>
      <c r="J236" t="s">
        <v>20</v>
      </c>
      <c r="L236" s="5"/>
      <c r="M236" s="5">
        <f t="shared" si="52"/>
        <v>0</v>
      </c>
      <c r="N236" s="5">
        <f t="shared" si="53"/>
        <v>0</v>
      </c>
      <c r="O236" t="s">
        <v>20</v>
      </c>
      <c r="P236" t="str">
        <f t="array" ref="P236">INDEX(Items!B$2:B$1090,MATCH($O236,Items!$A$2:$A$1090,0))</f>
        <v xml:space="preserve"> </v>
      </c>
      <c r="Q236" t="str">
        <f t="array" ref="Q236">INDEX(Items!C$2:C$1090,MATCH($O236,Items!$A$2:$A$1090,0))</f>
        <v xml:space="preserve"> </v>
      </c>
      <c r="R236" t="str">
        <f t="array" ref="R236">INDEX(Items!D$2:D$1090,MATCH($O236,Items!$A$2:$A$1090,0))</f>
        <v xml:space="preserve"> </v>
      </c>
    </row>
    <row r="237" spans="1:18" x14ac:dyDescent="0.25">
      <c r="A237">
        <f t="shared" si="51"/>
        <v>1</v>
      </c>
      <c r="B237" t="str">
        <f t="shared" si="48"/>
        <v/>
      </c>
      <c r="C237" s="3">
        <f t="shared" si="50"/>
        <v>1</v>
      </c>
      <c r="D237" s="4"/>
      <c r="E237" s="3"/>
      <c r="F237" t="e">
        <f t="array" ref="F237">INDEX(Establishment!B$2:B$1042,MATCH($E237,Establishment!$A$2:$A$1042,0))</f>
        <v>#N/A</v>
      </c>
      <c r="G237" t="e">
        <f t="array" ref="G237">INDEX(Establishment!C$2:C$1042,MATCH($E237,Establishment!$A$2:$A$1042,0))</f>
        <v>#N/A</v>
      </c>
      <c r="H237" t="s">
        <v>20</v>
      </c>
      <c r="I237" s="5"/>
      <c r="J237" t="s">
        <v>20</v>
      </c>
      <c r="L237" s="5"/>
      <c r="M237" s="5">
        <f t="shared" si="52"/>
        <v>0</v>
      </c>
      <c r="N237" s="5">
        <f t="shared" si="53"/>
        <v>0</v>
      </c>
      <c r="O237" t="s">
        <v>20</v>
      </c>
      <c r="P237" t="str">
        <f t="array" ref="P237">INDEX(Items!B$2:B$1090,MATCH($O237,Items!$A$2:$A$1090,0))</f>
        <v xml:space="preserve"> </v>
      </c>
      <c r="Q237" t="str">
        <f t="array" ref="Q237">INDEX(Items!C$2:C$1090,MATCH($O237,Items!$A$2:$A$1090,0))</f>
        <v xml:space="preserve"> </v>
      </c>
      <c r="R237" t="str">
        <f t="array" ref="R237">INDEX(Items!D$2:D$1090,MATCH($O237,Items!$A$2:$A$1090,0))</f>
        <v xml:space="preserve"> </v>
      </c>
    </row>
    <row r="238" spans="1:18" x14ac:dyDescent="0.25">
      <c r="A238">
        <f t="shared" si="51"/>
        <v>1</v>
      </c>
      <c r="B238" t="str">
        <f t="shared" si="48"/>
        <v/>
      </c>
      <c r="C238" s="3">
        <f t="shared" si="50"/>
        <v>1</v>
      </c>
      <c r="D238" s="4"/>
      <c r="E238" s="3"/>
      <c r="F238" t="e">
        <f t="array" ref="F238">INDEX(Establishment!B$2:B$1042,MATCH($E238,Establishment!$A$2:$A$1042,0))</f>
        <v>#N/A</v>
      </c>
      <c r="G238" t="e">
        <f t="array" ref="G238">INDEX(Establishment!C$2:C$1042,MATCH($E238,Establishment!$A$2:$A$1042,0))</f>
        <v>#N/A</v>
      </c>
      <c r="H238" t="s">
        <v>20</v>
      </c>
      <c r="I238" s="5"/>
      <c r="J238" t="s">
        <v>20</v>
      </c>
      <c r="L238" s="5"/>
      <c r="M238" s="5">
        <f t="shared" si="52"/>
        <v>0</v>
      </c>
      <c r="N238" s="5">
        <f t="shared" si="53"/>
        <v>0</v>
      </c>
      <c r="O238" t="s">
        <v>20</v>
      </c>
      <c r="P238" t="str">
        <f t="array" ref="P238">INDEX(Items!B$2:B$1090,MATCH($O238,Items!$A$2:$A$1090,0))</f>
        <v xml:space="preserve"> </v>
      </c>
      <c r="Q238" t="str">
        <f t="array" ref="Q238">INDEX(Items!C$2:C$1090,MATCH($O238,Items!$A$2:$A$1090,0))</f>
        <v xml:space="preserve"> </v>
      </c>
      <c r="R238" t="str">
        <f t="array" ref="R238">INDEX(Items!D$2:D$1090,MATCH($O238,Items!$A$2:$A$1090,0))</f>
        <v xml:space="preserve"> </v>
      </c>
    </row>
    <row r="239" spans="1:18" x14ac:dyDescent="0.25">
      <c r="A239">
        <f t="shared" si="51"/>
        <v>1</v>
      </c>
      <c r="B239" t="str">
        <f t="shared" si="48"/>
        <v/>
      </c>
      <c r="C239" s="3">
        <f t="shared" si="50"/>
        <v>1</v>
      </c>
      <c r="D239" s="4"/>
      <c r="E239" s="3"/>
      <c r="F239" t="e">
        <f t="array" ref="F239">INDEX(Establishment!B$2:B$1042,MATCH($E239,Establishment!$A$2:$A$1042,0))</f>
        <v>#N/A</v>
      </c>
      <c r="G239" t="e">
        <f t="array" ref="G239">INDEX(Establishment!C$2:C$1042,MATCH($E239,Establishment!$A$2:$A$1042,0))</f>
        <v>#N/A</v>
      </c>
      <c r="H239" t="s">
        <v>20</v>
      </c>
      <c r="I239" s="5"/>
      <c r="J239" t="s">
        <v>20</v>
      </c>
      <c r="L239" s="5"/>
      <c r="M239" s="5">
        <f t="shared" si="52"/>
        <v>0</v>
      </c>
      <c r="N239" s="5">
        <f t="shared" si="53"/>
        <v>0</v>
      </c>
      <c r="O239" t="s">
        <v>20</v>
      </c>
      <c r="P239" t="str">
        <f t="array" ref="P239">INDEX(Items!B$2:B$1090,MATCH($O239,Items!$A$2:$A$1090,0))</f>
        <v xml:space="preserve"> </v>
      </c>
      <c r="Q239" t="str">
        <f t="array" ref="Q239">INDEX(Items!C$2:C$1090,MATCH($O239,Items!$A$2:$A$1090,0))</f>
        <v xml:space="preserve"> </v>
      </c>
      <c r="R239" t="str">
        <f t="array" ref="R239">INDEX(Items!D$2:D$1090,MATCH($O239,Items!$A$2:$A$1090,0))</f>
        <v xml:space="preserve"> </v>
      </c>
    </row>
    <row r="240" spans="1:18" x14ac:dyDescent="0.25">
      <c r="A240">
        <f t="shared" si="51"/>
        <v>1</v>
      </c>
      <c r="B240" t="str">
        <f t="shared" si="48"/>
        <v/>
      </c>
      <c r="C240" s="3">
        <f t="shared" si="50"/>
        <v>1</v>
      </c>
      <c r="D240" s="4"/>
      <c r="E240" s="3"/>
      <c r="F240" t="e">
        <f t="array" ref="F240">INDEX(Establishment!B$2:B$1042,MATCH($E240,Establishment!$A$2:$A$1042,0))</f>
        <v>#N/A</v>
      </c>
      <c r="G240" t="e">
        <f t="array" ref="G240">INDEX(Establishment!C$2:C$1042,MATCH($E240,Establishment!$A$2:$A$1042,0))</f>
        <v>#N/A</v>
      </c>
      <c r="H240" t="s">
        <v>20</v>
      </c>
      <c r="I240" s="5"/>
      <c r="J240" t="s">
        <v>20</v>
      </c>
      <c r="L240" s="5"/>
      <c r="M240" s="5">
        <f t="shared" si="52"/>
        <v>0</v>
      </c>
      <c r="N240" s="5">
        <f t="shared" si="53"/>
        <v>0</v>
      </c>
      <c r="O240" t="s">
        <v>20</v>
      </c>
      <c r="P240" t="str">
        <f t="array" ref="P240">INDEX(Items!B$2:B$1090,MATCH($O240,Items!$A$2:$A$1090,0))</f>
        <v xml:space="preserve"> </v>
      </c>
      <c r="Q240" t="str">
        <f t="array" ref="Q240">INDEX(Items!C$2:C$1090,MATCH($O240,Items!$A$2:$A$1090,0))</f>
        <v xml:space="preserve"> </v>
      </c>
      <c r="R240" t="str">
        <f t="array" ref="R240">INDEX(Items!D$2:D$1090,MATCH($O240,Items!$A$2:$A$1090,0))</f>
        <v xml:space="preserve"> </v>
      </c>
    </row>
    <row r="241" spans="1:18" x14ac:dyDescent="0.25">
      <c r="A241">
        <f t="shared" si="51"/>
        <v>1</v>
      </c>
      <c r="B241" t="str">
        <f t="shared" si="48"/>
        <v/>
      </c>
      <c r="C241" s="3">
        <f t="shared" si="50"/>
        <v>1</v>
      </c>
      <c r="D241" s="4"/>
      <c r="E241" s="3"/>
      <c r="F241" t="e">
        <f t="array" ref="F241">INDEX(Establishment!B$2:B$1042,MATCH($E241,Establishment!$A$2:$A$1042,0))</f>
        <v>#N/A</v>
      </c>
      <c r="G241" t="e">
        <f t="array" ref="G241">INDEX(Establishment!C$2:C$1042,MATCH($E241,Establishment!$A$2:$A$1042,0))</f>
        <v>#N/A</v>
      </c>
      <c r="H241" t="s">
        <v>20</v>
      </c>
      <c r="I241" s="5"/>
      <c r="J241" t="s">
        <v>20</v>
      </c>
      <c r="L241" s="5"/>
      <c r="M241" s="5">
        <f t="shared" si="52"/>
        <v>0</v>
      </c>
      <c r="N241" s="5">
        <f t="shared" si="53"/>
        <v>0</v>
      </c>
      <c r="O241" t="s">
        <v>20</v>
      </c>
      <c r="P241" t="str">
        <f t="array" ref="P241">INDEX(Items!B$2:B$1090,MATCH($O241,Items!$A$2:$A$1090,0))</f>
        <v xml:space="preserve"> </v>
      </c>
      <c r="Q241" t="str">
        <f t="array" ref="Q241">INDEX(Items!C$2:C$1090,MATCH($O241,Items!$A$2:$A$1090,0))</f>
        <v xml:space="preserve"> </v>
      </c>
      <c r="R241" t="str">
        <f t="array" ref="R241">INDEX(Items!D$2:D$1090,MATCH($O241,Items!$A$2:$A$1090,0))</f>
        <v xml:space="preserve"> </v>
      </c>
    </row>
    <row r="242" spans="1:18" x14ac:dyDescent="0.25">
      <c r="A242">
        <f t="shared" si="51"/>
        <v>1</v>
      </c>
      <c r="B242" t="str">
        <f t="shared" si="48"/>
        <v/>
      </c>
      <c r="C242" s="3">
        <f t="shared" si="50"/>
        <v>1</v>
      </c>
      <c r="D242" s="4"/>
      <c r="E242" s="3"/>
      <c r="F242" t="e">
        <f t="array" ref="F242">INDEX(Establishment!B$2:B$1042,MATCH($E242,Establishment!$A$2:$A$1042,0))</f>
        <v>#N/A</v>
      </c>
      <c r="G242" t="e">
        <f t="array" ref="G242">INDEX(Establishment!C$2:C$1042,MATCH($E242,Establishment!$A$2:$A$1042,0))</f>
        <v>#N/A</v>
      </c>
      <c r="H242" t="s">
        <v>20</v>
      </c>
      <c r="I242" s="5"/>
      <c r="J242" t="s">
        <v>20</v>
      </c>
      <c r="L242" s="5"/>
      <c r="M242" s="5">
        <f t="shared" si="52"/>
        <v>0</v>
      </c>
      <c r="N242" s="5">
        <f t="shared" si="53"/>
        <v>0</v>
      </c>
      <c r="O242" t="s">
        <v>20</v>
      </c>
      <c r="P242" t="str">
        <f t="array" ref="P242">INDEX(Items!B$2:B$1090,MATCH($O242,Items!$A$2:$A$1090,0))</f>
        <v xml:space="preserve"> </v>
      </c>
      <c r="Q242" t="str">
        <f t="array" ref="Q242">INDEX(Items!C$2:C$1090,MATCH($O242,Items!$A$2:$A$1090,0))</f>
        <v xml:space="preserve"> </v>
      </c>
      <c r="R242" t="str">
        <f t="array" ref="R242">INDEX(Items!D$2:D$1090,MATCH($O242,Items!$A$2:$A$1090,0))</f>
        <v xml:space="preserve"> </v>
      </c>
    </row>
    <row r="243" spans="1:18" x14ac:dyDescent="0.25">
      <c r="A243">
        <f t="shared" si="51"/>
        <v>1</v>
      </c>
      <c r="B243" t="str">
        <f t="shared" si="48"/>
        <v/>
      </c>
      <c r="C243" s="3">
        <f t="shared" si="50"/>
        <v>1</v>
      </c>
      <c r="D243" s="4"/>
      <c r="E243" s="3"/>
      <c r="F243" t="e">
        <f t="array" ref="F243">INDEX(Establishment!B$2:B$1042,MATCH($E243,Establishment!$A$2:$A$1042,0))</f>
        <v>#N/A</v>
      </c>
      <c r="G243" t="e">
        <f t="array" ref="G243">INDEX(Establishment!C$2:C$1042,MATCH($E243,Establishment!$A$2:$A$1042,0))</f>
        <v>#N/A</v>
      </c>
      <c r="H243" t="s">
        <v>20</v>
      </c>
      <c r="I243" s="5"/>
      <c r="J243" t="s">
        <v>20</v>
      </c>
      <c r="L243" s="5"/>
      <c r="M243" s="5">
        <f t="shared" si="52"/>
        <v>0</v>
      </c>
      <c r="N243" s="5">
        <f t="shared" si="53"/>
        <v>0</v>
      </c>
      <c r="O243" t="s">
        <v>20</v>
      </c>
      <c r="P243" t="str">
        <f t="array" ref="P243">INDEX(Items!B$2:B$1090,MATCH($O243,Items!$A$2:$A$1090,0))</f>
        <v xml:space="preserve"> </v>
      </c>
      <c r="Q243" t="str">
        <f t="array" ref="Q243">INDEX(Items!C$2:C$1090,MATCH($O243,Items!$A$2:$A$1090,0))</f>
        <v xml:space="preserve"> </v>
      </c>
      <c r="R243" t="str">
        <f t="array" ref="R243">INDEX(Items!D$2:D$1090,MATCH($O243,Items!$A$2:$A$1090,0))</f>
        <v xml:space="preserve"> </v>
      </c>
    </row>
    <row r="244" spans="1:18" x14ac:dyDescent="0.25">
      <c r="A244">
        <f t="shared" si="51"/>
        <v>1</v>
      </c>
      <c r="B244" t="str">
        <f t="shared" si="48"/>
        <v/>
      </c>
      <c r="C244" s="3">
        <f t="shared" si="50"/>
        <v>1</v>
      </c>
      <c r="D244" s="4"/>
      <c r="E244" s="3"/>
      <c r="F244" t="e">
        <f t="array" ref="F244">INDEX(Establishment!B$2:B$1042,MATCH($E244,Establishment!$A$2:$A$1042,0))</f>
        <v>#N/A</v>
      </c>
      <c r="G244" t="e">
        <f t="array" ref="G244">INDEX(Establishment!C$2:C$1042,MATCH($E244,Establishment!$A$2:$A$1042,0))</f>
        <v>#N/A</v>
      </c>
      <c r="H244" t="s">
        <v>20</v>
      </c>
      <c r="I244" s="5"/>
      <c r="J244" t="s">
        <v>20</v>
      </c>
      <c r="L244" s="5"/>
      <c r="M244" s="5">
        <f t="shared" si="52"/>
        <v>0</v>
      </c>
      <c r="N244" s="5">
        <f t="shared" si="53"/>
        <v>0</v>
      </c>
      <c r="O244" t="s">
        <v>20</v>
      </c>
      <c r="P244" t="str">
        <f t="array" ref="P244">INDEX(Items!B$2:B$1090,MATCH($O244,Items!$A$2:$A$1090,0))</f>
        <v xml:space="preserve"> </v>
      </c>
      <c r="Q244" t="str">
        <f t="array" ref="Q244">INDEX(Items!C$2:C$1090,MATCH($O244,Items!$A$2:$A$1090,0))</f>
        <v xml:space="preserve"> </v>
      </c>
      <c r="R244" t="str">
        <f t="array" ref="R244">INDEX(Items!D$2:D$1090,MATCH($O244,Items!$A$2:$A$1090,0))</f>
        <v xml:space="preserve"> </v>
      </c>
    </row>
    <row r="245" spans="1:18" x14ac:dyDescent="0.25">
      <c r="A245">
        <f t="shared" si="51"/>
        <v>1</v>
      </c>
      <c r="B245" t="str">
        <f t="shared" si="48"/>
        <v/>
      </c>
      <c r="C245" s="3">
        <f t="shared" si="50"/>
        <v>1</v>
      </c>
      <c r="D245" s="4"/>
      <c r="E245" s="3"/>
      <c r="F245" t="e">
        <f t="array" ref="F245">INDEX(Establishment!B$2:B$1042,MATCH($E245,Establishment!$A$2:$A$1042,0))</f>
        <v>#N/A</v>
      </c>
      <c r="G245" t="e">
        <f t="array" ref="G245">INDEX(Establishment!C$2:C$1042,MATCH($E245,Establishment!$A$2:$A$1042,0))</f>
        <v>#N/A</v>
      </c>
      <c r="H245" t="s">
        <v>20</v>
      </c>
      <c r="I245" s="5"/>
      <c r="J245" t="s">
        <v>20</v>
      </c>
      <c r="L245" s="5"/>
      <c r="M245" s="5">
        <f t="shared" si="52"/>
        <v>0</v>
      </c>
      <c r="N245" s="5">
        <f t="shared" si="53"/>
        <v>0</v>
      </c>
      <c r="O245" t="s">
        <v>20</v>
      </c>
      <c r="P245" t="str">
        <f t="array" ref="P245">INDEX(Items!B$2:B$1090,MATCH($O245,Items!$A$2:$A$1090,0))</f>
        <v xml:space="preserve"> </v>
      </c>
      <c r="Q245" t="str">
        <f t="array" ref="Q245">INDEX(Items!C$2:C$1090,MATCH($O245,Items!$A$2:$A$1090,0))</f>
        <v xml:space="preserve"> </v>
      </c>
      <c r="R245" t="str">
        <f t="array" ref="R245">INDEX(Items!D$2:D$1090,MATCH($O245,Items!$A$2:$A$1090,0))</f>
        <v xml:space="preserve"> </v>
      </c>
    </row>
    <row r="246" spans="1:18" x14ac:dyDescent="0.25">
      <c r="A246">
        <f t="shared" si="51"/>
        <v>1</v>
      </c>
      <c r="B246" t="str">
        <f t="shared" si="48"/>
        <v/>
      </c>
      <c r="C246" s="3">
        <f t="shared" si="50"/>
        <v>1</v>
      </c>
      <c r="D246" s="4"/>
      <c r="E246" s="3"/>
      <c r="F246" t="e">
        <f t="array" ref="F246">INDEX(Establishment!B$2:B$1042,MATCH($E246,Establishment!$A$2:$A$1042,0))</f>
        <v>#N/A</v>
      </c>
      <c r="G246" t="e">
        <f t="array" ref="G246">INDEX(Establishment!C$2:C$1042,MATCH($E246,Establishment!$A$2:$A$1042,0))</f>
        <v>#N/A</v>
      </c>
      <c r="H246" t="s">
        <v>20</v>
      </c>
      <c r="I246" s="5"/>
      <c r="J246" t="s">
        <v>20</v>
      </c>
      <c r="L246" s="5"/>
      <c r="M246" s="5">
        <f t="shared" si="52"/>
        <v>0</v>
      </c>
      <c r="N246" s="5">
        <f t="shared" si="53"/>
        <v>0</v>
      </c>
      <c r="O246" t="s">
        <v>20</v>
      </c>
      <c r="P246" t="str">
        <f t="array" ref="P246">INDEX(Items!B$2:B$1090,MATCH($O246,Items!$A$2:$A$1090,0))</f>
        <v xml:space="preserve"> </v>
      </c>
      <c r="Q246" t="str">
        <f t="array" ref="Q246">INDEX(Items!C$2:C$1090,MATCH($O246,Items!$A$2:$A$1090,0))</f>
        <v xml:space="preserve"> </v>
      </c>
      <c r="R246" t="str">
        <f t="array" ref="R246">INDEX(Items!D$2:D$1090,MATCH($O246,Items!$A$2:$A$1090,0))</f>
        <v xml:space="preserve"> </v>
      </c>
    </row>
    <row r="247" spans="1:18" x14ac:dyDescent="0.25">
      <c r="A247">
        <f t="shared" si="51"/>
        <v>1</v>
      </c>
      <c r="B247" t="str">
        <f t="shared" si="48"/>
        <v/>
      </c>
      <c r="C247" s="3">
        <f t="shared" si="50"/>
        <v>1</v>
      </c>
      <c r="D247" s="4"/>
      <c r="E247" s="3"/>
      <c r="F247" t="e">
        <f t="array" ref="F247">INDEX(Establishment!B$2:B$1042,MATCH($E247,Establishment!$A$2:$A$1042,0))</f>
        <v>#N/A</v>
      </c>
      <c r="G247" t="e">
        <f t="array" ref="G247">INDEX(Establishment!C$2:C$1042,MATCH($E247,Establishment!$A$2:$A$1042,0))</f>
        <v>#N/A</v>
      </c>
      <c r="H247" t="s">
        <v>20</v>
      </c>
      <c r="I247" s="5"/>
      <c r="J247" t="s">
        <v>20</v>
      </c>
      <c r="L247" s="5"/>
      <c r="M247" s="5">
        <f t="shared" si="52"/>
        <v>0</v>
      </c>
      <c r="N247" s="5">
        <f t="shared" si="53"/>
        <v>0</v>
      </c>
      <c r="O247" t="s">
        <v>20</v>
      </c>
      <c r="P247" t="str">
        <f t="array" ref="P247">INDEX(Items!B$2:B$1090,MATCH($O247,Items!$A$2:$A$1090,0))</f>
        <v xml:space="preserve"> </v>
      </c>
      <c r="Q247" t="str">
        <f t="array" ref="Q247">INDEX(Items!C$2:C$1090,MATCH($O247,Items!$A$2:$A$1090,0))</f>
        <v xml:space="preserve"> </v>
      </c>
      <c r="R247" t="str">
        <f t="array" ref="R247">INDEX(Items!D$2:D$1090,MATCH($O247,Items!$A$2:$A$1090,0))</f>
        <v xml:space="preserve"> </v>
      </c>
    </row>
    <row r="248" spans="1:18" x14ac:dyDescent="0.25">
      <c r="A248">
        <f t="shared" si="51"/>
        <v>1</v>
      </c>
      <c r="B248" t="str">
        <f t="shared" si="48"/>
        <v/>
      </c>
      <c r="C248" s="3">
        <f t="shared" si="50"/>
        <v>1</v>
      </c>
      <c r="D248" s="4"/>
      <c r="E248" s="3"/>
      <c r="F248" t="e">
        <f t="array" ref="F248">INDEX(Establishment!B$2:B$1042,MATCH($E248,Establishment!$A$2:$A$1042,0))</f>
        <v>#N/A</v>
      </c>
      <c r="G248" t="e">
        <f t="array" ref="G248">INDEX(Establishment!C$2:C$1042,MATCH($E248,Establishment!$A$2:$A$1042,0))</f>
        <v>#N/A</v>
      </c>
      <c r="H248" t="s">
        <v>20</v>
      </c>
      <c r="I248" s="5"/>
      <c r="J248" t="s">
        <v>20</v>
      </c>
      <c r="L248" s="5"/>
      <c r="M248" s="5">
        <f t="shared" si="52"/>
        <v>0</v>
      </c>
      <c r="N248" s="5">
        <f t="shared" si="53"/>
        <v>0</v>
      </c>
      <c r="O248" t="s">
        <v>20</v>
      </c>
      <c r="P248" t="str">
        <f t="array" ref="P248">INDEX(Items!B$2:B$1090,MATCH($O248,Items!$A$2:$A$1090,0))</f>
        <v xml:space="preserve"> </v>
      </c>
      <c r="Q248" t="str">
        <f t="array" ref="Q248">INDEX(Items!C$2:C$1090,MATCH($O248,Items!$A$2:$A$1090,0))</f>
        <v xml:space="preserve"> </v>
      </c>
      <c r="R248" t="str">
        <f t="array" ref="R248">INDEX(Items!D$2:D$1090,MATCH($O248,Items!$A$2:$A$1090,0))</f>
        <v xml:space="preserve"> </v>
      </c>
    </row>
    <row r="249" spans="1:18" x14ac:dyDescent="0.25">
      <c r="A249">
        <f t="shared" si="51"/>
        <v>1</v>
      </c>
      <c r="B249" t="str">
        <f t="shared" si="48"/>
        <v/>
      </c>
      <c r="C249" s="3">
        <f t="shared" si="50"/>
        <v>1</v>
      </c>
      <c r="D249" s="4"/>
      <c r="E249" s="3"/>
      <c r="F249" t="e">
        <f t="array" ref="F249">INDEX(Establishment!B$2:B$1042,MATCH($E249,Establishment!$A$2:$A$1042,0))</f>
        <v>#N/A</v>
      </c>
      <c r="G249" t="e">
        <f t="array" ref="G249">INDEX(Establishment!C$2:C$1042,MATCH($E249,Establishment!$A$2:$A$1042,0))</f>
        <v>#N/A</v>
      </c>
      <c r="H249" t="s">
        <v>20</v>
      </c>
      <c r="I249" s="5"/>
      <c r="J249" t="s">
        <v>20</v>
      </c>
      <c r="L249" s="5"/>
      <c r="M249" s="5">
        <f t="shared" si="52"/>
        <v>0</v>
      </c>
      <c r="N249" s="5">
        <f t="shared" si="53"/>
        <v>0</v>
      </c>
      <c r="O249" t="s">
        <v>20</v>
      </c>
      <c r="P249" t="str">
        <f t="array" ref="P249">INDEX(Items!B$2:B$1090,MATCH($O249,Items!$A$2:$A$1090,0))</f>
        <v xml:space="preserve"> </v>
      </c>
      <c r="Q249" t="str">
        <f t="array" ref="Q249">INDEX(Items!C$2:C$1090,MATCH($O249,Items!$A$2:$A$1090,0))</f>
        <v xml:space="preserve"> </v>
      </c>
      <c r="R249" t="str">
        <f t="array" ref="R249">INDEX(Items!D$2:D$1090,MATCH($O249,Items!$A$2:$A$1090,0))</f>
        <v xml:space="preserve"> </v>
      </c>
    </row>
    <row r="250" spans="1:18" x14ac:dyDescent="0.25">
      <c r="A250">
        <f t="shared" si="51"/>
        <v>1</v>
      </c>
      <c r="B250" t="str">
        <f t="shared" si="48"/>
        <v/>
      </c>
      <c r="C250" s="3">
        <f t="shared" si="50"/>
        <v>1</v>
      </c>
      <c r="D250" s="4"/>
      <c r="E250" s="3"/>
      <c r="F250" t="e">
        <f t="array" ref="F250">INDEX(Establishment!B$2:B$1042,MATCH($E250,Establishment!$A$2:$A$1042,0))</f>
        <v>#N/A</v>
      </c>
      <c r="G250" t="e">
        <f t="array" ref="G250">INDEX(Establishment!C$2:C$1042,MATCH($E250,Establishment!$A$2:$A$1042,0))</f>
        <v>#N/A</v>
      </c>
      <c r="H250" t="s">
        <v>20</v>
      </c>
      <c r="I250" s="5"/>
      <c r="J250" t="s">
        <v>20</v>
      </c>
      <c r="L250" s="5"/>
      <c r="M250" s="5">
        <f t="shared" si="52"/>
        <v>0</v>
      </c>
      <c r="N250" s="5">
        <f t="shared" si="53"/>
        <v>0</v>
      </c>
      <c r="O250" t="s">
        <v>20</v>
      </c>
      <c r="P250" t="str">
        <f t="array" ref="P250">INDEX(Items!B$2:B$1090,MATCH($O250,Items!$A$2:$A$1090,0))</f>
        <v xml:space="preserve"> </v>
      </c>
      <c r="Q250" t="str">
        <f t="array" ref="Q250">INDEX(Items!C$2:C$1090,MATCH($O250,Items!$A$2:$A$1090,0))</f>
        <v xml:space="preserve"> </v>
      </c>
      <c r="R250" t="str">
        <f t="array" ref="R250">INDEX(Items!D$2:D$1090,MATCH($O250,Items!$A$2:$A$1090,0))</f>
        <v xml:space="preserve"> </v>
      </c>
    </row>
    <row r="251" spans="1:18" x14ac:dyDescent="0.25">
      <c r="A251">
        <f t="shared" si="51"/>
        <v>1</v>
      </c>
      <c r="B251" t="str">
        <f t="shared" si="48"/>
        <v/>
      </c>
      <c r="C251" s="3">
        <f t="shared" si="50"/>
        <v>1</v>
      </c>
      <c r="D251" s="4"/>
      <c r="E251" s="3"/>
      <c r="F251" t="e">
        <f t="array" ref="F251">INDEX(Establishment!B$2:B$1042,MATCH($E251,Establishment!$A$2:$A$1042,0))</f>
        <v>#N/A</v>
      </c>
      <c r="G251" t="e">
        <f t="array" ref="G251">INDEX(Establishment!C$2:C$1042,MATCH($E251,Establishment!$A$2:$A$1042,0))</f>
        <v>#N/A</v>
      </c>
      <c r="H251" t="s">
        <v>20</v>
      </c>
      <c r="I251" s="5"/>
      <c r="J251" t="s">
        <v>20</v>
      </c>
      <c r="L251" s="5"/>
      <c r="M251" s="5">
        <f t="shared" si="52"/>
        <v>0</v>
      </c>
      <c r="N251" s="5">
        <f t="shared" si="53"/>
        <v>0</v>
      </c>
      <c r="O251" t="s">
        <v>20</v>
      </c>
      <c r="P251" t="str">
        <f t="array" ref="P251">INDEX(Items!B$2:B$1090,MATCH($O251,Items!$A$2:$A$1090,0))</f>
        <v xml:space="preserve"> </v>
      </c>
      <c r="Q251" t="str">
        <f t="array" ref="Q251">INDEX(Items!C$2:C$1090,MATCH($O251,Items!$A$2:$A$1090,0))</f>
        <v xml:space="preserve"> </v>
      </c>
      <c r="R251" t="str">
        <f t="array" ref="R251">INDEX(Items!D$2:D$1090,MATCH($O251,Items!$A$2:$A$1090,0))</f>
        <v xml:space="preserve"> </v>
      </c>
    </row>
    <row r="252" spans="1:18" x14ac:dyDescent="0.25">
      <c r="A252">
        <f t="shared" si="51"/>
        <v>1</v>
      </c>
      <c r="B252" t="str">
        <f t="shared" si="48"/>
        <v/>
      </c>
      <c r="C252" s="3">
        <f t="shared" si="50"/>
        <v>1</v>
      </c>
      <c r="D252" s="4"/>
      <c r="E252" s="3"/>
      <c r="F252" t="e">
        <f t="array" ref="F252">INDEX(Establishment!B$2:B$1042,MATCH($E252,Establishment!$A$2:$A$1042,0))</f>
        <v>#N/A</v>
      </c>
      <c r="G252" t="e">
        <f t="array" ref="G252">INDEX(Establishment!C$2:C$1042,MATCH($E252,Establishment!$A$2:$A$1042,0))</f>
        <v>#N/A</v>
      </c>
      <c r="H252" t="s">
        <v>20</v>
      </c>
      <c r="I252" s="5"/>
      <c r="J252" t="s">
        <v>20</v>
      </c>
      <c r="L252" s="5"/>
      <c r="M252" s="5">
        <f t="shared" si="52"/>
        <v>0</v>
      </c>
      <c r="N252" s="5">
        <f t="shared" si="53"/>
        <v>0</v>
      </c>
      <c r="O252" t="s">
        <v>20</v>
      </c>
      <c r="P252" t="str">
        <f t="array" ref="P252">INDEX(Items!B$2:B$1090,MATCH($O252,Items!$A$2:$A$1090,0))</f>
        <v xml:space="preserve"> </v>
      </c>
      <c r="Q252" t="str">
        <f t="array" ref="Q252">INDEX(Items!C$2:C$1090,MATCH($O252,Items!$A$2:$A$1090,0))</f>
        <v xml:space="preserve"> </v>
      </c>
      <c r="R252" t="str">
        <f t="array" ref="R252">INDEX(Items!D$2:D$1090,MATCH($O252,Items!$A$2:$A$1090,0))</f>
        <v xml:space="preserve"> </v>
      </c>
    </row>
    <row r="253" spans="1:18" x14ac:dyDescent="0.25">
      <c r="A253">
        <f t="shared" si="51"/>
        <v>1</v>
      </c>
      <c r="B253" t="str">
        <f t="shared" si="48"/>
        <v/>
      </c>
      <c r="C253" s="3">
        <f t="shared" si="50"/>
        <v>1</v>
      </c>
      <c r="D253" s="4"/>
      <c r="E253" s="3"/>
      <c r="F253" t="e">
        <f t="array" ref="F253">INDEX(Establishment!B$2:B$1042,MATCH($E253,Establishment!$A$2:$A$1042,0))</f>
        <v>#N/A</v>
      </c>
      <c r="G253" t="e">
        <f t="array" ref="G253">INDEX(Establishment!C$2:C$1042,MATCH($E253,Establishment!$A$2:$A$1042,0))</f>
        <v>#N/A</v>
      </c>
      <c r="H253" t="s">
        <v>20</v>
      </c>
      <c r="I253" s="5"/>
      <c r="J253" t="s">
        <v>20</v>
      </c>
      <c r="L253" s="5"/>
      <c r="M253" s="5">
        <f t="shared" si="52"/>
        <v>0</v>
      </c>
      <c r="N253" s="5">
        <f t="shared" si="53"/>
        <v>0</v>
      </c>
      <c r="O253" t="s">
        <v>20</v>
      </c>
      <c r="P253" t="str">
        <f t="array" ref="P253">INDEX(Items!B$2:B$1090,MATCH($O253,Items!$A$2:$A$1090,0))</f>
        <v xml:space="preserve"> </v>
      </c>
      <c r="Q253" t="str">
        <f t="array" ref="Q253">INDEX(Items!C$2:C$1090,MATCH($O253,Items!$A$2:$A$1090,0))</f>
        <v xml:space="preserve"> </v>
      </c>
      <c r="R253" t="str">
        <f t="array" ref="R253">INDEX(Items!D$2:D$1090,MATCH($O253,Items!$A$2:$A$1090,0))</f>
        <v xml:space="preserve"> </v>
      </c>
    </row>
    <row r="254" spans="1:18" x14ac:dyDescent="0.25">
      <c r="A254">
        <f t="shared" si="51"/>
        <v>1</v>
      </c>
      <c r="B254" t="str">
        <f t="shared" si="48"/>
        <v/>
      </c>
      <c r="C254" s="3">
        <f t="shared" si="50"/>
        <v>1</v>
      </c>
      <c r="D254" s="4"/>
      <c r="E254" s="3"/>
      <c r="F254" t="e">
        <f t="array" ref="F254">INDEX(Establishment!B$2:B$1042,MATCH($E254,Establishment!$A$2:$A$1042,0))</f>
        <v>#N/A</v>
      </c>
      <c r="G254" t="e">
        <f t="array" ref="G254">INDEX(Establishment!C$2:C$1042,MATCH($E254,Establishment!$A$2:$A$1042,0))</f>
        <v>#N/A</v>
      </c>
      <c r="H254" t="s">
        <v>20</v>
      </c>
      <c r="I254" s="5"/>
      <c r="J254" t="s">
        <v>20</v>
      </c>
      <c r="L254" s="5"/>
      <c r="M254" s="5">
        <f t="shared" si="52"/>
        <v>0</v>
      </c>
      <c r="N254" s="5">
        <f t="shared" si="53"/>
        <v>0</v>
      </c>
      <c r="O254" t="s">
        <v>20</v>
      </c>
      <c r="P254" t="str">
        <f t="array" ref="P254">INDEX(Items!B$2:B$1090,MATCH($O254,Items!$A$2:$A$1090,0))</f>
        <v xml:space="preserve"> </v>
      </c>
      <c r="Q254" t="str">
        <f t="array" ref="Q254">INDEX(Items!C$2:C$1090,MATCH($O254,Items!$A$2:$A$1090,0))</f>
        <v xml:space="preserve"> </v>
      </c>
      <c r="R254" t="str">
        <f t="array" ref="R254">INDEX(Items!D$2:D$1090,MATCH($O254,Items!$A$2:$A$1090,0))</f>
        <v xml:space="preserve"> </v>
      </c>
    </row>
    <row r="255" spans="1:18" x14ac:dyDescent="0.25">
      <c r="A255">
        <f t="shared" si="51"/>
        <v>1</v>
      </c>
      <c r="B255" t="str">
        <f t="shared" si="48"/>
        <v/>
      </c>
      <c r="C255" s="3">
        <f t="shared" si="50"/>
        <v>1</v>
      </c>
      <c r="D255" s="4"/>
      <c r="E255" s="3"/>
      <c r="F255" t="e">
        <f t="array" ref="F255">INDEX(Establishment!B$2:B$1042,MATCH($E255,Establishment!$A$2:$A$1042,0))</f>
        <v>#N/A</v>
      </c>
      <c r="G255" t="e">
        <f t="array" ref="G255">INDEX(Establishment!C$2:C$1042,MATCH($E255,Establishment!$A$2:$A$1042,0))</f>
        <v>#N/A</v>
      </c>
      <c r="H255" t="s">
        <v>20</v>
      </c>
      <c r="I255" s="5"/>
      <c r="J255" t="s">
        <v>20</v>
      </c>
      <c r="L255" s="5"/>
      <c r="M255" s="5">
        <f t="shared" si="52"/>
        <v>0</v>
      </c>
      <c r="N255" s="5">
        <f t="shared" si="53"/>
        <v>0</v>
      </c>
      <c r="O255" t="s">
        <v>20</v>
      </c>
      <c r="P255" t="str">
        <f t="array" ref="P255">INDEX(Items!B$2:B$1090,MATCH($O255,Items!$A$2:$A$1090,0))</f>
        <v xml:space="preserve"> </v>
      </c>
      <c r="Q255" t="str">
        <f t="array" ref="Q255">INDEX(Items!C$2:C$1090,MATCH($O255,Items!$A$2:$A$1090,0))</f>
        <v xml:space="preserve"> </v>
      </c>
      <c r="R255" t="str">
        <f t="array" ref="R255">INDEX(Items!D$2:D$1090,MATCH($O255,Items!$A$2:$A$1090,0))</f>
        <v xml:space="preserve"> </v>
      </c>
    </row>
    <row r="256" spans="1:18" x14ac:dyDescent="0.25">
      <c r="A256">
        <f t="shared" si="51"/>
        <v>1</v>
      </c>
      <c r="B256" t="str">
        <f t="shared" si="48"/>
        <v/>
      </c>
      <c r="C256" s="3">
        <f t="shared" si="50"/>
        <v>1</v>
      </c>
      <c r="D256" s="4"/>
      <c r="E256" s="3"/>
      <c r="F256" t="e">
        <f t="array" ref="F256">INDEX(Establishment!B$2:B$1042,MATCH($E256,Establishment!$A$2:$A$1042,0))</f>
        <v>#N/A</v>
      </c>
      <c r="G256" t="e">
        <f t="array" ref="G256">INDEX(Establishment!C$2:C$1042,MATCH($E256,Establishment!$A$2:$A$1042,0))</f>
        <v>#N/A</v>
      </c>
      <c r="H256" t="s">
        <v>20</v>
      </c>
      <c r="I256" s="5"/>
      <c r="J256" t="s">
        <v>20</v>
      </c>
      <c r="L256" s="5"/>
      <c r="M256" s="5">
        <f t="shared" si="52"/>
        <v>0</v>
      </c>
      <c r="N256" s="5">
        <f t="shared" si="53"/>
        <v>0</v>
      </c>
      <c r="O256" t="s">
        <v>20</v>
      </c>
      <c r="P256" t="str">
        <f t="array" ref="P256">INDEX(Items!B$2:B$1090,MATCH($O256,Items!$A$2:$A$1090,0))</f>
        <v xml:space="preserve"> </v>
      </c>
      <c r="Q256" t="str">
        <f t="array" ref="Q256">INDEX(Items!C$2:C$1090,MATCH($O256,Items!$A$2:$A$1090,0))</f>
        <v xml:space="preserve"> </v>
      </c>
      <c r="R256" t="str">
        <f t="array" ref="R256">INDEX(Items!D$2:D$1090,MATCH($O256,Items!$A$2:$A$1090,0))</f>
        <v xml:space="preserve"> </v>
      </c>
    </row>
    <row r="257" spans="1:18" x14ac:dyDescent="0.25">
      <c r="A257">
        <f t="shared" si="51"/>
        <v>1</v>
      </c>
      <c r="B257" t="str">
        <f t="shared" si="48"/>
        <v/>
      </c>
      <c r="C257" s="3">
        <f t="shared" si="50"/>
        <v>1</v>
      </c>
      <c r="D257" s="4"/>
      <c r="E257" s="3"/>
      <c r="F257" t="e">
        <f t="array" ref="F257">INDEX(Establishment!B$2:B$1042,MATCH($E257,Establishment!$A$2:$A$1042,0))</f>
        <v>#N/A</v>
      </c>
      <c r="G257" t="e">
        <f t="array" ref="G257">INDEX(Establishment!C$2:C$1042,MATCH($E257,Establishment!$A$2:$A$1042,0))</f>
        <v>#N/A</v>
      </c>
      <c r="H257" t="s">
        <v>20</v>
      </c>
      <c r="I257" s="5"/>
      <c r="J257" t="s">
        <v>20</v>
      </c>
      <c r="L257" s="5"/>
      <c r="M257" s="5">
        <f t="shared" si="52"/>
        <v>0</v>
      </c>
      <c r="N257" s="5">
        <f t="shared" si="53"/>
        <v>0</v>
      </c>
      <c r="O257" t="s">
        <v>20</v>
      </c>
      <c r="P257" t="str">
        <f t="array" ref="P257">INDEX(Items!B$2:B$1090,MATCH($O257,Items!$A$2:$A$1090,0))</f>
        <v xml:space="preserve"> </v>
      </c>
      <c r="Q257" t="str">
        <f t="array" ref="Q257">INDEX(Items!C$2:C$1090,MATCH($O257,Items!$A$2:$A$1090,0))</f>
        <v xml:space="preserve"> </v>
      </c>
      <c r="R257" t="str">
        <f t="array" ref="R257">INDEX(Items!D$2:D$1090,MATCH($O257,Items!$A$2:$A$1090,0))</f>
        <v xml:space="preserve"> </v>
      </c>
    </row>
    <row r="258" spans="1:18" x14ac:dyDescent="0.25">
      <c r="A258">
        <f t="shared" si="51"/>
        <v>1</v>
      </c>
      <c r="B258" t="str">
        <f t="shared" ref="B258:B280" si="54">IF(D258&lt;&gt;"",TEXT(D258,"YYYYMMDD")&amp;CHAR(64+A258),"")</f>
        <v/>
      </c>
      <c r="C258" s="3">
        <f t="shared" si="50"/>
        <v>1</v>
      </c>
      <c r="D258" s="4"/>
      <c r="E258" s="3"/>
      <c r="F258" t="e">
        <f t="array" ref="F258">INDEX(Establishment!B$2:B$1042,MATCH($E258,Establishment!$A$2:$A$1042,0))</f>
        <v>#N/A</v>
      </c>
      <c r="G258" t="e">
        <f t="array" ref="G258">INDEX(Establishment!C$2:C$1042,MATCH($E258,Establishment!$A$2:$A$1042,0))</f>
        <v>#N/A</v>
      </c>
      <c r="H258" t="s">
        <v>20</v>
      </c>
      <c r="I258" s="5"/>
      <c r="J258" t="s">
        <v>20</v>
      </c>
      <c r="L258" s="5"/>
      <c r="M258" s="5">
        <f t="shared" si="52"/>
        <v>0</v>
      </c>
      <c r="N258" s="5">
        <f t="shared" si="53"/>
        <v>0</v>
      </c>
      <c r="O258" t="s">
        <v>20</v>
      </c>
      <c r="P258" t="str">
        <f t="array" ref="P258">INDEX(Items!B$2:B$1090,MATCH($O258,Items!$A$2:$A$1090,0))</f>
        <v xml:space="preserve"> </v>
      </c>
      <c r="Q258" t="str">
        <f t="array" ref="Q258">INDEX(Items!C$2:C$1090,MATCH($O258,Items!$A$2:$A$1090,0))</f>
        <v xml:space="preserve"> </v>
      </c>
      <c r="R258" t="str">
        <f t="array" ref="R258">INDEX(Items!D$2:D$1090,MATCH($O258,Items!$A$2:$A$1090,0))</f>
        <v xml:space="preserve"> </v>
      </c>
    </row>
    <row r="259" spans="1:18" x14ac:dyDescent="0.25">
      <c r="A259">
        <f t="shared" si="51"/>
        <v>1</v>
      </c>
      <c r="B259" t="str">
        <f t="shared" si="54"/>
        <v/>
      </c>
      <c r="C259" s="3">
        <f t="shared" si="50"/>
        <v>1</v>
      </c>
      <c r="D259" s="4"/>
      <c r="E259" s="3"/>
      <c r="F259" t="e">
        <f t="array" ref="F259">INDEX(Establishment!B$2:B$1042,MATCH($E259,Establishment!$A$2:$A$1042,0))</f>
        <v>#N/A</v>
      </c>
      <c r="G259" t="e">
        <f t="array" ref="G259">INDEX(Establishment!C$2:C$1042,MATCH($E259,Establishment!$A$2:$A$1042,0))</f>
        <v>#N/A</v>
      </c>
      <c r="H259" t="s">
        <v>20</v>
      </c>
      <c r="I259" s="5"/>
      <c r="J259" t="s">
        <v>20</v>
      </c>
      <c r="L259" s="5"/>
      <c r="M259" s="5">
        <f t="shared" si="52"/>
        <v>0</v>
      </c>
      <c r="N259" s="5">
        <f t="shared" si="53"/>
        <v>0</v>
      </c>
      <c r="O259" t="s">
        <v>20</v>
      </c>
      <c r="P259" t="str">
        <f t="array" ref="P259">INDEX(Items!B$2:B$1090,MATCH($O259,Items!$A$2:$A$1090,0))</f>
        <v xml:space="preserve"> </v>
      </c>
      <c r="Q259" t="str">
        <f t="array" ref="Q259">INDEX(Items!C$2:C$1090,MATCH($O259,Items!$A$2:$A$1090,0))</f>
        <v xml:space="preserve"> </v>
      </c>
      <c r="R259" t="str">
        <f t="array" ref="R259">INDEX(Items!D$2:D$1090,MATCH($O259,Items!$A$2:$A$1090,0))</f>
        <v xml:space="preserve"> </v>
      </c>
    </row>
    <row r="260" spans="1:18" x14ac:dyDescent="0.25">
      <c r="A260">
        <f t="shared" si="51"/>
        <v>1</v>
      </c>
      <c r="B260" t="str">
        <f t="shared" si="54"/>
        <v/>
      </c>
      <c r="C260" s="3">
        <f t="shared" ref="C260:C276" si="55">IF(OR(B260="",B260&lt;&gt;B259),1,C259+1)</f>
        <v>1</v>
      </c>
      <c r="D260" s="4"/>
      <c r="E260" s="3"/>
      <c r="F260" t="e">
        <f t="array" ref="F260">INDEX(Establishment!B$2:B$1042,MATCH($E260,Establishment!$A$2:$A$1042,0))</f>
        <v>#N/A</v>
      </c>
      <c r="G260" t="e">
        <f t="array" ref="G260">INDEX(Establishment!C$2:C$1042,MATCH($E260,Establishment!$A$2:$A$1042,0))</f>
        <v>#N/A</v>
      </c>
      <c r="H260" t="s">
        <v>20</v>
      </c>
      <c r="I260" s="5"/>
      <c r="J260" t="s">
        <v>20</v>
      </c>
      <c r="L260" s="5"/>
      <c r="M260" s="5">
        <f t="shared" si="52"/>
        <v>0</v>
      </c>
      <c r="N260" s="5">
        <f t="shared" si="53"/>
        <v>0</v>
      </c>
      <c r="O260" t="s">
        <v>20</v>
      </c>
      <c r="P260" t="str">
        <f t="array" ref="P260">INDEX(Items!B$2:B$1090,MATCH($O260,Items!$A$2:$A$1090,0))</f>
        <v xml:space="preserve"> </v>
      </c>
      <c r="Q260" t="str">
        <f t="array" ref="Q260">INDEX(Items!C$2:C$1090,MATCH($O260,Items!$A$2:$A$1090,0))</f>
        <v xml:space="preserve"> </v>
      </c>
      <c r="R260" t="str">
        <f t="array" ref="R260">INDEX(Items!D$2:D$1090,MATCH($O260,Items!$A$2:$A$1090,0))</f>
        <v xml:space="preserve"> </v>
      </c>
    </row>
    <row r="261" spans="1:18" x14ac:dyDescent="0.25">
      <c r="A261">
        <f t="shared" si="51"/>
        <v>1</v>
      </c>
      <c r="B261" t="str">
        <f t="shared" si="54"/>
        <v/>
      </c>
      <c r="C261" s="3">
        <f t="shared" si="55"/>
        <v>1</v>
      </c>
      <c r="D261" s="4"/>
      <c r="E261" s="3"/>
      <c r="F261" t="e">
        <f t="array" ref="F261">INDEX(Establishment!B$2:B$1042,MATCH($E261,Establishment!$A$2:$A$1042,0))</f>
        <v>#N/A</v>
      </c>
      <c r="G261" t="e">
        <f t="array" ref="G261">INDEX(Establishment!C$2:C$1042,MATCH($E261,Establishment!$A$2:$A$1042,0))</f>
        <v>#N/A</v>
      </c>
      <c r="H261" t="s">
        <v>20</v>
      </c>
      <c r="I261" s="5"/>
      <c r="J261" t="s">
        <v>20</v>
      </c>
      <c r="L261" s="5"/>
      <c r="M261" s="5">
        <f t="shared" si="52"/>
        <v>0</v>
      </c>
      <c r="N261" s="5">
        <f t="shared" si="53"/>
        <v>0</v>
      </c>
      <c r="O261" t="s">
        <v>20</v>
      </c>
      <c r="P261" t="str">
        <f t="array" ref="P261">INDEX(Items!B$2:B$1090,MATCH($O261,Items!$A$2:$A$1090,0))</f>
        <v xml:space="preserve"> </v>
      </c>
      <c r="Q261" t="str">
        <f t="array" ref="Q261">INDEX(Items!C$2:C$1090,MATCH($O261,Items!$A$2:$A$1090,0))</f>
        <v xml:space="preserve"> </v>
      </c>
      <c r="R261" t="str">
        <f t="array" ref="R261">INDEX(Items!D$2:D$1090,MATCH($O261,Items!$A$2:$A$1090,0))</f>
        <v xml:space="preserve"> </v>
      </c>
    </row>
    <row r="262" spans="1:18" x14ac:dyDescent="0.25">
      <c r="A262">
        <f t="shared" si="51"/>
        <v>1</v>
      </c>
      <c r="B262" t="str">
        <f t="shared" si="54"/>
        <v/>
      </c>
      <c r="C262" s="3">
        <f t="shared" si="55"/>
        <v>1</v>
      </c>
      <c r="D262" s="4"/>
      <c r="E262" s="3"/>
      <c r="F262" t="e">
        <f t="array" ref="F262">INDEX(Establishment!B$2:B$1042,MATCH($E262,Establishment!$A$2:$A$1042,0))</f>
        <v>#N/A</v>
      </c>
      <c r="G262" t="e">
        <f t="array" ref="G262">INDEX(Establishment!C$2:C$1042,MATCH($E262,Establishment!$A$2:$A$1042,0))</f>
        <v>#N/A</v>
      </c>
      <c r="H262" t="s">
        <v>20</v>
      </c>
      <c r="I262" s="5"/>
      <c r="J262" t="s">
        <v>20</v>
      </c>
      <c r="L262" s="5"/>
      <c r="M262" s="5">
        <f t="shared" si="52"/>
        <v>0</v>
      </c>
      <c r="N262" s="5">
        <f t="shared" si="53"/>
        <v>0</v>
      </c>
      <c r="O262" t="s">
        <v>20</v>
      </c>
      <c r="P262" t="str">
        <f t="array" ref="P262">INDEX(Items!B$2:B$1090,MATCH($O262,Items!$A$2:$A$1090,0))</f>
        <v xml:space="preserve"> </v>
      </c>
      <c r="Q262" t="str">
        <f t="array" ref="Q262">INDEX(Items!C$2:C$1090,MATCH($O262,Items!$A$2:$A$1090,0))</f>
        <v xml:space="preserve"> </v>
      </c>
      <c r="R262" t="str">
        <f t="array" ref="R262">INDEX(Items!D$2:D$1090,MATCH($O262,Items!$A$2:$A$1090,0))</f>
        <v xml:space="preserve"> </v>
      </c>
    </row>
    <row r="263" spans="1:18" x14ac:dyDescent="0.25">
      <c r="A263">
        <f t="shared" si="51"/>
        <v>1</v>
      </c>
      <c r="B263" t="str">
        <f t="shared" si="54"/>
        <v/>
      </c>
      <c r="C263" s="3">
        <f t="shared" si="55"/>
        <v>1</v>
      </c>
      <c r="D263" s="4"/>
      <c r="E263" s="3"/>
      <c r="F263" t="e">
        <f t="array" ref="F263">INDEX(Establishment!B$2:B$1042,MATCH($E263,Establishment!$A$2:$A$1042,0))</f>
        <v>#N/A</v>
      </c>
      <c r="G263" t="e">
        <f t="array" ref="G263">INDEX(Establishment!C$2:C$1042,MATCH($E263,Establishment!$A$2:$A$1042,0))</f>
        <v>#N/A</v>
      </c>
      <c r="H263" t="s">
        <v>20</v>
      </c>
      <c r="I263" s="5"/>
      <c r="J263" t="s">
        <v>20</v>
      </c>
      <c r="L263" s="5"/>
      <c r="M263" s="5">
        <f t="shared" si="52"/>
        <v>0</v>
      </c>
      <c r="N263" s="5">
        <f t="shared" si="53"/>
        <v>0</v>
      </c>
      <c r="O263" t="s">
        <v>20</v>
      </c>
      <c r="P263" t="str">
        <f t="array" ref="P263">INDEX(Items!B$2:B$1090,MATCH($O263,Items!$A$2:$A$1090,0))</f>
        <v xml:space="preserve"> </v>
      </c>
      <c r="Q263" t="str">
        <f t="array" ref="Q263">INDEX(Items!C$2:C$1090,MATCH($O263,Items!$A$2:$A$1090,0))</f>
        <v xml:space="preserve"> </v>
      </c>
      <c r="R263" t="str">
        <f t="array" ref="R263">INDEX(Items!D$2:D$1090,MATCH($O263,Items!$A$2:$A$1090,0))</f>
        <v xml:space="preserve"> </v>
      </c>
    </row>
    <row r="264" spans="1:18" x14ac:dyDescent="0.25">
      <c r="A264">
        <f t="shared" si="51"/>
        <v>1</v>
      </c>
      <c r="B264" t="str">
        <f t="shared" si="54"/>
        <v/>
      </c>
      <c r="C264" s="3">
        <f t="shared" si="55"/>
        <v>1</v>
      </c>
      <c r="D264" s="4"/>
      <c r="E264" s="3"/>
      <c r="F264" t="e">
        <f t="array" ref="F264">INDEX(Establishment!B$2:B$1042,MATCH($E264,Establishment!$A$2:$A$1042,0))</f>
        <v>#N/A</v>
      </c>
      <c r="G264" t="e">
        <f t="array" ref="G264">INDEX(Establishment!C$2:C$1042,MATCH($E264,Establishment!$A$2:$A$1042,0))</f>
        <v>#N/A</v>
      </c>
      <c r="H264" t="s">
        <v>20</v>
      </c>
      <c r="I264" s="5"/>
      <c r="J264" t="s">
        <v>20</v>
      </c>
      <c r="L264" s="5"/>
      <c r="M264" s="5">
        <f t="shared" si="52"/>
        <v>0</v>
      </c>
      <c r="N264" s="5">
        <f t="shared" si="53"/>
        <v>0</v>
      </c>
      <c r="O264" t="s">
        <v>20</v>
      </c>
      <c r="P264" t="str">
        <f t="array" ref="P264">INDEX(Items!B$2:B$1090,MATCH($O264,Items!$A$2:$A$1090,0))</f>
        <v xml:space="preserve"> </v>
      </c>
      <c r="Q264" t="str">
        <f t="array" ref="Q264">INDEX(Items!C$2:C$1090,MATCH($O264,Items!$A$2:$A$1090,0))</f>
        <v xml:space="preserve"> </v>
      </c>
      <c r="R264" t="str">
        <f t="array" ref="R264">INDEX(Items!D$2:D$1090,MATCH($O264,Items!$A$2:$A$1090,0))</f>
        <v xml:space="preserve"> </v>
      </c>
    </row>
    <row r="265" spans="1:18" x14ac:dyDescent="0.25">
      <c r="A265">
        <f t="shared" si="51"/>
        <v>1</v>
      </c>
      <c r="B265" t="str">
        <f t="shared" si="54"/>
        <v>20231220A</v>
      </c>
      <c r="C265" s="3">
        <f t="shared" si="55"/>
        <v>1</v>
      </c>
      <c r="D265" s="4">
        <v>45280</v>
      </c>
      <c r="E265" s="3" t="s">
        <v>110</v>
      </c>
      <c r="F265" t="str">
        <f t="array" ref="F265">INDEX(Establishment!B$2:B$1042,MATCH($E265,Establishment!$A$2:$A$1042,0))</f>
        <v>7-Eleven</v>
      </c>
      <c r="G265" s="14" t="s">
        <v>139</v>
      </c>
      <c r="H265" t="s">
        <v>2</v>
      </c>
      <c r="I265" s="5"/>
      <c r="J265" t="s">
        <v>20</v>
      </c>
      <c r="L265" s="5"/>
      <c r="M265" s="5">
        <f t="shared" si="52"/>
        <v>0</v>
      </c>
      <c r="N265" s="5">
        <f t="shared" si="53"/>
        <v>0</v>
      </c>
      <c r="O265" t="s">
        <v>20</v>
      </c>
      <c r="P265" t="str">
        <f t="array" ref="P265">INDEX(Items!B$2:B$1090,MATCH($O265,Items!$A$2:$A$1090,0))</f>
        <v xml:space="preserve"> </v>
      </c>
      <c r="Q265" t="str">
        <f t="array" ref="Q265">INDEX(Items!C$2:C$1090,MATCH($O265,Items!$A$2:$A$1090,0))</f>
        <v xml:space="preserve"> </v>
      </c>
      <c r="R265" t="str">
        <f t="array" ref="R265">INDEX(Items!D$2:D$1090,MATCH($O265,Items!$A$2:$A$1090,0))</f>
        <v xml:space="preserve"> </v>
      </c>
    </row>
    <row r="266" spans="1:18" x14ac:dyDescent="0.25">
      <c r="A266">
        <f t="shared" si="51"/>
        <v>2</v>
      </c>
      <c r="B266" t="str">
        <f t="shared" si="54"/>
        <v>20231220B</v>
      </c>
      <c r="C266" s="3">
        <f t="shared" si="55"/>
        <v>1</v>
      </c>
      <c r="D266" s="4">
        <v>45280</v>
      </c>
      <c r="E266" s="3" t="s">
        <v>110</v>
      </c>
      <c r="F266" t="str">
        <f t="array" ref="F266">INDEX(Establishment!B$2:B$1042,MATCH($E266,Establishment!$A$2:$A$1042,0))</f>
        <v>7-Eleven</v>
      </c>
      <c r="G266" t="str">
        <f t="array" ref="G266">INDEX(Establishment!C$2:C$1042,MATCH($E266,Establishment!$A$2:$A$1042,0))</f>
        <v xml:space="preserve"> </v>
      </c>
      <c r="H266" t="s">
        <v>20</v>
      </c>
      <c r="I266" s="5"/>
      <c r="J266" t="s">
        <v>20</v>
      </c>
      <c r="L266" s="5"/>
      <c r="M266" s="5">
        <f t="shared" si="52"/>
        <v>0</v>
      </c>
      <c r="N266" s="5">
        <f t="shared" si="53"/>
        <v>0</v>
      </c>
      <c r="O266" t="s">
        <v>20</v>
      </c>
      <c r="P266" t="str">
        <f t="array" ref="P266">INDEX(Items!B$2:B$1090,MATCH($O266,Items!$A$2:$A$1090,0))</f>
        <v xml:space="preserve"> </v>
      </c>
      <c r="Q266" t="str">
        <f t="array" ref="Q266">INDEX(Items!C$2:C$1090,MATCH($O266,Items!$A$2:$A$1090,0))</f>
        <v xml:space="preserve"> </v>
      </c>
      <c r="R266" t="str">
        <f t="array" ref="R266">INDEX(Items!D$2:D$1090,MATCH($O266,Items!$A$2:$A$1090,0))</f>
        <v xml:space="preserve"> </v>
      </c>
    </row>
    <row r="267" spans="1:18" x14ac:dyDescent="0.25">
      <c r="A267">
        <f t="shared" si="51"/>
        <v>3</v>
      </c>
      <c r="B267" t="str">
        <f t="shared" si="54"/>
        <v>20231220C</v>
      </c>
      <c r="C267" s="3">
        <f t="shared" si="55"/>
        <v>1</v>
      </c>
      <c r="D267" s="4">
        <v>45280</v>
      </c>
      <c r="E267" s="3" t="s">
        <v>110</v>
      </c>
      <c r="F267" t="str">
        <f t="array" ref="F267">INDEX(Establishment!B$2:B$1042,MATCH($E267,Establishment!$A$2:$A$1042,0))</f>
        <v>7-Eleven</v>
      </c>
      <c r="G267" t="str">
        <f t="array" ref="G267">INDEX(Establishment!C$2:C$1042,MATCH($E267,Establishment!$A$2:$A$1042,0))</f>
        <v xml:space="preserve"> </v>
      </c>
      <c r="H267" t="s">
        <v>20</v>
      </c>
      <c r="I267" s="5"/>
      <c r="J267" t="s">
        <v>20</v>
      </c>
      <c r="L267" s="5"/>
      <c r="M267" s="5">
        <f t="shared" si="52"/>
        <v>0</v>
      </c>
      <c r="N267" s="5">
        <f t="shared" si="53"/>
        <v>0</v>
      </c>
      <c r="O267" t="s">
        <v>20</v>
      </c>
      <c r="P267" t="str">
        <f t="array" ref="P267">INDEX(Items!B$2:B$1090,MATCH($O267,Items!$A$2:$A$1090,0))</f>
        <v xml:space="preserve"> </v>
      </c>
      <c r="Q267" t="str">
        <f t="array" ref="Q267">INDEX(Items!C$2:C$1090,MATCH($O267,Items!$A$2:$A$1090,0))</f>
        <v xml:space="preserve"> </v>
      </c>
      <c r="R267" t="str">
        <f t="array" ref="R267">INDEX(Items!D$2:D$1090,MATCH($O267,Items!$A$2:$A$1090,0))</f>
        <v xml:space="preserve"> </v>
      </c>
    </row>
    <row r="268" spans="1:18" x14ac:dyDescent="0.25">
      <c r="A268">
        <f t="shared" si="51"/>
        <v>4</v>
      </c>
      <c r="B268" t="str">
        <f t="shared" si="54"/>
        <v>20231220D</v>
      </c>
      <c r="C268" s="3">
        <f t="shared" si="55"/>
        <v>1</v>
      </c>
      <c r="D268" s="4">
        <v>45280</v>
      </c>
      <c r="E268" s="3" t="s">
        <v>110</v>
      </c>
      <c r="F268" t="str">
        <f t="array" ref="F268">INDEX(Establishment!B$2:B$1042,MATCH($E268,Establishment!$A$2:$A$1042,0))</f>
        <v>7-Eleven</v>
      </c>
      <c r="G268" t="str">
        <f t="array" ref="G268">INDEX(Establishment!C$2:C$1042,MATCH($E268,Establishment!$A$2:$A$1042,0))</f>
        <v xml:space="preserve"> </v>
      </c>
      <c r="H268" t="s">
        <v>20</v>
      </c>
      <c r="I268" s="5"/>
      <c r="J268" t="s">
        <v>20</v>
      </c>
      <c r="L268" s="5"/>
      <c r="M268" s="5">
        <f t="shared" si="52"/>
        <v>0</v>
      </c>
      <c r="N268" s="5">
        <f t="shared" si="53"/>
        <v>0</v>
      </c>
      <c r="O268" t="s">
        <v>20</v>
      </c>
      <c r="P268" t="str">
        <f t="array" ref="P268">INDEX(Items!B$2:B$1090,MATCH($O268,Items!$A$2:$A$1090,0))</f>
        <v xml:space="preserve"> </v>
      </c>
      <c r="Q268" t="str">
        <f t="array" ref="Q268">INDEX(Items!C$2:C$1090,MATCH($O268,Items!$A$2:$A$1090,0))</f>
        <v xml:space="preserve"> </v>
      </c>
      <c r="R268" t="str">
        <f t="array" ref="R268">INDEX(Items!D$2:D$1090,MATCH($O268,Items!$A$2:$A$1090,0))</f>
        <v xml:space="preserve"> </v>
      </c>
    </row>
    <row r="269" spans="1:18" x14ac:dyDescent="0.25">
      <c r="A269">
        <f t="shared" si="51"/>
        <v>5</v>
      </c>
      <c r="B269" t="str">
        <f t="shared" si="54"/>
        <v>20231220E</v>
      </c>
      <c r="C269" s="3">
        <f t="shared" si="55"/>
        <v>1</v>
      </c>
      <c r="D269" s="4">
        <v>45280</v>
      </c>
      <c r="E269" s="3" t="s">
        <v>199</v>
      </c>
      <c r="F269" t="str">
        <f t="array" ref="F269">INDEX(Establishment!B$2:B$1042,MATCH($E269,Establishment!$A$2:$A$1042,0))</f>
        <v>Metro Grocery</v>
      </c>
      <c r="G269" t="str">
        <f t="array" ref="G269">INDEX(Establishment!C$2:C$1042,MATCH($E269,Establishment!$A$2:$A$1042,0))</f>
        <v>Market Market, BGC</v>
      </c>
      <c r="H269" t="s">
        <v>22</v>
      </c>
      <c r="I269" s="5"/>
      <c r="J269" t="s">
        <v>20</v>
      </c>
      <c r="L269" s="5"/>
      <c r="M269" s="5">
        <f t="shared" si="52"/>
        <v>0</v>
      </c>
      <c r="N269" s="5">
        <f t="shared" si="53"/>
        <v>0</v>
      </c>
      <c r="O269" t="s">
        <v>20</v>
      </c>
      <c r="P269" t="str">
        <f t="array" ref="P269">INDEX(Items!B$2:B$1090,MATCH($O269,Items!$A$2:$A$1090,0))</f>
        <v xml:space="preserve"> </v>
      </c>
      <c r="Q269" t="str">
        <f t="array" ref="Q269">INDEX(Items!C$2:C$1090,MATCH($O269,Items!$A$2:$A$1090,0))</f>
        <v xml:space="preserve"> </v>
      </c>
      <c r="R269" t="str">
        <f t="array" ref="R269">INDEX(Items!D$2:D$1090,MATCH($O269,Items!$A$2:$A$1090,0))</f>
        <v xml:space="preserve"> </v>
      </c>
    </row>
    <row r="270" spans="1:18" x14ac:dyDescent="0.25">
      <c r="A270" t="e">
        <f t="shared" si="51"/>
        <v>#N/A</v>
      </c>
      <c r="B270" t="e">
        <f t="shared" si="54"/>
        <v>#N/A</v>
      </c>
      <c r="C270" s="3" t="e">
        <f t="shared" si="55"/>
        <v>#N/A</v>
      </c>
      <c r="D270" s="4">
        <v>45280</v>
      </c>
      <c r="E270" s="3"/>
      <c r="F270" t="e">
        <f t="array" ref="F270">INDEX(Establishment!B$2:B$1042,MATCH($E270,Establishment!$A$2:$A$1042,0))</f>
        <v>#N/A</v>
      </c>
      <c r="G270" t="e">
        <f t="array" ref="G270">INDEX(Establishment!C$2:C$1042,MATCH($E270,Establishment!$A$2:$A$1042,0))</f>
        <v>#N/A</v>
      </c>
      <c r="H270" t="s">
        <v>20</v>
      </c>
      <c r="I270" s="5"/>
      <c r="J270" t="s">
        <v>20</v>
      </c>
      <c r="L270" s="5"/>
      <c r="M270" s="5">
        <f t="shared" si="52"/>
        <v>0</v>
      </c>
      <c r="N270" s="5" t="e">
        <f t="shared" si="53"/>
        <v>#N/A</v>
      </c>
      <c r="O270" t="s">
        <v>20</v>
      </c>
      <c r="P270" t="str">
        <f t="array" ref="P270">INDEX(Items!B$2:B$1090,MATCH($O270,Items!$A$2:$A$1090,0))</f>
        <v xml:space="preserve"> </v>
      </c>
      <c r="Q270" t="str">
        <f t="array" ref="Q270">INDEX(Items!C$2:C$1090,MATCH($O270,Items!$A$2:$A$1090,0))</f>
        <v xml:space="preserve"> </v>
      </c>
      <c r="R270" t="str">
        <f t="array" ref="R270">INDEX(Items!D$2:D$1090,MATCH($O270,Items!$A$2:$A$1090,0))</f>
        <v xml:space="preserve"> </v>
      </c>
    </row>
    <row r="271" spans="1:18" x14ac:dyDescent="0.25">
      <c r="A271" t="e">
        <f t="shared" si="51"/>
        <v>#N/A</v>
      </c>
      <c r="B271" t="e">
        <f t="shared" si="54"/>
        <v>#N/A</v>
      </c>
      <c r="C271" s="3" t="e">
        <f t="shared" si="55"/>
        <v>#N/A</v>
      </c>
      <c r="D271" s="4">
        <v>45280</v>
      </c>
      <c r="E271" s="3"/>
      <c r="F271" t="e">
        <f t="array" ref="F271">INDEX(Establishment!B$2:B$1042,MATCH($E271,Establishment!$A$2:$A$1042,0))</f>
        <v>#N/A</v>
      </c>
      <c r="G271" t="e">
        <f t="array" ref="G271">INDEX(Establishment!C$2:C$1042,MATCH($E271,Establishment!$A$2:$A$1042,0))</f>
        <v>#N/A</v>
      </c>
      <c r="H271" t="s">
        <v>20</v>
      </c>
      <c r="I271" s="5"/>
      <c r="J271" t="s">
        <v>20</v>
      </c>
      <c r="L271" s="5"/>
      <c r="M271" s="5">
        <f t="shared" si="52"/>
        <v>0</v>
      </c>
      <c r="N271" s="5" t="e">
        <f t="shared" si="53"/>
        <v>#N/A</v>
      </c>
      <c r="O271" t="s">
        <v>20</v>
      </c>
      <c r="P271" t="str">
        <f t="array" ref="P271">INDEX(Items!B$2:B$1090,MATCH($O271,Items!$A$2:$A$1090,0))</f>
        <v xml:space="preserve"> </v>
      </c>
      <c r="Q271" t="str">
        <f t="array" ref="Q271">INDEX(Items!C$2:C$1090,MATCH($O271,Items!$A$2:$A$1090,0))</f>
        <v xml:space="preserve"> </v>
      </c>
      <c r="R271" t="str">
        <f t="array" ref="R271">INDEX(Items!D$2:D$1090,MATCH($O271,Items!$A$2:$A$1090,0))</f>
        <v xml:space="preserve"> </v>
      </c>
    </row>
    <row r="272" spans="1:18" x14ac:dyDescent="0.25">
      <c r="A272" t="e">
        <f t="shared" si="51"/>
        <v>#N/A</v>
      </c>
      <c r="B272" t="e">
        <f t="shared" si="54"/>
        <v>#N/A</v>
      </c>
      <c r="C272" s="3" t="e">
        <f t="shared" si="55"/>
        <v>#N/A</v>
      </c>
      <c r="D272" s="4">
        <v>45280</v>
      </c>
      <c r="E272" s="3"/>
      <c r="F272" t="e">
        <f t="array" ref="F272">INDEX(Establishment!B$2:B$1042,MATCH($E272,Establishment!$A$2:$A$1042,0))</f>
        <v>#N/A</v>
      </c>
      <c r="G272" t="e">
        <f t="array" ref="G272">INDEX(Establishment!C$2:C$1042,MATCH($E272,Establishment!$A$2:$A$1042,0))</f>
        <v>#N/A</v>
      </c>
      <c r="H272" t="s">
        <v>20</v>
      </c>
      <c r="I272" s="5"/>
      <c r="J272" t="s">
        <v>20</v>
      </c>
      <c r="L272" s="5"/>
      <c r="M272" s="5">
        <f t="shared" si="52"/>
        <v>0</v>
      </c>
      <c r="N272" s="5" t="e">
        <f t="shared" si="53"/>
        <v>#N/A</v>
      </c>
      <c r="O272" t="s">
        <v>20</v>
      </c>
      <c r="P272" t="str">
        <f t="array" ref="P272">INDEX(Items!B$2:B$1090,MATCH($O272,Items!$A$2:$A$1090,0))</f>
        <v xml:space="preserve"> </v>
      </c>
      <c r="Q272" t="str">
        <f t="array" ref="Q272">INDEX(Items!C$2:C$1090,MATCH($O272,Items!$A$2:$A$1090,0))</f>
        <v xml:space="preserve"> </v>
      </c>
      <c r="R272" t="str">
        <f t="array" ref="R272">INDEX(Items!D$2:D$1090,MATCH($O272,Items!$A$2:$A$1090,0))</f>
        <v xml:space="preserve"> </v>
      </c>
    </row>
    <row r="273" spans="1:19" x14ac:dyDescent="0.25">
      <c r="A273" t="e">
        <f t="shared" si="51"/>
        <v>#N/A</v>
      </c>
      <c r="B273" t="e">
        <f t="shared" si="54"/>
        <v>#N/A</v>
      </c>
      <c r="C273" s="3" t="e">
        <f t="shared" si="55"/>
        <v>#N/A</v>
      </c>
      <c r="D273" s="4">
        <v>45280</v>
      </c>
      <c r="E273" s="3"/>
      <c r="F273" t="e">
        <f t="array" ref="F273">INDEX(Establishment!B$2:B$1042,MATCH($E273,Establishment!$A$2:$A$1042,0))</f>
        <v>#N/A</v>
      </c>
      <c r="G273" t="e">
        <f t="array" ref="G273">INDEX(Establishment!C$2:C$1042,MATCH($E273,Establishment!$A$2:$A$1042,0))</f>
        <v>#N/A</v>
      </c>
      <c r="H273" t="s">
        <v>20</v>
      </c>
      <c r="I273" s="5"/>
      <c r="J273" t="s">
        <v>20</v>
      </c>
      <c r="L273" s="5"/>
      <c r="M273" s="5">
        <f t="shared" si="52"/>
        <v>0</v>
      </c>
      <c r="N273" s="5" t="e">
        <f t="shared" si="53"/>
        <v>#N/A</v>
      </c>
      <c r="O273" t="s">
        <v>20</v>
      </c>
      <c r="P273" t="str">
        <f t="array" ref="P273">INDEX(Items!B$2:B$1090,MATCH($O273,Items!$A$2:$A$1090,0))</f>
        <v xml:space="preserve"> </v>
      </c>
      <c r="Q273" t="str">
        <f t="array" ref="Q273">INDEX(Items!C$2:C$1090,MATCH($O273,Items!$A$2:$A$1090,0))</f>
        <v xml:space="preserve"> </v>
      </c>
      <c r="R273" t="str">
        <f t="array" ref="R273">INDEX(Items!D$2:D$1090,MATCH($O273,Items!$A$2:$A$1090,0))</f>
        <v xml:space="preserve"> </v>
      </c>
    </row>
    <row r="274" spans="1:19" x14ac:dyDescent="0.25">
      <c r="A274" t="e">
        <f t="shared" si="51"/>
        <v>#N/A</v>
      </c>
      <c r="B274" t="e">
        <f t="shared" si="54"/>
        <v>#N/A</v>
      </c>
      <c r="C274" s="3" t="e">
        <f t="shared" si="55"/>
        <v>#N/A</v>
      </c>
      <c r="D274" s="4">
        <v>45280</v>
      </c>
      <c r="E274" s="3"/>
      <c r="F274" t="e">
        <f t="array" ref="F274">INDEX(Establishment!B$2:B$1042,MATCH($E274,Establishment!$A$2:$A$1042,0))</f>
        <v>#N/A</v>
      </c>
      <c r="G274" t="e">
        <f t="array" ref="G274">INDEX(Establishment!C$2:C$1042,MATCH($E274,Establishment!$A$2:$A$1042,0))</f>
        <v>#N/A</v>
      </c>
      <c r="H274" t="s">
        <v>20</v>
      </c>
      <c r="I274" s="5"/>
      <c r="J274" t="s">
        <v>20</v>
      </c>
      <c r="L274" s="5"/>
      <c r="M274" s="5">
        <f t="shared" si="52"/>
        <v>0</v>
      </c>
      <c r="N274" s="5" t="e">
        <f t="shared" si="53"/>
        <v>#N/A</v>
      </c>
      <c r="O274" t="s">
        <v>20</v>
      </c>
      <c r="P274" t="str">
        <f t="array" ref="P274">INDEX(Items!B$2:B$1090,MATCH($O274,Items!$A$2:$A$1090,0))</f>
        <v xml:space="preserve"> </v>
      </c>
      <c r="Q274" t="str">
        <f t="array" ref="Q274">INDEX(Items!C$2:C$1090,MATCH($O274,Items!$A$2:$A$1090,0))</f>
        <v xml:space="preserve"> </v>
      </c>
      <c r="R274" t="str">
        <f t="array" ref="R274">INDEX(Items!D$2:D$1090,MATCH($O274,Items!$A$2:$A$1090,0))</f>
        <v xml:space="preserve"> </v>
      </c>
    </row>
    <row r="275" spans="1:19" x14ac:dyDescent="0.25">
      <c r="A275" t="e">
        <f t="shared" si="51"/>
        <v>#N/A</v>
      </c>
      <c r="B275" t="e">
        <f t="shared" si="54"/>
        <v>#N/A</v>
      </c>
      <c r="C275" s="3" t="e">
        <f t="shared" si="55"/>
        <v>#N/A</v>
      </c>
      <c r="D275" s="4">
        <v>45280</v>
      </c>
      <c r="E275" s="3"/>
      <c r="F275" t="e">
        <f t="array" ref="F275">INDEX(Establishment!B$2:B$1042,MATCH($E275,Establishment!$A$2:$A$1042,0))</f>
        <v>#N/A</v>
      </c>
      <c r="G275" t="e">
        <f t="array" ref="G275">INDEX(Establishment!C$2:C$1042,MATCH($E275,Establishment!$A$2:$A$1042,0))</f>
        <v>#N/A</v>
      </c>
      <c r="H275" t="s">
        <v>20</v>
      </c>
      <c r="I275" s="5"/>
      <c r="J275" t="s">
        <v>20</v>
      </c>
      <c r="L275" s="5"/>
      <c r="M275" s="5">
        <f t="shared" si="52"/>
        <v>0</v>
      </c>
      <c r="N275" s="5" t="e">
        <f t="shared" si="53"/>
        <v>#N/A</v>
      </c>
      <c r="O275" t="s">
        <v>20</v>
      </c>
      <c r="P275" t="str">
        <f t="array" ref="P275">INDEX(Items!B$2:B$1090,MATCH($O275,Items!$A$2:$A$1090,0))</f>
        <v xml:space="preserve"> </v>
      </c>
      <c r="Q275" t="str">
        <f t="array" ref="Q275">INDEX(Items!C$2:C$1090,MATCH($O275,Items!$A$2:$A$1090,0))</f>
        <v xml:space="preserve"> </v>
      </c>
      <c r="R275" t="str">
        <f t="array" ref="R275">INDEX(Items!D$2:D$1090,MATCH($O275,Items!$A$2:$A$1090,0))</f>
        <v xml:space="preserve"> </v>
      </c>
    </row>
    <row r="276" spans="1:19" x14ac:dyDescent="0.25">
      <c r="A276" t="e">
        <f t="shared" si="51"/>
        <v>#N/A</v>
      </c>
      <c r="B276" t="e">
        <f t="shared" si="54"/>
        <v>#N/A</v>
      </c>
      <c r="C276" s="3" t="e">
        <f t="shared" si="55"/>
        <v>#N/A</v>
      </c>
      <c r="D276" s="4">
        <v>45280</v>
      </c>
      <c r="E276" s="3"/>
      <c r="F276" t="e">
        <f t="array" ref="F276">INDEX(Establishment!B$2:B$1042,MATCH($E276,Establishment!$A$2:$A$1042,0))</f>
        <v>#N/A</v>
      </c>
      <c r="G276" t="e">
        <f t="array" ref="G276">INDEX(Establishment!C$2:C$1042,MATCH($E276,Establishment!$A$2:$A$1042,0))</f>
        <v>#N/A</v>
      </c>
      <c r="H276" t="s">
        <v>20</v>
      </c>
      <c r="I276" s="5"/>
      <c r="J276" t="s">
        <v>20</v>
      </c>
      <c r="L276" s="5"/>
      <c r="M276" s="5">
        <f t="shared" si="52"/>
        <v>0</v>
      </c>
      <c r="N276" s="5" t="e">
        <f t="shared" si="53"/>
        <v>#N/A</v>
      </c>
      <c r="O276" t="s">
        <v>20</v>
      </c>
      <c r="P276" t="str">
        <f t="array" ref="P276">INDEX(Items!B$2:B$1090,MATCH($O276,Items!$A$2:$A$1090,0))</f>
        <v xml:space="preserve"> </v>
      </c>
      <c r="Q276" t="str">
        <f t="array" ref="Q276">INDEX(Items!C$2:C$1090,MATCH($O276,Items!$A$2:$A$1090,0))</f>
        <v xml:space="preserve"> </v>
      </c>
      <c r="R276" t="str">
        <f t="array" ref="R276">INDEX(Items!D$2:D$1090,MATCH($O276,Items!$A$2:$A$1090,0))</f>
        <v xml:space="preserve"> </v>
      </c>
    </row>
    <row r="277" spans="1:19" ht="15.75" customHeight="1" x14ac:dyDescent="0.25">
      <c r="A277" t="e">
        <f t="shared" si="51"/>
        <v>#N/A</v>
      </c>
      <c r="B277" t="e">
        <f t="shared" si="54"/>
        <v>#N/A</v>
      </c>
      <c r="C277" t="e">
        <f t="shared" ref="C277:C278" si="56">IF(OR(B277="",B277&lt;&gt;B285),1,C285+1)</f>
        <v>#N/A</v>
      </c>
      <c r="D277" s="4">
        <v>45280</v>
      </c>
      <c r="E277" s="3" t="s">
        <v>1452</v>
      </c>
      <c r="F277" t="str">
        <f t="array" ref="F277">INDEX(Establishment!B$2:B$1042,MATCH($E277,Establishment!$A$2:$A$1042,0))</f>
        <v>Transportation(Public)</v>
      </c>
      <c r="G277" s="7" t="s">
        <v>369</v>
      </c>
      <c r="H277" t="s">
        <v>2</v>
      </c>
      <c r="I277" s="5">
        <v>13</v>
      </c>
      <c r="J277" t="s">
        <v>149</v>
      </c>
      <c r="K277">
        <v>1</v>
      </c>
      <c r="L277" s="5">
        <v>13</v>
      </c>
      <c r="M277" s="5">
        <f t="shared" si="52"/>
        <v>13</v>
      </c>
      <c r="N277" s="5" t="e">
        <f t="shared" si="53"/>
        <v>#N/A</v>
      </c>
      <c r="O277" t="s">
        <v>118</v>
      </c>
      <c r="P277" t="str">
        <f t="array" ref="P277">INDEX(Items!B$2:B$1090,MATCH($O277,Items!$A$2:$A$1090,0))</f>
        <v xml:space="preserve"> </v>
      </c>
      <c r="Q277" t="s">
        <v>150</v>
      </c>
      <c r="R277" s="7" t="s">
        <v>347</v>
      </c>
      <c r="S277" s="7" t="s">
        <v>348</v>
      </c>
    </row>
    <row r="278" spans="1:19" ht="15.75" customHeight="1" x14ac:dyDescent="0.25">
      <c r="A278">
        <f t="shared" si="51"/>
        <v>1</v>
      </c>
      <c r="B278" t="str">
        <f t="shared" si="54"/>
        <v>20231221A</v>
      </c>
      <c r="C278">
        <f t="shared" si="56"/>
        <v>1</v>
      </c>
      <c r="D278" s="4">
        <v>45281</v>
      </c>
      <c r="E278" s="3" t="s">
        <v>1452</v>
      </c>
      <c r="F278" t="s">
        <v>1451</v>
      </c>
      <c r="G278" t="s">
        <v>148</v>
      </c>
      <c r="H278" t="s">
        <v>2</v>
      </c>
      <c r="I278" s="5">
        <v>13</v>
      </c>
      <c r="J278" t="s">
        <v>149</v>
      </c>
      <c r="K278">
        <v>1</v>
      </c>
      <c r="L278" s="5">
        <v>13</v>
      </c>
      <c r="M278" s="5">
        <f t="shared" si="52"/>
        <v>13</v>
      </c>
      <c r="N278" s="5" t="e">
        <f t="shared" si="53"/>
        <v>#N/A</v>
      </c>
      <c r="O278" t="s">
        <v>118</v>
      </c>
      <c r="P278" t="str">
        <f t="array" ref="P278">INDEX(Items!B$2:B$1090,MATCH($O278,Items!$A$2:$A$1090,0))</f>
        <v xml:space="preserve"> </v>
      </c>
      <c r="Q278" t="s">
        <v>150</v>
      </c>
      <c r="R278" t="s">
        <v>175</v>
      </c>
    </row>
    <row r="279" spans="1:19" x14ac:dyDescent="0.25">
      <c r="A279">
        <f t="shared" si="51"/>
        <v>2</v>
      </c>
      <c r="B279" t="str">
        <f t="shared" si="54"/>
        <v>20231221B</v>
      </c>
      <c r="C279" s="3">
        <f t="shared" ref="C279:C280" si="57">IF(OR(B279="",B279&lt;&gt;B278),1,C278+1)</f>
        <v>1</v>
      </c>
      <c r="D279" s="4">
        <v>45281</v>
      </c>
      <c r="E279" s="3" t="s">
        <v>110</v>
      </c>
      <c r="F279" t="str">
        <f t="array" ref="F279">INDEX(Establishment!B$2:B$1042,MATCH($E279,Establishment!$A$2:$A$1042,0))</f>
        <v>7-Eleven</v>
      </c>
      <c r="G279" s="14" t="s">
        <v>139</v>
      </c>
      <c r="H279" t="s">
        <v>2</v>
      </c>
      <c r="I279" s="5">
        <v>67</v>
      </c>
      <c r="J279" t="s">
        <v>166</v>
      </c>
      <c r="K279">
        <v>1</v>
      </c>
      <c r="L279" s="5">
        <v>39</v>
      </c>
      <c r="M279" s="5">
        <f t="shared" si="52"/>
        <v>39</v>
      </c>
      <c r="N279" s="5">
        <f t="shared" si="53"/>
        <v>39</v>
      </c>
      <c r="O279" t="s">
        <v>118</v>
      </c>
      <c r="P279" s="14" t="s">
        <v>2075</v>
      </c>
      <c r="Q279" s="14" t="s">
        <v>181</v>
      </c>
      <c r="R279" s="14" t="s">
        <v>2076</v>
      </c>
    </row>
    <row r="280" spans="1:19" x14ac:dyDescent="0.25">
      <c r="A280">
        <f t="shared" si="51"/>
        <v>2</v>
      </c>
      <c r="B280" t="str">
        <f t="shared" si="54"/>
        <v>20231221B</v>
      </c>
      <c r="C280" s="3">
        <f t="shared" si="57"/>
        <v>2</v>
      </c>
      <c r="D280" s="4">
        <v>45281</v>
      </c>
      <c r="E280" s="3" t="s">
        <v>110</v>
      </c>
      <c r="F280" t="str">
        <f t="array" ref="F280">INDEX(Establishment!B$2:B$1042,MATCH($E280,Establishment!$A$2:$A$1042,0))</f>
        <v>7-Eleven</v>
      </c>
      <c r="G280" s="14" t="s">
        <v>139</v>
      </c>
      <c r="I280" s="5"/>
      <c r="J280" t="s">
        <v>166</v>
      </c>
      <c r="K280">
        <v>1</v>
      </c>
      <c r="L280" s="5">
        <v>28</v>
      </c>
      <c r="M280" s="5">
        <f t="shared" si="52"/>
        <v>28</v>
      </c>
      <c r="N280" s="5">
        <f t="shared" si="53"/>
        <v>67</v>
      </c>
      <c r="O280" t="s">
        <v>2065</v>
      </c>
      <c r="P280" t="str">
        <f t="array" ref="P280">INDEX(Items!B$2:B$1090,MATCH($O280,Items!$A$2:$A$1090,0))</f>
        <v>Tang</v>
      </c>
      <c r="Q280" t="str">
        <f t="array" ref="Q280">INDEX(Items!C$2:C$1090,MATCH($O280,Items!$A$2:$A$1090,0))</f>
        <v>Powdered Juice</v>
      </c>
      <c r="R280" t="str">
        <f t="array" ref="R280">INDEX(Items!D$2:D$1090,MATCH($O280,Items!$A$2:$A$1090,0))</f>
        <v>19g</v>
      </c>
    </row>
    <row r="281" spans="1:19" ht="15.75" customHeight="1" x14ac:dyDescent="0.25">
      <c r="A281" s="3">
        <v>1</v>
      </c>
      <c r="B281" s="3" t="s">
        <v>2124</v>
      </c>
      <c r="C281" s="3">
        <v>1</v>
      </c>
      <c r="D281" s="4">
        <v>45281</v>
      </c>
      <c r="E281" s="3" t="s">
        <v>1492</v>
      </c>
      <c r="F281" s="3" t="s">
        <v>1451</v>
      </c>
      <c r="G281" s="3" t="s">
        <v>2125</v>
      </c>
      <c r="H281" s="3" t="s">
        <v>292</v>
      </c>
      <c r="I281" s="5">
        <v>16</v>
      </c>
      <c r="J281" t="s">
        <v>149</v>
      </c>
      <c r="K281" s="3">
        <v>1</v>
      </c>
      <c r="L281" s="5">
        <v>16</v>
      </c>
      <c r="M281" s="5">
        <v>16</v>
      </c>
      <c r="N281" s="5">
        <v>29</v>
      </c>
      <c r="O281" t="s">
        <v>118</v>
      </c>
      <c r="P281" s="3"/>
      <c r="Q281" t="s">
        <v>150</v>
      </c>
      <c r="R281" s="3" t="s">
        <v>1291</v>
      </c>
      <c r="S281" s="3"/>
    </row>
    <row r="282" spans="1:19" x14ac:dyDescent="0.25">
      <c r="A282">
        <v>1</v>
      </c>
      <c r="B282" t="s">
        <v>2124</v>
      </c>
      <c r="C282">
        <v>1</v>
      </c>
      <c r="D282" s="4">
        <v>45281</v>
      </c>
      <c r="E282" s="3" t="s">
        <v>1732</v>
      </c>
      <c r="F282" t="s">
        <v>1451</v>
      </c>
      <c r="G282" s="14" t="s">
        <v>211</v>
      </c>
      <c r="H282" s="3" t="s">
        <v>292</v>
      </c>
      <c r="I282" s="5">
        <v>22</v>
      </c>
      <c r="J282" t="s">
        <v>149</v>
      </c>
      <c r="K282" s="3">
        <v>1</v>
      </c>
      <c r="L282" s="5">
        <v>22</v>
      </c>
      <c r="M282" s="5">
        <v>22</v>
      </c>
      <c r="N282" s="5">
        <v>108</v>
      </c>
      <c r="O282" t="s">
        <v>118</v>
      </c>
      <c r="P282" t="s">
        <v>20</v>
      </c>
      <c r="Q282" t="s">
        <v>150</v>
      </c>
      <c r="R282" s="14" t="s">
        <v>1733</v>
      </c>
    </row>
    <row r="283" spans="1:19" x14ac:dyDescent="0.25">
      <c r="A283">
        <f t="shared" ref="A283:A346" si="58">IF(OR(D283&lt;&gt;D282,D283=""),1,IF(NOT(AND(E283=E282,F283=F282,G283=G282)),A282+1,IF(OR(H283="",AND(H283&lt;&gt;"",H283&lt;&gt;H282,H282&lt;&gt;"")),A282,A282+1)))</f>
        <v>2</v>
      </c>
      <c r="B283" t="str">
        <f t="shared" ref="B283:B346" si="59">IF(D283&lt;&gt;"",TEXT(D283,"YYYYMMDD")&amp;CHAR(64+A283),"")</f>
        <v>20231221B</v>
      </c>
      <c r="C283" s="3">
        <f t="shared" ref="C283:C304" si="60">IF(OR(B283="",B283&lt;&gt;B282),1,C282+1)</f>
        <v>1</v>
      </c>
      <c r="D283" s="4">
        <v>45281</v>
      </c>
      <c r="E283" s="3" t="s">
        <v>30</v>
      </c>
      <c r="F283" t="str">
        <f t="array" ref="F283">INDEX(Establishment!B$2:B$1042,MATCH($E283,Establishment!$A$2:$A$1042,0))</f>
        <v>One Time</v>
      </c>
      <c r="G283">
        <f t="array" ref="G283">INDEX(Establishment!C$2:C$1042,MATCH($E283,Establishment!$A$2:$A$1042,0))</f>
        <v>0</v>
      </c>
      <c r="H283" t="s">
        <v>2</v>
      </c>
      <c r="I283" s="5">
        <v>65</v>
      </c>
      <c r="J283" t="s">
        <v>166</v>
      </c>
      <c r="K283">
        <v>1</v>
      </c>
      <c r="L283" s="5">
        <v>65</v>
      </c>
      <c r="M283" s="5">
        <f t="shared" ref="M283:M346" si="61">K283*L283</f>
        <v>65</v>
      </c>
      <c r="N283" s="5">
        <f t="shared" ref="N283:N346" si="62">IF(B283=B282,N282+M283,M283)</f>
        <v>65</v>
      </c>
      <c r="O283" t="s">
        <v>118</v>
      </c>
      <c r="P283" t="str">
        <f t="array" ref="P283">INDEX(Items!B$2:B$1090,MATCH($O283,Items!$A$2:$A$1090,0))</f>
        <v xml:space="preserve"> </v>
      </c>
      <c r="Q283" s="14" t="s">
        <v>181</v>
      </c>
      <c r="R283" s="14" t="s">
        <v>2126</v>
      </c>
      <c r="S283" s="14" t="s">
        <v>387</v>
      </c>
    </row>
    <row r="284" spans="1:19" x14ac:dyDescent="0.25">
      <c r="A284">
        <f t="shared" si="58"/>
        <v>3</v>
      </c>
      <c r="B284" t="str">
        <f t="shared" si="59"/>
        <v>20231221C</v>
      </c>
      <c r="C284" s="3">
        <f t="shared" si="60"/>
        <v>1</v>
      </c>
      <c r="D284" s="4">
        <v>45281</v>
      </c>
      <c r="E284" s="3" t="s">
        <v>30</v>
      </c>
      <c r="F284" s="14" t="s">
        <v>1337</v>
      </c>
      <c r="G284" s="14" t="s">
        <v>2127</v>
      </c>
      <c r="H284" t="s">
        <v>22</v>
      </c>
      <c r="I284" s="5">
        <v>1872</v>
      </c>
      <c r="J284" s="14" t="s">
        <v>1944</v>
      </c>
      <c r="K284">
        <v>3</v>
      </c>
      <c r="L284" s="5">
        <v>68</v>
      </c>
      <c r="M284" s="5">
        <f t="shared" si="61"/>
        <v>204</v>
      </c>
      <c r="N284" s="5">
        <f t="shared" si="62"/>
        <v>204</v>
      </c>
      <c r="O284" t="s">
        <v>118</v>
      </c>
      <c r="P284" s="14" t="s">
        <v>1337</v>
      </c>
      <c r="Q284" s="14" t="s">
        <v>278</v>
      </c>
      <c r="R284" s="14" t="s">
        <v>2128</v>
      </c>
    </row>
    <row r="285" spans="1:19" x14ac:dyDescent="0.25">
      <c r="A285">
        <f t="shared" si="58"/>
        <v>3</v>
      </c>
      <c r="B285" t="str">
        <f t="shared" si="59"/>
        <v>20231221C</v>
      </c>
      <c r="C285" s="3">
        <f t="shared" si="60"/>
        <v>2</v>
      </c>
      <c r="D285" s="4">
        <v>45281</v>
      </c>
      <c r="E285" s="3" t="s">
        <v>30</v>
      </c>
      <c r="F285" s="14" t="s">
        <v>1337</v>
      </c>
      <c r="G285" s="14" t="s">
        <v>2127</v>
      </c>
      <c r="I285" s="5"/>
      <c r="J285" t="s">
        <v>20</v>
      </c>
      <c r="K285">
        <v>6</v>
      </c>
      <c r="L285" s="5">
        <v>68</v>
      </c>
      <c r="M285" s="5">
        <f t="shared" si="61"/>
        <v>408</v>
      </c>
      <c r="N285" s="5">
        <f t="shared" si="62"/>
        <v>612</v>
      </c>
      <c r="O285" t="s">
        <v>118</v>
      </c>
      <c r="P285" s="14" t="s">
        <v>1337</v>
      </c>
      <c r="Q285" s="14" t="s">
        <v>278</v>
      </c>
      <c r="R285" s="14" t="s">
        <v>2129</v>
      </c>
    </row>
    <row r="286" spans="1:19" x14ac:dyDescent="0.25">
      <c r="A286">
        <f t="shared" si="58"/>
        <v>3</v>
      </c>
      <c r="B286" t="str">
        <f t="shared" si="59"/>
        <v>20231221C</v>
      </c>
      <c r="C286" s="3">
        <f t="shared" si="60"/>
        <v>3</v>
      </c>
      <c r="D286" s="4">
        <v>45281</v>
      </c>
      <c r="E286" s="3" t="s">
        <v>30</v>
      </c>
      <c r="F286" s="14" t="s">
        <v>1337</v>
      </c>
      <c r="G286" s="14" t="s">
        <v>2127</v>
      </c>
      <c r="I286" s="5"/>
      <c r="J286" t="s">
        <v>20</v>
      </c>
      <c r="K286">
        <v>3</v>
      </c>
      <c r="L286" s="5">
        <v>68</v>
      </c>
      <c r="M286" s="5">
        <f t="shared" si="61"/>
        <v>204</v>
      </c>
      <c r="N286" s="5">
        <f t="shared" si="62"/>
        <v>816</v>
      </c>
      <c r="O286" t="s">
        <v>118</v>
      </c>
      <c r="P286" s="14" t="s">
        <v>1337</v>
      </c>
      <c r="Q286" s="14" t="s">
        <v>278</v>
      </c>
      <c r="R286" s="14" t="s">
        <v>2130</v>
      </c>
    </row>
    <row r="287" spans="1:19" x14ac:dyDescent="0.25">
      <c r="A287">
        <f t="shared" si="58"/>
        <v>3</v>
      </c>
      <c r="B287" t="str">
        <f t="shared" si="59"/>
        <v>20231221C</v>
      </c>
      <c r="C287" s="3">
        <f t="shared" si="60"/>
        <v>4</v>
      </c>
      <c r="D287" s="4">
        <v>45281</v>
      </c>
      <c r="E287" s="3" t="s">
        <v>30</v>
      </c>
      <c r="F287" s="14" t="s">
        <v>1337</v>
      </c>
      <c r="G287" s="14" t="s">
        <v>2127</v>
      </c>
      <c r="I287" s="5"/>
      <c r="J287" t="s">
        <v>20</v>
      </c>
      <c r="K287">
        <v>6</v>
      </c>
      <c r="L287" s="5">
        <v>68</v>
      </c>
      <c r="M287" s="5">
        <f t="shared" si="61"/>
        <v>408</v>
      </c>
      <c r="N287" s="5">
        <f t="shared" si="62"/>
        <v>1224</v>
      </c>
      <c r="O287" t="s">
        <v>118</v>
      </c>
      <c r="P287" s="14" t="s">
        <v>1337</v>
      </c>
      <c r="Q287" s="14" t="s">
        <v>278</v>
      </c>
      <c r="R287" s="14" t="s">
        <v>2131</v>
      </c>
    </row>
    <row r="288" spans="1:19" x14ac:dyDescent="0.25">
      <c r="A288">
        <f t="shared" si="58"/>
        <v>3</v>
      </c>
      <c r="B288" t="str">
        <f t="shared" si="59"/>
        <v>20231221C</v>
      </c>
      <c r="C288" s="3">
        <f t="shared" si="60"/>
        <v>5</v>
      </c>
      <c r="D288" s="4">
        <v>45281</v>
      </c>
      <c r="E288" s="3" t="s">
        <v>30</v>
      </c>
      <c r="F288" s="14" t="s">
        <v>1337</v>
      </c>
      <c r="G288" s="14" t="s">
        <v>2127</v>
      </c>
      <c r="I288" s="5"/>
      <c r="J288" t="s">
        <v>20</v>
      </c>
      <c r="K288">
        <v>6</v>
      </c>
      <c r="L288" s="5">
        <v>68</v>
      </c>
      <c r="M288" s="5">
        <f t="shared" si="61"/>
        <v>408</v>
      </c>
      <c r="N288" s="5">
        <f t="shared" si="62"/>
        <v>1632</v>
      </c>
      <c r="O288" t="s">
        <v>118</v>
      </c>
      <c r="P288" s="14" t="s">
        <v>1337</v>
      </c>
      <c r="Q288" s="14" t="s">
        <v>278</v>
      </c>
      <c r="R288" s="14" t="s">
        <v>279</v>
      </c>
    </row>
    <row r="289" spans="1:18" x14ac:dyDescent="0.25">
      <c r="A289">
        <f t="shared" si="58"/>
        <v>3</v>
      </c>
      <c r="B289" t="str">
        <f t="shared" si="59"/>
        <v>20231221C</v>
      </c>
      <c r="C289" s="3">
        <f t="shared" si="60"/>
        <v>6</v>
      </c>
      <c r="D289" s="4">
        <v>45281</v>
      </c>
      <c r="E289" s="3" t="s">
        <v>30</v>
      </c>
      <c r="F289" s="14" t="s">
        <v>1337</v>
      </c>
      <c r="G289" s="14" t="s">
        <v>2127</v>
      </c>
      <c r="I289" s="5"/>
      <c r="J289" t="s">
        <v>259</v>
      </c>
      <c r="K289">
        <v>5</v>
      </c>
      <c r="L289" s="5">
        <v>8</v>
      </c>
      <c r="M289" s="5">
        <f t="shared" si="61"/>
        <v>40</v>
      </c>
      <c r="N289" s="5">
        <f t="shared" si="62"/>
        <v>1672</v>
      </c>
      <c r="O289" t="s">
        <v>118</v>
      </c>
      <c r="P289" s="14" t="s">
        <v>1337</v>
      </c>
      <c r="Q289" s="14" t="s">
        <v>975</v>
      </c>
      <c r="R289" s="14" t="s">
        <v>2132</v>
      </c>
    </row>
    <row r="290" spans="1:18" x14ac:dyDescent="0.25">
      <c r="A290">
        <f t="shared" si="58"/>
        <v>3</v>
      </c>
      <c r="B290" t="str">
        <f t="shared" si="59"/>
        <v>20231221C</v>
      </c>
      <c r="C290" s="3">
        <f t="shared" si="60"/>
        <v>7</v>
      </c>
      <c r="D290" s="4">
        <v>45281</v>
      </c>
      <c r="E290" s="3" t="s">
        <v>30</v>
      </c>
      <c r="F290" s="14" t="s">
        <v>1337</v>
      </c>
      <c r="G290" s="14" t="s">
        <v>2127</v>
      </c>
      <c r="I290" s="5"/>
      <c r="J290" t="s">
        <v>20</v>
      </c>
      <c r="L290" s="5"/>
      <c r="M290" s="5">
        <f t="shared" si="61"/>
        <v>0</v>
      </c>
      <c r="N290" s="5">
        <f t="shared" si="62"/>
        <v>1672</v>
      </c>
      <c r="O290" t="s">
        <v>118</v>
      </c>
      <c r="P290" s="14" t="s">
        <v>1337</v>
      </c>
      <c r="Q290" t="str">
        <f t="array" ref="Q290">INDEX(Items!C$2:C$1090,MATCH($O290,Items!$A$2:$A$1090,0))</f>
        <v>One Time</v>
      </c>
      <c r="R290" t="str">
        <f t="array" ref="R290">INDEX(Items!D$2:D$1090,MATCH($O290,Items!$A$2:$A$1090,0))</f>
        <v xml:space="preserve"> </v>
      </c>
    </row>
    <row r="291" spans="1:18" x14ac:dyDescent="0.25">
      <c r="A291">
        <f t="shared" si="58"/>
        <v>3</v>
      </c>
      <c r="B291" t="str">
        <f t="shared" si="59"/>
        <v>20231221C</v>
      </c>
      <c r="C291" s="3">
        <f t="shared" si="60"/>
        <v>8</v>
      </c>
      <c r="D291" s="4">
        <v>45281</v>
      </c>
      <c r="E291" s="3" t="s">
        <v>30</v>
      </c>
      <c r="F291" s="14" t="s">
        <v>1337</v>
      </c>
      <c r="G291" s="14" t="s">
        <v>2127</v>
      </c>
      <c r="I291" s="5"/>
      <c r="J291" t="s">
        <v>20</v>
      </c>
      <c r="L291" s="5"/>
      <c r="M291" s="5">
        <f t="shared" si="61"/>
        <v>0</v>
      </c>
      <c r="N291" s="5">
        <f t="shared" si="62"/>
        <v>1672</v>
      </c>
      <c r="O291" t="s">
        <v>118</v>
      </c>
      <c r="P291" s="14" t="s">
        <v>1337</v>
      </c>
      <c r="Q291" t="str">
        <f t="array" ref="Q291">INDEX(Items!C$2:C$1090,MATCH($O291,Items!$A$2:$A$1090,0))</f>
        <v>One Time</v>
      </c>
      <c r="R291" t="str">
        <f t="array" ref="R291">INDEX(Items!D$2:D$1090,MATCH($O291,Items!$A$2:$A$1090,0))</f>
        <v xml:space="preserve"> </v>
      </c>
    </row>
    <row r="292" spans="1:18" x14ac:dyDescent="0.25">
      <c r="A292">
        <f t="shared" si="58"/>
        <v>3</v>
      </c>
      <c r="B292" t="str">
        <f t="shared" si="59"/>
        <v>20231221C</v>
      </c>
      <c r="C292" s="3">
        <f t="shared" si="60"/>
        <v>9</v>
      </c>
      <c r="D292" s="4">
        <v>45281</v>
      </c>
      <c r="E292" s="3" t="s">
        <v>30</v>
      </c>
      <c r="F292" s="14" t="s">
        <v>1337</v>
      </c>
      <c r="G292" s="14" t="s">
        <v>2127</v>
      </c>
      <c r="I292" s="5"/>
      <c r="J292" t="s">
        <v>20</v>
      </c>
      <c r="L292" s="5"/>
      <c r="M292" s="5">
        <f t="shared" si="61"/>
        <v>0</v>
      </c>
      <c r="N292" s="5">
        <f t="shared" si="62"/>
        <v>1672</v>
      </c>
      <c r="O292" t="s">
        <v>118</v>
      </c>
      <c r="P292" s="14" t="s">
        <v>1337</v>
      </c>
      <c r="Q292" t="str">
        <f t="array" ref="Q292">INDEX(Items!C$2:C$1090,MATCH($O292,Items!$A$2:$A$1090,0))</f>
        <v>One Time</v>
      </c>
      <c r="R292" t="str">
        <f t="array" ref="R292">INDEX(Items!D$2:D$1090,MATCH($O292,Items!$A$2:$A$1090,0))</f>
        <v xml:space="preserve"> </v>
      </c>
    </row>
    <row r="293" spans="1:18" x14ac:dyDescent="0.25">
      <c r="A293">
        <f t="shared" si="58"/>
        <v>3</v>
      </c>
      <c r="B293" t="str">
        <f t="shared" si="59"/>
        <v>20231221C</v>
      </c>
      <c r="C293" s="3">
        <f t="shared" si="60"/>
        <v>10</v>
      </c>
      <c r="D293" s="4">
        <v>45281</v>
      </c>
      <c r="E293" s="3" t="s">
        <v>30</v>
      </c>
      <c r="F293" s="14" t="s">
        <v>1337</v>
      </c>
      <c r="G293" s="14" t="s">
        <v>2127</v>
      </c>
      <c r="I293" s="5"/>
      <c r="J293" t="s">
        <v>20</v>
      </c>
      <c r="L293" s="5"/>
      <c r="M293" s="5">
        <f t="shared" si="61"/>
        <v>0</v>
      </c>
      <c r="N293" s="5">
        <f t="shared" si="62"/>
        <v>1672</v>
      </c>
      <c r="O293" t="s">
        <v>118</v>
      </c>
      <c r="P293" s="14" t="s">
        <v>1337</v>
      </c>
      <c r="Q293" t="str">
        <f t="array" ref="Q293">INDEX(Items!C$2:C$1090,MATCH($O293,Items!$A$2:$A$1090,0))</f>
        <v>One Time</v>
      </c>
      <c r="R293" t="str">
        <f t="array" ref="R293">INDEX(Items!D$2:D$1090,MATCH($O293,Items!$A$2:$A$1090,0))</f>
        <v xml:space="preserve"> </v>
      </c>
    </row>
    <row r="294" spans="1:18" x14ac:dyDescent="0.25">
      <c r="A294">
        <f t="shared" si="58"/>
        <v>3</v>
      </c>
      <c r="B294" t="str">
        <f t="shared" si="59"/>
        <v>20231221C</v>
      </c>
      <c r="C294" s="3">
        <f t="shared" si="60"/>
        <v>11</v>
      </c>
      <c r="D294" s="4">
        <v>45281</v>
      </c>
      <c r="E294" s="3" t="s">
        <v>30</v>
      </c>
      <c r="F294" s="14" t="s">
        <v>1337</v>
      </c>
      <c r="G294" s="14" t="s">
        <v>2127</v>
      </c>
      <c r="I294" s="5"/>
      <c r="J294" t="s">
        <v>20</v>
      </c>
      <c r="L294" s="5"/>
      <c r="M294" s="5">
        <f t="shared" si="61"/>
        <v>0</v>
      </c>
      <c r="N294" s="5">
        <f t="shared" si="62"/>
        <v>1672</v>
      </c>
      <c r="O294" t="s">
        <v>118</v>
      </c>
      <c r="P294" s="14" t="s">
        <v>1337</v>
      </c>
      <c r="Q294" t="str">
        <f t="array" ref="Q294">INDEX(Items!C$2:C$1090,MATCH($O294,Items!$A$2:$A$1090,0))</f>
        <v>One Time</v>
      </c>
      <c r="R294" t="str">
        <f t="array" ref="R294">INDEX(Items!D$2:D$1090,MATCH($O294,Items!$A$2:$A$1090,0))</f>
        <v xml:space="preserve"> </v>
      </c>
    </row>
    <row r="295" spans="1:18" x14ac:dyDescent="0.25">
      <c r="A295">
        <f t="shared" si="58"/>
        <v>3</v>
      </c>
      <c r="B295" t="str">
        <f t="shared" si="59"/>
        <v>20231221C</v>
      </c>
      <c r="C295" s="3">
        <f t="shared" si="60"/>
        <v>12</v>
      </c>
      <c r="D295" s="4">
        <v>45281</v>
      </c>
      <c r="E295" s="3" t="s">
        <v>30</v>
      </c>
      <c r="F295" s="14" t="s">
        <v>1337</v>
      </c>
      <c r="G295" s="14" t="s">
        <v>2127</v>
      </c>
      <c r="I295" s="5"/>
      <c r="J295" t="s">
        <v>20</v>
      </c>
      <c r="L295" s="5"/>
      <c r="M295" s="5">
        <f t="shared" si="61"/>
        <v>0</v>
      </c>
      <c r="N295" s="5">
        <f t="shared" si="62"/>
        <v>1672</v>
      </c>
      <c r="O295" t="s">
        <v>118</v>
      </c>
      <c r="P295" s="14" t="s">
        <v>1337</v>
      </c>
      <c r="Q295" t="str">
        <f t="array" ref="Q295">INDEX(Items!C$2:C$1090,MATCH($O295,Items!$A$2:$A$1090,0))</f>
        <v>One Time</v>
      </c>
      <c r="R295" t="str">
        <f t="array" ref="R295">INDEX(Items!D$2:D$1090,MATCH($O295,Items!$A$2:$A$1090,0))</f>
        <v xml:space="preserve"> </v>
      </c>
    </row>
    <row r="296" spans="1:18" x14ac:dyDescent="0.25">
      <c r="A296">
        <f t="shared" si="58"/>
        <v>3</v>
      </c>
      <c r="B296" t="str">
        <f t="shared" si="59"/>
        <v>20231221C</v>
      </c>
      <c r="C296" s="3">
        <f t="shared" si="60"/>
        <v>13</v>
      </c>
      <c r="D296" s="4">
        <v>45281</v>
      </c>
      <c r="E296" s="3" t="s">
        <v>30</v>
      </c>
      <c r="F296" s="14" t="s">
        <v>1337</v>
      </c>
      <c r="G296" s="14" t="s">
        <v>2127</v>
      </c>
      <c r="I296" s="5"/>
      <c r="J296" t="s">
        <v>20</v>
      </c>
      <c r="L296" s="5"/>
      <c r="M296" s="5">
        <f t="shared" si="61"/>
        <v>0</v>
      </c>
      <c r="N296" s="5">
        <f t="shared" si="62"/>
        <v>1672</v>
      </c>
      <c r="O296" t="s">
        <v>118</v>
      </c>
      <c r="P296" s="14" t="s">
        <v>1337</v>
      </c>
      <c r="Q296" t="str">
        <f t="array" ref="Q296">INDEX(Items!C$2:C$1090,MATCH($O296,Items!$A$2:$A$1090,0))</f>
        <v>One Time</v>
      </c>
      <c r="R296" t="str">
        <f t="array" ref="R296">INDEX(Items!D$2:D$1090,MATCH($O296,Items!$A$2:$A$1090,0))</f>
        <v xml:space="preserve"> </v>
      </c>
    </row>
    <row r="297" spans="1:18" x14ac:dyDescent="0.25">
      <c r="A297">
        <f t="shared" si="58"/>
        <v>3</v>
      </c>
      <c r="B297" t="str">
        <f t="shared" si="59"/>
        <v>20231221C</v>
      </c>
      <c r="C297" s="3">
        <f t="shared" si="60"/>
        <v>14</v>
      </c>
      <c r="D297" s="4">
        <v>45281</v>
      </c>
      <c r="E297" s="3" t="s">
        <v>30</v>
      </c>
      <c r="F297" s="14" t="s">
        <v>1337</v>
      </c>
      <c r="G297" s="14" t="s">
        <v>2127</v>
      </c>
      <c r="I297" s="5"/>
      <c r="J297" t="s">
        <v>20</v>
      </c>
      <c r="L297" s="5"/>
      <c r="M297" s="5">
        <f t="shared" si="61"/>
        <v>0</v>
      </c>
      <c r="N297" s="5">
        <f t="shared" si="62"/>
        <v>1672</v>
      </c>
      <c r="O297" t="s">
        <v>118</v>
      </c>
      <c r="P297" s="14" t="s">
        <v>1337</v>
      </c>
      <c r="Q297" t="str">
        <f t="array" ref="Q297">INDEX(Items!C$2:C$1090,MATCH($O297,Items!$A$2:$A$1090,0))</f>
        <v>One Time</v>
      </c>
      <c r="R297" t="str">
        <f t="array" ref="R297">INDEX(Items!D$2:D$1090,MATCH($O297,Items!$A$2:$A$1090,0))</f>
        <v xml:space="preserve"> </v>
      </c>
    </row>
    <row r="298" spans="1:18" x14ac:dyDescent="0.25">
      <c r="A298">
        <f t="shared" si="58"/>
        <v>3</v>
      </c>
      <c r="B298" t="str">
        <f t="shared" si="59"/>
        <v>20231221C</v>
      </c>
      <c r="C298" s="3">
        <f t="shared" si="60"/>
        <v>15</v>
      </c>
      <c r="D298" s="4">
        <v>45281</v>
      </c>
      <c r="E298" s="3" t="s">
        <v>30</v>
      </c>
      <c r="F298" s="14" t="s">
        <v>1337</v>
      </c>
      <c r="G298" s="14" t="s">
        <v>2127</v>
      </c>
      <c r="I298" s="5"/>
      <c r="J298" t="s">
        <v>20</v>
      </c>
      <c r="L298" s="5"/>
      <c r="M298" s="5">
        <f t="shared" si="61"/>
        <v>0</v>
      </c>
      <c r="N298" s="5">
        <f t="shared" si="62"/>
        <v>1672</v>
      </c>
      <c r="O298" t="s">
        <v>118</v>
      </c>
      <c r="P298" s="14" t="s">
        <v>1337</v>
      </c>
      <c r="Q298" t="str">
        <f t="array" ref="Q298">INDEX(Items!C$2:C$1090,MATCH($O298,Items!$A$2:$A$1090,0))</f>
        <v>One Time</v>
      </c>
      <c r="R298" t="str">
        <f t="array" ref="R298">INDEX(Items!D$2:D$1090,MATCH($O298,Items!$A$2:$A$1090,0))</f>
        <v xml:space="preserve"> </v>
      </c>
    </row>
    <row r="299" spans="1:18" x14ac:dyDescent="0.25">
      <c r="A299">
        <f t="shared" si="58"/>
        <v>3</v>
      </c>
      <c r="B299" t="str">
        <f t="shared" si="59"/>
        <v>20231221C</v>
      </c>
      <c r="C299" s="3">
        <f t="shared" si="60"/>
        <v>16</v>
      </c>
      <c r="D299" s="4">
        <v>45281</v>
      </c>
      <c r="E299" s="3" t="s">
        <v>30</v>
      </c>
      <c r="F299" s="14" t="s">
        <v>1337</v>
      </c>
      <c r="G299" s="14" t="s">
        <v>2127</v>
      </c>
      <c r="I299" s="5"/>
      <c r="J299" t="s">
        <v>20</v>
      </c>
      <c r="L299" s="5"/>
      <c r="M299" s="5">
        <f t="shared" si="61"/>
        <v>0</v>
      </c>
      <c r="N299" s="5">
        <f t="shared" si="62"/>
        <v>1672</v>
      </c>
      <c r="O299" t="s">
        <v>118</v>
      </c>
      <c r="P299" s="14" t="s">
        <v>1337</v>
      </c>
      <c r="Q299" t="str">
        <f t="array" ref="Q299">INDEX(Items!C$2:C$1090,MATCH($O299,Items!$A$2:$A$1090,0))</f>
        <v>One Time</v>
      </c>
      <c r="R299" t="str">
        <f t="array" ref="R299">INDEX(Items!D$2:D$1090,MATCH($O299,Items!$A$2:$A$1090,0))</f>
        <v xml:space="preserve"> </v>
      </c>
    </row>
    <row r="300" spans="1:18" x14ac:dyDescent="0.25">
      <c r="A300">
        <f t="shared" si="58"/>
        <v>3</v>
      </c>
      <c r="B300" t="str">
        <f t="shared" si="59"/>
        <v>20231221C</v>
      </c>
      <c r="C300" s="3">
        <f t="shared" si="60"/>
        <v>17</v>
      </c>
      <c r="D300" s="4">
        <v>45281</v>
      </c>
      <c r="E300" s="3" t="s">
        <v>30</v>
      </c>
      <c r="F300" s="14" t="s">
        <v>1337</v>
      </c>
      <c r="G300" s="14" t="s">
        <v>2127</v>
      </c>
      <c r="I300" s="5"/>
      <c r="J300" t="s">
        <v>20</v>
      </c>
      <c r="L300" s="5"/>
      <c r="M300" s="5">
        <f t="shared" si="61"/>
        <v>0</v>
      </c>
      <c r="N300" s="5">
        <f t="shared" si="62"/>
        <v>1672</v>
      </c>
      <c r="O300" t="s">
        <v>118</v>
      </c>
      <c r="P300" s="14" t="s">
        <v>1337</v>
      </c>
      <c r="Q300" t="str">
        <f t="array" ref="Q300">INDEX(Items!C$2:C$1090,MATCH($O300,Items!$A$2:$A$1090,0))</f>
        <v>One Time</v>
      </c>
      <c r="R300" t="str">
        <f t="array" ref="R300">INDEX(Items!D$2:D$1090,MATCH($O300,Items!$A$2:$A$1090,0))</f>
        <v xml:space="preserve"> </v>
      </c>
    </row>
    <row r="301" spans="1:18" x14ac:dyDescent="0.25">
      <c r="A301">
        <f t="shared" si="58"/>
        <v>4</v>
      </c>
      <c r="B301" t="str">
        <f t="shared" si="59"/>
        <v>20231221D</v>
      </c>
      <c r="C301" s="3">
        <f t="shared" si="60"/>
        <v>1</v>
      </c>
      <c r="D301" s="4">
        <v>45281</v>
      </c>
      <c r="E301" s="3" t="s">
        <v>30</v>
      </c>
      <c r="F301" s="14" t="s">
        <v>2133</v>
      </c>
      <c r="G301" s="14" t="s">
        <v>2134</v>
      </c>
      <c r="H301" t="s">
        <v>2</v>
      </c>
      <c r="I301" s="5">
        <v>42</v>
      </c>
      <c r="J301" t="s">
        <v>20</v>
      </c>
      <c r="K301">
        <v>1</v>
      </c>
      <c r="L301" s="5">
        <v>42</v>
      </c>
      <c r="M301" s="5">
        <f t="shared" si="61"/>
        <v>42</v>
      </c>
      <c r="N301" s="5">
        <f t="shared" si="62"/>
        <v>42</v>
      </c>
      <c r="O301" t="s">
        <v>118</v>
      </c>
      <c r="P301" s="14" t="s">
        <v>286</v>
      </c>
      <c r="Q301" s="14" t="s">
        <v>2135</v>
      </c>
      <c r="R301" s="14" t="s">
        <v>2136</v>
      </c>
    </row>
    <row r="302" spans="1:18" x14ac:dyDescent="0.25">
      <c r="A302">
        <f t="shared" si="58"/>
        <v>5</v>
      </c>
      <c r="B302" t="str">
        <f t="shared" si="59"/>
        <v>20231221E</v>
      </c>
      <c r="C302" s="3">
        <f t="shared" si="60"/>
        <v>1</v>
      </c>
      <c r="D302" s="4">
        <v>45281</v>
      </c>
      <c r="E302" s="3" t="s">
        <v>30</v>
      </c>
      <c r="F302" s="14" t="s">
        <v>2137</v>
      </c>
      <c r="G302" s="14" t="s">
        <v>2134</v>
      </c>
      <c r="H302" t="s">
        <v>2</v>
      </c>
      <c r="I302" s="5"/>
      <c r="J302" t="s">
        <v>20</v>
      </c>
      <c r="K302">
        <v>2</v>
      </c>
      <c r="L302" s="5">
        <v>30</v>
      </c>
      <c r="M302" s="5">
        <f t="shared" si="61"/>
        <v>60</v>
      </c>
      <c r="N302" s="5">
        <f t="shared" si="62"/>
        <v>60</v>
      </c>
      <c r="O302" t="s">
        <v>20</v>
      </c>
      <c r="P302" t="str">
        <f t="array" ref="P302">INDEX(Items!B$2:B$1090,MATCH($O302,Items!$A$2:$A$1090,0))</f>
        <v xml:space="preserve"> </v>
      </c>
      <c r="Q302" t="str">
        <f t="array" ref="Q302">INDEX(Items!C$2:C$1090,MATCH($O302,Items!$A$2:$A$1090,0))</f>
        <v xml:space="preserve"> </v>
      </c>
      <c r="R302" t="str">
        <f t="array" ref="R302">INDEX(Items!D$2:D$1090,MATCH($O302,Items!$A$2:$A$1090,0))</f>
        <v xml:space="preserve"> </v>
      </c>
    </row>
    <row r="303" spans="1:18" x14ac:dyDescent="0.25">
      <c r="A303">
        <f t="shared" si="58"/>
        <v>5</v>
      </c>
      <c r="B303" t="str">
        <f t="shared" si="59"/>
        <v>20231221E</v>
      </c>
      <c r="C303" s="3">
        <f t="shared" si="60"/>
        <v>2</v>
      </c>
      <c r="D303" s="4">
        <v>45281</v>
      </c>
      <c r="E303" s="3" t="s">
        <v>30</v>
      </c>
      <c r="F303" s="14" t="s">
        <v>2137</v>
      </c>
      <c r="G303" s="14" t="s">
        <v>2134</v>
      </c>
      <c r="H303" t="s">
        <v>20</v>
      </c>
      <c r="I303" s="5"/>
      <c r="J303" t="s">
        <v>20</v>
      </c>
      <c r="K303">
        <v>2</v>
      </c>
      <c r="L303" s="5">
        <v>30</v>
      </c>
      <c r="M303" s="5">
        <f t="shared" si="61"/>
        <v>60</v>
      </c>
      <c r="N303" s="5">
        <f t="shared" si="62"/>
        <v>120</v>
      </c>
      <c r="O303" t="s">
        <v>20</v>
      </c>
      <c r="P303" t="str">
        <f t="array" ref="P303">INDEX(Items!B$2:B$1090,MATCH($O303,Items!$A$2:$A$1090,0))</f>
        <v xml:space="preserve"> </v>
      </c>
      <c r="Q303" t="str">
        <f t="array" ref="Q303">INDEX(Items!C$2:C$1090,MATCH($O303,Items!$A$2:$A$1090,0))</f>
        <v xml:space="preserve"> </v>
      </c>
      <c r="R303" t="str">
        <f t="array" ref="R303">INDEX(Items!D$2:D$1090,MATCH($O303,Items!$A$2:$A$1090,0))</f>
        <v xml:space="preserve"> </v>
      </c>
    </row>
    <row r="304" spans="1:18" x14ac:dyDescent="0.25">
      <c r="A304">
        <f t="shared" si="58"/>
        <v>6</v>
      </c>
      <c r="B304" t="str">
        <f t="shared" si="59"/>
        <v>20231221F</v>
      </c>
      <c r="C304" s="3">
        <f t="shared" si="60"/>
        <v>1</v>
      </c>
      <c r="D304" s="4">
        <v>45281</v>
      </c>
      <c r="E304" s="3" t="s">
        <v>30</v>
      </c>
      <c r="F304" s="14" t="s">
        <v>2137</v>
      </c>
      <c r="G304" s="14" t="s">
        <v>2134</v>
      </c>
      <c r="H304" t="s">
        <v>20</v>
      </c>
      <c r="I304" s="5"/>
      <c r="J304" t="s">
        <v>20</v>
      </c>
      <c r="K304">
        <v>2</v>
      </c>
      <c r="L304" s="5">
        <v>35</v>
      </c>
      <c r="M304" s="5">
        <f t="shared" si="61"/>
        <v>70</v>
      </c>
      <c r="N304" s="5">
        <f t="shared" si="62"/>
        <v>70</v>
      </c>
      <c r="O304" t="s">
        <v>20</v>
      </c>
      <c r="P304" t="str">
        <f t="array" ref="P304">INDEX(Items!B$2:B$1090,MATCH($O304,Items!$A$2:$A$1090,0))</f>
        <v xml:space="preserve"> </v>
      </c>
      <c r="Q304" t="str">
        <f t="array" ref="Q304">INDEX(Items!C$2:C$1090,MATCH($O304,Items!$A$2:$A$1090,0))</f>
        <v xml:space="preserve"> </v>
      </c>
      <c r="R304" t="str">
        <f t="array" ref="R304">INDEX(Items!D$2:D$1090,MATCH($O304,Items!$A$2:$A$1090,0))</f>
        <v xml:space="preserve"> </v>
      </c>
    </row>
    <row r="305" spans="1:19" x14ac:dyDescent="0.25">
      <c r="A305">
        <f t="shared" si="58"/>
        <v>7</v>
      </c>
      <c r="B305" t="str">
        <f t="shared" si="59"/>
        <v>20231221G</v>
      </c>
      <c r="C305">
        <f t="shared" ref="C305" si="63">IF(OR(B305="",B305&lt;&gt;B351),1,C351+1)</f>
        <v>1</v>
      </c>
      <c r="D305" s="4">
        <v>45281</v>
      </c>
      <c r="E305" s="3" t="s">
        <v>1732</v>
      </c>
      <c r="F305" t="str">
        <f t="array" ref="F305">INDEX(Establishment!B$2:B$1042,MATCH($E305,Establishment!$A$2:$A$1042,0))</f>
        <v>Transportation(Public)</v>
      </c>
      <c r="G305" s="14" t="s">
        <v>1733</v>
      </c>
      <c r="H305" s="3" t="s">
        <v>292</v>
      </c>
      <c r="I305" s="5">
        <v>22</v>
      </c>
      <c r="J305" t="s">
        <v>149</v>
      </c>
      <c r="K305" s="3">
        <v>1</v>
      </c>
      <c r="L305" s="5">
        <v>22</v>
      </c>
      <c r="M305" s="5">
        <f t="shared" si="61"/>
        <v>22</v>
      </c>
      <c r="N305" s="5">
        <f t="shared" si="62"/>
        <v>22</v>
      </c>
      <c r="O305" t="s">
        <v>118</v>
      </c>
      <c r="P305" t="str">
        <f t="array" ref="P305">INDEX(Items!B$2:B$1090,MATCH($O305,Items!$A$2:$A$1090,0))</f>
        <v xml:space="preserve"> </v>
      </c>
      <c r="Q305" t="s">
        <v>150</v>
      </c>
      <c r="R305" s="14" t="s">
        <v>211</v>
      </c>
    </row>
    <row r="306" spans="1:19" ht="15.75" customHeight="1" x14ac:dyDescent="0.25">
      <c r="A306" s="3">
        <f t="shared" si="58"/>
        <v>8</v>
      </c>
      <c r="B306" s="3" t="str">
        <f t="shared" si="59"/>
        <v>20231221H</v>
      </c>
      <c r="C306" s="3">
        <f t="shared" ref="C306:C308" si="64">IF(OR(B306="",B306&lt;&gt;B305),1,C305+1)</f>
        <v>1</v>
      </c>
      <c r="D306" s="4">
        <v>45281</v>
      </c>
      <c r="E306" s="3" t="s">
        <v>1492</v>
      </c>
      <c r="F306" s="3" t="str">
        <f t="array" ref="F306">INDEX(Establishment!B$2:B$1042,MATCH($E306,Establishment!$A$2:$A$1042,0))</f>
        <v>Transportation(Public)</v>
      </c>
      <c r="G306" s="3" t="s">
        <v>1291</v>
      </c>
      <c r="H306" s="3" t="s">
        <v>292</v>
      </c>
      <c r="I306" s="5">
        <v>16</v>
      </c>
      <c r="J306" t="s">
        <v>149</v>
      </c>
      <c r="K306" s="3">
        <v>1</v>
      </c>
      <c r="L306" s="5">
        <v>16</v>
      </c>
      <c r="M306" s="5">
        <f t="shared" si="61"/>
        <v>16</v>
      </c>
      <c r="N306" s="5">
        <f t="shared" si="62"/>
        <v>16</v>
      </c>
      <c r="O306" t="s">
        <v>118</v>
      </c>
      <c r="P306" s="3"/>
      <c r="Q306" t="s">
        <v>150</v>
      </c>
      <c r="R306" t="s">
        <v>206</v>
      </c>
      <c r="S306" s="3"/>
    </row>
    <row r="307" spans="1:19" x14ac:dyDescent="0.25">
      <c r="A307">
        <f t="shared" si="58"/>
        <v>9</v>
      </c>
      <c r="B307" t="str">
        <f t="shared" si="59"/>
        <v>20231221I</v>
      </c>
      <c r="C307" s="3">
        <f t="shared" si="64"/>
        <v>1</v>
      </c>
      <c r="D307" s="4">
        <v>45281</v>
      </c>
      <c r="E307" s="3" t="s">
        <v>30</v>
      </c>
      <c r="F307" s="14" t="s">
        <v>2138</v>
      </c>
      <c r="G307" s="14" t="s">
        <v>206</v>
      </c>
      <c r="H307" t="s">
        <v>2</v>
      </c>
      <c r="I307" s="5">
        <v>25</v>
      </c>
      <c r="J307" t="s">
        <v>166</v>
      </c>
      <c r="K307">
        <v>1</v>
      </c>
      <c r="L307" s="5">
        <v>25</v>
      </c>
      <c r="M307" s="5">
        <f t="shared" si="61"/>
        <v>25</v>
      </c>
      <c r="N307" s="5">
        <f t="shared" si="62"/>
        <v>25</v>
      </c>
      <c r="O307" t="s">
        <v>118</v>
      </c>
      <c r="P307" t="str">
        <f t="array" ref="P307">INDEX(Items!B$2:B$1090,MATCH($O307,Items!$A$2:$A$1090,0))</f>
        <v xml:space="preserve"> </v>
      </c>
      <c r="Q307" s="14" t="s">
        <v>181</v>
      </c>
      <c r="R307" s="14" t="s">
        <v>2139</v>
      </c>
    </row>
    <row r="308" spans="1:19" ht="15.75" customHeight="1" x14ac:dyDescent="0.25">
      <c r="A308" s="3">
        <f t="shared" si="58"/>
        <v>10</v>
      </c>
      <c r="B308" s="3" t="str">
        <f t="shared" si="59"/>
        <v>20231221J</v>
      </c>
      <c r="C308" s="3">
        <f t="shared" si="64"/>
        <v>1</v>
      </c>
      <c r="D308" s="4">
        <v>45281</v>
      </c>
      <c r="E308" s="3" t="s">
        <v>1606</v>
      </c>
      <c r="F308" s="3" t="str">
        <f t="array" ref="F308">INDEX(Establishment!B$2:B$1042,MATCH($E308,Establishment!$A$2:$A$1042,0))</f>
        <v>Transportation(Public)</v>
      </c>
      <c r="G308" s="3" t="str">
        <f t="array" ref="G308">INDEX(Establishment!C$2:C$1042,MATCH($E308,Establishment!$A$2:$A$1042,0))</f>
        <v>Bus</v>
      </c>
      <c r="H308" s="3" t="s">
        <v>2</v>
      </c>
      <c r="I308" s="5">
        <v>15</v>
      </c>
      <c r="J308" t="s">
        <v>149</v>
      </c>
      <c r="K308" s="3">
        <v>1</v>
      </c>
      <c r="L308" s="5">
        <v>15</v>
      </c>
      <c r="M308" s="5">
        <f t="shared" si="61"/>
        <v>15</v>
      </c>
      <c r="N308" s="5">
        <f t="shared" si="62"/>
        <v>15</v>
      </c>
      <c r="O308" t="s">
        <v>118</v>
      </c>
      <c r="P308" s="3" t="str">
        <f t="array" ref="P308">INDEX(Items!B$2:B$1090,MATCH($O308,Items!$A$2:$A$1090,0))</f>
        <v xml:space="preserve"> </v>
      </c>
      <c r="Q308" t="s">
        <v>150</v>
      </c>
      <c r="R308" s="3" t="s">
        <v>347</v>
      </c>
      <c r="S308" s="3"/>
    </row>
    <row r="309" spans="1:19" x14ac:dyDescent="0.25">
      <c r="A309">
        <f t="shared" si="58"/>
        <v>11</v>
      </c>
      <c r="B309" t="str">
        <f t="shared" si="59"/>
        <v>20231221K</v>
      </c>
      <c r="C309">
        <f t="shared" ref="C309:C312" si="65">IF(OR(B309="",B309&lt;&gt;B355),1,C355+1)</f>
        <v>1</v>
      </c>
      <c r="D309" s="4">
        <v>45281</v>
      </c>
      <c r="E309" s="3" t="s">
        <v>30</v>
      </c>
      <c r="F309" s="14" t="s">
        <v>320</v>
      </c>
      <c r="G309" s="7" t="s">
        <v>132</v>
      </c>
      <c r="H309" t="s">
        <v>2</v>
      </c>
      <c r="I309" s="5">
        <v>225</v>
      </c>
      <c r="J309" t="s">
        <v>255</v>
      </c>
      <c r="K309">
        <v>1</v>
      </c>
      <c r="L309" s="5">
        <v>60</v>
      </c>
      <c r="M309" s="5">
        <f t="shared" si="61"/>
        <v>60</v>
      </c>
      <c r="N309" s="5">
        <f t="shared" si="62"/>
        <v>60</v>
      </c>
      <c r="O309" t="s">
        <v>118</v>
      </c>
      <c r="P309" t="str">
        <f t="array" ref="P309">INDEX(Items!B$2:B$1090,MATCH($O309,Items!$A$2:$A$1090,0))</f>
        <v xml:space="preserve"> </v>
      </c>
      <c r="Q309" s="14" t="s">
        <v>1664</v>
      </c>
      <c r="R309" s="14" t="s">
        <v>640</v>
      </c>
    </row>
    <row r="310" spans="1:19" x14ac:dyDescent="0.25">
      <c r="A310">
        <f t="shared" si="58"/>
        <v>11</v>
      </c>
      <c r="B310" t="str">
        <f t="shared" si="59"/>
        <v>20231221K</v>
      </c>
      <c r="C310">
        <f t="shared" si="65"/>
        <v>1</v>
      </c>
      <c r="D310" s="4">
        <v>45281</v>
      </c>
      <c r="E310" s="3" t="s">
        <v>30</v>
      </c>
      <c r="F310" s="14" t="s">
        <v>320</v>
      </c>
      <c r="G310" s="7" t="s">
        <v>132</v>
      </c>
      <c r="I310" s="5"/>
      <c r="J310" t="s">
        <v>20</v>
      </c>
      <c r="K310">
        <v>1</v>
      </c>
      <c r="L310" s="5">
        <v>105</v>
      </c>
      <c r="M310" s="5">
        <f t="shared" si="61"/>
        <v>105</v>
      </c>
      <c r="N310" s="5">
        <f t="shared" si="62"/>
        <v>165</v>
      </c>
      <c r="O310" t="s">
        <v>118</v>
      </c>
      <c r="P310" t="str">
        <f t="array" ref="P310">INDEX(Items!B$2:B$1090,MATCH($O310,Items!$A$2:$A$1090,0))</f>
        <v xml:space="preserve"> </v>
      </c>
      <c r="Q310" s="14" t="s">
        <v>1665</v>
      </c>
      <c r="R310" s="14" t="s">
        <v>640</v>
      </c>
    </row>
    <row r="311" spans="1:19" x14ac:dyDescent="0.25">
      <c r="A311">
        <f t="shared" si="58"/>
        <v>11</v>
      </c>
      <c r="B311" t="str">
        <f t="shared" si="59"/>
        <v>20231221K</v>
      </c>
      <c r="C311">
        <f t="shared" si="65"/>
        <v>1</v>
      </c>
      <c r="D311" s="4">
        <v>45281</v>
      </c>
      <c r="E311" s="3" t="s">
        <v>30</v>
      </c>
      <c r="F311" s="14" t="s">
        <v>320</v>
      </c>
      <c r="G311" s="7" t="s">
        <v>132</v>
      </c>
      <c r="I311" s="5"/>
      <c r="J311" t="s">
        <v>20</v>
      </c>
      <c r="K311">
        <v>2</v>
      </c>
      <c r="L311" s="5">
        <v>15</v>
      </c>
      <c r="M311" s="5">
        <f t="shared" si="61"/>
        <v>30</v>
      </c>
      <c r="N311" s="5">
        <f t="shared" si="62"/>
        <v>195</v>
      </c>
      <c r="O311" t="s">
        <v>118</v>
      </c>
      <c r="P311" t="str">
        <f t="array" ref="P311">INDEX(Items!B$2:B$1090,MATCH($O311,Items!$A$2:$A$1090,0))</f>
        <v xml:space="preserve"> </v>
      </c>
      <c r="Q311" s="14" t="s">
        <v>1666</v>
      </c>
      <c r="R311" t="str">
        <f t="array" ref="R311">INDEX(Items!D$2:D$1090,MATCH($O311,Items!$A$2:$A$1090,0))</f>
        <v xml:space="preserve"> </v>
      </c>
    </row>
    <row r="312" spans="1:19" x14ac:dyDescent="0.25">
      <c r="A312">
        <f t="shared" si="58"/>
        <v>11</v>
      </c>
      <c r="B312" t="str">
        <f t="shared" si="59"/>
        <v>20231221K</v>
      </c>
      <c r="C312">
        <f t="shared" si="65"/>
        <v>1</v>
      </c>
      <c r="D312" s="4">
        <v>45281</v>
      </c>
      <c r="E312" s="3" t="s">
        <v>30</v>
      </c>
      <c r="F312" s="14" t="s">
        <v>320</v>
      </c>
      <c r="G312" s="7" t="s">
        <v>132</v>
      </c>
      <c r="I312" s="5"/>
      <c r="J312" t="s">
        <v>20</v>
      </c>
      <c r="K312">
        <v>2</v>
      </c>
      <c r="L312" s="5">
        <v>15</v>
      </c>
      <c r="M312" s="5">
        <f t="shared" si="61"/>
        <v>30</v>
      </c>
      <c r="N312" s="5">
        <f t="shared" si="62"/>
        <v>225</v>
      </c>
      <c r="O312" t="s">
        <v>118</v>
      </c>
      <c r="P312" t="str">
        <f t="array" ref="P312">INDEX(Items!B$2:B$1090,MATCH($O312,Items!$A$2:$A$1090,0))</f>
        <v xml:space="preserve"> </v>
      </c>
      <c r="Q312" s="14" t="s">
        <v>1667</v>
      </c>
      <c r="R312" t="str">
        <f t="array" ref="R312">INDEX(Items!D$2:D$1090,MATCH($O312,Items!$A$2:$A$1090,0))</f>
        <v xml:space="preserve"> </v>
      </c>
    </row>
    <row r="313" spans="1:19" x14ac:dyDescent="0.25">
      <c r="A313">
        <f t="shared" si="58"/>
        <v>1</v>
      </c>
      <c r="B313" t="str">
        <f t="shared" si="59"/>
        <v/>
      </c>
      <c r="C313" s="3">
        <f t="shared" ref="C313:C316" si="66">IF(OR(B313="",B313&lt;&gt;B312),1,C312+1)</f>
        <v>1</v>
      </c>
      <c r="D313" s="4"/>
      <c r="E313" s="3"/>
      <c r="F313" t="e">
        <f t="array" ref="F313">INDEX(Establishment!B$2:B$1042,MATCH($E313,Establishment!$A$2:$A$1042,0))</f>
        <v>#N/A</v>
      </c>
      <c r="G313" t="e">
        <f t="array" ref="G313">INDEX(Establishment!C$2:C$1042,MATCH($E313,Establishment!$A$2:$A$1042,0))</f>
        <v>#N/A</v>
      </c>
      <c r="H313" t="s">
        <v>20</v>
      </c>
      <c r="I313" s="5"/>
      <c r="J313" t="s">
        <v>20</v>
      </c>
      <c r="L313" s="5"/>
      <c r="M313" s="5">
        <f t="shared" si="61"/>
        <v>0</v>
      </c>
      <c r="N313" s="5">
        <f t="shared" si="62"/>
        <v>0</v>
      </c>
      <c r="O313" t="s">
        <v>20</v>
      </c>
      <c r="P313" t="str">
        <f t="array" ref="P313">INDEX(Items!B$2:B$1090,MATCH($O313,Items!$A$2:$A$1090,0))</f>
        <v xml:space="preserve"> </v>
      </c>
      <c r="Q313" t="str">
        <f t="array" ref="Q313">INDEX(Items!C$2:C$1090,MATCH($O313,Items!$A$2:$A$1090,0))</f>
        <v xml:space="preserve"> </v>
      </c>
      <c r="R313" t="str">
        <f t="array" ref="R313">INDEX(Items!D$2:D$1090,MATCH($O313,Items!$A$2:$A$1090,0))</f>
        <v xml:space="preserve"> </v>
      </c>
    </row>
    <row r="314" spans="1:19" x14ac:dyDescent="0.25">
      <c r="A314">
        <f t="shared" si="58"/>
        <v>1</v>
      </c>
      <c r="B314" t="str">
        <f t="shared" si="59"/>
        <v/>
      </c>
      <c r="C314" s="3">
        <f t="shared" si="66"/>
        <v>1</v>
      </c>
      <c r="D314" s="4"/>
      <c r="E314" s="3"/>
      <c r="F314" t="e">
        <f t="array" ref="F314">INDEX(Establishment!B$2:B$1042,MATCH($E314,Establishment!$A$2:$A$1042,0))</f>
        <v>#N/A</v>
      </c>
      <c r="G314" t="e">
        <f t="array" ref="G314">INDEX(Establishment!C$2:C$1042,MATCH($E314,Establishment!$A$2:$A$1042,0))</f>
        <v>#N/A</v>
      </c>
      <c r="H314" t="s">
        <v>20</v>
      </c>
      <c r="I314" s="5"/>
      <c r="J314" t="s">
        <v>20</v>
      </c>
      <c r="L314" s="5"/>
      <c r="M314" s="5">
        <f t="shared" si="61"/>
        <v>0</v>
      </c>
      <c r="N314" s="5">
        <f t="shared" si="62"/>
        <v>0</v>
      </c>
      <c r="O314" t="s">
        <v>20</v>
      </c>
      <c r="P314" t="str">
        <f t="array" ref="P314">INDEX(Items!B$2:B$1090,MATCH($O314,Items!$A$2:$A$1090,0))</f>
        <v xml:space="preserve"> </v>
      </c>
      <c r="Q314" t="str">
        <f t="array" ref="Q314">INDEX(Items!C$2:C$1090,MATCH($O314,Items!$A$2:$A$1090,0))</f>
        <v xml:space="preserve"> </v>
      </c>
      <c r="R314" t="str">
        <f t="array" ref="R314">INDEX(Items!D$2:D$1090,MATCH($O314,Items!$A$2:$A$1090,0))</f>
        <v xml:space="preserve"> </v>
      </c>
    </row>
    <row r="315" spans="1:19" x14ac:dyDescent="0.25">
      <c r="A315">
        <f t="shared" si="58"/>
        <v>1</v>
      </c>
      <c r="B315" t="str">
        <f t="shared" si="59"/>
        <v/>
      </c>
      <c r="C315" s="3">
        <f t="shared" si="66"/>
        <v>1</v>
      </c>
      <c r="D315" s="4"/>
      <c r="E315" s="3"/>
      <c r="F315" t="e">
        <f t="array" ref="F315">INDEX(Establishment!B$2:B$1042,MATCH($E315,Establishment!$A$2:$A$1042,0))</f>
        <v>#N/A</v>
      </c>
      <c r="G315" t="e">
        <f t="array" ref="G315">INDEX(Establishment!C$2:C$1042,MATCH($E315,Establishment!$A$2:$A$1042,0))</f>
        <v>#N/A</v>
      </c>
      <c r="H315" t="s">
        <v>20</v>
      </c>
      <c r="I315" s="5"/>
      <c r="J315" t="s">
        <v>20</v>
      </c>
      <c r="L315" s="5"/>
      <c r="M315" s="5">
        <f t="shared" si="61"/>
        <v>0</v>
      </c>
      <c r="N315" s="5">
        <f t="shared" si="62"/>
        <v>0</v>
      </c>
      <c r="O315" t="s">
        <v>20</v>
      </c>
      <c r="P315" t="str">
        <f t="array" ref="P315">INDEX(Items!B$2:B$1090,MATCH($O315,Items!$A$2:$A$1090,0))</f>
        <v xml:space="preserve"> </v>
      </c>
      <c r="Q315" t="str">
        <f t="array" ref="Q315">INDEX(Items!C$2:C$1090,MATCH($O315,Items!$A$2:$A$1090,0))</f>
        <v xml:space="preserve"> </v>
      </c>
      <c r="R315" t="str">
        <f t="array" ref="R315">INDEX(Items!D$2:D$1090,MATCH($O315,Items!$A$2:$A$1090,0))</f>
        <v xml:space="preserve"> </v>
      </c>
    </row>
    <row r="316" spans="1:19" x14ac:dyDescent="0.25">
      <c r="A316">
        <f t="shared" si="58"/>
        <v>1</v>
      </c>
      <c r="B316" t="str">
        <f t="shared" si="59"/>
        <v/>
      </c>
      <c r="C316" s="3">
        <f t="shared" si="66"/>
        <v>1</v>
      </c>
      <c r="D316" s="4"/>
      <c r="E316" s="3"/>
      <c r="F316" t="e">
        <f t="array" ref="F316">INDEX(Establishment!B$2:B$1042,MATCH($E316,Establishment!$A$2:$A$1042,0))</f>
        <v>#N/A</v>
      </c>
      <c r="G316" t="e">
        <f t="array" ref="G316">INDEX(Establishment!C$2:C$1042,MATCH($E316,Establishment!$A$2:$A$1042,0))</f>
        <v>#N/A</v>
      </c>
      <c r="H316" t="s">
        <v>20</v>
      </c>
      <c r="I316" s="5"/>
      <c r="J316" t="s">
        <v>20</v>
      </c>
      <c r="L316" s="5"/>
      <c r="M316" s="5">
        <f t="shared" si="61"/>
        <v>0</v>
      </c>
      <c r="N316" s="5">
        <f t="shared" si="62"/>
        <v>0</v>
      </c>
      <c r="O316" t="s">
        <v>20</v>
      </c>
      <c r="P316" t="str">
        <f t="array" ref="P316">INDEX(Items!B$2:B$1090,MATCH($O316,Items!$A$2:$A$1090,0))</f>
        <v xml:space="preserve"> </v>
      </c>
      <c r="Q316" t="str">
        <f t="array" ref="Q316">INDEX(Items!C$2:C$1090,MATCH($O316,Items!$A$2:$A$1090,0))</f>
        <v xml:space="preserve"> </v>
      </c>
      <c r="R316" t="str">
        <f t="array" ref="R316">INDEX(Items!D$2:D$1090,MATCH($O316,Items!$A$2:$A$1090,0))</f>
        <v xml:space="preserve"> </v>
      </c>
    </row>
    <row r="317" spans="1:19" ht="15.75" customHeight="1" x14ac:dyDescent="0.25">
      <c r="A317">
        <f t="shared" si="58"/>
        <v>1</v>
      </c>
      <c r="B317" t="str">
        <f t="shared" si="59"/>
        <v>20231222A</v>
      </c>
      <c r="C317">
        <f t="shared" ref="C317:C318" si="67">IF(OR(B317="",B317&lt;&gt;B325),1,C325+1)</f>
        <v>1</v>
      </c>
      <c r="D317" s="4">
        <v>45282</v>
      </c>
      <c r="E317" s="3" t="s">
        <v>1452</v>
      </c>
      <c r="F317" t="s">
        <v>1451</v>
      </c>
      <c r="G317" t="s">
        <v>148</v>
      </c>
      <c r="H317" t="s">
        <v>2</v>
      </c>
      <c r="I317" s="5">
        <v>13</v>
      </c>
      <c r="J317" t="s">
        <v>149</v>
      </c>
      <c r="K317">
        <v>1</v>
      </c>
      <c r="L317" s="5">
        <v>13</v>
      </c>
      <c r="M317" s="5">
        <f t="shared" si="61"/>
        <v>13</v>
      </c>
      <c r="N317" s="5">
        <f t="shared" si="62"/>
        <v>13</v>
      </c>
      <c r="O317" t="s">
        <v>118</v>
      </c>
      <c r="P317" t="str">
        <f t="array" ref="P317">INDEX(Items!B$2:B$1090,MATCH($O317,Items!$A$2:$A$1090,0))</f>
        <v xml:space="preserve"> </v>
      </c>
      <c r="Q317" t="s">
        <v>150</v>
      </c>
      <c r="R317" s="3" t="s">
        <v>346</v>
      </c>
      <c r="S317" s="14" t="s">
        <v>2140</v>
      </c>
    </row>
    <row r="318" spans="1:19" ht="15.75" customHeight="1" x14ac:dyDescent="0.25">
      <c r="A318">
        <f t="shared" si="58"/>
        <v>2</v>
      </c>
      <c r="B318" t="str">
        <f t="shared" si="59"/>
        <v>20231222B</v>
      </c>
      <c r="C318">
        <f t="shared" si="67"/>
        <v>1</v>
      </c>
      <c r="D318" s="4">
        <v>45282</v>
      </c>
      <c r="E318" s="3" t="s">
        <v>1452</v>
      </c>
      <c r="F318" t="str">
        <f t="array" ref="F318">INDEX(Establishment!B$2:B$1042,MATCH($E318,Establishment!$A$2:$A$1042,0))</f>
        <v>Transportation(Public)</v>
      </c>
      <c r="G318" s="7" t="s">
        <v>369</v>
      </c>
      <c r="H318" t="s">
        <v>2</v>
      </c>
      <c r="I318" s="5">
        <v>13</v>
      </c>
      <c r="J318" t="s">
        <v>149</v>
      </c>
      <c r="K318">
        <v>1</v>
      </c>
      <c r="L318" s="5">
        <v>13</v>
      </c>
      <c r="M318" s="5">
        <f t="shared" si="61"/>
        <v>13</v>
      </c>
      <c r="N318" s="5">
        <f t="shared" si="62"/>
        <v>13</v>
      </c>
      <c r="O318" t="s">
        <v>118</v>
      </c>
      <c r="P318" t="str">
        <f t="array" ref="P318">INDEX(Items!B$2:B$1090,MATCH($O318,Items!$A$2:$A$1090,0))</f>
        <v xml:space="preserve"> </v>
      </c>
      <c r="Q318" t="s">
        <v>150</v>
      </c>
      <c r="R318" s="3" t="s">
        <v>175</v>
      </c>
      <c r="S318" s="7" t="s">
        <v>348</v>
      </c>
    </row>
    <row r="319" spans="1:19" x14ac:dyDescent="0.25">
      <c r="A319">
        <f t="shared" si="58"/>
        <v>3</v>
      </c>
      <c r="B319" t="str">
        <f t="shared" si="59"/>
        <v>20231222C</v>
      </c>
      <c r="C319" s="3">
        <f t="shared" ref="C319:C382" si="68">IF(OR(B319="",B319&lt;&gt;B318),1,C318+1)</f>
        <v>1</v>
      </c>
      <c r="D319" s="4">
        <v>45282</v>
      </c>
      <c r="E319" s="3" t="s">
        <v>30</v>
      </c>
      <c r="F319" s="14" t="s">
        <v>2141</v>
      </c>
      <c r="G319" s="14" t="s">
        <v>2142</v>
      </c>
      <c r="H319" t="s">
        <v>2</v>
      </c>
      <c r="I319" s="5"/>
      <c r="J319" t="s">
        <v>20</v>
      </c>
      <c r="L319" s="5"/>
      <c r="M319" s="5">
        <f t="shared" si="61"/>
        <v>0</v>
      </c>
      <c r="N319" s="5">
        <f t="shared" si="62"/>
        <v>0</v>
      </c>
      <c r="O319" t="s">
        <v>20</v>
      </c>
      <c r="P319" t="str">
        <f t="array" ref="P319">INDEX(Items!B$2:B$1090,MATCH($O319,Items!$A$2:$A$1090,0))</f>
        <v xml:space="preserve"> </v>
      </c>
      <c r="Q319" s="14" t="s">
        <v>2143</v>
      </c>
      <c r="R319" s="14" t="s">
        <v>2144</v>
      </c>
    </row>
    <row r="320" spans="1:19" x14ac:dyDescent="0.25">
      <c r="A320">
        <f t="shared" si="58"/>
        <v>3</v>
      </c>
      <c r="B320" t="str">
        <f t="shared" si="59"/>
        <v>20231222C</v>
      </c>
      <c r="C320" s="3">
        <f t="shared" si="68"/>
        <v>2</v>
      </c>
      <c r="D320" s="4">
        <v>45282</v>
      </c>
      <c r="E320" s="3" t="s">
        <v>30</v>
      </c>
      <c r="F320" s="14" t="s">
        <v>2141</v>
      </c>
      <c r="G320" s="14" t="s">
        <v>2142</v>
      </c>
      <c r="H320" t="s">
        <v>20</v>
      </c>
      <c r="I320" s="5"/>
      <c r="J320" t="s">
        <v>20</v>
      </c>
      <c r="L320" s="5"/>
      <c r="M320" s="5">
        <f t="shared" si="61"/>
        <v>0</v>
      </c>
      <c r="N320" s="5">
        <f t="shared" si="62"/>
        <v>0</v>
      </c>
      <c r="O320" t="s">
        <v>20</v>
      </c>
      <c r="P320" s="14" t="s">
        <v>2147</v>
      </c>
      <c r="Q320" s="14" t="s">
        <v>2145</v>
      </c>
      <c r="R320" s="14" t="s">
        <v>2146</v>
      </c>
    </row>
    <row r="321" spans="1:18" x14ac:dyDescent="0.25">
      <c r="A321">
        <f t="shared" si="58"/>
        <v>4</v>
      </c>
      <c r="B321" t="str">
        <f t="shared" si="59"/>
        <v>20231222D</v>
      </c>
      <c r="C321" s="3">
        <f t="shared" si="68"/>
        <v>1</v>
      </c>
      <c r="D321" s="4">
        <v>45282</v>
      </c>
      <c r="E321" s="3" t="s">
        <v>30</v>
      </c>
      <c r="F321" s="14" t="s">
        <v>1316</v>
      </c>
      <c r="G321" s="14" t="s">
        <v>547</v>
      </c>
      <c r="H321" t="s">
        <v>2</v>
      </c>
      <c r="I321" s="5">
        <v>170</v>
      </c>
      <c r="J321" t="s">
        <v>58</v>
      </c>
      <c r="K321">
        <v>1</v>
      </c>
      <c r="L321" s="5">
        <v>170</v>
      </c>
      <c r="M321" s="5">
        <f t="shared" si="61"/>
        <v>170</v>
      </c>
      <c r="N321" s="5">
        <f t="shared" si="62"/>
        <v>170</v>
      </c>
      <c r="O321" t="s">
        <v>118</v>
      </c>
      <c r="P321" s="14" t="s">
        <v>1316</v>
      </c>
      <c r="Q321" s="14" t="s">
        <v>140</v>
      </c>
      <c r="R321" s="14" t="s">
        <v>2148</v>
      </c>
    </row>
    <row r="322" spans="1:18" x14ac:dyDescent="0.25">
      <c r="A322">
        <f t="shared" si="58"/>
        <v>5</v>
      </c>
      <c r="B322" t="str">
        <f t="shared" si="59"/>
        <v>20231222E</v>
      </c>
      <c r="C322" s="3">
        <f t="shared" si="68"/>
        <v>1</v>
      </c>
      <c r="D322" s="4">
        <v>45282</v>
      </c>
      <c r="E322" s="3" t="s">
        <v>110</v>
      </c>
      <c r="F322" t="str">
        <f t="array" ref="F322">INDEX(Establishment!B$2:B$1042,MATCH($E322,Establishment!$A$2:$A$1042,0))</f>
        <v>7-Eleven</v>
      </c>
      <c r="G322" s="14" t="s">
        <v>139</v>
      </c>
      <c r="H322" t="s">
        <v>2</v>
      </c>
      <c r="I322" s="5">
        <v>63</v>
      </c>
      <c r="J322" t="s">
        <v>20</v>
      </c>
      <c r="L322" s="5"/>
      <c r="M322" s="5">
        <f t="shared" si="61"/>
        <v>0</v>
      </c>
      <c r="N322" s="5">
        <f t="shared" si="62"/>
        <v>0</v>
      </c>
      <c r="O322" t="s">
        <v>20</v>
      </c>
      <c r="P322" t="str">
        <f t="array" ref="P322">INDEX(Items!B$2:B$1090,MATCH($O322,Items!$A$2:$A$1090,0))</f>
        <v xml:space="preserve"> </v>
      </c>
      <c r="Q322" t="str">
        <f t="array" ref="Q322">INDEX(Items!C$2:C$1090,MATCH($O322,Items!$A$2:$A$1090,0))</f>
        <v xml:space="preserve"> </v>
      </c>
      <c r="R322" t="str">
        <f t="array" ref="R322">INDEX(Items!D$2:D$1090,MATCH($O322,Items!$A$2:$A$1090,0))</f>
        <v xml:space="preserve"> </v>
      </c>
    </row>
    <row r="323" spans="1:18" x14ac:dyDescent="0.25">
      <c r="A323">
        <f t="shared" si="58"/>
        <v>1</v>
      </c>
      <c r="B323" t="str">
        <f t="shared" si="59"/>
        <v/>
      </c>
      <c r="C323" s="3">
        <f t="shared" si="68"/>
        <v>1</v>
      </c>
      <c r="D323" s="4"/>
      <c r="E323" s="3"/>
      <c r="F323" t="e">
        <f t="array" ref="F323">INDEX(Establishment!B$2:B$1042,MATCH($E323,Establishment!$A$2:$A$1042,0))</f>
        <v>#N/A</v>
      </c>
      <c r="G323" t="e">
        <f t="array" ref="G323">INDEX(Establishment!C$2:C$1042,MATCH($E323,Establishment!$A$2:$A$1042,0))</f>
        <v>#N/A</v>
      </c>
      <c r="H323" t="s">
        <v>20</v>
      </c>
      <c r="I323" s="5"/>
      <c r="J323" t="s">
        <v>20</v>
      </c>
      <c r="L323" s="5"/>
      <c r="M323" s="5">
        <f t="shared" si="61"/>
        <v>0</v>
      </c>
      <c r="N323" s="5">
        <f t="shared" si="62"/>
        <v>0</v>
      </c>
      <c r="O323" t="s">
        <v>20</v>
      </c>
      <c r="P323" t="str">
        <f t="array" ref="P323">INDEX(Items!B$2:B$1090,MATCH($O323,Items!$A$2:$A$1090,0))</f>
        <v xml:space="preserve"> </v>
      </c>
      <c r="Q323" t="str">
        <f t="array" ref="Q323">INDEX(Items!C$2:C$1090,MATCH($O323,Items!$A$2:$A$1090,0))</f>
        <v xml:space="preserve"> </v>
      </c>
      <c r="R323" t="str">
        <f t="array" ref="R323">INDEX(Items!D$2:D$1090,MATCH($O323,Items!$A$2:$A$1090,0))</f>
        <v xml:space="preserve"> </v>
      </c>
    </row>
    <row r="324" spans="1:18" x14ac:dyDescent="0.25">
      <c r="A324">
        <f t="shared" si="58"/>
        <v>1</v>
      </c>
      <c r="B324" t="str">
        <f t="shared" si="59"/>
        <v/>
      </c>
      <c r="C324" s="3">
        <f t="shared" si="68"/>
        <v>1</v>
      </c>
      <c r="D324" s="4"/>
      <c r="E324" s="3"/>
      <c r="F324" t="e">
        <f t="array" ref="F324">INDEX(Establishment!B$2:B$1042,MATCH($E324,Establishment!$A$2:$A$1042,0))</f>
        <v>#N/A</v>
      </c>
      <c r="G324" t="e">
        <f t="array" ref="G324">INDEX(Establishment!C$2:C$1042,MATCH($E324,Establishment!$A$2:$A$1042,0))</f>
        <v>#N/A</v>
      </c>
      <c r="H324" t="s">
        <v>20</v>
      </c>
      <c r="I324" s="5"/>
      <c r="J324" t="s">
        <v>20</v>
      </c>
      <c r="L324" s="5"/>
      <c r="M324" s="5">
        <f t="shared" si="61"/>
        <v>0</v>
      </c>
      <c r="N324" s="5">
        <f t="shared" si="62"/>
        <v>0</v>
      </c>
      <c r="O324" t="s">
        <v>20</v>
      </c>
      <c r="P324" t="str">
        <f t="array" ref="P324">INDEX(Items!B$2:B$1090,MATCH($O324,Items!$A$2:$A$1090,0))</f>
        <v xml:space="preserve"> </v>
      </c>
      <c r="Q324" t="str">
        <f t="array" ref="Q324">INDEX(Items!C$2:C$1090,MATCH($O324,Items!$A$2:$A$1090,0))</f>
        <v xml:space="preserve"> </v>
      </c>
      <c r="R324" t="str">
        <f t="array" ref="R324">INDEX(Items!D$2:D$1090,MATCH($O324,Items!$A$2:$A$1090,0))</f>
        <v xml:space="preserve"> </v>
      </c>
    </row>
    <row r="325" spans="1:18" x14ac:dyDescent="0.25">
      <c r="A325">
        <f t="shared" si="58"/>
        <v>1</v>
      </c>
      <c r="B325" t="str">
        <f t="shared" si="59"/>
        <v/>
      </c>
      <c r="C325" s="3">
        <f t="shared" si="68"/>
        <v>1</v>
      </c>
      <c r="D325" s="4"/>
      <c r="E325" s="3"/>
      <c r="F325" t="e">
        <f t="array" ref="F325">INDEX(Establishment!B$2:B$1042,MATCH($E325,Establishment!$A$2:$A$1042,0))</f>
        <v>#N/A</v>
      </c>
      <c r="G325" t="e">
        <f t="array" ref="G325">INDEX(Establishment!C$2:C$1042,MATCH($E325,Establishment!$A$2:$A$1042,0))</f>
        <v>#N/A</v>
      </c>
      <c r="H325" t="s">
        <v>20</v>
      </c>
      <c r="I325" s="5"/>
      <c r="J325" t="s">
        <v>20</v>
      </c>
      <c r="L325" s="5"/>
      <c r="M325" s="5">
        <f t="shared" si="61"/>
        <v>0</v>
      </c>
      <c r="N325" s="5">
        <f t="shared" si="62"/>
        <v>0</v>
      </c>
      <c r="O325" t="s">
        <v>20</v>
      </c>
      <c r="P325" t="str">
        <f t="array" ref="P325">INDEX(Items!B$2:B$1090,MATCH($O325,Items!$A$2:$A$1090,0))</f>
        <v xml:space="preserve"> </v>
      </c>
      <c r="Q325" t="str">
        <f t="array" ref="Q325">INDEX(Items!C$2:C$1090,MATCH($O325,Items!$A$2:$A$1090,0))</f>
        <v xml:space="preserve"> </v>
      </c>
      <c r="R325" t="str">
        <f t="array" ref="R325">INDEX(Items!D$2:D$1090,MATCH($O325,Items!$A$2:$A$1090,0))</f>
        <v xml:space="preserve"> </v>
      </c>
    </row>
    <row r="326" spans="1:18" x14ac:dyDescent="0.25">
      <c r="A326">
        <f t="shared" si="58"/>
        <v>1</v>
      </c>
      <c r="B326" t="str">
        <f t="shared" si="59"/>
        <v/>
      </c>
      <c r="C326" s="3">
        <f t="shared" si="68"/>
        <v>1</v>
      </c>
      <c r="D326" s="4"/>
      <c r="E326" s="3"/>
      <c r="F326" t="e">
        <f t="array" ref="F326">INDEX(Establishment!B$2:B$1042,MATCH($E326,Establishment!$A$2:$A$1042,0))</f>
        <v>#N/A</v>
      </c>
      <c r="G326" t="e">
        <f t="array" ref="G326">INDEX(Establishment!C$2:C$1042,MATCH($E326,Establishment!$A$2:$A$1042,0))</f>
        <v>#N/A</v>
      </c>
      <c r="H326" t="s">
        <v>20</v>
      </c>
      <c r="I326" s="5"/>
      <c r="J326" t="s">
        <v>20</v>
      </c>
      <c r="L326" s="5"/>
      <c r="M326" s="5">
        <f t="shared" si="61"/>
        <v>0</v>
      </c>
      <c r="N326" s="5">
        <f t="shared" si="62"/>
        <v>0</v>
      </c>
      <c r="O326" t="s">
        <v>20</v>
      </c>
      <c r="P326" t="str">
        <f t="array" ref="P326">INDEX(Items!B$2:B$1090,MATCH($O326,Items!$A$2:$A$1090,0))</f>
        <v xml:space="preserve"> </v>
      </c>
      <c r="Q326" t="str">
        <f t="array" ref="Q326">INDEX(Items!C$2:C$1090,MATCH($O326,Items!$A$2:$A$1090,0))</f>
        <v xml:space="preserve"> </v>
      </c>
      <c r="R326" t="str">
        <f t="array" ref="R326">INDEX(Items!D$2:D$1090,MATCH($O326,Items!$A$2:$A$1090,0))</f>
        <v xml:space="preserve"> </v>
      </c>
    </row>
    <row r="327" spans="1:18" x14ac:dyDescent="0.25">
      <c r="A327">
        <f t="shared" si="58"/>
        <v>1</v>
      </c>
      <c r="B327" t="str">
        <f t="shared" si="59"/>
        <v/>
      </c>
      <c r="C327" s="3">
        <f t="shared" si="68"/>
        <v>1</v>
      </c>
      <c r="D327" s="4"/>
      <c r="E327" s="3"/>
      <c r="F327" t="e">
        <f t="array" ref="F327">INDEX(Establishment!B$2:B$1042,MATCH($E327,Establishment!$A$2:$A$1042,0))</f>
        <v>#N/A</v>
      </c>
      <c r="G327" t="e">
        <f t="array" ref="G327">INDEX(Establishment!C$2:C$1042,MATCH($E327,Establishment!$A$2:$A$1042,0))</f>
        <v>#N/A</v>
      </c>
      <c r="H327" t="s">
        <v>20</v>
      </c>
      <c r="I327" s="5"/>
      <c r="J327" t="s">
        <v>20</v>
      </c>
      <c r="L327" s="5"/>
      <c r="M327" s="5">
        <f t="shared" si="61"/>
        <v>0</v>
      </c>
      <c r="N327" s="5">
        <f t="shared" si="62"/>
        <v>0</v>
      </c>
      <c r="O327" t="s">
        <v>20</v>
      </c>
      <c r="P327" t="str">
        <f t="array" ref="P327">INDEX(Items!B$2:B$1090,MATCH($O327,Items!$A$2:$A$1090,0))</f>
        <v xml:space="preserve"> </v>
      </c>
      <c r="Q327" t="str">
        <f t="array" ref="Q327">INDEX(Items!C$2:C$1090,MATCH($O327,Items!$A$2:$A$1090,0))</f>
        <v xml:space="preserve"> </v>
      </c>
      <c r="R327" t="str">
        <f t="array" ref="R327">INDEX(Items!D$2:D$1090,MATCH($O327,Items!$A$2:$A$1090,0))</f>
        <v xml:space="preserve"> </v>
      </c>
    </row>
    <row r="328" spans="1:18" x14ac:dyDescent="0.25">
      <c r="A328">
        <f t="shared" si="58"/>
        <v>1</v>
      </c>
      <c r="B328" t="str">
        <f t="shared" si="59"/>
        <v/>
      </c>
      <c r="C328" s="3">
        <f t="shared" si="68"/>
        <v>1</v>
      </c>
      <c r="D328" s="4"/>
      <c r="E328" s="3"/>
      <c r="F328" t="e">
        <f t="array" ref="F328">INDEX(Establishment!B$2:B$1042,MATCH($E328,Establishment!$A$2:$A$1042,0))</f>
        <v>#N/A</v>
      </c>
      <c r="G328" t="e">
        <f t="array" ref="G328">INDEX(Establishment!C$2:C$1042,MATCH($E328,Establishment!$A$2:$A$1042,0))</f>
        <v>#N/A</v>
      </c>
      <c r="H328" t="s">
        <v>20</v>
      </c>
      <c r="I328" s="5"/>
      <c r="J328" t="s">
        <v>20</v>
      </c>
      <c r="L328" s="5"/>
      <c r="M328" s="5">
        <f t="shared" si="61"/>
        <v>0</v>
      </c>
      <c r="N328" s="5">
        <f t="shared" si="62"/>
        <v>0</v>
      </c>
      <c r="O328" t="s">
        <v>20</v>
      </c>
      <c r="P328" t="str">
        <f t="array" ref="P328">INDEX(Items!B$2:B$1090,MATCH($O328,Items!$A$2:$A$1090,0))</f>
        <v xml:space="preserve"> </v>
      </c>
      <c r="Q328" t="str">
        <f t="array" ref="Q328">INDEX(Items!C$2:C$1090,MATCH($O328,Items!$A$2:$A$1090,0))</f>
        <v xml:space="preserve"> </v>
      </c>
      <c r="R328" t="str">
        <f t="array" ref="R328">INDEX(Items!D$2:D$1090,MATCH($O328,Items!$A$2:$A$1090,0))</f>
        <v xml:space="preserve"> </v>
      </c>
    </row>
    <row r="329" spans="1:18" x14ac:dyDescent="0.25">
      <c r="A329">
        <f t="shared" si="58"/>
        <v>1</v>
      </c>
      <c r="B329" t="str">
        <f t="shared" si="59"/>
        <v/>
      </c>
      <c r="C329" s="3">
        <f t="shared" si="68"/>
        <v>1</v>
      </c>
      <c r="D329" s="4"/>
      <c r="E329" s="3"/>
      <c r="F329" t="e">
        <f t="array" ref="F329">INDEX(Establishment!B$2:B$1042,MATCH($E329,Establishment!$A$2:$A$1042,0))</f>
        <v>#N/A</v>
      </c>
      <c r="G329" t="e">
        <f t="array" ref="G329">INDEX(Establishment!C$2:C$1042,MATCH($E329,Establishment!$A$2:$A$1042,0))</f>
        <v>#N/A</v>
      </c>
      <c r="H329" t="s">
        <v>20</v>
      </c>
      <c r="I329" s="5"/>
      <c r="J329" t="s">
        <v>20</v>
      </c>
      <c r="L329" s="5"/>
      <c r="M329" s="5">
        <f t="shared" si="61"/>
        <v>0</v>
      </c>
      <c r="N329" s="5">
        <f t="shared" si="62"/>
        <v>0</v>
      </c>
      <c r="O329" t="s">
        <v>20</v>
      </c>
      <c r="P329" t="str">
        <f t="array" ref="P329">INDEX(Items!B$2:B$1090,MATCH($O329,Items!$A$2:$A$1090,0))</f>
        <v xml:space="preserve"> </v>
      </c>
      <c r="Q329" t="str">
        <f t="array" ref="Q329">INDEX(Items!C$2:C$1090,MATCH($O329,Items!$A$2:$A$1090,0))</f>
        <v xml:space="preserve"> </v>
      </c>
      <c r="R329" t="str">
        <f t="array" ref="R329">INDEX(Items!D$2:D$1090,MATCH($O329,Items!$A$2:$A$1090,0))</f>
        <v xml:space="preserve"> </v>
      </c>
    </row>
    <row r="330" spans="1:18" x14ac:dyDescent="0.25">
      <c r="A330">
        <f t="shared" si="58"/>
        <v>1</v>
      </c>
      <c r="B330" t="str">
        <f t="shared" si="59"/>
        <v/>
      </c>
      <c r="C330" s="3">
        <f t="shared" si="68"/>
        <v>1</v>
      </c>
      <c r="D330" s="4"/>
      <c r="E330" s="3"/>
      <c r="F330" t="e">
        <f t="array" ref="F330">INDEX(Establishment!B$2:B$1042,MATCH($E330,Establishment!$A$2:$A$1042,0))</f>
        <v>#N/A</v>
      </c>
      <c r="G330" t="e">
        <f t="array" ref="G330">INDEX(Establishment!C$2:C$1042,MATCH($E330,Establishment!$A$2:$A$1042,0))</f>
        <v>#N/A</v>
      </c>
      <c r="H330" t="s">
        <v>20</v>
      </c>
      <c r="I330" s="5"/>
      <c r="J330" t="s">
        <v>20</v>
      </c>
      <c r="L330" s="5"/>
      <c r="M330" s="5">
        <f t="shared" si="61"/>
        <v>0</v>
      </c>
      <c r="N330" s="5">
        <f t="shared" si="62"/>
        <v>0</v>
      </c>
      <c r="O330" t="s">
        <v>20</v>
      </c>
      <c r="P330" t="str">
        <f t="array" ref="P330">INDEX(Items!B$2:B$1090,MATCH($O330,Items!$A$2:$A$1090,0))</f>
        <v xml:space="preserve"> </v>
      </c>
      <c r="Q330" t="str">
        <f t="array" ref="Q330">INDEX(Items!C$2:C$1090,MATCH($O330,Items!$A$2:$A$1090,0))</f>
        <v xml:space="preserve"> </v>
      </c>
      <c r="R330" t="str">
        <f t="array" ref="R330">INDEX(Items!D$2:D$1090,MATCH($O330,Items!$A$2:$A$1090,0))</f>
        <v xml:space="preserve"> </v>
      </c>
    </row>
    <row r="331" spans="1:18" x14ac:dyDescent="0.25">
      <c r="A331">
        <f t="shared" si="58"/>
        <v>1</v>
      </c>
      <c r="B331" t="str">
        <f t="shared" si="59"/>
        <v/>
      </c>
      <c r="C331" s="3">
        <f t="shared" si="68"/>
        <v>1</v>
      </c>
      <c r="D331" s="4"/>
      <c r="E331" s="3"/>
      <c r="F331" t="e">
        <f t="array" ref="F331">INDEX(Establishment!B$2:B$1042,MATCH($E331,Establishment!$A$2:$A$1042,0))</f>
        <v>#N/A</v>
      </c>
      <c r="G331" t="e">
        <f t="array" ref="G331">INDEX(Establishment!C$2:C$1042,MATCH($E331,Establishment!$A$2:$A$1042,0))</f>
        <v>#N/A</v>
      </c>
      <c r="H331" t="s">
        <v>20</v>
      </c>
      <c r="I331" s="5"/>
      <c r="J331" t="s">
        <v>20</v>
      </c>
      <c r="L331" s="5"/>
      <c r="M331" s="5">
        <f t="shared" si="61"/>
        <v>0</v>
      </c>
      <c r="N331" s="5">
        <f t="shared" si="62"/>
        <v>0</v>
      </c>
      <c r="O331" t="s">
        <v>20</v>
      </c>
      <c r="P331" t="str">
        <f t="array" ref="P331">INDEX(Items!B$2:B$1090,MATCH($O331,Items!$A$2:$A$1090,0))</f>
        <v xml:space="preserve"> </v>
      </c>
      <c r="Q331" t="str">
        <f t="array" ref="Q331">INDEX(Items!C$2:C$1090,MATCH($O331,Items!$A$2:$A$1090,0))</f>
        <v xml:space="preserve"> </v>
      </c>
      <c r="R331" t="str">
        <f t="array" ref="R331">INDEX(Items!D$2:D$1090,MATCH($O331,Items!$A$2:$A$1090,0))</f>
        <v xml:space="preserve"> </v>
      </c>
    </row>
    <row r="332" spans="1:18" x14ac:dyDescent="0.25">
      <c r="A332">
        <f t="shared" si="58"/>
        <v>1</v>
      </c>
      <c r="B332" t="str">
        <f t="shared" si="59"/>
        <v/>
      </c>
      <c r="C332" s="3">
        <f t="shared" si="68"/>
        <v>1</v>
      </c>
      <c r="D332" s="4"/>
      <c r="E332" s="3"/>
      <c r="F332" t="e">
        <f t="array" ref="F332">INDEX(Establishment!B$2:B$1042,MATCH($E332,Establishment!$A$2:$A$1042,0))</f>
        <v>#N/A</v>
      </c>
      <c r="G332" t="e">
        <f t="array" ref="G332">INDEX(Establishment!C$2:C$1042,MATCH($E332,Establishment!$A$2:$A$1042,0))</f>
        <v>#N/A</v>
      </c>
      <c r="H332" t="s">
        <v>20</v>
      </c>
      <c r="I332" s="5"/>
      <c r="J332" t="s">
        <v>20</v>
      </c>
      <c r="L332" s="5"/>
      <c r="M332" s="5">
        <f t="shared" si="61"/>
        <v>0</v>
      </c>
      <c r="N332" s="5">
        <f t="shared" si="62"/>
        <v>0</v>
      </c>
      <c r="O332" t="s">
        <v>20</v>
      </c>
      <c r="P332" t="str">
        <f t="array" ref="P332">INDEX(Items!B$2:B$1090,MATCH($O332,Items!$A$2:$A$1090,0))</f>
        <v xml:space="preserve"> </v>
      </c>
      <c r="Q332" t="str">
        <f t="array" ref="Q332">INDEX(Items!C$2:C$1090,MATCH($O332,Items!$A$2:$A$1090,0))</f>
        <v xml:space="preserve"> </v>
      </c>
      <c r="R332" t="str">
        <f t="array" ref="R332">INDEX(Items!D$2:D$1090,MATCH($O332,Items!$A$2:$A$1090,0))</f>
        <v xml:space="preserve"> </v>
      </c>
    </row>
    <row r="333" spans="1:18" x14ac:dyDescent="0.25">
      <c r="A333">
        <f t="shared" si="58"/>
        <v>1</v>
      </c>
      <c r="B333" t="str">
        <f t="shared" si="59"/>
        <v/>
      </c>
      <c r="C333" s="3">
        <f t="shared" si="68"/>
        <v>1</v>
      </c>
      <c r="D333" s="4"/>
      <c r="E333" s="3"/>
      <c r="F333" t="e">
        <f t="array" ref="F333">INDEX(Establishment!B$2:B$1042,MATCH($E333,Establishment!$A$2:$A$1042,0))</f>
        <v>#N/A</v>
      </c>
      <c r="G333" t="e">
        <f t="array" ref="G333">INDEX(Establishment!C$2:C$1042,MATCH($E333,Establishment!$A$2:$A$1042,0))</f>
        <v>#N/A</v>
      </c>
      <c r="H333" t="s">
        <v>20</v>
      </c>
      <c r="I333" s="5"/>
      <c r="J333" t="s">
        <v>20</v>
      </c>
      <c r="L333" s="5"/>
      <c r="M333" s="5">
        <f t="shared" si="61"/>
        <v>0</v>
      </c>
      <c r="N333" s="5">
        <f t="shared" si="62"/>
        <v>0</v>
      </c>
      <c r="O333" t="s">
        <v>20</v>
      </c>
      <c r="P333" t="str">
        <f t="array" ref="P333">INDEX(Items!B$2:B$1090,MATCH($O333,Items!$A$2:$A$1090,0))</f>
        <v xml:space="preserve"> </v>
      </c>
      <c r="Q333" t="str">
        <f t="array" ref="Q333">INDEX(Items!C$2:C$1090,MATCH($O333,Items!$A$2:$A$1090,0))</f>
        <v xml:space="preserve"> </v>
      </c>
      <c r="R333" t="str">
        <f t="array" ref="R333">INDEX(Items!D$2:D$1090,MATCH($O333,Items!$A$2:$A$1090,0))</f>
        <v xml:space="preserve"> </v>
      </c>
    </row>
    <row r="334" spans="1:18" x14ac:dyDescent="0.25">
      <c r="A334">
        <f t="shared" si="58"/>
        <v>1</v>
      </c>
      <c r="B334" t="str">
        <f t="shared" si="59"/>
        <v/>
      </c>
      <c r="C334" s="3">
        <f t="shared" si="68"/>
        <v>1</v>
      </c>
      <c r="D334" s="4"/>
      <c r="E334" s="3"/>
      <c r="F334" t="e">
        <f t="array" ref="F334">INDEX(Establishment!B$2:B$1042,MATCH($E334,Establishment!$A$2:$A$1042,0))</f>
        <v>#N/A</v>
      </c>
      <c r="G334" t="e">
        <f t="array" ref="G334">INDEX(Establishment!C$2:C$1042,MATCH($E334,Establishment!$A$2:$A$1042,0))</f>
        <v>#N/A</v>
      </c>
      <c r="H334" t="s">
        <v>20</v>
      </c>
      <c r="I334" s="5"/>
      <c r="J334" t="s">
        <v>20</v>
      </c>
      <c r="L334" s="5"/>
      <c r="M334" s="5">
        <f t="shared" si="61"/>
        <v>0</v>
      </c>
      <c r="N334" s="5">
        <f t="shared" si="62"/>
        <v>0</v>
      </c>
      <c r="O334" t="s">
        <v>20</v>
      </c>
      <c r="P334" t="str">
        <f t="array" ref="P334">INDEX(Items!B$2:B$1090,MATCH($O334,Items!$A$2:$A$1090,0))</f>
        <v xml:space="preserve"> </v>
      </c>
      <c r="Q334" t="str">
        <f t="array" ref="Q334">INDEX(Items!C$2:C$1090,MATCH($O334,Items!$A$2:$A$1090,0))</f>
        <v xml:space="preserve"> </v>
      </c>
      <c r="R334" t="str">
        <f t="array" ref="R334">INDEX(Items!D$2:D$1090,MATCH($O334,Items!$A$2:$A$1090,0))</f>
        <v xml:space="preserve"> </v>
      </c>
    </row>
    <row r="335" spans="1:18" x14ac:dyDescent="0.25">
      <c r="A335">
        <f t="shared" si="58"/>
        <v>1</v>
      </c>
      <c r="B335" t="str">
        <f t="shared" si="59"/>
        <v/>
      </c>
      <c r="C335" s="3">
        <f t="shared" si="68"/>
        <v>1</v>
      </c>
      <c r="D335" s="4"/>
      <c r="E335" s="3"/>
      <c r="F335" t="e">
        <f t="array" ref="F335">INDEX(Establishment!B$2:B$1042,MATCH($E335,Establishment!$A$2:$A$1042,0))</f>
        <v>#N/A</v>
      </c>
      <c r="G335" t="e">
        <f t="array" ref="G335">INDEX(Establishment!C$2:C$1042,MATCH($E335,Establishment!$A$2:$A$1042,0))</f>
        <v>#N/A</v>
      </c>
      <c r="H335" t="s">
        <v>20</v>
      </c>
      <c r="I335" s="5"/>
      <c r="J335" t="s">
        <v>20</v>
      </c>
      <c r="L335" s="5"/>
      <c r="M335" s="5">
        <f t="shared" si="61"/>
        <v>0</v>
      </c>
      <c r="N335" s="5">
        <f t="shared" si="62"/>
        <v>0</v>
      </c>
      <c r="O335" t="s">
        <v>20</v>
      </c>
      <c r="P335" t="str">
        <f t="array" ref="P335">INDEX(Items!B$2:B$1090,MATCH($O335,Items!$A$2:$A$1090,0))</f>
        <v xml:space="preserve"> </v>
      </c>
      <c r="Q335" t="str">
        <f t="array" ref="Q335">INDEX(Items!C$2:C$1090,MATCH($O335,Items!$A$2:$A$1090,0))</f>
        <v xml:space="preserve"> </v>
      </c>
      <c r="R335" t="str">
        <f t="array" ref="R335">INDEX(Items!D$2:D$1090,MATCH($O335,Items!$A$2:$A$1090,0))</f>
        <v xml:space="preserve"> </v>
      </c>
    </row>
    <row r="336" spans="1:18" x14ac:dyDescent="0.25">
      <c r="A336">
        <f t="shared" si="58"/>
        <v>1</v>
      </c>
      <c r="B336" t="str">
        <f t="shared" si="59"/>
        <v/>
      </c>
      <c r="C336" s="3">
        <f t="shared" si="68"/>
        <v>1</v>
      </c>
      <c r="D336" s="4"/>
      <c r="E336" s="3"/>
      <c r="F336" t="e">
        <f t="array" ref="F336">INDEX(Establishment!B$2:B$1042,MATCH($E336,Establishment!$A$2:$A$1042,0))</f>
        <v>#N/A</v>
      </c>
      <c r="G336" t="e">
        <f t="array" ref="G336">INDEX(Establishment!C$2:C$1042,MATCH($E336,Establishment!$A$2:$A$1042,0))</f>
        <v>#N/A</v>
      </c>
      <c r="H336" t="s">
        <v>20</v>
      </c>
      <c r="I336" s="5"/>
      <c r="J336" t="s">
        <v>20</v>
      </c>
      <c r="L336" s="5"/>
      <c r="M336" s="5">
        <f t="shared" si="61"/>
        <v>0</v>
      </c>
      <c r="N336" s="5">
        <f t="shared" si="62"/>
        <v>0</v>
      </c>
      <c r="O336" t="s">
        <v>20</v>
      </c>
      <c r="P336" t="str">
        <f t="array" ref="P336">INDEX(Items!B$2:B$1090,MATCH($O336,Items!$A$2:$A$1090,0))</f>
        <v xml:space="preserve"> </v>
      </c>
      <c r="Q336" t="str">
        <f t="array" ref="Q336">INDEX(Items!C$2:C$1090,MATCH($O336,Items!$A$2:$A$1090,0))</f>
        <v xml:space="preserve"> </v>
      </c>
      <c r="R336" t="str">
        <f t="array" ref="R336">INDEX(Items!D$2:D$1090,MATCH($O336,Items!$A$2:$A$1090,0))</f>
        <v xml:space="preserve"> </v>
      </c>
    </row>
    <row r="337" spans="1:19" x14ac:dyDescent="0.25">
      <c r="A337">
        <f t="shared" si="58"/>
        <v>1</v>
      </c>
      <c r="B337" t="str">
        <f t="shared" si="59"/>
        <v/>
      </c>
      <c r="C337" s="3">
        <f t="shared" si="68"/>
        <v>1</v>
      </c>
      <c r="D337" s="4"/>
      <c r="E337" s="3"/>
      <c r="F337" t="e">
        <f t="array" ref="F337">INDEX(Establishment!B$2:B$1042,MATCH($E337,Establishment!$A$2:$A$1042,0))</f>
        <v>#N/A</v>
      </c>
      <c r="G337" t="e">
        <f t="array" ref="G337">INDEX(Establishment!C$2:C$1042,MATCH($E337,Establishment!$A$2:$A$1042,0))</f>
        <v>#N/A</v>
      </c>
      <c r="H337" t="s">
        <v>20</v>
      </c>
      <c r="I337" s="5"/>
      <c r="J337" t="s">
        <v>20</v>
      </c>
      <c r="L337" s="5"/>
      <c r="M337" s="5">
        <f t="shared" si="61"/>
        <v>0</v>
      </c>
      <c r="N337" s="5">
        <f t="shared" si="62"/>
        <v>0</v>
      </c>
      <c r="O337" t="s">
        <v>20</v>
      </c>
      <c r="P337" t="str">
        <f t="array" ref="P337">INDEX(Items!B$2:B$1090,MATCH($O337,Items!$A$2:$A$1090,0))</f>
        <v xml:space="preserve"> </v>
      </c>
      <c r="Q337" t="str">
        <f t="array" ref="Q337">INDEX(Items!C$2:C$1090,MATCH($O337,Items!$A$2:$A$1090,0))</f>
        <v xml:space="preserve"> </v>
      </c>
      <c r="R337" t="str">
        <f t="array" ref="R337">INDEX(Items!D$2:D$1090,MATCH($O337,Items!$A$2:$A$1090,0))</f>
        <v xml:space="preserve"> </v>
      </c>
    </row>
    <row r="338" spans="1:19" x14ac:dyDescent="0.25">
      <c r="A338">
        <f t="shared" si="58"/>
        <v>1</v>
      </c>
      <c r="B338" t="str">
        <f t="shared" si="59"/>
        <v>20241230A</v>
      </c>
      <c r="C338" s="3">
        <f t="shared" si="68"/>
        <v>1</v>
      </c>
      <c r="D338" s="4">
        <v>45656</v>
      </c>
      <c r="E338" s="3" t="s">
        <v>2149</v>
      </c>
      <c r="F338" t="str">
        <f t="array" ref="F338">INDEX(Establishment!B$2:B$1042,MATCH($E338,Establishment!$A$2:$A$1042,0))</f>
        <v>Sandia Massage Spa</v>
      </c>
      <c r="G338" t="str">
        <f t="array" ref="G338">INDEX(Establishment!C$2:C$1042,MATCH($E338,Establishment!$A$2:$A$1042,0))</f>
        <v>F. Ramos Street</v>
      </c>
      <c r="H338" t="s">
        <v>2</v>
      </c>
      <c r="I338" s="5">
        <v>500</v>
      </c>
      <c r="J338" t="s">
        <v>86</v>
      </c>
      <c r="K338">
        <v>1</v>
      </c>
      <c r="L338" s="5">
        <v>450</v>
      </c>
      <c r="M338" s="5">
        <f t="shared" si="61"/>
        <v>450</v>
      </c>
      <c r="N338" s="5">
        <f t="shared" si="62"/>
        <v>450</v>
      </c>
      <c r="O338" t="s">
        <v>2150</v>
      </c>
      <c r="P338" t="str">
        <f t="array" ref="P338">INDEX(Items!B$2:B$1090,MATCH($O338,Items!$A$2:$A$1090,0))</f>
        <v>Swedish</v>
      </c>
      <c r="Q338" t="str">
        <f t="array" ref="Q338">INDEX(Items!C$2:C$1090,MATCH($O338,Items!$A$2:$A$1090,0))</f>
        <v xml:space="preserve">Massage </v>
      </c>
      <c r="R338" t="str">
        <f t="array" ref="R338">INDEX(Items!D$2:D$1090,MATCH($O338,Items!$A$2:$A$1090,0))</f>
        <v>1 and a half hour</v>
      </c>
    </row>
    <row r="339" spans="1:19" x14ac:dyDescent="0.25">
      <c r="A339">
        <f t="shared" si="58"/>
        <v>1</v>
      </c>
      <c r="B339" t="str">
        <f t="shared" si="59"/>
        <v>20241230A</v>
      </c>
      <c r="C339" s="3">
        <f t="shared" si="68"/>
        <v>2</v>
      </c>
      <c r="D339" s="4">
        <v>45656</v>
      </c>
      <c r="E339" s="3" t="s">
        <v>2149</v>
      </c>
      <c r="F339" t="str">
        <f t="array" ref="F339">INDEX(Establishment!B$2:B$1042,MATCH($E339,Establishment!$A$2:$A$1042,0))</f>
        <v>Sandia Massage Spa</v>
      </c>
      <c r="G339" t="str">
        <f t="array" ref="G339">INDEX(Establishment!C$2:C$1042,MATCH($E339,Establishment!$A$2:$A$1042,0))</f>
        <v>F. Ramos Street</v>
      </c>
      <c r="I339" s="5"/>
      <c r="J339" t="s">
        <v>88</v>
      </c>
      <c r="K339">
        <v>1</v>
      </c>
      <c r="L339" s="5">
        <v>50</v>
      </c>
      <c r="M339" s="5">
        <f t="shared" si="61"/>
        <v>50</v>
      </c>
      <c r="N339" s="5">
        <f t="shared" si="62"/>
        <v>500</v>
      </c>
      <c r="O339" t="s">
        <v>89</v>
      </c>
      <c r="P339">
        <f t="array" ref="P339">INDEX(Items!B$2:B$1090,MATCH($O339,Items!$A$2:$A$1090,0))</f>
        <v>0</v>
      </c>
      <c r="Q339" t="str">
        <f t="array" ref="Q339">INDEX(Items!C$2:C$1090,MATCH($O339,Items!$A$2:$A$1090,0))</f>
        <v>Service</v>
      </c>
      <c r="R339" t="str">
        <f t="array" ref="R339">INDEX(Items!D$2:D$1090,MATCH($O339,Items!$A$2:$A$1090,0))</f>
        <v>Tips</v>
      </c>
    </row>
    <row r="340" spans="1:19" x14ac:dyDescent="0.25">
      <c r="A340">
        <f t="shared" si="58"/>
        <v>2</v>
      </c>
      <c r="B340" t="str">
        <f t="shared" si="59"/>
        <v>20241230B</v>
      </c>
      <c r="C340" s="3">
        <f t="shared" si="68"/>
        <v>1</v>
      </c>
      <c r="D340" s="4">
        <v>45656</v>
      </c>
      <c r="E340" s="3" t="s">
        <v>30</v>
      </c>
      <c r="F340" t="s">
        <v>2151</v>
      </c>
      <c r="G340" s="14" t="s">
        <v>2152</v>
      </c>
      <c r="H340" t="s">
        <v>2</v>
      </c>
      <c r="I340" s="5">
        <v>450</v>
      </c>
      <c r="J340" t="s">
        <v>86</v>
      </c>
      <c r="K340">
        <v>1</v>
      </c>
      <c r="L340" s="5">
        <v>350</v>
      </c>
      <c r="M340" s="5">
        <f t="shared" si="61"/>
        <v>350</v>
      </c>
      <c r="N340" s="5">
        <f t="shared" si="62"/>
        <v>350</v>
      </c>
      <c r="O340" t="s">
        <v>87</v>
      </c>
      <c r="P340" t="str">
        <f t="array" ref="P340">INDEX(Items!B$2:B$1090,MATCH($O340,Items!$A$2:$A$1090,0))</f>
        <v>Swedish</v>
      </c>
      <c r="Q340" t="str">
        <f t="array" ref="Q340">INDEX(Items!C$2:C$1090,MATCH($O340,Items!$A$2:$A$1090,0))</f>
        <v xml:space="preserve">Massage </v>
      </c>
      <c r="R340" t="str">
        <f t="array" ref="R340">INDEX(Items!D$2:D$1090,MATCH($O340,Items!$A$2:$A$1090,0))</f>
        <v>1 hour</v>
      </c>
    </row>
    <row r="341" spans="1:19" x14ac:dyDescent="0.25">
      <c r="A341">
        <f t="shared" si="58"/>
        <v>2</v>
      </c>
      <c r="B341" t="str">
        <f t="shared" si="59"/>
        <v>20241230B</v>
      </c>
      <c r="C341" s="3">
        <f t="shared" si="68"/>
        <v>2</v>
      </c>
      <c r="D341" s="4">
        <v>45656</v>
      </c>
      <c r="E341" s="3" t="s">
        <v>30</v>
      </c>
      <c r="F341" t="s">
        <v>2151</v>
      </c>
      <c r="G341" s="14" t="s">
        <v>2152</v>
      </c>
      <c r="I341" s="5"/>
      <c r="J341" t="s">
        <v>88</v>
      </c>
      <c r="K341">
        <v>1</v>
      </c>
      <c r="L341" s="5">
        <v>100</v>
      </c>
      <c r="M341" s="5">
        <f t="shared" si="61"/>
        <v>100</v>
      </c>
      <c r="N341" s="5">
        <f t="shared" si="62"/>
        <v>450</v>
      </c>
      <c r="O341" t="s">
        <v>89</v>
      </c>
      <c r="P341">
        <f t="array" ref="P341">INDEX(Items!B$2:B$1090,MATCH($O341,Items!$A$2:$A$1090,0))</f>
        <v>0</v>
      </c>
      <c r="Q341" t="str">
        <f t="array" ref="Q341">INDEX(Items!C$2:C$1090,MATCH($O341,Items!$A$2:$A$1090,0))</f>
        <v>Service</v>
      </c>
      <c r="R341" t="str">
        <f t="array" ref="R341">INDEX(Items!D$2:D$1090,MATCH($O341,Items!$A$2:$A$1090,0))</f>
        <v>Tips</v>
      </c>
    </row>
    <row r="342" spans="1:19" x14ac:dyDescent="0.25">
      <c r="A342">
        <f t="shared" si="58"/>
        <v>3</v>
      </c>
      <c r="B342" t="str">
        <f t="shared" si="59"/>
        <v>20241230C</v>
      </c>
      <c r="C342" s="3">
        <f t="shared" si="68"/>
        <v>1</v>
      </c>
      <c r="D342" s="4">
        <v>45656</v>
      </c>
      <c r="E342" s="3" t="s">
        <v>110</v>
      </c>
      <c r="F342" t="str">
        <f t="array" ref="F342">INDEX(Establishment!B$2:B$1042,MATCH($E342,Establishment!$A$2:$A$1042,0))</f>
        <v>7-Eleven</v>
      </c>
      <c r="G342" s="14" t="s">
        <v>2152</v>
      </c>
      <c r="H342" t="s">
        <v>2</v>
      </c>
      <c r="I342" s="5">
        <v>39</v>
      </c>
      <c r="J342" t="s">
        <v>166</v>
      </c>
      <c r="K342">
        <v>1</v>
      </c>
      <c r="L342" s="5">
        <v>39</v>
      </c>
      <c r="M342" s="5">
        <f t="shared" si="61"/>
        <v>39</v>
      </c>
      <c r="N342" s="5">
        <f t="shared" si="62"/>
        <v>39</v>
      </c>
      <c r="O342" t="s">
        <v>118</v>
      </c>
      <c r="P342" s="14" t="s">
        <v>2075</v>
      </c>
      <c r="Q342" s="14" t="s">
        <v>2153</v>
      </c>
      <c r="R342" s="14" t="s">
        <v>2076</v>
      </c>
      <c r="S342" s="14" t="s">
        <v>387</v>
      </c>
    </row>
    <row r="343" spans="1:19" x14ac:dyDescent="0.25">
      <c r="A343">
        <f t="shared" si="58"/>
        <v>4</v>
      </c>
      <c r="B343" t="str">
        <f t="shared" si="59"/>
        <v>20241230D</v>
      </c>
      <c r="C343" s="3">
        <f t="shared" si="68"/>
        <v>1</v>
      </c>
      <c r="D343" s="4">
        <v>45656</v>
      </c>
      <c r="E343" s="3" t="s">
        <v>2154</v>
      </c>
      <c r="F343" t="str">
        <f t="array" ref="F343">INDEX(Establishment!B$2:B$1042,MATCH($E343,Establishment!$A$2:$A$1042,0))</f>
        <v>ShopWise</v>
      </c>
      <c r="G343" t="str">
        <f t="array" ref="G343">INDEX(Establishment!C$2:C$1042,MATCH($E343,Establishment!$A$2:$A$1042,0))</f>
        <v>Basak</v>
      </c>
      <c r="H343" t="s">
        <v>22</v>
      </c>
      <c r="I343" s="5">
        <v>1545</v>
      </c>
      <c r="J343" t="s">
        <v>20</v>
      </c>
      <c r="L343" s="5"/>
      <c r="M343" s="5">
        <f t="shared" si="61"/>
        <v>0</v>
      </c>
      <c r="N343" s="5">
        <f t="shared" si="62"/>
        <v>0</v>
      </c>
      <c r="O343" t="s">
        <v>20</v>
      </c>
      <c r="P343" t="str">
        <f t="array" ref="P343">INDEX(Items!B$2:B$1090,MATCH($O343,Items!$A$2:$A$1090,0))</f>
        <v xml:space="preserve"> </v>
      </c>
      <c r="Q343" t="str">
        <f t="array" ref="Q343">INDEX(Items!C$2:C$1090,MATCH($O343,Items!$A$2:$A$1090,0))</f>
        <v xml:space="preserve"> </v>
      </c>
      <c r="R343" t="str">
        <f t="array" ref="R343">INDEX(Items!D$2:D$1090,MATCH($O343,Items!$A$2:$A$1090,0))</f>
        <v xml:space="preserve"> </v>
      </c>
    </row>
    <row r="344" spans="1:19" x14ac:dyDescent="0.25">
      <c r="A344">
        <f t="shared" si="58"/>
        <v>4</v>
      </c>
      <c r="B344" t="str">
        <f t="shared" si="59"/>
        <v>20241230D</v>
      </c>
      <c r="C344" s="3">
        <f t="shared" si="68"/>
        <v>2</v>
      </c>
      <c r="D344" s="4">
        <v>45656</v>
      </c>
      <c r="E344" s="3" t="s">
        <v>2154</v>
      </c>
      <c r="F344" t="str">
        <f t="array" ref="F344">INDEX(Establishment!B$2:B$1042,MATCH($E344,Establishment!$A$2:$A$1042,0))</f>
        <v>ShopWise</v>
      </c>
      <c r="G344" t="str">
        <f t="array" ref="G344">INDEX(Establishment!C$2:C$1042,MATCH($E344,Establishment!$A$2:$A$1042,0))</f>
        <v>Basak</v>
      </c>
      <c r="I344" s="5"/>
      <c r="J344" t="s">
        <v>20</v>
      </c>
      <c r="L344" s="5"/>
      <c r="M344" s="5">
        <f t="shared" si="61"/>
        <v>0</v>
      </c>
      <c r="N344" s="5">
        <f t="shared" si="62"/>
        <v>0</v>
      </c>
      <c r="O344" t="s">
        <v>20</v>
      </c>
      <c r="P344" t="str">
        <f t="array" ref="P344">INDEX(Items!B$2:B$1090,MATCH($O344,Items!$A$2:$A$1090,0))</f>
        <v xml:space="preserve"> </v>
      </c>
      <c r="Q344" t="str">
        <f t="array" ref="Q344">INDEX(Items!C$2:C$1090,MATCH($O344,Items!$A$2:$A$1090,0))</f>
        <v xml:space="preserve"> </v>
      </c>
      <c r="R344" t="str">
        <f t="array" ref="R344">INDEX(Items!D$2:D$1090,MATCH($O344,Items!$A$2:$A$1090,0))</f>
        <v xml:space="preserve"> </v>
      </c>
    </row>
    <row r="345" spans="1:19" x14ac:dyDescent="0.25">
      <c r="A345">
        <f t="shared" si="58"/>
        <v>4</v>
      </c>
      <c r="B345" t="str">
        <f t="shared" si="59"/>
        <v>20241230D</v>
      </c>
      <c r="C345" s="3">
        <f t="shared" si="68"/>
        <v>3</v>
      </c>
      <c r="D345" s="4">
        <v>45656</v>
      </c>
      <c r="E345" s="3" t="s">
        <v>2154</v>
      </c>
      <c r="F345" t="str">
        <f t="array" ref="F345">INDEX(Establishment!B$2:B$1042,MATCH($E345,Establishment!$A$2:$A$1042,0))</f>
        <v>ShopWise</v>
      </c>
      <c r="G345" t="str">
        <f t="array" ref="G345">INDEX(Establishment!C$2:C$1042,MATCH($E345,Establishment!$A$2:$A$1042,0))</f>
        <v>Basak</v>
      </c>
      <c r="I345" s="5"/>
      <c r="J345" t="s">
        <v>20</v>
      </c>
      <c r="L345" s="5"/>
      <c r="M345" s="5">
        <f t="shared" si="61"/>
        <v>0</v>
      </c>
      <c r="N345" s="5">
        <f t="shared" si="62"/>
        <v>0</v>
      </c>
      <c r="O345" t="s">
        <v>20</v>
      </c>
      <c r="P345" t="str">
        <f t="array" ref="P345">INDEX(Items!B$2:B$1090,MATCH($O345,Items!$A$2:$A$1090,0))</f>
        <v xml:space="preserve"> </v>
      </c>
      <c r="Q345" t="str">
        <f t="array" ref="Q345">INDEX(Items!C$2:C$1090,MATCH($O345,Items!$A$2:$A$1090,0))</f>
        <v xml:space="preserve"> </v>
      </c>
      <c r="R345" t="str">
        <f t="array" ref="R345">INDEX(Items!D$2:D$1090,MATCH($O345,Items!$A$2:$A$1090,0))</f>
        <v xml:space="preserve"> </v>
      </c>
    </row>
    <row r="346" spans="1:19" x14ac:dyDescent="0.25">
      <c r="A346">
        <f t="shared" si="58"/>
        <v>4</v>
      </c>
      <c r="B346" t="str">
        <f t="shared" si="59"/>
        <v>20241230D</v>
      </c>
      <c r="C346" s="3">
        <f t="shared" si="68"/>
        <v>4</v>
      </c>
      <c r="D346" s="4">
        <v>45656</v>
      </c>
      <c r="E346" s="3" t="s">
        <v>2154</v>
      </c>
      <c r="F346" t="str">
        <f t="array" ref="F346">INDEX(Establishment!B$2:B$1042,MATCH($E346,Establishment!$A$2:$A$1042,0))</f>
        <v>ShopWise</v>
      </c>
      <c r="G346" t="str">
        <f t="array" ref="G346">INDEX(Establishment!C$2:C$1042,MATCH($E346,Establishment!$A$2:$A$1042,0))</f>
        <v>Basak</v>
      </c>
      <c r="I346" s="5"/>
      <c r="J346" t="s">
        <v>20</v>
      </c>
      <c r="L346" s="5"/>
      <c r="M346" s="5">
        <f t="shared" si="61"/>
        <v>0</v>
      </c>
      <c r="N346" s="5">
        <f t="shared" si="62"/>
        <v>0</v>
      </c>
      <c r="O346" t="s">
        <v>20</v>
      </c>
      <c r="P346" t="str">
        <f t="array" ref="P346">INDEX(Items!B$2:B$1090,MATCH($O346,Items!$A$2:$A$1090,0))</f>
        <v xml:space="preserve"> </v>
      </c>
      <c r="Q346" t="str">
        <f t="array" ref="Q346">INDEX(Items!C$2:C$1090,MATCH($O346,Items!$A$2:$A$1090,0))</f>
        <v xml:space="preserve"> </v>
      </c>
      <c r="R346" t="str">
        <f t="array" ref="R346">INDEX(Items!D$2:D$1090,MATCH($O346,Items!$A$2:$A$1090,0))</f>
        <v xml:space="preserve"> </v>
      </c>
    </row>
    <row r="347" spans="1:19" x14ac:dyDescent="0.25">
      <c r="A347">
        <f t="shared" ref="A347:A410" si="69">IF(OR(D347&lt;&gt;D346,D347=""),1,IF(NOT(AND(E347=E346,F347=F346,G347=G346)),A346+1,IF(OR(H347="",AND(H347&lt;&gt;"",H347&lt;&gt;H346,H346&lt;&gt;"")),A346,A346+1)))</f>
        <v>4</v>
      </c>
      <c r="B347" t="str">
        <f t="shared" ref="B347:B410" si="70">IF(D347&lt;&gt;"",TEXT(D347,"YYYYMMDD")&amp;CHAR(64+A347),"")</f>
        <v>20241230D</v>
      </c>
      <c r="C347" s="3">
        <f t="shared" si="68"/>
        <v>5</v>
      </c>
      <c r="D347" s="4">
        <v>45656</v>
      </c>
      <c r="E347" s="3" t="s">
        <v>2154</v>
      </c>
      <c r="F347" t="str">
        <f t="array" ref="F347">INDEX(Establishment!B$2:B$1042,MATCH($E347,Establishment!$A$2:$A$1042,0))</f>
        <v>ShopWise</v>
      </c>
      <c r="G347" t="str">
        <f t="array" ref="G347">INDEX(Establishment!C$2:C$1042,MATCH($E347,Establishment!$A$2:$A$1042,0))</f>
        <v>Basak</v>
      </c>
      <c r="I347" s="5"/>
      <c r="J347" t="s">
        <v>20</v>
      </c>
      <c r="L347" s="5"/>
      <c r="M347" s="5">
        <f t="shared" ref="M347:M410" si="71">K347*L347</f>
        <v>0</v>
      </c>
      <c r="N347" s="5">
        <f t="shared" ref="N347:N370" si="72">IF(B347=B346,N346+M347,M347)</f>
        <v>0</v>
      </c>
      <c r="O347" t="s">
        <v>20</v>
      </c>
      <c r="P347" t="str">
        <f t="array" ref="P347">INDEX(Items!B$2:B$1090,MATCH($O347,Items!$A$2:$A$1090,0))</f>
        <v xml:space="preserve"> </v>
      </c>
      <c r="Q347" t="str">
        <f t="array" ref="Q347">INDEX(Items!C$2:C$1090,MATCH($O347,Items!$A$2:$A$1090,0))</f>
        <v xml:space="preserve"> </v>
      </c>
      <c r="R347" t="str">
        <f t="array" ref="R347">INDEX(Items!D$2:D$1090,MATCH($O347,Items!$A$2:$A$1090,0))</f>
        <v xml:space="preserve"> </v>
      </c>
    </row>
    <row r="348" spans="1:19" x14ac:dyDescent="0.25">
      <c r="A348">
        <f t="shared" si="69"/>
        <v>1</v>
      </c>
      <c r="B348" t="str">
        <f t="shared" si="70"/>
        <v/>
      </c>
      <c r="C348" s="3">
        <f t="shared" si="68"/>
        <v>1</v>
      </c>
      <c r="D348" s="4"/>
      <c r="E348" s="3"/>
      <c r="F348" t="e">
        <f t="array" ref="F348">INDEX(Establishment!B$2:B$1042,MATCH($E348,Establishment!$A$2:$A$1042,0))</f>
        <v>#N/A</v>
      </c>
      <c r="G348" t="e">
        <f t="array" ref="G348">INDEX(Establishment!C$2:C$1042,MATCH($E348,Establishment!$A$2:$A$1042,0))</f>
        <v>#N/A</v>
      </c>
      <c r="H348" t="s">
        <v>20</v>
      </c>
      <c r="I348" s="5"/>
      <c r="J348" t="s">
        <v>20</v>
      </c>
      <c r="L348" s="5"/>
      <c r="M348" s="5">
        <f t="shared" si="71"/>
        <v>0</v>
      </c>
      <c r="N348" s="5">
        <f t="shared" si="72"/>
        <v>0</v>
      </c>
      <c r="O348" t="s">
        <v>20</v>
      </c>
      <c r="P348" t="str">
        <f t="array" ref="P348">INDEX(Items!B$2:B$1090,MATCH($O348,Items!$A$2:$A$1090,0))</f>
        <v xml:space="preserve"> </v>
      </c>
      <c r="Q348" t="str">
        <f t="array" ref="Q348">INDEX(Items!C$2:C$1090,MATCH($O348,Items!$A$2:$A$1090,0))</f>
        <v xml:space="preserve"> </v>
      </c>
      <c r="R348" t="str">
        <f t="array" ref="R348">INDEX(Items!D$2:D$1090,MATCH($O348,Items!$A$2:$A$1090,0))</f>
        <v xml:space="preserve"> </v>
      </c>
    </row>
    <row r="349" spans="1:19" x14ac:dyDescent="0.25">
      <c r="A349">
        <f t="shared" si="69"/>
        <v>1</v>
      </c>
      <c r="B349" t="str">
        <f t="shared" si="70"/>
        <v/>
      </c>
      <c r="C349" s="3">
        <f t="shared" si="68"/>
        <v>1</v>
      </c>
      <c r="D349" s="4"/>
      <c r="E349" s="3"/>
      <c r="F349" t="e">
        <f t="array" ref="F349">INDEX(Establishment!B$2:B$1042,MATCH($E349,Establishment!$A$2:$A$1042,0))</f>
        <v>#N/A</v>
      </c>
      <c r="G349" t="e">
        <f t="array" ref="G349">INDEX(Establishment!C$2:C$1042,MATCH($E349,Establishment!$A$2:$A$1042,0))</f>
        <v>#N/A</v>
      </c>
      <c r="H349" t="s">
        <v>20</v>
      </c>
      <c r="I349" s="5"/>
      <c r="J349" t="s">
        <v>20</v>
      </c>
      <c r="L349" s="5"/>
      <c r="M349" s="5">
        <f t="shared" si="71"/>
        <v>0</v>
      </c>
      <c r="N349" s="5">
        <f t="shared" si="72"/>
        <v>0</v>
      </c>
      <c r="O349" t="s">
        <v>20</v>
      </c>
      <c r="P349" t="str">
        <f t="array" ref="P349">INDEX(Items!B$2:B$1090,MATCH($O349,Items!$A$2:$A$1090,0))</f>
        <v xml:space="preserve"> </v>
      </c>
      <c r="Q349" t="str">
        <f t="array" ref="Q349">INDEX(Items!C$2:C$1090,MATCH($O349,Items!$A$2:$A$1090,0))</f>
        <v xml:space="preserve"> </v>
      </c>
      <c r="R349" t="str">
        <f t="array" ref="R349">INDEX(Items!D$2:D$1090,MATCH($O349,Items!$A$2:$A$1090,0))</f>
        <v xml:space="preserve"> </v>
      </c>
    </row>
    <row r="350" spans="1:19" x14ac:dyDescent="0.25">
      <c r="A350">
        <f t="shared" si="69"/>
        <v>1</v>
      </c>
      <c r="B350" t="str">
        <f t="shared" si="70"/>
        <v/>
      </c>
      <c r="C350" s="3">
        <f t="shared" si="68"/>
        <v>1</v>
      </c>
      <c r="D350" s="4"/>
      <c r="E350" s="3"/>
      <c r="F350" t="e">
        <f t="array" ref="F350">INDEX(Establishment!B$2:B$1042,MATCH($E350,Establishment!$A$2:$A$1042,0))</f>
        <v>#N/A</v>
      </c>
      <c r="G350" t="e">
        <f t="array" ref="G350">INDEX(Establishment!C$2:C$1042,MATCH($E350,Establishment!$A$2:$A$1042,0))</f>
        <v>#N/A</v>
      </c>
      <c r="H350" t="s">
        <v>20</v>
      </c>
      <c r="I350" s="5"/>
      <c r="J350" t="s">
        <v>20</v>
      </c>
      <c r="L350" s="5"/>
      <c r="M350" s="5">
        <f t="shared" si="71"/>
        <v>0</v>
      </c>
      <c r="N350" s="5">
        <f t="shared" si="72"/>
        <v>0</v>
      </c>
      <c r="O350" t="s">
        <v>20</v>
      </c>
      <c r="P350" t="str">
        <f t="array" ref="P350">INDEX(Items!B$2:B$1090,MATCH($O350,Items!$A$2:$A$1090,0))</f>
        <v xml:space="preserve"> </v>
      </c>
      <c r="Q350" t="str">
        <f t="array" ref="Q350">INDEX(Items!C$2:C$1090,MATCH($O350,Items!$A$2:$A$1090,0))</f>
        <v xml:space="preserve"> </v>
      </c>
      <c r="R350" t="str">
        <f t="array" ref="R350">INDEX(Items!D$2:D$1090,MATCH($O350,Items!$A$2:$A$1090,0))</f>
        <v xml:space="preserve"> </v>
      </c>
    </row>
    <row r="351" spans="1:19" x14ac:dyDescent="0.25">
      <c r="A351">
        <f t="shared" si="69"/>
        <v>1</v>
      </c>
      <c r="B351" t="str">
        <f t="shared" si="70"/>
        <v/>
      </c>
      <c r="C351" s="3">
        <f t="shared" si="68"/>
        <v>1</v>
      </c>
      <c r="D351" s="4"/>
      <c r="E351" s="3"/>
      <c r="F351" t="e">
        <f t="array" ref="F351">INDEX(Establishment!B$2:B$1042,MATCH($E351,Establishment!$A$2:$A$1042,0))</f>
        <v>#N/A</v>
      </c>
      <c r="G351" t="e">
        <f t="array" ref="G351">INDEX(Establishment!C$2:C$1042,MATCH($E351,Establishment!$A$2:$A$1042,0))</f>
        <v>#N/A</v>
      </c>
      <c r="H351" t="s">
        <v>20</v>
      </c>
      <c r="I351" s="5"/>
      <c r="J351" t="s">
        <v>20</v>
      </c>
      <c r="L351" s="5"/>
      <c r="M351" s="5">
        <f t="shared" si="71"/>
        <v>0</v>
      </c>
      <c r="N351" s="5">
        <f t="shared" si="72"/>
        <v>0</v>
      </c>
      <c r="O351" t="s">
        <v>20</v>
      </c>
      <c r="P351" t="str">
        <f t="array" ref="P351">INDEX(Items!B$2:B$1090,MATCH($O351,Items!$A$2:$A$1090,0))</f>
        <v xml:space="preserve"> </v>
      </c>
      <c r="Q351" t="str">
        <f t="array" ref="Q351">INDEX(Items!C$2:C$1090,MATCH($O351,Items!$A$2:$A$1090,0))</f>
        <v xml:space="preserve"> </v>
      </c>
      <c r="R351" t="str">
        <f t="array" ref="R351">INDEX(Items!D$2:D$1090,MATCH($O351,Items!$A$2:$A$1090,0))</f>
        <v xml:space="preserve"> </v>
      </c>
    </row>
    <row r="352" spans="1:19" x14ac:dyDescent="0.25">
      <c r="A352">
        <f t="shared" si="69"/>
        <v>1</v>
      </c>
      <c r="B352" t="str">
        <f t="shared" si="70"/>
        <v/>
      </c>
      <c r="C352" s="3">
        <f t="shared" si="68"/>
        <v>1</v>
      </c>
      <c r="D352" s="4"/>
      <c r="E352" s="3"/>
      <c r="F352" t="e">
        <f t="array" ref="F352">INDEX(Establishment!B$2:B$1042,MATCH($E352,Establishment!$A$2:$A$1042,0))</f>
        <v>#N/A</v>
      </c>
      <c r="G352" t="e">
        <f t="array" ref="G352">INDEX(Establishment!C$2:C$1042,MATCH($E352,Establishment!$A$2:$A$1042,0))</f>
        <v>#N/A</v>
      </c>
      <c r="H352" t="s">
        <v>20</v>
      </c>
      <c r="I352" s="5"/>
      <c r="J352" t="s">
        <v>20</v>
      </c>
      <c r="L352" s="5"/>
      <c r="M352" s="5">
        <f t="shared" si="71"/>
        <v>0</v>
      </c>
      <c r="N352" s="5">
        <f t="shared" si="72"/>
        <v>0</v>
      </c>
      <c r="O352" t="s">
        <v>20</v>
      </c>
      <c r="P352" t="str">
        <f t="array" ref="P352">INDEX(Items!B$2:B$1090,MATCH($O352,Items!$A$2:$A$1090,0))</f>
        <v xml:space="preserve"> </v>
      </c>
      <c r="Q352" t="str">
        <f t="array" ref="Q352">INDEX(Items!C$2:C$1090,MATCH($O352,Items!$A$2:$A$1090,0))</f>
        <v xml:space="preserve"> </v>
      </c>
      <c r="R352" t="str">
        <f t="array" ref="R352">INDEX(Items!D$2:D$1090,MATCH($O352,Items!$A$2:$A$1090,0))</f>
        <v xml:space="preserve"> </v>
      </c>
    </row>
    <row r="353" spans="1:18" x14ac:dyDescent="0.25">
      <c r="A353">
        <f t="shared" si="69"/>
        <v>1</v>
      </c>
      <c r="B353" t="str">
        <f t="shared" si="70"/>
        <v/>
      </c>
      <c r="C353" s="3">
        <f t="shared" si="68"/>
        <v>1</v>
      </c>
      <c r="D353" s="4"/>
      <c r="E353" s="3"/>
      <c r="F353" t="e">
        <f t="array" ref="F353">INDEX(Establishment!B$2:B$1042,MATCH($E353,Establishment!$A$2:$A$1042,0))</f>
        <v>#N/A</v>
      </c>
      <c r="G353" t="e">
        <f t="array" ref="G353">INDEX(Establishment!C$2:C$1042,MATCH($E353,Establishment!$A$2:$A$1042,0))</f>
        <v>#N/A</v>
      </c>
      <c r="H353" t="s">
        <v>20</v>
      </c>
      <c r="I353" s="5"/>
      <c r="J353" t="s">
        <v>20</v>
      </c>
      <c r="L353" s="5"/>
      <c r="M353" s="5">
        <f t="shared" si="71"/>
        <v>0</v>
      </c>
      <c r="N353" s="5">
        <f t="shared" si="72"/>
        <v>0</v>
      </c>
      <c r="O353" t="s">
        <v>20</v>
      </c>
      <c r="P353" t="str">
        <f t="array" ref="P353">INDEX(Items!B$2:B$1090,MATCH($O353,Items!$A$2:$A$1090,0))</f>
        <v xml:space="preserve"> </v>
      </c>
      <c r="Q353" t="str">
        <f t="array" ref="Q353">INDEX(Items!C$2:C$1090,MATCH($O353,Items!$A$2:$A$1090,0))</f>
        <v xml:space="preserve"> </v>
      </c>
      <c r="R353" t="str">
        <f t="array" ref="R353">INDEX(Items!D$2:D$1090,MATCH($O353,Items!$A$2:$A$1090,0))</f>
        <v xml:space="preserve"> </v>
      </c>
    </row>
    <row r="354" spans="1:18" x14ac:dyDescent="0.25">
      <c r="A354">
        <f t="shared" si="69"/>
        <v>1</v>
      </c>
      <c r="B354" t="str">
        <f t="shared" si="70"/>
        <v/>
      </c>
      <c r="C354" s="3">
        <f t="shared" si="68"/>
        <v>1</v>
      </c>
      <c r="D354" s="4"/>
      <c r="E354" s="3"/>
      <c r="F354" t="e">
        <f t="array" ref="F354">INDEX(Establishment!B$2:B$1042,MATCH($E354,Establishment!$A$2:$A$1042,0))</f>
        <v>#N/A</v>
      </c>
      <c r="G354" t="e">
        <f t="array" ref="G354">INDEX(Establishment!C$2:C$1042,MATCH($E354,Establishment!$A$2:$A$1042,0))</f>
        <v>#N/A</v>
      </c>
      <c r="H354" t="s">
        <v>20</v>
      </c>
      <c r="I354" s="5"/>
      <c r="J354" t="s">
        <v>20</v>
      </c>
      <c r="L354" s="5"/>
      <c r="M354" s="5">
        <f t="shared" si="71"/>
        <v>0</v>
      </c>
      <c r="N354" s="5">
        <f t="shared" si="72"/>
        <v>0</v>
      </c>
      <c r="O354" t="s">
        <v>20</v>
      </c>
      <c r="P354" t="str">
        <f t="array" ref="P354">INDEX(Items!B$2:B$1090,MATCH($O354,Items!$A$2:$A$1090,0))</f>
        <v xml:space="preserve"> </v>
      </c>
      <c r="Q354" t="str">
        <f t="array" ref="Q354">INDEX(Items!C$2:C$1090,MATCH($O354,Items!$A$2:$A$1090,0))</f>
        <v xml:space="preserve"> </v>
      </c>
      <c r="R354" t="str">
        <f t="array" ref="R354">INDEX(Items!D$2:D$1090,MATCH($O354,Items!$A$2:$A$1090,0))</f>
        <v xml:space="preserve"> </v>
      </c>
    </row>
    <row r="355" spans="1:18" x14ac:dyDescent="0.25">
      <c r="A355">
        <f t="shared" si="69"/>
        <v>1</v>
      </c>
      <c r="B355" t="str">
        <f t="shared" si="70"/>
        <v/>
      </c>
      <c r="C355" s="3">
        <f t="shared" si="68"/>
        <v>1</v>
      </c>
      <c r="D355" s="4"/>
      <c r="E355" s="3"/>
      <c r="F355" t="e">
        <f t="array" ref="F355">INDEX(Establishment!B$2:B$1042,MATCH($E355,Establishment!$A$2:$A$1042,0))</f>
        <v>#N/A</v>
      </c>
      <c r="G355" t="e">
        <f t="array" ref="G355">INDEX(Establishment!C$2:C$1042,MATCH($E355,Establishment!$A$2:$A$1042,0))</f>
        <v>#N/A</v>
      </c>
      <c r="H355" t="s">
        <v>20</v>
      </c>
      <c r="I355" s="5"/>
      <c r="J355" t="s">
        <v>20</v>
      </c>
      <c r="L355" s="5"/>
      <c r="M355" s="5">
        <f t="shared" si="71"/>
        <v>0</v>
      </c>
      <c r="N355" s="5">
        <f t="shared" si="72"/>
        <v>0</v>
      </c>
      <c r="O355" t="s">
        <v>20</v>
      </c>
      <c r="P355" t="str">
        <f t="array" ref="P355">INDEX(Items!B$2:B$1090,MATCH($O355,Items!$A$2:$A$1090,0))</f>
        <v xml:space="preserve"> </v>
      </c>
      <c r="Q355" t="str">
        <f t="array" ref="Q355">INDEX(Items!C$2:C$1090,MATCH($O355,Items!$A$2:$A$1090,0))</f>
        <v xml:space="preserve"> </v>
      </c>
      <c r="R355" t="str">
        <f t="array" ref="R355">INDEX(Items!D$2:D$1090,MATCH($O355,Items!$A$2:$A$1090,0))</f>
        <v xml:space="preserve"> </v>
      </c>
    </row>
    <row r="356" spans="1:18" x14ac:dyDescent="0.25">
      <c r="A356">
        <f t="shared" si="69"/>
        <v>1</v>
      </c>
      <c r="B356" t="str">
        <f t="shared" si="70"/>
        <v/>
      </c>
      <c r="C356" s="3">
        <f t="shared" si="68"/>
        <v>1</v>
      </c>
      <c r="D356" s="4"/>
      <c r="E356" s="3"/>
      <c r="F356" t="e">
        <f t="array" ref="F356">INDEX(Establishment!B$2:B$1042,MATCH($E356,Establishment!$A$2:$A$1042,0))</f>
        <v>#N/A</v>
      </c>
      <c r="G356" t="e">
        <f t="array" ref="G356">INDEX(Establishment!C$2:C$1042,MATCH($E356,Establishment!$A$2:$A$1042,0))</f>
        <v>#N/A</v>
      </c>
      <c r="H356" t="s">
        <v>20</v>
      </c>
      <c r="I356" s="5"/>
      <c r="J356" t="s">
        <v>20</v>
      </c>
      <c r="L356" s="5"/>
      <c r="M356" s="5">
        <f t="shared" si="71"/>
        <v>0</v>
      </c>
      <c r="N356" s="5">
        <f t="shared" si="72"/>
        <v>0</v>
      </c>
      <c r="O356" t="s">
        <v>20</v>
      </c>
      <c r="P356" t="str">
        <f t="array" ref="P356">INDEX(Items!B$2:B$1090,MATCH($O356,Items!$A$2:$A$1090,0))</f>
        <v xml:space="preserve"> </v>
      </c>
      <c r="Q356" t="str">
        <f t="array" ref="Q356">INDEX(Items!C$2:C$1090,MATCH($O356,Items!$A$2:$A$1090,0))</f>
        <v xml:space="preserve"> </v>
      </c>
      <c r="R356" t="str">
        <f t="array" ref="R356">INDEX(Items!D$2:D$1090,MATCH($O356,Items!$A$2:$A$1090,0))</f>
        <v xml:space="preserve"> </v>
      </c>
    </row>
    <row r="357" spans="1:18" x14ac:dyDescent="0.25">
      <c r="A357">
        <f t="shared" si="69"/>
        <v>1</v>
      </c>
      <c r="B357" t="str">
        <f t="shared" si="70"/>
        <v/>
      </c>
      <c r="C357" s="3">
        <f t="shared" si="68"/>
        <v>1</v>
      </c>
      <c r="D357" s="4"/>
      <c r="E357" s="3"/>
      <c r="F357" t="e">
        <f t="array" ref="F357">INDEX(Establishment!B$2:B$1042,MATCH($E357,Establishment!$A$2:$A$1042,0))</f>
        <v>#N/A</v>
      </c>
      <c r="G357" t="e">
        <f t="array" ref="G357">INDEX(Establishment!C$2:C$1042,MATCH($E357,Establishment!$A$2:$A$1042,0))</f>
        <v>#N/A</v>
      </c>
      <c r="H357" t="s">
        <v>20</v>
      </c>
      <c r="I357" s="5"/>
      <c r="J357" t="s">
        <v>20</v>
      </c>
      <c r="L357" s="5"/>
      <c r="M357" s="5">
        <f t="shared" si="71"/>
        <v>0</v>
      </c>
      <c r="N357" s="5">
        <f t="shared" si="72"/>
        <v>0</v>
      </c>
      <c r="O357" t="s">
        <v>20</v>
      </c>
      <c r="P357" t="str">
        <f t="array" ref="P357">INDEX(Items!B$2:B$1090,MATCH($O357,Items!$A$2:$A$1090,0))</f>
        <v xml:space="preserve"> </v>
      </c>
      <c r="Q357" t="str">
        <f t="array" ref="Q357">INDEX(Items!C$2:C$1090,MATCH($O357,Items!$A$2:$A$1090,0))</f>
        <v xml:space="preserve"> </v>
      </c>
      <c r="R357" t="str">
        <f t="array" ref="R357">INDEX(Items!D$2:D$1090,MATCH($O357,Items!$A$2:$A$1090,0))</f>
        <v xml:space="preserve"> </v>
      </c>
    </row>
    <row r="358" spans="1:18" x14ac:dyDescent="0.25">
      <c r="A358">
        <f t="shared" si="69"/>
        <v>1</v>
      </c>
      <c r="B358" t="str">
        <f t="shared" si="70"/>
        <v/>
      </c>
      <c r="C358" s="3">
        <f t="shared" si="68"/>
        <v>1</v>
      </c>
      <c r="D358" s="4"/>
      <c r="E358" s="3"/>
      <c r="F358" t="e">
        <f t="array" ref="F358">INDEX(Establishment!B$2:B$1042,MATCH($E358,Establishment!$A$2:$A$1042,0))</f>
        <v>#N/A</v>
      </c>
      <c r="G358" t="e">
        <f t="array" ref="G358">INDEX(Establishment!C$2:C$1042,MATCH($E358,Establishment!$A$2:$A$1042,0))</f>
        <v>#N/A</v>
      </c>
      <c r="H358" t="s">
        <v>20</v>
      </c>
      <c r="I358" s="5"/>
      <c r="J358" t="s">
        <v>20</v>
      </c>
      <c r="L358" s="5"/>
      <c r="M358" s="5">
        <f t="shared" si="71"/>
        <v>0</v>
      </c>
      <c r="N358" s="5">
        <f t="shared" si="72"/>
        <v>0</v>
      </c>
      <c r="O358" t="s">
        <v>20</v>
      </c>
      <c r="P358" t="str">
        <f t="array" ref="P358">INDEX(Items!B$2:B$1090,MATCH($O358,Items!$A$2:$A$1090,0))</f>
        <v xml:space="preserve"> </v>
      </c>
      <c r="Q358" t="str">
        <f t="array" ref="Q358">INDEX(Items!C$2:C$1090,MATCH($O358,Items!$A$2:$A$1090,0))</f>
        <v xml:space="preserve"> </v>
      </c>
      <c r="R358" t="str">
        <f t="array" ref="R358">INDEX(Items!D$2:D$1090,MATCH($O358,Items!$A$2:$A$1090,0))</f>
        <v xml:space="preserve"> </v>
      </c>
    </row>
    <row r="359" spans="1:18" x14ac:dyDescent="0.25">
      <c r="A359">
        <f t="shared" si="69"/>
        <v>1</v>
      </c>
      <c r="B359" t="str">
        <f t="shared" si="70"/>
        <v/>
      </c>
      <c r="C359" s="3">
        <f t="shared" si="68"/>
        <v>1</v>
      </c>
      <c r="D359" s="4"/>
      <c r="E359" s="3"/>
      <c r="F359" t="e">
        <f t="array" ref="F359">INDEX(Establishment!B$2:B$1042,MATCH($E359,Establishment!$A$2:$A$1042,0))</f>
        <v>#N/A</v>
      </c>
      <c r="G359" t="e">
        <f t="array" ref="G359">INDEX(Establishment!C$2:C$1042,MATCH($E359,Establishment!$A$2:$A$1042,0))</f>
        <v>#N/A</v>
      </c>
      <c r="H359" t="s">
        <v>20</v>
      </c>
      <c r="I359" s="5"/>
      <c r="J359" t="s">
        <v>20</v>
      </c>
      <c r="L359" s="5"/>
      <c r="M359" s="5">
        <f t="shared" si="71"/>
        <v>0</v>
      </c>
      <c r="N359" s="5">
        <f t="shared" si="72"/>
        <v>0</v>
      </c>
      <c r="O359" t="s">
        <v>20</v>
      </c>
      <c r="P359" t="str">
        <f t="array" ref="P359">INDEX(Items!B$2:B$1090,MATCH($O359,Items!$A$2:$A$1090,0))</f>
        <v xml:space="preserve"> </v>
      </c>
      <c r="Q359" t="str">
        <f t="array" ref="Q359">INDEX(Items!C$2:C$1090,MATCH($O359,Items!$A$2:$A$1090,0))</f>
        <v xml:space="preserve"> </v>
      </c>
      <c r="R359" t="str">
        <f t="array" ref="R359">INDEX(Items!D$2:D$1090,MATCH($O359,Items!$A$2:$A$1090,0))</f>
        <v xml:space="preserve"> </v>
      </c>
    </row>
    <row r="360" spans="1:18" x14ac:dyDescent="0.25">
      <c r="A360">
        <f t="shared" si="69"/>
        <v>1</v>
      </c>
      <c r="B360" t="str">
        <f t="shared" si="70"/>
        <v/>
      </c>
      <c r="C360" s="3">
        <f t="shared" si="68"/>
        <v>1</v>
      </c>
      <c r="D360" s="4"/>
      <c r="E360" s="3"/>
      <c r="F360" t="e">
        <f t="array" ref="F360">INDEX(Establishment!B$2:B$1042,MATCH($E360,Establishment!$A$2:$A$1042,0))</f>
        <v>#N/A</v>
      </c>
      <c r="G360" t="e">
        <f t="array" ref="G360">INDEX(Establishment!C$2:C$1042,MATCH($E360,Establishment!$A$2:$A$1042,0))</f>
        <v>#N/A</v>
      </c>
      <c r="H360" t="s">
        <v>20</v>
      </c>
      <c r="I360" s="5"/>
      <c r="J360" t="s">
        <v>20</v>
      </c>
      <c r="L360" s="5"/>
      <c r="M360" s="5">
        <f t="shared" si="71"/>
        <v>0</v>
      </c>
      <c r="N360" s="5">
        <f t="shared" si="72"/>
        <v>0</v>
      </c>
      <c r="O360" t="s">
        <v>20</v>
      </c>
      <c r="P360" t="str">
        <f t="array" ref="P360">INDEX(Items!B$2:B$1090,MATCH($O360,Items!$A$2:$A$1090,0))</f>
        <v xml:space="preserve"> </v>
      </c>
      <c r="Q360" t="str">
        <f t="array" ref="Q360">INDEX(Items!C$2:C$1090,MATCH($O360,Items!$A$2:$A$1090,0))</f>
        <v xml:space="preserve"> </v>
      </c>
      <c r="R360" t="str">
        <f t="array" ref="R360">INDEX(Items!D$2:D$1090,MATCH($O360,Items!$A$2:$A$1090,0))</f>
        <v xml:space="preserve"> </v>
      </c>
    </row>
    <row r="361" spans="1:18" x14ac:dyDescent="0.25">
      <c r="A361">
        <f t="shared" si="69"/>
        <v>1</v>
      </c>
      <c r="B361" t="str">
        <f t="shared" si="70"/>
        <v/>
      </c>
      <c r="C361" s="3">
        <f t="shared" si="68"/>
        <v>1</v>
      </c>
      <c r="D361" s="4"/>
      <c r="E361" s="3"/>
      <c r="F361" t="e">
        <f t="array" ref="F361">INDEX(Establishment!B$2:B$1042,MATCH($E361,Establishment!$A$2:$A$1042,0))</f>
        <v>#N/A</v>
      </c>
      <c r="G361" t="e">
        <f t="array" ref="G361">INDEX(Establishment!C$2:C$1042,MATCH($E361,Establishment!$A$2:$A$1042,0))</f>
        <v>#N/A</v>
      </c>
      <c r="H361" t="s">
        <v>20</v>
      </c>
      <c r="I361" s="5"/>
      <c r="J361" t="s">
        <v>20</v>
      </c>
      <c r="L361" s="5"/>
      <c r="M361" s="5">
        <f t="shared" si="71"/>
        <v>0</v>
      </c>
      <c r="N361" s="5">
        <f t="shared" si="72"/>
        <v>0</v>
      </c>
      <c r="O361" t="s">
        <v>20</v>
      </c>
      <c r="P361" t="str">
        <f t="array" ref="P361">INDEX(Items!B$2:B$1090,MATCH($O361,Items!$A$2:$A$1090,0))</f>
        <v xml:space="preserve"> </v>
      </c>
      <c r="Q361" t="str">
        <f t="array" ref="Q361">INDEX(Items!C$2:C$1090,MATCH($O361,Items!$A$2:$A$1090,0))</f>
        <v xml:space="preserve"> </v>
      </c>
      <c r="R361" t="str">
        <f t="array" ref="R361">INDEX(Items!D$2:D$1090,MATCH($O361,Items!$A$2:$A$1090,0))</f>
        <v xml:space="preserve"> </v>
      </c>
    </row>
    <row r="362" spans="1:18" x14ac:dyDescent="0.25">
      <c r="A362">
        <f t="shared" si="69"/>
        <v>1</v>
      </c>
      <c r="B362" t="str">
        <f t="shared" si="70"/>
        <v/>
      </c>
      <c r="C362" s="3">
        <f t="shared" si="68"/>
        <v>1</v>
      </c>
      <c r="D362" s="4"/>
      <c r="E362" s="3"/>
      <c r="F362" t="e">
        <f t="array" ref="F362">INDEX(Establishment!B$2:B$1042,MATCH($E362,Establishment!$A$2:$A$1042,0))</f>
        <v>#N/A</v>
      </c>
      <c r="G362" t="e">
        <f t="array" ref="G362">INDEX(Establishment!C$2:C$1042,MATCH($E362,Establishment!$A$2:$A$1042,0))</f>
        <v>#N/A</v>
      </c>
      <c r="H362" t="s">
        <v>20</v>
      </c>
      <c r="I362" s="5"/>
      <c r="J362" t="s">
        <v>20</v>
      </c>
      <c r="L362" s="5"/>
      <c r="M362" s="5">
        <f t="shared" si="71"/>
        <v>0</v>
      </c>
      <c r="N362" s="5">
        <f t="shared" si="72"/>
        <v>0</v>
      </c>
      <c r="O362" t="s">
        <v>20</v>
      </c>
      <c r="P362" t="str">
        <f t="array" ref="P362">INDEX(Items!B$2:B$1090,MATCH($O362,Items!$A$2:$A$1090,0))</f>
        <v xml:space="preserve"> </v>
      </c>
      <c r="Q362" t="str">
        <f t="array" ref="Q362">INDEX(Items!C$2:C$1090,MATCH($O362,Items!$A$2:$A$1090,0))</f>
        <v xml:space="preserve"> </v>
      </c>
      <c r="R362" t="str">
        <f t="array" ref="R362">INDEX(Items!D$2:D$1090,MATCH($O362,Items!$A$2:$A$1090,0))</f>
        <v xml:space="preserve"> </v>
      </c>
    </row>
    <row r="363" spans="1:18" x14ac:dyDescent="0.25">
      <c r="A363">
        <f t="shared" si="69"/>
        <v>1</v>
      </c>
      <c r="B363" t="str">
        <f t="shared" si="70"/>
        <v/>
      </c>
      <c r="C363" s="3">
        <f t="shared" si="68"/>
        <v>1</v>
      </c>
      <c r="D363" s="4"/>
      <c r="E363" s="3"/>
      <c r="F363" t="e">
        <f t="array" ref="F363">INDEX(Establishment!B$2:B$1042,MATCH($E363,Establishment!$A$2:$A$1042,0))</f>
        <v>#N/A</v>
      </c>
      <c r="G363" t="e">
        <f t="array" ref="G363">INDEX(Establishment!C$2:C$1042,MATCH($E363,Establishment!$A$2:$A$1042,0))</f>
        <v>#N/A</v>
      </c>
      <c r="H363" t="s">
        <v>20</v>
      </c>
      <c r="I363" s="5"/>
      <c r="J363" t="s">
        <v>20</v>
      </c>
      <c r="L363" s="5"/>
      <c r="M363" s="5">
        <f t="shared" si="71"/>
        <v>0</v>
      </c>
      <c r="N363" s="5">
        <f t="shared" si="72"/>
        <v>0</v>
      </c>
      <c r="O363" t="s">
        <v>20</v>
      </c>
      <c r="P363" t="str">
        <f t="array" ref="P363">INDEX(Items!B$2:B$1090,MATCH($O363,Items!$A$2:$A$1090,0))</f>
        <v xml:space="preserve"> </v>
      </c>
      <c r="Q363" t="str">
        <f t="array" ref="Q363">INDEX(Items!C$2:C$1090,MATCH($O363,Items!$A$2:$A$1090,0))</f>
        <v xml:space="preserve"> </v>
      </c>
      <c r="R363" t="str">
        <f t="array" ref="R363">INDEX(Items!D$2:D$1090,MATCH($O363,Items!$A$2:$A$1090,0))</f>
        <v xml:space="preserve"> </v>
      </c>
    </row>
    <row r="364" spans="1:18" x14ac:dyDescent="0.25">
      <c r="A364">
        <f t="shared" si="69"/>
        <v>1</v>
      </c>
      <c r="B364" t="str">
        <f t="shared" si="70"/>
        <v/>
      </c>
      <c r="C364" s="3">
        <f t="shared" si="68"/>
        <v>1</v>
      </c>
      <c r="D364" s="4"/>
      <c r="E364" s="3"/>
      <c r="F364" t="e">
        <f t="array" ref="F364">INDEX(Establishment!B$2:B$1042,MATCH($E364,Establishment!$A$2:$A$1042,0))</f>
        <v>#N/A</v>
      </c>
      <c r="G364" t="e">
        <f t="array" ref="G364">INDEX(Establishment!C$2:C$1042,MATCH($E364,Establishment!$A$2:$A$1042,0))</f>
        <v>#N/A</v>
      </c>
      <c r="H364" t="s">
        <v>20</v>
      </c>
      <c r="I364" s="5"/>
      <c r="J364" t="s">
        <v>20</v>
      </c>
      <c r="L364" s="5"/>
      <c r="M364" s="5">
        <f t="shared" si="71"/>
        <v>0</v>
      </c>
      <c r="N364" s="5">
        <f t="shared" si="72"/>
        <v>0</v>
      </c>
      <c r="O364" t="s">
        <v>20</v>
      </c>
      <c r="P364" t="str">
        <f t="array" ref="P364">INDEX(Items!B$2:B$1090,MATCH($O364,Items!$A$2:$A$1090,0))</f>
        <v xml:space="preserve"> </v>
      </c>
      <c r="Q364" t="str">
        <f t="array" ref="Q364">INDEX(Items!C$2:C$1090,MATCH($O364,Items!$A$2:$A$1090,0))</f>
        <v xml:space="preserve"> </v>
      </c>
      <c r="R364" t="str">
        <f t="array" ref="R364">INDEX(Items!D$2:D$1090,MATCH($O364,Items!$A$2:$A$1090,0))</f>
        <v xml:space="preserve"> </v>
      </c>
    </row>
    <row r="365" spans="1:18" x14ac:dyDescent="0.25">
      <c r="A365">
        <f t="shared" si="69"/>
        <v>1</v>
      </c>
      <c r="B365" t="str">
        <f t="shared" si="70"/>
        <v/>
      </c>
      <c r="C365" s="3">
        <f t="shared" si="68"/>
        <v>1</v>
      </c>
      <c r="D365" s="4"/>
      <c r="E365" s="3"/>
      <c r="F365" t="e">
        <f t="array" ref="F365">INDEX(Establishment!B$2:B$1042,MATCH($E365,Establishment!$A$2:$A$1042,0))</f>
        <v>#N/A</v>
      </c>
      <c r="G365" t="e">
        <f t="array" ref="G365">INDEX(Establishment!C$2:C$1042,MATCH($E365,Establishment!$A$2:$A$1042,0))</f>
        <v>#N/A</v>
      </c>
      <c r="H365" t="s">
        <v>20</v>
      </c>
      <c r="I365" s="5"/>
      <c r="J365" t="s">
        <v>20</v>
      </c>
      <c r="L365" s="5"/>
      <c r="M365" s="5">
        <f t="shared" si="71"/>
        <v>0</v>
      </c>
      <c r="N365" s="5">
        <f t="shared" si="72"/>
        <v>0</v>
      </c>
      <c r="O365" t="s">
        <v>20</v>
      </c>
      <c r="P365" t="str">
        <f t="array" ref="P365">INDEX(Items!B$2:B$1090,MATCH($O365,Items!$A$2:$A$1090,0))</f>
        <v xml:space="preserve"> </v>
      </c>
      <c r="Q365" t="str">
        <f t="array" ref="Q365">INDEX(Items!C$2:C$1090,MATCH($O365,Items!$A$2:$A$1090,0))</f>
        <v xml:space="preserve"> </v>
      </c>
      <c r="R365" t="str">
        <f t="array" ref="R365">INDEX(Items!D$2:D$1090,MATCH($O365,Items!$A$2:$A$1090,0))</f>
        <v xml:space="preserve"> </v>
      </c>
    </row>
    <row r="366" spans="1:18" x14ac:dyDescent="0.25">
      <c r="A366">
        <f t="shared" si="69"/>
        <v>1</v>
      </c>
      <c r="B366" t="str">
        <f t="shared" si="70"/>
        <v/>
      </c>
      <c r="C366" s="3">
        <f t="shared" si="68"/>
        <v>1</v>
      </c>
      <c r="D366" s="4"/>
      <c r="E366" s="3"/>
      <c r="F366" t="e">
        <f t="array" ref="F366">INDEX(Establishment!B$2:B$1042,MATCH($E366,Establishment!$A$2:$A$1042,0))</f>
        <v>#N/A</v>
      </c>
      <c r="G366" t="e">
        <f t="array" ref="G366">INDEX(Establishment!C$2:C$1042,MATCH($E366,Establishment!$A$2:$A$1042,0))</f>
        <v>#N/A</v>
      </c>
      <c r="H366" t="s">
        <v>20</v>
      </c>
      <c r="I366" s="5"/>
      <c r="J366" t="s">
        <v>20</v>
      </c>
      <c r="L366" s="5"/>
      <c r="M366" s="5">
        <f t="shared" si="71"/>
        <v>0</v>
      </c>
      <c r="N366" s="5">
        <f t="shared" si="72"/>
        <v>0</v>
      </c>
      <c r="O366" t="s">
        <v>20</v>
      </c>
      <c r="P366" t="str">
        <f t="array" ref="P366">INDEX(Items!B$2:B$1090,MATCH($O366,Items!$A$2:$A$1090,0))</f>
        <v xml:space="preserve"> </v>
      </c>
      <c r="Q366" t="str">
        <f t="array" ref="Q366">INDEX(Items!C$2:C$1090,MATCH($O366,Items!$A$2:$A$1090,0))</f>
        <v xml:space="preserve"> </v>
      </c>
      <c r="R366" t="str">
        <f t="array" ref="R366">INDEX(Items!D$2:D$1090,MATCH($O366,Items!$A$2:$A$1090,0))</f>
        <v xml:space="preserve"> </v>
      </c>
    </row>
    <row r="367" spans="1:18" x14ac:dyDescent="0.25">
      <c r="A367">
        <f t="shared" si="69"/>
        <v>1</v>
      </c>
      <c r="B367" t="str">
        <f t="shared" si="70"/>
        <v/>
      </c>
      <c r="C367" s="3">
        <f t="shared" si="68"/>
        <v>1</v>
      </c>
      <c r="D367" s="4"/>
      <c r="E367" s="3"/>
      <c r="F367" t="e">
        <f t="array" ref="F367">INDEX(Establishment!B$2:B$1042,MATCH($E367,Establishment!$A$2:$A$1042,0))</f>
        <v>#N/A</v>
      </c>
      <c r="G367" t="e">
        <f t="array" ref="G367">INDEX(Establishment!C$2:C$1042,MATCH($E367,Establishment!$A$2:$A$1042,0))</f>
        <v>#N/A</v>
      </c>
      <c r="H367" t="s">
        <v>20</v>
      </c>
      <c r="I367" s="5"/>
      <c r="J367" t="s">
        <v>20</v>
      </c>
      <c r="L367" s="5"/>
      <c r="M367" s="5">
        <f t="shared" si="71"/>
        <v>0</v>
      </c>
      <c r="N367" s="5">
        <f t="shared" si="72"/>
        <v>0</v>
      </c>
      <c r="O367" t="s">
        <v>20</v>
      </c>
      <c r="P367" t="str">
        <f t="array" ref="P367">INDEX(Items!B$2:B$1090,MATCH($O367,Items!$A$2:$A$1090,0))</f>
        <v xml:space="preserve"> </v>
      </c>
      <c r="Q367" t="str">
        <f t="array" ref="Q367">INDEX(Items!C$2:C$1090,MATCH($O367,Items!$A$2:$A$1090,0))</f>
        <v xml:space="preserve"> </v>
      </c>
      <c r="R367" t="str">
        <f t="array" ref="R367">INDEX(Items!D$2:D$1090,MATCH($O367,Items!$A$2:$A$1090,0))</f>
        <v xml:space="preserve"> </v>
      </c>
    </row>
    <row r="368" spans="1:18" x14ac:dyDescent="0.25">
      <c r="A368">
        <f t="shared" si="69"/>
        <v>1</v>
      </c>
      <c r="B368" t="str">
        <f t="shared" si="70"/>
        <v/>
      </c>
      <c r="C368" s="3">
        <f t="shared" si="68"/>
        <v>1</v>
      </c>
      <c r="D368" s="4"/>
      <c r="E368" s="3"/>
      <c r="F368" t="e">
        <f t="array" ref="F368">INDEX(Establishment!B$2:B$1042,MATCH($E368,Establishment!$A$2:$A$1042,0))</f>
        <v>#N/A</v>
      </c>
      <c r="G368" t="e">
        <f t="array" ref="G368">INDEX(Establishment!C$2:C$1042,MATCH($E368,Establishment!$A$2:$A$1042,0))</f>
        <v>#N/A</v>
      </c>
      <c r="H368" t="s">
        <v>20</v>
      </c>
      <c r="I368" s="5"/>
      <c r="J368" t="s">
        <v>20</v>
      </c>
      <c r="L368" s="5"/>
      <c r="M368" s="5">
        <f t="shared" si="71"/>
        <v>0</v>
      </c>
      <c r="N368" s="5">
        <f t="shared" si="72"/>
        <v>0</v>
      </c>
      <c r="O368" t="s">
        <v>20</v>
      </c>
      <c r="P368" t="str">
        <f t="array" ref="P368">INDEX(Items!B$2:B$1090,MATCH($O368,Items!$A$2:$A$1090,0))</f>
        <v xml:space="preserve"> </v>
      </c>
      <c r="Q368" t="str">
        <f t="array" ref="Q368">INDEX(Items!C$2:C$1090,MATCH($O368,Items!$A$2:$A$1090,0))</f>
        <v xml:space="preserve"> </v>
      </c>
      <c r="R368" t="str">
        <f t="array" ref="R368">INDEX(Items!D$2:D$1090,MATCH($O368,Items!$A$2:$A$1090,0))</f>
        <v xml:space="preserve"> </v>
      </c>
    </row>
    <row r="369" spans="1:18" x14ac:dyDescent="0.25">
      <c r="A369">
        <f t="shared" si="69"/>
        <v>1</v>
      </c>
      <c r="B369" t="str">
        <f t="shared" si="70"/>
        <v/>
      </c>
      <c r="C369" s="3">
        <f t="shared" si="68"/>
        <v>1</v>
      </c>
      <c r="D369" s="4"/>
      <c r="E369" s="3"/>
      <c r="F369" t="e">
        <f t="array" ref="F369">INDEX(Establishment!B$2:B$1042,MATCH($E369,Establishment!$A$2:$A$1042,0))</f>
        <v>#N/A</v>
      </c>
      <c r="G369" t="e">
        <f t="array" ref="G369">INDEX(Establishment!C$2:C$1042,MATCH($E369,Establishment!$A$2:$A$1042,0))</f>
        <v>#N/A</v>
      </c>
      <c r="H369" t="s">
        <v>20</v>
      </c>
      <c r="I369" s="5"/>
      <c r="J369" t="s">
        <v>20</v>
      </c>
      <c r="L369" s="5"/>
      <c r="M369" s="5">
        <f t="shared" si="71"/>
        <v>0</v>
      </c>
      <c r="N369" s="5">
        <f t="shared" si="72"/>
        <v>0</v>
      </c>
      <c r="O369" t="s">
        <v>20</v>
      </c>
      <c r="P369" t="str">
        <f t="array" ref="P369">INDEX(Items!B$2:B$1090,MATCH($O369,Items!$A$2:$A$1090,0))</f>
        <v xml:space="preserve"> </v>
      </c>
      <c r="Q369" t="str">
        <f t="array" ref="Q369">INDEX(Items!C$2:C$1090,MATCH($O369,Items!$A$2:$A$1090,0))</f>
        <v xml:space="preserve"> </v>
      </c>
      <c r="R369" t="str">
        <f t="array" ref="R369">INDEX(Items!D$2:D$1090,MATCH($O369,Items!$A$2:$A$1090,0))</f>
        <v xml:space="preserve"> </v>
      </c>
    </row>
    <row r="370" spans="1:18" x14ac:dyDescent="0.25">
      <c r="A370">
        <f t="shared" si="69"/>
        <v>1</v>
      </c>
      <c r="B370" t="str">
        <f t="shared" si="70"/>
        <v/>
      </c>
      <c r="C370" s="3">
        <f t="shared" si="68"/>
        <v>1</v>
      </c>
      <c r="D370" s="4"/>
      <c r="E370" s="3"/>
      <c r="F370" t="e">
        <f t="array" ref="F370">INDEX(Establishment!B$2:B$1042,MATCH($E370,Establishment!$A$2:$A$1042,0))</f>
        <v>#N/A</v>
      </c>
      <c r="G370" t="e">
        <f t="array" ref="G370">INDEX(Establishment!C$2:C$1042,MATCH($E370,Establishment!$A$2:$A$1042,0))</f>
        <v>#N/A</v>
      </c>
      <c r="H370" t="s">
        <v>20</v>
      </c>
      <c r="I370" s="5"/>
      <c r="J370" t="s">
        <v>20</v>
      </c>
      <c r="L370" s="5"/>
      <c r="M370" s="5">
        <f t="shared" si="71"/>
        <v>0</v>
      </c>
      <c r="N370" s="5">
        <f t="shared" si="72"/>
        <v>0</v>
      </c>
      <c r="O370" t="s">
        <v>20</v>
      </c>
      <c r="P370" t="str">
        <f t="array" ref="P370">INDEX(Items!B$2:B$1090,MATCH($O370,Items!$A$2:$A$1090,0))</f>
        <v xml:space="preserve"> </v>
      </c>
      <c r="Q370" t="str">
        <f t="array" ref="Q370">INDEX(Items!C$2:C$1090,MATCH($O370,Items!$A$2:$A$1090,0))</f>
        <v xml:space="preserve"> </v>
      </c>
      <c r="R370" t="str">
        <f t="array" ref="R370">INDEX(Items!D$2:D$1090,MATCH($O370,Items!$A$2:$A$1090,0))</f>
        <v xml:space="preserve"> </v>
      </c>
    </row>
    <row r="371" spans="1:18" x14ac:dyDescent="0.25">
      <c r="A371">
        <f t="shared" si="69"/>
        <v>1</v>
      </c>
      <c r="B371" t="str">
        <f t="shared" si="70"/>
        <v/>
      </c>
      <c r="C371" s="3">
        <f t="shared" si="68"/>
        <v>1</v>
      </c>
      <c r="D371" s="4"/>
      <c r="E371" s="3"/>
      <c r="F371" t="e">
        <f t="array" ref="F371">INDEX(Establishment!B$2:B$1042,MATCH($E371,Establishment!$A$2:$A$1042,0))</f>
        <v>#N/A</v>
      </c>
      <c r="G371" t="e">
        <f t="array" ref="G371">INDEX(Establishment!C$2:C$1042,MATCH($E371,Establishment!$A$2:$A$1042,0))</f>
        <v>#N/A</v>
      </c>
      <c r="I371" s="5"/>
      <c r="J371" t="s">
        <v>20</v>
      </c>
      <c r="L371" s="5"/>
      <c r="M371" s="5">
        <f t="shared" si="71"/>
        <v>0</v>
      </c>
      <c r="N371" s="5">
        <f>IF(B371=B370,N370+M371,M371)</f>
        <v>0</v>
      </c>
      <c r="O371" t="s">
        <v>20</v>
      </c>
      <c r="P371" t="str">
        <f t="array" ref="P371">INDEX(Items!B$2:B$1090,MATCH($O371,Items!$A$2:$A$1090,0))</f>
        <v xml:space="preserve"> </v>
      </c>
      <c r="Q371" t="str">
        <f t="array" ref="Q371">INDEX(Items!C$2:C$1090,MATCH($O371,Items!$A$2:$A$1090,0))</f>
        <v xml:space="preserve"> </v>
      </c>
      <c r="R371" t="str">
        <f t="array" ref="R371">INDEX(Items!D$2:D$1090,MATCH($O371,Items!$A$2:$A$1090,0))</f>
        <v xml:space="preserve"> </v>
      </c>
    </row>
    <row r="372" spans="1:18" x14ac:dyDescent="0.25">
      <c r="A372">
        <f t="shared" si="69"/>
        <v>1</v>
      </c>
      <c r="B372" t="str">
        <f t="shared" si="70"/>
        <v/>
      </c>
      <c r="C372" s="3">
        <f t="shared" si="68"/>
        <v>1</v>
      </c>
      <c r="D372" s="4"/>
      <c r="E372" s="3"/>
      <c r="F372" t="e">
        <f t="array" ref="F372">INDEX(Establishment!B$2:B$1042,MATCH($E372,Establishment!$A$2:$A$1042,0))</f>
        <v>#N/A</v>
      </c>
      <c r="G372" t="e">
        <f t="array" ref="G372">INDEX(Establishment!C$2:C$1042,MATCH($E372,Establishment!$A$2:$A$1042,0))</f>
        <v>#N/A</v>
      </c>
      <c r="I372" s="5"/>
      <c r="J372" t="s">
        <v>20</v>
      </c>
      <c r="L372" s="5"/>
      <c r="M372" s="5">
        <f t="shared" si="71"/>
        <v>0</v>
      </c>
      <c r="N372" s="5" t="e">
        <f>IF(B372=#REF!,#REF!+M372,M372)</f>
        <v>#REF!</v>
      </c>
      <c r="O372" t="s">
        <v>20</v>
      </c>
      <c r="P372" t="str">
        <f t="array" ref="P372">INDEX(Items!B$2:B$1090,MATCH($O372,Items!$A$2:$A$1090,0))</f>
        <v xml:space="preserve"> </v>
      </c>
      <c r="Q372" t="str">
        <f t="array" ref="Q372">INDEX(Items!C$2:C$1090,MATCH($O372,Items!$A$2:$A$1090,0))</f>
        <v xml:space="preserve"> </v>
      </c>
      <c r="R372" t="str">
        <f t="array" ref="R372">INDEX(Items!D$2:D$1090,MATCH($O372,Items!$A$2:$A$1090,0))</f>
        <v xml:space="preserve"> </v>
      </c>
    </row>
    <row r="373" spans="1:18" x14ac:dyDescent="0.25">
      <c r="A373">
        <f t="shared" si="69"/>
        <v>1</v>
      </c>
      <c r="B373" t="str">
        <f t="shared" si="70"/>
        <v/>
      </c>
      <c r="C373" s="3">
        <f t="shared" si="68"/>
        <v>1</v>
      </c>
      <c r="D373" s="4"/>
      <c r="E373" s="3"/>
      <c r="F373" t="e">
        <f t="array" ref="F373">INDEX(Establishment!B$2:B$1042,MATCH($E373,Establishment!$A$2:$A$1042,0))</f>
        <v>#N/A</v>
      </c>
      <c r="G373" t="e">
        <f t="array" ref="G373">INDEX(Establishment!C$2:C$1042,MATCH($E373,Establishment!$A$2:$A$1042,0))</f>
        <v>#N/A</v>
      </c>
      <c r="I373" s="5"/>
      <c r="J373" t="s">
        <v>20</v>
      </c>
      <c r="L373" s="5"/>
      <c r="M373" s="5">
        <f t="shared" si="71"/>
        <v>0</v>
      </c>
      <c r="N373" s="5" t="e">
        <f t="shared" ref="N373:N436" si="73">IF(B373=B372,N372+M373,M373)</f>
        <v>#REF!</v>
      </c>
      <c r="O373" t="s">
        <v>20</v>
      </c>
      <c r="P373" t="str">
        <f t="array" ref="P373">INDEX(Items!B$2:B$1090,MATCH($O373,Items!$A$2:$A$1090,0))</f>
        <v xml:space="preserve"> </v>
      </c>
      <c r="Q373" t="str">
        <f t="array" ref="Q373">INDEX(Items!C$2:C$1090,MATCH($O373,Items!$A$2:$A$1090,0))</f>
        <v xml:space="preserve"> </v>
      </c>
      <c r="R373" t="str">
        <f t="array" ref="R373">INDEX(Items!D$2:D$1090,MATCH($O373,Items!$A$2:$A$1090,0))</f>
        <v xml:space="preserve"> </v>
      </c>
    </row>
    <row r="374" spans="1:18" x14ac:dyDescent="0.25">
      <c r="A374">
        <f t="shared" si="69"/>
        <v>1</v>
      </c>
      <c r="B374" t="str">
        <f t="shared" si="70"/>
        <v/>
      </c>
      <c r="C374" s="3">
        <f t="shared" si="68"/>
        <v>1</v>
      </c>
      <c r="D374" s="4"/>
      <c r="E374" s="3"/>
      <c r="F374" t="e">
        <f t="array" ref="F374">INDEX(Establishment!B$2:B$1042,MATCH($E374,Establishment!$A$2:$A$1042,0))</f>
        <v>#N/A</v>
      </c>
      <c r="G374" t="e">
        <f t="array" ref="G374">INDEX(Establishment!C$2:C$1042,MATCH($E374,Establishment!$A$2:$A$1042,0))</f>
        <v>#N/A</v>
      </c>
      <c r="I374" s="5"/>
      <c r="J374" t="s">
        <v>20</v>
      </c>
      <c r="L374" s="5"/>
      <c r="M374" s="5">
        <f t="shared" si="71"/>
        <v>0</v>
      </c>
      <c r="N374" s="5" t="e">
        <f t="shared" si="73"/>
        <v>#REF!</v>
      </c>
      <c r="O374" t="s">
        <v>20</v>
      </c>
      <c r="P374" t="str">
        <f t="array" ref="P374">INDEX(Items!B$2:B$1090,MATCH($O374,Items!$A$2:$A$1090,0))</f>
        <v xml:space="preserve"> </v>
      </c>
      <c r="Q374" t="str">
        <f t="array" ref="Q374">INDEX(Items!C$2:C$1090,MATCH($O374,Items!$A$2:$A$1090,0))</f>
        <v xml:space="preserve"> </v>
      </c>
      <c r="R374" t="str">
        <f t="array" ref="R374">INDEX(Items!D$2:D$1090,MATCH($O374,Items!$A$2:$A$1090,0))</f>
        <v xml:space="preserve"> </v>
      </c>
    </row>
    <row r="375" spans="1:18" x14ac:dyDescent="0.25">
      <c r="A375">
        <f t="shared" si="69"/>
        <v>1</v>
      </c>
      <c r="B375" t="str">
        <f t="shared" si="70"/>
        <v/>
      </c>
      <c r="C375" s="3">
        <f t="shared" si="68"/>
        <v>1</v>
      </c>
      <c r="D375" s="4"/>
      <c r="E375" s="3"/>
      <c r="F375" t="e">
        <f t="array" ref="F375">INDEX(Establishment!B$2:B$1042,MATCH($E375,Establishment!$A$2:$A$1042,0))</f>
        <v>#N/A</v>
      </c>
      <c r="G375" t="e">
        <f t="array" ref="G375">INDEX(Establishment!C$2:C$1042,MATCH($E375,Establishment!$A$2:$A$1042,0))</f>
        <v>#N/A</v>
      </c>
      <c r="I375" s="5"/>
      <c r="J375" t="s">
        <v>20</v>
      </c>
      <c r="L375" s="5"/>
      <c r="M375" s="5">
        <f t="shared" si="71"/>
        <v>0</v>
      </c>
      <c r="N375" s="5" t="e">
        <f t="shared" si="73"/>
        <v>#REF!</v>
      </c>
      <c r="O375" t="s">
        <v>20</v>
      </c>
      <c r="P375" t="str">
        <f t="array" ref="P375">INDEX(Items!B$2:B$1090,MATCH($O375,Items!$A$2:$A$1090,0))</f>
        <v xml:space="preserve"> </v>
      </c>
      <c r="Q375" t="str">
        <f t="array" ref="Q375">INDEX(Items!C$2:C$1090,MATCH($O375,Items!$A$2:$A$1090,0))</f>
        <v xml:space="preserve"> </v>
      </c>
      <c r="R375" t="str">
        <f t="array" ref="R375">INDEX(Items!D$2:D$1090,MATCH($O375,Items!$A$2:$A$1090,0))</f>
        <v xml:space="preserve"> </v>
      </c>
    </row>
    <row r="376" spans="1:18" x14ac:dyDescent="0.25">
      <c r="A376">
        <f t="shared" si="69"/>
        <v>1</v>
      </c>
      <c r="B376" t="str">
        <f t="shared" si="70"/>
        <v/>
      </c>
      <c r="C376" s="3">
        <f t="shared" si="68"/>
        <v>1</v>
      </c>
      <c r="D376" s="4"/>
      <c r="E376" s="3"/>
      <c r="F376" t="e">
        <f t="array" ref="F376">INDEX(Establishment!B$2:B$1042,MATCH($E376,Establishment!$A$2:$A$1042,0))</f>
        <v>#N/A</v>
      </c>
      <c r="G376" t="e">
        <f t="array" ref="G376">INDEX(Establishment!C$2:C$1042,MATCH($E376,Establishment!$A$2:$A$1042,0))</f>
        <v>#N/A</v>
      </c>
      <c r="I376" s="5"/>
      <c r="J376" t="s">
        <v>20</v>
      </c>
      <c r="L376" s="5"/>
      <c r="M376" s="5">
        <f t="shared" si="71"/>
        <v>0</v>
      </c>
      <c r="N376" s="5" t="e">
        <f t="shared" si="73"/>
        <v>#REF!</v>
      </c>
      <c r="O376" t="s">
        <v>20</v>
      </c>
      <c r="P376" t="str">
        <f t="array" ref="P376">INDEX(Items!B$2:B$1090,MATCH($O376,Items!$A$2:$A$1090,0))</f>
        <v xml:space="preserve"> </v>
      </c>
      <c r="Q376" t="str">
        <f t="array" ref="Q376">INDEX(Items!C$2:C$1090,MATCH($O376,Items!$A$2:$A$1090,0))</f>
        <v xml:space="preserve"> </v>
      </c>
      <c r="R376" t="str">
        <f t="array" ref="R376">INDEX(Items!D$2:D$1090,MATCH($O376,Items!$A$2:$A$1090,0))</f>
        <v xml:space="preserve"> </v>
      </c>
    </row>
    <row r="377" spans="1:18" x14ac:dyDescent="0.25">
      <c r="A377">
        <f t="shared" si="69"/>
        <v>1</v>
      </c>
      <c r="B377" t="str">
        <f t="shared" si="70"/>
        <v/>
      </c>
      <c r="C377" s="3">
        <f t="shared" si="68"/>
        <v>1</v>
      </c>
      <c r="D377" s="4"/>
      <c r="E377" s="3"/>
      <c r="F377" t="e">
        <f t="array" ref="F377">INDEX(Establishment!B$2:B$1042,MATCH($E377,Establishment!$A$2:$A$1042,0))</f>
        <v>#N/A</v>
      </c>
      <c r="G377" t="e">
        <f t="array" ref="G377">INDEX(Establishment!C$2:C$1042,MATCH($E377,Establishment!$A$2:$A$1042,0))</f>
        <v>#N/A</v>
      </c>
      <c r="I377" s="5"/>
      <c r="J377" t="s">
        <v>20</v>
      </c>
      <c r="L377" s="5"/>
      <c r="M377" s="5">
        <f t="shared" si="71"/>
        <v>0</v>
      </c>
      <c r="N377" s="5" t="e">
        <f t="shared" si="73"/>
        <v>#REF!</v>
      </c>
      <c r="O377" t="s">
        <v>20</v>
      </c>
      <c r="P377" t="str">
        <f t="array" ref="P377">INDEX(Items!B$2:B$1090,MATCH($O377,Items!$A$2:$A$1090,0))</f>
        <v xml:space="preserve"> </v>
      </c>
      <c r="Q377" t="str">
        <f t="array" ref="Q377">INDEX(Items!C$2:C$1090,MATCH($O377,Items!$A$2:$A$1090,0))</f>
        <v xml:space="preserve"> </v>
      </c>
      <c r="R377" t="str">
        <f t="array" ref="R377">INDEX(Items!D$2:D$1090,MATCH($O377,Items!$A$2:$A$1090,0))</f>
        <v xml:space="preserve"> </v>
      </c>
    </row>
    <row r="378" spans="1:18" x14ac:dyDescent="0.25">
      <c r="A378">
        <f t="shared" si="69"/>
        <v>1</v>
      </c>
      <c r="B378" t="str">
        <f t="shared" si="70"/>
        <v/>
      </c>
      <c r="C378" s="3">
        <f t="shared" si="68"/>
        <v>1</v>
      </c>
      <c r="D378" s="4"/>
      <c r="E378" s="3"/>
      <c r="F378" t="e">
        <f t="array" ref="F378">INDEX(Establishment!B$2:B$1042,MATCH($E378,Establishment!$A$2:$A$1042,0))</f>
        <v>#N/A</v>
      </c>
      <c r="G378" t="e">
        <f t="array" ref="G378">INDEX(Establishment!C$2:C$1042,MATCH($E378,Establishment!$A$2:$A$1042,0))</f>
        <v>#N/A</v>
      </c>
      <c r="I378" s="5"/>
      <c r="J378" t="s">
        <v>20</v>
      </c>
      <c r="L378" s="5"/>
      <c r="M378" s="5">
        <f t="shared" si="71"/>
        <v>0</v>
      </c>
      <c r="N378" s="5" t="e">
        <f t="shared" si="73"/>
        <v>#REF!</v>
      </c>
      <c r="O378" t="s">
        <v>20</v>
      </c>
      <c r="P378" t="str">
        <f t="array" ref="P378">INDEX(Items!B$2:B$1090,MATCH($O378,Items!$A$2:$A$1090,0))</f>
        <v xml:space="preserve"> </v>
      </c>
      <c r="Q378" t="str">
        <f t="array" ref="Q378">INDEX(Items!C$2:C$1090,MATCH($O378,Items!$A$2:$A$1090,0))</f>
        <v xml:space="preserve"> </v>
      </c>
      <c r="R378" t="str">
        <f t="array" ref="R378">INDEX(Items!D$2:D$1090,MATCH($O378,Items!$A$2:$A$1090,0))</f>
        <v xml:space="preserve"> </v>
      </c>
    </row>
    <row r="379" spans="1:18" x14ac:dyDescent="0.25">
      <c r="A379">
        <f t="shared" si="69"/>
        <v>1</v>
      </c>
      <c r="B379" t="str">
        <f t="shared" si="70"/>
        <v/>
      </c>
      <c r="C379" s="3">
        <f t="shared" si="68"/>
        <v>1</v>
      </c>
      <c r="D379" s="4"/>
      <c r="E379" s="3"/>
      <c r="F379" t="e">
        <f t="array" ref="F379">INDEX(Establishment!B$2:B$1042,MATCH($E379,Establishment!$A$2:$A$1042,0))</f>
        <v>#N/A</v>
      </c>
      <c r="G379" t="e">
        <f t="array" ref="G379">INDEX(Establishment!C$2:C$1042,MATCH($E379,Establishment!$A$2:$A$1042,0))</f>
        <v>#N/A</v>
      </c>
      <c r="I379" s="5"/>
      <c r="J379" t="s">
        <v>20</v>
      </c>
      <c r="L379" s="5"/>
      <c r="M379" s="5">
        <f t="shared" si="71"/>
        <v>0</v>
      </c>
      <c r="N379" s="5" t="e">
        <f t="shared" si="73"/>
        <v>#REF!</v>
      </c>
      <c r="O379" t="s">
        <v>20</v>
      </c>
      <c r="P379" t="str">
        <f t="array" ref="P379">INDEX(Items!B$2:B$1090,MATCH($O379,Items!$A$2:$A$1090,0))</f>
        <v xml:space="preserve"> </v>
      </c>
      <c r="Q379" t="str">
        <f t="array" ref="Q379">INDEX(Items!C$2:C$1090,MATCH($O379,Items!$A$2:$A$1090,0))</f>
        <v xml:space="preserve"> </v>
      </c>
      <c r="R379" t="str">
        <f t="array" ref="R379">INDEX(Items!D$2:D$1090,MATCH($O379,Items!$A$2:$A$1090,0))</f>
        <v xml:space="preserve"> </v>
      </c>
    </row>
    <row r="380" spans="1:18" x14ac:dyDescent="0.25">
      <c r="A380">
        <f t="shared" si="69"/>
        <v>1</v>
      </c>
      <c r="B380" t="str">
        <f t="shared" si="70"/>
        <v/>
      </c>
      <c r="C380" s="3">
        <f t="shared" si="68"/>
        <v>1</v>
      </c>
      <c r="D380" s="4"/>
      <c r="E380" s="3"/>
      <c r="F380" t="e">
        <f t="array" ref="F380">INDEX(Establishment!B$2:B$1042,MATCH($E380,Establishment!$A$2:$A$1042,0))</f>
        <v>#N/A</v>
      </c>
      <c r="G380" t="e">
        <f t="array" ref="G380">INDEX(Establishment!C$2:C$1042,MATCH($E380,Establishment!$A$2:$A$1042,0))</f>
        <v>#N/A</v>
      </c>
      <c r="I380" s="5"/>
      <c r="J380" t="s">
        <v>20</v>
      </c>
      <c r="L380" s="5"/>
      <c r="M380" s="5">
        <f t="shared" si="71"/>
        <v>0</v>
      </c>
      <c r="N380" s="5" t="e">
        <f t="shared" si="73"/>
        <v>#REF!</v>
      </c>
      <c r="O380" t="s">
        <v>20</v>
      </c>
      <c r="P380" t="str">
        <f t="array" ref="P380">INDEX(Items!B$2:B$1090,MATCH($O380,Items!$A$2:$A$1090,0))</f>
        <v xml:space="preserve"> </v>
      </c>
      <c r="Q380" t="str">
        <f t="array" ref="Q380">INDEX(Items!C$2:C$1090,MATCH($O380,Items!$A$2:$A$1090,0))</f>
        <v xml:space="preserve"> </v>
      </c>
      <c r="R380" t="str">
        <f t="array" ref="R380">INDEX(Items!D$2:D$1090,MATCH($O380,Items!$A$2:$A$1090,0))</f>
        <v xml:space="preserve"> </v>
      </c>
    </row>
    <row r="381" spans="1:18" x14ac:dyDescent="0.25">
      <c r="A381">
        <f t="shared" si="69"/>
        <v>1</v>
      </c>
      <c r="B381" t="str">
        <f t="shared" si="70"/>
        <v/>
      </c>
      <c r="C381" s="3">
        <f t="shared" si="68"/>
        <v>1</v>
      </c>
      <c r="D381" s="4"/>
      <c r="E381" s="3"/>
      <c r="F381" t="e">
        <f t="array" ref="F381">INDEX(Establishment!B$2:B$1042,MATCH($E381,Establishment!$A$2:$A$1042,0))</f>
        <v>#N/A</v>
      </c>
      <c r="G381" t="e">
        <f t="array" ref="G381">INDEX(Establishment!C$2:C$1042,MATCH($E381,Establishment!$A$2:$A$1042,0))</f>
        <v>#N/A</v>
      </c>
      <c r="I381" s="5"/>
      <c r="J381" t="s">
        <v>20</v>
      </c>
      <c r="L381" s="5"/>
      <c r="M381" s="5">
        <f t="shared" si="71"/>
        <v>0</v>
      </c>
      <c r="N381" s="5" t="e">
        <f t="shared" si="73"/>
        <v>#REF!</v>
      </c>
      <c r="O381" t="s">
        <v>20</v>
      </c>
      <c r="P381" t="str">
        <f t="array" ref="P381">INDEX(Items!B$2:B$1090,MATCH($O381,Items!$A$2:$A$1090,0))</f>
        <v xml:space="preserve"> </v>
      </c>
      <c r="Q381" t="str">
        <f t="array" ref="Q381">INDEX(Items!C$2:C$1090,MATCH($O381,Items!$A$2:$A$1090,0))</f>
        <v xml:space="preserve"> </v>
      </c>
      <c r="R381" t="str">
        <f t="array" ref="R381">INDEX(Items!D$2:D$1090,MATCH($O381,Items!$A$2:$A$1090,0))</f>
        <v xml:space="preserve"> </v>
      </c>
    </row>
    <row r="382" spans="1:18" x14ac:dyDescent="0.25">
      <c r="A382">
        <f t="shared" si="69"/>
        <v>1</v>
      </c>
      <c r="B382" t="str">
        <f t="shared" si="70"/>
        <v/>
      </c>
      <c r="C382" s="3">
        <f t="shared" si="68"/>
        <v>1</v>
      </c>
      <c r="D382" s="4"/>
      <c r="E382" s="3"/>
      <c r="F382" t="e">
        <f t="array" ref="F382">INDEX(Establishment!B$2:B$1042,MATCH($E382,Establishment!$A$2:$A$1042,0))</f>
        <v>#N/A</v>
      </c>
      <c r="G382" t="e">
        <f t="array" ref="G382">INDEX(Establishment!C$2:C$1042,MATCH($E382,Establishment!$A$2:$A$1042,0))</f>
        <v>#N/A</v>
      </c>
      <c r="I382" s="5"/>
      <c r="J382" t="s">
        <v>20</v>
      </c>
      <c r="L382" s="5"/>
      <c r="M382" s="5">
        <f t="shared" si="71"/>
        <v>0</v>
      </c>
      <c r="N382" s="5" t="e">
        <f t="shared" si="73"/>
        <v>#REF!</v>
      </c>
      <c r="O382" t="s">
        <v>20</v>
      </c>
      <c r="P382" t="str">
        <f t="array" ref="P382">INDEX(Items!B$2:B$1090,MATCH($O382,Items!$A$2:$A$1090,0))</f>
        <v xml:space="preserve"> </v>
      </c>
      <c r="Q382" t="str">
        <f t="array" ref="Q382">INDEX(Items!C$2:C$1090,MATCH($O382,Items!$A$2:$A$1090,0))</f>
        <v xml:space="preserve"> </v>
      </c>
      <c r="R382" t="str">
        <f t="array" ref="R382">INDEX(Items!D$2:D$1090,MATCH($O382,Items!$A$2:$A$1090,0))</f>
        <v xml:space="preserve"> </v>
      </c>
    </row>
    <row r="383" spans="1:18" x14ac:dyDescent="0.25">
      <c r="A383">
        <f t="shared" si="69"/>
        <v>1</v>
      </c>
      <c r="B383" t="str">
        <f t="shared" si="70"/>
        <v/>
      </c>
      <c r="C383" s="3">
        <f t="shared" ref="C383:C446" si="74">IF(OR(B383="",B383&lt;&gt;B382),1,C382+1)</f>
        <v>1</v>
      </c>
      <c r="D383" s="4"/>
      <c r="E383" s="3"/>
      <c r="F383" t="e">
        <f t="array" ref="F383">INDEX(Establishment!B$2:B$1042,MATCH($E383,Establishment!$A$2:$A$1042,0))</f>
        <v>#N/A</v>
      </c>
      <c r="G383" t="e">
        <f t="array" ref="G383">INDEX(Establishment!C$2:C$1042,MATCH($E383,Establishment!$A$2:$A$1042,0))</f>
        <v>#N/A</v>
      </c>
      <c r="I383" s="5"/>
      <c r="J383" t="s">
        <v>20</v>
      </c>
      <c r="L383" s="5"/>
      <c r="M383" s="5">
        <f t="shared" si="71"/>
        <v>0</v>
      </c>
      <c r="N383" s="5" t="e">
        <f t="shared" si="73"/>
        <v>#REF!</v>
      </c>
      <c r="O383" t="s">
        <v>20</v>
      </c>
      <c r="P383" t="str">
        <f t="array" ref="P383">INDEX(Items!B$2:B$1090,MATCH($O383,Items!$A$2:$A$1090,0))</f>
        <v xml:space="preserve"> </v>
      </c>
      <c r="Q383" t="str">
        <f t="array" ref="Q383">INDEX(Items!C$2:C$1090,MATCH($O383,Items!$A$2:$A$1090,0))</f>
        <v xml:space="preserve"> </v>
      </c>
      <c r="R383" t="str">
        <f t="array" ref="R383">INDEX(Items!D$2:D$1090,MATCH($O383,Items!$A$2:$A$1090,0))</f>
        <v xml:space="preserve"> </v>
      </c>
    </row>
    <row r="384" spans="1:18" x14ac:dyDescent="0.25">
      <c r="A384">
        <f t="shared" si="69"/>
        <v>1</v>
      </c>
      <c r="B384" t="str">
        <f t="shared" si="70"/>
        <v/>
      </c>
      <c r="C384" s="3">
        <f t="shared" si="74"/>
        <v>1</v>
      </c>
      <c r="D384" s="4"/>
      <c r="E384" s="3"/>
      <c r="F384" t="e">
        <f t="array" ref="F384">INDEX(Establishment!B$2:B$1042,MATCH($E384,Establishment!$A$2:$A$1042,0))</f>
        <v>#N/A</v>
      </c>
      <c r="G384" t="e">
        <f t="array" ref="G384">INDEX(Establishment!C$2:C$1042,MATCH($E384,Establishment!$A$2:$A$1042,0))</f>
        <v>#N/A</v>
      </c>
      <c r="I384" s="5"/>
      <c r="J384" t="s">
        <v>20</v>
      </c>
      <c r="L384" s="5"/>
      <c r="M384" s="5">
        <f t="shared" si="71"/>
        <v>0</v>
      </c>
      <c r="N384" s="5" t="e">
        <f t="shared" si="73"/>
        <v>#REF!</v>
      </c>
      <c r="O384" t="s">
        <v>20</v>
      </c>
      <c r="P384" t="str">
        <f t="array" ref="P384">INDEX(Items!B$2:B$1090,MATCH($O384,Items!$A$2:$A$1090,0))</f>
        <v xml:space="preserve"> </v>
      </c>
      <c r="Q384" t="str">
        <f t="array" ref="Q384">INDEX(Items!C$2:C$1090,MATCH($O384,Items!$A$2:$A$1090,0))</f>
        <v xml:space="preserve"> </v>
      </c>
      <c r="R384" t="str">
        <f t="array" ref="R384">INDEX(Items!D$2:D$1090,MATCH($O384,Items!$A$2:$A$1090,0))</f>
        <v xml:space="preserve"> </v>
      </c>
    </row>
    <row r="385" spans="1:18" x14ac:dyDescent="0.25">
      <c r="A385">
        <f t="shared" si="69"/>
        <v>1</v>
      </c>
      <c r="B385" t="str">
        <f t="shared" si="70"/>
        <v/>
      </c>
      <c r="C385" s="3">
        <f t="shared" si="74"/>
        <v>1</v>
      </c>
      <c r="D385" s="4"/>
      <c r="E385" s="3"/>
      <c r="F385" t="e">
        <f t="array" ref="F385">INDEX(Establishment!B$2:B$1042,MATCH($E385,Establishment!$A$2:$A$1042,0))</f>
        <v>#N/A</v>
      </c>
      <c r="G385" t="e">
        <f t="array" ref="G385">INDEX(Establishment!C$2:C$1042,MATCH($E385,Establishment!$A$2:$A$1042,0))</f>
        <v>#N/A</v>
      </c>
      <c r="I385" s="5"/>
      <c r="J385" t="s">
        <v>20</v>
      </c>
      <c r="L385" s="5"/>
      <c r="M385" s="5">
        <f t="shared" si="71"/>
        <v>0</v>
      </c>
      <c r="N385" s="5" t="e">
        <f t="shared" si="73"/>
        <v>#REF!</v>
      </c>
      <c r="O385" t="s">
        <v>20</v>
      </c>
      <c r="P385" t="str">
        <f t="array" ref="P385">INDEX(Items!B$2:B$1090,MATCH($O385,Items!$A$2:$A$1090,0))</f>
        <v xml:space="preserve"> </v>
      </c>
      <c r="Q385" t="str">
        <f t="array" ref="Q385">INDEX(Items!C$2:C$1090,MATCH($O385,Items!$A$2:$A$1090,0))</f>
        <v xml:space="preserve"> </v>
      </c>
      <c r="R385" t="str">
        <f t="array" ref="R385">INDEX(Items!D$2:D$1090,MATCH($O385,Items!$A$2:$A$1090,0))</f>
        <v xml:space="preserve"> </v>
      </c>
    </row>
    <row r="386" spans="1:18" x14ac:dyDescent="0.25">
      <c r="A386">
        <f t="shared" si="69"/>
        <v>1</v>
      </c>
      <c r="B386" t="str">
        <f t="shared" si="70"/>
        <v/>
      </c>
      <c r="C386" s="3">
        <f t="shared" si="74"/>
        <v>1</v>
      </c>
      <c r="D386" s="4"/>
      <c r="E386" s="3"/>
      <c r="F386" t="e">
        <f t="array" ref="F386">INDEX(Establishment!B$2:B$1042,MATCH($E386,Establishment!$A$2:$A$1042,0))</f>
        <v>#N/A</v>
      </c>
      <c r="G386" t="e">
        <f t="array" ref="G386">INDEX(Establishment!C$2:C$1042,MATCH($E386,Establishment!$A$2:$A$1042,0))</f>
        <v>#N/A</v>
      </c>
      <c r="I386" s="5"/>
      <c r="J386" t="s">
        <v>20</v>
      </c>
      <c r="L386" s="5"/>
      <c r="M386" s="5">
        <f t="shared" si="71"/>
        <v>0</v>
      </c>
      <c r="N386" s="5" t="e">
        <f t="shared" si="73"/>
        <v>#REF!</v>
      </c>
      <c r="O386" t="s">
        <v>20</v>
      </c>
      <c r="P386" t="str">
        <f t="array" ref="P386">INDEX(Items!B$2:B$1090,MATCH($O386,Items!$A$2:$A$1090,0))</f>
        <v xml:space="preserve"> </v>
      </c>
      <c r="Q386" t="str">
        <f t="array" ref="Q386">INDEX(Items!C$2:C$1090,MATCH($O386,Items!$A$2:$A$1090,0))</f>
        <v xml:space="preserve"> </v>
      </c>
      <c r="R386" t="str">
        <f t="array" ref="R386">INDEX(Items!D$2:D$1090,MATCH($O386,Items!$A$2:$A$1090,0))</f>
        <v xml:space="preserve"> </v>
      </c>
    </row>
    <row r="387" spans="1:18" x14ac:dyDescent="0.25">
      <c r="A387">
        <f t="shared" si="69"/>
        <v>1</v>
      </c>
      <c r="B387" t="str">
        <f t="shared" si="70"/>
        <v/>
      </c>
      <c r="C387" s="3">
        <f t="shared" si="74"/>
        <v>1</v>
      </c>
      <c r="D387" s="4"/>
      <c r="E387" s="3"/>
      <c r="F387" t="e">
        <f t="array" ref="F387">INDEX(Establishment!B$2:B$1042,MATCH($E387,Establishment!$A$2:$A$1042,0))</f>
        <v>#N/A</v>
      </c>
      <c r="G387" t="e">
        <f t="array" ref="G387">INDEX(Establishment!C$2:C$1042,MATCH($E387,Establishment!$A$2:$A$1042,0))</f>
        <v>#N/A</v>
      </c>
      <c r="I387" s="5"/>
      <c r="J387" t="s">
        <v>20</v>
      </c>
      <c r="L387" s="5"/>
      <c r="M387" s="5">
        <f t="shared" si="71"/>
        <v>0</v>
      </c>
      <c r="N387" s="5" t="e">
        <f t="shared" si="73"/>
        <v>#REF!</v>
      </c>
      <c r="O387" t="s">
        <v>20</v>
      </c>
      <c r="P387" t="str">
        <f t="array" ref="P387">INDEX(Items!B$2:B$1090,MATCH($O387,Items!$A$2:$A$1090,0))</f>
        <v xml:space="preserve"> </v>
      </c>
      <c r="Q387" t="str">
        <f t="array" ref="Q387">INDEX(Items!C$2:C$1090,MATCH($O387,Items!$A$2:$A$1090,0))</f>
        <v xml:space="preserve"> </v>
      </c>
      <c r="R387" t="str">
        <f t="array" ref="R387">INDEX(Items!D$2:D$1090,MATCH($O387,Items!$A$2:$A$1090,0))</f>
        <v xml:space="preserve"> </v>
      </c>
    </row>
    <row r="388" spans="1:18" x14ac:dyDescent="0.25">
      <c r="A388">
        <f t="shared" si="69"/>
        <v>1</v>
      </c>
      <c r="B388" t="str">
        <f t="shared" si="70"/>
        <v/>
      </c>
      <c r="C388" s="3">
        <f t="shared" si="74"/>
        <v>1</v>
      </c>
      <c r="D388" s="4"/>
      <c r="E388" s="3"/>
      <c r="F388" t="e">
        <f t="array" ref="F388">INDEX(Establishment!B$2:B$1042,MATCH($E388,Establishment!$A$2:$A$1042,0))</f>
        <v>#N/A</v>
      </c>
      <c r="G388" t="e">
        <f t="array" ref="G388">INDEX(Establishment!C$2:C$1042,MATCH($E388,Establishment!$A$2:$A$1042,0))</f>
        <v>#N/A</v>
      </c>
      <c r="I388" s="5"/>
      <c r="J388" t="s">
        <v>20</v>
      </c>
      <c r="L388" s="5"/>
      <c r="M388" s="5">
        <f t="shared" si="71"/>
        <v>0</v>
      </c>
      <c r="N388" s="5" t="e">
        <f t="shared" si="73"/>
        <v>#REF!</v>
      </c>
      <c r="O388" t="s">
        <v>20</v>
      </c>
      <c r="P388" t="str">
        <f t="array" ref="P388">INDEX(Items!B$2:B$1090,MATCH($O388,Items!$A$2:$A$1090,0))</f>
        <v xml:space="preserve"> </v>
      </c>
      <c r="Q388" t="str">
        <f t="array" ref="Q388">INDEX(Items!C$2:C$1090,MATCH($O388,Items!$A$2:$A$1090,0))</f>
        <v xml:space="preserve"> </v>
      </c>
      <c r="R388" t="str">
        <f t="array" ref="R388">INDEX(Items!D$2:D$1090,MATCH($O388,Items!$A$2:$A$1090,0))</f>
        <v xml:space="preserve"> </v>
      </c>
    </row>
    <row r="389" spans="1:18" x14ac:dyDescent="0.25">
      <c r="A389">
        <f t="shared" si="69"/>
        <v>1</v>
      </c>
      <c r="B389" t="str">
        <f t="shared" si="70"/>
        <v/>
      </c>
      <c r="C389" s="3">
        <f t="shared" si="74"/>
        <v>1</v>
      </c>
      <c r="D389" s="4"/>
      <c r="E389" s="3"/>
      <c r="F389" t="e">
        <f t="array" ref="F389">INDEX(Establishment!B$2:B$1042,MATCH($E389,Establishment!$A$2:$A$1042,0))</f>
        <v>#N/A</v>
      </c>
      <c r="G389" t="e">
        <f t="array" ref="G389">INDEX(Establishment!C$2:C$1042,MATCH($E389,Establishment!$A$2:$A$1042,0))</f>
        <v>#N/A</v>
      </c>
      <c r="I389" s="5"/>
      <c r="J389" t="s">
        <v>20</v>
      </c>
      <c r="L389" s="5"/>
      <c r="M389" s="5">
        <f t="shared" si="71"/>
        <v>0</v>
      </c>
      <c r="N389" s="5" t="e">
        <f t="shared" si="73"/>
        <v>#REF!</v>
      </c>
      <c r="O389" t="s">
        <v>20</v>
      </c>
      <c r="P389" t="str">
        <f t="array" ref="P389">INDEX(Items!B$2:B$1090,MATCH($O389,Items!$A$2:$A$1090,0))</f>
        <v xml:space="preserve"> </v>
      </c>
      <c r="Q389" t="str">
        <f t="array" ref="Q389">INDEX(Items!C$2:C$1090,MATCH($O389,Items!$A$2:$A$1090,0))</f>
        <v xml:space="preserve"> </v>
      </c>
      <c r="R389" t="str">
        <f t="array" ref="R389">INDEX(Items!D$2:D$1090,MATCH($O389,Items!$A$2:$A$1090,0))</f>
        <v xml:space="preserve"> </v>
      </c>
    </row>
    <row r="390" spans="1:18" x14ac:dyDescent="0.25">
      <c r="A390">
        <f t="shared" si="69"/>
        <v>1</v>
      </c>
      <c r="B390" t="str">
        <f t="shared" si="70"/>
        <v/>
      </c>
      <c r="C390" s="3">
        <f t="shared" si="74"/>
        <v>1</v>
      </c>
      <c r="D390" s="4"/>
      <c r="E390" s="3"/>
      <c r="F390" t="e">
        <f t="array" ref="F390">INDEX(Establishment!B$2:B$1042,MATCH($E390,Establishment!$A$2:$A$1042,0))</f>
        <v>#N/A</v>
      </c>
      <c r="G390" t="e">
        <f t="array" ref="G390">INDEX(Establishment!C$2:C$1042,MATCH($E390,Establishment!$A$2:$A$1042,0))</f>
        <v>#N/A</v>
      </c>
      <c r="I390" s="5"/>
      <c r="J390" t="s">
        <v>20</v>
      </c>
      <c r="L390" s="5"/>
      <c r="M390" s="5">
        <f t="shared" si="71"/>
        <v>0</v>
      </c>
      <c r="N390" s="5" t="e">
        <f t="shared" si="73"/>
        <v>#REF!</v>
      </c>
      <c r="O390" t="s">
        <v>20</v>
      </c>
      <c r="P390" t="str">
        <f t="array" ref="P390">INDEX(Items!B$2:B$1090,MATCH($O390,Items!$A$2:$A$1090,0))</f>
        <v xml:space="preserve"> </v>
      </c>
      <c r="Q390" t="str">
        <f t="array" ref="Q390">INDEX(Items!C$2:C$1090,MATCH($O390,Items!$A$2:$A$1090,0))</f>
        <v xml:space="preserve"> </v>
      </c>
      <c r="R390" t="str">
        <f t="array" ref="R390">INDEX(Items!D$2:D$1090,MATCH($O390,Items!$A$2:$A$1090,0))</f>
        <v xml:space="preserve"> </v>
      </c>
    </row>
    <row r="391" spans="1:18" x14ac:dyDescent="0.25">
      <c r="A391">
        <f t="shared" si="69"/>
        <v>1</v>
      </c>
      <c r="B391" t="str">
        <f t="shared" si="70"/>
        <v/>
      </c>
      <c r="C391" s="3">
        <f t="shared" si="74"/>
        <v>1</v>
      </c>
      <c r="D391" s="4"/>
      <c r="E391" s="3"/>
      <c r="F391" t="e">
        <f t="array" ref="F391">INDEX(Establishment!B$2:B$1042,MATCH($E391,Establishment!$A$2:$A$1042,0))</f>
        <v>#N/A</v>
      </c>
      <c r="G391" t="e">
        <f t="array" ref="G391">INDEX(Establishment!C$2:C$1042,MATCH($E391,Establishment!$A$2:$A$1042,0))</f>
        <v>#N/A</v>
      </c>
      <c r="I391" s="5"/>
      <c r="J391" t="s">
        <v>20</v>
      </c>
      <c r="L391" s="5"/>
      <c r="M391" s="5">
        <f t="shared" si="71"/>
        <v>0</v>
      </c>
      <c r="N391" s="5" t="e">
        <f t="shared" si="73"/>
        <v>#REF!</v>
      </c>
      <c r="O391" t="s">
        <v>20</v>
      </c>
      <c r="P391" t="str">
        <f t="array" ref="P391">INDEX(Items!B$2:B$1090,MATCH($O391,Items!$A$2:$A$1090,0))</f>
        <v xml:space="preserve"> </v>
      </c>
      <c r="Q391" t="str">
        <f t="array" ref="Q391">INDEX(Items!C$2:C$1090,MATCH($O391,Items!$A$2:$A$1090,0))</f>
        <v xml:space="preserve"> </v>
      </c>
      <c r="R391" t="str">
        <f t="array" ref="R391">INDEX(Items!D$2:D$1090,MATCH($O391,Items!$A$2:$A$1090,0))</f>
        <v xml:space="preserve"> </v>
      </c>
    </row>
    <row r="392" spans="1:18" x14ac:dyDescent="0.25">
      <c r="A392">
        <f t="shared" si="69"/>
        <v>1</v>
      </c>
      <c r="B392" t="str">
        <f t="shared" si="70"/>
        <v/>
      </c>
      <c r="C392" s="3">
        <f t="shared" si="74"/>
        <v>1</v>
      </c>
      <c r="D392" s="4"/>
      <c r="E392" s="3"/>
      <c r="F392" t="e">
        <f t="array" ref="F392">INDEX(Establishment!B$2:B$1042,MATCH($E392,Establishment!$A$2:$A$1042,0))</f>
        <v>#N/A</v>
      </c>
      <c r="G392" t="e">
        <f t="array" ref="G392">INDEX(Establishment!C$2:C$1042,MATCH($E392,Establishment!$A$2:$A$1042,0))</f>
        <v>#N/A</v>
      </c>
      <c r="I392" s="5"/>
      <c r="J392" t="s">
        <v>20</v>
      </c>
      <c r="L392" s="5"/>
      <c r="M392" s="5">
        <f t="shared" si="71"/>
        <v>0</v>
      </c>
      <c r="N392" s="5" t="e">
        <f t="shared" si="73"/>
        <v>#REF!</v>
      </c>
      <c r="O392" t="s">
        <v>20</v>
      </c>
      <c r="P392" t="str">
        <f t="array" ref="P392">INDEX(Items!B$2:B$1090,MATCH($O392,Items!$A$2:$A$1090,0))</f>
        <v xml:space="preserve"> </v>
      </c>
      <c r="Q392" t="str">
        <f t="array" ref="Q392">INDEX(Items!C$2:C$1090,MATCH($O392,Items!$A$2:$A$1090,0))</f>
        <v xml:space="preserve"> </v>
      </c>
      <c r="R392" t="str">
        <f t="array" ref="R392">INDEX(Items!D$2:D$1090,MATCH($O392,Items!$A$2:$A$1090,0))</f>
        <v xml:space="preserve"> </v>
      </c>
    </row>
    <row r="393" spans="1:18" x14ac:dyDescent="0.25">
      <c r="A393">
        <f t="shared" si="69"/>
        <v>1</v>
      </c>
      <c r="B393" t="str">
        <f t="shared" si="70"/>
        <v/>
      </c>
      <c r="C393" s="3">
        <f t="shared" si="74"/>
        <v>1</v>
      </c>
      <c r="D393" s="4"/>
      <c r="E393" s="3"/>
      <c r="F393" t="e">
        <f t="array" ref="F393">INDEX(Establishment!B$2:B$1042,MATCH($E393,Establishment!$A$2:$A$1042,0))</f>
        <v>#N/A</v>
      </c>
      <c r="G393" t="e">
        <f t="array" ref="G393">INDEX(Establishment!C$2:C$1042,MATCH($E393,Establishment!$A$2:$A$1042,0))</f>
        <v>#N/A</v>
      </c>
      <c r="I393" s="5"/>
      <c r="J393" t="s">
        <v>20</v>
      </c>
      <c r="L393" s="5"/>
      <c r="M393" s="5">
        <f t="shared" si="71"/>
        <v>0</v>
      </c>
      <c r="N393" s="5" t="e">
        <f t="shared" si="73"/>
        <v>#REF!</v>
      </c>
      <c r="O393" t="s">
        <v>20</v>
      </c>
      <c r="P393" t="str">
        <f t="array" ref="P393">INDEX(Items!B$2:B$1090,MATCH($O393,Items!$A$2:$A$1090,0))</f>
        <v xml:space="preserve"> </v>
      </c>
      <c r="Q393" t="str">
        <f t="array" ref="Q393">INDEX(Items!C$2:C$1090,MATCH($O393,Items!$A$2:$A$1090,0))</f>
        <v xml:space="preserve"> </v>
      </c>
      <c r="R393" t="str">
        <f t="array" ref="R393">INDEX(Items!D$2:D$1090,MATCH($O393,Items!$A$2:$A$1090,0))</f>
        <v xml:space="preserve"> </v>
      </c>
    </row>
    <row r="394" spans="1:18" x14ac:dyDescent="0.25">
      <c r="A394">
        <f t="shared" si="69"/>
        <v>1</v>
      </c>
      <c r="B394" t="str">
        <f t="shared" si="70"/>
        <v/>
      </c>
      <c r="C394" s="3">
        <f t="shared" si="74"/>
        <v>1</v>
      </c>
      <c r="D394" s="4"/>
      <c r="E394" s="3"/>
      <c r="F394" t="e">
        <f t="array" ref="F394">INDEX(Establishment!B$2:B$1042,MATCH($E394,Establishment!$A$2:$A$1042,0))</f>
        <v>#N/A</v>
      </c>
      <c r="G394" t="e">
        <f t="array" ref="G394">INDEX(Establishment!C$2:C$1042,MATCH($E394,Establishment!$A$2:$A$1042,0))</f>
        <v>#N/A</v>
      </c>
      <c r="I394" s="5"/>
      <c r="J394" t="s">
        <v>20</v>
      </c>
      <c r="L394" s="5"/>
      <c r="M394" s="5">
        <f t="shared" si="71"/>
        <v>0</v>
      </c>
      <c r="N394" s="5" t="e">
        <f t="shared" si="73"/>
        <v>#REF!</v>
      </c>
      <c r="O394" t="s">
        <v>20</v>
      </c>
      <c r="P394" t="str">
        <f t="array" ref="P394">INDEX(Items!B$2:B$1090,MATCH($O394,Items!$A$2:$A$1090,0))</f>
        <v xml:space="preserve"> </v>
      </c>
      <c r="Q394" t="str">
        <f t="array" ref="Q394">INDEX(Items!C$2:C$1090,MATCH($O394,Items!$A$2:$A$1090,0))</f>
        <v xml:space="preserve"> </v>
      </c>
      <c r="R394" t="str">
        <f t="array" ref="R394">INDEX(Items!D$2:D$1090,MATCH($O394,Items!$A$2:$A$1090,0))</f>
        <v xml:space="preserve"> </v>
      </c>
    </row>
    <row r="395" spans="1:18" x14ac:dyDescent="0.25">
      <c r="A395">
        <f t="shared" si="69"/>
        <v>1</v>
      </c>
      <c r="B395" t="str">
        <f t="shared" si="70"/>
        <v/>
      </c>
      <c r="C395" s="3">
        <f t="shared" si="74"/>
        <v>1</v>
      </c>
      <c r="D395" s="4"/>
      <c r="E395" s="3"/>
      <c r="F395" t="e">
        <f t="array" ref="F395">INDEX(Establishment!B$2:B$1042,MATCH($E395,Establishment!$A$2:$A$1042,0))</f>
        <v>#N/A</v>
      </c>
      <c r="G395" t="e">
        <f t="array" ref="G395">INDEX(Establishment!C$2:C$1042,MATCH($E395,Establishment!$A$2:$A$1042,0))</f>
        <v>#N/A</v>
      </c>
      <c r="I395" s="5"/>
      <c r="J395" t="s">
        <v>20</v>
      </c>
      <c r="L395" s="5"/>
      <c r="M395" s="5">
        <f t="shared" si="71"/>
        <v>0</v>
      </c>
      <c r="N395" s="5" t="e">
        <f t="shared" si="73"/>
        <v>#REF!</v>
      </c>
      <c r="O395" t="s">
        <v>20</v>
      </c>
      <c r="P395" t="str">
        <f t="array" ref="P395">INDEX(Items!B$2:B$1090,MATCH($O395,Items!$A$2:$A$1090,0))</f>
        <v xml:space="preserve"> </v>
      </c>
      <c r="Q395" t="str">
        <f t="array" ref="Q395">INDEX(Items!C$2:C$1090,MATCH($O395,Items!$A$2:$A$1090,0))</f>
        <v xml:space="preserve"> </v>
      </c>
      <c r="R395" t="str">
        <f t="array" ref="R395">INDEX(Items!D$2:D$1090,MATCH($O395,Items!$A$2:$A$1090,0))</f>
        <v xml:space="preserve"> </v>
      </c>
    </row>
    <row r="396" spans="1:18" x14ac:dyDescent="0.25">
      <c r="A396">
        <f t="shared" si="69"/>
        <v>1</v>
      </c>
      <c r="B396" t="str">
        <f t="shared" si="70"/>
        <v/>
      </c>
      <c r="C396" s="3">
        <f t="shared" si="74"/>
        <v>1</v>
      </c>
      <c r="D396" s="4"/>
      <c r="E396" s="3"/>
      <c r="F396" t="e">
        <f t="array" ref="F396">INDEX(Establishment!B$2:B$1042,MATCH($E396,Establishment!$A$2:$A$1042,0))</f>
        <v>#N/A</v>
      </c>
      <c r="G396" t="e">
        <f t="array" ref="G396">INDEX(Establishment!C$2:C$1042,MATCH($E396,Establishment!$A$2:$A$1042,0))</f>
        <v>#N/A</v>
      </c>
      <c r="I396" s="5"/>
      <c r="J396" t="s">
        <v>20</v>
      </c>
      <c r="L396" s="5"/>
      <c r="M396" s="5">
        <f t="shared" si="71"/>
        <v>0</v>
      </c>
      <c r="N396" s="5" t="e">
        <f t="shared" si="73"/>
        <v>#REF!</v>
      </c>
      <c r="O396" t="s">
        <v>20</v>
      </c>
      <c r="P396" t="str">
        <f t="array" ref="P396">INDEX(Items!B$2:B$1090,MATCH($O396,Items!$A$2:$A$1090,0))</f>
        <v xml:space="preserve"> </v>
      </c>
      <c r="Q396" t="str">
        <f t="array" ref="Q396">INDEX(Items!C$2:C$1090,MATCH($O396,Items!$A$2:$A$1090,0))</f>
        <v xml:space="preserve"> </v>
      </c>
      <c r="R396" t="str">
        <f t="array" ref="R396">INDEX(Items!D$2:D$1090,MATCH($O396,Items!$A$2:$A$1090,0))</f>
        <v xml:space="preserve"> </v>
      </c>
    </row>
    <row r="397" spans="1:18" x14ac:dyDescent="0.25">
      <c r="A397">
        <f t="shared" si="69"/>
        <v>1</v>
      </c>
      <c r="B397" t="str">
        <f t="shared" si="70"/>
        <v/>
      </c>
      <c r="C397" s="3">
        <f t="shared" si="74"/>
        <v>1</v>
      </c>
      <c r="D397" s="4"/>
      <c r="E397" s="3"/>
      <c r="F397" t="e">
        <f t="array" ref="F397">INDEX(Establishment!B$2:B$1042,MATCH($E397,Establishment!$A$2:$A$1042,0))</f>
        <v>#N/A</v>
      </c>
      <c r="G397" t="e">
        <f t="array" ref="G397">INDEX(Establishment!C$2:C$1042,MATCH($E397,Establishment!$A$2:$A$1042,0))</f>
        <v>#N/A</v>
      </c>
      <c r="I397" s="5"/>
      <c r="J397" t="s">
        <v>20</v>
      </c>
      <c r="L397" s="5"/>
      <c r="M397" s="5">
        <f t="shared" si="71"/>
        <v>0</v>
      </c>
      <c r="N397" s="5" t="e">
        <f t="shared" si="73"/>
        <v>#REF!</v>
      </c>
      <c r="O397" t="s">
        <v>20</v>
      </c>
      <c r="P397" t="str">
        <f t="array" ref="P397">INDEX(Items!B$2:B$1090,MATCH($O397,Items!$A$2:$A$1090,0))</f>
        <v xml:space="preserve"> </v>
      </c>
      <c r="Q397" t="str">
        <f t="array" ref="Q397">INDEX(Items!C$2:C$1090,MATCH($O397,Items!$A$2:$A$1090,0))</f>
        <v xml:space="preserve"> </v>
      </c>
      <c r="R397" t="str">
        <f t="array" ref="R397">INDEX(Items!D$2:D$1090,MATCH($O397,Items!$A$2:$A$1090,0))</f>
        <v xml:space="preserve"> </v>
      </c>
    </row>
    <row r="398" spans="1:18" x14ac:dyDescent="0.25">
      <c r="A398">
        <f t="shared" si="69"/>
        <v>1</v>
      </c>
      <c r="B398" t="str">
        <f t="shared" si="70"/>
        <v/>
      </c>
      <c r="C398" s="3">
        <f t="shared" si="74"/>
        <v>1</v>
      </c>
      <c r="D398" s="4"/>
      <c r="E398" s="3"/>
      <c r="F398" t="e">
        <f t="array" ref="F398">INDEX(Establishment!B$2:B$1042,MATCH($E398,Establishment!$A$2:$A$1042,0))</f>
        <v>#N/A</v>
      </c>
      <c r="G398" t="e">
        <f t="array" ref="G398">INDEX(Establishment!C$2:C$1042,MATCH($E398,Establishment!$A$2:$A$1042,0))</f>
        <v>#N/A</v>
      </c>
      <c r="I398" s="5"/>
      <c r="J398" t="s">
        <v>20</v>
      </c>
      <c r="L398" s="5"/>
      <c r="M398" s="5">
        <f t="shared" si="71"/>
        <v>0</v>
      </c>
      <c r="N398" s="5" t="e">
        <f t="shared" si="73"/>
        <v>#REF!</v>
      </c>
      <c r="O398" t="s">
        <v>20</v>
      </c>
      <c r="P398" t="str">
        <f t="array" ref="P398">INDEX(Items!B$2:B$1090,MATCH($O398,Items!$A$2:$A$1090,0))</f>
        <v xml:space="preserve"> </v>
      </c>
      <c r="Q398" t="str">
        <f t="array" ref="Q398">INDEX(Items!C$2:C$1090,MATCH($O398,Items!$A$2:$A$1090,0))</f>
        <v xml:space="preserve"> </v>
      </c>
      <c r="R398" t="str">
        <f t="array" ref="R398">INDEX(Items!D$2:D$1090,MATCH($O398,Items!$A$2:$A$1090,0))</f>
        <v xml:space="preserve"> </v>
      </c>
    </row>
    <row r="399" spans="1:18" x14ac:dyDescent="0.25">
      <c r="A399">
        <f t="shared" si="69"/>
        <v>1</v>
      </c>
      <c r="B399" t="str">
        <f t="shared" si="70"/>
        <v/>
      </c>
      <c r="C399" s="3">
        <f t="shared" si="74"/>
        <v>1</v>
      </c>
      <c r="D399" s="4"/>
      <c r="E399" s="3"/>
      <c r="F399" t="e">
        <f t="array" ref="F399">INDEX(Establishment!B$2:B$1042,MATCH($E399,Establishment!$A$2:$A$1042,0))</f>
        <v>#N/A</v>
      </c>
      <c r="G399" t="e">
        <f t="array" ref="G399">INDEX(Establishment!C$2:C$1042,MATCH($E399,Establishment!$A$2:$A$1042,0))</f>
        <v>#N/A</v>
      </c>
      <c r="I399" s="5"/>
      <c r="J399" t="s">
        <v>20</v>
      </c>
      <c r="L399" s="5"/>
      <c r="M399" s="5">
        <f t="shared" si="71"/>
        <v>0</v>
      </c>
      <c r="N399" s="5" t="e">
        <f t="shared" si="73"/>
        <v>#REF!</v>
      </c>
      <c r="O399" t="s">
        <v>20</v>
      </c>
      <c r="P399" t="str">
        <f t="array" ref="P399">INDEX(Items!B$2:B$1090,MATCH($O399,Items!$A$2:$A$1090,0))</f>
        <v xml:space="preserve"> </v>
      </c>
      <c r="Q399" t="str">
        <f t="array" ref="Q399">INDEX(Items!C$2:C$1090,MATCH($O399,Items!$A$2:$A$1090,0))</f>
        <v xml:space="preserve"> </v>
      </c>
      <c r="R399" t="str">
        <f t="array" ref="R399">INDEX(Items!D$2:D$1090,MATCH($O399,Items!$A$2:$A$1090,0))</f>
        <v xml:space="preserve"> </v>
      </c>
    </row>
    <row r="400" spans="1:18" x14ac:dyDescent="0.25">
      <c r="A400">
        <f t="shared" si="69"/>
        <v>1</v>
      </c>
      <c r="B400" t="str">
        <f t="shared" si="70"/>
        <v/>
      </c>
      <c r="C400" s="3">
        <f t="shared" si="74"/>
        <v>1</v>
      </c>
      <c r="D400" s="4"/>
      <c r="E400" s="3"/>
      <c r="F400" t="e">
        <f t="array" ref="F400">INDEX(Establishment!B$2:B$1042,MATCH($E400,Establishment!$A$2:$A$1042,0))</f>
        <v>#N/A</v>
      </c>
      <c r="G400" t="e">
        <f t="array" ref="G400">INDEX(Establishment!C$2:C$1042,MATCH($E400,Establishment!$A$2:$A$1042,0))</f>
        <v>#N/A</v>
      </c>
      <c r="I400" s="5"/>
      <c r="J400" t="s">
        <v>20</v>
      </c>
      <c r="L400" s="5"/>
      <c r="M400" s="5">
        <f t="shared" si="71"/>
        <v>0</v>
      </c>
      <c r="N400" s="5" t="e">
        <f t="shared" si="73"/>
        <v>#REF!</v>
      </c>
      <c r="O400" t="s">
        <v>20</v>
      </c>
      <c r="P400" t="str">
        <f t="array" ref="P400">INDEX(Items!B$2:B$1090,MATCH($O400,Items!$A$2:$A$1090,0))</f>
        <v xml:space="preserve"> </v>
      </c>
      <c r="Q400" t="str">
        <f t="array" ref="Q400">INDEX(Items!C$2:C$1090,MATCH($O400,Items!$A$2:$A$1090,0))</f>
        <v xml:space="preserve"> </v>
      </c>
      <c r="R400" t="str">
        <f t="array" ref="R400">INDEX(Items!D$2:D$1090,MATCH($O400,Items!$A$2:$A$1090,0))</f>
        <v xml:space="preserve"> </v>
      </c>
    </row>
    <row r="401" spans="1:19" x14ac:dyDescent="0.25">
      <c r="A401">
        <f t="shared" si="69"/>
        <v>1</v>
      </c>
      <c r="B401" t="str">
        <f t="shared" si="70"/>
        <v/>
      </c>
      <c r="C401" s="3">
        <f t="shared" si="74"/>
        <v>1</v>
      </c>
      <c r="D401" s="4"/>
      <c r="E401" s="3"/>
      <c r="F401" t="e">
        <f t="array" ref="F401">INDEX(Establishment!B$2:B$1042,MATCH($E401,Establishment!$A$2:$A$1042,0))</f>
        <v>#N/A</v>
      </c>
      <c r="G401" t="e">
        <f t="array" ref="G401">INDEX(Establishment!C$2:C$1042,MATCH($E401,Establishment!$A$2:$A$1042,0))</f>
        <v>#N/A</v>
      </c>
      <c r="I401" s="5"/>
      <c r="J401" t="s">
        <v>20</v>
      </c>
      <c r="L401" s="5"/>
      <c r="M401" s="5">
        <f t="shared" si="71"/>
        <v>0</v>
      </c>
      <c r="N401" s="5" t="e">
        <f t="shared" si="73"/>
        <v>#REF!</v>
      </c>
      <c r="O401" t="s">
        <v>20</v>
      </c>
      <c r="P401" t="str">
        <f t="array" ref="P401">INDEX(Items!B$2:B$1090,MATCH($O401,Items!$A$2:$A$1090,0))</f>
        <v xml:space="preserve"> </v>
      </c>
      <c r="Q401" t="str">
        <f t="array" ref="Q401">INDEX(Items!C$2:C$1090,MATCH($O401,Items!$A$2:$A$1090,0))</f>
        <v xml:space="preserve"> </v>
      </c>
      <c r="R401" t="str">
        <f t="array" ref="R401">INDEX(Items!D$2:D$1090,MATCH($O401,Items!$A$2:$A$1090,0))</f>
        <v xml:space="preserve"> </v>
      </c>
    </row>
    <row r="402" spans="1:19" x14ac:dyDescent="0.25">
      <c r="A402">
        <f t="shared" si="69"/>
        <v>1</v>
      </c>
      <c r="B402" t="str">
        <f t="shared" si="70"/>
        <v/>
      </c>
      <c r="C402" s="3">
        <f t="shared" si="74"/>
        <v>1</v>
      </c>
      <c r="D402" s="4"/>
      <c r="E402" s="3"/>
      <c r="F402" t="e">
        <f t="array" ref="F402">INDEX(Establishment!B$2:B$1042,MATCH($E402,Establishment!$A$2:$A$1042,0))</f>
        <v>#N/A</v>
      </c>
      <c r="G402" t="e">
        <f t="array" ref="G402">INDEX(Establishment!C$2:C$1042,MATCH($E402,Establishment!$A$2:$A$1042,0))</f>
        <v>#N/A</v>
      </c>
      <c r="I402" s="5"/>
      <c r="J402" t="s">
        <v>20</v>
      </c>
      <c r="L402" s="5"/>
      <c r="M402" s="5">
        <f t="shared" si="71"/>
        <v>0</v>
      </c>
      <c r="N402" s="5" t="e">
        <f t="shared" si="73"/>
        <v>#REF!</v>
      </c>
      <c r="O402" t="s">
        <v>20</v>
      </c>
      <c r="P402" t="str">
        <f t="array" ref="P402">INDEX(Items!B$2:B$1090,MATCH($O402,Items!$A$2:$A$1090,0))</f>
        <v xml:space="preserve"> </v>
      </c>
      <c r="Q402" t="str">
        <f t="array" ref="Q402">INDEX(Items!C$2:C$1090,MATCH($O402,Items!$A$2:$A$1090,0))</f>
        <v xml:space="preserve"> </v>
      </c>
      <c r="R402" t="str">
        <f t="array" ref="R402">INDEX(Items!D$2:D$1090,MATCH($O402,Items!$A$2:$A$1090,0))</f>
        <v xml:space="preserve"> </v>
      </c>
    </row>
    <row r="403" spans="1:19" ht="15.75" customHeight="1" x14ac:dyDescent="0.25">
      <c r="A403">
        <f t="shared" si="69"/>
        <v>1</v>
      </c>
      <c r="B403" s="3" t="str">
        <f t="shared" si="70"/>
        <v/>
      </c>
      <c r="C403" s="3">
        <f t="shared" si="74"/>
        <v>1</v>
      </c>
      <c r="D403" s="4"/>
      <c r="E403" s="3"/>
      <c r="F403" s="3" t="e">
        <f t="array" ref="F403">INDEX(Establishment!B$2:B$1042,MATCH($E403,Establishment!$A$2:$A$1042,0))</f>
        <v>#N/A</v>
      </c>
      <c r="G403" s="3" t="e">
        <f t="array" ref="G403">INDEX(Establishment!C$2:C$1042,MATCH($E403,Establishment!$A$2:$A$1042,0))</f>
        <v>#N/A</v>
      </c>
      <c r="H403" s="3"/>
      <c r="I403" s="5"/>
      <c r="J403" s="3"/>
      <c r="K403" s="3"/>
      <c r="L403" s="5"/>
      <c r="M403" s="5">
        <f t="shared" si="71"/>
        <v>0</v>
      </c>
      <c r="N403" s="5" t="e">
        <f t="shared" si="73"/>
        <v>#REF!</v>
      </c>
      <c r="O403" s="3" t="s">
        <v>20</v>
      </c>
      <c r="P403" s="3" t="str">
        <f t="array" ref="P403">INDEX(Items!B$2:B$1090,MATCH($O403,Items!$A$2:$A$1090,0))</f>
        <v xml:space="preserve"> </v>
      </c>
      <c r="Q403" s="3" t="str">
        <f t="array" ref="Q403">INDEX(Items!C$2:C$1090,MATCH($O403,Items!$A$2:$A$1090,0))</f>
        <v xml:space="preserve"> </v>
      </c>
      <c r="R403" s="3" t="str">
        <f t="array" ref="R403">INDEX(Items!D$2:D$1090,MATCH($O403,Items!$A$2:$A$1090,0))</f>
        <v xml:space="preserve"> </v>
      </c>
      <c r="S403" s="3"/>
    </row>
    <row r="404" spans="1:19" ht="15.75" customHeight="1" x14ac:dyDescent="0.25">
      <c r="A404">
        <f t="shared" si="69"/>
        <v>1</v>
      </c>
      <c r="B404" s="3" t="str">
        <f t="shared" si="70"/>
        <v/>
      </c>
      <c r="C404" s="3">
        <f t="shared" si="74"/>
        <v>1</v>
      </c>
      <c r="D404" s="4"/>
      <c r="E404" s="3"/>
      <c r="F404" s="3" t="e">
        <f t="array" ref="F404">INDEX(Establishment!B$2:B$1042,MATCH($E404,Establishment!$A$2:$A$1042,0))</f>
        <v>#N/A</v>
      </c>
      <c r="G404" s="3" t="e">
        <f t="array" ref="G404">INDEX(Establishment!C$2:C$1042,MATCH($E404,Establishment!$A$2:$A$1042,0))</f>
        <v>#N/A</v>
      </c>
      <c r="H404" s="3"/>
      <c r="I404" s="5"/>
      <c r="J404" s="3"/>
      <c r="K404" s="3"/>
      <c r="L404" s="5"/>
      <c r="M404" s="5">
        <f t="shared" si="71"/>
        <v>0</v>
      </c>
      <c r="N404" s="5" t="e">
        <f t="shared" si="73"/>
        <v>#REF!</v>
      </c>
      <c r="O404" s="3" t="s">
        <v>20</v>
      </c>
      <c r="P404" s="3" t="str">
        <f t="array" ref="P404">INDEX(Items!B$2:B$1090,MATCH($O404,Items!$A$2:$A$1090,0))</f>
        <v xml:space="preserve"> </v>
      </c>
      <c r="Q404" s="3" t="str">
        <f t="array" ref="Q404">INDEX(Items!C$2:C$1090,MATCH($O404,Items!$A$2:$A$1090,0))</f>
        <v xml:space="preserve"> </v>
      </c>
      <c r="R404" s="3" t="str">
        <f t="array" ref="R404">INDEX(Items!D$2:D$1090,MATCH($O404,Items!$A$2:$A$1090,0))</f>
        <v xml:space="preserve"> </v>
      </c>
      <c r="S404" s="3"/>
    </row>
    <row r="405" spans="1:19" ht="15.75" customHeight="1" x14ac:dyDescent="0.25">
      <c r="A405">
        <f t="shared" si="69"/>
        <v>1</v>
      </c>
      <c r="B405" s="3" t="str">
        <f t="shared" si="70"/>
        <v/>
      </c>
      <c r="C405" s="3">
        <f t="shared" si="74"/>
        <v>1</v>
      </c>
      <c r="D405" s="4"/>
      <c r="E405" s="3"/>
      <c r="F405" s="3" t="e">
        <f t="array" ref="F405">INDEX(Establishment!B$2:B$1042,MATCH($E405,Establishment!$A$2:$A$1042,0))</f>
        <v>#N/A</v>
      </c>
      <c r="G405" s="3" t="e">
        <f t="array" ref="G405">INDEX(Establishment!C$2:C$1042,MATCH($E405,Establishment!$A$2:$A$1042,0))</f>
        <v>#N/A</v>
      </c>
      <c r="H405" s="3"/>
      <c r="I405" s="5"/>
      <c r="J405" s="3"/>
      <c r="K405" s="3"/>
      <c r="L405" s="5"/>
      <c r="M405" s="5">
        <f t="shared" si="71"/>
        <v>0</v>
      </c>
      <c r="N405" s="5" t="e">
        <f t="shared" si="73"/>
        <v>#REF!</v>
      </c>
      <c r="O405" s="3" t="s">
        <v>20</v>
      </c>
      <c r="P405" s="3" t="str">
        <f t="array" ref="P405">INDEX(Items!B$2:B$1090,MATCH($O405,Items!$A$2:$A$1090,0))</f>
        <v xml:space="preserve"> </v>
      </c>
      <c r="Q405" s="3" t="str">
        <f t="array" ref="Q405">INDEX(Items!C$2:C$1090,MATCH($O405,Items!$A$2:$A$1090,0))</f>
        <v xml:space="preserve"> </v>
      </c>
      <c r="R405" s="3" t="str">
        <f t="array" ref="R405">INDEX(Items!D$2:D$1090,MATCH($O405,Items!$A$2:$A$1090,0))</f>
        <v xml:space="preserve"> </v>
      </c>
      <c r="S405" s="3"/>
    </row>
    <row r="406" spans="1:19" ht="15.75" customHeight="1" x14ac:dyDescent="0.25">
      <c r="A406">
        <f t="shared" si="69"/>
        <v>1</v>
      </c>
      <c r="B406" s="3" t="str">
        <f t="shared" si="70"/>
        <v/>
      </c>
      <c r="C406" s="3">
        <f t="shared" si="74"/>
        <v>1</v>
      </c>
      <c r="D406" s="4"/>
      <c r="E406" s="3"/>
      <c r="F406" s="3" t="e">
        <f t="array" ref="F406">INDEX(Establishment!B$2:B$1042,MATCH($E406,Establishment!$A$2:$A$1042,0))</f>
        <v>#N/A</v>
      </c>
      <c r="G406" s="3" t="e">
        <f t="array" ref="G406">INDEX(Establishment!C$2:C$1042,MATCH($E406,Establishment!$A$2:$A$1042,0))</f>
        <v>#N/A</v>
      </c>
      <c r="H406" s="3"/>
      <c r="I406" s="5"/>
      <c r="J406" s="3"/>
      <c r="K406" s="3"/>
      <c r="L406" s="5"/>
      <c r="M406" s="5">
        <f t="shared" si="71"/>
        <v>0</v>
      </c>
      <c r="N406" s="5" t="e">
        <f t="shared" si="73"/>
        <v>#REF!</v>
      </c>
      <c r="O406" s="3" t="s">
        <v>20</v>
      </c>
      <c r="P406" s="3" t="str">
        <f t="array" ref="P406">INDEX(Items!B$2:B$1090,MATCH($O406,Items!$A$2:$A$1090,0))</f>
        <v xml:space="preserve"> </v>
      </c>
      <c r="Q406" s="3" t="str">
        <f t="array" ref="Q406">INDEX(Items!C$2:C$1090,MATCH($O406,Items!$A$2:$A$1090,0))</f>
        <v xml:space="preserve"> </v>
      </c>
      <c r="R406" s="3" t="str">
        <f t="array" ref="R406">INDEX(Items!D$2:D$1090,MATCH($O406,Items!$A$2:$A$1090,0))</f>
        <v xml:space="preserve"> </v>
      </c>
      <c r="S406" s="3"/>
    </row>
    <row r="407" spans="1:19" ht="15.75" customHeight="1" x14ac:dyDescent="0.25">
      <c r="A407">
        <f t="shared" si="69"/>
        <v>1</v>
      </c>
      <c r="B407" s="3" t="str">
        <f t="shared" si="70"/>
        <v/>
      </c>
      <c r="C407" s="3">
        <f t="shared" si="74"/>
        <v>1</v>
      </c>
      <c r="D407" s="4"/>
      <c r="E407" s="3"/>
      <c r="F407" s="3" t="e">
        <f t="array" ref="F407">INDEX(Establishment!B$2:B$1042,MATCH($E407,Establishment!$A$2:$A$1042,0))</f>
        <v>#N/A</v>
      </c>
      <c r="G407" s="3" t="e">
        <f t="array" ref="G407">INDEX(Establishment!C$2:C$1042,MATCH($E407,Establishment!$A$2:$A$1042,0))</f>
        <v>#N/A</v>
      </c>
      <c r="H407" s="3"/>
      <c r="I407" s="5"/>
      <c r="J407" s="3"/>
      <c r="K407" s="3"/>
      <c r="L407" s="5"/>
      <c r="M407" s="5">
        <f t="shared" si="71"/>
        <v>0</v>
      </c>
      <c r="N407" s="5" t="e">
        <f t="shared" si="73"/>
        <v>#REF!</v>
      </c>
      <c r="O407" s="3" t="s">
        <v>20</v>
      </c>
      <c r="P407" s="3" t="str">
        <f t="array" ref="P407">INDEX(Items!B$2:B$1090,MATCH($O407,Items!$A$2:$A$1090,0))</f>
        <v xml:space="preserve"> </v>
      </c>
      <c r="Q407" s="3" t="str">
        <f t="array" ref="Q407">INDEX(Items!C$2:C$1090,MATCH($O407,Items!$A$2:$A$1090,0))</f>
        <v xml:space="preserve"> </v>
      </c>
      <c r="R407" s="3" t="str">
        <f t="array" ref="R407">INDEX(Items!D$2:D$1090,MATCH($O407,Items!$A$2:$A$1090,0))</f>
        <v xml:space="preserve"> </v>
      </c>
      <c r="S407" s="3"/>
    </row>
    <row r="408" spans="1:19" ht="15.75" customHeight="1" x14ac:dyDescent="0.25">
      <c r="A408">
        <f t="shared" si="69"/>
        <v>1</v>
      </c>
      <c r="B408" s="3" t="str">
        <f t="shared" si="70"/>
        <v/>
      </c>
      <c r="C408" s="3">
        <f t="shared" si="74"/>
        <v>1</v>
      </c>
      <c r="D408" s="4"/>
      <c r="E408" s="3"/>
      <c r="F408" s="3" t="e">
        <f t="array" ref="F408">INDEX(Establishment!B$2:B$1042,MATCH($E408,Establishment!$A$2:$A$1042,0))</f>
        <v>#N/A</v>
      </c>
      <c r="G408" s="3" t="e">
        <f t="array" ref="G408">INDEX(Establishment!C$2:C$1042,MATCH($E408,Establishment!$A$2:$A$1042,0))</f>
        <v>#N/A</v>
      </c>
      <c r="H408" s="3"/>
      <c r="I408" s="5"/>
      <c r="J408" s="3"/>
      <c r="K408" s="3"/>
      <c r="L408" s="5"/>
      <c r="M408" s="5">
        <f t="shared" si="71"/>
        <v>0</v>
      </c>
      <c r="N408" s="5" t="e">
        <f t="shared" si="73"/>
        <v>#REF!</v>
      </c>
      <c r="O408" s="3" t="s">
        <v>20</v>
      </c>
      <c r="P408" s="3" t="str">
        <f t="array" ref="P408">INDEX(Items!B$2:B$1090,MATCH($O408,Items!$A$2:$A$1090,0))</f>
        <v xml:space="preserve"> </v>
      </c>
      <c r="Q408" s="3" t="str">
        <f t="array" ref="Q408">INDEX(Items!C$2:C$1090,MATCH($O408,Items!$A$2:$A$1090,0))</f>
        <v xml:space="preserve"> </v>
      </c>
      <c r="R408" s="3" t="str">
        <f t="array" ref="R408">INDEX(Items!D$2:D$1090,MATCH($O408,Items!$A$2:$A$1090,0))</f>
        <v xml:space="preserve"> </v>
      </c>
      <c r="S408" s="3"/>
    </row>
    <row r="409" spans="1:19" ht="15.75" customHeight="1" x14ac:dyDescent="0.25">
      <c r="A409">
        <f t="shared" si="69"/>
        <v>1</v>
      </c>
      <c r="B409" s="3" t="str">
        <f t="shared" si="70"/>
        <v/>
      </c>
      <c r="C409" s="3">
        <f t="shared" si="74"/>
        <v>1</v>
      </c>
      <c r="D409" s="4"/>
      <c r="E409" s="3"/>
      <c r="F409" s="3" t="e">
        <f t="array" ref="F409">INDEX(Establishment!B$2:B$1042,MATCH($E409,Establishment!$A$2:$A$1042,0))</f>
        <v>#N/A</v>
      </c>
      <c r="G409" s="3" t="e">
        <f t="array" ref="G409">INDEX(Establishment!C$2:C$1042,MATCH($E409,Establishment!$A$2:$A$1042,0))</f>
        <v>#N/A</v>
      </c>
      <c r="H409" s="3"/>
      <c r="I409" s="5"/>
      <c r="J409" s="3"/>
      <c r="K409" s="3"/>
      <c r="L409" s="5"/>
      <c r="M409" s="5">
        <f t="shared" si="71"/>
        <v>0</v>
      </c>
      <c r="N409" s="5" t="e">
        <f t="shared" si="73"/>
        <v>#REF!</v>
      </c>
      <c r="O409" s="3" t="s">
        <v>20</v>
      </c>
      <c r="P409" s="3" t="str">
        <f t="array" ref="P409">INDEX(Items!B$2:B$1090,MATCH($O409,Items!$A$2:$A$1090,0))</f>
        <v xml:space="preserve"> </v>
      </c>
      <c r="Q409" s="3" t="str">
        <f t="array" ref="Q409">INDEX(Items!C$2:C$1090,MATCH($O409,Items!$A$2:$A$1090,0))</f>
        <v xml:space="preserve"> </v>
      </c>
      <c r="R409" s="3" t="str">
        <f t="array" ref="R409">INDEX(Items!D$2:D$1090,MATCH($O409,Items!$A$2:$A$1090,0))</f>
        <v xml:space="preserve"> </v>
      </c>
      <c r="S409" s="3"/>
    </row>
    <row r="410" spans="1:19" ht="15.75" customHeight="1" x14ac:dyDescent="0.25">
      <c r="A410">
        <f t="shared" si="69"/>
        <v>1</v>
      </c>
      <c r="B410" s="3" t="str">
        <f t="shared" si="70"/>
        <v/>
      </c>
      <c r="C410" s="3">
        <f t="shared" si="74"/>
        <v>1</v>
      </c>
      <c r="D410" s="4"/>
      <c r="E410" s="3"/>
      <c r="F410" s="3" t="e">
        <f t="array" ref="F410">INDEX(Establishment!B$2:B$1042,MATCH($E410,Establishment!$A$2:$A$1042,0))</f>
        <v>#N/A</v>
      </c>
      <c r="G410" s="3" t="e">
        <f t="array" ref="G410">INDEX(Establishment!C$2:C$1042,MATCH($E410,Establishment!$A$2:$A$1042,0))</f>
        <v>#N/A</v>
      </c>
      <c r="H410" s="3"/>
      <c r="I410" s="5"/>
      <c r="J410" s="3"/>
      <c r="K410" s="3"/>
      <c r="L410" s="5"/>
      <c r="M410" s="5">
        <f t="shared" si="71"/>
        <v>0</v>
      </c>
      <c r="N410" s="5" t="e">
        <f t="shared" si="73"/>
        <v>#REF!</v>
      </c>
      <c r="O410" s="3" t="s">
        <v>20</v>
      </c>
      <c r="P410" s="3" t="str">
        <f t="array" ref="P410">INDEX(Items!B$2:B$1090,MATCH($O410,Items!$A$2:$A$1090,0))</f>
        <v xml:space="preserve"> </v>
      </c>
      <c r="Q410" s="3" t="str">
        <f t="array" ref="Q410">INDEX(Items!C$2:C$1090,MATCH($O410,Items!$A$2:$A$1090,0))</f>
        <v xml:space="preserve"> </v>
      </c>
      <c r="R410" s="3" t="str">
        <f t="array" ref="R410">INDEX(Items!D$2:D$1090,MATCH($O410,Items!$A$2:$A$1090,0))</f>
        <v xml:space="preserve"> </v>
      </c>
      <c r="S410" s="3"/>
    </row>
    <row r="411" spans="1:19" ht="15.75" customHeight="1" x14ac:dyDescent="0.25">
      <c r="A411">
        <f t="shared" ref="A411:A474" si="75">IF(OR(D411&lt;&gt;D410,D411=""),1,IF(NOT(AND(E411=E410,F411=F410,G411=G410)),A410+1,IF(OR(H411="",AND(H411&lt;&gt;"",H411&lt;&gt;H410,H410&lt;&gt;"")),A410,A410+1)))</f>
        <v>1</v>
      </c>
      <c r="B411" s="3" t="str">
        <f t="shared" ref="B411:B475" si="76">IF(D411&lt;&gt;"",TEXT(D411,"YYYYMMDD")&amp;CHAR(64+A411),"")</f>
        <v/>
      </c>
      <c r="C411" s="3">
        <f t="shared" si="74"/>
        <v>1</v>
      </c>
      <c r="D411" s="4"/>
      <c r="E411" s="3"/>
      <c r="F411" s="3" t="e">
        <f t="array" ref="F411">INDEX(Establishment!B$2:B$1042,MATCH($E411,Establishment!$A$2:$A$1042,0))</f>
        <v>#N/A</v>
      </c>
      <c r="G411" s="3" t="e">
        <f t="array" ref="G411">INDEX(Establishment!C$2:C$1042,MATCH($E411,Establishment!$A$2:$A$1042,0))</f>
        <v>#N/A</v>
      </c>
      <c r="H411" s="3"/>
      <c r="I411" s="5"/>
      <c r="J411" s="3"/>
      <c r="K411" s="3"/>
      <c r="L411" s="5"/>
      <c r="M411" s="5">
        <f t="shared" ref="M411:M475" si="77">K411*L411</f>
        <v>0</v>
      </c>
      <c r="N411" s="5" t="e">
        <f t="shared" si="73"/>
        <v>#REF!</v>
      </c>
      <c r="O411" s="3" t="s">
        <v>20</v>
      </c>
      <c r="P411" s="3" t="str">
        <f t="array" ref="P411">INDEX(Items!B$2:B$1090,MATCH($O411,Items!$A$2:$A$1090,0))</f>
        <v xml:space="preserve"> </v>
      </c>
      <c r="Q411" s="3" t="str">
        <f t="array" ref="Q411">INDEX(Items!C$2:C$1090,MATCH($O411,Items!$A$2:$A$1090,0))</f>
        <v xml:space="preserve"> </v>
      </c>
      <c r="R411" s="3" t="str">
        <f t="array" ref="R411">INDEX(Items!D$2:D$1090,MATCH($O411,Items!$A$2:$A$1090,0))</f>
        <v xml:space="preserve"> </v>
      </c>
      <c r="S411" s="3"/>
    </row>
    <row r="412" spans="1:19" ht="15.75" customHeight="1" x14ac:dyDescent="0.25">
      <c r="A412">
        <f t="shared" si="75"/>
        <v>1</v>
      </c>
      <c r="B412" s="3" t="str">
        <f t="shared" si="76"/>
        <v/>
      </c>
      <c r="C412" s="3">
        <f t="shared" si="74"/>
        <v>1</v>
      </c>
      <c r="D412" s="4"/>
      <c r="E412" s="3"/>
      <c r="F412" s="3" t="e">
        <f t="array" ref="F412">INDEX(Establishment!B$2:B$1042,MATCH($E412,Establishment!$A$2:$A$1042,0))</f>
        <v>#N/A</v>
      </c>
      <c r="G412" s="3" t="e">
        <f t="array" ref="G412">INDEX(Establishment!C$2:C$1042,MATCH($E412,Establishment!$A$2:$A$1042,0))</f>
        <v>#N/A</v>
      </c>
      <c r="H412" s="3"/>
      <c r="I412" s="5"/>
      <c r="J412" s="3"/>
      <c r="K412" s="3"/>
      <c r="L412" s="5"/>
      <c r="M412" s="5">
        <f t="shared" si="77"/>
        <v>0</v>
      </c>
      <c r="N412" s="5" t="e">
        <f t="shared" si="73"/>
        <v>#REF!</v>
      </c>
      <c r="O412" s="3" t="s">
        <v>20</v>
      </c>
      <c r="P412" s="3" t="str">
        <f t="array" ref="P412">INDEX(Items!B$2:B$1090,MATCH($O412,Items!$A$2:$A$1090,0))</f>
        <v xml:space="preserve"> </v>
      </c>
      <c r="Q412" s="3" t="str">
        <f t="array" ref="Q412">INDEX(Items!C$2:C$1090,MATCH($O412,Items!$A$2:$A$1090,0))</f>
        <v xml:space="preserve"> </v>
      </c>
      <c r="R412" s="3" t="str">
        <f t="array" ref="R412">INDEX(Items!D$2:D$1090,MATCH($O412,Items!$A$2:$A$1090,0))</f>
        <v xml:space="preserve"> </v>
      </c>
      <c r="S412" s="3"/>
    </row>
    <row r="413" spans="1:19" ht="15.75" customHeight="1" x14ac:dyDescent="0.25">
      <c r="A413">
        <f t="shared" si="75"/>
        <v>1</v>
      </c>
      <c r="B413" s="3" t="str">
        <f t="shared" si="76"/>
        <v/>
      </c>
      <c r="C413" s="3">
        <f t="shared" si="74"/>
        <v>1</v>
      </c>
      <c r="D413" s="4"/>
      <c r="E413" s="3"/>
      <c r="F413" s="3" t="e">
        <f t="array" ref="F413">INDEX(Establishment!B$2:B$1042,MATCH($E413,Establishment!$A$2:$A$1042,0))</f>
        <v>#N/A</v>
      </c>
      <c r="G413" s="3" t="e">
        <f t="array" ref="G413">INDEX(Establishment!C$2:C$1042,MATCH($E413,Establishment!$A$2:$A$1042,0))</f>
        <v>#N/A</v>
      </c>
      <c r="H413" s="3"/>
      <c r="I413" s="5"/>
      <c r="J413" s="3"/>
      <c r="K413" s="3"/>
      <c r="L413" s="5"/>
      <c r="M413" s="5">
        <f t="shared" si="77"/>
        <v>0</v>
      </c>
      <c r="N413" s="5" t="e">
        <f t="shared" si="73"/>
        <v>#REF!</v>
      </c>
      <c r="O413" s="3" t="s">
        <v>20</v>
      </c>
      <c r="P413" s="3" t="str">
        <f t="array" ref="P413">INDEX(Items!B$2:B$1090,MATCH($O413,Items!$A$2:$A$1090,0))</f>
        <v xml:space="preserve"> </v>
      </c>
      <c r="Q413" s="3" t="str">
        <f t="array" ref="Q413">INDEX(Items!C$2:C$1090,MATCH($O413,Items!$A$2:$A$1090,0))</f>
        <v xml:space="preserve"> </v>
      </c>
      <c r="R413" s="3" t="str">
        <f t="array" ref="R413">INDEX(Items!D$2:D$1090,MATCH($O413,Items!$A$2:$A$1090,0))</f>
        <v xml:space="preserve"> </v>
      </c>
      <c r="S413" s="3"/>
    </row>
    <row r="414" spans="1:19" ht="15.75" customHeight="1" x14ac:dyDescent="0.25">
      <c r="A414">
        <f t="shared" si="75"/>
        <v>1</v>
      </c>
      <c r="B414" s="3" t="str">
        <f t="shared" si="76"/>
        <v/>
      </c>
      <c r="C414" s="3">
        <f t="shared" si="74"/>
        <v>1</v>
      </c>
      <c r="D414" s="4"/>
      <c r="E414" s="3"/>
      <c r="F414" s="3" t="e">
        <f t="array" ref="F414">INDEX(Establishment!B$2:B$1042,MATCH($E414,Establishment!$A$2:$A$1042,0))</f>
        <v>#N/A</v>
      </c>
      <c r="G414" s="3" t="e">
        <f t="array" ref="G414">INDEX(Establishment!C$2:C$1042,MATCH($E414,Establishment!$A$2:$A$1042,0))</f>
        <v>#N/A</v>
      </c>
      <c r="H414" s="3"/>
      <c r="I414" s="5"/>
      <c r="J414" s="3"/>
      <c r="K414" s="3"/>
      <c r="L414" s="5"/>
      <c r="M414" s="5">
        <f t="shared" si="77"/>
        <v>0</v>
      </c>
      <c r="N414" s="5" t="e">
        <f t="shared" si="73"/>
        <v>#REF!</v>
      </c>
      <c r="O414" s="3" t="s">
        <v>20</v>
      </c>
      <c r="P414" s="3" t="str">
        <f t="array" ref="P414">INDEX(Items!B$2:B$1090,MATCH($O414,Items!$A$2:$A$1090,0))</f>
        <v xml:space="preserve"> </v>
      </c>
      <c r="Q414" s="3" t="str">
        <f t="array" ref="Q414">INDEX(Items!C$2:C$1090,MATCH($O414,Items!$A$2:$A$1090,0))</f>
        <v xml:space="preserve"> </v>
      </c>
      <c r="R414" s="3" t="str">
        <f t="array" ref="R414">INDEX(Items!D$2:D$1090,MATCH($O414,Items!$A$2:$A$1090,0))</f>
        <v xml:space="preserve"> </v>
      </c>
      <c r="S414" s="3"/>
    </row>
    <row r="415" spans="1:19" ht="15.75" customHeight="1" x14ac:dyDescent="0.25">
      <c r="A415">
        <f t="shared" si="75"/>
        <v>1</v>
      </c>
      <c r="B415" s="3" t="str">
        <f t="shared" si="76"/>
        <v/>
      </c>
      <c r="C415" s="3">
        <f t="shared" si="74"/>
        <v>1</v>
      </c>
      <c r="D415" s="4"/>
      <c r="E415" s="3"/>
      <c r="F415" s="3" t="e">
        <f t="array" ref="F415">INDEX(Establishment!B$2:B$1042,MATCH($E415,Establishment!$A$2:$A$1042,0))</f>
        <v>#N/A</v>
      </c>
      <c r="G415" s="3" t="e">
        <f t="array" ref="G415">INDEX(Establishment!C$2:C$1042,MATCH($E415,Establishment!$A$2:$A$1042,0))</f>
        <v>#N/A</v>
      </c>
      <c r="H415" s="3"/>
      <c r="I415" s="5"/>
      <c r="J415" s="3"/>
      <c r="K415" s="3"/>
      <c r="L415" s="5"/>
      <c r="M415" s="5">
        <f t="shared" si="77"/>
        <v>0</v>
      </c>
      <c r="N415" s="5" t="e">
        <f t="shared" si="73"/>
        <v>#REF!</v>
      </c>
      <c r="O415" s="3" t="s">
        <v>20</v>
      </c>
      <c r="P415" s="3" t="str">
        <f t="array" ref="P415">INDEX(Items!B$2:B$1090,MATCH($O415,Items!$A$2:$A$1090,0))</f>
        <v xml:space="preserve"> </v>
      </c>
      <c r="Q415" s="3" t="str">
        <f t="array" ref="Q415">INDEX(Items!C$2:C$1090,MATCH($O415,Items!$A$2:$A$1090,0))</f>
        <v xml:space="preserve"> </v>
      </c>
      <c r="R415" s="3" t="str">
        <f t="array" ref="R415">INDEX(Items!D$2:D$1090,MATCH($O415,Items!$A$2:$A$1090,0))</f>
        <v xml:space="preserve"> </v>
      </c>
      <c r="S415" s="3"/>
    </row>
    <row r="416" spans="1:19" ht="15.75" customHeight="1" x14ac:dyDescent="0.25">
      <c r="A416">
        <f t="shared" si="75"/>
        <v>1</v>
      </c>
      <c r="B416" s="3" t="str">
        <f t="shared" si="76"/>
        <v/>
      </c>
      <c r="C416" s="3">
        <f t="shared" si="74"/>
        <v>1</v>
      </c>
      <c r="D416" s="4"/>
      <c r="E416" s="3"/>
      <c r="F416" s="3" t="e">
        <f t="array" ref="F416">INDEX(Establishment!B$2:B$1042,MATCH($E416,Establishment!$A$2:$A$1042,0))</f>
        <v>#N/A</v>
      </c>
      <c r="G416" s="3" t="e">
        <f t="array" ref="G416">INDEX(Establishment!C$2:C$1042,MATCH($E416,Establishment!$A$2:$A$1042,0))</f>
        <v>#N/A</v>
      </c>
      <c r="H416" s="3"/>
      <c r="I416" s="5"/>
      <c r="J416" s="3"/>
      <c r="K416" s="3"/>
      <c r="L416" s="5"/>
      <c r="M416" s="5">
        <f t="shared" si="77"/>
        <v>0</v>
      </c>
      <c r="N416" s="5" t="e">
        <f t="shared" si="73"/>
        <v>#REF!</v>
      </c>
      <c r="O416" s="3" t="s">
        <v>20</v>
      </c>
      <c r="P416" s="3" t="str">
        <f t="array" ref="P416">INDEX(Items!B$2:B$1090,MATCH($O416,Items!$A$2:$A$1090,0))</f>
        <v xml:space="preserve"> </v>
      </c>
      <c r="Q416" s="3" t="str">
        <f t="array" ref="Q416">INDEX(Items!C$2:C$1090,MATCH($O416,Items!$A$2:$A$1090,0))</f>
        <v xml:space="preserve"> </v>
      </c>
      <c r="R416" s="3" t="str">
        <f t="array" ref="R416">INDEX(Items!D$2:D$1090,MATCH($O416,Items!$A$2:$A$1090,0))</f>
        <v xml:space="preserve"> </v>
      </c>
      <c r="S416" s="3"/>
    </row>
    <row r="417" spans="1:19" ht="15.75" customHeight="1" x14ac:dyDescent="0.25">
      <c r="A417">
        <f t="shared" si="75"/>
        <v>1</v>
      </c>
      <c r="B417" s="3" t="str">
        <f t="shared" si="76"/>
        <v/>
      </c>
      <c r="C417" s="3">
        <f t="shared" si="74"/>
        <v>1</v>
      </c>
      <c r="D417" s="4"/>
      <c r="E417" s="3"/>
      <c r="F417" s="3" t="e">
        <f t="array" ref="F417">INDEX(Establishment!B$2:B$1042,MATCH($E417,Establishment!$A$2:$A$1042,0))</f>
        <v>#N/A</v>
      </c>
      <c r="G417" s="3" t="e">
        <f t="array" ref="G417">INDEX(Establishment!C$2:C$1042,MATCH($E417,Establishment!$A$2:$A$1042,0))</f>
        <v>#N/A</v>
      </c>
      <c r="H417" s="3"/>
      <c r="I417" s="5"/>
      <c r="J417" s="3"/>
      <c r="K417" s="3"/>
      <c r="L417" s="5"/>
      <c r="M417" s="5">
        <f t="shared" si="77"/>
        <v>0</v>
      </c>
      <c r="N417" s="5" t="e">
        <f t="shared" si="73"/>
        <v>#REF!</v>
      </c>
      <c r="O417" s="3" t="s">
        <v>20</v>
      </c>
      <c r="P417" s="3" t="str">
        <f t="array" ref="P417">INDEX(Items!B$2:B$1090,MATCH($O417,Items!$A$2:$A$1090,0))</f>
        <v xml:space="preserve"> </v>
      </c>
      <c r="Q417" s="3" t="str">
        <f t="array" ref="Q417">INDEX(Items!C$2:C$1090,MATCH($O417,Items!$A$2:$A$1090,0))</f>
        <v xml:space="preserve"> </v>
      </c>
      <c r="R417" s="3" t="str">
        <f t="array" ref="R417">INDEX(Items!D$2:D$1090,MATCH($O417,Items!$A$2:$A$1090,0))</f>
        <v xml:space="preserve"> </v>
      </c>
      <c r="S417" s="3"/>
    </row>
    <row r="418" spans="1:19" ht="15.75" customHeight="1" x14ac:dyDescent="0.25">
      <c r="A418">
        <f t="shared" si="75"/>
        <v>1</v>
      </c>
      <c r="B418" s="3" t="str">
        <f t="shared" si="76"/>
        <v/>
      </c>
      <c r="C418" s="3">
        <f t="shared" si="74"/>
        <v>1</v>
      </c>
      <c r="D418" s="4"/>
      <c r="E418" s="3"/>
      <c r="F418" s="3" t="e">
        <f t="array" ref="F418">INDEX(Establishment!B$2:B$1042,MATCH($E418,Establishment!$A$2:$A$1042,0))</f>
        <v>#N/A</v>
      </c>
      <c r="G418" s="3" t="e">
        <f t="array" ref="G418">INDEX(Establishment!C$2:C$1042,MATCH($E418,Establishment!$A$2:$A$1042,0))</f>
        <v>#N/A</v>
      </c>
      <c r="H418" s="3"/>
      <c r="I418" s="5"/>
      <c r="J418" s="3"/>
      <c r="K418" s="3"/>
      <c r="L418" s="5"/>
      <c r="M418" s="5">
        <f t="shared" si="77"/>
        <v>0</v>
      </c>
      <c r="N418" s="5" t="e">
        <f t="shared" si="73"/>
        <v>#REF!</v>
      </c>
      <c r="O418" s="3" t="s">
        <v>20</v>
      </c>
      <c r="P418" s="3" t="str">
        <f t="array" ref="P418">INDEX(Items!B$2:B$1090,MATCH($O418,Items!$A$2:$A$1090,0))</f>
        <v xml:space="preserve"> </v>
      </c>
      <c r="Q418" s="3" t="str">
        <f t="array" ref="Q418">INDEX(Items!C$2:C$1090,MATCH($O418,Items!$A$2:$A$1090,0))</f>
        <v xml:space="preserve"> </v>
      </c>
      <c r="R418" s="3" t="str">
        <f t="array" ref="R418">INDEX(Items!D$2:D$1090,MATCH($O418,Items!$A$2:$A$1090,0))</f>
        <v xml:space="preserve"> </v>
      </c>
      <c r="S418" s="3"/>
    </row>
    <row r="419" spans="1:19" ht="15.75" customHeight="1" x14ac:dyDescent="0.25">
      <c r="A419">
        <f t="shared" si="75"/>
        <v>1</v>
      </c>
      <c r="B419" s="3" t="str">
        <f t="shared" si="76"/>
        <v/>
      </c>
      <c r="C419" s="3">
        <f t="shared" si="74"/>
        <v>1</v>
      </c>
      <c r="D419" s="4"/>
      <c r="E419" s="3"/>
      <c r="F419" s="3" t="e">
        <f t="array" ref="F419">INDEX(Establishment!B$2:B$1042,MATCH($E419,Establishment!$A$2:$A$1042,0))</f>
        <v>#N/A</v>
      </c>
      <c r="G419" s="3" t="e">
        <f t="array" ref="G419">INDEX(Establishment!C$2:C$1042,MATCH($E419,Establishment!$A$2:$A$1042,0))</f>
        <v>#N/A</v>
      </c>
      <c r="H419" s="3"/>
      <c r="I419" s="5"/>
      <c r="J419" s="3"/>
      <c r="K419" s="3"/>
      <c r="L419" s="5"/>
      <c r="M419" s="5">
        <f t="shared" si="77"/>
        <v>0</v>
      </c>
      <c r="N419" s="5" t="e">
        <f t="shared" si="73"/>
        <v>#REF!</v>
      </c>
      <c r="O419" s="3" t="s">
        <v>20</v>
      </c>
      <c r="P419" s="3" t="str">
        <f t="array" ref="P419">INDEX(Items!B$2:B$1090,MATCH($O419,Items!$A$2:$A$1090,0))</f>
        <v xml:space="preserve"> </v>
      </c>
      <c r="Q419" s="3" t="str">
        <f t="array" ref="Q419">INDEX(Items!C$2:C$1090,MATCH($O419,Items!$A$2:$A$1090,0))</f>
        <v xml:space="preserve"> </v>
      </c>
      <c r="R419" s="3" t="str">
        <f t="array" ref="R419">INDEX(Items!D$2:D$1090,MATCH($O419,Items!$A$2:$A$1090,0))</f>
        <v xml:space="preserve"> </v>
      </c>
      <c r="S419" s="3"/>
    </row>
    <row r="420" spans="1:19" ht="15.75" customHeight="1" x14ac:dyDescent="0.25">
      <c r="A420">
        <f t="shared" si="75"/>
        <v>1</v>
      </c>
      <c r="B420" s="3" t="str">
        <f t="shared" si="76"/>
        <v/>
      </c>
      <c r="C420" s="3">
        <f t="shared" si="74"/>
        <v>1</v>
      </c>
      <c r="D420" s="4"/>
      <c r="E420" s="3"/>
      <c r="F420" s="3" t="e">
        <f t="array" ref="F420">INDEX(Establishment!B$2:B$1042,MATCH($E420,Establishment!$A$2:$A$1042,0))</f>
        <v>#N/A</v>
      </c>
      <c r="G420" s="3" t="e">
        <f t="array" ref="G420">INDEX(Establishment!C$2:C$1042,MATCH($E420,Establishment!$A$2:$A$1042,0))</f>
        <v>#N/A</v>
      </c>
      <c r="H420" s="3"/>
      <c r="I420" s="5"/>
      <c r="J420" s="3"/>
      <c r="K420" s="3"/>
      <c r="L420" s="5"/>
      <c r="M420" s="5">
        <f t="shared" si="77"/>
        <v>0</v>
      </c>
      <c r="N420" s="5" t="e">
        <f t="shared" si="73"/>
        <v>#REF!</v>
      </c>
      <c r="O420" s="3" t="s">
        <v>20</v>
      </c>
      <c r="P420" s="3" t="str">
        <f t="array" ref="P420">INDEX(Items!B$2:B$1090,MATCH($O420,Items!$A$2:$A$1090,0))</f>
        <v xml:space="preserve"> </v>
      </c>
      <c r="Q420" s="3" t="str">
        <f t="array" ref="Q420">INDEX(Items!C$2:C$1090,MATCH($O420,Items!$A$2:$A$1090,0))</f>
        <v xml:space="preserve"> </v>
      </c>
      <c r="R420" s="3" t="str">
        <f t="array" ref="R420">INDEX(Items!D$2:D$1090,MATCH($O420,Items!$A$2:$A$1090,0))</f>
        <v xml:space="preserve"> </v>
      </c>
      <c r="S420" s="3"/>
    </row>
    <row r="421" spans="1:19" ht="15.75" customHeight="1" x14ac:dyDescent="0.25">
      <c r="A421">
        <f t="shared" si="75"/>
        <v>1</v>
      </c>
      <c r="B421" s="3" t="str">
        <f t="shared" si="76"/>
        <v/>
      </c>
      <c r="C421" s="3">
        <f t="shared" si="74"/>
        <v>1</v>
      </c>
      <c r="D421" s="4"/>
      <c r="E421" s="3"/>
      <c r="F421" s="3" t="e">
        <f t="array" ref="F421">INDEX(Establishment!B$2:B$1042,MATCH($E421,Establishment!$A$2:$A$1042,0))</f>
        <v>#N/A</v>
      </c>
      <c r="G421" s="3" t="e">
        <f t="array" ref="G421">INDEX(Establishment!C$2:C$1042,MATCH($E421,Establishment!$A$2:$A$1042,0))</f>
        <v>#N/A</v>
      </c>
      <c r="H421" s="3"/>
      <c r="I421" s="5"/>
      <c r="J421" s="3"/>
      <c r="K421" s="3"/>
      <c r="L421" s="5"/>
      <c r="M421" s="5">
        <f t="shared" si="77"/>
        <v>0</v>
      </c>
      <c r="N421" s="5" t="e">
        <f t="shared" si="73"/>
        <v>#REF!</v>
      </c>
      <c r="O421" s="3" t="s">
        <v>20</v>
      </c>
      <c r="P421" s="3" t="str">
        <f t="array" ref="P421">INDEX(Items!B$2:B$1090,MATCH($O421,Items!$A$2:$A$1090,0))</f>
        <v xml:space="preserve"> </v>
      </c>
      <c r="Q421" s="3" t="str">
        <f t="array" ref="Q421">INDEX(Items!C$2:C$1090,MATCH($O421,Items!$A$2:$A$1090,0))</f>
        <v xml:space="preserve"> </v>
      </c>
      <c r="R421" s="3" t="str">
        <f t="array" ref="R421">INDEX(Items!D$2:D$1090,MATCH($O421,Items!$A$2:$A$1090,0))</f>
        <v xml:space="preserve"> </v>
      </c>
      <c r="S421" s="3"/>
    </row>
    <row r="422" spans="1:19" ht="15.75" customHeight="1" x14ac:dyDescent="0.25">
      <c r="A422">
        <f t="shared" si="75"/>
        <v>1</v>
      </c>
      <c r="B422" s="3" t="str">
        <f t="shared" si="76"/>
        <v/>
      </c>
      <c r="C422" s="3">
        <f t="shared" si="74"/>
        <v>1</v>
      </c>
      <c r="D422" s="4"/>
      <c r="E422" s="3"/>
      <c r="F422" s="3" t="e">
        <f t="array" ref="F422">INDEX(Establishment!B$2:B$1042,MATCH($E422,Establishment!$A$2:$A$1042,0))</f>
        <v>#N/A</v>
      </c>
      <c r="G422" s="3" t="e">
        <f t="array" ref="G422">INDEX(Establishment!C$2:C$1042,MATCH($E422,Establishment!$A$2:$A$1042,0))</f>
        <v>#N/A</v>
      </c>
      <c r="H422" s="3"/>
      <c r="I422" s="5"/>
      <c r="J422" s="3"/>
      <c r="K422" s="3"/>
      <c r="L422" s="5"/>
      <c r="M422" s="5">
        <f t="shared" si="77"/>
        <v>0</v>
      </c>
      <c r="N422" s="5" t="e">
        <f t="shared" si="73"/>
        <v>#REF!</v>
      </c>
      <c r="O422" s="3" t="s">
        <v>20</v>
      </c>
      <c r="P422" s="3" t="str">
        <f t="array" ref="P422">INDEX(Items!B$2:B$1090,MATCH($O422,Items!$A$2:$A$1090,0))</f>
        <v xml:space="preserve"> </v>
      </c>
      <c r="Q422" s="3" t="str">
        <f t="array" ref="Q422">INDEX(Items!C$2:C$1090,MATCH($O422,Items!$A$2:$A$1090,0))</f>
        <v xml:space="preserve"> </v>
      </c>
      <c r="R422" s="3" t="str">
        <f t="array" ref="R422">INDEX(Items!D$2:D$1090,MATCH($O422,Items!$A$2:$A$1090,0))</f>
        <v xml:space="preserve"> </v>
      </c>
      <c r="S422" s="3"/>
    </row>
    <row r="423" spans="1:19" ht="15.75" customHeight="1" x14ac:dyDescent="0.25">
      <c r="A423">
        <f t="shared" si="75"/>
        <v>1</v>
      </c>
      <c r="B423" s="3" t="str">
        <f t="shared" si="76"/>
        <v/>
      </c>
      <c r="C423" s="3">
        <f t="shared" si="74"/>
        <v>1</v>
      </c>
      <c r="D423" s="4"/>
      <c r="E423" s="3"/>
      <c r="F423" s="3" t="e">
        <f t="array" ref="F423">INDEX(Establishment!B$2:B$1042,MATCH($E423,Establishment!$A$2:$A$1042,0))</f>
        <v>#N/A</v>
      </c>
      <c r="G423" s="3" t="e">
        <f t="array" ref="G423">INDEX(Establishment!C$2:C$1042,MATCH($E423,Establishment!$A$2:$A$1042,0))</f>
        <v>#N/A</v>
      </c>
      <c r="H423" s="3"/>
      <c r="I423" s="5"/>
      <c r="J423" s="3"/>
      <c r="K423" s="3"/>
      <c r="L423" s="5"/>
      <c r="M423" s="5">
        <f t="shared" si="77"/>
        <v>0</v>
      </c>
      <c r="N423" s="5" t="e">
        <f t="shared" si="73"/>
        <v>#REF!</v>
      </c>
      <c r="O423" s="3" t="s">
        <v>20</v>
      </c>
      <c r="P423" s="3" t="str">
        <f t="array" ref="P423">INDEX(Items!B$2:B$1090,MATCH($O423,Items!$A$2:$A$1090,0))</f>
        <v xml:space="preserve"> </v>
      </c>
      <c r="Q423" s="3" t="str">
        <f t="array" ref="Q423">INDEX(Items!C$2:C$1090,MATCH($O423,Items!$A$2:$A$1090,0))</f>
        <v xml:space="preserve"> </v>
      </c>
      <c r="R423" s="3" t="str">
        <f t="array" ref="R423">INDEX(Items!D$2:D$1090,MATCH($O423,Items!$A$2:$A$1090,0))</f>
        <v xml:space="preserve"> </v>
      </c>
      <c r="S423" s="3"/>
    </row>
    <row r="424" spans="1:19" ht="15.75" customHeight="1" x14ac:dyDescent="0.25">
      <c r="A424">
        <f t="shared" si="75"/>
        <v>1</v>
      </c>
      <c r="B424" s="3" t="str">
        <f t="shared" si="76"/>
        <v/>
      </c>
      <c r="C424" s="3">
        <f t="shared" si="74"/>
        <v>1</v>
      </c>
      <c r="D424" s="4"/>
      <c r="E424" s="3"/>
      <c r="F424" s="3" t="e">
        <f t="array" ref="F424">INDEX(Establishment!B$2:B$1042,MATCH($E424,Establishment!$A$2:$A$1042,0))</f>
        <v>#N/A</v>
      </c>
      <c r="G424" s="3" t="e">
        <f t="array" ref="G424">INDEX(Establishment!C$2:C$1042,MATCH($E424,Establishment!$A$2:$A$1042,0))</f>
        <v>#N/A</v>
      </c>
      <c r="H424" s="3"/>
      <c r="I424" s="5"/>
      <c r="J424" s="3"/>
      <c r="K424" s="3"/>
      <c r="L424" s="5"/>
      <c r="M424" s="5">
        <f t="shared" si="77"/>
        <v>0</v>
      </c>
      <c r="N424" s="5" t="e">
        <f t="shared" si="73"/>
        <v>#REF!</v>
      </c>
      <c r="O424" s="3" t="s">
        <v>20</v>
      </c>
      <c r="P424" s="3" t="str">
        <f t="array" ref="P424">INDEX(Items!B$2:B$1090,MATCH($O424,Items!$A$2:$A$1090,0))</f>
        <v xml:space="preserve"> </v>
      </c>
      <c r="Q424" s="3" t="str">
        <f t="array" ref="Q424">INDEX(Items!C$2:C$1090,MATCH($O424,Items!$A$2:$A$1090,0))</f>
        <v xml:space="preserve"> </v>
      </c>
      <c r="R424" s="3" t="str">
        <f t="array" ref="R424">INDEX(Items!D$2:D$1090,MATCH($O424,Items!$A$2:$A$1090,0))</f>
        <v xml:space="preserve"> </v>
      </c>
      <c r="S424" s="3"/>
    </row>
    <row r="425" spans="1:19" ht="15.75" customHeight="1" x14ac:dyDescent="0.25">
      <c r="A425">
        <f t="shared" si="75"/>
        <v>1</v>
      </c>
      <c r="B425" s="3" t="str">
        <f t="shared" si="76"/>
        <v/>
      </c>
      <c r="C425" s="3">
        <f t="shared" si="74"/>
        <v>1</v>
      </c>
      <c r="D425" s="4"/>
      <c r="E425" s="3"/>
      <c r="F425" s="3" t="e">
        <f t="array" ref="F425">INDEX(Establishment!B$2:B$1042,MATCH($E425,Establishment!$A$2:$A$1042,0))</f>
        <v>#N/A</v>
      </c>
      <c r="G425" s="3" t="e">
        <f t="array" ref="G425">INDEX(Establishment!C$2:C$1042,MATCH($E425,Establishment!$A$2:$A$1042,0))</f>
        <v>#N/A</v>
      </c>
      <c r="H425" s="3"/>
      <c r="I425" s="5"/>
      <c r="J425" s="3"/>
      <c r="K425" s="3"/>
      <c r="L425" s="5"/>
      <c r="M425" s="5">
        <f t="shared" si="77"/>
        <v>0</v>
      </c>
      <c r="N425" s="5" t="e">
        <f t="shared" si="73"/>
        <v>#REF!</v>
      </c>
      <c r="O425" s="3" t="s">
        <v>20</v>
      </c>
      <c r="P425" s="3" t="str">
        <f t="array" ref="P425">INDEX(Items!B$2:B$1090,MATCH($O425,Items!$A$2:$A$1090,0))</f>
        <v xml:space="preserve"> </v>
      </c>
      <c r="Q425" s="3" t="str">
        <f t="array" ref="Q425">INDEX(Items!C$2:C$1090,MATCH($O425,Items!$A$2:$A$1090,0))</f>
        <v xml:space="preserve"> </v>
      </c>
      <c r="R425" s="3" t="str">
        <f t="array" ref="R425">INDEX(Items!D$2:D$1090,MATCH($O425,Items!$A$2:$A$1090,0))</f>
        <v xml:space="preserve"> </v>
      </c>
      <c r="S425" s="3"/>
    </row>
    <row r="426" spans="1:19" ht="15.75" customHeight="1" x14ac:dyDescent="0.25">
      <c r="A426">
        <f t="shared" si="75"/>
        <v>1</v>
      </c>
      <c r="B426" s="3" t="str">
        <f t="shared" si="76"/>
        <v/>
      </c>
      <c r="C426" s="3">
        <f t="shared" si="74"/>
        <v>1</v>
      </c>
      <c r="D426" s="4"/>
      <c r="E426" s="3"/>
      <c r="F426" s="3" t="e">
        <f t="array" ref="F426">INDEX(Establishment!B$2:B$1042,MATCH($E426,Establishment!$A$2:$A$1042,0))</f>
        <v>#N/A</v>
      </c>
      <c r="G426" s="3" t="e">
        <f t="array" ref="G426">INDEX(Establishment!C$2:C$1042,MATCH($E426,Establishment!$A$2:$A$1042,0))</f>
        <v>#N/A</v>
      </c>
      <c r="H426" s="3"/>
      <c r="I426" s="5"/>
      <c r="J426" s="3"/>
      <c r="K426" s="3"/>
      <c r="L426" s="5"/>
      <c r="M426" s="5">
        <f t="shared" si="77"/>
        <v>0</v>
      </c>
      <c r="N426" s="5" t="e">
        <f t="shared" si="73"/>
        <v>#REF!</v>
      </c>
      <c r="O426" s="3" t="s">
        <v>20</v>
      </c>
      <c r="P426" s="3" t="str">
        <f t="array" ref="P426">INDEX(Items!B$2:B$1090,MATCH($O426,Items!$A$2:$A$1090,0))</f>
        <v xml:space="preserve"> </v>
      </c>
      <c r="Q426" s="3" t="str">
        <f t="array" ref="Q426">INDEX(Items!C$2:C$1090,MATCH($O426,Items!$A$2:$A$1090,0))</f>
        <v xml:space="preserve"> </v>
      </c>
      <c r="R426" s="3" t="str">
        <f t="array" ref="R426">INDEX(Items!D$2:D$1090,MATCH($O426,Items!$A$2:$A$1090,0))</f>
        <v xml:space="preserve"> </v>
      </c>
      <c r="S426" s="3"/>
    </row>
    <row r="427" spans="1:19" ht="15.75" customHeight="1" x14ac:dyDescent="0.25">
      <c r="A427">
        <f t="shared" si="75"/>
        <v>1</v>
      </c>
      <c r="B427" s="3" t="str">
        <f t="shared" si="76"/>
        <v/>
      </c>
      <c r="C427" s="3">
        <f t="shared" si="74"/>
        <v>1</v>
      </c>
      <c r="D427" s="4"/>
      <c r="E427" s="3"/>
      <c r="F427" s="3" t="e">
        <f t="array" ref="F427">INDEX(Establishment!B$2:B$1042,MATCH($E427,Establishment!$A$2:$A$1042,0))</f>
        <v>#N/A</v>
      </c>
      <c r="G427" s="3" t="e">
        <f t="array" ref="G427">INDEX(Establishment!C$2:C$1042,MATCH($E427,Establishment!$A$2:$A$1042,0))</f>
        <v>#N/A</v>
      </c>
      <c r="H427" s="3"/>
      <c r="I427" s="5"/>
      <c r="J427" s="3"/>
      <c r="K427" s="3"/>
      <c r="L427" s="5"/>
      <c r="M427" s="5">
        <f t="shared" si="77"/>
        <v>0</v>
      </c>
      <c r="N427" s="5" t="e">
        <f t="shared" si="73"/>
        <v>#REF!</v>
      </c>
      <c r="O427" s="3" t="s">
        <v>20</v>
      </c>
      <c r="P427" s="3" t="str">
        <f t="array" ref="P427">INDEX(Items!B$2:B$1090,MATCH($O427,Items!$A$2:$A$1090,0))</f>
        <v xml:space="preserve"> </v>
      </c>
      <c r="Q427" s="3" t="str">
        <f t="array" ref="Q427">INDEX(Items!C$2:C$1090,MATCH($O427,Items!$A$2:$A$1090,0))</f>
        <v xml:space="preserve"> </v>
      </c>
      <c r="R427" s="3" t="str">
        <f t="array" ref="R427">INDEX(Items!D$2:D$1090,MATCH($O427,Items!$A$2:$A$1090,0))</f>
        <v xml:space="preserve"> </v>
      </c>
      <c r="S427" s="3"/>
    </row>
    <row r="428" spans="1:19" ht="15.75" customHeight="1" x14ac:dyDescent="0.25">
      <c r="A428">
        <f t="shared" si="75"/>
        <v>1</v>
      </c>
      <c r="B428" s="3" t="str">
        <f t="shared" si="76"/>
        <v/>
      </c>
      <c r="C428" s="3">
        <f t="shared" si="74"/>
        <v>1</v>
      </c>
      <c r="D428" s="4"/>
      <c r="E428" s="3"/>
      <c r="F428" s="3" t="e">
        <f t="array" ref="F428">INDEX(Establishment!B$2:B$1042,MATCH($E428,Establishment!$A$2:$A$1042,0))</f>
        <v>#N/A</v>
      </c>
      <c r="G428" s="3" t="e">
        <f t="array" ref="G428">INDEX(Establishment!C$2:C$1042,MATCH($E428,Establishment!$A$2:$A$1042,0))</f>
        <v>#N/A</v>
      </c>
      <c r="H428" s="3"/>
      <c r="I428" s="5"/>
      <c r="J428" s="3"/>
      <c r="K428" s="3"/>
      <c r="L428" s="5"/>
      <c r="M428" s="5">
        <f t="shared" si="77"/>
        <v>0</v>
      </c>
      <c r="N428" s="5" t="e">
        <f t="shared" si="73"/>
        <v>#REF!</v>
      </c>
      <c r="O428" s="3" t="s">
        <v>20</v>
      </c>
      <c r="P428" s="3" t="str">
        <f t="array" ref="P428">INDEX(Items!B$2:B$1090,MATCH($O428,Items!$A$2:$A$1090,0))</f>
        <v xml:space="preserve"> </v>
      </c>
      <c r="Q428" s="3" t="str">
        <f t="array" ref="Q428">INDEX(Items!C$2:C$1090,MATCH($O428,Items!$A$2:$A$1090,0))</f>
        <v xml:space="preserve"> </v>
      </c>
      <c r="R428" s="3" t="str">
        <f t="array" ref="R428">INDEX(Items!D$2:D$1090,MATCH($O428,Items!$A$2:$A$1090,0))</f>
        <v xml:space="preserve"> </v>
      </c>
      <c r="S428" s="3"/>
    </row>
    <row r="429" spans="1:19" ht="15.75" customHeight="1" x14ac:dyDescent="0.25">
      <c r="A429">
        <f t="shared" si="75"/>
        <v>1</v>
      </c>
      <c r="B429" s="3" t="str">
        <f t="shared" si="76"/>
        <v/>
      </c>
      <c r="C429" s="3">
        <f t="shared" si="74"/>
        <v>1</v>
      </c>
      <c r="D429" s="4"/>
      <c r="E429" s="3"/>
      <c r="F429" s="3" t="e">
        <f t="array" ref="F429">INDEX(Establishment!B$2:B$1042,MATCH($E429,Establishment!$A$2:$A$1042,0))</f>
        <v>#N/A</v>
      </c>
      <c r="G429" s="3" t="e">
        <f t="array" ref="G429">INDEX(Establishment!C$2:C$1042,MATCH($E429,Establishment!$A$2:$A$1042,0))</f>
        <v>#N/A</v>
      </c>
      <c r="H429" s="3"/>
      <c r="I429" s="5"/>
      <c r="J429" s="3"/>
      <c r="K429" s="3"/>
      <c r="L429" s="5"/>
      <c r="M429" s="5">
        <f t="shared" si="77"/>
        <v>0</v>
      </c>
      <c r="N429" s="5" t="e">
        <f t="shared" si="73"/>
        <v>#REF!</v>
      </c>
      <c r="O429" s="3" t="s">
        <v>20</v>
      </c>
      <c r="P429" s="3" t="str">
        <f t="array" ref="P429">INDEX(Items!B$2:B$1090,MATCH($O429,Items!$A$2:$A$1090,0))</f>
        <v xml:space="preserve"> </v>
      </c>
      <c r="Q429" s="3" t="str">
        <f t="array" ref="Q429">INDEX(Items!C$2:C$1090,MATCH($O429,Items!$A$2:$A$1090,0))</f>
        <v xml:space="preserve"> </v>
      </c>
      <c r="R429" s="3" t="str">
        <f t="array" ref="R429">INDEX(Items!D$2:D$1090,MATCH($O429,Items!$A$2:$A$1090,0))</f>
        <v xml:space="preserve"> </v>
      </c>
      <c r="S429" s="3"/>
    </row>
    <row r="430" spans="1:19" ht="15.75" customHeight="1" x14ac:dyDescent="0.25">
      <c r="A430">
        <f t="shared" si="75"/>
        <v>1</v>
      </c>
      <c r="B430" s="3" t="str">
        <f t="shared" si="76"/>
        <v/>
      </c>
      <c r="C430" s="3">
        <f t="shared" si="74"/>
        <v>1</v>
      </c>
      <c r="D430" s="4"/>
      <c r="E430" s="3"/>
      <c r="F430" s="3" t="e">
        <f t="array" ref="F430">INDEX(Establishment!B$2:B$1042,MATCH($E430,Establishment!$A$2:$A$1042,0))</f>
        <v>#N/A</v>
      </c>
      <c r="G430" s="3" t="e">
        <f t="array" ref="G430">INDEX(Establishment!C$2:C$1042,MATCH($E430,Establishment!$A$2:$A$1042,0))</f>
        <v>#N/A</v>
      </c>
      <c r="H430" s="3"/>
      <c r="I430" s="5"/>
      <c r="J430" s="3"/>
      <c r="K430" s="3"/>
      <c r="L430" s="5"/>
      <c r="M430" s="5">
        <f t="shared" si="77"/>
        <v>0</v>
      </c>
      <c r="N430" s="5" t="e">
        <f t="shared" si="73"/>
        <v>#REF!</v>
      </c>
      <c r="O430" s="3" t="s">
        <v>20</v>
      </c>
      <c r="P430" s="3" t="str">
        <f t="array" ref="P430">INDEX(Items!B$2:B$1090,MATCH($O430,Items!$A$2:$A$1090,0))</f>
        <v xml:space="preserve"> </v>
      </c>
      <c r="Q430" s="3" t="str">
        <f t="array" ref="Q430">INDEX(Items!C$2:C$1090,MATCH($O430,Items!$A$2:$A$1090,0))</f>
        <v xml:space="preserve"> </v>
      </c>
      <c r="R430" s="3" t="str">
        <f t="array" ref="R430">INDEX(Items!D$2:D$1090,MATCH($O430,Items!$A$2:$A$1090,0))</f>
        <v xml:space="preserve"> </v>
      </c>
      <c r="S430" s="3"/>
    </row>
    <row r="431" spans="1:19" ht="15.75" customHeight="1" x14ac:dyDescent="0.25">
      <c r="A431">
        <f t="shared" si="75"/>
        <v>1</v>
      </c>
      <c r="B431" s="3" t="str">
        <f t="shared" si="76"/>
        <v/>
      </c>
      <c r="C431" s="3">
        <f t="shared" si="74"/>
        <v>1</v>
      </c>
      <c r="D431" s="4"/>
      <c r="E431" s="3"/>
      <c r="F431" s="3" t="e">
        <f t="array" ref="F431">INDEX(Establishment!B$2:B$1042,MATCH($E431,Establishment!$A$2:$A$1042,0))</f>
        <v>#N/A</v>
      </c>
      <c r="G431" s="3" t="e">
        <f t="array" ref="G431">INDEX(Establishment!C$2:C$1042,MATCH($E431,Establishment!$A$2:$A$1042,0))</f>
        <v>#N/A</v>
      </c>
      <c r="H431" s="3"/>
      <c r="I431" s="5"/>
      <c r="J431" s="3"/>
      <c r="K431" s="3"/>
      <c r="L431" s="5"/>
      <c r="M431" s="5">
        <f t="shared" si="77"/>
        <v>0</v>
      </c>
      <c r="N431" s="5" t="e">
        <f t="shared" si="73"/>
        <v>#REF!</v>
      </c>
      <c r="O431" s="3" t="s">
        <v>20</v>
      </c>
      <c r="P431" s="3" t="str">
        <f t="array" ref="P431">INDEX(Items!B$2:B$1090,MATCH($O431,Items!$A$2:$A$1090,0))</f>
        <v xml:space="preserve"> </v>
      </c>
      <c r="Q431" s="3" t="str">
        <f t="array" ref="Q431">INDEX(Items!C$2:C$1090,MATCH($O431,Items!$A$2:$A$1090,0))</f>
        <v xml:space="preserve"> </v>
      </c>
      <c r="R431" s="3" t="str">
        <f t="array" ref="R431">INDEX(Items!D$2:D$1090,MATCH($O431,Items!$A$2:$A$1090,0))</f>
        <v xml:space="preserve"> </v>
      </c>
      <c r="S431" s="3"/>
    </row>
    <row r="432" spans="1:19" ht="15.75" customHeight="1" x14ac:dyDescent="0.25">
      <c r="A432">
        <f t="shared" si="75"/>
        <v>1</v>
      </c>
      <c r="B432" s="3" t="str">
        <f t="shared" si="76"/>
        <v/>
      </c>
      <c r="C432" s="3">
        <f t="shared" si="74"/>
        <v>1</v>
      </c>
      <c r="D432" s="4"/>
      <c r="E432" s="3"/>
      <c r="F432" s="3" t="e">
        <f t="array" ref="F432">INDEX(Establishment!B$2:B$1042,MATCH($E432,Establishment!$A$2:$A$1042,0))</f>
        <v>#N/A</v>
      </c>
      <c r="G432" s="3" t="e">
        <f t="array" ref="G432">INDEX(Establishment!C$2:C$1042,MATCH($E432,Establishment!$A$2:$A$1042,0))</f>
        <v>#N/A</v>
      </c>
      <c r="H432" s="3"/>
      <c r="I432" s="5"/>
      <c r="J432" s="3"/>
      <c r="K432" s="3"/>
      <c r="L432" s="5"/>
      <c r="M432" s="5">
        <f t="shared" si="77"/>
        <v>0</v>
      </c>
      <c r="N432" s="5" t="e">
        <f t="shared" si="73"/>
        <v>#REF!</v>
      </c>
      <c r="O432" s="3" t="s">
        <v>20</v>
      </c>
      <c r="P432" s="3" t="str">
        <f t="array" ref="P432">INDEX(Items!B$2:B$1090,MATCH($O432,Items!$A$2:$A$1090,0))</f>
        <v xml:space="preserve"> </v>
      </c>
      <c r="Q432" s="3" t="str">
        <f t="array" ref="Q432">INDEX(Items!C$2:C$1090,MATCH($O432,Items!$A$2:$A$1090,0))</f>
        <v xml:space="preserve"> </v>
      </c>
      <c r="R432" s="3" t="str">
        <f t="array" ref="R432">INDEX(Items!D$2:D$1090,MATCH($O432,Items!$A$2:$A$1090,0))</f>
        <v xml:space="preserve"> </v>
      </c>
      <c r="S432" s="3"/>
    </row>
    <row r="433" spans="1:19" ht="15.75" customHeight="1" x14ac:dyDescent="0.25">
      <c r="A433">
        <f t="shared" si="75"/>
        <v>1</v>
      </c>
      <c r="B433" s="3" t="str">
        <f t="shared" si="76"/>
        <v/>
      </c>
      <c r="C433" s="3">
        <f t="shared" si="74"/>
        <v>1</v>
      </c>
      <c r="D433" s="4"/>
      <c r="E433" s="3"/>
      <c r="F433" s="3" t="e">
        <f t="array" ref="F433">INDEX(Establishment!B$2:B$1042,MATCH($E433,Establishment!$A$2:$A$1042,0))</f>
        <v>#N/A</v>
      </c>
      <c r="G433" s="3" t="e">
        <f t="array" ref="G433">INDEX(Establishment!C$2:C$1042,MATCH($E433,Establishment!$A$2:$A$1042,0))</f>
        <v>#N/A</v>
      </c>
      <c r="H433" s="3"/>
      <c r="I433" s="5"/>
      <c r="J433" s="3"/>
      <c r="K433" s="3"/>
      <c r="L433" s="5"/>
      <c r="M433" s="5">
        <f t="shared" si="77"/>
        <v>0</v>
      </c>
      <c r="N433" s="5" t="e">
        <f t="shared" si="73"/>
        <v>#REF!</v>
      </c>
      <c r="O433" s="3" t="s">
        <v>20</v>
      </c>
      <c r="P433" s="3" t="str">
        <f t="array" ref="P433">INDEX(Items!B$2:B$1090,MATCH($O433,Items!$A$2:$A$1090,0))</f>
        <v xml:space="preserve"> </v>
      </c>
      <c r="Q433" s="3" t="str">
        <f t="array" ref="Q433">INDEX(Items!C$2:C$1090,MATCH($O433,Items!$A$2:$A$1090,0))</f>
        <v xml:space="preserve"> </v>
      </c>
      <c r="R433" s="3" t="str">
        <f t="array" ref="R433">INDEX(Items!D$2:D$1090,MATCH($O433,Items!$A$2:$A$1090,0))</f>
        <v xml:space="preserve"> </v>
      </c>
      <c r="S433" s="3"/>
    </row>
    <row r="434" spans="1:19" ht="15.75" customHeight="1" x14ac:dyDescent="0.25">
      <c r="A434">
        <f t="shared" si="75"/>
        <v>1</v>
      </c>
      <c r="B434" s="3" t="str">
        <f t="shared" si="76"/>
        <v/>
      </c>
      <c r="C434" s="3">
        <f t="shared" si="74"/>
        <v>1</v>
      </c>
      <c r="D434" s="4"/>
      <c r="E434" s="3"/>
      <c r="F434" s="3" t="e">
        <f t="array" ref="F434">INDEX(Establishment!B$2:B$1042,MATCH($E434,Establishment!$A$2:$A$1042,0))</f>
        <v>#N/A</v>
      </c>
      <c r="G434" s="3" t="e">
        <f t="array" ref="G434">INDEX(Establishment!C$2:C$1042,MATCH($E434,Establishment!$A$2:$A$1042,0))</f>
        <v>#N/A</v>
      </c>
      <c r="H434" s="3"/>
      <c r="I434" s="5"/>
      <c r="J434" s="3"/>
      <c r="K434" s="3"/>
      <c r="L434" s="5"/>
      <c r="M434" s="5">
        <f t="shared" si="77"/>
        <v>0</v>
      </c>
      <c r="N434" s="5" t="e">
        <f t="shared" si="73"/>
        <v>#REF!</v>
      </c>
      <c r="O434" s="3" t="s">
        <v>20</v>
      </c>
      <c r="P434" s="3" t="str">
        <f t="array" ref="P434">INDEX(Items!B$2:B$1090,MATCH($O434,Items!$A$2:$A$1090,0))</f>
        <v xml:space="preserve"> </v>
      </c>
      <c r="Q434" s="3" t="str">
        <f t="array" ref="Q434">INDEX(Items!C$2:C$1090,MATCH($O434,Items!$A$2:$A$1090,0))</f>
        <v xml:space="preserve"> </v>
      </c>
      <c r="R434" s="3" t="str">
        <f t="array" ref="R434">INDEX(Items!D$2:D$1090,MATCH($O434,Items!$A$2:$A$1090,0))</f>
        <v xml:space="preserve"> </v>
      </c>
      <c r="S434" s="3"/>
    </row>
    <row r="435" spans="1:19" ht="15.75" customHeight="1" x14ac:dyDescent="0.25">
      <c r="A435">
        <f t="shared" si="75"/>
        <v>1</v>
      </c>
      <c r="B435" s="3" t="str">
        <f t="shared" si="76"/>
        <v/>
      </c>
      <c r="C435" s="3">
        <f t="shared" si="74"/>
        <v>1</v>
      </c>
      <c r="D435" s="4"/>
      <c r="E435" s="3"/>
      <c r="F435" s="3" t="e">
        <f t="array" ref="F435">INDEX(Establishment!B$2:B$1042,MATCH($E435,Establishment!$A$2:$A$1042,0))</f>
        <v>#N/A</v>
      </c>
      <c r="G435" s="3" t="e">
        <f t="array" ref="G435">INDEX(Establishment!C$2:C$1042,MATCH($E435,Establishment!$A$2:$A$1042,0))</f>
        <v>#N/A</v>
      </c>
      <c r="H435" s="3"/>
      <c r="I435" s="5"/>
      <c r="J435" s="3"/>
      <c r="K435" s="3"/>
      <c r="L435" s="5"/>
      <c r="M435" s="5">
        <f t="shared" si="77"/>
        <v>0</v>
      </c>
      <c r="N435" s="5" t="e">
        <f t="shared" si="73"/>
        <v>#REF!</v>
      </c>
      <c r="O435" s="3" t="s">
        <v>20</v>
      </c>
      <c r="P435" s="3" t="str">
        <f t="array" ref="P435">INDEX(Items!B$2:B$1090,MATCH($O435,Items!$A$2:$A$1090,0))</f>
        <v xml:space="preserve"> </v>
      </c>
      <c r="Q435" s="3" t="str">
        <f t="array" ref="Q435">INDEX(Items!C$2:C$1090,MATCH($O435,Items!$A$2:$A$1090,0))</f>
        <v xml:space="preserve"> </v>
      </c>
      <c r="R435" s="3" t="str">
        <f t="array" ref="R435">INDEX(Items!D$2:D$1090,MATCH($O435,Items!$A$2:$A$1090,0))</f>
        <v xml:space="preserve"> </v>
      </c>
      <c r="S435" s="3"/>
    </row>
    <row r="436" spans="1:19" ht="15.75" customHeight="1" x14ac:dyDescent="0.25">
      <c r="A436">
        <f t="shared" si="75"/>
        <v>1</v>
      </c>
      <c r="B436" s="3" t="str">
        <f t="shared" si="76"/>
        <v/>
      </c>
      <c r="C436" s="3">
        <f t="shared" si="74"/>
        <v>1</v>
      </c>
      <c r="D436" s="4"/>
      <c r="E436" s="3"/>
      <c r="F436" s="3" t="e">
        <f t="array" ref="F436">INDEX(Establishment!B$2:B$1042,MATCH($E436,Establishment!$A$2:$A$1042,0))</f>
        <v>#N/A</v>
      </c>
      <c r="G436" s="3" t="e">
        <f t="array" ref="G436">INDEX(Establishment!C$2:C$1042,MATCH($E436,Establishment!$A$2:$A$1042,0))</f>
        <v>#N/A</v>
      </c>
      <c r="H436" s="3"/>
      <c r="I436" s="5"/>
      <c r="J436" s="3"/>
      <c r="K436" s="3"/>
      <c r="L436" s="5"/>
      <c r="M436" s="5">
        <f t="shared" si="77"/>
        <v>0</v>
      </c>
      <c r="N436" s="5" t="e">
        <f t="shared" si="73"/>
        <v>#REF!</v>
      </c>
      <c r="O436" s="3" t="s">
        <v>20</v>
      </c>
      <c r="P436" s="3" t="str">
        <f t="array" ref="P436">INDEX(Items!B$2:B$1090,MATCH($O436,Items!$A$2:$A$1090,0))</f>
        <v xml:space="preserve"> </v>
      </c>
      <c r="Q436" s="3" t="str">
        <f t="array" ref="Q436">INDEX(Items!C$2:C$1090,MATCH($O436,Items!$A$2:$A$1090,0))</f>
        <v xml:space="preserve"> </v>
      </c>
      <c r="R436" s="3" t="str">
        <f t="array" ref="R436">INDEX(Items!D$2:D$1090,MATCH($O436,Items!$A$2:$A$1090,0))</f>
        <v xml:space="preserve"> </v>
      </c>
      <c r="S436" s="3"/>
    </row>
    <row r="437" spans="1:19" ht="15.75" customHeight="1" x14ac:dyDescent="0.25">
      <c r="A437">
        <f t="shared" si="75"/>
        <v>1</v>
      </c>
      <c r="B437" s="3" t="str">
        <f t="shared" si="76"/>
        <v/>
      </c>
      <c r="C437" s="3">
        <f t="shared" si="74"/>
        <v>1</v>
      </c>
      <c r="D437" s="4"/>
      <c r="E437" s="3"/>
      <c r="F437" s="3" t="e">
        <f t="array" ref="F437">INDEX(Establishment!B$2:B$1042,MATCH($E437,Establishment!$A$2:$A$1042,0))</f>
        <v>#N/A</v>
      </c>
      <c r="G437" s="3" t="e">
        <f t="array" ref="G437">INDEX(Establishment!C$2:C$1042,MATCH($E437,Establishment!$A$2:$A$1042,0))</f>
        <v>#N/A</v>
      </c>
      <c r="H437" s="3"/>
      <c r="I437" s="5"/>
      <c r="J437" s="3"/>
      <c r="K437" s="3"/>
      <c r="L437" s="5"/>
      <c r="M437" s="5">
        <f t="shared" si="77"/>
        <v>0</v>
      </c>
      <c r="N437" s="5" t="e">
        <f t="shared" ref="N437:N475" si="78">IF(B437=B436,N436+M437,M437)</f>
        <v>#REF!</v>
      </c>
      <c r="O437" s="3" t="s">
        <v>20</v>
      </c>
      <c r="P437" s="3" t="str">
        <f t="array" ref="P437">INDEX(Items!B$2:B$1090,MATCH($O437,Items!$A$2:$A$1090,0))</f>
        <v xml:space="preserve"> </v>
      </c>
      <c r="Q437" s="3" t="str">
        <f t="array" ref="Q437">INDEX(Items!C$2:C$1090,MATCH($O437,Items!$A$2:$A$1090,0))</f>
        <v xml:space="preserve"> </v>
      </c>
      <c r="R437" s="3" t="str">
        <f t="array" ref="R437">INDEX(Items!D$2:D$1090,MATCH($O437,Items!$A$2:$A$1090,0))</f>
        <v xml:space="preserve"> </v>
      </c>
      <c r="S437" s="3"/>
    </row>
    <row r="438" spans="1:19" ht="15.75" customHeight="1" x14ac:dyDescent="0.25">
      <c r="A438">
        <f t="shared" si="75"/>
        <v>1</v>
      </c>
      <c r="B438" s="3" t="str">
        <f t="shared" si="76"/>
        <v/>
      </c>
      <c r="C438" s="3">
        <f t="shared" si="74"/>
        <v>1</v>
      </c>
      <c r="D438" s="4"/>
      <c r="E438" s="3" t="s">
        <v>20</v>
      </c>
      <c r="F438" s="3" t="str">
        <f t="array" ref="F438">INDEX(Establishment!B$2:B$1042,MATCH($E438,Establishment!$A$2:$A$1042,0))</f>
        <v xml:space="preserve"> </v>
      </c>
      <c r="G438" s="3" t="str">
        <f t="array" ref="G438">INDEX(Establishment!C$2:C$1042,MATCH($E438,Establishment!$A$2:$A$1042,0))</f>
        <v xml:space="preserve"> </v>
      </c>
      <c r="H438" s="3"/>
      <c r="I438" s="5"/>
      <c r="J438" s="3"/>
      <c r="K438" s="3"/>
      <c r="L438" s="5"/>
      <c r="M438" s="5">
        <f t="shared" si="77"/>
        <v>0</v>
      </c>
      <c r="N438" s="5" t="e">
        <f t="shared" si="78"/>
        <v>#REF!</v>
      </c>
      <c r="O438" s="3" t="s">
        <v>20</v>
      </c>
      <c r="P438" s="3" t="str">
        <f t="array" ref="P438">INDEX(Items!B$2:B$1090,MATCH($O438,Items!$A$2:$A$1090,0))</f>
        <v xml:space="preserve"> </v>
      </c>
      <c r="Q438" s="3" t="str">
        <f t="array" ref="Q438">INDEX(Items!C$2:C$1090,MATCH($O438,Items!$A$2:$A$1090,0))</f>
        <v xml:space="preserve"> </v>
      </c>
      <c r="R438" s="3" t="str">
        <f t="array" ref="R438">INDEX(Items!D$2:D$1090,MATCH($O438,Items!$A$2:$A$1090,0))</f>
        <v xml:space="preserve"> </v>
      </c>
      <c r="S438" s="3"/>
    </row>
    <row r="439" spans="1:19" ht="15.75" customHeight="1" x14ac:dyDescent="0.25">
      <c r="A439">
        <f t="shared" si="75"/>
        <v>1</v>
      </c>
      <c r="B439" s="3" t="str">
        <f t="shared" si="76"/>
        <v/>
      </c>
      <c r="C439" s="3">
        <f t="shared" si="74"/>
        <v>1</v>
      </c>
      <c r="D439" s="4"/>
      <c r="E439" s="3" t="s">
        <v>20</v>
      </c>
      <c r="F439" s="3" t="str">
        <f t="array" ref="F439">INDEX(Establishment!B$2:B$1042,MATCH($E439,Establishment!$A$2:$A$1042,0))</f>
        <v xml:space="preserve"> </v>
      </c>
      <c r="G439" s="3" t="str">
        <f t="array" ref="G439">INDEX(Establishment!C$2:C$1042,MATCH($E439,Establishment!$A$2:$A$1042,0))</f>
        <v xml:space="preserve"> </v>
      </c>
      <c r="H439" s="3"/>
      <c r="I439" s="5"/>
      <c r="J439" s="3"/>
      <c r="K439" s="3"/>
      <c r="L439" s="5"/>
      <c r="M439" s="5">
        <f t="shared" si="77"/>
        <v>0</v>
      </c>
      <c r="N439" s="5" t="e">
        <f t="shared" si="78"/>
        <v>#REF!</v>
      </c>
      <c r="O439" s="3" t="s">
        <v>20</v>
      </c>
      <c r="P439" s="3" t="str">
        <f t="array" ref="P439">INDEX(Items!B$2:B$1090,MATCH($O439,Items!$A$2:$A$1090,0))</f>
        <v xml:space="preserve"> </v>
      </c>
      <c r="Q439" s="3" t="str">
        <f t="array" ref="Q439">INDEX(Items!C$2:C$1090,MATCH($O439,Items!$A$2:$A$1090,0))</f>
        <v xml:space="preserve"> </v>
      </c>
      <c r="R439" s="3" t="str">
        <f t="array" ref="R439">INDEX(Items!D$2:D$1090,MATCH($O439,Items!$A$2:$A$1090,0))</f>
        <v xml:space="preserve"> </v>
      </c>
      <c r="S439" s="3"/>
    </row>
    <row r="440" spans="1:19" ht="15.75" customHeight="1" x14ac:dyDescent="0.25">
      <c r="A440">
        <f t="shared" si="75"/>
        <v>1</v>
      </c>
      <c r="B440" s="3" t="str">
        <f t="shared" si="76"/>
        <v/>
      </c>
      <c r="C440" s="3">
        <f t="shared" si="74"/>
        <v>1</v>
      </c>
      <c r="D440" s="4"/>
      <c r="E440" s="3" t="s">
        <v>20</v>
      </c>
      <c r="F440" s="3" t="str">
        <f t="array" ref="F440">INDEX(Establishment!B$2:B$1042,MATCH($E440,Establishment!$A$2:$A$1042,0))</f>
        <v xml:space="preserve"> </v>
      </c>
      <c r="G440" s="3" t="str">
        <f t="array" ref="G440">INDEX(Establishment!C$2:C$1042,MATCH($E440,Establishment!$A$2:$A$1042,0))</f>
        <v xml:space="preserve"> </v>
      </c>
      <c r="H440" s="3"/>
      <c r="I440" s="5"/>
      <c r="J440" s="3"/>
      <c r="K440" s="3"/>
      <c r="L440" s="5"/>
      <c r="M440" s="5">
        <f t="shared" si="77"/>
        <v>0</v>
      </c>
      <c r="N440" s="5" t="e">
        <f t="shared" si="78"/>
        <v>#REF!</v>
      </c>
      <c r="O440" s="3" t="s">
        <v>20</v>
      </c>
      <c r="P440" s="3" t="str">
        <f t="array" ref="P440">INDEX(Items!B$2:B$1090,MATCH($O440,Items!$A$2:$A$1090,0))</f>
        <v xml:space="preserve"> </v>
      </c>
      <c r="Q440" s="3" t="str">
        <f t="array" ref="Q440">INDEX(Items!C$2:C$1090,MATCH($O440,Items!$A$2:$A$1090,0))</f>
        <v xml:space="preserve"> </v>
      </c>
      <c r="R440" s="3" t="str">
        <f t="array" ref="R440">INDEX(Items!D$2:D$1090,MATCH($O440,Items!$A$2:$A$1090,0))</f>
        <v xml:space="preserve"> </v>
      </c>
      <c r="S440" s="3"/>
    </row>
    <row r="441" spans="1:19" ht="15.75" customHeight="1" x14ac:dyDescent="0.25">
      <c r="A441">
        <f t="shared" si="75"/>
        <v>1</v>
      </c>
      <c r="B441" s="3" t="str">
        <f t="shared" si="76"/>
        <v/>
      </c>
      <c r="C441" s="3">
        <f t="shared" si="74"/>
        <v>1</v>
      </c>
      <c r="D441" s="4"/>
      <c r="E441" s="3" t="s">
        <v>20</v>
      </c>
      <c r="F441" s="3" t="str">
        <f t="array" ref="F441">INDEX(Establishment!B$2:B$1042,MATCH($E441,Establishment!$A$2:$A$1042,0))</f>
        <v xml:space="preserve"> </v>
      </c>
      <c r="G441" s="3" t="str">
        <f t="array" ref="G441">INDEX(Establishment!C$2:C$1042,MATCH($E441,Establishment!$A$2:$A$1042,0))</f>
        <v xml:space="preserve"> </v>
      </c>
      <c r="H441" s="3"/>
      <c r="I441" s="5"/>
      <c r="J441" s="3"/>
      <c r="K441" s="3"/>
      <c r="L441" s="5"/>
      <c r="M441" s="5">
        <f t="shared" si="77"/>
        <v>0</v>
      </c>
      <c r="N441" s="5" t="e">
        <f t="shared" si="78"/>
        <v>#REF!</v>
      </c>
      <c r="O441" s="3" t="s">
        <v>20</v>
      </c>
      <c r="P441" s="3" t="str">
        <f t="array" ref="P441">INDEX(Items!B$2:B$1090,MATCH($O441,Items!$A$2:$A$1090,0))</f>
        <v xml:space="preserve"> </v>
      </c>
      <c r="Q441" s="3" t="str">
        <f t="array" ref="Q441">INDEX(Items!C$2:C$1090,MATCH($O441,Items!$A$2:$A$1090,0))</f>
        <v xml:space="preserve"> </v>
      </c>
      <c r="R441" s="3" t="str">
        <f t="array" ref="R441">INDEX(Items!D$2:D$1090,MATCH($O441,Items!$A$2:$A$1090,0))</f>
        <v xml:space="preserve"> </v>
      </c>
      <c r="S441" s="3"/>
    </row>
    <row r="442" spans="1:19" ht="15.75" customHeight="1" x14ac:dyDescent="0.25">
      <c r="A442">
        <f t="shared" si="75"/>
        <v>1</v>
      </c>
      <c r="B442" s="3" t="str">
        <f t="shared" si="76"/>
        <v/>
      </c>
      <c r="C442" s="3">
        <f t="shared" si="74"/>
        <v>1</v>
      </c>
      <c r="D442" s="4"/>
      <c r="E442" s="3"/>
      <c r="F442" s="3" t="e">
        <f t="array" ref="F442">INDEX(Establishment!B$2:B$1042,MATCH($E442,Establishment!$A$2:$A$1042,0))</f>
        <v>#N/A</v>
      </c>
      <c r="G442" s="3" t="e">
        <f t="array" ref="G442">INDEX(Establishment!C$2:C$1042,MATCH($E442,Establishment!$A$2:$A$1042,0))</f>
        <v>#N/A</v>
      </c>
      <c r="H442" s="3"/>
      <c r="I442" s="5"/>
      <c r="J442" s="3"/>
      <c r="K442" s="3"/>
      <c r="L442" s="5"/>
      <c r="M442" s="5">
        <f t="shared" si="77"/>
        <v>0</v>
      </c>
      <c r="N442" s="5" t="e">
        <f t="shared" si="78"/>
        <v>#REF!</v>
      </c>
      <c r="O442" s="3" t="s">
        <v>20</v>
      </c>
      <c r="P442" s="3" t="str">
        <f t="array" ref="P442">INDEX(Items!B$2:B$1090,MATCH($O442,Items!$A$2:$A$1090,0))</f>
        <v xml:space="preserve"> </v>
      </c>
      <c r="Q442" s="3" t="str">
        <f t="array" ref="Q442">INDEX(Items!C$2:C$1090,MATCH($O442,Items!$A$2:$A$1090,0))</f>
        <v xml:space="preserve"> </v>
      </c>
      <c r="R442" s="3" t="str">
        <f t="array" ref="R442">INDEX(Items!D$2:D$1090,MATCH($O442,Items!$A$2:$A$1090,0))</f>
        <v xml:space="preserve"> </v>
      </c>
      <c r="S442" s="3"/>
    </row>
    <row r="443" spans="1:19" ht="15.75" customHeight="1" x14ac:dyDescent="0.25">
      <c r="A443">
        <f t="shared" si="75"/>
        <v>1</v>
      </c>
      <c r="B443" s="3" t="str">
        <f t="shared" si="76"/>
        <v/>
      </c>
      <c r="C443" s="3">
        <f t="shared" si="74"/>
        <v>1</v>
      </c>
      <c r="D443" s="4"/>
      <c r="E443" s="3"/>
      <c r="F443" s="3" t="e">
        <f t="array" ref="F443">INDEX(Establishment!B$2:B$1042,MATCH($E443,Establishment!$A$2:$A$1042,0))</f>
        <v>#N/A</v>
      </c>
      <c r="G443" s="3" t="e">
        <f t="array" ref="G443">INDEX(Establishment!C$2:C$1042,MATCH($E443,Establishment!$A$2:$A$1042,0))</f>
        <v>#N/A</v>
      </c>
      <c r="H443" s="3"/>
      <c r="I443" s="5"/>
      <c r="J443" s="3"/>
      <c r="K443" s="3"/>
      <c r="L443" s="5"/>
      <c r="M443" s="5">
        <f t="shared" si="77"/>
        <v>0</v>
      </c>
      <c r="N443" s="5" t="e">
        <f t="shared" si="78"/>
        <v>#REF!</v>
      </c>
      <c r="O443" s="3" t="s">
        <v>20</v>
      </c>
      <c r="P443" s="3" t="str">
        <f t="array" ref="P443">INDEX(Items!B$2:B$1090,MATCH($O443,Items!$A$2:$A$1090,0))</f>
        <v xml:space="preserve"> </v>
      </c>
      <c r="Q443" s="3" t="str">
        <f t="array" ref="Q443">INDEX(Items!C$2:C$1090,MATCH($O443,Items!$A$2:$A$1090,0))</f>
        <v xml:space="preserve"> </v>
      </c>
      <c r="R443" s="3" t="str">
        <f t="array" ref="R443">INDEX(Items!D$2:D$1090,MATCH($O443,Items!$A$2:$A$1090,0))</f>
        <v xml:space="preserve"> </v>
      </c>
      <c r="S443" s="3"/>
    </row>
    <row r="444" spans="1:19" ht="15.75" customHeight="1" x14ac:dyDescent="0.25">
      <c r="A444">
        <f t="shared" si="75"/>
        <v>1</v>
      </c>
      <c r="B444" s="3" t="str">
        <f t="shared" si="76"/>
        <v/>
      </c>
      <c r="C444" s="3">
        <f t="shared" si="74"/>
        <v>1</v>
      </c>
      <c r="D444" s="4"/>
      <c r="E444" s="3"/>
      <c r="F444" s="3" t="e">
        <f t="array" ref="F444">INDEX(Establishment!B$2:B$1042,MATCH($E444,Establishment!$A$2:$A$1042,0))</f>
        <v>#N/A</v>
      </c>
      <c r="G444" s="3" t="e">
        <f t="array" ref="G444">INDEX(Establishment!C$2:C$1042,MATCH($E444,Establishment!$A$2:$A$1042,0))</f>
        <v>#N/A</v>
      </c>
      <c r="H444" s="3"/>
      <c r="I444" s="5"/>
      <c r="J444" s="3"/>
      <c r="K444" s="3"/>
      <c r="L444" s="5"/>
      <c r="M444" s="5">
        <f t="shared" si="77"/>
        <v>0</v>
      </c>
      <c r="N444" s="5" t="e">
        <f t="shared" si="78"/>
        <v>#REF!</v>
      </c>
      <c r="O444" s="3" t="s">
        <v>20</v>
      </c>
      <c r="P444" s="3" t="str">
        <f t="array" ref="P444">INDEX(Items!B$2:B$1090,MATCH($O444,Items!$A$2:$A$1090,0))</f>
        <v xml:space="preserve"> </v>
      </c>
      <c r="Q444" s="3" t="str">
        <f t="array" ref="Q444">INDEX(Items!C$2:C$1090,MATCH($O444,Items!$A$2:$A$1090,0))</f>
        <v xml:space="preserve"> </v>
      </c>
      <c r="R444" s="3" t="str">
        <f t="array" ref="R444">INDEX(Items!D$2:D$1090,MATCH($O444,Items!$A$2:$A$1090,0))</f>
        <v xml:space="preserve"> </v>
      </c>
      <c r="S444" s="3"/>
    </row>
    <row r="445" spans="1:19" ht="15.75" customHeight="1" x14ac:dyDescent="0.25">
      <c r="A445">
        <f t="shared" si="75"/>
        <v>1</v>
      </c>
      <c r="B445" s="3" t="str">
        <f t="shared" si="76"/>
        <v/>
      </c>
      <c r="C445" s="3">
        <f t="shared" si="74"/>
        <v>1</v>
      </c>
      <c r="D445" s="4"/>
      <c r="E445" s="3"/>
      <c r="F445" s="3" t="e">
        <f t="array" ref="F445">INDEX(Establishment!B$2:B$1042,MATCH($E445,Establishment!$A$2:$A$1042,0))</f>
        <v>#N/A</v>
      </c>
      <c r="G445" s="3" t="e">
        <f t="array" ref="G445">INDEX(Establishment!C$2:C$1042,MATCH($E445,Establishment!$A$2:$A$1042,0))</f>
        <v>#N/A</v>
      </c>
      <c r="H445" s="3"/>
      <c r="I445" s="5"/>
      <c r="J445" s="3"/>
      <c r="K445" s="3"/>
      <c r="L445" s="5"/>
      <c r="M445" s="5">
        <f t="shared" si="77"/>
        <v>0</v>
      </c>
      <c r="N445" s="5" t="e">
        <f t="shared" si="78"/>
        <v>#REF!</v>
      </c>
      <c r="O445" s="3" t="s">
        <v>20</v>
      </c>
      <c r="P445" s="3" t="str">
        <f t="array" ref="P445">INDEX(Items!B$2:B$1090,MATCH($O445,Items!$A$2:$A$1090,0))</f>
        <v xml:space="preserve"> </v>
      </c>
      <c r="Q445" s="3" t="str">
        <f t="array" ref="Q445">INDEX(Items!C$2:C$1090,MATCH($O445,Items!$A$2:$A$1090,0))</f>
        <v xml:space="preserve"> </v>
      </c>
      <c r="R445" s="3" t="str">
        <f t="array" ref="R445">INDEX(Items!D$2:D$1090,MATCH($O445,Items!$A$2:$A$1090,0))</f>
        <v xml:space="preserve"> </v>
      </c>
      <c r="S445" s="3"/>
    </row>
    <row r="446" spans="1:19" ht="15.75" customHeight="1" x14ac:dyDescent="0.25">
      <c r="A446">
        <f t="shared" si="75"/>
        <v>1</v>
      </c>
      <c r="B446" s="3" t="str">
        <f t="shared" si="76"/>
        <v/>
      </c>
      <c r="C446" s="3">
        <f t="shared" si="74"/>
        <v>1</v>
      </c>
      <c r="D446" s="4"/>
      <c r="E446" s="3"/>
      <c r="F446" s="3" t="e">
        <f t="array" ref="F446">INDEX(Establishment!B$2:B$1042,MATCH($E446,Establishment!$A$2:$A$1042,0))</f>
        <v>#N/A</v>
      </c>
      <c r="G446" s="3" t="e">
        <f t="array" ref="G446">INDEX(Establishment!C$2:C$1042,MATCH($E446,Establishment!$A$2:$A$1042,0))</f>
        <v>#N/A</v>
      </c>
      <c r="H446" s="3"/>
      <c r="I446" s="5"/>
      <c r="J446" s="3"/>
      <c r="K446" s="3"/>
      <c r="L446" s="5"/>
      <c r="M446" s="5">
        <f t="shared" si="77"/>
        <v>0</v>
      </c>
      <c r="N446" s="5" t="e">
        <f t="shared" si="78"/>
        <v>#REF!</v>
      </c>
      <c r="O446" s="3" t="s">
        <v>20</v>
      </c>
      <c r="P446" s="3" t="str">
        <f t="array" ref="P446">INDEX(Items!B$2:B$1090,MATCH($O446,Items!$A$2:$A$1090,0))</f>
        <v xml:space="preserve"> </v>
      </c>
      <c r="Q446" s="3" t="str">
        <f t="array" ref="Q446">INDEX(Items!C$2:C$1090,MATCH($O446,Items!$A$2:$A$1090,0))</f>
        <v xml:space="preserve"> </v>
      </c>
      <c r="R446" s="3" t="str">
        <f t="array" ref="R446">INDEX(Items!D$2:D$1090,MATCH($O446,Items!$A$2:$A$1090,0))</f>
        <v xml:space="preserve"> </v>
      </c>
      <c r="S446" s="3"/>
    </row>
    <row r="447" spans="1:19" ht="15.75" customHeight="1" x14ac:dyDescent="0.25">
      <c r="A447">
        <f t="shared" si="75"/>
        <v>1</v>
      </c>
      <c r="B447" s="3" t="str">
        <f t="shared" si="76"/>
        <v/>
      </c>
      <c r="C447" s="3">
        <f t="shared" ref="C447:C475" si="79">IF(OR(B447="",B447&lt;&gt;B446),1,C446+1)</f>
        <v>1</v>
      </c>
      <c r="D447" s="4"/>
      <c r="E447" s="3"/>
      <c r="F447" s="3" t="e">
        <f t="array" ref="F447">INDEX(Establishment!B$2:B$1042,MATCH($E447,Establishment!$A$2:$A$1042,0))</f>
        <v>#N/A</v>
      </c>
      <c r="G447" s="3" t="e">
        <f t="array" ref="G447">INDEX(Establishment!C$2:C$1042,MATCH($E447,Establishment!$A$2:$A$1042,0))</f>
        <v>#N/A</v>
      </c>
      <c r="H447" s="3"/>
      <c r="I447" s="5"/>
      <c r="J447" s="3"/>
      <c r="K447" s="3"/>
      <c r="L447" s="5"/>
      <c r="M447" s="5">
        <f t="shared" si="77"/>
        <v>0</v>
      </c>
      <c r="N447" s="5" t="e">
        <f t="shared" si="78"/>
        <v>#REF!</v>
      </c>
      <c r="O447" s="3" t="s">
        <v>20</v>
      </c>
      <c r="P447" s="3" t="str">
        <f t="array" ref="P447">INDEX(Items!B$2:B$1090,MATCH($O447,Items!$A$2:$A$1090,0))</f>
        <v xml:space="preserve"> </v>
      </c>
      <c r="Q447" s="3" t="str">
        <f t="array" ref="Q447">INDEX(Items!C$2:C$1090,MATCH($O447,Items!$A$2:$A$1090,0))</f>
        <v xml:space="preserve"> </v>
      </c>
      <c r="R447" s="3" t="str">
        <f t="array" ref="R447">INDEX(Items!D$2:D$1090,MATCH($O447,Items!$A$2:$A$1090,0))</f>
        <v xml:space="preserve"> </v>
      </c>
      <c r="S447" s="3"/>
    </row>
    <row r="448" spans="1:19" ht="15.75" customHeight="1" x14ac:dyDescent="0.25">
      <c r="A448">
        <f t="shared" si="75"/>
        <v>1</v>
      </c>
      <c r="B448" s="3" t="str">
        <f t="shared" si="76"/>
        <v/>
      </c>
      <c r="C448" s="3">
        <f t="shared" si="79"/>
        <v>1</v>
      </c>
      <c r="D448" s="4"/>
      <c r="E448" s="3"/>
      <c r="F448" s="3" t="e">
        <f t="array" ref="F448">INDEX(Establishment!B$2:B$1042,MATCH($E448,Establishment!$A$2:$A$1042,0))</f>
        <v>#N/A</v>
      </c>
      <c r="G448" s="3" t="e">
        <f t="array" ref="G448">INDEX(Establishment!C$2:C$1042,MATCH($E448,Establishment!$A$2:$A$1042,0))</f>
        <v>#N/A</v>
      </c>
      <c r="H448" s="3"/>
      <c r="I448" s="5"/>
      <c r="J448" s="3"/>
      <c r="K448" s="3"/>
      <c r="L448" s="5"/>
      <c r="M448" s="5">
        <f t="shared" si="77"/>
        <v>0</v>
      </c>
      <c r="N448" s="5" t="e">
        <f t="shared" si="78"/>
        <v>#REF!</v>
      </c>
      <c r="O448" s="3" t="s">
        <v>20</v>
      </c>
      <c r="P448" s="3" t="str">
        <f t="array" ref="P448">INDEX(Items!B$2:B$1090,MATCH($O448,Items!$A$2:$A$1090,0))</f>
        <v xml:space="preserve"> </v>
      </c>
      <c r="Q448" s="3" t="str">
        <f t="array" ref="Q448">INDEX(Items!C$2:C$1090,MATCH($O448,Items!$A$2:$A$1090,0))</f>
        <v xml:space="preserve"> </v>
      </c>
      <c r="R448" s="3" t="str">
        <f t="array" ref="R448">INDEX(Items!D$2:D$1090,MATCH($O448,Items!$A$2:$A$1090,0))</f>
        <v xml:space="preserve"> </v>
      </c>
      <c r="S448" s="3"/>
    </row>
    <row r="449" spans="1:19" ht="15.75" customHeight="1" x14ac:dyDescent="0.25">
      <c r="A449">
        <f t="shared" si="75"/>
        <v>1</v>
      </c>
      <c r="B449" s="3" t="str">
        <f t="shared" si="76"/>
        <v/>
      </c>
      <c r="C449" s="3">
        <f t="shared" si="79"/>
        <v>1</v>
      </c>
      <c r="D449" s="4"/>
      <c r="E449" s="3"/>
      <c r="F449" s="3" t="e">
        <f t="array" ref="F449">INDEX(Establishment!B$2:B$1042,MATCH($E449,Establishment!$A$2:$A$1042,0))</f>
        <v>#N/A</v>
      </c>
      <c r="G449" s="3" t="e">
        <f t="array" ref="G449">INDEX(Establishment!C$2:C$1042,MATCH($E449,Establishment!$A$2:$A$1042,0))</f>
        <v>#N/A</v>
      </c>
      <c r="H449" s="3"/>
      <c r="I449" s="5"/>
      <c r="J449" s="3"/>
      <c r="K449" s="3"/>
      <c r="L449" s="5"/>
      <c r="M449" s="5">
        <f t="shared" si="77"/>
        <v>0</v>
      </c>
      <c r="N449" s="5" t="e">
        <f t="shared" si="78"/>
        <v>#REF!</v>
      </c>
      <c r="O449" s="3" t="s">
        <v>20</v>
      </c>
      <c r="P449" s="3" t="str">
        <f t="array" ref="P449">INDEX(Items!B$2:B$1090,MATCH($O449,Items!$A$2:$A$1090,0))</f>
        <v xml:space="preserve"> </v>
      </c>
      <c r="Q449" s="3" t="str">
        <f t="array" ref="Q449">INDEX(Items!C$2:C$1090,MATCH($O449,Items!$A$2:$A$1090,0))</f>
        <v xml:space="preserve"> </v>
      </c>
      <c r="R449" s="3" t="str">
        <f t="array" ref="R449">INDEX(Items!D$2:D$1090,MATCH($O449,Items!$A$2:$A$1090,0))</f>
        <v xml:space="preserve"> </v>
      </c>
      <c r="S449" s="3"/>
    </row>
    <row r="450" spans="1:19" ht="15.75" customHeight="1" x14ac:dyDescent="0.25">
      <c r="A450">
        <f t="shared" si="75"/>
        <v>1</v>
      </c>
      <c r="B450" s="3" t="str">
        <f t="shared" si="76"/>
        <v/>
      </c>
      <c r="C450" s="3">
        <f t="shared" si="79"/>
        <v>1</v>
      </c>
      <c r="D450" s="4"/>
      <c r="E450" s="3"/>
      <c r="F450" s="3" t="e">
        <f t="array" ref="F450">INDEX(Establishment!B$2:B$1042,MATCH($E450,Establishment!$A$2:$A$1042,0))</f>
        <v>#N/A</v>
      </c>
      <c r="G450" s="3" t="e">
        <f t="array" ref="G450">INDEX(Establishment!C$2:C$1042,MATCH($E450,Establishment!$A$2:$A$1042,0))</f>
        <v>#N/A</v>
      </c>
      <c r="H450" s="3"/>
      <c r="I450" s="5"/>
      <c r="J450" s="3"/>
      <c r="K450" s="3"/>
      <c r="L450" s="5"/>
      <c r="M450" s="5">
        <f t="shared" si="77"/>
        <v>0</v>
      </c>
      <c r="N450" s="5" t="e">
        <f t="shared" si="78"/>
        <v>#REF!</v>
      </c>
      <c r="O450" s="3" t="s">
        <v>20</v>
      </c>
      <c r="P450" s="3" t="str">
        <f t="array" ref="P450">INDEX(Items!B$2:B$1090,MATCH($O450,Items!$A$2:$A$1090,0))</f>
        <v xml:space="preserve"> </v>
      </c>
      <c r="Q450" s="3" t="str">
        <f t="array" ref="Q450">INDEX(Items!C$2:C$1090,MATCH($O450,Items!$A$2:$A$1090,0))</f>
        <v xml:space="preserve"> </v>
      </c>
      <c r="R450" s="3" t="str">
        <f t="array" ref="R450">INDEX(Items!D$2:D$1090,MATCH($O450,Items!$A$2:$A$1090,0))</f>
        <v xml:space="preserve"> </v>
      </c>
      <c r="S450" s="3"/>
    </row>
    <row r="451" spans="1:19" ht="15.75" customHeight="1" x14ac:dyDescent="0.25">
      <c r="A451">
        <f t="shared" si="75"/>
        <v>1</v>
      </c>
      <c r="B451" s="3" t="str">
        <f t="shared" si="76"/>
        <v/>
      </c>
      <c r="C451" s="3">
        <f t="shared" si="79"/>
        <v>1</v>
      </c>
      <c r="D451" s="4"/>
      <c r="E451" s="3"/>
      <c r="F451" s="3" t="e">
        <f t="array" ref="F451">INDEX(Establishment!B$2:B$1042,MATCH($E451,Establishment!$A$2:$A$1042,0))</f>
        <v>#N/A</v>
      </c>
      <c r="G451" s="3" t="e">
        <f t="array" ref="G451">INDEX(Establishment!C$2:C$1042,MATCH($E451,Establishment!$A$2:$A$1042,0))</f>
        <v>#N/A</v>
      </c>
      <c r="H451" s="3"/>
      <c r="I451" s="5"/>
      <c r="J451" s="3"/>
      <c r="K451" s="3"/>
      <c r="L451" s="5"/>
      <c r="M451" s="5">
        <f t="shared" si="77"/>
        <v>0</v>
      </c>
      <c r="N451" s="5" t="e">
        <f t="shared" si="78"/>
        <v>#REF!</v>
      </c>
      <c r="O451" s="3" t="s">
        <v>20</v>
      </c>
      <c r="P451" s="3" t="str">
        <f t="array" ref="P451">INDEX(Items!B$2:B$1090,MATCH($O451,Items!$A$2:$A$1090,0))</f>
        <v xml:space="preserve"> </v>
      </c>
      <c r="Q451" s="3" t="str">
        <f t="array" ref="Q451">INDEX(Items!C$2:C$1090,MATCH($O451,Items!$A$2:$A$1090,0))</f>
        <v xml:space="preserve"> </v>
      </c>
      <c r="R451" s="3" t="str">
        <f t="array" ref="R451">INDEX(Items!D$2:D$1090,MATCH($O451,Items!$A$2:$A$1090,0))</f>
        <v xml:space="preserve"> </v>
      </c>
      <c r="S451" s="3"/>
    </row>
    <row r="452" spans="1:19" ht="15.75" customHeight="1" x14ac:dyDescent="0.25">
      <c r="A452">
        <f t="shared" si="75"/>
        <v>1</v>
      </c>
      <c r="B452" s="3" t="str">
        <f t="shared" si="76"/>
        <v/>
      </c>
      <c r="C452" s="3">
        <f t="shared" si="79"/>
        <v>1</v>
      </c>
      <c r="D452" s="4"/>
      <c r="E452" s="3"/>
      <c r="F452" s="3" t="e">
        <f t="array" ref="F452">INDEX(Establishment!B$2:B$1042,MATCH($E452,Establishment!$A$2:$A$1042,0))</f>
        <v>#N/A</v>
      </c>
      <c r="G452" s="3" t="e">
        <f t="array" ref="G452">INDEX(Establishment!C$2:C$1042,MATCH($E452,Establishment!$A$2:$A$1042,0))</f>
        <v>#N/A</v>
      </c>
      <c r="H452" s="3"/>
      <c r="I452" s="5"/>
      <c r="J452" s="3"/>
      <c r="K452" s="3"/>
      <c r="L452" s="5"/>
      <c r="M452" s="5">
        <f t="shared" si="77"/>
        <v>0</v>
      </c>
      <c r="N452" s="5" t="e">
        <f t="shared" si="78"/>
        <v>#REF!</v>
      </c>
      <c r="O452" s="3" t="s">
        <v>20</v>
      </c>
      <c r="P452" s="3" t="str">
        <f t="array" ref="P452">INDEX(Items!B$2:B$1090,MATCH($O452,Items!$A$2:$A$1090,0))</f>
        <v xml:space="preserve"> </v>
      </c>
      <c r="Q452" s="3" t="str">
        <f t="array" ref="Q452">INDEX(Items!C$2:C$1090,MATCH($O452,Items!$A$2:$A$1090,0))</f>
        <v xml:space="preserve"> </v>
      </c>
      <c r="R452" s="3" t="str">
        <f t="array" ref="R452">INDEX(Items!D$2:D$1090,MATCH($O452,Items!$A$2:$A$1090,0))</f>
        <v xml:space="preserve"> </v>
      </c>
      <c r="S452" s="3"/>
    </row>
    <row r="453" spans="1:19" ht="15.75" customHeight="1" x14ac:dyDescent="0.25">
      <c r="A453">
        <f t="shared" si="75"/>
        <v>1</v>
      </c>
      <c r="B453" s="3" t="str">
        <f t="shared" si="76"/>
        <v/>
      </c>
      <c r="C453" s="3">
        <f t="shared" si="79"/>
        <v>1</v>
      </c>
      <c r="D453" s="4"/>
      <c r="E453" s="3"/>
      <c r="F453" s="3" t="e">
        <f t="array" ref="F453">INDEX(Establishment!B$2:B$1042,MATCH($E453,Establishment!$A$2:$A$1042,0))</f>
        <v>#N/A</v>
      </c>
      <c r="G453" s="3" t="e">
        <f t="array" ref="G453">INDEX(Establishment!C$2:C$1042,MATCH($E453,Establishment!$A$2:$A$1042,0))</f>
        <v>#N/A</v>
      </c>
      <c r="H453" s="3"/>
      <c r="I453" s="5"/>
      <c r="J453" s="3"/>
      <c r="K453" s="3"/>
      <c r="L453" s="5"/>
      <c r="M453" s="5">
        <f t="shared" si="77"/>
        <v>0</v>
      </c>
      <c r="N453" s="5" t="e">
        <f t="shared" si="78"/>
        <v>#REF!</v>
      </c>
      <c r="O453" s="3" t="s">
        <v>20</v>
      </c>
      <c r="P453" s="3" t="str">
        <f t="array" ref="P453">INDEX(Items!B$2:B$1090,MATCH($O453,Items!$A$2:$A$1090,0))</f>
        <v xml:space="preserve"> </v>
      </c>
      <c r="Q453" s="3" t="str">
        <f t="array" ref="Q453">INDEX(Items!C$2:C$1090,MATCH($O453,Items!$A$2:$A$1090,0))</f>
        <v xml:space="preserve"> </v>
      </c>
      <c r="R453" s="3" t="str">
        <f t="array" ref="R453">INDEX(Items!D$2:D$1090,MATCH($O453,Items!$A$2:$A$1090,0))</f>
        <v xml:space="preserve"> </v>
      </c>
      <c r="S453" s="3"/>
    </row>
    <row r="454" spans="1:19" ht="15.75" customHeight="1" x14ac:dyDescent="0.25">
      <c r="A454">
        <f t="shared" si="75"/>
        <v>1</v>
      </c>
      <c r="B454" s="3" t="str">
        <f t="shared" si="76"/>
        <v/>
      </c>
      <c r="C454" s="3">
        <f t="shared" si="79"/>
        <v>1</v>
      </c>
      <c r="D454" s="4"/>
      <c r="E454" s="3"/>
      <c r="F454" s="3" t="e">
        <f t="array" ref="F454">INDEX(Establishment!B$2:B$1042,MATCH($E454,Establishment!$A$2:$A$1042,0))</f>
        <v>#N/A</v>
      </c>
      <c r="G454" s="3" t="e">
        <f t="array" ref="G454">INDEX(Establishment!C$2:C$1042,MATCH($E454,Establishment!$A$2:$A$1042,0))</f>
        <v>#N/A</v>
      </c>
      <c r="H454" s="3"/>
      <c r="I454" s="5"/>
      <c r="J454" s="3"/>
      <c r="K454" s="3"/>
      <c r="L454" s="5"/>
      <c r="M454" s="5">
        <f t="shared" si="77"/>
        <v>0</v>
      </c>
      <c r="N454" s="5" t="e">
        <f t="shared" si="78"/>
        <v>#REF!</v>
      </c>
      <c r="O454" s="3" t="s">
        <v>20</v>
      </c>
      <c r="P454" s="3" t="str">
        <f t="array" ref="P454">INDEX(Items!B$2:B$1090,MATCH($O454,Items!$A$2:$A$1090,0))</f>
        <v xml:space="preserve"> </v>
      </c>
      <c r="Q454" s="3" t="str">
        <f t="array" ref="Q454">INDEX(Items!C$2:C$1090,MATCH($O454,Items!$A$2:$A$1090,0))</f>
        <v xml:space="preserve"> </v>
      </c>
      <c r="R454" s="3" t="str">
        <f t="array" ref="R454">INDEX(Items!D$2:D$1090,MATCH($O454,Items!$A$2:$A$1090,0))</f>
        <v xml:space="preserve"> </v>
      </c>
      <c r="S454" s="3"/>
    </row>
    <row r="455" spans="1:19" ht="15.75" customHeight="1" x14ac:dyDescent="0.25">
      <c r="A455">
        <f t="shared" si="75"/>
        <v>1</v>
      </c>
      <c r="B455" s="3" t="str">
        <f t="shared" si="76"/>
        <v/>
      </c>
      <c r="C455" s="3">
        <f t="shared" si="79"/>
        <v>1</v>
      </c>
      <c r="D455" s="4"/>
      <c r="E455" s="3"/>
      <c r="F455" s="3" t="e">
        <f t="array" ref="F455">INDEX(Establishment!B$2:B$1042,MATCH($E455,Establishment!$A$2:$A$1042,0))</f>
        <v>#N/A</v>
      </c>
      <c r="G455" s="3" t="e">
        <f t="array" ref="G455">INDEX(Establishment!C$2:C$1042,MATCH($E455,Establishment!$A$2:$A$1042,0))</f>
        <v>#N/A</v>
      </c>
      <c r="H455" s="3"/>
      <c r="I455" s="5"/>
      <c r="J455" s="3"/>
      <c r="K455" s="3"/>
      <c r="L455" s="5"/>
      <c r="M455" s="5">
        <f t="shared" si="77"/>
        <v>0</v>
      </c>
      <c r="N455" s="5" t="e">
        <f t="shared" si="78"/>
        <v>#REF!</v>
      </c>
      <c r="O455" s="3" t="s">
        <v>20</v>
      </c>
      <c r="P455" s="3" t="str">
        <f t="array" ref="P455">INDEX(Items!B$2:B$1090,MATCH($O455,Items!$A$2:$A$1090,0))</f>
        <v xml:space="preserve"> </v>
      </c>
      <c r="Q455" s="3" t="str">
        <f t="array" ref="Q455">INDEX(Items!C$2:C$1090,MATCH($O455,Items!$A$2:$A$1090,0))</f>
        <v xml:space="preserve"> </v>
      </c>
      <c r="R455" s="3" t="str">
        <f t="array" ref="R455">INDEX(Items!D$2:D$1090,MATCH($O455,Items!$A$2:$A$1090,0))</f>
        <v xml:space="preserve"> </v>
      </c>
      <c r="S455" s="3"/>
    </row>
    <row r="456" spans="1:19" ht="15.75" customHeight="1" x14ac:dyDescent="0.25">
      <c r="A456">
        <f t="shared" si="75"/>
        <v>1</v>
      </c>
      <c r="B456" s="3" t="str">
        <f t="shared" si="76"/>
        <v/>
      </c>
      <c r="C456" s="3">
        <f t="shared" si="79"/>
        <v>1</v>
      </c>
      <c r="D456" s="4"/>
      <c r="E456" s="3"/>
      <c r="F456" s="3" t="e">
        <f t="array" ref="F456">INDEX(Establishment!B$2:B$1042,MATCH($E456,Establishment!$A$2:$A$1042,0))</f>
        <v>#N/A</v>
      </c>
      <c r="G456" s="3" t="e">
        <f t="array" ref="G456">INDEX(Establishment!C$2:C$1042,MATCH($E456,Establishment!$A$2:$A$1042,0))</f>
        <v>#N/A</v>
      </c>
      <c r="H456" s="3"/>
      <c r="I456" s="5"/>
      <c r="J456" s="3"/>
      <c r="K456" s="3"/>
      <c r="L456" s="5"/>
      <c r="M456" s="5">
        <f t="shared" si="77"/>
        <v>0</v>
      </c>
      <c r="N456" s="5" t="e">
        <f t="shared" si="78"/>
        <v>#REF!</v>
      </c>
      <c r="O456" s="3" t="s">
        <v>20</v>
      </c>
      <c r="P456" s="3" t="str">
        <f t="array" ref="P456">INDEX(Items!B$2:B$1090,MATCH($O456,Items!$A$2:$A$1090,0))</f>
        <v xml:space="preserve"> </v>
      </c>
      <c r="Q456" s="3" t="str">
        <f t="array" ref="Q456">INDEX(Items!C$2:C$1090,MATCH($O456,Items!$A$2:$A$1090,0))</f>
        <v xml:space="preserve"> </v>
      </c>
      <c r="R456" s="3" t="str">
        <f t="array" ref="R456">INDEX(Items!D$2:D$1090,MATCH($O456,Items!$A$2:$A$1090,0))</f>
        <v xml:space="preserve"> </v>
      </c>
      <c r="S456" s="3"/>
    </row>
    <row r="457" spans="1:19" ht="15.75" customHeight="1" x14ac:dyDescent="0.25">
      <c r="A457">
        <f t="shared" si="75"/>
        <v>1</v>
      </c>
      <c r="B457" s="3" t="str">
        <f t="shared" si="76"/>
        <v/>
      </c>
      <c r="C457" s="3">
        <f t="shared" si="79"/>
        <v>1</v>
      </c>
      <c r="D457" s="4"/>
      <c r="E457" s="3"/>
      <c r="F457" s="3" t="e">
        <f t="array" ref="F457">INDEX(Establishment!B$2:B$1042,MATCH($E457,Establishment!$A$2:$A$1042,0))</f>
        <v>#N/A</v>
      </c>
      <c r="G457" s="3" t="e">
        <f t="array" ref="G457">INDEX(Establishment!C$2:C$1042,MATCH($E457,Establishment!$A$2:$A$1042,0))</f>
        <v>#N/A</v>
      </c>
      <c r="H457" s="3"/>
      <c r="I457" s="5"/>
      <c r="J457" s="3"/>
      <c r="K457" s="3"/>
      <c r="L457" s="5"/>
      <c r="M457" s="5">
        <f t="shared" si="77"/>
        <v>0</v>
      </c>
      <c r="N457" s="5" t="e">
        <f t="shared" si="78"/>
        <v>#REF!</v>
      </c>
      <c r="O457" s="3" t="s">
        <v>20</v>
      </c>
      <c r="P457" s="3" t="str">
        <f t="array" ref="P457">INDEX(Items!B$2:B$1090,MATCH($O457,Items!$A$2:$A$1090,0))</f>
        <v xml:space="preserve"> </v>
      </c>
      <c r="Q457" s="3" t="str">
        <f t="array" ref="Q457">INDEX(Items!C$2:C$1090,MATCH($O457,Items!$A$2:$A$1090,0))</f>
        <v xml:space="preserve"> </v>
      </c>
      <c r="R457" s="3" t="str">
        <f t="array" ref="R457">INDEX(Items!D$2:D$1090,MATCH($O457,Items!$A$2:$A$1090,0))</f>
        <v xml:space="preserve"> </v>
      </c>
      <c r="S457" s="3"/>
    </row>
    <row r="458" spans="1:19" ht="15.75" customHeight="1" x14ac:dyDescent="0.25">
      <c r="A458">
        <f t="shared" si="75"/>
        <v>1</v>
      </c>
      <c r="B458" s="3" t="str">
        <f t="shared" si="76"/>
        <v/>
      </c>
      <c r="C458" s="3">
        <f t="shared" si="79"/>
        <v>1</v>
      </c>
      <c r="D458" s="4"/>
      <c r="E458" s="3"/>
      <c r="F458" s="3" t="e">
        <f t="array" ref="F458">INDEX(Establishment!B$2:B$1042,MATCH($E458,Establishment!$A$2:$A$1042,0))</f>
        <v>#N/A</v>
      </c>
      <c r="G458" s="3" t="e">
        <f t="array" ref="G458">INDEX(Establishment!C$2:C$1042,MATCH($E458,Establishment!$A$2:$A$1042,0))</f>
        <v>#N/A</v>
      </c>
      <c r="H458" s="3"/>
      <c r="I458" s="5"/>
      <c r="J458" s="3"/>
      <c r="K458" s="3"/>
      <c r="L458" s="5"/>
      <c r="M458" s="5">
        <f t="shared" si="77"/>
        <v>0</v>
      </c>
      <c r="N458" s="5" t="e">
        <f t="shared" si="78"/>
        <v>#REF!</v>
      </c>
      <c r="O458" s="3" t="s">
        <v>20</v>
      </c>
      <c r="P458" s="3" t="str">
        <f t="array" ref="P458">INDEX(Items!B$2:B$1090,MATCH($O458,Items!$A$2:$A$1090,0))</f>
        <v xml:space="preserve"> </v>
      </c>
      <c r="Q458" s="3" t="str">
        <f t="array" ref="Q458">INDEX(Items!C$2:C$1090,MATCH($O458,Items!$A$2:$A$1090,0))</f>
        <v xml:space="preserve"> </v>
      </c>
      <c r="R458" s="3" t="str">
        <f t="array" ref="R458">INDEX(Items!D$2:D$1090,MATCH($O458,Items!$A$2:$A$1090,0))</f>
        <v xml:space="preserve"> </v>
      </c>
      <c r="S458" s="3"/>
    </row>
    <row r="459" spans="1:19" ht="15.75" customHeight="1" x14ac:dyDescent="0.25">
      <c r="A459">
        <f t="shared" si="75"/>
        <v>1</v>
      </c>
      <c r="B459" s="3" t="str">
        <f t="shared" si="76"/>
        <v/>
      </c>
      <c r="C459" s="3">
        <f t="shared" si="79"/>
        <v>1</v>
      </c>
      <c r="D459" s="4"/>
      <c r="E459" s="3"/>
      <c r="F459" s="3" t="e">
        <f t="array" ref="F459">INDEX(Establishment!B$2:B$1042,MATCH($E459,Establishment!$A$2:$A$1042,0))</f>
        <v>#N/A</v>
      </c>
      <c r="G459" s="3" t="e">
        <f t="array" ref="G459">INDEX(Establishment!C$2:C$1042,MATCH($E459,Establishment!$A$2:$A$1042,0))</f>
        <v>#N/A</v>
      </c>
      <c r="H459" s="3"/>
      <c r="I459" s="5"/>
      <c r="J459" s="3"/>
      <c r="K459" s="3"/>
      <c r="L459" s="5"/>
      <c r="M459" s="5">
        <f t="shared" si="77"/>
        <v>0</v>
      </c>
      <c r="N459" s="5" t="e">
        <f t="shared" si="78"/>
        <v>#REF!</v>
      </c>
      <c r="O459" s="3" t="s">
        <v>20</v>
      </c>
      <c r="P459" s="3" t="str">
        <f t="array" ref="P459">INDEX(Items!B$2:B$1090,MATCH($O459,Items!$A$2:$A$1090,0))</f>
        <v xml:space="preserve"> </v>
      </c>
      <c r="Q459" s="3" t="str">
        <f t="array" ref="Q459">INDEX(Items!C$2:C$1090,MATCH($O459,Items!$A$2:$A$1090,0))</f>
        <v xml:space="preserve"> </v>
      </c>
      <c r="R459" s="3" t="str">
        <f t="array" ref="R459">INDEX(Items!D$2:D$1090,MATCH($O459,Items!$A$2:$A$1090,0))</f>
        <v xml:space="preserve"> </v>
      </c>
      <c r="S459" s="3"/>
    </row>
    <row r="460" spans="1:19" ht="15.75" customHeight="1" x14ac:dyDescent="0.25">
      <c r="A460">
        <f t="shared" si="75"/>
        <v>1</v>
      </c>
      <c r="B460" s="3" t="str">
        <f t="shared" si="76"/>
        <v/>
      </c>
      <c r="C460" s="3">
        <f t="shared" si="79"/>
        <v>1</v>
      </c>
      <c r="D460" s="4"/>
      <c r="E460" s="3"/>
      <c r="F460" s="3" t="e">
        <f t="array" ref="F460">INDEX(Establishment!B$2:B$1042,MATCH($E460,Establishment!$A$2:$A$1042,0))</f>
        <v>#N/A</v>
      </c>
      <c r="G460" s="3" t="e">
        <f t="array" ref="G460">INDEX(Establishment!C$2:C$1042,MATCH($E460,Establishment!$A$2:$A$1042,0))</f>
        <v>#N/A</v>
      </c>
      <c r="H460" s="3"/>
      <c r="I460" s="5"/>
      <c r="J460" s="3"/>
      <c r="K460" s="3"/>
      <c r="L460" s="5"/>
      <c r="M460" s="5">
        <f t="shared" si="77"/>
        <v>0</v>
      </c>
      <c r="N460" s="5" t="e">
        <f t="shared" si="78"/>
        <v>#REF!</v>
      </c>
      <c r="O460" s="3" t="s">
        <v>20</v>
      </c>
      <c r="P460" s="3" t="str">
        <f t="array" ref="P460">INDEX(Items!B$2:B$1090,MATCH($O460,Items!$A$2:$A$1090,0))</f>
        <v xml:space="preserve"> </v>
      </c>
      <c r="Q460" s="3" t="str">
        <f t="array" ref="Q460">INDEX(Items!C$2:C$1090,MATCH($O460,Items!$A$2:$A$1090,0))</f>
        <v xml:space="preserve"> </v>
      </c>
      <c r="R460" s="3" t="str">
        <f t="array" ref="R460">INDEX(Items!D$2:D$1090,MATCH($O460,Items!$A$2:$A$1090,0))</f>
        <v xml:space="preserve"> </v>
      </c>
      <c r="S460" s="3"/>
    </row>
    <row r="461" spans="1:19" ht="15.75" customHeight="1" x14ac:dyDescent="0.25">
      <c r="A461">
        <f t="shared" si="75"/>
        <v>1</v>
      </c>
      <c r="B461" s="3" t="str">
        <f t="shared" si="76"/>
        <v/>
      </c>
      <c r="C461" s="3">
        <f t="shared" si="79"/>
        <v>1</v>
      </c>
      <c r="D461" s="4"/>
      <c r="E461" s="3"/>
      <c r="F461" s="3" t="e">
        <f t="array" ref="F461">INDEX(Establishment!B$2:B$1042,MATCH($E461,Establishment!$A$2:$A$1042,0))</f>
        <v>#N/A</v>
      </c>
      <c r="G461" s="3" t="e">
        <f t="array" ref="G461">INDEX(Establishment!C$2:C$1042,MATCH($E461,Establishment!$A$2:$A$1042,0))</f>
        <v>#N/A</v>
      </c>
      <c r="H461" s="3"/>
      <c r="I461" s="5"/>
      <c r="J461" s="3"/>
      <c r="K461" s="3"/>
      <c r="L461" s="5"/>
      <c r="M461" s="5">
        <f t="shared" si="77"/>
        <v>0</v>
      </c>
      <c r="N461" s="5" t="e">
        <f t="shared" si="78"/>
        <v>#REF!</v>
      </c>
      <c r="O461" s="3" t="s">
        <v>20</v>
      </c>
      <c r="P461" s="3" t="str">
        <f t="array" ref="P461">INDEX(Items!B$2:B$1090,MATCH($O461,Items!$A$2:$A$1090,0))</f>
        <v xml:space="preserve"> </v>
      </c>
      <c r="Q461" s="3" t="str">
        <f t="array" ref="Q461">INDEX(Items!C$2:C$1090,MATCH($O461,Items!$A$2:$A$1090,0))</f>
        <v xml:space="preserve"> </v>
      </c>
      <c r="R461" s="3" t="str">
        <f t="array" ref="R461">INDEX(Items!D$2:D$1090,MATCH($O461,Items!$A$2:$A$1090,0))</f>
        <v xml:space="preserve"> </v>
      </c>
      <c r="S461" s="3"/>
    </row>
    <row r="462" spans="1:19" ht="15.75" customHeight="1" x14ac:dyDescent="0.25">
      <c r="A462">
        <f t="shared" si="75"/>
        <v>1</v>
      </c>
      <c r="B462" s="3" t="str">
        <f t="shared" si="76"/>
        <v/>
      </c>
      <c r="C462" s="3">
        <f t="shared" si="79"/>
        <v>1</v>
      </c>
      <c r="D462" s="4"/>
      <c r="E462" s="3"/>
      <c r="F462" s="3" t="e">
        <f t="array" ref="F462">INDEX(Establishment!B$2:B$1042,MATCH($E462,Establishment!$A$2:$A$1042,0))</f>
        <v>#N/A</v>
      </c>
      <c r="G462" s="3" t="e">
        <f t="array" ref="G462">INDEX(Establishment!C$2:C$1042,MATCH($E462,Establishment!$A$2:$A$1042,0))</f>
        <v>#N/A</v>
      </c>
      <c r="H462" s="3"/>
      <c r="I462" s="5"/>
      <c r="J462" s="3"/>
      <c r="K462" s="3"/>
      <c r="L462" s="5"/>
      <c r="M462" s="5">
        <f t="shared" si="77"/>
        <v>0</v>
      </c>
      <c r="N462" s="5" t="e">
        <f t="shared" si="78"/>
        <v>#REF!</v>
      </c>
      <c r="O462" s="3" t="s">
        <v>20</v>
      </c>
      <c r="P462" s="3" t="str">
        <f t="array" ref="P462">INDEX(Items!B$2:B$1090,MATCH($O462,Items!$A$2:$A$1090,0))</f>
        <v xml:space="preserve"> </v>
      </c>
      <c r="Q462" s="3" t="str">
        <f t="array" ref="Q462">INDEX(Items!C$2:C$1090,MATCH($O462,Items!$A$2:$A$1090,0))</f>
        <v xml:space="preserve"> </v>
      </c>
      <c r="R462" s="3" t="str">
        <f t="array" ref="R462">INDEX(Items!D$2:D$1090,MATCH($O462,Items!$A$2:$A$1090,0))</f>
        <v xml:space="preserve"> </v>
      </c>
      <c r="S462" s="3"/>
    </row>
    <row r="463" spans="1:19" ht="15.75" customHeight="1" x14ac:dyDescent="0.25">
      <c r="A463">
        <f t="shared" si="75"/>
        <v>1</v>
      </c>
      <c r="B463" s="3" t="str">
        <f t="shared" si="76"/>
        <v/>
      </c>
      <c r="C463" s="3">
        <f t="shared" si="79"/>
        <v>1</v>
      </c>
      <c r="D463" s="4"/>
      <c r="E463" s="3"/>
      <c r="F463" s="3" t="e">
        <f t="array" ref="F463">INDEX(Establishment!B$2:B$1042,MATCH($E463,Establishment!$A$2:$A$1042,0))</f>
        <v>#N/A</v>
      </c>
      <c r="G463" s="3" t="e">
        <f t="array" ref="G463">INDEX(Establishment!C$2:C$1042,MATCH($E463,Establishment!$A$2:$A$1042,0))</f>
        <v>#N/A</v>
      </c>
      <c r="H463" s="3"/>
      <c r="I463" s="5"/>
      <c r="J463" s="3"/>
      <c r="K463" s="3"/>
      <c r="L463" s="5"/>
      <c r="M463" s="5">
        <f t="shared" si="77"/>
        <v>0</v>
      </c>
      <c r="N463" s="5" t="e">
        <f t="shared" si="78"/>
        <v>#REF!</v>
      </c>
      <c r="O463" s="3" t="s">
        <v>20</v>
      </c>
      <c r="P463" s="3" t="str">
        <f t="array" ref="P463">INDEX(Items!B$2:B$1090,MATCH($O463,Items!$A$2:$A$1090,0))</f>
        <v xml:space="preserve"> </v>
      </c>
      <c r="Q463" s="3" t="str">
        <f t="array" ref="Q463">INDEX(Items!C$2:C$1090,MATCH($O463,Items!$A$2:$A$1090,0))</f>
        <v xml:space="preserve"> </v>
      </c>
      <c r="R463" s="3" t="str">
        <f t="array" ref="R463">INDEX(Items!D$2:D$1090,MATCH($O463,Items!$A$2:$A$1090,0))</f>
        <v xml:space="preserve"> </v>
      </c>
      <c r="S463" s="3"/>
    </row>
    <row r="464" spans="1:19" ht="15.75" customHeight="1" x14ac:dyDescent="0.25">
      <c r="A464">
        <f t="shared" si="75"/>
        <v>1</v>
      </c>
      <c r="B464" s="3" t="str">
        <f t="shared" si="76"/>
        <v/>
      </c>
      <c r="C464" s="3">
        <f t="shared" si="79"/>
        <v>1</v>
      </c>
      <c r="D464" s="4"/>
      <c r="E464" s="3"/>
      <c r="F464" s="3" t="e">
        <f t="array" ref="F464">INDEX(Establishment!B$2:B$1042,MATCH($E464,Establishment!$A$2:$A$1042,0))</f>
        <v>#N/A</v>
      </c>
      <c r="G464" s="3" t="e">
        <f t="array" ref="G464">INDEX(Establishment!C$2:C$1042,MATCH($E464,Establishment!$A$2:$A$1042,0))</f>
        <v>#N/A</v>
      </c>
      <c r="H464" s="3"/>
      <c r="I464" s="5"/>
      <c r="J464" s="3"/>
      <c r="K464" s="3"/>
      <c r="L464" s="5"/>
      <c r="M464" s="5">
        <f t="shared" si="77"/>
        <v>0</v>
      </c>
      <c r="N464" s="5" t="e">
        <f t="shared" si="78"/>
        <v>#REF!</v>
      </c>
      <c r="O464" s="3" t="s">
        <v>20</v>
      </c>
      <c r="P464" s="3" t="str">
        <f t="array" ref="P464">INDEX(Items!B$2:B$1090,MATCH($O464,Items!$A$2:$A$1090,0))</f>
        <v xml:space="preserve"> </v>
      </c>
      <c r="Q464" s="3" t="str">
        <f t="array" ref="Q464">INDEX(Items!C$2:C$1090,MATCH($O464,Items!$A$2:$A$1090,0))</f>
        <v xml:space="preserve"> </v>
      </c>
      <c r="R464" s="3" t="str">
        <f t="array" ref="R464">INDEX(Items!D$2:D$1090,MATCH($O464,Items!$A$2:$A$1090,0))</f>
        <v xml:space="preserve"> </v>
      </c>
      <c r="S464" s="3"/>
    </row>
    <row r="465" spans="1:19" ht="15.75" customHeight="1" x14ac:dyDescent="0.25">
      <c r="A465">
        <f t="shared" si="75"/>
        <v>1</v>
      </c>
      <c r="B465" s="3" t="str">
        <f t="shared" si="76"/>
        <v/>
      </c>
      <c r="C465" s="3">
        <f t="shared" si="79"/>
        <v>1</v>
      </c>
      <c r="D465" s="4"/>
      <c r="E465" s="3"/>
      <c r="F465" s="3" t="e">
        <f t="array" ref="F465">INDEX(Establishment!B$2:B$1042,MATCH($E465,Establishment!$A$2:$A$1042,0))</f>
        <v>#N/A</v>
      </c>
      <c r="G465" s="3" t="e">
        <f t="array" ref="G465">INDEX(Establishment!C$2:C$1042,MATCH($E465,Establishment!$A$2:$A$1042,0))</f>
        <v>#N/A</v>
      </c>
      <c r="H465" s="3"/>
      <c r="I465" s="5"/>
      <c r="J465" s="3"/>
      <c r="K465" s="3"/>
      <c r="L465" s="5"/>
      <c r="M465" s="5">
        <f t="shared" si="77"/>
        <v>0</v>
      </c>
      <c r="N465" s="5" t="e">
        <f t="shared" si="78"/>
        <v>#REF!</v>
      </c>
      <c r="O465" s="3" t="s">
        <v>20</v>
      </c>
      <c r="P465" s="3" t="str">
        <f t="array" ref="P465">INDEX(Items!B$2:B$1090,MATCH($O465,Items!$A$2:$A$1090,0))</f>
        <v xml:space="preserve"> </v>
      </c>
      <c r="Q465" s="3" t="str">
        <f t="array" ref="Q465">INDEX(Items!C$2:C$1090,MATCH($O465,Items!$A$2:$A$1090,0))</f>
        <v xml:space="preserve"> </v>
      </c>
      <c r="R465" s="3" t="str">
        <f t="array" ref="R465">INDEX(Items!D$2:D$1090,MATCH($O465,Items!$A$2:$A$1090,0))</f>
        <v xml:space="preserve"> </v>
      </c>
      <c r="S465" s="3"/>
    </row>
    <row r="466" spans="1:19" ht="15.75" customHeight="1" x14ac:dyDescent="0.25">
      <c r="A466">
        <f t="shared" si="75"/>
        <v>1</v>
      </c>
      <c r="B466" s="3" t="str">
        <f t="shared" si="76"/>
        <v/>
      </c>
      <c r="C466" s="3">
        <f t="shared" si="79"/>
        <v>1</v>
      </c>
      <c r="D466" s="4"/>
      <c r="E466" s="3"/>
      <c r="F466" s="3" t="e">
        <f t="array" ref="F466">INDEX(Establishment!B$2:B$1042,MATCH($E466,Establishment!$A$2:$A$1042,0))</f>
        <v>#N/A</v>
      </c>
      <c r="G466" s="3" t="e">
        <f t="array" ref="G466">INDEX(Establishment!C$2:C$1042,MATCH($E466,Establishment!$A$2:$A$1042,0))</f>
        <v>#N/A</v>
      </c>
      <c r="H466" s="3"/>
      <c r="I466" s="5"/>
      <c r="J466" s="3"/>
      <c r="K466" s="3"/>
      <c r="L466" s="5"/>
      <c r="M466" s="5">
        <f t="shared" si="77"/>
        <v>0</v>
      </c>
      <c r="N466" s="5" t="e">
        <f t="shared" si="78"/>
        <v>#REF!</v>
      </c>
      <c r="O466" s="3" t="s">
        <v>20</v>
      </c>
      <c r="P466" s="3" t="str">
        <f t="array" ref="P466">INDEX(Items!B$2:B$1090,MATCH($O466,Items!$A$2:$A$1090,0))</f>
        <v xml:space="preserve"> </v>
      </c>
      <c r="Q466" s="3" t="str">
        <f t="array" ref="Q466">INDEX(Items!C$2:C$1090,MATCH($O466,Items!$A$2:$A$1090,0))</f>
        <v xml:space="preserve"> </v>
      </c>
      <c r="R466" s="3" t="str">
        <f t="array" ref="R466">INDEX(Items!D$2:D$1090,MATCH($O466,Items!$A$2:$A$1090,0))</f>
        <v xml:space="preserve"> </v>
      </c>
      <c r="S466" s="3"/>
    </row>
    <row r="467" spans="1:19" ht="15.75" customHeight="1" x14ac:dyDescent="0.25">
      <c r="A467">
        <f t="shared" si="75"/>
        <v>1</v>
      </c>
      <c r="B467" s="3" t="str">
        <f t="shared" si="76"/>
        <v/>
      </c>
      <c r="C467" s="3">
        <f t="shared" si="79"/>
        <v>1</v>
      </c>
      <c r="D467" s="4"/>
      <c r="E467" s="3"/>
      <c r="F467" s="3" t="e">
        <f t="array" ref="F467">INDEX(Establishment!B$2:B$1042,MATCH($E467,Establishment!$A$2:$A$1042,0))</f>
        <v>#N/A</v>
      </c>
      <c r="G467" s="3" t="e">
        <f t="array" ref="G467">INDEX(Establishment!C$2:C$1042,MATCH($E467,Establishment!$A$2:$A$1042,0))</f>
        <v>#N/A</v>
      </c>
      <c r="H467" s="3"/>
      <c r="I467" s="5"/>
      <c r="J467" s="3"/>
      <c r="K467" s="3"/>
      <c r="L467" s="5"/>
      <c r="M467" s="5">
        <f t="shared" si="77"/>
        <v>0</v>
      </c>
      <c r="N467" s="5" t="e">
        <f t="shared" si="78"/>
        <v>#REF!</v>
      </c>
      <c r="O467" s="3" t="s">
        <v>20</v>
      </c>
      <c r="P467" s="3" t="str">
        <f t="array" ref="P467">INDEX(Items!B$2:B$1090,MATCH($O467,Items!$A$2:$A$1090,0))</f>
        <v xml:space="preserve"> </v>
      </c>
      <c r="Q467" s="3" t="str">
        <f t="array" ref="Q467">INDEX(Items!C$2:C$1090,MATCH($O467,Items!$A$2:$A$1090,0))</f>
        <v xml:space="preserve"> </v>
      </c>
      <c r="R467" s="3" t="str">
        <f t="array" ref="R467">INDEX(Items!D$2:D$1090,MATCH($O467,Items!$A$2:$A$1090,0))</f>
        <v xml:space="preserve"> </v>
      </c>
      <c r="S467" s="3"/>
    </row>
    <row r="468" spans="1:19" ht="15.75" customHeight="1" x14ac:dyDescent="0.25">
      <c r="A468">
        <f t="shared" si="75"/>
        <v>1</v>
      </c>
      <c r="B468" s="3" t="str">
        <f t="shared" si="76"/>
        <v/>
      </c>
      <c r="C468" s="3">
        <f t="shared" si="79"/>
        <v>1</v>
      </c>
      <c r="D468" s="4"/>
      <c r="E468" s="3"/>
      <c r="F468" s="3" t="e">
        <f t="array" ref="F468">INDEX(Establishment!B$2:B$1042,MATCH($E468,Establishment!$A$2:$A$1042,0))</f>
        <v>#N/A</v>
      </c>
      <c r="G468" s="3" t="e">
        <f t="array" ref="G468">INDEX(Establishment!C$2:C$1042,MATCH($E468,Establishment!$A$2:$A$1042,0))</f>
        <v>#N/A</v>
      </c>
      <c r="H468" s="3"/>
      <c r="I468" s="5"/>
      <c r="J468" s="3"/>
      <c r="K468" s="3"/>
      <c r="L468" s="5"/>
      <c r="M468" s="5">
        <f t="shared" si="77"/>
        <v>0</v>
      </c>
      <c r="N468" s="5" t="e">
        <f t="shared" si="78"/>
        <v>#REF!</v>
      </c>
      <c r="O468" s="3" t="s">
        <v>20</v>
      </c>
      <c r="P468" s="3" t="str">
        <f t="array" ref="P468">INDEX(Items!B$2:B$1090,MATCH($O468,Items!$A$2:$A$1090,0))</f>
        <v xml:space="preserve"> </v>
      </c>
      <c r="Q468" s="3" t="str">
        <f t="array" ref="Q468">INDEX(Items!C$2:C$1090,MATCH($O468,Items!$A$2:$A$1090,0))</f>
        <v xml:space="preserve"> </v>
      </c>
      <c r="R468" s="3" t="str">
        <f t="array" ref="R468">INDEX(Items!D$2:D$1090,MATCH($O468,Items!$A$2:$A$1090,0))</f>
        <v xml:space="preserve"> </v>
      </c>
      <c r="S468" s="3"/>
    </row>
    <row r="469" spans="1:19" ht="15.75" customHeight="1" x14ac:dyDescent="0.25">
      <c r="A469">
        <f t="shared" si="75"/>
        <v>1</v>
      </c>
      <c r="B469" s="3" t="str">
        <f t="shared" si="76"/>
        <v/>
      </c>
      <c r="C469" s="3">
        <f t="shared" si="79"/>
        <v>1</v>
      </c>
      <c r="D469" s="4"/>
      <c r="E469" s="3"/>
      <c r="F469" s="3" t="e">
        <f t="array" ref="F469">INDEX(Establishment!B$2:B$1042,MATCH($E469,Establishment!$A$2:$A$1042,0))</f>
        <v>#N/A</v>
      </c>
      <c r="G469" s="3" t="e">
        <f t="array" ref="G469">INDEX(Establishment!C$2:C$1042,MATCH($E469,Establishment!$A$2:$A$1042,0))</f>
        <v>#N/A</v>
      </c>
      <c r="H469" s="3"/>
      <c r="I469" s="5"/>
      <c r="J469" s="3"/>
      <c r="K469" s="3"/>
      <c r="L469" s="5"/>
      <c r="M469" s="5">
        <f t="shared" si="77"/>
        <v>0</v>
      </c>
      <c r="N469" s="5" t="e">
        <f t="shared" si="78"/>
        <v>#REF!</v>
      </c>
      <c r="O469" s="3" t="s">
        <v>20</v>
      </c>
      <c r="P469" s="3" t="str">
        <f t="array" ref="P469">INDEX(Items!B$2:B$1090,MATCH($O469,Items!$A$2:$A$1090,0))</f>
        <v xml:space="preserve"> </v>
      </c>
      <c r="Q469" s="3" t="str">
        <f t="array" ref="Q469">INDEX(Items!C$2:C$1090,MATCH($O469,Items!$A$2:$A$1090,0))</f>
        <v xml:space="preserve"> </v>
      </c>
      <c r="R469" s="3" t="str">
        <f t="array" ref="R469">INDEX(Items!D$2:D$1090,MATCH($O469,Items!$A$2:$A$1090,0))</f>
        <v xml:space="preserve"> </v>
      </c>
      <c r="S469" s="3"/>
    </row>
    <row r="470" spans="1:19" ht="15.75" customHeight="1" x14ac:dyDescent="0.25">
      <c r="A470">
        <f t="shared" si="75"/>
        <v>1</v>
      </c>
      <c r="B470" s="3" t="str">
        <f t="shared" si="76"/>
        <v/>
      </c>
      <c r="C470" s="3">
        <f t="shared" si="79"/>
        <v>1</v>
      </c>
      <c r="D470" s="4"/>
      <c r="E470" s="3"/>
      <c r="F470" s="3" t="e">
        <f t="array" ref="F470">INDEX(Establishment!B$2:B$1042,MATCH($E470,Establishment!$A$2:$A$1042,0))</f>
        <v>#N/A</v>
      </c>
      <c r="G470" s="3" t="e">
        <f t="array" ref="G470">INDEX(Establishment!C$2:C$1042,MATCH($E470,Establishment!$A$2:$A$1042,0))</f>
        <v>#N/A</v>
      </c>
      <c r="H470" s="3"/>
      <c r="I470" s="5"/>
      <c r="J470" s="3"/>
      <c r="K470" s="3"/>
      <c r="L470" s="5"/>
      <c r="M470" s="5">
        <f t="shared" si="77"/>
        <v>0</v>
      </c>
      <c r="N470" s="5" t="e">
        <f t="shared" si="78"/>
        <v>#REF!</v>
      </c>
      <c r="O470" s="3" t="s">
        <v>20</v>
      </c>
      <c r="P470" s="3" t="str">
        <f t="array" ref="P470">INDEX(Items!B$2:B$1090,MATCH($O470,Items!$A$2:$A$1090,0))</f>
        <v xml:space="preserve"> </v>
      </c>
      <c r="Q470" s="3" t="str">
        <f t="array" ref="Q470">INDEX(Items!C$2:C$1090,MATCH($O470,Items!$A$2:$A$1090,0))</f>
        <v xml:space="preserve"> </v>
      </c>
      <c r="R470" s="3" t="str">
        <f t="array" ref="R470">INDEX(Items!D$2:D$1090,MATCH($O470,Items!$A$2:$A$1090,0))</f>
        <v xml:space="preserve"> </v>
      </c>
      <c r="S470" s="3"/>
    </row>
    <row r="471" spans="1:19" ht="15.75" customHeight="1" x14ac:dyDescent="0.25">
      <c r="A471">
        <f t="shared" si="75"/>
        <v>1</v>
      </c>
      <c r="B471" s="3" t="str">
        <f t="shared" si="76"/>
        <v/>
      </c>
      <c r="C471" s="3">
        <f t="shared" si="79"/>
        <v>1</v>
      </c>
      <c r="D471" s="4"/>
      <c r="E471" s="3"/>
      <c r="F471" s="3" t="e">
        <f t="array" ref="F471">INDEX(Establishment!B$2:B$1042,MATCH($E471,Establishment!$A$2:$A$1042,0))</f>
        <v>#N/A</v>
      </c>
      <c r="G471" s="3" t="e">
        <f t="array" ref="G471">INDEX(Establishment!C$2:C$1042,MATCH($E471,Establishment!$A$2:$A$1042,0))</f>
        <v>#N/A</v>
      </c>
      <c r="H471" s="3"/>
      <c r="I471" s="5"/>
      <c r="J471" s="3"/>
      <c r="K471" s="3"/>
      <c r="L471" s="5"/>
      <c r="M471" s="5">
        <f t="shared" si="77"/>
        <v>0</v>
      </c>
      <c r="N471" s="5" t="e">
        <f t="shared" si="78"/>
        <v>#REF!</v>
      </c>
      <c r="O471" s="3" t="s">
        <v>20</v>
      </c>
      <c r="P471" s="3" t="str">
        <f t="array" ref="P471">INDEX(Items!B$2:B$1090,MATCH($O471,Items!$A$2:$A$1090,0))</f>
        <v xml:space="preserve"> </v>
      </c>
      <c r="Q471" s="3" t="str">
        <f t="array" ref="Q471">INDEX(Items!C$2:C$1090,MATCH($O471,Items!$A$2:$A$1090,0))</f>
        <v xml:space="preserve"> </v>
      </c>
      <c r="R471" s="3" t="str">
        <f t="array" ref="R471">INDEX(Items!D$2:D$1090,MATCH($O471,Items!$A$2:$A$1090,0))</f>
        <v xml:space="preserve"> </v>
      </c>
      <c r="S471" s="3"/>
    </row>
    <row r="472" spans="1:19" ht="15.75" customHeight="1" x14ac:dyDescent="0.25">
      <c r="A472">
        <f t="shared" si="75"/>
        <v>1</v>
      </c>
      <c r="B472" s="3" t="str">
        <f t="shared" si="76"/>
        <v/>
      </c>
      <c r="C472" s="3">
        <f t="shared" si="79"/>
        <v>1</v>
      </c>
      <c r="D472" s="4"/>
      <c r="E472" s="3"/>
      <c r="F472" s="3" t="e">
        <f t="array" ref="F472">INDEX(Establishment!B$2:B$1042,MATCH($E472,Establishment!$A$2:$A$1042,0))</f>
        <v>#N/A</v>
      </c>
      <c r="G472" s="3" t="e">
        <f t="array" ref="G472">INDEX(Establishment!C$2:C$1042,MATCH($E472,Establishment!$A$2:$A$1042,0))</f>
        <v>#N/A</v>
      </c>
      <c r="H472" s="3"/>
      <c r="I472" s="5"/>
      <c r="J472" s="3"/>
      <c r="K472" s="3"/>
      <c r="L472" s="5"/>
      <c r="M472" s="5">
        <f t="shared" si="77"/>
        <v>0</v>
      </c>
      <c r="N472" s="5" t="e">
        <f t="shared" si="78"/>
        <v>#REF!</v>
      </c>
      <c r="O472" s="3" t="s">
        <v>20</v>
      </c>
      <c r="P472" s="3" t="str">
        <f t="array" ref="P472">INDEX(Items!B$2:B$1090,MATCH($O472,Items!$A$2:$A$1090,0))</f>
        <v xml:space="preserve"> </v>
      </c>
      <c r="Q472" s="3" t="str">
        <f t="array" ref="Q472">INDEX(Items!C$2:C$1090,MATCH($O472,Items!$A$2:$A$1090,0))</f>
        <v xml:space="preserve"> </v>
      </c>
      <c r="R472" s="3" t="str">
        <f t="array" ref="R472">INDEX(Items!D$2:D$1090,MATCH($O472,Items!$A$2:$A$1090,0))</f>
        <v xml:space="preserve"> </v>
      </c>
      <c r="S472" s="3"/>
    </row>
    <row r="473" spans="1:19" ht="15.75" customHeight="1" x14ac:dyDescent="0.25">
      <c r="A473">
        <f t="shared" si="75"/>
        <v>1</v>
      </c>
      <c r="B473" s="3" t="str">
        <f t="shared" si="76"/>
        <v/>
      </c>
      <c r="C473" s="3">
        <f t="shared" si="79"/>
        <v>1</v>
      </c>
      <c r="D473" s="4"/>
      <c r="E473" s="3"/>
      <c r="F473" s="3" t="e">
        <f t="array" ref="F473">INDEX(Establishment!B$2:B$1042,MATCH($E473,Establishment!$A$2:$A$1042,0))</f>
        <v>#N/A</v>
      </c>
      <c r="G473" s="3" t="e">
        <f t="array" ref="G473">INDEX(Establishment!C$2:C$1042,MATCH($E473,Establishment!$A$2:$A$1042,0))</f>
        <v>#N/A</v>
      </c>
      <c r="H473" s="3"/>
      <c r="I473" s="5"/>
      <c r="J473" s="3"/>
      <c r="K473" s="3"/>
      <c r="L473" s="5"/>
      <c r="M473" s="5">
        <f t="shared" si="77"/>
        <v>0</v>
      </c>
      <c r="N473" s="5" t="e">
        <f t="shared" si="78"/>
        <v>#REF!</v>
      </c>
      <c r="O473" s="3" t="s">
        <v>20</v>
      </c>
      <c r="P473" s="3" t="str">
        <f t="array" ref="P473">INDEX(Items!B$2:B$1090,MATCH($O473,Items!$A$2:$A$1090,0))</f>
        <v xml:space="preserve"> </v>
      </c>
      <c r="Q473" s="3" t="str">
        <f t="array" ref="Q473">INDEX(Items!C$2:C$1090,MATCH($O473,Items!$A$2:$A$1090,0))</f>
        <v xml:space="preserve"> </v>
      </c>
      <c r="R473" s="3" t="str">
        <f t="array" ref="R473">INDEX(Items!D$2:D$1090,MATCH($O473,Items!$A$2:$A$1090,0))</f>
        <v xml:space="preserve"> </v>
      </c>
      <c r="S473" s="3"/>
    </row>
    <row r="474" spans="1:19" ht="15.75" customHeight="1" x14ac:dyDescent="0.25">
      <c r="A474">
        <f t="shared" si="75"/>
        <v>1</v>
      </c>
      <c r="B474" s="3" t="str">
        <f t="shared" si="76"/>
        <v/>
      </c>
      <c r="C474" s="3">
        <f t="shared" si="79"/>
        <v>1</v>
      </c>
      <c r="D474" s="4"/>
      <c r="E474" s="3"/>
      <c r="F474" s="3" t="e">
        <f t="array" ref="F474">INDEX(Establishment!B$2:B$1042,MATCH($E474,Establishment!$A$2:$A$1042,0))</f>
        <v>#N/A</v>
      </c>
      <c r="G474" s="3" t="e">
        <f t="array" ref="G474">INDEX(Establishment!C$2:C$1042,MATCH($E474,Establishment!$A$2:$A$1042,0))</f>
        <v>#N/A</v>
      </c>
      <c r="H474" s="3"/>
      <c r="I474" s="5"/>
      <c r="J474" s="3"/>
      <c r="K474" s="3"/>
      <c r="L474" s="5"/>
      <c r="M474" s="5">
        <f t="shared" si="77"/>
        <v>0</v>
      </c>
      <c r="N474" s="5" t="e">
        <f t="shared" si="78"/>
        <v>#REF!</v>
      </c>
      <c r="O474" s="3" t="s">
        <v>20</v>
      </c>
      <c r="P474" s="3" t="str">
        <f t="array" ref="P474">INDEX(Items!B$2:B$1090,MATCH($O474,Items!$A$2:$A$1090,0))</f>
        <v xml:space="preserve"> </v>
      </c>
      <c r="Q474" s="3" t="str">
        <f t="array" ref="Q474">INDEX(Items!C$2:C$1090,MATCH($O474,Items!$A$2:$A$1090,0))</f>
        <v xml:space="preserve"> </v>
      </c>
      <c r="R474" s="3" t="str">
        <f t="array" ref="R474">INDEX(Items!D$2:D$1090,MATCH($O474,Items!$A$2:$A$1090,0))</f>
        <v xml:space="preserve"> </v>
      </c>
      <c r="S474" s="3"/>
    </row>
    <row r="475" spans="1:19" ht="15.75" customHeight="1" x14ac:dyDescent="0.25">
      <c r="A475">
        <f t="shared" ref="A475" si="80">IF(OR(D475&lt;&gt;D474,D475=""),1,IF(NOT(AND(E475=E474,F475=F474,G475=G474)),A474+1,IF(OR(H475="",AND(H475&lt;&gt;"",H475&lt;&gt;H474,H474&lt;&gt;"")),A474,A474+1)))</f>
        <v>1</v>
      </c>
      <c r="B475" s="3" t="str">
        <f t="shared" si="76"/>
        <v/>
      </c>
      <c r="C475" s="3">
        <f t="shared" si="79"/>
        <v>1</v>
      </c>
      <c r="D475" s="4"/>
      <c r="E475" s="3"/>
      <c r="F475" s="3" t="e">
        <f t="array" ref="F475">INDEX(Establishment!B$2:B$1042,MATCH($E475,Establishment!$A$2:$A$1042,0))</f>
        <v>#N/A</v>
      </c>
      <c r="G475" s="3" t="e">
        <f t="array" ref="G475">INDEX(Establishment!C$2:C$1042,MATCH($E475,Establishment!$A$2:$A$1042,0))</f>
        <v>#N/A</v>
      </c>
      <c r="H475" s="3"/>
      <c r="I475" s="5"/>
      <c r="J475" s="3"/>
      <c r="K475" s="3"/>
      <c r="L475" s="5"/>
      <c r="M475" s="5">
        <f t="shared" si="77"/>
        <v>0</v>
      </c>
      <c r="N475" s="5" t="e">
        <f t="shared" si="78"/>
        <v>#REF!</v>
      </c>
      <c r="O475" s="3" t="s">
        <v>20</v>
      </c>
      <c r="P475" s="3" t="str">
        <f t="array" ref="P475">INDEX(Items!B$2:B$1090,MATCH($O475,Items!$A$2:$A$1090,0))</f>
        <v xml:space="preserve"> </v>
      </c>
      <c r="Q475" s="3" t="str">
        <f t="array" ref="Q475">INDEX(Items!C$2:C$1090,MATCH($O475,Items!$A$2:$A$1090,0))</f>
        <v xml:space="preserve"> </v>
      </c>
      <c r="R475" s="3" t="str">
        <f t="array" ref="R475">INDEX(Items!D$2:D$1090,MATCH($O475,Items!$A$2:$A$1090,0))</f>
        <v xml:space="preserve"> </v>
      </c>
      <c r="S475" s="3"/>
    </row>
  </sheetData>
  <autoFilter ref="A1:S475" xr:uid="{00000000-0009-0000-0000-000006000000}"/>
  <pageMargins left="0.7" right="0.7" top="0.75" bottom="0.75" header="0" footer="0"/>
  <pageSetup orientation="portrait"/>
  <extLst>
    <ext xmlns:x14="http://schemas.microsoft.com/office/spreadsheetml/2009/9/main" uri="{CCE6A557-97BC-4b89-ADB6-D9C93CAAB3DF}">
      <x14:dataValidations xmlns:xm="http://schemas.microsoft.com/office/excel/2006/main" count="22">
        <x14:dataValidation type="list" allowBlank="1" xr:uid="{C0DFB56A-3976-471D-A8D4-D18223D9DD70}">
          <x14:formula1>
            <xm:f>Items!$A$2:A542</xm:f>
          </x14:formula1>
          <xm:sqref>O40:O41 O86:O91 O66:O67 O80 O77:O78 O11 O115 O117</xm:sqref>
        </x14:dataValidation>
        <x14:dataValidation type="list" allowBlank="1" xr:uid="{70211296-AD59-401B-BFF9-269092762472}">
          <x14:formula1>
            <xm:f>Items!$A$2:A522</xm:f>
          </x14:formula1>
          <xm:sqref>O28:O29</xm:sqref>
        </x14:dataValidation>
        <x14:dataValidation type="list" allowBlank="1" xr:uid="{C2793C9D-FE32-46B9-9533-39CA2E2AA8D1}">
          <x14:formula1>
            <xm:f>Misc!$A$2:$A519</xm:f>
          </x14:formula1>
          <xm:sqref>H22:H23 H305:H306 H281:H282 H89:H94 H54:H55 H66:H67 H44:H46 H42 H40 H308</xm:sqref>
        </x14:dataValidation>
        <x14:dataValidation type="list" allowBlank="1" xr:uid="{470F0A1A-60C7-474E-BB0C-34065BC9145E}">
          <x14:formula1>
            <xm:f>Misc!$A$2:$A499</xm:f>
          </x14:formula1>
          <xm:sqref>H371 H87 H3:H10 H12:H20</xm:sqref>
        </x14:dataValidation>
        <x14:dataValidation type="list" allowBlank="1" xr:uid="{BE09C0F0-0C4E-4084-A4D3-20F1414CFF5B}">
          <x14:formula1>
            <xm:f>Misc!$A$2:$A499</xm:f>
          </x14:formula1>
          <xm:sqref>H1:H2 H21 H283:H304 H95:H280 H56:H65 H47:H53 H43 H41 H24:H39 H11 H88 H68:H86 H307 H309:H370</xm:sqref>
        </x14:dataValidation>
        <x14:dataValidation type="list" allowBlank="1" xr:uid="{3A2CD789-00F5-452F-941E-4259FE9F1B81}">
          <x14:formula1>
            <xm:f>Items!$A$2:A533</xm:f>
          </x14:formula1>
          <xm:sqref>O1:O2 O42:O65 O30:O39 O21:O27 O68:O76 O81:O85 O79 O116 O92:O114 O118:O370</xm:sqref>
        </x14:dataValidation>
        <x14:dataValidation type="list" allowBlank="1" xr:uid="{5C54EE4D-F37D-485B-B7C9-E80C60032475}">
          <x14:formula1>
            <xm:f>Misc!$A$2:$A895</xm:f>
          </x14:formula1>
          <xm:sqref>H372:H402</xm:sqref>
        </x14:dataValidation>
        <x14:dataValidation type="list" allowBlank="1" xr:uid="{0729F566-A89C-4568-8918-73A4441FCAE2}">
          <x14:formula1>
            <xm:f>Accounts!$A$2:$A900</xm:f>
          </x14:formula1>
          <xm:sqref>J372:J402</xm:sqref>
        </x14:dataValidation>
        <x14:dataValidation type="list" allowBlank="1" xr:uid="{CCE09E82-0531-4809-A4CA-9EE01F1D7726}">
          <x14:formula1>
            <xm:f>Misc!$A$2:$A925</xm:f>
          </x14:formula1>
          <xm:sqref>H403:H475</xm:sqref>
        </x14:dataValidation>
        <x14:dataValidation type="list" allowBlank="1" xr:uid="{6432EF27-9194-4D54-B5F6-D4C2F81A97D1}">
          <x14:formula1>
            <xm:f>Accounts!$A$2:$A930</xm:f>
          </x14:formula1>
          <xm:sqref>J403:J475</xm:sqref>
        </x14:dataValidation>
        <x14:dataValidation type="list" allowBlank="1" xr:uid="{051BDC89-0151-4641-914F-17BB3AFAD323}">
          <x14:formula1>
            <xm:f>Items!$A$2:A959</xm:f>
          </x14:formula1>
          <xm:sqref>O403:O475</xm:sqref>
        </x14:dataValidation>
        <x14:dataValidation type="list" allowBlank="1" xr:uid="{C62A7A77-3C48-4B2C-A15C-7595B12EF53A}">
          <x14:formula1>
            <xm:f>Items!$A$2:A929</xm:f>
          </x14:formula1>
          <xm:sqref>O372:O402</xm:sqref>
        </x14:dataValidation>
        <x14:dataValidation type="list" allowBlank="1" xr:uid="{0D5E546A-57E8-4268-971A-D5CDFCCEC3EA}">
          <x14:formula1>
            <xm:f>Establishment!$A$2:$A950</xm:f>
          </x14:formula1>
          <xm:sqref>E403:E475</xm:sqref>
        </x14:dataValidation>
        <x14:dataValidation type="list" allowBlank="1" xr:uid="{87A71393-761B-42BC-BEEE-BF9693B04B6F}">
          <x14:formula1>
            <xm:f>Establishment!$A$2:$A920</xm:f>
          </x14:formula1>
          <xm:sqref>E372:E402</xm:sqref>
        </x14:dataValidation>
        <x14:dataValidation type="list" allowBlank="1" xr:uid="{611F3156-F500-4B47-AB2E-42A1DAE2F4D7}">
          <x14:formula1>
            <xm:f>Items!$A$2:A533</xm:f>
          </x14:formula1>
          <xm:sqref>O371 O3:O10 O12:O20</xm:sqref>
        </x14:dataValidation>
        <x14:dataValidation type="list" allowBlank="1" xr:uid="{4B7C8DE7-D1E8-475A-8C9C-D380845309B1}">
          <x14:formula1>
            <xm:f>Establishment!$A$2:$A544</xm:f>
          </x14:formula1>
          <xm:sqref>E55 E281 E22:E23 E44:E45 E40:E41 E306 E308</xm:sqref>
        </x14:dataValidation>
        <x14:dataValidation type="list" allowBlank="1" xr:uid="{D5E74D16-38AF-4006-BD8E-F6E113543CEB}">
          <x14:formula1>
            <xm:f>Establishment!$A$2:$A524</xm:f>
          </x14:formula1>
          <xm:sqref>E371 E25:E39 E3:E10 E12:E20</xm:sqref>
        </x14:dataValidation>
        <x14:dataValidation type="list" allowBlank="1" xr:uid="{A1860DDC-670E-47A8-A06D-436D1891187D}">
          <x14:formula1>
            <xm:f>Establishment!$A$2:$A524</xm:f>
          </x14:formula1>
          <xm:sqref>E21 E1:E2 E56:E280 E46:E54 E42:E43 E24 E11 E282:E305 E307 E309:E370</xm:sqref>
        </x14:dataValidation>
        <x14:dataValidation type="list" allowBlank="1" xr:uid="{1EFD3E12-B7B6-4385-8834-70683A5A6D3E}">
          <x14:formula1>
            <xm:f>Accounts!$A$2:$A542</xm:f>
          </x14:formula1>
          <xm:sqref>J40 J55</xm:sqref>
        </x14:dataValidation>
        <x14:dataValidation type="list" allowBlank="1" xr:uid="{74D0C871-0C3A-4EF9-AD07-BA31E8875452}">
          <x14:formula1>
            <xm:f>Accounts!$A$2:$A504</xm:f>
          </x14:formula1>
          <xm:sqref>J371 J87 J25:J27 J29 J3:J10 J12:J20</xm:sqref>
        </x14:dataValidation>
        <x14:dataValidation type="list" allowBlank="1" xr:uid="{3C682B20-E731-4DD0-9042-669BAA1ADEA6}">
          <x14:formula1>
            <xm:f>Accounts!$A$2:$A504</xm:f>
          </x14:formula1>
          <xm:sqref>J11 J1:J2 J41:J54 J30:J39 J56:J86 J21:J24 J88:J370</xm:sqref>
        </x14:dataValidation>
        <x14:dataValidation type="list" allowBlank="1" xr:uid="{D68CA9CD-11C0-44C4-B890-62A12DA0953A}">
          <x14:formula1>
            <xm:f>Misc!$A$2:$A$8</xm:f>
          </x14:formula1>
          <xm:sqref>XEU28 XEQ28 XFC28 XEY28 S28 W28 AA28 AE28 AI28 AM28 AQ28 AU28 AY28 BC28 BG28 BK28 BO28 BS28 BW28 CA28 CE28 CI28 CM28 CQ28 CU28 CY28 DC28 DG28 DK28 DO28 DS28 DW28 EA28 EE28 EI28 EM28 EQ28 EU28 EY28 FC28 FG28 FK28 FO28 FS28 FW28 GA28 GE28 GI28 GM28 GQ28 GU28 GY28 HC28 HG28 HK28 HO28 HS28 HW28 IA28 IE28 II28 IM28 IQ28 IU28 IY28 JC28 JG28 JK28 JO28 JS28 JW28 KA28 KE28 KI28 KM28 KQ28 KU28 KY28 LC28 LG28 LK28 LO28 LS28 LW28 MA28 ME28 MI28 MM28 MQ28 MU28 MY28 NC28 NG28 NK28 NO28 NS28 NW28 OA28 OE28 OI28 OM28 OQ28 OU28 OY28 PC28 PG28 PK28 PO28 PS28 PW28 QA28 QE28 QI28 QM28 QQ28 QU28 QY28 RC28 RG28 RK28 RO28 RS28 RW28 SA28 SE28 SI28 SM28 SQ28 SU28 SY28 TC28 TG28 TK28 TO28 TS28 TW28 UA28 UE28 UI28 UM28 UQ28 UU28 UY28 VC28 VG28 VK28 VO28 VS28 VW28 WA28 WE28 WI28 WM28 WQ28 WU28 WY28 XC28 XG28 XK28 XO28 XS28 XW28 YA28 YE28 YI28 YM28 YQ28 YU28 YY28 ZC28 ZG28 ZK28 ZO28 ZS28 ZW28 AAA28 AAE28 AAI28 AAM28 AAQ28 AAU28 AAY28 ABC28 ABG28 ABK28 ABO28 ABS28 ABW28 ACA28 ACE28 ACI28 ACM28 ACQ28 ACU28 ACY28 ADC28 ADG28 ADK28 ADO28 ADS28 ADW28 AEA28 AEE28 AEI28 AEM28 AEQ28 AEU28 AEY28 AFC28 AFG28 AFK28 AFO28 AFS28 AFW28 AGA28 AGE28 AGI28 AGM28 AGQ28 AGU28 AGY28 AHC28 AHG28 AHK28 AHO28 AHS28 AHW28 AIA28 AIE28 AII28 AIM28 AIQ28 AIU28 AIY28 AJC28 AJG28 AJK28 AJO28 AJS28 AJW28 AKA28 AKE28 AKI28 AKM28 AKQ28 AKU28 AKY28 ALC28 ALG28 ALK28 ALO28 ALS28 ALW28 AMA28 AME28 AMI28 AMM28 AMQ28 AMU28 AMY28 ANC28 ANG28 ANK28 ANO28 ANS28 ANW28 AOA28 AOE28 AOI28 AOM28 AOQ28 AOU28 AOY28 APC28 APG28 APK28 APO28 APS28 APW28 AQA28 AQE28 AQI28 AQM28 AQQ28 AQU28 AQY28 ARC28 ARG28 ARK28 ARO28 ARS28 ARW28 ASA28 ASE28 ASI28 ASM28 ASQ28 ASU28 ASY28 ATC28 ATG28 ATK28 ATO28 ATS28 ATW28 AUA28 AUE28 AUI28 AUM28 AUQ28 AUU28 AUY28 AVC28 AVG28 AVK28 AVO28 AVS28 AVW28 AWA28 AWE28 AWI28 AWM28 AWQ28 AWU28 AWY28 AXC28 AXG28 AXK28 AXO28 AXS28 AXW28 AYA28 AYE28 AYI28 AYM28 AYQ28 AYU28 AYY28 AZC28 AZG28 AZK28 AZO28 AZS28 AZW28 BAA28 BAE28 BAI28 BAM28 BAQ28 BAU28 BAY28 BBC28 BBG28 BBK28 BBO28 BBS28 BBW28 BCA28 BCE28 BCI28 BCM28 BCQ28 BCU28 BCY28 BDC28 BDG28 BDK28 BDO28 BDS28 BDW28 BEA28 BEE28 BEI28 BEM28 BEQ28 BEU28 BEY28 BFC28 BFG28 BFK28 BFO28 BFS28 BFW28 BGA28 BGE28 BGI28 BGM28 BGQ28 BGU28 BGY28 BHC28 BHG28 BHK28 BHO28 BHS28 BHW28 BIA28 BIE28 BII28 BIM28 BIQ28 BIU28 BIY28 BJC28 BJG28 BJK28 BJO28 BJS28 BJW28 BKA28 BKE28 BKI28 BKM28 BKQ28 BKU28 BKY28 BLC28 BLG28 BLK28 BLO28 BLS28 BLW28 BMA28 BME28 BMI28 BMM28 BMQ28 BMU28 BMY28 BNC28 BNG28 BNK28 BNO28 BNS28 BNW28 BOA28 BOE28 BOI28 BOM28 BOQ28 BOU28 BOY28 BPC28 BPG28 BPK28 BPO28 BPS28 BPW28 BQA28 BQE28 BQI28 BQM28 BQQ28 BQU28 BQY28 BRC28 BRG28 BRK28 BRO28 BRS28 BRW28 BSA28 BSE28 BSI28 BSM28 BSQ28 BSU28 BSY28 BTC28 BTG28 BTK28 BTO28 BTS28 BTW28 BUA28 BUE28 BUI28 BUM28 BUQ28 BUU28 BUY28 BVC28 BVG28 BVK28 BVO28 BVS28 BVW28 BWA28 BWE28 BWI28 BWM28 BWQ28 BWU28 BWY28 BXC28 BXG28 BXK28 BXO28 BXS28 BXW28 BYA28 BYE28 BYI28 BYM28 BYQ28 BYU28 BYY28 BZC28 BZG28 BZK28 BZO28 BZS28 BZW28 CAA28 CAE28 CAI28 CAM28 CAQ28 CAU28 CAY28 CBC28 CBG28 CBK28 CBO28 CBS28 CBW28 CCA28 CCE28 CCI28 CCM28 CCQ28 CCU28 CCY28 CDC28 CDG28 CDK28 CDO28 CDS28 CDW28 CEA28 CEE28 CEI28 CEM28 CEQ28 CEU28 CEY28 CFC28 CFG28 CFK28 CFO28 CFS28 CFW28 CGA28 CGE28 CGI28 CGM28 CGQ28 CGU28 CGY28 CHC28 CHG28 CHK28 CHO28 CHS28 CHW28 CIA28 CIE28 CII28 CIM28 CIQ28 CIU28 CIY28 CJC28 CJG28 CJK28 CJO28 CJS28 CJW28 CKA28 CKE28 CKI28 CKM28 CKQ28 CKU28 CKY28 CLC28 CLG28 CLK28 CLO28 CLS28 CLW28 CMA28 CME28 CMI28 CMM28 CMQ28 CMU28 CMY28 CNC28 CNG28 CNK28 CNO28 CNS28 CNW28 COA28 COE28 COI28 COM28 COQ28 COU28 COY28 CPC28 CPG28 CPK28 CPO28 CPS28 CPW28 CQA28 CQE28 CQI28 CQM28 CQQ28 CQU28 CQY28 CRC28 CRG28 CRK28 CRO28 CRS28 CRW28 CSA28 CSE28 CSI28 CSM28 CSQ28 CSU28 CSY28 CTC28 CTG28 CTK28 CTO28 CTS28 CTW28 CUA28 CUE28 CUI28 CUM28 CUQ28 CUU28 CUY28 CVC28 CVG28 CVK28 CVO28 CVS28 CVW28 CWA28 CWE28 CWI28 CWM28 CWQ28 CWU28 CWY28 CXC28 CXG28 CXK28 CXO28 CXS28 CXW28 CYA28 CYE28 CYI28 CYM28 CYQ28 CYU28 CYY28 CZC28 CZG28 CZK28 CZO28 CZS28 CZW28 DAA28 DAE28 DAI28 DAM28 DAQ28 DAU28 DAY28 DBC28 DBG28 DBK28 DBO28 DBS28 DBW28 DCA28 DCE28 DCI28 DCM28 DCQ28 DCU28 DCY28 DDC28 DDG28 DDK28 DDO28 DDS28 DDW28 DEA28 DEE28 DEI28 DEM28 DEQ28 DEU28 DEY28 DFC28 DFG28 DFK28 DFO28 DFS28 DFW28 DGA28 DGE28 DGI28 DGM28 DGQ28 DGU28 DGY28 DHC28 DHG28 DHK28 DHO28 DHS28 DHW28 DIA28 DIE28 DII28 DIM28 DIQ28 DIU28 DIY28 DJC28 DJG28 DJK28 DJO28 DJS28 DJW28 DKA28 DKE28 DKI28 DKM28 DKQ28 DKU28 DKY28 DLC28 DLG28 DLK28 DLO28 DLS28 DLW28 DMA28 DME28 DMI28 DMM28 DMQ28 DMU28 DMY28 DNC28 DNG28 DNK28 DNO28 DNS28 DNW28 DOA28 DOE28 DOI28 DOM28 DOQ28 DOU28 DOY28 DPC28 DPG28 DPK28 DPO28 DPS28 DPW28 DQA28 DQE28 DQI28 DQM28 DQQ28 DQU28 DQY28 DRC28 DRG28 DRK28 DRO28 DRS28 DRW28 DSA28 DSE28 DSI28 DSM28 DSQ28 DSU28 DSY28 DTC28 DTG28 DTK28 DTO28 DTS28 DTW28 DUA28 DUE28 DUI28 DUM28 DUQ28 DUU28 DUY28 DVC28 DVG28 DVK28 DVO28 DVS28 DVW28 DWA28 DWE28 DWI28 DWM28 DWQ28 DWU28 DWY28 DXC28 DXG28 DXK28 DXO28 DXS28 DXW28 DYA28 DYE28 DYI28 DYM28 DYQ28 DYU28 DYY28 DZC28 DZG28 DZK28 DZO28 DZS28 DZW28 EAA28 EAE28 EAI28 EAM28 EAQ28 EAU28 EAY28 EBC28 EBG28 EBK28 EBO28 EBS28 EBW28 ECA28 ECE28 ECI28 ECM28 ECQ28 ECU28 ECY28 EDC28 EDG28 EDK28 EDO28 EDS28 EDW28 EEA28 EEE28 EEI28 EEM28 EEQ28 EEU28 EEY28 EFC28 EFG28 EFK28 EFO28 EFS28 EFW28 EGA28 EGE28 EGI28 EGM28 EGQ28 EGU28 EGY28 EHC28 EHG28 EHK28 EHO28 EHS28 EHW28 EIA28 EIE28 EII28 EIM28 EIQ28 EIU28 EIY28 EJC28 EJG28 EJK28 EJO28 EJS28 EJW28 EKA28 EKE28 EKI28 EKM28 EKQ28 EKU28 EKY28 ELC28 ELG28 ELK28 ELO28 ELS28 ELW28 EMA28 EME28 EMI28 EMM28 EMQ28 EMU28 EMY28 ENC28 ENG28 ENK28 ENO28 ENS28 ENW28 EOA28 EOE28 EOI28 EOM28 EOQ28 EOU28 EOY28 EPC28 EPG28 EPK28 EPO28 EPS28 EPW28 EQA28 EQE28 EQI28 EQM28 EQQ28 EQU28 EQY28 ERC28 ERG28 ERK28 ERO28 ERS28 ERW28 ESA28 ESE28 ESI28 ESM28 ESQ28 ESU28 ESY28 ETC28 ETG28 ETK28 ETO28 ETS28 ETW28 EUA28 EUE28 EUI28 EUM28 EUQ28 EUU28 EUY28 EVC28 EVG28 EVK28 EVO28 EVS28 EVW28 EWA28 EWE28 EWI28 EWM28 EWQ28 EWU28 EWY28 EXC28 EXG28 EXK28 EXO28 EXS28 EXW28 EYA28 EYE28 EYI28 EYM28 EYQ28 EYU28 EYY28 EZC28 EZG28 EZK28 EZO28 EZS28 EZW28 FAA28 FAE28 FAI28 FAM28 FAQ28 FAU28 FAY28 FBC28 FBG28 FBK28 FBO28 FBS28 FBW28 FCA28 FCE28 FCI28 FCM28 FCQ28 FCU28 FCY28 FDC28 FDG28 FDK28 FDO28 FDS28 FDW28 FEA28 FEE28 FEI28 FEM28 FEQ28 FEU28 FEY28 FFC28 FFG28 FFK28 FFO28 FFS28 FFW28 FGA28 FGE28 FGI28 FGM28 FGQ28 FGU28 FGY28 FHC28 FHG28 FHK28 FHO28 FHS28 FHW28 FIA28 FIE28 FII28 FIM28 FIQ28 FIU28 FIY28 FJC28 FJG28 FJK28 FJO28 FJS28 FJW28 FKA28 FKE28 FKI28 FKM28 FKQ28 FKU28 FKY28 FLC28 FLG28 FLK28 FLO28 FLS28 FLW28 FMA28 FME28 FMI28 FMM28 FMQ28 FMU28 FMY28 FNC28 FNG28 FNK28 FNO28 FNS28 FNW28 FOA28 FOE28 FOI28 FOM28 FOQ28 FOU28 FOY28 FPC28 FPG28 FPK28 FPO28 FPS28 FPW28 FQA28 FQE28 FQI28 FQM28 FQQ28 FQU28 FQY28 FRC28 FRG28 FRK28 FRO28 FRS28 FRW28 FSA28 FSE28 FSI28 FSM28 FSQ28 FSU28 FSY28 FTC28 FTG28 FTK28 FTO28 FTS28 FTW28 FUA28 FUE28 FUI28 FUM28 FUQ28 FUU28 FUY28 FVC28 FVG28 FVK28 FVO28 FVS28 FVW28 FWA28 FWE28 FWI28 FWM28 FWQ28 FWU28 FWY28 FXC28 FXG28 FXK28 FXO28 FXS28 FXW28 FYA28 FYE28 FYI28 FYM28 FYQ28 FYU28 FYY28 FZC28 FZG28 FZK28 FZO28 FZS28 FZW28 GAA28 GAE28 GAI28 GAM28 GAQ28 GAU28 GAY28 GBC28 GBG28 GBK28 GBO28 GBS28 GBW28 GCA28 GCE28 GCI28 GCM28 GCQ28 GCU28 GCY28 GDC28 GDG28 GDK28 GDO28 GDS28 GDW28 GEA28 GEE28 GEI28 GEM28 GEQ28 GEU28 GEY28 GFC28 GFG28 GFK28 GFO28 GFS28 GFW28 GGA28 GGE28 GGI28 GGM28 GGQ28 GGU28 GGY28 GHC28 GHG28 GHK28 GHO28 GHS28 GHW28 GIA28 GIE28 GII28 GIM28 GIQ28 GIU28 GIY28 GJC28 GJG28 GJK28 GJO28 GJS28 GJW28 GKA28 GKE28 GKI28 GKM28 GKQ28 GKU28 GKY28 GLC28 GLG28 GLK28 GLO28 GLS28 GLW28 GMA28 GME28 GMI28 GMM28 GMQ28 GMU28 GMY28 GNC28 GNG28 GNK28 GNO28 GNS28 GNW28 GOA28 GOE28 GOI28 GOM28 GOQ28 GOU28 GOY28 GPC28 GPG28 GPK28 GPO28 GPS28 GPW28 GQA28 GQE28 GQI28 GQM28 GQQ28 GQU28 GQY28 GRC28 GRG28 GRK28 GRO28 GRS28 GRW28 GSA28 GSE28 GSI28 GSM28 GSQ28 GSU28 GSY28 GTC28 GTG28 GTK28 GTO28 GTS28 GTW28 GUA28 GUE28 GUI28 GUM28 GUQ28 GUU28 GUY28 GVC28 GVG28 GVK28 GVO28 GVS28 GVW28 GWA28 GWE28 GWI28 GWM28 GWQ28 GWU28 GWY28 GXC28 GXG28 GXK28 GXO28 GXS28 GXW28 GYA28 GYE28 GYI28 GYM28 GYQ28 GYU28 GYY28 GZC28 GZG28 GZK28 GZO28 GZS28 GZW28 HAA28 HAE28 HAI28 HAM28 HAQ28 HAU28 HAY28 HBC28 HBG28 HBK28 HBO28 HBS28 HBW28 HCA28 HCE28 HCI28 HCM28 HCQ28 HCU28 HCY28 HDC28 HDG28 HDK28 HDO28 HDS28 HDW28 HEA28 HEE28 HEI28 HEM28 HEQ28 HEU28 HEY28 HFC28 HFG28 HFK28 HFO28 HFS28 HFW28 HGA28 HGE28 HGI28 HGM28 HGQ28 HGU28 HGY28 HHC28 HHG28 HHK28 HHO28 HHS28 HHW28 HIA28 HIE28 HII28 HIM28 HIQ28 HIU28 HIY28 HJC28 HJG28 HJK28 HJO28 HJS28 HJW28 HKA28 HKE28 HKI28 HKM28 HKQ28 HKU28 HKY28 HLC28 HLG28 HLK28 HLO28 HLS28 HLW28 HMA28 HME28 HMI28 HMM28 HMQ28 HMU28 HMY28 HNC28 HNG28 HNK28 HNO28 HNS28 HNW28 HOA28 HOE28 HOI28 HOM28 HOQ28 HOU28 HOY28 HPC28 HPG28 HPK28 HPO28 HPS28 HPW28 HQA28 HQE28 HQI28 HQM28 HQQ28 HQU28 HQY28 HRC28 HRG28 HRK28 HRO28 HRS28 HRW28 HSA28 HSE28 HSI28 HSM28 HSQ28 HSU28 HSY28 HTC28 HTG28 HTK28 HTO28 HTS28 HTW28 HUA28 HUE28 HUI28 HUM28 HUQ28 HUU28 HUY28 HVC28 HVG28 HVK28 HVO28 HVS28 HVW28 HWA28 HWE28 HWI28 HWM28 HWQ28 HWU28 HWY28 HXC28 HXG28 HXK28 HXO28 HXS28 HXW28 HYA28 HYE28 HYI28 HYM28 HYQ28 HYU28 HYY28 HZC28 HZG28 HZK28 HZO28 HZS28 HZW28 IAA28 IAE28 IAI28 IAM28 IAQ28 IAU28 IAY28 IBC28 IBG28 IBK28 IBO28 IBS28 IBW28 ICA28 ICE28 ICI28 ICM28 ICQ28 ICU28 ICY28 IDC28 IDG28 IDK28 IDO28 IDS28 IDW28 IEA28 IEE28 IEI28 IEM28 IEQ28 IEU28 IEY28 IFC28 IFG28 IFK28 IFO28 IFS28 IFW28 IGA28 IGE28 IGI28 IGM28 IGQ28 IGU28 IGY28 IHC28 IHG28 IHK28 IHO28 IHS28 IHW28 IIA28 IIE28 III28 IIM28 IIQ28 IIU28 IIY28 IJC28 IJG28 IJK28 IJO28 IJS28 IJW28 IKA28 IKE28 IKI28 IKM28 IKQ28 IKU28 IKY28 ILC28 ILG28 ILK28 ILO28 ILS28 ILW28 IMA28 IME28 IMI28 IMM28 IMQ28 IMU28 IMY28 INC28 ING28 INK28 INO28 INS28 INW28 IOA28 IOE28 IOI28 IOM28 IOQ28 IOU28 IOY28 IPC28 IPG28 IPK28 IPO28 IPS28 IPW28 IQA28 IQE28 IQI28 IQM28 IQQ28 IQU28 IQY28 IRC28 IRG28 IRK28 IRO28 IRS28 IRW28 ISA28 ISE28 ISI28 ISM28 ISQ28 ISU28 ISY28 ITC28 ITG28 ITK28 ITO28 ITS28 ITW28 IUA28 IUE28 IUI28 IUM28 IUQ28 IUU28 IUY28 IVC28 IVG28 IVK28 IVO28 IVS28 IVW28 IWA28 IWE28 IWI28 IWM28 IWQ28 IWU28 IWY28 IXC28 IXG28 IXK28 IXO28 IXS28 IXW28 IYA28 IYE28 IYI28 IYM28 IYQ28 IYU28 IYY28 IZC28 IZG28 IZK28 IZO28 IZS28 IZW28 JAA28 JAE28 JAI28 JAM28 JAQ28 JAU28 JAY28 JBC28 JBG28 JBK28 JBO28 JBS28 JBW28 JCA28 JCE28 JCI28 JCM28 JCQ28 JCU28 JCY28 JDC28 JDG28 JDK28 JDO28 JDS28 JDW28 JEA28 JEE28 JEI28 JEM28 JEQ28 JEU28 JEY28 JFC28 JFG28 JFK28 JFO28 JFS28 JFW28 JGA28 JGE28 JGI28 JGM28 JGQ28 JGU28 JGY28 JHC28 JHG28 JHK28 JHO28 JHS28 JHW28 JIA28 JIE28 JII28 JIM28 JIQ28 JIU28 JIY28 JJC28 JJG28 JJK28 JJO28 JJS28 JJW28 JKA28 JKE28 JKI28 JKM28 JKQ28 JKU28 JKY28 JLC28 JLG28 JLK28 JLO28 JLS28 JLW28 JMA28 JME28 JMI28 JMM28 JMQ28 JMU28 JMY28 JNC28 JNG28 JNK28 JNO28 JNS28 JNW28 JOA28 JOE28 JOI28 JOM28 JOQ28 JOU28 JOY28 JPC28 JPG28 JPK28 JPO28 JPS28 JPW28 JQA28 JQE28 JQI28 JQM28 JQQ28 JQU28 JQY28 JRC28 JRG28 JRK28 JRO28 JRS28 JRW28 JSA28 JSE28 JSI28 JSM28 JSQ28 JSU28 JSY28 JTC28 JTG28 JTK28 JTO28 JTS28 JTW28 JUA28 JUE28 JUI28 JUM28 JUQ28 JUU28 JUY28 JVC28 JVG28 JVK28 JVO28 JVS28 JVW28 JWA28 JWE28 JWI28 JWM28 JWQ28 JWU28 JWY28 JXC28 JXG28 JXK28 JXO28 JXS28 JXW28 JYA28 JYE28 JYI28 JYM28 JYQ28 JYU28 JYY28 JZC28 JZG28 JZK28 JZO28 JZS28 JZW28 KAA28 KAE28 KAI28 KAM28 KAQ28 KAU28 KAY28 KBC28 KBG28 KBK28 KBO28 KBS28 KBW28 KCA28 KCE28 KCI28 KCM28 KCQ28 KCU28 KCY28 KDC28 KDG28 KDK28 KDO28 KDS28 KDW28 KEA28 KEE28 KEI28 KEM28 KEQ28 KEU28 KEY28 KFC28 KFG28 KFK28 KFO28 KFS28 KFW28 KGA28 KGE28 KGI28 KGM28 KGQ28 KGU28 KGY28 KHC28 KHG28 KHK28 KHO28 KHS28 KHW28 KIA28 KIE28 KII28 KIM28 KIQ28 KIU28 KIY28 KJC28 KJG28 KJK28 KJO28 KJS28 KJW28 KKA28 KKE28 KKI28 KKM28 KKQ28 KKU28 KKY28 KLC28 KLG28 KLK28 KLO28 KLS28 KLW28 KMA28 KME28 KMI28 KMM28 KMQ28 KMU28 KMY28 KNC28 KNG28 KNK28 KNO28 KNS28 KNW28 KOA28 KOE28 KOI28 KOM28 KOQ28 KOU28 KOY28 KPC28 KPG28 KPK28 KPO28 KPS28 KPW28 KQA28 KQE28 KQI28 KQM28 KQQ28 KQU28 KQY28 KRC28 KRG28 KRK28 KRO28 KRS28 KRW28 KSA28 KSE28 KSI28 KSM28 KSQ28 KSU28 KSY28 KTC28 KTG28 KTK28 KTO28 KTS28 KTW28 KUA28 KUE28 KUI28 KUM28 KUQ28 KUU28 KUY28 KVC28 KVG28 KVK28 KVO28 KVS28 KVW28 KWA28 KWE28 KWI28 KWM28 KWQ28 KWU28 KWY28 KXC28 KXG28 KXK28 KXO28 KXS28 KXW28 KYA28 KYE28 KYI28 KYM28 KYQ28 KYU28 KYY28 KZC28 KZG28 KZK28 KZO28 KZS28 KZW28 LAA28 LAE28 LAI28 LAM28 LAQ28 LAU28 LAY28 LBC28 LBG28 LBK28 LBO28 LBS28 LBW28 LCA28 LCE28 LCI28 LCM28 LCQ28 LCU28 LCY28 LDC28 LDG28 LDK28 LDO28 LDS28 LDW28 LEA28 LEE28 LEI28 LEM28 LEQ28 LEU28 LEY28 LFC28 LFG28 LFK28 LFO28 LFS28 LFW28 LGA28 LGE28 LGI28 LGM28 LGQ28 LGU28 LGY28 LHC28 LHG28 LHK28 LHO28 LHS28 LHW28 LIA28 LIE28 LII28 LIM28 LIQ28 LIU28 LIY28 LJC28 LJG28 LJK28 LJO28 LJS28 LJW28 LKA28 LKE28 LKI28 LKM28 LKQ28 LKU28 LKY28 LLC28 LLG28 LLK28 LLO28 LLS28 LLW28 LMA28 LME28 LMI28 LMM28 LMQ28 LMU28 LMY28 LNC28 LNG28 LNK28 LNO28 LNS28 LNW28 LOA28 LOE28 LOI28 LOM28 LOQ28 LOU28 LOY28 LPC28 LPG28 LPK28 LPO28 LPS28 LPW28 LQA28 LQE28 LQI28 LQM28 LQQ28 LQU28 LQY28 LRC28 LRG28 LRK28 LRO28 LRS28 LRW28 LSA28 LSE28 LSI28 LSM28 LSQ28 LSU28 LSY28 LTC28 LTG28 LTK28 LTO28 LTS28 LTW28 LUA28 LUE28 LUI28 LUM28 LUQ28 LUU28 LUY28 LVC28 LVG28 LVK28 LVO28 LVS28 LVW28 LWA28 LWE28 LWI28 LWM28 LWQ28 LWU28 LWY28 LXC28 LXG28 LXK28 LXO28 LXS28 LXW28 LYA28 LYE28 LYI28 LYM28 LYQ28 LYU28 LYY28 LZC28 LZG28 LZK28 LZO28 LZS28 LZW28 MAA28 MAE28 MAI28 MAM28 MAQ28 MAU28 MAY28 MBC28 MBG28 MBK28 MBO28 MBS28 MBW28 MCA28 MCE28 MCI28 MCM28 MCQ28 MCU28 MCY28 MDC28 MDG28 MDK28 MDO28 MDS28 MDW28 MEA28 MEE28 MEI28 MEM28 MEQ28 MEU28 MEY28 MFC28 MFG28 MFK28 MFO28 MFS28 MFW28 MGA28 MGE28 MGI28 MGM28 MGQ28 MGU28 MGY28 MHC28 MHG28 MHK28 MHO28 MHS28 MHW28 MIA28 MIE28 MII28 MIM28 MIQ28 MIU28 MIY28 MJC28 MJG28 MJK28 MJO28 MJS28 MJW28 MKA28 MKE28 MKI28 MKM28 MKQ28 MKU28 MKY28 MLC28 MLG28 MLK28 MLO28 MLS28 MLW28 MMA28 MME28 MMI28 MMM28 MMQ28 MMU28 MMY28 MNC28 MNG28 MNK28 MNO28 MNS28 MNW28 MOA28 MOE28 MOI28 MOM28 MOQ28 MOU28 MOY28 MPC28 MPG28 MPK28 MPO28 MPS28 MPW28 MQA28 MQE28 MQI28 MQM28 MQQ28 MQU28 MQY28 MRC28 MRG28 MRK28 MRO28 MRS28 MRW28 MSA28 MSE28 MSI28 MSM28 MSQ28 MSU28 MSY28 MTC28 MTG28 MTK28 MTO28 MTS28 MTW28 MUA28 MUE28 MUI28 MUM28 MUQ28 MUU28 MUY28 MVC28 MVG28 MVK28 MVO28 MVS28 MVW28 MWA28 MWE28 MWI28 MWM28 MWQ28 MWU28 MWY28 MXC28 MXG28 MXK28 MXO28 MXS28 MXW28 MYA28 MYE28 MYI28 MYM28 MYQ28 MYU28 MYY28 MZC28 MZG28 MZK28 MZO28 MZS28 MZW28 NAA28 NAE28 NAI28 NAM28 NAQ28 NAU28 NAY28 NBC28 NBG28 NBK28 NBO28 NBS28 NBW28 NCA28 NCE28 NCI28 NCM28 NCQ28 NCU28 NCY28 NDC28 NDG28 NDK28 NDO28 NDS28 NDW28 NEA28 NEE28 NEI28 NEM28 NEQ28 NEU28 NEY28 NFC28 NFG28 NFK28 NFO28 NFS28 NFW28 NGA28 NGE28 NGI28 NGM28 NGQ28 NGU28 NGY28 NHC28 NHG28 NHK28 NHO28 NHS28 NHW28 NIA28 NIE28 NII28 NIM28 NIQ28 NIU28 NIY28 NJC28 NJG28 NJK28 NJO28 NJS28 NJW28 NKA28 NKE28 NKI28 NKM28 NKQ28 NKU28 NKY28 NLC28 NLG28 NLK28 NLO28 NLS28 NLW28 NMA28 NME28 NMI28 NMM28 NMQ28 NMU28 NMY28 NNC28 NNG28 NNK28 NNO28 NNS28 NNW28 NOA28 NOE28 NOI28 NOM28 NOQ28 NOU28 NOY28 NPC28 NPG28 NPK28 NPO28 NPS28 NPW28 NQA28 NQE28 NQI28 NQM28 NQQ28 NQU28 NQY28 NRC28 NRG28 NRK28 NRO28 NRS28 NRW28 NSA28 NSE28 NSI28 NSM28 NSQ28 NSU28 NSY28 NTC28 NTG28 NTK28 NTO28 NTS28 NTW28 NUA28 NUE28 NUI28 NUM28 NUQ28 NUU28 NUY28 NVC28 NVG28 NVK28 NVO28 NVS28 NVW28 NWA28 NWE28 NWI28 NWM28 NWQ28 NWU28 NWY28 NXC28 NXG28 NXK28 NXO28 NXS28 NXW28 NYA28 NYE28 NYI28 NYM28 NYQ28 NYU28 NYY28 NZC28 NZG28 NZK28 NZO28 NZS28 NZW28 OAA28 OAE28 OAI28 OAM28 OAQ28 OAU28 OAY28 OBC28 OBG28 OBK28 OBO28 OBS28 OBW28 OCA28 OCE28 OCI28 OCM28 OCQ28 OCU28 OCY28 ODC28 ODG28 ODK28 ODO28 ODS28 ODW28 OEA28 OEE28 OEI28 OEM28 OEQ28 OEU28 OEY28 OFC28 OFG28 OFK28 OFO28 OFS28 OFW28 OGA28 OGE28 OGI28 OGM28 OGQ28 OGU28 OGY28 OHC28 OHG28 OHK28 OHO28 OHS28 OHW28 OIA28 OIE28 OII28 OIM28 OIQ28 OIU28 OIY28 OJC28 OJG28 OJK28 OJO28 OJS28 OJW28 OKA28 OKE28 OKI28 OKM28 OKQ28 OKU28 OKY28 OLC28 OLG28 OLK28 OLO28 OLS28 OLW28 OMA28 OME28 OMI28 OMM28 OMQ28 OMU28 OMY28 ONC28 ONG28 ONK28 ONO28 ONS28 ONW28 OOA28 OOE28 OOI28 OOM28 OOQ28 OOU28 OOY28 OPC28 OPG28 OPK28 OPO28 OPS28 OPW28 OQA28 OQE28 OQI28 OQM28 OQQ28 OQU28 OQY28 ORC28 ORG28 ORK28 ORO28 ORS28 ORW28 OSA28 OSE28 OSI28 OSM28 OSQ28 OSU28 OSY28 OTC28 OTG28 OTK28 OTO28 OTS28 OTW28 OUA28 OUE28 OUI28 OUM28 OUQ28 OUU28 OUY28 OVC28 OVG28 OVK28 OVO28 OVS28 OVW28 OWA28 OWE28 OWI28 OWM28 OWQ28 OWU28 OWY28 OXC28 OXG28 OXK28 OXO28 OXS28 OXW28 OYA28 OYE28 OYI28 OYM28 OYQ28 OYU28 OYY28 OZC28 OZG28 OZK28 OZO28 OZS28 OZW28 PAA28 PAE28 PAI28 PAM28 PAQ28 PAU28 PAY28 PBC28 PBG28 PBK28 PBO28 PBS28 PBW28 PCA28 PCE28 PCI28 PCM28 PCQ28 PCU28 PCY28 PDC28 PDG28 PDK28 PDO28 PDS28 PDW28 PEA28 PEE28 PEI28 PEM28 PEQ28 PEU28 PEY28 PFC28 PFG28 PFK28 PFO28 PFS28 PFW28 PGA28 PGE28 PGI28 PGM28 PGQ28 PGU28 PGY28 PHC28 PHG28 PHK28 PHO28 PHS28 PHW28 PIA28 PIE28 PII28 PIM28 PIQ28 PIU28 PIY28 PJC28 PJG28 PJK28 PJO28 PJS28 PJW28 PKA28 PKE28 PKI28 PKM28 PKQ28 PKU28 PKY28 PLC28 PLG28 PLK28 PLO28 PLS28 PLW28 PMA28 PME28 PMI28 PMM28 PMQ28 PMU28 PMY28 PNC28 PNG28 PNK28 PNO28 PNS28 PNW28 POA28 POE28 POI28 POM28 POQ28 POU28 POY28 PPC28 PPG28 PPK28 PPO28 PPS28 PPW28 PQA28 PQE28 PQI28 PQM28 PQQ28 PQU28 PQY28 PRC28 PRG28 PRK28 PRO28 PRS28 PRW28 PSA28 PSE28 PSI28 PSM28 PSQ28 PSU28 PSY28 PTC28 PTG28 PTK28 PTO28 PTS28 PTW28 PUA28 PUE28 PUI28 PUM28 PUQ28 PUU28 PUY28 PVC28 PVG28 PVK28 PVO28 PVS28 PVW28 PWA28 PWE28 PWI28 PWM28 PWQ28 PWU28 PWY28 PXC28 PXG28 PXK28 PXO28 PXS28 PXW28 PYA28 PYE28 PYI28 PYM28 PYQ28 PYU28 PYY28 PZC28 PZG28 PZK28 PZO28 PZS28 PZW28 QAA28 QAE28 QAI28 QAM28 QAQ28 QAU28 QAY28 QBC28 QBG28 QBK28 QBO28 QBS28 QBW28 QCA28 QCE28 QCI28 QCM28 QCQ28 QCU28 QCY28 QDC28 QDG28 QDK28 QDO28 QDS28 QDW28 QEA28 QEE28 QEI28 QEM28 QEQ28 QEU28 QEY28 QFC28 QFG28 QFK28 QFO28 QFS28 QFW28 QGA28 QGE28 QGI28 QGM28 QGQ28 QGU28 QGY28 QHC28 QHG28 QHK28 QHO28 QHS28 QHW28 QIA28 QIE28 QII28 QIM28 QIQ28 QIU28 QIY28 QJC28 QJG28 QJK28 QJO28 QJS28 QJW28 QKA28 QKE28 QKI28 QKM28 QKQ28 QKU28 QKY28 QLC28 QLG28 QLK28 QLO28 QLS28 QLW28 QMA28 QME28 QMI28 QMM28 QMQ28 QMU28 QMY28 QNC28 QNG28 QNK28 QNO28 QNS28 QNW28 QOA28 QOE28 QOI28 QOM28 QOQ28 QOU28 QOY28 QPC28 QPG28 QPK28 QPO28 QPS28 QPW28 QQA28 QQE28 QQI28 QQM28 QQQ28 QQU28 QQY28 QRC28 QRG28 QRK28 QRO28 QRS28 QRW28 QSA28 QSE28 QSI28 QSM28 QSQ28 QSU28 QSY28 QTC28 QTG28 QTK28 QTO28 QTS28 QTW28 QUA28 QUE28 QUI28 QUM28 QUQ28 QUU28 QUY28 QVC28 QVG28 QVK28 QVO28 QVS28 QVW28 QWA28 QWE28 QWI28 QWM28 QWQ28 QWU28 QWY28 QXC28 QXG28 QXK28 QXO28 QXS28 QXW28 QYA28 QYE28 QYI28 QYM28 QYQ28 QYU28 QYY28 QZC28 QZG28 QZK28 QZO28 QZS28 QZW28 RAA28 RAE28 RAI28 RAM28 RAQ28 RAU28 RAY28 RBC28 RBG28 RBK28 RBO28 RBS28 RBW28 RCA28 RCE28 RCI28 RCM28 RCQ28 RCU28 RCY28 RDC28 RDG28 RDK28 RDO28 RDS28 RDW28 REA28 REE28 REI28 REM28 REQ28 REU28 REY28 RFC28 RFG28 RFK28 RFO28 RFS28 RFW28 RGA28 RGE28 RGI28 RGM28 RGQ28 RGU28 RGY28 RHC28 RHG28 RHK28 RHO28 RHS28 RHW28 RIA28 RIE28 RII28 RIM28 RIQ28 RIU28 RIY28 RJC28 RJG28 RJK28 RJO28 RJS28 RJW28 RKA28 RKE28 RKI28 RKM28 RKQ28 RKU28 RKY28 RLC28 RLG28 RLK28 RLO28 RLS28 RLW28 RMA28 RME28 RMI28 RMM28 RMQ28 RMU28 RMY28 RNC28 RNG28 RNK28 RNO28 RNS28 RNW28 ROA28 ROE28 ROI28 ROM28 ROQ28 ROU28 ROY28 RPC28 RPG28 RPK28 RPO28 RPS28 RPW28 RQA28 RQE28 RQI28 RQM28 RQQ28 RQU28 RQY28 RRC28 RRG28 RRK28 RRO28 RRS28 RRW28 RSA28 RSE28 RSI28 RSM28 RSQ28 RSU28 RSY28 RTC28 RTG28 RTK28 RTO28 RTS28 RTW28 RUA28 RUE28 RUI28 RUM28 RUQ28 RUU28 RUY28 RVC28 RVG28 RVK28 RVO28 RVS28 RVW28 RWA28 RWE28 RWI28 RWM28 RWQ28 RWU28 RWY28 RXC28 RXG28 RXK28 RXO28 RXS28 RXW28 RYA28 RYE28 RYI28 RYM28 RYQ28 RYU28 RYY28 RZC28 RZG28 RZK28 RZO28 RZS28 RZW28 SAA28 SAE28 SAI28 SAM28 SAQ28 SAU28 SAY28 SBC28 SBG28 SBK28 SBO28 SBS28 SBW28 SCA28 SCE28 SCI28 SCM28 SCQ28 SCU28 SCY28 SDC28 SDG28 SDK28 SDO28 SDS28 SDW28 SEA28 SEE28 SEI28 SEM28 SEQ28 SEU28 SEY28 SFC28 SFG28 SFK28 SFO28 SFS28 SFW28 SGA28 SGE28 SGI28 SGM28 SGQ28 SGU28 SGY28 SHC28 SHG28 SHK28 SHO28 SHS28 SHW28 SIA28 SIE28 SII28 SIM28 SIQ28 SIU28 SIY28 SJC28 SJG28 SJK28 SJO28 SJS28 SJW28 SKA28 SKE28 SKI28 SKM28 SKQ28 SKU28 SKY28 SLC28 SLG28 SLK28 SLO28 SLS28 SLW28 SMA28 SME28 SMI28 SMM28 SMQ28 SMU28 SMY28 SNC28 SNG28 SNK28 SNO28 SNS28 SNW28 SOA28 SOE28 SOI28 SOM28 SOQ28 SOU28 SOY28 SPC28 SPG28 SPK28 SPO28 SPS28 SPW28 SQA28 SQE28 SQI28 SQM28 SQQ28 SQU28 SQY28 SRC28 SRG28 SRK28 SRO28 SRS28 SRW28 SSA28 SSE28 SSI28 SSM28 SSQ28 SSU28 SSY28 STC28 STG28 STK28 STO28 STS28 STW28 SUA28 SUE28 SUI28 SUM28 SUQ28 SUU28 SUY28 SVC28 SVG28 SVK28 SVO28 SVS28 SVW28 SWA28 SWE28 SWI28 SWM28 SWQ28 SWU28 SWY28 SXC28 SXG28 SXK28 SXO28 SXS28 SXW28 SYA28 SYE28 SYI28 SYM28 SYQ28 SYU28 SYY28 SZC28 SZG28 SZK28 SZO28 SZS28 SZW28 TAA28 TAE28 TAI28 TAM28 TAQ28 TAU28 TAY28 TBC28 TBG28 TBK28 TBO28 TBS28 TBW28 TCA28 TCE28 TCI28 TCM28 TCQ28 TCU28 TCY28 TDC28 TDG28 TDK28 TDO28 TDS28 TDW28 TEA28 TEE28 TEI28 TEM28 TEQ28 TEU28 TEY28 TFC28 TFG28 TFK28 TFO28 TFS28 TFW28 TGA28 TGE28 TGI28 TGM28 TGQ28 TGU28 TGY28 THC28 THG28 THK28 THO28 THS28 THW28 TIA28 TIE28 TII28 TIM28 TIQ28 TIU28 TIY28 TJC28 TJG28 TJK28 TJO28 TJS28 TJW28 TKA28 TKE28 TKI28 TKM28 TKQ28 TKU28 TKY28 TLC28 TLG28 TLK28 TLO28 TLS28 TLW28 TMA28 TME28 TMI28 TMM28 TMQ28 TMU28 TMY28 TNC28 TNG28 TNK28 TNO28 TNS28 TNW28 TOA28 TOE28 TOI28 TOM28 TOQ28 TOU28 TOY28 TPC28 TPG28 TPK28 TPO28 TPS28 TPW28 TQA28 TQE28 TQI28 TQM28 TQQ28 TQU28 TQY28 TRC28 TRG28 TRK28 TRO28 TRS28 TRW28 TSA28 TSE28 TSI28 TSM28 TSQ28 TSU28 TSY28 TTC28 TTG28 TTK28 TTO28 TTS28 TTW28 TUA28 TUE28 TUI28 TUM28 TUQ28 TUU28 TUY28 TVC28 TVG28 TVK28 TVO28 TVS28 TVW28 TWA28 TWE28 TWI28 TWM28 TWQ28 TWU28 TWY28 TXC28 TXG28 TXK28 TXO28 TXS28 TXW28 TYA28 TYE28 TYI28 TYM28 TYQ28 TYU28 TYY28 TZC28 TZG28 TZK28 TZO28 TZS28 TZW28 UAA28 UAE28 UAI28 UAM28 UAQ28 UAU28 UAY28 UBC28 UBG28 UBK28 UBO28 UBS28 UBW28 UCA28 UCE28 UCI28 UCM28 UCQ28 UCU28 UCY28 UDC28 UDG28 UDK28 UDO28 UDS28 UDW28 UEA28 UEE28 UEI28 UEM28 UEQ28 UEU28 UEY28 UFC28 UFG28 UFK28 UFO28 UFS28 UFW28 UGA28 UGE28 UGI28 UGM28 UGQ28 UGU28 UGY28 UHC28 UHG28 UHK28 UHO28 UHS28 UHW28 UIA28 UIE28 UII28 UIM28 UIQ28 UIU28 UIY28 UJC28 UJG28 UJK28 UJO28 UJS28 UJW28 UKA28 UKE28 UKI28 UKM28 UKQ28 UKU28 UKY28 ULC28 ULG28 ULK28 ULO28 ULS28 ULW28 UMA28 UME28 UMI28 UMM28 UMQ28 UMU28 UMY28 UNC28 UNG28 UNK28 UNO28 UNS28 UNW28 UOA28 UOE28 UOI28 UOM28 UOQ28 UOU28 UOY28 UPC28 UPG28 UPK28 UPO28 UPS28 UPW28 UQA28 UQE28 UQI28 UQM28 UQQ28 UQU28 UQY28 URC28 URG28 URK28 URO28 URS28 URW28 USA28 USE28 USI28 USM28 USQ28 USU28 USY28 UTC28 UTG28 UTK28 UTO28 UTS28 UTW28 UUA28 UUE28 UUI28 UUM28 UUQ28 UUU28 UUY28 UVC28 UVG28 UVK28 UVO28 UVS28 UVW28 UWA28 UWE28 UWI28 UWM28 UWQ28 UWU28 UWY28 UXC28 UXG28 UXK28 UXO28 UXS28 UXW28 UYA28 UYE28 UYI28 UYM28 UYQ28 UYU28 UYY28 UZC28 UZG28 UZK28 UZO28 UZS28 UZW28 VAA28 VAE28 VAI28 VAM28 VAQ28 VAU28 VAY28 VBC28 VBG28 VBK28 VBO28 VBS28 VBW28 VCA28 VCE28 VCI28 VCM28 VCQ28 VCU28 VCY28 VDC28 VDG28 VDK28 VDO28 VDS28 VDW28 VEA28 VEE28 VEI28 VEM28 VEQ28 VEU28 VEY28 VFC28 VFG28 VFK28 VFO28 VFS28 VFW28 VGA28 VGE28 VGI28 VGM28 VGQ28 VGU28 VGY28 VHC28 VHG28 VHK28 VHO28 VHS28 VHW28 VIA28 VIE28 VII28 VIM28 VIQ28 VIU28 VIY28 VJC28 VJG28 VJK28 VJO28 VJS28 VJW28 VKA28 VKE28 VKI28 VKM28 VKQ28 VKU28 VKY28 VLC28 VLG28 VLK28 VLO28 VLS28 VLW28 VMA28 VME28 VMI28 VMM28 VMQ28 VMU28 VMY28 VNC28 VNG28 VNK28 VNO28 VNS28 VNW28 VOA28 VOE28 VOI28 VOM28 VOQ28 VOU28 VOY28 VPC28 VPG28 VPK28 VPO28 VPS28 VPW28 VQA28 VQE28 VQI28 VQM28 VQQ28 VQU28 VQY28 VRC28 VRG28 VRK28 VRO28 VRS28 VRW28 VSA28 VSE28 VSI28 VSM28 VSQ28 VSU28 VSY28 VTC28 VTG28 VTK28 VTO28 VTS28 VTW28 VUA28 VUE28 VUI28 VUM28 VUQ28 VUU28 VUY28 VVC28 VVG28 VVK28 VVO28 VVS28 VVW28 VWA28 VWE28 VWI28 VWM28 VWQ28 VWU28 VWY28 VXC28 VXG28 VXK28 VXO28 VXS28 VXW28 VYA28 VYE28 VYI28 VYM28 VYQ28 VYU28 VYY28 VZC28 VZG28 VZK28 VZO28 VZS28 VZW28 WAA28 WAE28 WAI28 WAM28 WAQ28 WAU28 WAY28 WBC28 WBG28 WBK28 WBO28 WBS28 WBW28 WCA28 WCE28 WCI28 WCM28 WCQ28 WCU28 WCY28 WDC28 WDG28 WDK28 WDO28 WDS28 WDW28 WEA28 WEE28 WEI28 WEM28 WEQ28 WEU28 WEY28 WFC28 WFG28 WFK28 WFO28 WFS28 WFW28 WGA28 WGE28 WGI28 WGM28 WGQ28 WGU28 WGY28 WHC28 WHG28 WHK28 WHO28 WHS28 WHW28 WIA28 WIE28 WII28 WIM28 WIQ28 WIU28 WIY28 WJC28 WJG28 WJK28 WJO28 WJS28 WJW28 WKA28 WKE28 WKI28 WKM28 WKQ28 WKU28 WKY28 WLC28 WLG28 WLK28 WLO28 WLS28 WLW28 WMA28 WME28 WMI28 WMM28 WMQ28 WMU28 WMY28 WNC28 WNG28 WNK28 WNO28 WNS28 WNW28 WOA28 WOE28 WOI28 WOM28 WOQ28 WOU28 WOY28 WPC28 WPG28 WPK28 WPO28 WPS28 WPW28 WQA28 WQE28 WQI28 WQM28 WQQ28 WQU28 WQY28 WRC28 WRG28 WRK28 WRO28 WRS28 WRW28 WSA28 WSE28 WSI28 WSM28 WSQ28 WSU28 WSY28 WTC28 WTG28 WTK28 WTO28 WTS28 WTW28 WUA28 WUE28 WUI28 WUM28 WUQ28 WUU28 WUY28 WVC28 WVG28 WVK28 WVO28 WVS28 WVW28 WWA28 WWE28 WWI28 WWM28 WWQ28 WWU28 WWY28 WXC28 WXG28 WXK28 WXO28 WXS28 WXW28 WYA28 WYE28 WYI28 WYM28 WYQ28 WYU28 WYY28 WZC28 WZG28 WZK28 WZO28 WZS28 WZW28 XAA28 XAE28 XAI28 XAM28 XAQ28 XAU28 XAY28 XBC28 XBG28 XBK28 XBO28 XBS28 XBW28 XCA28 XCE28 XCI28 XCM28 XCQ28 XCU28 XCY28 XDC28 XDG28 XDK28 XDO28 XDS28 XDW28 XEA28 XEE28 XEI28 XEM28</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FD475"/>
  <sheetViews>
    <sheetView zoomScale="115" zoomScaleNormal="115" workbookViewId="0">
      <pane xSplit="7" ySplit="1" topLeftCell="H302" activePane="bottomRight" state="frozen"/>
      <selection activeCell="H323" sqref="H323"/>
      <selection pane="topRight" activeCell="H323" sqref="H323"/>
      <selection pane="bottomLeft" activeCell="H323" sqref="H323"/>
      <selection pane="bottomRight" activeCell="H323" sqref="H323"/>
    </sheetView>
  </sheetViews>
  <sheetFormatPr defaultColWidth="14.42578125" defaultRowHeight="15" customHeight="1" x14ac:dyDescent="0.25"/>
  <cols>
    <col min="1" max="1" width="8.5703125" bestFit="1" customWidth="1"/>
    <col min="2" max="2" width="13.42578125" bestFit="1" customWidth="1"/>
    <col min="3" max="3" width="11.140625" customWidth="1"/>
    <col min="4" max="4" width="11.85546875" customWidth="1"/>
    <col min="5" max="5" width="24" style="14" customWidth="1"/>
    <col min="6" max="6" width="13.7109375" customWidth="1"/>
    <col min="7" max="7" width="9.7109375" customWidth="1"/>
    <col min="8" max="8" width="13.7109375" customWidth="1"/>
    <col min="9" max="9" width="11.85546875" bestFit="1" customWidth="1"/>
    <col min="10" max="10" width="18.5703125" customWidth="1"/>
    <col min="11" max="11" width="8.7109375" customWidth="1"/>
    <col min="12" max="12" width="9.5703125" customWidth="1"/>
    <col min="13" max="13" width="10.42578125" bestFit="1" customWidth="1"/>
    <col min="14" max="14" width="11.140625" customWidth="1"/>
    <col min="15" max="15" width="25.7109375" customWidth="1"/>
    <col min="16" max="16" width="11" customWidth="1"/>
    <col min="17" max="17" width="34.28515625" bestFit="1" customWidth="1"/>
    <col min="18" max="18" width="24.5703125" bestFit="1" customWidth="1"/>
    <col min="19" max="19" width="16.140625" customWidth="1"/>
  </cols>
  <sheetData>
    <row r="1" spans="1:19" ht="30" x14ac:dyDescent="0.25">
      <c r="A1" t="s">
        <v>3</v>
      </c>
      <c r="B1" s="2" t="s">
        <v>4</v>
      </c>
      <c r="C1" t="s">
        <v>5</v>
      </c>
      <c r="D1" s="4" t="s">
        <v>6</v>
      </c>
      <c r="E1" s="3" t="s">
        <v>7</v>
      </c>
      <c r="F1" t="s">
        <v>8</v>
      </c>
      <c r="G1" t="s">
        <v>9</v>
      </c>
      <c r="H1" t="s">
        <v>10</v>
      </c>
      <c r="I1" s="1" t="s">
        <v>11</v>
      </c>
      <c r="J1" t="s">
        <v>12</v>
      </c>
      <c r="K1" t="s">
        <v>13</v>
      </c>
      <c r="L1" t="s">
        <v>14</v>
      </c>
      <c r="M1" t="s">
        <v>11</v>
      </c>
      <c r="N1" t="s">
        <v>1</v>
      </c>
      <c r="O1" t="s">
        <v>15</v>
      </c>
      <c r="P1" t="s">
        <v>16</v>
      </c>
      <c r="Q1" t="s">
        <v>17</v>
      </c>
      <c r="R1" t="s">
        <v>18</v>
      </c>
      <c r="S1" t="s">
        <v>19</v>
      </c>
    </row>
    <row r="2" spans="1:19" x14ac:dyDescent="0.25">
      <c r="A2">
        <f t="shared" ref="A2:A28" si="0">IF(OR(D2&lt;&gt;D1,D2=""),1,IF(NOT(AND(E2=E1,F2=F1,G2=G1)),A1+1,IF(OR(H2="",AND(H2&lt;&gt;"",H2&lt;&gt;H1,H1&lt;&gt;"")),A1,A1+1)))</f>
        <v>1</v>
      </c>
      <c r="B2" t="str">
        <f t="shared" ref="B2:B28" si="1">IF(D2&lt;&gt;"",TEXT(D2,"YYYYMMDD")&amp;CHAR(64+A2),"")</f>
        <v/>
      </c>
      <c r="C2" s="3">
        <f t="shared" ref="C2:C20" si="2">IF(OR(B2="",B2&lt;&gt;B1),1,C1+1)</f>
        <v>1</v>
      </c>
      <c r="D2" s="4"/>
      <c r="E2" s="3"/>
      <c r="F2" t="e">
        <f t="array" ref="F2">INDEX(Establishment!B$2:B$1042,MATCH($E2,Establishment!$A$2:$A$1042,0))</f>
        <v>#N/A</v>
      </c>
      <c r="G2" t="e">
        <f t="array" ref="G2">INDEX(Establishment!C$2:C$1042,MATCH($E2,Establishment!$A$2:$A$1042,0))</f>
        <v>#N/A</v>
      </c>
      <c r="H2" t="s">
        <v>20</v>
      </c>
      <c r="I2" s="5"/>
      <c r="J2" t="s">
        <v>20</v>
      </c>
      <c r="L2" s="5"/>
      <c r="M2" s="5">
        <f t="shared" ref="M2:M28" si="3">K2*L2</f>
        <v>0</v>
      </c>
      <c r="N2" s="5">
        <f t="shared" ref="N2:N28" si="4">IF(B2=B1,N1+M2,M2)</f>
        <v>0</v>
      </c>
      <c r="O2" t="s">
        <v>20</v>
      </c>
      <c r="P2" t="str">
        <f t="array" ref="P2">INDEX(Items!B$2:B$1090,MATCH($O2,Items!$A$2:$A$1090,0))</f>
        <v xml:space="preserve"> </v>
      </c>
      <c r="Q2" t="str">
        <f t="array" ref="Q2">INDEX(Items!C$2:C$1090,MATCH($O2,Items!$A$2:$A$1090,0))</f>
        <v xml:space="preserve"> </v>
      </c>
      <c r="R2" t="str">
        <f t="array" ref="R2">INDEX(Items!D$2:D$1090,MATCH($O2,Items!$A$2:$A$1090,0))</f>
        <v xml:space="preserve"> </v>
      </c>
    </row>
    <row r="3" spans="1:19" x14ac:dyDescent="0.25">
      <c r="A3">
        <f t="shared" si="0"/>
        <v>1</v>
      </c>
      <c r="B3" t="str">
        <f t="shared" si="1"/>
        <v>20231201A</v>
      </c>
      <c r="C3" s="3">
        <f t="shared" si="2"/>
        <v>1</v>
      </c>
      <c r="D3" s="4">
        <v>45261</v>
      </c>
      <c r="E3" s="3" t="s">
        <v>328</v>
      </c>
      <c r="F3" t="str">
        <f t="array" ref="F3">INDEX(Establishment!B$2:B$1042,MATCH($E3,Establishment!$A$2:$A$1042,0))</f>
        <v>Lawson</v>
      </c>
      <c r="G3" t="str">
        <f t="array" ref="G3">INDEX(Establishment!C$2:C$1042,MATCH($E3,Establishment!$A$2:$A$1042,0))</f>
        <v>Asian Century Center</v>
      </c>
      <c r="H3" t="s">
        <v>2</v>
      </c>
      <c r="I3" s="5">
        <v>98</v>
      </c>
      <c r="J3" t="s">
        <v>58</v>
      </c>
      <c r="K3" s="3">
        <v>2</v>
      </c>
      <c r="L3" s="5">
        <v>49</v>
      </c>
      <c r="M3" s="5">
        <f t="shared" si="3"/>
        <v>98</v>
      </c>
      <c r="N3" s="5">
        <f t="shared" si="4"/>
        <v>98</v>
      </c>
      <c r="O3" t="s">
        <v>1960</v>
      </c>
      <c r="P3">
        <f t="array" ref="P3">INDEX(Items!B$2:B$1090,MATCH($O3,Items!$A$2:$A$1090,0))</f>
        <v>0</v>
      </c>
      <c r="Q3" t="str">
        <f t="array" ref="Q3">INDEX(Items!C$2:C$1090,MATCH($O3,Items!$A$2:$A$1090,0))</f>
        <v>Packed Meal</v>
      </c>
      <c r="R3" s="14" t="s">
        <v>184</v>
      </c>
    </row>
    <row r="4" spans="1:19" x14ac:dyDescent="0.25">
      <c r="A4">
        <f t="shared" si="0"/>
        <v>2</v>
      </c>
      <c r="B4" t="str">
        <f t="shared" si="1"/>
        <v>20231201B</v>
      </c>
      <c r="C4" s="3">
        <f t="shared" si="2"/>
        <v>1</v>
      </c>
      <c r="D4" s="4">
        <v>45261</v>
      </c>
      <c r="E4" s="3" t="s">
        <v>1989</v>
      </c>
      <c r="F4" t="str">
        <f t="array" ref="F4">INDEX(Establishment!B$2:B$1042,MATCH($E4,Establishment!$A$2:$A$1042,0))</f>
        <v>The MarketPlace</v>
      </c>
      <c r="G4" s="14" t="s">
        <v>1990</v>
      </c>
      <c r="H4" t="s">
        <v>22</v>
      </c>
      <c r="I4" s="5">
        <v>728.24</v>
      </c>
      <c r="J4" t="s">
        <v>133</v>
      </c>
      <c r="K4" s="3">
        <v>0.128</v>
      </c>
      <c r="L4" s="5">
        <v>950</v>
      </c>
      <c r="M4" s="5">
        <f t="shared" si="3"/>
        <v>121.60000000000001</v>
      </c>
      <c r="N4" s="5">
        <f t="shared" si="4"/>
        <v>121.60000000000001</v>
      </c>
      <c r="O4" t="s">
        <v>1960</v>
      </c>
      <c r="P4">
        <f t="array" ref="P4">INDEX(Items!B$2:B$1090,MATCH($O4,Items!$A$2:$A$1090,0))</f>
        <v>0</v>
      </c>
      <c r="Q4" t="str">
        <f t="array" ref="Q4">INDEX(Items!C$2:C$1090,MATCH($O4,Items!$A$2:$A$1090,0))</f>
        <v>Packed Meal</v>
      </c>
      <c r="R4" s="14" t="s">
        <v>1991</v>
      </c>
    </row>
    <row r="5" spans="1:19" x14ac:dyDescent="0.25">
      <c r="A5">
        <f t="shared" si="0"/>
        <v>2</v>
      </c>
      <c r="B5" t="str">
        <f t="shared" si="1"/>
        <v>20231201B</v>
      </c>
      <c r="C5" s="3">
        <f t="shared" si="2"/>
        <v>2</v>
      </c>
      <c r="D5" s="4">
        <v>45261</v>
      </c>
      <c r="E5" s="3" t="s">
        <v>1989</v>
      </c>
      <c r="F5" t="str">
        <f t="array" ref="F5">INDEX(Establishment!B$2:B$1042,MATCH($E5,Establishment!$A$2:$A$1042,0))</f>
        <v>The MarketPlace</v>
      </c>
      <c r="G5" s="14" t="s">
        <v>1990</v>
      </c>
      <c r="I5" s="5"/>
      <c r="J5" t="s">
        <v>20</v>
      </c>
      <c r="K5" s="3">
        <v>0.126</v>
      </c>
      <c r="L5" s="5">
        <v>890</v>
      </c>
      <c r="M5" s="5">
        <f t="shared" si="3"/>
        <v>112.14</v>
      </c>
      <c r="N5" s="5">
        <f t="shared" si="4"/>
        <v>233.74</v>
      </c>
      <c r="O5" t="s">
        <v>1960</v>
      </c>
      <c r="P5">
        <f t="array" ref="P5">INDEX(Items!B$2:B$1090,MATCH($O5,Items!$A$2:$A$1090,0))</f>
        <v>0</v>
      </c>
      <c r="Q5" t="str">
        <f t="array" ref="Q5">INDEX(Items!C$2:C$1090,MATCH($O5,Items!$A$2:$A$1090,0))</f>
        <v>Packed Meal</v>
      </c>
      <c r="R5" s="14" t="s">
        <v>1992</v>
      </c>
    </row>
    <row r="6" spans="1:19" x14ac:dyDescent="0.25">
      <c r="A6">
        <f t="shared" si="0"/>
        <v>2</v>
      </c>
      <c r="B6" t="str">
        <f t="shared" si="1"/>
        <v>20231201B</v>
      </c>
      <c r="C6" s="3">
        <f t="shared" si="2"/>
        <v>3</v>
      </c>
      <c r="D6" s="4">
        <v>45261</v>
      </c>
      <c r="E6" s="3" t="s">
        <v>1989</v>
      </c>
      <c r="F6" t="str">
        <f t="array" ref="F6">INDEX(Establishment!B$2:B$1042,MATCH($E6,Establishment!$A$2:$A$1042,0))</f>
        <v>The MarketPlace</v>
      </c>
      <c r="G6" s="14" t="s">
        <v>1990</v>
      </c>
      <c r="I6" s="5"/>
      <c r="J6" t="s">
        <v>20</v>
      </c>
      <c r="K6" s="3">
        <v>0.108</v>
      </c>
      <c r="L6" s="5">
        <v>800</v>
      </c>
      <c r="M6" s="5">
        <f t="shared" si="3"/>
        <v>86.4</v>
      </c>
      <c r="N6" s="5">
        <f t="shared" si="4"/>
        <v>320.14</v>
      </c>
      <c r="O6" t="s">
        <v>1960</v>
      </c>
      <c r="P6">
        <f t="array" ref="P6">INDEX(Items!B$2:B$1090,MATCH($O6,Items!$A$2:$A$1090,0))</f>
        <v>0</v>
      </c>
      <c r="Q6" t="str">
        <f t="array" ref="Q6">INDEX(Items!C$2:C$1090,MATCH($O6,Items!$A$2:$A$1090,0))</f>
        <v>Packed Meal</v>
      </c>
      <c r="R6" s="14" t="s">
        <v>1993</v>
      </c>
    </row>
    <row r="7" spans="1:19" x14ac:dyDescent="0.25">
      <c r="A7">
        <f t="shared" si="0"/>
        <v>2</v>
      </c>
      <c r="B7" t="str">
        <f t="shared" si="1"/>
        <v>20231201B</v>
      </c>
      <c r="C7" s="3">
        <f t="shared" si="2"/>
        <v>4</v>
      </c>
      <c r="D7" s="4">
        <v>45261</v>
      </c>
      <c r="E7" s="3" t="s">
        <v>1989</v>
      </c>
      <c r="F7" t="str">
        <f t="array" ref="F7">INDEX(Establishment!B$2:B$1042,MATCH($E7,Establishment!$A$2:$A$1042,0))</f>
        <v>The MarketPlace</v>
      </c>
      <c r="G7" s="14" t="s">
        <v>1990</v>
      </c>
      <c r="I7" s="5"/>
      <c r="J7" t="s">
        <v>20</v>
      </c>
      <c r="K7" s="3">
        <v>5</v>
      </c>
      <c r="L7" s="5">
        <v>20</v>
      </c>
      <c r="M7" s="5">
        <f t="shared" si="3"/>
        <v>100</v>
      </c>
      <c r="N7" s="5">
        <f t="shared" si="4"/>
        <v>420.14</v>
      </c>
      <c r="O7" t="s">
        <v>46</v>
      </c>
      <c r="P7">
        <f t="array" ref="P7">INDEX(Items!B$2:B$1090,MATCH($O7,Items!$A$2:$A$1090,0))</f>
        <v>0</v>
      </c>
      <c r="Q7" t="str">
        <f t="array" ref="Q7">INDEX(Items!C$2:C$1090,MATCH($O7,Items!$A$2:$A$1090,0))</f>
        <v>Dish</v>
      </c>
      <c r="R7" t="str">
        <f t="array" ref="R7">INDEX(Items!D$2:D$1090,MATCH($O7,Items!$A$2:$A$1090,0))</f>
        <v>Rice</v>
      </c>
    </row>
    <row r="8" spans="1:19" x14ac:dyDescent="0.25">
      <c r="A8">
        <f t="shared" si="0"/>
        <v>2</v>
      </c>
      <c r="B8" t="str">
        <f t="shared" si="1"/>
        <v>20231201B</v>
      </c>
      <c r="C8" s="3">
        <f t="shared" si="2"/>
        <v>5</v>
      </c>
      <c r="D8" s="4">
        <v>45261</v>
      </c>
      <c r="E8" s="3" t="s">
        <v>1989</v>
      </c>
      <c r="F8" t="str">
        <f t="array" ref="F8">INDEX(Establishment!B$2:B$1042,MATCH($E8,Establishment!$A$2:$A$1042,0))</f>
        <v>The MarketPlace</v>
      </c>
      <c r="G8" s="14" t="s">
        <v>1990</v>
      </c>
      <c r="I8" s="5"/>
      <c r="J8" t="s">
        <v>20</v>
      </c>
      <c r="K8" s="3">
        <v>1</v>
      </c>
      <c r="L8" s="5">
        <v>47</v>
      </c>
      <c r="M8" s="5">
        <f t="shared" si="3"/>
        <v>47</v>
      </c>
      <c r="N8" s="5">
        <f t="shared" si="4"/>
        <v>467.14</v>
      </c>
      <c r="O8" t="s">
        <v>118</v>
      </c>
      <c r="P8" s="14" t="s">
        <v>1994</v>
      </c>
      <c r="Q8" s="14" t="s">
        <v>784</v>
      </c>
      <c r="R8" s="14" t="s">
        <v>1995</v>
      </c>
    </row>
    <row r="9" spans="1:19" x14ac:dyDescent="0.25">
      <c r="A9">
        <f t="shared" si="0"/>
        <v>2</v>
      </c>
      <c r="B9" t="str">
        <f t="shared" si="1"/>
        <v>20231201B</v>
      </c>
      <c r="C9" s="3">
        <f t="shared" si="2"/>
        <v>6</v>
      </c>
      <c r="D9" s="4">
        <v>45261</v>
      </c>
      <c r="E9" s="3" t="s">
        <v>1989</v>
      </c>
      <c r="F9" t="str">
        <f t="array" ref="F9">INDEX(Establishment!B$2:B$1042,MATCH($E9,Establishment!$A$2:$A$1042,0))</f>
        <v>The MarketPlace</v>
      </c>
      <c r="G9" s="14" t="s">
        <v>1990</v>
      </c>
      <c r="I9" s="5"/>
      <c r="J9" t="s">
        <v>20</v>
      </c>
      <c r="K9" s="3">
        <v>0.13600000000000001</v>
      </c>
      <c r="L9" s="5">
        <v>899</v>
      </c>
      <c r="M9" s="5">
        <f t="shared" si="3"/>
        <v>122.26400000000001</v>
      </c>
      <c r="N9" s="5">
        <f t="shared" si="4"/>
        <v>589.404</v>
      </c>
      <c r="O9" t="s">
        <v>1960</v>
      </c>
      <c r="P9">
        <f t="array" ref="P9">INDEX(Items!B$2:B$1090,MATCH($O9,Items!$A$2:$A$1090,0))</f>
        <v>0</v>
      </c>
      <c r="Q9" t="str">
        <f t="array" ref="Q9">INDEX(Items!C$2:C$1090,MATCH($O9,Items!$A$2:$A$1090,0))</f>
        <v>Packed Meal</v>
      </c>
      <c r="R9" s="14" t="s">
        <v>1996</v>
      </c>
    </row>
    <row r="10" spans="1:19" x14ac:dyDescent="0.25">
      <c r="A10">
        <f t="shared" si="0"/>
        <v>2</v>
      </c>
      <c r="B10" t="str">
        <f t="shared" si="1"/>
        <v>20231201B</v>
      </c>
      <c r="C10" s="3">
        <f t="shared" si="2"/>
        <v>7</v>
      </c>
      <c r="D10" s="4">
        <v>45261</v>
      </c>
      <c r="E10" s="3" t="s">
        <v>1989</v>
      </c>
      <c r="F10" t="str">
        <f t="array" ref="F10">INDEX(Establishment!B$2:B$1042,MATCH($E10,Establishment!$A$2:$A$1042,0))</f>
        <v>The MarketPlace</v>
      </c>
      <c r="G10" s="14" t="s">
        <v>1990</v>
      </c>
      <c r="I10" s="5"/>
      <c r="J10" t="s">
        <v>20</v>
      </c>
      <c r="K10" s="3">
        <v>0.156</v>
      </c>
      <c r="L10" s="5">
        <v>890</v>
      </c>
      <c r="M10" s="5">
        <f t="shared" si="3"/>
        <v>138.84</v>
      </c>
      <c r="N10" s="5">
        <f t="shared" si="4"/>
        <v>728.24400000000003</v>
      </c>
      <c r="O10" t="s">
        <v>1960</v>
      </c>
      <c r="P10">
        <f t="array" ref="P10">INDEX(Items!B$2:B$1090,MATCH($O10,Items!$A$2:$A$1090,0))</f>
        <v>0</v>
      </c>
      <c r="Q10" t="str">
        <f t="array" ref="Q10">INDEX(Items!C$2:C$1090,MATCH($O10,Items!$A$2:$A$1090,0))</f>
        <v>Packed Meal</v>
      </c>
      <c r="R10" s="14" t="s">
        <v>1997</v>
      </c>
    </row>
    <row r="11" spans="1:19" ht="15.75" customHeight="1" x14ac:dyDescent="0.25">
      <c r="A11">
        <f t="shared" ref="A11:A14" si="5">IF(OR(D11&lt;&gt;D10,D11=""),1,IF(NOT(AND(E11=E10,F11=F10,G11=G10)),A10+1,IF(OR(H11="",AND(H11&lt;&gt;"",H11&lt;&gt;H10,H10&lt;&gt;"")),A10,A10+1)))</f>
        <v>1</v>
      </c>
      <c r="B11" t="str">
        <f t="shared" ref="B11:B14" si="6">IF(D11&lt;&gt;"",TEXT(D11,"YYYYMMDD")&amp;CHAR(64+A11),"")</f>
        <v>20231202A</v>
      </c>
      <c r="C11" s="3">
        <f t="shared" ref="C11:C14" si="7">IF(OR(B11="",B11&lt;&gt;B10),1,C10+1)</f>
        <v>1</v>
      </c>
      <c r="D11" s="4">
        <v>45262</v>
      </c>
      <c r="E11" s="3" t="s">
        <v>30</v>
      </c>
      <c r="F11" s="3" t="s">
        <v>31</v>
      </c>
      <c r="G11" s="7" t="s">
        <v>132</v>
      </c>
      <c r="H11" t="s">
        <v>2</v>
      </c>
      <c r="I11" s="5">
        <v>40</v>
      </c>
      <c r="J11" t="s">
        <v>166</v>
      </c>
      <c r="K11">
        <v>1</v>
      </c>
      <c r="L11" s="5">
        <v>40</v>
      </c>
      <c r="M11" s="5">
        <f t="shared" ref="M11:M14" si="8">K11*L11</f>
        <v>40</v>
      </c>
      <c r="N11" s="5">
        <f t="shared" ref="N11:N14" si="9">IF(B11=B10,N10+M11,M11)</f>
        <v>40</v>
      </c>
      <c r="O11" t="s">
        <v>118</v>
      </c>
      <c r="P11" t="str">
        <f t="array" ref="P11">INDEX(Items!B$2:B$1090,MATCH($O11,Items!$A$2:$A$1090,0))</f>
        <v xml:space="preserve"> </v>
      </c>
      <c r="Q11" s="14" t="s">
        <v>1933</v>
      </c>
      <c r="R11" s="14"/>
    </row>
    <row r="12" spans="1:19" x14ac:dyDescent="0.25">
      <c r="A12">
        <f t="shared" si="5"/>
        <v>2</v>
      </c>
      <c r="B12" t="str">
        <f t="shared" si="6"/>
        <v>20231202B</v>
      </c>
      <c r="C12" s="3">
        <f t="shared" si="7"/>
        <v>1</v>
      </c>
      <c r="D12" s="4">
        <v>45262</v>
      </c>
      <c r="E12" s="3" t="s">
        <v>30</v>
      </c>
      <c r="F12" s="14" t="s">
        <v>1998</v>
      </c>
      <c r="G12" s="14" t="s">
        <v>1999</v>
      </c>
      <c r="H12" t="s">
        <v>2</v>
      </c>
      <c r="I12" s="5">
        <v>10</v>
      </c>
      <c r="J12" t="s">
        <v>20</v>
      </c>
      <c r="L12" s="5"/>
      <c r="M12" s="5">
        <f t="shared" si="8"/>
        <v>0</v>
      </c>
      <c r="N12" s="5">
        <f t="shared" si="9"/>
        <v>0</v>
      </c>
      <c r="O12" t="s">
        <v>118</v>
      </c>
      <c r="P12" t="str">
        <f t="array" ref="P12">INDEX(Items!B$2:B$1090,MATCH($O12,Items!$A$2:$A$1090,0))</f>
        <v xml:space="preserve"> </v>
      </c>
      <c r="Q12" s="14" t="s">
        <v>2000</v>
      </c>
      <c r="R12" s="14" t="s">
        <v>2001</v>
      </c>
    </row>
    <row r="13" spans="1:19" x14ac:dyDescent="0.25">
      <c r="A13">
        <f t="shared" si="5"/>
        <v>1</v>
      </c>
      <c r="B13" t="str">
        <f t="shared" si="6"/>
        <v/>
      </c>
      <c r="C13" s="3">
        <f t="shared" si="7"/>
        <v>1</v>
      </c>
      <c r="D13" s="4"/>
      <c r="E13" s="3"/>
      <c r="F13" t="e">
        <f t="array" ref="F13">INDEX(Establishment!B$2:B$1042,MATCH($E13,Establishment!$A$2:$A$1042,0))</f>
        <v>#N/A</v>
      </c>
      <c r="G13" t="e">
        <f t="array" ref="G13">INDEX(Establishment!C$2:C$1042,MATCH($E13,Establishment!$A$2:$A$1042,0))</f>
        <v>#N/A</v>
      </c>
      <c r="I13" s="5"/>
      <c r="J13" t="s">
        <v>20</v>
      </c>
      <c r="L13" s="5"/>
      <c r="M13" s="5">
        <f t="shared" si="8"/>
        <v>0</v>
      </c>
      <c r="N13" s="5">
        <f t="shared" si="9"/>
        <v>0</v>
      </c>
      <c r="O13" t="s">
        <v>20</v>
      </c>
      <c r="P13" t="str">
        <f t="array" ref="P13">INDEX(Items!B$2:B$1090,MATCH($O13,Items!$A$2:$A$1090,0))</f>
        <v xml:space="preserve"> </v>
      </c>
      <c r="Q13" t="str">
        <f t="array" ref="Q13">INDEX(Items!C$2:C$1090,MATCH($O13,Items!$A$2:$A$1090,0))</f>
        <v xml:space="preserve"> </v>
      </c>
      <c r="R13" t="str">
        <f t="array" ref="R13">INDEX(Items!D$2:D$1090,MATCH($O13,Items!$A$2:$A$1090,0))</f>
        <v xml:space="preserve"> </v>
      </c>
    </row>
    <row r="14" spans="1:19" x14ac:dyDescent="0.25">
      <c r="A14">
        <f t="shared" si="5"/>
        <v>1</v>
      </c>
      <c r="B14" t="str">
        <f t="shared" si="6"/>
        <v/>
      </c>
      <c r="C14" s="3">
        <f t="shared" si="7"/>
        <v>1</v>
      </c>
      <c r="D14" s="4"/>
      <c r="E14" s="3"/>
      <c r="F14" t="e">
        <f t="array" ref="F14">INDEX(Establishment!B$2:B$1042,MATCH($E14,Establishment!$A$2:$A$1042,0))</f>
        <v>#N/A</v>
      </c>
      <c r="G14" t="e">
        <f t="array" ref="G14">INDEX(Establishment!C$2:C$1042,MATCH($E14,Establishment!$A$2:$A$1042,0))</f>
        <v>#N/A</v>
      </c>
      <c r="I14" s="5"/>
      <c r="J14" t="s">
        <v>20</v>
      </c>
      <c r="L14" s="5"/>
      <c r="M14" s="5">
        <f t="shared" si="8"/>
        <v>0</v>
      </c>
      <c r="N14" s="5">
        <f t="shared" si="9"/>
        <v>0</v>
      </c>
      <c r="O14" t="s">
        <v>20</v>
      </c>
      <c r="P14" t="str">
        <f t="array" ref="P14">INDEX(Items!B$2:B$1090,MATCH($O14,Items!$A$2:$A$1090,0))</f>
        <v xml:space="preserve"> </v>
      </c>
      <c r="Q14" t="str">
        <f t="array" ref="Q14">INDEX(Items!C$2:C$1090,MATCH($O14,Items!$A$2:$A$1090,0))</f>
        <v xml:space="preserve"> </v>
      </c>
      <c r="R14" t="str">
        <f t="array" ref="R14">INDEX(Items!D$2:D$1090,MATCH($O14,Items!$A$2:$A$1090,0))</f>
        <v xml:space="preserve"> </v>
      </c>
    </row>
    <row r="15" spans="1:19" x14ac:dyDescent="0.25">
      <c r="A15">
        <f t="shared" si="0"/>
        <v>1</v>
      </c>
      <c r="B15" t="str">
        <f t="shared" si="1"/>
        <v/>
      </c>
      <c r="C15" s="3">
        <f t="shared" si="2"/>
        <v>1</v>
      </c>
      <c r="D15" s="4"/>
      <c r="E15" s="3"/>
      <c r="F15" t="e">
        <f t="array" ref="F15">INDEX(Establishment!B$2:B$1042,MATCH($E15,Establishment!$A$2:$A$1042,0))</f>
        <v>#N/A</v>
      </c>
      <c r="G15" t="e">
        <f t="array" ref="G15">INDEX(Establishment!C$2:C$1042,MATCH($E15,Establishment!$A$2:$A$1042,0))</f>
        <v>#N/A</v>
      </c>
      <c r="I15" s="5"/>
      <c r="J15" t="s">
        <v>20</v>
      </c>
      <c r="L15" s="5"/>
      <c r="M15" s="5">
        <f t="shared" si="3"/>
        <v>0</v>
      </c>
      <c r="N15" s="5">
        <f t="shared" si="4"/>
        <v>0</v>
      </c>
      <c r="O15" t="s">
        <v>20</v>
      </c>
      <c r="P15" t="str">
        <f t="array" ref="P15">INDEX(Items!B$2:B$1090,MATCH($O15,Items!$A$2:$A$1090,0))</f>
        <v xml:space="preserve"> </v>
      </c>
      <c r="Q15" t="str">
        <f t="array" ref="Q15">INDEX(Items!C$2:C$1090,MATCH($O15,Items!$A$2:$A$1090,0))</f>
        <v xml:space="preserve"> </v>
      </c>
      <c r="R15" t="str">
        <f t="array" ref="R15">INDEX(Items!D$2:D$1090,MATCH($O15,Items!$A$2:$A$1090,0))</f>
        <v xml:space="preserve"> </v>
      </c>
    </row>
    <row r="16" spans="1:19" x14ac:dyDescent="0.25">
      <c r="A16">
        <f t="shared" si="0"/>
        <v>1</v>
      </c>
      <c r="B16" t="str">
        <f t="shared" si="1"/>
        <v/>
      </c>
      <c r="C16" s="3">
        <f t="shared" si="2"/>
        <v>1</v>
      </c>
      <c r="D16" s="4"/>
      <c r="E16" s="3"/>
      <c r="F16" t="e">
        <f t="array" ref="F16">INDEX(Establishment!B$2:B$1042,MATCH($E16,Establishment!$A$2:$A$1042,0))</f>
        <v>#N/A</v>
      </c>
      <c r="G16" t="e">
        <f t="array" ref="G16">INDEX(Establishment!C$2:C$1042,MATCH($E16,Establishment!$A$2:$A$1042,0))</f>
        <v>#N/A</v>
      </c>
      <c r="I16" s="5"/>
      <c r="J16" t="s">
        <v>20</v>
      </c>
      <c r="L16" s="5"/>
      <c r="M16" s="5">
        <f t="shared" si="3"/>
        <v>0</v>
      </c>
      <c r="N16" s="5">
        <f t="shared" si="4"/>
        <v>0</v>
      </c>
      <c r="O16" t="s">
        <v>20</v>
      </c>
      <c r="P16" t="str">
        <f t="array" ref="P16">INDEX(Items!B$2:B$1090,MATCH($O16,Items!$A$2:$A$1090,0))</f>
        <v xml:space="preserve"> </v>
      </c>
      <c r="Q16" t="str">
        <f t="array" ref="Q16">INDEX(Items!C$2:C$1090,MATCH($O16,Items!$A$2:$A$1090,0))</f>
        <v xml:space="preserve"> </v>
      </c>
      <c r="R16" t="str">
        <f t="array" ref="R16">INDEX(Items!D$2:D$1090,MATCH($O16,Items!$A$2:$A$1090,0))</f>
        <v xml:space="preserve"> </v>
      </c>
    </row>
    <row r="17" spans="1:1024 1028:2048 2052:3072 3076:4096 4100:5120 5124:6144 6148:7168 7172:8192 8196:9216 9220:10240 10244:11264 11268:12288 12292:13312 13316:14336 14340:15360 15364:16384" x14ac:dyDescent="0.25">
      <c r="A17">
        <f t="shared" si="0"/>
        <v>1</v>
      </c>
      <c r="B17" t="str">
        <f t="shared" si="1"/>
        <v/>
      </c>
      <c r="C17" s="3">
        <f t="shared" si="2"/>
        <v>1</v>
      </c>
      <c r="D17" s="4"/>
      <c r="E17" s="3"/>
      <c r="F17" t="e">
        <f t="array" ref="F17">INDEX(Establishment!B$2:B$1042,MATCH($E17,Establishment!$A$2:$A$1042,0))</f>
        <v>#N/A</v>
      </c>
      <c r="G17" t="e">
        <f t="array" ref="G17">INDEX(Establishment!C$2:C$1042,MATCH($E17,Establishment!$A$2:$A$1042,0))</f>
        <v>#N/A</v>
      </c>
      <c r="I17" s="5"/>
      <c r="J17" t="s">
        <v>20</v>
      </c>
      <c r="L17" s="5"/>
      <c r="M17" s="5">
        <f t="shared" si="3"/>
        <v>0</v>
      </c>
      <c r="N17" s="5">
        <f t="shared" si="4"/>
        <v>0</v>
      </c>
      <c r="O17" t="s">
        <v>20</v>
      </c>
      <c r="P17" t="str">
        <f t="array" ref="P17">INDEX(Items!B$2:B$1090,MATCH($O17,Items!$A$2:$A$1090,0))</f>
        <v xml:space="preserve"> </v>
      </c>
      <c r="Q17" t="str">
        <f t="array" ref="Q17">INDEX(Items!C$2:C$1090,MATCH($O17,Items!$A$2:$A$1090,0))</f>
        <v xml:space="preserve"> </v>
      </c>
      <c r="R17" t="str">
        <f t="array" ref="R17">INDEX(Items!D$2:D$1090,MATCH($O17,Items!$A$2:$A$1090,0))</f>
        <v xml:space="preserve"> </v>
      </c>
    </row>
    <row r="18" spans="1:1024 1028:2048 2052:3072 3076:4096 4100:5120 5124:6144 6148:7168 7172:8192 8196:9216 9220:10240 10244:11264 11268:12288 12292:13312 13316:14336 14340:15360 15364:16384" x14ac:dyDescent="0.25">
      <c r="A18">
        <f t="shared" si="0"/>
        <v>1</v>
      </c>
      <c r="B18" t="str">
        <f t="shared" si="1"/>
        <v/>
      </c>
      <c r="C18" s="3">
        <f t="shared" si="2"/>
        <v>1</v>
      </c>
      <c r="D18" s="4"/>
      <c r="E18" s="3"/>
      <c r="F18" t="e">
        <f t="array" ref="F18">INDEX(Establishment!B$2:B$1042,MATCH($E18,Establishment!$A$2:$A$1042,0))</f>
        <v>#N/A</v>
      </c>
      <c r="G18" t="e">
        <f t="array" ref="G18">INDEX(Establishment!C$2:C$1042,MATCH($E18,Establishment!$A$2:$A$1042,0))</f>
        <v>#N/A</v>
      </c>
      <c r="I18" s="5"/>
      <c r="J18" t="s">
        <v>20</v>
      </c>
      <c r="L18" s="5"/>
      <c r="M18" s="5">
        <f t="shared" si="3"/>
        <v>0</v>
      </c>
      <c r="N18" s="5">
        <f t="shared" si="4"/>
        <v>0</v>
      </c>
      <c r="O18" t="s">
        <v>20</v>
      </c>
      <c r="P18" t="str">
        <f t="array" ref="P18">INDEX(Items!B$2:B$1090,MATCH($O18,Items!$A$2:$A$1090,0))</f>
        <v xml:space="preserve"> </v>
      </c>
      <c r="Q18" t="str">
        <f t="array" ref="Q18">INDEX(Items!C$2:C$1090,MATCH($O18,Items!$A$2:$A$1090,0))</f>
        <v xml:space="preserve"> </v>
      </c>
      <c r="R18" t="str">
        <f t="array" ref="R18">INDEX(Items!D$2:D$1090,MATCH($O18,Items!$A$2:$A$1090,0))</f>
        <v xml:space="preserve"> </v>
      </c>
    </row>
    <row r="19" spans="1:1024 1028:2048 2052:3072 3076:4096 4100:5120 5124:6144 6148:7168 7172:8192 8196:9216 9220:10240 10244:11264 11268:12288 12292:13312 13316:14336 14340:15360 15364:16384" x14ac:dyDescent="0.25">
      <c r="A19">
        <f t="shared" si="0"/>
        <v>1</v>
      </c>
      <c r="B19" t="str">
        <f t="shared" si="1"/>
        <v/>
      </c>
      <c r="C19" s="3">
        <f t="shared" si="2"/>
        <v>1</v>
      </c>
      <c r="D19" s="4"/>
      <c r="E19" s="3"/>
      <c r="F19" t="e">
        <f t="array" ref="F19">INDEX(Establishment!B$2:B$1042,MATCH($E19,Establishment!$A$2:$A$1042,0))</f>
        <v>#N/A</v>
      </c>
      <c r="G19" t="e">
        <f t="array" ref="G19">INDEX(Establishment!C$2:C$1042,MATCH($E19,Establishment!$A$2:$A$1042,0))</f>
        <v>#N/A</v>
      </c>
      <c r="I19" s="5"/>
      <c r="J19" t="s">
        <v>20</v>
      </c>
      <c r="L19" s="5"/>
      <c r="M19" s="5">
        <f t="shared" si="3"/>
        <v>0</v>
      </c>
      <c r="N19" s="5">
        <f t="shared" si="4"/>
        <v>0</v>
      </c>
      <c r="O19" t="s">
        <v>20</v>
      </c>
      <c r="P19" t="str">
        <f t="array" ref="P19">INDEX(Items!B$2:B$1090,MATCH($O19,Items!$A$2:$A$1090,0))</f>
        <v xml:space="preserve"> </v>
      </c>
      <c r="Q19" t="str">
        <f t="array" ref="Q19">INDEX(Items!C$2:C$1090,MATCH($O19,Items!$A$2:$A$1090,0))</f>
        <v xml:space="preserve"> </v>
      </c>
      <c r="R19" t="str">
        <f t="array" ref="R19">INDEX(Items!D$2:D$1090,MATCH($O19,Items!$A$2:$A$1090,0))</f>
        <v xml:space="preserve"> </v>
      </c>
    </row>
    <row r="20" spans="1:1024 1028:2048 2052:3072 3076:4096 4100:5120 5124:6144 6148:7168 7172:8192 8196:9216 9220:10240 10244:11264 11268:12288 12292:13312 13316:14336 14340:15360 15364:16384" x14ac:dyDescent="0.25">
      <c r="A20">
        <f t="shared" si="0"/>
        <v>1</v>
      </c>
      <c r="B20" t="str">
        <f t="shared" si="1"/>
        <v/>
      </c>
      <c r="C20" s="3">
        <f t="shared" si="2"/>
        <v>1</v>
      </c>
      <c r="D20" s="4"/>
      <c r="E20" s="3"/>
      <c r="F20" t="e">
        <f t="array" ref="F20">INDEX(Establishment!B$2:B$1042,MATCH($E20,Establishment!$A$2:$A$1042,0))</f>
        <v>#N/A</v>
      </c>
      <c r="G20" t="e">
        <f t="array" ref="G20">INDEX(Establishment!C$2:C$1042,MATCH($E20,Establishment!$A$2:$A$1042,0))</f>
        <v>#N/A</v>
      </c>
      <c r="I20" s="5"/>
      <c r="J20" t="s">
        <v>20</v>
      </c>
      <c r="L20" s="5"/>
      <c r="M20" s="5">
        <f t="shared" si="3"/>
        <v>0</v>
      </c>
      <c r="N20" s="5">
        <f t="shared" si="4"/>
        <v>0</v>
      </c>
      <c r="O20" t="s">
        <v>20</v>
      </c>
      <c r="P20" t="str">
        <f t="array" ref="P20">INDEX(Items!B$2:B$1090,MATCH($O20,Items!$A$2:$A$1090,0))</f>
        <v xml:space="preserve"> </v>
      </c>
      <c r="Q20" t="str">
        <f t="array" ref="Q20">INDEX(Items!C$2:C$1090,MATCH($O20,Items!$A$2:$A$1090,0))</f>
        <v xml:space="preserve"> </v>
      </c>
      <c r="R20" t="str">
        <f t="array" ref="R20">INDEX(Items!D$2:D$1090,MATCH($O20,Items!$A$2:$A$1090,0))</f>
        <v xml:space="preserve"> </v>
      </c>
    </row>
    <row r="21" spans="1:1024 1028:2048 2052:3072 3076:4096 4100:5120 5124:6144 6148:7168 7172:8192 8196:9216 9220:10240 10244:11264 11268:12288 12292:13312 13316:14336 14340:15360 15364:16384" ht="15.75" customHeight="1" x14ac:dyDescent="0.25">
      <c r="A21">
        <f t="shared" si="0"/>
        <v>1</v>
      </c>
      <c r="B21" t="str">
        <f t="shared" si="1"/>
        <v>20231203A</v>
      </c>
      <c r="C21">
        <f t="shared" ref="C21" si="10">IF(OR(B21="",B21&lt;&gt;B29),1,C29+1)</f>
        <v>1</v>
      </c>
      <c r="D21" s="4">
        <v>45263</v>
      </c>
      <c r="E21" s="3" t="s">
        <v>1452</v>
      </c>
      <c r="F21" t="s">
        <v>1451</v>
      </c>
      <c r="G21" t="s">
        <v>148</v>
      </c>
      <c r="H21" t="s">
        <v>2</v>
      </c>
      <c r="I21" s="5">
        <v>13</v>
      </c>
      <c r="J21" t="s">
        <v>149</v>
      </c>
      <c r="K21">
        <v>1</v>
      </c>
      <c r="L21" s="5">
        <v>13</v>
      </c>
      <c r="M21" s="5">
        <f t="shared" si="3"/>
        <v>13</v>
      </c>
      <c r="N21" s="5">
        <f t="shared" si="4"/>
        <v>13</v>
      </c>
      <c r="O21" t="s">
        <v>118</v>
      </c>
      <c r="P21" t="str">
        <f t="array" ref="P21">INDEX(Items!B$2:B$1090,MATCH($O21,Items!$A$2:$A$1090,0))</f>
        <v xml:space="preserve"> </v>
      </c>
      <c r="Q21" t="s">
        <v>150</v>
      </c>
      <c r="R21" t="s">
        <v>206</v>
      </c>
    </row>
    <row r="22" spans="1:1024 1028:2048 2052:3072 3076:4096 4100:5120 5124:6144 6148:7168 7172:8192 8196:9216 9220:10240 10244:11264 11268:12288 12292:13312 13316:14336 14340:15360 15364:16384" ht="15.75" customHeight="1" x14ac:dyDescent="0.25">
      <c r="A22" s="3">
        <f t="shared" si="0"/>
        <v>2</v>
      </c>
      <c r="B22" s="3" t="str">
        <f t="shared" si="1"/>
        <v>20231203B</v>
      </c>
      <c r="C22" s="3">
        <f t="shared" ref="C22:C23" si="11">IF(OR(B22="",B22&lt;&gt;B21),1,C21+1)</f>
        <v>1</v>
      </c>
      <c r="D22" s="4">
        <v>45263</v>
      </c>
      <c r="E22" s="3" t="s">
        <v>30</v>
      </c>
      <c r="F22" s="3" t="s">
        <v>2043</v>
      </c>
      <c r="G22" s="3" t="s">
        <v>206</v>
      </c>
      <c r="H22" s="3" t="s">
        <v>2</v>
      </c>
      <c r="I22" s="5">
        <v>100</v>
      </c>
      <c r="J22" t="s">
        <v>149</v>
      </c>
      <c r="K22" s="3">
        <v>1</v>
      </c>
      <c r="L22" s="5">
        <v>100</v>
      </c>
      <c r="M22" s="5">
        <f t="shared" si="3"/>
        <v>100</v>
      </c>
      <c r="N22" s="5">
        <f t="shared" si="4"/>
        <v>100</v>
      </c>
      <c r="O22" t="s">
        <v>118</v>
      </c>
      <c r="P22" s="3" t="s">
        <v>292</v>
      </c>
      <c r="Q22" t="s">
        <v>150</v>
      </c>
      <c r="R22" s="3" t="s">
        <v>2002</v>
      </c>
      <c r="S22" s="3"/>
    </row>
    <row r="23" spans="1:1024 1028:2048 2052:3072 3076:4096 4100:5120 5124:6144 6148:7168 7172:8192 8196:9216 9220:10240 10244:11264 11268:12288 12292:13312 13316:14336 14340:15360 15364:16384" ht="15.75" customHeight="1" x14ac:dyDescent="0.25">
      <c r="A23" s="3">
        <f t="shared" si="0"/>
        <v>3</v>
      </c>
      <c r="B23" s="3" t="str">
        <f t="shared" si="1"/>
        <v>20231203C</v>
      </c>
      <c r="C23" s="3">
        <f t="shared" si="11"/>
        <v>1</v>
      </c>
      <c r="D23" s="4">
        <v>45263</v>
      </c>
      <c r="E23" s="3" t="s">
        <v>1492</v>
      </c>
      <c r="F23" s="3" t="str">
        <f t="array" ref="F23">INDEX(Establishment!B$2:B$1042,MATCH($E23,Establishment!$A$2:$A$1042,0))</f>
        <v>Transportation(Public)</v>
      </c>
      <c r="G23" s="3" t="s">
        <v>206</v>
      </c>
      <c r="H23" s="3" t="s">
        <v>292</v>
      </c>
      <c r="I23" s="5">
        <v>16</v>
      </c>
      <c r="J23" t="s">
        <v>149</v>
      </c>
      <c r="K23" s="3">
        <v>1</v>
      </c>
      <c r="L23" s="5">
        <v>16</v>
      </c>
      <c r="M23" s="5">
        <f t="shared" si="3"/>
        <v>16</v>
      </c>
      <c r="N23" s="5">
        <f t="shared" si="4"/>
        <v>16</v>
      </c>
      <c r="O23" t="s">
        <v>118</v>
      </c>
      <c r="P23" s="3" t="str">
        <f t="array" ref="P23">INDEX(Items!B$2:B$1090,MATCH($O23,Items!$A$2:$A$1090,0))</f>
        <v xml:space="preserve"> </v>
      </c>
      <c r="Q23" t="s">
        <v>150</v>
      </c>
      <c r="R23" s="3" t="s">
        <v>1401</v>
      </c>
      <c r="S23" s="3"/>
    </row>
    <row r="24" spans="1:1024 1028:2048 2052:3072 3076:4096 4100:5120 5124:6144 6148:7168 7172:8192 8196:9216 9220:10240 10244:11264 11268:12288 12292:13312 13316:14336 14340:15360 15364:16384" ht="15.75" customHeight="1" x14ac:dyDescent="0.25">
      <c r="A24">
        <f t="shared" si="0"/>
        <v>4</v>
      </c>
      <c r="B24" t="str">
        <f t="shared" si="1"/>
        <v>20231203D</v>
      </c>
      <c r="C24">
        <f t="shared" ref="C24" si="12">IF(OR(B24="",B24&lt;&gt;B32),1,C32+1)</f>
        <v>1</v>
      </c>
      <c r="D24" s="4">
        <v>45263</v>
      </c>
      <c r="E24" s="3" t="s">
        <v>1452</v>
      </c>
      <c r="F24" t="s">
        <v>1451</v>
      </c>
      <c r="G24" s="3" t="s">
        <v>2003</v>
      </c>
      <c r="H24" t="s">
        <v>2</v>
      </c>
      <c r="I24" s="5">
        <v>25</v>
      </c>
      <c r="J24" t="s">
        <v>149</v>
      </c>
      <c r="K24">
        <v>1</v>
      </c>
      <c r="L24" s="5">
        <v>13</v>
      </c>
      <c r="M24" s="5">
        <f t="shared" si="3"/>
        <v>13</v>
      </c>
      <c r="N24" s="5">
        <f t="shared" si="4"/>
        <v>13</v>
      </c>
      <c r="O24" t="s">
        <v>118</v>
      </c>
      <c r="P24" t="str">
        <f t="array" ref="P24">INDEX(Items!B$2:B$1090,MATCH($O24,Items!$A$2:$A$1090,0))</f>
        <v xml:space="preserve"> </v>
      </c>
      <c r="Q24" t="s">
        <v>150</v>
      </c>
      <c r="R24" s="14" t="s">
        <v>1318</v>
      </c>
    </row>
    <row r="25" spans="1:1024 1028:2048 2052:3072 3076:4096 4100:5120 5124:6144 6148:7168 7172:8192 8196:9216 9220:10240 10244:11264 11268:12288 12292:13312 13316:14336 14340:15360 15364:16384" x14ac:dyDescent="0.25">
      <c r="A25">
        <f t="shared" si="0"/>
        <v>5</v>
      </c>
      <c r="B25" t="str">
        <f t="shared" si="1"/>
        <v>20231203E</v>
      </c>
      <c r="C25" s="3">
        <f t="shared" ref="C25:C28" si="13">IF(OR(B25="",B25&lt;&gt;B24),1,C24+1)</f>
        <v>1</v>
      </c>
      <c r="D25" s="4">
        <v>45263</v>
      </c>
      <c r="E25" s="3" t="s">
        <v>30</v>
      </c>
      <c r="F25" s="14" t="s">
        <v>2010</v>
      </c>
      <c r="G25" s="14" t="s">
        <v>2009</v>
      </c>
      <c r="H25" t="s">
        <v>2</v>
      </c>
      <c r="I25" s="5">
        <v>130</v>
      </c>
      <c r="J25" t="s">
        <v>86</v>
      </c>
      <c r="K25">
        <v>1</v>
      </c>
      <c r="L25" s="5">
        <v>130</v>
      </c>
      <c r="M25" s="5">
        <f t="shared" si="3"/>
        <v>130</v>
      </c>
      <c r="N25" s="5">
        <f t="shared" si="4"/>
        <v>130</v>
      </c>
      <c r="O25" t="s">
        <v>118</v>
      </c>
      <c r="P25" t="str">
        <f t="array" ref="P25">INDEX(Items!B$2:B$1090,MATCH($O25,Items!$A$2:$A$1090,0))</f>
        <v xml:space="preserve"> </v>
      </c>
      <c r="Q25" s="14" t="s">
        <v>2004</v>
      </c>
      <c r="R25" s="14" t="s">
        <v>362</v>
      </c>
    </row>
    <row r="26" spans="1:1024 1028:2048 2052:3072 3076:4096 4100:5120 5124:6144 6148:7168 7172:8192 8196:9216 9220:10240 10244:11264 11268:12288 12292:13312 13316:14336 14340:15360 15364:16384" x14ac:dyDescent="0.25">
      <c r="A26">
        <f t="shared" si="0"/>
        <v>6</v>
      </c>
      <c r="B26" t="str">
        <f t="shared" si="1"/>
        <v>20231203F</v>
      </c>
      <c r="C26" s="3">
        <f t="shared" si="13"/>
        <v>1</v>
      </c>
      <c r="D26" s="4">
        <v>45263</v>
      </c>
      <c r="E26" s="3" t="s">
        <v>30</v>
      </c>
      <c r="F26" s="14" t="s">
        <v>1411</v>
      </c>
      <c r="G26" s="14" t="s">
        <v>2009</v>
      </c>
      <c r="H26" t="s">
        <v>2</v>
      </c>
      <c r="I26" s="5">
        <v>100</v>
      </c>
      <c r="J26" t="s">
        <v>2005</v>
      </c>
      <c r="K26">
        <v>1</v>
      </c>
      <c r="L26" s="5">
        <v>100</v>
      </c>
      <c r="M26" s="5">
        <f t="shared" si="3"/>
        <v>100</v>
      </c>
      <c r="N26" s="5">
        <f t="shared" si="4"/>
        <v>100</v>
      </c>
      <c r="O26" t="s">
        <v>118</v>
      </c>
      <c r="P26" t="str">
        <f t="array" ref="P26">INDEX(Items!B$2:B$1090,MATCH($O26,Items!$A$2:$A$1090,0))</f>
        <v xml:space="preserve"> </v>
      </c>
      <c r="Q26" s="14" t="s">
        <v>2006</v>
      </c>
      <c r="R26" s="14" t="s">
        <v>2007</v>
      </c>
    </row>
    <row r="27" spans="1:1024 1028:2048 2052:3072 3076:4096 4100:5120 5124:6144 6148:7168 7172:8192 8196:9216 9220:10240 10244:11264 11268:12288 12292:13312 13316:14336 14340:15360 15364:16384" x14ac:dyDescent="0.25">
      <c r="A27">
        <f t="shared" si="0"/>
        <v>7</v>
      </c>
      <c r="B27" t="str">
        <f t="shared" si="1"/>
        <v>20231203G</v>
      </c>
      <c r="C27" s="3">
        <f t="shared" si="13"/>
        <v>1</v>
      </c>
      <c r="D27" s="4">
        <v>45263</v>
      </c>
      <c r="E27" s="3" t="s">
        <v>30</v>
      </c>
      <c r="F27" s="14" t="s">
        <v>1411</v>
      </c>
      <c r="G27" s="14" t="s">
        <v>2009</v>
      </c>
      <c r="H27" t="s">
        <v>2</v>
      </c>
      <c r="I27" s="5">
        <v>180</v>
      </c>
      <c r="J27" t="s">
        <v>259</v>
      </c>
      <c r="K27">
        <v>1</v>
      </c>
      <c r="L27" s="5">
        <v>180</v>
      </c>
      <c r="M27" s="5">
        <f t="shared" si="3"/>
        <v>180</v>
      </c>
      <c r="N27" s="5">
        <f t="shared" si="4"/>
        <v>180</v>
      </c>
      <c r="O27" t="s">
        <v>118</v>
      </c>
      <c r="P27" t="str">
        <f t="array" ref="P27">INDEX(Items!B$2:B$1090,MATCH($O27,Items!$A$2:$A$1090,0))</f>
        <v xml:space="preserve"> </v>
      </c>
      <c r="Q27" s="14" t="s">
        <v>1323</v>
      </c>
      <c r="R27" s="14" t="s">
        <v>2008</v>
      </c>
    </row>
    <row r="28" spans="1:1024 1028:2048 2052:3072 3076:4096 4100:5120 5124:6144 6148:7168 7172:8192 8196:9216 9220:10240 10244:11264 11268:12288 12292:13312 13316:14336 14340:15360 15364:16384" x14ac:dyDescent="0.25">
      <c r="A28">
        <f t="shared" si="0"/>
        <v>8</v>
      </c>
      <c r="B28" t="str">
        <f t="shared" si="1"/>
        <v>20231203H</v>
      </c>
      <c r="C28" s="3">
        <f t="shared" si="13"/>
        <v>1</v>
      </c>
      <c r="D28" s="4">
        <v>45263</v>
      </c>
      <c r="E28" s="3" t="s">
        <v>30</v>
      </c>
      <c r="F28" s="14" t="s">
        <v>2011</v>
      </c>
      <c r="G28" t="s">
        <v>263</v>
      </c>
      <c r="H28" t="s">
        <v>2</v>
      </c>
      <c r="I28">
        <v>100</v>
      </c>
      <c r="J28" s="14" t="s">
        <v>133</v>
      </c>
      <c r="K28">
        <v>1</v>
      </c>
      <c r="L28" s="5">
        <v>100</v>
      </c>
      <c r="M28" s="5">
        <f t="shared" si="3"/>
        <v>100</v>
      </c>
      <c r="N28" s="5">
        <f t="shared" si="4"/>
        <v>100</v>
      </c>
      <c r="O28" t="s">
        <v>118</v>
      </c>
      <c r="P28" t="str">
        <f t="array" ref="P28">INDEX(Items!B$2:B$1090,MATCH($O28,Items!$A$2:$A$1090,0))</f>
        <v xml:space="preserve"> </v>
      </c>
      <c r="Q28" t="s">
        <v>264</v>
      </c>
      <c r="R28" s="14" t="s">
        <v>2012</v>
      </c>
      <c r="T28" s="5"/>
      <c r="X28" s="5"/>
      <c r="AB28" s="5"/>
      <c r="AF28" s="5"/>
      <c r="AJ28" s="5"/>
      <c r="AN28" s="5"/>
      <c r="AR28" s="5"/>
      <c r="AV28" s="5"/>
      <c r="AZ28" s="5"/>
      <c r="BD28" s="5"/>
      <c r="BH28" s="5"/>
      <c r="BL28" s="5"/>
      <c r="BP28" s="5"/>
      <c r="BT28" s="5"/>
      <c r="BX28" s="5"/>
      <c r="CB28" s="5"/>
      <c r="CF28" s="5"/>
      <c r="CJ28" s="5"/>
      <c r="CN28" s="5"/>
      <c r="CR28" s="5"/>
      <c r="CV28" s="5"/>
      <c r="CZ28" s="5"/>
      <c r="DD28" s="5"/>
      <c r="DH28" s="5"/>
      <c r="DL28" s="5"/>
      <c r="DP28" s="5"/>
      <c r="DT28" s="5"/>
      <c r="DX28" s="5"/>
      <c r="EB28" s="5"/>
      <c r="EF28" s="5"/>
      <c r="EJ28" s="5"/>
      <c r="EN28" s="5"/>
      <c r="ER28" s="5"/>
      <c r="EV28" s="5"/>
      <c r="EZ28" s="5"/>
      <c r="FD28" s="5"/>
      <c r="FH28" s="5"/>
      <c r="FL28" s="5"/>
      <c r="FP28" s="5"/>
      <c r="FT28" s="5"/>
      <c r="FX28" s="5"/>
      <c r="GB28" s="5"/>
      <c r="GF28" s="5"/>
      <c r="GJ28" s="5"/>
      <c r="GN28" s="5"/>
      <c r="GR28" s="5"/>
      <c r="GV28" s="5"/>
      <c r="GZ28" s="5"/>
      <c r="HD28" s="5"/>
      <c r="HH28" s="5"/>
      <c r="HL28" s="5"/>
      <c r="HP28" s="5"/>
      <c r="HT28" s="5"/>
      <c r="HX28" s="5"/>
      <c r="IB28" s="5"/>
      <c r="IF28" s="5"/>
      <c r="IJ28" s="5"/>
      <c r="IN28" s="5"/>
      <c r="IR28" s="5"/>
      <c r="IV28" s="5"/>
      <c r="IZ28" s="5"/>
      <c r="JD28" s="5"/>
      <c r="JH28" s="5"/>
      <c r="JL28" s="5"/>
      <c r="JP28" s="5"/>
      <c r="JT28" s="5"/>
      <c r="JX28" s="5"/>
      <c r="KB28" s="5"/>
      <c r="KF28" s="5"/>
      <c r="KJ28" s="5"/>
      <c r="KN28" s="5"/>
      <c r="KR28" s="5"/>
      <c r="KV28" s="5"/>
      <c r="KZ28" s="5"/>
      <c r="LD28" s="5"/>
      <c r="LH28" s="5"/>
      <c r="LL28" s="5"/>
      <c r="LP28" s="5"/>
      <c r="LT28" s="5"/>
      <c r="LX28" s="5"/>
      <c r="MB28" s="5"/>
      <c r="MF28" s="5"/>
      <c r="MJ28" s="5"/>
      <c r="MN28" s="5"/>
      <c r="MR28" s="5"/>
      <c r="MV28" s="5"/>
      <c r="MZ28" s="5"/>
      <c r="ND28" s="5"/>
      <c r="NH28" s="5"/>
      <c r="NL28" s="5"/>
      <c r="NP28" s="5"/>
      <c r="NT28" s="5"/>
      <c r="NX28" s="5"/>
      <c r="OB28" s="5"/>
      <c r="OF28" s="5"/>
      <c r="OJ28" s="5"/>
      <c r="ON28" s="5"/>
      <c r="OR28" s="5"/>
      <c r="OV28" s="5"/>
      <c r="OZ28" s="5"/>
      <c r="PD28" s="5"/>
      <c r="PH28" s="5"/>
      <c r="PL28" s="5"/>
      <c r="PP28" s="5"/>
      <c r="PT28" s="5"/>
      <c r="PX28" s="5"/>
      <c r="QB28" s="5"/>
      <c r="QF28" s="5"/>
      <c r="QJ28" s="5"/>
      <c r="QN28" s="5"/>
      <c r="QR28" s="5"/>
      <c r="QV28" s="5"/>
      <c r="QZ28" s="5"/>
      <c r="RD28" s="5"/>
      <c r="RH28" s="5"/>
      <c r="RL28" s="5"/>
      <c r="RP28" s="5"/>
      <c r="RT28" s="5"/>
      <c r="RX28" s="5"/>
      <c r="SB28" s="5"/>
      <c r="SF28" s="5"/>
      <c r="SJ28" s="5"/>
      <c r="SN28" s="5"/>
      <c r="SR28" s="5"/>
      <c r="SV28" s="5"/>
      <c r="SZ28" s="5"/>
      <c r="TD28" s="5"/>
      <c r="TH28" s="5"/>
      <c r="TL28" s="5"/>
      <c r="TP28" s="5"/>
      <c r="TT28" s="5"/>
      <c r="TX28" s="5"/>
      <c r="UB28" s="5"/>
      <c r="UF28" s="5"/>
      <c r="UJ28" s="5"/>
      <c r="UN28" s="5"/>
      <c r="UR28" s="5"/>
      <c r="UV28" s="5"/>
      <c r="UZ28" s="5"/>
      <c r="VD28" s="5"/>
      <c r="VH28" s="5"/>
      <c r="VL28" s="5"/>
      <c r="VP28" s="5"/>
      <c r="VT28" s="5"/>
      <c r="VX28" s="5"/>
      <c r="WB28" s="5"/>
      <c r="WF28" s="5"/>
      <c r="WJ28" s="5"/>
      <c r="WN28" s="5"/>
      <c r="WR28" s="5"/>
      <c r="WV28" s="5"/>
      <c r="WZ28" s="5"/>
      <c r="XD28" s="5"/>
      <c r="XH28" s="5"/>
      <c r="XL28" s="5"/>
      <c r="XP28" s="5"/>
      <c r="XT28" s="5"/>
      <c r="XX28" s="5"/>
      <c r="YB28" s="5"/>
      <c r="YF28" s="5"/>
      <c r="YJ28" s="5"/>
      <c r="YN28" s="5"/>
      <c r="YR28" s="5"/>
      <c r="YV28" s="5"/>
      <c r="YZ28" s="5"/>
      <c r="ZD28" s="5"/>
      <c r="ZH28" s="5"/>
      <c r="ZL28" s="5"/>
      <c r="ZP28" s="5"/>
      <c r="ZT28" s="5"/>
      <c r="ZX28" s="5"/>
      <c r="AAB28" s="5"/>
      <c r="AAF28" s="5"/>
      <c r="AAJ28" s="5"/>
      <c r="AAN28" s="5"/>
      <c r="AAR28" s="5"/>
      <c r="AAV28" s="5"/>
      <c r="AAZ28" s="5"/>
      <c r="ABD28" s="5"/>
      <c r="ABH28" s="5"/>
      <c r="ABL28" s="5"/>
      <c r="ABP28" s="5"/>
      <c r="ABT28" s="5"/>
      <c r="ABX28" s="5"/>
      <c r="ACB28" s="5"/>
      <c r="ACF28" s="5"/>
      <c r="ACJ28" s="5"/>
      <c r="ACN28" s="5"/>
      <c r="ACR28" s="5"/>
      <c r="ACV28" s="5"/>
      <c r="ACZ28" s="5"/>
      <c r="ADD28" s="5"/>
      <c r="ADH28" s="5"/>
      <c r="ADL28" s="5"/>
      <c r="ADP28" s="5"/>
      <c r="ADT28" s="5"/>
      <c r="ADX28" s="5"/>
      <c r="AEB28" s="5"/>
      <c r="AEF28" s="5"/>
      <c r="AEJ28" s="5"/>
      <c r="AEN28" s="5"/>
      <c r="AER28" s="5"/>
      <c r="AEV28" s="5"/>
      <c r="AEZ28" s="5"/>
      <c r="AFD28" s="5"/>
      <c r="AFH28" s="5"/>
      <c r="AFL28" s="5"/>
      <c r="AFP28" s="5"/>
      <c r="AFT28" s="5"/>
      <c r="AFX28" s="5"/>
      <c r="AGB28" s="5"/>
      <c r="AGF28" s="5"/>
      <c r="AGJ28" s="5"/>
      <c r="AGN28" s="5"/>
      <c r="AGR28" s="5"/>
      <c r="AGV28" s="5"/>
      <c r="AGZ28" s="5"/>
      <c r="AHD28" s="5"/>
      <c r="AHH28" s="5"/>
      <c r="AHL28" s="5"/>
      <c r="AHP28" s="5"/>
      <c r="AHT28" s="5"/>
      <c r="AHX28" s="5"/>
      <c r="AIB28" s="5"/>
      <c r="AIF28" s="5"/>
      <c r="AIJ28" s="5"/>
      <c r="AIN28" s="5"/>
      <c r="AIR28" s="5"/>
      <c r="AIV28" s="5"/>
      <c r="AIZ28" s="5"/>
      <c r="AJD28" s="5"/>
      <c r="AJH28" s="5"/>
      <c r="AJL28" s="5"/>
      <c r="AJP28" s="5"/>
      <c r="AJT28" s="5"/>
      <c r="AJX28" s="5"/>
      <c r="AKB28" s="5"/>
      <c r="AKF28" s="5"/>
      <c r="AKJ28" s="5"/>
      <c r="AKN28" s="5"/>
      <c r="AKR28" s="5"/>
      <c r="AKV28" s="5"/>
      <c r="AKZ28" s="5"/>
      <c r="ALD28" s="5"/>
      <c r="ALH28" s="5"/>
      <c r="ALL28" s="5"/>
      <c r="ALP28" s="5"/>
      <c r="ALT28" s="5"/>
      <c r="ALX28" s="5"/>
      <c r="AMB28" s="5"/>
      <c r="AMF28" s="5"/>
      <c r="AMJ28" s="5"/>
      <c r="AMN28" s="5"/>
      <c r="AMR28" s="5"/>
      <c r="AMV28" s="5"/>
      <c r="AMZ28" s="5"/>
      <c r="AND28" s="5"/>
      <c r="ANH28" s="5"/>
      <c r="ANL28" s="5"/>
      <c r="ANP28" s="5"/>
      <c r="ANT28" s="5"/>
      <c r="ANX28" s="5"/>
      <c r="AOB28" s="5"/>
      <c r="AOF28" s="5"/>
      <c r="AOJ28" s="5"/>
      <c r="AON28" s="5"/>
      <c r="AOR28" s="5"/>
      <c r="AOV28" s="5"/>
      <c r="AOZ28" s="5"/>
      <c r="APD28" s="5"/>
      <c r="APH28" s="5"/>
      <c r="APL28" s="5"/>
      <c r="APP28" s="5"/>
      <c r="APT28" s="5"/>
      <c r="APX28" s="5"/>
      <c r="AQB28" s="5"/>
      <c r="AQF28" s="5"/>
      <c r="AQJ28" s="5"/>
      <c r="AQN28" s="5"/>
      <c r="AQR28" s="5"/>
      <c r="AQV28" s="5"/>
      <c r="AQZ28" s="5"/>
      <c r="ARD28" s="5"/>
      <c r="ARH28" s="5"/>
      <c r="ARL28" s="5"/>
      <c r="ARP28" s="5"/>
      <c r="ART28" s="5"/>
      <c r="ARX28" s="5"/>
      <c r="ASB28" s="5"/>
      <c r="ASF28" s="5"/>
      <c r="ASJ28" s="5"/>
      <c r="ASN28" s="5"/>
      <c r="ASR28" s="5"/>
      <c r="ASV28" s="5"/>
      <c r="ASZ28" s="5"/>
      <c r="ATD28" s="5"/>
      <c r="ATH28" s="5"/>
      <c r="ATL28" s="5"/>
      <c r="ATP28" s="5"/>
      <c r="ATT28" s="5"/>
      <c r="ATX28" s="5"/>
      <c r="AUB28" s="5"/>
      <c r="AUF28" s="5"/>
      <c r="AUJ28" s="5"/>
      <c r="AUN28" s="5"/>
      <c r="AUR28" s="5"/>
      <c r="AUV28" s="5"/>
      <c r="AUZ28" s="5"/>
      <c r="AVD28" s="5"/>
      <c r="AVH28" s="5"/>
      <c r="AVL28" s="5"/>
      <c r="AVP28" s="5"/>
      <c r="AVT28" s="5"/>
      <c r="AVX28" s="5"/>
      <c r="AWB28" s="5"/>
      <c r="AWF28" s="5"/>
      <c r="AWJ28" s="5"/>
      <c r="AWN28" s="5"/>
      <c r="AWR28" s="5"/>
      <c r="AWV28" s="5"/>
      <c r="AWZ28" s="5"/>
      <c r="AXD28" s="5"/>
      <c r="AXH28" s="5"/>
      <c r="AXL28" s="5"/>
      <c r="AXP28" s="5"/>
      <c r="AXT28" s="5"/>
      <c r="AXX28" s="5"/>
      <c r="AYB28" s="5"/>
      <c r="AYF28" s="5"/>
      <c r="AYJ28" s="5"/>
      <c r="AYN28" s="5"/>
      <c r="AYR28" s="5"/>
      <c r="AYV28" s="5"/>
      <c r="AYZ28" s="5"/>
      <c r="AZD28" s="5"/>
      <c r="AZH28" s="5"/>
      <c r="AZL28" s="5"/>
      <c r="AZP28" s="5"/>
      <c r="AZT28" s="5"/>
      <c r="AZX28" s="5"/>
      <c r="BAB28" s="5"/>
      <c r="BAF28" s="5"/>
      <c r="BAJ28" s="5"/>
      <c r="BAN28" s="5"/>
      <c r="BAR28" s="5"/>
      <c r="BAV28" s="5"/>
      <c r="BAZ28" s="5"/>
      <c r="BBD28" s="5"/>
      <c r="BBH28" s="5"/>
      <c r="BBL28" s="5"/>
      <c r="BBP28" s="5"/>
      <c r="BBT28" s="5"/>
      <c r="BBX28" s="5"/>
      <c r="BCB28" s="5"/>
      <c r="BCF28" s="5"/>
      <c r="BCJ28" s="5"/>
      <c r="BCN28" s="5"/>
      <c r="BCR28" s="5"/>
      <c r="BCV28" s="5"/>
      <c r="BCZ28" s="5"/>
      <c r="BDD28" s="5"/>
      <c r="BDH28" s="5"/>
      <c r="BDL28" s="5"/>
      <c r="BDP28" s="5"/>
      <c r="BDT28" s="5"/>
      <c r="BDX28" s="5"/>
      <c r="BEB28" s="5"/>
      <c r="BEF28" s="5"/>
      <c r="BEJ28" s="5"/>
      <c r="BEN28" s="5"/>
      <c r="BER28" s="5"/>
      <c r="BEV28" s="5"/>
      <c r="BEZ28" s="5"/>
      <c r="BFD28" s="5"/>
      <c r="BFH28" s="5"/>
      <c r="BFL28" s="5"/>
      <c r="BFP28" s="5"/>
      <c r="BFT28" s="5"/>
      <c r="BFX28" s="5"/>
      <c r="BGB28" s="5"/>
      <c r="BGF28" s="5"/>
      <c r="BGJ28" s="5"/>
      <c r="BGN28" s="5"/>
      <c r="BGR28" s="5"/>
      <c r="BGV28" s="5"/>
      <c r="BGZ28" s="5"/>
      <c r="BHD28" s="5"/>
      <c r="BHH28" s="5"/>
      <c r="BHL28" s="5"/>
      <c r="BHP28" s="5"/>
      <c r="BHT28" s="5"/>
      <c r="BHX28" s="5"/>
      <c r="BIB28" s="5"/>
      <c r="BIF28" s="5"/>
      <c r="BIJ28" s="5"/>
      <c r="BIN28" s="5"/>
      <c r="BIR28" s="5"/>
      <c r="BIV28" s="5"/>
      <c r="BIZ28" s="5"/>
      <c r="BJD28" s="5"/>
      <c r="BJH28" s="5"/>
      <c r="BJL28" s="5"/>
      <c r="BJP28" s="5"/>
      <c r="BJT28" s="5"/>
      <c r="BJX28" s="5"/>
      <c r="BKB28" s="5"/>
      <c r="BKF28" s="5"/>
      <c r="BKJ28" s="5"/>
      <c r="BKN28" s="5"/>
      <c r="BKR28" s="5"/>
      <c r="BKV28" s="5"/>
      <c r="BKZ28" s="5"/>
      <c r="BLD28" s="5"/>
      <c r="BLH28" s="5"/>
      <c r="BLL28" s="5"/>
      <c r="BLP28" s="5"/>
      <c r="BLT28" s="5"/>
      <c r="BLX28" s="5"/>
      <c r="BMB28" s="5"/>
      <c r="BMF28" s="5"/>
      <c r="BMJ28" s="5"/>
      <c r="BMN28" s="5"/>
      <c r="BMR28" s="5"/>
      <c r="BMV28" s="5"/>
      <c r="BMZ28" s="5"/>
      <c r="BND28" s="5"/>
      <c r="BNH28" s="5"/>
      <c r="BNL28" s="5"/>
      <c r="BNP28" s="5"/>
      <c r="BNT28" s="5"/>
      <c r="BNX28" s="5"/>
      <c r="BOB28" s="5"/>
      <c r="BOF28" s="5"/>
      <c r="BOJ28" s="5"/>
      <c r="BON28" s="5"/>
      <c r="BOR28" s="5"/>
      <c r="BOV28" s="5"/>
      <c r="BOZ28" s="5"/>
      <c r="BPD28" s="5"/>
      <c r="BPH28" s="5"/>
      <c r="BPL28" s="5"/>
      <c r="BPP28" s="5"/>
      <c r="BPT28" s="5"/>
      <c r="BPX28" s="5"/>
      <c r="BQB28" s="5"/>
      <c r="BQF28" s="5"/>
      <c r="BQJ28" s="5"/>
      <c r="BQN28" s="5"/>
      <c r="BQR28" s="5"/>
      <c r="BQV28" s="5"/>
      <c r="BQZ28" s="5"/>
      <c r="BRD28" s="5"/>
      <c r="BRH28" s="5"/>
      <c r="BRL28" s="5"/>
      <c r="BRP28" s="5"/>
      <c r="BRT28" s="5"/>
      <c r="BRX28" s="5"/>
      <c r="BSB28" s="5"/>
      <c r="BSF28" s="5"/>
      <c r="BSJ28" s="5"/>
      <c r="BSN28" s="5"/>
      <c r="BSR28" s="5"/>
      <c r="BSV28" s="5"/>
      <c r="BSZ28" s="5"/>
      <c r="BTD28" s="5"/>
      <c r="BTH28" s="5"/>
      <c r="BTL28" s="5"/>
      <c r="BTP28" s="5"/>
      <c r="BTT28" s="5"/>
      <c r="BTX28" s="5"/>
      <c r="BUB28" s="5"/>
      <c r="BUF28" s="5"/>
      <c r="BUJ28" s="5"/>
      <c r="BUN28" s="5"/>
      <c r="BUR28" s="5"/>
      <c r="BUV28" s="5"/>
      <c r="BUZ28" s="5"/>
      <c r="BVD28" s="5"/>
      <c r="BVH28" s="5"/>
      <c r="BVL28" s="5"/>
      <c r="BVP28" s="5"/>
      <c r="BVT28" s="5"/>
      <c r="BVX28" s="5"/>
      <c r="BWB28" s="5"/>
      <c r="BWF28" s="5"/>
      <c r="BWJ28" s="5"/>
      <c r="BWN28" s="5"/>
      <c r="BWR28" s="5"/>
      <c r="BWV28" s="5"/>
      <c r="BWZ28" s="5"/>
      <c r="BXD28" s="5"/>
      <c r="BXH28" s="5"/>
      <c r="BXL28" s="5"/>
      <c r="BXP28" s="5"/>
      <c r="BXT28" s="5"/>
      <c r="BXX28" s="5"/>
      <c r="BYB28" s="5"/>
      <c r="BYF28" s="5"/>
      <c r="BYJ28" s="5"/>
      <c r="BYN28" s="5"/>
      <c r="BYR28" s="5"/>
      <c r="BYV28" s="5"/>
      <c r="BYZ28" s="5"/>
      <c r="BZD28" s="5"/>
      <c r="BZH28" s="5"/>
      <c r="BZL28" s="5"/>
      <c r="BZP28" s="5"/>
      <c r="BZT28" s="5"/>
      <c r="BZX28" s="5"/>
      <c r="CAB28" s="5"/>
      <c r="CAF28" s="5"/>
      <c r="CAJ28" s="5"/>
      <c r="CAN28" s="5"/>
      <c r="CAR28" s="5"/>
      <c r="CAV28" s="5"/>
      <c r="CAZ28" s="5"/>
      <c r="CBD28" s="5"/>
      <c r="CBH28" s="5"/>
      <c r="CBL28" s="5"/>
      <c r="CBP28" s="5"/>
      <c r="CBT28" s="5"/>
      <c r="CBX28" s="5"/>
      <c r="CCB28" s="5"/>
      <c r="CCF28" s="5"/>
      <c r="CCJ28" s="5"/>
      <c r="CCN28" s="5"/>
      <c r="CCR28" s="5"/>
      <c r="CCV28" s="5"/>
      <c r="CCZ28" s="5"/>
      <c r="CDD28" s="5"/>
      <c r="CDH28" s="5"/>
      <c r="CDL28" s="5"/>
      <c r="CDP28" s="5"/>
      <c r="CDT28" s="5"/>
      <c r="CDX28" s="5"/>
      <c r="CEB28" s="5"/>
      <c r="CEF28" s="5"/>
      <c r="CEJ28" s="5"/>
      <c r="CEN28" s="5"/>
      <c r="CER28" s="5"/>
      <c r="CEV28" s="5"/>
      <c r="CEZ28" s="5"/>
      <c r="CFD28" s="5"/>
      <c r="CFH28" s="5"/>
      <c r="CFL28" s="5"/>
      <c r="CFP28" s="5"/>
      <c r="CFT28" s="5"/>
      <c r="CFX28" s="5"/>
      <c r="CGB28" s="5"/>
      <c r="CGF28" s="5"/>
      <c r="CGJ28" s="5"/>
      <c r="CGN28" s="5"/>
      <c r="CGR28" s="5"/>
      <c r="CGV28" s="5"/>
      <c r="CGZ28" s="5"/>
      <c r="CHD28" s="5"/>
      <c r="CHH28" s="5"/>
      <c r="CHL28" s="5"/>
      <c r="CHP28" s="5"/>
      <c r="CHT28" s="5"/>
      <c r="CHX28" s="5"/>
      <c r="CIB28" s="5"/>
      <c r="CIF28" s="5"/>
      <c r="CIJ28" s="5"/>
      <c r="CIN28" s="5"/>
      <c r="CIR28" s="5"/>
      <c r="CIV28" s="5"/>
      <c r="CIZ28" s="5"/>
      <c r="CJD28" s="5"/>
      <c r="CJH28" s="5"/>
      <c r="CJL28" s="5"/>
      <c r="CJP28" s="5"/>
      <c r="CJT28" s="5"/>
      <c r="CJX28" s="5"/>
      <c r="CKB28" s="5"/>
      <c r="CKF28" s="5"/>
      <c r="CKJ28" s="5"/>
      <c r="CKN28" s="5"/>
      <c r="CKR28" s="5"/>
      <c r="CKV28" s="5"/>
      <c r="CKZ28" s="5"/>
      <c r="CLD28" s="5"/>
      <c r="CLH28" s="5"/>
      <c r="CLL28" s="5"/>
      <c r="CLP28" s="5"/>
      <c r="CLT28" s="5"/>
      <c r="CLX28" s="5"/>
      <c r="CMB28" s="5"/>
      <c r="CMF28" s="5"/>
      <c r="CMJ28" s="5"/>
      <c r="CMN28" s="5"/>
      <c r="CMR28" s="5"/>
      <c r="CMV28" s="5"/>
      <c r="CMZ28" s="5"/>
      <c r="CND28" s="5"/>
      <c r="CNH28" s="5"/>
      <c r="CNL28" s="5"/>
      <c r="CNP28" s="5"/>
      <c r="CNT28" s="5"/>
      <c r="CNX28" s="5"/>
      <c r="COB28" s="5"/>
      <c r="COF28" s="5"/>
      <c r="COJ28" s="5"/>
      <c r="CON28" s="5"/>
      <c r="COR28" s="5"/>
      <c r="COV28" s="5"/>
      <c r="COZ28" s="5"/>
      <c r="CPD28" s="5"/>
      <c r="CPH28" s="5"/>
      <c r="CPL28" s="5"/>
      <c r="CPP28" s="5"/>
      <c r="CPT28" s="5"/>
      <c r="CPX28" s="5"/>
      <c r="CQB28" s="5"/>
      <c r="CQF28" s="5"/>
      <c r="CQJ28" s="5"/>
      <c r="CQN28" s="5"/>
      <c r="CQR28" s="5"/>
      <c r="CQV28" s="5"/>
      <c r="CQZ28" s="5"/>
      <c r="CRD28" s="5"/>
      <c r="CRH28" s="5"/>
      <c r="CRL28" s="5"/>
      <c r="CRP28" s="5"/>
      <c r="CRT28" s="5"/>
      <c r="CRX28" s="5"/>
      <c r="CSB28" s="5"/>
      <c r="CSF28" s="5"/>
      <c r="CSJ28" s="5"/>
      <c r="CSN28" s="5"/>
      <c r="CSR28" s="5"/>
      <c r="CSV28" s="5"/>
      <c r="CSZ28" s="5"/>
      <c r="CTD28" s="5"/>
      <c r="CTH28" s="5"/>
      <c r="CTL28" s="5"/>
      <c r="CTP28" s="5"/>
      <c r="CTT28" s="5"/>
      <c r="CTX28" s="5"/>
      <c r="CUB28" s="5"/>
      <c r="CUF28" s="5"/>
      <c r="CUJ28" s="5"/>
      <c r="CUN28" s="5"/>
      <c r="CUR28" s="5"/>
      <c r="CUV28" s="5"/>
      <c r="CUZ28" s="5"/>
      <c r="CVD28" s="5"/>
      <c r="CVH28" s="5"/>
      <c r="CVL28" s="5"/>
      <c r="CVP28" s="5"/>
      <c r="CVT28" s="5"/>
      <c r="CVX28" s="5"/>
      <c r="CWB28" s="5"/>
      <c r="CWF28" s="5"/>
      <c r="CWJ28" s="5"/>
      <c r="CWN28" s="5"/>
      <c r="CWR28" s="5"/>
      <c r="CWV28" s="5"/>
      <c r="CWZ28" s="5"/>
      <c r="CXD28" s="5"/>
      <c r="CXH28" s="5"/>
      <c r="CXL28" s="5"/>
      <c r="CXP28" s="5"/>
      <c r="CXT28" s="5"/>
      <c r="CXX28" s="5"/>
      <c r="CYB28" s="5"/>
      <c r="CYF28" s="5"/>
      <c r="CYJ28" s="5"/>
      <c r="CYN28" s="5"/>
      <c r="CYR28" s="5"/>
      <c r="CYV28" s="5"/>
      <c r="CYZ28" s="5"/>
      <c r="CZD28" s="5"/>
      <c r="CZH28" s="5"/>
      <c r="CZL28" s="5"/>
      <c r="CZP28" s="5"/>
      <c r="CZT28" s="5"/>
      <c r="CZX28" s="5"/>
      <c r="DAB28" s="5"/>
      <c r="DAF28" s="5"/>
      <c r="DAJ28" s="5"/>
      <c r="DAN28" s="5"/>
      <c r="DAR28" s="5"/>
      <c r="DAV28" s="5"/>
      <c r="DAZ28" s="5"/>
      <c r="DBD28" s="5"/>
      <c r="DBH28" s="5"/>
      <c r="DBL28" s="5"/>
      <c r="DBP28" s="5"/>
      <c r="DBT28" s="5"/>
      <c r="DBX28" s="5"/>
      <c r="DCB28" s="5"/>
      <c r="DCF28" s="5"/>
      <c r="DCJ28" s="5"/>
      <c r="DCN28" s="5"/>
      <c r="DCR28" s="5"/>
      <c r="DCV28" s="5"/>
      <c r="DCZ28" s="5"/>
      <c r="DDD28" s="5"/>
      <c r="DDH28" s="5"/>
      <c r="DDL28" s="5"/>
      <c r="DDP28" s="5"/>
      <c r="DDT28" s="5"/>
      <c r="DDX28" s="5"/>
      <c r="DEB28" s="5"/>
      <c r="DEF28" s="5"/>
      <c r="DEJ28" s="5"/>
      <c r="DEN28" s="5"/>
      <c r="DER28" s="5"/>
      <c r="DEV28" s="5"/>
      <c r="DEZ28" s="5"/>
      <c r="DFD28" s="5"/>
      <c r="DFH28" s="5"/>
      <c r="DFL28" s="5"/>
      <c r="DFP28" s="5"/>
      <c r="DFT28" s="5"/>
      <c r="DFX28" s="5"/>
      <c r="DGB28" s="5"/>
      <c r="DGF28" s="5"/>
      <c r="DGJ28" s="5"/>
      <c r="DGN28" s="5"/>
      <c r="DGR28" s="5"/>
      <c r="DGV28" s="5"/>
      <c r="DGZ28" s="5"/>
      <c r="DHD28" s="5"/>
      <c r="DHH28" s="5"/>
      <c r="DHL28" s="5"/>
      <c r="DHP28" s="5"/>
      <c r="DHT28" s="5"/>
      <c r="DHX28" s="5"/>
      <c r="DIB28" s="5"/>
      <c r="DIF28" s="5"/>
      <c r="DIJ28" s="5"/>
      <c r="DIN28" s="5"/>
      <c r="DIR28" s="5"/>
      <c r="DIV28" s="5"/>
      <c r="DIZ28" s="5"/>
      <c r="DJD28" s="5"/>
      <c r="DJH28" s="5"/>
      <c r="DJL28" s="5"/>
      <c r="DJP28" s="5"/>
      <c r="DJT28" s="5"/>
      <c r="DJX28" s="5"/>
      <c r="DKB28" s="5"/>
      <c r="DKF28" s="5"/>
      <c r="DKJ28" s="5"/>
      <c r="DKN28" s="5"/>
      <c r="DKR28" s="5"/>
      <c r="DKV28" s="5"/>
      <c r="DKZ28" s="5"/>
      <c r="DLD28" s="5"/>
      <c r="DLH28" s="5"/>
      <c r="DLL28" s="5"/>
      <c r="DLP28" s="5"/>
      <c r="DLT28" s="5"/>
      <c r="DLX28" s="5"/>
      <c r="DMB28" s="5"/>
      <c r="DMF28" s="5"/>
      <c r="DMJ28" s="5"/>
      <c r="DMN28" s="5"/>
      <c r="DMR28" s="5"/>
      <c r="DMV28" s="5"/>
      <c r="DMZ28" s="5"/>
      <c r="DND28" s="5"/>
      <c r="DNH28" s="5"/>
      <c r="DNL28" s="5"/>
      <c r="DNP28" s="5"/>
      <c r="DNT28" s="5"/>
      <c r="DNX28" s="5"/>
      <c r="DOB28" s="5"/>
      <c r="DOF28" s="5"/>
      <c r="DOJ28" s="5"/>
      <c r="DON28" s="5"/>
      <c r="DOR28" s="5"/>
      <c r="DOV28" s="5"/>
      <c r="DOZ28" s="5"/>
      <c r="DPD28" s="5"/>
      <c r="DPH28" s="5"/>
      <c r="DPL28" s="5"/>
      <c r="DPP28" s="5"/>
      <c r="DPT28" s="5"/>
      <c r="DPX28" s="5"/>
      <c r="DQB28" s="5"/>
      <c r="DQF28" s="5"/>
      <c r="DQJ28" s="5"/>
      <c r="DQN28" s="5"/>
      <c r="DQR28" s="5"/>
      <c r="DQV28" s="5"/>
      <c r="DQZ28" s="5"/>
      <c r="DRD28" s="5"/>
      <c r="DRH28" s="5"/>
      <c r="DRL28" s="5"/>
      <c r="DRP28" s="5"/>
      <c r="DRT28" s="5"/>
      <c r="DRX28" s="5"/>
      <c r="DSB28" s="5"/>
      <c r="DSF28" s="5"/>
      <c r="DSJ28" s="5"/>
      <c r="DSN28" s="5"/>
      <c r="DSR28" s="5"/>
      <c r="DSV28" s="5"/>
      <c r="DSZ28" s="5"/>
      <c r="DTD28" s="5"/>
      <c r="DTH28" s="5"/>
      <c r="DTL28" s="5"/>
      <c r="DTP28" s="5"/>
      <c r="DTT28" s="5"/>
      <c r="DTX28" s="5"/>
      <c r="DUB28" s="5"/>
      <c r="DUF28" s="5"/>
      <c r="DUJ28" s="5"/>
      <c r="DUN28" s="5"/>
      <c r="DUR28" s="5"/>
      <c r="DUV28" s="5"/>
      <c r="DUZ28" s="5"/>
      <c r="DVD28" s="5"/>
      <c r="DVH28" s="5"/>
      <c r="DVL28" s="5"/>
      <c r="DVP28" s="5"/>
      <c r="DVT28" s="5"/>
      <c r="DVX28" s="5"/>
      <c r="DWB28" s="5"/>
      <c r="DWF28" s="5"/>
      <c r="DWJ28" s="5"/>
      <c r="DWN28" s="5"/>
      <c r="DWR28" s="5"/>
      <c r="DWV28" s="5"/>
      <c r="DWZ28" s="5"/>
      <c r="DXD28" s="5"/>
      <c r="DXH28" s="5"/>
      <c r="DXL28" s="5"/>
      <c r="DXP28" s="5"/>
      <c r="DXT28" s="5"/>
      <c r="DXX28" s="5"/>
      <c r="DYB28" s="5"/>
      <c r="DYF28" s="5"/>
      <c r="DYJ28" s="5"/>
      <c r="DYN28" s="5"/>
      <c r="DYR28" s="5"/>
      <c r="DYV28" s="5"/>
      <c r="DYZ28" s="5"/>
      <c r="DZD28" s="5"/>
      <c r="DZH28" s="5"/>
      <c r="DZL28" s="5"/>
      <c r="DZP28" s="5"/>
      <c r="DZT28" s="5"/>
      <c r="DZX28" s="5"/>
      <c r="EAB28" s="5"/>
      <c r="EAF28" s="5"/>
      <c r="EAJ28" s="5"/>
      <c r="EAN28" s="5"/>
      <c r="EAR28" s="5"/>
      <c r="EAV28" s="5"/>
      <c r="EAZ28" s="5"/>
      <c r="EBD28" s="5"/>
      <c r="EBH28" s="5"/>
      <c r="EBL28" s="5"/>
      <c r="EBP28" s="5"/>
      <c r="EBT28" s="5"/>
      <c r="EBX28" s="5"/>
      <c r="ECB28" s="5"/>
      <c r="ECF28" s="5"/>
      <c r="ECJ28" s="5"/>
      <c r="ECN28" s="5"/>
      <c r="ECR28" s="5"/>
      <c r="ECV28" s="5"/>
      <c r="ECZ28" s="5"/>
      <c r="EDD28" s="5"/>
      <c r="EDH28" s="5"/>
      <c r="EDL28" s="5"/>
      <c r="EDP28" s="5"/>
      <c r="EDT28" s="5"/>
      <c r="EDX28" s="5"/>
      <c r="EEB28" s="5"/>
      <c r="EEF28" s="5"/>
      <c r="EEJ28" s="5"/>
      <c r="EEN28" s="5"/>
      <c r="EER28" s="5"/>
      <c r="EEV28" s="5"/>
      <c r="EEZ28" s="5"/>
      <c r="EFD28" s="5"/>
      <c r="EFH28" s="5"/>
      <c r="EFL28" s="5"/>
      <c r="EFP28" s="5"/>
      <c r="EFT28" s="5"/>
      <c r="EFX28" s="5"/>
      <c r="EGB28" s="5"/>
      <c r="EGF28" s="5"/>
      <c r="EGJ28" s="5"/>
      <c r="EGN28" s="5"/>
      <c r="EGR28" s="5"/>
      <c r="EGV28" s="5"/>
      <c r="EGZ28" s="5"/>
      <c r="EHD28" s="5"/>
      <c r="EHH28" s="5"/>
      <c r="EHL28" s="5"/>
      <c r="EHP28" s="5"/>
      <c r="EHT28" s="5"/>
      <c r="EHX28" s="5"/>
      <c r="EIB28" s="5"/>
      <c r="EIF28" s="5"/>
      <c r="EIJ28" s="5"/>
      <c r="EIN28" s="5"/>
      <c r="EIR28" s="5"/>
      <c r="EIV28" s="5"/>
      <c r="EIZ28" s="5"/>
      <c r="EJD28" s="5"/>
      <c r="EJH28" s="5"/>
      <c r="EJL28" s="5"/>
      <c r="EJP28" s="5"/>
      <c r="EJT28" s="5"/>
      <c r="EJX28" s="5"/>
      <c r="EKB28" s="5"/>
      <c r="EKF28" s="5"/>
      <c r="EKJ28" s="5"/>
      <c r="EKN28" s="5"/>
      <c r="EKR28" s="5"/>
      <c r="EKV28" s="5"/>
      <c r="EKZ28" s="5"/>
      <c r="ELD28" s="5"/>
      <c r="ELH28" s="5"/>
      <c r="ELL28" s="5"/>
      <c r="ELP28" s="5"/>
      <c r="ELT28" s="5"/>
      <c r="ELX28" s="5"/>
      <c r="EMB28" s="5"/>
      <c r="EMF28" s="5"/>
      <c r="EMJ28" s="5"/>
      <c r="EMN28" s="5"/>
      <c r="EMR28" s="5"/>
      <c r="EMV28" s="5"/>
      <c r="EMZ28" s="5"/>
      <c r="END28" s="5"/>
      <c r="ENH28" s="5"/>
      <c r="ENL28" s="5"/>
      <c r="ENP28" s="5"/>
      <c r="ENT28" s="5"/>
      <c r="ENX28" s="5"/>
      <c r="EOB28" s="5"/>
      <c r="EOF28" s="5"/>
      <c r="EOJ28" s="5"/>
      <c r="EON28" s="5"/>
      <c r="EOR28" s="5"/>
      <c r="EOV28" s="5"/>
      <c r="EOZ28" s="5"/>
      <c r="EPD28" s="5"/>
      <c r="EPH28" s="5"/>
      <c r="EPL28" s="5"/>
      <c r="EPP28" s="5"/>
      <c r="EPT28" s="5"/>
      <c r="EPX28" s="5"/>
      <c r="EQB28" s="5"/>
      <c r="EQF28" s="5"/>
      <c r="EQJ28" s="5"/>
      <c r="EQN28" s="5"/>
      <c r="EQR28" s="5"/>
      <c r="EQV28" s="5"/>
      <c r="EQZ28" s="5"/>
      <c r="ERD28" s="5"/>
      <c r="ERH28" s="5"/>
      <c r="ERL28" s="5"/>
      <c r="ERP28" s="5"/>
      <c r="ERT28" s="5"/>
      <c r="ERX28" s="5"/>
      <c r="ESB28" s="5"/>
      <c r="ESF28" s="5"/>
      <c r="ESJ28" s="5"/>
      <c r="ESN28" s="5"/>
      <c r="ESR28" s="5"/>
      <c r="ESV28" s="5"/>
      <c r="ESZ28" s="5"/>
      <c r="ETD28" s="5"/>
      <c r="ETH28" s="5"/>
      <c r="ETL28" s="5"/>
      <c r="ETP28" s="5"/>
      <c r="ETT28" s="5"/>
      <c r="ETX28" s="5"/>
      <c r="EUB28" s="5"/>
      <c r="EUF28" s="5"/>
      <c r="EUJ28" s="5"/>
      <c r="EUN28" s="5"/>
      <c r="EUR28" s="5"/>
      <c r="EUV28" s="5"/>
      <c r="EUZ28" s="5"/>
      <c r="EVD28" s="5"/>
      <c r="EVH28" s="5"/>
      <c r="EVL28" s="5"/>
      <c r="EVP28" s="5"/>
      <c r="EVT28" s="5"/>
      <c r="EVX28" s="5"/>
      <c r="EWB28" s="5"/>
      <c r="EWF28" s="5"/>
      <c r="EWJ28" s="5"/>
      <c r="EWN28" s="5"/>
      <c r="EWR28" s="5"/>
      <c r="EWV28" s="5"/>
      <c r="EWZ28" s="5"/>
      <c r="EXD28" s="5"/>
      <c r="EXH28" s="5"/>
      <c r="EXL28" s="5"/>
      <c r="EXP28" s="5"/>
      <c r="EXT28" s="5"/>
      <c r="EXX28" s="5"/>
      <c r="EYB28" s="5"/>
      <c r="EYF28" s="5"/>
      <c r="EYJ28" s="5"/>
      <c r="EYN28" s="5"/>
      <c r="EYR28" s="5"/>
      <c r="EYV28" s="5"/>
      <c r="EYZ28" s="5"/>
      <c r="EZD28" s="5"/>
      <c r="EZH28" s="5"/>
      <c r="EZL28" s="5"/>
      <c r="EZP28" s="5"/>
      <c r="EZT28" s="5"/>
      <c r="EZX28" s="5"/>
      <c r="FAB28" s="5"/>
      <c r="FAF28" s="5"/>
      <c r="FAJ28" s="5"/>
      <c r="FAN28" s="5"/>
      <c r="FAR28" s="5"/>
      <c r="FAV28" s="5"/>
      <c r="FAZ28" s="5"/>
      <c r="FBD28" s="5"/>
      <c r="FBH28" s="5"/>
      <c r="FBL28" s="5"/>
      <c r="FBP28" s="5"/>
      <c r="FBT28" s="5"/>
      <c r="FBX28" s="5"/>
      <c r="FCB28" s="5"/>
      <c r="FCF28" s="5"/>
      <c r="FCJ28" s="5"/>
      <c r="FCN28" s="5"/>
      <c r="FCR28" s="5"/>
      <c r="FCV28" s="5"/>
      <c r="FCZ28" s="5"/>
      <c r="FDD28" s="5"/>
      <c r="FDH28" s="5"/>
      <c r="FDL28" s="5"/>
      <c r="FDP28" s="5"/>
      <c r="FDT28" s="5"/>
      <c r="FDX28" s="5"/>
      <c r="FEB28" s="5"/>
      <c r="FEF28" s="5"/>
      <c r="FEJ28" s="5"/>
      <c r="FEN28" s="5"/>
      <c r="FER28" s="5"/>
      <c r="FEV28" s="5"/>
      <c r="FEZ28" s="5"/>
      <c r="FFD28" s="5"/>
      <c r="FFH28" s="5"/>
      <c r="FFL28" s="5"/>
      <c r="FFP28" s="5"/>
      <c r="FFT28" s="5"/>
      <c r="FFX28" s="5"/>
      <c r="FGB28" s="5"/>
      <c r="FGF28" s="5"/>
      <c r="FGJ28" s="5"/>
      <c r="FGN28" s="5"/>
      <c r="FGR28" s="5"/>
      <c r="FGV28" s="5"/>
      <c r="FGZ28" s="5"/>
      <c r="FHD28" s="5"/>
      <c r="FHH28" s="5"/>
      <c r="FHL28" s="5"/>
      <c r="FHP28" s="5"/>
      <c r="FHT28" s="5"/>
      <c r="FHX28" s="5"/>
      <c r="FIB28" s="5"/>
      <c r="FIF28" s="5"/>
      <c r="FIJ28" s="5"/>
      <c r="FIN28" s="5"/>
      <c r="FIR28" s="5"/>
      <c r="FIV28" s="5"/>
      <c r="FIZ28" s="5"/>
      <c r="FJD28" s="5"/>
      <c r="FJH28" s="5"/>
      <c r="FJL28" s="5"/>
      <c r="FJP28" s="5"/>
      <c r="FJT28" s="5"/>
      <c r="FJX28" s="5"/>
      <c r="FKB28" s="5"/>
      <c r="FKF28" s="5"/>
      <c r="FKJ28" s="5"/>
      <c r="FKN28" s="5"/>
      <c r="FKR28" s="5"/>
      <c r="FKV28" s="5"/>
      <c r="FKZ28" s="5"/>
      <c r="FLD28" s="5"/>
      <c r="FLH28" s="5"/>
      <c r="FLL28" s="5"/>
      <c r="FLP28" s="5"/>
      <c r="FLT28" s="5"/>
      <c r="FLX28" s="5"/>
      <c r="FMB28" s="5"/>
      <c r="FMF28" s="5"/>
      <c r="FMJ28" s="5"/>
      <c r="FMN28" s="5"/>
      <c r="FMR28" s="5"/>
      <c r="FMV28" s="5"/>
      <c r="FMZ28" s="5"/>
      <c r="FND28" s="5"/>
      <c r="FNH28" s="5"/>
      <c r="FNL28" s="5"/>
      <c r="FNP28" s="5"/>
      <c r="FNT28" s="5"/>
      <c r="FNX28" s="5"/>
      <c r="FOB28" s="5"/>
      <c r="FOF28" s="5"/>
      <c r="FOJ28" s="5"/>
      <c r="FON28" s="5"/>
      <c r="FOR28" s="5"/>
      <c r="FOV28" s="5"/>
      <c r="FOZ28" s="5"/>
      <c r="FPD28" s="5"/>
      <c r="FPH28" s="5"/>
      <c r="FPL28" s="5"/>
      <c r="FPP28" s="5"/>
      <c r="FPT28" s="5"/>
      <c r="FPX28" s="5"/>
      <c r="FQB28" s="5"/>
      <c r="FQF28" s="5"/>
      <c r="FQJ28" s="5"/>
      <c r="FQN28" s="5"/>
      <c r="FQR28" s="5"/>
      <c r="FQV28" s="5"/>
      <c r="FQZ28" s="5"/>
      <c r="FRD28" s="5"/>
      <c r="FRH28" s="5"/>
      <c r="FRL28" s="5"/>
      <c r="FRP28" s="5"/>
      <c r="FRT28" s="5"/>
      <c r="FRX28" s="5"/>
      <c r="FSB28" s="5"/>
      <c r="FSF28" s="5"/>
      <c r="FSJ28" s="5"/>
      <c r="FSN28" s="5"/>
      <c r="FSR28" s="5"/>
      <c r="FSV28" s="5"/>
      <c r="FSZ28" s="5"/>
      <c r="FTD28" s="5"/>
      <c r="FTH28" s="5"/>
      <c r="FTL28" s="5"/>
      <c r="FTP28" s="5"/>
      <c r="FTT28" s="5"/>
      <c r="FTX28" s="5"/>
      <c r="FUB28" s="5"/>
      <c r="FUF28" s="5"/>
      <c r="FUJ28" s="5"/>
      <c r="FUN28" s="5"/>
      <c r="FUR28" s="5"/>
      <c r="FUV28" s="5"/>
      <c r="FUZ28" s="5"/>
      <c r="FVD28" s="5"/>
      <c r="FVH28" s="5"/>
      <c r="FVL28" s="5"/>
      <c r="FVP28" s="5"/>
      <c r="FVT28" s="5"/>
      <c r="FVX28" s="5"/>
      <c r="FWB28" s="5"/>
      <c r="FWF28" s="5"/>
      <c r="FWJ28" s="5"/>
      <c r="FWN28" s="5"/>
      <c r="FWR28" s="5"/>
      <c r="FWV28" s="5"/>
      <c r="FWZ28" s="5"/>
      <c r="FXD28" s="5"/>
      <c r="FXH28" s="5"/>
      <c r="FXL28" s="5"/>
      <c r="FXP28" s="5"/>
      <c r="FXT28" s="5"/>
      <c r="FXX28" s="5"/>
      <c r="FYB28" s="5"/>
      <c r="FYF28" s="5"/>
      <c r="FYJ28" s="5"/>
      <c r="FYN28" s="5"/>
      <c r="FYR28" s="5"/>
      <c r="FYV28" s="5"/>
      <c r="FYZ28" s="5"/>
      <c r="FZD28" s="5"/>
      <c r="FZH28" s="5"/>
      <c r="FZL28" s="5"/>
      <c r="FZP28" s="5"/>
      <c r="FZT28" s="5"/>
      <c r="FZX28" s="5"/>
      <c r="GAB28" s="5"/>
      <c r="GAF28" s="5"/>
      <c r="GAJ28" s="5"/>
      <c r="GAN28" s="5"/>
      <c r="GAR28" s="5"/>
      <c r="GAV28" s="5"/>
      <c r="GAZ28" s="5"/>
      <c r="GBD28" s="5"/>
      <c r="GBH28" s="5"/>
      <c r="GBL28" s="5"/>
      <c r="GBP28" s="5"/>
      <c r="GBT28" s="5"/>
      <c r="GBX28" s="5"/>
      <c r="GCB28" s="5"/>
      <c r="GCF28" s="5"/>
      <c r="GCJ28" s="5"/>
      <c r="GCN28" s="5"/>
      <c r="GCR28" s="5"/>
      <c r="GCV28" s="5"/>
      <c r="GCZ28" s="5"/>
      <c r="GDD28" s="5"/>
      <c r="GDH28" s="5"/>
      <c r="GDL28" s="5"/>
      <c r="GDP28" s="5"/>
      <c r="GDT28" s="5"/>
      <c r="GDX28" s="5"/>
      <c r="GEB28" s="5"/>
      <c r="GEF28" s="5"/>
      <c r="GEJ28" s="5"/>
      <c r="GEN28" s="5"/>
      <c r="GER28" s="5"/>
      <c r="GEV28" s="5"/>
      <c r="GEZ28" s="5"/>
      <c r="GFD28" s="5"/>
      <c r="GFH28" s="5"/>
      <c r="GFL28" s="5"/>
      <c r="GFP28" s="5"/>
      <c r="GFT28" s="5"/>
      <c r="GFX28" s="5"/>
      <c r="GGB28" s="5"/>
      <c r="GGF28" s="5"/>
      <c r="GGJ28" s="5"/>
      <c r="GGN28" s="5"/>
      <c r="GGR28" s="5"/>
      <c r="GGV28" s="5"/>
      <c r="GGZ28" s="5"/>
      <c r="GHD28" s="5"/>
      <c r="GHH28" s="5"/>
      <c r="GHL28" s="5"/>
      <c r="GHP28" s="5"/>
      <c r="GHT28" s="5"/>
      <c r="GHX28" s="5"/>
      <c r="GIB28" s="5"/>
      <c r="GIF28" s="5"/>
      <c r="GIJ28" s="5"/>
      <c r="GIN28" s="5"/>
      <c r="GIR28" s="5"/>
      <c r="GIV28" s="5"/>
      <c r="GIZ28" s="5"/>
      <c r="GJD28" s="5"/>
      <c r="GJH28" s="5"/>
      <c r="GJL28" s="5"/>
      <c r="GJP28" s="5"/>
      <c r="GJT28" s="5"/>
      <c r="GJX28" s="5"/>
      <c r="GKB28" s="5"/>
      <c r="GKF28" s="5"/>
      <c r="GKJ28" s="5"/>
      <c r="GKN28" s="5"/>
      <c r="GKR28" s="5"/>
      <c r="GKV28" s="5"/>
      <c r="GKZ28" s="5"/>
      <c r="GLD28" s="5"/>
      <c r="GLH28" s="5"/>
      <c r="GLL28" s="5"/>
      <c r="GLP28" s="5"/>
      <c r="GLT28" s="5"/>
      <c r="GLX28" s="5"/>
      <c r="GMB28" s="5"/>
      <c r="GMF28" s="5"/>
      <c r="GMJ28" s="5"/>
      <c r="GMN28" s="5"/>
      <c r="GMR28" s="5"/>
      <c r="GMV28" s="5"/>
      <c r="GMZ28" s="5"/>
      <c r="GND28" s="5"/>
      <c r="GNH28" s="5"/>
      <c r="GNL28" s="5"/>
      <c r="GNP28" s="5"/>
      <c r="GNT28" s="5"/>
      <c r="GNX28" s="5"/>
      <c r="GOB28" s="5"/>
      <c r="GOF28" s="5"/>
      <c r="GOJ28" s="5"/>
      <c r="GON28" s="5"/>
      <c r="GOR28" s="5"/>
      <c r="GOV28" s="5"/>
      <c r="GOZ28" s="5"/>
      <c r="GPD28" s="5"/>
      <c r="GPH28" s="5"/>
      <c r="GPL28" s="5"/>
      <c r="GPP28" s="5"/>
      <c r="GPT28" s="5"/>
      <c r="GPX28" s="5"/>
      <c r="GQB28" s="5"/>
      <c r="GQF28" s="5"/>
      <c r="GQJ28" s="5"/>
      <c r="GQN28" s="5"/>
      <c r="GQR28" s="5"/>
      <c r="GQV28" s="5"/>
      <c r="GQZ28" s="5"/>
      <c r="GRD28" s="5"/>
      <c r="GRH28" s="5"/>
      <c r="GRL28" s="5"/>
      <c r="GRP28" s="5"/>
      <c r="GRT28" s="5"/>
      <c r="GRX28" s="5"/>
      <c r="GSB28" s="5"/>
      <c r="GSF28" s="5"/>
      <c r="GSJ28" s="5"/>
      <c r="GSN28" s="5"/>
      <c r="GSR28" s="5"/>
      <c r="GSV28" s="5"/>
      <c r="GSZ28" s="5"/>
      <c r="GTD28" s="5"/>
      <c r="GTH28" s="5"/>
      <c r="GTL28" s="5"/>
      <c r="GTP28" s="5"/>
      <c r="GTT28" s="5"/>
      <c r="GTX28" s="5"/>
      <c r="GUB28" s="5"/>
      <c r="GUF28" s="5"/>
      <c r="GUJ28" s="5"/>
      <c r="GUN28" s="5"/>
      <c r="GUR28" s="5"/>
      <c r="GUV28" s="5"/>
      <c r="GUZ28" s="5"/>
      <c r="GVD28" s="5"/>
      <c r="GVH28" s="5"/>
      <c r="GVL28" s="5"/>
      <c r="GVP28" s="5"/>
      <c r="GVT28" s="5"/>
      <c r="GVX28" s="5"/>
      <c r="GWB28" s="5"/>
      <c r="GWF28" s="5"/>
      <c r="GWJ28" s="5"/>
      <c r="GWN28" s="5"/>
      <c r="GWR28" s="5"/>
      <c r="GWV28" s="5"/>
      <c r="GWZ28" s="5"/>
      <c r="GXD28" s="5"/>
      <c r="GXH28" s="5"/>
      <c r="GXL28" s="5"/>
      <c r="GXP28" s="5"/>
      <c r="GXT28" s="5"/>
      <c r="GXX28" s="5"/>
      <c r="GYB28" s="5"/>
      <c r="GYF28" s="5"/>
      <c r="GYJ28" s="5"/>
      <c r="GYN28" s="5"/>
      <c r="GYR28" s="5"/>
      <c r="GYV28" s="5"/>
      <c r="GYZ28" s="5"/>
      <c r="GZD28" s="5"/>
      <c r="GZH28" s="5"/>
      <c r="GZL28" s="5"/>
      <c r="GZP28" s="5"/>
      <c r="GZT28" s="5"/>
      <c r="GZX28" s="5"/>
      <c r="HAB28" s="5"/>
      <c r="HAF28" s="5"/>
      <c r="HAJ28" s="5"/>
      <c r="HAN28" s="5"/>
      <c r="HAR28" s="5"/>
      <c r="HAV28" s="5"/>
      <c r="HAZ28" s="5"/>
      <c r="HBD28" s="5"/>
      <c r="HBH28" s="5"/>
      <c r="HBL28" s="5"/>
      <c r="HBP28" s="5"/>
      <c r="HBT28" s="5"/>
      <c r="HBX28" s="5"/>
      <c r="HCB28" s="5"/>
      <c r="HCF28" s="5"/>
      <c r="HCJ28" s="5"/>
      <c r="HCN28" s="5"/>
      <c r="HCR28" s="5"/>
      <c r="HCV28" s="5"/>
      <c r="HCZ28" s="5"/>
      <c r="HDD28" s="5"/>
      <c r="HDH28" s="5"/>
      <c r="HDL28" s="5"/>
      <c r="HDP28" s="5"/>
      <c r="HDT28" s="5"/>
      <c r="HDX28" s="5"/>
      <c r="HEB28" s="5"/>
      <c r="HEF28" s="5"/>
      <c r="HEJ28" s="5"/>
      <c r="HEN28" s="5"/>
      <c r="HER28" s="5"/>
      <c r="HEV28" s="5"/>
      <c r="HEZ28" s="5"/>
      <c r="HFD28" s="5"/>
      <c r="HFH28" s="5"/>
      <c r="HFL28" s="5"/>
      <c r="HFP28" s="5"/>
      <c r="HFT28" s="5"/>
      <c r="HFX28" s="5"/>
      <c r="HGB28" s="5"/>
      <c r="HGF28" s="5"/>
      <c r="HGJ28" s="5"/>
      <c r="HGN28" s="5"/>
      <c r="HGR28" s="5"/>
      <c r="HGV28" s="5"/>
      <c r="HGZ28" s="5"/>
      <c r="HHD28" s="5"/>
      <c r="HHH28" s="5"/>
      <c r="HHL28" s="5"/>
      <c r="HHP28" s="5"/>
      <c r="HHT28" s="5"/>
      <c r="HHX28" s="5"/>
      <c r="HIB28" s="5"/>
      <c r="HIF28" s="5"/>
      <c r="HIJ28" s="5"/>
      <c r="HIN28" s="5"/>
      <c r="HIR28" s="5"/>
      <c r="HIV28" s="5"/>
      <c r="HIZ28" s="5"/>
      <c r="HJD28" s="5"/>
      <c r="HJH28" s="5"/>
      <c r="HJL28" s="5"/>
      <c r="HJP28" s="5"/>
      <c r="HJT28" s="5"/>
      <c r="HJX28" s="5"/>
      <c r="HKB28" s="5"/>
      <c r="HKF28" s="5"/>
      <c r="HKJ28" s="5"/>
      <c r="HKN28" s="5"/>
      <c r="HKR28" s="5"/>
      <c r="HKV28" s="5"/>
      <c r="HKZ28" s="5"/>
      <c r="HLD28" s="5"/>
      <c r="HLH28" s="5"/>
      <c r="HLL28" s="5"/>
      <c r="HLP28" s="5"/>
      <c r="HLT28" s="5"/>
      <c r="HLX28" s="5"/>
      <c r="HMB28" s="5"/>
      <c r="HMF28" s="5"/>
      <c r="HMJ28" s="5"/>
      <c r="HMN28" s="5"/>
      <c r="HMR28" s="5"/>
      <c r="HMV28" s="5"/>
      <c r="HMZ28" s="5"/>
      <c r="HND28" s="5"/>
      <c r="HNH28" s="5"/>
      <c r="HNL28" s="5"/>
      <c r="HNP28" s="5"/>
      <c r="HNT28" s="5"/>
      <c r="HNX28" s="5"/>
      <c r="HOB28" s="5"/>
      <c r="HOF28" s="5"/>
      <c r="HOJ28" s="5"/>
      <c r="HON28" s="5"/>
      <c r="HOR28" s="5"/>
      <c r="HOV28" s="5"/>
      <c r="HOZ28" s="5"/>
      <c r="HPD28" s="5"/>
      <c r="HPH28" s="5"/>
      <c r="HPL28" s="5"/>
      <c r="HPP28" s="5"/>
      <c r="HPT28" s="5"/>
      <c r="HPX28" s="5"/>
      <c r="HQB28" s="5"/>
      <c r="HQF28" s="5"/>
      <c r="HQJ28" s="5"/>
      <c r="HQN28" s="5"/>
      <c r="HQR28" s="5"/>
      <c r="HQV28" s="5"/>
      <c r="HQZ28" s="5"/>
      <c r="HRD28" s="5"/>
      <c r="HRH28" s="5"/>
      <c r="HRL28" s="5"/>
      <c r="HRP28" s="5"/>
      <c r="HRT28" s="5"/>
      <c r="HRX28" s="5"/>
      <c r="HSB28" s="5"/>
      <c r="HSF28" s="5"/>
      <c r="HSJ28" s="5"/>
      <c r="HSN28" s="5"/>
      <c r="HSR28" s="5"/>
      <c r="HSV28" s="5"/>
      <c r="HSZ28" s="5"/>
      <c r="HTD28" s="5"/>
      <c r="HTH28" s="5"/>
      <c r="HTL28" s="5"/>
      <c r="HTP28" s="5"/>
      <c r="HTT28" s="5"/>
      <c r="HTX28" s="5"/>
      <c r="HUB28" s="5"/>
      <c r="HUF28" s="5"/>
      <c r="HUJ28" s="5"/>
      <c r="HUN28" s="5"/>
      <c r="HUR28" s="5"/>
      <c r="HUV28" s="5"/>
      <c r="HUZ28" s="5"/>
      <c r="HVD28" s="5"/>
      <c r="HVH28" s="5"/>
      <c r="HVL28" s="5"/>
      <c r="HVP28" s="5"/>
      <c r="HVT28" s="5"/>
      <c r="HVX28" s="5"/>
      <c r="HWB28" s="5"/>
      <c r="HWF28" s="5"/>
      <c r="HWJ28" s="5"/>
      <c r="HWN28" s="5"/>
      <c r="HWR28" s="5"/>
      <c r="HWV28" s="5"/>
      <c r="HWZ28" s="5"/>
      <c r="HXD28" s="5"/>
      <c r="HXH28" s="5"/>
      <c r="HXL28" s="5"/>
      <c r="HXP28" s="5"/>
      <c r="HXT28" s="5"/>
      <c r="HXX28" s="5"/>
      <c r="HYB28" s="5"/>
      <c r="HYF28" s="5"/>
      <c r="HYJ28" s="5"/>
      <c r="HYN28" s="5"/>
      <c r="HYR28" s="5"/>
      <c r="HYV28" s="5"/>
      <c r="HYZ28" s="5"/>
      <c r="HZD28" s="5"/>
      <c r="HZH28" s="5"/>
      <c r="HZL28" s="5"/>
      <c r="HZP28" s="5"/>
      <c r="HZT28" s="5"/>
      <c r="HZX28" s="5"/>
      <c r="IAB28" s="5"/>
      <c r="IAF28" s="5"/>
      <c r="IAJ28" s="5"/>
      <c r="IAN28" s="5"/>
      <c r="IAR28" s="5"/>
      <c r="IAV28" s="5"/>
      <c r="IAZ28" s="5"/>
      <c r="IBD28" s="5"/>
      <c r="IBH28" s="5"/>
      <c r="IBL28" s="5"/>
      <c r="IBP28" s="5"/>
      <c r="IBT28" s="5"/>
      <c r="IBX28" s="5"/>
      <c r="ICB28" s="5"/>
      <c r="ICF28" s="5"/>
      <c r="ICJ28" s="5"/>
      <c r="ICN28" s="5"/>
      <c r="ICR28" s="5"/>
      <c r="ICV28" s="5"/>
      <c r="ICZ28" s="5"/>
      <c r="IDD28" s="5"/>
      <c r="IDH28" s="5"/>
      <c r="IDL28" s="5"/>
      <c r="IDP28" s="5"/>
      <c r="IDT28" s="5"/>
      <c r="IDX28" s="5"/>
      <c r="IEB28" s="5"/>
      <c r="IEF28" s="5"/>
      <c r="IEJ28" s="5"/>
      <c r="IEN28" s="5"/>
      <c r="IER28" s="5"/>
      <c r="IEV28" s="5"/>
      <c r="IEZ28" s="5"/>
      <c r="IFD28" s="5"/>
      <c r="IFH28" s="5"/>
      <c r="IFL28" s="5"/>
      <c r="IFP28" s="5"/>
      <c r="IFT28" s="5"/>
      <c r="IFX28" s="5"/>
      <c r="IGB28" s="5"/>
      <c r="IGF28" s="5"/>
      <c r="IGJ28" s="5"/>
      <c r="IGN28" s="5"/>
      <c r="IGR28" s="5"/>
      <c r="IGV28" s="5"/>
      <c r="IGZ28" s="5"/>
      <c r="IHD28" s="5"/>
      <c r="IHH28" s="5"/>
      <c r="IHL28" s="5"/>
      <c r="IHP28" s="5"/>
      <c r="IHT28" s="5"/>
      <c r="IHX28" s="5"/>
      <c r="IIB28" s="5"/>
      <c r="IIF28" s="5"/>
      <c r="IIJ28" s="5"/>
      <c r="IIN28" s="5"/>
      <c r="IIR28" s="5"/>
      <c r="IIV28" s="5"/>
      <c r="IIZ28" s="5"/>
      <c r="IJD28" s="5"/>
      <c r="IJH28" s="5"/>
      <c r="IJL28" s="5"/>
      <c r="IJP28" s="5"/>
      <c r="IJT28" s="5"/>
      <c r="IJX28" s="5"/>
      <c r="IKB28" s="5"/>
      <c r="IKF28" s="5"/>
      <c r="IKJ28" s="5"/>
      <c r="IKN28" s="5"/>
      <c r="IKR28" s="5"/>
      <c r="IKV28" s="5"/>
      <c r="IKZ28" s="5"/>
      <c r="ILD28" s="5"/>
      <c r="ILH28" s="5"/>
      <c r="ILL28" s="5"/>
      <c r="ILP28" s="5"/>
      <c r="ILT28" s="5"/>
      <c r="ILX28" s="5"/>
      <c r="IMB28" s="5"/>
      <c r="IMF28" s="5"/>
      <c r="IMJ28" s="5"/>
      <c r="IMN28" s="5"/>
      <c r="IMR28" s="5"/>
      <c r="IMV28" s="5"/>
      <c r="IMZ28" s="5"/>
      <c r="IND28" s="5"/>
      <c r="INH28" s="5"/>
      <c r="INL28" s="5"/>
      <c r="INP28" s="5"/>
      <c r="INT28" s="5"/>
      <c r="INX28" s="5"/>
      <c r="IOB28" s="5"/>
      <c r="IOF28" s="5"/>
      <c r="IOJ28" s="5"/>
      <c r="ION28" s="5"/>
      <c r="IOR28" s="5"/>
      <c r="IOV28" s="5"/>
      <c r="IOZ28" s="5"/>
      <c r="IPD28" s="5"/>
      <c r="IPH28" s="5"/>
      <c r="IPL28" s="5"/>
      <c r="IPP28" s="5"/>
      <c r="IPT28" s="5"/>
      <c r="IPX28" s="5"/>
      <c r="IQB28" s="5"/>
      <c r="IQF28" s="5"/>
      <c r="IQJ28" s="5"/>
      <c r="IQN28" s="5"/>
      <c r="IQR28" s="5"/>
      <c r="IQV28" s="5"/>
      <c r="IQZ28" s="5"/>
      <c r="IRD28" s="5"/>
      <c r="IRH28" s="5"/>
      <c r="IRL28" s="5"/>
      <c r="IRP28" s="5"/>
      <c r="IRT28" s="5"/>
      <c r="IRX28" s="5"/>
      <c r="ISB28" s="5"/>
      <c r="ISF28" s="5"/>
      <c r="ISJ28" s="5"/>
      <c r="ISN28" s="5"/>
      <c r="ISR28" s="5"/>
      <c r="ISV28" s="5"/>
      <c r="ISZ28" s="5"/>
      <c r="ITD28" s="5"/>
      <c r="ITH28" s="5"/>
      <c r="ITL28" s="5"/>
      <c r="ITP28" s="5"/>
      <c r="ITT28" s="5"/>
      <c r="ITX28" s="5"/>
      <c r="IUB28" s="5"/>
      <c r="IUF28" s="5"/>
      <c r="IUJ28" s="5"/>
      <c r="IUN28" s="5"/>
      <c r="IUR28" s="5"/>
      <c r="IUV28" s="5"/>
      <c r="IUZ28" s="5"/>
      <c r="IVD28" s="5"/>
      <c r="IVH28" s="5"/>
      <c r="IVL28" s="5"/>
      <c r="IVP28" s="5"/>
      <c r="IVT28" s="5"/>
      <c r="IVX28" s="5"/>
      <c r="IWB28" s="5"/>
      <c r="IWF28" s="5"/>
      <c r="IWJ28" s="5"/>
      <c r="IWN28" s="5"/>
      <c r="IWR28" s="5"/>
      <c r="IWV28" s="5"/>
      <c r="IWZ28" s="5"/>
      <c r="IXD28" s="5"/>
      <c r="IXH28" s="5"/>
      <c r="IXL28" s="5"/>
      <c r="IXP28" s="5"/>
      <c r="IXT28" s="5"/>
      <c r="IXX28" s="5"/>
      <c r="IYB28" s="5"/>
      <c r="IYF28" s="5"/>
      <c r="IYJ28" s="5"/>
      <c r="IYN28" s="5"/>
      <c r="IYR28" s="5"/>
      <c r="IYV28" s="5"/>
      <c r="IYZ28" s="5"/>
      <c r="IZD28" s="5"/>
      <c r="IZH28" s="5"/>
      <c r="IZL28" s="5"/>
      <c r="IZP28" s="5"/>
      <c r="IZT28" s="5"/>
      <c r="IZX28" s="5"/>
      <c r="JAB28" s="5"/>
      <c r="JAF28" s="5"/>
      <c r="JAJ28" s="5"/>
      <c r="JAN28" s="5"/>
      <c r="JAR28" s="5"/>
      <c r="JAV28" s="5"/>
      <c r="JAZ28" s="5"/>
      <c r="JBD28" s="5"/>
      <c r="JBH28" s="5"/>
      <c r="JBL28" s="5"/>
      <c r="JBP28" s="5"/>
      <c r="JBT28" s="5"/>
      <c r="JBX28" s="5"/>
      <c r="JCB28" s="5"/>
      <c r="JCF28" s="5"/>
      <c r="JCJ28" s="5"/>
      <c r="JCN28" s="5"/>
      <c r="JCR28" s="5"/>
      <c r="JCV28" s="5"/>
      <c r="JCZ28" s="5"/>
      <c r="JDD28" s="5"/>
      <c r="JDH28" s="5"/>
      <c r="JDL28" s="5"/>
      <c r="JDP28" s="5"/>
      <c r="JDT28" s="5"/>
      <c r="JDX28" s="5"/>
      <c r="JEB28" s="5"/>
      <c r="JEF28" s="5"/>
      <c r="JEJ28" s="5"/>
      <c r="JEN28" s="5"/>
      <c r="JER28" s="5"/>
      <c r="JEV28" s="5"/>
      <c r="JEZ28" s="5"/>
      <c r="JFD28" s="5"/>
      <c r="JFH28" s="5"/>
      <c r="JFL28" s="5"/>
      <c r="JFP28" s="5"/>
      <c r="JFT28" s="5"/>
      <c r="JFX28" s="5"/>
      <c r="JGB28" s="5"/>
      <c r="JGF28" s="5"/>
      <c r="JGJ28" s="5"/>
      <c r="JGN28" s="5"/>
      <c r="JGR28" s="5"/>
      <c r="JGV28" s="5"/>
      <c r="JGZ28" s="5"/>
      <c r="JHD28" s="5"/>
      <c r="JHH28" s="5"/>
      <c r="JHL28" s="5"/>
      <c r="JHP28" s="5"/>
      <c r="JHT28" s="5"/>
      <c r="JHX28" s="5"/>
      <c r="JIB28" s="5"/>
      <c r="JIF28" s="5"/>
      <c r="JIJ28" s="5"/>
      <c r="JIN28" s="5"/>
      <c r="JIR28" s="5"/>
      <c r="JIV28" s="5"/>
      <c r="JIZ28" s="5"/>
      <c r="JJD28" s="5"/>
      <c r="JJH28" s="5"/>
      <c r="JJL28" s="5"/>
      <c r="JJP28" s="5"/>
      <c r="JJT28" s="5"/>
      <c r="JJX28" s="5"/>
      <c r="JKB28" s="5"/>
      <c r="JKF28" s="5"/>
      <c r="JKJ28" s="5"/>
      <c r="JKN28" s="5"/>
      <c r="JKR28" s="5"/>
      <c r="JKV28" s="5"/>
      <c r="JKZ28" s="5"/>
      <c r="JLD28" s="5"/>
      <c r="JLH28" s="5"/>
      <c r="JLL28" s="5"/>
      <c r="JLP28" s="5"/>
      <c r="JLT28" s="5"/>
      <c r="JLX28" s="5"/>
      <c r="JMB28" s="5"/>
      <c r="JMF28" s="5"/>
      <c r="JMJ28" s="5"/>
      <c r="JMN28" s="5"/>
      <c r="JMR28" s="5"/>
      <c r="JMV28" s="5"/>
      <c r="JMZ28" s="5"/>
      <c r="JND28" s="5"/>
      <c r="JNH28" s="5"/>
      <c r="JNL28" s="5"/>
      <c r="JNP28" s="5"/>
      <c r="JNT28" s="5"/>
      <c r="JNX28" s="5"/>
      <c r="JOB28" s="5"/>
      <c r="JOF28" s="5"/>
      <c r="JOJ28" s="5"/>
      <c r="JON28" s="5"/>
      <c r="JOR28" s="5"/>
      <c r="JOV28" s="5"/>
      <c r="JOZ28" s="5"/>
      <c r="JPD28" s="5"/>
      <c r="JPH28" s="5"/>
      <c r="JPL28" s="5"/>
      <c r="JPP28" s="5"/>
      <c r="JPT28" s="5"/>
      <c r="JPX28" s="5"/>
      <c r="JQB28" s="5"/>
      <c r="JQF28" s="5"/>
      <c r="JQJ28" s="5"/>
      <c r="JQN28" s="5"/>
      <c r="JQR28" s="5"/>
      <c r="JQV28" s="5"/>
      <c r="JQZ28" s="5"/>
      <c r="JRD28" s="5"/>
      <c r="JRH28" s="5"/>
      <c r="JRL28" s="5"/>
      <c r="JRP28" s="5"/>
      <c r="JRT28" s="5"/>
      <c r="JRX28" s="5"/>
      <c r="JSB28" s="5"/>
      <c r="JSF28" s="5"/>
      <c r="JSJ28" s="5"/>
      <c r="JSN28" s="5"/>
      <c r="JSR28" s="5"/>
      <c r="JSV28" s="5"/>
      <c r="JSZ28" s="5"/>
      <c r="JTD28" s="5"/>
      <c r="JTH28" s="5"/>
      <c r="JTL28" s="5"/>
      <c r="JTP28" s="5"/>
      <c r="JTT28" s="5"/>
      <c r="JTX28" s="5"/>
      <c r="JUB28" s="5"/>
      <c r="JUF28" s="5"/>
      <c r="JUJ28" s="5"/>
      <c r="JUN28" s="5"/>
      <c r="JUR28" s="5"/>
      <c r="JUV28" s="5"/>
      <c r="JUZ28" s="5"/>
      <c r="JVD28" s="5"/>
      <c r="JVH28" s="5"/>
      <c r="JVL28" s="5"/>
      <c r="JVP28" s="5"/>
      <c r="JVT28" s="5"/>
      <c r="JVX28" s="5"/>
      <c r="JWB28" s="5"/>
      <c r="JWF28" s="5"/>
      <c r="JWJ28" s="5"/>
      <c r="JWN28" s="5"/>
      <c r="JWR28" s="5"/>
      <c r="JWV28" s="5"/>
      <c r="JWZ28" s="5"/>
      <c r="JXD28" s="5"/>
      <c r="JXH28" s="5"/>
      <c r="JXL28" s="5"/>
      <c r="JXP28" s="5"/>
      <c r="JXT28" s="5"/>
      <c r="JXX28" s="5"/>
      <c r="JYB28" s="5"/>
      <c r="JYF28" s="5"/>
      <c r="JYJ28" s="5"/>
      <c r="JYN28" s="5"/>
      <c r="JYR28" s="5"/>
      <c r="JYV28" s="5"/>
      <c r="JYZ28" s="5"/>
      <c r="JZD28" s="5"/>
      <c r="JZH28" s="5"/>
      <c r="JZL28" s="5"/>
      <c r="JZP28" s="5"/>
      <c r="JZT28" s="5"/>
      <c r="JZX28" s="5"/>
      <c r="KAB28" s="5"/>
      <c r="KAF28" s="5"/>
      <c r="KAJ28" s="5"/>
      <c r="KAN28" s="5"/>
      <c r="KAR28" s="5"/>
      <c r="KAV28" s="5"/>
      <c r="KAZ28" s="5"/>
      <c r="KBD28" s="5"/>
      <c r="KBH28" s="5"/>
      <c r="KBL28" s="5"/>
      <c r="KBP28" s="5"/>
      <c r="KBT28" s="5"/>
      <c r="KBX28" s="5"/>
      <c r="KCB28" s="5"/>
      <c r="KCF28" s="5"/>
      <c r="KCJ28" s="5"/>
      <c r="KCN28" s="5"/>
      <c r="KCR28" s="5"/>
      <c r="KCV28" s="5"/>
      <c r="KCZ28" s="5"/>
      <c r="KDD28" s="5"/>
      <c r="KDH28" s="5"/>
      <c r="KDL28" s="5"/>
      <c r="KDP28" s="5"/>
      <c r="KDT28" s="5"/>
      <c r="KDX28" s="5"/>
      <c r="KEB28" s="5"/>
      <c r="KEF28" s="5"/>
      <c r="KEJ28" s="5"/>
      <c r="KEN28" s="5"/>
      <c r="KER28" s="5"/>
      <c r="KEV28" s="5"/>
      <c r="KEZ28" s="5"/>
      <c r="KFD28" s="5"/>
      <c r="KFH28" s="5"/>
      <c r="KFL28" s="5"/>
      <c r="KFP28" s="5"/>
      <c r="KFT28" s="5"/>
      <c r="KFX28" s="5"/>
      <c r="KGB28" s="5"/>
      <c r="KGF28" s="5"/>
      <c r="KGJ28" s="5"/>
      <c r="KGN28" s="5"/>
      <c r="KGR28" s="5"/>
      <c r="KGV28" s="5"/>
      <c r="KGZ28" s="5"/>
      <c r="KHD28" s="5"/>
      <c r="KHH28" s="5"/>
      <c r="KHL28" s="5"/>
      <c r="KHP28" s="5"/>
      <c r="KHT28" s="5"/>
      <c r="KHX28" s="5"/>
      <c r="KIB28" s="5"/>
      <c r="KIF28" s="5"/>
      <c r="KIJ28" s="5"/>
      <c r="KIN28" s="5"/>
      <c r="KIR28" s="5"/>
      <c r="KIV28" s="5"/>
      <c r="KIZ28" s="5"/>
      <c r="KJD28" s="5"/>
      <c r="KJH28" s="5"/>
      <c r="KJL28" s="5"/>
      <c r="KJP28" s="5"/>
      <c r="KJT28" s="5"/>
      <c r="KJX28" s="5"/>
      <c r="KKB28" s="5"/>
      <c r="KKF28" s="5"/>
      <c r="KKJ28" s="5"/>
      <c r="KKN28" s="5"/>
      <c r="KKR28" s="5"/>
      <c r="KKV28" s="5"/>
      <c r="KKZ28" s="5"/>
      <c r="KLD28" s="5"/>
      <c r="KLH28" s="5"/>
      <c r="KLL28" s="5"/>
      <c r="KLP28" s="5"/>
      <c r="KLT28" s="5"/>
      <c r="KLX28" s="5"/>
      <c r="KMB28" s="5"/>
      <c r="KMF28" s="5"/>
      <c r="KMJ28" s="5"/>
      <c r="KMN28" s="5"/>
      <c r="KMR28" s="5"/>
      <c r="KMV28" s="5"/>
      <c r="KMZ28" s="5"/>
      <c r="KND28" s="5"/>
      <c r="KNH28" s="5"/>
      <c r="KNL28" s="5"/>
      <c r="KNP28" s="5"/>
      <c r="KNT28" s="5"/>
      <c r="KNX28" s="5"/>
      <c r="KOB28" s="5"/>
      <c r="KOF28" s="5"/>
      <c r="KOJ28" s="5"/>
      <c r="KON28" s="5"/>
      <c r="KOR28" s="5"/>
      <c r="KOV28" s="5"/>
      <c r="KOZ28" s="5"/>
      <c r="KPD28" s="5"/>
      <c r="KPH28" s="5"/>
      <c r="KPL28" s="5"/>
      <c r="KPP28" s="5"/>
      <c r="KPT28" s="5"/>
      <c r="KPX28" s="5"/>
      <c r="KQB28" s="5"/>
      <c r="KQF28" s="5"/>
      <c r="KQJ28" s="5"/>
      <c r="KQN28" s="5"/>
      <c r="KQR28" s="5"/>
      <c r="KQV28" s="5"/>
      <c r="KQZ28" s="5"/>
      <c r="KRD28" s="5"/>
      <c r="KRH28" s="5"/>
      <c r="KRL28" s="5"/>
      <c r="KRP28" s="5"/>
      <c r="KRT28" s="5"/>
      <c r="KRX28" s="5"/>
      <c r="KSB28" s="5"/>
      <c r="KSF28" s="5"/>
      <c r="KSJ28" s="5"/>
      <c r="KSN28" s="5"/>
      <c r="KSR28" s="5"/>
      <c r="KSV28" s="5"/>
      <c r="KSZ28" s="5"/>
      <c r="KTD28" s="5"/>
      <c r="KTH28" s="5"/>
      <c r="KTL28" s="5"/>
      <c r="KTP28" s="5"/>
      <c r="KTT28" s="5"/>
      <c r="KTX28" s="5"/>
      <c r="KUB28" s="5"/>
      <c r="KUF28" s="5"/>
      <c r="KUJ28" s="5"/>
      <c r="KUN28" s="5"/>
      <c r="KUR28" s="5"/>
      <c r="KUV28" s="5"/>
      <c r="KUZ28" s="5"/>
      <c r="KVD28" s="5"/>
      <c r="KVH28" s="5"/>
      <c r="KVL28" s="5"/>
      <c r="KVP28" s="5"/>
      <c r="KVT28" s="5"/>
      <c r="KVX28" s="5"/>
      <c r="KWB28" s="5"/>
      <c r="KWF28" s="5"/>
      <c r="KWJ28" s="5"/>
      <c r="KWN28" s="5"/>
      <c r="KWR28" s="5"/>
      <c r="KWV28" s="5"/>
      <c r="KWZ28" s="5"/>
      <c r="KXD28" s="5"/>
      <c r="KXH28" s="5"/>
      <c r="KXL28" s="5"/>
      <c r="KXP28" s="5"/>
      <c r="KXT28" s="5"/>
      <c r="KXX28" s="5"/>
      <c r="KYB28" s="5"/>
      <c r="KYF28" s="5"/>
      <c r="KYJ28" s="5"/>
      <c r="KYN28" s="5"/>
      <c r="KYR28" s="5"/>
      <c r="KYV28" s="5"/>
      <c r="KYZ28" s="5"/>
      <c r="KZD28" s="5"/>
      <c r="KZH28" s="5"/>
      <c r="KZL28" s="5"/>
      <c r="KZP28" s="5"/>
      <c r="KZT28" s="5"/>
      <c r="KZX28" s="5"/>
      <c r="LAB28" s="5"/>
      <c r="LAF28" s="5"/>
      <c r="LAJ28" s="5"/>
      <c r="LAN28" s="5"/>
      <c r="LAR28" s="5"/>
      <c r="LAV28" s="5"/>
      <c r="LAZ28" s="5"/>
      <c r="LBD28" s="5"/>
      <c r="LBH28" s="5"/>
      <c r="LBL28" s="5"/>
      <c r="LBP28" s="5"/>
      <c r="LBT28" s="5"/>
      <c r="LBX28" s="5"/>
      <c r="LCB28" s="5"/>
      <c r="LCF28" s="5"/>
      <c r="LCJ28" s="5"/>
      <c r="LCN28" s="5"/>
      <c r="LCR28" s="5"/>
      <c r="LCV28" s="5"/>
      <c r="LCZ28" s="5"/>
      <c r="LDD28" s="5"/>
      <c r="LDH28" s="5"/>
      <c r="LDL28" s="5"/>
      <c r="LDP28" s="5"/>
      <c r="LDT28" s="5"/>
      <c r="LDX28" s="5"/>
      <c r="LEB28" s="5"/>
      <c r="LEF28" s="5"/>
      <c r="LEJ28" s="5"/>
      <c r="LEN28" s="5"/>
      <c r="LER28" s="5"/>
      <c r="LEV28" s="5"/>
      <c r="LEZ28" s="5"/>
      <c r="LFD28" s="5"/>
      <c r="LFH28" s="5"/>
      <c r="LFL28" s="5"/>
      <c r="LFP28" s="5"/>
      <c r="LFT28" s="5"/>
      <c r="LFX28" s="5"/>
      <c r="LGB28" s="5"/>
      <c r="LGF28" s="5"/>
      <c r="LGJ28" s="5"/>
      <c r="LGN28" s="5"/>
      <c r="LGR28" s="5"/>
      <c r="LGV28" s="5"/>
      <c r="LGZ28" s="5"/>
      <c r="LHD28" s="5"/>
      <c r="LHH28" s="5"/>
      <c r="LHL28" s="5"/>
      <c r="LHP28" s="5"/>
      <c r="LHT28" s="5"/>
      <c r="LHX28" s="5"/>
      <c r="LIB28" s="5"/>
      <c r="LIF28" s="5"/>
      <c r="LIJ28" s="5"/>
      <c r="LIN28" s="5"/>
      <c r="LIR28" s="5"/>
      <c r="LIV28" s="5"/>
      <c r="LIZ28" s="5"/>
      <c r="LJD28" s="5"/>
      <c r="LJH28" s="5"/>
      <c r="LJL28" s="5"/>
      <c r="LJP28" s="5"/>
      <c r="LJT28" s="5"/>
      <c r="LJX28" s="5"/>
      <c r="LKB28" s="5"/>
      <c r="LKF28" s="5"/>
      <c r="LKJ28" s="5"/>
      <c r="LKN28" s="5"/>
      <c r="LKR28" s="5"/>
      <c r="LKV28" s="5"/>
      <c r="LKZ28" s="5"/>
      <c r="LLD28" s="5"/>
      <c r="LLH28" s="5"/>
      <c r="LLL28" s="5"/>
      <c r="LLP28" s="5"/>
      <c r="LLT28" s="5"/>
      <c r="LLX28" s="5"/>
      <c r="LMB28" s="5"/>
      <c r="LMF28" s="5"/>
      <c r="LMJ28" s="5"/>
      <c r="LMN28" s="5"/>
      <c r="LMR28" s="5"/>
      <c r="LMV28" s="5"/>
      <c r="LMZ28" s="5"/>
      <c r="LND28" s="5"/>
      <c r="LNH28" s="5"/>
      <c r="LNL28" s="5"/>
      <c r="LNP28" s="5"/>
      <c r="LNT28" s="5"/>
      <c r="LNX28" s="5"/>
      <c r="LOB28" s="5"/>
      <c r="LOF28" s="5"/>
      <c r="LOJ28" s="5"/>
      <c r="LON28" s="5"/>
      <c r="LOR28" s="5"/>
      <c r="LOV28" s="5"/>
      <c r="LOZ28" s="5"/>
      <c r="LPD28" s="5"/>
      <c r="LPH28" s="5"/>
      <c r="LPL28" s="5"/>
      <c r="LPP28" s="5"/>
      <c r="LPT28" s="5"/>
      <c r="LPX28" s="5"/>
      <c r="LQB28" s="5"/>
      <c r="LQF28" s="5"/>
      <c r="LQJ28" s="5"/>
      <c r="LQN28" s="5"/>
      <c r="LQR28" s="5"/>
      <c r="LQV28" s="5"/>
      <c r="LQZ28" s="5"/>
      <c r="LRD28" s="5"/>
      <c r="LRH28" s="5"/>
      <c r="LRL28" s="5"/>
      <c r="LRP28" s="5"/>
      <c r="LRT28" s="5"/>
      <c r="LRX28" s="5"/>
      <c r="LSB28" s="5"/>
      <c r="LSF28" s="5"/>
      <c r="LSJ28" s="5"/>
      <c r="LSN28" s="5"/>
      <c r="LSR28" s="5"/>
      <c r="LSV28" s="5"/>
      <c r="LSZ28" s="5"/>
      <c r="LTD28" s="5"/>
      <c r="LTH28" s="5"/>
      <c r="LTL28" s="5"/>
      <c r="LTP28" s="5"/>
      <c r="LTT28" s="5"/>
      <c r="LTX28" s="5"/>
      <c r="LUB28" s="5"/>
      <c r="LUF28" s="5"/>
      <c r="LUJ28" s="5"/>
      <c r="LUN28" s="5"/>
      <c r="LUR28" s="5"/>
      <c r="LUV28" s="5"/>
      <c r="LUZ28" s="5"/>
      <c r="LVD28" s="5"/>
      <c r="LVH28" s="5"/>
      <c r="LVL28" s="5"/>
      <c r="LVP28" s="5"/>
      <c r="LVT28" s="5"/>
      <c r="LVX28" s="5"/>
      <c r="LWB28" s="5"/>
      <c r="LWF28" s="5"/>
      <c r="LWJ28" s="5"/>
      <c r="LWN28" s="5"/>
      <c r="LWR28" s="5"/>
      <c r="LWV28" s="5"/>
      <c r="LWZ28" s="5"/>
      <c r="LXD28" s="5"/>
      <c r="LXH28" s="5"/>
      <c r="LXL28" s="5"/>
      <c r="LXP28" s="5"/>
      <c r="LXT28" s="5"/>
      <c r="LXX28" s="5"/>
      <c r="LYB28" s="5"/>
      <c r="LYF28" s="5"/>
      <c r="LYJ28" s="5"/>
      <c r="LYN28" s="5"/>
      <c r="LYR28" s="5"/>
      <c r="LYV28" s="5"/>
      <c r="LYZ28" s="5"/>
      <c r="LZD28" s="5"/>
      <c r="LZH28" s="5"/>
      <c r="LZL28" s="5"/>
      <c r="LZP28" s="5"/>
      <c r="LZT28" s="5"/>
      <c r="LZX28" s="5"/>
      <c r="MAB28" s="5"/>
      <c r="MAF28" s="5"/>
      <c r="MAJ28" s="5"/>
      <c r="MAN28" s="5"/>
      <c r="MAR28" s="5"/>
      <c r="MAV28" s="5"/>
      <c r="MAZ28" s="5"/>
      <c r="MBD28" s="5"/>
      <c r="MBH28" s="5"/>
      <c r="MBL28" s="5"/>
      <c r="MBP28" s="5"/>
      <c r="MBT28" s="5"/>
      <c r="MBX28" s="5"/>
      <c r="MCB28" s="5"/>
      <c r="MCF28" s="5"/>
      <c r="MCJ28" s="5"/>
      <c r="MCN28" s="5"/>
      <c r="MCR28" s="5"/>
      <c r="MCV28" s="5"/>
      <c r="MCZ28" s="5"/>
      <c r="MDD28" s="5"/>
      <c r="MDH28" s="5"/>
      <c r="MDL28" s="5"/>
      <c r="MDP28" s="5"/>
      <c r="MDT28" s="5"/>
      <c r="MDX28" s="5"/>
      <c r="MEB28" s="5"/>
      <c r="MEF28" s="5"/>
      <c r="MEJ28" s="5"/>
      <c r="MEN28" s="5"/>
      <c r="MER28" s="5"/>
      <c r="MEV28" s="5"/>
      <c r="MEZ28" s="5"/>
      <c r="MFD28" s="5"/>
      <c r="MFH28" s="5"/>
      <c r="MFL28" s="5"/>
      <c r="MFP28" s="5"/>
      <c r="MFT28" s="5"/>
      <c r="MFX28" s="5"/>
      <c r="MGB28" s="5"/>
      <c r="MGF28" s="5"/>
      <c r="MGJ28" s="5"/>
      <c r="MGN28" s="5"/>
      <c r="MGR28" s="5"/>
      <c r="MGV28" s="5"/>
      <c r="MGZ28" s="5"/>
      <c r="MHD28" s="5"/>
      <c r="MHH28" s="5"/>
      <c r="MHL28" s="5"/>
      <c r="MHP28" s="5"/>
      <c r="MHT28" s="5"/>
      <c r="MHX28" s="5"/>
      <c r="MIB28" s="5"/>
      <c r="MIF28" s="5"/>
      <c r="MIJ28" s="5"/>
      <c r="MIN28" s="5"/>
      <c r="MIR28" s="5"/>
      <c r="MIV28" s="5"/>
      <c r="MIZ28" s="5"/>
      <c r="MJD28" s="5"/>
      <c r="MJH28" s="5"/>
      <c r="MJL28" s="5"/>
      <c r="MJP28" s="5"/>
      <c r="MJT28" s="5"/>
      <c r="MJX28" s="5"/>
      <c r="MKB28" s="5"/>
      <c r="MKF28" s="5"/>
      <c r="MKJ28" s="5"/>
      <c r="MKN28" s="5"/>
      <c r="MKR28" s="5"/>
      <c r="MKV28" s="5"/>
      <c r="MKZ28" s="5"/>
      <c r="MLD28" s="5"/>
      <c r="MLH28" s="5"/>
      <c r="MLL28" s="5"/>
      <c r="MLP28" s="5"/>
      <c r="MLT28" s="5"/>
      <c r="MLX28" s="5"/>
      <c r="MMB28" s="5"/>
      <c r="MMF28" s="5"/>
      <c r="MMJ28" s="5"/>
      <c r="MMN28" s="5"/>
      <c r="MMR28" s="5"/>
      <c r="MMV28" s="5"/>
      <c r="MMZ28" s="5"/>
      <c r="MND28" s="5"/>
      <c r="MNH28" s="5"/>
      <c r="MNL28" s="5"/>
      <c r="MNP28" s="5"/>
      <c r="MNT28" s="5"/>
      <c r="MNX28" s="5"/>
      <c r="MOB28" s="5"/>
      <c r="MOF28" s="5"/>
      <c r="MOJ28" s="5"/>
      <c r="MON28" s="5"/>
      <c r="MOR28" s="5"/>
      <c r="MOV28" s="5"/>
      <c r="MOZ28" s="5"/>
      <c r="MPD28" s="5"/>
      <c r="MPH28" s="5"/>
      <c r="MPL28" s="5"/>
      <c r="MPP28" s="5"/>
      <c r="MPT28" s="5"/>
      <c r="MPX28" s="5"/>
      <c r="MQB28" s="5"/>
      <c r="MQF28" s="5"/>
      <c r="MQJ28" s="5"/>
      <c r="MQN28" s="5"/>
      <c r="MQR28" s="5"/>
      <c r="MQV28" s="5"/>
      <c r="MQZ28" s="5"/>
      <c r="MRD28" s="5"/>
      <c r="MRH28" s="5"/>
      <c r="MRL28" s="5"/>
      <c r="MRP28" s="5"/>
      <c r="MRT28" s="5"/>
      <c r="MRX28" s="5"/>
      <c r="MSB28" s="5"/>
      <c r="MSF28" s="5"/>
      <c r="MSJ28" s="5"/>
      <c r="MSN28" s="5"/>
      <c r="MSR28" s="5"/>
      <c r="MSV28" s="5"/>
      <c r="MSZ28" s="5"/>
      <c r="MTD28" s="5"/>
      <c r="MTH28" s="5"/>
      <c r="MTL28" s="5"/>
      <c r="MTP28" s="5"/>
      <c r="MTT28" s="5"/>
      <c r="MTX28" s="5"/>
      <c r="MUB28" s="5"/>
      <c r="MUF28" s="5"/>
      <c r="MUJ28" s="5"/>
      <c r="MUN28" s="5"/>
      <c r="MUR28" s="5"/>
      <c r="MUV28" s="5"/>
      <c r="MUZ28" s="5"/>
      <c r="MVD28" s="5"/>
      <c r="MVH28" s="5"/>
      <c r="MVL28" s="5"/>
      <c r="MVP28" s="5"/>
      <c r="MVT28" s="5"/>
      <c r="MVX28" s="5"/>
      <c r="MWB28" s="5"/>
      <c r="MWF28" s="5"/>
      <c r="MWJ28" s="5"/>
      <c r="MWN28" s="5"/>
      <c r="MWR28" s="5"/>
      <c r="MWV28" s="5"/>
      <c r="MWZ28" s="5"/>
      <c r="MXD28" s="5"/>
      <c r="MXH28" s="5"/>
      <c r="MXL28" s="5"/>
      <c r="MXP28" s="5"/>
      <c r="MXT28" s="5"/>
      <c r="MXX28" s="5"/>
      <c r="MYB28" s="5"/>
      <c r="MYF28" s="5"/>
      <c r="MYJ28" s="5"/>
      <c r="MYN28" s="5"/>
      <c r="MYR28" s="5"/>
      <c r="MYV28" s="5"/>
      <c r="MYZ28" s="5"/>
      <c r="MZD28" s="5"/>
      <c r="MZH28" s="5"/>
      <c r="MZL28" s="5"/>
      <c r="MZP28" s="5"/>
      <c r="MZT28" s="5"/>
      <c r="MZX28" s="5"/>
      <c r="NAB28" s="5"/>
      <c r="NAF28" s="5"/>
      <c r="NAJ28" s="5"/>
      <c r="NAN28" s="5"/>
      <c r="NAR28" s="5"/>
      <c r="NAV28" s="5"/>
      <c r="NAZ28" s="5"/>
      <c r="NBD28" s="5"/>
      <c r="NBH28" s="5"/>
      <c r="NBL28" s="5"/>
      <c r="NBP28" s="5"/>
      <c r="NBT28" s="5"/>
      <c r="NBX28" s="5"/>
      <c r="NCB28" s="5"/>
      <c r="NCF28" s="5"/>
      <c r="NCJ28" s="5"/>
      <c r="NCN28" s="5"/>
      <c r="NCR28" s="5"/>
      <c r="NCV28" s="5"/>
      <c r="NCZ28" s="5"/>
      <c r="NDD28" s="5"/>
      <c r="NDH28" s="5"/>
      <c r="NDL28" s="5"/>
      <c r="NDP28" s="5"/>
      <c r="NDT28" s="5"/>
      <c r="NDX28" s="5"/>
      <c r="NEB28" s="5"/>
      <c r="NEF28" s="5"/>
      <c r="NEJ28" s="5"/>
      <c r="NEN28" s="5"/>
      <c r="NER28" s="5"/>
      <c r="NEV28" s="5"/>
      <c r="NEZ28" s="5"/>
      <c r="NFD28" s="5"/>
      <c r="NFH28" s="5"/>
      <c r="NFL28" s="5"/>
      <c r="NFP28" s="5"/>
      <c r="NFT28" s="5"/>
      <c r="NFX28" s="5"/>
      <c r="NGB28" s="5"/>
      <c r="NGF28" s="5"/>
      <c r="NGJ28" s="5"/>
      <c r="NGN28" s="5"/>
      <c r="NGR28" s="5"/>
      <c r="NGV28" s="5"/>
      <c r="NGZ28" s="5"/>
      <c r="NHD28" s="5"/>
      <c r="NHH28" s="5"/>
      <c r="NHL28" s="5"/>
      <c r="NHP28" s="5"/>
      <c r="NHT28" s="5"/>
      <c r="NHX28" s="5"/>
      <c r="NIB28" s="5"/>
      <c r="NIF28" s="5"/>
      <c r="NIJ28" s="5"/>
      <c r="NIN28" s="5"/>
      <c r="NIR28" s="5"/>
      <c r="NIV28" s="5"/>
      <c r="NIZ28" s="5"/>
      <c r="NJD28" s="5"/>
      <c r="NJH28" s="5"/>
      <c r="NJL28" s="5"/>
      <c r="NJP28" s="5"/>
      <c r="NJT28" s="5"/>
      <c r="NJX28" s="5"/>
      <c r="NKB28" s="5"/>
      <c r="NKF28" s="5"/>
      <c r="NKJ28" s="5"/>
      <c r="NKN28" s="5"/>
      <c r="NKR28" s="5"/>
      <c r="NKV28" s="5"/>
      <c r="NKZ28" s="5"/>
      <c r="NLD28" s="5"/>
      <c r="NLH28" s="5"/>
      <c r="NLL28" s="5"/>
      <c r="NLP28" s="5"/>
      <c r="NLT28" s="5"/>
      <c r="NLX28" s="5"/>
      <c r="NMB28" s="5"/>
      <c r="NMF28" s="5"/>
      <c r="NMJ28" s="5"/>
      <c r="NMN28" s="5"/>
      <c r="NMR28" s="5"/>
      <c r="NMV28" s="5"/>
      <c r="NMZ28" s="5"/>
      <c r="NND28" s="5"/>
      <c r="NNH28" s="5"/>
      <c r="NNL28" s="5"/>
      <c r="NNP28" s="5"/>
      <c r="NNT28" s="5"/>
      <c r="NNX28" s="5"/>
      <c r="NOB28" s="5"/>
      <c r="NOF28" s="5"/>
      <c r="NOJ28" s="5"/>
      <c r="NON28" s="5"/>
      <c r="NOR28" s="5"/>
      <c r="NOV28" s="5"/>
      <c r="NOZ28" s="5"/>
      <c r="NPD28" s="5"/>
      <c r="NPH28" s="5"/>
      <c r="NPL28" s="5"/>
      <c r="NPP28" s="5"/>
      <c r="NPT28" s="5"/>
      <c r="NPX28" s="5"/>
      <c r="NQB28" s="5"/>
      <c r="NQF28" s="5"/>
      <c r="NQJ28" s="5"/>
      <c r="NQN28" s="5"/>
      <c r="NQR28" s="5"/>
      <c r="NQV28" s="5"/>
      <c r="NQZ28" s="5"/>
      <c r="NRD28" s="5"/>
      <c r="NRH28" s="5"/>
      <c r="NRL28" s="5"/>
      <c r="NRP28" s="5"/>
      <c r="NRT28" s="5"/>
      <c r="NRX28" s="5"/>
      <c r="NSB28" s="5"/>
      <c r="NSF28" s="5"/>
      <c r="NSJ28" s="5"/>
      <c r="NSN28" s="5"/>
      <c r="NSR28" s="5"/>
      <c r="NSV28" s="5"/>
      <c r="NSZ28" s="5"/>
      <c r="NTD28" s="5"/>
      <c r="NTH28" s="5"/>
      <c r="NTL28" s="5"/>
      <c r="NTP28" s="5"/>
      <c r="NTT28" s="5"/>
      <c r="NTX28" s="5"/>
      <c r="NUB28" s="5"/>
      <c r="NUF28" s="5"/>
      <c r="NUJ28" s="5"/>
      <c r="NUN28" s="5"/>
      <c r="NUR28" s="5"/>
      <c r="NUV28" s="5"/>
      <c r="NUZ28" s="5"/>
      <c r="NVD28" s="5"/>
      <c r="NVH28" s="5"/>
      <c r="NVL28" s="5"/>
      <c r="NVP28" s="5"/>
      <c r="NVT28" s="5"/>
      <c r="NVX28" s="5"/>
      <c r="NWB28" s="5"/>
      <c r="NWF28" s="5"/>
      <c r="NWJ28" s="5"/>
      <c r="NWN28" s="5"/>
      <c r="NWR28" s="5"/>
      <c r="NWV28" s="5"/>
      <c r="NWZ28" s="5"/>
      <c r="NXD28" s="5"/>
      <c r="NXH28" s="5"/>
      <c r="NXL28" s="5"/>
      <c r="NXP28" s="5"/>
      <c r="NXT28" s="5"/>
      <c r="NXX28" s="5"/>
      <c r="NYB28" s="5"/>
      <c r="NYF28" s="5"/>
      <c r="NYJ28" s="5"/>
      <c r="NYN28" s="5"/>
      <c r="NYR28" s="5"/>
      <c r="NYV28" s="5"/>
      <c r="NYZ28" s="5"/>
      <c r="NZD28" s="5"/>
      <c r="NZH28" s="5"/>
      <c r="NZL28" s="5"/>
      <c r="NZP28" s="5"/>
      <c r="NZT28" s="5"/>
      <c r="NZX28" s="5"/>
      <c r="OAB28" s="5"/>
      <c r="OAF28" s="5"/>
      <c r="OAJ28" s="5"/>
      <c r="OAN28" s="5"/>
      <c r="OAR28" s="5"/>
      <c r="OAV28" s="5"/>
      <c r="OAZ28" s="5"/>
      <c r="OBD28" s="5"/>
      <c r="OBH28" s="5"/>
      <c r="OBL28" s="5"/>
      <c r="OBP28" s="5"/>
      <c r="OBT28" s="5"/>
      <c r="OBX28" s="5"/>
      <c r="OCB28" s="5"/>
      <c r="OCF28" s="5"/>
      <c r="OCJ28" s="5"/>
      <c r="OCN28" s="5"/>
      <c r="OCR28" s="5"/>
      <c r="OCV28" s="5"/>
      <c r="OCZ28" s="5"/>
      <c r="ODD28" s="5"/>
      <c r="ODH28" s="5"/>
      <c r="ODL28" s="5"/>
      <c r="ODP28" s="5"/>
      <c r="ODT28" s="5"/>
      <c r="ODX28" s="5"/>
      <c r="OEB28" s="5"/>
      <c r="OEF28" s="5"/>
      <c r="OEJ28" s="5"/>
      <c r="OEN28" s="5"/>
      <c r="OER28" s="5"/>
      <c r="OEV28" s="5"/>
      <c r="OEZ28" s="5"/>
      <c r="OFD28" s="5"/>
      <c r="OFH28" s="5"/>
      <c r="OFL28" s="5"/>
      <c r="OFP28" s="5"/>
      <c r="OFT28" s="5"/>
      <c r="OFX28" s="5"/>
      <c r="OGB28" s="5"/>
      <c r="OGF28" s="5"/>
      <c r="OGJ28" s="5"/>
      <c r="OGN28" s="5"/>
      <c r="OGR28" s="5"/>
      <c r="OGV28" s="5"/>
      <c r="OGZ28" s="5"/>
      <c r="OHD28" s="5"/>
      <c r="OHH28" s="5"/>
      <c r="OHL28" s="5"/>
      <c r="OHP28" s="5"/>
      <c r="OHT28" s="5"/>
      <c r="OHX28" s="5"/>
      <c r="OIB28" s="5"/>
      <c r="OIF28" s="5"/>
      <c r="OIJ28" s="5"/>
      <c r="OIN28" s="5"/>
      <c r="OIR28" s="5"/>
      <c r="OIV28" s="5"/>
      <c r="OIZ28" s="5"/>
      <c r="OJD28" s="5"/>
      <c r="OJH28" s="5"/>
      <c r="OJL28" s="5"/>
      <c r="OJP28" s="5"/>
      <c r="OJT28" s="5"/>
      <c r="OJX28" s="5"/>
      <c r="OKB28" s="5"/>
      <c r="OKF28" s="5"/>
      <c r="OKJ28" s="5"/>
      <c r="OKN28" s="5"/>
      <c r="OKR28" s="5"/>
      <c r="OKV28" s="5"/>
      <c r="OKZ28" s="5"/>
      <c r="OLD28" s="5"/>
      <c r="OLH28" s="5"/>
      <c r="OLL28" s="5"/>
      <c r="OLP28" s="5"/>
      <c r="OLT28" s="5"/>
      <c r="OLX28" s="5"/>
      <c r="OMB28" s="5"/>
      <c r="OMF28" s="5"/>
      <c r="OMJ28" s="5"/>
      <c r="OMN28" s="5"/>
      <c r="OMR28" s="5"/>
      <c r="OMV28" s="5"/>
      <c r="OMZ28" s="5"/>
      <c r="OND28" s="5"/>
      <c r="ONH28" s="5"/>
      <c r="ONL28" s="5"/>
      <c r="ONP28" s="5"/>
      <c r="ONT28" s="5"/>
      <c r="ONX28" s="5"/>
      <c r="OOB28" s="5"/>
      <c r="OOF28" s="5"/>
      <c r="OOJ28" s="5"/>
      <c r="OON28" s="5"/>
      <c r="OOR28" s="5"/>
      <c r="OOV28" s="5"/>
      <c r="OOZ28" s="5"/>
      <c r="OPD28" s="5"/>
      <c r="OPH28" s="5"/>
      <c r="OPL28" s="5"/>
      <c r="OPP28" s="5"/>
      <c r="OPT28" s="5"/>
      <c r="OPX28" s="5"/>
      <c r="OQB28" s="5"/>
      <c r="OQF28" s="5"/>
      <c r="OQJ28" s="5"/>
      <c r="OQN28" s="5"/>
      <c r="OQR28" s="5"/>
      <c r="OQV28" s="5"/>
      <c r="OQZ28" s="5"/>
      <c r="ORD28" s="5"/>
      <c r="ORH28" s="5"/>
      <c r="ORL28" s="5"/>
      <c r="ORP28" s="5"/>
      <c r="ORT28" s="5"/>
      <c r="ORX28" s="5"/>
      <c r="OSB28" s="5"/>
      <c r="OSF28" s="5"/>
      <c r="OSJ28" s="5"/>
      <c r="OSN28" s="5"/>
      <c r="OSR28" s="5"/>
      <c r="OSV28" s="5"/>
      <c r="OSZ28" s="5"/>
      <c r="OTD28" s="5"/>
      <c r="OTH28" s="5"/>
      <c r="OTL28" s="5"/>
      <c r="OTP28" s="5"/>
      <c r="OTT28" s="5"/>
      <c r="OTX28" s="5"/>
      <c r="OUB28" s="5"/>
      <c r="OUF28" s="5"/>
      <c r="OUJ28" s="5"/>
      <c r="OUN28" s="5"/>
      <c r="OUR28" s="5"/>
      <c r="OUV28" s="5"/>
      <c r="OUZ28" s="5"/>
      <c r="OVD28" s="5"/>
      <c r="OVH28" s="5"/>
      <c r="OVL28" s="5"/>
      <c r="OVP28" s="5"/>
      <c r="OVT28" s="5"/>
      <c r="OVX28" s="5"/>
      <c r="OWB28" s="5"/>
      <c r="OWF28" s="5"/>
      <c r="OWJ28" s="5"/>
      <c r="OWN28" s="5"/>
      <c r="OWR28" s="5"/>
      <c r="OWV28" s="5"/>
      <c r="OWZ28" s="5"/>
      <c r="OXD28" s="5"/>
      <c r="OXH28" s="5"/>
      <c r="OXL28" s="5"/>
      <c r="OXP28" s="5"/>
      <c r="OXT28" s="5"/>
      <c r="OXX28" s="5"/>
      <c r="OYB28" s="5"/>
      <c r="OYF28" s="5"/>
      <c r="OYJ28" s="5"/>
      <c r="OYN28" s="5"/>
      <c r="OYR28" s="5"/>
      <c r="OYV28" s="5"/>
      <c r="OYZ28" s="5"/>
      <c r="OZD28" s="5"/>
      <c r="OZH28" s="5"/>
      <c r="OZL28" s="5"/>
      <c r="OZP28" s="5"/>
      <c r="OZT28" s="5"/>
      <c r="OZX28" s="5"/>
      <c r="PAB28" s="5"/>
      <c r="PAF28" s="5"/>
      <c r="PAJ28" s="5"/>
      <c r="PAN28" s="5"/>
      <c r="PAR28" s="5"/>
      <c r="PAV28" s="5"/>
      <c r="PAZ28" s="5"/>
      <c r="PBD28" s="5"/>
      <c r="PBH28" s="5"/>
      <c r="PBL28" s="5"/>
      <c r="PBP28" s="5"/>
      <c r="PBT28" s="5"/>
      <c r="PBX28" s="5"/>
      <c r="PCB28" s="5"/>
      <c r="PCF28" s="5"/>
      <c r="PCJ28" s="5"/>
      <c r="PCN28" s="5"/>
      <c r="PCR28" s="5"/>
      <c r="PCV28" s="5"/>
      <c r="PCZ28" s="5"/>
      <c r="PDD28" s="5"/>
      <c r="PDH28" s="5"/>
      <c r="PDL28" s="5"/>
      <c r="PDP28" s="5"/>
      <c r="PDT28" s="5"/>
      <c r="PDX28" s="5"/>
      <c r="PEB28" s="5"/>
      <c r="PEF28" s="5"/>
      <c r="PEJ28" s="5"/>
      <c r="PEN28" s="5"/>
      <c r="PER28" s="5"/>
      <c r="PEV28" s="5"/>
      <c r="PEZ28" s="5"/>
      <c r="PFD28" s="5"/>
      <c r="PFH28" s="5"/>
      <c r="PFL28" s="5"/>
      <c r="PFP28" s="5"/>
      <c r="PFT28" s="5"/>
      <c r="PFX28" s="5"/>
      <c r="PGB28" s="5"/>
      <c r="PGF28" s="5"/>
      <c r="PGJ28" s="5"/>
      <c r="PGN28" s="5"/>
      <c r="PGR28" s="5"/>
      <c r="PGV28" s="5"/>
      <c r="PGZ28" s="5"/>
      <c r="PHD28" s="5"/>
      <c r="PHH28" s="5"/>
      <c r="PHL28" s="5"/>
      <c r="PHP28" s="5"/>
      <c r="PHT28" s="5"/>
      <c r="PHX28" s="5"/>
      <c r="PIB28" s="5"/>
      <c r="PIF28" s="5"/>
      <c r="PIJ28" s="5"/>
      <c r="PIN28" s="5"/>
      <c r="PIR28" s="5"/>
      <c r="PIV28" s="5"/>
      <c r="PIZ28" s="5"/>
      <c r="PJD28" s="5"/>
      <c r="PJH28" s="5"/>
      <c r="PJL28" s="5"/>
      <c r="PJP28" s="5"/>
      <c r="PJT28" s="5"/>
      <c r="PJX28" s="5"/>
      <c r="PKB28" s="5"/>
      <c r="PKF28" s="5"/>
      <c r="PKJ28" s="5"/>
      <c r="PKN28" s="5"/>
      <c r="PKR28" s="5"/>
      <c r="PKV28" s="5"/>
      <c r="PKZ28" s="5"/>
      <c r="PLD28" s="5"/>
      <c r="PLH28" s="5"/>
      <c r="PLL28" s="5"/>
      <c r="PLP28" s="5"/>
      <c r="PLT28" s="5"/>
      <c r="PLX28" s="5"/>
      <c r="PMB28" s="5"/>
      <c r="PMF28" s="5"/>
      <c r="PMJ28" s="5"/>
      <c r="PMN28" s="5"/>
      <c r="PMR28" s="5"/>
      <c r="PMV28" s="5"/>
      <c r="PMZ28" s="5"/>
      <c r="PND28" s="5"/>
      <c r="PNH28" s="5"/>
      <c r="PNL28" s="5"/>
      <c r="PNP28" s="5"/>
      <c r="PNT28" s="5"/>
      <c r="PNX28" s="5"/>
      <c r="POB28" s="5"/>
      <c r="POF28" s="5"/>
      <c r="POJ28" s="5"/>
      <c r="PON28" s="5"/>
      <c r="POR28" s="5"/>
      <c r="POV28" s="5"/>
      <c r="POZ28" s="5"/>
      <c r="PPD28" s="5"/>
      <c r="PPH28" s="5"/>
      <c r="PPL28" s="5"/>
      <c r="PPP28" s="5"/>
      <c r="PPT28" s="5"/>
      <c r="PPX28" s="5"/>
      <c r="PQB28" s="5"/>
      <c r="PQF28" s="5"/>
      <c r="PQJ28" s="5"/>
      <c r="PQN28" s="5"/>
      <c r="PQR28" s="5"/>
      <c r="PQV28" s="5"/>
      <c r="PQZ28" s="5"/>
      <c r="PRD28" s="5"/>
      <c r="PRH28" s="5"/>
      <c r="PRL28" s="5"/>
      <c r="PRP28" s="5"/>
      <c r="PRT28" s="5"/>
      <c r="PRX28" s="5"/>
      <c r="PSB28" s="5"/>
      <c r="PSF28" s="5"/>
      <c r="PSJ28" s="5"/>
      <c r="PSN28" s="5"/>
      <c r="PSR28" s="5"/>
      <c r="PSV28" s="5"/>
      <c r="PSZ28" s="5"/>
      <c r="PTD28" s="5"/>
      <c r="PTH28" s="5"/>
      <c r="PTL28" s="5"/>
      <c r="PTP28" s="5"/>
      <c r="PTT28" s="5"/>
      <c r="PTX28" s="5"/>
      <c r="PUB28" s="5"/>
      <c r="PUF28" s="5"/>
      <c r="PUJ28" s="5"/>
      <c r="PUN28" s="5"/>
      <c r="PUR28" s="5"/>
      <c r="PUV28" s="5"/>
      <c r="PUZ28" s="5"/>
      <c r="PVD28" s="5"/>
      <c r="PVH28" s="5"/>
      <c r="PVL28" s="5"/>
      <c r="PVP28" s="5"/>
      <c r="PVT28" s="5"/>
      <c r="PVX28" s="5"/>
      <c r="PWB28" s="5"/>
      <c r="PWF28" s="5"/>
      <c r="PWJ28" s="5"/>
      <c r="PWN28" s="5"/>
      <c r="PWR28" s="5"/>
      <c r="PWV28" s="5"/>
      <c r="PWZ28" s="5"/>
      <c r="PXD28" s="5"/>
      <c r="PXH28" s="5"/>
      <c r="PXL28" s="5"/>
      <c r="PXP28" s="5"/>
      <c r="PXT28" s="5"/>
      <c r="PXX28" s="5"/>
      <c r="PYB28" s="5"/>
      <c r="PYF28" s="5"/>
      <c r="PYJ28" s="5"/>
      <c r="PYN28" s="5"/>
      <c r="PYR28" s="5"/>
      <c r="PYV28" s="5"/>
      <c r="PYZ28" s="5"/>
      <c r="PZD28" s="5"/>
      <c r="PZH28" s="5"/>
      <c r="PZL28" s="5"/>
      <c r="PZP28" s="5"/>
      <c r="PZT28" s="5"/>
      <c r="PZX28" s="5"/>
      <c r="QAB28" s="5"/>
      <c r="QAF28" s="5"/>
      <c r="QAJ28" s="5"/>
      <c r="QAN28" s="5"/>
      <c r="QAR28" s="5"/>
      <c r="QAV28" s="5"/>
      <c r="QAZ28" s="5"/>
      <c r="QBD28" s="5"/>
      <c r="QBH28" s="5"/>
      <c r="QBL28" s="5"/>
      <c r="QBP28" s="5"/>
      <c r="QBT28" s="5"/>
      <c r="QBX28" s="5"/>
      <c r="QCB28" s="5"/>
      <c r="QCF28" s="5"/>
      <c r="QCJ28" s="5"/>
      <c r="QCN28" s="5"/>
      <c r="QCR28" s="5"/>
      <c r="QCV28" s="5"/>
      <c r="QCZ28" s="5"/>
      <c r="QDD28" s="5"/>
      <c r="QDH28" s="5"/>
      <c r="QDL28" s="5"/>
      <c r="QDP28" s="5"/>
      <c r="QDT28" s="5"/>
      <c r="QDX28" s="5"/>
      <c r="QEB28" s="5"/>
      <c r="QEF28" s="5"/>
      <c r="QEJ28" s="5"/>
      <c r="QEN28" s="5"/>
      <c r="QER28" s="5"/>
      <c r="QEV28" s="5"/>
      <c r="QEZ28" s="5"/>
      <c r="QFD28" s="5"/>
      <c r="QFH28" s="5"/>
      <c r="QFL28" s="5"/>
      <c r="QFP28" s="5"/>
      <c r="QFT28" s="5"/>
      <c r="QFX28" s="5"/>
      <c r="QGB28" s="5"/>
      <c r="QGF28" s="5"/>
      <c r="QGJ28" s="5"/>
      <c r="QGN28" s="5"/>
      <c r="QGR28" s="5"/>
      <c r="QGV28" s="5"/>
      <c r="QGZ28" s="5"/>
      <c r="QHD28" s="5"/>
      <c r="QHH28" s="5"/>
      <c r="QHL28" s="5"/>
      <c r="QHP28" s="5"/>
      <c r="QHT28" s="5"/>
      <c r="QHX28" s="5"/>
      <c r="QIB28" s="5"/>
      <c r="QIF28" s="5"/>
      <c r="QIJ28" s="5"/>
      <c r="QIN28" s="5"/>
      <c r="QIR28" s="5"/>
      <c r="QIV28" s="5"/>
      <c r="QIZ28" s="5"/>
      <c r="QJD28" s="5"/>
      <c r="QJH28" s="5"/>
      <c r="QJL28" s="5"/>
      <c r="QJP28" s="5"/>
      <c r="QJT28" s="5"/>
      <c r="QJX28" s="5"/>
      <c r="QKB28" s="5"/>
      <c r="QKF28" s="5"/>
      <c r="QKJ28" s="5"/>
      <c r="QKN28" s="5"/>
      <c r="QKR28" s="5"/>
      <c r="QKV28" s="5"/>
      <c r="QKZ28" s="5"/>
      <c r="QLD28" s="5"/>
      <c r="QLH28" s="5"/>
      <c r="QLL28" s="5"/>
      <c r="QLP28" s="5"/>
      <c r="QLT28" s="5"/>
      <c r="QLX28" s="5"/>
      <c r="QMB28" s="5"/>
      <c r="QMF28" s="5"/>
      <c r="QMJ28" s="5"/>
      <c r="QMN28" s="5"/>
      <c r="QMR28" s="5"/>
      <c r="QMV28" s="5"/>
      <c r="QMZ28" s="5"/>
      <c r="QND28" s="5"/>
      <c r="QNH28" s="5"/>
      <c r="QNL28" s="5"/>
      <c r="QNP28" s="5"/>
      <c r="QNT28" s="5"/>
      <c r="QNX28" s="5"/>
      <c r="QOB28" s="5"/>
      <c r="QOF28" s="5"/>
      <c r="QOJ28" s="5"/>
      <c r="QON28" s="5"/>
      <c r="QOR28" s="5"/>
      <c r="QOV28" s="5"/>
      <c r="QOZ28" s="5"/>
      <c r="QPD28" s="5"/>
      <c r="QPH28" s="5"/>
      <c r="QPL28" s="5"/>
      <c r="QPP28" s="5"/>
      <c r="QPT28" s="5"/>
      <c r="QPX28" s="5"/>
      <c r="QQB28" s="5"/>
      <c r="QQF28" s="5"/>
      <c r="QQJ28" s="5"/>
      <c r="QQN28" s="5"/>
      <c r="QQR28" s="5"/>
      <c r="QQV28" s="5"/>
      <c r="QQZ28" s="5"/>
      <c r="QRD28" s="5"/>
      <c r="QRH28" s="5"/>
      <c r="QRL28" s="5"/>
      <c r="QRP28" s="5"/>
      <c r="QRT28" s="5"/>
      <c r="QRX28" s="5"/>
      <c r="QSB28" s="5"/>
      <c r="QSF28" s="5"/>
      <c r="QSJ28" s="5"/>
      <c r="QSN28" s="5"/>
      <c r="QSR28" s="5"/>
      <c r="QSV28" s="5"/>
      <c r="QSZ28" s="5"/>
      <c r="QTD28" s="5"/>
      <c r="QTH28" s="5"/>
      <c r="QTL28" s="5"/>
      <c r="QTP28" s="5"/>
      <c r="QTT28" s="5"/>
      <c r="QTX28" s="5"/>
      <c r="QUB28" s="5"/>
      <c r="QUF28" s="5"/>
      <c r="QUJ28" s="5"/>
      <c r="QUN28" s="5"/>
      <c r="QUR28" s="5"/>
      <c r="QUV28" s="5"/>
      <c r="QUZ28" s="5"/>
      <c r="QVD28" s="5"/>
      <c r="QVH28" s="5"/>
      <c r="QVL28" s="5"/>
      <c r="QVP28" s="5"/>
      <c r="QVT28" s="5"/>
      <c r="QVX28" s="5"/>
      <c r="QWB28" s="5"/>
      <c r="QWF28" s="5"/>
      <c r="QWJ28" s="5"/>
      <c r="QWN28" s="5"/>
      <c r="QWR28" s="5"/>
      <c r="QWV28" s="5"/>
      <c r="QWZ28" s="5"/>
      <c r="QXD28" s="5"/>
      <c r="QXH28" s="5"/>
      <c r="QXL28" s="5"/>
      <c r="QXP28" s="5"/>
      <c r="QXT28" s="5"/>
      <c r="QXX28" s="5"/>
      <c r="QYB28" s="5"/>
      <c r="QYF28" s="5"/>
      <c r="QYJ28" s="5"/>
      <c r="QYN28" s="5"/>
      <c r="QYR28" s="5"/>
      <c r="QYV28" s="5"/>
      <c r="QYZ28" s="5"/>
      <c r="QZD28" s="5"/>
      <c r="QZH28" s="5"/>
      <c r="QZL28" s="5"/>
      <c r="QZP28" s="5"/>
      <c r="QZT28" s="5"/>
      <c r="QZX28" s="5"/>
      <c r="RAB28" s="5"/>
      <c r="RAF28" s="5"/>
      <c r="RAJ28" s="5"/>
      <c r="RAN28" s="5"/>
      <c r="RAR28" s="5"/>
      <c r="RAV28" s="5"/>
      <c r="RAZ28" s="5"/>
      <c r="RBD28" s="5"/>
      <c r="RBH28" s="5"/>
      <c r="RBL28" s="5"/>
      <c r="RBP28" s="5"/>
      <c r="RBT28" s="5"/>
      <c r="RBX28" s="5"/>
      <c r="RCB28" s="5"/>
      <c r="RCF28" s="5"/>
      <c r="RCJ28" s="5"/>
      <c r="RCN28" s="5"/>
      <c r="RCR28" s="5"/>
      <c r="RCV28" s="5"/>
      <c r="RCZ28" s="5"/>
      <c r="RDD28" s="5"/>
      <c r="RDH28" s="5"/>
      <c r="RDL28" s="5"/>
      <c r="RDP28" s="5"/>
      <c r="RDT28" s="5"/>
      <c r="RDX28" s="5"/>
      <c r="REB28" s="5"/>
      <c r="REF28" s="5"/>
      <c r="REJ28" s="5"/>
      <c r="REN28" s="5"/>
      <c r="RER28" s="5"/>
      <c r="REV28" s="5"/>
      <c r="REZ28" s="5"/>
      <c r="RFD28" s="5"/>
      <c r="RFH28" s="5"/>
      <c r="RFL28" s="5"/>
      <c r="RFP28" s="5"/>
      <c r="RFT28" s="5"/>
      <c r="RFX28" s="5"/>
      <c r="RGB28" s="5"/>
      <c r="RGF28" s="5"/>
      <c r="RGJ28" s="5"/>
      <c r="RGN28" s="5"/>
      <c r="RGR28" s="5"/>
      <c r="RGV28" s="5"/>
      <c r="RGZ28" s="5"/>
      <c r="RHD28" s="5"/>
      <c r="RHH28" s="5"/>
      <c r="RHL28" s="5"/>
      <c r="RHP28" s="5"/>
      <c r="RHT28" s="5"/>
      <c r="RHX28" s="5"/>
      <c r="RIB28" s="5"/>
      <c r="RIF28" s="5"/>
      <c r="RIJ28" s="5"/>
      <c r="RIN28" s="5"/>
      <c r="RIR28" s="5"/>
      <c r="RIV28" s="5"/>
      <c r="RIZ28" s="5"/>
      <c r="RJD28" s="5"/>
      <c r="RJH28" s="5"/>
      <c r="RJL28" s="5"/>
      <c r="RJP28" s="5"/>
      <c r="RJT28" s="5"/>
      <c r="RJX28" s="5"/>
      <c r="RKB28" s="5"/>
      <c r="RKF28" s="5"/>
      <c r="RKJ28" s="5"/>
      <c r="RKN28" s="5"/>
      <c r="RKR28" s="5"/>
      <c r="RKV28" s="5"/>
      <c r="RKZ28" s="5"/>
      <c r="RLD28" s="5"/>
      <c r="RLH28" s="5"/>
      <c r="RLL28" s="5"/>
      <c r="RLP28" s="5"/>
      <c r="RLT28" s="5"/>
      <c r="RLX28" s="5"/>
      <c r="RMB28" s="5"/>
      <c r="RMF28" s="5"/>
      <c r="RMJ28" s="5"/>
      <c r="RMN28" s="5"/>
      <c r="RMR28" s="5"/>
      <c r="RMV28" s="5"/>
      <c r="RMZ28" s="5"/>
      <c r="RND28" s="5"/>
      <c r="RNH28" s="5"/>
      <c r="RNL28" s="5"/>
      <c r="RNP28" s="5"/>
      <c r="RNT28" s="5"/>
      <c r="RNX28" s="5"/>
      <c r="ROB28" s="5"/>
      <c r="ROF28" s="5"/>
      <c r="ROJ28" s="5"/>
      <c r="RON28" s="5"/>
      <c r="ROR28" s="5"/>
      <c r="ROV28" s="5"/>
      <c r="ROZ28" s="5"/>
      <c r="RPD28" s="5"/>
      <c r="RPH28" s="5"/>
      <c r="RPL28" s="5"/>
      <c r="RPP28" s="5"/>
      <c r="RPT28" s="5"/>
      <c r="RPX28" s="5"/>
      <c r="RQB28" s="5"/>
      <c r="RQF28" s="5"/>
      <c r="RQJ28" s="5"/>
      <c r="RQN28" s="5"/>
      <c r="RQR28" s="5"/>
      <c r="RQV28" s="5"/>
      <c r="RQZ28" s="5"/>
      <c r="RRD28" s="5"/>
      <c r="RRH28" s="5"/>
      <c r="RRL28" s="5"/>
      <c r="RRP28" s="5"/>
      <c r="RRT28" s="5"/>
      <c r="RRX28" s="5"/>
      <c r="RSB28" s="5"/>
      <c r="RSF28" s="5"/>
      <c r="RSJ28" s="5"/>
      <c r="RSN28" s="5"/>
      <c r="RSR28" s="5"/>
      <c r="RSV28" s="5"/>
      <c r="RSZ28" s="5"/>
      <c r="RTD28" s="5"/>
      <c r="RTH28" s="5"/>
      <c r="RTL28" s="5"/>
      <c r="RTP28" s="5"/>
      <c r="RTT28" s="5"/>
      <c r="RTX28" s="5"/>
      <c r="RUB28" s="5"/>
      <c r="RUF28" s="5"/>
      <c r="RUJ28" s="5"/>
      <c r="RUN28" s="5"/>
      <c r="RUR28" s="5"/>
      <c r="RUV28" s="5"/>
      <c r="RUZ28" s="5"/>
      <c r="RVD28" s="5"/>
      <c r="RVH28" s="5"/>
      <c r="RVL28" s="5"/>
      <c r="RVP28" s="5"/>
      <c r="RVT28" s="5"/>
      <c r="RVX28" s="5"/>
      <c r="RWB28" s="5"/>
      <c r="RWF28" s="5"/>
      <c r="RWJ28" s="5"/>
      <c r="RWN28" s="5"/>
      <c r="RWR28" s="5"/>
      <c r="RWV28" s="5"/>
      <c r="RWZ28" s="5"/>
      <c r="RXD28" s="5"/>
      <c r="RXH28" s="5"/>
      <c r="RXL28" s="5"/>
      <c r="RXP28" s="5"/>
      <c r="RXT28" s="5"/>
      <c r="RXX28" s="5"/>
      <c r="RYB28" s="5"/>
      <c r="RYF28" s="5"/>
      <c r="RYJ28" s="5"/>
      <c r="RYN28" s="5"/>
      <c r="RYR28" s="5"/>
      <c r="RYV28" s="5"/>
      <c r="RYZ28" s="5"/>
      <c r="RZD28" s="5"/>
      <c r="RZH28" s="5"/>
      <c r="RZL28" s="5"/>
      <c r="RZP28" s="5"/>
      <c r="RZT28" s="5"/>
      <c r="RZX28" s="5"/>
      <c r="SAB28" s="5"/>
      <c r="SAF28" s="5"/>
      <c r="SAJ28" s="5"/>
      <c r="SAN28" s="5"/>
      <c r="SAR28" s="5"/>
      <c r="SAV28" s="5"/>
      <c r="SAZ28" s="5"/>
      <c r="SBD28" s="5"/>
      <c r="SBH28" s="5"/>
      <c r="SBL28" s="5"/>
      <c r="SBP28" s="5"/>
      <c r="SBT28" s="5"/>
      <c r="SBX28" s="5"/>
      <c r="SCB28" s="5"/>
      <c r="SCF28" s="5"/>
      <c r="SCJ28" s="5"/>
      <c r="SCN28" s="5"/>
      <c r="SCR28" s="5"/>
      <c r="SCV28" s="5"/>
      <c r="SCZ28" s="5"/>
      <c r="SDD28" s="5"/>
      <c r="SDH28" s="5"/>
      <c r="SDL28" s="5"/>
      <c r="SDP28" s="5"/>
      <c r="SDT28" s="5"/>
      <c r="SDX28" s="5"/>
      <c r="SEB28" s="5"/>
      <c r="SEF28" s="5"/>
      <c r="SEJ28" s="5"/>
      <c r="SEN28" s="5"/>
      <c r="SER28" s="5"/>
      <c r="SEV28" s="5"/>
      <c r="SEZ28" s="5"/>
      <c r="SFD28" s="5"/>
      <c r="SFH28" s="5"/>
      <c r="SFL28" s="5"/>
      <c r="SFP28" s="5"/>
      <c r="SFT28" s="5"/>
      <c r="SFX28" s="5"/>
      <c r="SGB28" s="5"/>
      <c r="SGF28" s="5"/>
      <c r="SGJ28" s="5"/>
      <c r="SGN28" s="5"/>
      <c r="SGR28" s="5"/>
      <c r="SGV28" s="5"/>
      <c r="SGZ28" s="5"/>
      <c r="SHD28" s="5"/>
      <c r="SHH28" s="5"/>
      <c r="SHL28" s="5"/>
      <c r="SHP28" s="5"/>
      <c r="SHT28" s="5"/>
      <c r="SHX28" s="5"/>
      <c r="SIB28" s="5"/>
      <c r="SIF28" s="5"/>
      <c r="SIJ28" s="5"/>
      <c r="SIN28" s="5"/>
      <c r="SIR28" s="5"/>
      <c r="SIV28" s="5"/>
      <c r="SIZ28" s="5"/>
      <c r="SJD28" s="5"/>
      <c r="SJH28" s="5"/>
      <c r="SJL28" s="5"/>
      <c r="SJP28" s="5"/>
      <c r="SJT28" s="5"/>
      <c r="SJX28" s="5"/>
      <c r="SKB28" s="5"/>
      <c r="SKF28" s="5"/>
      <c r="SKJ28" s="5"/>
      <c r="SKN28" s="5"/>
      <c r="SKR28" s="5"/>
      <c r="SKV28" s="5"/>
      <c r="SKZ28" s="5"/>
      <c r="SLD28" s="5"/>
      <c r="SLH28" s="5"/>
      <c r="SLL28" s="5"/>
      <c r="SLP28" s="5"/>
      <c r="SLT28" s="5"/>
      <c r="SLX28" s="5"/>
      <c r="SMB28" s="5"/>
      <c r="SMF28" s="5"/>
      <c r="SMJ28" s="5"/>
      <c r="SMN28" s="5"/>
      <c r="SMR28" s="5"/>
      <c r="SMV28" s="5"/>
      <c r="SMZ28" s="5"/>
      <c r="SND28" s="5"/>
      <c r="SNH28" s="5"/>
      <c r="SNL28" s="5"/>
      <c r="SNP28" s="5"/>
      <c r="SNT28" s="5"/>
      <c r="SNX28" s="5"/>
      <c r="SOB28" s="5"/>
      <c r="SOF28" s="5"/>
      <c r="SOJ28" s="5"/>
      <c r="SON28" s="5"/>
      <c r="SOR28" s="5"/>
      <c r="SOV28" s="5"/>
      <c r="SOZ28" s="5"/>
      <c r="SPD28" s="5"/>
      <c r="SPH28" s="5"/>
      <c r="SPL28" s="5"/>
      <c r="SPP28" s="5"/>
      <c r="SPT28" s="5"/>
      <c r="SPX28" s="5"/>
      <c r="SQB28" s="5"/>
      <c r="SQF28" s="5"/>
      <c r="SQJ28" s="5"/>
      <c r="SQN28" s="5"/>
      <c r="SQR28" s="5"/>
      <c r="SQV28" s="5"/>
      <c r="SQZ28" s="5"/>
      <c r="SRD28" s="5"/>
      <c r="SRH28" s="5"/>
      <c r="SRL28" s="5"/>
      <c r="SRP28" s="5"/>
      <c r="SRT28" s="5"/>
      <c r="SRX28" s="5"/>
      <c r="SSB28" s="5"/>
      <c r="SSF28" s="5"/>
      <c r="SSJ28" s="5"/>
      <c r="SSN28" s="5"/>
      <c r="SSR28" s="5"/>
      <c r="SSV28" s="5"/>
      <c r="SSZ28" s="5"/>
      <c r="STD28" s="5"/>
      <c r="STH28" s="5"/>
      <c r="STL28" s="5"/>
      <c r="STP28" s="5"/>
      <c r="STT28" s="5"/>
      <c r="STX28" s="5"/>
      <c r="SUB28" s="5"/>
      <c r="SUF28" s="5"/>
      <c r="SUJ28" s="5"/>
      <c r="SUN28" s="5"/>
      <c r="SUR28" s="5"/>
      <c r="SUV28" s="5"/>
      <c r="SUZ28" s="5"/>
      <c r="SVD28" s="5"/>
      <c r="SVH28" s="5"/>
      <c r="SVL28" s="5"/>
      <c r="SVP28" s="5"/>
      <c r="SVT28" s="5"/>
      <c r="SVX28" s="5"/>
      <c r="SWB28" s="5"/>
      <c r="SWF28" s="5"/>
      <c r="SWJ28" s="5"/>
      <c r="SWN28" s="5"/>
      <c r="SWR28" s="5"/>
      <c r="SWV28" s="5"/>
      <c r="SWZ28" s="5"/>
      <c r="SXD28" s="5"/>
      <c r="SXH28" s="5"/>
      <c r="SXL28" s="5"/>
      <c r="SXP28" s="5"/>
      <c r="SXT28" s="5"/>
      <c r="SXX28" s="5"/>
      <c r="SYB28" s="5"/>
      <c r="SYF28" s="5"/>
      <c r="SYJ28" s="5"/>
      <c r="SYN28" s="5"/>
      <c r="SYR28" s="5"/>
      <c r="SYV28" s="5"/>
      <c r="SYZ28" s="5"/>
      <c r="SZD28" s="5"/>
      <c r="SZH28" s="5"/>
      <c r="SZL28" s="5"/>
      <c r="SZP28" s="5"/>
      <c r="SZT28" s="5"/>
      <c r="SZX28" s="5"/>
      <c r="TAB28" s="5"/>
      <c r="TAF28" s="5"/>
      <c r="TAJ28" s="5"/>
      <c r="TAN28" s="5"/>
      <c r="TAR28" s="5"/>
      <c r="TAV28" s="5"/>
      <c r="TAZ28" s="5"/>
      <c r="TBD28" s="5"/>
      <c r="TBH28" s="5"/>
      <c r="TBL28" s="5"/>
      <c r="TBP28" s="5"/>
      <c r="TBT28" s="5"/>
      <c r="TBX28" s="5"/>
      <c r="TCB28" s="5"/>
      <c r="TCF28" s="5"/>
      <c r="TCJ28" s="5"/>
      <c r="TCN28" s="5"/>
      <c r="TCR28" s="5"/>
      <c r="TCV28" s="5"/>
      <c r="TCZ28" s="5"/>
      <c r="TDD28" s="5"/>
      <c r="TDH28" s="5"/>
      <c r="TDL28" s="5"/>
      <c r="TDP28" s="5"/>
      <c r="TDT28" s="5"/>
      <c r="TDX28" s="5"/>
      <c r="TEB28" s="5"/>
      <c r="TEF28" s="5"/>
      <c r="TEJ28" s="5"/>
      <c r="TEN28" s="5"/>
      <c r="TER28" s="5"/>
      <c r="TEV28" s="5"/>
      <c r="TEZ28" s="5"/>
      <c r="TFD28" s="5"/>
      <c r="TFH28" s="5"/>
      <c r="TFL28" s="5"/>
      <c r="TFP28" s="5"/>
      <c r="TFT28" s="5"/>
      <c r="TFX28" s="5"/>
      <c r="TGB28" s="5"/>
      <c r="TGF28" s="5"/>
      <c r="TGJ28" s="5"/>
      <c r="TGN28" s="5"/>
      <c r="TGR28" s="5"/>
      <c r="TGV28" s="5"/>
      <c r="TGZ28" s="5"/>
      <c r="THD28" s="5"/>
      <c r="THH28" s="5"/>
      <c r="THL28" s="5"/>
      <c r="THP28" s="5"/>
      <c r="THT28" s="5"/>
      <c r="THX28" s="5"/>
      <c r="TIB28" s="5"/>
      <c r="TIF28" s="5"/>
      <c r="TIJ28" s="5"/>
      <c r="TIN28" s="5"/>
      <c r="TIR28" s="5"/>
      <c r="TIV28" s="5"/>
      <c r="TIZ28" s="5"/>
      <c r="TJD28" s="5"/>
      <c r="TJH28" s="5"/>
      <c r="TJL28" s="5"/>
      <c r="TJP28" s="5"/>
      <c r="TJT28" s="5"/>
      <c r="TJX28" s="5"/>
      <c r="TKB28" s="5"/>
      <c r="TKF28" s="5"/>
      <c r="TKJ28" s="5"/>
      <c r="TKN28" s="5"/>
      <c r="TKR28" s="5"/>
      <c r="TKV28" s="5"/>
      <c r="TKZ28" s="5"/>
      <c r="TLD28" s="5"/>
      <c r="TLH28" s="5"/>
      <c r="TLL28" s="5"/>
      <c r="TLP28" s="5"/>
      <c r="TLT28" s="5"/>
      <c r="TLX28" s="5"/>
      <c r="TMB28" s="5"/>
      <c r="TMF28" s="5"/>
      <c r="TMJ28" s="5"/>
      <c r="TMN28" s="5"/>
      <c r="TMR28" s="5"/>
      <c r="TMV28" s="5"/>
      <c r="TMZ28" s="5"/>
      <c r="TND28" s="5"/>
      <c r="TNH28" s="5"/>
      <c r="TNL28" s="5"/>
      <c r="TNP28" s="5"/>
      <c r="TNT28" s="5"/>
      <c r="TNX28" s="5"/>
      <c r="TOB28" s="5"/>
      <c r="TOF28" s="5"/>
      <c r="TOJ28" s="5"/>
      <c r="TON28" s="5"/>
      <c r="TOR28" s="5"/>
      <c r="TOV28" s="5"/>
      <c r="TOZ28" s="5"/>
      <c r="TPD28" s="5"/>
      <c r="TPH28" s="5"/>
      <c r="TPL28" s="5"/>
      <c r="TPP28" s="5"/>
      <c r="TPT28" s="5"/>
      <c r="TPX28" s="5"/>
      <c r="TQB28" s="5"/>
      <c r="TQF28" s="5"/>
      <c r="TQJ28" s="5"/>
      <c r="TQN28" s="5"/>
      <c r="TQR28" s="5"/>
      <c r="TQV28" s="5"/>
      <c r="TQZ28" s="5"/>
      <c r="TRD28" s="5"/>
      <c r="TRH28" s="5"/>
      <c r="TRL28" s="5"/>
      <c r="TRP28" s="5"/>
      <c r="TRT28" s="5"/>
      <c r="TRX28" s="5"/>
      <c r="TSB28" s="5"/>
      <c r="TSF28" s="5"/>
      <c r="TSJ28" s="5"/>
      <c r="TSN28" s="5"/>
      <c r="TSR28" s="5"/>
      <c r="TSV28" s="5"/>
      <c r="TSZ28" s="5"/>
      <c r="TTD28" s="5"/>
      <c r="TTH28" s="5"/>
      <c r="TTL28" s="5"/>
      <c r="TTP28" s="5"/>
      <c r="TTT28" s="5"/>
      <c r="TTX28" s="5"/>
      <c r="TUB28" s="5"/>
      <c r="TUF28" s="5"/>
      <c r="TUJ28" s="5"/>
      <c r="TUN28" s="5"/>
      <c r="TUR28" s="5"/>
      <c r="TUV28" s="5"/>
      <c r="TUZ28" s="5"/>
      <c r="TVD28" s="5"/>
      <c r="TVH28" s="5"/>
      <c r="TVL28" s="5"/>
      <c r="TVP28" s="5"/>
      <c r="TVT28" s="5"/>
      <c r="TVX28" s="5"/>
      <c r="TWB28" s="5"/>
      <c r="TWF28" s="5"/>
      <c r="TWJ28" s="5"/>
      <c r="TWN28" s="5"/>
      <c r="TWR28" s="5"/>
      <c r="TWV28" s="5"/>
      <c r="TWZ28" s="5"/>
      <c r="TXD28" s="5"/>
      <c r="TXH28" s="5"/>
      <c r="TXL28" s="5"/>
      <c r="TXP28" s="5"/>
      <c r="TXT28" s="5"/>
      <c r="TXX28" s="5"/>
      <c r="TYB28" s="5"/>
      <c r="TYF28" s="5"/>
      <c r="TYJ28" s="5"/>
      <c r="TYN28" s="5"/>
      <c r="TYR28" s="5"/>
      <c r="TYV28" s="5"/>
      <c r="TYZ28" s="5"/>
      <c r="TZD28" s="5"/>
      <c r="TZH28" s="5"/>
      <c r="TZL28" s="5"/>
      <c r="TZP28" s="5"/>
      <c r="TZT28" s="5"/>
      <c r="TZX28" s="5"/>
      <c r="UAB28" s="5"/>
      <c r="UAF28" s="5"/>
      <c r="UAJ28" s="5"/>
      <c r="UAN28" s="5"/>
      <c r="UAR28" s="5"/>
      <c r="UAV28" s="5"/>
      <c r="UAZ28" s="5"/>
      <c r="UBD28" s="5"/>
      <c r="UBH28" s="5"/>
      <c r="UBL28" s="5"/>
      <c r="UBP28" s="5"/>
      <c r="UBT28" s="5"/>
      <c r="UBX28" s="5"/>
      <c r="UCB28" s="5"/>
      <c r="UCF28" s="5"/>
      <c r="UCJ28" s="5"/>
      <c r="UCN28" s="5"/>
      <c r="UCR28" s="5"/>
      <c r="UCV28" s="5"/>
      <c r="UCZ28" s="5"/>
      <c r="UDD28" s="5"/>
      <c r="UDH28" s="5"/>
      <c r="UDL28" s="5"/>
      <c r="UDP28" s="5"/>
      <c r="UDT28" s="5"/>
      <c r="UDX28" s="5"/>
      <c r="UEB28" s="5"/>
      <c r="UEF28" s="5"/>
      <c r="UEJ28" s="5"/>
      <c r="UEN28" s="5"/>
      <c r="UER28" s="5"/>
      <c r="UEV28" s="5"/>
      <c r="UEZ28" s="5"/>
      <c r="UFD28" s="5"/>
      <c r="UFH28" s="5"/>
      <c r="UFL28" s="5"/>
      <c r="UFP28" s="5"/>
      <c r="UFT28" s="5"/>
      <c r="UFX28" s="5"/>
      <c r="UGB28" s="5"/>
      <c r="UGF28" s="5"/>
      <c r="UGJ28" s="5"/>
      <c r="UGN28" s="5"/>
      <c r="UGR28" s="5"/>
      <c r="UGV28" s="5"/>
      <c r="UGZ28" s="5"/>
      <c r="UHD28" s="5"/>
      <c r="UHH28" s="5"/>
      <c r="UHL28" s="5"/>
      <c r="UHP28" s="5"/>
      <c r="UHT28" s="5"/>
      <c r="UHX28" s="5"/>
      <c r="UIB28" s="5"/>
      <c r="UIF28" s="5"/>
      <c r="UIJ28" s="5"/>
      <c r="UIN28" s="5"/>
      <c r="UIR28" s="5"/>
      <c r="UIV28" s="5"/>
      <c r="UIZ28" s="5"/>
      <c r="UJD28" s="5"/>
      <c r="UJH28" s="5"/>
      <c r="UJL28" s="5"/>
      <c r="UJP28" s="5"/>
      <c r="UJT28" s="5"/>
      <c r="UJX28" s="5"/>
      <c r="UKB28" s="5"/>
      <c r="UKF28" s="5"/>
      <c r="UKJ28" s="5"/>
      <c r="UKN28" s="5"/>
      <c r="UKR28" s="5"/>
      <c r="UKV28" s="5"/>
      <c r="UKZ28" s="5"/>
      <c r="ULD28" s="5"/>
      <c r="ULH28" s="5"/>
      <c r="ULL28" s="5"/>
      <c r="ULP28" s="5"/>
      <c r="ULT28" s="5"/>
      <c r="ULX28" s="5"/>
      <c r="UMB28" s="5"/>
      <c r="UMF28" s="5"/>
      <c r="UMJ28" s="5"/>
      <c r="UMN28" s="5"/>
      <c r="UMR28" s="5"/>
      <c r="UMV28" s="5"/>
      <c r="UMZ28" s="5"/>
      <c r="UND28" s="5"/>
      <c r="UNH28" s="5"/>
      <c r="UNL28" s="5"/>
      <c r="UNP28" s="5"/>
      <c r="UNT28" s="5"/>
      <c r="UNX28" s="5"/>
      <c r="UOB28" s="5"/>
      <c r="UOF28" s="5"/>
      <c r="UOJ28" s="5"/>
      <c r="UON28" s="5"/>
      <c r="UOR28" s="5"/>
      <c r="UOV28" s="5"/>
      <c r="UOZ28" s="5"/>
      <c r="UPD28" s="5"/>
      <c r="UPH28" s="5"/>
      <c r="UPL28" s="5"/>
      <c r="UPP28" s="5"/>
      <c r="UPT28" s="5"/>
      <c r="UPX28" s="5"/>
      <c r="UQB28" s="5"/>
      <c r="UQF28" s="5"/>
      <c r="UQJ28" s="5"/>
      <c r="UQN28" s="5"/>
      <c r="UQR28" s="5"/>
      <c r="UQV28" s="5"/>
      <c r="UQZ28" s="5"/>
      <c r="URD28" s="5"/>
      <c r="URH28" s="5"/>
      <c r="URL28" s="5"/>
      <c r="URP28" s="5"/>
      <c r="URT28" s="5"/>
      <c r="URX28" s="5"/>
      <c r="USB28" s="5"/>
      <c r="USF28" s="5"/>
      <c r="USJ28" s="5"/>
      <c r="USN28" s="5"/>
      <c r="USR28" s="5"/>
      <c r="USV28" s="5"/>
      <c r="USZ28" s="5"/>
      <c r="UTD28" s="5"/>
      <c r="UTH28" s="5"/>
      <c r="UTL28" s="5"/>
      <c r="UTP28" s="5"/>
      <c r="UTT28" s="5"/>
      <c r="UTX28" s="5"/>
      <c r="UUB28" s="5"/>
      <c r="UUF28" s="5"/>
      <c r="UUJ28" s="5"/>
      <c r="UUN28" s="5"/>
      <c r="UUR28" s="5"/>
      <c r="UUV28" s="5"/>
      <c r="UUZ28" s="5"/>
      <c r="UVD28" s="5"/>
      <c r="UVH28" s="5"/>
      <c r="UVL28" s="5"/>
      <c r="UVP28" s="5"/>
      <c r="UVT28" s="5"/>
      <c r="UVX28" s="5"/>
      <c r="UWB28" s="5"/>
      <c r="UWF28" s="5"/>
      <c r="UWJ28" s="5"/>
      <c r="UWN28" s="5"/>
      <c r="UWR28" s="5"/>
      <c r="UWV28" s="5"/>
      <c r="UWZ28" s="5"/>
      <c r="UXD28" s="5"/>
      <c r="UXH28" s="5"/>
      <c r="UXL28" s="5"/>
      <c r="UXP28" s="5"/>
      <c r="UXT28" s="5"/>
      <c r="UXX28" s="5"/>
      <c r="UYB28" s="5"/>
      <c r="UYF28" s="5"/>
      <c r="UYJ28" s="5"/>
      <c r="UYN28" s="5"/>
      <c r="UYR28" s="5"/>
      <c r="UYV28" s="5"/>
      <c r="UYZ28" s="5"/>
      <c r="UZD28" s="5"/>
      <c r="UZH28" s="5"/>
      <c r="UZL28" s="5"/>
      <c r="UZP28" s="5"/>
      <c r="UZT28" s="5"/>
      <c r="UZX28" s="5"/>
      <c r="VAB28" s="5"/>
      <c r="VAF28" s="5"/>
      <c r="VAJ28" s="5"/>
      <c r="VAN28" s="5"/>
      <c r="VAR28" s="5"/>
      <c r="VAV28" s="5"/>
      <c r="VAZ28" s="5"/>
      <c r="VBD28" s="5"/>
      <c r="VBH28" s="5"/>
      <c r="VBL28" s="5"/>
      <c r="VBP28" s="5"/>
      <c r="VBT28" s="5"/>
      <c r="VBX28" s="5"/>
      <c r="VCB28" s="5"/>
      <c r="VCF28" s="5"/>
      <c r="VCJ28" s="5"/>
      <c r="VCN28" s="5"/>
      <c r="VCR28" s="5"/>
      <c r="VCV28" s="5"/>
      <c r="VCZ28" s="5"/>
      <c r="VDD28" s="5"/>
      <c r="VDH28" s="5"/>
      <c r="VDL28" s="5"/>
      <c r="VDP28" s="5"/>
      <c r="VDT28" s="5"/>
      <c r="VDX28" s="5"/>
      <c r="VEB28" s="5"/>
      <c r="VEF28" s="5"/>
      <c r="VEJ28" s="5"/>
      <c r="VEN28" s="5"/>
      <c r="VER28" s="5"/>
      <c r="VEV28" s="5"/>
      <c r="VEZ28" s="5"/>
      <c r="VFD28" s="5"/>
      <c r="VFH28" s="5"/>
      <c r="VFL28" s="5"/>
      <c r="VFP28" s="5"/>
      <c r="VFT28" s="5"/>
      <c r="VFX28" s="5"/>
      <c r="VGB28" s="5"/>
      <c r="VGF28" s="5"/>
      <c r="VGJ28" s="5"/>
      <c r="VGN28" s="5"/>
      <c r="VGR28" s="5"/>
      <c r="VGV28" s="5"/>
      <c r="VGZ28" s="5"/>
      <c r="VHD28" s="5"/>
      <c r="VHH28" s="5"/>
      <c r="VHL28" s="5"/>
      <c r="VHP28" s="5"/>
      <c r="VHT28" s="5"/>
      <c r="VHX28" s="5"/>
      <c r="VIB28" s="5"/>
      <c r="VIF28" s="5"/>
      <c r="VIJ28" s="5"/>
      <c r="VIN28" s="5"/>
      <c r="VIR28" s="5"/>
      <c r="VIV28" s="5"/>
      <c r="VIZ28" s="5"/>
      <c r="VJD28" s="5"/>
      <c r="VJH28" s="5"/>
      <c r="VJL28" s="5"/>
      <c r="VJP28" s="5"/>
      <c r="VJT28" s="5"/>
      <c r="VJX28" s="5"/>
      <c r="VKB28" s="5"/>
      <c r="VKF28" s="5"/>
      <c r="VKJ28" s="5"/>
      <c r="VKN28" s="5"/>
      <c r="VKR28" s="5"/>
      <c r="VKV28" s="5"/>
      <c r="VKZ28" s="5"/>
      <c r="VLD28" s="5"/>
      <c r="VLH28" s="5"/>
      <c r="VLL28" s="5"/>
      <c r="VLP28" s="5"/>
      <c r="VLT28" s="5"/>
      <c r="VLX28" s="5"/>
      <c r="VMB28" s="5"/>
      <c r="VMF28" s="5"/>
      <c r="VMJ28" s="5"/>
      <c r="VMN28" s="5"/>
      <c r="VMR28" s="5"/>
      <c r="VMV28" s="5"/>
      <c r="VMZ28" s="5"/>
      <c r="VND28" s="5"/>
      <c r="VNH28" s="5"/>
      <c r="VNL28" s="5"/>
      <c r="VNP28" s="5"/>
      <c r="VNT28" s="5"/>
      <c r="VNX28" s="5"/>
      <c r="VOB28" s="5"/>
      <c r="VOF28" s="5"/>
      <c r="VOJ28" s="5"/>
      <c r="VON28" s="5"/>
      <c r="VOR28" s="5"/>
      <c r="VOV28" s="5"/>
      <c r="VOZ28" s="5"/>
      <c r="VPD28" s="5"/>
      <c r="VPH28" s="5"/>
      <c r="VPL28" s="5"/>
      <c r="VPP28" s="5"/>
      <c r="VPT28" s="5"/>
      <c r="VPX28" s="5"/>
      <c r="VQB28" s="5"/>
      <c r="VQF28" s="5"/>
      <c r="VQJ28" s="5"/>
      <c r="VQN28" s="5"/>
      <c r="VQR28" s="5"/>
      <c r="VQV28" s="5"/>
      <c r="VQZ28" s="5"/>
      <c r="VRD28" s="5"/>
      <c r="VRH28" s="5"/>
      <c r="VRL28" s="5"/>
      <c r="VRP28" s="5"/>
      <c r="VRT28" s="5"/>
      <c r="VRX28" s="5"/>
      <c r="VSB28" s="5"/>
      <c r="VSF28" s="5"/>
      <c r="VSJ28" s="5"/>
      <c r="VSN28" s="5"/>
      <c r="VSR28" s="5"/>
      <c r="VSV28" s="5"/>
      <c r="VSZ28" s="5"/>
      <c r="VTD28" s="5"/>
      <c r="VTH28" s="5"/>
      <c r="VTL28" s="5"/>
      <c r="VTP28" s="5"/>
      <c r="VTT28" s="5"/>
      <c r="VTX28" s="5"/>
      <c r="VUB28" s="5"/>
      <c r="VUF28" s="5"/>
      <c r="VUJ28" s="5"/>
      <c r="VUN28" s="5"/>
      <c r="VUR28" s="5"/>
      <c r="VUV28" s="5"/>
      <c r="VUZ28" s="5"/>
      <c r="VVD28" s="5"/>
      <c r="VVH28" s="5"/>
      <c r="VVL28" s="5"/>
      <c r="VVP28" s="5"/>
      <c r="VVT28" s="5"/>
      <c r="VVX28" s="5"/>
      <c r="VWB28" s="5"/>
      <c r="VWF28" s="5"/>
      <c r="VWJ28" s="5"/>
      <c r="VWN28" s="5"/>
      <c r="VWR28" s="5"/>
      <c r="VWV28" s="5"/>
      <c r="VWZ28" s="5"/>
      <c r="VXD28" s="5"/>
      <c r="VXH28" s="5"/>
      <c r="VXL28" s="5"/>
      <c r="VXP28" s="5"/>
      <c r="VXT28" s="5"/>
      <c r="VXX28" s="5"/>
      <c r="VYB28" s="5"/>
      <c r="VYF28" s="5"/>
      <c r="VYJ28" s="5"/>
      <c r="VYN28" s="5"/>
      <c r="VYR28" s="5"/>
      <c r="VYV28" s="5"/>
      <c r="VYZ28" s="5"/>
      <c r="VZD28" s="5"/>
      <c r="VZH28" s="5"/>
      <c r="VZL28" s="5"/>
      <c r="VZP28" s="5"/>
      <c r="VZT28" s="5"/>
      <c r="VZX28" s="5"/>
      <c r="WAB28" s="5"/>
      <c r="WAF28" s="5"/>
      <c r="WAJ28" s="5"/>
      <c r="WAN28" s="5"/>
      <c r="WAR28" s="5"/>
      <c r="WAV28" s="5"/>
      <c r="WAZ28" s="5"/>
      <c r="WBD28" s="5"/>
      <c r="WBH28" s="5"/>
      <c r="WBL28" s="5"/>
      <c r="WBP28" s="5"/>
      <c r="WBT28" s="5"/>
      <c r="WBX28" s="5"/>
      <c r="WCB28" s="5"/>
      <c r="WCF28" s="5"/>
      <c r="WCJ28" s="5"/>
      <c r="WCN28" s="5"/>
      <c r="WCR28" s="5"/>
      <c r="WCV28" s="5"/>
      <c r="WCZ28" s="5"/>
      <c r="WDD28" s="5"/>
      <c r="WDH28" s="5"/>
      <c r="WDL28" s="5"/>
      <c r="WDP28" s="5"/>
      <c r="WDT28" s="5"/>
      <c r="WDX28" s="5"/>
      <c r="WEB28" s="5"/>
      <c r="WEF28" s="5"/>
      <c r="WEJ28" s="5"/>
      <c r="WEN28" s="5"/>
      <c r="WER28" s="5"/>
      <c r="WEV28" s="5"/>
      <c r="WEZ28" s="5"/>
      <c r="WFD28" s="5"/>
      <c r="WFH28" s="5"/>
      <c r="WFL28" s="5"/>
      <c r="WFP28" s="5"/>
      <c r="WFT28" s="5"/>
      <c r="WFX28" s="5"/>
      <c r="WGB28" s="5"/>
      <c r="WGF28" s="5"/>
      <c r="WGJ28" s="5"/>
      <c r="WGN28" s="5"/>
      <c r="WGR28" s="5"/>
      <c r="WGV28" s="5"/>
      <c r="WGZ28" s="5"/>
      <c r="WHD28" s="5"/>
      <c r="WHH28" s="5"/>
      <c r="WHL28" s="5"/>
      <c r="WHP28" s="5"/>
      <c r="WHT28" s="5"/>
      <c r="WHX28" s="5"/>
      <c r="WIB28" s="5"/>
      <c r="WIF28" s="5"/>
      <c r="WIJ28" s="5"/>
      <c r="WIN28" s="5"/>
      <c r="WIR28" s="5"/>
      <c r="WIV28" s="5"/>
      <c r="WIZ28" s="5"/>
      <c r="WJD28" s="5"/>
      <c r="WJH28" s="5"/>
      <c r="WJL28" s="5"/>
      <c r="WJP28" s="5"/>
      <c r="WJT28" s="5"/>
      <c r="WJX28" s="5"/>
      <c r="WKB28" s="5"/>
      <c r="WKF28" s="5"/>
      <c r="WKJ28" s="5"/>
      <c r="WKN28" s="5"/>
      <c r="WKR28" s="5"/>
      <c r="WKV28" s="5"/>
      <c r="WKZ28" s="5"/>
      <c r="WLD28" s="5"/>
      <c r="WLH28" s="5"/>
      <c r="WLL28" s="5"/>
      <c r="WLP28" s="5"/>
      <c r="WLT28" s="5"/>
      <c r="WLX28" s="5"/>
      <c r="WMB28" s="5"/>
      <c r="WMF28" s="5"/>
      <c r="WMJ28" s="5"/>
      <c r="WMN28" s="5"/>
      <c r="WMR28" s="5"/>
      <c r="WMV28" s="5"/>
      <c r="WMZ28" s="5"/>
      <c r="WND28" s="5"/>
      <c r="WNH28" s="5"/>
      <c r="WNL28" s="5"/>
      <c r="WNP28" s="5"/>
      <c r="WNT28" s="5"/>
      <c r="WNX28" s="5"/>
      <c r="WOB28" s="5"/>
      <c r="WOF28" s="5"/>
      <c r="WOJ28" s="5"/>
      <c r="WON28" s="5"/>
      <c r="WOR28" s="5"/>
      <c r="WOV28" s="5"/>
      <c r="WOZ28" s="5"/>
      <c r="WPD28" s="5"/>
      <c r="WPH28" s="5"/>
      <c r="WPL28" s="5"/>
      <c r="WPP28" s="5"/>
      <c r="WPT28" s="5"/>
      <c r="WPX28" s="5"/>
      <c r="WQB28" s="5"/>
      <c r="WQF28" s="5"/>
      <c r="WQJ28" s="5"/>
      <c r="WQN28" s="5"/>
      <c r="WQR28" s="5"/>
      <c r="WQV28" s="5"/>
      <c r="WQZ28" s="5"/>
      <c r="WRD28" s="5"/>
      <c r="WRH28" s="5"/>
      <c r="WRL28" s="5"/>
      <c r="WRP28" s="5"/>
      <c r="WRT28" s="5"/>
      <c r="WRX28" s="5"/>
      <c r="WSB28" s="5"/>
      <c r="WSF28" s="5"/>
      <c r="WSJ28" s="5"/>
      <c r="WSN28" s="5"/>
      <c r="WSR28" s="5"/>
      <c r="WSV28" s="5"/>
      <c r="WSZ28" s="5"/>
      <c r="WTD28" s="5"/>
      <c r="WTH28" s="5"/>
      <c r="WTL28" s="5"/>
      <c r="WTP28" s="5"/>
      <c r="WTT28" s="5"/>
      <c r="WTX28" s="5"/>
      <c r="WUB28" s="5"/>
      <c r="WUF28" s="5"/>
      <c r="WUJ28" s="5"/>
      <c r="WUN28" s="5"/>
      <c r="WUR28" s="5"/>
      <c r="WUV28" s="5"/>
      <c r="WUZ28" s="5"/>
      <c r="WVD28" s="5"/>
      <c r="WVH28" s="5"/>
      <c r="WVL28" s="5"/>
      <c r="WVP28" s="5"/>
      <c r="WVT28" s="5"/>
      <c r="WVX28" s="5"/>
      <c r="WWB28" s="5"/>
      <c r="WWF28" s="5"/>
      <c r="WWJ28" s="5"/>
      <c r="WWN28" s="5"/>
      <c r="WWR28" s="5"/>
      <c r="WWV28" s="5"/>
      <c r="WWZ28" s="5"/>
      <c r="WXD28" s="5"/>
      <c r="WXH28" s="5"/>
      <c r="WXL28" s="5"/>
      <c r="WXP28" s="5"/>
      <c r="WXT28" s="5"/>
      <c r="WXX28" s="5"/>
      <c r="WYB28" s="5"/>
      <c r="WYF28" s="5"/>
      <c r="WYJ28" s="5"/>
      <c r="WYN28" s="5"/>
      <c r="WYR28" s="5"/>
      <c r="WYV28" s="5"/>
      <c r="WYZ28" s="5"/>
      <c r="WZD28" s="5"/>
      <c r="WZH28" s="5"/>
      <c r="WZL28" s="5"/>
      <c r="WZP28" s="5"/>
      <c r="WZT28" s="5"/>
      <c r="WZX28" s="5"/>
      <c r="XAB28" s="5"/>
      <c r="XAF28" s="5"/>
      <c r="XAJ28" s="5"/>
      <c r="XAN28" s="5"/>
      <c r="XAR28" s="5"/>
      <c r="XAV28" s="5"/>
      <c r="XAZ28" s="5"/>
      <c r="XBD28" s="5"/>
      <c r="XBH28" s="5"/>
      <c r="XBL28" s="5"/>
      <c r="XBP28" s="5"/>
      <c r="XBT28" s="5"/>
      <c r="XBX28" s="5"/>
      <c r="XCB28" s="5"/>
      <c r="XCF28" s="5"/>
      <c r="XCJ28" s="5"/>
      <c r="XCN28" s="5"/>
      <c r="XCR28" s="5"/>
      <c r="XCV28" s="5"/>
      <c r="XCZ28" s="5"/>
      <c r="XDD28" s="5"/>
      <c r="XDH28" s="5"/>
      <c r="XDL28" s="5"/>
      <c r="XDP28" s="5"/>
      <c r="XDT28" s="5"/>
      <c r="XDX28" s="5"/>
      <c r="XEB28" s="5"/>
      <c r="XEF28" s="5"/>
      <c r="XEJ28" s="5"/>
      <c r="XEN28" s="5"/>
      <c r="XER28" s="5"/>
      <c r="XEV28" s="5"/>
      <c r="XEZ28" s="5"/>
      <c r="XFD28" s="5"/>
    </row>
    <row r="29" spans="1:1024 1028:2048 2052:3072 3076:4096 4100:5120 5124:6144 6148:7168 7172:8192 8196:9216 9220:10240 10244:11264 11268:12288 12292:13312 13316:14336 14340:15360 15364:16384" x14ac:dyDescent="0.25">
      <c r="A29">
        <f t="shared" ref="A29" si="14">IF(OR(D29&lt;&gt;D28,D29=""),1,IF(NOT(AND(E29=E28,F29=F28,G29=G28)),A28+1,IF(OR(H29="",AND(H29&lt;&gt;"",H29&lt;&gt;H28,H28&lt;&gt;"")),A28,A28+1)))</f>
        <v>9</v>
      </c>
      <c r="B29" t="str">
        <f t="shared" ref="B29" si="15">IF(D29&lt;&gt;"",TEXT(D29,"YYYYMMDD")&amp;CHAR(64+A29),"")</f>
        <v>20231203I</v>
      </c>
      <c r="C29" s="3">
        <f t="shared" ref="C29" si="16">IF(OR(B29="",B29&lt;&gt;B28),1,C28+1)</f>
        <v>1</v>
      </c>
      <c r="D29" s="4">
        <v>45263</v>
      </c>
      <c r="E29" s="3" t="s">
        <v>30</v>
      </c>
      <c r="F29" s="14" t="s">
        <v>1720</v>
      </c>
      <c r="G29" s="14" t="s">
        <v>273</v>
      </c>
      <c r="H29" t="s">
        <v>2</v>
      </c>
      <c r="I29" s="5">
        <v>24</v>
      </c>
      <c r="J29" t="s">
        <v>1711</v>
      </c>
      <c r="K29">
        <v>3</v>
      </c>
      <c r="L29" s="5">
        <v>8</v>
      </c>
      <c r="M29" s="5">
        <f t="shared" ref="M29" si="17">K29*L29</f>
        <v>24</v>
      </c>
      <c r="N29" s="5">
        <f t="shared" ref="N29" si="18">IF(B29=B28,N28+M29,M29)</f>
        <v>24</v>
      </c>
      <c r="O29" t="s">
        <v>118</v>
      </c>
      <c r="P29" t="str">
        <f t="array" ref="P29">INDEX(Items!B$2:B$1090,MATCH($O29,Items!$A$2:$A$1090,0))</f>
        <v xml:space="preserve"> </v>
      </c>
      <c r="Q29" s="14" t="s">
        <v>1721</v>
      </c>
      <c r="R29" s="14" t="s">
        <v>1149</v>
      </c>
      <c r="S29" s="14" t="s">
        <v>2013</v>
      </c>
    </row>
    <row r="30" spans="1:1024 1028:2048 2052:3072 3076:4096 4100:5120 5124:6144 6148:7168 7172:8192 8196:9216 9220:10240 10244:11264 11268:12288 12292:13312 13316:14336 14340:15360 15364:16384" x14ac:dyDescent="0.25">
      <c r="A30">
        <f t="shared" ref="A30:A71" si="19">IF(OR(D30&lt;&gt;D29,D30=""),1,IF(NOT(AND(E30=E29,F30=F29,G30=G29)),A29+1,IF(OR(H30="",AND(H30&lt;&gt;"",H30&lt;&gt;H29,H29&lt;&gt;"")),A29,A29+1)))</f>
        <v>10</v>
      </c>
      <c r="B30" t="str">
        <f t="shared" ref="B30:B71" si="20">IF(D30&lt;&gt;"",TEXT(D30,"YYYYMMDD")&amp;CHAR(64+A30),"")</f>
        <v>20231203J</v>
      </c>
      <c r="C30" s="3">
        <f t="shared" ref="C30:C71" si="21">IF(OR(B30="",B30&lt;&gt;B29),1,C29+1)</f>
        <v>1</v>
      </c>
      <c r="D30" s="4">
        <v>45263</v>
      </c>
      <c r="E30" s="3" t="s">
        <v>30</v>
      </c>
      <c r="F30" s="14" t="s">
        <v>2015</v>
      </c>
      <c r="G30" s="14" t="s">
        <v>273</v>
      </c>
      <c r="H30" t="s">
        <v>2</v>
      </c>
      <c r="I30" s="5">
        <v>500</v>
      </c>
      <c r="J30" t="s">
        <v>379</v>
      </c>
      <c r="K30">
        <v>1</v>
      </c>
      <c r="L30" s="5">
        <v>500</v>
      </c>
      <c r="M30" s="5">
        <f t="shared" ref="M30:M71" si="22">K30*L30</f>
        <v>500</v>
      </c>
      <c r="N30" s="5">
        <f t="shared" ref="N30:N71" si="23">IF(B30=B29,N29+M30,M30)</f>
        <v>500</v>
      </c>
      <c r="O30" t="s">
        <v>380</v>
      </c>
      <c r="P30">
        <f t="array" ref="P30">INDEX(Items!B$2:B$1090,MATCH($O30,Items!$A$2:$A$1090,0))</f>
        <v>0</v>
      </c>
      <c r="Q30" t="str">
        <f t="array" ref="Q30">INDEX(Items!C$2:C$1090,MATCH($O30,Items!$A$2:$A$1090,0))</f>
        <v>Offering</v>
      </c>
      <c r="R30" s="14" t="s">
        <v>2014</v>
      </c>
    </row>
    <row r="31" spans="1:1024 1028:2048 2052:3072 3076:4096 4100:5120 5124:6144 6148:7168 7172:8192 8196:9216 9220:10240 10244:11264 11268:12288 12292:13312 13316:14336 14340:15360 15364:16384" x14ac:dyDescent="0.25">
      <c r="A31">
        <f t="shared" si="19"/>
        <v>11</v>
      </c>
      <c r="B31" t="str">
        <f t="shared" si="20"/>
        <v>20231203K</v>
      </c>
      <c r="C31" s="3">
        <f t="shared" si="21"/>
        <v>1</v>
      </c>
      <c r="D31" s="4">
        <v>45263</v>
      </c>
      <c r="E31" s="3" t="s">
        <v>30</v>
      </c>
      <c r="F31" s="14" t="s">
        <v>2016</v>
      </c>
      <c r="G31" s="14" t="s">
        <v>2017</v>
      </c>
      <c r="H31" t="s">
        <v>22</v>
      </c>
      <c r="I31" s="5">
        <v>751</v>
      </c>
      <c r="J31" t="s">
        <v>58</v>
      </c>
      <c r="K31">
        <v>1</v>
      </c>
      <c r="L31" s="5">
        <v>34.25</v>
      </c>
      <c r="M31" s="5">
        <f t="shared" si="22"/>
        <v>34.25</v>
      </c>
      <c r="N31" s="5">
        <f t="shared" si="23"/>
        <v>34.25</v>
      </c>
      <c r="O31" s="14" t="s">
        <v>118</v>
      </c>
      <c r="P31" s="14" t="s">
        <v>833</v>
      </c>
      <c r="Q31" s="14" t="s">
        <v>1115</v>
      </c>
      <c r="R31" s="14" t="s">
        <v>2018</v>
      </c>
    </row>
    <row r="32" spans="1:1024 1028:2048 2052:3072 3076:4096 4100:5120 5124:6144 6148:7168 7172:8192 8196:9216 9220:10240 10244:11264 11268:12288 12292:13312 13316:14336 14340:15360 15364:16384" x14ac:dyDescent="0.25">
      <c r="A32">
        <f t="shared" si="19"/>
        <v>11</v>
      </c>
      <c r="B32" t="str">
        <f t="shared" si="20"/>
        <v>20231203K</v>
      </c>
      <c r="C32" s="3">
        <f t="shared" si="21"/>
        <v>2</v>
      </c>
      <c r="D32" s="4">
        <v>45263</v>
      </c>
      <c r="E32" s="3" t="s">
        <v>30</v>
      </c>
      <c r="F32" s="14" t="s">
        <v>2016</v>
      </c>
      <c r="G32" s="14" t="s">
        <v>2017</v>
      </c>
      <c r="I32" s="5"/>
      <c r="J32" t="s">
        <v>166</v>
      </c>
      <c r="K32">
        <v>1</v>
      </c>
      <c r="L32" s="5">
        <v>275</v>
      </c>
      <c r="M32" s="5">
        <f t="shared" si="22"/>
        <v>275</v>
      </c>
      <c r="N32" s="5">
        <f t="shared" si="23"/>
        <v>309.25</v>
      </c>
      <c r="O32" s="14" t="s">
        <v>118</v>
      </c>
      <c r="P32" s="14" t="s">
        <v>2019</v>
      </c>
      <c r="Q32" s="14" t="s">
        <v>2020</v>
      </c>
      <c r="R32" s="14" t="s">
        <v>2021</v>
      </c>
    </row>
    <row r="33" spans="1:19" x14ac:dyDescent="0.25">
      <c r="A33">
        <f t="shared" si="19"/>
        <v>11</v>
      </c>
      <c r="B33" t="str">
        <f t="shared" si="20"/>
        <v>20231203K</v>
      </c>
      <c r="C33" s="3">
        <f t="shared" si="21"/>
        <v>3</v>
      </c>
      <c r="D33" s="4">
        <v>45263</v>
      </c>
      <c r="E33" s="3" t="s">
        <v>30</v>
      </c>
      <c r="F33" s="14" t="s">
        <v>2016</v>
      </c>
      <c r="G33" s="14" t="s">
        <v>2017</v>
      </c>
      <c r="I33" s="5"/>
      <c r="J33" t="s">
        <v>166</v>
      </c>
      <c r="K33">
        <v>1</v>
      </c>
      <c r="L33" s="5">
        <v>39</v>
      </c>
      <c r="M33" s="5">
        <f t="shared" si="22"/>
        <v>39</v>
      </c>
      <c r="N33" s="5">
        <f t="shared" si="23"/>
        <v>348.25</v>
      </c>
      <c r="O33" s="14" t="s">
        <v>118</v>
      </c>
      <c r="P33" s="14" t="s">
        <v>2022</v>
      </c>
      <c r="Q33" s="14" t="s">
        <v>2023</v>
      </c>
      <c r="R33" s="14" t="s">
        <v>2024</v>
      </c>
    </row>
    <row r="34" spans="1:19" x14ac:dyDescent="0.25">
      <c r="A34">
        <f t="shared" si="19"/>
        <v>11</v>
      </c>
      <c r="B34" t="str">
        <f t="shared" si="20"/>
        <v>20231203K</v>
      </c>
      <c r="C34" s="3">
        <f t="shared" si="21"/>
        <v>4</v>
      </c>
      <c r="D34" s="4">
        <v>45263</v>
      </c>
      <c r="E34" s="3" t="s">
        <v>30</v>
      </c>
      <c r="F34" s="14" t="s">
        <v>2016</v>
      </c>
      <c r="G34" s="14" t="s">
        <v>2017</v>
      </c>
      <c r="I34" s="5"/>
      <c r="J34" t="s">
        <v>166</v>
      </c>
      <c r="K34">
        <v>1</v>
      </c>
      <c r="L34" s="5">
        <v>39</v>
      </c>
      <c r="M34" s="5">
        <f t="shared" si="22"/>
        <v>39</v>
      </c>
      <c r="N34" s="5">
        <f t="shared" si="23"/>
        <v>387.25</v>
      </c>
      <c r="O34" t="s">
        <v>20</v>
      </c>
      <c r="P34" s="14" t="s">
        <v>2022</v>
      </c>
      <c r="Q34" s="14" t="s">
        <v>2023</v>
      </c>
      <c r="R34" s="14" t="s">
        <v>2025</v>
      </c>
    </row>
    <row r="35" spans="1:19" x14ac:dyDescent="0.25">
      <c r="A35">
        <f t="shared" si="19"/>
        <v>11</v>
      </c>
      <c r="B35" t="str">
        <f t="shared" si="20"/>
        <v>20231203K</v>
      </c>
      <c r="C35" s="3">
        <f t="shared" si="21"/>
        <v>5</v>
      </c>
      <c r="D35" s="4">
        <v>45263</v>
      </c>
      <c r="E35" s="3" t="s">
        <v>30</v>
      </c>
      <c r="F35" s="14" t="s">
        <v>2016</v>
      </c>
      <c r="G35" s="14" t="s">
        <v>2017</v>
      </c>
      <c r="I35" s="5"/>
      <c r="J35" t="s">
        <v>166</v>
      </c>
      <c r="K35">
        <v>1</v>
      </c>
      <c r="L35" s="5">
        <v>39</v>
      </c>
      <c r="M35" s="5">
        <f t="shared" si="22"/>
        <v>39</v>
      </c>
      <c r="N35" s="5">
        <f t="shared" si="23"/>
        <v>426.25</v>
      </c>
      <c r="O35" t="s">
        <v>20</v>
      </c>
      <c r="P35" s="14" t="s">
        <v>2022</v>
      </c>
      <c r="Q35" s="14" t="s">
        <v>2023</v>
      </c>
      <c r="R35" s="14" t="s">
        <v>2026</v>
      </c>
    </row>
    <row r="36" spans="1:19" x14ac:dyDescent="0.25">
      <c r="A36">
        <f t="shared" si="19"/>
        <v>11</v>
      </c>
      <c r="B36" t="str">
        <f t="shared" si="20"/>
        <v>20231203K</v>
      </c>
      <c r="C36" s="3">
        <f t="shared" si="21"/>
        <v>6</v>
      </c>
      <c r="D36" s="4">
        <v>45263</v>
      </c>
      <c r="E36" s="3" t="s">
        <v>30</v>
      </c>
      <c r="F36" s="14" t="s">
        <v>2016</v>
      </c>
      <c r="G36" s="14" t="s">
        <v>2017</v>
      </c>
      <c r="I36" s="5"/>
      <c r="J36" t="s">
        <v>166</v>
      </c>
      <c r="K36">
        <v>1</v>
      </c>
      <c r="L36" s="5">
        <v>15.75</v>
      </c>
      <c r="M36" s="5">
        <f t="shared" si="22"/>
        <v>15.75</v>
      </c>
      <c r="N36" s="5">
        <f t="shared" si="23"/>
        <v>442</v>
      </c>
      <c r="O36" t="s">
        <v>20</v>
      </c>
      <c r="P36" s="14" t="s">
        <v>2022</v>
      </c>
      <c r="Q36" s="14" t="s">
        <v>2023</v>
      </c>
      <c r="R36" s="14" t="s">
        <v>2027</v>
      </c>
    </row>
    <row r="37" spans="1:19" x14ac:dyDescent="0.25">
      <c r="A37">
        <f t="shared" si="19"/>
        <v>11</v>
      </c>
      <c r="B37" t="str">
        <f t="shared" si="20"/>
        <v>20231203K</v>
      </c>
      <c r="C37" s="3">
        <f t="shared" si="21"/>
        <v>7</v>
      </c>
      <c r="D37" s="4">
        <v>45263</v>
      </c>
      <c r="E37" s="3" t="s">
        <v>30</v>
      </c>
      <c r="F37" s="14" t="s">
        <v>2016</v>
      </c>
      <c r="G37" s="14" t="s">
        <v>2017</v>
      </c>
      <c r="I37" s="5"/>
      <c r="J37" t="s">
        <v>166</v>
      </c>
      <c r="K37">
        <v>1</v>
      </c>
      <c r="L37" s="5">
        <v>309</v>
      </c>
      <c r="M37" s="5">
        <f t="shared" si="22"/>
        <v>309</v>
      </c>
      <c r="N37" s="5">
        <f t="shared" si="23"/>
        <v>751</v>
      </c>
      <c r="O37" t="s">
        <v>20</v>
      </c>
      <c r="P37" s="14" t="s">
        <v>2028</v>
      </c>
      <c r="Q37" s="14" t="s">
        <v>2029</v>
      </c>
      <c r="R37" s="14" t="s">
        <v>2030</v>
      </c>
    </row>
    <row r="38" spans="1:19" x14ac:dyDescent="0.25">
      <c r="A38">
        <f t="shared" si="19"/>
        <v>12</v>
      </c>
      <c r="B38" t="str">
        <f t="shared" si="20"/>
        <v>20231203L</v>
      </c>
      <c r="C38" s="3">
        <f t="shared" si="21"/>
        <v>1</v>
      </c>
      <c r="D38" s="4">
        <v>45263</v>
      </c>
      <c r="E38" s="3" t="s">
        <v>30</v>
      </c>
      <c r="F38" s="14" t="s">
        <v>2031</v>
      </c>
      <c r="G38" s="14" t="s">
        <v>2032</v>
      </c>
      <c r="H38" t="s">
        <v>2</v>
      </c>
      <c r="I38" s="5">
        <v>202</v>
      </c>
      <c r="J38" t="s">
        <v>58</v>
      </c>
      <c r="K38">
        <v>1</v>
      </c>
      <c r="L38" s="5">
        <v>160</v>
      </c>
      <c r="M38" s="5">
        <f t="shared" si="22"/>
        <v>160</v>
      </c>
      <c r="N38" s="5">
        <f t="shared" si="23"/>
        <v>160</v>
      </c>
      <c r="O38" t="s">
        <v>118</v>
      </c>
      <c r="P38" s="14" t="s">
        <v>288</v>
      </c>
      <c r="Q38" s="14" t="s">
        <v>2033</v>
      </c>
      <c r="R38" s="14" t="s">
        <v>2034</v>
      </c>
    </row>
    <row r="39" spans="1:19" x14ac:dyDescent="0.25">
      <c r="A39">
        <f t="shared" si="19"/>
        <v>12</v>
      </c>
      <c r="B39" t="str">
        <f t="shared" si="20"/>
        <v>20231203L</v>
      </c>
      <c r="C39" s="3">
        <f t="shared" si="21"/>
        <v>2</v>
      </c>
      <c r="D39" s="4">
        <v>45263</v>
      </c>
      <c r="E39" s="3" t="s">
        <v>30</v>
      </c>
      <c r="F39" s="14" t="s">
        <v>2031</v>
      </c>
      <c r="G39" s="14" t="s">
        <v>2032</v>
      </c>
      <c r="H39" t="s">
        <v>20</v>
      </c>
      <c r="I39" s="5"/>
      <c r="J39" t="s">
        <v>166</v>
      </c>
      <c r="K39">
        <v>1</v>
      </c>
      <c r="L39" s="5">
        <v>42</v>
      </c>
      <c r="M39" s="5">
        <f t="shared" si="22"/>
        <v>42</v>
      </c>
      <c r="N39" s="5">
        <f t="shared" si="23"/>
        <v>202</v>
      </c>
      <c r="O39" t="s">
        <v>118</v>
      </c>
      <c r="P39" t="str">
        <f t="array" ref="P39">INDEX(Items!B$2:B$1090,MATCH($O39,Items!$A$2:$A$1090,0))</f>
        <v xml:space="preserve"> </v>
      </c>
      <c r="Q39" s="14" t="s">
        <v>289</v>
      </c>
      <c r="R39" t="str">
        <f t="array" ref="R39">INDEX(Items!D$2:D$1090,MATCH($O39,Items!$A$2:$A$1090,0))</f>
        <v xml:space="preserve"> </v>
      </c>
    </row>
    <row r="40" spans="1:19" ht="15.75" customHeight="1" x14ac:dyDescent="0.25">
      <c r="A40">
        <f t="shared" si="19"/>
        <v>13</v>
      </c>
      <c r="B40" t="str">
        <f t="shared" si="20"/>
        <v>20231203M</v>
      </c>
      <c r="C40">
        <f t="shared" ref="C40" si="24">IF(OR(B40="",B40&lt;&gt;B48),1,C48+1)</f>
        <v>1</v>
      </c>
      <c r="D40" s="4">
        <v>45263</v>
      </c>
      <c r="E40" s="3" t="s">
        <v>30</v>
      </c>
      <c r="F40" t="s">
        <v>1356</v>
      </c>
      <c r="G40" t="s">
        <v>1357</v>
      </c>
      <c r="H40" t="s">
        <v>1312</v>
      </c>
      <c r="I40" s="5">
        <v>1200</v>
      </c>
      <c r="J40" t="s">
        <v>2035</v>
      </c>
      <c r="K40">
        <v>1</v>
      </c>
      <c r="L40" s="5">
        <v>1200</v>
      </c>
      <c r="M40" s="5">
        <f t="shared" si="22"/>
        <v>1200</v>
      </c>
      <c r="N40" s="5">
        <f t="shared" si="23"/>
        <v>1200</v>
      </c>
      <c r="O40" t="s">
        <v>118</v>
      </c>
      <c r="P40" t="s">
        <v>1353</v>
      </c>
      <c r="Q40" t="s">
        <v>1354</v>
      </c>
      <c r="R40" t="s">
        <v>1355</v>
      </c>
    </row>
    <row r="41" spans="1:19" x14ac:dyDescent="0.25">
      <c r="A41">
        <f t="shared" si="19"/>
        <v>14</v>
      </c>
      <c r="B41" t="str">
        <f t="shared" si="20"/>
        <v>20231203N</v>
      </c>
      <c r="C41" s="3">
        <f t="shared" si="21"/>
        <v>1</v>
      </c>
      <c r="D41" s="4">
        <v>45263</v>
      </c>
      <c r="E41" s="3" t="s">
        <v>30</v>
      </c>
      <c r="F41" s="14" t="s">
        <v>2036</v>
      </c>
      <c r="G41" s="14" t="s">
        <v>2037</v>
      </c>
      <c r="H41" t="s">
        <v>2</v>
      </c>
      <c r="I41" s="5">
        <v>65</v>
      </c>
      <c r="J41" t="s">
        <v>166</v>
      </c>
      <c r="K41">
        <v>1</v>
      </c>
      <c r="L41" s="5">
        <v>65</v>
      </c>
      <c r="M41" s="5">
        <f t="shared" si="22"/>
        <v>65</v>
      </c>
      <c r="N41" s="5">
        <f t="shared" si="23"/>
        <v>65</v>
      </c>
      <c r="O41" t="s">
        <v>118</v>
      </c>
      <c r="P41" t="str">
        <f t="array" ref="P41">INDEX(Items!B$2:B$1090,MATCH($O41,Items!$A$2:$A$1090,0))</f>
        <v xml:space="preserve"> </v>
      </c>
      <c r="Q41" s="14" t="s">
        <v>181</v>
      </c>
      <c r="R41" s="14" t="s">
        <v>1731</v>
      </c>
    </row>
    <row r="42" spans="1:19" x14ac:dyDescent="0.25">
      <c r="A42">
        <f t="shared" si="19"/>
        <v>15</v>
      </c>
      <c r="B42" t="str">
        <f t="shared" si="20"/>
        <v>20231203O</v>
      </c>
      <c r="C42">
        <f t="shared" ref="C42" si="25">IF(OR(B42="",B42&lt;&gt;B88),1,C88+1)</f>
        <v>1</v>
      </c>
      <c r="D42" s="4">
        <v>45263</v>
      </c>
      <c r="E42" s="3" t="s">
        <v>1732</v>
      </c>
      <c r="F42" t="str">
        <f t="array" ref="F42">INDEX(Establishment!B$2:B$1042,MATCH($E42,Establishment!$A$2:$A$1042,0))</f>
        <v>Transportation(Public)</v>
      </c>
      <c r="G42" s="14" t="s">
        <v>1733</v>
      </c>
      <c r="H42" s="3" t="s">
        <v>292</v>
      </c>
      <c r="I42" s="5">
        <v>22</v>
      </c>
      <c r="J42" t="s">
        <v>149</v>
      </c>
      <c r="K42" s="3">
        <v>1</v>
      </c>
      <c r="L42" s="5">
        <v>22</v>
      </c>
      <c r="M42" s="5">
        <f t="shared" si="22"/>
        <v>22</v>
      </c>
      <c r="N42" s="5">
        <f t="shared" si="23"/>
        <v>22</v>
      </c>
      <c r="O42" t="s">
        <v>118</v>
      </c>
      <c r="P42" t="str">
        <f t="array" ref="P42">INDEX(Items!B$2:B$1090,MATCH($O42,Items!$A$2:$A$1090,0))</f>
        <v xml:space="preserve"> </v>
      </c>
      <c r="Q42" t="s">
        <v>150</v>
      </c>
      <c r="R42" s="14" t="s">
        <v>211</v>
      </c>
    </row>
    <row r="43" spans="1:19" x14ac:dyDescent="0.25">
      <c r="A43">
        <f t="shared" si="19"/>
        <v>16</v>
      </c>
      <c r="B43" t="str">
        <f t="shared" si="20"/>
        <v>20231203P</v>
      </c>
      <c r="C43" s="3">
        <f t="shared" si="21"/>
        <v>1</v>
      </c>
      <c r="D43" s="4">
        <v>45263</v>
      </c>
      <c r="E43" s="3" t="s">
        <v>30</v>
      </c>
      <c r="F43" s="14" t="s">
        <v>2038</v>
      </c>
      <c r="G43" s="14" t="s">
        <v>1297</v>
      </c>
      <c r="H43" t="s">
        <v>2</v>
      </c>
      <c r="I43" s="5">
        <v>50</v>
      </c>
      <c r="J43" t="s">
        <v>86</v>
      </c>
      <c r="K43">
        <v>1</v>
      </c>
      <c r="L43" s="5">
        <v>50</v>
      </c>
      <c r="M43" s="5">
        <f t="shared" si="22"/>
        <v>50</v>
      </c>
      <c r="N43" s="5">
        <f t="shared" si="23"/>
        <v>50</v>
      </c>
      <c r="O43" t="s">
        <v>89</v>
      </c>
      <c r="P43">
        <f t="array" ref="P43">INDEX(Items!B$2:B$1090,MATCH($O43,Items!$A$2:$A$1090,0))</f>
        <v>0</v>
      </c>
      <c r="Q43" t="str">
        <f t="array" ref="Q43">INDEX(Items!C$2:C$1090,MATCH($O43,Items!$A$2:$A$1090,0))</f>
        <v>Service</v>
      </c>
      <c r="R43" t="str">
        <f t="array" ref="R43">INDEX(Items!D$2:D$1090,MATCH($O43,Items!$A$2:$A$1090,0))</f>
        <v>Tips</v>
      </c>
      <c r="S43" s="14" t="s">
        <v>2039</v>
      </c>
    </row>
    <row r="44" spans="1:19" ht="15.75" customHeight="1" x14ac:dyDescent="0.25">
      <c r="A44" s="3">
        <f t="shared" si="19"/>
        <v>17</v>
      </c>
      <c r="B44" s="3" t="str">
        <f t="shared" si="20"/>
        <v>20231203Q</v>
      </c>
      <c r="C44" s="3">
        <f t="shared" si="21"/>
        <v>1</v>
      </c>
      <c r="D44" s="4">
        <v>45263</v>
      </c>
      <c r="E44" s="3" t="s">
        <v>1492</v>
      </c>
      <c r="F44" s="3" t="str">
        <f t="array" ref="F44">INDEX(Establishment!B$2:B$1042,MATCH($E44,Establishment!$A$2:$A$1042,0))</f>
        <v>Transportation(Public)</v>
      </c>
      <c r="G44" s="3" t="s">
        <v>1291</v>
      </c>
      <c r="H44" s="3" t="s">
        <v>292</v>
      </c>
      <c r="I44" s="5">
        <v>16</v>
      </c>
      <c r="J44" t="s">
        <v>149</v>
      </c>
      <c r="K44" s="3">
        <v>1</v>
      </c>
      <c r="L44" s="5">
        <v>16</v>
      </c>
      <c r="M44" s="5">
        <f t="shared" si="22"/>
        <v>16</v>
      </c>
      <c r="N44" s="5">
        <f t="shared" si="23"/>
        <v>16</v>
      </c>
      <c r="O44" t="s">
        <v>118</v>
      </c>
      <c r="P44" s="3"/>
      <c r="Q44" t="s">
        <v>150</v>
      </c>
      <c r="R44" s="14" t="s">
        <v>2040</v>
      </c>
      <c r="S44" s="3"/>
    </row>
    <row r="45" spans="1:19" ht="15.75" customHeight="1" x14ac:dyDescent="0.25">
      <c r="A45" s="3">
        <f t="shared" si="19"/>
        <v>18</v>
      </c>
      <c r="B45" s="3" t="str">
        <f t="shared" si="20"/>
        <v>20231203R</v>
      </c>
      <c r="C45" s="3">
        <f t="shared" si="21"/>
        <v>1</v>
      </c>
      <c r="D45" s="4">
        <v>45263</v>
      </c>
      <c r="E45" s="3" t="s">
        <v>1606</v>
      </c>
      <c r="F45" s="3" t="str">
        <f t="array" ref="F45">INDEX(Establishment!B$2:B$1042,MATCH($E45,Establishment!$A$2:$A$1042,0))</f>
        <v>Transportation(Public)</v>
      </c>
      <c r="G45" s="3" t="s">
        <v>1896</v>
      </c>
      <c r="H45" s="3" t="s">
        <v>2</v>
      </c>
      <c r="I45" s="5">
        <v>15</v>
      </c>
      <c r="J45" t="s">
        <v>149</v>
      </c>
      <c r="K45" s="3">
        <v>1</v>
      </c>
      <c r="L45" s="5">
        <v>15</v>
      </c>
      <c r="M45" s="5">
        <f t="shared" si="22"/>
        <v>15</v>
      </c>
      <c r="N45" s="5">
        <f t="shared" si="23"/>
        <v>15</v>
      </c>
      <c r="O45" t="s">
        <v>118</v>
      </c>
      <c r="P45" s="3" t="str">
        <f t="array" ref="P45">INDEX(Items!B$2:B$1090,MATCH($O45,Items!$A$2:$A$1090,0))</f>
        <v xml:space="preserve"> </v>
      </c>
      <c r="Q45" t="s">
        <v>150</v>
      </c>
      <c r="R45" s="3" t="s">
        <v>2041</v>
      </c>
      <c r="S45" s="3"/>
    </row>
    <row r="46" spans="1:19" x14ac:dyDescent="0.25">
      <c r="A46">
        <f t="shared" si="19"/>
        <v>19</v>
      </c>
      <c r="B46" t="str">
        <f t="shared" si="20"/>
        <v>20231203S</v>
      </c>
      <c r="C46" s="3">
        <f t="shared" si="21"/>
        <v>1</v>
      </c>
      <c r="D46" s="4">
        <v>45263</v>
      </c>
      <c r="E46" s="3" t="s">
        <v>328</v>
      </c>
      <c r="F46" t="str">
        <f t="array" ref="F46">INDEX(Establishment!B$2:B$1042,MATCH($E46,Establishment!$A$2:$A$1042,0))</f>
        <v>Lawson</v>
      </c>
      <c r="G46" t="str">
        <f t="array" ref="G46">INDEX(Establishment!C$2:C$1042,MATCH($E46,Establishment!$A$2:$A$1042,0))</f>
        <v>Asian Century Center</v>
      </c>
      <c r="H46" s="3" t="s">
        <v>2</v>
      </c>
      <c r="I46" s="5">
        <v>72</v>
      </c>
      <c r="J46" t="s">
        <v>166</v>
      </c>
      <c r="K46" s="3">
        <v>1</v>
      </c>
      <c r="L46" s="5">
        <v>50</v>
      </c>
      <c r="M46" s="5">
        <f t="shared" si="22"/>
        <v>50</v>
      </c>
      <c r="N46" s="5">
        <f t="shared" si="23"/>
        <v>50</v>
      </c>
      <c r="O46" t="s">
        <v>118</v>
      </c>
      <c r="P46" t="str">
        <f t="array" ref="P46">INDEX(Items!B$2:B$1090,MATCH($O46,Items!$A$2:$A$1090,0))</f>
        <v xml:space="preserve"> </v>
      </c>
      <c r="Q46" s="14" t="s">
        <v>1918</v>
      </c>
      <c r="R46" s="14" t="s">
        <v>1726</v>
      </c>
    </row>
    <row r="47" spans="1:19" x14ac:dyDescent="0.25">
      <c r="A47">
        <f t="shared" si="19"/>
        <v>19</v>
      </c>
      <c r="B47" t="str">
        <f t="shared" si="20"/>
        <v>20231203S</v>
      </c>
      <c r="C47" s="3">
        <f t="shared" si="21"/>
        <v>2</v>
      </c>
      <c r="D47" s="4">
        <v>45263</v>
      </c>
      <c r="E47" s="3" t="s">
        <v>328</v>
      </c>
      <c r="F47" t="str">
        <f t="array" ref="F47">INDEX(Establishment!B$2:B$1042,MATCH($E47,Establishment!$A$2:$A$1042,0))</f>
        <v>Lawson</v>
      </c>
      <c r="G47" t="str">
        <f t="array" ref="G47">INDEX(Establishment!C$2:C$1042,MATCH($E47,Establishment!$A$2:$A$1042,0))</f>
        <v>Asian Century Center</v>
      </c>
      <c r="H47" t="s">
        <v>20</v>
      </c>
      <c r="I47" s="5"/>
      <c r="J47" t="s">
        <v>166</v>
      </c>
      <c r="K47" s="3">
        <v>1</v>
      </c>
      <c r="L47" s="5">
        <v>22</v>
      </c>
      <c r="M47" s="5">
        <f t="shared" si="22"/>
        <v>22</v>
      </c>
      <c r="N47" s="5">
        <f t="shared" si="23"/>
        <v>72</v>
      </c>
      <c r="O47" t="s">
        <v>118</v>
      </c>
      <c r="P47" s="14" t="s">
        <v>1703</v>
      </c>
      <c r="Q47" s="14" t="s">
        <v>1705</v>
      </c>
      <c r="R47" s="14" t="s">
        <v>2042</v>
      </c>
    </row>
    <row r="48" spans="1:19" ht="15.75" customHeight="1" x14ac:dyDescent="0.25">
      <c r="A48">
        <f t="shared" si="19"/>
        <v>1</v>
      </c>
      <c r="B48" t="str">
        <f t="shared" si="20"/>
        <v>20231204A</v>
      </c>
      <c r="C48">
        <f>IF(OR(B48="",B48&lt;&gt;B56),1,C56+1)</f>
        <v>1</v>
      </c>
      <c r="D48" s="4">
        <v>45264</v>
      </c>
      <c r="E48" s="3" t="s">
        <v>1452</v>
      </c>
      <c r="F48" t="s">
        <v>1451</v>
      </c>
      <c r="G48" t="s">
        <v>148</v>
      </c>
      <c r="H48" t="s">
        <v>2</v>
      </c>
      <c r="I48" s="5">
        <v>13</v>
      </c>
      <c r="J48" t="s">
        <v>149</v>
      </c>
      <c r="K48">
        <v>1</v>
      </c>
      <c r="L48" s="5">
        <v>13</v>
      </c>
      <c r="M48" s="5">
        <f t="shared" si="22"/>
        <v>13</v>
      </c>
      <c r="N48" s="5">
        <f t="shared" si="23"/>
        <v>13</v>
      </c>
      <c r="O48" t="s">
        <v>118</v>
      </c>
      <c r="P48" t="str">
        <f t="array" ref="P48">INDEX(Items!B$2:B$1090,MATCH($O48,Items!$A$2:$A$1090,0))</f>
        <v xml:space="preserve"> </v>
      </c>
      <c r="Q48" t="s">
        <v>150</v>
      </c>
      <c r="R48" t="s">
        <v>175</v>
      </c>
    </row>
    <row r="49" spans="1:19" x14ac:dyDescent="0.25">
      <c r="A49">
        <f t="shared" si="19"/>
        <v>2</v>
      </c>
      <c r="B49" t="str">
        <f t="shared" si="20"/>
        <v>20231204B</v>
      </c>
      <c r="C49" s="3">
        <f t="shared" si="21"/>
        <v>1</v>
      </c>
      <c r="D49" s="4">
        <v>45264</v>
      </c>
      <c r="E49" s="3" t="s">
        <v>328</v>
      </c>
      <c r="F49" t="str">
        <f t="array" ref="F49">INDEX(Establishment!B$2:B$1042,MATCH($E49,Establishment!$A$2:$A$1042,0))</f>
        <v>Lawson</v>
      </c>
      <c r="G49" t="str">
        <f t="array" ref="G49">INDEX(Establishment!C$2:C$1042,MATCH($E49,Establishment!$A$2:$A$1042,0))</f>
        <v>Asian Century Center</v>
      </c>
      <c r="H49" t="s">
        <v>2</v>
      </c>
      <c r="I49" s="5">
        <v>117</v>
      </c>
      <c r="J49" t="s">
        <v>133</v>
      </c>
      <c r="K49" s="3">
        <v>1</v>
      </c>
      <c r="L49" s="5">
        <v>117</v>
      </c>
      <c r="M49" s="5">
        <f t="shared" si="22"/>
        <v>117</v>
      </c>
      <c r="N49" s="5">
        <f t="shared" si="23"/>
        <v>117</v>
      </c>
      <c r="O49" t="s">
        <v>1960</v>
      </c>
      <c r="P49" t="s">
        <v>153</v>
      </c>
      <c r="Q49" t="str">
        <f t="array" ref="Q49">INDEX(Items!C$2:C$1090,MATCH($O49,Items!$A$2:$A$1090,0))</f>
        <v>Packed Meal</v>
      </c>
      <c r="R49" t="s">
        <v>2053</v>
      </c>
    </row>
    <row r="50" spans="1:19" x14ac:dyDescent="0.25">
      <c r="A50">
        <f t="shared" si="19"/>
        <v>3</v>
      </c>
      <c r="B50" t="str">
        <f t="shared" si="20"/>
        <v>20231204C</v>
      </c>
      <c r="C50" s="3">
        <f t="shared" si="21"/>
        <v>1</v>
      </c>
      <c r="D50" s="4">
        <v>45264</v>
      </c>
      <c r="E50" s="3" t="s">
        <v>110</v>
      </c>
      <c r="F50" t="str">
        <f t="array" ref="F50">INDEX(Establishment!B$2:B$1042,MATCH($E50,Establishment!$A$2:$A$1042,0))</f>
        <v>7-Eleven</v>
      </c>
      <c r="G50" t="s">
        <v>139</v>
      </c>
      <c r="H50" t="s">
        <v>2</v>
      </c>
      <c r="I50" s="5">
        <v>55</v>
      </c>
      <c r="J50" t="s">
        <v>133</v>
      </c>
      <c r="K50" s="3">
        <v>1</v>
      </c>
      <c r="L50" s="5">
        <v>55</v>
      </c>
      <c r="M50" s="5">
        <f t="shared" si="22"/>
        <v>55</v>
      </c>
      <c r="N50" s="5">
        <f t="shared" si="23"/>
        <v>55</v>
      </c>
      <c r="O50" t="s">
        <v>1806</v>
      </c>
      <c r="P50">
        <f t="array" ref="P50">INDEX(Items!B$2:B$1090,MATCH($O50,Items!$A$2:$A$1090,0))</f>
        <v>0</v>
      </c>
      <c r="Q50" t="str">
        <f t="array" ref="Q50">INDEX(Items!C$2:C$1090,MATCH($O50,Items!$A$2:$A$1090,0))</f>
        <v xml:space="preserve">Bread </v>
      </c>
      <c r="R50" t="s">
        <v>2051</v>
      </c>
    </row>
    <row r="51" spans="1:19" x14ac:dyDescent="0.25">
      <c r="A51">
        <f t="shared" ref="A51" si="26">IF(OR(D51&lt;&gt;D50,D51=""),1,IF(NOT(AND(E51=E50,F51=F50,G51=G50)),A50+1,IF(OR(H51="",AND(H51&lt;&gt;"",H51&lt;&gt;H50,H50&lt;&gt;"")),A50,A50+1)))</f>
        <v>1</v>
      </c>
      <c r="B51" t="str">
        <f t="shared" ref="B51" si="27">IF(D51&lt;&gt;"",TEXT(D51,"YYYYMMDD")&amp;CHAR(64+A51),"")</f>
        <v>20231205A</v>
      </c>
      <c r="C51" s="3">
        <f t="shared" ref="C51" si="28">IF(OR(B51="",B51&lt;&gt;B50),1,C50+1)</f>
        <v>1</v>
      </c>
      <c r="D51" s="4">
        <v>45265</v>
      </c>
      <c r="E51" s="3" t="s">
        <v>328</v>
      </c>
      <c r="F51" t="str">
        <f t="array" ref="F51">INDEX(Establishment!B$2:B$1042,MATCH($E51,Establishment!$A$2:$A$1042,0))</f>
        <v>Lawson</v>
      </c>
      <c r="G51" t="str">
        <f t="array" ref="G51">INDEX(Establishment!C$2:C$1042,MATCH($E51,Establishment!$A$2:$A$1042,0))</f>
        <v>Asian Century Center</v>
      </c>
      <c r="H51" t="s">
        <v>2</v>
      </c>
      <c r="I51" s="5">
        <v>110</v>
      </c>
      <c r="J51" t="s">
        <v>133</v>
      </c>
      <c r="K51" s="3">
        <v>1</v>
      </c>
      <c r="L51" s="5">
        <v>110</v>
      </c>
      <c r="M51" s="5">
        <f t="shared" ref="M51" si="29">K51*L51</f>
        <v>110</v>
      </c>
      <c r="N51" s="5">
        <f t="shared" ref="N51" si="30">IF(B51=B50,N50+M51,M51)</f>
        <v>110</v>
      </c>
      <c r="O51" t="s">
        <v>1960</v>
      </c>
      <c r="P51" t="s">
        <v>153</v>
      </c>
      <c r="Q51" t="str">
        <f t="array" ref="Q51">INDEX(Items!C$2:C$1090,MATCH($O51,Items!$A$2:$A$1090,0))</f>
        <v>Packed Meal</v>
      </c>
      <c r="R51" t="s">
        <v>2050</v>
      </c>
    </row>
    <row r="52" spans="1:19" x14ac:dyDescent="0.25">
      <c r="A52">
        <f t="shared" si="19"/>
        <v>2</v>
      </c>
      <c r="B52" t="str">
        <f t="shared" si="20"/>
        <v>20231205B</v>
      </c>
      <c r="C52" s="3">
        <f t="shared" si="21"/>
        <v>1</v>
      </c>
      <c r="D52" s="4">
        <v>45265</v>
      </c>
      <c r="E52" s="3" t="s">
        <v>110</v>
      </c>
      <c r="F52" t="str">
        <f t="array" ref="F52">INDEX(Establishment!B$2:B$1042,MATCH($E52,Establishment!$A$2:$A$1042,0))</f>
        <v>7-Eleven</v>
      </c>
      <c r="G52" t="s">
        <v>139</v>
      </c>
      <c r="H52" t="s">
        <v>2</v>
      </c>
      <c r="I52" s="5">
        <v>30</v>
      </c>
      <c r="J52" t="s">
        <v>166</v>
      </c>
      <c r="K52" s="3">
        <v>1</v>
      </c>
      <c r="L52" s="5">
        <v>30</v>
      </c>
      <c r="M52" s="5">
        <f t="shared" si="22"/>
        <v>30</v>
      </c>
      <c r="N52" s="5">
        <f t="shared" si="23"/>
        <v>30</v>
      </c>
      <c r="O52" t="s">
        <v>118</v>
      </c>
      <c r="P52" t="s">
        <v>1703</v>
      </c>
      <c r="Q52" t="s">
        <v>1705</v>
      </c>
      <c r="R52" t="s">
        <v>2042</v>
      </c>
    </row>
    <row r="53" spans="1:19" x14ac:dyDescent="0.25">
      <c r="A53">
        <f t="shared" si="19"/>
        <v>3</v>
      </c>
      <c r="B53" t="str">
        <f t="shared" si="20"/>
        <v>20231205C</v>
      </c>
      <c r="C53" s="3">
        <f t="shared" si="21"/>
        <v>1</v>
      </c>
      <c r="D53" s="4">
        <v>45265</v>
      </c>
      <c r="E53" s="3" t="s">
        <v>110</v>
      </c>
      <c r="F53" t="str">
        <f t="array" ref="F53">INDEX(Establishment!B$2:B$1042,MATCH($E53,Establishment!$A$2:$A$1042,0))</f>
        <v>7-Eleven</v>
      </c>
      <c r="G53" t="s">
        <v>139</v>
      </c>
      <c r="H53" t="s">
        <v>2</v>
      </c>
      <c r="I53" s="5">
        <v>66</v>
      </c>
      <c r="J53" t="s">
        <v>166</v>
      </c>
      <c r="K53" s="3">
        <v>1</v>
      </c>
      <c r="L53" s="5">
        <v>66</v>
      </c>
      <c r="M53" s="5">
        <f t="shared" si="22"/>
        <v>66</v>
      </c>
      <c r="N53" s="5">
        <f t="shared" si="23"/>
        <v>66</v>
      </c>
      <c r="O53" t="s">
        <v>118</v>
      </c>
      <c r="P53" t="s">
        <v>1819</v>
      </c>
      <c r="Q53" t="s">
        <v>1706</v>
      </c>
      <c r="R53" t="s">
        <v>1820</v>
      </c>
    </row>
    <row r="54" spans="1:19" x14ac:dyDescent="0.25">
      <c r="A54">
        <f t="shared" ref="A54:A55" si="31">IF(OR(D54&lt;&gt;D53,D54=""),1,IF(NOT(AND(E54=E53,F54=F53,G54=G53)),A53+1,IF(OR(H54="",AND(H54&lt;&gt;"",H54&lt;&gt;H53,H53&lt;&gt;"")),A53,A53+1)))</f>
        <v>4</v>
      </c>
      <c r="B54" t="str">
        <f t="shared" ref="B54:B56" si="32">IF(D54&lt;&gt;"",TEXT(D54,"YYYYMMDD")&amp;CHAR(64+A54),"")</f>
        <v>20231205D</v>
      </c>
      <c r="C54" s="3">
        <f t="shared" ref="C54:C55" si="33">IF(OR(B54="",B54&lt;&gt;B53),1,C53+1)</f>
        <v>1</v>
      </c>
      <c r="D54" s="4">
        <v>45265</v>
      </c>
      <c r="E54" s="3" t="s">
        <v>110</v>
      </c>
      <c r="F54" t="str">
        <f t="array" ref="F54">INDEX(Establishment!B$2:B$1042,MATCH($E54,Establishment!$A$2:$A$1042,0))</f>
        <v>7-Eleven</v>
      </c>
      <c r="G54" t="s">
        <v>139</v>
      </c>
      <c r="H54" s="3" t="s">
        <v>2</v>
      </c>
      <c r="I54" s="5">
        <v>24</v>
      </c>
      <c r="J54" t="s">
        <v>166</v>
      </c>
      <c r="K54" s="3">
        <v>1</v>
      </c>
      <c r="L54" s="5">
        <v>24</v>
      </c>
      <c r="M54" s="5">
        <f t="shared" ref="M54:M56" si="34">K54*L54</f>
        <v>24</v>
      </c>
      <c r="N54" s="5">
        <f t="shared" ref="N54:N55" si="35">IF(B54=B53,N53+M54,M54)</f>
        <v>24</v>
      </c>
      <c r="O54" t="s">
        <v>118</v>
      </c>
      <c r="P54" t="s">
        <v>1703</v>
      </c>
      <c r="Q54" t="s">
        <v>1704</v>
      </c>
      <c r="R54" t="s">
        <v>2054</v>
      </c>
    </row>
    <row r="55" spans="1:19" ht="15.75" customHeight="1" x14ac:dyDescent="0.25">
      <c r="A55" s="3">
        <f t="shared" si="31"/>
        <v>5</v>
      </c>
      <c r="B55" s="3" t="str">
        <f t="shared" si="32"/>
        <v>20231205E</v>
      </c>
      <c r="C55" s="3">
        <f t="shared" si="33"/>
        <v>1</v>
      </c>
      <c r="D55" s="4">
        <v>45265</v>
      </c>
      <c r="E55" s="3" t="s">
        <v>30</v>
      </c>
      <c r="F55" s="3" t="s">
        <v>1583</v>
      </c>
      <c r="G55" s="3" t="s">
        <v>547</v>
      </c>
      <c r="H55" s="3" t="s">
        <v>2</v>
      </c>
      <c r="I55" s="5">
        <v>500</v>
      </c>
      <c r="J55" s="3" t="s">
        <v>1585</v>
      </c>
      <c r="K55" s="3">
        <v>1</v>
      </c>
      <c r="L55" s="5">
        <v>500</v>
      </c>
      <c r="M55" s="5">
        <f t="shared" si="34"/>
        <v>500</v>
      </c>
      <c r="N55" s="5">
        <f t="shared" si="35"/>
        <v>500</v>
      </c>
      <c r="O55" t="s">
        <v>1590</v>
      </c>
      <c r="P55" s="3" t="str">
        <f t="array" ref="P55">INDEX(Items!B$2:B$1090,MATCH($O55,Items!$A$2:$A$1090,0))</f>
        <v>Gcash</v>
      </c>
      <c r="Q55" s="3" t="str">
        <f t="array" ref="Q55">INDEX(Items!C$2:C$1090,MATCH($O55,Items!$A$2:$A$1090,0))</f>
        <v>Debit Card</v>
      </c>
      <c r="R55" s="3" t="s">
        <v>1491</v>
      </c>
      <c r="S55" s="3"/>
    </row>
    <row r="56" spans="1:19" x14ac:dyDescent="0.25">
      <c r="A56">
        <f>IF(OR(D56&lt;&gt;D55,D56=""),1,IF(NOT(AND(E56=E55,F56=F55,G56=G55)),A55+1,IF(OR(H56="",AND(H56&lt;&gt;"",H56&lt;&gt;H55,H55&lt;&gt;"")),A55,A55+1)))</f>
        <v>6</v>
      </c>
      <c r="B56" t="str">
        <f t="shared" si="32"/>
        <v>20231205F</v>
      </c>
      <c r="C56" s="3">
        <f>IF(OR(B56="",B56&lt;&gt;B55),1,C55+1)</f>
        <v>1</v>
      </c>
      <c r="D56" s="4">
        <v>45265</v>
      </c>
      <c r="E56" s="3" t="s">
        <v>199</v>
      </c>
      <c r="F56" t="str">
        <f t="array" ref="F56">INDEX(Establishment!B$2:B$1042,MATCH($E56,Establishment!$A$2:$A$1042,0))</f>
        <v>Metro Grocery</v>
      </c>
      <c r="G56" t="str">
        <f t="array" ref="G56">INDEX(Establishment!C$2:C$1042,MATCH($E56,Establishment!$A$2:$A$1042,0))</f>
        <v>Market Market, BGC</v>
      </c>
      <c r="H56" t="s">
        <v>20</v>
      </c>
      <c r="I56" s="5"/>
      <c r="J56" t="s">
        <v>20</v>
      </c>
      <c r="L56" s="5"/>
      <c r="M56" s="5">
        <f t="shared" si="34"/>
        <v>0</v>
      </c>
      <c r="N56" s="5">
        <f>IF(B56=B55,N55+M56,M56)</f>
        <v>0</v>
      </c>
      <c r="O56" t="s">
        <v>20</v>
      </c>
      <c r="P56" t="str">
        <f t="array" ref="P56">INDEX(Items!B$2:B$1090,MATCH($O56,Items!$A$2:$A$1090,0))</f>
        <v xml:space="preserve"> </v>
      </c>
      <c r="Q56" t="str">
        <f t="array" ref="Q56">INDEX(Items!C$2:C$1090,MATCH($O56,Items!$A$2:$A$1090,0))</f>
        <v xml:space="preserve"> </v>
      </c>
      <c r="R56" t="str">
        <f t="array" ref="R56">INDEX(Items!D$2:D$1090,MATCH($O56,Items!$A$2:$A$1090,0))</f>
        <v xml:space="preserve"> </v>
      </c>
    </row>
    <row r="57" spans="1:19" x14ac:dyDescent="0.25">
      <c r="A57">
        <f>IF(OR(D57&lt;&gt;D56,D57=""),1,IF(NOT(AND(E57=E56,F57=F56,G57=G56)),A56+1,IF(OR(H57="",AND(H57&lt;&gt;"",H57&lt;&gt;H56,H56&lt;&gt;"")),A56,A56+1)))</f>
        <v>1</v>
      </c>
      <c r="B57" t="str">
        <f t="shared" ref="B57:B59" si="36">IF(D57&lt;&gt;"",TEXT(D57,"YYYYMMDD")&amp;CHAR(64+A57),"")</f>
        <v/>
      </c>
      <c r="C57" s="3">
        <f>IF(OR(B57="",B57&lt;&gt;B56),1,C56+1)</f>
        <v>1</v>
      </c>
      <c r="D57" s="4"/>
      <c r="E57" s="3"/>
      <c r="F57" t="e">
        <f t="array" ref="F57">INDEX(Establishment!B$2:B$1042,MATCH($E57,Establishment!$A$2:$A$1042,0))</f>
        <v>#N/A</v>
      </c>
      <c r="G57" t="e">
        <f t="array" ref="G57">INDEX(Establishment!C$2:C$1042,MATCH($E57,Establishment!$A$2:$A$1042,0))</f>
        <v>#N/A</v>
      </c>
      <c r="H57" t="s">
        <v>20</v>
      </c>
      <c r="I57" s="5"/>
      <c r="J57" t="s">
        <v>20</v>
      </c>
      <c r="L57" s="5"/>
      <c r="M57" s="5">
        <f t="shared" ref="M57:M59" si="37">K57*L57</f>
        <v>0</v>
      </c>
      <c r="N57" s="5">
        <f>IF(B57=B56,N56+M57,M57)</f>
        <v>0</v>
      </c>
      <c r="O57" t="s">
        <v>20</v>
      </c>
      <c r="P57" t="str">
        <f t="array" ref="P57">INDEX(Items!B$2:B$1090,MATCH($O57,Items!$A$2:$A$1090,0))</f>
        <v xml:space="preserve"> </v>
      </c>
      <c r="Q57" t="str">
        <f t="array" ref="Q57">INDEX(Items!C$2:C$1090,MATCH($O57,Items!$A$2:$A$1090,0))</f>
        <v xml:space="preserve"> </v>
      </c>
      <c r="R57" t="str">
        <f t="array" ref="R57">INDEX(Items!D$2:D$1090,MATCH($O57,Items!$A$2:$A$1090,0))</f>
        <v xml:space="preserve"> </v>
      </c>
    </row>
    <row r="58" spans="1:19" x14ac:dyDescent="0.25">
      <c r="A58">
        <f t="shared" ref="A58:A59" si="38">IF(OR(D58&lt;&gt;D57,D58=""),1,IF(NOT(AND(E58=E57,F58=F57,G58=G57)),A57+1,IF(OR(H58="",AND(H58&lt;&gt;"",H58&lt;&gt;H57,H57&lt;&gt;"")),A57,A57+1)))</f>
        <v>1</v>
      </c>
      <c r="B58" t="str">
        <f t="shared" si="36"/>
        <v/>
      </c>
      <c r="C58" s="3">
        <f t="shared" ref="C58:C59" si="39">IF(OR(B58="",B58&lt;&gt;B57),1,C57+1)</f>
        <v>1</v>
      </c>
      <c r="D58" s="4"/>
      <c r="E58" s="3"/>
      <c r="F58" t="e">
        <f t="array" ref="F58">INDEX(Establishment!B$2:B$1042,MATCH($E58,Establishment!$A$2:$A$1042,0))</f>
        <v>#N/A</v>
      </c>
      <c r="G58" t="e">
        <f t="array" ref="G58">INDEX(Establishment!C$2:C$1042,MATCH($E58,Establishment!$A$2:$A$1042,0))</f>
        <v>#N/A</v>
      </c>
      <c r="H58" t="s">
        <v>20</v>
      </c>
      <c r="I58" s="5"/>
      <c r="J58" t="s">
        <v>20</v>
      </c>
      <c r="L58" s="5"/>
      <c r="M58" s="5">
        <f t="shared" si="37"/>
        <v>0</v>
      </c>
      <c r="N58" s="5">
        <f t="shared" ref="N58:N59" si="40">IF(B58=B57,N57+M58,M58)</f>
        <v>0</v>
      </c>
      <c r="O58" t="s">
        <v>20</v>
      </c>
      <c r="P58" t="str">
        <f t="array" ref="P58">INDEX(Items!B$2:B$1090,MATCH($O58,Items!$A$2:$A$1090,0))</f>
        <v xml:space="preserve"> </v>
      </c>
      <c r="Q58" t="str">
        <f t="array" ref="Q58">INDEX(Items!C$2:C$1090,MATCH($O58,Items!$A$2:$A$1090,0))</f>
        <v xml:space="preserve"> </v>
      </c>
      <c r="R58" t="str">
        <f t="array" ref="R58">INDEX(Items!D$2:D$1090,MATCH($O58,Items!$A$2:$A$1090,0))</f>
        <v xml:space="preserve"> </v>
      </c>
    </row>
    <row r="59" spans="1:19" x14ac:dyDescent="0.25">
      <c r="A59">
        <f t="shared" si="38"/>
        <v>1</v>
      </c>
      <c r="B59" t="str">
        <f t="shared" si="36"/>
        <v/>
      </c>
      <c r="C59" s="3">
        <f t="shared" si="39"/>
        <v>1</v>
      </c>
      <c r="D59" s="4"/>
      <c r="E59" s="3"/>
      <c r="F59" t="e">
        <f t="array" ref="F59">INDEX(Establishment!B$2:B$1042,MATCH($E59,Establishment!$A$2:$A$1042,0))</f>
        <v>#N/A</v>
      </c>
      <c r="G59" t="e">
        <f t="array" ref="G59">INDEX(Establishment!C$2:C$1042,MATCH($E59,Establishment!$A$2:$A$1042,0))</f>
        <v>#N/A</v>
      </c>
      <c r="H59" t="s">
        <v>20</v>
      </c>
      <c r="I59" s="5"/>
      <c r="J59" t="s">
        <v>20</v>
      </c>
      <c r="L59" s="5"/>
      <c r="M59" s="5">
        <f t="shared" si="37"/>
        <v>0</v>
      </c>
      <c r="N59" s="5">
        <f t="shared" si="40"/>
        <v>0</v>
      </c>
      <c r="O59" t="s">
        <v>20</v>
      </c>
      <c r="P59" t="str">
        <f t="array" ref="P59">INDEX(Items!B$2:B$1090,MATCH($O59,Items!$A$2:$A$1090,0))</f>
        <v xml:space="preserve"> </v>
      </c>
      <c r="Q59" t="str">
        <f t="array" ref="Q59">INDEX(Items!C$2:C$1090,MATCH($O59,Items!$A$2:$A$1090,0))</f>
        <v xml:space="preserve"> </v>
      </c>
      <c r="R59" t="str">
        <f t="array" ref="R59">INDEX(Items!D$2:D$1090,MATCH($O59,Items!$A$2:$A$1090,0))</f>
        <v xml:space="preserve"> </v>
      </c>
    </row>
    <row r="60" spans="1:19" x14ac:dyDescent="0.25">
      <c r="A60">
        <f t="shared" si="19"/>
        <v>1</v>
      </c>
      <c r="B60" t="str">
        <f t="shared" si="20"/>
        <v/>
      </c>
      <c r="C60" s="3">
        <f t="shared" si="21"/>
        <v>1</v>
      </c>
      <c r="D60" s="4"/>
      <c r="E60" s="3"/>
      <c r="F60" t="e">
        <f t="array" ref="F60">INDEX(Establishment!B$2:B$1042,MATCH($E60,Establishment!$A$2:$A$1042,0))</f>
        <v>#N/A</v>
      </c>
      <c r="G60" t="e">
        <f t="array" ref="G60">INDEX(Establishment!C$2:C$1042,MATCH($E60,Establishment!$A$2:$A$1042,0))</f>
        <v>#N/A</v>
      </c>
      <c r="H60" t="s">
        <v>20</v>
      </c>
      <c r="I60" s="5"/>
      <c r="J60" t="s">
        <v>20</v>
      </c>
      <c r="L60" s="5"/>
      <c r="M60" s="5">
        <f t="shared" si="22"/>
        <v>0</v>
      </c>
      <c r="N60" s="5">
        <f t="shared" si="23"/>
        <v>0</v>
      </c>
      <c r="O60" t="s">
        <v>20</v>
      </c>
      <c r="P60" t="str">
        <f t="array" ref="P60">INDEX(Items!B$2:B$1090,MATCH($O60,Items!$A$2:$A$1090,0))</f>
        <v xml:space="preserve"> </v>
      </c>
      <c r="Q60" t="str">
        <f t="array" ref="Q60">INDEX(Items!C$2:C$1090,MATCH($O60,Items!$A$2:$A$1090,0))</f>
        <v xml:space="preserve"> </v>
      </c>
      <c r="R60" t="str">
        <f t="array" ref="R60">INDEX(Items!D$2:D$1090,MATCH($O60,Items!$A$2:$A$1090,0))</f>
        <v xml:space="preserve"> </v>
      </c>
    </row>
    <row r="61" spans="1:19" x14ac:dyDescent="0.25">
      <c r="A61">
        <f t="shared" si="19"/>
        <v>1</v>
      </c>
      <c r="B61" t="str">
        <f t="shared" si="20"/>
        <v/>
      </c>
      <c r="C61" s="3">
        <f t="shared" si="21"/>
        <v>1</v>
      </c>
      <c r="D61" s="4"/>
      <c r="E61" s="3"/>
      <c r="F61" t="e">
        <f t="array" ref="F61">INDEX(Establishment!B$2:B$1042,MATCH($E61,Establishment!$A$2:$A$1042,0))</f>
        <v>#N/A</v>
      </c>
      <c r="G61" t="e">
        <f t="array" ref="G61">INDEX(Establishment!C$2:C$1042,MATCH($E61,Establishment!$A$2:$A$1042,0))</f>
        <v>#N/A</v>
      </c>
      <c r="H61" t="s">
        <v>20</v>
      </c>
      <c r="I61" s="5"/>
      <c r="J61" t="s">
        <v>20</v>
      </c>
      <c r="L61" s="5"/>
      <c r="M61" s="5">
        <f t="shared" si="22"/>
        <v>0</v>
      </c>
      <c r="N61" s="5">
        <f t="shared" si="23"/>
        <v>0</v>
      </c>
      <c r="O61" t="s">
        <v>20</v>
      </c>
      <c r="P61" t="str">
        <f t="array" ref="P61">INDEX(Items!B$2:B$1090,MATCH($O61,Items!$A$2:$A$1090,0))</f>
        <v xml:space="preserve"> </v>
      </c>
      <c r="Q61" t="str">
        <f t="array" ref="Q61">INDEX(Items!C$2:C$1090,MATCH($O61,Items!$A$2:$A$1090,0))</f>
        <v xml:space="preserve"> </v>
      </c>
      <c r="R61" t="str">
        <f t="array" ref="R61">INDEX(Items!D$2:D$1090,MATCH($O61,Items!$A$2:$A$1090,0))</f>
        <v xml:space="preserve"> </v>
      </c>
    </row>
    <row r="62" spans="1:19" x14ac:dyDescent="0.25">
      <c r="A62">
        <f t="shared" si="19"/>
        <v>1</v>
      </c>
      <c r="B62" t="str">
        <f t="shared" si="20"/>
        <v/>
      </c>
      <c r="C62" s="3">
        <f t="shared" si="21"/>
        <v>1</v>
      </c>
      <c r="D62" s="4"/>
      <c r="E62" s="3"/>
      <c r="F62" t="e">
        <f t="array" ref="F62">INDEX(Establishment!B$2:B$1042,MATCH($E62,Establishment!$A$2:$A$1042,0))</f>
        <v>#N/A</v>
      </c>
      <c r="G62" t="e">
        <f t="array" ref="G62">INDEX(Establishment!C$2:C$1042,MATCH($E62,Establishment!$A$2:$A$1042,0))</f>
        <v>#N/A</v>
      </c>
      <c r="H62" t="s">
        <v>20</v>
      </c>
      <c r="I62" s="5"/>
      <c r="J62" t="s">
        <v>20</v>
      </c>
      <c r="L62" s="5"/>
      <c r="M62" s="5">
        <f t="shared" si="22"/>
        <v>0</v>
      </c>
      <c r="N62" s="5">
        <f t="shared" si="23"/>
        <v>0</v>
      </c>
      <c r="O62" t="s">
        <v>20</v>
      </c>
      <c r="P62" t="str">
        <f t="array" ref="P62">INDEX(Items!B$2:B$1090,MATCH($O62,Items!$A$2:$A$1090,0))</f>
        <v xml:space="preserve"> </v>
      </c>
      <c r="Q62" t="str">
        <f t="array" ref="Q62">INDEX(Items!C$2:C$1090,MATCH($O62,Items!$A$2:$A$1090,0))</f>
        <v xml:space="preserve"> </v>
      </c>
      <c r="R62" t="str">
        <f t="array" ref="R62">INDEX(Items!D$2:D$1090,MATCH($O62,Items!$A$2:$A$1090,0))</f>
        <v xml:space="preserve"> </v>
      </c>
    </row>
    <row r="63" spans="1:19" x14ac:dyDescent="0.25">
      <c r="A63">
        <f t="shared" si="19"/>
        <v>1</v>
      </c>
      <c r="B63" t="str">
        <f t="shared" si="20"/>
        <v/>
      </c>
      <c r="C63" s="3">
        <f t="shared" si="21"/>
        <v>1</v>
      </c>
      <c r="D63" s="4"/>
      <c r="E63" s="3"/>
      <c r="F63" t="e">
        <f t="array" ref="F63">INDEX(Establishment!B$2:B$1042,MATCH($E63,Establishment!$A$2:$A$1042,0))</f>
        <v>#N/A</v>
      </c>
      <c r="G63" t="e">
        <f t="array" ref="G63">INDEX(Establishment!C$2:C$1042,MATCH($E63,Establishment!$A$2:$A$1042,0))</f>
        <v>#N/A</v>
      </c>
      <c r="H63" t="s">
        <v>20</v>
      </c>
      <c r="I63" s="5"/>
      <c r="J63" t="s">
        <v>20</v>
      </c>
      <c r="L63" s="5"/>
      <c r="M63" s="5">
        <f t="shared" si="22"/>
        <v>0</v>
      </c>
      <c r="N63" s="5">
        <f t="shared" si="23"/>
        <v>0</v>
      </c>
      <c r="O63" t="s">
        <v>20</v>
      </c>
      <c r="P63" t="str">
        <f t="array" ref="P63">INDEX(Items!B$2:B$1090,MATCH($O63,Items!$A$2:$A$1090,0))</f>
        <v xml:space="preserve"> </v>
      </c>
      <c r="Q63" t="str">
        <f t="array" ref="Q63">INDEX(Items!C$2:C$1090,MATCH($O63,Items!$A$2:$A$1090,0))</f>
        <v xml:space="preserve"> </v>
      </c>
      <c r="R63" t="str">
        <f t="array" ref="R63">INDEX(Items!D$2:D$1090,MATCH($O63,Items!$A$2:$A$1090,0))</f>
        <v xml:space="preserve"> </v>
      </c>
    </row>
    <row r="64" spans="1:19" x14ac:dyDescent="0.25">
      <c r="A64">
        <f t="shared" si="19"/>
        <v>1</v>
      </c>
      <c r="B64" t="str">
        <f t="shared" si="20"/>
        <v/>
      </c>
      <c r="C64" s="3">
        <f t="shared" si="21"/>
        <v>1</v>
      </c>
      <c r="D64" s="4"/>
      <c r="E64" s="3"/>
      <c r="F64" t="e">
        <f t="array" ref="F64">INDEX(Establishment!B$2:B$1042,MATCH($E64,Establishment!$A$2:$A$1042,0))</f>
        <v>#N/A</v>
      </c>
      <c r="G64" t="e">
        <f t="array" ref="G64">INDEX(Establishment!C$2:C$1042,MATCH($E64,Establishment!$A$2:$A$1042,0))</f>
        <v>#N/A</v>
      </c>
      <c r="H64" t="s">
        <v>20</v>
      </c>
      <c r="I64" s="5"/>
      <c r="J64" t="s">
        <v>20</v>
      </c>
      <c r="L64" s="5"/>
      <c r="M64" s="5">
        <f t="shared" si="22"/>
        <v>0</v>
      </c>
      <c r="N64" s="5">
        <f t="shared" si="23"/>
        <v>0</v>
      </c>
      <c r="O64" t="s">
        <v>20</v>
      </c>
      <c r="P64" t="str">
        <f t="array" ref="P64">INDEX(Items!B$2:B$1090,MATCH($O64,Items!$A$2:$A$1090,0))</f>
        <v xml:space="preserve"> </v>
      </c>
      <c r="Q64" t="str">
        <f t="array" ref="Q64">INDEX(Items!C$2:C$1090,MATCH($O64,Items!$A$2:$A$1090,0))</f>
        <v xml:space="preserve"> </v>
      </c>
      <c r="R64" t="str">
        <f t="array" ref="R64">INDEX(Items!D$2:D$1090,MATCH($O64,Items!$A$2:$A$1090,0))</f>
        <v xml:space="preserve"> </v>
      </c>
    </row>
    <row r="65" spans="1:19" ht="15.75" customHeight="1" x14ac:dyDescent="0.25">
      <c r="A65">
        <f>IF(OR(D65&lt;&gt;D64,D65=""),1,IF(NOT(AND(E65=E64,F65=F64,G65=G64)),A64+1,IF(OR(H65="",AND(H65&lt;&gt;"",H65&lt;&gt;H64,H64&lt;&gt;"")),A64,A64+1)))</f>
        <v>1</v>
      </c>
      <c r="B65" t="str">
        <f>IF(D65&lt;&gt;"",TEXT(D65,"YYYYMMDD")&amp;CHAR(64+A65),"")</f>
        <v>20231205A</v>
      </c>
      <c r="C65" s="3">
        <f t="shared" ref="C65" si="41">IF(OR(B65="",B65&lt;&gt;B64),1,C64+1)</f>
        <v>1</v>
      </c>
      <c r="D65" s="4">
        <v>45265</v>
      </c>
      <c r="E65" s="3" t="s">
        <v>1452</v>
      </c>
      <c r="F65" t="str">
        <f t="array" ref="F65">INDEX(Establishment!B$2:B$1042,MATCH($E65,Establishment!$A$2:$A$1042,0))</f>
        <v>Transportation(Public)</v>
      </c>
      <c r="G65" s="7" t="s">
        <v>369</v>
      </c>
      <c r="H65" t="s">
        <v>2</v>
      </c>
      <c r="I65" s="5">
        <v>13</v>
      </c>
      <c r="J65" t="s">
        <v>149</v>
      </c>
      <c r="K65">
        <v>1</v>
      </c>
      <c r="L65" s="5">
        <v>13</v>
      </c>
      <c r="M65" s="5">
        <f>K65*L65</f>
        <v>13</v>
      </c>
      <c r="N65" s="5">
        <f>IF(B65=B64,N64+M65,M65)</f>
        <v>13</v>
      </c>
      <c r="O65" t="s">
        <v>118</v>
      </c>
      <c r="P65" t="str">
        <f t="array" ref="P65">INDEX(Items!B$2:B$1090,MATCH($O65,Items!$A$2:$A$1090,0))</f>
        <v xml:space="preserve"> </v>
      </c>
      <c r="Q65" t="s">
        <v>150</v>
      </c>
      <c r="R65" s="7" t="s">
        <v>347</v>
      </c>
      <c r="S65" s="7" t="s">
        <v>348</v>
      </c>
    </row>
    <row r="66" spans="1:19" ht="15.75" customHeight="1" x14ac:dyDescent="0.25">
      <c r="A66">
        <f>IF(OR(D66&lt;&gt;D65,D66=""),1,IF(NOT(AND(E66=E65,F66=F65,G66=G65)),A65+1,IF(OR(H66="",AND(H66&lt;&gt;"",H66&lt;&gt;H65,H65&lt;&gt;"")),A65,A65+1)))</f>
        <v>1</v>
      </c>
      <c r="B66" t="str">
        <f t="shared" ref="B66:B68" si="42">IF(D66&lt;&gt;"",TEXT(D66,"YYYYMMDD")&amp;CHAR(64+A66),"")</f>
        <v>20231206A</v>
      </c>
      <c r="C66">
        <f t="shared" ref="C66:C68" si="43">IF(OR(B66="",B66&lt;&gt;B74),1,C74+1)</f>
        <v>1</v>
      </c>
      <c r="D66" s="4">
        <v>45266</v>
      </c>
      <c r="E66" s="3" t="s">
        <v>30</v>
      </c>
      <c r="F66" s="7" t="s">
        <v>48</v>
      </c>
      <c r="G66" s="7" t="s">
        <v>132</v>
      </c>
      <c r="I66" s="5"/>
      <c r="J66" t="s">
        <v>133</v>
      </c>
      <c r="K66">
        <v>1</v>
      </c>
      <c r="L66" s="5">
        <v>30</v>
      </c>
      <c r="M66" s="5">
        <f t="shared" ref="M66:M68" si="44">K66*L66</f>
        <v>30</v>
      </c>
      <c r="N66" s="5">
        <f>IF(B66=B65,N65+M66,M66)</f>
        <v>30</v>
      </c>
      <c r="O66" t="s">
        <v>46</v>
      </c>
      <c r="P66">
        <f t="array" ref="P66">INDEX(Items!B$2:B$1090,MATCH($O66,Items!$A$2:$A$1090,0))</f>
        <v>0</v>
      </c>
      <c r="Q66" s="14" t="s">
        <v>1871</v>
      </c>
    </row>
    <row r="67" spans="1:19" ht="15.75" customHeight="1" x14ac:dyDescent="0.25">
      <c r="A67">
        <f t="shared" ref="A67:A68" si="45">IF(OR(D67&lt;&gt;D66,D67=""),1,IF(NOT(AND(E67=E66,F67=F66,G67=G66)),A66+1,IF(OR(H67="",AND(H67&lt;&gt;"",H67&lt;&gt;H66,H66&lt;&gt;"")),A66,A66+1)))</f>
        <v>1</v>
      </c>
      <c r="B67" t="str">
        <f t="shared" si="42"/>
        <v>20231206A</v>
      </c>
      <c r="C67">
        <f t="shared" si="43"/>
        <v>1</v>
      </c>
      <c r="D67" s="4">
        <v>45266</v>
      </c>
      <c r="E67" s="3" t="s">
        <v>30</v>
      </c>
      <c r="F67" s="7" t="s">
        <v>48</v>
      </c>
      <c r="G67" s="7" t="s">
        <v>132</v>
      </c>
      <c r="I67" s="5"/>
      <c r="J67" t="s">
        <v>133</v>
      </c>
      <c r="K67">
        <v>2</v>
      </c>
      <c r="L67" s="5">
        <v>15</v>
      </c>
      <c r="M67" s="5">
        <f t="shared" si="44"/>
        <v>30</v>
      </c>
      <c r="N67" s="5">
        <f t="shared" ref="N67:N68" si="46">IF(B67=B66,N66+M67,M67)</f>
        <v>60</v>
      </c>
      <c r="O67" t="s">
        <v>46</v>
      </c>
      <c r="P67">
        <f t="array" ref="P67">INDEX(Items!B$2:B$1090,MATCH($O67,Items!$A$2:$A$1090,0))</f>
        <v>0</v>
      </c>
      <c r="Q67" t="str">
        <f t="array" ref="Q67">INDEX(Items!C$2:C$1090,MATCH($O67,Items!$A$2:$A$1090,0))</f>
        <v>Dish</v>
      </c>
      <c r="R67" t="str">
        <f t="array" ref="R67">INDEX(Items!D$2:D$1090,MATCH($O67,Items!$A$2:$A$1090,0))</f>
        <v>Rice</v>
      </c>
    </row>
    <row r="68" spans="1:19" ht="15.75" customHeight="1" x14ac:dyDescent="0.25">
      <c r="A68">
        <f t="shared" si="45"/>
        <v>1</v>
      </c>
      <c r="B68" t="str">
        <f t="shared" si="42"/>
        <v>20231207A</v>
      </c>
      <c r="C68">
        <f t="shared" si="43"/>
        <v>1</v>
      </c>
      <c r="D68" s="4">
        <v>45267</v>
      </c>
      <c r="E68" s="3" t="s">
        <v>1452</v>
      </c>
      <c r="F68" t="s">
        <v>1451</v>
      </c>
      <c r="G68" t="s">
        <v>148</v>
      </c>
      <c r="H68" t="s">
        <v>2</v>
      </c>
      <c r="I68" s="5">
        <v>13</v>
      </c>
      <c r="J68" t="s">
        <v>149</v>
      </c>
      <c r="K68">
        <v>1</v>
      </c>
      <c r="L68" s="5">
        <v>13</v>
      </c>
      <c r="M68" s="5">
        <f t="shared" si="44"/>
        <v>13</v>
      </c>
      <c r="N68" s="5">
        <f t="shared" si="46"/>
        <v>13</v>
      </c>
      <c r="O68" t="s">
        <v>118</v>
      </c>
      <c r="P68" t="str">
        <f t="array" ref="P68">INDEX(Items!B$2:B$1090,MATCH($O68,Items!$A$2:$A$1090,0))</f>
        <v xml:space="preserve"> </v>
      </c>
      <c r="Q68" t="s">
        <v>150</v>
      </c>
      <c r="R68" t="s">
        <v>175</v>
      </c>
    </row>
    <row r="69" spans="1:19" x14ac:dyDescent="0.25">
      <c r="A69">
        <f t="shared" si="19"/>
        <v>2</v>
      </c>
      <c r="B69" t="str">
        <f t="shared" si="20"/>
        <v>20231207B</v>
      </c>
      <c r="C69" s="3">
        <f t="shared" si="21"/>
        <v>1</v>
      </c>
      <c r="D69" s="4">
        <v>45267</v>
      </c>
      <c r="E69" s="3" t="s">
        <v>110</v>
      </c>
      <c r="F69" t="str">
        <f t="array" ref="F69">INDEX(Establishment!B$2:B$1042,MATCH($E69,Establishment!$A$2:$A$1042,0))</f>
        <v>7-Eleven</v>
      </c>
      <c r="G69" s="14" t="s">
        <v>139</v>
      </c>
      <c r="H69" t="s">
        <v>2</v>
      </c>
      <c r="I69" s="5">
        <v>43</v>
      </c>
      <c r="J69" t="s">
        <v>166</v>
      </c>
      <c r="K69">
        <v>1</v>
      </c>
      <c r="L69" s="5">
        <v>30</v>
      </c>
      <c r="M69" s="5">
        <f t="shared" si="22"/>
        <v>30</v>
      </c>
      <c r="N69" s="5">
        <f t="shared" si="23"/>
        <v>30</v>
      </c>
      <c r="O69" t="s">
        <v>118</v>
      </c>
      <c r="P69" s="14" t="s">
        <v>1703</v>
      </c>
      <c r="Q69" s="14" t="s">
        <v>2055</v>
      </c>
      <c r="R69" s="14" t="s">
        <v>2056</v>
      </c>
    </row>
    <row r="70" spans="1:19" x14ac:dyDescent="0.25">
      <c r="A70">
        <f t="shared" si="19"/>
        <v>2</v>
      </c>
      <c r="B70" t="str">
        <f t="shared" si="20"/>
        <v>20231207B</v>
      </c>
      <c r="C70" s="3">
        <f t="shared" si="21"/>
        <v>2</v>
      </c>
      <c r="D70" s="4">
        <v>45267</v>
      </c>
      <c r="E70" s="3" t="s">
        <v>110</v>
      </c>
      <c r="F70" t="str">
        <f t="array" ref="F70">INDEX(Establishment!B$2:B$1042,MATCH($E70,Establishment!$A$2:$A$1042,0))</f>
        <v>7-Eleven</v>
      </c>
      <c r="G70" s="14" t="s">
        <v>139</v>
      </c>
      <c r="H70" t="s">
        <v>20</v>
      </c>
      <c r="I70" s="5"/>
      <c r="J70" t="s">
        <v>166</v>
      </c>
      <c r="K70">
        <v>1</v>
      </c>
      <c r="L70" s="5">
        <v>13</v>
      </c>
      <c r="M70" s="5">
        <f t="shared" si="22"/>
        <v>13</v>
      </c>
      <c r="N70" s="5">
        <f t="shared" si="23"/>
        <v>43</v>
      </c>
      <c r="O70" t="s">
        <v>118</v>
      </c>
      <c r="P70" s="14" t="s">
        <v>1289</v>
      </c>
      <c r="Q70" s="14" t="s">
        <v>975</v>
      </c>
      <c r="R70" s="14" t="s">
        <v>1461</v>
      </c>
    </row>
    <row r="71" spans="1:19" x14ac:dyDescent="0.25">
      <c r="A71">
        <f t="shared" si="19"/>
        <v>1</v>
      </c>
      <c r="B71" t="str">
        <f t="shared" si="20"/>
        <v/>
      </c>
      <c r="C71" s="3">
        <f t="shared" si="21"/>
        <v>1</v>
      </c>
      <c r="D71" s="4"/>
      <c r="E71" s="3"/>
      <c r="F71" t="e">
        <f t="array" ref="F71">INDEX(Establishment!B$2:B$1042,MATCH($E71,Establishment!$A$2:$A$1042,0))</f>
        <v>#N/A</v>
      </c>
      <c r="G71" t="e">
        <f t="array" ref="G71">INDEX(Establishment!C$2:C$1042,MATCH($E71,Establishment!$A$2:$A$1042,0))</f>
        <v>#N/A</v>
      </c>
      <c r="H71" t="s">
        <v>20</v>
      </c>
      <c r="I71" s="5"/>
      <c r="J71" t="s">
        <v>20</v>
      </c>
      <c r="L71" s="5"/>
      <c r="M71" s="5">
        <f t="shared" si="22"/>
        <v>0</v>
      </c>
      <c r="N71" s="5">
        <f t="shared" si="23"/>
        <v>0</v>
      </c>
      <c r="O71" t="s">
        <v>20</v>
      </c>
      <c r="P71" t="str">
        <f t="array" ref="P71">INDEX(Items!B$2:B$1090,MATCH($O71,Items!$A$2:$A$1090,0))</f>
        <v xml:space="preserve"> </v>
      </c>
      <c r="Q71" t="str">
        <f t="array" ref="Q71">INDEX(Items!C$2:C$1090,MATCH($O71,Items!$A$2:$A$1090,0))</f>
        <v xml:space="preserve"> </v>
      </c>
      <c r="R71" t="str">
        <f t="array" ref="R71">INDEX(Items!D$2:D$1090,MATCH($O71,Items!$A$2:$A$1090,0))</f>
        <v xml:space="preserve"> </v>
      </c>
    </row>
    <row r="72" spans="1:19" x14ac:dyDescent="0.25">
      <c r="A72">
        <f t="shared" ref="A72:A113" si="47">IF(OR(D72&lt;&gt;D71,D72=""),1,IF(NOT(AND(E72=E71,F72=F71,G72=G71)),A71+1,IF(OR(H72="",AND(H72&lt;&gt;"",H72&lt;&gt;H71,H71&lt;&gt;"")),A71,A71+1)))</f>
        <v>1</v>
      </c>
      <c r="B72" t="str">
        <f t="shared" ref="B72:B113" si="48">IF(D72&lt;&gt;"",TEXT(D72,"YYYYMMDD")&amp;CHAR(64+A72),"")</f>
        <v/>
      </c>
      <c r="C72" s="3">
        <f t="shared" ref="C72:C112" si="49">IF(OR(B72="",B72&lt;&gt;B71),1,C71+1)</f>
        <v>1</v>
      </c>
      <c r="D72" s="4"/>
      <c r="E72" s="3"/>
      <c r="F72" t="e">
        <f t="array" ref="F72">INDEX(Establishment!B$2:B$1042,MATCH($E72,Establishment!$A$2:$A$1042,0))</f>
        <v>#N/A</v>
      </c>
      <c r="G72" t="e">
        <f t="array" ref="G72">INDEX(Establishment!C$2:C$1042,MATCH($E72,Establishment!$A$2:$A$1042,0))</f>
        <v>#N/A</v>
      </c>
      <c r="H72" t="s">
        <v>20</v>
      </c>
      <c r="I72" s="5"/>
      <c r="J72" t="s">
        <v>20</v>
      </c>
      <c r="L72" s="5"/>
      <c r="M72" s="5">
        <f t="shared" ref="M72:M113" si="50">K72*L72</f>
        <v>0</v>
      </c>
      <c r="N72" s="5">
        <f t="shared" ref="N72:N113" si="51">IF(B72=B71,N71+M72,M72)</f>
        <v>0</v>
      </c>
      <c r="O72" t="s">
        <v>20</v>
      </c>
      <c r="P72" t="str">
        <f t="array" ref="P72">INDEX(Items!B$2:B$1090,MATCH($O72,Items!$A$2:$A$1090,0))</f>
        <v xml:space="preserve"> </v>
      </c>
      <c r="Q72" t="str">
        <f t="array" ref="Q72">INDEX(Items!C$2:C$1090,MATCH($O72,Items!$A$2:$A$1090,0))</f>
        <v xml:space="preserve"> </v>
      </c>
      <c r="R72" t="str">
        <f t="array" ref="R72">INDEX(Items!D$2:D$1090,MATCH($O72,Items!$A$2:$A$1090,0))</f>
        <v xml:space="preserve"> </v>
      </c>
    </row>
    <row r="73" spans="1:19" x14ac:dyDescent="0.25">
      <c r="A73">
        <f t="shared" si="47"/>
        <v>1</v>
      </c>
      <c r="B73" t="str">
        <f t="shared" si="48"/>
        <v/>
      </c>
      <c r="C73" s="3">
        <f t="shared" si="49"/>
        <v>1</v>
      </c>
      <c r="D73" s="4"/>
      <c r="E73" s="3"/>
      <c r="F73" t="e">
        <f t="array" ref="F73">INDEX(Establishment!B$2:B$1042,MATCH($E73,Establishment!$A$2:$A$1042,0))</f>
        <v>#N/A</v>
      </c>
      <c r="G73" t="e">
        <f t="array" ref="G73">INDEX(Establishment!C$2:C$1042,MATCH($E73,Establishment!$A$2:$A$1042,0))</f>
        <v>#N/A</v>
      </c>
      <c r="H73" t="s">
        <v>20</v>
      </c>
      <c r="I73" s="5"/>
      <c r="J73" t="s">
        <v>20</v>
      </c>
      <c r="L73" s="5"/>
      <c r="M73" s="5">
        <f t="shared" si="50"/>
        <v>0</v>
      </c>
      <c r="N73" s="5">
        <f t="shared" si="51"/>
        <v>0</v>
      </c>
      <c r="O73" t="s">
        <v>20</v>
      </c>
      <c r="P73" t="str">
        <f t="array" ref="P73">INDEX(Items!B$2:B$1090,MATCH($O73,Items!$A$2:$A$1090,0))</f>
        <v xml:space="preserve"> </v>
      </c>
      <c r="Q73" t="str">
        <f t="array" ref="Q73">INDEX(Items!C$2:C$1090,MATCH($O73,Items!$A$2:$A$1090,0))</f>
        <v xml:space="preserve"> </v>
      </c>
      <c r="R73" t="str">
        <f t="array" ref="R73">INDEX(Items!D$2:D$1090,MATCH($O73,Items!$A$2:$A$1090,0))</f>
        <v xml:space="preserve"> </v>
      </c>
    </row>
    <row r="74" spans="1:19" x14ac:dyDescent="0.25">
      <c r="A74">
        <f t="shared" si="47"/>
        <v>1</v>
      </c>
      <c r="B74" t="str">
        <f t="shared" si="48"/>
        <v/>
      </c>
      <c r="C74" s="3">
        <f t="shared" si="49"/>
        <v>1</v>
      </c>
      <c r="D74" s="4"/>
      <c r="E74" s="3"/>
      <c r="F74" t="e">
        <f t="array" ref="F74">INDEX(Establishment!B$2:B$1042,MATCH($E74,Establishment!$A$2:$A$1042,0))</f>
        <v>#N/A</v>
      </c>
      <c r="G74" t="e">
        <f t="array" ref="G74">INDEX(Establishment!C$2:C$1042,MATCH($E74,Establishment!$A$2:$A$1042,0))</f>
        <v>#N/A</v>
      </c>
      <c r="H74" t="s">
        <v>20</v>
      </c>
      <c r="I74" s="5"/>
      <c r="J74" t="s">
        <v>20</v>
      </c>
      <c r="L74" s="5"/>
      <c r="M74" s="5">
        <f t="shared" si="50"/>
        <v>0</v>
      </c>
      <c r="N74" s="5">
        <f t="shared" si="51"/>
        <v>0</v>
      </c>
      <c r="O74" t="s">
        <v>20</v>
      </c>
      <c r="P74" t="str">
        <f t="array" ref="P74">INDEX(Items!B$2:B$1090,MATCH($O74,Items!$A$2:$A$1090,0))</f>
        <v xml:space="preserve"> </v>
      </c>
      <c r="Q74" t="str">
        <f t="array" ref="Q74">INDEX(Items!C$2:C$1090,MATCH($O74,Items!$A$2:$A$1090,0))</f>
        <v xml:space="preserve"> </v>
      </c>
      <c r="R74" t="str">
        <f t="array" ref="R74">INDEX(Items!D$2:D$1090,MATCH($O74,Items!$A$2:$A$1090,0))</f>
        <v xml:space="preserve"> </v>
      </c>
    </row>
    <row r="75" spans="1:19" x14ac:dyDescent="0.25">
      <c r="A75">
        <f t="shared" si="47"/>
        <v>1</v>
      </c>
      <c r="B75" t="str">
        <f t="shared" si="48"/>
        <v/>
      </c>
      <c r="C75" s="3">
        <f t="shared" si="49"/>
        <v>1</v>
      </c>
      <c r="D75" s="4"/>
      <c r="E75" s="3"/>
      <c r="F75" t="e">
        <f t="array" ref="F75">INDEX(Establishment!B$2:B$1042,MATCH($E75,Establishment!$A$2:$A$1042,0))</f>
        <v>#N/A</v>
      </c>
      <c r="G75" t="e">
        <f t="array" ref="G75">INDEX(Establishment!C$2:C$1042,MATCH($E75,Establishment!$A$2:$A$1042,0))</f>
        <v>#N/A</v>
      </c>
      <c r="H75" t="s">
        <v>20</v>
      </c>
      <c r="I75" s="5"/>
      <c r="J75" t="s">
        <v>20</v>
      </c>
      <c r="L75" s="5"/>
      <c r="M75" s="5">
        <f t="shared" si="50"/>
        <v>0</v>
      </c>
      <c r="N75" s="5">
        <f t="shared" si="51"/>
        <v>0</v>
      </c>
      <c r="O75" t="s">
        <v>20</v>
      </c>
      <c r="P75" t="str">
        <f t="array" ref="P75">INDEX(Items!B$2:B$1090,MATCH($O75,Items!$A$2:$A$1090,0))</f>
        <v xml:space="preserve"> </v>
      </c>
      <c r="Q75" t="str">
        <f t="array" ref="Q75">INDEX(Items!C$2:C$1090,MATCH($O75,Items!$A$2:$A$1090,0))</f>
        <v xml:space="preserve"> </v>
      </c>
      <c r="R75" t="str">
        <f t="array" ref="R75">INDEX(Items!D$2:D$1090,MATCH($O75,Items!$A$2:$A$1090,0))</f>
        <v xml:space="preserve"> </v>
      </c>
    </row>
    <row r="76" spans="1:19" x14ac:dyDescent="0.25">
      <c r="A76">
        <f t="shared" si="47"/>
        <v>1</v>
      </c>
      <c r="B76" t="str">
        <f t="shared" si="48"/>
        <v/>
      </c>
      <c r="C76" s="3">
        <f t="shared" si="49"/>
        <v>1</v>
      </c>
      <c r="D76" s="4"/>
      <c r="E76" s="3"/>
      <c r="F76" t="e">
        <f t="array" ref="F76">INDEX(Establishment!B$2:B$1042,MATCH($E76,Establishment!$A$2:$A$1042,0))</f>
        <v>#N/A</v>
      </c>
      <c r="G76" t="e">
        <f t="array" ref="G76">INDEX(Establishment!C$2:C$1042,MATCH($E76,Establishment!$A$2:$A$1042,0))</f>
        <v>#N/A</v>
      </c>
      <c r="H76" t="s">
        <v>20</v>
      </c>
      <c r="I76" s="5"/>
      <c r="J76" t="s">
        <v>20</v>
      </c>
      <c r="L76" s="5"/>
      <c r="M76" s="5">
        <f t="shared" si="50"/>
        <v>0</v>
      </c>
      <c r="N76" s="5">
        <f t="shared" si="51"/>
        <v>0</v>
      </c>
      <c r="O76" t="s">
        <v>20</v>
      </c>
      <c r="P76" t="str">
        <f t="array" ref="P76">INDEX(Items!B$2:B$1090,MATCH($O76,Items!$A$2:$A$1090,0))</f>
        <v xml:space="preserve"> </v>
      </c>
      <c r="Q76" t="str">
        <f t="array" ref="Q76">INDEX(Items!C$2:C$1090,MATCH($O76,Items!$A$2:$A$1090,0))</f>
        <v xml:space="preserve"> </v>
      </c>
      <c r="R76" t="str">
        <f t="array" ref="R76">INDEX(Items!D$2:D$1090,MATCH($O76,Items!$A$2:$A$1090,0))</f>
        <v xml:space="preserve"> </v>
      </c>
    </row>
    <row r="77" spans="1:19" ht="15.75" customHeight="1" x14ac:dyDescent="0.25">
      <c r="A77">
        <f t="shared" si="47"/>
        <v>1</v>
      </c>
      <c r="B77" t="str">
        <f t="shared" si="48"/>
        <v>20231208A</v>
      </c>
      <c r="C77">
        <f t="shared" ref="C77" si="52">IF(OR(B77="",B77&lt;&gt;B85),1,C85+1)</f>
        <v>1</v>
      </c>
      <c r="D77" s="4">
        <v>45268</v>
      </c>
      <c r="E77" s="3" t="s">
        <v>30</v>
      </c>
      <c r="F77" s="7" t="s">
        <v>48</v>
      </c>
      <c r="G77" s="7" t="s">
        <v>132</v>
      </c>
      <c r="I77" s="5">
        <v>60</v>
      </c>
      <c r="J77" t="s">
        <v>133</v>
      </c>
      <c r="K77">
        <v>1</v>
      </c>
      <c r="L77" s="5">
        <v>60</v>
      </c>
      <c r="M77" s="5">
        <f t="shared" si="50"/>
        <v>60</v>
      </c>
      <c r="N77" s="5">
        <f t="shared" si="51"/>
        <v>60</v>
      </c>
      <c r="O77" t="s">
        <v>118</v>
      </c>
      <c r="P77" t="str">
        <f t="array" ref="P77">INDEX(Items!B$2:B$1090,MATCH($O77,Items!$A$2:$A$1090,0))</f>
        <v xml:space="preserve"> </v>
      </c>
      <c r="Q77" s="14" t="s">
        <v>1493</v>
      </c>
      <c r="R77" s="14"/>
    </row>
    <row r="78" spans="1:19" ht="15.75" customHeight="1" x14ac:dyDescent="0.25">
      <c r="A78">
        <f t="shared" si="47"/>
        <v>2</v>
      </c>
      <c r="B78" t="str">
        <f t="shared" si="48"/>
        <v>20231208B</v>
      </c>
      <c r="C78" s="3">
        <f t="shared" ref="C78" si="53">IF(OR(B78="",B78&lt;&gt;B77),1,C77+1)</f>
        <v>1</v>
      </c>
      <c r="D78" s="4">
        <v>45268</v>
      </c>
      <c r="E78" s="3" t="s">
        <v>30</v>
      </c>
      <c r="F78" s="3" t="s">
        <v>31</v>
      </c>
      <c r="G78" s="7" t="s">
        <v>132</v>
      </c>
      <c r="H78" t="s">
        <v>2</v>
      </c>
      <c r="I78" s="5">
        <v>40</v>
      </c>
      <c r="J78" t="s">
        <v>166</v>
      </c>
      <c r="K78">
        <v>1</v>
      </c>
      <c r="L78" s="5">
        <v>40</v>
      </c>
      <c r="M78" s="5">
        <f t="shared" si="50"/>
        <v>40</v>
      </c>
      <c r="N78" s="5">
        <f t="shared" si="51"/>
        <v>40</v>
      </c>
      <c r="O78" t="s">
        <v>118</v>
      </c>
      <c r="P78" t="str">
        <f t="array" ref="P78">INDEX(Items!B$2:B$1090,MATCH($O78,Items!$A$2:$A$1090,0))</f>
        <v xml:space="preserve"> </v>
      </c>
      <c r="Q78" s="14" t="s">
        <v>1933</v>
      </c>
      <c r="R78" s="14"/>
    </row>
    <row r="79" spans="1:19" x14ac:dyDescent="0.25">
      <c r="A79">
        <f t="shared" si="47"/>
        <v>3</v>
      </c>
      <c r="B79" t="str">
        <f t="shared" si="48"/>
        <v>20231208C</v>
      </c>
      <c r="C79" s="3">
        <f t="shared" si="49"/>
        <v>1</v>
      </c>
      <c r="D79" s="4">
        <v>45268</v>
      </c>
      <c r="E79" s="3" t="s">
        <v>110</v>
      </c>
      <c r="F79" t="str">
        <f t="array" ref="F79">INDEX(Establishment!B$2:B$1042,MATCH($E79,Establishment!$A$2:$A$1042,0))</f>
        <v>7-Eleven</v>
      </c>
      <c r="G79" t="s">
        <v>139</v>
      </c>
      <c r="H79" t="s">
        <v>2</v>
      </c>
      <c r="I79" s="5">
        <v>20</v>
      </c>
      <c r="J79" t="s">
        <v>166</v>
      </c>
      <c r="K79">
        <v>1</v>
      </c>
      <c r="L79" s="5">
        <v>20</v>
      </c>
      <c r="M79" s="5">
        <f t="shared" si="50"/>
        <v>20</v>
      </c>
      <c r="N79" s="5">
        <f t="shared" si="51"/>
        <v>20</v>
      </c>
      <c r="O79" t="s">
        <v>2060</v>
      </c>
      <c r="P79" t="s">
        <v>1703</v>
      </c>
      <c r="Q79" t="str">
        <f t="array" ref="Q79">INDEX(Items!C$2:C$1090,MATCH($O79,Items!$A$2:$A$1090,0))</f>
        <v>Ice Cream</v>
      </c>
      <c r="R79" t="s">
        <v>2061</v>
      </c>
      <c r="S79" t="s">
        <v>2062</v>
      </c>
    </row>
    <row r="80" spans="1:19" ht="15.75" customHeight="1" x14ac:dyDescent="0.25">
      <c r="A80">
        <f t="shared" ref="A80:A92" si="54">IF(OR(D80&lt;&gt;D79,D80=""),1,IF(NOT(AND(E80=E79,F80=F79,G80=G79)),A79+1,IF(OR(H80="",AND(H80&lt;&gt;"",H80&lt;&gt;H79,H79&lt;&gt;"")),A79,A79+1)))</f>
        <v>1</v>
      </c>
      <c r="B80" t="str">
        <f t="shared" ref="B80:B92" si="55">IF(D80&lt;&gt;"",TEXT(D80,"YYYYMMDD")&amp;CHAR(64+A80),"")</f>
        <v>20231209A</v>
      </c>
      <c r="C80">
        <f t="shared" ref="C80" si="56">IF(OR(B80="",B80&lt;&gt;B88),1,C88+1)</f>
        <v>1</v>
      </c>
      <c r="D80" s="4">
        <v>45269</v>
      </c>
      <c r="E80" s="3" t="s">
        <v>30</v>
      </c>
      <c r="F80" s="7" t="s">
        <v>48</v>
      </c>
      <c r="G80" s="7" t="s">
        <v>132</v>
      </c>
      <c r="H80" t="s">
        <v>2</v>
      </c>
      <c r="I80" s="5">
        <v>60</v>
      </c>
      <c r="J80" t="s">
        <v>133</v>
      </c>
      <c r="K80">
        <v>1</v>
      </c>
      <c r="L80" s="5">
        <v>60</v>
      </c>
      <c r="M80" s="5">
        <f t="shared" ref="M80" si="57">K80*L80</f>
        <v>60</v>
      </c>
      <c r="N80" s="5">
        <f t="shared" ref="N80:N92" si="58">IF(B80=B79,N79+M80,M80)</f>
        <v>60</v>
      </c>
      <c r="O80" t="s">
        <v>118</v>
      </c>
      <c r="P80" t="str">
        <f t="array" ref="P80">INDEX(Items!B$2:B$1090,MATCH($O80,Items!$A$2:$A$1090,0))</f>
        <v xml:space="preserve"> </v>
      </c>
      <c r="Q80" s="14" t="s">
        <v>1493</v>
      </c>
      <c r="R80" s="14"/>
    </row>
    <row r="81" spans="1:19" x14ac:dyDescent="0.25">
      <c r="A81">
        <f t="shared" si="54"/>
        <v>2</v>
      </c>
      <c r="B81" t="str">
        <f t="shared" si="55"/>
        <v>20231209B</v>
      </c>
      <c r="C81" s="3">
        <f t="shared" ref="C81:C92" si="59">IF(OR(B81="",B81&lt;&gt;B80),1,C80+1)</f>
        <v>1</v>
      </c>
      <c r="D81" s="4">
        <v>45269</v>
      </c>
      <c r="E81" s="3" t="s">
        <v>110</v>
      </c>
      <c r="F81" t="str">
        <f t="array" ref="F81">INDEX(Establishment!B$2:B$1042,MATCH($E81,Establishment!$A$2:$A$1042,0))</f>
        <v>7-Eleven</v>
      </c>
      <c r="G81" t="s">
        <v>139</v>
      </c>
      <c r="H81" t="s">
        <v>2</v>
      </c>
      <c r="I81" s="5">
        <v>30</v>
      </c>
      <c r="J81" t="s">
        <v>166</v>
      </c>
      <c r="K81">
        <v>1</v>
      </c>
      <c r="L81" s="5">
        <v>20</v>
      </c>
      <c r="M81" s="5">
        <v>30</v>
      </c>
      <c r="N81" s="5">
        <f t="shared" si="58"/>
        <v>30</v>
      </c>
      <c r="O81" t="s">
        <v>2060</v>
      </c>
      <c r="P81" t="s">
        <v>1703</v>
      </c>
      <c r="Q81" t="str">
        <f t="array" ref="Q81">INDEX(Items!C$2:C$1090,MATCH($O81,Items!$A$2:$A$1090,0))</f>
        <v>Ice Cream</v>
      </c>
      <c r="R81">
        <f t="array" ref="R81">INDEX(Items!D$2:D$1090,MATCH($O81,Items!$A$2:$A$1090,0))</f>
        <v>0</v>
      </c>
      <c r="S81" t="s">
        <v>2063</v>
      </c>
    </row>
    <row r="82" spans="1:19" x14ac:dyDescent="0.25">
      <c r="A82">
        <f t="shared" si="54"/>
        <v>1</v>
      </c>
      <c r="B82" t="str">
        <f t="shared" si="55"/>
        <v>20231210A</v>
      </c>
      <c r="C82" s="3">
        <f t="shared" si="59"/>
        <v>1</v>
      </c>
      <c r="D82" s="4">
        <v>45270</v>
      </c>
      <c r="E82" s="3" t="s">
        <v>30</v>
      </c>
      <c r="F82" s="14" t="s">
        <v>320</v>
      </c>
      <c r="G82" s="7" t="s">
        <v>132</v>
      </c>
      <c r="H82" t="s">
        <v>2</v>
      </c>
      <c r="I82" s="5">
        <v>175</v>
      </c>
      <c r="J82" t="s">
        <v>255</v>
      </c>
      <c r="K82">
        <v>1</v>
      </c>
      <c r="L82" s="5">
        <v>60</v>
      </c>
      <c r="M82" s="5">
        <f t="shared" ref="M82:M92" si="60">K82*L82</f>
        <v>60</v>
      </c>
      <c r="N82" s="5">
        <f t="shared" si="58"/>
        <v>60</v>
      </c>
      <c r="O82" t="s">
        <v>118</v>
      </c>
      <c r="P82" t="str">
        <f t="array" ref="P82">INDEX(Items!B$2:B$1090,MATCH($O82,Items!$A$2:$A$1090,0))</f>
        <v xml:space="preserve"> </v>
      </c>
      <c r="Q82" s="14" t="s">
        <v>1664</v>
      </c>
      <c r="R82" s="14" t="s">
        <v>640</v>
      </c>
    </row>
    <row r="83" spans="1:19" x14ac:dyDescent="0.25">
      <c r="A83">
        <f t="shared" si="54"/>
        <v>1</v>
      </c>
      <c r="B83" t="str">
        <f t="shared" si="55"/>
        <v>20231210A</v>
      </c>
      <c r="C83" s="3">
        <f t="shared" si="59"/>
        <v>2</v>
      </c>
      <c r="D83" s="4">
        <v>45270</v>
      </c>
      <c r="E83" s="3" t="s">
        <v>30</v>
      </c>
      <c r="F83" s="14" t="s">
        <v>320</v>
      </c>
      <c r="G83" s="7" t="s">
        <v>132</v>
      </c>
      <c r="H83" t="s">
        <v>20</v>
      </c>
      <c r="I83" s="5"/>
      <c r="J83" t="s">
        <v>20</v>
      </c>
      <c r="K83">
        <v>1</v>
      </c>
      <c r="L83" s="5">
        <v>85</v>
      </c>
      <c r="M83" s="5">
        <f t="shared" si="60"/>
        <v>85</v>
      </c>
      <c r="N83" s="5">
        <f t="shared" si="58"/>
        <v>145</v>
      </c>
      <c r="O83" t="s">
        <v>118</v>
      </c>
      <c r="P83" t="str">
        <f t="array" ref="P83">INDEX(Items!B$2:B$1090,MATCH($O83,Items!$A$2:$A$1090,0))</f>
        <v xml:space="preserve"> </v>
      </c>
      <c r="Q83" s="14" t="s">
        <v>1665</v>
      </c>
      <c r="R83" s="14" t="s">
        <v>640</v>
      </c>
    </row>
    <row r="84" spans="1:19" x14ac:dyDescent="0.25">
      <c r="A84">
        <f t="shared" si="54"/>
        <v>2</v>
      </c>
      <c r="B84" t="str">
        <f t="shared" si="55"/>
        <v>20231210B</v>
      </c>
      <c r="C84" s="3">
        <f t="shared" si="59"/>
        <v>1</v>
      </c>
      <c r="D84" s="4">
        <v>45270</v>
      </c>
      <c r="E84" s="3" t="s">
        <v>30</v>
      </c>
      <c r="F84" s="14" t="s">
        <v>320</v>
      </c>
      <c r="G84" s="7" t="s">
        <v>132</v>
      </c>
      <c r="H84" t="s">
        <v>20</v>
      </c>
      <c r="I84" s="5"/>
      <c r="J84" t="s">
        <v>20</v>
      </c>
      <c r="K84">
        <v>1</v>
      </c>
      <c r="L84" s="5">
        <v>15</v>
      </c>
      <c r="M84" s="5">
        <f t="shared" si="60"/>
        <v>15</v>
      </c>
      <c r="N84" s="5">
        <f t="shared" si="58"/>
        <v>15</v>
      </c>
      <c r="O84" t="s">
        <v>118</v>
      </c>
      <c r="P84" t="str">
        <f t="array" ref="P84">INDEX(Items!B$2:B$1090,MATCH($O84,Items!$A$2:$A$1090,0))</f>
        <v xml:space="preserve"> </v>
      </c>
      <c r="Q84" s="14" t="s">
        <v>1666</v>
      </c>
      <c r="R84" t="str">
        <f t="array" ref="R84">INDEX(Items!D$2:D$1090,MATCH($O84,Items!$A$2:$A$1090,0))</f>
        <v xml:space="preserve"> </v>
      </c>
    </row>
    <row r="85" spans="1:19" x14ac:dyDescent="0.25">
      <c r="A85">
        <f t="shared" si="54"/>
        <v>3</v>
      </c>
      <c r="B85" t="str">
        <f t="shared" si="55"/>
        <v>20231210C</v>
      </c>
      <c r="C85" s="3">
        <f t="shared" si="59"/>
        <v>1</v>
      </c>
      <c r="D85" s="4">
        <v>45270</v>
      </c>
      <c r="E85" s="3" t="s">
        <v>30</v>
      </c>
      <c r="F85" s="14" t="s">
        <v>320</v>
      </c>
      <c r="G85" s="7" t="s">
        <v>132</v>
      </c>
      <c r="H85" t="s">
        <v>20</v>
      </c>
      <c r="I85" s="5"/>
      <c r="J85" t="s">
        <v>20</v>
      </c>
      <c r="K85">
        <v>1</v>
      </c>
      <c r="L85" s="5">
        <v>15</v>
      </c>
      <c r="M85" s="5">
        <f t="shared" si="60"/>
        <v>15</v>
      </c>
      <c r="N85" s="5">
        <f t="shared" si="58"/>
        <v>15</v>
      </c>
      <c r="O85" t="s">
        <v>118</v>
      </c>
      <c r="P85" t="str">
        <f t="array" ref="P85">INDEX(Items!B$2:B$1090,MATCH($O85,Items!$A$2:$A$1090,0))</f>
        <v xml:space="preserve"> </v>
      </c>
      <c r="Q85" s="14" t="s">
        <v>1667</v>
      </c>
      <c r="R85" t="str">
        <f t="array" ref="R85">INDEX(Items!D$2:D$1090,MATCH($O85,Items!$A$2:$A$1090,0))</f>
        <v xml:space="preserve"> </v>
      </c>
    </row>
    <row r="86" spans="1:19" ht="15.75" customHeight="1" x14ac:dyDescent="0.25">
      <c r="A86">
        <f t="shared" si="54"/>
        <v>4</v>
      </c>
      <c r="B86" t="str">
        <f t="shared" si="55"/>
        <v>20231210D</v>
      </c>
      <c r="C86" s="3">
        <f t="shared" si="59"/>
        <v>1</v>
      </c>
      <c r="D86" s="4">
        <v>45270</v>
      </c>
      <c r="E86" s="3" t="s">
        <v>30</v>
      </c>
      <c r="F86" s="3" t="s">
        <v>31</v>
      </c>
      <c r="G86" s="7" t="s">
        <v>132</v>
      </c>
      <c r="H86" t="s">
        <v>2</v>
      </c>
      <c r="I86" s="5">
        <v>32</v>
      </c>
      <c r="J86" t="s">
        <v>166</v>
      </c>
      <c r="K86">
        <v>1</v>
      </c>
      <c r="L86" s="5">
        <v>18</v>
      </c>
      <c r="M86" s="5">
        <f t="shared" si="60"/>
        <v>18</v>
      </c>
      <c r="N86" s="5">
        <f t="shared" si="58"/>
        <v>18</v>
      </c>
      <c r="O86" t="s">
        <v>118</v>
      </c>
      <c r="P86" t="str">
        <f t="array" ref="P86">INDEX(Items!B$2:B$1090,MATCH($O86,Items!$A$2:$A$1090,0))</f>
        <v xml:space="preserve"> </v>
      </c>
      <c r="Q86" s="14" t="s">
        <v>1033</v>
      </c>
      <c r="R86" s="14" t="s">
        <v>2057</v>
      </c>
    </row>
    <row r="87" spans="1:19" x14ac:dyDescent="0.25">
      <c r="A87">
        <f t="shared" si="54"/>
        <v>4</v>
      </c>
      <c r="B87" t="str">
        <f t="shared" si="55"/>
        <v>20231210D</v>
      </c>
      <c r="C87" s="3">
        <f t="shared" si="59"/>
        <v>2</v>
      </c>
      <c r="D87" s="4">
        <v>45270</v>
      </c>
      <c r="E87" s="3" t="s">
        <v>30</v>
      </c>
      <c r="F87" s="3" t="s">
        <v>31</v>
      </c>
      <c r="G87" s="7" t="s">
        <v>132</v>
      </c>
      <c r="I87" s="5"/>
      <c r="J87" t="s">
        <v>20</v>
      </c>
      <c r="K87" s="3">
        <v>1</v>
      </c>
      <c r="L87" s="5">
        <v>18</v>
      </c>
      <c r="M87" s="5">
        <f t="shared" si="60"/>
        <v>18</v>
      </c>
      <c r="N87" s="5">
        <f t="shared" si="58"/>
        <v>36</v>
      </c>
      <c r="O87" t="s">
        <v>118</v>
      </c>
      <c r="P87" t="str">
        <f t="array" ref="P87">INDEX(Items!B$2:B$1090,MATCH($O87,Items!$A$2:$A$1090,0))</f>
        <v xml:space="preserve"> </v>
      </c>
      <c r="Q87" s="14" t="s">
        <v>1033</v>
      </c>
      <c r="R87" t="s">
        <v>2058</v>
      </c>
    </row>
    <row r="88" spans="1:19" ht="15.75" customHeight="1" x14ac:dyDescent="0.25">
      <c r="A88">
        <f t="shared" si="54"/>
        <v>5</v>
      </c>
      <c r="B88" t="str">
        <f t="shared" si="55"/>
        <v>20231210E</v>
      </c>
      <c r="C88" s="3">
        <f t="shared" si="59"/>
        <v>1</v>
      </c>
      <c r="D88" s="4">
        <v>45270</v>
      </c>
      <c r="E88" s="3" t="s">
        <v>30</v>
      </c>
      <c r="F88" s="7" t="s">
        <v>48</v>
      </c>
      <c r="G88" s="7" t="s">
        <v>132</v>
      </c>
      <c r="H88" t="s">
        <v>2</v>
      </c>
      <c r="I88" s="5">
        <v>64</v>
      </c>
      <c r="J88" t="s">
        <v>133</v>
      </c>
      <c r="K88">
        <v>1</v>
      </c>
      <c r="L88" s="5">
        <v>20</v>
      </c>
      <c r="M88" s="5">
        <f t="shared" si="60"/>
        <v>20</v>
      </c>
      <c r="N88" s="5">
        <f t="shared" si="58"/>
        <v>20</v>
      </c>
      <c r="O88" t="s">
        <v>118</v>
      </c>
      <c r="P88" t="str">
        <f t="array" ref="P88">INDEX(Items!B$2:B$1090,MATCH($O88,Items!$A$2:$A$1090,0))</f>
        <v xml:space="preserve"> </v>
      </c>
      <c r="Q88" s="14" t="s">
        <v>977</v>
      </c>
      <c r="R88" s="14" t="s">
        <v>1637</v>
      </c>
    </row>
    <row r="89" spans="1:19" ht="15.75" customHeight="1" x14ac:dyDescent="0.25">
      <c r="A89">
        <f t="shared" si="54"/>
        <v>5</v>
      </c>
      <c r="B89" t="str">
        <f t="shared" si="55"/>
        <v>20231210E</v>
      </c>
      <c r="C89" s="3">
        <f t="shared" si="59"/>
        <v>2</v>
      </c>
      <c r="D89" s="4">
        <v>45270</v>
      </c>
      <c r="E89" s="3" t="s">
        <v>30</v>
      </c>
      <c r="F89" s="7" t="s">
        <v>48</v>
      </c>
      <c r="G89" s="7" t="s">
        <v>132</v>
      </c>
      <c r="I89" s="5"/>
      <c r="J89" t="s">
        <v>133</v>
      </c>
      <c r="K89">
        <v>1</v>
      </c>
      <c r="L89" s="5">
        <v>20</v>
      </c>
      <c r="M89" s="5">
        <f t="shared" si="60"/>
        <v>20</v>
      </c>
      <c r="N89" s="5">
        <f t="shared" si="58"/>
        <v>40</v>
      </c>
      <c r="O89" t="s">
        <v>118</v>
      </c>
      <c r="P89" t="str">
        <f t="array" ref="P89">INDEX(Items!B$2:B$1090,MATCH($O89,Items!$A$2:$A$1090,0))</f>
        <v xml:space="preserve"> </v>
      </c>
      <c r="Q89" s="14" t="s">
        <v>977</v>
      </c>
      <c r="R89" s="14" t="s">
        <v>1465</v>
      </c>
    </row>
    <row r="90" spans="1:19" ht="15.75" customHeight="1" x14ac:dyDescent="0.25">
      <c r="A90">
        <f t="shared" si="54"/>
        <v>5</v>
      </c>
      <c r="B90" t="str">
        <f t="shared" si="55"/>
        <v>20231210E</v>
      </c>
      <c r="C90" s="3">
        <f t="shared" si="59"/>
        <v>3</v>
      </c>
      <c r="D90" s="4">
        <v>45270</v>
      </c>
      <c r="E90" s="3" t="s">
        <v>30</v>
      </c>
      <c r="F90" s="7" t="s">
        <v>48</v>
      </c>
      <c r="G90" s="7" t="s">
        <v>132</v>
      </c>
      <c r="I90" s="5"/>
      <c r="J90" t="s">
        <v>133</v>
      </c>
      <c r="K90">
        <v>2</v>
      </c>
      <c r="L90" s="5">
        <v>12</v>
      </c>
      <c r="M90" s="5">
        <f t="shared" si="60"/>
        <v>24</v>
      </c>
      <c r="N90" s="5">
        <f t="shared" si="58"/>
        <v>64</v>
      </c>
      <c r="O90" t="s">
        <v>46</v>
      </c>
      <c r="P90">
        <f t="array" ref="P90">INDEX(Items!B$2:B$1090,MATCH($O90,Items!$A$2:$A$1090,0))</f>
        <v>0</v>
      </c>
      <c r="Q90" t="str">
        <f t="array" ref="Q90">INDEX(Items!C$2:C$1090,MATCH($O90,Items!$A$2:$A$1090,0))</f>
        <v>Dish</v>
      </c>
    </row>
    <row r="91" spans="1:19" ht="15.75" customHeight="1" x14ac:dyDescent="0.25">
      <c r="A91">
        <f t="shared" si="54"/>
        <v>6</v>
      </c>
      <c r="B91" t="str">
        <f t="shared" si="55"/>
        <v>20231210F</v>
      </c>
      <c r="C91" s="3">
        <f t="shared" si="59"/>
        <v>1</v>
      </c>
      <c r="D91" s="4">
        <v>45270</v>
      </c>
      <c r="E91" s="3" t="s">
        <v>30</v>
      </c>
      <c r="F91" s="7" t="s">
        <v>48</v>
      </c>
      <c r="G91" s="7" t="s">
        <v>132</v>
      </c>
      <c r="H91" t="s">
        <v>2</v>
      </c>
      <c r="I91" s="5">
        <v>30</v>
      </c>
      <c r="J91" t="s">
        <v>133</v>
      </c>
      <c r="K91">
        <v>1</v>
      </c>
      <c r="L91" s="5">
        <v>30</v>
      </c>
      <c r="M91" s="5">
        <f t="shared" si="60"/>
        <v>30</v>
      </c>
      <c r="N91" s="5">
        <f t="shared" si="58"/>
        <v>30</v>
      </c>
      <c r="O91" t="s">
        <v>118</v>
      </c>
      <c r="P91" t="str">
        <f t="array" ref="P91">INDEX(Items!B$2:B$1090,MATCH($O91,Items!$A$2:$A$1090,0))</f>
        <v xml:space="preserve"> </v>
      </c>
      <c r="Q91" s="14" t="s">
        <v>2059</v>
      </c>
      <c r="R91" t="str">
        <f t="array" ref="R91">INDEX(Items!D$2:D$1090,MATCH($O91,Items!$A$2:$A$1090,0))</f>
        <v xml:space="preserve"> </v>
      </c>
    </row>
    <row r="92" spans="1:19" x14ac:dyDescent="0.25">
      <c r="A92">
        <f t="shared" si="54"/>
        <v>7</v>
      </c>
      <c r="B92" t="str">
        <f t="shared" si="55"/>
        <v>20231210G</v>
      </c>
      <c r="C92" s="3">
        <f t="shared" si="59"/>
        <v>1</v>
      </c>
      <c r="D92" s="4">
        <v>45270</v>
      </c>
      <c r="E92" s="3" t="s">
        <v>110</v>
      </c>
      <c r="F92" t="str">
        <f t="array" ref="F92">INDEX(Establishment!B$2:B$1042,MATCH($E92,Establishment!$A$2:$A$1042,0))</f>
        <v>7-Eleven</v>
      </c>
      <c r="G92" t="s">
        <v>139</v>
      </c>
      <c r="H92" t="s">
        <v>2</v>
      </c>
      <c r="I92" s="5">
        <v>24</v>
      </c>
      <c r="J92" t="s">
        <v>166</v>
      </c>
      <c r="K92">
        <v>1</v>
      </c>
      <c r="L92" s="5">
        <v>24</v>
      </c>
      <c r="M92" s="5">
        <f t="shared" si="60"/>
        <v>24</v>
      </c>
      <c r="N92" s="5">
        <f t="shared" si="58"/>
        <v>24</v>
      </c>
      <c r="O92" t="s">
        <v>2060</v>
      </c>
      <c r="P92" t="s">
        <v>1703</v>
      </c>
      <c r="Q92" t="str">
        <f t="array" ref="Q92">INDEX(Items!C$2:C$1090,MATCH($O92,Items!$A$2:$A$1090,0))</f>
        <v>Ice Cream</v>
      </c>
      <c r="R92" t="s">
        <v>2054</v>
      </c>
    </row>
    <row r="93" spans="1:19" x14ac:dyDescent="0.25">
      <c r="A93">
        <f t="shared" si="47"/>
        <v>8</v>
      </c>
      <c r="B93" t="str">
        <f t="shared" si="48"/>
        <v>20231210H</v>
      </c>
      <c r="C93" s="3">
        <f t="shared" si="49"/>
        <v>1</v>
      </c>
      <c r="D93" s="4">
        <v>45270</v>
      </c>
      <c r="E93" s="3" t="s">
        <v>110</v>
      </c>
      <c r="F93" t="str">
        <f t="array" ref="F93">INDEX(Establishment!B$2:B$1042,MATCH($E93,Establishment!$A$2:$A$1042,0))</f>
        <v>7-Eleven</v>
      </c>
      <c r="G93" t="s">
        <v>139</v>
      </c>
      <c r="H93" t="s">
        <v>2</v>
      </c>
      <c r="I93" s="5">
        <v>28</v>
      </c>
      <c r="J93" t="s">
        <v>166</v>
      </c>
      <c r="K93">
        <v>1</v>
      </c>
      <c r="L93" s="5">
        <v>28</v>
      </c>
      <c r="M93" s="5">
        <f t="shared" si="50"/>
        <v>28</v>
      </c>
      <c r="N93" s="5">
        <f t="shared" si="51"/>
        <v>28</v>
      </c>
      <c r="O93" t="s">
        <v>2065</v>
      </c>
      <c r="P93" t="str">
        <f t="array" ref="P93">INDEX(Items!B$2:B$1090,MATCH($O93,Items!$A$2:$A$1090,0))</f>
        <v>Tang</v>
      </c>
      <c r="Q93" t="str">
        <f t="array" ref="Q93">INDEX(Items!C$2:C$1090,MATCH($O93,Items!$A$2:$A$1090,0))</f>
        <v>Powdered Juice</v>
      </c>
      <c r="R93" t="s">
        <v>1818</v>
      </c>
    </row>
    <row r="94" spans="1:19" x14ac:dyDescent="0.25">
      <c r="A94">
        <f t="shared" si="47"/>
        <v>9</v>
      </c>
      <c r="B94" t="str">
        <f t="shared" si="48"/>
        <v>20231210I</v>
      </c>
      <c r="C94" s="3">
        <f t="shared" si="49"/>
        <v>1</v>
      </c>
      <c r="D94" s="4">
        <v>45270</v>
      </c>
      <c r="E94" s="3" t="s">
        <v>110</v>
      </c>
      <c r="F94" t="str">
        <f t="array" ref="F94">INDEX(Establishment!B$2:B$1042,MATCH($E94,Establishment!$A$2:$A$1042,0))</f>
        <v>7-Eleven</v>
      </c>
      <c r="G94" t="s">
        <v>139</v>
      </c>
      <c r="H94" t="s">
        <v>2</v>
      </c>
      <c r="I94" s="5">
        <v>55</v>
      </c>
      <c r="J94" t="s">
        <v>166</v>
      </c>
      <c r="K94">
        <v>1</v>
      </c>
      <c r="L94" s="5">
        <v>55</v>
      </c>
      <c r="M94" s="5">
        <f t="shared" si="50"/>
        <v>55</v>
      </c>
      <c r="N94" s="5">
        <f t="shared" si="51"/>
        <v>55</v>
      </c>
      <c r="O94" t="s">
        <v>1806</v>
      </c>
      <c r="Q94" t="str">
        <f t="array" ref="Q94">INDEX(Items!C$2:C$1090,MATCH($O94,Items!$A$2:$A$1090,0))</f>
        <v xml:space="preserve">Bread </v>
      </c>
      <c r="R94" t="s">
        <v>2066</v>
      </c>
    </row>
    <row r="95" spans="1:19" x14ac:dyDescent="0.25">
      <c r="A95">
        <f t="shared" ref="A95" si="61">IF(OR(D95&lt;&gt;D94,D95=""),1,IF(NOT(AND(E95=E94,F95=F94,G95=G94)),A94+1,IF(OR(H95="",AND(H95&lt;&gt;"",H95&lt;&gt;H94,H94&lt;&gt;"")),A94,A94+1)))</f>
        <v>10</v>
      </c>
      <c r="B95" t="str">
        <f t="shared" ref="B95" si="62">IF(D95&lt;&gt;"",TEXT(D95,"YYYYMMDD")&amp;CHAR(64+A95),"")</f>
        <v>20231210J</v>
      </c>
      <c r="C95" s="3">
        <f t="shared" ref="C95" si="63">IF(OR(B95="",B95&lt;&gt;B94),1,C94+1)</f>
        <v>1</v>
      </c>
      <c r="D95" s="4">
        <v>45270</v>
      </c>
      <c r="E95" s="3" t="s">
        <v>199</v>
      </c>
      <c r="F95" t="str">
        <f t="array" ref="F95">INDEX(Establishment!B$2:B$1042,MATCH($E95,Establishment!$A$2:$A$1042,0))</f>
        <v>Metro Grocery</v>
      </c>
      <c r="G95" t="str">
        <f t="array" ref="G95">INDEX(Establishment!C$2:C$1042,MATCH($E95,Establishment!$A$2:$A$1042,0))</f>
        <v>Market Market, BGC</v>
      </c>
      <c r="H95" t="s">
        <v>22</v>
      </c>
      <c r="I95" s="5"/>
      <c r="J95" t="s">
        <v>20</v>
      </c>
      <c r="L95" s="5"/>
      <c r="M95" s="5">
        <f t="shared" ref="M95" si="64">K95*L95</f>
        <v>0</v>
      </c>
      <c r="N95" s="5">
        <f t="shared" ref="N95" si="65">IF(B95=B94,N94+M95,M95)</f>
        <v>0</v>
      </c>
      <c r="O95" t="s">
        <v>20</v>
      </c>
      <c r="P95" t="str">
        <f t="array" ref="P95">INDEX(Items!B$2:B$1090,MATCH($O95,Items!$A$2:$A$1090,0))</f>
        <v xml:space="preserve"> </v>
      </c>
      <c r="Q95" t="str">
        <f t="array" ref="Q95">INDEX(Items!C$2:C$1090,MATCH($O95,Items!$A$2:$A$1090,0))</f>
        <v xml:space="preserve"> </v>
      </c>
      <c r="R95" t="str">
        <f t="array" ref="R95">INDEX(Items!D$2:D$1090,MATCH($O95,Items!$A$2:$A$1090,0))</f>
        <v xml:space="preserve"> </v>
      </c>
    </row>
    <row r="96" spans="1:19" x14ac:dyDescent="0.25">
      <c r="A96">
        <f t="shared" ref="A96:A100" si="66">IF(OR(D96&lt;&gt;D95,D96=""),1,IF(NOT(AND(E96=E95,F96=F95,G96=G95)),A95+1,IF(OR(H96="",AND(H96&lt;&gt;"",H96&lt;&gt;H95,H95&lt;&gt;"")),A95,A95+1)))</f>
        <v>10</v>
      </c>
      <c r="B96" t="str">
        <f t="shared" ref="B96:B100" si="67">IF(D96&lt;&gt;"",TEXT(D96,"YYYYMMDD")&amp;CHAR(64+A96),"")</f>
        <v>20231210J</v>
      </c>
      <c r="C96" s="3">
        <f t="shared" ref="C96:C100" si="68">IF(OR(B96="",B96&lt;&gt;B95),1,C95+1)</f>
        <v>2</v>
      </c>
      <c r="D96" s="4">
        <v>45270</v>
      </c>
      <c r="E96" s="3" t="s">
        <v>199</v>
      </c>
      <c r="F96" t="str">
        <f t="array" ref="F96">INDEX(Establishment!B$2:B$1042,MATCH($E96,Establishment!$A$2:$A$1042,0))</f>
        <v>Metro Grocery</v>
      </c>
      <c r="G96" t="str">
        <f t="array" ref="G96">INDEX(Establishment!C$2:C$1042,MATCH($E96,Establishment!$A$2:$A$1042,0))</f>
        <v>Market Market, BGC</v>
      </c>
      <c r="I96" s="5"/>
      <c r="J96" t="s">
        <v>20</v>
      </c>
      <c r="L96" s="5"/>
      <c r="M96" s="5">
        <f t="shared" ref="M96:M100" si="69">K96*L96</f>
        <v>0</v>
      </c>
      <c r="N96" s="5">
        <f t="shared" ref="N96:N100" si="70">IF(B96=B95,N95+M96,M96)</f>
        <v>0</v>
      </c>
      <c r="O96" t="s">
        <v>20</v>
      </c>
      <c r="P96" t="str">
        <f t="array" ref="P96">INDEX(Items!B$2:B$1090,MATCH($O96,Items!$A$2:$A$1090,0))</f>
        <v xml:space="preserve"> </v>
      </c>
      <c r="Q96" t="str">
        <f t="array" ref="Q96">INDEX(Items!C$2:C$1090,MATCH($O96,Items!$A$2:$A$1090,0))</f>
        <v xml:space="preserve"> </v>
      </c>
      <c r="R96" t="str">
        <f t="array" ref="R96">INDEX(Items!D$2:D$1090,MATCH($O96,Items!$A$2:$A$1090,0))</f>
        <v xml:space="preserve"> </v>
      </c>
    </row>
    <row r="97" spans="1:19" x14ac:dyDescent="0.25">
      <c r="A97">
        <f t="shared" si="66"/>
        <v>10</v>
      </c>
      <c r="B97" t="str">
        <f t="shared" si="67"/>
        <v>20231210J</v>
      </c>
      <c r="C97" s="3">
        <f t="shared" si="68"/>
        <v>3</v>
      </c>
      <c r="D97" s="4">
        <v>45270</v>
      </c>
      <c r="E97" s="3" t="s">
        <v>199</v>
      </c>
      <c r="F97" t="str">
        <f t="array" ref="F97">INDEX(Establishment!B$2:B$1042,MATCH($E97,Establishment!$A$2:$A$1042,0))</f>
        <v>Metro Grocery</v>
      </c>
      <c r="G97" t="str">
        <f t="array" ref="G97">INDEX(Establishment!C$2:C$1042,MATCH($E97,Establishment!$A$2:$A$1042,0))</f>
        <v>Market Market, BGC</v>
      </c>
      <c r="I97" s="5"/>
      <c r="J97" t="s">
        <v>20</v>
      </c>
      <c r="L97" s="5"/>
      <c r="M97" s="5">
        <f t="shared" si="69"/>
        <v>0</v>
      </c>
      <c r="N97" s="5">
        <f t="shared" si="70"/>
        <v>0</v>
      </c>
      <c r="O97" t="s">
        <v>20</v>
      </c>
      <c r="P97" t="str">
        <f t="array" ref="P97">INDEX(Items!B$2:B$1090,MATCH($O97,Items!$A$2:$A$1090,0))</f>
        <v xml:space="preserve"> </v>
      </c>
      <c r="Q97" t="str">
        <f t="array" ref="Q97">INDEX(Items!C$2:C$1090,MATCH($O97,Items!$A$2:$A$1090,0))</f>
        <v xml:space="preserve"> </v>
      </c>
      <c r="R97" t="str">
        <f t="array" ref="R97">INDEX(Items!D$2:D$1090,MATCH($O97,Items!$A$2:$A$1090,0))</f>
        <v xml:space="preserve"> </v>
      </c>
    </row>
    <row r="98" spans="1:19" x14ac:dyDescent="0.25">
      <c r="A98">
        <f t="shared" si="66"/>
        <v>10</v>
      </c>
      <c r="B98" t="str">
        <f t="shared" si="67"/>
        <v>20231210J</v>
      </c>
      <c r="C98" s="3">
        <f t="shared" si="68"/>
        <v>4</v>
      </c>
      <c r="D98" s="4">
        <v>45270</v>
      </c>
      <c r="E98" s="3" t="s">
        <v>199</v>
      </c>
      <c r="F98" t="str">
        <f t="array" ref="F98">INDEX(Establishment!B$2:B$1042,MATCH($E98,Establishment!$A$2:$A$1042,0))</f>
        <v>Metro Grocery</v>
      </c>
      <c r="G98" t="str">
        <f t="array" ref="G98">INDEX(Establishment!C$2:C$1042,MATCH($E98,Establishment!$A$2:$A$1042,0))</f>
        <v>Market Market, BGC</v>
      </c>
      <c r="I98" s="5"/>
      <c r="J98" t="s">
        <v>20</v>
      </c>
      <c r="L98" s="5"/>
      <c r="M98" s="5">
        <f t="shared" si="69"/>
        <v>0</v>
      </c>
      <c r="N98" s="5">
        <f t="shared" si="70"/>
        <v>0</v>
      </c>
      <c r="O98" t="s">
        <v>20</v>
      </c>
      <c r="P98" t="str">
        <f t="array" ref="P98">INDEX(Items!B$2:B$1090,MATCH($O98,Items!$A$2:$A$1090,0))</f>
        <v xml:space="preserve"> </v>
      </c>
      <c r="Q98" t="str">
        <f t="array" ref="Q98">INDEX(Items!C$2:C$1090,MATCH($O98,Items!$A$2:$A$1090,0))</f>
        <v xml:space="preserve"> </v>
      </c>
      <c r="R98" t="str">
        <f t="array" ref="R98">INDEX(Items!D$2:D$1090,MATCH($O98,Items!$A$2:$A$1090,0))</f>
        <v xml:space="preserve"> </v>
      </c>
    </row>
    <row r="99" spans="1:19" x14ac:dyDescent="0.25">
      <c r="A99">
        <f t="shared" si="66"/>
        <v>10</v>
      </c>
      <c r="B99" t="str">
        <f t="shared" si="67"/>
        <v>20231210J</v>
      </c>
      <c r="C99" s="3">
        <f t="shared" si="68"/>
        <v>5</v>
      </c>
      <c r="D99" s="4">
        <v>45270</v>
      </c>
      <c r="E99" s="3" t="s">
        <v>199</v>
      </c>
      <c r="F99" t="str">
        <f t="array" ref="F99">INDEX(Establishment!B$2:B$1042,MATCH($E99,Establishment!$A$2:$A$1042,0))</f>
        <v>Metro Grocery</v>
      </c>
      <c r="G99" t="str">
        <f t="array" ref="G99">INDEX(Establishment!C$2:C$1042,MATCH($E99,Establishment!$A$2:$A$1042,0))</f>
        <v>Market Market, BGC</v>
      </c>
      <c r="I99" s="5"/>
      <c r="J99" t="s">
        <v>20</v>
      </c>
      <c r="L99" s="5"/>
      <c r="M99" s="5">
        <f t="shared" si="69"/>
        <v>0</v>
      </c>
      <c r="N99" s="5">
        <f t="shared" si="70"/>
        <v>0</v>
      </c>
      <c r="O99" t="s">
        <v>20</v>
      </c>
      <c r="P99" t="str">
        <f t="array" ref="P99">INDEX(Items!B$2:B$1090,MATCH($O99,Items!$A$2:$A$1090,0))</f>
        <v xml:space="preserve"> </v>
      </c>
      <c r="Q99" t="str">
        <f t="array" ref="Q99">INDEX(Items!C$2:C$1090,MATCH($O99,Items!$A$2:$A$1090,0))</f>
        <v xml:space="preserve"> </v>
      </c>
      <c r="R99" t="str">
        <f t="array" ref="R99">INDEX(Items!D$2:D$1090,MATCH($O99,Items!$A$2:$A$1090,0))</f>
        <v xml:space="preserve"> </v>
      </c>
    </row>
    <row r="100" spans="1:19" x14ac:dyDescent="0.25">
      <c r="A100">
        <f t="shared" si="66"/>
        <v>10</v>
      </c>
      <c r="B100" t="str">
        <f t="shared" si="67"/>
        <v>20231210J</v>
      </c>
      <c r="C100" s="3">
        <f t="shared" si="68"/>
        <v>6</v>
      </c>
      <c r="D100" s="4">
        <v>45270</v>
      </c>
      <c r="E100" s="3" t="s">
        <v>199</v>
      </c>
      <c r="F100" t="str">
        <f t="array" ref="F100">INDEX(Establishment!B$2:B$1042,MATCH($E100,Establishment!$A$2:$A$1042,0))</f>
        <v>Metro Grocery</v>
      </c>
      <c r="G100" t="str">
        <f t="array" ref="G100">INDEX(Establishment!C$2:C$1042,MATCH($E100,Establishment!$A$2:$A$1042,0))</f>
        <v>Market Market, BGC</v>
      </c>
      <c r="I100" s="5"/>
      <c r="J100" t="s">
        <v>20</v>
      </c>
      <c r="L100" s="5"/>
      <c r="M100" s="5">
        <f t="shared" si="69"/>
        <v>0</v>
      </c>
      <c r="N100" s="5">
        <f t="shared" si="70"/>
        <v>0</v>
      </c>
      <c r="O100" t="s">
        <v>20</v>
      </c>
      <c r="P100" t="str">
        <f t="array" ref="P100">INDEX(Items!B$2:B$1090,MATCH($O100,Items!$A$2:$A$1090,0))</f>
        <v xml:space="preserve"> </v>
      </c>
      <c r="Q100" t="str">
        <f t="array" ref="Q100">INDEX(Items!C$2:C$1090,MATCH($O100,Items!$A$2:$A$1090,0))</f>
        <v xml:space="preserve"> </v>
      </c>
      <c r="R100" t="str">
        <f t="array" ref="R100">INDEX(Items!D$2:D$1090,MATCH($O100,Items!$A$2:$A$1090,0))</f>
        <v xml:space="preserve"> </v>
      </c>
    </row>
    <row r="101" spans="1:19" x14ac:dyDescent="0.25">
      <c r="A101">
        <f t="shared" si="47"/>
        <v>10</v>
      </c>
      <c r="B101" t="str">
        <f t="shared" si="48"/>
        <v>20231210J</v>
      </c>
      <c r="C101" s="3">
        <f t="shared" si="49"/>
        <v>7</v>
      </c>
      <c r="D101" s="4">
        <v>45270</v>
      </c>
      <c r="E101" s="3" t="s">
        <v>199</v>
      </c>
      <c r="F101" t="str">
        <f t="array" ref="F101">INDEX(Establishment!B$2:B$1042,MATCH($E101,Establishment!$A$2:$A$1042,0))</f>
        <v>Metro Grocery</v>
      </c>
      <c r="G101" t="str">
        <f t="array" ref="G101">INDEX(Establishment!C$2:C$1042,MATCH($E101,Establishment!$A$2:$A$1042,0))</f>
        <v>Market Market, BGC</v>
      </c>
      <c r="I101" s="5"/>
      <c r="J101" t="s">
        <v>20</v>
      </c>
      <c r="L101" s="5"/>
      <c r="M101" s="5">
        <f t="shared" si="50"/>
        <v>0</v>
      </c>
      <c r="N101" s="5">
        <f t="shared" si="51"/>
        <v>0</v>
      </c>
      <c r="O101" t="s">
        <v>20</v>
      </c>
      <c r="P101" t="str">
        <f t="array" ref="P101">INDEX(Items!B$2:B$1090,MATCH($O101,Items!$A$2:$A$1090,0))</f>
        <v xml:space="preserve"> </v>
      </c>
      <c r="Q101" t="str">
        <f t="array" ref="Q101">INDEX(Items!C$2:C$1090,MATCH($O101,Items!$A$2:$A$1090,0))</f>
        <v xml:space="preserve"> </v>
      </c>
      <c r="R101" t="str">
        <f t="array" ref="R101">INDEX(Items!D$2:D$1090,MATCH($O101,Items!$A$2:$A$1090,0))</f>
        <v xml:space="preserve"> </v>
      </c>
    </row>
    <row r="102" spans="1:19" x14ac:dyDescent="0.25">
      <c r="A102">
        <f t="shared" si="47"/>
        <v>10</v>
      </c>
      <c r="B102" t="str">
        <f t="shared" si="48"/>
        <v>20231210J</v>
      </c>
      <c r="C102" s="3">
        <f t="shared" si="49"/>
        <v>8</v>
      </c>
      <c r="D102" s="4">
        <v>45270</v>
      </c>
      <c r="E102" s="3" t="s">
        <v>199</v>
      </c>
      <c r="F102" t="str">
        <f t="array" ref="F102">INDEX(Establishment!B$2:B$1042,MATCH($E102,Establishment!$A$2:$A$1042,0))</f>
        <v>Metro Grocery</v>
      </c>
      <c r="G102" t="str">
        <f t="array" ref="G102">INDEX(Establishment!C$2:C$1042,MATCH($E102,Establishment!$A$2:$A$1042,0))</f>
        <v>Market Market, BGC</v>
      </c>
      <c r="I102" s="5"/>
      <c r="J102" t="s">
        <v>20</v>
      </c>
      <c r="L102" s="5"/>
      <c r="M102" s="5">
        <f t="shared" si="50"/>
        <v>0</v>
      </c>
      <c r="N102" s="5">
        <f t="shared" si="51"/>
        <v>0</v>
      </c>
      <c r="O102" t="s">
        <v>20</v>
      </c>
      <c r="P102" t="str">
        <f t="array" ref="P102">INDEX(Items!B$2:B$1090,MATCH($O102,Items!$A$2:$A$1090,0))</f>
        <v xml:space="preserve"> </v>
      </c>
      <c r="Q102" t="str">
        <f t="array" ref="Q102">INDEX(Items!C$2:C$1090,MATCH($O102,Items!$A$2:$A$1090,0))</f>
        <v xml:space="preserve"> </v>
      </c>
      <c r="R102" t="str">
        <f t="array" ref="R102">INDEX(Items!D$2:D$1090,MATCH($O102,Items!$A$2:$A$1090,0))</f>
        <v xml:space="preserve"> </v>
      </c>
    </row>
    <row r="103" spans="1:19" x14ac:dyDescent="0.25">
      <c r="A103">
        <f t="shared" si="47"/>
        <v>11</v>
      </c>
      <c r="B103" t="str">
        <f t="shared" si="48"/>
        <v>20231210K</v>
      </c>
      <c r="C103" s="3">
        <f t="shared" si="49"/>
        <v>1</v>
      </c>
      <c r="D103" s="4">
        <v>45270</v>
      </c>
      <c r="E103" s="3" t="s">
        <v>295</v>
      </c>
      <c r="F103" t="str">
        <f t="array" ref="F103">INDEX(Establishment!B$2:B$1042,MATCH($E103,Establishment!$A$2:$A$1042,0))</f>
        <v>Metro Department</v>
      </c>
      <c r="G103" t="str">
        <f t="array" ref="G103">INDEX(Establishment!C$2:C$1042,MATCH($E103,Establishment!$A$2:$A$1042,0))</f>
        <v>Market Market, BGC</v>
      </c>
      <c r="H103" t="s">
        <v>2</v>
      </c>
      <c r="I103" s="5"/>
      <c r="J103" t="s">
        <v>20</v>
      </c>
      <c r="L103" s="5"/>
      <c r="M103" s="5">
        <f t="shared" si="50"/>
        <v>0</v>
      </c>
      <c r="N103" s="5">
        <f t="shared" si="51"/>
        <v>0</v>
      </c>
      <c r="O103" t="s">
        <v>20</v>
      </c>
      <c r="P103" t="str">
        <f t="array" ref="P103">INDEX(Items!B$2:B$1090,MATCH($O103,Items!$A$2:$A$1090,0))</f>
        <v xml:space="preserve"> </v>
      </c>
      <c r="Q103" t="str">
        <f t="array" ref="Q103">INDEX(Items!C$2:C$1090,MATCH($O103,Items!$A$2:$A$1090,0))</f>
        <v xml:space="preserve"> </v>
      </c>
      <c r="R103" t="str">
        <f t="array" ref="R103">INDEX(Items!D$2:D$1090,MATCH($O103,Items!$A$2:$A$1090,0))</f>
        <v xml:space="preserve"> </v>
      </c>
    </row>
    <row r="104" spans="1:19" x14ac:dyDescent="0.25">
      <c r="A104">
        <f t="shared" si="47"/>
        <v>11</v>
      </c>
      <c r="B104" t="str">
        <f t="shared" si="48"/>
        <v>20231210K</v>
      </c>
      <c r="C104" s="3">
        <f t="shared" si="49"/>
        <v>2</v>
      </c>
      <c r="D104" s="4">
        <v>45270</v>
      </c>
      <c r="E104" s="3" t="s">
        <v>295</v>
      </c>
      <c r="F104" t="str">
        <f t="array" ref="F104">INDEX(Establishment!B$2:B$1042,MATCH($E104,Establishment!$A$2:$A$1042,0))</f>
        <v>Metro Department</v>
      </c>
      <c r="G104" t="str">
        <f t="array" ref="G104">INDEX(Establishment!C$2:C$1042,MATCH($E104,Establishment!$A$2:$A$1042,0))</f>
        <v>Market Market, BGC</v>
      </c>
      <c r="I104" s="5"/>
      <c r="J104" t="s">
        <v>20</v>
      </c>
      <c r="L104" s="5"/>
      <c r="M104" s="5">
        <f t="shared" si="50"/>
        <v>0</v>
      </c>
      <c r="N104" s="5">
        <f t="shared" si="51"/>
        <v>0</v>
      </c>
      <c r="O104" t="s">
        <v>20</v>
      </c>
      <c r="P104" t="str">
        <f t="array" ref="P104">INDEX(Items!B$2:B$1090,MATCH($O104,Items!$A$2:$A$1090,0))</f>
        <v xml:space="preserve"> </v>
      </c>
      <c r="Q104" t="str">
        <f t="array" ref="Q104">INDEX(Items!C$2:C$1090,MATCH($O104,Items!$A$2:$A$1090,0))</f>
        <v xml:space="preserve"> </v>
      </c>
      <c r="R104" t="str">
        <f t="array" ref="R104">INDEX(Items!D$2:D$1090,MATCH($O104,Items!$A$2:$A$1090,0))</f>
        <v xml:space="preserve"> </v>
      </c>
    </row>
    <row r="105" spans="1:19" x14ac:dyDescent="0.25">
      <c r="A105">
        <f t="shared" si="47"/>
        <v>11</v>
      </c>
      <c r="B105" t="str">
        <f t="shared" si="48"/>
        <v>20231210K</v>
      </c>
      <c r="C105" s="3">
        <f t="shared" si="49"/>
        <v>3</v>
      </c>
      <c r="D105" s="4">
        <v>45270</v>
      </c>
      <c r="E105" s="3" t="s">
        <v>295</v>
      </c>
      <c r="F105" t="str">
        <f t="array" ref="F105">INDEX(Establishment!B$2:B$1042,MATCH($E105,Establishment!$A$2:$A$1042,0))</f>
        <v>Metro Department</v>
      </c>
      <c r="G105" t="str">
        <f t="array" ref="G105">INDEX(Establishment!C$2:C$1042,MATCH($E105,Establishment!$A$2:$A$1042,0))</f>
        <v>Market Market, BGC</v>
      </c>
      <c r="I105" s="5"/>
      <c r="J105" t="s">
        <v>20</v>
      </c>
      <c r="L105" s="5"/>
      <c r="M105" s="5">
        <f t="shared" si="50"/>
        <v>0</v>
      </c>
      <c r="N105" s="5">
        <f t="shared" si="51"/>
        <v>0</v>
      </c>
      <c r="O105" t="s">
        <v>20</v>
      </c>
      <c r="P105" t="str">
        <f t="array" ref="P105">INDEX(Items!B$2:B$1090,MATCH($O105,Items!$A$2:$A$1090,0))</f>
        <v xml:space="preserve"> </v>
      </c>
      <c r="Q105" t="str">
        <f t="array" ref="Q105">INDEX(Items!C$2:C$1090,MATCH($O105,Items!$A$2:$A$1090,0))</f>
        <v xml:space="preserve"> </v>
      </c>
      <c r="R105" t="str">
        <f t="array" ref="R105">INDEX(Items!D$2:D$1090,MATCH($O105,Items!$A$2:$A$1090,0))</f>
        <v xml:space="preserve"> </v>
      </c>
    </row>
    <row r="106" spans="1:19" x14ac:dyDescent="0.25">
      <c r="A106">
        <f t="shared" si="47"/>
        <v>11</v>
      </c>
      <c r="B106" t="str">
        <f t="shared" si="48"/>
        <v>20231210K</v>
      </c>
      <c r="C106" s="3">
        <f t="shared" si="49"/>
        <v>4</v>
      </c>
      <c r="D106" s="4">
        <v>45270</v>
      </c>
      <c r="E106" s="3" t="s">
        <v>295</v>
      </c>
      <c r="F106" t="str">
        <f t="array" ref="F106">INDEX(Establishment!B$2:B$1042,MATCH($E106,Establishment!$A$2:$A$1042,0))</f>
        <v>Metro Department</v>
      </c>
      <c r="G106" t="str">
        <f t="array" ref="G106">INDEX(Establishment!C$2:C$1042,MATCH($E106,Establishment!$A$2:$A$1042,0))</f>
        <v>Market Market, BGC</v>
      </c>
      <c r="I106" s="5"/>
      <c r="J106" t="s">
        <v>20</v>
      </c>
      <c r="L106" s="5"/>
      <c r="M106" s="5">
        <f t="shared" si="50"/>
        <v>0</v>
      </c>
      <c r="N106" s="5">
        <f t="shared" si="51"/>
        <v>0</v>
      </c>
      <c r="O106" t="s">
        <v>20</v>
      </c>
      <c r="P106" t="str">
        <f t="array" ref="P106">INDEX(Items!B$2:B$1090,MATCH($O106,Items!$A$2:$A$1090,0))</f>
        <v xml:space="preserve"> </v>
      </c>
      <c r="Q106" t="str">
        <f t="array" ref="Q106">INDEX(Items!C$2:C$1090,MATCH($O106,Items!$A$2:$A$1090,0))</f>
        <v xml:space="preserve"> </v>
      </c>
      <c r="R106" t="str">
        <f t="array" ref="R106">INDEX(Items!D$2:D$1090,MATCH($O106,Items!$A$2:$A$1090,0))</f>
        <v xml:space="preserve"> </v>
      </c>
    </row>
    <row r="107" spans="1:19" x14ac:dyDescent="0.25">
      <c r="A107">
        <f t="shared" si="47"/>
        <v>11</v>
      </c>
      <c r="B107" t="str">
        <f t="shared" si="48"/>
        <v>20231210K</v>
      </c>
      <c r="C107" s="3">
        <f t="shared" si="49"/>
        <v>5</v>
      </c>
      <c r="D107" s="4">
        <v>45270</v>
      </c>
      <c r="E107" s="3" t="s">
        <v>295</v>
      </c>
      <c r="F107" t="str">
        <f t="array" ref="F107">INDEX(Establishment!B$2:B$1042,MATCH($E107,Establishment!$A$2:$A$1042,0))</f>
        <v>Metro Department</v>
      </c>
      <c r="G107" t="str">
        <f t="array" ref="G107">INDEX(Establishment!C$2:C$1042,MATCH($E107,Establishment!$A$2:$A$1042,0))</f>
        <v>Market Market, BGC</v>
      </c>
      <c r="I107" s="5"/>
      <c r="J107" t="s">
        <v>20</v>
      </c>
      <c r="L107" s="5"/>
      <c r="M107" s="5">
        <f t="shared" si="50"/>
        <v>0</v>
      </c>
      <c r="N107" s="5">
        <f t="shared" si="51"/>
        <v>0</v>
      </c>
      <c r="O107" t="s">
        <v>20</v>
      </c>
      <c r="P107" t="str">
        <f t="array" ref="P107">INDEX(Items!B$2:B$1090,MATCH($O107,Items!$A$2:$A$1090,0))</f>
        <v xml:space="preserve"> </v>
      </c>
      <c r="Q107" t="str">
        <f t="array" ref="Q107">INDEX(Items!C$2:C$1090,MATCH($O107,Items!$A$2:$A$1090,0))</f>
        <v xml:space="preserve"> </v>
      </c>
      <c r="R107" t="str">
        <f t="array" ref="R107">INDEX(Items!D$2:D$1090,MATCH($O107,Items!$A$2:$A$1090,0))</f>
        <v xml:space="preserve"> </v>
      </c>
    </row>
    <row r="108" spans="1:19" x14ac:dyDescent="0.25">
      <c r="A108">
        <f t="shared" si="47"/>
        <v>11</v>
      </c>
      <c r="B108" t="str">
        <f t="shared" si="48"/>
        <v>20231210K</v>
      </c>
      <c r="C108" s="3">
        <f t="shared" si="49"/>
        <v>6</v>
      </c>
      <c r="D108" s="4">
        <v>45270</v>
      </c>
      <c r="E108" s="3" t="s">
        <v>295</v>
      </c>
      <c r="F108" t="str">
        <f t="array" ref="F108">INDEX(Establishment!B$2:B$1042,MATCH($E108,Establishment!$A$2:$A$1042,0))</f>
        <v>Metro Department</v>
      </c>
      <c r="G108" t="str">
        <f t="array" ref="G108">INDEX(Establishment!C$2:C$1042,MATCH($E108,Establishment!$A$2:$A$1042,0))</f>
        <v>Market Market, BGC</v>
      </c>
      <c r="I108" s="5"/>
      <c r="J108" t="s">
        <v>20</v>
      </c>
      <c r="L108" s="5"/>
      <c r="M108" s="5">
        <f t="shared" si="50"/>
        <v>0</v>
      </c>
      <c r="N108" s="5">
        <f t="shared" si="51"/>
        <v>0</v>
      </c>
      <c r="O108" t="s">
        <v>20</v>
      </c>
      <c r="P108" t="str">
        <f t="array" ref="P108">INDEX(Items!B$2:B$1090,MATCH($O108,Items!$A$2:$A$1090,0))</f>
        <v xml:space="preserve"> </v>
      </c>
      <c r="Q108" t="str">
        <f t="array" ref="Q108">INDEX(Items!C$2:C$1090,MATCH($O108,Items!$A$2:$A$1090,0))</f>
        <v xml:space="preserve"> </v>
      </c>
      <c r="R108" t="str">
        <f t="array" ref="R108">INDEX(Items!D$2:D$1090,MATCH($O108,Items!$A$2:$A$1090,0))</f>
        <v xml:space="preserve"> </v>
      </c>
    </row>
    <row r="109" spans="1:19" x14ac:dyDescent="0.25">
      <c r="A109">
        <f t="shared" si="47"/>
        <v>11</v>
      </c>
      <c r="B109" t="str">
        <f t="shared" si="48"/>
        <v>20231210K</v>
      </c>
      <c r="C109" s="3">
        <f t="shared" si="49"/>
        <v>7</v>
      </c>
      <c r="D109" s="4">
        <v>45270</v>
      </c>
      <c r="E109" s="3" t="s">
        <v>295</v>
      </c>
      <c r="F109" t="str">
        <f t="array" ref="F109">INDEX(Establishment!B$2:B$1042,MATCH($E109,Establishment!$A$2:$A$1042,0))</f>
        <v>Metro Department</v>
      </c>
      <c r="G109" t="str">
        <f t="array" ref="G109">INDEX(Establishment!C$2:C$1042,MATCH($E109,Establishment!$A$2:$A$1042,0))</f>
        <v>Market Market, BGC</v>
      </c>
      <c r="I109" s="5"/>
      <c r="J109" t="s">
        <v>20</v>
      </c>
      <c r="L109" s="5"/>
      <c r="M109" s="5">
        <f t="shared" si="50"/>
        <v>0</v>
      </c>
      <c r="N109" s="5">
        <f t="shared" si="51"/>
        <v>0</v>
      </c>
      <c r="O109" t="s">
        <v>20</v>
      </c>
      <c r="P109" t="str">
        <f t="array" ref="P109">INDEX(Items!B$2:B$1090,MATCH($O109,Items!$A$2:$A$1090,0))</f>
        <v xml:space="preserve"> </v>
      </c>
      <c r="Q109" t="str">
        <f t="array" ref="Q109">INDEX(Items!C$2:C$1090,MATCH($O109,Items!$A$2:$A$1090,0))</f>
        <v xml:space="preserve"> </v>
      </c>
      <c r="R109" t="str">
        <f t="array" ref="R109">INDEX(Items!D$2:D$1090,MATCH($O109,Items!$A$2:$A$1090,0))</f>
        <v xml:space="preserve"> </v>
      </c>
    </row>
    <row r="110" spans="1:19" ht="15.75" customHeight="1" x14ac:dyDescent="0.25">
      <c r="A110">
        <f t="shared" si="47"/>
        <v>12</v>
      </c>
      <c r="B110" t="str">
        <f t="shared" si="48"/>
        <v>20231210L</v>
      </c>
      <c r="C110">
        <f t="shared" ref="C110" si="71">IF(OR(B110="",B110&lt;&gt;B118),1,C118+1)</f>
        <v>1</v>
      </c>
      <c r="D110" s="4">
        <v>45270</v>
      </c>
      <c r="E110" s="3" t="s">
        <v>1452</v>
      </c>
      <c r="F110" t="str">
        <f t="array" ref="F110">INDEX(Establishment!B$2:B$1042,MATCH($E110,Establishment!$A$2:$A$1042,0))</f>
        <v>Transportation(Public)</v>
      </c>
      <c r="G110" s="7" t="s">
        <v>369</v>
      </c>
      <c r="H110" t="s">
        <v>2</v>
      </c>
      <c r="I110" s="5">
        <v>13</v>
      </c>
      <c r="J110" t="s">
        <v>149</v>
      </c>
      <c r="K110">
        <v>1</v>
      </c>
      <c r="L110" s="5">
        <v>13</v>
      </c>
      <c r="M110" s="5">
        <f t="shared" si="50"/>
        <v>13</v>
      </c>
      <c r="N110" s="5">
        <f t="shared" si="51"/>
        <v>13</v>
      </c>
      <c r="O110" t="s">
        <v>118</v>
      </c>
      <c r="P110" t="str">
        <f t="array" ref="P110">INDEX(Items!B$2:B$1090,MATCH($O110,Items!$A$2:$A$1090,0))</f>
        <v xml:space="preserve"> </v>
      </c>
      <c r="Q110" t="s">
        <v>150</v>
      </c>
      <c r="R110" s="7" t="s">
        <v>347</v>
      </c>
      <c r="S110" s="7" t="s">
        <v>348</v>
      </c>
    </row>
    <row r="111" spans="1:19" x14ac:dyDescent="0.25">
      <c r="A111">
        <f t="shared" si="47"/>
        <v>1</v>
      </c>
      <c r="B111" t="str">
        <f t="shared" si="48"/>
        <v/>
      </c>
      <c r="C111" s="3">
        <f t="shared" si="49"/>
        <v>1</v>
      </c>
      <c r="D111" s="4"/>
      <c r="E111" s="3"/>
      <c r="F111" t="e">
        <f t="array" ref="F111">INDEX(Establishment!B$2:B$1042,MATCH($E111,Establishment!$A$2:$A$1042,0))</f>
        <v>#N/A</v>
      </c>
      <c r="G111" t="e">
        <f t="array" ref="G111">INDEX(Establishment!C$2:C$1042,MATCH($E111,Establishment!$A$2:$A$1042,0))</f>
        <v>#N/A</v>
      </c>
      <c r="H111" t="s">
        <v>20</v>
      </c>
      <c r="I111" s="5"/>
      <c r="J111" t="s">
        <v>20</v>
      </c>
      <c r="L111" s="5"/>
      <c r="M111" s="5">
        <f t="shared" si="50"/>
        <v>0</v>
      </c>
      <c r="N111" s="5">
        <f t="shared" si="51"/>
        <v>0</v>
      </c>
      <c r="O111" t="s">
        <v>20</v>
      </c>
      <c r="P111" t="str">
        <f t="array" ref="P111">INDEX(Items!B$2:B$1090,MATCH($O111,Items!$A$2:$A$1090,0))</f>
        <v xml:space="preserve"> </v>
      </c>
      <c r="Q111" t="str">
        <f t="array" ref="Q111">INDEX(Items!C$2:C$1090,MATCH($O111,Items!$A$2:$A$1090,0))</f>
        <v xml:space="preserve"> </v>
      </c>
      <c r="R111" t="str">
        <f t="array" ref="R111">INDEX(Items!D$2:D$1090,MATCH($O111,Items!$A$2:$A$1090,0))</f>
        <v xml:space="preserve"> </v>
      </c>
    </row>
    <row r="112" spans="1:19" x14ac:dyDescent="0.25">
      <c r="A112">
        <f t="shared" si="47"/>
        <v>1</v>
      </c>
      <c r="B112" t="str">
        <f t="shared" si="48"/>
        <v/>
      </c>
      <c r="C112" s="3">
        <f t="shared" si="49"/>
        <v>1</v>
      </c>
      <c r="D112" s="4"/>
      <c r="E112" s="3"/>
      <c r="F112" t="e">
        <f t="array" ref="F112">INDEX(Establishment!B$2:B$1042,MATCH($E112,Establishment!$A$2:$A$1042,0))</f>
        <v>#N/A</v>
      </c>
      <c r="G112" t="e">
        <f t="array" ref="G112">INDEX(Establishment!C$2:C$1042,MATCH($E112,Establishment!$A$2:$A$1042,0))</f>
        <v>#N/A</v>
      </c>
      <c r="H112" t="s">
        <v>20</v>
      </c>
      <c r="I112" s="5"/>
      <c r="J112" t="s">
        <v>20</v>
      </c>
      <c r="L112" s="5"/>
      <c r="M112" s="5">
        <f t="shared" si="50"/>
        <v>0</v>
      </c>
      <c r="N112" s="5">
        <f t="shared" si="51"/>
        <v>0</v>
      </c>
      <c r="O112" t="s">
        <v>20</v>
      </c>
      <c r="P112" t="str">
        <f t="array" ref="P112">INDEX(Items!B$2:B$1090,MATCH($O112,Items!$A$2:$A$1090,0))</f>
        <v xml:space="preserve"> </v>
      </c>
      <c r="Q112" t="str">
        <f t="array" ref="Q112">INDEX(Items!C$2:C$1090,MATCH($O112,Items!$A$2:$A$1090,0))</f>
        <v xml:space="preserve"> </v>
      </c>
      <c r="R112" t="str">
        <f t="array" ref="R112">INDEX(Items!D$2:D$1090,MATCH($O112,Items!$A$2:$A$1090,0))</f>
        <v xml:space="preserve"> </v>
      </c>
    </row>
    <row r="113" spans="1:19" ht="15.75" customHeight="1" x14ac:dyDescent="0.25">
      <c r="A113">
        <f t="shared" si="47"/>
        <v>1</v>
      </c>
      <c r="B113" t="str">
        <f t="shared" si="48"/>
        <v>20231211A</v>
      </c>
      <c r="C113">
        <f t="shared" ref="C113" si="72">IF(OR(B113="",B113&lt;&gt;B121),1,C121+1)</f>
        <v>1</v>
      </c>
      <c r="D113" s="4">
        <v>45271</v>
      </c>
      <c r="E113" s="3" t="s">
        <v>1452</v>
      </c>
      <c r="F113" t="s">
        <v>1451</v>
      </c>
      <c r="G113" t="s">
        <v>148</v>
      </c>
      <c r="H113" t="s">
        <v>2</v>
      </c>
      <c r="I113" s="5">
        <v>13</v>
      </c>
      <c r="J113" t="s">
        <v>149</v>
      </c>
      <c r="K113">
        <v>1</v>
      </c>
      <c r="L113" s="5">
        <v>13</v>
      </c>
      <c r="M113" s="5">
        <f t="shared" si="50"/>
        <v>13</v>
      </c>
      <c r="N113" s="5">
        <f t="shared" si="51"/>
        <v>13</v>
      </c>
      <c r="O113" t="s">
        <v>118</v>
      </c>
      <c r="P113" t="str">
        <f t="array" ref="P113">INDEX(Items!B$2:B$1090,MATCH($O113,Items!$A$2:$A$1090,0))</f>
        <v xml:space="preserve"> </v>
      </c>
      <c r="Q113" t="s">
        <v>150</v>
      </c>
      <c r="R113" t="s">
        <v>175</v>
      </c>
    </row>
    <row r="114" spans="1:19" ht="15.75" customHeight="1" x14ac:dyDescent="0.25">
      <c r="A114">
        <f t="shared" ref="A114:A118" si="73">IF(OR(D114&lt;&gt;D113,D114=""),1,IF(NOT(AND(E114=E113,F114=F113,G114=G113)),A113+1,IF(OR(H114="",AND(H114&lt;&gt;"",H114&lt;&gt;H113,H113&lt;&gt;"")),A113,A113+1)))</f>
        <v>2</v>
      </c>
      <c r="B114" t="str">
        <f t="shared" ref="B114:B118" si="74">IF(D114&lt;&gt;"",TEXT(D114,"YYYYMMDD")&amp;CHAR(64+A114),"")</f>
        <v>20231211B</v>
      </c>
      <c r="C114">
        <f t="shared" ref="C114:C115" si="75">IF(OR(B114="",B114&lt;&gt;B122),1,C122+1)</f>
        <v>1</v>
      </c>
      <c r="D114" s="4">
        <v>45271</v>
      </c>
      <c r="E114" s="3" t="s">
        <v>1452</v>
      </c>
      <c r="F114" t="str">
        <f t="array" ref="F114">INDEX(Establishment!B$2:B$1042,MATCH($E114,Establishment!$A$2:$A$1042,0))</f>
        <v>Transportation(Public)</v>
      </c>
      <c r="G114" s="7" t="s">
        <v>369</v>
      </c>
      <c r="H114" t="s">
        <v>2</v>
      </c>
      <c r="I114" s="5">
        <v>13</v>
      </c>
      <c r="J114" t="s">
        <v>149</v>
      </c>
      <c r="K114">
        <v>1</v>
      </c>
      <c r="L114" s="5">
        <v>13</v>
      </c>
      <c r="M114" s="5">
        <f t="shared" ref="M114:M118" si="76">K114*L114</f>
        <v>13</v>
      </c>
      <c r="N114" s="5">
        <f t="shared" ref="N114:N118" si="77">IF(B114=B113,N113+M114,M114)</f>
        <v>13</v>
      </c>
      <c r="O114" t="s">
        <v>118</v>
      </c>
      <c r="P114" t="str">
        <f t="array" ref="P114">INDEX(Items!B$2:B$1090,MATCH($O114,Items!$A$2:$A$1090,0))</f>
        <v xml:space="preserve"> </v>
      </c>
      <c r="Q114" t="s">
        <v>150</v>
      </c>
      <c r="R114" s="7" t="s">
        <v>347</v>
      </c>
      <c r="S114" s="7" t="s">
        <v>348</v>
      </c>
    </row>
    <row r="115" spans="1:19" ht="15.75" customHeight="1" x14ac:dyDescent="0.25">
      <c r="A115">
        <f t="shared" si="73"/>
        <v>3</v>
      </c>
      <c r="B115" t="str">
        <f t="shared" si="74"/>
        <v>20231211C</v>
      </c>
      <c r="C115">
        <f t="shared" si="75"/>
        <v>1</v>
      </c>
      <c r="D115" s="4">
        <v>45271</v>
      </c>
      <c r="E115" s="3" t="s">
        <v>30</v>
      </c>
      <c r="F115" s="7" t="s">
        <v>48</v>
      </c>
      <c r="G115" s="7" t="s">
        <v>132</v>
      </c>
      <c r="H115" t="s">
        <v>2</v>
      </c>
      <c r="I115" s="5">
        <v>64</v>
      </c>
      <c r="J115" t="s">
        <v>133</v>
      </c>
      <c r="K115">
        <v>2</v>
      </c>
      <c r="L115" s="5">
        <v>20</v>
      </c>
      <c r="M115" s="5">
        <f t="shared" si="76"/>
        <v>40</v>
      </c>
      <c r="N115" s="5">
        <f t="shared" si="77"/>
        <v>40</v>
      </c>
      <c r="O115" t="s">
        <v>118</v>
      </c>
      <c r="P115" t="str">
        <f t="array" ref="P115">INDEX(Items!B$2:B$1090,MATCH($O115,Items!$A$2:$A$1090,0))</f>
        <v xml:space="preserve"> </v>
      </c>
      <c r="Q115" s="14" t="s">
        <v>1637</v>
      </c>
      <c r="R115" s="14"/>
    </row>
    <row r="116" spans="1:19" x14ac:dyDescent="0.25">
      <c r="A116">
        <f t="shared" si="73"/>
        <v>3</v>
      </c>
      <c r="B116" t="str">
        <f t="shared" si="74"/>
        <v>20231211C</v>
      </c>
      <c r="C116" s="3">
        <f t="shared" ref="C116" si="78">IF(OR(B116="",B116&lt;&gt;B115),1,C115+1)</f>
        <v>2</v>
      </c>
      <c r="D116" s="4">
        <v>45271</v>
      </c>
      <c r="E116" s="3" t="s">
        <v>30</v>
      </c>
      <c r="F116" s="7" t="s">
        <v>48</v>
      </c>
      <c r="G116" s="7" t="s">
        <v>132</v>
      </c>
      <c r="I116" s="5"/>
      <c r="J116" t="s">
        <v>20</v>
      </c>
      <c r="K116">
        <v>2</v>
      </c>
      <c r="L116" s="5">
        <v>12</v>
      </c>
      <c r="M116" s="5">
        <f t="shared" si="76"/>
        <v>24</v>
      </c>
      <c r="N116" s="5">
        <f t="shared" si="77"/>
        <v>64</v>
      </c>
      <c r="O116" t="s">
        <v>46</v>
      </c>
      <c r="P116">
        <f t="array" ref="P116">INDEX(Items!B$2:B$1090,MATCH($O116,Items!$A$2:$A$1090,0))</f>
        <v>0</v>
      </c>
      <c r="Q116" t="str">
        <f t="array" ref="Q116">INDEX(Items!C$2:C$1090,MATCH($O116,Items!$A$2:$A$1090,0))</f>
        <v>Dish</v>
      </c>
      <c r="R116" t="str">
        <f t="array" ref="R116">INDEX(Items!D$2:D$1090,MATCH($O116,Items!$A$2:$A$1090,0))</f>
        <v>Rice</v>
      </c>
    </row>
    <row r="117" spans="1:19" ht="15.75" customHeight="1" x14ac:dyDescent="0.25">
      <c r="A117">
        <f t="shared" si="73"/>
        <v>4</v>
      </c>
      <c r="B117" t="str">
        <f t="shared" si="74"/>
        <v>20231211D</v>
      </c>
      <c r="C117">
        <f t="shared" ref="C117:C118" si="79">IF(OR(B117="",B117&lt;&gt;B125),1,C125+1)</f>
        <v>1</v>
      </c>
      <c r="D117" s="4">
        <v>45271</v>
      </c>
      <c r="E117" s="3" t="s">
        <v>30</v>
      </c>
      <c r="F117" s="7" t="s">
        <v>48</v>
      </c>
      <c r="G117" s="7" t="s">
        <v>132</v>
      </c>
      <c r="H117" t="s">
        <v>2</v>
      </c>
      <c r="I117" s="5">
        <v>70</v>
      </c>
      <c r="J117" t="s">
        <v>133</v>
      </c>
      <c r="K117">
        <v>1</v>
      </c>
      <c r="L117" s="5">
        <v>70</v>
      </c>
      <c r="M117" s="5">
        <f t="shared" si="76"/>
        <v>70</v>
      </c>
      <c r="N117" s="5">
        <f t="shared" si="77"/>
        <v>70</v>
      </c>
      <c r="O117" t="s">
        <v>118</v>
      </c>
      <c r="P117" t="str">
        <f t="array" ref="P117">INDEX(Items!B$2:B$1090,MATCH($O117,Items!$A$2:$A$1090,0))</f>
        <v xml:space="preserve"> </v>
      </c>
      <c r="Q117" s="14" t="s">
        <v>1737</v>
      </c>
      <c r="R117" s="14" t="s">
        <v>2067</v>
      </c>
    </row>
    <row r="118" spans="1:19" ht="15.75" customHeight="1" x14ac:dyDescent="0.25">
      <c r="A118">
        <f t="shared" si="73"/>
        <v>1</v>
      </c>
      <c r="B118" t="str">
        <f t="shared" si="74"/>
        <v>20231212A</v>
      </c>
      <c r="C118">
        <f t="shared" si="79"/>
        <v>1</v>
      </c>
      <c r="D118" s="4">
        <v>45272</v>
      </c>
      <c r="E118" s="3" t="s">
        <v>1452</v>
      </c>
      <c r="F118" t="s">
        <v>1451</v>
      </c>
      <c r="G118" t="s">
        <v>148</v>
      </c>
      <c r="H118" t="s">
        <v>2</v>
      </c>
      <c r="I118" s="5">
        <v>13</v>
      </c>
      <c r="J118" t="s">
        <v>149</v>
      </c>
      <c r="K118">
        <v>1</v>
      </c>
      <c r="L118" s="5">
        <v>13</v>
      </c>
      <c r="M118" s="5">
        <f t="shared" si="76"/>
        <v>13</v>
      </c>
      <c r="N118" s="5">
        <f t="shared" si="77"/>
        <v>13</v>
      </c>
      <c r="O118" t="s">
        <v>118</v>
      </c>
      <c r="P118" t="str">
        <f t="array" ref="P118">INDEX(Items!B$2:B$1090,MATCH($O118,Items!$A$2:$A$1090,0))</f>
        <v xml:space="preserve"> </v>
      </c>
      <c r="Q118" t="s">
        <v>150</v>
      </c>
      <c r="R118" t="s">
        <v>175</v>
      </c>
    </row>
    <row r="119" spans="1:19" x14ac:dyDescent="0.25">
      <c r="A119">
        <f t="shared" ref="A119:A154" si="80">IF(OR(D119&lt;&gt;D118,D119=""),1,IF(NOT(AND(E119=E118,F119=F118,G119=G118)),A118+1,IF(OR(H119="",AND(H119&lt;&gt;"",H119&lt;&gt;H118,H118&lt;&gt;"")),A118,A118+1)))</f>
        <v>2</v>
      </c>
      <c r="B119" t="str">
        <f t="shared" ref="B119:B158" si="81">IF(D119&lt;&gt;"",TEXT(D119,"YYYYMMDD")&amp;CHAR(64+A119),"")</f>
        <v>20231212B</v>
      </c>
      <c r="C119" s="3">
        <f t="shared" ref="C119:C136" si="82">IF(OR(B119="",B119&lt;&gt;B118),1,C118+1)</f>
        <v>1</v>
      </c>
      <c r="D119" s="4">
        <v>45272</v>
      </c>
      <c r="E119" s="3" t="s">
        <v>110</v>
      </c>
      <c r="F119" t="str">
        <f t="array" ref="F119">INDEX(Establishment!B$2:B$1042,MATCH($E119,Establishment!$A$2:$A$1042,0))</f>
        <v>7-Eleven</v>
      </c>
      <c r="G119" t="s">
        <v>139</v>
      </c>
      <c r="H119" t="s">
        <v>2</v>
      </c>
      <c r="I119" s="5">
        <v>67</v>
      </c>
      <c r="J119" t="s">
        <v>166</v>
      </c>
      <c r="K119">
        <v>1</v>
      </c>
      <c r="L119" s="5">
        <v>40</v>
      </c>
      <c r="M119" s="5">
        <f t="shared" ref="M119:M154" si="83">K119*L119</f>
        <v>40</v>
      </c>
      <c r="N119" s="5">
        <f t="shared" ref="N119:N154" si="84">IF(B119=B118,N118+M119,M119)</f>
        <v>40</v>
      </c>
      <c r="O119" t="s">
        <v>118</v>
      </c>
      <c r="P119" t="s">
        <v>2068</v>
      </c>
      <c r="Q119" t="s">
        <v>975</v>
      </c>
      <c r="R119" t="s">
        <v>2070</v>
      </c>
    </row>
    <row r="120" spans="1:19" x14ac:dyDescent="0.25">
      <c r="A120">
        <f t="shared" si="80"/>
        <v>2</v>
      </c>
      <c r="B120" t="str">
        <f t="shared" si="81"/>
        <v>20231212B</v>
      </c>
      <c r="C120" s="3">
        <f t="shared" si="82"/>
        <v>2</v>
      </c>
      <c r="D120" s="4">
        <v>45272</v>
      </c>
      <c r="E120" s="3" t="s">
        <v>110</v>
      </c>
      <c r="F120" t="str">
        <f t="array" ref="F120">INDEX(Establishment!B$2:B$1042,MATCH($E120,Establishment!$A$2:$A$1042,0))</f>
        <v>7-Eleven</v>
      </c>
      <c r="G120" t="s">
        <v>139</v>
      </c>
      <c r="I120" s="5"/>
      <c r="J120" t="s">
        <v>166</v>
      </c>
      <c r="K120">
        <v>1</v>
      </c>
      <c r="L120" s="5">
        <v>13</v>
      </c>
      <c r="M120" s="5">
        <f t="shared" si="83"/>
        <v>13</v>
      </c>
      <c r="N120" s="5">
        <f t="shared" si="84"/>
        <v>53</v>
      </c>
      <c r="O120" t="s">
        <v>118</v>
      </c>
      <c r="P120" t="s">
        <v>1555</v>
      </c>
      <c r="Q120" t="s">
        <v>975</v>
      </c>
      <c r="R120" t="s">
        <v>2069</v>
      </c>
    </row>
    <row r="121" spans="1:19" x14ac:dyDescent="0.25">
      <c r="A121">
        <f t="shared" si="80"/>
        <v>2</v>
      </c>
      <c r="B121" t="str">
        <f t="shared" si="81"/>
        <v>20231212B</v>
      </c>
      <c r="C121" s="3">
        <f t="shared" si="82"/>
        <v>3</v>
      </c>
      <c r="D121" s="4">
        <v>45272</v>
      </c>
      <c r="E121" s="3" t="s">
        <v>110</v>
      </c>
      <c r="F121" t="str">
        <f t="array" ref="F121">INDEX(Establishment!B$2:B$1042,MATCH($E121,Establishment!$A$2:$A$1042,0))</f>
        <v>7-Eleven</v>
      </c>
      <c r="G121" t="s">
        <v>139</v>
      </c>
      <c r="I121" s="5"/>
      <c r="J121" t="s">
        <v>166</v>
      </c>
      <c r="K121">
        <v>1</v>
      </c>
      <c r="L121" s="5">
        <v>14</v>
      </c>
      <c r="M121" s="5">
        <f t="shared" si="83"/>
        <v>14</v>
      </c>
      <c r="N121" s="5">
        <f t="shared" si="84"/>
        <v>67</v>
      </c>
      <c r="O121" t="s">
        <v>118</v>
      </c>
      <c r="P121" t="s">
        <v>1557</v>
      </c>
      <c r="Q121" t="s">
        <v>975</v>
      </c>
      <c r="R121" t="s">
        <v>1924</v>
      </c>
    </row>
    <row r="122" spans="1:19" x14ac:dyDescent="0.25">
      <c r="A122">
        <f t="shared" si="80"/>
        <v>3</v>
      </c>
      <c r="B122" t="str">
        <f t="shared" si="81"/>
        <v>20231212C</v>
      </c>
      <c r="C122" s="3">
        <f t="shared" si="82"/>
        <v>1</v>
      </c>
      <c r="D122" s="4">
        <v>45272</v>
      </c>
      <c r="E122" s="3" t="s">
        <v>30</v>
      </c>
      <c r="F122" s="14" t="s">
        <v>2083</v>
      </c>
      <c r="G122" s="14" t="s">
        <v>2084</v>
      </c>
      <c r="H122" t="s">
        <v>2</v>
      </c>
      <c r="I122" s="5">
        <v>1900</v>
      </c>
      <c r="J122" t="s">
        <v>1321</v>
      </c>
      <c r="K122">
        <v>1</v>
      </c>
      <c r="L122">
        <v>949.5</v>
      </c>
      <c r="M122" s="5">
        <f t="shared" si="83"/>
        <v>949.5</v>
      </c>
      <c r="N122" s="5">
        <f t="shared" si="84"/>
        <v>949.5</v>
      </c>
      <c r="O122" t="s">
        <v>118</v>
      </c>
      <c r="P122" s="14" t="s">
        <v>2085</v>
      </c>
      <c r="Q122" s="14" t="s">
        <v>2087</v>
      </c>
      <c r="R122" s="14" t="s">
        <v>2086</v>
      </c>
      <c r="S122" s="14" t="s">
        <v>2088</v>
      </c>
    </row>
    <row r="123" spans="1:19" x14ac:dyDescent="0.25">
      <c r="A123">
        <f t="shared" si="80"/>
        <v>3</v>
      </c>
      <c r="B123" t="str">
        <f t="shared" si="81"/>
        <v>20231212C</v>
      </c>
      <c r="C123" s="3">
        <f t="shared" si="82"/>
        <v>2</v>
      </c>
      <c r="D123" s="4">
        <v>45272</v>
      </c>
      <c r="E123" s="3" t="s">
        <v>30</v>
      </c>
      <c r="F123" s="14" t="s">
        <v>2083</v>
      </c>
      <c r="G123" s="14" t="s">
        <v>2084</v>
      </c>
      <c r="I123" s="5"/>
      <c r="J123" t="s">
        <v>259</v>
      </c>
      <c r="K123">
        <v>1</v>
      </c>
      <c r="L123">
        <v>949.5</v>
      </c>
      <c r="M123" s="5">
        <f t="shared" si="83"/>
        <v>949.5</v>
      </c>
      <c r="N123" s="5">
        <f t="shared" si="84"/>
        <v>1899</v>
      </c>
      <c r="O123" t="s">
        <v>118</v>
      </c>
      <c r="P123" s="14" t="s">
        <v>2085</v>
      </c>
      <c r="Q123" s="14" t="s">
        <v>2087</v>
      </c>
      <c r="R123" s="14" t="s">
        <v>2086</v>
      </c>
      <c r="S123" s="14" t="s">
        <v>2088</v>
      </c>
    </row>
    <row r="124" spans="1:19" x14ac:dyDescent="0.25">
      <c r="A124">
        <f t="shared" si="80"/>
        <v>3</v>
      </c>
      <c r="B124" t="str">
        <f t="shared" si="81"/>
        <v>20231212C</v>
      </c>
      <c r="C124" s="3">
        <f t="shared" si="82"/>
        <v>3</v>
      </c>
      <c r="D124" s="4">
        <v>45272</v>
      </c>
      <c r="E124" s="3" t="s">
        <v>30</v>
      </c>
      <c r="F124" s="14" t="s">
        <v>2083</v>
      </c>
      <c r="G124" s="14" t="s">
        <v>2084</v>
      </c>
      <c r="I124" s="5"/>
      <c r="J124" t="s">
        <v>88</v>
      </c>
      <c r="K124">
        <v>1</v>
      </c>
      <c r="L124" s="5">
        <v>1</v>
      </c>
      <c r="M124" s="5">
        <f t="shared" si="83"/>
        <v>1</v>
      </c>
      <c r="N124" s="5">
        <f t="shared" si="84"/>
        <v>1900</v>
      </c>
      <c r="O124" t="s">
        <v>89</v>
      </c>
      <c r="P124">
        <f t="array" ref="P124">INDEX(Items!B$2:B$1090,MATCH($O124,Items!$A$2:$A$1090,0))</f>
        <v>0</v>
      </c>
      <c r="Q124" t="str">
        <f t="array" ref="Q124">INDEX(Items!C$2:C$1090,MATCH($O124,Items!$A$2:$A$1090,0))</f>
        <v>Service</v>
      </c>
      <c r="R124" t="str">
        <f t="array" ref="R124">INDEX(Items!D$2:D$1090,MATCH($O124,Items!$A$2:$A$1090,0))</f>
        <v>Tips</v>
      </c>
      <c r="S124" s="14" t="s">
        <v>2089</v>
      </c>
    </row>
    <row r="125" spans="1:19" x14ac:dyDescent="0.25">
      <c r="A125">
        <f t="shared" si="80"/>
        <v>4</v>
      </c>
      <c r="B125" t="str">
        <f t="shared" si="81"/>
        <v>20231212D</v>
      </c>
      <c r="C125" s="3">
        <f t="shared" si="82"/>
        <v>1</v>
      </c>
      <c r="D125" s="4">
        <v>45272</v>
      </c>
      <c r="E125" s="3" t="s">
        <v>199</v>
      </c>
      <c r="F125" t="str">
        <f t="array" ref="F125">INDEX(Establishment!B$2:B$1042,MATCH($E125,Establishment!$A$2:$A$1042,0))</f>
        <v>Metro Grocery</v>
      </c>
      <c r="G125" t="str">
        <f t="array" ref="G125">INDEX(Establishment!C$2:C$1042,MATCH($E125,Establishment!$A$2:$A$1042,0))</f>
        <v>Market Market, BGC</v>
      </c>
      <c r="H125" t="s">
        <v>22</v>
      </c>
      <c r="I125" s="5"/>
      <c r="J125" t="s">
        <v>20</v>
      </c>
      <c r="L125" s="5"/>
      <c r="M125" s="5">
        <f t="shared" si="83"/>
        <v>0</v>
      </c>
      <c r="N125" s="5">
        <f t="shared" si="84"/>
        <v>0</v>
      </c>
      <c r="O125" t="s">
        <v>20</v>
      </c>
      <c r="P125" t="str">
        <f t="array" ref="P125">INDEX(Items!B$2:B$1090,MATCH($O125,Items!$A$2:$A$1090,0))</f>
        <v xml:space="preserve"> </v>
      </c>
      <c r="Q125" t="str">
        <f t="array" ref="Q125">INDEX(Items!C$2:C$1090,MATCH($O125,Items!$A$2:$A$1090,0))</f>
        <v xml:space="preserve"> </v>
      </c>
      <c r="R125" t="str">
        <f t="array" ref="R125">INDEX(Items!D$2:D$1090,MATCH($O125,Items!$A$2:$A$1090,0))</f>
        <v xml:space="preserve"> </v>
      </c>
    </row>
    <row r="126" spans="1:19" x14ac:dyDescent="0.25">
      <c r="A126">
        <f t="shared" si="80"/>
        <v>4</v>
      </c>
      <c r="B126" t="str">
        <f t="shared" si="81"/>
        <v>20231212D</v>
      </c>
      <c r="C126" s="3">
        <f t="shared" si="82"/>
        <v>2</v>
      </c>
      <c r="D126" s="4">
        <v>45272</v>
      </c>
      <c r="E126" s="3" t="s">
        <v>199</v>
      </c>
      <c r="F126" t="str">
        <f t="array" ref="F126">INDEX(Establishment!B$2:B$1042,MATCH($E126,Establishment!$A$2:$A$1042,0))</f>
        <v>Metro Grocery</v>
      </c>
      <c r="G126" t="str">
        <f t="array" ref="G126">INDEX(Establishment!C$2:C$1042,MATCH($E126,Establishment!$A$2:$A$1042,0))</f>
        <v>Market Market, BGC</v>
      </c>
      <c r="H126" t="s">
        <v>20</v>
      </c>
      <c r="I126" s="5"/>
      <c r="J126" t="s">
        <v>20</v>
      </c>
      <c r="L126" s="5"/>
      <c r="M126" s="5">
        <f t="shared" si="83"/>
        <v>0</v>
      </c>
      <c r="N126" s="5">
        <f t="shared" si="84"/>
        <v>0</v>
      </c>
      <c r="O126" t="s">
        <v>20</v>
      </c>
      <c r="P126" t="str">
        <f t="array" ref="P126">INDEX(Items!B$2:B$1090,MATCH($O126,Items!$A$2:$A$1090,0))</f>
        <v xml:space="preserve"> </v>
      </c>
      <c r="Q126" t="str">
        <f t="array" ref="Q126">INDEX(Items!C$2:C$1090,MATCH($O126,Items!$A$2:$A$1090,0))</f>
        <v xml:space="preserve"> </v>
      </c>
      <c r="R126" t="str">
        <f t="array" ref="R126">INDEX(Items!D$2:D$1090,MATCH($O126,Items!$A$2:$A$1090,0))</f>
        <v xml:space="preserve"> </v>
      </c>
    </row>
    <row r="127" spans="1:19" x14ac:dyDescent="0.25">
      <c r="A127">
        <f t="shared" si="80"/>
        <v>5</v>
      </c>
      <c r="B127" t="str">
        <f t="shared" si="81"/>
        <v>20231212E</v>
      </c>
      <c r="C127" s="3">
        <f t="shared" si="82"/>
        <v>1</v>
      </c>
      <c r="D127" s="4">
        <v>45272</v>
      </c>
      <c r="E127" s="3" t="s">
        <v>199</v>
      </c>
      <c r="F127" t="str">
        <f t="array" ref="F127">INDEX(Establishment!B$2:B$1042,MATCH($E127,Establishment!$A$2:$A$1042,0))</f>
        <v>Metro Grocery</v>
      </c>
      <c r="G127" t="str">
        <f t="array" ref="G127">INDEX(Establishment!C$2:C$1042,MATCH($E127,Establishment!$A$2:$A$1042,0))</f>
        <v>Market Market, BGC</v>
      </c>
      <c r="H127" t="s">
        <v>20</v>
      </c>
      <c r="I127" s="5"/>
      <c r="J127" t="s">
        <v>20</v>
      </c>
      <c r="L127" s="5"/>
      <c r="M127" s="5">
        <f t="shared" si="83"/>
        <v>0</v>
      </c>
      <c r="N127" s="5">
        <f t="shared" si="84"/>
        <v>0</v>
      </c>
      <c r="O127" t="s">
        <v>20</v>
      </c>
      <c r="P127" t="str">
        <f t="array" ref="P127">INDEX(Items!B$2:B$1090,MATCH($O127,Items!$A$2:$A$1090,0))</f>
        <v xml:space="preserve"> </v>
      </c>
      <c r="Q127" t="str">
        <f t="array" ref="Q127">INDEX(Items!C$2:C$1090,MATCH($O127,Items!$A$2:$A$1090,0))</f>
        <v xml:space="preserve"> </v>
      </c>
      <c r="R127" t="str">
        <f t="array" ref="R127">INDEX(Items!D$2:D$1090,MATCH($O127,Items!$A$2:$A$1090,0))</f>
        <v xml:space="preserve"> </v>
      </c>
    </row>
    <row r="128" spans="1:19" x14ac:dyDescent="0.25">
      <c r="A128">
        <f t="shared" si="80"/>
        <v>6</v>
      </c>
      <c r="B128" t="str">
        <f t="shared" si="81"/>
        <v>20231212F</v>
      </c>
      <c r="C128" s="3">
        <f t="shared" si="82"/>
        <v>1</v>
      </c>
      <c r="D128" s="4">
        <v>45272</v>
      </c>
      <c r="E128" s="3" t="s">
        <v>199</v>
      </c>
      <c r="F128" t="str">
        <f t="array" ref="F128">INDEX(Establishment!B$2:B$1042,MATCH($E128,Establishment!$A$2:$A$1042,0))</f>
        <v>Metro Grocery</v>
      </c>
      <c r="G128" t="str">
        <f t="array" ref="G128">INDEX(Establishment!C$2:C$1042,MATCH($E128,Establishment!$A$2:$A$1042,0))</f>
        <v>Market Market, BGC</v>
      </c>
      <c r="H128" t="s">
        <v>20</v>
      </c>
      <c r="I128" s="5"/>
      <c r="J128" t="s">
        <v>20</v>
      </c>
      <c r="L128" s="5"/>
      <c r="M128" s="5">
        <f t="shared" si="83"/>
        <v>0</v>
      </c>
      <c r="N128" s="5">
        <f t="shared" si="84"/>
        <v>0</v>
      </c>
      <c r="O128" t="s">
        <v>20</v>
      </c>
      <c r="P128" t="str">
        <f t="array" ref="P128">INDEX(Items!B$2:B$1090,MATCH($O128,Items!$A$2:$A$1090,0))</f>
        <v xml:space="preserve"> </v>
      </c>
      <c r="Q128" t="str">
        <f t="array" ref="Q128">INDEX(Items!C$2:C$1090,MATCH($O128,Items!$A$2:$A$1090,0))</f>
        <v xml:space="preserve"> </v>
      </c>
      <c r="R128" t="str">
        <f t="array" ref="R128">INDEX(Items!D$2:D$1090,MATCH($O128,Items!$A$2:$A$1090,0))</f>
        <v xml:space="preserve"> </v>
      </c>
    </row>
    <row r="129" spans="1:19" x14ac:dyDescent="0.25">
      <c r="A129">
        <f t="shared" si="80"/>
        <v>7</v>
      </c>
      <c r="B129" t="str">
        <f t="shared" si="81"/>
        <v>20231212G</v>
      </c>
      <c r="C129" s="3">
        <f t="shared" si="82"/>
        <v>1</v>
      </c>
      <c r="D129" s="4">
        <v>45272</v>
      </c>
      <c r="E129" s="3" t="s">
        <v>199</v>
      </c>
      <c r="F129" t="str">
        <f t="array" ref="F129">INDEX(Establishment!B$2:B$1042,MATCH($E129,Establishment!$A$2:$A$1042,0))</f>
        <v>Metro Grocery</v>
      </c>
      <c r="G129" t="str">
        <f t="array" ref="G129">INDEX(Establishment!C$2:C$1042,MATCH($E129,Establishment!$A$2:$A$1042,0))</f>
        <v>Market Market, BGC</v>
      </c>
      <c r="H129" t="s">
        <v>20</v>
      </c>
      <c r="I129" s="5"/>
      <c r="J129" t="s">
        <v>20</v>
      </c>
      <c r="L129" s="5"/>
      <c r="M129" s="5">
        <f t="shared" si="83"/>
        <v>0</v>
      </c>
      <c r="N129" s="5">
        <f t="shared" si="84"/>
        <v>0</v>
      </c>
      <c r="O129" t="s">
        <v>20</v>
      </c>
      <c r="P129" t="str">
        <f t="array" ref="P129">INDEX(Items!B$2:B$1090,MATCH($O129,Items!$A$2:$A$1090,0))</f>
        <v xml:space="preserve"> </v>
      </c>
      <c r="Q129" t="str">
        <f t="array" ref="Q129">INDEX(Items!C$2:C$1090,MATCH($O129,Items!$A$2:$A$1090,0))</f>
        <v xml:space="preserve"> </v>
      </c>
      <c r="R129" t="str">
        <f t="array" ref="R129">INDEX(Items!D$2:D$1090,MATCH($O129,Items!$A$2:$A$1090,0))</f>
        <v xml:space="preserve"> </v>
      </c>
    </row>
    <row r="130" spans="1:19" x14ac:dyDescent="0.25">
      <c r="A130">
        <f t="shared" si="80"/>
        <v>8</v>
      </c>
      <c r="B130" t="str">
        <f t="shared" si="81"/>
        <v>20231212H</v>
      </c>
      <c r="C130" s="3">
        <f t="shared" si="82"/>
        <v>1</v>
      </c>
      <c r="D130" s="4">
        <v>45272</v>
      </c>
      <c r="E130" s="3" t="s">
        <v>199</v>
      </c>
      <c r="F130" t="str">
        <f t="array" ref="F130">INDEX(Establishment!B$2:B$1042,MATCH($E130,Establishment!$A$2:$A$1042,0))</f>
        <v>Metro Grocery</v>
      </c>
      <c r="G130" t="str">
        <f t="array" ref="G130">INDEX(Establishment!C$2:C$1042,MATCH($E130,Establishment!$A$2:$A$1042,0))</f>
        <v>Market Market, BGC</v>
      </c>
      <c r="H130" t="s">
        <v>20</v>
      </c>
      <c r="I130" s="5"/>
      <c r="J130" t="s">
        <v>20</v>
      </c>
      <c r="L130" s="5"/>
      <c r="M130" s="5">
        <f t="shared" si="83"/>
        <v>0</v>
      </c>
      <c r="N130" s="5">
        <f t="shared" si="84"/>
        <v>0</v>
      </c>
      <c r="O130" t="s">
        <v>20</v>
      </c>
      <c r="P130" t="str">
        <f t="array" ref="P130">INDEX(Items!B$2:B$1090,MATCH($O130,Items!$A$2:$A$1090,0))</f>
        <v xml:space="preserve"> </v>
      </c>
      <c r="Q130" t="str">
        <f t="array" ref="Q130">INDEX(Items!C$2:C$1090,MATCH($O130,Items!$A$2:$A$1090,0))</f>
        <v xml:space="preserve"> </v>
      </c>
      <c r="R130" t="str">
        <f t="array" ref="R130">INDEX(Items!D$2:D$1090,MATCH($O130,Items!$A$2:$A$1090,0))</f>
        <v xml:space="preserve"> </v>
      </c>
    </row>
    <row r="131" spans="1:19" x14ac:dyDescent="0.25">
      <c r="A131">
        <f t="shared" si="80"/>
        <v>9</v>
      </c>
      <c r="B131" t="str">
        <f t="shared" si="81"/>
        <v>20231212I</v>
      </c>
      <c r="C131" s="3">
        <f t="shared" si="82"/>
        <v>1</v>
      </c>
      <c r="D131" s="4">
        <v>45272</v>
      </c>
      <c r="E131" s="3" t="s">
        <v>199</v>
      </c>
      <c r="F131" t="str">
        <f t="array" ref="F131">INDEX(Establishment!B$2:B$1042,MATCH($E131,Establishment!$A$2:$A$1042,0))</f>
        <v>Metro Grocery</v>
      </c>
      <c r="G131" t="str">
        <f t="array" ref="G131">INDEX(Establishment!C$2:C$1042,MATCH($E131,Establishment!$A$2:$A$1042,0))</f>
        <v>Market Market, BGC</v>
      </c>
      <c r="H131" t="s">
        <v>20</v>
      </c>
      <c r="I131" s="5"/>
      <c r="J131" t="s">
        <v>20</v>
      </c>
      <c r="L131" s="5"/>
      <c r="M131" s="5">
        <f t="shared" si="83"/>
        <v>0</v>
      </c>
      <c r="N131" s="5">
        <f t="shared" si="84"/>
        <v>0</v>
      </c>
      <c r="O131" t="s">
        <v>20</v>
      </c>
      <c r="P131" t="str">
        <f t="array" ref="P131">INDEX(Items!B$2:B$1090,MATCH($O131,Items!$A$2:$A$1090,0))</f>
        <v xml:space="preserve"> </v>
      </c>
      <c r="Q131" t="str">
        <f t="array" ref="Q131">INDEX(Items!C$2:C$1090,MATCH($O131,Items!$A$2:$A$1090,0))</f>
        <v xml:space="preserve"> </v>
      </c>
      <c r="R131" t="str">
        <f t="array" ref="R131">INDEX(Items!D$2:D$1090,MATCH($O131,Items!$A$2:$A$1090,0))</f>
        <v xml:space="preserve"> </v>
      </c>
    </row>
    <row r="132" spans="1:19" x14ac:dyDescent="0.25">
      <c r="A132">
        <f t="shared" si="80"/>
        <v>10</v>
      </c>
      <c r="B132" t="str">
        <f t="shared" si="81"/>
        <v>20231212J</v>
      </c>
      <c r="C132" s="3">
        <f t="shared" si="82"/>
        <v>1</v>
      </c>
      <c r="D132" s="4">
        <v>45272</v>
      </c>
      <c r="E132" s="3" t="s">
        <v>199</v>
      </c>
      <c r="F132" t="str">
        <f t="array" ref="F132">INDEX(Establishment!B$2:B$1042,MATCH($E132,Establishment!$A$2:$A$1042,0))</f>
        <v>Metro Grocery</v>
      </c>
      <c r="G132" t="str">
        <f t="array" ref="G132">INDEX(Establishment!C$2:C$1042,MATCH($E132,Establishment!$A$2:$A$1042,0))</f>
        <v>Market Market, BGC</v>
      </c>
      <c r="H132" t="s">
        <v>20</v>
      </c>
      <c r="I132" s="5"/>
      <c r="J132" t="s">
        <v>20</v>
      </c>
      <c r="L132" s="5"/>
      <c r="M132" s="5">
        <f t="shared" si="83"/>
        <v>0</v>
      </c>
      <c r="N132" s="5">
        <f t="shared" si="84"/>
        <v>0</v>
      </c>
      <c r="O132" t="s">
        <v>20</v>
      </c>
      <c r="P132" t="str">
        <f t="array" ref="P132">INDEX(Items!B$2:B$1090,MATCH($O132,Items!$A$2:$A$1090,0))</f>
        <v xml:space="preserve"> </v>
      </c>
      <c r="Q132" t="str">
        <f t="array" ref="Q132">INDEX(Items!C$2:C$1090,MATCH($O132,Items!$A$2:$A$1090,0))</f>
        <v xml:space="preserve"> </v>
      </c>
      <c r="R132" t="str">
        <f t="array" ref="R132">INDEX(Items!D$2:D$1090,MATCH($O132,Items!$A$2:$A$1090,0))</f>
        <v xml:space="preserve"> </v>
      </c>
    </row>
    <row r="133" spans="1:19" x14ac:dyDescent="0.25">
      <c r="A133">
        <f t="shared" si="80"/>
        <v>11</v>
      </c>
      <c r="B133" t="str">
        <f t="shared" si="81"/>
        <v>20231212K</v>
      </c>
      <c r="C133" s="3">
        <f t="shared" si="82"/>
        <v>1</v>
      </c>
      <c r="D133" s="4">
        <v>45272</v>
      </c>
      <c r="E133" s="3" t="s">
        <v>199</v>
      </c>
      <c r="F133" t="str">
        <f t="array" ref="F133">INDEX(Establishment!B$2:B$1042,MATCH($E133,Establishment!$A$2:$A$1042,0))</f>
        <v>Metro Grocery</v>
      </c>
      <c r="G133" t="str">
        <f t="array" ref="G133">INDEX(Establishment!C$2:C$1042,MATCH($E133,Establishment!$A$2:$A$1042,0))</f>
        <v>Market Market, BGC</v>
      </c>
      <c r="H133" t="s">
        <v>20</v>
      </c>
      <c r="I133" s="5"/>
      <c r="J133" t="s">
        <v>20</v>
      </c>
      <c r="L133" s="5"/>
      <c r="M133" s="5">
        <f t="shared" si="83"/>
        <v>0</v>
      </c>
      <c r="N133" s="5">
        <f t="shared" si="84"/>
        <v>0</v>
      </c>
      <c r="O133" t="s">
        <v>20</v>
      </c>
      <c r="P133" t="str">
        <f t="array" ref="P133">INDEX(Items!B$2:B$1090,MATCH($O133,Items!$A$2:$A$1090,0))</f>
        <v xml:space="preserve"> </v>
      </c>
      <c r="Q133" t="str">
        <f t="array" ref="Q133">INDEX(Items!C$2:C$1090,MATCH($O133,Items!$A$2:$A$1090,0))</f>
        <v xml:space="preserve"> </v>
      </c>
      <c r="R133" t="str">
        <f t="array" ref="R133">INDEX(Items!D$2:D$1090,MATCH($O133,Items!$A$2:$A$1090,0))</f>
        <v xml:space="preserve"> </v>
      </c>
    </row>
    <row r="134" spans="1:19" x14ac:dyDescent="0.25">
      <c r="A134">
        <f t="shared" si="80"/>
        <v>12</v>
      </c>
      <c r="B134" t="str">
        <f t="shared" si="81"/>
        <v>20231212L</v>
      </c>
      <c r="C134" s="3">
        <f t="shared" si="82"/>
        <v>1</v>
      </c>
      <c r="D134" s="4">
        <v>45272</v>
      </c>
      <c r="E134" s="3" t="s">
        <v>199</v>
      </c>
      <c r="F134" t="str">
        <f t="array" ref="F134">INDEX(Establishment!B$2:B$1042,MATCH($E134,Establishment!$A$2:$A$1042,0))</f>
        <v>Metro Grocery</v>
      </c>
      <c r="G134" t="str">
        <f t="array" ref="G134">INDEX(Establishment!C$2:C$1042,MATCH($E134,Establishment!$A$2:$A$1042,0))</f>
        <v>Market Market, BGC</v>
      </c>
      <c r="H134" t="s">
        <v>20</v>
      </c>
      <c r="I134" s="5"/>
      <c r="J134" t="s">
        <v>20</v>
      </c>
      <c r="L134" s="5"/>
      <c r="M134" s="5">
        <f t="shared" si="83"/>
        <v>0</v>
      </c>
      <c r="N134" s="5">
        <f t="shared" si="84"/>
        <v>0</v>
      </c>
      <c r="O134" t="s">
        <v>20</v>
      </c>
      <c r="P134" t="str">
        <f t="array" ref="P134">INDEX(Items!B$2:B$1090,MATCH($O134,Items!$A$2:$A$1090,0))</f>
        <v xml:space="preserve"> </v>
      </c>
      <c r="Q134" t="str">
        <f t="array" ref="Q134">INDEX(Items!C$2:C$1090,MATCH($O134,Items!$A$2:$A$1090,0))</f>
        <v xml:space="preserve"> </v>
      </c>
      <c r="R134" t="str">
        <f t="array" ref="R134">INDEX(Items!D$2:D$1090,MATCH($O134,Items!$A$2:$A$1090,0))</f>
        <v xml:space="preserve"> </v>
      </c>
    </row>
    <row r="135" spans="1:19" x14ac:dyDescent="0.25">
      <c r="A135">
        <f t="shared" si="80"/>
        <v>13</v>
      </c>
      <c r="B135" t="str">
        <f t="shared" si="81"/>
        <v>20231212M</v>
      </c>
      <c r="C135" s="3">
        <f t="shared" si="82"/>
        <v>1</v>
      </c>
      <c r="D135" s="4">
        <v>45272</v>
      </c>
      <c r="E135" s="3" t="s">
        <v>199</v>
      </c>
      <c r="F135" t="str">
        <f t="array" ref="F135">INDEX(Establishment!B$2:B$1042,MATCH($E135,Establishment!$A$2:$A$1042,0))</f>
        <v>Metro Grocery</v>
      </c>
      <c r="G135" t="str">
        <f t="array" ref="G135">INDEX(Establishment!C$2:C$1042,MATCH($E135,Establishment!$A$2:$A$1042,0))</f>
        <v>Market Market, BGC</v>
      </c>
      <c r="H135" t="s">
        <v>20</v>
      </c>
      <c r="I135" s="5"/>
      <c r="J135" t="s">
        <v>20</v>
      </c>
      <c r="L135" s="5"/>
      <c r="M135" s="5">
        <f t="shared" si="83"/>
        <v>0</v>
      </c>
      <c r="N135" s="5">
        <f t="shared" si="84"/>
        <v>0</v>
      </c>
      <c r="O135" t="s">
        <v>20</v>
      </c>
      <c r="P135" t="str">
        <f t="array" ref="P135">INDEX(Items!B$2:B$1090,MATCH($O135,Items!$A$2:$A$1090,0))</f>
        <v xml:space="preserve"> </v>
      </c>
      <c r="Q135" t="str">
        <f t="array" ref="Q135">INDEX(Items!C$2:C$1090,MATCH($O135,Items!$A$2:$A$1090,0))</f>
        <v xml:space="preserve"> </v>
      </c>
      <c r="R135" t="str">
        <f t="array" ref="R135">INDEX(Items!D$2:D$1090,MATCH($O135,Items!$A$2:$A$1090,0))</f>
        <v xml:space="preserve"> </v>
      </c>
    </row>
    <row r="136" spans="1:19" x14ac:dyDescent="0.25">
      <c r="A136">
        <f t="shared" si="80"/>
        <v>14</v>
      </c>
      <c r="B136" t="str">
        <f t="shared" si="81"/>
        <v>20231212N</v>
      </c>
      <c r="C136" s="3">
        <f t="shared" si="82"/>
        <v>1</v>
      </c>
      <c r="D136" s="4">
        <v>45272</v>
      </c>
      <c r="E136" s="3" t="s">
        <v>295</v>
      </c>
      <c r="F136" t="str">
        <f t="array" ref="F136">INDEX(Establishment!B$2:B$1042,MATCH($E136,Establishment!$A$2:$A$1042,0))</f>
        <v>Metro Department</v>
      </c>
      <c r="G136" t="str">
        <f t="array" ref="G136">INDEX(Establishment!C$2:C$1042,MATCH($E136,Establishment!$A$2:$A$1042,0))</f>
        <v>Market Market, BGC</v>
      </c>
      <c r="H136" t="s">
        <v>22</v>
      </c>
      <c r="I136" s="5"/>
      <c r="J136" t="s">
        <v>20</v>
      </c>
      <c r="L136" s="5"/>
      <c r="M136" s="5">
        <f t="shared" si="83"/>
        <v>0</v>
      </c>
      <c r="N136" s="5">
        <f t="shared" si="84"/>
        <v>0</v>
      </c>
      <c r="O136" t="s">
        <v>20</v>
      </c>
      <c r="P136" t="str">
        <f t="array" ref="P136">INDEX(Items!B$2:B$1090,MATCH($O136,Items!$A$2:$A$1090,0))</f>
        <v xml:space="preserve"> </v>
      </c>
      <c r="Q136" t="str">
        <f t="array" ref="Q136">INDEX(Items!C$2:C$1090,MATCH($O136,Items!$A$2:$A$1090,0))</f>
        <v xml:space="preserve"> </v>
      </c>
      <c r="R136" t="str">
        <f t="array" ref="R136">INDEX(Items!D$2:D$1090,MATCH($O136,Items!$A$2:$A$1090,0))</f>
        <v xml:space="preserve"> </v>
      </c>
    </row>
    <row r="137" spans="1:19" ht="15.75" customHeight="1" x14ac:dyDescent="0.25">
      <c r="A137">
        <f t="shared" si="80"/>
        <v>15</v>
      </c>
      <c r="B137" t="str">
        <f t="shared" si="81"/>
        <v>20231212O</v>
      </c>
      <c r="C137">
        <f t="shared" ref="C137:C138" si="85">IF(OR(B137="",B137&lt;&gt;B145),1,C145+1)</f>
        <v>1</v>
      </c>
      <c r="D137" s="4">
        <v>45272</v>
      </c>
      <c r="E137" s="3" t="s">
        <v>1452</v>
      </c>
      <c r="F137" t="str">
        <f t="array" ref="F137">INDEX(Establishment!B$2:B$1042,MATCH($E137,Establishment!$A$2:$A$1042,0))</f>
        <v>Transportation(Public)</v>
      </c>
      <c r="G137" s="7" t="s">
        <v>369</v>
      </c>
      <c r="H137" t="s">
        <v>2</v>
      </c>
      <c r="I137" s="5">
        <v>13</v>
      </c>
      <c r="J137" t="s">
        <v>149</v>
      </c>
      <c r="K137">
        <v>1</v>
      </c>
      <c r="L137" s="5">
        <v>13</v>
      </c>
      <c r="M137" s="5">
        <f t="shared" si="83"/>
        <v>13</v>
      </c>
      <c r="N137" s="5">
        <f t="shared" si="84"/>
        <v>13</v>
      </c>
      <c r="O137" t="s">
        <v>118</v>
      </c>
      <c r="P137" t="str">
        <f t="array" ref="P137">INDEX(Items!B$2:B$1090,MATCH($O137,Items!$A$2:$A$1090,0))</f>
        <v xml:space="preserve"> </v>
      </c>
      <c r="Q137" t="s">
        <v>150</v>
      </c>
      <c r="R137" s="7" t="s">
        <v>347</v>
      </c>
      <c r="S137" s="7" t="s">
        <v>348</v>
      </c>
    </row>
    <row r="138" spans="1:19" ht="15.75" customHeight="1" x14ac:dyDescent="0.25">
      <c r="A138">
        <f t="shared" si="80"/>
        <v>1</v>
      </c>
      <c r="B138" t="str">
        <f t="shared" si="81"/>
        <v>20231213A</v>
      </c>
      <c r="C138">
        <f t="shared" si="85"/>
        <v>1</v>
      </c>
      <c r="D138" s="4">
        <v>45273</v>
      </c>
      <c r="E138" s="3" t="s">
        <v>1452</v>
      </c>
      <c r="F138" t="s">
        <v>1451</v>
      </c>
      <c r="G138" t="s">
        <v>148</v>
      </c>
      <c r="H138" t="s">
        <v>2</v>
      </c>
      <c r="I138" s="5">
        <v>13</v>
      </c>
      <c r="J138" t="s">
        <v>149</v>
      </c>
      <c r="K138">
        <v>1</v>
      </c>
      <c r="L138" s="5">
        <v>13</v>
      </c>
      <c r="M138" s="5">
        <f t="shared" si="83"/>
        <v>13</v>
      </c>
      <c r="N138" s="5">
        <f t="shared" si="84"/>
        <v>13</v>
      </c>
      <c r="O138" t="s">
        <v>118</v>
      </c>
      <c r="P138" t="str">
        <f t="array" ref="P138">INDEX(Items!B$2:B$1090,MATCH($O138,Items!$A$2:$A$1090,0))</f>
        <v xml:space="preserve"> </v>
      </c>
      <c r="Q138" t="s">
        <v>150</v>
      </c>
      <c r="R138" t="s">
        <v>175</v>
      </c>
    </row>
    <row r="139" spans="1:19" x14ac:dyDescent="0.25">
      <c r="A139">
        <f t="shared" si="80"/>
        <v>2</v>
      </c>
      <c r="B139" t="str">
        <f t="shared" si="81"/>
        <v>20231213B</v>
      </c>
      <c r="C139" s="3">
        <f t="shared" ref="C139:C149" si="86">IF(OR(B139="",B139&lt;&gt;B138),1,C138+1)</f>
        <v>1</v>
      </c>
      <c r="D139" s="4">
        <v>45273</v>
      </c>
      <c r="E139" s="3" t="s">
        <v>2071</v>
      </c>
      <c r="F139" t="str">
        <f t="array" ref="F139">INDEX(Establishment!B$2:B$1042,MATCH($E139,Establishment!$A$2:$A$1042,0))</f>
        <v xml:space="preserve">Watson </v>
      </c>
      <c r="G139" t="s">
        <v>2072</v>
      </c>
      <c r="H139" t="s">
        <v>22</v>
      </c>
      <c r="I139" s="5">
        <v>909.98</v>
      </c>
      <c r="J139" t="s">
        <v>20</v>
      </c>
      <c r="K139">
        <v>2</v>
      </c>
      <c r="L139" s="5">
        <v>11.5</v>
      </c>
      <c r="M139" s="5">
        <f t="shared" si="83"/>
        <v>23</v>
      </c>
      <c r="N139" s="5">
        <f t="shared" si="84"/>
        <v>23</v>
      </c>
      <c r="O139" t="s">
        <v>20</v>
      </c>
      <c r="P139" t="str">
        <f t="array" ref="P139">INDEX(Items!B$2:B$1090,MATCH($O139,Items!$A$2:$A$1090,0))</f>
        <v xml:space="preserve"> </v>
      </c>
      <c r="Q139" t="str">
        <f t="array" ref="Q139">INDEX(Items!C$2:C$1090,MATCH($O139,Items!$A$2:$A$1090,0))</f>
        <v xml:space="preserve"> </v>
      </c>
      <c r="R139" t="str">
        <f t="array" ref="R139">INDEX(Items!D$2:D$1090,MATCH($O139,Items!$A$2:$A$1090,0))</f>
        <v xml:space="preserve"> </v>
      </c>
    </row>
    <row r="140" spans="1:19" x14ac:dyDescent="0.25">
      <c r="A140">
        <f t="shared" si="80"/>
        <v>2</v>
      </c>
      <c r="B140" t="str">
        <f t="shared" si="81"/>
        <v>20231213B</v>
      </c>
      <c r="C140" s="3">
        <f t="shared" si="86"/>
        <v>2</v>
      </c>
      <c r="D140" s="4">
        <v>45273</v>
      </c>
      <c r="E140" s="3" t="s">
        <v>2071</v>
      </c>
      <c r="F140" t="str">
        <f t="array" ref="F140">INDEX(Establishment!B$2:B$1042,MATCH($E140,Establishment!$A$2:$A$1042,0))</f>
        <v xml:space="preserve">Watson </v>
      </c>
      <c r="G140" t="s">
        <v>2072</v>
      </c>
      <c r="I140" s="5"/>
      <c r="J140" t="s">
        <v>20</v>
      </c>
      <c r="K140">
        <v>2</v>
      </c>
      <c r="L140" s="5">
        <v>17.5</v>
      </c>
      <c r="M140" s="5">
        <f t="shared" si="83"/>
        <v>35</v>
      </c>
      <c r="N140" s="5">
        <f t="shared" si="84"/>
        <v>58</v>
      </c>
      <c r="O140" t="s">
        <v>20</v>
      </c>
      <c r="P140" t="str">
        <f t="array" ref="P140">INDEX(Items!B$2:B$1090,MATCH($O140,Items!$A$2:$A$1090,0))</f>
        <v xml:space="preserve"> </v>
      </c>
      <c r="Q140" t="str">
        <f t="array" ref="Q140">INDEX(Items!C$2:C$1090,MATCH($O140,Items!$A$2:$A$1090,0))</f>
        <v xml:space="preserve"> </v>
      </c>
      <c r="R140" t="str">
        <f t="array" ref="R140">INDEX(Items!D$2:D$1090,MATCH($O140,Items!$A$2:$A$1090,0))</f>
        <v xml:space="preserve"> </v>
      </c>
    </row>
    <row r="141" spans="1:19" x14ac:dyDescent="0.25">
      <c r="A141">
        <f t="shared" si="80"/>
        <v>2</v>
      </c>
      <c r="B141" t="str">
        <f t="shared" si="81"/>
        <v>20231213B</v>
      </c>
      <c r="C141" s="3">
        <f t="shared" si="86"/>
        <v>3</v>
      </c>
      <c r="D141" s="4">
        <v>45273</v>
      </c>
      <c r="E141" s="3" t="s">
        <v>2071</v>
      </c>
      <c r="F141" t="str">
        <f t="array" ref="F141">INDEX(Establishment!B$2:B$1042,MATCH($E141,Establishment!$A$2:$A$1042,0))</f>
        <v xml:space="preserve">Watson </v>
      </c>
      <c r="G141" t="s">
        <v>2072</v>
      </c>
      <c r="I141" s="5"/>
      <c r="J141" t="s">
        <v>20</v>
      </c>
      <c r="K141">
        <v>2</v>
      </c>
      <c r="L141" s="5">
        <v>80</v>
      </c>
      <c r="M141" s="5">
        <f t="shared" si="83"/>
        <v>160</v>
      </c>
      <c r="N141" s="5">
        <f t="shared" si="84"/>
        <v>218</v>
      </c>
      <c r="O141" t="s">
        <v>20</v>
      </c>
      <c r="P141" t="str">
        <f t="array" ref="P141">INDEX(Items!B$2:B$1090,MATCH($O141,Items!$A$2:$A$1090,0))</f>
        <v xml:space="preserve"> </v>
      </c>
      <c r="Q141" t="str">
        <f t="array" ref="Q141">INDEX(Items!C$2:C$1090,MATCH($O141,Items!$A$2:$A$1090,0))</f>
        <v xml:space="preserve"> </v>
      </c>
      <c r="R141" t="str">
        <f t="array" ref="R141">INDEX(Items!D$2:D$1090,MATCH($O141,Items!$A$2:$A$1090,0))</f>
        <v xml:space="preserve"> </v>
      </c>
    </row>
    <row r="142" spans="1:19" x14ac:dyDescent="0.25">
      <c r="A142">
        <f t="shared" si="80"/>
        <v>2</v>
      </c>
      <c r="B142" t="str">
        <f t="shared" si="81"/>
        <v>20231213B</v>
      </c>
      <c r="C142" s="3">
        <f t="shared" si="86"/>
        <v>4</v>
      </c>
      <c r="D142" s="4">
        <v>45273</v>
      </c>
      <c r="E142" s="3" t="s">
        <v>2071</v>
      </c>
      <c r="F142" t="str">
        <f t="array" ref="F142">INDEX(Establishment!B$2:B$1042,MATCH($E142,Establishment!$A$2:$A$1042,0))</f>
        <v xml:space="preserve">Watson </v>
      </c>
      <c r="G142" t="s">
        <v>2072</v>
      </c>
      <c r="I142" s="5"/>
      <c r="J142" t="s">
        <v>20</v>
      </c>
      <c r="K142">
        <v>2</v>
      </c>
      <c r="L142" s="5">
        <v>3.75</v>
      </c>
      <c r="M142" s="5">
        <f t="shared" si="83"/>
        <v>7.5</v>
      </c>
      <c r="N142" s="5">
        <f t="shared" si="84"/>
        <v>225.5</v>
      </c>
      <c r="O142" t="s">
        <v>20</v>
      </c>
      <c r="P142" t="str">
        <f t="array" ref="P142">INDEX(Items!B$2:B$1090,MATCH($O142,Items!$A$2:$A$1090,0))</f>
        <v xml:space="preserve"> </v>
      </c>
      <c r="Q142" t="str">
        <f t="array" ref="Q142">INDEX(Items!C$2:C$1090,MATCH($O142,Items!$A$2:$A$1090,0))</f>
        <v xml:space="preserve"> </v>
      </c>
      <c r="R142" t="str">
        <f t="array" ref="R142">INDEX(Items!D$2:D$1090,MATCH($O142,Items!$A$2:$A$1090,0))</f>
        <v xml:space="preserve"> </v>
      </c>
    </row>
    <row r="143" spans="1:19" x14ac:dyDescent="0.25">
      <c r="A143">
        <f t="shared" si="80"/>
        <v>2</v>
      </c>
      <c r="B143" t="str">
        <f t="shared" si="81"/>
        <v>20231213B</v>
      </c>
      <c r="C143" s="3">
        <f t="shared" si="86"/>
        <v>5</v>
      </c>
      <c r="D143" s="4">
        <v>45273</v>
      </c>
      <c r="E143" s="3" t="s">
        <v>2071</v>
      </c>
      <c r="F143" t="str">
        <f t="array" ref="F143">INDEX(Establishment!B$2:B$1042,MATCH($E143,Establishment!$A$2:$A$1042,0))</f>
        <v xml:space="preserve">Watson </v>
      </c>
      <c r="G143" t="s">
        <v>2072</v>
      </c>
      <c r="I143" s="5"/>
      <c r="J143" t="s">
        <v>20</v>
      </c>
      <c r="K143">
        <v>2</v>
      </c>
      <c r="L143" s="5">
        <v>29.5</v>
      </c>
      <c r="M143" s="5">
        <f t="shared" si="83"/>
        <v>59</v>
      </c>
      <c r="N143" s="5">
        <f t="shared" si="84"/>
        <v>284.5</v>
      </c>
      <c r="O143" t="s">
        <v>20</v>
      </c>
      <c r="P143" t="str">
        <f t="array" ref="P143">INDEX(Items!B$2:B$1090,MATCH($O143,Items!$A$2:$A$1090,0))</f>
        <v xml:space="preserve"> </v>
      </c>
      <c r="Q143" t="str">
        <f t="array" ref="Q143">INDEX(Items!C$2:C$1090,MATCH($O143,Items!$A$2:$A$1090,0))</f>
        <v xml:space="preserve"> </v>
      </c>
      <c r="R143" t="str">
        <f t="array" ref="R143">INDEX(Items!D$2:D$1090,MATCH($O143,Items!$A$2:$A$1090,0))</f>
        <v xml:space="preserve"> </v>
      </c>
    </row>
    <row r="144" spans="1:19" x14ac:dyDescent="0.25">
      <c r="A144">
        <f t="shared" si="80"/>
        <v>2</v>
      </c>
      <c r="B144" t="str">
        <f t="shared" si="81"/>
        <v>20231213B</v>
      </c>
      <c r="C144" s="3">
        <f t="shared" si="86"/>
        <v>6</v>
      </c>
      <c r="D144" s="4">
        <v>45273</v>
      </c>
      <c r="E144" s="3" t="s">
        <v>2071</v>
      </c>
      <c r="F144" t="str">
        <f t="array" ref="F144">INDEX(Establishment!B$2:B$1042,MATCH($E144,Establishment!$A$2:$A$1042,0))</f>
        <v xml:space="preserve">Watson </v>
      </c>
      <c r="G144" t="s">
        <v>2072</v>
      </c>
      <c r="I144" s="5"/>
      <c r="J144" t="s">
        <v>20</v>
      </c>
      <c r="K144">
        <v>2</v>
      </c>
      <c r="L144" s="5">
        <v>7</v>
      </c>
      <c r="M144" s="5">
        <f t="shared" si="83"/>
        <v>14</v>
      </c>
      <c r="N144" s="5">
        <f t="shared" si="84"/>
        <v>298.5</v>
      </c>
      <c r="O144" t="s">
        <v>20</v>
      </c>
      <c r="P144" t="str">
        <f t="array" ref="P144">INDEX(Items!B$2:B$1090,MATCH($O144,Items!$A$2:$A$1090,0))</f>
        <v xml:space="preserve"> </v>
      </c>
      <c r="Q144" t="str">
        <f t="array" ref="Q144">INDEX(Items!C$2:C$1090,MATCH($O144,Items!$A$2:$A$1090,0))</f>
        <v xml:space="preserve"> </v>
      </c>
      <c r="R144" t="str">
        <f t="array" ref="R144">INDEX(Items!D$2:D$1090,MATCH($O144,Items!$A$2:$A$1090,0))</f>
        <v xml:space="preserve"> </v>
      </c>
    </row>
    <row r="145" spans="1:19" x14ac:dyDescent="0.25">
      <c r="A145">
        <f t="shared" si="80"/>
        <v>2</v>
      </c>
      <c r="B145" t="str">
        <f t="shared" si="81"/>
        <v>20231213B</v>
      </c>
      <c r="C145" s="3">
        <f t="shared" si="86"/>
        <v>7</v>
      </c>
      <c r="D145" s="4">
        <v>45273</v>
      </c>
      <c r="E145" s="3" t="s">
        <v>2071</v>
      </c>
      <c r="F145" t="str">
        <f t="array" ref="F145">INDEX(Establishment!B$2:B$1042,MATCH($E145,Establishment!$A$2:$A$1042,0))</f>
        <v xml:space="preserve">Watson </v>
      </c>
      <c r="G145" t="s">
        <v>2072</v>
      </c>
      <c r="I145" s="5"/>
      <c r="J145" t="s">
        <v>20</v>
      </c>
      <c r="K145">
        <v>2</v>
      </c>
      <c r="L145" s="5">
        <v>10.75</v>
      </c>
      <c r="M145" s="5">
        <f t="shared" si="83"/>
        <v>21.5</v>
      </c>
      <c r="N145" s="5">
        <f t="shared" si="84"/>
        <v>320</v>
      </c>
      <c r="O145" t="s">
        <v>20</v>
      </c>
      <c r="P145" t="str">
        <f t="array" ref="P145">INDEX(Items!B$2:B$1090,MATCH($O145,Items!$A$2:$A$1090,0))</f>
        <v xml:space="preserve"> </v>
      </c>
      <c r="Q145" t="str">
        <f t="array" ref="Q145">INDEX(Items!C$2:C$1090,MATCH($O145,Items!$A$2:$A$1090,0))</f>
        <v xml:space="preserve"> </v>
      </c>
      <c r="R145" t="str">
        <f t="array" ref="R145">INDEX(Items!D$2:D$1090,MATCH($O145,Items!$A$2:$A$1090,0))</f>
        <v xml:space="preserve"> </v>
      </c>
    </row>
    <row r="146" spans="1:19" x14ac:dyDescent="0.25">
      <c r="A146">
        <f t="shared" si="80"/>
        <v>2</v>
      </c>
      <c r="B146" t="str">
        <f t="shared" si="81"/>
        <v>20231213B</v>
      </c>
      <c r="C146" s="3">
        <f t="shared" si="86"/>
        <v>8</v>
      </c>
      <c r="D146" s="4">
        <v>45273</v>
      </c>
      <c r="E146" s="3" t="s">
        <v>2071</v>
      </c>
      <c r="F146" t="str">
        <f t="array" ref="F146">INDEX(Establishment!B$2:B$1042,MATCH($E146,Establishment!$A$2:$A$1042,0))</f>
        <v xml:space="preserve">Watson </v>
      </c>
      <c r="G146" t="s">
        <v>2072</v>
      </c>
      <c r="I146" s="5"/>
      <c r="J146" t="s">
        <v>20</v>
      </c>
      <c r="K146">
        <v>2</v>
      </c>
      <c r="L146" s="5">
        <v>11.25</v>
      </c>
      <c r="M146" s="5">
        <f t="shared" si="83"/>
        <v>22.5</v>
      </c>
      <c r="N146" s="5">
        <f t="shared" si="84"/>
        <v>342.5</v>
      </c>
      <c r="O146" t="s">
        <v>20</v>
      </c>
      <c r="P146" t="str">
        <f t="array" ref="P146">INDEX(Items!B$2:B$1090,MATCH($O146,Items!$A$2:$A$1090,0))</f>
        <v xml:space="preserve"> </v>
      </c>
      <c r="Q146" t="str">
        <f t="array" ref="Q146">INDEX(Items!C$2:C$1090,MATCH($O146,Items!$A$2:$A$1090,0))</f>
        <v xml:space="preserve"> </v>
      </c>
      <c r="R146" t="str">
        <f t="array" ref="R146">INDEX(Items!D$2:D$1090,MATCH($O146,Items!$A$2:$A$1090,0))</f>
        <v xml:space="preserve"> </v>
      </c>
    </row>
    <row r="147" spans="1:19" x14ac:dyDescent="0.25">
      <c r="A147">
        <f t="shared" si="80"/>
        <v>2</v>
      </c>
      <c r="B147" t="str">
        <f t="shared" si="81"/>
        <v>20231213B</v>
      </c>
      <c r="C147" s="3">
        <f t="shared" si="86"/>
        <v>9</v>
      </c>
      <c r="D147" s="4">
        <v>45273</v>
      </c>
      <c r="E147" s="3" t="s">
        <v>2071</v>
      </c>
      <c r="F147" t="str">
        <f t="array" ref="F147">INDEX(Establishment!B$2:B$1042,MATCH($E147,Establishment!$A$2:$A$1042,0))</f>
        <v xml:space="preserve">Watson </v>
      </c>
      <c r="G147" t="s">
        <v>2072</v>
      </c>
      <c r="I147" s="5"/>
      <c r="J147" t="s">
        <v>20</v>
      </c>
      <c r="K147">
        <v>2</v>
      </c>
      <c r="L147" s="5">
        <v>3.99</v>
      </c>
      <c r="M147" s="5">
        <f t="shared" si="83"/>
        <v>7.98</v>
      </c>
      <c r="N147" s="5">
        <f t="shared" si="84"/>
        <v>350.48</v>
      </c>
      <c r="O147" t="s">
        <v>20</v>
      </c>
      <c r="P147" t="str">
        <f t="array" ref="P147">INDEX(Items!B$2:B$1090,MATCH($O147,Items!$A$2:$A$1090,0))</f>
        <v xml:space="preserve"> </v>
      </c>
      <c r="Q147" t="str">
        <f t="array" ref="Q147">INDEX(Items!C$2:C$1090,MATCH($O147,Items!$A$2:$A$1090,0))</f>
        <v xml:space="preserve"> </v>
      </c>
      <c r="R147" t="str">
        <f t="array" ref="R147">INDEX(Items!D$2:D$1090,MATCH($O147,Items!$A$2:$A$1090,0))</f>
        <v xml:space="preserve"> </v>
      </c>
    </row>
    <row r="148" spans="1:19" x14ac:dyDescent="0.25">
      <c r="A148">
        <f t="shared" si="80"/>
        <v>2</v>
      </c>
      <c r="B148" t="str">
        <f t="shared" si="81"/>
        <v>20231213B</v>
      </c>
      <c r="C148" s="3">
        <f t="shared" si="86"/>
        <v>10</v>
      </c>
      <c r="D148" s="4">
        <v>45273</v>
      </c>
      <c r="E148" s="3" t="s">
        <v>2071</v>
      </c>
      <c r="F148" t="str">
        <f t="array" ref="F148">INDEX(Establishment!B$2:B$1042,MATCH($E148,Establishment!$A$2:$A$1042,0))</f>
        <v xml:space="preserve">Watson </v>
      </c>
      <c r="G148" t="s">
        <v>2072</v>
      </c>
      <c r="I148" s="5"/>
      <c r="J148" t="s">
        <v>20</v>
      </c>
      <c r="K148">
        <v>3</v>
      </c>
      <c r="L148" s="5">
        <v>49</v>
      </c>
      <c r="M148" s="5">
        <f t="shared" si="83"/>
        <v>147</v>
      </c>
      <c r="N148" s="5">
        <f t="shared" si="84"/>
        <v>497.48</v>
      </c>
      <c r="O148" t="s">
        <v>20</v>
      </c>
      <c r="P148" t="str">
        <f t="array" ref="P148">INDEX(Items!B$2:B$1090,MATCH($O148,Items!$A$2:$A$1090,0))</f>
        <v xml:space="preserve"> </v>
      </c>
      <c r="Q148" t="str">
        <f t="array" ref="Q148">INDEX(Items!C$2:C$1090,MATCH($O148,Items!$A$2:$A$1090,0))</f>
        <v xml:space="preserve"> </v>
      </c>
      <c r="R148" t="str">
        <f t="array" ref="R148">INDEX(Items!D$2:D$1090,MATCH($O148,Items!$A$2:$A$1090,0))</f>
        <v xml:space="preserve"> </v>
      </c>
    </row>
    <row r="149" spans="1:19" x14ac:dyDescent="0.25">
      <c r="A149">
        <f t="shared" si="80"/>
        <v>2</v>
      </c>
      <c r="B149" t="str">
        <f t="shared" si="81"/>
        <v>20231213B</v>
      </c>
      <c r="C149" s="3">
        <f t="shared" si="86"/>
        <v>11</v>
      </c>
      <c r="D149" s="4">
        <v>45273</v>
      </c>
      <c r="E149" s="3" t="s">
        <v>2071</v>
      </c>
      <c r="F149" t="str">
        <f t="array" ref="F149">INDEX(Establishment!B$2:B$1042,MATCH($E149,Establishment!$A$2:$A$1042,0))</f>
        <v xml:space="preserve">Watson </v>
      </c>
      <c r="G149" t="s">
        <v>2072</v>
      </c>
      <c r="I149" s="5"/>
      <c r="J149" t="s">
        <v>20</v>
      </c>
      <c r="K149">
        <v>1</v>
      </c>
      <c r="L149" s="5">
        <v>412.5</v>
      </c>
      <c r="M149" s="5">
        <f t="shared" si="83"/>
        <v>412.5</v>
      </c>
      <c r="N149" s="5">
        <f t="shared" si="84"/>
        <v>909.98</v>
      </c>
      <c r="O149" t="s">
        <v>20</v>
      </c>
      <c r="P149" t="str">
        <f t="array" ref="P149">INDEX(Items!B$2:B$1090,MATCH($O149,Items!$A$2:$A$1090,0))</f>
        <v xml:space="preserve"> </v>
      </c>
      <c r="Q149" t="str">
        <f t="array" ref="Q149">INDEX(Items!C$2:C$1090,MATCH($O149,Items!$A$2:$A$1090,0))</f>
        <v xml:space="preserve"> </v>
      </c>
      <c r="R149" t="str">
        <f t="array" ref="R149">INDEX(Items!D$2:D$1090,MATCH($O149,Items!$A$2:$A$1090,0))</f>
        <v xml:space="preserve"> </v>
      </c>
    </row>
    <row r="150" spans="1:19" ht="15.75" customHeight="1" x14ac:dyDescent="0.25">
      <c r="A150">
        <f t="shared" si="80"/>
        <v>3</v>
      </c>
      <c r="B150" t="str">
        <f t="shared" si="81"/>
        <v>20231213C</v>
      </c>
      <c r="C150">
        <f t="shared" ref="C150:C151" si="87">IF(OR(B150="",B150&lt;&gt;B158),1,C158+1)</f>
        <v>1</v>
      </c>
      <c r="D150" s="4">
        <v>45273</v>
      </c>
      <c r="E150" s="3" t="s">
        <v>1452</v>
      </c>
      <c r="F150" t="str">
        <f t="array" ref="F150">INDEX(Establishment!B$2:B$1042,MATCH($E150,Establishment!$A$2:$A$1042,0))</f>
        <v>Transportation(Public)</v>
      </c>
      <c r="G150" s="7" t="s">
        <v>369</v>
      </c>
      <c r="H150" t="s">
        <v>2</v>
      </c>
      <c r="I150" s="5">
        <v>13</v>
      </c>
      <c r="J150" t="s">
        <v>149</v>
      </c>
      <c r="K150">
        <v>1</v>
      </c>
      <c r="L150" s="5">
        <v>13</v>
      </c>
      <c r="M150" s="5">
        <f t="shared" si="83"/>
        <v>13</v>
      </c>
      <c r="N150" s="5">
        <f t="shared" si="84"/>
        <v>13</v>
      </c>
      <c r="O150" t="s">
        <v>118</v>
      </c>
      <c r="P150" t="str">
        <f t="array" ref="P150">INDEX(Items!B$2:B$1090,MATCH($O150,Items!$A$2:$A$1090,0))</f>
        <v xml:space="preserve"> </v>
      </c>
      <c r="Q150" t="s">
        <v>150</v>
      </c>
      <c r="R150" s="7" t="s">
        <v>347</v>
      </c>
      <c r="S150" s="7" t="s">
        <v>348</v>
      </c>
    </row>
    <row r="151" spans="1:19" ht="15.75" customHeight="1" x14ac:dyDescent="0.25">
      <c r="A151">
        <f t="shared" si="80"/>
        <v>1</v>
      </c>
      <c r="B151" t="str">
        <f t="shared" si="81"/>
        <v>20231214A</v>
      </c>
      <c r="C151">
        <f t="shared" si="87"/>
        <v>1</v>
      </c>
      <c r="D151" s="4">
        <v>45274</v>
      </c>
      <c r="E151" s="3" t="s">
        <v>1452</v>
      </c>
      <c r="F151" t="s">
        <v>1451</v>
      </c>
      <c r="G151" t="s">
        <v>148</v>
      </c>
      <c r="H151" t="s">
        <v>2</v>
      </c>
      <c r="I151" s="5">
        <v>13</v>
      </c>
      <c r="J151" t="s">
        <v>149</v>
      </c>
      <c r="K151">
        <v>1</v>
      </c>
      <c r="L151" s="5">
        <v>13</v>
      </c>
      <c r="M151" s="5">
        <f t="shared" si="83"/>
        <v>13</v>
      </c>
      <c r="N151" s="5">
        <f t="shared" si="84"/>
        <v>13</v>
      </c>
      <c r="O151" t="s">
        <v>118</v>
      </c>
      <c r="P151" t="str">
        <f t="array" ref="P151">INDEX(Items!B$2:B$1090,MATCH($O151,Items!$A$2:$A$1090,0))</f>
        <v xml:space="preserve"> </v>
      </c>
      <c r="Q151" t="s">
        <v>150</v>
      </c>
      <c r="R151" t="s">
        <v>175</v>
      </c>
    </row>
    <row r="152" spans="1:19" x14ac:dyDescent="0.25">
      <c r="A152">
        <f t="shared" si="80"/>
        <v>2</v>
      </c>
      <c r="B152" t="str">
        <f t="shared" si="81"/>
        <v>20231214B</v>
      </c>
      <c r="C152" s="3">
        <f t="shared" ref="C152:C154" si="88">IF(OR(B152="",B152&lt;&gt;B151),1,C151+1)</f>
        <v>1</v>
      </c>
      <c r="D152" s="4">
        <v>45274</v>
      </c>
      <c r="E152" s="3" t="s">
        <v>110</v>
      </c>
      <c r="F152" t="str">
        <f t="array" ref="F152">INDEX(Establishment!B$2:B$1042,MATCH($E152,Establishment!$A$2:$A$1042,0))</f>
        <v>7-Eleven</v>
      </c>
      <c r="G152" s="14" t="s">
        <v>139</v>
      </c>
      <c r="H152" t="s">
        <v>2</v>
      </c>
      <c r="I152" s="5">
        <v>39</v>
      </c>
      <c r="J152" t="s">
        <v>166</v>
      </c>
      <c r="K152">
        <v>1</v>
      </c>
      <c r="L152" s="5">
        <v>39</v>
      </c>
      <c r="M152" s="5">
        <f t="shared" si="83"/>
        <v>39</v>
      </c>
      <c r="N152" s="5">
        <f t="shared" si="84"/>
        <v>39</v>
      </c>
      <c r="O152" t="s">
        <v>118</v>
      </c>
      <c r="P152" s="14" t="s">
        <v>2075</v>
      </c>
      <c r="Q152" s="14" t="s">
        <v>181</v>
      </c>
      <c r="R152" s="14" t="s">
        <v>2076</v>
      </c>
    </row>
    <row r="153" spans="1:19" x14ac:dyDescent="0.25">
      <c r="A153">
        <f t="shared" si="80"/>
        <v>3</v>
      </c>
      <c r="B153" t="str">
        <f t="shared" si="81"/>
        <v>20231214C</v>
      </c>
      <c r="C153" s="3">
        <f t="shared" si="88"/>
        <v>1</v>
      </c>
      <c r="D153" s="4">
        <v>45274</v>
      </c>
      <c r="E153" s="3" t="s">
        <v>30</v>
      </c>
      <c r="F153" s="14" t="s">
        <v>2077</v>
      </c>
      <c r="G153" s="14" t="s">
        <v>2078</v>
      </c>
      <c r="H153" t="s">
        <v>2</v>
      </c>
      <c r="I153" s="5">
        <v>2140</v>
      </c>
      <c r="J153" s="14" t="s">
        <v>240</v>
      </c>
      <c r="K153">
        <v>1</v>
      </c>
      <c r="L153" s="5">
        <v>1140</v>
      </c>
      <c r="M153" s="5">
        <f t="shared" si="83"/>
        <v>1140</v>
      </c>
      <c r="N153" s="5">
        <f t="shared" si="84"/>
        <v>1140</v>
      </c>
      <c r="O153" t="s">
        <v>118</v>
      </c>
      <c r="P153" t="str">
        <f t="array" ref="P153">INDEX(Items!B$2:B$1090,MATCH($O153,Items!$A$2:$A$1090,0))</f>
        <v xml:space="preserve"> </v>
      </c>
      <c r="Q153" s="14" t="s">
        <v>2079</v>
      </c>
      <c r="R153" s="14" t="s">
        <v>2080</v>
      </c>
      <c r="S153" s="14" t="s">
        <v>2081</v>
      </c>
    </row>
    <row r="154" spans="1:19" x14ac:dyDescent="0.25">
      <c r="A154">
        <f t="shared" si="80"/>
        <v>3</v>
      </c>
      <c r="B154" t="str">
        <f t="shared" si="81"/>
        <v>20231214C</v>
      </c>
      <c r="C154" s="3">
        <f t="shared" si="88"/>
        <v>2</v>
      </c>
      <c r="D154" s="4">
        <v>45274</v>
      </c>
      <c r="E154" s="3" t="s">
        <v>30</v>
      </c>
      <c r="F154" s="14" t="s">
        <v>2077</v>
      </c>
      <c r="G154" s="14" t="s">
        <v>2078</v>
      </c>
      <c r="H154" t="s">
        <v>20</v>
      </c>
      <c r="I154" s="5"/>
      <c r="J154" t="s">
        <v>1623</v>
      </c>
      <c r="L154" s="5">
        <v>1000</v>
      </c>
      <c r="M154" s="5">
        <f t="shared" si="83"/>
        <v>0</v>
      </c>
      <c r="N154" s="5">
        <f t="shared" si="84"/>
        <v>1140</v>
      </c>
      <c r="O154" t="s">
        <v>118</v>
      </c>
      <c r="P154" s="14" t="s">
        <v>2082</v>
      </c>
      <c r="Q154" t="str">
        <f t="array" ref="Q154">INDEX(Items!C$2:C$1090,MATCH($O154,Items!$A$2:$A$1090,0))</f>
        <v>One Time</v>
      </c>
      <c r="R154" t="str">
        <f t="array" ref="R154">INDEX(Items!D$2:D$1090,MATCH($O154,Items!$A$2:$A$1090,0))</f>
        <v xml:space="preserve"> </v>
      </c>
    </row>
    <row r="155" spans="1:19" ht="15.75" customHeight="1" x14ac:dyDescent="0.25">
      <c r="A155">
        <v>1</v>
      </c>
      <c r="B155" t="str">
        <f t="shared" si="81"/>
        <v>20231214A</v>
      </c>
      <c r="C155">
        <v>1</v>
      </c>
      <c r="D155" s="4">
        <v>45274</v>
      </c>
      <c r="E155" s="3" t="s">
        <v>1452</v>
      </c>
      <c r="F155" t="s">
        <v>1451</v>
      </c>
      <c r="G155" s="7" t="s">
        <v>369</v>
      </c>
      <c r="H155" t="s">
        <v>2</v>
      </c>
      <c r="I155" s="5">
        <v>13</v>
      </c>
      <c r="J155" t="s">
        <v>149</v>
      </c>
      <c r="K155">
        <v>1</v>
      </c>
      <c r="L155" s="5">
        <v>13</v>
      </c>
      <c r="M155" s="5">
        <v>13</v>
      </c>
      <c r="N155" s="5">
        <v>13</v>
      </c>
      <c r="O155" t="s">
        <v>118</v>
      </c>
      <c r="P155" t="s">
        <v>20</v>
      </c>
      <c r="Q155" t="s">
        <v>150</v>
      </c>
      <c r="R155" s="7" t="s">
        <v>347</v>
      </c>
      <c r="S155" s="7" t="s">
        <v>348</v>
      </c>
    </row>
    <row r="156" spans="1:19" ht="15.75" customHeight="1" x14ac:dyDescent="0.25">
      <c r="A156">
        <v>1</v>
      </c>
      <c r="B156" t="str">
        <f t="shared" si="81"/>
        <v>20231215A</v>
      </c>
      <c r="C156">
        <v>1</v>
      </c>
      <c r="D156" s="4">
        <v>45275</v>
      </c>
      <c r="E156" s="3" t="s">
        <v>1452</v>
      </c>
      <c r="F156" t="s">
        <v>1451</v>
      </c>
      <c r="G156" t="s">
        <v>148</v>
      </c>
      <c r="H156" t="s">
        <v>2</v>
      </c>
      <c r="I156" s="5">
        <v>13</v>
      </c>
      <c r="J156" t="s">
        <v>149</v>
      </c>
      <c r="K156">
        <v>1</v>
      </c>
      <c r="L156" s="5">
        <v>13</v>
      </c>
      <c r="M156" s="5">
        <v>13</v>
      </c>
      <c r="N156" s="5">
        <v>57</v>
      </c>
      <c r="O156" t="s">
        <v>118</v>
      </c>
      <c r="P156" t="s">
        <v>20</v>
      </c>
      <c r="Q156" t="s">
        <v>150</v>
      </c>
      <c r="R156" t="s">
        <v>175</v>
      </c>
    </row>
    <row r="157" spans="1:19" x14ac:dyDescent="0.25">
      <c r="A157">
        <f t="shared" ref="A157:A158" si="89">IF(OR(D157&lt;&gt;D156,D157=""),1,IF(NOT(AND(E157=E156,F157=F156,G157=G156)),A156+1,IF(OR(H157="",AND(H157&lt;&gt;"",H157&lt;&gt;H156,H156&lt;&gt;"")),A156,A156+1)))</f>
        <v>2</v>
      </c>
      <c r="B157" t="str">
        <f t="shared" si="81"/>
        <v>20231215B</v>
      </c>
      <c r="C157" s="3">
        <f t="shared" ref="C157" si="90">IF(OR(B157="",B157&lt;&gt;B156),1,C156+1)</f>
        <v>1</v>
      </c>
      <c r="D157" s="4">
        <v>45275</v>
      </c>
      <c r="E157" s="3" t="s">
        <v>328</v>
      </c>
      <c r="F157" t="str">
        <f t="array" ref="F157">INDEX(Establishment!B$2:B$1042,MATCH($E157,Establishment!$A$2:$A$1042,0))</f>
        <v>Lawson</v>
      </c>
      <c r="G157" t="str">
        <f t="array" ref="G157">INDEX(Establishment!C$2:C$1042,MATCH($E157,Establishment!$A$2:$A$1042,0))</f>
        <v>Asian Century Center</v>
      </c>
      <c r="H157" t="s">
        <v>2</v>
      </c>
      <c r="I157" s="5">
        <v>50</v>
      </c>
      <c r="J157" t="s">
        <v>1944</v>
      </c>
      <c r="K157">
        <v>1</v>
      </c>
      <c r="L157" s="5">
        <v>50</v>
      </c>
      <c r="M157" s="5">
        <f t="shared" ref="M157:M158" si="91">K157*L157</f>
        <v>50</v>
      </c>
      <c r="N157" s="5">
        <f t="shared" ref="N157:N158" si="92">IF(B157=B156,N156+M157,M157)</f>
        <v>50</v>
      </c>
      <c r="O157" t="s">
        <v>1462</v>
      </c>
      <c r="P157" t="str">
        <f t="array" ref="P157">INDEX(Items!B$2:B$1090,MATCH($O157,Items!$A$2:$A$1090,0))</f>
        <v>Skyflakes</v>
      </c>
      <c r="Q157" t="str">
        <f t="array" ref="Q157">INDEX(Items!C$2:C$1090,MATCH($O157,Items!$A$2:$A$1090,0))</f>
        <v>Biscuits</v>
      </c>
      <c r="R157" t="str">
        <f t="array" ref="R157">INDEX(Items!D$2:D$1090,MATCH($O157,Items!$A$2:$A$1090,0))</f>
        <v>200g HPack</v>
      </c>
    </row>
    <row r="158" spans="1:19" ht="15.75" customHeight="1" x14ac:dyDescent="0.25">
      <c r="A158">
        <f t="shared" si="89"/>
        <v>3</v>
      </c>
      <c r="B158" t="str">
        <f t="shared" si="81"/>
        <v>20231215C</v>
      </c>
      <c r="C158">
        <f t="shared" ref="C158" si="93">IF(OR(B158="",B158&lt;&gt;B166),1,C166+1)</f>
        <v>1</v>
      </c>
      <c r="D158" s="4">
        <v>45275</v>
      </c>
      <c r="E158" s="3" t="s">
        <v>1452</v>
      </c>
      <c r="F158" t="str">
        <f t="array" ref="F158">INDEX(Establishment!B$2:B$1042,MATCH($E158,Establishment!$A$2:$A$1042,0))</f>
        <v>Transportation(Public)</v>
      </c>
      <c r="G158" s="7" t="s">
        <v>369</v>
      </c>
      <c r="H158" t="s">
        <v>2</v>
      </c>
      <c r="I158" s="5">
        <v>13</v>
      </c>
      <c r="J158" t="s">
        <v>149</v>
      </c>
      <c r="K158">
        <v>1</v>
      </c>
      <c r="L158" s="5">
        <v>13</v>
      </c>
      <c r="M158" s="5">
        <f t="shared" si="91"/>
        <v>13</v>
      </c>
      <c r="N158" s="5">
        <f t="shared" si="92"/>
        <v>13</v>
      </c>
      <c r="O158" t="s">
        <v>118</v>
      </c>
      <c r="P158" t="str">
        <f t="array" ref="P158">INDEX(Items!B$2:B$1090,MATCH($O158,Items!$A$2:$A$1090,0))</f>
        <v xml:space="preserve"> </v>
      </c>
      <c r="Q158" t="s">
        <v>150</v>
      </c>
      <c r="R158" s="7" t="s">
        <v>347</v>
      </c>
      <c r="S158" s="7" t="s">
        <v>348</v>
      </c>
    </row>
    <row r="159" spans="1:19" x14ac:dyDescent="0.25">
      <c r="A159">
        <f t="shared" ref="A159:A189" si="94">IF(OR(D159&lt;&gt;D158,D159=""),1,IF(NOT(AND(E159=E158,F159=F158,G159=G158)),A158+1,IF(OR(H159="",AND(H159&lt;&gt;"",H159&lt;&gt;H158,H158&lt;&gt;"")),A158,A158+1)))</f>
        <v>1</v>
      </c>
      <c r="B159" t="str">
        <f t="shared" ref="B159:B189" si="95">IF(D159&lt;&gt;"",TEXT(D159,"YYYYMMDD")&amp;CHAR(64+A159),"")</f>
        <v/>
      </c>
      <c r="C159" s="3">
        <f t="shared" ref="C159:C189" si="96">IF(OR(B159="",B159&lt;&gt;B158),1,C158+1)</f>
        <v>1</v>
      </c>
      <c r="D159" s="4"/>
      <c r="E159" s="3"/>
      <c r="F159" t="e">
        <f t="array" ref="F159">INDEX(Establishment!B$2:B$1042,MATCH($E159,Establishment!$A$2:$A$1042,0))</f>
        <v>#N/A</v>
      </c>
      <c r="G159" t="e">
        <f t="array" ref="G159">INDEX(Establishment!C$2:C$1042,MATCH($E159,Establishment!$A$2:$A$1042,0))</f>
        <v>#N/A</v>
      </c>
      <c r="H159" t="s">
        <v>20</v>
      </c>
      <c r="I159" s="5"/>
      <c r="J159" t="s">
        <v>20</v>
      </c>
      <c r="L159" s="5"/>
      <c r="M159" s="5">
        <f t="shared" ref="M159:M189" si="97">K159*L159</f>
        <v>0</v>
      </c>
      <c r="N159" s="5">
        <f t="shared" ref="N159:N189" si="98">IF(B159=B158,N158+M159,M159)</f>
        <v>0</v>
      </c>
      <c r="O159" t="s">
        <v>20</v>
      </c>
      <c r="P159" t="str">
        <f t="array" ref="P159">INDEX(Items!B$2:B$1090,MATCH($O159,Items!$A$2:$A$1090,0))</f>
        <v xml:space="preserve"> </v>
      </c>
      <c r="Q159" t="str">
        <f t="array" ref="Q159">INDEX(Items!C$2:C$1090,MATCH($O159,Items!$A$2:$A$1090,0))</f>
        <v xml:space="preserve"> </v>
      </c>
      <c r="R159" t="str">
        <f t="array" ref="R159">INDEX(Items!D$2:D$1090,MATCH($O159,Items!$A$2:$A$1090,0))</f>
        <v xml:space="preserve"> </v>
      </c>
    </row>
    <row r="160" spans="1:19" x14ac:dyDescent="0.25">
      <c r="A160">
        <f t="shared" si="94"/>
        <v>1</v>
      </c>
      <c r="B160" t="str">
        <f t="shared" si="95"/>
        <v/>
      </c>
      <c r="C160" s="3">
        <f t="shared" si="96"/>
        <v>1</v>
      </c>
      <c r="D160" s="4"/>
      <c r="E160" s="3"/>
      <c r="F160" t="e">
        <f t="array" ref="F160">INDEX(Establishment!B$2:B$1042,MATCH($E160,Establishment!$A$2:$A$1042,0))</f>
        <v>#N/A</v>
      </c>
      <c r="G160" t="e">
        <f t="array" ref="G160">INDEX(Establishment!C$2:C$1042,MATCH($E160,Establishment!$A$2:$A$1042,0))</f>
        <v>#N/A</v>
      </c>
      <c r="H160" t="s">
        <v>20</v>
      </c>
      <c r="I160" s="5"/>
      <c r="J160" t="s">
        <v>20</v>
      </c>
      <c r="L160" s="5"/>
      <c r="M160" s="5">
        <f t="shared" si="97"/>
        <v>0</v>
      </c>
      <c r="N160" s="5">
        <f t="shared" si="98"/>
        <v>0</v>
      </c>
      <c r="O160" t="s">
        <v>20</v>
      </c>
      <c r="P160" t="str">
        <f t="array" ref="P160">INDEX(Items!B$2:B$1090,MATCH($O160,Items!$A$2:$A$1090,0))</f>
        <v xml:space="preserve"> </v>
      </c>
      <c r="Q160" t="str">
        <f t="array" ref="Q160">INDEX(Items!C$2:C$1090,MATCH($O160,Items!$A$2:$A$1090,0))</f>
        <v xml:space="preserve"> </v>
      </c>
      <c r="R160" t="str">
        <f t="array" ref="R160">INDEX(Items!D$2:D$1090,MATCH($O160,Items!$A$2:$A$1090,0))</f>
        <v xml:space="preserve"> </v>
      </c>
    </row>
    <row r="161" spans="1:18" x14ac:dyDescent="0.25">
      <c r="A161">
        <f t="shared" ref="A161:A171" si="99">IF(OR(D161&lt;&gt;D160,D161=""),1,IF(NOT(AND(E161=E160,F161=F160,G161=G160)),A160+1,IF(OR(H161="",AND(H161&lt;&gt;"",H161&lt;&gt;H160,H160&lt;&gt;"")),A160,A160+1)))</f>
        <v>1</v>
      </c>
      <c r="B161" t="str">
        <f t="shared" ref="B161:B171" si="100">IF(D161&lt;&gt;"",TEXT(D161,"YYYYMMDD")&amp;CHAR(64+A161),"")</f>
        <v>20231217A</v>
      </c>
      <c r="C161" s="3">
        <f t="shared" ref="C161:C171" si="101">IF(OR(B161="",B161&lt;&gt;B160),1,C160+1)</f>
        <v>1</v>
      </c>
      <c r="D161" s="4">
        <v>45277</v>
      </c>
      <c r="E161" s="3" t="s">
        <v>30</v>
      </c>
      <c r="F161" s="14" t="s">
        <v>2102</v>
      </c>
      <c r="G161" s="14" t="s">
        <v>142</v>
      </c>
      <c r="H161" t="s">
        <v>2</v>
      </c>
      <c r="I161" s="5">
        <v>242</v>
      </c>
      <c r="J161" t="s">
        <v>133</v>
      </c>
      <c r="K161">
        <v>1</v>
      </c>
      <c r="L161" s="5">
        <v>242</v>
      </c>
      <c r="M161" s="5">
        <f t="shared" ref="M161:M171" si="102">K161*L161</f>
        <v>242</v>
      </c>
      <c r="N161" s="5">
        <f t="shared" ref="N161:N171" si="103">IF(B161=B160,N160+M161,M161)</f>
        <v>242</v>
      </c>
      <c r="O161" t="s">
        <v>118</v>
      </c>
      <c r="P161" s="14" t="s">
        <v>1688</v>
      </c>
      <c r="Q161" s="14" t="s">
        <v>2103</v>
      </c>
      <c r="R161" s="14" t="s">
        <v>1096</v>
      </c>
    </row>
    <row r="162" spans="1:18" x14ac:dyDescent="0.25">
      <c r="A162">
        <f t="shared" si="99"/>
        <v>2</v>
      </c>
      <c r="B162" t="str">
        <f t="shared" si="100"/>
        <v>20231217B</v>
      </c>
      <c r="C162" s="3">
        <f t="shared" si="101"/>
        <v>1</v>
      </c>
      <c r="D162" s="4">
        <v>45277</v>
      </c>
      <c r="E162" s="3" t="s">
        <v>1482</v>
      </c>
      <c r="F162" t="str">
        <f t="array" ref="F162">INDEX(Establishment!B$2:B$1042,MATCH($E162,Establishment!$A$2:$A$1042,0))</f>
        <v>Chowking</v>
      </c>
      <c r="G162" t="str">
        <f t="array" ref="G162">INDEX(Establishment!C$2:C$1042,MATCH($E162,Establishment!$A$2:$A$1042,0))</f>
        <v>One Time</v>
      </c>
      <c r="H162" t="s">
        <v>20</v>
      </c>
      <c r="I162" s="5"/>
      <c r="J162" t="s">
        <v>20</v>
      </c>
      <c r="L162" s="5"/>
      <c r="M162" s="5">
        <f t="shared" si="102"/>
        <v>0</v>
      </c>
      <c r="N162" s="5">
        <f t="shared" si="103"/>
        <v>0</v>
      </c>
      <c r="O162" t="s">
        <v>20</v>
      </c>
      <c r="P162" t="str">
        <f t="array" ref="P162">INDEX(Items!B$2:B$1090,MATCH($O162,Items!$A$2:$A$1090,0))</f>
        <v xml:space="preserve"> </v>
      </c>
      <c r="Q162" t="str">
        <f t="array" ref="Q162">INDEX(Items!C$2:C$1090,MATCH($O162,Items!$A$2:$A$1090,0))</f>
        <v xml:space="preserve"> </v>
      </c>
      <c r="R162" t="str">
        <f t="array" ref="R162">INDEX(Items!D$2:D$1090,MATCH($O162,Items!$A$2:$A$1090,0))</f>
        <v xml:space="preserve"> </v>
      </c>
    </row>
    <row r="163" spans="1:18" x14ac:dyDescent="0.25">
      <c r="A163">
        <f t="shared" si="99"/>
        <v>1</v>
      </c>
      <c r="B163" t="str">
        <f t="shared" si="100"/>
        <v/>
      </c>
      <c r="C163" s="3">
        <f t="shared" si="101"/>
        <v>1</v>
      </c>
      <c r="D163" s="4"/>
      <c r="E163" s="3"/>
      <c r="F163" t="e">
        <f t="array" ref="F163">INDEX(Establishment!B$2:B$1042,MATCH($E163,Establishment!$A$2:$A$1042,0))</f>
        <v>#N/A</v>
      </c>
      <c r="G163" t="e">
        <f t="array" ref="G163">INDEX(Establishment!C$2:C$1042,MATCH($E163,Establishment!$A$2:$A$1042,0))</f>
        <v>#N/A</v>
      </c>
      <c r="H163" t="s">
        <v>20</v>
      </c>
      <c r="I163" s="5"/>
      <c r="J163" t="s">
        <v>20</v>
      </c>
      <c r="L163" s="5"/>
      <c r="M163" s="5">
        <f t="shared" si="102"/>
        <v>0</v>
      </c>
      <c r="N163" s="5">
        <f t="shared" si="103"/>
        <v>0</v>
      </c>
      <c r="O163" t="s">
        <v>20</v>
      </c>
      <c r="P163" t="str">
        <f t="array" ref="P163">INDEX(Items!B$2:B$1090,MATCH($O163,Items!$A$2:$A$1090,0))</f>
        <v xml:space="preserve"> </v>
      </c>
      <c r="Q163" t="str">
        <f t="array" ref="Q163">INDEX(Items!C$2:C$1090,MATCH($O163,Items!$A$2:$A$1090,0))</f>
        <v xml:space="preserve"> </v>
      </c>
      <c r="R163" t="str">
        <f t="array" ref="R163">INDEX(Items!D$2:D$1090,MATCH($O163,Items!$A$2:$A$1090,0))</f>
        <v xml:space="preserve"> </v>
      </c>
    </row>
    <row r="164" spans="1:18" x14ac:dyDescent="0.25">
      <c r="A164">
        <f t="shared" si="99"/>
        <v>1</v>
      </c>
      <c r="B164" t="str">
        <f t="shared" si="100"/>
        <v/>
      </c>
      <c r="C164" s="3">
        <f t="shared" si="101"/>
        <v>1</v>
      </c>
      <c r="D164" s="4"/>
      <c r="E164" s="3"/>
      <c r="F164" t="e">
        <f t="array" ref="F164">INDEX(Establishment!B$2:B$1042,MATCH($E164,Establishment!$A$2:$A$1042,0))</f>
        <v>#N/A</v>
      </c>
      <c r="G164" t="e">
        <f t="array" ref="G164">INDEX(Establishment!C$2:C$1042,MATCH($E164,Establishment!$A$2:$A$1042,0))</f>
        <v>#N/A</v>
      </c>
      <c r="H164" t="s">
        <v>20</v>
      </c>
      <c r="I164" s="5"/>
      <c r="J164" t="s">
        <v>20</v>
      </c>
      <c r="L164" s="5"/>
      <c r="M164" s="5">
        <f t="shared" si="102"/>
        <v>0</v>
      </c>
      <c r="N164" s="5">
        <f t="shared" si="103"/>
        <v>0</v>
      </c>
      <c r="O164" t="s">
        <v>20</v>
      </c>
      <c r="P164" t="str">
        <f t="array" ref="P164">INDEX(Items!B$2:B$1090,MATCH($O164,Items!$A$2:$A$1090,0))</f>
        <v xml:space="preserve"> </v>
      </c>
      <c r="Q164" t="str">
        <f t="array" ref="Q164">INDEX(Items!C$2:C$1090,MATCH($O164,Items!$A$2:$A$1090,0))</f>
        <v xml:space="preserve"> </v>
      </c>
      <c r="R164" t="str">
        <f t="array" ref="R164">INDEX(Items!D$2:D$1090,MATCH($O164,Items!$A$2:$A$1090,0))</f>
        <v xml:space="preserve"> </v>
      </c>
    </row>
    <row r="165" spans="1:18" x14ac:dyDescent="0.25">
      <c r="A165">
        <f t="shared" si="99"/>
        <v>1</v>
      </c>
      <c r="B165" t="str">
        <f t="shared" si="100"/>
        <v/>
      </c>
      <c r="C165" s="3">
        <f t="shared" si="101"/>
        <v>1</v>
      </c>
      <c r="D165" s="4"/>
      <c r="E165" s="3"/>
      <c r="F165" t="e">
        <f t="array" ref="F165">INDEX(Establishment!B$2:B$1042,MATCH($E165,Establishment!$A$2:$A$1042,0))</f>
        <v>#N/A</v>
      </c>
      <c r="G165" t="e">
        <f t="array" ref="G165">INDEX(Establishment!C$2:C$1042,MATCH($E165,Establishment!$A$2:$A$1042,0))</f>
        <v>#N/A</v>
      </c>
      <c r="H165" t="s">
        <v>20</v>
      </c>
      <c r="I165" s="5"/>
      <c r="J165" t="s">
        <v>20</v>
      </c>
      <c r="L165" s="5"/>
      <c r="M165" s="5">
        <f t="shared" si="102"/>
        <v>0</v>
      </c>
      <c r="N165" s="5">
        <f t="shared" si="103"/>
        <v>0</v>
      </c>
      <c r="O165" t="s">
        <v>20</v>
      </c>
      <c r="P165" t="str">
        <f t="array" ref="P165">INDEX(Items!B$2:B$1090,MATCH($O165,Items!$A$2:$A$1090,0))</f>
        <v xml:space="preserve"> </v>
      </c>
      <c r="Q165" t="str">
        <f t="array" ref="Q165">INDEX(Items!C$2:C$1090,MATCH($O165,Items!$A$2:$A$1090,0))</f>
        <v xml:space="preserve"> </v>
      </c>
      <c r="R165" t="str">
        <f t="array" ref="R165">INDEX(Items!D$2:D$1090,MATCH($O165,Items!$A$2:$A$1090,0))</f>
        <v xml:space="preserve"> </v>
      </c>
    </row>
    <row r="166" spans="1:18" x14ac:dyDescent="0.25">
      <c r="A166">
        <f t="shared" si="99"/>
        <v>1</v>
      </c>
      <c r="B166" t="str">
        <f t="shared" si="100"/>
        <v/>
      </c>
      <c r="C166" s="3">
        <f t="shared" si="101"/>
        <v>1</v>
      </c>
      <c r="D166" s="4"/>
      <c r="E166" s="3"/>
      <c r="F166" t="e">
        <f t="array" ref="F166">INDEX(Establishment!B$2:B$1042,MATCH($E166,Establishment!$A$2:$A$1042,0))</f>
        <v>#N/A</v>
      </c>
      <c r="G166" t="e">
        <f t="array" ref="G166">INDEX(Establishment!C$2:C$1042,MATCH($E166,Establishment!$A$2:$A$1042,0))</f>
        <v>#N/A</v>
      </c>
      <c r="H166" t="s">
        <v>20</v>
      </c>
      <c r="I166" s="5"/>
      <c r="J166" t="s">
        <v>20</v>
      </c>
      <c r="L166" s="5"/>
      <c r="M166" s="5">
        <f t="shared" si="102"/>
        <v>0</v>
      </c>
      <c r="N166" s="5">
        <f t="shared" si="103"/>
        <v>0</v>
      </c>
      <c r="O166" t="s">
        <v>20</v>
      </c>
      <c r="P166" t="str">
        <f t="array" ref="P166">INDEX(Items!B$2:B$1090,MATCH($O166,Items!$A$2:$A$1090,0))</f>
        <v xml:space="preserve"> </v>
      </c>
      <c r="Q166" t="str">
        <f t="array" ref="Q166">INDEX(Items!C$2:C$1090,MATCH($O166,Items!$A$2:$A$1090,0))</f>
        <v xml:space="preserve"> </v>
      </c>
      <c r="R166" t="str">
        <f t="array" ref="R166">INDEX(Items!D$2:D$1090,MATCH($O166,Items!$A$2:$A$1090,0))</f>
        <v xml:space="preserve"> </v>
      </c>
    </row>
    <row r="167" spans="1:18" x14ac:dyDescent="0.25">
      <c r="A167">
        <f t="shared" si="99"/>
        <v>1</v>
      </c>
      <c r="B167" t="str">
        <f t="shared" si="100"/>
        <v/>
      </c>
      <c r="C167" s="3">
        <f t="shared" si="101"/>
        <v>1</v>
      </c>
      <c r="D167" s="4"/>
      <c r="E167" s="3"/>
      <c r="F167" t="e">
        <f t="array" ref="F167">INDEX(Establishment!B$2:B$1042,MATCH($E167,Establishment!$A$2:$A$1042,0))</f>
        <v>#N/A</v>
      </c>
      <c r="G167" t="e">
        <f t="array" ref="G167">INDEX(Establishment!C$2:C$1042,MATCH($E167,Establishment!$A$2:$A$1042,0))</f>
        <v>#N/A</v>
      </c>
      <c r="H167" t="s">
        <v>20</v>
      </c>
      <c r="I167" s="5"/>
      <c r="J167" t="s">
        <v>20</v>
      </c>
      <c r="L167" s="5"/>
      <c r="M167" s="5">
        <f t="shared" si="102"/>
        <v>0</v>
      </c>
      <c r="N167" s="5">
        <f t="shared" si="103"/>
        <v>0</v>
      </c>
      <c r="O167" t="s">
        <v>20</v>
      </c>
      <c r="P167" t="str">
        <f t="array" ref="P167">INDEX(Items!B$2:B$1090,MATCH($O167,Items!$A$2:$A$1090,0))</f>
        <v xml:space="preserve"> </v>
      </c>
      <c r="Q167" t="str">
        <f t="array" ref="Q167">INDEX(Items!C$2:C$1090,MATCH($O167,Items!$A$2:$A$1090,0))</f>
        <v xml:space="preserve"> </v>
      </c>
      <c r="R167" t="str">
        <f t="array" ref="R167">INDEX(Items!D$2:D$1090,MATCH($O167,Items!$A$2:$A$1090,0))</f>
        <v xml:space="preserve"> </v>
      </c>
    </row>
    <row r="168" spans="1:18" x14ac:dyDescent="0.25">
      <c r="A168">
        <f t="shared" si="99"/>
        <v>1</v>
      </c>
      <c r="B168" t="str">
        <f t="shared" si="100"/>
        <v/>
      </c>
      <c r="C168" s="3">
        <f t="shared" si="101"/>
        <v>1</v>
      </c>
      <c r="D168" s="4"/>
      <c r="E168" s="3"/>
      <c r="F168" t="e">
        <f t="array" ref="F168">INDEX(Establishment!B$2:B$1042,MATCH($E168,Establishment!$A$2:$A$1042,0))</f>
        <v>#N/A</v>
      </c>
      <c r="G168" t="e">
        <f t="array" ref="G168">INDEX(Establishment!C$2:C$1042,MATCH($E168,Establishment!$A$2:$A$1042,0))</f>
        <v>#N/A</v>
      </c>
      <c r="H168" t="s">
        <v>20</v>
      </c>
      <c r="I168" s="5"/>
      <c r="J168" t="s">
        <v>20</v>
      </c>
      <c r="L168" s="5"/>
      <c r="M168" s="5">
        <f t="shared" si="102"/>
        <v>0</v>
      </c>
      <c r="N168" s="5">
        <f t="shared" si="103"/>
        <v>0</v>
      </c>
      <c r="O168" t="s">
        <v>20</v>
      </c>
      <c r="P168" t="str">
        <f t="array" ref="P168">INDEX(Items!B$2:B$1090,MATCH($O168,Items!$A$2:$A$1090,0))</f>
        <v xml:space="preserve"> </v>
      </c>
      <c r="Q168" t="str">
        <f t="array" ref="Q168">INDEX(Items!C$2:C$1090,MATCH($O168,Items!$A$2:$A$1090,0))</f>
        <v xml:space="preserve"> </v>
      </c>
      <c r="R168" t="str">
        <f t="array" ref="R168">INDEX(Items!D$2:D$1090,MATCH($O168,Items!$A$2:$A$1090,0))</f>
        <v xml:space="preserve"> </v>
      </c>
    </row>
    <row r="169" spans="1:18" x14ac:dyDescent="0.25">
      <c r="A169">
        <f t="shared" si="99"/>
        <v>1</v>
      </c>
      <c r="B169" t="str">
        <f t="shared" si="100"/>
        <v/>
      </c>
      <c r="C169" s="3">
        <f t="shared" si="101"/>
        <v>1</v>
      </c>
      <c r="D169" s="4"/>
      <c r="E169" s="3"/>
      <c r="F169" t="e">
        <f t="array" ref="F169">INDEX(Establishment!B$2:B$1042,MATCH($E169,Establishment!$A$2:$A$1042,0))</f>
        <v>#N/A</v>
      </c>
      <c r="G169" t="e">
        <f t="array" ref="G169">INDEX(Establishment!C$2:C$1042,MATCH($E169,Establishment!$A$2:$A$1042,0))</f>
        <v>#N/A</v>
      </c>
      <c r="H169" t="s">
        <v>20</v>
      </c>
      <c r="I169" s="5"/>
      <c r="J169" t="s">
        <v>20</v>
      </c>
      <c r="L169" s="5"/>
      <c r="M169" s="5">
        <f t="shared" si="102"/>
        <v>0</v>
      </c>
      <c r="N169" s="5">
        <f t="shared" si="103"/>
        <v>0</v>
      </c>
      <c r="O169" t="s">
        <v>20</v>
      </c>
      <c r="P169" t="str">
        <f t="array" ref="P169">INDEX(Items!B$2:B$1090,MATCH($O169,Items!$A$2:$A$1090,0))</f>
        <v xml:space="preserve"> </v>
      </c>
      <c r="Q169" t="str">
        <f t="array" ref="Q169">INDEX(Items!C$2:C$1090,MATCH($O169,Items!$A$2:$A$1090,0))</f>
        <v xml:space="preserve"> </v>
      </c>
      <c r="R169" t="str">
        <f t="array" ref="R169">INDEX(Items!D$2:D$1090,MATCH($O169,Items!$A$2:$A$1090,0))</f>
        <v xml:space="preserve"> </v>
      </c>
    </row>
    <row r="170" spans="1:18" x14ac:dyDescent="0.25">
      <c r="A170">
        <f t="shared" si="99"/>
        <v>1</v>
      </c>
      <c r="B170" t="str">
        <f t="shared" si="100"/>
        <v/>
      </c>
      <c r="C170" s="3">
        <f t="shared" si="101"/>
        <v>1</v>
      </c>
      <c r="D170" s="4"/>
      <c r="E170" s="3"/>
      <c r="F170" t="e">
        <f t="array" ref="F170">INDEX(Establishment!B$2:B$1042,MATCH($E170,Establishment!$A$2:$A$1042,0))</f>
        <v>#N/A</v>
      </c>
      <c r="G170" t="e">
        <f t="array" ref="G170">INDEX(Establishment!C$2:C$1042,MATCH($E170,Establishment!$A$2:$A$1042,0))</f>
        <v>#N/A</v>
      </c>
      <c r="H170" t="s">
        <v>20</v>
      </c>
      <c r="I170" s="5"/>
      <c r="J170" t="s">
        <v>20</v>
      </c>
      <c r="L170" s="5"/>
      <c r="M170" s="5">
        <f t="shared" si="102"/>
        <v>0</v>
      </c>
      <c r="N170" s="5">
        <f t="shared" si="103"/>
        <v>0</v>
      </c>
      <c r="O170" t="s">
        <v>20</v>
      </c>
      <c r="P170" t="str">
        <f t="array" ref="P170">INDEX(Items!B$2:B$1090,MATCH($O170,Items!$A$2:$A$1090,0))</f>
        <v xml:space="preserve"> </v>
      </c>
      <c r="Q170" t="str">
        <f t="array" ref="Q170">INDEX(Items!C$2:C$1090,MATCH($O170,Items!$A$2:$A$1090,0))</f>
        <v xml:space="preserve"> </v>
      </c>
      <c r="R170" t="str">
        <f t="array" ref="R170">INDEX(Items!D$2:D$1090,MATCH($O170,Items!$A$2:$A$1090,0))</f>
        <v xml:space="preserve"> </v>
      </c>
    </row>
    <row r="171" spans="1:18" x14ac:dyDescent="0.25">
      <c r="A171">
        <f t="shared" si="99"/>
        <v>1</v>
      </c>
      <c r="B171" t="str">
        <f t="shared" si="100"/>
        <v/>
      </c>
      <c r="C171" s="3">
        <f t="shared" si="101"/>
        <v>1</v>
      </c>
      <c r="D171" s="4"/>
      <c r="E171" s="3"/>
      <c r="F171" t="e">
        <f t="array" ref="F171">INDEX(Establishment!B$2:B$1042,MATCH($E171,Establishment!$A$2:$A$1042,0))</f>
        <v>#N/A</v>
      </c>
      <c r="G171" t="e">
        <f t="array" ref="G171">INDEX(Establishment!C$2:C$1042,MATCH($E171,Establishment!$A$2:$A$1042,0))</f>
        <v>#N/A</v>
      </c>
      <c r="H171" t="s">
        <v>20</v>
      </c>
      <c r="I171" s="5"/>
      <c r="J171" t="s">
        <v>20</v>
      </c>
      <c r="L171" s="5"/>
      <c r="M171" s="5">
        <f t="shared" si="102"/>
        <v>0</v>
      </c>
      <c r="N171" s="5">
        <f t="shared" si="103"/>
        <v>0</v>
      </c>
      <c r="O171" t="s">
        <v>20</v>
      </c>
      <c r="P171" t="str">
        <f t="array" ref="P171">INDEX(Items!B$2:B$1090,MATCH($O171,Items!$A$2:$A$1090,0))</f>
        <v xml:space="preserve"> </v>
      </c>
      <c r="Q171" t="str">
        <f t="array" ref="Q171">INDEX(Items!C$2:C$1090,MATCH($O171,Items!$A$2:$A$1090,0))</f>
        <v xml:space="preserve"> </v>
      </c>
      <c r="R171" t="str">
        <f t="array" ref="R171">INDEX(Items!D$2:D$1090,MATCH($O171,Items!$A$2:$A$1090,0))</f>
        <v xml:space="preserve"> </v>
      </c>
    </row>
    <row r="172" spans="1:18" x14ac:dyDescent="0.25">
      <c r="A172">
        <f t="shared" ref="A172:A175" si="104">IF(OR(D172&lt;&gt;D171,D172=""),1,IF(NOT(AND(E172=E171,F172=F171,G172=G171)),A171+1,IF(OR(H172="",AND(H172&lt;&gt;"",H172&lt;&gt;H171,H171&lt;&gt;"")),A171,A171+1)))</f>
        <v>1</v>
      </c>
      <c r="B172" t="str">
        <f t="shared" ref="B172:B175" si="105">IF(D172&lt;&gt;"",TEXT(D172,"YYYYMMDD")&amp;CHAR(64+A172),"")</f>
        <v/>
      </c>
      <c r="C172" s="3">
        <f t="shared" ref="C172:C175" si="106">IF(OR(B172="",B172&lt;&gt;B171),1,C171+1)</f>
        <v>1</v>
      </c>
      <c r="D172" s="4"/>
      <c r="E172" s="3"/>
      <c r="F172" t="e">
        <f t="array" ref="F172">INDEX(Establishment!B$2:B$1042,MATCH($E172,Establishment!$A$2:$A$1042,0))</f>
        <v>#N/A</v>
      </c>
      <c r="G172" t="e">
        <f t="array" ref="G172">INDEX(Establishment!C$2:C$1042,MATCH($E172,Establishment!$A$2:$A$1042,0))</f>
        <v>#N/A</v>
      </c>
      <c r="H172" t="s">
        <v>20</v>
      </c>
      <c r="I172" s="5"/>
      <c r="J172" t="s">
        <v>20</v>
      </c>
      <c r="L172" s="5"/>
      <c r="M172" s="5">
        <f t="shared" ref="M172:M175" si="107">K172*L172</f>
        <v>0</v>
      </c>
      <c r="N172" s="5">
        <f t="shared" ref="N172:N175" si="108">IF(B172=B171,N171+M172,M172)</f>
        <v>0</v>
      </c>
      <c r="O172" t="s">
        <v>20</v>
      </c>
      <c r="P172" t="str">
        <f t="array" ref="P172">INDEX(Items!B$2:B$1090,MATCH($O172,Items!$A$2:$A$1090,0))</f>
        <v xml:space="preserve"> </v>
      </c>
      <c r="Q172" t="str">
        <f t="array" ref="Q172">INDEX(Items!C$2:C$1090,MATCH($O172,Items!$A$2:$A$1090,0))</f>
        <v xml:space="preserve"> </v>
      </c>
      <c r="R172" t="str">
        <f t="array" ref="R172">INDEX(Items!D$2:D$1090,MATCH($O172,Items!$A$2:$A$1090,0))</f>
        <v xml:space="preserve"> </v>
      </c>
    </row>
    <row r="173" spans="1:18" x14ac:dyDescent="0.25">
      <c r="A173">
        <f t="shared" si="104"/>
        <v>1</v>
      </c>
      <c r="B173" t="str">
        <f t="shared" si="105"/>
        <v/>
      </c>
      <c r="C173" s="3">
        <f t="shared" si="106"/>
        <v>1</v>
      </c>
      <c r="D173" s="4"/>
      <c r="E173" s="3"/>
      <c r="F173" t="e">
        <f t="array" ref="F173">INDEX(Establishment!B$2:B$1042,MATCH($E173,Establishment!$A$2:$A$1042,0))</f>
        <v>#N/A</v>
      </c>
      <c r="G173" t="e">
        <f t="array" ref="G173">INDEX(Establishment!C$2:C$1042,MATCH($E173,Establishment!$A$2:$A$1042,0))</f>
        <v>#N/A</v>
      </c>
      <c r="H173" t="s">
        <v>20</v>
      </c>
      <c r="I173" s="5"/>
      <c r="J173" t="s">
        <v>20</v>
      </c>
      <c r="L173" s="5"/>
      <c r="M173" s="5">
        <f t="shared" si="107"/>
        <v>0</v>
      </c>
      <c r="N173" s="5">
        <f t="shared" si="108"/>
        <v>0</v>
      </c>
      <c r="O173" t="s">
        <v>20</v>
      </c>
      <c r="P173" t="str">
        <f t="array" ref="P173">INDEX(Items!B$2:B$1090,MATCH($O173,Items!$A$2:$A$1090,0))</f>
        <v xml:space="preserve"> </v>
      </c>
      <c r="Q173" t="str">
        <f t="array" ref="Q173">INDEX(Items!C$2:C$1090,MATCH($O173,Items!$A$2:$A$1090,0))</f>
        <v xml:space="preserve"> </v>
      </c>
      <c r="R173" t="str">
        <f t="array" ref="R173">INDEX(Items!D$2:D$1090,MATCH($O173,Items!$A$2:$A$1090,0))</f>
        <v xml:space="preserve"> </v>
      </c>
    </row>
    <row r="174" spans="1:18" x14ac:dyDescent="0.25">
      <c r="A174">
        <f t="shared" si="104"/>
        <v>1</v>
      </c>
      <c r="B174" t="str">
        <f t="shared" si="105"/>
        <v/>
      </c>
      <c r="C174" s="3">
        <f t="shared" si="106"/>
        <v>1</v>
      </c>
      <c r="D174" s="4"/>
      <c r="E174" s="3"/>
      <c r="F174" t="e">
        <f t="array" ref="F174">INDEX(Establishment!B$2:B$1042,MATCH($E174,Establishment!$A$2:$A$1042,0))</f>
        <v>#N/A</v>
      </c>
      <c r="G174" t="e">
        <f t="array" ref="G174">INDEX(Establishment!C$2:C$1042,MATCH($E174,Establishment!$A$2:$A$1042,0))</f>
        <v>#N/A</v>
      </c>
      <c r="H174" t="s">
        <v>20</v>
      </c>
      <c r="I174" s="5"/>
      <c r="J174" t="s">
        <v>20</v>
      </c>
      <c r="L174" s="5"/>
      <c r="M174" s="5">
        <f t="shared" si="107"/>
        <v>0</v>
      </c>
      <c r="N174" s="5">
        <f t="shared" si="108"/>
        <v>0</v>
      </c>
      <c r="O174" t="s">
        <v>20</v>
      </c>
      <c r="P174" t="str">
        <f t="array" ref="P174">INDEX(Items!B$2:B$1090,MATCH($O174,Items!$A$2:$A$1090,0))</f>
        <v xml:space="preserve"> </v>
      </c>
      <c r="Q174" t="str">
        <f t="array" ref="Q174">INDEX(Items!C$2:C$1090,MATCH($O174,Items!$A$2:$A$1090,0))</f>
        <v xml:space="preserve"> </v>
      </c>
      <c r="R174" t="str">
        <f t="array" ref="R174">INDEX(Items!D$2:D$1090,MATCH($O174,Items!$A$2:$A$1090,0))</f>
        <v xml:space="preserve"> </v>
      </c>
    </row>
    <row r="175" spans="1:18" x14ac:dyDescent="0.25">
      <c r="A175">
        <f t="shared" si="104"/>
        <v>1</v>
      </c>
      <c r="B175" t="str">
        <f t="shared" si="105"/>
        <v/>
      </c>
      <c r="C175" s="3">
        <f t="shared" si="106"/>
        <v>1</v>
      </c>
      <c r="D175" s="4"/>
      <c r="E175" s="3"/>
      <c r="F175" t="e">
        <f t="array" ref="F175">INDEX(Establishment!B$2:B$1042,MATCH($E175,Establishment!$A$2:$A$1042,0))</f>
        <v>#N/A</v>
      </c>
      <c r="G175" t="e">
        <f t="array" ref="G175">INDEX(Establishment!C$2:C$1042,MATCH($E175,Establishment!$A$2:$A$1042,0))</f>
        <v>#N/A</v>
      </c>
      <c r="H175" t="s">
        <v>20</v>
      </c>
      <c r="I175" s="5"/>
      <c r="J175" t="s">
        <v>20</v>
      </c>
      <c r="L175" s="5"/>
      <c r="M175" s="5">
        <f t="shared" si="107"/>
        <v>0</v>
      </c>
      <c r="N175" s="5">
        <f t="shared" si="108"/>
        <v>0</v>
      </c>
      <c r="O175" t="s">
        <v>20</v>
      </c>
      <c r="P175" t="str">
        <f t="array" ref="P175">INDEX(Items!B$2:B$1090,MATCH($O175,Items!$A$2:$A$1090,0))</f>
        <v xml:space="preserve"> </v>
      </c>
      <c r="Q175" t="str">
        <f t="array" ref="Q175">INDEX(Items!C$2:C$1090,MATCH($O175,Items!$A$2:$A$1090,0))</f>
        <v xml:space="preserve"> </v>
      </c>
      <c r="R175" t="str">
        <f t="array" ref="R175">INDEX(Items!D$2:D$1090,MATCH($O175,Items!$A$2:$A$1090,0))</f>
        <v xml:space="preserve"> </v>
      </c>
    </row>
    <row r="176" spans="1:18" x14ac:dyDescent="0.25">
      <c r="A176">
        <f t="shared" si="94"/>
        <v>1</v>
      </c>
      <c r="B176" t="str">
        <f t="shared" si="95"/>
        <v/>
      </c>
      <c r="C176" s="3">
        <f t="shared" si="96"/>
        <v>1</v>
      </c>
      <c r="D176" s="4"/>
      <c r="E176" s="3"/>
      <c r="F176" t="e">
        <f t="array" ref="F176">INDEX(Establishment!B$2:B$1042,MATCH($E176,Establishment!$A$2:$A$1042,0))</f>
        <v>#N/A</v>
      </c>
      <c r="G176" t="e">
        <f t="array" ref="G176">INDEX(Establishment!C$2:C$1042,MATCH($E176,Establishment!$A$2:$A$1042,0))</f>
        <v>#N/A</v>
      </c>
      <c r="H176" t="s">
        <v>20</v>
      </c>
      <c r="I176" s="5"/>
      <c r="J176" t="s">
        <v>20</v>
      </c>
      <c r="L176" s="5"/>
      <c r="M176" s="5">
        <f t="shared" si="97"/>
        <v>0</v>
      </c>
      <c r="N176" s="5">
        <f t="shared" si="98"/>
        <v>0</v>
      </c>
      <c r="O176" t="s">
        <v>20</v>
      </c>
      <c r="P176" t="str">
        <f t="array" ref="P176">INDEX(Items!B$2:B$1090,MATCH($O176,Items!$A$2:$A$1090,0))</f>
        <v xml:space="preserve"> </v>
      </c>
      <c r="Q176" t="str">
        <f t="array" ref="Q176">INDEX(Items!C$2:C$1090,MATCH($O176,Items!$A$2:$A$1090,0))</f>
        <v xml:space="preserve"> </v>
      </c>
      <c r="R176" t="str">
        <f t="array" ref="R176">INDEX(Items!D$2:D$1090,MATCH($O176,Items!$A$2:$A$1090,0))</f>
        <v xml:space="preserve"> </v>
      </c>
    </row>
    <row r="177" spans="1:18" x14ac:dyDescent="0.25">
      <c r="A177">
        <f t="shared" si="94"/>
        <v>1</v>
      </c>
      <c r="B177" t="str">
        <f t="shared" si="95"/>
        <v/>
      </c>
      <c r="C177" s="3">
        <f t="shared" si="96"/>
        <v>1</v>
      </c>
      <c r="D177" s="4"/>
      <c r="E177" s="3"/>
      <c r="F177" t="e">
        <f t="array" ref="F177">INDEX(Establishment!B$2:B$1042,MATCH($E177,Establishment!$A$2:$A$1042,0))</f>
        <v>#N/A</v>
      </c>
      <c r="G177" t="e">
        <f t="array" ref="G177">INDEX(Establishment!C$2:C$1042,MATCH($E177,Establishment!$A$2:$A$1042,0))</f>
        <v>#N/A</v>
      </c>
      <c r="H177" t="s">
        <v>20</v>
      </c>
      <c r="I177" s="5"/>
      <c r="J177" t="s">
        <v>20</v>
      </c>
      <c r="L177" s="5"/>
      <c r="M177" s="5">
        <f t="shared" si="97"/>
        <v>0</v>
      </c>
      <c r="N177" s="5">
        <f t="shared" si="98"/>
        <v>0</v>
      </c>
      <c r="O177" t="s">
        <v>20</v>
      </c>
      <c r="P177" t="str">
        <f t="array" ref="P177">INDEX(Items!B$2:B$1090,MATCH($O177,Items!$A$2:$A$1090,0))</f>
        <v xml:space="preserve"> </v>
      </c>
      <c r="Q177" t="str">
        <f t="array" ref="Q177">INDEX(Items!C$2:C$1090,MATCH($O177,Items!$A$2:$A$1090,0))</f>
        <v xml:space="preserve"> </v>
      </c>
      <c r="R177" t="str">
        <f t="array" ref="R177">INDEX(Items!D$2:D$1090,MATCH($O177,Items!$A$2:$A$1090,0))</f>
        <v xml:space="preserve"> </v>
      </c>
    </row>
    <row r="178" spans="1:18" x14ac:dyDescent="0.25">
      <c r="A178">
        <f t="shared" si="94"/>
        <v>1</v>
      </c>
      <c r="B178" t="str">
        <f t="shared" si="95"/>
        <v/>
      </c>
      <c r="C178" s="3">
        <f t="shared" si="96"/>
        <v>1</v>
      </c>
      <c r="D178" s="4"/>
      <c r="E178" s="3"/>
      <c r="F178" t="e">
        <f t="array" ref="F178">INDEX(Establishment!B$2:B$1042,MATCH($E178,Establishment!$A$2:$A$1042,0))</f>
        <v>#N/A</v>
      </c>
      <c r="G178" t="e">
        <f t="array" ref="G178">INDEX(Establishment!C$2:C$1042,MATCH($E178,Establishment!$A$2:$A$1042,0))</f>
        <v>#N/A</v>
      </c>
      <c r="H178" t="s">
        <v>20</v>
      </c>
      <c r="I178" s="5"/>
      <c r="J178" t="s">
        <v>20</v>
      </c>
      <c r="L178" s="5"/>
      <c r="M178" s="5">
        <f t="shared" si="97"/>
        <v>0</v>
      </c>
      <c r="N178" s="5">
        <f t="shared" si="98"/>
        <v>0</v>
      </c>
      <c r="O178" t="s">
        <v>20</v>
      </c>
      <c r="P178" t="str">
        <f t="array" ref="P178">INDEX(Items!B$2:B$1090,MATCH($O178,Items!$A$2:$A$1090,0))</f>
        <v xml:space="preserve"> </v>
      </c>
      <c r="Q178" t="str">
        <f t="array" ref="Q178">INDEX(Items!C$2:C$1090,MATCH($O178,Items!$A$2:$A$1090,0))</f>
        <v xml:space="preserve"> </v>
      </c>
      <c r="R178" t="str">
        <f t="array" ref="R178">INDEX(Items!D$2:D$1090,MATCH($O178,Items!$A$2:$A$1090,0))</f>
        <v xml:space="preserve"> </v>
      </c>
    </row>
    <row r="179" spans="1:18" x14ac:dyDescent="0.25">
      <c r="A179">
        <f t="shared" si="94"/>
        <v>1</v>
      </c>
      <c r="B179" t="str">
        <f t="shared" si="95"/>
        <v/>
      </c>
      <c r="C179" s="3">
        <f t="shared" si="96"/>
        <v>1</v>
      </c>
      <c r="D179" s="4"/>
      <c r="E179" s="3"/>
      <c r="F179" t="e">
        <f t="array" ref="F179">INDEX(Establishment!B$2:B$1042,MATCH($E179,Establishment!$A$2:$A$1042,0))</f>
        <v>#N/A</v>
      </c>
      <c r="G179" t="e">
        <f t="array" ref="G179">INDEX(Establishment!C$2:C$1042,MATCH($E179,Establishment!$A$2:$A$1042,0))</f>
        <v>#N/A</v>
      </c>
      <c r="H179" t="s">
        <v>20</v>
      </c>
      <c r="I179" s="5"/>
      <c r="J179" t="s">
        <v>20</v>
      </c>
      <c r="L179" s="5"/>
      <c r="M179" s="5">
        <f t="shared" si="97"/>
        <v>0</v>
      </c>
      <c r="N179" s="5">
        <f t="shared" si="98"/>
        <v>0</v>
      </c>
      <c r="O179" t="s">
        <v>20</v>
      </c>
      <c r="P179" t="str">
        <f t="array" ref="P179">INDEX(Items!B$2:B$1090,MATCH($O179,Items!$A$2:$A$1090,0))</f>
        <v xml:space="preserve"> </v>
      </c>
      <c r="Q179" t="str">
        <f t="array" ref="Q179">INDEX(Items!C$2:C$1090,MATCH($O179,Items!$A$2:$A$1090,0))</f>
        <v xml:space="preserve"> </v>
      </c>
      <c r="R179" t="str">
        <f t="array" ref="R179">INDEX(Items!D$2:D$1090,MATCH($O179,Items!$A$2:$A$1090,0))</f>
        <v xml:space="preserve"> </v>
      </c>
    </row>
    <row r="180" spans="1:18" x14ac:dyDescent="0.25">
      <c r="A180">
        <f t="shared" si="94"/>
        <v>1</v>
      </c>
      <c r="B180" t="str">
        <f t="shared" si="95"/>
        <v/>
      </c>
      <c r="C180" s="3">
        <f t="shared" si="96"/>
        <v>1</v>
      </c>
      <c r="D180" s="4"/>
      <c r="E180" s="3"/>
      <c r="F180" t="e">
        <f t="array" ref="F180">INDEX(Establishment!B$2:B$1042,MATCH($E180,Establishment!$A$2:$A$1042,0))</f>
        <v>#N/A</v>
      </c>
      <c r="G180" t="e">
        <f t="array" ref="G180">INDEX(Establishment!C$2:C$1042,MATCH($E180,Establishment!$A$2:$A$1042,0))</f>
        <v>#N/A</v>
      </c>
      <c r="H180" t="s">
        <v>20</v>
      </c>
      <c r="I180" s="5"/>
      <c r="J180" t="s">
        <v>20</v>
      </c>
      <c r="L180" s="5"/>
      <c r="M180" s="5">
        <f t="shared" si="97"/>
        <v>0</v>
      </c>
      <c r="N180" s="5">
        <f t="shared" si="98"/>
        <v>0</v>
      </c>
      <c r="O180" t="s">
        <v>20</v>
      </c>
      <c r="P180" t="str">
        <f t="array" ref="P180">INDEX(Items!B$2:B$1090,MATCH($O180,Items!$A$2:$A$1090,0))</f>
        <v xml:space="preserve"> </v>
      </c>
      <c r="Q180" t="str">
        <f t="array" ref="Q180">INDEX(Items!C$2:C$1090,MATCH($O180,Items!$A$2:$A$1090,0))</f>
        <v xml:space="preserve"> </v>
      </c>
      <c r="R180" t="str">
        <f t="array" ref="R180">INDEX(Items!D$2:D$1090,MATCH($O180,Items!$A$2:$A$1090,0))</f>
        <v xml:space="preserve"> </v>
      </c>
    </row>
    <row r="181" spans="1:18" x14ac:dyDescent="0.25">
      <c r="A181">
        <f t="shared" si="94"/>
        <v>1</v>
      </c>
      <c r="B181" t="str">
        <f t="shared" si="95"/>
        <v/>
      </c>
      <c r="C181" s="3">
        <f t="shared" si="96"/>
        <v>1</v>
      </c>
      <c r="D181" s="4"/>
      <c r="E181" s="3"/>
      <c r="F181" t="e">
        <f t="array" ref="F181">INDEX(Establishment!B$2:B$1042,MATCH($E181,Establishment!$A$2:$A$1042,0))</f>
        <v>#N/A</v>
      </c>
      <c r="G181" t="e">
        <f t="array" ref="G181">INDEX(Establishment!C$2:C$1042,MATCH($E181,Establishment!$A$2:$A$1042,0))</f>
        <v>#N/A</v>
      </c>
      <c r="H181" t="s">
        <v>20</v>
      </c>
      <c r="I181" s="5"/>
      <c r="J181" t="s">
        <v>20</v>
      </c>
      <c r="L181" s="5"/>
      <c r="M181" s="5">
        <f t="shared" si="97"/>
        <v>0</v>
      </c>
      <c r="N181" s="5">
        <f t="shared" si="98"/>
        <v>0</v>
      </c>
      <c r="O181" t="s">
        <v>20</v>
      </c>
      <c r="P181" t="str">
        <f t="array" ref="P181">INDEX(Items!B$2:B$1090,MATCH($O181,Items!$A$2:$A$1090,0))</f>
        <v xml:space="preserve"> </v>
      </c>
      <c r="Q181" t="str">
        <f t="array" ref="Q181">INDEX(Items!C$2:C$1090,MATCH($O181,Items!$A$2:$A$1090,0))</f>
        <v xml:space="preserve"> </v>
      </c>
      <c r="R181" t="str">
        <f t="array" ref="R181">INDEX(Items!D$2:D$1090,MATCH($O181,Items!$A$2:$A$1090,0))</f>
        <v xml:space="preserve"> </v>
      </c>
    </row>
    <row r="182" spans="1:18" x14ac:dyDescent="0.25">
      <c r="A182">
        <f t="shared" si="94"/>
        <v>1</v>
      </c>
      <c r="B182" t="str">
        <f t="shared" si="95"/>
        <v/>
      </c>
      <c r="C182" s="3">
        <f t="shared" si="96"/>
        <v>1</v>
      </c>
      <c r="D182" s="4"/>
      <c r="E182" s="3"/>
      <c r="F182" t="e">
        <f t="array" ref="F182">INDEX(Establishment!B$2:B$1042,MATCH($E182,Establishment!$A$2:$A$1042,0))</f>
        <v>#N/A</v>
      </c>
      <c r="G182" t="e">
        <f t="array" ref="G182">INDEX(Establishment!C$2:C$1042,MATCH($E182,Establishment!$A$2:$A$1042,0))</f>
        <v>#N/A</v>
      </c>
      <c r="H182" t="s">
        <v>20</v>
      </c>
      <c r="I182" s="5"/>
      <c r="J182" t="s">
        <v>20</v>
      </c>
      <c r="L182" s="5"/>
      <c r="M182" s="5">
        <f t="shared" si="97"/>
        <v>0</v>
      </c>
      <c r="N182" s="5">
        <f t="shared" si="98"/>
        <v>0</v>
      </c>
      <c r="O182" t="s">
        <v>20</v>
      </c>
      <c r="P182" t="str">
        <f t="array" ref="P182">INDEX(Items!B$2:B$1090,MATCH($O182,Items!$A$2:$A$1090,0))</f>
        <v xml:space="preserve"> </v>
      </c>
      <c r="Q182" t="str">
        <f t="array" ref="Q182">INDEX(Items!C$2:C$1090,MATCH($O182,Items!$A$2:$A$1090,0))</f>
        <v xml:space="preserve"> </v>
      </c>
      <c r="R182" t="str">
        <f t="array" ref="R182">INDEX(Items!D$2:D$1090,MATCH($O182,Items!$A$2:$A$1090,0))</f>
        <v xml:space="preserve"> </v>
      </c>
    </row>
    <row r="183" spans="1:18" x14ac:dyDescent="0.25">
      <c r="A183">
        <f t="shared" si="94"/>
        <v>1</v>
      </c>
      <c r="B183" t="str">
        <f t="shared" si="95"/>
        <v/>
      </c>
      <c r="C183" s="3">
        <f t="shared" si="96"/>
        <v>1</v>
      </c>
      <c r="D183" s="4"/>
      <c r="E183" s="3"/>
      <c r="F183" t="e">
        <f t="array" ref="F183">INDEX(Establishment!B$2:B$1042,MATCH($E183,Establishment!$A$2:$A$1042,0))</f>
        <v>#N/A</v>
      </c>
      <c r="G183" t="e">
        <f t="array" ref="G183">INDEX(Establishment!C$2:C$1042,MATCH($E183,Establishment!$A$2:$A$1042,0))</f>
        <v>#N/A</v>
      </c>
      <c r="H183" t="s">
        <v>20</v>
      </c>
      <c r="I183" s="5"/>
      <c r="J183" t="s">
        <v>20</v>
      </c>
      <c r="L183" s="5"/>
      <c r="M183" s="5">
        <f t="shared" si="97"/>
        <v>0</v>
      </c>
      <c r="N183" s="5">
        <f t="shared" si="98"/>
        <v>0</v>
      </c>
      <c r="O183" t="s">
        <v>20</v>
      </c>
      <c r="P183" t="str">
        <f t="array" ref="P183">INDEX(Items!B$2:B$1090,MATCH($O183,Items!$A$2:$A$1090,0))</f>
        <v xml:space="preserve"> </v>
      </c>
      <c r="Q183" t="str">
        <f t="array" ref="Q183">INDEX(Items!C$2:C$1090,MATCH($O183,Items!$A$2:$A$1090,0))</f>
        <v xml:space="preserve"> </v>
      </c>
      <c r="R183" t="str">
        <f t="array" ref="R183">INDEX(Items!D$2:D$1090,MATCH($O183,Items!$A$2:$A$1090,0))</f>
        <v xml:space="preserve"> </v>
      </c>
    </row>
    <row r="184" spans="1:18" x14ac:dyDescent="0.25">
      <c r="A184">
        <f t="shared" si="94"/>
        <v>1</v>
      </c>
      <c r="B184" t="str">
        <f t="shared" si="95"/>
        <v/>
      </c>
      <c r="C184" s="3">
        <f t="shared" si="96"/>
        <v>1</v>
      </c>
      <c r="D184" s="4"/>
      <c r="E184" s="3"/>
      <c r="F184" t="e">
        <f t="array" ref="F184">INDEX(Establishment!B$2:B$1042,MATCH($E184,Establishment!$A$2:$A$1042,0))</f>
        <v>#N/A</v>
      </c>
      <c r="G184" t="e">
        <f t="array" ref="G184">INDEX(Establishment!C$2:C$1042,MATCH($E184,Establishment!$A$2:$A$1042,0))</f>
        <v>#N/A</v>
      </c>
      <c r="H184" t="s">
        <v>20</v>
      </c>
      <c r="I184" s="5"/>
      <c r="J184" t="s">
        <v>20</v>
      </c>
      <c r="L184" s="5"/>
      <c r="M184" s="5">
        <f t="shared" si="97"/>
        <v>0</v>
      </c>
      <c r="N184" s="5">
        <f t="shared" si="98"/>
        <v>0</v>
      </c>
      <c r="O184" t="s">
        <v>20</v>
      </c>
      <c r="P184" t="str">
        <f t="array" ref="P184">INDEX(Items!B$2:B$1090,MATCH($O184,Items!$A$2:$A$1090,0))</f>
        <v xml:space="preserve"> </v>
      </c>
      <c r="Q184" t="str">
        <f t="array" ref="Q184">INDEX(Items!C$2:C$1090,MATCH($O184,Items!$A$2:$A$1090,0))</f>
        <v xml:space="preserve"> </v>
      </c>
      <c r="R184" t="str">
        <f t="array" ref="R184">INDEX(Items!D$2:D$1090,MATCH($O184,Items!$A$2:$A$1090,0))</f>
        <v xml:space="preserve"> </v>
      </c>
    </row>
    <row r="185" spans="1:18" x14ac:dyDescent="0.25">
      <c r="A185">
        <f t="shared" si="94"/>
        <v>1</v>
      </c>
      <c r="B185" t="str">
        <f t="shared" si="95"/>
        <v/>
      </c>
      <c r="C185" s="3">
        <f t="shared" si="96"/>
        <v>1</v>
      </c>
      <c r="D185" s="4"/>
      <c r="E185" s="3"/>
      <c r="F185" t="e">
        <f t="array" ref="F185">INDEX(Establishment!B$2:B$1042,MATCH($E185,Establishment!$A$2:$A$1042,0))</f>
        <v>#N/A</v>
      </c>
      <c r="G185" t="e">
        <f t="array" ref="G185">INDEX(Establishment!C$2:C$1042,MATCH($E185,Establishment!$A$2:$A$1042,0))</f>
        <v>#N/A</v>
      </c>
      <c r="H185" t="s">
        <v>20</v>
      </c>
      <c r="I185" s="5"/>
      <c r="J185" t="s">
        <v>20</v>
      </c>
      <c r="L185" s="5"/>
      <c r="M185" s="5">
        <f t="shared" si="97"/>
        <v>0</v>
      </c>
      <c r="N185" s="5">
        <f t="shared" si="98"/>
        <v>0</v>
      </c>
      <c r="O185" t="s">
        <v>20</v>
      </c>
      <c r="P185" t="str">
        <f t="array" ref="P185">INDEX(Items!B$2:B$1090,MATCH($O185,Items!$A$2:$A$1090,0))</f>
        <v xml:space="preserve"> </v>
      </c>
      <c r="Q185" t="str">
        <f t="array" ref="Q185">INDEX(Items!C$2:C$1090,MATCH($O185,Items!$A$2:$A$1090,0))</f>
        <v xml:space="preserve"> </v>
      </c>
      <c r="R185" t="str">
        <f t="array" ref="R185">INDEX(Items!D$2:D$1090,MATCH($O185,Items!$A$2:$A$1090,0))</f>
        <v xml:space="preserve"> </v>
      </c>
    </row>
    <row r="186" spans="1:18" x14ac:dyDescent="0.25">
      <c r="A186">
        <f t="shared" si="94"/>
        <v>1</v>
      </c>
      <c r="B186" t="str">
        <f t="shared" si="95"/>
        <v/>
      </c>
      <c r="C186" s="3">
        <f t="shared" si="96"/>
        <v>1</v>
      </c>
      <c r="D186" s="4"/>
      <c r="E186" s="3"/>
      <c r="F186" t="e">
        <f t="array" ref="F186">INDEX(Establishment!B$2:B$1042,MATCH($E186,Establishment!$A$2:$A$1042,0))</f>
        <v>#N/A</v>
      </c>
      <c r="G186" t="e">
        <f t="array" ref="G186">INDEX(Establishment!C$2:C$1042,MATCH($E186,Establishment!$A$2:$A$1042,0))</f>
        <v>#N/A</v>
      </c>
      <c r="H186" t="s">
        <v>20</v>
      </c>
      <c r="I186" s="5"/>
      <c r="J186" t="s">
        <v>20</v>
      </c>
      <c r="L186" s="5"/>
      <c r="M186" s="5">
        <f t="shared" si="97"/>
        <v>0</v>
      </c>
      <c r="N186" s="5">
        <f t="shared" si="98"/>
        <v>0</v>
      </c>
      <c r="O186" t="s">
        <v>20</v>
      </c>
      <c r="P186" t="str">
        <f t="array" ref="P186">INDEX(Items!B$2:B$1090,MATCH($O186,Items!$A$2:$A$1090,0))</f>
        <v xml:space="preserve"> </v>
      </c>
      <c r="Q186" t="str">
        <f t="array" ref="Q186">INDEX(Items!C$2:C$1090,MATCH($O186,Items!$A$2:$A$1090,0))</f>
        <v xml:space="preserve"> </v>
      </c>
      <c r="R186" t="str">
        <f t="array" ref="R186">INDEX(Items!D$2:D$1090,MATCH($O186,Items!$A$2:$A$1090,0))</f>
        <v xml:space="preserve"> </v>
      </c>
    </row>
    <row r="187" spans="1:18" x14ac:dyDescent="0.25">
      <c r="A187">
        <f t="shared" si="94"/>
        <v>1</v>
      </c>
      <c r="B187" t="str">
        <f t="shared" si="95"/>
        <v/>
      </c>
      <c r="C187" s="3">
        <f t="shared" si="96"/>
        <v>1</v>
      </c>
      <c r="D187" s="4"/>
      <c r="E187" s="3"/>
      <c r="F187" t="e">
        <f t="array" ref="F187">INDEX(Establishment!B$2:B$1042,MATCH($E187,Establishment!$A$2:$A$1042,0))</f>
        <v>#N/A</v>
      </c>
      <c r="G187" t="e">
        <f t="array" ref="G187">INDEX(Establishment!C$2:C$1042,MATCH($E187,Establishment!$A$2:$A$1042,0))</f>
        <v>#N/A</v>
      </c>
      <c r="H187" t="s">
        <v>20</v>
      </c>
      <c r="I187" s="5"/>
      <c r="J187" t="s">
        <v>20</v>
      </c>
      <c r="L187" s="5"/>
      <c r="M187" s="5">
        <f t="shared" si="97"/>
        <v>0</v>
      </c>
      <c r="N187" s="5">
        <f t="shared" si="98"/>
        <v>0</v>
      </c>
      <c r="O187" t="s">
        <v>20</v>
      </c>
      <c r="P187" t="str">
        <f t="array" ref="P187">INDEX(Items!B$2:B$1090,MATCH($O187,Items!$A$2:$A$1090,0))</f>
        <v xml:space="preserve"> </v>
      </c>
      <c r="Q187" t="str">
        <f t="array" ref="Q187">INDEX(Items!C$2:C$1090,MATCH($O187,Items!$A$2:$A$1090,0))</f>
        <v xml:space="preserve"> </v>
      </c>
      <c r="R187" t="str">
        <f t="array" ref="R187">INDEX(Items!D$2:D$1090,MATCH($O187,Items!$A$2:$A$1090,0))</f>
        <v xml:space="preserve"> </v>
      </c>
    </row>
    <row r="188" spans="1:18" x14ac:dyDescent="0.25">
      <c r="A188">
        <f t="shared" si="94"/>
        <v>1</v>
      </c>
      <c r="B188" t="str">
        <f t="shared" si="95"/>
        <v/>
      </c>
      <c r="C188" s="3">
        <f t="shared" si="96"/>
        <v>1</v>
      </c>
      <c r="D188" s="4"/>
      <c r="E188" s="3"/>
      <c r="F188" t="e">
        <f t="array" ref="F188">INDEX(Establishment!B$2:B$1042,MATCH($E188,Establishment!$A$2:$A$1042,0))</f>
        <v>#N/A</v>
      </c>
      <c r="G188" t="e">
        <f t="array" ref="G188">INDEX(Establishment!C$2:C$1042,MATCH($E188,Establishment!$A$2:$A$1042,0))</f>
        <v>#N/A</v>
      </c>
      <c r="H188" t="s">
        <v>20</v>
      </c>
      <c r="I188" s="5"/>
      <c r="J188" t="s">
        <v>20</v>
      </c>
      <c r="L188" s="5"/>
      <c r="M188" s="5">
        <f t="shared" si="97"/>
        <v>0</v>
      </c>
      <c r="N188" s="5">
        <f t="shared" si="98"/>
        <v>0</v>
      </c>
      <c r="O188" t="s">
        <v>20</v>
      </c>
      <c r="P188" t="str">
        <f t="array" ref="P188">INDEX(Items!B$2:B$1090,MATCH($O188,Items!$A$2:$A$1090,0))</f>
        <v xml:space="preserve"> </v>
      </c>
      <c r="Q188" t="str">
        <f t="array" ref="Q188">INDEX(Items!C$2:C$1090,MATCH($O188,Items!$A$2:$A$1090,0))</f>
        <v xml:space="preserve"> </v>
      </c>
      <c r="R188" t="str">
        <f t="array" ref="R188">INDEX(Items!D$2:D$1090,MATCH($O188,Items!$A$2:$A$1090,0))</f>
        <v xml:space="preserve"> </v>
      </c>
    </row>
    <row r="189" spans="1:18" x14ac:dyDescent="0.25">
      <c r="A189">
        <f t="shared" si="94"/>
        <v>1</v>
      </c>
      <c r="B189" t="str">
        <f t="shared" si="95"/>
        <v/>
      </c>
      <c r="C189" s="3">
        <f t="shared" si="96"/>
        <v>1</v>
      </c>
      <c r="D189" s="4"/>
      <c r="E189" s="3"/>
      <c r="F189" t="e">
        <f t="array" ref="F189">INDEX(Establishment!B$2:B$1042,MATCH($E189,Establishment!$A$2:$A$1042,0))</f>
        <v>#N/A</v>
      </c>
      <c r="G189" t="e">
        <f t="array" ref="G189">INDEX(Establishment!C$2:C$1042,MATCH($E189,Establishment!$A$2:$A$1042,0))</f>
        <v>#N/A</v>
      </c>
      <c r="H189" t="s">
        <v>20</v>
      </c>
      <c r="I189" s="5"/>
      <c r="J189" t="s">
        <v>20</v>
      </c>
      <c r="L189" s="5"/>
      <c r="M189" s="5">
        <f t="shared" si="97"/>
        <v>0</v>
      </c>
      <c r="N189" s="5">
        <f t="shared" si="98"/>
        <v>0</v>
      </c>
      <c r="O189" t="s">
        <v>20</v>
      </c>
      <c r="P189" t="str">
        <f t="array" ref="P189">INDEX(Items!B$2:B$1090,MATCH($O189,Items!$A$2:$A$1090,0))</f>
        <v xml:space="preserve"> </v>
      </c>
      <c r="Q189" t="str">
        <f t="array" ref="Q189">INDEX(Items!C$2:C$1090,MATCH($O189,Items!$A$2:$A$1090,0))</f>
        <v xml:space="preserve"> </v>
      </c>
      <c r="R189" t="str">
        <f t="array" ref="R189">INDEX(Items!D$2:D$1090,MATCH($O189,Items!$A$2:$A$1090,0))</f>
        <v xml:space="preserve"> </v>
      </c>
    </row>
    <row r="190" spans="1:18" x14ac:dyDescent="0.25">
      <c r="A190">
        <f t="shared" ref="A190" si="109">IF(OR(D190&lt;&gt;D189,D190=""),1,IF(NOT(AND(E190=E189,F190=F189,G190=G189)),A189+1,IF(OR(H190="",AND(H190&lt;&gt;"",H190&lt;&gt;H189,H189&lt;&gt;"")),A189,A189+1)))</f>
        <v>1</v>
      </c>
      <c r="B190" t="str">
        <f t="shared" ref="B190" si="110">IF(D190&lt;&gt;"",TEXT(D190,"YYYYMMDD")&amp;CHAR(64+A190),"")</f>
        <v/>
      </c>
      <c r="C190" s="3">
        <f t="shared" ref="C190" si="111">IF(OR(B190="",B190&lt;&gt;B189),1,C189+1)</f>
        <v>1</v>
      </c>
      <c r="D190" s="4"/>
      <c r="E190" s="3"/>
      <c r="F190" t="e">
        <f t="array" ref="F190">INDEX(Establishment!B$2:B$1042,MATCH($E190,Establishment!$A$2:$A$1042,0))</f>
        <v>#N/A</v>
      </c>
      <c r="G190" t="e">
        <f t="array" ref="G190">INDEX(Establishment!C$2:C$1042,MATCH($E190,Establishment!$A$2:$A$1042,0))</f>
        <v>#N/A</v>
      </c>
      <c r="H190" t="s">
        <v>20</v>
      </c>
      <c r="I190" s="5"/>
      <c r="J190" t="s">
        <v>20</v>
      </c>
      <c r="L190" s="5"/>
      <c r="M190" s="5">
        <f t="shared" ref="M190" si="112">K190*L190</f>
        <v>0</v>
      </c>
      <c r="N190" s="5">
        <f t="shared" ref="N190" si="113">IF(B190=B189,N189+M190,M190)</f>
        <v>0</v>
      </c>
      <c r="O190" t="s">
        <v>20</v>
      </c>
      <c r="P190" t="str">
        <f t="array" ref="P190">INDEX(Items!B$2:B$1090,MATCH($O190,Items!$A$2:$A$1090,0))</f>
        <v xml:space="preserve"> </v>
      </c>
      <c r="Q190" t="str">
        <f t="array" ref="Q190">INDEX(Items!C$2:C$1090,MATCH($O190,Items!$A$2:$A$1090,0))</f>
        <v xml:space="preserve"> </v>
      </c>
      <c r="R190" t="str">
        <f t="array" ref="R190">INDEX(Items!D$2:D$1090,MATCH($O190,Items!$A$2:$A$1090,0))</f>
        <v xml:space="preserve"> </v>
      </c>
    </row>
    <row r="191" spans="1:18" x14ac:dyDescent="0.25">
      <c r="A191">
        <f t="shared" ref="A191:A223" si="114">IF(OR(D191&lt;&gt;D190,D191=""),1,IF(NOT(AND(E191=E190,F191=F190,G191=G190)),A190+1,IF(OR(H191="",AND(H191&lt;&gt;"",H191&lt;&gt;H190,H190&lt;&gt;"")),A190,A190+1)))</f>
        <v>1</v>
      </c>
      <c r="B191" t="str">
        <f t="shared" ref="B191:B223" si="115">IF(D191&lt;&gt;"",TEXT(D191,"YYYYMMDD")&amp;CHAR(64+A191),"")</f>
        <v/>
      </c>
      <c r="C191" s="3">
        <f t="shared" ref="C191:C223" si="116">IF(OR(B191="",B191&lt;&gt;B190),1,C190+1)</f>
        <v>1</v>
      </c>
      <c r="D191" s="4"/>
      <c r="E191" s="3"/>
      <c r="F191" t="e">
        <f t="array" ref="F191">INDEX(Establishment!B$2:B$1042,MATCH($E191,Establishment!$A$2:$A$1042,0))</f>
        <v>#N/A</v>
      </c>
      <c r="G191" t="e">
        <f t="array" ref="G191">INDEX(Establishment!C$2:C$1042,MATCH($E191,Establishment!$A$2:$A$1042,0))</f>
        <v>#N/A</v>
      </c>
      <c r="H191" t="s">
        <v>20</v>
      </c>
      <c r="I191" s="5"/>
      <c r="J191" t="s">
        <v>20</v>
      </c>
      <c r="L191" s="5"/>
      <c r="M191" s="5">
        <f t="shared" ref="M191:M223" si="117">K191*L191</f>
        <v>0</v>
      </c>
      <c r="N191" s="5">
        <f t="shared" ref="N191:N223" si="118">IF(B191=B190,N190+M191,M191)</f>
        <v>0</v>
      </c>
      <c r="O191" t="s">
        <v>20</v>
      </c>
      <c r="P191" t="str">
        <f t="array" ref="P191">INDEX(Items!B$2:B$1090,MATCH($O191,Items!$A$2:$A$1090,0))</f>
        <v xml:space="preserve"> </v>
      </c>
      <c r="Q191" t="str">
        <f t="array" ref="Q191">INDEX(Items!C$2:C$1090,MATCH($O191,Items!$A$2:$A$1090,0))</f>
        <v xml:space="preserve"> </v>
      </c>
      <c r="R191" t="str">
        <f t="array" ref="R191">INDEX(Items!D$2:D$1090,MATCH($O191,Items!$A$2:$A$1090,0))</f>
        <v xml:space="preserve"> </v>
      </c>
    </row>
    <row r="192" spans="1:18" x14ac:dyDescent="0.25">
      <c r="A192">
        <f t="shared" si="114"/>
        <v>1</v>
      </c>
      <c r="B192" t="str">
        <f t="shared" si="115"/>
        <v/>
      </c>
      <c r="C192" s="3">
        <f t="shared" si="116"/>
        <v>1</v>
      </c>
      <c r="D192" s="4"/>
      <c r="E192" s="3"/>
      <c r="F192" t="e">
        <f t="array" ref="F192">INDEX(Establishment!B$2:B$1042,MATCH($E192,Establishment!$A$2:$A$1042,0))</f>
        <v>#N/A</v>
      </c>
      <c r="G192" t="e">
        <f t="array" ref="G192">INDEX(Establishment!C$2:C$1042,MATCH($E192,Establishment!$A$2:$A$1042,0))</f>
        <v>#N/A</v>
      </c>
      <c r="H192" t="s">
        <v>20</v>
      </c>
      <c r="I192" s="5"/>
      <c r="J192" t="s">
        <v>20</v>
      </c>
      <c r="L192" s="5"/>
      <c r="M192" s="5">
        <f t="shared" si="117"/>
        <v>0</v>
      </c>
      <c r="N192" s="5">
        <f t="shared" si="118"/>
        <v>0</v>
      </c>
      <c r="O192" t="s">
        <v>20</v>
      </c>
      <c r="P192" t="str">
        <f t="array" ref="P192">INDEX(Items!B$2:B$1090,MATCH($O192,Items!$A$2:$A$1090,0))</f>
        <v xml:space="preserve"> </v>
      </c>
      <c r="Q192" t="str">
        <f t="array" ref="Q192">INDEX(Items!C$2:C$1090,MATCH($O192,Items!$A$2:$A$1090,0))</f>
        <v xml:space="preserve"> </v>
      </c>
      <c r="R192" t="str">
        <f t="array" ref="R192">INDEX(Items!D$2:D$1090,MATCH($O192,Items!$A$2:$A$1090,0))</f>
        <v xml:space="preserve"> </v>
      </c>
    </row>
    <row r="193" spans="1:19" x14ac:dyDescent="0.25">
      <c r="A193">
        <f t="shared" si="114"/>
        <v>1</v>
      </c>
      <c r="B193" t="str">
        <f t="shared" si="115"/>
        <v/>
      </c>
      <c r="C193" s="3">
        <f t="shared" si="116"/>
        <v>1</v>
      </c>
      <c r="D193" s="4"/>
      <c r="E193" s="3"/>
      <c r="F193" t="e">
        <f t="array" ref="F193">INDEX(Establishment!B$2:B$1042,MATCH($E193,Establishment!$A$2:$A$1042,0))</f>
        <v>#N/A</v>
      </c>
      <c r="G193" t="e">
        <f t="array" ref="G193">INDEX(Establishment!C$2:C$1042,MATCH($E193,Establishment!$A$2:$A$1042,0))</f>
        <v>#N/A</v>
      </c>
      <c r="H193" t="s">
        <v>20</v>
      </c>
      <c r="I193" s="5"/>
      <c r="J193" t="s">
        <v>20</v>
      </c>
      <c r="L193" s="5"/>
      <c r="M193" s="5">
        <f t="shared" si="117"/>
        <v>0</v>
      </c>
      <c r="N193" s="5">
        <f t="shared" si="118"/>
        <v>0</v>
      </c>
      <c r="O193" t="s">
        <v>20</v>
      </c>
      <c r="P193" t="str">
        <f t="array" ref="P193">INDEX(Items!B$2:B$1090,MATCH($O193,Items!$A$2:$A$1090,0))</f>
        <v xml:space="preserve"> </v>
      </c>
      <c r="Q193" t="str">
        <f t="array" ref="Q193">INDEX(Items!C$2:C$1090,MATCH($O193,Items!$A$2:$A$1090,0))</f>
        <v xml:space="preserve"> </v>
      </c>
      <c r="R193" t="str">
        <f t="array" ref="R193">INDEX(Items!D$2:D$1090,MATCH($O193,Items!$A$2:$A$1090,0))</f>
        <v xml:space="preserve"> </v>
      </c>
    </row>
    <row r="194" spans="1:19" x14ac:dyDescent="0.25">
      <c r="A194">
        <f t="shared" si="114"/>
        <v>1</v>
      </c>
      <c r="B194" t="str">
        <f t="shared" si="115"/>
        <v/>
      </c>
      <c r="C194" s="3">
        <f t="shared" si="116"/>
        <v>1</v>
      </c>
      <c r="D194" s="4"/>
      <c r="E194" s="3"/>
      <c r="F194" t="e">
        <f t="array" ref="F194">INDEX(Establishment!B$2:B$1042,MATCH($E194,Establishment!$A$2:$A$1042,0))</f>
        <v>#N/A</v>
      </c>
      <c r="G194" t="e">
        <f t="array" ref="G194">INDEX(Establishment!C$2:C$1042,MATCH($E194,Establishment!$A$2:$A$1042,0))</f>
        <v>#N/A</v>
      </c>
      <c r="H194" t="s">
        <v>20</v>
      </c>
      <c r="I194" s="5"/>
      <c r="J194" t="s">
        <v>20</v>
      </c>
      <c r="L194" s="5"/>
      <c r="M194" s="5">
        <f t="shared" si="117"/>
        <v>0</v>
      </c>
      <c r="N194" s="5">
        <f t="shared" si="118"/>
        <v>0</v>
      </c>
      <c r="O194" t="s">
        <v>20</v>
      </c>
      <c r="P194" t="str">
        <f t="array" ref="P194">INDEX(Items!B$2:B$1090,MATCH($O194,Items!$A$2:$A$1090,0))</f>
        <v xml:space="preserve"> </v>
      </c>
      <c r="Q194" t="str">
        <f t="array" ref="Q194">INDEX(Items!C$2:C$1090,MATCH($O194,Items!$A$2:$A$1090,0))</f>
        <v xml:space="preserve"> </v>
      </c>
      <c r="R194" t="str">
        <f t="array" ref="R194">INDEX(Items!D$2:D$1090,MATCH($O194,Items!$A$2:$A$1090,0))</f>
        <v xml:space="preserve"> </v>
      </c>
    </row>
    <row r="195" spans="1:19" ht="15.75" customHeight="1" x14ac:dyDescent="0.25">
      <c r="A195">
        <f t="shared" si="114"/>
        <v>1</v>
      </c>
      <c r="B195" t="str">
        <f t="shared" si="115"/>
        <v>20231218A</v>
      </c>
      <c r="C195">
        <f t="shared" ref="C195" si="119">IF(OR(B195="",B195&lt;&gt;B203),1,C203+1)</f>
        <v>1</v>
      </c>
      <c r="D195" s="4">
        <v>45278</v>
      </c>
      <c r="E195" s="3" t="s">
        <v>1452</v>
      </c>
      <c r="F195" t="s">
        <v>1451</v>
      </c>
      <c r="G195" t="s">
        <v>148</v>
      </c>
      <c r="H195" t="s">
        <v>2</v>
      </c>
      <c r="I195" s="5">
        <v>13</v>
      </c>
      <c r="J195" t="s">
        <v>149</v>
      </c>
      <c r="K195">
        <v>1</v>
      </c>
      <c r="L195" s="5">
        <v>13</v>
      </c>
      <c r="M195" s="5">
        <f t="shared" si="117"/>
        <v>13</v>
      </c>
      <c r="N195" s="5">
        <f t="shared" si="118"/>
        <v>13</v>
      </c>
      <c r="O195" t="s">
        <v>118</v>
      </c>
      <c r="P195" t="str">
        <f t="array" ref="P195">INDEX(Items!B$2:B$1090,MATCH($O195,Items!$A$2:$A$1090,0))</f>
        <v xml:space="preserve"> </v>
      </c>
      <c r="Q195" t="s">
        <v>150</v>
      </c>
      <c r="R195" t="s">
        <v>175</v>
      </c>
    </row>
    <row r="196" spans="1:19" x14ac:dyDescent="0.25">
      <c r="A196">
        <f t="shared" si="114"/>
        <v>2</v>
      </c>
      <c r="B196" t="str">
        <f t="shared" si="115"/>
        <v>20231218B</v>
      </c>
      <c r="C196" s="3">
        <f t="shared" ref="C196:C207" si="120">IF(OR(B196="",B196&lt;&gt;B195),1,C195+1)</f>
        <v>1</v>
      </c>
      <c r="D196" s="4">
        <v>45278</v>
      </c>
      <c r="E196" s="3" t="s">
        <v>110</v>
      </c>
      <c r="F196" t="str">
        <f t="array" ref="F196">INDEX(Establishment!B$2:B$1042,MATCH($E196,Establishment!$A$2:$A$1042,0))</f>
        <v>7-Eleven</v>
      </c>
      <c r="G196" s="14" t="s">
        <v>139</v>
      </c>
      <c r="H196" t="s">
        <v>2</v>
      </c>
      <c r="I196" s="5">
        <v>97</v>
      </c>
      <c r="J196" t="s">
        <v>166</v>
      </c>
      <c r="K196">
        <v>1</v>
      </c>
      <c r="L196" s="5">
        <v>39</v>
      </c>
      <c r="M196" s="5">
        <f t="shared" si="117"/>
        <v>39</v>
      </c>
      <c r="N196" s="5">
        <f t="shared" si="118"/>
        <v>39</v>
      </c>
      <c r="O196" t="s">
        <v>118</v>
      </c>
      <c r="P196" s="14" t="s">
        <v>2075</v>
      </c>
      <c r="Q196" s="14" t="s">
        <v>181</v>
      </c>
      <c r="R196" s="14" t="s">
        <v>2076</v>
      </c>
    </row>
    <row r="197" spans="1:19" x14ac:dyDescent="0.25">
      <c r="A197">
        <f t="shared" si="114"/>
        <v>2</v>
      </c>
      <c r="B197" t="str">
        <f t="shared" si="115"/>
        <v>20231218B</v>
      </c>
      <c r="C197" s="3">
        <f t="shared" si="120"/>
        <v>2</v>
      </c>
      <c r="D197" s="4">
        <v>45278</v>
      </c>
      <c r="E197" s="3" t="s">
        <v>110</v>
      </c>
      <c r="F197" t="str">
        <f t="array" ref="F197">INDEX(Establishment!B$2:B$1042,MATCH($E197,Establishment!$A$2:$A$1042,0))</f>
        <v>7-Eleven</v>
      </c>
      <c r="G197" s="14" t="s">
        <v>139</v>
      </c>
      <c r="H197" t="s">
        <v>20</v>
      </c>
      <c r="I197" s="5"/>
      <c r="J197" t="s">
        <v>166</v>
      </c>
      <c r="K197">
        <v>1</v>
      </c>
      <c r="L197" s="5">
        <v>58</v>
      </c>
      <c r="M197" s="5">
        <f t="shared" si="117"/>
        <v>58</v>
      </c>
      <c r="N197" s="5">
        <f t="shared" si="118"/>
        <v>97</v>
      </c>
      <c r="O197" t="s">
        <v>118</v>
      </c>
      <c r="P197" s="14" t="s">
        <v>2090</v>
      </c>
      <c r="Q197" s="14" t="s">
        <v>784</v>
      </c>
      <c r="R197" s="14" t="s">
        <v>2091</v>
      </c>
    </row>
    <row r="198" spans="1:19" x14ac:dyDescent="0.25">
      <c r="A198">
        <f t="shared" si="114"/>
        <v>3</v>
      </c>
      <c r="B198" t="str">
        <f t="shared" si="115"/>
        <v>20231218C</v>
      </c>
      <c r="C198" s="3">
        <f t="shared" si="120"/>
        <v>1</v>
      </c>
      <c r="D198" s="4">
        <v>45278</v>
      </c>
      <c r="E198" s="3" t="s">
        <v>353</v>
      </c>
      <c r="F198" t="str">
        <f t="array" ref="F198">INDEX(Establishment!B$2:B$1042,MATCH($E198,Establishment!$A$2:$A$1042,0))</f>
        <v>Lazada</v>
      </c>
      <c r="G198" s="14" t="s">
        <v>2092</v>
      </c>
      <c r="H198" t="s">
        <v>2</v>
      </c>
      <c r="I198" s="5">
        <v>471.5</v>
      </c>
      <c r="J198" t="s">
        <v>1844</v>
      </c>
      <c r="K198">
        <v>1</v>
      </c>
      <c r="L198" s="5">
        <v>449.5</v>
      </c>
      <c r="M198" s="5">
        <f t="shared" si="117"/>
        <v>449.5</v>
      </c>
      <c r="N198" s="5">
        <f t="shared" si="118"/>
        <v>449.5</v>
      </c>
      <c r="O198" t="s">
        <v>118</v>
      </c>
      <c r="P198" t="str">
        <f t="array" ref="P198">INDEX(Items!B$2:B$1090,MATCH($O198,Items!$A$2:$A$1090,0))</f>
        <v xml:space="preserve"> </v>
      </c>
      <c r="Q198" s="14" t="s">
        <v>2093</v>
      </c>
      <c r="R198" s="14" t="s">
        <v>2094</v>
      </c>
      <c r="S198" s="14" t="s">
        <v>2095</v>
      </c>
    </row>
    <row r="199" spans="1:19" x14ac:dyDescent="0.25">
      <c r="A199">
        <f t="shared" si="114"/>
        <v>3</v>
      </c>
      <c r="B199" t="str">
        <f t="shared" si="115"/>
        <v>20231218C</v>
      </c>
      <c r="C199" s="3">
        <f t="shared" si="120"/>
        <v>2</v>
      </c>
      <c r="D199" s="4">
        <v>45278</v>
      </c>
      <c r="E199" s="3" t="s">
        <v>353</v>
      </c>
      <c r="F199" t="str">
        <f t="array" ref="F199">INDEX(Establishment!B$2:B$1042,MATCH($E199,Establishment!$A$2:$A$1042,0))</f>
        <v>Lazada</v>
      </c>
      <c r="G199" s="14" t="s">
        <v>2092</v>
      </c>
      <c r="I199" s="5"/>
      <c r="J199" t="s">
        <v>1844</v>
      </c>
      <c r="K199">
        <v>1</v>
      </c>
      <c r="L199" s="5">
        <v>40</v>
      </c>
      <c r="M199" s="5">
        <f t="shared" si="117"/>
        <v>40</v>
      </c>
      <c r="N199" s="5">
        <f t="shared" si="118"/>
        <v>489.5</v>
      </c>
      <c r="O199" t="s">
        <v>1242</v>
      </c>
      <c r="P199">
        <f t="array" ref="P199">INDEX(Items!B$2:B$1090,MATCH($O199,Items!$A$2:$A$1090,0))</f>
        <v>0</v>
      </c>
      <c r="Q199" t="str">
        <f t="array" ref="Q199">INDEX(Items!C$2:C$1090,MATCH($O199,Items!$A$2:$A$1090,0))</f>
        <v>Service Fee</v>
      </c>
      <c r="R199" t="str">
        <f t="array" ref="R199">INDEX(Items!D$2:D$1090,MATCH($O199,Items!$A$2:$A$1090,0))</f>
        <v>Shipment</v>
      </c>
    </row>
    <row r="200" spans="1:19" x14ac:dyDescent="0.25">
      <c r="A200">
        <f t="shared" si="114"/>
        <v>3</v>
      </c>
      <c r="B200" t="str">
        <f t="shared" si="115"/>
        <v>20231218C</v>
      </c>
      <c r="C200" s="3">
        <f t="shared" si="120"/>
        <v>3</v>
      </c>
      <c r="D200" s="4">
        <v>45278</v>
      </c>
      <c r="E200" s="3" t="s">
        <v>353</v>
      </c>
      <c r="F200" t="str">
        <f t="array" ref="F200">INDEX(Establishment!B$2:B$1042,MATCH($E200,Establishment!$A$2:$A$1042,0))</f>
        <v>Lazada</v>
      </c>
      <c r="G200" s="14" t="s">
        <v>2092</v>
      </c>
      <c r="I200" s="5"/>
      <c r="J200" t="s">
        <v>1844</v>
      </c>
      <c r="K200">
        <v>-1</v>
      </c>
      <c r="L200" s="5">
        <v>5</v>
      </c>
      <c r="M200" s="5">
        <f t="shared" si="117"/>
        <v>-5</v>
      </c>
      <c r="N200" s="5">
        <f t="shared" si="118"/>
        <v>484.5</v>
      </c>
      <c r="O200" t="s">
        <v>1284</v>
      </c>
      <c r="P200">
        <f t="array" ref="P200">INDEX(Items!B$2:B$1090,MATCH($O200,Items!$A$2:$A$1090,0))</f>
        <v>0</v>
      </c>
      <c r="Q200" t="str">
        <f t="array" ref="Q200">INDEX(Items!C$2:C$1090,MATCH($O200,Items!$A$2:$A$1090,0))</f>
        <v>Discount</v>
      </c>
      <c r="R200">
        <f t="array" ref="R200">INDEX(Items!D$2:D$1090,MATCH($O200,Items!$A$2:$A$1090,0))</f>
        <v>0</v>
      </c>
    </row>
    <row r="201" spans="1:19" x14ac:dyDescent="0.25">
      <c r="A201">
        <f t="shared" si="114"/>
        <v>3</v>
      </c>
      <c r="B201" t="str">
        <f t="shared" si="115"/>
        <v>20231218C</v>
      </c>
      <c r="C201" s="3">
        <f t="shared" si="120"/>
        <v>4</v>
      </c>
      <c r="D201" s="4">
        <v>45278</v>
      </c>
      <c r="E201" s="3" t="s">
        <v>353</v>
      </c>
      <c r="F201" t="str">
        <f t="array" ref="F201">INDEX(Establishment!B$2:B$1042,MATCH($E201,Establishment!$A$2:$A$1042,0))</f>
        <v>Lazada</v>
      </c>
      <c r="G201" s="14" t="s">
        <v>2092</v>
      </c>
      <c r="I201" s="5"/>
      <c r="J201" t="s">
        <v>1844</v>
      </c>
      <c r="K201">
        <v>-1</v>
      </c>
      <c r="L201" s="5">
        <v>13.49</v>
      </c>
      <c r="M201" s="5">
        <f t="shared" si="117"/>
        <v>-13.49</v>
      </c>
      <c r="N201" s="5">
        <f t="shared" si="118"/>
        <v>471.01</v>
      </c>
      <c r="O201" t="s">
        <v>118</v>
      </c>
      <c r="P201" s="14" t="s">
        <v>532</v>
      </c>
      <c r="Q201" s="14" t="s">
        <v>1792</v>
      </c>
      <c r="R201" t="str">
        <f t="array" ref="R201">INDEX(Items!D$2:D$1090,MATCH($O201,Items!$A$2:$A$1090,0))</f>
        <v xml:space="preserve"> </v>
      </c>
    </row>
    <row r="202" spans="1:19" x14ac:dyDescent="0.25">
      <c r="A202">
        <f t="shared" si="114"/>
        <v>3</v>
      </c>
      <c r="B202" t="str">
        <f t="shared" si="115"/>
        <v>20231218C</v>
      </c>
      <c r="C202" s="3">
        <f t="shared" si="120"/>
        <v>5</v>
      </c>
      <c r="D202" s="4">
        <v>45278</v>
      </c>
      <c r="E202" s="3" t="s">
        <v>353</v>
      </c>
      <c r="F202" t="str">
        <f t="array" ref="F202">INDEX(Establishment!B$2:B$1042,MATCH($E202,Establishment!$A$2:$A$1042,0))</f>
        <v>Lazada</v>
      </c>
      <c r="G202" s="14" t="s">
        <v>2092</v>
      </c>
      <c r="I202" s="5"/>
      <c r="J202" t="s">
        <v>1844</v>
      </c>
      <c r="K202">
        <v>1</v>
      </c>
      <c r="L202" s="5">
        <v>0.1</v>
      </c>
      <c r="M202" s="5">
        <f t="shared" si="117"/>
        <v>0.1</v>
      </c>
      <c r="N202" s="5">
        <f t="shared" si="118"/>
        <v>471.11</v>
      </c>
      <c r="O202" t="s">
        <v>89</v>
      </c>
      <c r="P202" s="14" t="s">
        <v>2101</v>
      </c>
      <c r="Q202" t="str">
        <f t="array" ref="Q202">INDEX(Items!C$2:C$1090,MATCH($O202,Items!$A$2:$A$1090,0))</f>
        <v>Service</v>
      </c>
      <c r="R202" t="str">
        <f t="array" ref="R202">INDEX(Items!D$2:D$1090,MATCH($O202,Items!$A$2:$A$1090,0))</f>
        <v>Tips</v>
      </c>
    </row>
    <row r="203" spans="1:19" x14ac:dyDescent="0.25">
      <c r="A203">
        <f t="shared" si="114"/>
        <v>4</v>
      </c>
      <c r="B203" t="str">
        <f t="shared" si="115"/>
        <v>20231218D</v>
      </c>
      <c r="C203" s="3">
        <f t="shared" si="120"/>
        <v>1</v>
      </c>
      <c r="D203" s="4">
        <v>45278</v>
      </c>
      <c r="E203" s="3" t="s">
        <v>353</v>
      </c>
      <c r="F203" t="str">
        <f t="array" ref="F203">INDEX(Establishment!B$2:B$1042,MATCH($E203,Establishment!$A$2:$A$1042,0))</f>
        <v>Lazada</v>
      </c>
      <c r="G203" s="14" t="s">
        <v>2096</v>
      </c>
      <c r="H203" t="s">
        <v>2</v>
      </c>
      <c r="I203" s="5">
        <v>104</v>
      </c>
      <c r="J203" t="s">
        <v>2097</v>
      </c>
      <c r="K203">
        <v>1</v>
      </c>
      <c r="L203" s="5">
        <v>107</v>
      </c>
      <c r="M203" s="5">
        <f t="shared" si="117"/>
        <v>107</v>
      </c>
      <c r="N203" s="5">
        <f t="shared" si="118"/>
        <v>107</v>
      </c>
      <c r="O203" t="s">
        <v>118</v>
      </c>
      <c r="P203" t="str">
        <f t="array" ref="P203">INDEX(Items!B$2:B$1090,MATCH($O203,Items!$A$2:$A$1090,0))</f>
        <v xml:space="preserve"> </v>
      </c>
      <c r="Q203" s="14" t="s">
        <v>2098</v>
      </c>
      <c r="R203" s="14" t="s">
        <v>2099</v>
      </c>
      <c r="S203" s="14" t="s">
        <v>2100</v>
      </c>
    </row>
    <row r="204" spans="1:19" x14ac:dyDescent="0.25">
      <c r="A204">
        <f t="shared" si="114"/>
        <v>4</v>
      </c>
      <c r="B204" t="str">
        <f t="shared" si="115"/>
        <v>20231218D</v>
      </c>
      <c r="C204" s="3">
        <f t="shared" si="120"/>
        <v>2</v>
      </c>
      <c r="D204" s="4">
        <v>45278</v>
      </c>
      <c r="E204" s="3" t="s">
        <v>353</v>
      </c>
      <c r="F204" t="str">
        <f t="array" ref="F204">INDEX(Establishment!B$2:B$1042,MATCH($E204,Establishment!$A$2:$A$1042,0))</f>
        <v>Lazada</v>
      </c>
      <c r="G204" s="14" t="s">
        <v>2096</v>
      </c>
      <c r="I204" s="5"/>
      <c r="J204" t="s">
        <v>2097</v>
      </c>
      <c r="K204">
        <v>1</v>
      </c>
      <c r="L204" s="5">
        <v>40</v>
      </c>
      <c r="M204" s="5">
        <f t="shared" si="117"/>
        <v>40</v>
      </c>
      <c r="N204" s="5">
        <f t="shared" si="118"/>
        <v>147</v>
      </c>
      <c r="O204" t="s">
        <v>1242</v>
      </c>
      <c r="P204" s="14" t="s">
        <v>532</v>
      </c>
      <c r="Q204" t="str">
        <f t="array" ref="Q204">INDEX(Items!C$2:C$1090,MATCH($O204,Items!$A$2:$A$1090,0))</f>
        <v>Service Fee</v>
      </c>
      <c r="R204" t="str">
        <f t="array" ref="R204">INDEX(Items!D$2:D$1090,MATCH($O204,Items!$A$2:$A$1090,0))</f>
        <v>Shipment</v>
      </c>
    </row>
    <row r="205" spans="1:19" x14ac:dyDescent="0.25">
      <c r="A205">
        <f t="shared" si="114"/>
        <v>4</v>
      </c>
      <c r="B205" t="str">
        <f t="shared" si="115"/>
        <v>20231218D</v>
      </c>
      <c r="C205" s="3">
        <f t="shared" si="120"/>
        <v>3</v>
      </c>
      <c r="D205" s="4">
        <v>45278</v>
      </c>
      <c r="E205" s="3" t="s">
        <v>353</v>
      </c>
      <c r="F205" t="str">
        <f t="array" ref="F205">INDEX(Establishment!B$2:B$1042,MATCH($E205,Establishment!$A$2:$A$1042,0))</f>
        <v>Lazada</v>
      </c>
      <c r="G205" s="14" t="s">
        <v>2096</v>
      </c>
      <c r="I205" s="5"/>
      <c r="J205" t="s">
        <v>2097</v>
      </c>
      <c r="K205">
        <v>-1</v>
      </c>
      <c r="L205" s="5">
        <v>40</v>
      </c>
      <c r="M205" s="5">
        <f t="shared" si="117"/>
        <v>-40</v>
      </c>
      <c r="N205" s="5">
        <f t="shared" si="118"/>
        <v>107</v>
      </c>
      <c r="O205" t="s">
        <v>1284</v>
      </c>
      <c r="P205" s="14" t="s">
        <v>532</v>
      </c>
      <c r="Q205" t="str">
        <f t="array" ref="Q205">INDEX(Items!C$2:C$1090,MATCH($O205,Items!$A$2:$A$1090,0))</f>
        <v>Discount</v>
      </c>
      <c r="R205" t="s">
        <v>1241</v>
      </c>
    </row>
    <row r="206" spans="1:19" x14ac:dyDescent="0.25">
      <c r="A206">
        <f t="shared" si="114"/>
        <v>4</v>
      </c>
      <c r="B206" t="str">
        <f t="shared" si="115"/>
        <v>20231218D</v>
      </c>
      <c r="C206" s="3">
        <f t="shared" si="120"/>
        <v>4</v>
      </c>
      <c r="D206" s="4">
        <v>45278</v>
      </c>
      <c r="E206" s="3" t="s">
        <v>353</v>
      </c>
      <c r="F206" t="str">
        <f t="array" ref="F206">INDEX(Establishment!B$2:B$1042,MATCH($E206,Establishment!$A$2:$A$1042,0))</f>
        <v>Lazada</v>
      </c>
      <c r="G206" s="14" t="s">
        <v>2096</v>
      </c>
      <c r="I206" s="5"/>
      <c r="J206" t="s">
        <v>2097</v>
      </c>
      <c r="K206">
        <v>-1</v>
      </c>
      <c r="L206" s="5">
        <v>3.21</v>
      </c>
      <c r="M206" s="5">
        <f t="shared" si="117"/>
        <v>-3.21</v>
      </c>
      <c r="N206" s="5">
        <f t="shared" si="118"/>
        <v>103.79</v>
      </c>
      <c r="O206" t="s">
        <v>118</v>
      </c>
      <c r="P206" s="14" t="s">
        <v>532</v>
      </c>
      <c r="Q206" s="14" t="s">
        <v>1792</v>
      </c>
      <c r="R206" t="str">
        <f t="array" ref="R206">INDEX(Items!D$2:D$1090,MATCH($O206,Items!$A$2:$A$1090,0))</f>
        <v xml:space="preserve"> </v>
      </c>
    </row>
    <row r="207" spans="1:19" x14ac:dyDescent="0.25">
      <c r="A207">
        <f t="shared" si="114"/>
        <v>4</v>
      </c>
      <c r="B207" t="str">
        <f t="shared" si="115"/>
        <v>20231218D</v>
      </c>
      <c r="C207" s="3">
        <f t="shared" si="120"/>
        <v>5</v>
      </c>
      <c r="D207" s="4">
        <v>45278</v>
      </c>
      <c r="E207" s="3" t="s">
        <v>353</v>
      </c>
      <c r="F207" t="str">
        <f t="array" ref="F207">INDEX(Establishment!B$2:B$1042,MATCH($E207,Establishment!$A$2:$A$1042,0))</f>
        <v>Lazada</v>
      </c>
      <c r="G207" s="14" t="s">
        <v>2096</v>
      </c>
      <c r="I207" s="5"/>
      <c r="J207" t="s">
        <v>2097</v>
      </c>
      <c r="K207">
        <v>1</v>
      </c>
      <c r="L207" s="5">
        <v>0.1</v>
      </c>
      <c r="M207" s="5">
        <f t="shared" si="117"/>
        <v>0.1</v>
      </c>
      <c r="N207" s="5">
        <f t="shared" si="118"/>
        <v>103.89</v>
      </c>
      <c r="O207" t="s">
        <v>89</v>
      </c>
      <c r="P207" s="14" t="s">
        <v>2101</v>
      </c>
      <c r="Q207" t="str">
        <f t="array" ref="Q207">INDEX(Items!C$2:C$1090,MATCH($O207,Items!$A$2:$A$1090,0))</f>
        <v>Service</v>
      </c>
      <c r="R207" t="str">
        <f t="array" ref="R207">INDEX(Items!D$2:D$1090,MATCH($O207,Items!$A$2:$A$1090,0))</f>
        <v>Tips</v>
      </c>
    </row>
    <row r="208" spans="1:19" x14ac:dyDescent="0.25">
      <c r="A208">
        <f t="shared" si="114"/>
        <v>5</v>
      </c>
      <c r="B208" t="str">
        <f t="shared" si="115"/>
        <v>20231218E</v>
      </c>
      <c r="C208" s="3">
        <f t="shared" si="116"/>
        <v>1</v>
      </c>
      <c r="D208" s="4">
        <v>45278</v>
      </c>
      <c r="E208" s="3" t="s">
        <v>199</v>
      </c>
      <c r="F208" t="str">
        <f t="array" ref="F208">INDEX(Establishment!B$2:B$1042,MATCH($E208,Establishment!$A$2:$A$1042,0))</f>
        <v>Metro Grocery</v>
      </c>
      <c r="G208" t="str">
        <f t="array" ref="G208">INDEX(Establishment!C$2:C$1042,MATCH($E208,Establishment!$A$2:$A$1042,0))</f>
        <v>Market Market, BGC</v>
      </c>
      <c r="H208" t="s">
        <v>22</v>
      </c>
      <c r="I208" s="5">
        <v>1129.25</v>
      </c>
      <c r="J208" t="s">
        <v>20</v>
      </c>
      <c r="K208">
        <v>1</v>
      </c>
      <c r="L208" s="5">
        <v>17</v>
      </c>
      <c r="M208" s="5">
        <f t="shared" si="117"/>
        <v>17</v>
      </c>
      <c r="N208" s="5">
        <f t="shared" si="118"/>
        <v>17</v>
      </c>
      <c r="O208" t="s">
        <v>118</v>
      </c>
      <c r="P208" s="14" t="s">
        <v>167</v>
      </c>
      <c r="Q208" s="14" t="s">
        <v>1205</v>
      </c>
      <c r="R208" s="14" t="s">
        <v>2104</v>
      </c>
    </row>
    <row r="209" spans="1:18" x14ac:dyDescent="0.25">
      <c r="A209">
        <f t="shared" si="114"/>
        <v>5</v>
      </c>
      <c r="B209" t="str">
        <f t="shared" si="115"/>
        <v>20231218E</v>
      </c>
      <c r="C209" s="3">
        <f t="shared" si="116"/>
        <v>2</v>
      </c>
      <c r="D209" s="4">
        <v>45278</v>
      </c>
      <c r="E209" s="3" t="s">
        <v>199</v>
      </c>
      <c r="F209" t="str">
        <f t="array" ref="F209">INDEX(Establishment!B$2:B$1042,MATCH($E209,Establishment!$A$2:$A$1042,0))</f>
        <v>Metro Grocery</v>
      </c>
      <c r="G209" t="str">
        <f t="array" ref="G209">INDEX(Establishment!C$2:C$1042,MATCH($E209,Establishment!$A$2:$A$1042,0))</f>
        <v>Market Market, BGC</v>
      </c>
      <c r="I209" s="5"/>
      <c r="J209" t="s">
        <v>20</v>
      </c>
      <c r="K209">
        <v>1</v>
      </c>
      <c r="L209" s="5">
        <v>17</v>
      </c>
      <c r="M209" s="5">
        <f t="shared" si="117"/>
        <v>17</v>
      </c>
      <c r="N209" s="5">
        <f t="shared" si="118"/>
        <v>34</v>
      </c>
      <c r="O209" t="s">
        <v>118</v>
      </c>
      <c r="P209" s="14" t="s">
        <v>167</v>
      </c>
      <c r="Q209" t="str">
        <f t="array" ref="Q209">INDEX(Items!C$2:C$1090,MATCH($O209,Items!$A$2:$A$1090,0))</f>
        <v>One Time</v>
      </c>
      <c r="R209" s="14" t="s">
        <v>1210</v>
      </c>
    </row>
    <row r="210" spans="1:18" x14ac:dyDescent="0.25">
      <c r="A210">
        <f t="shared" si="114"/>
        <v>5</v>
      </c>
      <c r="B210" t="str">
        <f t="shared" si="115"/>
        <v>20231218E</v>
      </c>
      <c r="C210" s="3">
        <f t="shared" si="116"/>
        <v>3</v>
      </c>
      <c r="D210" s="4">
        <v>45278</v>
      </c>
      <c r="E210" s="3" t="s">
        <v>199</v>
      </c>
      <c r="F210" t="str">
        <f t="array" ref="F210">INDEX(Establishment!B$2:B$1042,MATCH($E210,Establishment!$A$2:$A$1042,0))</f>
        <v>Metro Grocery</v>
      </c>
      <c r="G210" t="str">
        <f t="array" ref="G210">INDEX(Establishment!C$2:C$1042,MATCH($E210,Establishment!$A$2:$A$1042,0))</f>
        <v>Market Market, BGC</v>
      </c>
      <c r="I210" s="5"/>
      <c r="J210" t="s">
        <v>20</v>
      </c>
      <c r="K210" s="14">
        <v>1</v>
      </c>
      <c r="L210" s="5">
        <v>44.25</v>
      </c>
      <c r="M210" s="5">
        <f t="shared" si="117"/>
        <v>44.25</v>
      </c>
      <c r="N210" s="5">
        <f t="shared" si="118"/>
        <v>78.25</v>
      </c>
      <c r="O210" t="s">
        <v>118</v>
      </c>
      <c r="P210" s="14" t="s">
        <v>1212</v>
      </c>
      <c r="Q210" t="str">
        <f t="array" ref="Q210">INDEX(Items!C$2:C$1090,MATCH($O210,Items!$A$2:$A$1090,0))</f>
        <v>One Time</v>
      </c>
      <c r="R210" s="14" t="s">
        <v>2105</v>
      </c>
    </row>
    <row r="211" spans="1:18" x14ac:dyDescent="0.25">
      <c r="A211">
        <f t="shared" si="114"/>
        <v>5</v>
      </c>
      <c r="B211" t="str">
        <f t="shared" si="115"/>
        <v>20231218E</v>
      </c>
      <c r="C211" s="3">
        <f t="shared" si="116"/>
        <v>4</v>
      </c>
      <c r="D211" s="4">
        <v>45278</v>
      </c>
      <c r="E211" s="3" t="s">
        <v>199</v>
      </c>
      <c r="F211" t="str">
        <f t="array" ref="F211">INDEX(Establishment!B$2:B$1042,MATCH($E211,Establishment!$A$2:$A$1042,0))</f>
        <v>Metro Grocery</v>
      </c>
      <c r="G211" t="str">
        <f t="array" ref="G211">INDEX(Establishment!C$2:C$1042,MATCH($E211,Establishment!$A$2:$A$1042,0))</f>
        <v>Market Market, BGC</v>
      </c>
      <c r="I211" s="5"/>
      <c r="J211" t="s">
        <v>20</v>
      </c>
      <c r="K211" s="14">
        <v>1</v>
      </c>
      <c r="L211" s="5">
        <v>208</v>
      </c>
      <c r="M211" s="5">
        <f t="shared" si="117"/>
        <v>208</v>
      </c>
      <c r="N211" s="5">
        <f t="shared" si="118"/>
        <v>286.25</v>
      </c>
      <c r="O211" t="s">
        <v>118</v>
      </c>
      <c r="P211" s="14" t="s">
        <v>2106</v>
      </c>
      <c r="Q211" s="14" t="s">
        <v>2107</v>
      </c>
      <c r="R211" s="14" t="s">
        <v>828</v>
      </c>
    </row>
    <row r="212" spans="1:18" x14ac:dyDescent="0.25">
      <c r="A212">
        <f t="shared" si="114"/>
        <v>5</v>
      </c>
      <c r="B212" t="str">
        <f t="shared" si="115"/>
        <v>20231218E</v>
      </c>
      <c r="C212" s="3">
        <f t="shared" si="116"/>
        <v>5</v>
      </c>
      <c r="D212" s="4">
        <v>45278</v>
      </c>
      <c r="E212" s="3" t="s">
        <v>199</v>
      </c>
      <c r="F212" t="str">
        <f t="array" ref="F212">INDEX(Establishment!B$2:B$1042,MATCH($E212,Establishment!$A$2:$A$1042,0))</f>
        <v>Metro Grocery</v>
      </c>
      <c r="G212" t="str">
        <f t="array" ref="G212">INDEX(Establishment!C$2:C$1042,MATCH($E212,Establishment!$A$2:$A$1042,0))</f>
        <v>Market Market, BGC</v>
      </c>
      <c r="I212" s="5"/>
      <c r="J212" t="s">
        <v>20</v>
      </c>
      <c r="K212" s="14">
        <v>1</v>
      </c>
      <c r="L212" s="5">
        <v>58</v>
      </c>
      <c r="M212" s="5">
        <f t="shared" si="117"/>
        <v>58</v>
      </c>
      <c r="N212" s="5">
        <f t="shared" si="118"/>
        <v>344.25</v>
      </c>
      <c r="O212" t="s">
        <v>1806</v>
      </c>
      <c r="P212" s="14" t="s">
        <v>200</v>
      </c>
      <c r="Q212" t="str">
        <f t="array" ref="Q212">INDEX(Items!C$2:C$1090,MATCH($O212,Items!$A$2:$A$1090,0))</f>
        <v xml:space="preserve">Bread </v>
      </c>
      <c r="R212" s="14" t="s">
        <v>2108</v>
      </c>
    </row>
    <row r="213" spans="1:18" x14ac:dyDescent="0.25">
      <c r="A213">
        <f t="shared" si="114"/>
        <v>5</v>
      </c>
      <c r="B213" t="str">
        <f t="shared" si="115"/>
        <v>20231218E</v>
      </c>
      <c r="C213" s="3">
        <f t="shared" si="116"/>
        <v>6</v>
      </c>
      <c r="D213" s="4">
        <v>45278</v>
      </c>
      <c r="E213" s="3" t="s">
        <v>199</v>
      </c>
      <c r="F213" t="str">
        <f t="array" ref="F213">INDEX(Establishment!B$2:B$1042,MATCH($E213,Establishment!$A$2:$A$1042,0))</f>
        <v>Metro Grocery</v>
      </c>
      <c r="G213" t="str">
        <f t="array" ref="G213">INDEX(Establishment!C$2:C$1042,MATCH($E213,Establishment!$A$2:$A$1042,0))</f>
        <v>Market Market, BGC</v>
      </c>
      <c r="I213" s="5"/>
      <c r="J213" t="s">
        <v>20</v>
      </c>
      <c r="K213" s="14">
        <v>1</v>
      </c>
      <c r="L213" s="5">
        <v>124</v>
      </c>
      <c r="M213" s="5">
        <f t="shared" si="117"/>
        <v>124</v>
      </c>
      <c r="N213" s="5">
        <f t="shared" si="118"/>
        <v>468.25</v>
      </c>
      <c r="O213" t="s">
        <v>1649</v>
      </c>
      <c r="P213" t="str">
        <f t="array" ref="P213">INDEX(Items!B$2:B$1090,MATCH($O213,Items!$A$2:$A$1090,0))</f>
        <v>Nescafe</v>
      </c>
      <c r="Q213" t="str">
        <f t="array" ref="Q213">INDEX(Items!C$2:C$1090,MATCH($O213,Items!$A$2:$A$1090,0))</f>
        <v>Coffee [3in1]</v>
      </c>
      <c r="R213" s="14" t="s">
        <v>1650</v>
      </c>
    </row>
    <row r="214" spans="1:18" x14ac:dyDescent="0.25">
      <c r="A214">
        <f t="shared" si="114"/>
        <v>5</v>
      </c>
      <c r="B214" t="str">
        <f t="shared" si="115"/>
        <v>20231218E</v>
      </c>
      <c r="C214" s="3">
        <f t="shared" si="116"/>
        <v>7</v>
      </c>
      <c r="D214" s="4">
        <v>45278</v>
      </c>
      <c r="E214" s="3" t="s">
        <v>199</v>
      </c>
      <c r="F214" t="str">
        <f t="array" ref="F214">INDEX(Establishment!B$2:B$1042,MATCH($E214,Establishment!$A$2:$A$1042,0))</f>
        <v>Metro Grocery</v>
      </c>
      <c r="G214" t="str">
        <f t="array" ref="G214">INDEX(Establishment!C$2:C$1042,MATCH($E214,Establishment!$A$2:$A$1042,0))</f>
        <v>Market Market, BGC</v>
      </c>
      <c r="I214" s="5"/>
      <c r="J214" t="s">
        <v>20</v>
      </c>
      <c r="K214" s="14">
        <v>1</v>
      </c>
      <c r="L214" s="5">
        <v>13</v>
      </c>
      <c r="M214" s="5">
        <f t="shared" si="117"/>
        <v>13</v>
      </c>
      <c r="N214" s="5">
        <f t="shared" si="118"/>
        <v>481.25</v>
      </c>
      <c r="O214" t="s">
        <v>118</v>
      </c>
      <c r="P214" s="14" t="s">
        <v>2109</v>
      </c>
      <c r="Q214" s="14" t="s">
        <v>928</v>
      </c>
      <c r="R214" s="14" t="s">
        <v>2111</v>
      </c>
    </row>
    <row r="215" spans="1:18" x14ac:dyDescent="0.25">
      <c r="A215">
        <f t="shared" si="114"/>
        <v>5</v>
      </c>
      <c r="B215" t="str">
        <f t="shared" si="115"/>
        <v>20231218E</v>
      </c>
      <c r="C215" s="3">
        <f t="shared" si="116"/>
        <v>8</v>
      </c>
      <c r="D215" s="4">
        <v>45278</v>
      </c>
      <c r="E215" s="3" t="s">
        <v>199</v>
      </c>
      <c r="F215" t="str">
        <f t="array" ref="F215">INDEX(Establishment!B$2:B$1042,MATCH($E215,Establishment!$A$2:$A$1042,0))</f>
        <v>Metro Grocery</v>
      </c>
      <c r="G215" t="str">
        <f t="array" ref="G215">INDEX(Establishment!C$2:C$1042,MATCH($E215,Establishment!$A$2:$A$1042,0))</f>
        <v>Market Market, BGC</v>
      </c>
      <c r="I215" s="5"/>
      <c r="J215" t="s">
        <v>20</v>
      </c>
      <c r="K215" s="14">
        <v>1</v>
      </c>
      <c r="L215" s="5">
        <v>13</v>
      </c>
      <c r="M215" s="5">
        <f t="shared" si="117"/>
        <v>13</v>
      </c>
      <c r="N215" s="5">
        <f t="shared" si="118"/>
        <v>494.25</v>
      </c>
      <c r="O215" t="s">
        <v>118</v>
      </c>
      <c r="P215" s="14" t="s">
        <v>2109</v>
      </c>
      <c r="Q215" s="14" t="s">
        <v>928</v>
      </c>
      <c r="R215" s="14" t="s">
        <v>2110</v>
      </c>
    </row>
    <row r="216" spans="1:18" x14ac:dyDescent="0.25">
      <c r="A216">
        <f t="shared" si="114"/>
        <v>5</v>
      </c>
      <c r="B216" t="str">
        <f t="shared" si="115"/>
        <v>20231218E</v>
      </c>
      <c r="C216" s="3">
        <f t="shared" si="116"/>
        <v>9</v>
      </c>
      <c r="D216" s="4">
        <v>45278</v>
      </c>
      <c r="E216" s="3" t="s">
        <v>199</v>
      </c>
      <c r="F216" t="str">
        <f t="array" ref="F216">INDEX(Establishment!B$2:B$1042,MATCH($E216,Establishment!$A$2:$A$1042,0))</f>
        <v>Metro Grocery</v>
      </c>
      <c r="G216" t="str">
        <f t="array" ref="G216">INDEX(Establishment!C$2:C$1042,MATCH($E216,Establishment!$A$2:$A$1042,0))</f>
        <v>Market Market, BGC</v>
      </c>
      <c r="I216" s="5"/>
      <c r="J216" t="s">
        <v>20</v>
      </c>
      <c r="K216" s="14">
        <v>1</v>
      </c>
      <c r="L216" s="5">
        <v>60</v>
      </c>
      <c r="M216" s="5">
        <f t="shared" si="117"/>
        <v>60</v>
      </c>
      <c r="N216" s="5">
        <f t="shared" si="118"/>
        <v>554.25</v>
      </c>
      <c r="O216" t="s">
        <v>2113</v>
      </c>
      <c r="P216" s="14" t="s">
        <v>2112</v>
      </c>
      <c r="Q216" t="str">
        <f t="array" ref="Q216">INDEX(Items!C$2:C$1090,MATCH($O216,Items!$A$2:$A$1090,0))</f>
        <v>Eggs</v>
      </c>
      <c r="R216" s="14" t="s">
        <v>2114</v>
      </c>
    </row>
    <row r="217" spans="1:18" x14ac:dyDescent="0.25">
      <c r="A217">
        <f t="shared" si="114"/>
        <v>5</v>
      </c>
      <c r="B217" t="str">
        <f t="shared" si="115"/>
        <v>20231218E</v>
      </c>
      <c r="C217" s="3">
        <f t="shared" si="116"/>
        <v>10</v>
      </c>
      <c r="D217" s="4">
        <v>45278</v>
      </c>
      <c r="E217" s="3" t="s">
        <v>199</v>
      </c>
      <c r="F217" t="str">
        <f t="array" ref="F217">INDEX(Establishment!B$2:B$1042,MATCH($E217,Establishment!$A$2:$A$1042,0))</f>
        <v>Metro Grocery</v>
      </c>
      <c r="G217" t="str">
        <f t="array" ref="G217">INDEX(Establishment!C$2:C$1042,MATCH($E217,Establishment!$A$2:$A$1042,0))</f>
        <v>Market Market, BGC</v>
      </c>
      <c r="I217" s="5"/>
      <c r="J217" t="s">
        <v>20</v>
      </c>
      <c r="K217" s="14">
        <v>1</v>
      </c>
      <c r="L217" s="5">
        <v>158</v>
      </c>
      <c r="M217" s="5">
        <f t="shared" si="117"/>
        <v>158</v>
      </c>
      <c r="N217" s="5">
        <f t="shared" si="118"/>
        <v>712.25</v>
      </c>
      <c r="O217" t="s">
        <v>118</v>
      </c>
      <c r="P217" s="14" t="s">
        <v>2115</v>
      </c>
      <c r="Q217" s="14" t="s">
        <v>1834</v>
      </c>
      <c r="R217" s="14" t="s">
        <v>2116</v>
      </c>
    </row>
    <row r="218" spans="1:18" x14ac:dyDescent="0.25">
      <c r="A218">
        <f t="shared" si="114"/>
        <v>5</v>
      </c>
      <c r="B218" t="str">
        <f t="shared" si="115"/>
        <v>20231218E</v>
      </c>
      <c r="C218" s="3">
        <f t="shared" si="116"/>
        <v>11</v>
      </c>
      <c r="D218" s="4">
        <v>45278</v>
      </c>
      <c r="E218" s="3" t="s">
        <v>199</v>
      </c>
      <c r="F218" t="str">
        <f t="array" ref="F218">INDEX(Establishment!B$2:B$1042,MATCH($E218,Establishment!$A$2:$A$1042,0))</f>
        <v>Metro Grocery</v>
      </c>
      <c r="G218" t="str">
        <f t="array" ref="G218">INDEX(Establishment!C$2:C$1042,MATCH($E218,Establishment!$A$2:$A$1042,0))</f>
        <v>Market Market, BGC</v>
      </c>
      <c r="I218" s="5"/>
      <c r="J218" t="s">
        <v>20</v>
      </c>
      <c r="K218" s="14">
        <v>1</v>
      </c>
      <c r="L218" s="5">
        <v>109</v>
      </c>
      <c r="M218" s="5">
        <f t="shared" si="117"/>
        <v>109</v>
      </c>
      <c r="N218" s="5">
        <f t="shared" si="118"/>
        <v>821.25</v>
      </c>
      <c r="O218" t="s">
        <v>118</v>
      </c>
      <c r="P218" s="14" t="s">
        <v>2117</v>
      </c>
      <c r="Q218" s="14" t="s">
        <v>2118</v>
      </c>
      <c r="R218" s="14" t="s">
        <v>2119</v>
      </c>
    </row>
    <row r="219" spans="1:18" x14ac:dyDescent="0.25">
      <c r="A219">
        <f t="shared" si="114"/>
        <v>5</v>
      </c>
      <c r="B219" t="str">
        <f t="shared" si="115"/>
        <v>20231218E</v>
      </c>
      <c r="C219" s="3">
        <f t="shared" si="116"/>
        <v>12</v>
      </c>
      <c r="D219" s="4">
        <v>45278</v>
      </c>
      <c r="E219" s="3" t="s">
        <v>199</v>
      </c>
      <c r="F219" t="str">
        <f t="array" ref="F219">INDEX(Establishment!B$2:B$1042,MATCH($E219,Establishment!$A$2:$A$1042,0))</f>
        <v>Metro Grocery</v>
      </c>
      <c r="G219" t="str">
        <f t="array" ref="G219">INDEX(Establishment!C$2:C$1042,MATCH($E219,Establishment!$A$2:$A$1042,0))</f>
        <v>Market Market, BGC</v>
      </c>
      <c r="I219" s="5"/>
      <c r="J219" t="s">
        <v>20</v>
      </c>
      <c r="K219" s="14">
        <v>1</v>
      </c>
      <c r="L219" s="5">
        <v>176</v>
      </c>
      <c r="M219" s="5">
        <f t="shared" si="117"/>
        <v>176</v>
      </c>
      <c r="N219" s="5">
        <f t="shared" si="118"/>
        <v>997.25</v>
      </c>
      <c r="O219" t="s">
        <v>118</v>
      </c>
      <c r="P219" s="14" t="s">
        <v>2120</v>
      </c>
      <c r="Q219" s="14" t="s">
        <v>2118</v>
      </c>
      <c r="R219" s="14" t="s">
        <v>2121</v>
      </c>
    </row>
    <row r="220" spans="1:18" x14ac:dyDescent="0.25">
      <c r="A220">
        <f t="shared" si="114"/>
        <v>5</v>
      </c>
      <c r="B220" t="str">
        <f t="shared" si="115"/>
        <v>20231218E</v>
      </c>
      <c r="C220" s="3">
        <f t="shared" si="116"/>
        <v>13</v>
      </c>
      <c r="D220" s="4">
        <v>45278</v>
      </c>
      <c r="E220" s="3" t="s">
        <v>199</v>
      </c>
      <c r="F220" t="str">
        <f t="array" ref="F220">INDEX(Establishment!B$2:B$1042,MATCH($E220,Establishment!$A$2:$A$1042,0))</f>
        <v>Metro Grocery</v>
      </c>
      <c r="G220" t="str">
        <f t="array" ref="G220">INDEX(Establishment!C$2:C$1042,MATCH($E220,Establishment!$A$2:$A$1042,0))</f>
        <v>Market Market, BGC</v>
      </c>
      <c r="I220" s="5"/>
      <c r="J220" t="s">
        <v>20</v>
      </c>
      <c r="K220" s="14">
        <v>0.66</v>
      </c>
      <c r="L220" s="5">
        <v>200</v>
      </c>
      <c r="M220" s="5">
        <f t="shared" si="117"/>
        <v>132</v>
      </c>
      <c r="N220" s="5">
        <f t="shared" si="118"/>
        <v>1129.25</v>
      </c>
      <c r="O220" t="s">
        <v>118</v>
      </c>
      <c r="P220" s="14" t="s">
        <v>2122</v>
      </c>
      <c r="Q220" s="14" t="s">
        <v>1737</v>
      </c>
      <c r="R220" s="14" t="s">
        <v>2123</v>
      </c>
    </row>
    <row r="221" spans="1:18" x14ac:dyDescent="0.25">
      <c r="A221">
        <f t="shared" si="114"/>
        <v>1</v>
      </c>
      <c r="B221" t="str">
        <f t="shared" si="115"/>
        <v/>
      </c>
      <c r="C221" s="3">
        <f t="shared" si="116"/>
        <v>1</v>
      </c>
      <c r="D221" s="4"/>
      <c r="E221" s="3"/>
      <c r="F221" t="e">
        <f t="array" ref="F221">INDEX(Establishment!B$2:B$1042,MATCH($E221,Establishment!$A$2:$A$1042,0))</f>
        <v>#N/A</v>
      </c>
      <c r="G221" t="e">
        <f t="array" ref="G221">INDEX(Establishment!C$2:C$1042,MATCH($E221,Establishment!$A$2:$A$1042,0))</f>
        <v>#N/A</v>
      </c>
      <c r="H221" t="s">
        <v>20</v>
      </c>
      <c r="I221" s="5"/>
      <c r="J221" t="s">
        <v>20</v>
      </c>
      <c r="L221" s="5"/>
      <c r="M221" s="5">
        <f t="shared" si="117"/>
        <v>0</v>
      </c>
      <c r="N221" s="5">
        <f t="shared" si="118"/>
        <v>0</v>
      </c>
      <c r="O221" t="s">
        <v>20</v>
      </c>
      <c r="P221" t="str">
        <f t="array" ref="P221">INDEX(Items!B$2:B$1090,MATCH($O221,Items!$A$2:$A$1090,0))</f>
        <v xml:space="preserve"> </v>
      </c>
      <c r="Q221" t="str">
        <f t="array" ref="Q221">INDEX(Items!C$2:C$1090,MATCH($O221,Items!$A$2:$A$1090,0))</f>
        <v xml:space="preserve"> </v>
      </c>
      <c r="R221" t="str">
        <f t="array" ref="R221">INDEX(Items!D$2:D$1090,MATCH($O221,Items!$A$2:$A$1090,0))</f>
        <v xml:space="preserve"> </v>
      </c>
    </row>
    <row r="222" spans="1:18" x14ac:dyDescent="0.25">
      <c r="A222">
        <f t="shared" si="114"/>
        <v>1</v>
      </c>
      <c r="B222" t="str">
        <f t="shared" si="115"/>
        <v/>
      </c>
      <c r="C222" s="3">
        <f t="shared" si="116"/>
        <v>1</v>
      </c>
      <c r="D222" s="4"/>
      <c r="E222" s="3"/>
      <c r="F222" t="e">
        <f t="array" ref="F222">INDEX(Establishment!B$2:B$1042,MATCH($E222,Establishment!$A$2:$A$1042,0))</f>
        <v>#N/A</v>
      </c>
      <c r="G222" t="e">
        <f t="array" ref="G222">INDEX(Establishment!C$2:C$1042,MATCH($E222,Establishment!$A$2:$A$1042,0))</f>
        <v>#N/A</v>
      </c>
      <c r="H222" t="s">
        <v>20</v>
      </c>
      <c r="I222" s="5"/>
      <c r="J222" t="s">
        <v>20</v>
      </c>
      <c r="L222" s="5"/>
      <c r="M222" s="5">
        <f t="shared" si="117"/>
        <v>0</v>
      </c>
      <c r="N222" s="5">
        <f t="shared" si="118"/>
        <v>0</v>
      </c>
      <c r="O222" t="s">
        <v>20</v>
      </c>
      <c r="P222" t="str">
        <f t="array" ref="P222">INDEX(Items!B$2:B$1090,MATCH($O222,Items!$A$2:$A$1090,0))</f>
        <v xml:space="preserve"> </v>
      </c>
      <c r="Q222" t="str">
        <f t="array" ref="Q222">INDEX(Items!C$2:C$1090,MATCH($O222,Items!$A$2:$A$1090,0))</f>
        <v xml:space="preserve"> </v>
      </c>
      <c r="R222" t="str">
        <f t="array" ref="R222">INDEX(Items!D$2:D$1090,MATCH($O222,Items!$A$2:$A$1090,0))</f>
        <v xml:space="preserve"> </v>
      </c>
    </row>
    <row r="223" spans="1:18" x14ac:dyDescent="0.25">
      <c r="A223">
        <f t="shared" si="114"/>
        <v>1</v>
      </c>
      <c r="B223" t="str">
        <f t="shared" si="115"/>
        <v/>
      </c>
      <c r="C223" s="3">
        <f t="shared" si="116"/>
        <v>1</v>
      </c>
      <c r="D223" s="4"/>
      <c r="E223" s="3"/>
      <c r="F223" t="e">
        <f t="array" ref="F223">INDEX(Establishment!B$2:B$1042,MATCH($E223,Establishment!$A$2:$A$1042,0))</f>
        <v>#N/A</v>
      </c>
      <c r="G223" t="e">
        <f t="array" ref="G223">INDEX(Establishment!C$2:C$1042,MATCH($E223,Establishment!$A$2:$A$1042,0))</f>
        <v>#N/A</v>
      </c>
      <c r="H223" t="s">
        <v>20</v>
      </c>
      <c r="I223" s="5"/>
      <c r="J223" t="s">
        <v>20</v>
      </c>
      <c r="L223" s="5"/>
      <c r="M223" s="5">
        <f t="shared" si="117"/>
        <v>0</v>
      </c>
      <c r="N223" s="5">
        <f t="shared" si="118"/>
        <v>0</v>
      </c>
      <c r="O223" t="s">
        <v>20</v>
      </c>
      <c r="P223" t="str">
        <f t="array" ref="P223">INDEX(Items!B$2:B$1090,MATCH($O223,Items!$A$2:$A$1090,0))</f>
        <v xml:space="preserve"> </v>
      </c>
      <c r="Q223" t="str">
        <f t="array" ref="Q223">INDEX(Items!C$2:C$1090,MATCH($O223,Items!$A$2:$A$1090,0))</f>
        <v xml:space="preserve"> </v>
      </c>
      <c r="R223" t="str">
        <f t="array" ref="R223">INDEX(Items!D$2:D$1090,MATCH($O223,Items!$A$2:$A$1090,0))</f>
        <v xml:space="preserve"> </v>
      </c>
    </row>
    <row r="224" spans="1:18" x14ac:dyDescent="0.25">
      <c r="A224">
        <f t="shared" ref="A224:A263" si="121">IF(OR(D224&lt;&gt;D223,D224=""),1,IF(NOT(AND(E224=E223,F224=F223,G224=G223)),A223+1,IF(OR(H224="",AND(H224&lt;&gt;"",H224&lt;&gt;H223,H223&lt;&gt;"")),A223,A223+1)))</f>
        <v>1</v>
      </c>
      <c r="B224" t="str">
        <f t="shared" ref="B224:B263" si="122">IF(D224&lt;&gt;"",TEXT(D224,"YYYYMMDD")&amp;CHAR(64+A224),"")</f>
        <v/>
      </c>
      <c r="C224" s="3">
        <f t="shared" ref="C224:C263" si="123">IF(OR(B224="",B224&lt;&gt;B223),1,C223+1)</f>
        <v>1</v>
      </c>
      <c r="D224" s="4"/>
      <c r="E224" s="3"/>
      <c r="F224" t="e">
        <f t="array" ref="F224">INDEX(Establishment!B$2:B$1042,MATCH($E224,Establishment!$A$2:$A$1042,0))</f>
        <v>#N/A</v>
      </c>
      <c r="G224" t="e">
        <f t="array" ref="G224">INDEX(Establishment!C$2:C$1042,MATCH($E224,Establishment!$A$2:$A$1042,0))</f>
        <v>#N/A</v>
      </c>
      <c r="H224" t="s">
        <v>20</v>
      </c>
      <c r="I224" s="5"/>
      <c r="J224" t="s">
        <v>20</v>
      </c>
      <c r="L224" s="5"/>
      <c r="M224" s="5">
        <f t="shared" ref="M224:M263" si="124">K224*L224</f>
        <v>0</v>
      </c>
      <c r="N224" s="5">
        <f t="shared" ref="N224:N263" si="125">IF(B224=B223,N223+M224,M224)</f>
        <v>0</v>
      </c>
      <c r="O224" t="s">
        <v>20</v>
      </c>
      <c r="P224" t="str">
        <f t="array" ref="P224">INDEX(Items!B$2:B$1090,MATCH($O224,Items!$A$2:$A$1090,0))</f>
        <v xml:space="preserve"> </v>
      </c>
      <c r="Q224" t="str">
        <f t="array" ref="Q224">INDEX(Items!C$2:C$1090,MATCH($O224,Items!$A$2:$A$1090,0))</f>
        <v xml:space="preserve"> </v>
      </c>
      <c r="R224" t="str">
        <f t="array" ref="R224">INDEX(Items!D$2:D$1090,MATCH($O224,Items!$A$2:$A$1090,0))</f>
        <v xml:space="preserve"> </v>
      </c>
    </row>
    <row r="225" spans="1:18" x14ac:dyDescent="0.25">
      <c r="A225">
        <f t="shared" si="121"/>
        <v>1</v>
      </c>
      <c r="B225" t="str">
        <f t="shared" si="122"/>
        <v/>
      </c>
      <c r="C225" s="3">
        <f t="shared" si="123"/>
        <v>1</v>
      </c>
      <c r="D225" s="4"/>
      <c r="E225" s="3"/>
      <c r="F225" t="e">
        <f t="array" ref="F225">INDEX(Establishment!B$2:B$1042,MATCH($E225,Establishment!$A$2:$A$1042,0))</f>
        <v>#N/A</v>
      </c>
      <c r="G225" t="e">
        <f t="array" ref="G225">INDEX(Establishment!C$2:C$1042,MATCH($E225,Establishment!$A$2:$A$1042,0))</f>
        <v>#N/A</v>
      </c>
      <c r="H225" t="s">
        <v>20</v>
      </c>
      <c r="I225" s="5"/>
      <c r="J225" t="s">
        <v>20</v>
      </c>
      <c r="L225" s="5"/>
      <c r="M225" s="5">
        <f t="shared" si="124"/>
        <v>0</v>
      </c>
      <c r="N225" s="5">
        <f t="shared" si="125"/>
        <v>0</v>
      </c>
      <c r="O225" t="s">
        <v>20</v>
      </c>
      <c r="P225" t="str">
        <f t="array" ref="P225">INDEX(Items!B$2:B$1090,MATCH($O225,Items!$A$2:$A$1090,0))</f>
        <v xml:space="preserve"> </v>
      </c>
      <c r="Q225" t="str">
        <f t="array" ref="Q225">INDEX(Items!C$2:C$1090,MATCH($O225,Items!$A$2:$A$1090,0))</f>
        <v xml:space="preserve"> </v>
      </c>
      <c r="R225" t="str">
        <f t="array" ref="R225">INDEX(Items!D$2:D$1090,MATCH($O225,Items!$A$2:$A$1090,0))</f>
        <v xml:space="preserve"> </v>
      </c>
    </row>
    <row r="226" spans="1:18" x14ac:dyDescent="0.25">
      <c r="A226">
        <f t="shared" si="121"/>
        <v>1</v>
      </c>
      <c r="B226" t="str">
        <f t="shared" si="122"/>
        <v/>
      </c>
      <c r="C226" s="3">
        <f t="shared" si="123"/>
        <v>1</v>
      </c>
      <c r="D226" s="4"/>
      <c r="E226" s="3"/>
      <c r="F226" t="e">
        <f t="array" ref="F226">INDEX(Establishment!B$2:B$1042,MATCH($E226,Establishment!$A$2:$A$1042,0))</f>
        <v>#N/A</v>
      </c>
      <c r="G226" t="e">
        <f t="array" ref="G226">INDEX(Establishment!C$2:C$1042,MATCH($E226,Establishment!$A$2:$A$1042,0))</f>
        <v>#N/A</v>
      </c>
      <c r="H226" t="s">
        <v>20</v>
      </c>
      <c r="I226" s="5"/>
      <c r="J226" t="s">
        <v>20</v>
      </c>
      <c r="L226" s="5"/>
      <c r="M226" s="5">
        <f t="shared" si="124"/>
        <v>0</v>
      </c>
      <c r="N226" s="5">
        <f t="shared" si="125"/>
        <v>0</v>
      </c>
      <c r="O226" t="s">
        <v>20</v>
      </c>
      <c r="P226" t="str">
        <f t="array" ref="P226">INDEX(Items!B$2:B$1090,MATCH($O226,Items!$A$2:$A$1090,0))</f>
        <v xml:space="preserve"> </v>
      </c>
      <c r="Q226" t="str">
        <f t="array" ref="Q226">INDEX(Items!C$2:C$1090,MATCH($O226,Items!$A$2:$A$1090,0))</f>
        <v xml:space="preserve"> </v>
      </c>
      <c r="R226" t="str">
        <f t="array" ref="R226">INDEX(Items!D$2:D$1090,MATCH($O226,Items!$A$2:$A$1090,0))</f>
        <v xml:space="preserve"> </v>
      </c>
    </row>
    <row r="227" spans="1:18" x14ac:dyDescent="0.25">
      <c r="A227">
        <f t="shared" si="121"/>
        <v>1</v>
      </c>
      <c r="B227" t="str">
        <f t="shared" si="122"/>
        <v/>
      </c>
      <c r="C227" s="3">
        <f t="shared" si="123"/>
        <v>1</v>
      </c>
      <c r="D227" s="4"/>
      <c r="E227" s="3"/>
      <c r="F227" t="e">
        <f t="array" ref="F227">INDEX(Establishment!B$2:B$1042,MATCH($E227,Establishment!$A$2:$A$1042,0))</f>
        <v>#N/A</v>
      </c>
      <c r="G227" t="e">
        <f t="array" ref="G227">INDEX(Establishment!C$2:C$1042,MATCH($E227,Establishment!$A$2:$A$1042,0))</f>
        <v>#N/A</v>
      </c>
      <c r="H227" t="s">
        <v>20</v>
      </c>
      <c r="I227" s="5"/>
      <c r="J227" t="s">
        <v>20</v>
      </c>
      <c r="L227" s="5"/>
      <c r="M227" s="5">
        <f t="shared" si="124"/>
        <v>0</v>
      </c>
      <c r="N227" s="5">
        <f t="shared" si="125"/>
        <v>0</v>
      </c>
      <c r="O227" t="s">
        <v>20</v>
      </c>
      <c r="P227" t="str">
        <f t="array" ref="P227">INDEX(Items!B$2:B$1090,MATCH($O227,Items!$A$2:$A$1090,0))</f>
        <v xml:space="preserve"> </v>
      </c>
      <c r="Q227" t="str">
        <f t="array" ref="Q227">INDEX(Items!C$2:C$1090,MATCH($O227,Items!$A$2:$A$1090,0))</f>
        <v xml:space="preserve"> </v>
      </c>
      <c r="R227" t="str">
        <f t="array" ref="R227">INDEX(Items!D$2:D$1090,MATCH($O227,Items!$A$2:$A$1090,0))</f>
        <v xml:space="preserve"> </v>
      </c>
    </row>
    <row r="228" spans="1:18" x14ac:dyDescent="0.25">
      <c r="A228">
        <f t="shared" si="121"/>
        <v>1</v>
      </c>
      <c r="B228" t="str">
        <f t="shared" si="122"/>
        <v/>
      </c>
      <c r="C228" s="3">
        <f t="shared" si="123"/>
        <v>1</v>
      </c>
      <c r="D228" s="4"/>
      <c r="E228" s="3"/>
      <c r="F228" t="e">
        <f t="array" ref="F228">INDEX(Establishment!B$2:B$1042,MATCH($E228,Establishment!$A$2:$A$1042,0))</f>
        <v>#N/A</v>
      </c>
      <c r="G228" t="e">
        <f t="array" ref="G228">INDEX(Establishment!C$2:C$1042,MATCH($E228,Establishment!$A$2:$A$1042,0))</f>
        <v>#N/A</v>
      </c>
      <c r="H228" t="s">
        <v>20</v>
      </c>
      <c r="I228" s="5"/>
      <c r="J228" t="s">
        <v>20</v>
      </c>
      <c r="L228" s="5"/>
      <c r="M228" s="5">
        <f t="shared" si="124"/>
        <v>0</v>
      </c>
      <c r="N228" s="5">
        <f t="shared" si="125"/>
        <v>0</v>
      </c>
      <c r="O228" t="s">
        <v>20</v>
      </c>
      <c r="P228" t="str">
        <f t="array" ref="P228">INDEX(Items!B$2:B$1090,MATCH($O228,Items!$A$2:$A$1090,0))</f>
        <v xml:space="preserve"> </v>
      </c>
      <c r="Q228" t="str">
        <f t="array" ref="Q228">INDEX(Items!C$2:C$1090,MATCH($O228,Items!$A$2:$A$1090,0))</f>
        <v xml:space="preserve"> </v>
      </c>
      <c r="R228" t="str">
        <f t="array" ref="R228">INDEX(Items!D$2:D$1090,MATCH($O228,Items!$A$2:$A$1090,0))</f>
        <v xml:space="preserve"> </v>
      </c>
    </row>
    <row r="229" spans="1:18" x14ac:dyDescent="0.25">
      <c r="A229">
        <f t="shared" si="121"/>
        <v>1</v>
      </c>
      <c r="B229" t="str">
        <f t="shared" si="122"/>
        <v/>
      </c>
      <c r="C229" s="3">
        <f t="shared" si="123"/>
        <v>1</v>
      </c>
      <c r="D229" s="4"/>
      <c r="E229" s="3"/>
      <c r="F229" t="e">
        <f t="array" ref="F229">INDEX(Establishment!B$2:B$1042,MATCH($E229,Establishment!$A$2:$A$1042,0))</f>
        <v>#N/A</v>
      </c>
      <c r="G229" t="e">
        <f t="array" ref="G229">INDEX(Establishment!C$2:C$1042,MATCH($E229,Establishment!$A$2:$A$1042,0))</f>
        <v>#N/A</v>
      </c>
      <c r="H229" t="s">
        <v>20</v>
      </c>
      <c r="I229" s="5"/>
      <c r="J229" t="s">
        <v>20</v>
      </c>
      <c r="L229" s="5"/>
      <c r="M229" s="5">
        <f t="shared" si="124"/>
        <v>0</v>
      </c>
      <c r="N229" s="5">
        <f t="shared" si="125"/>
        <v>0</v>
      </c>
      <c r="O229" t="s">
        <v>20</v>
      </c>
      <c r="P229" t="str">
        <f t="array" ref="P229">INDEX(Items!B$2:B$1090,MATCH($O229,Items!$A$2:$A$1090,0))</f>
        <v xml:space="preserve"> </v>
      </c>
      <c r="Q229" t="str">
        <f t="array" ref="Q229">INDEX(Items!C$2:C$1090,MATCH($O229,Items!$A$2:$A$1090,0))</f>
        <v xml:space="preserve"> </v>
      </c>
      <c r="R229" t="str">
        <f t="array" ref="R229">INDEX(Items!D$2:D$1090,MATCH($O229,Items!$A$2:$A$1090,0))</f>
        <v xml:space="preserve"> </v>
      </c>
    </row>
    <row r="230" spans="1:18" x14ac:dyDescent="0.25">
      <c r="A230">
        <f t="shared" si="121"/>
        <v>1</v>
      </c>
      <c r="B230" t="str">
        <f t="shared" si="122"/>
        <v/>
      </c>
      <c r="C230" s="3">
        <f t="shared" si="123"/>
        <v>1</v>
      </c>
      <c r="D230" s="4"/>
      <c r="E230" s="3"/>
      <c r="F230" t="e">
        <f t="array" ref="F230">INDEX(Establishment!B$2:B$1042,MATCH($E230,Establishment!$A$2:$A$1042,0))</f>
        <v>#N/A</v>
      </c>
      <c r="G230" t="e">
        <f t="array" ref="G230">INDEX(Establishment!C$2:C$1042,MATCH($E230,Establishment!$A$2:$A$1042,0))</f>
        <v>#N/A</v>
      </c>
      <c r="H230" t="s">
        <v>20</v>
      </c>
      <c r="I230" s="5"/>
      <c r="J230" t="s">
        <v>20</v>
      </c>
      <c r="L230" s="5"/>
      <c r="M230" s="5">
        <f t="shared" si="124"/>
        <v>0</v>
      </c>
      <c r="N230" s="5">
        <f t="shared" si="125"/>
        <v>0</v>
      </c>
      <c r="O230" t="s">
        <v>20</v>
      </c>
      <c r="P230" t="str">
        <f t="array" ref="P230">INDEX(Items!B$2:B$1090,MATCH($O230,Items!$A$2:$A$1090,0))</f>
        <v xml:space="preserve"> </v>
      </c>
      <c r="Q230" t="str">
        <f t="array" ref="Q230">INDEX(Items!C$2:C$1090,MATCH($O230,Items!$A$2:$A$1090,0))</f>
        <v xml:space="preserve"> </v>
      </c>
      <c r="R230" t="str">
        <f t="array" ref="R230">INDEX(Items!D$2:D$1090,MATCH($O230,Items!$A$2:$A$1090,0))</f>
        <v xml:space="preserve"> </v>
      </c>
    </row>
    <row r="231" spans="1:18" x14ac:dyDescent="0.25">
      <c r="A231">
        <f t="shared" si="121"/>
        <v>1</v>
      </c>
      <c r="B231" t="str">
        <f t="shared" si="122"/>
        <v/>
      </c>
      <c r="C231" s="3">
        <f t="shared" si="123"/>
        <v>1</v>
      </c>
      <c r="D231" s="4"/>
      <c r="E231" s="3"/>
      <c r="F231" t="e">
        <f t="array" ref="F231">INDEX(Establishment!B$2:B$1042,MATCH($E231,Establishment!$A$2:$A$1042,0))</f>
        <v>#N/A</v>
      </c>
      <c r="G231" t="e">
        <f t="array" ref="G231">INDEX(Establishment!C$2:C$1042,MATCH($E231,Establishment!$A$2:$A$1042,0))</f>
        <v>#N/A</v>
      </c>
      <c r="H231" t="s">
        <v>20</v>
      </c>
      <c r="I231" s="5"/>
      <c r="J231" t="s">
        <v>20</v>
      </c>
      <c r="L231" s="5"/>
      <c r="M231" s="5">
        <f t="shared" si="124"/>
        <v>0</v>
      </c>
      <c r="N231" s="5">
        <f t="shared" si="125"/>
        <v>0</v>
      </c>
      <c r="O231" t="s">
        <v>20</v>
      </c>
      <c r="P231" t="str">
        <f t="array" ref="P231">INDEX(Items!B$2:B$1090,MATCH($O231,Items!$A$2:$A$1090,0))</f>
        <v xml:space="preserve"> </v>
      </c>
      <c r="Q231" t="str">
        <f t="array" ref="Q231">INDEX(Items!C$2:C$1090,MATCH($O231,Items!$A$2:$A$1090,0))</f>
        <v xml:space="preserve"> </v>
      </c>
      <c r="R231" t="str">
        <f t="array" ref="R231">INDEX(Items!D$2:D$1090,MATCH($O231,Items!$A$2:$A$1090,0))</f>
        <v xml:space="preserve"> </v>
      </c>
    </row>
    <row r="232" spans="1:18" x14ac:dyDescent="0.25">
      <c r="A232">
        <f t="shared" si="121"/>
        <v>1</v>
      </c>
      <c r="B232" t="str">
        <f t="shared" si="122"/>
        <v/>
      </c>
      <c r="C232" s="3">
        <f t="shared" si="123"/>
        <v>1</v>
      </c>
      <c r="D232" s="4"/>
      <c r="E232" s="3"/>
      <c r="F232" t="e">
        <f t="array" ref="F232">INDEX(Establishment!B$2:B$1042,MATCH($E232,Establishment!$A$2:$A$1042,0))</f>
        <v>#N/A</v>
      </c>
      <c r="G232" t="e">
        <f t="array" ref="G232">INDEX(Establishment!C$2:C$1042,MATCH($E232,Establishment!$A$2:$A$1042,0))</f>
        <v>#N/A</v>
      </c>
      <c r="H232" t="s">
        <v>20</v>
      </c>
      <c r="I232" s="5"/>
      <c r="J232" t="s">
        <v>20</v>
      </c>
      <c r="L232" s="5"/>
      <c r="M232" s="5">
        <f t="shared" si="124"/>
        <v>0</v>
      </c>
      <c r="N232" s="5">
        <f t="shared" si="125"/>
        <v>0</v>
      </c>
      <c r="O232" t="s">
        <v>20</v>
      </c>
      <c r="P232" t="str">
        <f t="array" ref="P232">INDEX(Items!B$2:B$1090,MATCH($O232,Items!$A$2:$A$1090,0))</f>
        <v xml:space="preserve"> </v>
      </c>
      <c r="Q232" t="str">
        <f t="array" ref="Q232">INDEX(Items!C$2:C$1090,MATCH($O232,Items!$A$2:$A$1090,0))</f>
        <v xml:space="preserve"> </v>
      </c>
      <c r="R232" t="str">
        <f t="array" ref="R232">INDEX(Items!D$2:D$1090,MATCH($O232,Items!$A$2:$A$1090,0))</f>
        <v xml:space="preserve"> </v>
      </c>
    </row>
    <row r="233" spans="1:18" x14ac:dyDescent="0.25">
      <c r="A233">
        <f t="shared" si="121"/>
        <v>1</v>
      </c>
      <c r="B233" t="str">
        <f t="shared" si="122"/>
        <v/>
      </c>
      <c r="C233" s="3">
        <f t="shared" si="123"/>
        <v>1</v>
      </c>
      <c r="D233" s="4"/>
      <c r="E233" s="3"/>
      <c r="F233" t="e">
        <f t="array" ref="F233">INDEX(Establishment!B$2:B$1042,MATCH($E233,Establishment!$A$2:$A$1042,0))</f>
        <v>#N/A</v>
      </c>
      <c r="G233" t="e">
        <f t="array" ref="G233">INDEX(Establishment!C$2:C$1042,MATCH($E233,Establishment!$A$2:$A$1042,0))</f>
        <v>#N/A</v>
      </c>
      <c r="H233" t="s">
        <v>20</v>
      </c>
      <c r="I233" s="5"/>
      <c r="J233" t="s">
        <v>20</v>
      </c>
      <c r="L233" s="5"/>
      <c r="M233" s="5">
        <f t="shared" si="124"/>
        <v>0</v>
      </c>
      <c r="N233" s="5">
        <f t="shared" si="125"/>
        <v>0</v>
      </c>
      <c r="O233" t="s">
        <v>20</v>
      </c>
      <c r="P233" t="str">
        <f t="array" ref="P233">INDEX(Items!B$2:B$1090,MATCH($O233,Items!$A$2:$A$1090,0))</f>
        <v xml:space="preserve"> </v>
      </c>
      <c r="Q233" t="str">
        <f t="array" ref="Q233">INDEX(Items!C$2:C$1090,MATCH($O233,Items!$A$2:$A$1090,0))</f>
        <v xml:space="preserve"> </v>
      </c>
      <c r="R233" t="str">
        <f t="array" ref="R233">INDEX(Items!D$2:D$1090,MATCH($O233,Items!$A$2:$A$1090,0))</f>
        <v xml:space="preserve"> </v>
      </c>
    </row>
    <row r="234" spans="1:18" x14ac:dyDescent="0.25">
      <c r="A234">
        <f t="shared" si="121"/>
        <v>1</v>
      </c>
      <c r="B234" t="str">
        <f t="shared" si="122"/>
        <v/>
      </c>
      <c r="C234" s="3">
        <f t="shared" si="123"/>
        <v>1</v>
      </c>
      <c r="D234" s="4"/>
      <c r="E234" s="3"/>
      <c r="F234" t="e">
        <f t="array" ref="F234">INDEX(Establishment!B$2:B$1042,MATCH($E234,Establishment!$A$2:$A$1042,0))</f>
        <v>#N/A</v>
      </c>
      <c r="G234" t="e">
        <f t="array" ref="G234">INDEX(Establishment!C$2:C$1042,MATCH($E234,Establishment!$A$2:$A$1042,0))</f>
        <v>#N/A</v>
      </c>
      <c r="H234" t="s">
        <v>20</v>
      </c>
      <c r="I234" s="5"/>
      <c r="J234" t="s">
        <v>20</v>
      </c>
      <c r="L234" s="5"/>
      <c r="M234" s="5">
        <f t="shared" si="124"/>
        <v>0</v>
      </c>
      <c r="N234" s="5">
        <f t="shared" si="125"/>
        <v>0</v>
      </c>
      <c r="O234" t="s">
        <v>20</v>
      </c>
      <c r="P234" t="str">
        <f t="array" ref="P234">INDEX(Items!B$2:B$1090,MATCH($O234,Items!$A$2:$A$1090,0))</f>
        <v xml:space="preserve"> </v>
      </c>
      <c r="Q234" t="str">
        <f t="array" ref="Q234">INDEX(Items!C$2:C$1090,MATCH($O234,Items!$A$2:$A$1090,0))</f>
        <v xml:space="preserve"> </v>
      </c>
      <c r="R234" t="str">
        <f t="array" ref="R234">INDEX(Items!D$2:D$1090,MATCH($O234,Items!$A$2:$A$1090,0))</f>
        <v xml:space="preserve"> </v>
      </c>
    </row>
    <row r="235" spans="1:18" x14ac:dyDescent="0.25">
      <c r="A235">
        <f t="shared" si="121"/>
        <v>1</v>
      </c>
      <c r="B235" t="str">
        <f t="shared" si="122"/>
        <v/>
      </c>
      <c r="C235" s="3">
        <f t="shared" si="123"/>
        <v>1</v>
      </c>
      <c r="D235" s="4"/>
      <c r="E235" s="3"/>
      <c r="F235" t="e">
        <f t="array" ref="F235">INDEX(Establishment!B$2:B$1042,MATCH($E235,Establishment!$A$2:$A$1042,0))</f>
        <v>#N/A</v>
      </c>
      <c r="G235" t="e">
        <f t="array" ref="G235">INDEX(Establishment!C$2:C$1042,MATCH($E235,Establishment!$A$2:$A$1042,0))</f>
        <v>#N/A</v>
      </c>
      <c r="H235" t="s">
        <v>20</v>
      </c>
      <c r="I235" s="5"/>
      <c r="J235" t="s">
        <v>20</v>
      </c>
      <c r="L235" s="5"/>
      <c r="M235" s="5">
        <f t="shared" si="124"/>
        <v>0</v>
      </c>
      <c r="N235" s="5">
        <f t="shared" si="125"/>
        <v>0</v>
      </c>
      <c r="O235" t="s">
        <v>20</v>
      </c>
      <c r="P235" t="str">
        <f t="array" ref="P235">INDEX(Items!B$2:B$1090,MATCH($O235,Items!$A$2:$A$1090,0))</f>
        <v xml:space="preserve"> </v>
      </c>
      <c r="Q235" t="str">
        <f t="array" ref="Q235">INDEX(Items!C$2:C$1090,MATCH($O235,Items!$A$2:$A$1090,0))</f>
        <v xml:space="preserve"> </v>
      </c>
      <c r="R235" t="str">
        <f t="array" ref="R235">INDEX(Items!D$2:D$1090,MATCH($O235,Items!$A$2:$A$1090,0))</f>
        <v xml:space="preserve"> </v>
      </c>
    </row>
    <row r="236" spans="1:18" x14ac:dyDescent="0.25">
      <c r="A236">
        <f t="shared" si="121"/>
        <v>1</v>
      </c>
      <c r="B236" t="str">
        <f t="shared" si="122"/>
        <v/>
      </c>
      <c r="C236" s="3">
        <f t="shared" si="123"/>
        <v>1</v>
      </c>
      <c r="D236" s="4"/>
      <c r="E236" s="3"/>
      <c r="F236" t="e">
        <f t="array" ref="F236">INDEX(Establishment!B$2:B$1042,MATCH($E236,Establishment!$A$2:$A$1042,0))</f>
        <v>#N/A</v>
      </c>
      <c r="G236" t="e">
        <f t="array" ref="G236">INDEX(Establishment!C$2:C$1042,MATCH($E236,Establishment!$A$2:$A$1042,0))</f>
        <v>#N/A</v>
      </c>
      <c r="H236" t="s">
        <v>20</v>
      </c>
      <c r="I236" s="5"/>
      <c r="J236" t="s">
        <v>20</v>
      </c>
      <c r="L236" s="5"/>
      <c r="M236" s="5">
        <f t="shared" si="124"/>
        <v>0</v>
      </c>
      <c r="N236" s="5">
        <f t="shared" si="125"/>
        <v>0</v>
      </c>
      <c r="O236" t="s">
        <v>20</v>
      </c>
      <c r="P236" t="str">
        <f t="array" ref="P236">INDEX(Items!B$2:B$1090,MATCH($O236,Items!$A$2:$A$1090,0))</f>
        <v xml:space="preserve"> </v>
      </c>
      <c r="Q236" t="str">
        <f t="array" ref="Q236">INDEX(Items!C$2:C$1090,MATCH($O236,Items!$A$2:$A$1090,0))</f>
        <v xml:space="preserve"> </v>
      </c>
      <c r="R236" t="str">
        <f t="array" ref="R236">INDEX(Items!D$2:D$1090,MATCH($O236,Items!$A$2:$A$1090,0))</f>
        <v xml:space="preserve"> </v>
      </c>
    </row>
    <row r="237" spans="1:18" x14ac:dyDescent="0.25">
      <c r="A237">
        <f t="shared" si="121"/>
        <v>1</v>
      </c>
      <c r="B237" t="str">
        <f t="shared" si="122"/>
        <v/>
      </c>
      <c r="C237" s="3">
        <f t="shared" si="123"/>
        <v>1</v>
      </c>
      <c r="D237" s="4"/>
      <c r="E237" s="3"/>
      <c r="F237" t="e">
        <f t="array" ref="F237">INDEX(Establishment!B$2:B$1042,MATCH($E237,Establishment!$A$2:$A$1042,0))</f>
        <v>#N/A</v>
      </c>
      <c r="G237" t="e">
        <f t="array" ref="G237">INDEX(Establishment!C$2:C$1042,MATCH($E237,Establishment!$A$2:$A$1042,0))</f>
        <v>#N/A</v>
      </c>
      <c r="H237" t="s">
        <v>20</v>
      </c>
      <c r="I237" s="5"/>
      <c r="J237" t="s">
        <v>20</v>
      </c>
      <c r="L237" s="5"/>
      <c r="M237" s="5">
        <f t="shared" si="124"/>
        <v>0</v>
      </c>
      <c r="N237" s="5">
        <f t="shared" si="125"/>
        <v>0</v>
      </c>
      <c r="O237" t="s">
        <v>20</v>
      </c>
      <c r="P237" t="str">
        <f t="array" ref="P237">INDEX(Items!B$2:B$1090,MATCH($O237,Items!$A$2:$A$1090,0))</f>
        <v xml:space="preserve"> </v>
      </c>
      <c r="Q237" t="str">
        <f t="array" ref="Q237">INDEX(Items!C$2:C$1090,MATCH($O237,Items!$A$2:$A$1090,0))</f>
        <v xml:space="preserve"> </v>
      </c>
      <c r="R237" t="str">
        <f t="array" ref="R237">INDEX(Items!D$2:D$1090,MATCH($O237,Items!$A$2:$A$1090,0))</f>
        <v xml:space="preserve"> </v>
      </c>
    </row>
    <row r="238" spans="1:18" x14ac:dyDescent="0.25">
      <c r="A238">
        <f t="shared" si="121"/>
        <v>1</v>
      </c>
      <c r="B238" t="str">
        <f t="shared" si="122"/>
        <v/>
      </c>
      <c r="C238" s="3">
        <f t="shared" si="123"/>
        <v>1</v>
      </c>
      <c r="D238" s="4"/>
      <c r="E238" s="3"/>
      <c r="F238" t="e">
        <f t="array" ref="F238">INDEX(Establishment!B$2:B$1042,MATCH($E238,Establishment!$A$2:$A$1042,0))</f>
        <v>#N/A</v>
      </c>
      <c r="G238" t="e">
        <f t="array" ref="G238">INDEX(Establishment!C$2:C$1042,MATCH($E238,Establishment!$A$2:$A$1042,0))</f>
        <v>#N/A</v>
      </c>
      <c r="H238" t="s">
        <v>20</v>
      </c>
      <c r="I238" s="5"/>
      <c r="J238" t="s">
        <v>20</v>
      </c>
      <c r="L238" s="5"/>
      <c r="M238" s="5">
        <f t="shared" si="124"/>
        <v>0</v>
      </c>
      <c r="N238" s="5">
        <f t="shared" si="125"/>
        <v>0</v>
      </c>
      <c r="O238" t="s">
        <v>20</v>
      </c>
      <c r="P238" t="str">
        <f t="array" ref="P238">INDEX(Items!B$2:B$1090,MATCH($O238,Items!$A$2:$A$1090,0))</f>
        <v xml:space="preserve"> </v>
      </c>
      <c r="Q238" t="str">
        <f t="array" ref="Q238">INDEX(Items!C$2:C$1090,MATCH($O238,Items!$A$2:$A$1090,0))</f>
        <v xml:space="preserve"> </v>
      </c>
      <c r="R238" t="str">
        <f t="array" ref="R238">INDEX(Items!D$2:D$1090,MATCH($O238,Items!$A$2:$A$1090,0))</f>
        <v xml:space="preserve"> </v>
      </c>
    </row>
    <row r="239" spans="1:18" x14ac:dyDescent="0.25">
      <c r="A239">
        <f t="shared" si="121"/>
        <v>1</v>
      </c>
      <c r="B239" t="str">
        <f t="shared" si="122"/>
        <v/>
      </c>
      <c r="C239" s="3">
        <f t="shared" si="123"/>
        <v>1</v>
      </c>
      <c r="D239" s="4"/>
      <c r="E239" s="3"/>
      <c r="F239" t="e">
        <f t="array" ref="F239">INDEX(Establishment!B$2:B$1042,MATCH($E239,Establishment!$A$2:$A$1042,0))</f>
        <v>#N/A</v>
      </c>
      <c r="G239" t="e">
        <f t="array" ref="G239">INDEX(Establishment!C$2:C$1042,MATCH($E239,Establishment!$A$2:$A$1042,0))</f>
        <v>#N/A</v>
      </c>
      <c r="H239" t="s">
        <v>20</v>
      </c>
      <c r="I239" s="5"/>
      <c r="J239" t="s">
        <v>20</v>
      </c>
      <c r="L239" s="5"/>
      <c r="M239" s="5">
        <f t="shared" si="124"/>
        <v>0</v>
      </c>
      <c r="N239" s="5">
        <f t="shared" si="125"/>
        <v>0</v>
      </c>
      <c r="O239" t="s">
        <v>20</v>
      </c>
      <c r="P239" t="str">
        <f t="array" ref="P239">INDEX(Items!B$2:B$1090,MATCH($O239,Items!$A$2:$A$1090,0))</f>
        <v xml:space="preserve"> </v>
      </c>
      <c r="Q239" t="str">
        <f t="array" ref="Q239">INDEX(Items!C$2:C$1090,MATCH($O239,Items!$A$2:$A$1090,0))</f>
        <v xml:space="preserve"> </v>
      </c>
      <c r="R239" t="str">
        <f t="array" ref="R239">INDEX(Items!D$2:D$1090,MATCH($O239,Items!$A$2:$A$1090,0))</f>
        <v xml:space="preserve"> </v>
      </c>
    </row>
    <row r="240" spans="1:18" x14ac:dyDescent="0.25">
      <c r="A240">
        <f t="shared" si="121"/>
        <v>1</v>
      </c>
      <c r="B240" t="str">
        <f t="shared" si="122"/>
        <v/>
      </c>
      <c r="C240" s="3">
        <f t="shared" si="123"/>
        <v>1</v>
      </c>
      <c r="D240" s="4"/>
      <c r="E240" s="3"/>
      <c r="F240" t="e">
        <f t="array" ref="F240">INDEX(Establishment!B$2:B$1042,MATCH($E240,Establishment!$A$2:$A$1042,0))</f>
        <v>#N/A</v>
      </c>
      <c r="G240" t="e">
        <f t="array" ref="G240">INDEX(Establishment!C$2:C$1042,MATCH($E240,Establishment!$A$2:$A$1042,0))</f>
        <v>#N/A</v>
      </c>
      <c r="H240" t="s">
        <v>20</v>
      </c>
      <c r="I240" s="5"/>
      <c r="J240" t="s">
        <v>20</v>
      </c>
      <c r="L240" s="5"/>
      <c r="M240" s="5">
        <f t="shared" si="124"/>
        <v>0</v>
      </c>
      <c r="N240" s="5">
        <f t="shared" si="125"/>
        <v>0</v>
      </c>
      <c r="O240" t="s">
        <v>20</v>
      </c>
      <c r="P240" t="str">
        <f t="array" ref="P240">INDEX(Items!B$2:B$1090,MATCH($O240,Items!$A$2:$A$1090,0))</f>
        <v xml:space="preserve"> </v>
      </c>
      <c r="Q240" t="str">
        <f t="array" ref="Q240">INDEX(Items!C$2:C$1090,MATCH($O240,Items!$A$2:$A$1090,0))</f>
        <v xml:space="preserve"> </v>
      </c>
      <c r="R240" t="str">
        <f t="array" ref="R240">INDEX(Items!D$2:D$1090,MATCH($O240,Items!$A$2:$A$1090,0))</f>
        <v xml:space="preserve"> </v>
      </c>
    </row>
    <row r="241" spans="1:18" x14ac:dyDescent="0.25">
      <c r="A241">
        <f t="shared" si="121"/>
        <v>1</v>
      </c>
      <c r="B241" t="str">
        <f t="shared" si="122"/>
        <v/>
      </c>
      <c r="C241" s="3">
        <f t="shared" si="123"/>
        <v>1</v>
      </c>
      <c r="D241" s="4"/>
      <c r="E241" s="3"/>
      <c r="F241" t="e">
        <f t="array" ref="F241">INDEX(Establishment!B$2:B$1042,MATCH($E241,Establishment!$A$2:$A$1042,0))</f>
        <v>#N/A</v>
      </c>
      <c r="G241" t="e">
        <f t="array" ref="G241">INDEX(Establishment!C$2:C$1042,MATCH($E241,Establishment!$A$2:$A$1042,0))</f>
        <v>#N/A</v>
      </c>
      <c r="H241" t="s">
        <v>20</v>
      </c>
      <c r="I241" s="5"/>
      <c r="J241" t="s">
        <v>20</v>
      </c>
      <c r="L241" s="5"/>
      <c r="M241" s="5">
        <f t="shared" si="124"/>
        <v>0</v>
      </c>
      <c r="N241" s="5">
        <f t="shared" si="125"/>
        <v>0</v>
      </c>
      <c r="O241" t="s">
        <v>20</v>
      </c>
      <c r="P241" t="str">
        <f t="array" ref="P241">INDEX(Items!B$2:B$1090,MATCH($O241,Items!$A$2:$A$1090,0))</f>
        <v xml:space="preserve"> </v>
      </c>
      <c r="Q241" t="str">
        <f t="array" ref="Q241">INDEX(Items!C$2:C$1090,MATCH($O241,Items!$A$2:$A$1090,0))</f>
        <v xml:space="preserve"> </v>
      </c>
      <c r="R241" t="str">
        <f t="array" ref="R241">INDEX(Items!D$2:D$1090,MATCH($O241,Items!$A$2:$A$1090,0))</f>
        <v xml:space="preserve"> </v>
      </c>
    </row>
    <row r="242" spans="1:18" x14ac:dyDescent="0.25">
      <c r="A242">
        <f t="shared" si="121"/>
        <v>1</v>
      </c>
      <c r="B242" t="str">
        <f t="shared" si="122"/>
        <v/>
      </c>
      <c r="C242" s="3">
        <f t="shared" si="123"/>
        <v>1</v>
      </c>
      <c r="D242" s="4"/>
      <c r="E242" s="3"/>
      <c r="F242" t="e">
        <f t="array" ref="F242">INDEX(Establishment!B$2:B$1042,MATCH($E242,Establishment!$A$2:$A$1042,0))</f>
        <v>#N/A</v>
      </c>
      <c r="G242" t="e">
        <f t="array" ref="G242">INDEX(Establishment!C$2:C$1042,MATCH($E242,Establishment!$A$2:$A$1042,0))</f>
        <v>#N/A</v>
      </c>
      <c r="H242" t="s">
        <v>20</v>
      </c>
      <c r="I242" s="5"/>
      <c r="J242" t="s">
        <v>20</v>
      </c>
      <c r="L242" s="5"/>
      <c r="M242" s="5">
        <f t="shared" si="124"/>
        <v>0</v>
      </c>
      <c r="N242" s="5">
        <f t="shared" si="125"/>
        <v>0</v>
      </c>
      <c r="O242" t="s">
        <v>20</v>
      </c>
      <c r="P242" t="str">
        <f t="array" ref="P242">INDEX(Items!B$2:B$1090,MATCH($O242,Items!$A$2:$A$1090,0))</f>
        <v xml:space="preserve"> </v>
      </c>
      <c r="Q242" t="str">
        <f t="array" ref="Q242">INDEX(Items!C$2:C$1090,MATCH($O242,Items!$A$2:$A$1090,0))</f>
        <v xml:space="preserve"> </v>
      </c>
      <c r="R242" t="str">
        <f t="array" ref="R242">INDEX(Items!D$2:D$1090,MATCH($O242,Items!$A$2:$A$1090,0))</f>
        <v xml:space="preserve"> </v>
      </c>
    </row>
    <row r="243" spans="1:18" x14ac:dyDescent="0.25">
      <c r="A243">
        <f t="shared" si="121"/>
        <v>1</v>
      </c>
      <c r="B243" t="str">
        <f t="shared" si="122"/>
        <v/>
      </c>
      <c r="C243" s="3">
        <f t="shared" si="123"/>
        <v>1</v>
      </c>
      <c r="D243" s="4"/>
      <c r="E243" s="3"/>
      <c r="F243" t="e">
        <f t="array" ref="F243">INDEX(Establishment!B$2:B$1042,MATCH($E243,Establishment!$A$2:$A$1042,0))</f>
        <v>#N/A</v>
      </c>
      <c r="G243" t="e">
        <f t="array" ref="G243">INDEX(Establishment!C$2:C$1042,MATCH($E243,Establishment!$A$2:$A$1042,0))</f>
        <v>#N/A</v>
      </c>
      <c r="H243" t="s">
        <v>20</v>
      </c>
      <c r="I243" s="5"/>
      <c r="J243" t="s">
        <v>20</v>
      </c>
      <c r="L243" s="5"/>
      <c r="M243" s="5">
        <f t="shared" si="124"/>
        <v>0</v>
      </c>
      <c r="N243" s="5">
        <f t="shared" si="125"/>
        <v>0</v>
      </c>
      <c r="O243" t="s">
        <v>20</v>
      </c>
      <c r="P243" t="str">
        <f t="array" ref="P243">INDEX(Items!B$2:B$1090,MATCH($O243,Items!$A$2:$A$1090,0))</f>
        <v xml:space="preserve"> </v>
      </c>
      <c r="Q243" t="str">
        <f t="array" ref="Q243">INDEX(Items!C$2:C$1090,MATCH($O243,Items!$A$2:$A$1090,0))</f>
        <v xml:space="preserve"> </v>
      </c>
      <c r="R243" t="str">
        <f t="array" ref="R243">INDEX(Items!D$2:D$1090,MATCH($O243,Items!$A$2:$A$1090,0))</f>
        <v xml:space="preserve"> </v>
      </c>
    </row>
    <row r="244" spans="1:18" x14ac:dyDescent="0.25">
      <c r="A244">
        <f t="shared" si="121"/>
        <v>1</v>
      </c>
      <c r="B244" t="str">
        <f t="shared" si="122"/>
        <v/>
      </c>
      <c r="C244" s="3">
        <f t="shared" si="123"/>
        <v>1</v>
      </c>
      <c r="D244" s="4"/>
      <c r="E244" s="3"/>
      <c r="F244" t="e">
        <f t="array" ref="F244">INDEX(Establishment!B$2:B$1042,MATCH($E244,Establishment!$A$2:$A$1042,0))</f>
        <v>#N/A</v>
      </c>
      <c r="G244" t="e">
        <f t="array" ref="G244">INDEX(Establishment!C$2:C$1042,MATCH($E244,Establishment!$A$2:$A$1042,0))</f>
        <v>#N/A</v>
      </c>
      <c r="H244" t="s">
        <v>20</v>
      </c>
      <c r="I244" s="5"/>
      <c r="J244" t="s">
        <v>20</v>
      </c>
      <c r="L244" s="5"/>
      <c r="M244" s="5">
        <f t="shared" si="124"/>
        <v>0</v>
      </c>
      <c r="N244" s="5">
        <f t="shared" si="125"/>
        <v>0</v>
      </c>
      <c r="O244" t="s">
        <v>20</v>
      </c>
      <c r="P244" t="str">
        <f t="array" ref="P244">INDEX(Items!B$2:B$1090,MATCH($O244,Items!$A$2:$A$1090,0))</f>
        <v xml:space="preserve"> </v>
      </c>
      <c r="Q244" t="str">
        <f t="array" ref="Q244">INDEX(Items!C$2:C$1090,MATCH($O244,Items!$A$2:$A$1090,0))</f>
        <v xml:space="preserve"> </v>
      </c>
      <c r="R244" t="str">
        <f t="array" ref="R244">INDEX(Items!D$2:D$1090,MATCH($O244,Items!$A$2:$A$1090,0))</f>
        <v xml:space="preserve"> </v>
      </c>
    </row>
    <row r="245" spans="1:18" x14ac:dyDescent="0.25">
      <c r="A245">
        <f t="shared" si="121"/>
        <v>1</v>
      </c>
      <c r="B245" t="str">
        <f t="shared" si="122"/>
        <v/>
      </c>
      <c r="C245" s="3">
        <f t="shared" si="123"/>
        <v>1</v>
      </c>
      <c r="D245" s="4"/>
      <c r="E245" s="3"/>
      <c r="F245" t="e">
        <f t="array" ref="F245">INDEX(Establishment!B$2:B$1042,MATCH($E245,Establishment!$A$2:$A$1042,0))</f>
        <v>#N/A</v>
      </c>
      <c r="G245" t="e">
        <f t="array" ref="G245">INDEX(Establishment!C$2:C$1042,MATCH($E245,Establishment!$A$2:$A$1042,0))</f>
        <v>#N/A</v>
      </c>
      <c r="H245" t="s">
        <v>20</v>
      </c>
      <c r="I245" s="5"/>
      <c r="J245" t="s">
        <v>20</v>
      </c>
      <c r="L245" s="5"/>
      <c r="M245" s="5">
        <f t="shared" si="124"/>
        <v>0</v>
      </c>
      <c r="N245" s="5">
        <f t="shared" si="125"/>
        <v>0</v>
      </c>
      <c r="O245" t="s">
        <v>20</v>
      </c>
      <c r="P245" t="str">
        <f t="array" ref="P245">INDEX(Items!B$2:B$1090,MATCH($O245,Items!$A$2:$A$1090,0))</f>
        <v xml:space="preserve"> </v>
      </c>
      <c r="Q245" t="str">
        <f t="array" ref="Q245">INDEX(Items!C$2:C$1090,MATCH($O245,Items!$A$2:$A$1090,0))</f>
        <v xml:space="preserve"> </v>
      </c>
      <c r="R245" t="str">
        <f t="array" ref="R245">INDEX(Items!D$2:D$1090,MATCH($O245,Items!$A$2:$A$1090,0))</f>
        <v xml:space="preserve"> </v>
      </c>
    </row>
    <row r="246" spans="1:18" x14ac:dyDescent="0.25">
      <c r="A246">
        <f t="shared" si="121"/>
        <v>1</v>
      </c>
      <c r="B246" t="str">
        <f t="shared" si="122"/>
        <v/>
      </c>
      <c r="C246" s="3">
        <f t="shared" si="123"/>
        <v>1</v>
      </c>
      <c r="D246" s="4"/>
      <c r="E246" s="3"/>
      <c r="F246" t="e">
        <f t="array" ref="F246">INDEX(Establishment!B$2:B$1042,MATCH($E246,Establishment!$A$2:$A$1042,0))</f>
        <v>#N/A</v>
      </c>
      <c r="G246" t="e">
        <f t="array" ref="G246">INDEX(Establishment!C$2:C$1042,MATCH($E246,Establishment!$A$2:$A$1042,0))</f>
        <v>#N/A</v>
      </c>
      <c r="H246" t="s">
        <v>20</v>
      </c>
      <c r="I246" s="5"/>
      <c r="J246" t="s">
        <v>20</v>
      </c>
      <c r="L246" s="5"/>
      <c r="M246" s="5">
        <f t="shared" si="124"/>
        <v>0</v>
      </c>
      <c r="N246" s="5">
        <f t="shared" si="125"/>
        <v>0</v>
      </c>
      <c r="O246" t="s">
        <v>20</v>
      </c>
      <c r="P246" t="str">
        <f t="array" ref="P246">INDEX(Items!B$2:B$1090,MATCH($O246,Items!$A$2:$A$1090,0))</f>
        <v xml:space="preserve"> </v>
      </c>
      <c r="Q246" t="str">
        <f t="array" ref="Q246">INDEX(Items!C$2:C$1090,MATCH($O246,Items!$A$2:$A$1090,0))</f>
        <v xml:space="preserve"> </v>
      </c>
      <c r="R246" t="str">
        <f t="array" ref="R246">INDEX(Items!D$2:D$1090,MATCH($O246,Items!$A$2:$A$1090,0))</f>
        <v xml:space="preserve"> </v>
      </c>
    </row>
    <row r="247" spans="1:18" x14ac:dyDescent="0.25">
      <c r="A247">
        <f t="shared" si="121"/>
        <v>1</v>
      </c>
      <c r="B247" t="str">
        <f t="shared" si="122"/>
        <v/>
      </c>
      <c r="C247" s="3">
        <f t="shared" si="123"/>
        <v>1</v>
      </c>
      <c r="D247" s="4"/>
      <c r="E247" s="3"/>
      <c r="F247" t="e">
        <f t="array" ref="F247">INDEX(Establishment!B$2:B$1042,MATCH($E247,Establishment!$A$2:$A$1042,0))</f>
        <v>#N/A</v>
      </c>
      <c r="G247" t="e">
        <f t="array" ref="G247">INDEX(Establishment!C$2:C$1042,MATCH($E247,Establishment!$A$2:$A$1042,0))</f>
        <v>#N/A</v>
      </c>
      <c r="H247" t="s">
        <v>20</v>
      </c>
      <c r="I247" s="5"/>
      <c r="J247" t="s">
        <v>20</v>
      </c>
      <c r="L247" s="5"/>
      <c r="M247" s="5">
        <f t="shared" si="124"/>
        <v>0</v>
      </c>
      <c r="N247" s="5">
        <f t="shared" si="125"/>
        <v>0</v>
      </c>
      <c r="O247" t="s">
        <v>20</v>
      </c>
      <c r="P247" t="str">
        <f t="array" ref="P247">INDEX(Items!B$2:B$1090,MATCH($O247,Items!$A$2:$A$1090,0))</f>
        <v xml:space="preserve"> </v>
      </c>
      <c r="Q247" t="str">
        <f t="array" ref="Q247">INDEX(Items!C$2:C$1090,MATCH($O247,Items!$A$2:$A$1090,0))</f>
        <v xml:space="preserve"> </v>
      </c>
      <c r="R247" t="str">
        <f t="array" ref="R247">INDEX(Items!D$2:D$1090,MATCH($O247,Items!$A$2:$A$1090,0))</f>
        <v xml:space="preserve"> </v>
      </c>
    </row>
    <row r="248" spans="1:18" x14ac:dyDescent="0.25">
      <c r="A248">
        <f t="shared" si="121"/>
        <v>1</v>
      </c>
      <c r="B248" t="str">
        <f t="shared" si="122"/>
        <v/>
      </c>
      <c r="C248" s="3">
        <f t="shared" si="123"/>
        <v>1</v>
      </c>
      <c r="D248" s="4"/>
      <c r="E248" s="3"/>
      <c r="F248" t="e">
        <f t="array" ref="F248">INDEX(Establishment!B$2:B$1042,MATCH($E248,Establishment!$A$2:$A$1042,0))</f>
        <v>#N/A</v>
      </c>
      <c r="G248" t="e">
        <f t="array" ref="G248">INDEX(Establishment!C$2:C$1042,MATCH($E248,Establishment!$A$2:$A$1042,0))</f>
        <v>#N/A</v>
      </c>
      <c r="H248" t="s">
        <v>20</v>
      </c>
      <c r="I248" s="5"/>
      <c r="J248" t="s">
        <v>20</v>
      </c>
      <c r="L248" s="5"/>
      <c r="M248" s="5">
        <f t="shared" si="124"/>
        <v>0</v>
      </c>
      <c r="N248" s="5">
        <f t="shared" si="125"/>
        <v>0</v>
      </c>
      <c r="O248" t="s">
        <v>20</v>
      </c>
      <c r="P248" t="str">
        <f t="array" ref="P248">INDEX(Items!B$2:B$1090,MATCH($O248,Items!$A$2:$A$1090,0))</f>
        <v xml:space="preserve"> </v>
      </c>
      <c r="Q248" t="str">
        <f t="array" ref="Q248">INDEX(Items!C$2:C$1090,MATCH($O248,Items!$A$2:$A$1090,0))</f>
        <v xml:space="preserve"> </v>
      </c>
      <c r="R248" t="str">
        <f t="array" ref="R248">INDEX(Items!D$2:D$1090,MATCH($O248,Items!$A$2:$A$1090,0))</f>
        <v xml:space="preserve"> </v>
      </c>
    </row>
    <row r="249" spans="1:18" x14ac:dyDescent="0.25">
      <c r="A249">
        <f t="shared" si="121"/>
        <v>1</v>
      </c>
      <c r="B249" t="str">
        <f t="shared" si="122"/>
        <v/>
      </c>
      <c r="C249" s="3">
        <f t="shared" si="123"/>
        <v>1</v>
      </c>
      <c r="D249" s="4"/>
      <c r="E249" s="3"/>
      <c r="F249" t="e">
        <f t="array" ref="F249">INDEX(Establishment!B$2:B$1042,MATCH($E249,Establishment!$A$2:$A$1042,0))</f>
        <v>#N/A</v>
      </c>
      <c r="G249" t="e">
        <f t="array" ref="G249">INDEX(Establishment!C$2:C$1042,MATCH($E249,Establishment!$A$2:$A$1042,0))</f>
        <v>#N/A</v>
      </c>
      <c r="H249" t="s">
        <v>20</v>
      </c>
      <c r="I249" s="5"/>
      <c r="J249" t="s">
        <v>20</v>
      </c>
      <c r="L249" s="5"/>
      <c r="M249" s="5">
        <f t="shared" si="124"/>
        <v>0</v>
      </c>
      <c r="N249" s="5">
        <f t="shared" si="125"/>
        <v>0</v>
      </c>
      <c r="O249" t="s">
        <v>20</v>
      </c>
      <c r="P249" t="str">
        <f t="array" ref="P249">INDEX(Items!B$2:B$1090,MATCH($O249,Items!$A$2:$A$1090,0))</f>
        <v xml:space="preserve"> </v>
      </c>
      <c r="Q249" t="str">
        <f t="array" ref="Q249">INDEX(Items!C$2:C$1090,MATCH($O249,Items!$A$2:$A$1090,0))</f>
        <v xml:space="preserve"> </v>
      </c>
      <c r="R249" t="str">
        <f t="array" ref="R249">INDEX(Items!D$2:D$1090,MATCH($O249,Items!$A$2:$A$1090,0))</f>
        <v xml:space="preserve"> </v>
      </c>
    </row>
    <row r="250" spans="1:18" x14ac:dyDescent="0.25">
      <c r="A250">
        <f t="shared" si="121"/>
        <v>1</v>
      </c>
      <c r="B250" t="str">
        <f t="shared" si="122"/>
        <v/>
      </c>
      <c r="C250" s="3">
        <f t="shared" si="123"/>
        <v>1</v>
      </c>
      <c r="D250" s="4"/>
      <c r="E250" s="3"/>
      <c r="F250" t="e">
        <f t="array" ref="F250">INDEX(Establishment!B$2:B$1042,MATCH($E250,Establishment!$A$2:$A$1042,0))</f>
        <v>#N/A</v>
      </c>
      <c r="G250" t="e">
        <f t="array" ref="G250">INDEX(Establishment!C$2:C$1042,MATCH($E250,Establishment!$A$2:$A$1042,0))</f>
        <v>#N/A</v>
      </c>
      <c r="H250" t="s">
        <v>20</v>
      </c>
      <c r="I250" s="5"/>
      <c r="J250" t="s">
        <v>20</v>
      </c>
      <c r="L250" s="5"/>
      <c r="M250" s="5">
        <f t="shared" si="124"/>
        <v>0</v>
      </c>
      <c r="N250" s="5">
        <f t="shared" si="125"/>
        <v>0</v>
      </c>
      <c r="O250" t="s">
        <v>20</v>
      </c>
      <c r="P250" t="str">
        <f t="array" ref="P250">INDEX(Items!B$2:B$1090,MATCH($O250,Items!$A$2:$A$1090,0))</f>
        <v xml:space="preserve"> </v>
      </c>
      <c r="Q250" t="str">
        <f t="array" ref="Q250">INDEX(Items!C$2:C$1090,MATCH($O250,Items!$A$2:$A$1090,0))</f>
        <v xml:space="preserve"> </v>
      </c>
      <c r="R250" t="str">
        <f t="array" ref="R250">INDEX(Items!D$2:D$1090,MATCH($O250,Items!$A$2:$A$1090,0))</f>
        <v xml:space="preserve"> </v>
      </c>
    </row>
    <row r="251" spans="1:18" x14ac:dyDescent="0.25">
      <c r="A251">
        <f t="shared" si="121"/>
        <v>1</v>
      </c>
      <c r="B251" t="str">
        <f t="shared" si="122"/>
        <v/>
      </c>
      <c r="C251" s="3">
        <f t="shared" si="123"/>
        <v>1</v>
      </c>
      <c r="D251" s="4"/>
      <c r="E251" s="3"/>
      <c r="F251" t="e">
        <f t="array" ref="F251">INDEX(Establishment!B$2:B$1042,MATCH($E251,Establishment!$A$2:$A$1042,0))</f>
        <v>#N/A</v>
      </c>
      <c r="G251" t="e">
        <f t="array" ref="G251">INDEX(Establishment!C$2:C$1042,MATCH($E251,Establishment!$A$2:$A$1042,0))</f>
        <v>#N/A</v>
      </c>
      <c r="H251" t="s">
        <v>20</v>
      </c>
      <c r="I251" s="5"/>
      <c r="J251" t="s">
        <v>20</v>
      </c>
      <c r="L251" s="5"/>
      <c r="M251" s="5">
        <f t="shared" si="124"/>
        <v>0</v>
      </c>
      <c r="N251" s="5">
        <f t="shared" si="125"/>
        <v>0</v>
      </c>
      <c r="O251" t="s">
        <v>20</v>
      </c>
      <c r="P251" t="str">
        <f t="array" ref="P251">INDEX(Items!B$2:B$1090,MATCH($O251,Items!$A$2:$A$1090,0))</f>
        <v xml:space="preserve"> </v>
      </c>
      <c r="Q251" t="str">
        <f t="array" ref="Q251">INDEX(Items!C$2:C$1090,MATCH($O251,Items!$A$2:$A$1090,0))</f>
        <v xml:space="preserve"> </v>
      </c>
      <c r="R251" t="str">
        <f t="array" ref="R251">INDEX(Items!D$2:D$1090,MATCH($O251,Items!$A$2:$A$1090,0))</f>
        <v xml:space="preserve"> </v>
      </c>
    </row>
    <row r="252" spans="1:18" x14ac:dyDescent="0.25">
      <c r="A252">
        <f t="shared" si="121"/>
        <v>1</v>
      </c>
      <c r="B252" t="str">
        <f t="shared" si="122"/>
        <v/>
      </c>
      <c r="C252" s="3">
        <f t="shared" si="123"/>
        <v>1</v>
      </c>
      <c r="D252" s="4"/>
      <c r="E252" s="3"/>
      <c r="F252" t="e">
        <f t="array" ref="F252">INDEX(Establishment!B$2:B$1042,MATCH($E252,Establishment!$A$2:$A$1042,0))</f>
        <v>#N/A</v>
      </c>
      <c r="G252" t="e">
        <f t="array" ref="G252">INDEX(Establishment!C$2:C$1042,MATCH($E252,Establishment!$A$2:$A$1042,0))</f>
        <v>#N/A</v>
      </c>
      <c r="H252" t="s">
        <v>20</v>
      </c>
      <c r="I252" s="5"/>
      <c r="J252" t="s">
        <v>20</v>
      </c>
      <c r="L252" s="5"/>
      <c r="M252" s="5">
        <f t="shared" si="124"/>
        <v>0</v>
      </c>
      <c r="N252" s="5">
        <f t="shared" si="125"/>
        <v>0</v>
      </c>
      <c r="O252" t="s">
        <v>20</v>
      </c>
      <c r="P252" t="str">
        <f t="array" ref="P252">INDEX(Items!B$2:B$1090,MATCH($O252,Items!$A$2:$A$1090,0))</f>
        <v xml:space="preserve"> </v>
      </c>
      <c r="Q252" t="str">
        <f t="array" ref="Q252">INDEX(Items!C$2:C$1090,MATCH($O252,Items!$A$2:$A$1090,0))</f>
        <v xml:space="preserve"> </v>
      </c>
      <c r="R252" t="str">
        <f t="array" ref="R252">INDEX(Items!D$2:D$1090,MATCH($O252,Items!$A$2:$A$1090,0))</f>
        <v xml:space="preserve"> </v>
      </c>
    </row>
    <row r="253" spans="1:18" x14ac:dyDescent="0.25">
      <c r="A253">
        <f t="shared" si="121"/>
        <v>1</v>
      </c>
      <c r="B253" t="str">
        <f t="shared" si="122"/>
        <v/>
      </c>
      <c r="C253" s="3">
        <f t="shared" si="123"/>
        <v>1</v>
      </c>
      <c r="D253" s="4"/>
      <c r="E253" s="3"/>
      <c r="F253" t="e">
        <f t="array" ref="F253">INDEX(Establishment!B$2:B$1042,MATCH($E253,Establishment!$A$2:$A$1042,0))</f>
        <v>#N/A</v>
      </c>
      <c r="G253" t="e">
        <f t="array" ref="G253">INDEX(Establishment!C$2:C$1042,MATCH($E253,Establishment!$A$2:$A$1042,0))</f>
        <v>#N/A</v>
      </c>
      <c r="H253" t="s">
        <v>20</v>
      </c>
      <c r="I253" s="5"/>
      <c r="J253" t="s">
        <v>20</v>
      </c>
      <c r="L253" s="5"/>
      <c r="M253" s="5">
        <f t="shared" si="124"/>
        <v>0</v>
      </c>
      <c r="N253" s="5">
        <f t="shared" si="125"/>
        <v>0</v>
      </c>
      <c r="O253" t="s">
        <v>20</v>
      </c>
      <c r="P253" t="str">
        <f t="array" ref="P253">INDEX(Items!B$2:B$1090,MATCH($O253,Items!$A$2:$A$1090,0))</f>
        <v xml:space="preserve"> </v>
      </c>
      <c r="Q253" t="str">
        <f t="array" ref="Q253">INDEX(Items!C$2:C$1090,MATCH($O253,Items!$A$2:$A$1090,0))</f>
        <v xml:space="preserve"> </v>
      </c>
      <c r="R253" t="str">
        <f t="array" ref="R253">INDEX(Items!D$2:D$1090,MATCH($O253,Items!$A$2:$A$1090,0))</f>
        <v xml:space="preserve"> </v>
      </c>
    </row>
    <row r="254" spans="1:18" x14ac:dyDescent="0.25">
      <c r="A254">
        <f t="shared" si="121"/>
        <v>1</v>
      </c>
      <c r="B254" t="str">
        <f t="shared" si="122"/>
        <v/>
      </c>
      <c r="C254" s="3">
        <f t="shared" si="123"/>
        <v>1</v>
      </c>
      <c r="D254" s="4"/>
      <c r="E254" s="3"/>
      <c r="F254" t="e">
        <f t="array" ref="F254">INDEX(Establishment!B$2:B$1042,MATCH($E254,Establishment!$A$2:$A$1042,0))</f>
        <v>#N/A</v>
      </c>
      <c r="G254" t="e">
        <f t="array" ref="G254">INDEX(Establishment!C$2:C$1042,MATCH($E254,Establishment!$A$2:$A$1042,0))</f>
        <v>#N/A</v>
      </c>
      <c r="H254" t="s">
        <v>20</v>
      </c>
      <c r="I254" s="5"/>
      <c r="J254" t="s">
        <v>20</v>
      </c>
      <c r="L254" s="5"/>
      <c r="M254" s="5">
        <f t="shared" si="124"/>
        <v>0</v>
      </c>
      <c r="N254" s="5">
        <f t="shared" si="125"/>
        <v>0</v>
      </c>
      <c r="O254" t="s">
        <v>20</v>
      </c>
      <c r="P254" t="str">
        <f t="array" ref="P254">INDEX(Items!B$2:B$1090,MATCH($O254,Items!$A$2:$A$1090,0))</f>
        <v xml:space="preserve"> </v>
      </c>
      <c r="Q254" t="str">
        <f t="array" ref="Q254">INDEX(Items!C$2:C$1090,MATCH($O254,Items!$A$2:$A$1090,0))</f>
        <v xml:space="preserve"> </v>
      </c>
      <c r="R254" t="str">
        <f t="array" ref="R254">INDEX(Items!D$2:D$1090,MATCH($O254,Items!$A$2:$A$1090,0))</f>
        <v xml:space="preserve"> </v>
      </c>
    </row>
    <row r="255" spans="1:18" x14ac:dyDescent="0.25">
      <c r="A255">
        <f t="shared" si="121"/>
        <v>1</v>
      </c>
      <c r="B255" t="str">
        <f t="shared" si="122"/>
        <v/>
      </c>
      <c r="C255" s="3">
        <f t="shared" si="123"/>
        <v>1</v>
      </c>
      <c r="D255" s="4"/>
      <c r="E255" s="3"/>
      <c r="F255" t="e">
        <f t="array" ref="F255">INDEX(Establishment!B$2:B$1042,MATCH($E255,Establishment!$A$2:$A$1042,0))</f>
        <v>#N/A</v>
      </c>
      <c r="G255" t="e">
        <f t="array" ref="G255">INDEX(Establishment!C$2:C$1042,MATCH($E255,Establishment!$A$2:$A$1042,0))</f>
        <v>#N/A</v>
      </c>
      <c r="H255" t="s">
        <v>20</v>
      </c>
      <c r="I255" s="5"/>
      <c r="J255" t="s">
        <v>20</v>
      </c>
      <c r="L255" s="5"/>
      <c r="M255" s="5">
        <f t="shared" si="124"/>
        <v>0</v>
      </c>
      <c r="N255" s="5">
        <f t="shared" si="125"/>
        <v>0</v>
      </c>
      <c r="O255" t="s">
        <v>20</v>
      </c>
      <c r="P255" t="str">
        <f t="array" ref="P255">INDEX(Items!B$2:B$1090,MATCH($O255,Items!$A$2:$A$1090,0))</f>
        <v xml:space="preserve"> </v>
      </c>
      <c r="Q255" t="str">
        <f t="array" ref="Q255">INDEX(Items!C$2:C$1090,MATCH($O255,Items!$A$2:$A$1090,0))</f>
        <v xml:space="preserve"> </v>
      </c>
      <c r="R255" t="str">
        <f t="array" ref="R255">INDEX(Items!D$2:D$1090,MATCH($O255,Items!$A$2:$A$1090,0))</f>
        <v xml:space="preserve"> </v>
      </c>
    </row>
    <row r="256" spans="1:18" x14ac:dyDescent="0.25">
      <c r="A256">
        <f t="shared" si="121"/>
        <v>1</v>
      </c>
      <c r="B256" t="str">
        <f t="shared" si="122"/>
        <v/>
      </c>
      <c r="C256" s="3">
        <f t="shared" si="123"/>
        <v>1</v>
      </c>
      <c r="D256" s="4"/>
      <c r="E256" s="3"/>
      <c r="F256" t="e">
        <f t="array" ref="F256">INDEX(Establishment!B$2:B$1042,MATCH($E256,Establishment!$A$2:$A$1042,0))</f>
        <v>#N/A</v>
      </c>
      <c r="G256" t="e">
        <f t="array" ref="G256">INDEX(Establishment!C$2:C$1042,MATCH($E256,Establishment!$A$2:$A$1042,0))</f>
        <v>#N/A</v>
      </c>
      <c r="H256" t="s">
        <v>20</v>
      </c>
      <c r="I256" s="5"/>
      <c r="J256" t="s">
        <v>20</v>
      </c>
      <c r="L256" s="5"/>
      <c r="M256" s="5">
        <f t="shared" si="124"/>
        <v>0</v>
      </c>
      <c r="N256" s="5">
        <f t="shared" si="125"/>
        <v>0</v>
      </c>
      <c r="O256" t="s">
        <v>20</v>
      </c>
      <c r="P256" t="str">
        <f t="array" ref="P256">INDEX(Items!B$2:B$1090,MATCH($O256,Items!$A$2:$A$1090,0))</f>
        <v xml:space="preserve"> </v>
      </c>
      <c r="Q256" t="str">
        <f t="array" ref="Q256">INDEX(Items!C$2:C$1090,MATCH($O256,Items!$A$2:$A$1090,0))</f>
        <v xml:space="preserve"> </v>
      </c>
      <c r="R256" t="str">
        <f t="array" ref="R256">INDEX(Items!D$2:D$1090,MATCH($O256,Items!$A$2:$A$1090,0))</f>
        <v xml:space="preserve"> </v>
      </c>
    </row>
    <row r="257" spans="1:18" x14ac:dyDescent="0.25">
      <c r="A257">
        <f t="shared" si="121"/>
        <v>1</v>
      </c>
      <c r="B257" t="str">
        <f t="shared" si="122"/>
        <v/>
      </c>
      <c r="C257" s="3">
        <f t="shared" si="123"/>
        <v>1</v>
      </c>
      <c r="D257" s="4"/>
      <c r="E257" s="3"/>
      <c r="F257" t="e">
        <f t="array" ref="F257">INDEX(Establishment!B$2:B$1042,MATCH($E257,Establishment!$A$2:$A$1042,0))</f>
        <v>#N/A</v>
      </c>
      <c r="G257" t="e">
        <f t="array" ref="G257">INDEX(Establishment!C$2:C$1042,MATCH($E257,Establishment!$A$2:$A$1042,0))</f>
        <v>#N/A</v>
      </c>
      <c r="H257" t="s">
        <v>20</v>
      </c>
      <c r="I257" s="5"/>
      <c r="J257" t="s">
        <v>20</v>
      </c>
      <c r="L257" s="5"/>
      <c r="M257" s="5">
        <f t="shared" si="124"/>
        <v>0</v>
      </c>
      <c r="N257" s="5">
        <f t="shared" si="125"/>
        <v>0</v>
      </c>
      <c r="O257" t="s">
        <v>20</v>
      </c>
      <c r="P257" t="str">
        <f t="array" ref="P257">INDEX(Items!B$2:B$1090,MATCH($O257,Items!$A$2:$A$1090,0))</f>
        <v xml:space="preserve"> </v>
      </c>
      <c r="Q257" t="str">
        <f t="array" ref="Q257">INDEX(Items!C$2:C$1090,MATCH($O257,Items!$A$2:$A$1090,0))</f>
        <v xml:space="preserve"> </v>
      </c>
      <c r="R257" t="str">
        <f t="array" ref="R257">INDEX(Items!D$2:D$1090,MATCH($O257,Items!$A$2:$A$1090,0))</f>
        <v xml:space="preserve"> </v>
      </c>
    </row>
    <row r="258" spans="1:18" x14ac:dyDescent="0.25">
      <c r="A258">
        <f t="shared" si="121"/>
        <v>1</v>
      </c>
      <c r="B258" t="str">
        <f t="shared" si="122"/>
        <v/>
      </c>
      <c r="C258" s="3">
        <f t="shared" si="123"/>
        <v>1</v>
      </c>
      <c r="D258" s="4"/>
      <c r="E258" s="3"/>
      <c r="F258" t="e">
        <f t="array" ref="F258">INDEX(Establishment!B$2:B$1042,MATCH($E258,Establishment!$A$2:$A$1042,0))</f>
        <v>#N/A</v>
      </c>
      <c r="G258" t="e">
        <f t="array" ref="G258">INDEX(Establishment!C$2:C$1042,MATCH($E258,Establishment!$A$2:$A$1042,0))</f>
        <v>#N/A</v>
      </c>
      <c r="H258" t="s">
        <v>20</v>
      </c>
      <c r="I258" s="5"/>
      <c r="J258" t="s">
        <v>20</v>
      </c>
      <c r="L258" s="5"/>
      <c r="M258" s="5">
        <f t="shared" si="124"/>
        <v>0</v>
      </c>
      <c r="N258" s="5">
        <f t="shared" si="125"/>
        <v>0</v>
      </c>
      <c r="O258" t="s">
        <v>20</v>
      </c>
      <c r="P258" t="str">
        <f t="array" ref="P258">INDEX(Items!B$2:B$1090,MATCH($O258,Items!$A$2:$A$1090,0))</f>
        <v xml:space="preserve"> </v>
      </c>
      <c r="Q258" t="str">
        <f t="array" ref="Q258">INDEX(Items!C$2:C$1090,MATCH($O258,Items!$A$2:$A$1090,0))</f>
        <v xml:space="preserve"> </v>
      </c>
      <c r="R258" t="str">
        <f t="array" ref="R258">INDEX(Items!D$2:D$1090,MATCH($O258,Items!$A$2:$A$1090,0))</f>
        <v xml:space="preserve"> </v>
      </c>
    </row>
    <row r="259" spans="1:18" x14ac:dyDescent="0.25">
      <c r="A259">
        <f t="shared" si="121"/>
        <v>1</v>
      </c>
      <c r="B259" t="str">
        <f t="shared" si="122"/>
        <v/>
      </c>
      <c r="C259" s="3">
        <f t="shared" si="123"/>
        <v>1</v>
      </c>
      <c r="D259" s="4"/>
      <c r="E259" s="3"/>
      <c r="F259" t="e">
        <f t="array" ref="F259">INDEX(Establishment!B$2:B$1042,MATCH($E259,Establishment!$A$2:$A$1042,0))</f>
        <v>#N/A</v>
      </c>
      <c r="G259" t="e">
        <f t="array" ref="G259">INDEX(Establishment!C$2:C$1042,MATCH($E259,Establishment!$A$2:$A$1042,0))</f>
        <v>#N/A</v>
      </c>
      <c r="H259" t="s">
        <v>20</v>
      </c>
      <c r="I259" s="5"/>
      <c r="J259" t="s">
        <v>20</v>
      </c>
      <c r="L259" s="5"/>
      <c r="M259" s="5">
        <f t="shared" si="124"/>
        <v>0</v>
      </c>
      <c r="N259" s="5">
        <f t="shared" si="125"/>
        <v>0</v>
      </c>
      <c r="O259" t="s">
        <v>20</v>
      </c>
      <c r="P259" t="str">
        <f t="array" ref="P259">INDEX(Items!B$2:B$1090,MATCH($O259,Items!$A$2:$A$1090,0))</f>
        <v xml:space="preserve"> </v>
      </c>
      <c r="Q259" t="str">
        <f t="array" ref="Q259">INDEX(Items!C$2:C$1090,MATCH($O259,Items!$A$2:$A$1090,0))</f>
        <v xml:space="preserve"> </v>
      </c>
      <c r="R259" t="str">
        <f t="array" ref="R259">INDEX(Items!D$2:D$1090,MATCH($O259,Items!$A$2:$A$1090,0))</f>
        <v xml:space="preserve"> </v>
      </c>
    </row>
    <row r="260" spans="1:18" x14ac:dyDescent="0.25">
      <c r="A260">
        <f t="shared" si="121"/>
        <v>1</v>
      </c>
      <c r="B260" t="str">
        <f t="shared" si="122"/>
        <v/>
      </c>
      <c r="C260" s="3">
        <f t="shared" si="123"/>
        <v>1</v>
      </c>
      <c r="D260" s="4"/>
      <c r="E260" s="3"/>
      <c r="F260" t="e">
        <f t="array" ref="F260">INDEX(Establishment!B$2:B$1042,MATCH($E260,Establishment!$A$2:$A$1042,0))</f>
        <v>#N/A</v>
      </c>
      <c r="G260" t="e">
        <f t="array" ref="G260">INDEX(Establishment!C$2:C$1042,MATCH($E260,Establishment!$A$2:$A$1042,0))</f>
        <v>#N/A</v>
      </c>
      <c r="H260" t="s">
        <v>20</v>
      </c>
      <c r="I260" s="5"/>
      <c r="J260" t="s">
        <v>20</v>
      </c>
      <c r="L260" s="5"/>
      <c r="M260" s="5">
        <f t="shared" si="124"/>
        <v>0</v>
      </c>
      <c r="N260" s="5">
        <f t="shared" si="125"/>
        <v>0</v>
      </c>
      <c r="O260" t="s">
        <v>20</v>
      </c>
      <c r="P260" t="str">
        <f t="array" ref="P260">INDEX(Items!B$2:B$1090,MATCH($O260,Items!$A$2:$A$1090,0))</f>
        <v xml:space="preserve"> </v>
      </c>
      <c r="Q260" t="str">
        <f t="array" ref="Q260">INDEX(Items!C$2:C$1090,MATCH($O260,Items!$A$2:$A$1090,0))</f>
        <v xml:space="preserve"> </v>
      </c>
      <c r="R260" t="str">
        <f t="array" ref="R260">INDEX(Items!D$2:D$1090,MATCH($O260,Items!$A$2:$A$1090,0))</f>
        <v xml:space="preserve"> </v>
      </c>
    </row>
    <row r="261" spans="1:18" x14ac:dyDescent="0.25">
      <c r="A261">
        <f t="shared" si="121"/>
        <v>1</v>
      </c>
      <c r="B261" t="str">
        <f t="shared" si="122"/>
        <v/>
      </c>
      <c r="C261" s="3">
        <f t="shared" si="123"/>
        <v>1</v>
      </c>
      <c r="D261" s="4"/>
      <c r="E261" s="3"/>
      <c r="F261" t="e">
        <f t="array" ref="F261">INDEX(Establishment!B$2:B$1042,MATCH($E261,Establishment!$A$2:$A$1042,0))</f>
        <v>#N/A</v>
      </c>
      <c r="G261" t="e">
        <f t="array" ref="G261">INDEX(Establishment!C$2:C$1042,MATCH($E261,Establishment!$A$2:$A$1042,0))</f>
        <v>#N/A</v>
      </c>
      <c r="H261" t="s">
        <v>20</v>
      </c>
      <c r="I261" s="5"/>
      <c r="J261" t="s">
        <v>20</v>
      </c>
      <c r="L261" s="5"/>
      <c r="M261" s="5">
        <f t="shared" si="124"/>
        <v>0</v>
      </c>
      <c r="N261" s="5">
        <f t="shared" si="125"/>
        <v>0</v>
      </c>
      <c r="O261" t="s">
        <v>20</v>
      </c>
      <c r="P261" t="str">
        <f t="array" ref="P261">INDEX(Items!B$2:B$1090,MATCH($O261,Items!$A$2:$A$1090,0))</f>
        <v xml:space="preserve"> </v>
      </c>
      <c r="Q261" t="str">
        <f t="array" ref="Q261">INDEX(Items!C$2:C$1090,MATCH($O261,Items!$A$2:$A$1090,0))</f>
        <v xml:space="preserve"> </v>
      </c>
      <c r="R261" t="str">
        <f t="array" ref="R261">INDEX(Items!D$2:D$1090,MATCH($O261,Items!$A$2:$A$1090,0))</f>
        <v xml:space="preserve"> </v>
      </c>
    </row>
    <row r="262" spans="1:18" x14ac:dyDescent="0.25">
      <c r="A262">
        <f t="shared" si="121"/>
        <v>1</v>
      </c>
      <c r="B262" t="str">
        <f t="shared" si="122"/>
        <v/>
      </c>
      <c r="C262" s="3">
        <f t="shared" si="123"/>
        <v>1</v>
      </c>
      <c r="D262" s="4"/>
      <c r="E262" s="3"/>
      <c r="F262" t="e">
        <f t="array" ref="F262">INDEX(Establishment!B$2:B$1042,MATCH($E262,Establishment!$A$2:$A$1042,0))</f>
        <v>#N/A</v>
      </c>
      <c r="G262" t="e">
        <f t="array" ref="G262">INDEX(Establishment!C$2:C$1042,MATCH($E262,Establishment!$A$2:$A$1042,0))</f>
        <v>#N/A</v>
      </c>
      <c r="H262" t="s">
        <v>20</v>
      </c>
      <c r="I262" s="5"/>
      <c r="J262" t="s">
        <v>20</v>
      </c>
      <c r="L262" s="5"/>
      <c r="M262" s="5">
        <f t="shared" si="124"/>
        <v>0</v>
      </c>
      <c r="N262" s="5">
        <f t="shared" si="125"/>
        <v>0</v>
      </c>
      <c r="O262" t="s">
        <v>20</v>
      </c>
      <c r="P262" t="str">
        <f t="array" ref="P262">INDEX(Items!B$2:B$1090,MATCH($O262,Items!$A$2:$A$1090,0))</f>
        <v xml:space="preserve"> </v>
      </c>
      <c r="Q262" t="str">
        <f t="array" ref="Q262">INDEX(Items!C$2:C$1090,MATCH($O262,Items!$A$2:$A$1090,0))</f>
        <v xml:space="preserve"> </v>
      </c>
      <c r="R262" t="str">
        <f t="array" ref="R262">INDEX(Items!D$2:D$1090,MATCH($O262,Items!$A$2:$A$1090,0))</f>
        <v xml:space="preserve"> </v>
      </c>
    </row>
    <row r="263" spans="1:18" x14ac:dyDescent="0.25">
      <c r="A263">
        <f t="shared" si="121"/>
        <v>1</v>
      </c>
      <c r="B263" t="str">
        <f t="shared" si="122"/>
        <v/>
      </c>
      <c r="C263" s="3">
        <f t="shared" si="123"/>
        <v>1</v>
      </c>
      <c r="D263" s="4"/>
      <c r="E263" s="3"/>
      <c r="F263" t="e">
        <f t="array" ref="F263">INDEX(Establishment!B$2:B$1042,MATCH($E263,Establishment!$A$2:$A$1042,0))</f>
        <v>#N/A</v>
      </c>
      <c r="G263" t="e">
        <f t="array" ref="G263">INDEX(Establishment!C$2:C$1042,MATCH($E263,Establishment!$A$2:$A$1042,0))</f>
        <v>#N/A</v>
      </c>
      <c r="H263" t="s">
        <v>20</v>
      </c>
      <c r="I263" s="5"/>
      <c r="J263" t="s">
        <v>20</v>
      </c>
      <c r="L263" s="5"/>
      <c r="M263" s="5">
        <f t="shared" si="124"/>
        <v>0</v>
      </c>
      <c r="N263" s="5">
        <f t="shared" si="125"/>
        <v>0</v>
      </c>
      <c r="O263" t="s">
        <v>20</v>
      </c>
      <c r="P263" t="str">
        <f t="array" ref="P263">INDEX(Items!B$2:B$1090,MATCH($O263,Items!$A$2:$A$1090,0))</f>
        <v xml:space="preserve"> </v>
      </c>
      <c r="Q263" t="str">
        <f t="array" ref="Q263">INDEX(Items!C$2:C$1090,MATCH($O263,Items!$A$2:$A$1090,0))</f>
        <v xml:space="preserve"> </v>
      </c>
      <c r="R263" t="str">
        <f t="array" ref="R263">INDEX(Items!D$2:D$1090,MATCH($O263,Items!$A$2:$A$1090,0))</f>
        <v xml:space="preserve"> </v>
      </c>
    </row>
    <row r="264" spans="1:18" x14ac:dyDescent="0.25">
      <c r="A264">
        <f t="shared" ref="A264:A327" si="126">IF(OR(D264&lt;&gt;D263,D264=""),1,IF(NOT(AND(E264=E263,F264=F263,G264=G263)),A263+1,IF(OR(H264="",AND(H264&lt;&gt;"",H264&lt;&gt;H263,H263&lt;&gt;"")),A263,A263+1)))</f>
        <v>1</v>
      </c>
      <c r="B264" t="str">
        <f t="shared" ref="B264:B279" si="127">IF(D264&lt;&gt;"",TEXT(D264,"YYYYMMDD")&amp;CHAR(64+A264),"")</f>
        <v/>
      </c>
      <c r="C264" s="3">
        <f t="shared" ref="C264:C327" si="128">IF(OR(B264="",B264&lt;&gt;B263),1,C263+1)</f>
        <v>1</v>
      </c>
      <c r="D264" s="4"/>
      <c r="E264" s="3"/>
      <c r="F264" t="e">
        <f t="array" ref="F264">INDEX(Establishment!B$2:B$1042,MATCH($E264,Establishment!$A$2:$A$1042,0))</f>
        <v>#N/A</v>
      </c>
      <c r="G264" t="e">
        <f t="array" ref="G264">INDEX(Establishment!C$2:C$1042,MATCH($E264,Establishment!$A$2:$A$1042,0))</f>
        <v>#N/A</v>
      </c>
      <c r="H264" t="s">
        <v>20</v>
      </c>
      <c r="I264" s="5"/>
      <c r="J264" t="s">
        <v>20</v>
      </c>
      <c r="L264" s="5"/>
      <c r="M264" s="5">
        <f t="shared" ref="M264:M327" si="129">K264*L264</f>
        <v>0</v>
      </c>
      <c r="N264" s="5">
        <f t="shared" ref="N264:N327" si="130">IF(B264=B263,N263+M264,M264)</f>
        <v>0</v>
      </c>
      <c r="O264" t="s">
        <v>20</v>
      </c>
      <c r="P264" t="str">
        <f t="array" ref="P264">INDEX(Items!B$2:B$1090,MATCH($O264,Items!$A$2:$A$1090,0))</f>
        <v xml:space="preserve"> </v>
      </c>
      <c r="Q264" t="str">
        <f t="array" ref="Q264">INDEX(Items!C$2:C$1090,MATCH($O264,Items!$A$2:$A$1090,0))</f>
        <v xml:space="preserve"> </v>
      </c>
      <c r="R264" t="str">
        <f t="array" ref="R264">INDEX(Items!D$2:D$1090,MATCH($O264,Items!$A$2:$A$1090,0))</f>
        <v xml:space="preserve"> </v>
      </c>
    </row>
    <row r="265" spans="1:18" x14ac:dyDescent="0.25">
      <c r="A265">
        <f t="shared" si="126"/>
        <v>1</v>
      </c>
      <c r="B265" t="str">
        <f t="shared" si="127"/>
        <v>20231220A</v>
      </c>
      <c r="C265" s="3">
        <f t="shared" si="128"/>
        <v>1</v>
      </c>
      <c r="D265" s="4">
        <v>45280</v>
      </c>
      <c r="E265" s="3" t="s">
        <v>110</v>
      </c>
      <c r="F265" t="str">
        <f t="array" ref="F265">INDEX(Establishment!B$2:B$1042,MATCH($E265,Establishment!$A$2:$A$1042,0))</f>
        <v>7-Eleven</v>
      </c>
      <c r="G265" s="14" t="s">
        <v>139</v>
      </c>
      <c r="H265" t="s">
        <v>2</v>
      </c>
      <c r="I265" s="5"/>
      <c r="J265" t="s">
        <v>20</v>
      </c>
      <c r="L265" s="5"/>
      <c r="M265" s="5">
        <f t="shared" si="129"/>
        <v>0</v>
      </c>
      <c r="N265" s="5">
        <f t="shared" si="130"/>
        <v>0</v>
      </c>
      <c r="O265" t="s">
        <v>20</v>
      </c>
      <c r="P265" t="str">
        <f t="array" ref="P265">INDEX(Items!B$2:B$1090,MATCH($O265,Items!$A$2:$A$1090,0))</f>
        <v xml:space="preserve"> </v>
      </c>
      <c r="Q265" t="str">
        <f t="array" ref="Q265">INDEX(Items!C$2:C$1090,MATCH($O265,Items!$A$2:$A$1090,0))</f>
        <v xml:space="preserve"> </v>
      </c>
      <c r="R265" t="str">
        <f t="array" ref="R265">INDEX(Items!D$2:D$1090,MATCH($O265,Items!$A$2:$A$1090,0))</f>
        <v xml:space="preserve"> </v>
      </c>
    </row>
    <row r="266" spans="1:18" x14ac:dyDescent="0.25">
      <c r="A266">
        <f t="shared" si="126"/>
        <v>2</v>
      </c>
      <c r="B266" t="str">
        <f t="shared" si="127"/>
        <v>20231220B</v>
      </c>
      <c r="C266" s="3">
        <f t="shared" si="128"/>
        <v>1</v>
      </c>
      <c r="D266" s="4">
        <v>45280</v>
      </c>
      <c r="E266" s="3" t="s">
        <v>110</v>
      </c>
      <c r="F266" t="str">
        <f t="array" ref="F266">INDEX(Establishment!B$2:B$1042,MATCH($E266,Establishment!$A$2:$A$1042,0))</f>
        <v>7-Eleven</v>
      </c>
      <c r="G266" t="str">
        <f t="array" ref="G266">INDEX(Establishment!C$2:C$1042,MATCH($E266,Establishment!$A$2:$A$1042,0))</f>
        <v xml:space="preserve"> </v>
      </c>
      <c r="H266" t="s">
        <v>20</v>
      </c>
      <c r="I266" s="5"/>
      <c r="J266" t="s">
        <v>20</v>
      </c>
      <c r="L266" s="5"/>
      <c r="M266" s="5">
        <f t="shared" si="129"/>
        <v>0</v>
      </c>
      <c r="N266" s="5">
        <f t="shared" si="130"/>
        <v>0</v>
      </c>
      <c r="O266" t="s">
        <v>20</v>
      </c>
      <c r="P266" t="str">
        <f t="array" ref="P266">INDEX(Items!B$2:B$1090,MATCH($O266,Items!$A$2:$A$1090,0))</f>
        <v xml:space="preserve"> </v>
      </c>
      <c r="Q266" t="str">
        <f t="array" ref="Q266">INDEX(Items!C$2:C$1090,MATCH($O266,Items!$A$2:$A$1090,0))</f>
        <v xml:space="preserve"> </v>
      </c>
      <c r="R266" t="str">
        <f t="array" ref="R266">INDEX(Items!D$2:D$1090,MATCH($O266,Items!$A$2:$A$1090,0))</f>
        <v xml:space="preserve"> </v>
      </c>
    </row>
    <row r="267" spans="1:18" x14ac:dyDescent="0.25">
      <c r="A267">
        <f t="shared" si="126"/>
        <v>3</v>
      </c>
      <c r="B267" t="str">
        <f t="shared" si="127"/>
        <v>20231220C</v>
      </c>
      <c r="C267" s="3">
        <f t="shared" si="128"/>
        <v>1</v>
      </c>
      <c r="D267" s="4">
        <v>45280</v>
      </c>
      <c r="E267" s="3" t="s">
        <v>110</v>
      </c>
      <c r="F267" t="str">
        <f t="array" ref="F267">INDEX(Establishment!B$2:B$1042,MATCH($E267,Establishment!$A$2:$A$1042,0))</f>
        <v>7-Eleven</v>
      </c>
      <c r="G267" t="str">
        <f t="array" ref="G267">INDEX(Establishment!C$2:C$1042,MATCH($E267,Establishment!$A$2:$A$1042,0))</f>
        <v xml:space="preserve"> </v>
      </c>
      <c r="H267" t="s">
        <v>20</v>
      </c>
      <c r="I267" s="5"/>
      <c r="J267" t="s">
        <v>20</v>
      </c>
      <c r="L267" s="5"/>
      <c r="M267" s="5">
        <f t="shared" si="129"/>
        <v>0</v>
      </c>
      <c r="N267" s="5">
        <f t="shared" si="130"/>
        <v>0</v>
      </c>
      <c r="O267" t="s">
        <v>20</v>
      </c>
      <c r="P267" t="str">
        <f t="array" ref="P267">INDEX(Items!B$2:B$1090,MATCH($O267,Items!$A$2:$A$1090,0))</f>
        <v xml:space="preserve"> </v>
      </c>
      <c r="Q267" t="str">
        <f t="array" ref="Q267">INDEX(Items!C$2:C$1090,MATCH($O267,Items!$A$2:$A$1090,0))</f>
        <v xml:space="preserve"> </v>
      </c>
      <c r="R267" t="str">
        <f t="array" ref="R267">INDEX(Items!D$2:D$1090,MATCH($O267,Items!$A$2:$A$1090,0))</f>
        <v xml:space="preserve"> </v>
      </c>
    </row>
    <row r="268" spans="1:18" x14ac:dyDescent="0.25">
      <c r="A268">
        <f t="shared" si="126"/>
        <v>4</v>
      </c>
      <c r="B268" t="str">
        <f t="shared" si="127"/>
        <v>20231220D</v>
      </c>
      <c r="C268" s="3">
        <f t="shared" si="128"/>
        <v>1</v>
      </c>
      <c r="D268" s="4">
        <v>45280</v>
      </c>
      <c r="E268" s="3" t="s">
        <v>110</v>
      </c>
      <c r="F268" t="str">
        <f t="array" ref="F268">INDEX(Establishment!B$2:B$1042,MATCH($E268,Establishment!$A$2:$A$1042,0))</f>
        <v>7-Eleven</v>
      </c>
      <c r="G268" t="str">
        <f t="array" ref="G268">INDEX(Establishment!C$2:C$1042,MATCH($E268,Establishment!$A$2:$A$1042,0))</f>
        <v xml:space="preserve"> </v>
      </c>
      <c r="H268" t="s">
        <v>20</v>
      </c>
      <c r="I268" s="5"/>
      <c r="J268" t="s">
        <v>20</v>
      </c>
      <c r="L268" s="5"/>
      <c r="M268" s="5">
        <f t="shared" si="129"/>
        <v>0</v>
      </c>
      <c r="N268" s="5">
        <f t="shared" si="130"/>
        <v>0</v>
      </c>
      <c r="O268" t="s">
        <v>20</v>
      </c>
      <c r="P268" t="str">
        <f t="array" ref="P268">INDEX(Items!B$2:B$1090,MATCH($O268,Items!$A$2:$A$1090,0))</f>
        <v xml:space="preserve"> </v>
      </c>
      <c r="Q268" t="str">
        <f t="array" ref="Q268">INDEX(Items!C$2:C$1090,MATCH($O268,Items!$A$2:$A$1090,0))</f>
        <v xml:space="preserve"> </v>
      </c>
      <c r="R268" t="str">
        <f t="array" ref="R268">INDEX(Items!D$2:D$1090,MATCH($O268,Items!$A$2:$A$1090,0))</f>
        <v xml:space="preserve"> </v>
      </c>
    </row>
    <row r="269" spans="1:18" x14ac:dyDescent="0.25">
      <c r="A269">
        <f t="shared" si="126"/>
        <v>5</v>
      </c>
      <c r="B269" t="str">
        <f t="shared" si="127"/>
        <v>20231220E</v>
      </c>
      <c r="C269" s="3">
        <f t="shared" si="128"/>
        <v>1</v>
      </c>
      <c r="D269" s="4">
        <v>45280</v>
      </c>
      <c r="E269" s="3" t="s">
        <v>199</v>
      </c>
      <c r="F269" t="str">
        <f t="array" ref="F269">INDEX(Establishment!B$2:B$1042,MATCH($E269,Establishment!$A$2:$A$1042,0))</f>
        <v>Metro Grocery</v>
      </c>
      <c r="G269" t="str">
        <f t="array" ref="G269">INDEX(Establishment!C$2:C$1042,MATCH($E269,Establishment!$A$2:$A$1042,0))</f>
        <v>Market Market, BGC</v>
      </c>
      <c r="H269" t="s">
        <v>22</v>
      </c>
      <c r="I269" s="5"/>
      <c r="J269" t="s">
        <v>20</v>
      </c>
      <c r="L269" s="5"/>
      <c r="M269" s="5">
        <f t="shared" si="129"/>
        <v>0</v>
      </c>
      <c r="N269" s="5">
        <f t="shared" si="130"/>
        <v>0</v>
      </c>
      <c r="O269" t="s">
        <v>20</v>
      </c>
      <c r="P269" t="str">
        <f t="array" ref="P269">INDEX(Items!B$2:B$1090,MATCH($O269,Items!$A$2:$A$1090,0))</f>
        <v xml:space="preserve"> </v>
      </c>
      <c r="Q269" t="str">
        <f t="array" ref="Q269">INDEX(Items!C$2:C$1090,MATCH($O269,Items!$A$2:$A$1090,0))</f>
        <v xml:space="preserve"> </v>
      </c>
      <c r="R269" t="str">
        <f t="array" ref="R269">INDEX(Items!D$2:D$1090,MATCH($O269,Items!$A$2:$A$1090,0))</f>
        <v xml:space="preserve"> </v>
      </c>
    </row>
    <row r="270" spans="1:18" x14ac:dyDescent="0.25">
      <c r="A270" t="e">
        <f t="shared" si="126"/>
        <v>#N/A</v>
      </c>
      <c r="B270" t="e">
        <f t="shared" si="127"/>
        <v>#N/A</v>
      </c>
      <c r="C270" s="3" t="e">
        <f t="shared" si="128"/>
        <v>#N/A</v>
      </c>
      <c r="D270" s="4">
        <v>45280</v>
      </c>
      <c r="E270" s="3"/>
      <c r="F270" t="e">
        <f t="array" ref="F270">INDEX(Establishment!B$2:B$1042,MATCH($E270,Establishment!$A$2:$A$1042,0))</f>
        <v>#N/A</v>
      </c>
      <c r="G270" t="e">
        <f t="array" ref="G270">INDEX(Establishment!C$2:C$1042,MATCH($E270,Establishment!$A$2:$A$1042,0))</f>
        <v>#N/A</v>
      </c>
      <c r="H270" t="s">
        <v>20</v>
      </c>
      <c r="I270" s="5"/>
      <c r="J270" t="s">
        <v>20</v>
      </c>
      <c r="L270" s="5"/>
      <c r="M270" s="5">
        <f t="shared" si="129"/>
        <v>0</v>
      </c>
      <c r="N270" s="5" t="e">
        <f t="shared" si="130"/>
        <v>#N/A</v>
      </c>
      <c r="O270" t="s">
        <v>20</v>
      </c>
      <c r="P270" t="str">
        <f t="array" ref="P270">INDEX(Items!B$2:B$1090,MATCH($O270,Items!$A$2:$A$1090,0))</f>
        <v xml:space="preserve"> </v>
      </c>
      <c r="Q270" t="str">
        <f t="array" ref="Q270">INDEX(Items!C$2:C$1090,MATCH($O270,Items!$A$2:$A$1090,0))</f>
        <v xml:space="preserve"> </v>
      </c>
      <c r="R270" t="str">
        <f t="array" ref="R270">INDEX(Items!D$2:D$1090,MATCH($O270,Items!$A$2:$A$1090,0))</f>
        <v xml:space="preserve"> </v>
      </c>
    </row>
    <row r="271" spans="1:18" x14ac:dyDescent="0.25">
      <c r="A271" t="e">
        <f t="shared" si="126"/>
        <v>#N/A</v>
      </c>
      <c r="B271" t="e">
        <f t="shared" si="127"/>
        <v>#N/A</v>
      </c>
      <c r="C271" s="3" t="e">
        <f t="shared" si="128"/>
        <v>#N/A</v>
      </c>
      <c r="D271" s="4">
        <v>45280</v>
      </c>
      <c r="E271" s="3"/>
      <c r="F271" t="e">
        <f t="array" ref="F271">INDEX(Establishment!B$2:B$1042,MATCH($E271,Establishment!$A$2:$A$1042,0))</f>
        <v>#N/A</v>
      </c>
      <c r="G271" t="e">
        <f t="array" ref="G271">INDEX(Establishment!C$2:C$1042,MATCH($E271,Establishment!$A$2:$A$1042,0))</f>
        <v>#N/A</v>
      </c>
      <c r="H271" t="s">
        <v>20</v>
      </c>
      <c r="I271" s="5"/>
      <c r="J271" t="s">
        <v>20</v>
      </c>
      <c r="L271" s="5"/>
      <c r="M271" s="5">
        <f t="shared" si="129"/>
        <v>0</v>
      </c>
      <c r="N271" s="5" t="e">
        <f t="shared" si="130"/>
        <v>#N/A</v>
      </c>
      <c r="O271" t="s">
        <v>20</v>
      </c>
      <c r="P271" t="str">
        <f t="array" ref="P271">INDEX(Items!B$2:B$1090,MATCH($O271,Items!$A$2:$A$1090,0))</f>
        <v xml:space="preserve"> </v>
      </c>
      <c r="Q271" t="str">
        <f t="array" ref="Q271">INDEX(Items!C$2:C$1090,MATCH($O271,Items!$A$2:$A$1090,0))</f>
        <v xml:space="preserve"> </v>
      </c>
      <c r="R271" t="str">
        <f t="array" ref="R271">INDEX(Items!D$2:D$1090,MATCH($O271,Items!$A$2:$A$1090,0))</f>
        <v xml:space="preserve"> </v>
      </c>
    </row>
    <row r="272" spans="1:18" x14ac:dyDescent="0.25">
      <c r="A272" t="e">
        <f t="shared" si="126"/>
        <v>#N/A</v>
      </c>
      <c r="B272" t="e">
        <f t="shared" si="127"/>
        <v>#N/A</v>
      </c>
      <c r="C272" s="3" t="e">
        <f t="shared" si="128"/>
        <v>#N/A</v>
      </c>
      <c r="D272" s="4">
        <v>45280</v>
      </c>
      <c r="E272" s="3"/>
      <c r="F272" t="e">
        <f t="array" ref="F272">INDEX(Establishment!B$2:B$1042,MATCH($E272,Establishment!$A$2:$A$1042,0))</f>
        <v>#N/A</v>
      </c>
      <c r="G272" t="e">
        <f t="array" ref="G272">INDEX(Establishment!C$2:C$1042,MATCH($E272,Establishment!$A$2:$A$1042,0))</f>
        <v>#N/A</v>
      </c>
      <c r="H272" t="s">
        <v>20</v>
      </c>
      <c r="I272" s="5"/>
      <c r="J272" t="s">
        <v>20</v>
      </c>
      <c r="L272" s="5"/>
      <c r="M272" s="5">
        <f t="shared" si="129"/>
        <v>0</v>
      </c>
      <c r="N272" s="5" t="e">
        <f t="shared" si="130"/>
        <v>#N/A</v>
      </c>
      <c r="O272" t="s">
        <v>20</v>
      </c>
      <c r="P272" t="str">
        <f t="array" ref="P272">INDEX(Items!B$2:B$1090,MATCH($O272,Items!$A$2:$A$1090,0))</f>
        <v xml:space="preserve"> </v>
      </c>
      <c r="Q272" t="str">
        <f t="array" ref="Q272">INDEX(Items!C$2:C$1090,MATCH($O272,Items!$A$2:$A$1090,0))</f>
        <v xml:space="preserve"> </v>
      </c>
      <c r="R272" t="str">
        <f t="array" ref="R272">INDEX(Items!D$2:D$1090,MATCH($O272,Items!$A$2:$A$1090,0))</f>
        <v xml:space="preserve"> </v>
      </c>
    </row>
    <row r="273" spans="1:19" x14ac:dyDescent="0.25">
      <c r="A273" t="e">
        <f t="shared" si="126"/>
        <v>#N/A</v>
      </c>
      <c r="B273" t="e">
        <f t="shared" si="127"/>
        <v>#N/A</v>
      </c>
      <c r="C273" s="3" t="e">
        <f t="shared" si="128"/>
        <v>#N/A</v>
      </c>
      <c r="D273" s="4">
        <v>45280</v>
      </c>
      <c r="E273" s="3"/>
      <c r="F273" t="e">
        <f t="array" ref="F273">INDEX(Establishment!B$2:B$1042,MATCH($E273,Establishment!$A$2:$A$1042,0))</f>
        <v>#N/A</v>
      </c>
      <c r="G273" t="e">
        <f t="array" ref="G273">INDEX(Establishment!C$2:C$1042,MATCH($E273,Establishment!$A$2:$A$1042,0))</f>
        <v>#N/A</v>
      </c>
      <c r="H273" t="s">
        <v>20</v>
      </c>
      <c r="I273" s="5"/>
      <c r="J273" t="s">
        <v>20</v>
      </c>
      <c r="L273" s="5"/>
      <c r="M273" s="5">
        <f t="shared" si="129"/>
        <v>0</v>
      </c>
      <c r="N273" s="5" t="e">
        <f t="shared" si="130"/>
        <v>#N/A</v>
      </c>
      <c r="O273" t="s">
        <v>20</v>
      </c>
      <c r="P273" t="str">
        <f t="array" ref="P273">INDEX(Items!B$2:B$1090,MATCH($O273,Items!$A$2:$A$1090,0))</f>
        <v xml:space="preserve"> </v>
      </c>
      <c r="Q273" t="str">
        <f t="array" ref="Q273">INDEX(Items!C$2:C$1090,MATCH($O273,Items!$A$2:$A$1090,0))</f>
        <v xml:space="preserve"> </v>
      </c>
      <c r="R273" t="str">
        <f t="array" ref="R273">INDEX(Items!D$2:D$1090,MATCH($O273,Items!$A$2:$A$1090,0))</f>
        <v xml:space="preserve"> </v>
      </c>
    </row>
    <row r="274" spans="1:19" x14ac:dyDescent="0.25">
      <c r="A274" t="e">
        <f t="shared" si="126"/>
        <v>#N/A</v>
      </c>
      <c r="B274" t="e">
        <f t="shared" si="127"/>
        <v>#N/A</v>
      </c>
      <c r="C274" s="3" t="e">
        <f t="shared" si="128"/>
        <v>#N/A</v>
      </c>
      <c r="D274" s="4">
        <v>45280</v>
      </c>
      <c r="E274" s="3"/>
      <c r="F274" t="e">
        <f t="array" ref="F274">INDEX(Establishment!B$2:B$1042,MATCH($E274,Establishment!$A$2:$A$1042,0))</f>
        <v>#N/A</v>
      </c>
      <c r="G274" t="e">
        <f t="array" ref="G274">INDEX(Establishment!C$2:C$1042,MATCH($E274,Establishment!$A$2:$A$1042,0))</f>
        <v>#N/A</v>
      </c>
      <c r="H274" t="s">
        <v>20</v>
      </c>
      <c r="I274" s="5"/>
      <c r="J274" t="s">
        <v>20</v>
      </c>
      <c r="L274" s="5"/>
      <c r="M274" s="5">
        <f t="shared" si="129"/>
        <v>0</v>
      </c>
      <c r="N274" s="5" t="e">
        <f t="shared" si="130"/>
        <v>#N/A</v>
      </c>
      <c r="O274" t="s">
        <v>20</v>
      </c>
      <c r="P274" t="str">
        <f t="array" ref="P274">INDEX(Items!B$2:B$1090,MATCH($O274,Items!$A$2:$A$1090,0))</f>
        <v xml:space="preserve"> </v>
      </c>
      <c r="Q274" t="str">
        <f t="array" ref="Q274">INDEX(Items!C$2:C$1090,MATCH($O274,Items!$A$2:$A$1090,0))</f>
        <v xml:space="preserve"> </v>
      </c>
      <c r="R274" t="str">
        <f t="array" ref="R274">INDEX(Items!D$2:D$1090,MATCH($O274,Items!$A$2:$A$1090,0))</f>
        <v xml:space="preserve"> </v>
      </c>
    </row>
    <row r="275" spans="1:19" x14ac:dyDescent="0.25">
      <c r="A275" t="e">
        <f t="shared" si="126"/>
        <v>#N/A</v>
      </c>
      <c r="B275" t="e">
        <f t="shared" si="127"/>
        <v>#N/A</v>
      </c>
      <c r="C275" s="3" t="e">
        <f t="shared" si="128"/>
        <v>#N/A</v>
      </c>
      <c r="D275" s="4">
        <v>45280</v>
      </c>
      <c r="E275" s="3"/>
      <c r="F275" t="e">
        <f t="array" ref="F275">INDEX(Establishment!B$2:B$1042,MATCH($E275,Establishment!$A$2:$A$1042,0))</f>
        <v>#N/A</v>
      </c>
      <c r="G275" t="e">
        <f t="array" ref="G275">INDEX(Establishment!C$2:C$1042,MATCH($E275,Establishment!$A$2:$A$1042,0))</f>
        <v>#N/A</v>
      </c>
      <c r="H275" t="s">
        <v>20</v>
      </c>
      <c r="I275" s="5"/>
      <c r="J275" t="s">
        <v>20</v>
      </c>
      <c r="L275" s="5"/>
      <c r="M275" s="5">
        <f t="shared" si="129"/>
        <v>0</v>
      </c>
      <c r="N275" s="5" t="e">
        <f t="shared" si="130"/>
        <v>#N/A</v>
      </c>
      <c r="O275" t="s">
        <v>20</v>
      </c>
      <c r="P275" t="str">
        <f t="array" ref="P275">INDEX(Items!B$2:B$1090,MATCH($O275,Items!$A$2:$A$1090,0))</f>
        <v xml:space="preserve"> </v>
      </c>
      <c r="Q275" t="str">
        <f t="array" ref="Q275">INDEX(Items!C$2:C$1090,MATCH($O275,Items!$A$2:$A$1090,0))</f>
        <v xml:space="preserve"> </v>
      </c>
      <c r="R275" t="str">
        <f t="array" ref="R275">INDEX(Items!D$2:D$1090,MATCH($O275,Items!$A$2:$A$1090,0))</f>
        <v xml:space="preserve"> </v>
      </c>
    </row>
    <row r="276" spans="1:19" x14ac:dyDescent="0.25">
      <c r="A276" t="e">
        <f t="shared" si="126"/>
        <v>#N/A</v>
      </c>
      <c r="B276" t="e">
        <f t="shared" si="127"/>
        <v>#N/A</v>
      </c>
      <c r="C276" s="3" t="e">
        <f t="shared" si="128"/>
        <v>#N/A</v>
      </c>
      <c r="D276" s="4">
        <v>45280</v>
      </c>
      <c r="E276" s="3"/>
      <c r="F276" t="e">
        <f t="array" ref="F276">INDEX(Establishment!B$2:B$1042,MATCH($E276,Establishment!$A$2:$A$1042,0))</f>
        <v>#N/A</v>
      </c>
      <c r="G276" t="e">
        <f t="array" ref="G276">INDEX(Establishment!C$2:C$1042,MATCH($E276,Establishment!$A$2:$A$1042,0))</f>
        <v>#N/A</v>
      </c>
      <c r="H276" t="s">
        <v>20</v>
      </c>
      <c r="I276" s="5"/>
      <c r="J276" t="s">
        <v>20</v>
      </c>
      <c r="L276" s="5"/>
      <c r="M276" s="5">
        <f t="shared" si="129"/>
        <v>0</v>
      </c>
      <c r="N276" s="5" t="e">
        <f t="shared" si="130"/>
        <v>#N/A</v>
      </c>
      <c r="O276" t="s">
        <v>20</v>
      </c>
      <c r="P276" t="str">
        <f t="array" ref="P276">INDEX(Items!B$2:B$1090,MATCH($O276,Items!$A$2:$A$1090,0))</f>
        <v xml:space="preserve"> </v>
      </c>
      <c r="Q276" t="str">
        <f t="array" ref="Q276">INDEX(Items!C$2:C$1090,MATCH($O276,Items!$A$2:$A$1090,0))</f>
        <v xml:space="preserve"> </v>
      </c>
      <c r="R276" t="str">
        <f t="array" ref="R276">INDEX(Items!D$2:D$1090,MATCH($O276,Items!$A$2:$A$1090,0))</f>
        <v xml:space="preserve"> </v>
      </c>
    </row>
    <row r="277" spans="1:19" ht="15.75" customHeight="1" x14ac:dyDescent="0.25">
      <c r="A277" t="e">
        <f t="shared" si="126"/>
        <v>#N/A</v>
      </c>
      <c r="B277" t="e">
        <f t="shared" si="127"/>
        <v>#N/A</v>
      </c>
      <c r="C277" t="e">
        <f t="shared" ref="C277:C278" si="131">IF(OR(B277="",B277&lt;&gt;B285),1,C285+1)</f>
        <v>#N/A</v>
      </c>
      <c r="D277" s="4">
        <v>45280</v>
      </c>
      <c r="E277" s="3" t="s">
        <v>1452</v>
      </c>
      <c r="F277" t="str">
        <f t="array" ref="F277">INDEX(Establishment!B$2:B$1042,MATCH($E277,Establishment!$A$2:$A$1042,0))</f>
        <v>Transportation(Public)</v>
      </c>
      <c r="G277" s="7" t="s">
        <v>369</v>
      </c>
      <c r="H277" t="s">
        <v>2</v>
      </c>
      <c r="I277" s="5">
        <v>13</v>
      </c>
      <c r="J277" t="s">
        <v>149</v>
      </c>
      <c r="K277">
        <v>1</v>
      </c>
      <c r="L277" s="5">
        <v>13</v>
      </c>
      <c r="M277" s="5">
        <f t="shared" si="129"/>
        <v>13</v>
      </c>
      <c r="N277" s="5" t="e">
        <f t="shared" si="130"/>
        <v>#N/A</v>
      </c>
      <c r="O277" t="s">
        <v>118</v>
      </c>
      <c r="P277" t="str">
        <f t="array" ref="P277">INDEX(Items!B$2:B$1090,MATCH($O277,Items!$A$2:$A$1090,0))</f>
        <v xml:space="preserve"> </v>
      </c>
      <c r="Q277" t="s">
        <v>150</v>
      </c>
      <c r="R277" s="7" t="s">
        <v>347</v>
      </c>
      <c r="S277" s="7" t="s">
        <v>348</v>
      </c>
    </row>
    <row r="278" spans="1:19" ht="15.75" customHeight="1" x14ac:dyDescent="0.25">
      <c r="A278">
        <f t="shared" si="126"/>
        <v>1</v>
      </c>
      <c r="B278" t="str">
        <f t="shared" si="127"/>
        <v>20231221A</v>
      </c>
      <c r="C278">
        <f t="shared" si="131"/>
        <v>1</v>
      </c>
      <c r="D278" s="4">
        <v>45281</v>
      </c>
      <c r="E278" s="3" t="s">
        <v>1452</v>
      </c>
      <c r="F278" t="s">
        <v>1451</v>
      </c>
      <c r="G278" t="s">
        <v>148</v>
      </c>
      <c r="H278" t="s">
        <v>2</v>
      </c>
      <c r="I278" s="5">
        <v>13</v>
      </c>
      <c r="J278" t="s">
        <v>149</v>
      </c>
      <c r="K278">
        <v>1</v>
      </c>
      <c r="L278" s="5">
        <v>13</v>
      </c>
      <c r="M278" s="5">
        <f t="shared" si="129"/>
        <v>13</v>
      </c>
      <c r="N278" s="5" t="e">
        <f t="shared" si="130"/>
        <v>#N/A</v>
      </c>
      <c r="O278" t="s">
        <v>118</v>
      </c>
      <c r="P278" t="str">
        <f t="array" ref="P278">INDEX(Items!B$2:B$1090,MATCH($O278,Items!$A$2:$A$1090,0))</f>
        <v xml:space="preserve"> </v>
      </c>
      <c r="Q278" t="s">
        <v>150</v>
      </c>
      <c r="R278" t="s">
        <v>175</v>
      </c>
    </row>
    <row r="279" spans="1:19" x14ac:dyDescent="0.25">
      <c r="A279">
        <f t="shared" si="126"/>
        <v>2</v>
      </c>
      <c r="B279" t="str">
        <f t="shared" si="127"/>
        <v>20231221B</v>
      </c>
      <c r="C279" s="3">
        <f t="shared" si="128"/>
        <v>1</v>
      </c>
      <c r="D279" s="4">
        <v>45281</v>
      </c>
      <c r="E279" s="3" t="s">
        <v>110</v>
      </c>
      <c r="F279" t="str">
        <f t="array" ref="F279">INDEX(Establishment!B$2:B$1042,MATCH($E279,Establishment!$A$2:$A$1042,0))</f>
        <v>7-Eleven</v>
      </c>
      <c r="G279" s="14" t="s">
        <v>139</v>
      </c>
      <c r="H279" t="s">
        <v>2</v>
      </c>
      <c r="I279" s="5">
        <v>67</v>
      </c>
      <c r="J279" t="s">
        <v>166</v>
      </c>
      <c r="K279">
        <v>1</v>
      </c>
      <c r="L279" s="5">
        <v>39</v>
      </c>
      <c r="M279" s="5">
        <f t="shared" si="129"/>
        <v>39</v>
      </c>
      <c r="N279" s="5">
        <f t="shared" si="130"/>
        <v>39</v>
      </c>
      <c r="O279" t="s">
        <v>118</v>
      </c>
      <c r="P279" s="14" t="s">
        <v>2075</v>
      </c>
      <c r="Q279" s="14" t="s">
        <v>181</v>
      </c>
      <c r="R279" s="14" t="s">
        <v>2076</v>
      </c>
    </row>
    <row r="280" spans="1:19" x14ac:dyDescent="0.25">
      <c r="A280">
        <f t="shared" si="126"/>
        <v>2</v>
      </c>
      <c r="B280" t="str">
        <f t="shared" ref="B280:B327" si="132">IF(D280&lt;&gt;"",TEXT(D280,"YYYYMMDD")&amp;CHAR(64+A280),"")</f>
        <v>20231221B</v>
      </c>
      <c r="C280" s="3">
        <f t="shared" si="128"/>
        <v>2</v>
      </c>
      <c r="D280" s="4">
        <v>45281</v>
      </c>
      <c r="E280" s="3" t="s">
        <v>110</v>
      </c>
      <c r="F280" t="str">
        <f t="array" ref="F280">INDEX(Establishment!B$2:B$1042,MATCH($E280,Establishment!$A$2:$A$1042,0))</f>
        <v>7-Eleven</v>
      </c>
      <c r="G280" s="14" t="s">
        <v>139</v>
      </c>
      <c r="I280" s="5"/>
      <c r="J280" t="s">
        <v>166</v>
      </c>
      <c r="K280">
        <v>1</v>
      </c>
      <c r="L280" s="5">
        <v>28</v>
      </c>
      <c r="M280" s="5">
        <f t="shared" si="129"/>
        <v>28</v>
      </c>
      <c r="N280" s="5">
        <f t="shared" si="130"/>
        <v>67</v>
      </c>
      <c r="O280" t="s">
        <v>2065</v>
      </c>
      <c r="P280" t="str">
        <f t="array" ref="P280">INDEX(Items!B$2:B$1090,MATCH($O280,Items!$A$2:$A$1090,0))</f>
        <v>Tang</v>
      </c>
      <c r="Q280" t="str">
        <f t="array" ref="Q280">INDEX(Items!C$2:C$1090,MATCH($O280,Items!$A$2:$A$1090,0))</f>
        <v>Powdered Juice</v>
      </c>
      <c r="R280" t="str">
        <f t="array" ref="R280">INDEX(Items!D$2:D$1090,MATCH($O280,Items!$A$2:$A$1090,0))</f>
        <v>19g</v>
      </c>
    </row>
    <row r="281" spans="1:19" ht="15.75" customHeight="1" x14ac:dyDescent="0.25">
      <c r="A281" s="3">
        <v>1</v>
      </c>
      <c r="B281" s="3" t="s">
        <v>2124</v>
      </c>
      <c r="C281" s="3">
        <v>1</v>
      </c>
      <c r="D281" s="4">
        <v>45281</v>
      </c>
      <c r="E281" s="3" t="s">
        <v>1492</v>
      </c>
      <c r="F281" s="3" t="s">
        <v>1451</v>
      </c>
      <c r="G281" s="3" t="s">
        <v>2125</v>
      </c>
      <c r="H281" s="3" t="s">
        <v>292</v>
      </c>
      <c r="I281" s="5">
        <v>16</v>
      </c>
      <c r="J281" t="s">
        <v>149</v>
      </c>
      <c r="K281" s="3">
        <v>1</v>
      </c>
      <c r="L281" s="5">
        <v>16</v>
      </c>
      <c r="M281" s="5">
        <v>16</v>
      </c>
      <c r="N281" s="5">
        <v>29</v>
      </c>
      <c r="O281" t="s">
        <v>118</v>
      </c>
      <c r="P281" s="3"/>
      <c r="Q281" t="s">
        <v>150</v>
      </c>
      <c r="R281" s="3" t="s">
        <v>1291</v>
      </c>
      <c r="S281" s="3"/>
    </row>
    <row r="282" spans="1:19" x14ac:dyDescent="0.25">
      <c r="A282">
        <v>1</v>
      </c>
      <c r="B282" t="s">
        <v>2124</v>
      </c>
      <c r="C282">
        <v>1</v>
      </c>
      <c r="D282" s="4">
        <v>45281</v>
      </c>
      <c r="E282" s="3" t="s">
        <v>1732</v>
      </c>
      <c r="F282" t="s">
        <v>1451</v>
      </c>
      <c r="G282" s="14" t="s">
        <v>211</v>
      </c>
      <c r="H282" s="3" t="s">
        <v>292</v>
      </c>
      <c r="I282" s="5">
        <v>22</v>
      </c>
      <c r="J282" t="s">
        <v>149</v>
      </c>
      <c r="K282" s="3">
        <v>1</v>
      </c>
      <c r="L282" s="5">
        <v>22</v>
      </c>
      <c r="M282" s="5">
        <v>22</v>
      </c>
      <c r="N282" s="5">
        <v>108</v>
      </c>
      <c r="O282" t="s">
        <v>118</v>
      </c>
      <c r="P282" t="s">
        <v>20</v>
      </c>
      <c r="Q282" t="s">
        <v>150</v>
      </c>
      <c r="R282" s="14" t="s">
        <v>1733</v>
      </c>
    </row>
    <row r="283" spans="1:19" x14ac:dyDescent="0.25">
      <c r="A283">
        <f t="shared" si="126"/>
        <v>2</v>
      </c>
      <c r="B283" t="str">
        <f t="shared" si="132"/>
        <v>20231221B</v>
      </c>
      <c r="C283" s="3">
        <f t="shared" si="128"/>
        <v>1</v>
      </c>
      <c r="D283" s="4">
        <v>45281</v>
      </c>
      <c r="E283" s="3" t="s">
        <v>30</v>
      </c>
      <c r="F283" t="str">
        <f t="array" ref="F283">INDEX(Establishment!B$2:B$1042,MATCH($E283,Establishment!$A$2:$A$1042,0))</f>
        <v>One Time</v>
      </c>
      <c r="G283">
        <f t="array" ref="G283">INDEX(Establishment!C$2:C$1042,MATCH($E283,Establishment!$A$2:$A$1042,0))</f>
        <v>0</v>
      </c>
      <c r="H283" t="s">
        <v>2</v>
      </c>
      <c r="I283" s="5">
        <v>65</v>
      </c>
      <c r="J283" t="s">
        <v>166</v>
      </c>
      <c r="K283">
        <v>1</v>
      </c>
      <c r="L283" s="5">
        <v>65</v>
      </c>
      <c r="M283" s="5">
        <f t="shared" si="129"/>
        <v>65</v>
      </c>
      <c r="N283" s="5">
        <f t="shared" si="130"/>
        <v>65</v>
      </c>
      <c r="O283" t="s">
        <v>118</v>
      </c>
      <c r="P283" t="str">
        <f t="array" ref="P283">INDEX(Items!B$2:B$1090,MATCH($O283,Items!$A$2:$A$1090,0))</f>
        <v xml:space="preserve"> </v>
      </c>
      <c r="Q283" s="14" t="s">
        <v>181</v>
      </c>
      <c r="R283" s="14" t="s">
        <v>2126</v>
      </c>
      <c r="S283" s="14" t="s">
        <v>387</v>
      </c>
    </row>
    <row r="284" spans="1:19" x14ac:dyDescent="0.25">
      <c r="A284">
        <f t="shared" si="126"/>
        <v>3</v>
      </c>
      <c r="B284" t="str">
        <f t="shared" si="132"/>
        <v>20231221C</v>
      </c>
      <c r="C284" s="3">
        <f t="shared" si="128"/>
        <v>1</v>
      </c>
      <c r="D284" s="4">
        <v>45281</v>
      </c>
      <c r="E284" s="3" t="s">
        <v>30</v>
      </c>
      <c r="F284" s="14" t="s">
        <v>1337</v>
      </c>
      <c r="G284" s="14" t="s">
        <v>2127</v>
      </c>
      <c r="H284" t="s">
        <v>22</v>
      </c>
      <c r="I284" s="5">
        <v>1872</v>
      </c>
      <c r="J284" s="14" t="s">
        <v>1944</v>
      </c>
      <c r="K284">
        <v>3</v>
      </c>
      <c r="L284" s="5">
        <v>68</v>
      </c>
      <c r="M284" s="5">
        <f t="shared" si="129"/>
        <v>204</v>
      </c>
      <c r="N284" s="5">
        <f t="shared" si="130"/>
        <v>204</v>
      </c>
      <c r="O284" t="s">
        <v>118</v>
      </c>
      <c r="P284" s="14" t="s">
        <v>1337</v>
      </c>
      <c r="Q284" s="14" t="s">
        <v>278</v>
      </c>
      <c r="R284" s="14" t="s">
        <v>2128</v>
      </c>
    </row>
    <row r="285" spans="1:19" x14ac:dyDescent="0.25">
      <c r="A285">
        <f t="shared" si="126"/>
        <v>3</v>
      </c>
      <c r="B285" t="str">
        <f t="shared" si="132"/>
        <v>20231221C</v>
      </c>
      <c r="C285" s="3">
        <f t="shared" si="128"/>
        <v>2</v>
      </c>
      <c r="D285" s="4">
        <v>45281</v>
      </c>
      <c r="E285" s="3" t="s">
        <v>30</v>
      </c>
      <c r="F285" s="14" t="s">
        <v>1337</v>
      </c>
      <c r="G285" s="14" t="s">
        <v>2127</v>
      </c>
      <c r="I285" s="5"/>
      <c r="J285" t="s">
        <v>20</v>
      </c>
      <c r="K285">
        <v>6</v>
      </c>
      <c r="L285" s="5">
        <v>68</v>
      </c>
      <c r="M285" s="5">
        <f t="shared" si="129"/>
        <v>408</v>
      </c>
      <c r="N285" s="5">
        <f t="shared" si="130"/>
        <v>612</v>
      </c>
      <c r="O285" t="s">
        <v>118</v>
      </c>
      <c r="P285" s="14" t="s">
        <v>1337</v>
      </c>
      <c r="Q285" s="14" t="s">
        <v>278</v>
      </c>
      <c r="R285" s="14" t="s">
        <v>2129</v>
      </c>
    </row>
    <row r="286" spans="1:19" x14ac:dyDescent="0.25">
      <c r="A286">
        <f t="shared" si="126"/>
        <v>3</v>
      </c>
      <c r="B286" t="str">
        <f t="shared" si="132"/>
        <v>20231221C</v>
      </c>
      <c r="C286" s="3">
        <f t="shared" si="128"/>
        <v>3</v>
      </c>
      <c r="D286" s="4">
        <v>45281</v>
      </c>
      <c r="E286" s="3" t="s">
        <v>30</v>
      </c>
      <c r="F286" s="14" t="s">
        <v>1337</v>
      </c>
      <c r="G286" s="14" t="s">
        <v>2127</v>
      </c>
      <c r="I286" s="5"/>
      <c r="J286" t="s">
        <v>20</v>
      </c>
      <c r="K286">
        <v>3</v>
      </c>
      <c r="L286" s="5">
        <v>68</v>
      </c>
      <c r="M286" s="5">
        <f t="shared" si="129"/>
        <v>204</v>
      </c>
      <c r="N286" s="5">
        <f t="shared" si="130"/>
        <v>816</v>
      </c>
      <c r="O286" t="s">
        <v>118</v>
      </c>
      <c r="P286" s="14" t="s">
        <v>1337</v>
      </c>
      <c r="Q286" s="14" t="s">
        <v>278</v>
      </c>
      <c r="R286" s="14" t="s">
        <v>2130</v>
      </c>
    </row>
    <row r="287" spans="1:19" x14ac:dyDescent="0.25">
      <c r="A287">
        <f t="shared" si="126"/>
        <v>3</v>
      </c>
      <c r="B287" t="str">
        <f t="shared" si="132"/>
        <v>20231221C</v>
      </c>
      <c r="C287" s="3">
        <f t="shared" si="128"/>
        <v>4</v>
      </c>
      <c r="D287" s="4">
        <v>45281</v>
      </c>
      <c r="E287" s="3" t="s">
        <v>30</v>
      </c>
      <c r="F287" s="14" t="s">
        <v>1337</v>
      </c>
      <c r="G287" s="14" t="s">
        <v>2127</v>
      </c>
      <c r="I287" s="5"/>
      <c r="J287" t="s">
        <v>20</v>
      </c>
      <c r="K287">
        <v>6</v>
      </c>
      <c r="L287" s="5">
        <v>68</v>
      </c>
      <c r="M287" s="5">
        <f t="shared" si="129"/>
        <v>408</v>
      </c>
      <c r="N287" s="5">
        <f t="shared" si="130"/>
        <v>1224</v>
      </c>
      <c r="O287" t="s">
        <v>118</v>
      </c>
      <c r="P287" s="14" t="s">
        <v>1337</v>
      </c>
      <c r="Q287" s="14" t="s">
        <v>278</v>
      </c>
      <c r="R287" s="14" t="s">
        <v>2131</v>
      </c>
    </row>
    <row r="288" spans="1:19" x14ac:dyDescent="0.25">
      <c r="A288">
        <f t="shared" si="126"/>
        <v>3</v>
      </c>
      <c r="B288" t="str">
        <f t="shared" si="132"/>
        <v>20231221C</v>
      </c>
      <c r="C288" s="3">
        <f t="shared" si="128"/>
        <v>5</v>
      </c>
      <c r="D288" s="4">
        <v>45281</v>
      </c>
      <c r="E288" s="3" t="s">
        <v>30</v>
      </c>
      <c r="F288" s="14" t="s">
        <v>1337</v>
      </c>
      <c r="G288" s="14" t="s">
        <v>2127</v>
      </c>
      <c r="I288" s="5"/>
      <c r="J288" t="s">
        <v>20</v>
      </c>
      <c r="K288">
        <v>6</v>
      </c>
      <c r="L288" s="5">
        <v>68</v>
      </c>
      <c r="M288" s="5">
        <f t="shared" si="129"/>
        <v>408</v>
      </c>
      <c r="N288" s="5">
        <f t="shared" si="130"/>
        <v>1632</v>
      </c>
      <c r="O288" t="s">
        <v>118</v>
      </c>
      <c r="P288" s="14" t="s">
        <v>1337</v>
      </c>
      <c r="Q288" s="14" t="s">
        <v>278</v>
      </c>
      <c r="R288" s="14" t="s">
        <v>279</v>
      </c>
    </row>
    <row r="289" spans="1:18" x14ac:dyDescent="0.25">
      <c r="A289">
        <f t="shared" si="126"/>
        <v>3</v>
      </c>
      <c r="B289" t="str">
        <f t="shared" si="132"/>
        <v>20231221C</v>
      </c>
      <c r="C289" s="3">
        <f t="shared" si="128"/>
        <v>6</v>
      </c>
      <c r="D289" s="4">
        <v>45281</v>
      </c>
      <c r="E289" s="3" t="s">
        <v>30</v>
      </c>
      <c r="F289" s="14" t="s">
        <v>1337</v>
      </c>
      <c r="G289" s="14" t="s">
        <v>2127</v>
      </c>
      <c r="I289" s="5"/>
      <c r="J289" t="s">
        <v>259</v>
      </c>
      <c r="K289">
        <v>5</v>
      </c>
      <c r="L289" s="5">
        <v>8</v>
      </c>
      <c r="M289" s="5">
        <f t="shared" si="129"/>
        <v>40</v>
      </c>
      <c r="N289" s="5">
        <f t="shared" si="130"/>
        <v>1672</v>
      </c>
      <c r="O289" t="s">
        <v>118</v>
      </c>
      <c r="P289" s="14" t="s">
        <v>1337</v>
      </c>
      <c r="Q289" s="14" t="s">
        <v>975</v>
      </c>
      <c r="R289" s="14" t="s">
        <v>2132</v>
      </c>
    </row>
    <row r="290" spans="1:18" x14ac:dyDescent="0.25">
      <c r="A290">
        <f t="shared" si="126"/>
        <v>3</v>
      </c>
      <c r="B290" t="str">
        <f t="shared" si="132"/>
        <v>20231221C</v>
      </c>
      <c r="C290" s="3">
        <f t="shared" si="128"/>
        <v>7</v>
      </c>
      <c r="D290" s="4">
        <v>45281</v>
      </c>
      <c r="E290" s="3" t="s">
        <v>30</v>
      </c>
      <c r="F290" s="14" t="s">
        <v>1337</v>
      </c>
      <c r="G290" s="14" t="s">
        <v>2127</v>
      </c>
      <c r="I290" s="5"/>
      <c r="J290" t="s">
        <v>20</v>
      </c>
      <c r="L290" s="5"/>
      <c r="M290" s="5">
        <f t="shared" si="129"/>
        <v>0</v>
      </c>
      <c r="N290" s="5">
        <f t="shared" si="130"/>
        <v>1672</v>
      </c>
      <c r="O290" t="s">
        <v>118</v>
      </c>
      <c r="P290" s="14" t="s">
        <v>1337</v>
      </c>
      <c r="Q290" t="str">
        <f t="array" ref="Q290">INDEX(Items!C$2:C$1090,MATCH($O290,Items!$A$2:$A$1090,0))</f>
        <v>One Time</v>
      </c>
      <c r="R290" t="str">
        <f t="array" ref="R290">INDEX(Items!D$2:D$1090,MATCH($O290,Items!$A$2:$A$1090,0))</f>
        <v xml:space="preserve"> </v>
      </c>
    </row>
    <row r="291" spans="1:18" x14ac:dyDescent="0.25">
      <c r="A291">
        <f t="shared" si="126"/>
        <v>3</v>
      </c>
      <c r="B291" t="str">
        <f t="shared" si="132"/>
        <v>20231221C</v>
      </c>
      <c r="C291" s="3">
        <f t="shared" si="128"/>
        <v>8</v>
      </c>
      <c r="D291" s="4">
        <v>45281</v>
      </c>
      <c r="E291" s="3" t="s">
        <v>30</v>
      </c>
      <c r="F291" s="14" t="s">
        <v>1337</v>
      </c>
      <c r="G291" s="14" t="s">
        <v>2127</v>
      </c>
      <c r="I291" s="5"/>
      <c r="J291" t="s">
        <v>20</v>
      </c>
      <c r="L291" s="5"/>
      <c r="M291" s="5">
        <f t="shared" si="129"/>
        <v>0</v>
      </c>
      <c r="N291" s="5">
        <f t="shared" si="130"/>
        <v>1672</v>
      </c>
      <c r="O291" t="s">
        <v>118</v>
      </c>
      <c r="P291" s="14" t="s">
        <v>1337</v>
      </c>
      <c r="Q291" t="str">
        <f t="array" ref="Q291">INDEX(Items!C$2:C$1090,MATCH($O291,Items!$A$2:$A$1090,0))</f>
        <v>One Time</v>
      </c>
      <c r="R291" t="str">
        <f t="array" ref="R291">INDEX(Items!D$2:D$1090,MATCH($O291,Items!$A$2:$A$1090,0))</f>
        <v xml:space="preserve"> </v>
      </c>
    </row>
    <row r="292" spans="1:18" x14ac:dyDescent="0.25">
      <c r="A292">
        <f t="shared" si="126"/>
        <v>3</v>
      </c>
      <c r="B292" t="str">
        <f t="shared" si="132"/>
        <v>20231221C</v>
      </c>
      <c r="C292" s="3">
        <f t="shared" si="128"/>
        <v>9</v>
      </c>
      <c r="D292" s="4">
        <v>45281</v>
      </c>
      <c r="E292" s="3" t="s">
        <v>30</v>
      </c>
      <c r="F292" s="14" t="s">
        <v>1337</v>
      </c>
      <c r="G292" s="14" t="s">
        <v>2127</v>
      </c>
      <c r="I292" s="5"/>
      <c r="J292" t="s">
        <v>20</v>
      </c>
      <c r="L292" s="5"/>
      <c r="M292" s="5">
        <f t="shared" si="129"/>
        <v>0</v>
      </c>
      <c r="N292" s="5">
        <f t="shared" si="130"/>
        <v>1672</v>
      </c>
      <c r="O292" t="s">
        <v>118</v>
      </c>
      <c r="P292" s="14" t="s">
        <v>1337</v>
      </c>
      <c r="Q292" t="str">
        <f t="array" ref="Q292">INDEX(Items!C$2:C$1090,MATCH($O292,Items!$A$2:$A$1090,0))</f>
        <v>One Time</v>
      </c>
      <c r="R292" t="str">
        <f t="array" ref="R292">INDEX(Items!D$2:D$1090,MATCH($O292,Items!$A$2:$A$1090,0))</f>
        <v xml:space="preserve"> </v>
      </c>
    </row>
    <row r="293" spans="1:18" x14ac:dyDescent="0.25">
      <c r="A293">
        <f t="shared" si="126"/>
        <v>3</v>
      </c>
      <c r="B293" t="str">
        <f t="shared" si="132"/>
        <v>20231221C</v>
      </c>
      <c r="C293" s="3">
        <f t="shared" si="128"/>
        <v>10</v>
      </c>
      <c r="D293" s="4">
        <v>45281</v>
      </c>
      <c r="E293" s="3" t="s">
        <v>30</v>
      </c>
      <c r="F293" s="14" t="s">
        <v>1337</v>
      </c>
      <c r="G293" s="14" t="s">
        <v>2127</v>
      </c>
      <c r="I293" s="5"/>
      <c r="J293" t="s">
        <v>20</v>
      </c>
      <c r="L293" s="5"/>
      <c r="M293" s="5">
        <f t="shared" si="129"/>
        <v>0</v>
      </c>
      <c r="N293" s="5">
        <f t="shared" si="130"/>
        <v>1672</v>
      </c>
      <c r="O293" t="s">
        <v>118</v>
      </c>
      <c r="P293" s="14" t="s">
        <v>1337</v>
      </c>
      <c r="Q293" t="str">
        <f t="array" ref="Q293">INDEX(Items!C$2:C$1090,MATCH($O293,Items!$A$2:$A$1090,0))</f>
        <v>One Time</v>
      </c>
      <c r="R293" t="str">
        <f t="array" ref="R293">INDEX(Items!D$2:D$1090,MATCH($O293,Items!$A$2:$A$1090,0))</f>
        <v xml:space="preserve"> </v>
      </c>
    </row>
    <row r="294" spans="1:18" x14ac:dyDescent="0.25">
      <c r="A294">
        <f t="shared" si="126"/>
        <v>3</v>
      </c>
      <c r="B294" t="str">
        <f t="shared" si="132"/>
        <v>20231221C</v>
      </c>
      <c r="C294" s="3">
        <f t="shared" si="128"/>
        <v>11</v>
      </c>
      <c r="D294" s="4">
        <v>45281</v>
      </c>
      <c r="E294" s="3" t="s">
        <v>30</v>
      </c>
      <c r="F294" s="14" t="s">
        <v>1337</v>
      </c>
      <c r="G294" s="14" t="s">
        <v>2127</v>
      </c>
      <c r="I294" s="5"/>
      <c r="J294" t="s">
        <v>20</v>
      </c>
      <c r="L294" s="5"/>
      <c r="M294" s="5">
        <f t="shared" si="129"/>
        <v>0</v>
      </c>
      <c r="N294" s="5">
        <f t="shared" si="130"/>
        <v>1672</v>
      </c>
      <c r="O294" t="s">
        <v>118</v>
      </c>
      <c r="P294" s="14" t="s">
        <v>1337</v>
      </c>
      <c r="Q294" t="str">
        <f t="array" ref="Q294">INDEX(Items!C$2:C$1090,MATCH($O294,Items!$A$2:$A$1090,0))</f>
        <v>One Time</v>
      </c>
      <c r="R294" t="str">
        <f t="array" ref="R294">INDEX(Items!D$2:D$1090,MATCH($O294,Items!$A$2:$A$1090,0))</f>
        <v xml:space="preserve"> </v>
      </c>
    </row>
    <row r="295" spans="1:18" x14ac:dyDescent="0.25">
      <c r="A295">
        <f t="shared" si="126"/>
        <v>3</v>
      </c>
      <c r="B295" t="str">
        <f t="shared" si="132"/>
        <v>20231221C</v>
      </c>
      <c r="C295" s="3">
        <f t="shared" si="128"/>
        <v>12</v>
      </c>
      <c r="D295" s="4">
        <v>45281</v>
      </c>
      <c r="E295" s="3" t="s">
        <v>30</v>
      </c>
      <c r="F295" s="14" t="s">
        <v>1337</v>
      </c>
      <c r="G295" s="14" t="s">
        <v>2127</v>
      </c>
      <c r="I295" s="5"/>
      <c r="J295" t="s">
        <v>20</v>
      </c>
      <c r="L295" s="5"/>
      <c r="M295" s="5">
        <f t="shared" si="129"/>
        <v>0</v>
      </c>
      <c r="N295" s="5">
        <f t="shared" si="130"/>
        <v>1672</v>
      </c>
      <c r="O295" t="s">
        <v>118</v>
      </c>
      <c r="P295" s="14" t="s">
        <v>1337</v>
      </c>
      <c r="Q295" t="str">
        <f t="array" ref="Q295">INDEX(Items!C$2:C$1090,MATCH($O295,Items!$A$2:$A$1090,0))</f>
        <v>One Time</v>
      </c>
      <c r="R295" t="str">
        <f t="array" ref="R295">INDEX(Items!D$2:D$1090,MATCH($O295,Items!$A$2:$A$1090,0))</f>
        <v xml:space="preserve"> </v>
      </c>
    </row>
    <row r="296" spans="1:18" x14ac:dyDescent="0.25">
      <c r="A296">
        <f t="shared" si="126"/>
        <v>3</v>
      </c>
      <c r="B296" t="str">
        <f t="shared" si="132"/>
        <v>20231221C</v>
      </c>
      <c r="C296" s="3">
        <f t="shared" si="128"/>
        <v>13</v>
      </c>
      <c r="D296" s="4">
        <v>45281</v>
      </c>
      <c r="E296" s="3" t="s">
        <v>30</v>
      </c>
      <c r="F296" s="14" t="s">
        <v>1337</v>
      </c>
      <c r="G296" s="14" t="s">
        <v>2127</v>
      </c>
      <c r="I296" s="5"/>
      <c r="J296" t="s">
        <v>20</v>
      </c>
      <c r="L296" s="5"/>
      <c r="M296" s="5">
        <f t="shared" si="129"/>
        <v>0</v>
      </c>
      <c r="N296" s="5">
        <f t="shared" si="130"/>
        <v>1672</v>
      </c>
      <c r="O296" t="s">
        <v>118</v>
      </c>
      <c r="P296" s="14" t="s">
        <v>1337</v>
      </c>
      <c r="Q296" t="str">
        <f t="array" ref="Q296">INDEX(Items!C$2:C$1090,MATCH($O296,Items!$A$2:$A$1090,0))</f>
        <v>One Time</v>
      </c>
      <c r="R296" t="str">
        <f t="array" ref="R296">INDEX(Items!D$2:D$1090,MATCH($O296,Items!$A$2:$A$1090,0))</f>
        <v xml:space="preserve"> </v>
      </c>
    </row>
    <row r="297" spans="1:18" x14ac:dyDescent="0.25">
      <c r="A297">
        <f t="shared" si="126"/>
        <v>3</v>
      </c>
      <c r="B297" t="str">
        <f t="shared" si="132"/>
        <v>20231221C</v>
      </c>
      <c r="C297" s="3">
        <f t="shared" si="128"/>
        <v>14</v>
      </c>
      <c r="D297" s="4">
        <v>45281</v>
      </c>
      <c r="E297" s="3" t="s">
        <v>30</v>
      </c>
      <c r="F297" s="14" t="s">
        <v>1337</v>
      </c>
      <c r="G297" s="14" t="s">
        <v>2127</v>
      </c>
      <c r="I297" s="5"/>
      <c r="J297" t="s">
        <v>20</v>
      </c>
      <c r="L297" s="5"/>
      <c r="M297" s="5">
        <f t="shared" si="129"/>
        <v>0</v>
      </c>
      <c r="N297" s="5">
        <f t="shared" si="130"/>
        <v>1672</v>
      </c>
      <c r="O297" t="s">
        <v>118</v>
      </c>
      <c r="P297" s="14" t="s">
        <v>1337</v>
      </c>
      <c r="Q297" t="str">
        <f t="array" ref="Q297">INDEX(Items!C$2:C$1090,MATCH($O297,Items!$A$2:$A$1090,0))</f>
        <v>One Time</v>
      </c>
      <c r="R297" t="str">
        <f t="array" ref="R297">INDEX(Items!D$2:D$1090,MATCH($O297,Items!$A$2:$A$1090,0))</f>
        <v xml:space="preserve"> </v>
      </c>
    </row>
    <row r="298" spans="1:18" x14ac:dyDescent="0.25">
      <c r="A298">
        <f t="shared" si="126"/>
        <v>3</v>
      </c>
      <c r="B298" t="str">
        <f t="shared" si="132"/>
        <v>20231221C</v>
      </c>
      <c r="C298" s="3">
        <f t="shared" si="128"/>
        <v>15</v>
      </c>
      <c r="D298" s="4">
        <v>45281</v>
      </c>
      <c r="E298" s="3" t="s">
        <v>30</v>
      </c>
      <c r="F298" s="14" t="s">
        <v>1337</v>
      </c>
      <c r="G298" s="14" t="s">
        <v>2127</v>
      </c>
      <c r="I298" s="5"/>
      <c r="J298" t="s">
        <v>20</v>
      </c>
      <c r="L298" s="5"/>
      <c r="M298" s="5">
        <f t="shared" si="129"/>
        <v>0</v>
      </c>
      <c r="N298" s="5">
        <f t="shared" si="130"/>
        <v>1672</v>
      </c>
      <c r="O298" t="s">
        <v>118</v>
      </c>
      <c r="P298" s="14" t="s">
        <v>1337</v>
      </c>
      <c r="Q298" t="str">
        <f t="array" ref="Q298">INDEX(Items!C$2:C$1090,MATCH($O298,Items!$A$2:$A$1090,0))</f>
        <v>One Time</v>
      </c>
      <c r="R298" t="str">
        <f t="array" ref="R298">INDEX(Items!D$2:D$1090,MATCH($O298,Items!$A$2:$A$1090,0))</f>
        <v xml:space="preserve"> </v>
      </c>
    </row>
    <row r="299" spans="1:18" x14ac:dyDescent="0.25">
      <c r="A299">
        <f t="shared" si="126"/>
        <v>3</v>
      </c>
      <c r="B299" t="str">
        <f t="shared" si="132"/>
        <v>20231221C</v>
      </c>
      <c r="C299" s="3">
        <f t="shared" si="128"/>
        <v>16</v>
      </c>
      <c r="D299" s="4">
        <v>45281</v>
      </c>
      <c r="E299" s="3" t="s">
        <v>30</v>
      </c>
      <c r="F299" s="14" t="s">
        <v>1337</v>
      </c>
      <c r="G299" s="14" t="s">
        <v>2127</v>
      </c>
      <c r="I299" s="5"/>
      <c r="J299" t="s">
        <v>20</v>
      </c>
      <c r="L299" s="5"/>
      <c r="M299" s="5">
        <f t="shared" si="129"/>
        <v>0</v>
      </c>
      <c r="N299" s="5">
        <f t="shared" si="130"/>
        <v>1672</v>
      </c>
      <c r="O299" t="s">
        <v>118</v>
      </c>
      <c r="P299" s="14" t="s">
        <v>1337</v>
      </c>
      <c r="Q299" t="str">
        <f t="array" ref="Q299">INDEX(Items!C$2:C$1090,MATCH($O299,Items!$A$2:$A$1090,0))</f>
        <v>One Time</v>
      </c>
      <c r="R299" t="str">
        <f t="array" ref="R299">INDEX(Items!D$2:D$1090,MATCH($O299,Items!$A$2:$A$1090,0))</f>
        <v xml:space="preserve"> </v>
      </c>
    </row>
    <row r="300" spans="1:18" x14ac:dyDescent="0.25">
      <c r="A300">
        <f t="shared" si="126"/>
        <v>3</v>
      </c>
      <c r="B300" t="str">
        <f t="shared" si="132"/>
        <v>20231221C</v>
      </c>
      <c r="C300" s="3">
        <f t="shared" si="128"/>
        <v>17</v>
      </c>
      <c r="D300" s="4">
        <v>45281</v>
      </c>
      <c r="E300" s="3" t="s">
        <v>30</v>
      </c>
      <c r="F300" s="14" t="s">
        <v>1337</v>
      </c>
      <c r="G300" s="14" t="s">
        <v>2127</v>
      </c>
      <c r="I300" s="5"/>
      <c r="J300" t="s">
        <v>20</v>
      </c>
      <c r="L300" s="5"/>
      <c r="M300" s="5">
        <f t="shared" si="129"/>
        <v>0</v>
      </c>
      <c r="N300" s="5">
        <f t="shared" si="130"/>
        <v>1672</v>
      </c>
      <c r="O300" t="s">
        <v>118</v>
      </c>
      <c r="P300" s="14" t="s">
        <v>1337</v>
      </c>
      <c r="Q300" t="str">
        <f t="array" ref="Q300">INDEX(Items!C$2:C$1090,MATCH($O300,Items!$A$2:$A$1090,0))</f>
        <v>One Time</v>
      </c>
      <c r="R300" t="str">
        <f t="array" ref="R300">INDEX(Items!D$2:D$1090,MATCH($O300,Items!$A$2:$A$1090,0))</f>
        <v xml:space="preserve"> </v>
      </c>
    </row>
    <row r="301" spans="1:18" x14ac:dyDescent="0.25">
      <c r="A301">
        <f t="shared" si="126"/>
        <v>4</v>
      </c>
      <c r="B301" t="str">
        <f t="shared" si="132"/>
        <v>20231221D</v>
      </c>
      <c r="C301" s="3">
        <f t="shared" si="128"/>
        <v>1</v>
      </c>
      <c r="D301" s="4">
        <v>45281</v>
      </c>
      <c r="E301" s="3" t="s">
        <v>30</v>
      </c>
      <c r="F301" s="14" t="s">
        <v>2133</v>
      </c>
      <c r="G301" s="14" t="s">
        <v>2134</v>
      </c>
      <c r="H301" t="s">
        <v>2</v>
      </c>
      <c r="I301" s="5">
        <v>42</v>
      </c>
      <c r="J301" t="s">
        <v>20</v>
      </c>
      <c r="K301">
        <v>1</v>
      </c>
      <c r="L301" s="5">
        <v>42</v>
      </c>
      <c r="M301" s="5">
        <f t="shared" si="129"/>
        <v>42</v>
      </c>
      <c r="N301" s="5">
        <f t="shared" si="130"/>
        <v>42</v>
      </c>
      <c r="O301" t="s">
        <v>118</v>
      </c>
      <c r="P301" s="14" t="s">
        <v>286</v>
      </c>
      <c r="Q301" s="14" t="s">
        <v>2135</v>
      </c>
      <c r="R301" s="14" t="s">
        <v>2136</v>
      </c>
    </row>
    <row r="302" spans="1:18" x14ac:dyDescent="0.25">
      <c r="A302">
        <f t="shared" si="126"/>
        <v>5</v>
      </c>
      <c r="B302" t="str">
        <f t="shared" si="132"/>
        <v>20231221E</v>
      </c>
      <c r="C302" s="3">
        <f t="shared" si="128"/>
        <v>1</v>
      </c>
      <c r="D302" s="4">
        <v>45281</v>
      </c>
      <c r="E302" s="3" t="s">
        <v>30</v>
      </c>
      <c r="F302" s="14" t="s">
        <v>2137</v>
      </c>
      <c r="G302" s="14" t="s">
        <v>2134</v>
      </c>
      <c r="H302" t="s">
        <v>2</v>
      </c>
      <c r="I302" s="5"/>
      <c r="J302" t="s">
        <v>20</v>
      </c>
      <c r="K302">
        <v>2</v>
      </c>
      <c r="L302" s="5">
        <v>30</v>
      </c>
      <c r="M302" s="5">
        <f t="shared" si="129"/>
        <v>60</v>
      </c>
      <c r="N302" s="5">
        <f t="shared" si="130"/>
        <v>60</v>
      </c>
      <c r="O302" t="s">
        <v>20</v>
      </c>
      <c r="P302" t="str">
        <f t="array" ref="P302">INDEX(Items!B$2:B$1090,MATCH($O302,Items!$A$2:$A$1090,0))</f>
        <v xml:space="preserve"> </v>
      </c>
      <c r="Q302" t="str">
        <f t="array" ref="Q302">INDEX(Items!C$2:C$1090,MATCH($O302,Items!$A$2:$A$1090,0))</f>
        <v xml:space="preserve"> </v>
      </c>
      <c r="R302" t="str">
        <f t="array" ref="R302">INDEX(Items!D$2:D$1090,MATCH($O302,Items!$A$2:$A$1090,0))</f>
        <v xml:space="preserve"> </v>
      </c>
    </row>
    <row r="303" spans="1:18" x14ac:dyDescent="0.25">
      <c r="A303">
        <f t="shared" si="126"/>
        <v>5</v>
      </c>
      <c r="B303" t="str">
        <f t="shared" si="132"/>
        <v>20231221E</v>
      </c>
      <c r="C303" s="3">
        <f t="shared" si="128"/>
        <v>2</v>
      </c>
      <c r="D303" s="4">
        <v>45281</v>
      </c>
      <c r="E303" s="3" t="s">
        <v>30</v>
      </c>
      <c r="F303" s="14" t="s">
        <v>2137</v>
      </c>
      <c r="G303" s="14" t="s">
        <v>2134</v>
      </c>
      <c r="H303" t="s">
        <v>20</v>
      </c>
      <c r="I303" s="5"/>
      <c r="J303" t="s">
        <v>20</v>
      </c>
      <c r="K303">
        <v>2</v>
      </c>
      <c r="L303" s="5">
        <v>30</v>
      </c>
      <c r="M303" s="5">
        <f t="shared" si="129"/>
        <v>60</v>
      </c>
      <c r="N303" s="5">
        <f t="shared" si="130"/>
        <v>120</v>
      </c>
      <c r="O303" t="s">
        <v>20</v>
      </c>
      <c r="P303" t="str">
        <f t="array" ref="P303">INDEX(Items!B$2:B$1090,MATCH($O303,Items!$A$2:$A$1090,0))</f>
        <v xml:space="preserve"> </v>
      </c>
      <c r="Q303" t="str">
        <f t="array" ref="Q303">INDEX(Items!C$2:C$1090,MATCH($O303,Items!$A$2:$A$1090,0))</f>
        <v xml:space="preserve"> </v>
      </c>
      <c r="R303" t="str">
        <f t="array" ref="R303">INDEX(Items!D$2:D$1090,MATCH($O303,Items!$A$2:$A$1090,0))</f>
        <v xml:space="preserve"> </v>
      </c>
    </row>
    <row r="304" spans="1:18" x14ac:dyDescent="0.25">
      <c r="A304">
        <f t="shared" si="126"/>
        <v>6</v>
      </c>
      <c r="B304" t="str">
        <f t="shared" si="132"/>
        <v>20231221F</v>
      </c>
      <c r="C304" s="3">
        <f t="shared" si="128"/>
        <v>1</v>
      </c>
      <c r="D304" s="4">
        <v>45281</v>
      </c>
      <c r="E304" s="3" t="s">
        <v>30</v>
      </c>
      <c r="F304" s="14" t="s">
        <v>2137</v>
      </c>
      <c r="G304" s="14" t="s">
        <v>2134</v>
      </c>
      <c r="H304" t="s">
        <v>20</v>
      </c>
      <c r="I304" s="5"/>
      <c r="J304" t="s">
        <v>20</v>
      </c>
      <c r="K304">
        <v>2</v>
      </c>
      <c r="L304" s="5">
        <v>35</v>
      </c>
      <c r="M304" s="5">
        <f t="shared" si="129"/>
        <v>70</v>
      </c>
      <c r="N304" s="5">
        <f t="shared" si="130"/>
        <v>70</v>
      </c>
      <c r="O304" t="s">
        <v>20</v>
      </c>
      <c r="P304" t="str">
        <f t="array" ref="P304">INDEX(Items!B$2:B$1090,MATCH($O304,Items!$A$2:$A$1090,0))</f>
        <v xml:space="preserve"> </v>
      </c>
      <c r="Q304" t="str">
        <f t="array" ref="Q304">INDEX(Items!C$2:C$1090,MATCH($O304,Items!$A$2:$A$1090,0))</f>
        <v xml:space="preserve"> </v>
      </c>
      <c r="R304" t="str">
        <f t="array" ref="R304">INDEX(Items!D$2:D$1090,MATCH($O304,Items!$A$2:$A$1090,0))</f>
        <v xml:space="preserve"> </v>
      </c>
    </row>
    <row r="305" spans="1:19" x14ac:dyDescent="0.25">
      <c r="A305">
        <f t="shared" si="126"/>
        <v>7</v>
      </c>
      <c r="B305" t="str">
        <f t="shared" si="132"/>
        <v>20231221G</v>
      </c>
      <c r="C305">
        <f t="shared" ref="C305" si="133">IF(OR(B305="",B305&lt;&gt;B351),1,C351+1)</f>
        <v>1</v>
      </c>
      <c r="D305" s="4">
        <v>45281</v>
      </c>
      <c r="E305" s="3" t="s">
        <v>1732</v>
      </c>
      <c r="F305" t="str">
        <f t="array" ref="F305">INDEX(Establishment!B$2:B$1042,MATCH($E305,Establishment!$A$2:$A$1042,0))</f>
        <v>Transportation(Public)</v>
      </c>
      <c r="G305" s="14" t="s">
        <v>1733</v>
      </c>
      <c r="H305" s="3" t="s">
        <v>292</v>
      </c>
      <c r="I305" s="5">
        <v>22</v>
      </c>
      <c r="J305" t="s">
        <v>149</v>
      </c>
      <c r="K305" s="3">
        <v>1</v>
      </c>
      <c r="L305" s="5">
        <v>22</v>
      </c>
      <c r="M305" s="5">
        <f t="shared" si="129"/>
        <v>22</v>
      </c>
      <c r="N305" s="5">
        <f t="shared" si="130"/>
        <v>22</v>
      </c>
      <c r="O305" t="s">
        <v>118</v>
      </c>
      <c r="P305" t="str">
        <f t="array" ref="P305">INDEX(Items!B$2:B$1090,MATCH($O305,Items!$A$2:$A$1090,0))</f>
        <v xml:space="preserve"> </v>
      </c>
      <c r="Q305" t="s">
        <v>150</v>
      </c>
      <c r="R305" s="14" t="s">
        <v>211</v>
      </c>
    </row>
    <row r="306" spans="1:19" ht="15.75" customHeight="1" x14ac:dyDescent="0.25">
      <c r="A306" s="3">
        <f t="shared" si="126"/>
        <v>8</v>
      </c>
      <c r="B306" s="3" t="str">
        <f t="shared" si="132"/>
        <v>20231221H</v>
      </c>
      <c r="C306" s="3">
        <f t="shared" ref="C306" si="134">IF(OR(B306="",B306&lt;&gt;B305),1,C305+1)</f>
        <v>1</v>
      </c>
      <c r="D306" s="4">
        <v>45281</v>
      </c>
      <c r="E306" s="3" t="s">
        <v>1492</v>
      </c>
      <c r="F306" s="3" t="str">
        <f t="array" ref="F306">INDEX(Establishment!B$2:B$1042,MATCH($E306,Establishment!$A$2:$A$1042,0))</f>
        <v>Transportation(Public)</v>
      </c>
      <c r="G306" s="3" t="s">
        <v>1291</v>
      </c>
      <c r="H306" s="3" t="s">
        <v>292</v>
      </c>
      <c r="I306" s="5">
        <v>16</v>
      </c>
      <c r="J306" t="s">
        <v>149</v>
      </c>
      <c r="K306" s="3">
        <v>1</v>
      </c>
      <c r="L306" s="5">
        <v>16</v>
      </c>
      <c r="M306" s="5">
        <f t="shared" si="129"/>
        <v>16</v>
      </c>
      <c r="N306" s="5">
        <f t="shared" si="130"/>
        <v>16</v>
      </c>
      <c r="O306" t="s">
        <v>118</v>
      </c>
      <c r="P306" s="3"/>
      <c r="Q306" t="s">
        <v>150</v>
      </c>
      <c r="R306" t="s">
        <v>206</v>
      </c>
      <c r="S306" s="3"/>
    </row>
    <row r="307" spans="1:19" x14ac:dyDescent="0.25">
      <c r="A307">
        <f t="shared" si="126"/>
        <v>9</v>
      </c>
      <c r="B307" t="str">
        <f t="shared" si="132"/>
        <v>20231221I</v>
      </c>
      <c r="C307" s="3">
        <f t="shared" si="128"/>
        <v>1</v>
      </c>
      <c r="D307" s="4">
        <v>45281</v>
      </c>
      <c r="E307" s="3" t="s">
        <v>30</v>
      </c>
      <c r="F307" s="14" t="s">
        <v>2138</v>
      </c>
      <c r="G307" s="14" t="s">
        <v>206</v>
      </c>
      <c r="H307" t="s">
        <v>2</v>
      </c>
      <c r="I307" s="5">
        <v>25</v>
      </c>
      <c r="J307" t="s">
        <v>166</v>
      </c>
      <c r="K307">
        <v>1</v>
      </c>
      <c r="L307" s="5">
        <v>25</v>
      </c>
      <c r="M307" s="5">
        <f t="shared" si="129"/>
        <v>25</v>
      </c>
      <c r="N307" s="5">
        <f t="shared" si="130"/>
        <v>25</v>
      </c>
      <c r="O307" t="s">
        <v>118</v>
      </c>
      <c r="P307" t="str">
        <f t="array" ref="P307">INDEX(Items!B$2:B$1090,MATCH($O307,Items!$A$2:$A$1090,0))</f>
        <v xml:space="preserve"> </v>
      </c>
      <c r="Q307" s="14" t="s">
        <v>181</v>
      </c>
      <c r="R307" s="14" t="s">
        <v>2139</v>
      </c>
    </row>
    <row r="308" spans="1:19" ht="15.75" customHeight="1" x14ac:dyDescent="0.25">
      <c r="A308" s="3">
        <f t="shared" si="126"/>
        <v>10</v>
      </c>
      <c r="B308" s="3" t="str">
        <f t="shared" si="132"/>
        <v>20231221J</v>
      </c>
      <c r="C308" s="3">
        <f t="shared" si="128"/>
        <v>1</v>
      </c>
      <c r="D308" s="4">
        <v>45281</v>
      </c>
      <c r="E308" s="3" t="s">
        <v>1606</v>
      </c>
      <c r="F308" s="3" t="str">
        <f t="array" ref="F308">INDEX(Establishment!B$2:B$1042,MATCH($E308,Establishment!$A$2:$A$1042,0))</f>
        <v>Transportation(Public)</v>
      </c>
      <c r="G308" s="3" t="str">
        <f t="array" ref="G308">INDEX(Establishment!C$2:C$1042,MATCH($E308,Establishment!$A$2:$A$1042,0))</f>
        <v>Bus</v>
      </c>
      <c r="H308" s="3" t="s">
        <v>2</v>
      </c>
      <c r="I308" s="5">
        <v>15</v>
      </c>
      <c r="J308" t="s">
        <v>149</v>
      </c>
      <c r="K308" s="3">
        <v>1</v>
      </c>
      <c r="L308" s="5">
        <v>15</v>
      </c>
      <c r="M308" s="5">
        <f t="shared" si="129"/>
        <v>15</v>
      </c>
      <c r="N308" s="5">
        <f t="shared" si="130"/>
        <v>15</v>
      </c>
      <c r="O308" t="s">
        <v>118</v>
      </c>
      <c r="P308" s="3" t="str">
        <f t="array" ref="P308">INDEX(Items!B$2:B$1090,MATCH($O308,Items!$A$2:$A$1090,0))</f>
        <v xml:space="preserve"> </v>
      </c>
      <c r="Q308" t="s">
        <v>150</v>
      </c>
      <c r="R308" s="3" t="s">
        <v>347</v>
      </c>
      <c r="S308" s="3"/>
    </row>
    <row r="309" spans="1:19" x14ac:dyDescent="0.25">
      <c r="A309">
        <f t="shared" si="126"/>
        <v>11</v>
      </c>
      <c r="B309" t="str">
        <f t="shared" si="132"/>
        <v>20231221K</v>
      </c>
      <c r="C309">
        <f t="shared" ref="C309:C312" si="135">IF(OR(B309="",B309&lt;&gt;B355),1,C355+1)</f>
        <v>1</v>
      </c>
      <c r="D309" s="4">
        <v>45281</v>
      </c>
      <c r="E309" s="3" t="s">
        <v>30</v>
      </c>
      <c r="F309" s="14" t="s">
        <v>320</v>
      </c>
      <c r="G309" s="7" t="s">
        <v>132</v>
      </c>
      <c r="H309" t="s">
        <v>2</v>
      </c>
      <c r="I309" s="5">
        <v>225</v>
      </c>
      <c r="J309" t="s">
        <v>255</v>
      </c>
      <c r="K309">
        <v>1</v>
      </c>
      <c r="L309" s="5">
        <v>60</v>
      </c>
      <c r="M309" s="5">
        <f t="shared" si="129"/>
        <v>60</v>
      </c>
      <c r="N309" s="5">
        <f t="shared" si="130"/>
        <v>60</v>
      </c>
      <c r="O309" t="s">
        <v>118</v>
      </c>
      <c r="P309" t="str">
        <f t="array" ref="P309">INDEX(Items!B$2:B$1090,MATCH($O309,Items!$A$2:$A$1090,0))</f>
        <v xml:space="preserve"> </v>
      </c>
      <c r="Q309" s="14" t="s">
        <v>1664</v>
      </c>
      <c r="R309" s="14" t="s">
        <v>640</v>
      </c>
    </row>
    <row r="310" spans="1:19" x14ac:dyDescent="0.25">
      <c r="A310">
        <f t="shared" si="126"/>
        <v>11</v>
      </c>
      <c r="B310" t="str">
        <f t="shared" si="132"/>
        <v>20231221K</v>
      </c>
      <c r="C310">
        <f t="shared" si="135"/>
        <v>1</v>
      </c>
      <c r="D310" s="4">
        <v>45281</v>
      </c>
      <c r="E310" s="3" t="s">
        <v>30</v>
      </c>
      <c r="F310" s="14" t="s">
        <v>320</v>
      </c>
      <c r="G310" s="7" t="s">
        <v>132</v>
      </c>
      <c r="I310" s="5"/>
      <c r="J310" t="s">
        <v>20</v>
      </c>
      <c r="K310">
        <v>1</v>
      </c>
      <c r="L310" s="5">
        <v>105</v>
      </c>
      <c r="M310" s="5">
        <f t="shared" si="129"/>
        <v>105</v>
      </c>
      <c r="N310" s="5">
        <f t="shared" si="130"/>
        <v>165</v>
      </c>
      <c r="O310" t="s">
        <v>118</v>
      </c>
      <c r="P310" t="str">
        <f t="array" ref="P310">INDEX(Items!B$2:B$1090,MATCH($O310,Items!$A$2:$A$1090,0))</f>
        <v xml:space="preserve"> </v>
      </c>
      <c r="Q310" s="14" t="s">
        <v>1665</v>
      </c>
      <c r="R310" s="14" t="s">
        <v>640</v>
      </c>
    </row>
    <row r="311" spans="1:19" x14ac:dyDescent="0.25">
      <c r="A311">
        <f t="shared" si="126"/>
        <v>11</v>
      </c>
      <c r="B311" t="str">
        <f t="shared" si="132"/>
        <v>20231221K</v>
      </c>
      <c r="C311">
        <f t="shared" si="135"/>
        <v>1</v>
      </c>
      <c r="D311" s="4">
        <v>45281</v>
      </c>
      <c r="E311" s="3" t="s">
        <v>30</v>
      </c>
      <c r="F311" s="14" t="s">
        <v>320</v>
      </c>
      <c r="G311" s="7" t="s">
        <v>132</v>
      </c>
      <c r="I311" s="5"/>
      <c r="J311" t="s">
        <v>20</v>
      </c>
      <c r="K311">
        <v>2</v>
      </c>
      <c r="L311" s="5">
        <v>15</v>
      </c>
      <c r="M311" s="5">
        <f t="shared" si="129"/>
        <v>30</v>
      </c>
      <c r="N311" s="5">
        <f t="shared" si="130"/>
        <v>195</v>
      </c>
      <c r="O311" t="s">
        <v>118</v>
      </c>
      <c r="P311" t="str">
        <f t="array" ref="P311">INDEX(Items!B$2:B$1090,MATCH($O311,Items!$A$2:$A$1090,0))</f>
        <v xml:space="preserve"> </v>
      </c>
      <c r="Q311" s="14" t="s">
        <v>1666</v>
      </c>
      <c r="R311" t="str">
        <f t="array" ref="R311">INDEX(Items!D$2:D$1090,MATCH($O311,Items!$A$2:$A$1090,0))</f>
        <v xml:space="preserve"> </v>
      </c>
    </row>
    <row r="312" spans="1:19" x14ac:dyDescent="0.25">
      <c r="A312">
        <f t="shared" si="126"/>
        <v>11</v>
      </c>
      <c r="B312" t="str">
        <f t="shared" si="132"/>
        <v>20231221K</v>
      </c>
      <c r="C312">
        <f t="shared" si="135"/>
        <v>1</v>
      </c>
      <c r="D312" s="4">
        <v>45281</v>
      </c>
      <c r="E312" s="3" t="s">
        <v>30</v>
      </c>
      <c r="F312" s="14" t="s">
        <v>320</v>
      </c>
      <c r="G312" s="7" t="s">
        <v>132</v>
      </c>
      <c r="I312" s="5"/>
      <c r="J312" t="s">
        <v>20</v>
      </c>
      <c r="K312">
        <v>2</v>
      </c>
      <c r="L312" s="5">
        <v>15</v>
      </c>
      <c r="M312" s="5">
        <f t="shared" si="129"/>
        <v>30</v>
      </c>
      <c r="N312" s="5">
        <f t="shared" si="130"/>
        <v>225</v>
      </c>
      <c r="O312" t="s">
        <v>118</v>
      </c>
      <c r="P312" t="str">
        <f t="array" ref="P312">INDEX(Items!B$2:B$1090,MATCH($O312,Items!$A$2:$A$1090,0))</f>
        <v xml:space="preserve"> </v>
      </c>
      <c r="Q312" s="14" t="s">
        <v>1667</v>
      </c>
      <c r="R312" t="str">
        <f t="array" ref="R312">INDEX(Items!D$2:D$1090,MATCH($O312,Items!$A$2:$A$1090,0))</f>
        <v xml:space="preserve"> </v>
      </c>
    </row>
    <row r="313" spans="1:19" x14ac:dyDescent="0.25">
      <c r="A313">
        <f t="shared" si="126"/>
        <v>1</v>
      </c>
      <c r="B313" t="str">
        <f t="shared" si="132"/>
        <v/>
      </c>
      <c r="C313" s="3">
        <f t="shared" si="128"/>
        <v>1</v>
      </c>
      <c r="D313" s="4"/>
      <c r="E313" s="3"/>
      <c r="F313" t="e">
        <f t="array" ref="F313">INDEX(Establishment!B$2:B$1042,MATCH($E313,Establishment!$A$2:$A$1042,0))</f>
        <v>#N/A</v>
      </c>
      <c r="G313" t="e">
        <f t="array" ref="G313">INDEX(Establishment!C$2:C$1042,MATCH($E313,Establishment!$A$2:$A$1042,0))</f>
        <v>#N/A</v>
      </c>
      <c r="H313" t="s">
        <v>20</v>
      </c>
      <c r="I313" s="5"/>
      <c r="J313" t="s">
        <v>20</v>
      </c>
      <c r="L313" s="5"/>
      <c r="M313" s="5">
        <f t="shared" si="129"/>
        <v>0</v>
      </c>
      <c r="N313" s="5">
        <f t="shared" si="130"/>
        <v>0</v>
      </c>
      <c r="O313" t="s">
        <v>20</v>
      </c>
      <c r="P313" t="str">
        <f t="array" ref="P313">INDEX(Items!B$2:B$1090,MATCH($O313,Items!$A$2:$A$1090,0))</f>
        <v xml:space="preserve"> </v>
      </c>
      <c r="Q313" t="str">
        <f t="array" ref="Q313">INDEX(Items!C$2:C$1090,MATCH($O313,Items!$A$2:$A$1090,0))</f>
        <v xml:space="preserve"> </v>
      </c>
      <c r="R313" t="str">
        <f t="array" ref="R313">INDEX(Items!D$2:D$1090,MATCH($O313,Items!$A$2:$A$1090,0))</f>
        <v xml:space="preserve"> </v>
      </c>
    </row>
    <row r="314" spans="1:19" x14ac:dyDescent="0.25">
      <c r="A314">
        <f t="shared" si="126"/>
        <v>1</v>
      </c>
      <c r="B314" t="str">
        <f t="shared" si="132"/>
        <v/>
      </c>
      <c r="C314" s="3">
        <f t="shared" si="128"/>
        <v>1</v>
      </c>
      <c r="D314" s="4"/>
      <c r="E314" s="3"/>
      <c r="F314" t="e">
        <f t="array" ref="F314">INDEX(Establishment!B$2:B$1042,MATCH($E314,Establishment!$A$2:$A$1042,0))</f>
        <v>#N/A</v>
      </c>
      <c r="G314" t="e">
        <f t="array" ref="G314">INDEX(Establishment!C$2:C$1042,MATCH($E314,Establishment!$A$2:$A$1042,0))</f>
        <v>#N/A</v>
      </c>
      <c r="H314" t="s">
        <v>20</v>
      </c>
      <c r="I314" s="5"/>
      <c r="J314" t="s">
        <v>20</v>
      </c>
      <c r="L314" s="5"/>
      <c r="M314" s="5">
        <f t="shared" si="129"/>
        <v>0</v>
      </c>
      <c r="N314" s="5">
        <f t="shared" si="130"/>
        <v>0</v>
      </c>
      <c r="O314" t="s">
        <v>20</v>
      </c>
      <c r="P314" t="str">
        <f t="array" ref="P314">INDEX(Items!B$2:B$1090,MATCH($O314,Items!$A$2:$A$1090,0))</f>
        <v xml:space="preserve"> </v>
      </c>
      <c r="Q314" t="str">
        <f t="array" ref="Q314">INDEX(Items!C$2:C$1090,MATCH($O314,Items!$A$2:$A$1090,0))</f>
        <v xml:space="preserve"> </v>
      </c>
      <c r="R314" t="str">
        <f t="array" ref="R314">INDEX(Items!D$2:D$1090,MATCH($O314,Items!$A$2:$A$1090,0))</f>
        <v xml:space="preserve"> </v>
      </c>
    </row>
    <row r="315" spans="1:19" x14ac:dyDescent="0.25">
      <c r="A315">
        <f t="shared" si="126"/>
        <v>1</v>
      </c>
      <c r="B315" t="str">
        <f t="shared" si="132"/>
        <v/>
      </c>
      <c r="C315" s="3">
        <f t="shared" si="128"/>
        <v>1</v>
      </c>
      <c r="D315" s="4"/>
      <c r="E315" s="3"/>
      <c r="F315" t="e">
        <f t="array" ref="F315">INDEX(Establishment!B$2:B$1042,MATCH($E315,Establishment!$A$2:$A$1042,0))</f>
        <v>#N/A</v>
      </c>
      <c r="G315" t="e">
        <f t="array" ref="G315">INDEX(Establishment!C$2:C$1042,MATCH($E315,Establishment!$A$2:$A$1042,0))</f>
        <v>#N/A</v>
      </c>
      <c r="H315" t="s">
        <v>20</v>
      </c>
      <c r="I315" s="5"/>
      <c r="J315" t="s">
        <v>20</v>
      </c>
      <c r="L315" s="5"/>
      <c r="M315" s="5">
        <f t="shared" si="129"/>
        <v>0</v>
      </c>
      <c r="N315" s="5">
        <f t="shared" si="130"/>
        <v>0</v>
      </c>
      <c r="O315" t="s">
        <v>20</v>
      </c>
      <c r="P315" t="str">
        <f t="array" ref="P315">INDEX(Items!B$2:B$1090,MATCH($O315,Items!$A$2:$A$1090,0))</f>
        <v xml:space="preserve"> </v>
      </c>
      <c r="Q315" t="str">
        <f t="array" ref="Q315">INDEX(Items!C$2:C$1090,MATCH($O315,Items!$A$2:$A$1090,0))</f>
        <v xml:space="preserve"> </v>
      </c>
      <c r="R315" t="str">
        <f t="array" ref="R315">INDEX(Items!D$2:D$1090,MATCH($O315,Items!$A$2:$A$1090,0))</f>
        <v xml:space="preserve"> </v>
      </c>
    </row>
    <row r="316" spans="1:19" x14ac:dyDescent="0.25">
      <c r="A316">
        <f t="shared" si="126"/>
        <v>1</v>
      </c>
      <c r="B316" t="str">
        <f t="shared" si="132"/>
        <v/>
      </c>
      <c r="C316" s="3">
        <f t="shared" si="128"/>
        <v>1</v>
      </c>
      <c r="D316" s="4"/>
      <c r="E316" s="3"/>
      <c r="F316" t="e">
        <f t="array" ref="F316">INDEX(Establishment!B$2:B$1042,MATCH($E316,Establishment!$A$2:$A$1042,0))</f>
        <v>#N/A</v>
      </c>
      <c r="G316" t="e">
        <f t="array" ref="G316">INDEX(Establishment!C$2:C$1042,MATCH($E316,Establishment!$A$2:$A$1042,0))</f>
        <v>#N/A</v>
      </c>
      <c r="H316" t="s">
        <v>20</v>
      </c>
      <c r="I316" s="5"/>
      <c r="J316" t="s">
        <v>20</v>
      </c>
      <c r="L316" s="5"/>
      <c r="M316" s="5">
        <f t="shared" si="129"/>
        <v>0</v>
      </c>
      <c r="N316" s="5">
        <f t="shared" si="130"/>
        <v>0</v>
      </c>
      <c r="O316" t="s">
        <v>20</v>
      </c>
      <c r="P316" t="str">
        <f t="array" ref="P316">INDEX(Items!B$2:B$1090,MATCH($O316,Items!$A$2:$A$1090,0))</f>
        <v xml:space="preserve"> </v>
      </c>
      <c r="Q316" t="str">
        <f t="array" ref="Q316">INDEX(Items!C$2:C$1090,MATCH($O316,Items!$A$2:$A$1090,0))</f>
        <v xml:space="preserve"> </v>
      </c>
      <c r="R316" t="str">
        <f t="array" ref="R316">INDEX(Items!D$2:D$1090,MATCH($O316,Items!$A$2:$A$1090,0))</f>
        <v xml:space="preserve"> </v>
      </c>
    </row>
    <row r="317" spans="1:19" ht="15.75" customHeight="1" x14ac:dyDescent="0.25">
      <c r="A317">
        <f t="shared" si="126"/>
        <v>1</v>
      </c>
      <c r="B317" t="str">
        <f t="shared" si="132"/>
        <v>20231222A</v>
      </c>
      <c r="C317">
        <f t="shared" ref="C317:C318" si="136">IF(OR(B317="",B317&lt;&gt;B325),1,C325+1)</f>
        <v>1</v>
      </c>
      <c r="D317" s="4">
        <v>45282</v>
      </c>
      <c r="E317" s="3" t="s">
        <v>1452</v>
      </c>
      <c r="F317" t="s">
        <v>1451</v>
      </c>
      <c r="G317" t="s">
        <v>148</v>
      </c>
      <c r="H317" t="s">
        <v>2</v>
      </c>
      <c r="I317" s="5">
        <v>13</v>
      </c>
      <c r="J317" t="s">
        <v>149</v>
      </c>
      <c r="K317">
        <v>1</v>
      </c>
      <c r="L317" s="5">
        <v>13</v>
      </c>
      <c r="M317" s="5">
        <f t="shared" si="129"/>
        <v>13</v>
      </c>
      <c r="N317" s="5">
        <f t="shared" si="130"/>
        <v>13</v>
      </c>
      <c r="O317" t="s">
        <v>118</v>
      </c>
      <c r="P317" t="str">
        <f t="array" ref="P317">INDEX(Items!B$2:B$1090,MATCH($O317,Items!$A$2:$A$1090,0))</f>
        <v xml:space="preserve"> </v>
      </c>
      <c r="Q317" t="s">
        <v>150</v>
      </c>
      <c r="R317" s="3" t="s">
        <v>346</v>
      </c>
      <c r="S317" s="14" t="s">
        <v>2140</v>
      </c>
    </row>
    <row r="318" spans="1:19" ht="15.75" customHeight="1" x14ac:dyDescent="0.25">
      <c r="A318">
        <f t="shared" si="126"/>
        <v>2</v>
      </c>
      <c r="B318" t="str">
        <f t="shared" si="132"/>
        <v>20231222B</v>
      </c>
      <c r="C318">
        <f t="shared" si="136"/>
        <v>1</v>
      </c>
      <c r="D318" s="4">
        <v>45282</v>
      </c>
      <c r="E318" s="3" t="s">
        <v>1452</v>
      </c>
      <c r="F318" t="str">
        <f t="array" ref="F318">INDEX(Establishment!B$2:B$1042,MATCH($E318,Establishment!$A$2:$A$1042,0))</f>
        <v>Transportation(Public)</v>
      </c>
      <c r="G318" s="7" t="s">
        <v>369</v>
      </c>
      <c r="H318" t="s">
        <v>2</v>
      </c>
      <c r="I318" s="5">
        <v>13</v>
      </c>
      <c r="J318" t="s">
        <v>149</v>
      </c>
      <c r="K318">
        <v>1</v>
      </c>
      <c r="L318" s="5">
        <v>13</v>
      </c>
      <c r="M318" s="5">
        <f t="shared" si="129"/>
        <v>13</v>
      </c>
      <c r="N318" s="5">
        <f t="shared" si="130"/>
        <v>13</v>
      </c>
      <c r="O318" t="s">
        <v>118</v>
      </c>
      <c r="P318" t="str">
        <f t="array" ref="P318">INDEX(Items!B$2:B$1090,MATCH($O318,Items!$A$2:$A$1090,0))</f>
        <v xml:space="preserve"> </v>
      </c>
      <c r="Q318" t="s">
        <v>150</v>
      </c>
      <c r="R318" s="3" t="s">
        <v>175</v>
      </c>
      <c r="S318" s="7" t="s">
        <v>348</v>
      </c>
    </row>
    <row r="319" spans="1:19" x14ac:dyDescent="0.25">
      <c r="A319">
        <f t="shared" si="126"/>
        <v>3</v>
      </c>
      <c r="B319" t="str">
        <f t="shared" si="132"/>
        <v>20231222C</v>
      </c>
      <c r="C319" s="3">
        <f t="shared" si="128"/>
        <v>1</v>
      </c>
      <c r="D319" s="4">
        <v>45282</v>
      </c>
      <c r="E319" s="3" t="s">
        <v>30</v>
      </c>
      <c r="F319" s="14" t="s">
        <v>2141</v>
      </c>
      <c r="G319" s="14" t="s">
        <v>2142</v>
      </c>
      <c r="H319" t="s">
        <v>2</v>
      </c>
      <c r="I319" s="5"/>
      <c r="J319" t="s">
        <v>20</v>
      </c>
      <c r="L319" s="5"/>
      <c r="M319" s="5">
        <f t="shared" si="129"/>
        <v>0</v>
      </c>
      <c r="N319" s="5">
        <f t="shared" si="130"/>
        <v>0</v>
      </c>
      <c r="O319" t="s">
        <v>20</v>
      </c>
      <c r="P319" t="str">
        <f t="array" ref="P319">INDEX(Items!B$2:B$1090,MATCH($O319,Items!$A$2:$A$1090,0))</f>
        <v xml:space="preserve"> </v>
      </c>
      <c r="Q319" s="14" t="s">
        <v>2143</v>
      </c>
      <c r="R319" s="14" t="s">
        <v>2144</v>
      </c>
    </row>
    <row r="320" spans="1:19" x14ac:dyDescent="0.25">
      <c r="A320">
        <f t="shared" si="126"/>
        <v>3</v>
      </c>
      <c r="B320" t="str">
        <f t="shared" si="132"/>
        <v>20231222C</v>
      </c>
      <c r="C320" s="3">
        <f t="shared" si="128"/>
        <v>2</v>
      </c>
      <c r="D320" s="4">
        <v>45282</v>
      </c>
      <c r="E320" s="3" t="s">
        <v>30</v>
      </c>
      <c r="F320" s="14" t="s">
        <v>2141</v>
      </c>
      <c r="G320" s="14" t="s">
        <v>2142</v>
      </c>
      <c r="H320" t="s">
        <v>20</v>
      </c>
      <c r="I320" s="5"/>
      <c r="J320" t="s">
        <v>20</v>
      </c>
      <c r="L320" s="5"/>
      <c r="M320" s="5">
        <f t="shared" si="129"/>
        <v>0</v>
      </c>
      <c r="N320" s="5">
        <f t="shared" si="130"/>
        <v>0</v>
      </c>
      <c r="O320" t="s">
        <v>20</v>
      </c>
      <c r="P320" s="14" t="s">
        <v>2147</v>
      </c>
      <c r="Q320" s="14" t="s">
        <v>2145</v>
      </c>
      <c r="R320" s="14" t="s">
        <v>2146</v>
      </c>
    </row>
    <row r="321" spans="1:18" x14ac:dyDescent="0.25">
      <c r="A321">
        <f t="shared" si="126"/>
        <v>4</v>
      </c>
      <c r="B321" t="str">
        <f t="shared" si="132"/>
        <v>20231222D</v>
      </c>
      <c r="C321" s="3">
        <f t="shared" si="128"/>
        <v>1</v>
      </c>
      <c r="D321" s="4">
        <v>45282</v>
      </c>
      <c r="E321" s="3" t="s">
        <v>30</v>
      </c>
      <c r="F321" s="14" t="s">
        <v>1316</v>
      </c>
      <c r="G321" s="14" t="s">
        <v>547</v>
      </c>
      <c r="H321" t="s">
        <v>2</v>
      </c>
      <c r="I321" s="5">
        <v>170</v>
      </c>
      <c r="J321" t="s">
        <v>58</v>
      </c>
      <c r="K321">
        <v>1</v>
      </c>
      <c r="L321" s="5">
        <v>170</v>
      </c>
      <c r="M321" s="5">
        <f t="shared" si="129"/>
        <v>170</v>
      </c>
      <c r="N321" s="5">
        <f t="shared" si="130"/>
        <v>170</v>
      </c>
      <c r="O321" t="s">
        <v>118</v>
      </c>
      <c r="P321" s="14" t="s">
        <v>1316</v>
      </c>
      <c r="Q321" s="14" t="s">
        <v>140</v>
      </c>
      <c r="R321" s="14" t="s">
        <v>2148</v>
      </c>
    </row>
    <row r="322" spans="1:18" x14ac:dyDescent="0.25">
      <c r="A322">
        <f t="shared" si="126"/>
        <v>5</v>
      </c>
      <c r="B322" t="str">
        <f t="shared" si="132"/>
        <v>20231222E</v>
      </c>
      <c r="C322" s="3">
        <f t="shared" si="128"/>
        <v>1</v>
      </c>
      <c r="D322" s="4">
        <v>45282</v>
      </c>
      <c r="E322" s="3" t="s">
        <v>110</v>
      </c>
      <c r="F322" t="str">
        <f t="array" ref="F322">INDEX(Establishment!B$2:B$1042,MATCH($E322,Establishment!$A$2:$A$1042,0))</f>
        <v>7-Eleven</v>
      </c>
      <c r="G322" s="14" t="s">
        <v>139</v>
      </c>
      <c r="H322" t="s">
        <v>2</v>
      </c>
      <c r="I322" s="5">
        <v>63</v>
      </c>
      <c r="J322" t="s">
        <v>20</v>
      </c>
      <c r="L322" s="5"/>
      <c r="M322" s="5">
        <f t="shared" si="129"/>
        <v>0</v>
      </c>
      <c r="N322" s="5">
        <f t="shared" si="130"/>
        <v>0</v>
      </c>
      <c r="O322" t="s">
        <v>20</v>
      </c>
      <c r="P322" t="str">
        <f t="array" ref="P322">INDEX(Items!B$2:B$1090,MATCH($O322,Items!$A$2:$A$1090,0))</f>
        <v xml:space="preserve"> </v>
      </c>
      <c r="Q322" t="str">
        <f t="array" ref="Q322">INDEX(Items!C$2:C$1090,MATCH($O322,Items!$A$2:$A$1090,0))</f>
        <v xml:space="preserve"> </v>
      </c>
      <c r="R322" t="str">
        <f t="array" ref="R322">INDEX(Items!D$2:D$1090,MATCH($O322,Items!$A$2:$A$1090,0))</f>
        <v xml:space="preserve"> </v>
      </c>
    </row>
    <row r="323" spans="1:18" x14ac:dyDescent="0.25">
      <c r="A323">
        <f t="shared" si="126"/>
        <v>1</v>
      </c>
      <c r="B323" t="str">
        <f t="shared" si="132"/>
        <v/>
      </c>
      <c r="C323" s="3">
        <f t="shared" si="128"/>
        <v>1</v>
      </c>
      <c r="D323" s="4"/>
      <c r="E323" s="3"/>
      <c r="F323" t="e">
        <f t="array" ref="F323">INDEX(Establishment!B$2:B$1042,MATCH($E323,Establishment!$A$2:$A$1042,0))</f>
        <v>#N/A</v>
      </c>
      <c r="G323" t="e">
        <f t="array" ref="G323">INDEX(Establishment!C$2:C$1042,MATCH($E323,Establishment!$A$2:$A$1042,0))</f>
        <v>#N/A</v>
      </c>
      <c r="H323" t="s">
        <v>20</v>
      </c>
      <c r="I323" s="5"/>
      <c r="J323" t="s">
        <v>20</v>
      </c>
      <c r="L323" s="5"/>
      <c r="M323" s="5">
        <f t="shared" si="129"/>
        <v>0</v>
      </c>
      <c r="N323" s="5">
        <f t="shared" si="130"/>
        <v>0</v>
      </c>
      <c r="O323" t="s">
        <v>20</v>
      </c>
      <c r="P323" t="str">
        <f t="array" ref="P323">INDEX(Items!B$2:B$1090,MATCH($O323,Items!$A$2:$A$1090,0))</f>
        <v xml:space="preserve"> </v>
      </c>
      <c r="Q323" t="str">
        <f t="array" ref="Q323">INDEX(Items!C$2:C$1090,MATCH($O323,Items!$A$2:$A$1090,0))</f>
        <v xml:space="preserve"> </v>
      </c>
      <c r="R323" t="str">
        <f t="array" ref="R323">INDEX(Items!D$2:D$1090,MATCH($O323,Items!$A$2:$A$1090,0))</f>
        <v xml:space="preserve"> </v>
      </c>
    </row>
    <row r="324" spans="1:18" x14ac:dyDescent="0.25">
      <c r="A324">
        <f t="shared" si="126"/>
        <v>1</v>
      </c>
      <c r="B324" t="str">
        <f t="shared" si="132"/>
        <v/>
      </c>
      <c r="C324" s="3">
        <f t="shared" si="128"/>
        <v>1</v>
      </c>
      <c r="D324" s="4"/>
      <c r="E324" s="3"/>
      <c r="F324" t="e">
        <f t="array" ref="F324">INDEX(Establishment!B$2:B$1042,MATCH($E324,Establishment!$A$2:$A$1042,0))</f>
        <v>#N/A</v>
      </c>
      <c r="G324" t="e">
        <f t="array" ref="G324">INDEX(Establishment!C$2:C$1042,MATCH($E324,Establishment!$A$2:$A$1042,0))</f>
        <v>#N/A</v>
      </c>
      <c r="H324" t="s">
        <v>20</v>
      </c>
      <c r="I324" s="5"/>
      <c r="J324" t="s">
        <v>20</v>
      </c>
      <c r="L324" s="5"/>
      <c r="M324" s="5">
        <f t="shared" si="129"/>
        <v>0</v>
      </c>
      <c r="N324" s="5">
        <f t="shared" si="130"/>
        <v>0</v>
      </c>
      <c r="O324" t="s">
        <v>20</v>
      </c>
      <c r="P324" t="str">
        <f t="array" ref="P324">INDEX(Items!B$2:B$1090,MATCH($O324,Items!$A$2:$A$1090,0))</f>
        <v xml:space="preserve"> </v>
      </c>
      <c r="Q324" t="str">
        <f t="array" ref="Q324">INDEX(Items!C$2:C$1090,MATCH($O324,Items!$A$2:$A$1090,0))</f>
        <v xml:space="preserve"> </v>
      </c>
      <c r="R324" t="str">
        <f t="array" ref="R324">INDEX(Items!D$2:D$1090,MATCH($O324,Items!$A$2:$A$1090,0))</f>
        <v xml:space="preserve"> </v>
      </c>
    </row>
    <row r="325" spans="1:18" x14ac:dyDescent="0.25">
      <c r="A325">
        <f t="shared" si="126"/>
        <v>1</v>
      </c>
      <c r="B325" t="str">
        <f t="shared" si="132"/>
        <v/>
      </c>
      <c r="C325" s="3">
        <f t="shared" si="128"/>
        <v>1</v>
      </c>
      <c r="D325" s="4"/>
      <c r="E325" s="3"/>
      <c r="F325" t="e">
        <f t="array" ref="F325">INDEX(Establishment!B$2:B$1042,MATCH($E325,Establishment!$A$2:$A$1042,0))</f>
        <v>#N/A</v>
      </c>
      <c r="G325" t="e">
        <f t="array" ref="G325">INDEX(Establishment!C$2:C$1042,MATCH($E325,Establishment!$A$2:$A$1042,0))</f>
        <v>#N/A</v>
      </c>
      <c r="H325" t="s">
        <v>20</v>
      </c>
      <c r="I325" s="5"/>
      <c r="J325" t="s">
        <v>20</v>
      </c>
      <c r="L325" s="5"/>
      <c r="M325" s="5">
        <f t="shared" si="129"/>
        <v>0</v>
      </c>
      <c r="N325" s="5">
        <f t="shared" si="130"/>
        <v>0</v>
      </c>
      <c r="O325" t="s">
        <v>20</v>
      </c>
      <c r="P325" t="str">
        <f t="array" ref="P325">INDEX(Items!B$2:B$1090,MATCH($O325,Items!$A$2:$A$1090,0))</f>
        <v xml:space="preserve"> </v>
      </c>
      <c r="Q325" t="str">
        <f t="array" ref="Q325">INDEX(Items!C$2:C$1090,MATCH($O325,Items!$A$2:$A$1090,0))</f>
        <v xml:space="preserve"> </v>
      </c>
      <c r="R325" t="str">
        <f t="array" ref="R325">INDEX(Items!D$2:D$1090,MATCH($O325,Items!$A$2:$A$1090,0))</f>
        <v xml:space="preserve"> </v>
      </c>
    </row>
    <row r="326" spans="1:18" x14ac:dyDescent="0.25">
      <c r="A326">
        <f t="shared" si="126"/>
        <v>1</v>
      </c>
      <c r="B326" t="str">
        <f t="shared" si="132"/>
        <v/>
      </c>
      <c r="C326" s="3">
        <f t="shared" si="128"/>
        <v>1</v>
      </c>
      <c r="D326" s="4"/>
      <c r="E326" s="3"/>
      <c r="F326" t="e">
        <f t="array" ref="F326">INDEX(Establishment!B$2:B$1042,MATCH($E326,Establishment!$A$2:$A$1042,0))</f>
        <v>#N/A</v>
      </c>
      <c r="G326" t="e">
        <f t="array" ref="G326">INDEX(Establishment!C$2:C$1042,MATCH($E326,Establishment!$A$2:$A$1042,0))</f>
        <v>#N/A</v>
      </c>
      <c r="H326" t="s">
        <v>20</v>
      </c>
      <c r="I326" s="5"/>
      <c r="J326" t="s">
        <v>20</v>
      </c>
      <c r="L326" s="5"/>
      <c r="M326" s="5">
        <f t="shared" si="129"/>
        <v>0</v>
      </c>
      <c r="N326" s="5">
        <f t="shared" si="130"/>
        <v>0</v>
      </c>
      <c r="O326" t="s">
        <v>20</v>
      </c>
      <c r="P326" t="str">
        <f t="array" ref="P326">INDEX(Items!B$2:B$1090,MATCH($O326,Items!$A$2:$A$1090,0))</f>
        <v xml:space="preserve"> </v>
      </c>
      <c r="Q326" t="str">
        <f t="array" ref="Q326">INDEX(Items!C$2:C$1090,MATCH($O326,Items!$A$2:$A$1090,0))</f>
        <v xml:space="preserve"> </v>
      </c>
      <c r="R326" t="str">
        <f t="array" ref="R326">INDEX(Items!D$2:D$1090,MATCH($O326,Items!$A$2:$A$1090,0))</f>
        <v xml:space="preserve"> </v>
      </c>
    </row>
    <row r="327" spans="1:18" x14ac:dyDescent="0.25">
      <c r="A327">
        <f t="shared" si="126"/>
        <v>1</v>
      </c>
      <c r="B327" t="str">
        <f t="shared" si="132"/>
        <v/>
      </c>
      <c r="C327" s="3">
        <f t="shared" si="128"/>
        <v>1</v>
      </c>
      <c r="D327" s="4"/>
      <c r="E327" s="3"/>
      <c r="F327" t="e">
        <f t="array" ref="F327">INDEX(Establishment!B$2:B$1042,MATCH($E327,Establishment!$A$2:$A$1042,0))</f>
        <v>#N/A</v>
      </c>
      <c r="G327" t="e">
        <f t="array" ref="G327">INDEX(Establishment!C$2:C$1042,MATCH($E327,Establishment!$A$2:$A$1042,0))</f>
        <v>#N/A</v>
      </c>
      <c r="H327" t="s">
        <v>20</v>
      </c>
      <c r="I327" s="5"/>
      <c r="J327" t="s">
        <v>20</v>
      </c>
      <c r="L327" s="5"/>
      <c r="M327" s="5">
        <f t="shared" si="129"/>
        <v>0</v>
      </c>
      <c r="N327" s="5">
        <f t="shared" si="130"/>
        <v>0</v>
      </c>
      <c r="O327" t="s">
        <v>20</v>
      </c>
      <c r="P327" t="str">
        <f t="array" ref="P327">INDEX(Items!B$2:B$1090,MATCH($O327,Items!$A$2:$A$1090,0))</f>
        <v xml:space="preserve"> </v>
      </c>
      <c r="Q327" t="str">
        <f t="array" ref="Q327">INDEX(Items!C$2:C$1090,MATCH($O327,Items!$A$2:$A$1090,0))</f>
        <v xml:space="preserve"> </v>
      </c>
      <c r="R327" t="str">
        <f t="array" ref="R327">INDEX(Items!D$2:D$1090,MATCH($O327,Items!$A$2:$A$1090,0))</f>
        <v xml:space="preserve"> </v>
      </c>
    </row>
    <row r="328" spans="1:18" x14ac:dyDescent="0.25">
      <c r="A328">
        <f t="shared" ref="A328:A391" si="137">IF(OR(D328&lt;&gt;D327,D328=""),1,IF(NOT(AND(E328=E327,F328=F327,G328=G327)),A327+1,IF(OR(H328="",AND(H328&lt;&gt;"",H328&lt;&gt;H327,H327&lt;&gt;"")),A327,A327+1)))</f>
        <v>1</v>
      </c>
      <c r="B328" t="str">
        <f t="shared" ref="B328:B370" si="138">IF(D328&lt;&gt;"",TEXT(D328,"YYYYMMDD")&amp;CHAR(64+A328),"")</f>
        <v/>
      </c>
      <c r="C328" s="3">
        <f t="shared" ref="C328:C391" si="139">IF(OR(B328="",B328&lt;&gt;B327),1,C327+1)</f>
        <v>1</v>
      </c>
      <c r="D328" s="4"/>
      <c r="E328" s="3"/>
      <c r="F328" t="e">
        <f t="array" ref="F328">INDEX(Establishment!B$2:B$1042,MATCH($E328,Establishment!$A$2:$A$1042,0))</f>
        <v>#N/A</v>
      </c>
      <c r="G328" t="e">
        <f t="array" ref="G328">INDEX(Establishment!C$2:C$1042,MATCH($E328,Establishment!$A$2:$A$1042,0))</f>
        <v>#N/A</v>
      </c>
      <c r="H328" t="s">
        <v>20</v>
      </c>
      <c r="I328" s="5"/>
      <c r="J328" t="s">
        <v>20</v>
      </c>
      <c r="L328" s="5"/>
      <c r="M328" s="5">
        <f t="shared" ref="M328:M370" si="140">K328*L328</f>
        <v>0</v>
      </c>
      <c r="N328" s="5">
        <f t="shared" ref="N328:N370" si="141">IF(B328=B327,N327+M328,M328)</f>
        <v>0</v>
      </c>
      <c r="O328" t="s">
        <v>20</v>
      </c>
      <c r="P328" t="str">
        <f t="array" ref="P328">INDEX(Items!B$2:B$1090,MATCH($O328,Items!$A$2:$A$1090,0))</f>
        <v xml:space="preserve"> </v>
      </c>
      <c r="Q328" t="str">
        <f t="array" ref="Q328">INDEX(Items!C$2:C$1090,MATCH($O328,Items!$A$2:$A$1090,0))</f>
        <v xml:space="preserve"> </v>
      </c>
      <c r="R328" t="str">
        <f t="array" ref="R328">INDEX(Items!D$2:D$1090,MATCH($O328,Items!$A$2:$A$1090,0))</f>
        <v xml:space="preserve"> </v>
      </c>
    </row>
    <row r="329" spans="1:18" x14ac:dyDescent="0.25">
      <c r="A329">
        <f t="shared" si="137"/>
        <v>1</v>
      </c>
      <c r="B329" t="str">
        <f t="shared" si="138"/>
        <v/>
      </c>
      <c r="C329" s="3">
        <f t="shared" si="139"/>
        <v>1</v>
      </c>
      <c r="D329" s="4"/>
      <c r="E329" s="3"/>
      <c r="F329" t="e">
        <f t="array" ref="F329">INDEX(Establishment!B$2:B$1042,MATCH($E329,Establishment!$A$2:$A$1042,0))</f>
        <v>#N/A</v>
      </c>
      <c r="G329" t="e">
        <f t="array" ref="G329">INDEX(Establishment!C$2:C$1042,MATCH($E329,Establishment!$A$2:$A$1042,0))</f>
        <v>#N/A</v>
      </c>
      <c r="H329" t="s">
        <v>20</v>
      </c>
      <c r="I329" s="5"/>
      <c r="J329" t="s">
        <v>20</v>
      </c>
      <c r="L329" s="5"/>
      <c r="M329" s="5">
        <f t="shared" si="140"/>
        <v>0</v>
      </c>
      <c r="N329" s="5">
        <f t="shared" si="141"/>
        <v>0</v>
      </c>
      <c r="O329" t="s">
        <v>20</v>
      </c>
      <c r="P329" t="str">
        <f t="array" ref="P329">INDEX(Items!B$2:B$1090,MATCH($O329,Items!$A$2:$A$1090,0))</f>
        <v xml:space="preserve"> </v>
      </c>
      <c r="Q329" t="str">
        <f t="array" ref="Q329">INDEX(Items!C$2:C$1090,MATCH($O329,Items!$A$2:$A$1090,0))</f>
        <v xml:space="preserve"> </v>
      </c>
      <c r="R329" t="str">
        <f t="array" ref="R329">INDEX(Items!D$2:D$1090,MATCH($O329,Items!$A$2:$A$1090,0))</f>
        <v xml:space="preserve"> </v>
      </c>
    </row>
    <row r="330" spans="1:18" x14ac:dyDescent="0.25">
      <c r="A330">
        <f t="shared" si="137"/>
        <v>1</v>
      </c>
      <c r="B330" t="str">
        <f t="shared" si="138"/>
        <v/>
      </c>
      <c r="C330" s="3">
        <f t="shared" si="139"/>
        <v>1</v>
      </c>
      <c r="D330" s="4"/>
      <c r="E330" s="3"/>
      <c r="F330" t="e">
        <f t="array" ref="F330">INDEX(Establishment!B$2:B$1042,MATCH($E330,Establishment!$A$2:$A$1042,0))</f>
        <v>#N/A</v>
      </c>
      <c r="G330" t="e">
        <f t="array" ref="G330">INDEX(Establishment!C$2:C$1042,MATCH($E330,Establishment!$A$2:$A$1042,0))</f>
        <v>#N/A</v>
      </c>
      <c r="H330" t="s">
        <v>20</v>
      </c>
      <c r="I330" s="5"/>
      <c r="J330" t="s">
        <v>20</v>
      </c>
      <c r="L330" s="5"/>
      <c r="M330" s="5">
        <f t="shared" si="140"/>
        <v>0</v>
      </c>
      <c r="N330" s="5">
        <f t="shared" si="141"/>
        <v>0</v>
      </c>
      <c r="O330" t="s">
        <v>20</v>
      </c>
      <c r="P330" t="str">
        <f t="array" ref="P330">INDEX(Items!B$2:B$1090,MATCH($O330,Items!$A$2:$A$1090,0))</f>
        <v xml:space="preserve"> </v>
      </c>
      <c r="Q330" t="str">
        <f t="array" ref="Q330">INDEX(Items!C$2:C$1090,MATCH($O330,Items!$A$2:$A$1090,0))</f>
        <v xml:space="preserve"> </v>
      </c>
      <c r="R330" t="str">
        <f t="array" ref="R330">INDEX(Items!D$2:D$1090,MATCH($O330,Items!$A$2:$A$1090,0))</f>
        <v xml:space="preserve"> </v>
      </c>
    </row>
    <row r="331" spans="1:18" x14ac:dyDescent="0.25">
      <c r="A331">
        <f t="shared" si="137"/>
        <v>1</v>
      </c>
      <c r="B331" t="str">
        <f t="shared" si="138"/>
        <v/>
      </c>
      <c r="C331" s="3">
        <f t="shared" si="139"/>
        <v>1</v>
      </c>
      <c r="D331" s="4"/>
      <c r="E331" s="3"/>
      <c r="F331" t="e">
        <f t="array" ref="F331">INDEX(Establishment!B$2:B$1042,MATCH($E331,Establishment!$A$2:$A$1042,0))</f>
        <v>#N/A</v>
      </c>
      <c r="G331" t="e">
        <f t="array" ref="G331">INDEX(Establishment!C$2:C$1042,MATCH($E331,Establishment!$A$2:$A$1042,0))</f>
        <v>#N/A</v>
      </c>
      <c r="H331" t="s">
        <v>20</v>
      </c>
      <c r="I331" s="5"/>
      <c r="J331" t="s">
        <v>20</v>
      </c>
      <c r="L331" s="5"/>
      <c r="M331" s="5">
        <f t="shared" si="140"/>
        <v>0</v>
      </c>
      <c r="N331" s="5">
        <f t="shared" si="141"/>
        <v>0</v>
      </c>
      <c r="O331" t="s">
        <v>20</v>
      </c>
      <c r="P331" t="str">
        <f t="array" ref="P331">INDEX(Items!B$2:B$1090,MATCH($O331,Items!$A$2:$A$1090,0))</f>
        <v xml:space="preserve"> </v>
      </c>
      <c r="Q331" t="str">
        <f t="array" ref="Q331">INDEX(Items!C$2:C$1090,MATCH($O331,Items!$A$2:$A$1090,0))</f>
        <v xml:space="preserve"> </v>
      </c>
      <c r="R331" t="str">
        <f t="array" ref="R331">INDEX(Items!D$2:D$1090,MATCH($O331,Items!$A$2:$A$1090,0))</f>
        <v xml:space="preserve"> </v>
      </c>
    </row>
    <row r="332" spans="1:18" x14ac:dyDescent="0.25">
      <c r="A332">
        <f t="shared" si="137"/>
        <v>1</v>
      </c>
      <c r="B332" t="str">
        <f t="shared" si="138"/>
        <v/>
      </c>
      <c r="C332" s="3">
        <f t="shared" si="139"/>
        <v>1</v>
      </c>
      <c r="D332" s="4"/>
      <c r="E332" s="3"/>
      <c r="F332" t="e">
        <f t="array" ref="F332">INDEX(Establishment!B$2:B$1042,MATCH($E332,Establishment!$A$2:$A$1042,0))</f>
        <v>#N/A</v>
      </c>
      <c r="G332" t="e">
        <f t="array" ref="G332">INDEX(Establishment!C$2:C$1042,MATCH($E332,Establishment!$A$2:$A$1042,0))</f>
        <v>#N/A</v>
      </c>
      <c r="H332" t="s">
        <v>20</v>
      </c>
      <c r="I332" s="5"/>
      <c r="J332" t="s">
        <v>20</v>
      </c>
      <c r="L332" s="5"/>
      <c r="M332" s="5">
        <f t="shared" si="140"/>
        <v>0</v>
      </c>
      <c r="N332" s="5">
        <f t="shared" si="141"/>
        <v>0</v>
      </c>
      <c r="O332" t="s">
        <v>20</v>
      </c>
      <c r="P332" t="str">
        <f t="array" ref="P332">INDEX(Items!B$2:B$1090,MATCH($O332,Items!$A$2:$A$1090,0))</f>
        <v xml:space="preserve"> </v>
      </c>
      <c r="Q332" t="str">
        <f t="array" ref="Q332">INDEX(Items!C$2:C$1090,MATCH($O332,Items!$A$2:$A$1090,0))</f>
        <v xml:space="preserve"> </v>
      </c>
      <c r="R332" t="str">
        <f t="array" ref="R332">INDEX(Items!D$2:D$1090,MATCH($O332,Items!$A$2:$A$1090,0))</f>
        <v xml:space="preserve"> </v>
      </c>
    </row>
    <row r="333" spans="1:18" x14ac:dyDescent="0.25">
      <c r="A333">
        <f t="shared" si="137"/>
        <v>1</v>
      </c>
      <c r="B333" t="str">
        <f t="shared" si="138"/>
        <v/>
      </c>
      <c r="C333" s="3">
        <f t="shared" si="139"/>
        <v>1</v>
      </c>
      <c r="D333" s="4"/>
      <c r="E333" s="3"/>
      <c r="F333" t="e">
        <f t="array" ref="F333">INDEX(Establishment!B$2:B$1042,MATCH($E333,Establishment!$A$2:$A$1042,0))</f>
        <v>#N/A</v>
      </c>
      <c r="G333" t="e">
        <f t="array" ref="G333">INDEX(Establishment!C$2:C$1042,MATCH($E333,Establishment!$A$2:$A$1042,0))</f>
        <v>#N/A</v>
      </c>
      <c r="H333" t="s">
        <v>20</v>
      </c>
      <c r="I333" s="5"/>
      <c r="J333" t="s">
        <v>20</v>
      </c>
      <c r="L333" s="5"/>
      <c r="M333" s="5">
        <f t="shared" si="140"/>
        <v>0</v>
      </c>
      <c r="N333" s="5">
        <f t="shared" si="141"/>
        <v>0</v>
      </c>
      <c r="O333" t="s">
        <v>20</v>
      </c>
      <c r="P333" t="str">
        <f t="array" ref="P333">INDEX(Items!B$2:B$1090,MATCH($O333,Items!$A$2:$A$1090,0))</f>
        <v xml:space="preserve"> </v>
      </c>
      <c r="Q333" t="str">
        <f t="array" ref="Q333">INDEX(Items!C$2:C$1090,MATCH($O333,Items!$A$2:$A$1090,0))</f>
        <v xml:space="preserve"> </v>
      </c>
      <c r="R333" t="str">
        <f t="array" ref="R333">INDEX(Items!D$2:D$1090,MATCH($O333,Items!$A$2:$A$1090,0))</f>
        <v xml:space="preserve"> </v>
      </c>
    </row>
    <row r="334" spans="1:18" x14ac:dyDescent="0.25">
      <c r="A334">
        <f t="shared" si="137"/>
        <v>1</v>
      </c>
      <c r="B334" t="str">
        <f t="shared" si="138"/>
        <v/>
      </c>
      <c r="C334" s="3">
        <f t="shared" si="139"/>
        <v>1</v>
      </c>
      <c r="D334" s="4"/>
      <c r="E334" s="3"/>
      <c r="F334" t="e">
        <f t="array" ref="F334">INDEX(Establishment!B$2:B$1042,MATCH($E334,Establishment!$A$2:$A$1042,0))</f>
        <v>#N/A</v>
      </c>
      <c r="G334" t="e">
        <f t="array" ref="G334">INDEX(Establishment!C$2:C$1042,MATCH($E334,Establishment!$A$2:$A$1042,0))</f>
        <v>#N/A</v>
      </c>
      <c r="H334" t="s">
        <v>20</v>
      </c>
      <c r="I334" s="5"/>
      <c r="J334" t="s">
        <v>20</v>
      </c>
      <c r="L334" s="5"/>
      <c r="M334" s="5">
        <f t="shared" si="140"/>
        <v>0</v>
      </c>
      <c r="N334" s="5">
        <f t="shared" si="141"/>
        <v>0</v>
      </c>
      <c r="O334" t="s">
        <v>20</v>
      </c>
      <c r="P334" t="str">
        <f t="array" ref="P334">INDEX(Items!B$2:B$1090,MATCH($O334,Items!$A$2:$A$1090,0))</f>
        <v xml:space="preserve"> </v>
      </c>
      <c r="Q334" t="str">
        <f t="array" ref="Q334">INDEX(Items!C$2:C$1090,MATCH($O334,Items!$A$2:$A$1090,0))</f>
        <v xml:space="preserve"> </v>
      </c>
      <c r="R334" t="str">
        <f t="array" ref="R334">INDEX(Items!D$2:D$1090,MATCH($O334,Items!$A$2:$A$1090,0))</f>
        <v xml:space="preserve"> </v>
      </c>
    </row>
    <row r="335" spans="1:18" x14ac:dyDescent="0.25">
      <c r="A335">
        <f t="shared" si="137"/>
        <v>1</v>
      </c>
      <c r="B335" t="str">
        <f t="shared" si="138"/>
        <v/>
      </c>
      <c r="C335" s="3">
        <f t="shared" si="139"/>
        <v>1</v>
      </c>
      <c r="D335" s="4"/>
      <c r="E335" s="3"/>
      <c r="F335" t="e">
        <f t="array" ref="F335">INDEX(Establishment!B$2:B$1042,MATCH($E335,Establishment!$A$2:$A$1042,0))</f>
        <v>#N/A</v>
      </c>
      <c r="G335" t="e">
        <f t="array" ref="G335">INDEX(Establishment!C$2:C$1042,MATCH($E335,Establishment!$A$2:$A$1042,0))</f>
        <v>#N/A</v>
      </c>
      <c r="H335" t="s">
        <v>20</v>
      </c>
      <c r="I335" s="5"/>
      <c r="J335" t="s">
        <v>20</v>
      </c>
      <c r="L335" s="5"/>
      <c r="M335" s="5">
        <f t="shared" si="140"/>
        <v>0</v>
      </c>
      <c r="N335" s="5">
        <f t="shared" si="141"/>
        <v>0</v>
      </c>
      <c r="O335" t="s">
        <v>20</v>
      </c>
      <c r="P335" t="str">
        <f t="array" ref="P335">INDEX(Items!B$2:B$1090,MATCH($O335,Items!$A$2:$A$1090,0))</f>
        <v xml:space="preserve"> </v>
      </c>
      <c r="Q335" t="str">
        <f t="array" ref="Q335">INDEX(Items!C$2:C$1090,MATCH($O335,Items!$A$2:$A$1090,0))</f>
        <v xml:space="preserve"> </v>
      </c>
      <c r="R335" t="str">
        <f t="array" ref="R335">INDEX(Items!D$2:D$1090,MATCH($O335,Items!$A$2:$A$1090,0))</f>
        <v xml:space="preserve"> </v>
      </c>
    </row>
    <row r="336" spans="1:18" x14ac:dyDescent="0.25">
      <c r="A336">
        <f t="shared" si="137"/>
        <v>1</v>
      </c>
      <c r="B336" t="str">
        <f t="shared" si="138"/>
        <v/>
      </c>
      <c r="C336" s="3">
        <f t="shared" si="139"/>
        <v>1</v>
      </c>
      <c r="D336" s="4"/>
      <c r="E336" s="3"/>
      <c r="F336" t="e">
        <f t="array" ref="F336">INDEX(Establishment!B$2:B$1042,MATCH($E336,Establishment!$A$2:$A$1042,0))</f>
        <v>#N/A</v>
      </c>
      <c r="G336" t="e">
        <f t="array" ref="G336">INDEX(Establishment!C$2:C$1042,MATCH($E336,Establishment!$A$2:$A$1042,0))</f>
        <v>#N/A</v>
      </c>
      <c r="H336" t="s">
        <v>20</v>
      </c>
      <c r="I336" s="5"/>
      <c r="J336" t="s">
        <v>20</v>
      </c>
      <c r="L336" s="5"/>
      <c r="M336" s="5">
        <f t="shared" si="140"/>
        <v>0</v>
      </c>
      <c r="N336" s="5">
        <f t="shared" si="141"/>
        <v>0</v>
      </c>
      <c r="O336" t="s">
        <v>20</v>
      </c>
      <c r="P336" t="str">
        <f t="array" ref="P336">INDEX(Items!B$2:B$1090,MATCH($O336,Items!$A$2:$A$1090,0))</f>
        <v xml:space="preserve"> </v>
      </c>
      <c r="Q336" t="str">
        <f t="array" ref="Q336">INDEX(Items!C$2:C$1090,MATCH($O336,Items!$A$2:$A$1090,0))</f>
        <v xml:space="preserve"> </v>
      </c>
      <c r="R336" t="str">
        <f t="array" ref="R336">INDEX(Items!D$2:D$1090,MATCH($O336,Items!$A$2:$A$1090,0))</f>
        <v xml:space="preserve"> </v>
      </c>
    </row>
    <row r="337" spans="1:18" x14ac:dyDescent="0.25">
      <c r="A337">
        <f t="shared" si="137"/>
        <v>1</v>
      </c>
      <c r="B337" t="str">
        <f t="shared" si="138"/>
        <v/>
      </c>
      <c r="C337" s="3">
        <f t="shared" si="139"/>
        <v>1</v>
      </c>
      <c r="D337" s="4"/>
      <c r="E337" s="3"/>
      <c r="F337" t="e">
        <f t="array" ref="F337">INDEX(Establishment!B$2:B$1042,MATCH($E337,Establishment!$A$2:$A$1042,0))</f>
        <v>#N/A</v>
      </c>
      <c r="G337" t="e">
        <f t="array" ref="G337">INDEX(Establishment!C$2:C$1042,MATCH($E337,Establishment!$A$2:$A$1042,0))</f>
        <v>#N/A</v>
      </c>
      <c r="H337" t="s">
        <v>20</v>
      </c>
      <c r="I337" s="5"/>
      <c r="J337" t="s">
        <v>20</v>
      </c>
      <c r="L337" s="5"/>
      <c r="M337" s="5">
        <f t="shared" si="140"/>
        <v>0</v>
      </c>
      <c r="N337" s="5">
        <f t="shared" si="141"/>
        <v>0</v>
      </c>
      <c r="O337" t="s">
        <v>20</v>
      </c>
      <c r="P337" t="str">
        <f t="array" ref="P337">INDEX(Items!B$2:B$1090,MATCH($O337,Items!$A$2:$A$1090,0))</f>
        <v xml:space="preserve"> </v>
      </c>
      <c r="Q337" t="str">
        <f t="array" ref="Q337">INDEX(Items!C$2:C$1090,MATCH($O337,Items!$A$2:$A$1090,0))</f>
        <v xml:space="preserve"> </v>
      </c>
      <c r="R337" t="str">
        <f t="array" ref="R337">INDEX(Items!D$2:D$1090,MATCH($O337,Items!$A$2:$A$1090,0))</f>
        <v xml:space="preserve"> </v>
      </c>
    </row>
    <row r="338" spans="1:18" x14ac:dyDescent="0.25">
      <c r="A338">
        <f t="shared" si="137"/>
        <v>1</v>
      </c>
      <c r="B338" t="str">
        <f t="shared" si="138"/>
        <v/>
      </c>
      <c r="C338" s="3">
        <f t="shared" si="139"/>
        <v>1</v>
      </c>
      <c r="D338" s="4"/>
      <c r="E338" s="3"/>
      <c r="F338" t="e">
        <f t="array" ref="F338">INDEX(Establishment!B$2:B$1042,MATCH($E338,Establishment!$A$2:$A$1042,0))</f>
        <v>#N/A</v>
      </c>
      <c r="G338" t="e">
        <f t="array" ref="G338">INDEX(Establishment!C$2:C$1042,MATCH($E338,Establishment!$A$2:$A$1042,0))</f>
        <v>#N/A</v>
      </c>
      <c r="H338" t="s">
        <v>20</v>
      </c>
      <c r="I338" s="5"/>
      <c r="J338" t="s">
        <v>20</v>
      </c>
      <c r="L338" s="5"/>
      <c r="M338" s="5">
        <f t="shared" si="140"/>
        <v>0</v>
      </c>
      <c r="N338" s="5">
        <f t="shared" si="141"/>
        <v>0</v>
      </c>
      <c r="O338" t="s">
        <v>20</v>
      </c>
      <c r="P338" t="str">
        <f t="array" ref="P338">INDEX(Items!B$2:B$1090,MATCH($O338,Items!$A$2:$A$1090,0))</f>
        <v xml:space="preserve"> </v>
      </c>
      <c r="Q338" t="str">
        <f t="array" ref="Q338">INDEX(Items!C$2:C$1090,MATCH($O338,Items!$A$2:$A$1090,0))</f>
        <v xml:space="preserve"> </v>
      </c>
      <c r="R338" t="str">
        <f t="array" ref="R338">INDEX(Items!D$2:D$1090,MATCH($O338,Items!$A$2:$A$1090,0))</f>
        <v xml:space="preserve"> </v>
      </c>
    </row>
    <row r="339" spans="1:18" x14ac:dyDescent="0.25">
      <c r="A339">
        <f t="shared" si="137"/>
        <v>1</v>
      </c>
      <c r="B339" t="str">
        <f t="shared" si="138"/>
        <v/>
      </c>
      <c r="C339" s="3">
        <f t="shared" si="139"/>
        <v>1</v>
      </c>
      <c r="D339" s="4"/>
      <c r="E339" s="3"/>
      <c r="F339" t="e">
        <f t="array" ref="F339">INDEX(Establishment!B$2:B$1042,MATCH($E339,Establishment!$A$2:$A$1042,0))</f>
        <v>#N/A</v>
      </c>
      <c r="G339" t="e">
        <f t="array" ref="G339">INDEX(Establishment!C$2:C$1042,MATCH($E339,Establishment!$A$2:$A$1042,0))</f>
        <v>#N/A</v>
      </c>
      <c r="H339" t="s">
        <v>20</v>
      </c>
      <c r="I339" s="5"/>
      <c r="J339" t="s">
        <v>20</v>
      </c>
      <c r="L339" s="5"/>
      <c r="M339" s="5">
        <f t="shared" si="140"/>
        <v>0</v>
      </c>
      <c r="N339" s="5">
        <f t="shared" si="141"/>
        <v>0</v>
      </c>
      <c r="O339" t="s">
        <v>20</v>
      </c>
      <c r="P339" t="str">
        <f t="array" ref="P339">INDEX(Items!B$2:B$1090,MATCH($O339,Items!$A$2:$A$1090,0))</f>
        <v xml:space="preserve"> </v>
      </c>
      <c r="Q339" t="str">
        <f t="array" ref="Q339">INDEX(Items!C$2:C$1090,MATCH($O339,Items!$A$2:$A$1090,0))</f>
        <v xml:space="preserve"> </v>
      </c>
      <c r="R339" t="str">
        <f t="array" ref="R339">INDEX(Items!D$2:D$1090,MATCH($O339,Items!$A$2:$A$1090,0))</f>
        <v xml:space="preserve"> </v>
      </c>
    </row>
    <row r="340" spans="1:18" x14ac:dyDescent="0.25">
      <c r="A340">
        <f t="shared" si="137"/>
        <v>1</v>
      </c>
      <c r="B340" t="str">
        <f t="shared" si="138"/>
        <v/>
      </c>
      <c r="C340" s="3">
        <f t="shared" si="139"/>
        <v>1</v>
      </c>
      <c r="D340" s="4"/>
      <c r="E340" s="3"/>
      <c r="F340" t="e">
        <f t="array" ref="F340">INDEX(Establishment!B$2:B$1042,MATCH($E340,Establishment!$A$2:$A$1042,0))</f>
        <v>#N/A</v>
      </c>
      <c r="G340" t="e">
        <f t="array" ref="G340">INDEX(Establishment!C$2:C$1042,MATCH($E340,Establishment!$A$2:$A$1042,0))</f>
        <v>#N/A</v>
      </c>
      <c r="H340" t="s">
        <v>20</v>
      </c>
      <c r="I340" s="5"/>
      <c r="J340" t="s">
        <v>20</v>
      </c>
      <c r="L340" s="5"/>
      <c r="M340" s="5">
        <f t="shared" si="140"/>
        <v>0</v>
      </c>
      <c r="N340" s="5">
        <f t="shared" si="141"/>
        <v>0</v>
      </c>
      <c r="O340" t="s">
        <v>20</v>
      </c>
      <c r="P340" t="str">
        <f t="array" ref="P340">INDEX(Items!B$2:B$1090,MATCH($O340,Items!$A$2:$A$1090,0))</f>
        <v xml:space="preserve"> </v>
      </c>
      <c r="Q340" t="str">
        <f t="array" ref="Q340">INDEX(Items!C$2:C$1090,MATCH($O340,Items!$A$2:$A$1090,0))</f>
        <v xml:space="preserve"> </v>
      </c>
      <c r="R340" t="str">
        <f t="array" ref="R340">INDEX(Items!D$2:D$1090,MATCH($O340,Items!$A$2:$A$1090,0))</f>
        <v xml:space="preserve"> </v>
      </c>
    </row>
    <row r="341" spans="1:18" x14ac:dyDescent="0.25">
      <c r="A341">
        <f t="shared" si="137"/>
        <v>1</v>
      </c>
      <c r="B341" t="str">
        <f t="shared" si="138"/>
        <v/>
      </c>
      <c r="C341" s="3">
        <f t="shared" si="139"/>
        <v>1</v>
      </c>
      <c r="D341" s="4"/>
      <c r="E341" s="3"/>
      <c r="F341" t="e">
        <f t="array" ref="F341">INDEX(Establishment!B$2:B$1042,MATCH($E341,Establishment!$A$2:$A$1042,0))</f>
        <v>#N/A</v>
      </c>
      <c r="G341" t="e">
        <f t="array" ref="G341">INDEX(Establishment!C$2:C$1042,MATCH($E341,Establishment!$A$2:$A$1042,0))</f>
        <v>#N/A</v>
      </c>
      <c r="H341" t="s">
        <v>20</v>
      </c>
      <c r="I341" s="5"/>
      <c r="J341" t="s">
        <v>20</v>
      </c>
      <c r="L341" s="5"/>
      <c r="M341" s="5">
        <f t="shared" si="140"/>
        <v>0</v>
      </c>
      <c r="N341" s="5">
        <f t="shared" si="141"/>
        <v>0</v>
      </c>
      <c r="O341" t="s">
        <v>20</v>
      </c>
      <c r="P341" t="str">
        <f t="array" ref="P341">INDEX(Items!B$2:B$1090,MATCH($O341,Items!$A$2:$A$1090,0))</f>
        <v xml:space="preserve"> </v>
      </c>
      <c r="Q341" t="str">
        <f t="array" ref="Q341">INDEX(Items!C$2:C$1090,MATCH($O341,Items!$A$2:$A$1090,0))</f>
        <v xml:space="preserve"> </v>
      </c>
      <c r="R341" t="str">
        <f t="array" ref="R341">INDEX(Items!D$2:D$1090,MATCH($O341,Items!$A$2:$A$1090,0))</f>
        <v xml:space="preserve"> </v>
      </c>
    </row>
    <row r="342" spans="1:18" x14ac:dyDescent="0.25">
      <c r="A342">
        <f t="shared" si="137"/>
        <v>1</v>
      </c>
      <c r="B342" t="str">
        <f t="shared" si="138"/>
        <v/>
      </c>
      <c r="C342" s="3">
        <f t="shared" si="139"/>
        <v>1</v>
      </c>
      <c r="D342" s="4"/>
      <c r="E342" s="3"/>
      <c r="F342" t="e">
        <f t="array" ref="F342">INDEX(Establishment!B$2:B$1042,MATCH($E342,Establishment!$A$2:$A$1042,0))</f>
        <v>#N/A</v>
      </c>
      <c r="G342" t="e">
        <f t="array" ref="G342">INDEX(Establishment!C$2:C$1042,MATCH($E342,Establishment!$A$2:$A$1042,0))</f>
        <v>#N/A</v>
      </c>
      <c r="H342" t="s">
        <v>20</v>
      </c>
      <c r="I342" s="5"/>
      <c r="J342" t="s">
        <v>20</v>
      </c>
      <c r="L342" s="5"/>
      <c r="M342" s="5">
        <f t="shared" si="140"/>
        <v>0</v>
      </c>
      <c r="N342" s="5">
        <f t="shared" si="141"/>
        <v>0</v>
      </c>
      <c r="O342" t="s">
        <v>20</v>
      </c>
      <c r="P342" t="str">
        <f t="array" ref="P342">INDEX(Items!B$2:B$1090,MATCH($O342,Items!$A$2:$A$1090,0))</f>
        <v xml:space="preserve"> </v>
      </c>
      <c r="Q342" t="str">
        <f t="array" ref="Q342">INDEX(Items!C$2:C$1090,MATCH($O342,Items!$A$2:$A$1090,0))</f>
        <v xml:space="preserve"> </v>
      </c>
      <c r="R342" t="str">
        <f t="array" ref="R342">INDEX(Items!D$2:D$1090,MATCH($O342,Items!$A$2:$A$1090,0))</f>
        <v xml:space="preserve"> </v>
      </c>
    </row>
    <row r="343" spans="1:18" x14ac:dyDescent="0.25">
      <c r="A343">
        <f t="shared" si="137"/>
        <v>1</v>
      </c>
      <c r="B343" t="str">
        <f t="shared" si="138"/>
        <v/>
      </c>
      <c r="C343" s="3">
        <f t="shared" si="139"/>
        <v>1</v>
      </c>
      <c r="D343" s="4"/>
      <c r="E343" s="3"/>
      <c r="F343" t="e">
        <f t="array" ref="F343">INDEX(Establishment!B$2:B$1042,MATCH($E343,Establishment!$A$2:$A$1042,0))</f>
        <v>#N/A</v>
      </c>
      <c r="G343" t="e">
        <f t="array" ref="G343">INDEX(Establishment!C$2:C$1042,MATCH($E343,Establishment!$A$2:$A$1042,0))</f>
        <v>#N/A</v>
      </c>
      <c r="H343" t="s">
        <v>20</v>
      </c>
      <c r="I343" s="5"/>
      <c r="J343" t="s">
        <v>20</v>
      </c>
      <c r="L343" s="5"/>
      <c r="M343" s="5">
        <f t="shared" si="140"/>
        <v>0</v>
      </c>
      <c r="N343" s="5">
        <f t="shared" si="141"/>
        <v>0</v>
      </c>
      <c r="O343" t="s">
        <v>20</v>
      </c>
      <c r="P343" t="str">
        <f t="array" ref="P343">INDEX(Items!B$2:B$1090,MATCH($O343,Items!$A$2:$A$1090,0))</f>
        <v xml:space="preserve"> </v>
      </c>
      <c r="Q343" t="str">
        <f t="array" ref="Q343">INDEX(Items!C$2:C$1090,MATCH($O343,Items!$A$2:$A$1090,0))</f>
        <v xml:space="preserve"> </v>
      </c>
      <c r="R343" t="str">
        <f t="array" ref="R343">INDEX(Items!D$2:D$1090,MATCH($O343,Items!$A$2:$A$1090,0))</f>
        <v xml:space="preserve"> </v>
      </c>
    </row>
    <row r="344" spans="1:18" x14ac:dyDescent="0.25">
      <c r="A344">
        <f t="shared" si="137"/>
        <v>1</v>
      </c>
      <c r="B344" t="str">
        <f t="shared" si="138"/>
        <v/>
      </c>
      <c r="C344" s="3">
        <f t="shared" si="139"/>
        <v>1</v>
      </c>
      <c r="D344" s="4"/>
      <c r="E344" s="3"/>
      <c r="F344" t="e">
        <f t="array" ref="F344">INDEX(Establishment!B$2:B$1042,MATCH($E344,Establishment!$A$2:$A$1042,0))</f>
        <v>#N/A</v>
      </c>
      <c r="G344" t="e">
        <f t="array" ref="G344">INDEX(Establishment!C$2:C$1042,MATCH($E344,Establishment!$A$2:$A$1042,0))</f>
        <v>#N/A</v>
      </c>
      <c r="H344" t="s">
        <v>20</v>
      </c>
      <c r="I344" s="5"/>
      <c r="J344" t="s">
        <v>20</v>
      </c>
      <c r="L344" s="5"/>
      <c r="M344" s="5">
        <f t="shared" si="140"/>
        <v>0</v>
      </c>
      <c r="N344" s="5">
        <f t="shared" si="141"/>
        <v>0</v>
      </c>
      <c r="O344" t="s">
        <v>20</v>
      </c>
      <c r="P344" t="str">
        <f t="array" ref="P344">INDEX(Items!B$2:B$1090,MATCH($O344,Items!$A$2:$A$1090,0))</f>
        <v xml:space="preserve"> </v>
      </c>
      <c r="Q344" t="str">
        <f t="array" ref="Q344">INDEX(Items!C$2:C$1090,MATCH($O344,Items!$A$2:$A$1090,0))</f>
        <v xml:space="preserve"> </v>
      </c>
      <c r="R344" t="str">
        <f t="array" ref="R344">INDEX(Items!D$2:D$1090,MATCH($O344,Items!$A$2:$A$1090,0))</f>
        <v xml:space="preserve"> </v>
      </c>
    </row>
    <row r="345" spans="1:18" x14ac:dyDescent="0.25">
      <c r="A345">
        <f t="shared" si="137"/>
        <v>1</v>
      </c>
      <c r="B345" t="str">
        <f t="shared" si="138"/>
        <v/>
      </c>
      <c r="C345" s="3">
        <f t="shared" si="139"/>
        <v>1</v>
      </c>
      <c r="D345" s="4"/>
      <c r="E345" s="3"/>
      <c r="F345" t="e">
        <f t="array" ref="F345">INDEX(Establishment!B$2:B$1042,MATCH($E345,Establishment!$A$2:$A$1042,0))</f>
        <v>#N/A</v>
      </c>
      <c r="G345" t="e">
        <f t="array" ref="G345">INDEX(Establishment!C$2:C$1042,MATCH($E345,Establishment!$A$2:$A$1042,0))</f>
        <v>#N/A</v>
      </c>
      <c r="H345" t="s">
        <v>20</v>
      </c>
      <c r="I345" s="5"/>
      <c r="J345" t="s">
        <v>20</v>
      </c>
      <c r="L345" s="5"/>
      <c r="M345" s="5">
        <f t="shared" si="140"/>
        <v>0</v>
      </c>
      <c r="N345" s="5">
        <f t="shared" si="141"/>
        <v>0</v>
      </c>
      <c r="O345" t="s">
        <v>20</v>
      </c>
      <c r="P345" t="str">
        <f t="array" ref="P345">INDEX(Items!B$2:B$1090,MATCH($O345,Items!$A$2:$A$1090,0))</f>
        <v xml:space="preserve"> </v>
      </c>
      <c r="Q345" t="str">
        <f t="array" ref="Q345">INDEX(Items!C$2:C$1090,MATCH($O345,Items!$A$2:$A$1090,0))</f>
        <v xml:space="preserve"> </v>
      </c>
      <c r="R345" t="str">
        <f t="array" ref="R345">INDEX(Items!D$2:D$1090,MATCH($O345,Items!$A$2:$A$1090,0))</f>
        <v xml:space="preserve"> </v>
      </c>
    </row>
    <row r="346" spans="1:18" x14ac:dyDescent="0.25">
      <c r="A346">
        <f t="shared" si="137"/>
        <v>1</v>
      </c>
      <c r="B346" t="str">
        <f t="shared" si="138"/>
        <v/>
      </c>
      <c r="C346" s="3">
        <f t="shared" si="139"/>
        <v>1</v>
      </c>
      <c r="D346" s="4"/>
      <c r="E346" s="3"/>
      <c r="F346" t="e">
        <f t="array" ref="F346">INDEX(Establishment!B$2:B$1042,MATCH($E346,Establishment!$A$2:$A$1042,0))</f>
        <v>#N/A</v>
      </c>
      <c r="G346" t="e">
        <f t="array" ref="G346">INDEX(Establishment!C$2:C$1042,MATCH($E346,Establishment!$A$2:$A$1042,0))</f>
        <v>#N/A</v>
      </c>
      <c r="H346" t="s">
        <v>20</v>
      </c>
      <c r="I346" s="5"/>
      <c r="J346" t="s">
        <v>20</v>
      </c>
      <c r="L346" s="5"/>
      <c r="M346" s="5">
        <f t="shared" si="140"/>
        <v>0</v>
      </c>
      <c r="N346" s="5">
        <f t="shared" si="141"/>
        <v>0</v>
      </c>
      <c r="O346" t="s">
        <v>20</v>
      </c>
      <c r="P346" t="str">
        <f t="array" ref="P346">INDEX(Items!B$2:B$1090,MATCH($O346,Items!$A$2:$A$1090,0))</f>
        <v xml:space="preserve"> </v>
      </c>
      <c r="Q346" t="str">
        <f t="array" ref="Q346">INDEX(Items!C$2:C$1090,MATCH($O346,Items!$A$2:$A$1090,0))</f>
        <v xml:space="preserve"> </v>
      </c>
      <c r="R346" t="str">
        <f t="array" ref="R346">INDEX(Items!D$2:D$1090,MATCH($O346,Items!$A$2:$A$1090,0))</f>
        <v xml:space="preserve"> </v>
      </c>
    </row>
    <row r="347" spans="1:18" x14ac:dyDescent="0.25">
      <c r="A347">
        <f t="shared" si="137"/>
        <v>1</v>
      </c>
      <c r="B347" t="str">
        <f t="shared" si="138"/>
        <v/>
      </c>
      <c r="C347" s="3">
        <f t="shared" si="139"/>
        <v>1</v>
      </c>
      <c r="D347" s="4"/>
      <c r="E347" s="3"/>
      <c r="F347" t="e">
        <f t="array" ref="F347">INDEX(Establishment!B$2:B$1042,MATCH($E347,Establishment!$A$2:$A$1042,0))</f>
        <v>#N/A</v>
      </c>
      <c r="G347" t="e">
        <f t="array" ref="G347">INDEX(Establishment!C$2:C$1042,MATCH($E347,Establishment!$A$2:$A$1042,0))</f>
        <v>#N/A</v>
      </c>
      <c r="H347" t="s">
        <v>20</v>
      </c>
      <c r="I347" s="5"/>
      <c r="J347" t="s">
        <v>20</v>
      </c>
      <c r="L347" s="5"/>
      <c r="M347" s="5">
        <f t="shared" si="140"/>
        <v>0</v>
      </c>
      <c r="N347" s="5">
        <f t="shared" si="141"/>
        <v>0</v>
      </c>
      <c r="O347" t="s">
        <v>20</v>
      </c>
      <c r="P347" t="str">
        <f t="array" ref="P347">INDEX(Items!B$2:B$1090,MATCH($O347,Items!$A$2:$A$1090,0))</f>
        <v xml:space="preserve"> </v>
      </c>
      <c r="Q347" t="str">
        <f t="array" ref="Q347">INDEX(Items!C$2:C$1090,MATCH($O347,Items!$A$2:$A$1090,0))</f>
        <v xml:space="preserve"> </v>
      </c>
      <c r="R347" t="str">
        <f t="array" ref="R347">INDEX(Items!D$2:D$1090,MATCH($O347,Items!$A$2:$A$1090,0))</f>
        <v xml:space="preserve"> </v>
      </c>
    </row>
    <row r="348" spans="1:18" x14ac:dyDescent="0.25">
      <c r="A348">
        <f t="shared" si="137"/>
        <v>1</v>
      </c>
      <c r="B348" t="str">
        <f t="shared" si="138"/>
        <v/>
      </c>
      <c r="C348" s="3">
        <f t="shared" si="139"/>
        <v>1</v>
      </c>
      <c r="D348" s="4"/>
      <c r="E348" s="3"/>
      <c r="F348" t="e">
        <f t="array" ref="F348">INDEX(Establishment!B$2:B$1042,MATCH($E348,Establishment!$A$2:$A$1042,0))</f>
        <v>#N/A</v>
      </c>
      <c r="G348" t="e">
        <f t="array" ref="G348">INDEX(Establishment!C$2:C$1042,MATCH($E348,Establishment!$A$2:$A$1042,0))</f>
        <v>#N/A</v>
      </c>
      <c r="H348" t="s">
        <v>20</v>
      </c>
      <c r="I348" s="5"/>
      <c r="J348" t="s">
        <v>20</v>
      </c>
      <c r="L348" s="5"/>
      <c r="M348" s="5">
        <f t="shared" si="140"/>
        <v>0</v>
      </c>
      <c r="N348" s="5">
        <f t="shared" si="141"/>
        <v>0</v>
      </c>
      <c r="O348" t="s">
        <v>20</v>
      </c>
      <c r="P348" t="str">
        <f t="array" ref="P348">INDEX(Items!B$2:B$1090,MATCH($O348,Items!$A$2:$A$1090,0))</f>
        <v xml:space="preserve"> </v>
      </c>
      <c r="Q348" t="str">
        <f t="array" ref="Q348">INDEX(Items!C$2:C$1090,MATCH($O348,Items!$A$2:$A$1090,0))</f>
        <v xml:space="preserve"> </v>
      </c>
      <c r="R348" t="str">
        <f t="array" ref="R348">INDEX(Items!D$2:D$1090,MATCH($O348,Items!$A$2:$A$1090,0))</f>
        <v xml:space="preserve"> </v>
      </c>
    </row>
    <row r="349" spans="1:18" x14ac:dyDescent="0.25">
      <c r="A349">
        <f t="shared" si="137"/>
        <v>1</v>
      </c>
      <c r="B349" t="str">
        <f t="shared" si="138"/>
        <v/>
      </c>
      <c r="C349" s="3">
        <f t="shared" si="139"/>
        <v>1</v>
      </c>
      <c r="D349" s="4"/>
      <c r="E349" s="3"/>
      <c r="F349" t="e">
        <f t="array" ref="F349">INDEX(Establishment!B$2:B$1042,MATCH($E349,Establishment!$A$2:$A$1042,0))</f>
        <v>#N/A</v>
      </c>
      <c r="G349" t="e">
        <f t="array" ref="G349">INDEX(Establishment!C$2:C$1042,MATCH($E349,Establishment!$A$2:$A$1042,0))</f>
        <v>#N/A</v>
      </c>
      <c r="H349" t="s">
        <v>20</v>
      </c>
      <c r="I349" s="5"/>
      <c r="J349" t="s">
        <v>20</v>
      </c>
      <c r="L349" s="5"/>
      <c r="M349" s="5">
        <f t="shared" si="140"/>
        <v>0</v>
      </c>
      <c r="N349" s="5">
        <f t="shared" si="141"/>
        <v>0</v>
      </c>
      <c r="O349" t="s">
        <v>20</v>
      </c>
      <c r="P349" t="str">
        <f t="array" ref="P349">INDEX(Items!B$2:B$1090,MATCH($O349,Items!$A$2:$A$1090,0))</f>
        <v xml:space="preserve"> </v>
      </c>
      <c r="Q349" t="str">
        <f t="array" ref="Q349">INDEX(Items!C$2:C$1090,MATCH($O349,Items!$A$2:$A$1090,0))</f>
        <v xml:space="preserve"> </v>
      </c>
      <c r="R349" t="str">
        <f t="array" ref="R349">INDEX(Items!D$2:D$1090,MATCH($O349,Items!$A$2:$A$1090,0))</f>
        <v xml:space="preserve"> </v>
      </c>
    </row>
    <row r="350" spans="1:18" x14ac:dyDescent="0.25">
      <c r="A350">
        <f t="shared" si="137"/>
        <v>1</v>
      </c>
      <c r="B350" t="str">
        <f t="shared" si="138"/>
        <v/>
      </c>
      <c r="C350" s="3">
        <f t="shared" si="139"/>
        <v>1</v>
      </c>
      <c r="D350" s="4"/>
      <c r="E350" s="3"/>
      <c r="F350" t="e">
        <f t="array" ref="F350">INDEX(Establishment!B$2:B$1042,MATCH($E350,Establishment!$A$2:$A$1042,0))</f>
        <v>#N/A</v>
      </c>
      <c r="G350" t="e">
        <f t="array" ref="G350">INDEX(Establishment!C$2:C$1042,MATCH($E350,Establishment!$A$2:$A$1042,0))</f>
        <v>#N/A</v>
      </c>
      <c r="H350" t="s">
        <v>20</v>
      </c>
      <c r="I350" s="5"/>
      <c r="J350" t="s">
        <v>20</v>
      </c>
      <c r="L350" s="5"/>
      <c r="M350" s="5">
        <f t="shared" si="140"/>
        <v>0</v>
      </c>
      <c r="N350" s="5">
        <f t="shared" si="141"/>
        <v>0</v>
      </c>
      <c r="O350" t="s">
        <v>20</v>
      </c>
      <c r="P350" t="str">
        <f t="array" ref="P350">INDEX(Items!B$2:B$1090,MATCH($O350,Items!$A$2:$A$1090,0))</f>
        <v xml:space="preserve"> </v>
      </c>
      <c r="Q350" t="str">
        <f t="array" ref="Q350">INDEX(Items!C$2:C$1090,MATCH($O350,Items!$A$2:$A$1090,0))</f>
        <v xml:space="preserve"> </v>
      </c>
      <c r="R350" t="str">
        <f t="array" ref="R350">INDEX(Items!D$2:D$1090,MATCH($O350,Items!$A$2:$A$1090,0))</f>
        <v xml:space="preserve"> </v>
      </c>
    </row>
    <row r="351" spans="1:18" x14ac:dyDescent="0.25">
      <c r="A351">
        <f t="shared" si="137"/>
        <v>1</v>
      </c>
      <c r="B351" t="str">
        <f t="shared" si="138"/>
        <v/>
      </c>
      <c r="C351" s="3">
        <f t="shared" si="139"/>
        <v>1</v>
      </c>
      <c r="D351" s="4"/>
      <c r="E351" s="3"/>
      <c r="F351" t="e">
        <f t="array" ref="F351">INDEX(Establishment!B$2:B$1042,MATCH($E351,Establishment!$A$2:$A$1042,0))</f>
        <v>#N/A</v>
      </c>
      <c r="G351" t="e">
        <f t="array" ref="G351">INDEX(Establishment!C$2:C$1042,MATCH($E351,Establishment!$A$2:$A$1042,0))</f>
        <v>#N/A</v>
      </c>
      <c r="H351" t="s">
        <v>20</v>
      </c>
      <c r="I351" s="5"/>
      <c r="J351" t="s">
        <v>20</v>
      </c>
      <c r="L351" s="5"/>
      <c r="M351" s="5">
        <f t="shared" si="140"/>
        <v>0</v>
      </c>
      <c r="N351" s="5">
        <f t="shared" si="141"/>
        <v>0</v>
      </c>
      <c r="O351" t="s">
        <v>20</v>
      </c>
      <c r="P351" t="str">
        <f t="array" ref="P351">INDEX(Items!B$2:B$1090,MATCH($O351,Items!$A$2:$A$1090,0))</f>
        <v xml:space="preserve"> </v>
      </c>
      <c r="Q351" t="str">
        <f t="array" ref="Q351">INDEX(Items!C$2:C$1090,MATCH($O351,Items!$A$2:$A$1090,0))</f>
        <v xml:space="preserve"> </v>
      </c>
      <c r="R351" t="str">
        <f t="array" ref="R351">INDEX(Items!D$2:D$1090,MATCH($O351,Items!$A$2:$A$1090,0))</f>
        <v xml:space="preserve"> </v>
      </c>
    </row>
    <row r="352" spans="1:18" x14ac:dyDescent="0.25">
      <c r="A352">
        <f t="shared" si="137"/>
        <v>1</v>
      </c>
      <c r="B352" t="str">
        <f t="shared" si="138"/>
        <v/>
      </c>
      <c r="C352" s="3">
        <f t="shared" si="139"/>
        <v>1</v>
      </c>
      <c r="D352" s="4"/>
      <c r="E352" s="3"/>
      <c r="F352" t="e">
        <f t="array" ref="F352">INDEX(Establishment!B$2:B$1042,MATCH($E352,Establishment!$A$2:$A$1042,0))</f>
        <v>#N/A</v>
      </c>
      <c r="G352" t="e">
        <f t="array" ref="G352">INDEX(Establishment!C$2:C$1042,MATCH($E352,Establishment!$A$2:$A$1042,0))</f>
        <v>#N/A</v>
      </c>
      <c r="H352" t="s">
        <v>20</v>
      </c>
      <c r="I352" s="5"/>
      <c r="J352" t="s">
        <v>20</v>
      </c>
      <c r="L352" s="5"/>
      <c r="M352" s="5">
        <f t="shared" si="140"/>
        <v>0</v>
      </c>
      <c r="N352" s="5">
        <f t="shared" si="141"/>
        <v>0</v>
      </c>
      <c r="O352" t="s">
        <v>20</v>
      </c>
      <c r="P352" t="str">
        <f t="array" ref="P352">INDEX(Items!B$2:B$1090,MATCH($O352,Items!$A$2:$A$1090,0))</f>
        <v xml:space="preserve"> </v>
      </c>
      <c r="Q352" t="str">
        <f t="array" ref="Q352">INDEX(Items!C$2:C$1090,MATCH($O352,Items!$A$2:$A$1090,0))</f>
        <v xml:space="preserve"> </v>
      </c>
      <c r="R352" t="str">
        <f t="array" ref="R352">INDEX(Items!D$2:D$1090,MATCH($O352,Items!$A$2:$A$1090,0))</f>
        <v xml:space="preserve"> </v>
      </c>
    </row>
    <row r="353" spans="1:18" x14ac:dyDescent="0.25">
      <c r="A353">
        <f t="shared" si="137"/>
        <v>1</v>
      </c>
      <c r="B353" t="str">
        <f t="shared" si="138"/>
        <v/>
      </c>
      <c r="C353" s="3">
        <f t="shared" si="139"/>
        <v>1</v>
      </c>
      <c r="D353" s="4"/>
      <c r="E353" s="3"/>
      <c r="F353" t="e">
        <f t="array" ref="F353">INDEX(Establishment!B$2:B$1042,MATCH($E353,Establishment!$A$2:$A$1042,0))</f>
        <v>#N/A</v>
      </c>
      <c r="G353" t="e">
        <f t="array" ref="G353">INDEX(Establishment!C$2:C$1042,MATCH($E353,Establishment!$A$2:$A$1042,0))</f>
        <v>#N/A</v>
      </c>
      <c r="H353" t="s">
        <v>20</v>
      </c>
      <c r="I353" s="5"/>
      <c r="J353" t="s">
        <v>20</v>
      </c>
      <c r="L353" s="5"/>
      <c r="M353" s="5">
        <f t="shared" si="140"/>
        <v>0</v>
      </c>
      <c r="N353" s="5">
        <f t="shared" si="141"/>
        <v>0</v>
      </c>
      <c r="O353" t="s">
        <v>20</v>
      </c>
      <c r="P353" t="str">
        <f t="array" ref="P353">INDEX(Items!B$2:B$1090,MATCH($O353,Items!$A$2:$A$1090,0))</f>
        <v xml:space="preserve"> </v>
      </c>
      <c r="Q353" t="str">
        <f t="array" ref="Q353">INDEX(Items!C$2:C$1090,MATCH($O353,Items!$A$2:$A$1090,0))</f>
        <v xml:space="preserve"> </v>
      </c>
      <c r="R353" t="str">
        <f t="array" ref="R353">INDEX(Items!D$2:D$1090,MATCH($O353,Items!$A$2:$A$1090,0))</f>
        <v xml:space="preserve"> </v>
      </c>
    </row>
    <row r="354" spans="1:18" x14ac:dyDescent="0.25">
      <c r="A354">
        <f t="shared" si="137"/>
        <v>1</v>
      </c>
      <c r="B354" t="str">
        <f t="shared" si="138"/>
        <v/>
      </c>
      <c r="C354" s="3">
        <f t="shared" si="139"/>
        <v>1</v>
      </c>
      <c r="D354" s="4"/>
      <c r="E354" s="3"/>
      <c r="F354" t="e">
        <f t="array" ref="F354">INDEX(Establishment!B$2:B$1042,MATCH($E354,Establishment!$A$2:$A$1042,0))</f>
        <v>#N/A</v>
      </c>
      <c r="G354" t="e">
        <f t="array" ref="G354">INDEX(Establishment!C$2:C$1042,MATCH($E354,Establishment!$A$2:$A$1042,0))</f>
        <v>#N/A</v>
      </c>
      <c r="H354" t="s">
        <v>20</v>
      </c>
      <c r="I354" s="5"/>
      <c r="J354" t="s">
        <v>20</v>
      </c>
      <c r="L354" s="5"/>
      <c r="M354" s="5">
        <f t="shared" si="140"/>
        <v>0</v>
      </c>
      <c r="N354" s="5">
        <f t="shared" si="141"/>
        <v>0</v>
      </c>
      <c r="O354" t="s">
        <v>20</v>
      </c>
      <c r="P354" t="str">
        <f t="array" ref="P354">INDEX(Items!B$2:B$1090,MATCH($O354,Items!$A$2:$A$1090,0))</f>
        <v xml:space="preserve"> </v>
      </c>
      <c r="Q354" t="str">
        <f t="array" ref="Q354">INDEX(Items!C$2:C$1090,MATCH($O354,Items!$A$2:$A$1090,0))</f>
        <v xml:space="preserve"> </v>
      </c>
      <c r="R354" t="str">
        <f t="array" ref="R354">INDEX(Items!D$2:D$1090,MATCH($O354,Items!$A$2:$A$1090,0))</f>
        <v xml:space="preserve"> </v>
      </c>
    </row>
    <row r="355" spans="1:18" x14ac:dyDescent="0.25">
      <c r="A355">
        <f t="shared" si="137"/>
        <v>1</v>
      </c>
      <c r="B355" t="str">
        <f t="shared" si="138"/>
        <v/>
      </c>
      <c r="C355" s="3">
        <f t="shared" si="139"/>
        <v>1</v>
      </c>
      <c r="D355" s="4"/>
      <c r="E355" s="3"/>
      <c r="F355" t="e">
        <f t="array" ref="F355">INDEX(Establishment!B$2:B$1042,MATCH($E355,Establishment!$A$2:$A$1042,0))</f>
        <v>#N/A</v>
      </c>
      <c r="G355" t="e">
        <f t="array" ref="G355">INDEX(Establishment!C$2:C$1042,MATCH($E355,Establishment!$A$2:$A$1042,0))</f>
        <v>#N/A</v>
      </c>
      <c r="H355" t="s">
        <v>20</v>
      </c>
      <c r="I355" s="5"/>
      <c r="J355" t="s">
        <v>20</v>
      </c>
      <c r="L355" s="5"/>
      <c r="M355" s="5">
        <f t="shared" si="140"/>
        <v>0</v>
      </c>
      <c r="N355" s="5">
        <f t="shared" si="141"/>
        <v>0</v>
      </c>
      <c r="O355" t="s">
        <v>20</v>
      </c>
      <c r="P355" t="str">
        <f t="array" ref="P355">INDEX(Items!B$2:B$1090,MATCH($O355,Items!$A$2:$A$1090,0))</f>
        <v xml:space="preserve"> </v>
      </c>
      <c r="Q355" t="str">
        <f t="array" ref="Q355">INDEX(Items!C$2:C$1090,MATCH($O355,Items!$A$2:$A$1090,0))</f>
        <v xml:space="preserve"> </v>
      </c>
      <c r="R355" t="str">
        <f t="array" ref="R355">INDEX(Items!D$2:D$1090,MATCH($O355,Items!$A$2:$A$1090,0))</f>
        <v xml:space="preserve"> </v>
      </c>
    </row>
    <row r="356" spans="1:18" x14ac:dyDescent="0.25">
      <c r="A356">
        <f t="shared" si="137"/>
        <v>1</v>
      </c>
      <c r="B356" t="str">
        <f t="shared" si="138"/>
        <v/>
      </c>
      <c r="C356" s="3">
        <f t="shared" si="139"/>
        <v>1</v>
      </c>
      <c r="D356" s="4"/>
      <c r="E356" s="3"/>
      <c r="F356" t="e">
        <f t="array" ref="F356">INDEX(Establishment!B$2:B$1042,MATCH($E356,Establishment!$A$2:$A$1042,0))</f>
        <v>#N/A</v>
      </c>
      <c r="G356" t="e">
        <f t="array" ref="G356">INDEX(Establishment!C$2:C$1042,MATCH($E356,Establishment!$A$2:$A$1042,0))</f>
        <v>#N/A</v>
      </c>
      <c r="H356" t="s">
        <v>20</v>
      </c>
      <c r="I356" s="5"/>
      <c r="J356" t="s">
        <v>20</v>
      </c>
      <c r="L356" s="5"/>
      <c r="M356" s="5">
        <f t="shared" si="140"/>
        <v>0</v>
      </c>
      <c r="N356" s="5">
        <f t="shared" si="141"/>
        <v>0</v>
      </c>
      <c r="O356" t="s">
        <v>20</v>
      </c>
      <c r="P356" t="str">
        <f t="array" ref="P356">INDEX(Items!B$2:B$1090,MATCH($O356,Items!$A$2:$A$1090,0))</f>
        <v xml:space="preserve"> </v>
      </c>
      <c r="Q356" t="str">
        <f t="array" ref="Q356">INDEX(Items!C$2:C$1090,MATCH($O356,Items!$A$2:$A$1090,0))</f>
        <v xml:space="preserve"> </v>
      </c>
      <c r="R356" t="str">
        <f t="array" ref="R356">INDEX(Items!D$2:D$1090,MATCH($O356,Items!$A$2:$A$1090,0))</f>
        <v xml:space="preserve"> </v>
      </c>
    </row>
    <row r="357" spans="1:18" x14ac:dyDescent="0.25">
      <c r="A357">
        <f t="shared" si="137"/>
        <v>1</v>
      </c>
      <c r="B357" t="str">
        <f t="shared" si="138"/>
        <v/>
      </c>
      <c r="C357" s="3">
        <f t="shared" si="139"/>
        <v>1</v>
      </c>
      <c r="D357" s="4"/>
      <c r="E357" s="3"/>
      <c r="F357" t="e">
        <f t="array" ref="F357">INDEX(Establishment!B$2:B$1042,MATCH($E357,Establishment!$A$2:$A$1042,0))</f>
        <v>#N/A</v>
      </c>
      <c r="G357" t="e">
        <f t="array" ref="G357">INDEX(Establishment!C$2:C$1042,MATCH($E357,Establishment!$A$2:$A$1042,0))</f>
        <v>#N/A</v>
      </c>
      <c r="H357" t="s">
        <v>20</v>
      </c>
      <c r="I357" s="5"/>
      <c r="J357" t="s">
        <v>20</v>
      </c>
      <c r="L357" s="5"/>
      <c r="M357" s="5">
        <f t="shared" si="140"/>
        <v>0</v>
      </c>
      <c r="N357" s="5">
        <f t="shared" si="141"/>
        <v>0</v>
      </c>
      <c r="O357" t="s">
        <v>20</v>
      </c>
      <c r="P357" t="str">
        <f t="array" ref="P357">INDEX(Items!B$2:B$1090,MATCH($O357,Items!$A$2:$A$1090,0))</f>
        <v xml:space="preserve"> </v>
      </c>
      <c r="Q357" t="str">
        <f t="array" ref="Q357">INDEX(Items!C$2:C$1090,MATCH($O357,Items!$A$2:$A$1090,0))</f>
        <v xml:space="preserve"> </v>
      </c>
      <c r="R357" t="str">
        <f t="array" ref="R357">INDEX(Items!D$2:D$1090,MATCH($O357,Items!$A$2:$A$1090,0))</f>
        <v xml:space="preserve"> </v>
      </c>
    </row>
    <row r="358" spans="1:18" x14ac:dyDescent="0.25">
      <c r="A358">
        <f t="shared" si="137"/>
        <v>1</v>
      </c>
      <c r="B358" t="str">
        <f t="shared" si="138"/>
        <v/>
      </c>
      <c r="C358" s="3">
        <f t="shared" si="139"/>
        <v>1</v>
      </c>
      <c r="D358" s="4"/>
      <c r="E358" s="3"/>
      <c r="F358" t="e">
        <f t="array" ref="F358">INDEX(Establishment!B$2:B$1042,MATCH($E358,Establishment!$A$2:$A$1042,0))</f>
        <v>#N/A</v>
      </c>
      <c r="G358" t="e">
        <f t="array" ref="G358">INDEX(Establishment!C$2:C$1042,MATCH($E358,Establishment!$A$2:$A$1042,0))</f>
        <v>#N/A</v>
      </c>
      <c r="H358" t="s">
        <v>20</v>
      </c>
      <c r="I358" s="5"/>
      <c r="J358" t="s">
        <v>20</v>
      </c>
      <c r="L358" s="5"/>
      <c r="M358" s="5">
        <f t="shared" si="140"/>
        <v>0</v>
      </c>
      <c r="N358" s="5">
        <f t="shared" si="141"/>
        <v>0</v>
      </c>
      <c r="O358" t="s">
        <v>20</v>
      </c>
      <c r="P358" t="str">
        <f t="array" ref="P358">INDEX(Items!B$2:B$1090,MATCH($O358,Items!$A$2:$A$1090,0))</f>
        <v xml:space="preserve"> </v>
      </c>
      <c r="Q358" t="str">
        <f t="array" ref="Q358">INDEX(Items!C$2:C$1090,MATCH($O358,Items!$A$2:$A$1090,0))</f>
        <v xml:space="preserve"> </v>
      </c>
      <c r="R358" t="str">
        <f t="array" ref="R358">INDEX(Items!D$2:D$1090,MATCH($O358,Items!$A$2:$A$1090,0))</f>
        <v xml:space="preserve"> </v>
      </c>
    </row>
    <row r="359" spans="1:18" x14ac:dyDescent="0.25">
      <c r="A359">
        <f t="shared" si="137"/>
        <v>1</v>
      </c>
      <c r="B359" t="str">
        <f t="shared" si="138"/>
        <v/>
      </c>
      <c r="C359" s="3">
        <f t="shared" si="139"/>
        <v>1</v>
      </c>
      <c r="D359" s="4"/>
      <c r="E359" s="3"/>
      <c r="F359" t="e">
        <f t="array" ref="F359">INDEX(Establishment!B$2:B$1042,MATCH($E359,Establishment!$A$2:$A$1042,0))</f>
        <v>#N/A</v>
      </c>
      <c r="G359" t="e">
        <f t="array" ref="G359">INDEX(Establishment!C$2:C$1042,MATCH($E359,Establishment!$A$2:$A$1042,0))</f>
        <v>#N/A</v>
      </c>
      <c r="H359" t="s">
        <v>20</v>
      </c>
      <c r="I359" s="5"/>
      <c r="J359" t="s">
        <v>20</v>
      </c>
      <c r="L359" s="5"/>
      <c r="M359" s="5">
        <f t="shared" si="140"/>
        <v>0</v>
      </c>
      <c r="N359" s="5">
        <f t="shared" si="141"/>
        <v>0</v>
      </c>
      <c r="O359" t="s">
        <v>20</v>
      </c>
      <c r="P359" t="str">
        <f t="array" ref="P359">INDEX(Items!B$2:B$1090,MATCH($O359,Items!$A$2:$A$1090,0))</f>
        <v xml:space="preserve"> </v>
      </c>
      <c r="Q359" t="str">
        <f t="array" ref="Q359">INDEX(Items!C$2:C$1090,MATCH($O359,Items!$A$2:$A$1090,0))</f>
        <v xml:space="preserve"> </v>
      </c>
      <c r="R359" t="str">
        <f t="array" ref="R359">INDEX(Items!D$2:D$1090,MATCH($O359,Items!$A$2:$A$1090,0))</f>
        <v xml:space="preserve"> </v>
      </c>
    </row>
    <row r="360" spans="1:18" x14ac:dyDescent="0.25">
      <c r="A360">
        <f t="shared" si="137"/>
        <v>1</v>
      </c>
      <c r="B360" t="str">
        <f t="shared" si="138"/>
        <v/>
      </c>
      <c r="C360" s="3">
        <f t="shared" si="139"/>
        <v>1</v>
      </c>
      <c r="D360" s="4"/>
      <c r="E360" s="3"/>
      <c r="F360" t="e">
        <f t="array" ref="F360">INDEX(Establishment!B$2:B$1042,MATCH($E360,Establishment!$A$2:$A$1042,0))</f>
        <v>#N/A</v>
      </c>
      <c r="G360" t="e">
        <f t="array" ref="G360">INDEX(Establishment!C$2:C$1042,MATCH($E360,Establishment!$A$2:$A$1042,0))</f>
        <v>#N/A</v>
      </c>
      <c r="H360" t="s">
        <v>20</v>
      </c>
      <c r="I360" s="5"/>
      <c r="J360" t="s">
        <v>20</v>
      </c>
      <c r="L360" s="5"/>
      <c r="M360" s="5">
        <f t="shared" si="140"/>
        <v>0</v>
      </c>
      <c r="N360" s="5">
        <f t="shared" si="141"/>
        <v>0</v>
      </c>
      <c r="O360" t="s">
        <v>20</v>
      </c>
      <c r="P360" t="str">
        <f t="array" ref="P360">INDEX(Items!B$2:B$1090,MATCH($O360,Items!$A$2:$A$1090,0))</f>
        <v xml:space="preserve"> </v>
      </c>
      <c r="Q360" t="str">
        <f t="array" ref="Q360">INDEX(Items!C$2:C$1090,MATCH($O360,Items!$A$2:$A$1090,0))</f>
        <v xml:space="preserve"> </v>
      </c>
      <c r="R360" t="str">
        <f t="array" ref="R360">INDEX(Items!D$2:D$1090,MATCH($O360,Items!$A$2:$A$1090,0))</f>
        <v xml:space="preserve"> </v>
      </c>
    </row>
    <row r="361" spans="1:18" x14ac:dyDescent="0.25">
      <c r="A361">
        <f t="shared" si="137"/>
        <v>1</v>
      </c>
      <c r="B361" t="str">
        <f t="shared" si="138"/>
        <v/>
      </c>
      <c r="C361" s="3">
        <f t="shared" si="139"/>
        <v>1</v>
      </c>
      <c r="D361" s="4"/>
      <c r="E361" s="3"/>
      <c r="F361" t="e">
        <f t="array" ref="F361">INDEX(Establishment!B$2:B$1042,MATCH($E361,Establishment!$A$2:$A$1042,0))</f>
        <v>#N/A</v>
      </c>
      <c r="G361" t="e">
        <f t="array" ref="G361">INDEX(Establishment!C$2:C$1042,MATCH($E361,Establishment!$A$2:$A$1042,0))</f>
        <v>#N/A</v>
      </c>
      <c r="H361" t="s">
        <v>20</v>
      </c>
      <c r="I361" s="5"/>
      <c r="J361" t="s">
        <v>20</v>
      </c>
      <c r="L361" s="5"/>
      <c r="M361" s="5">
        <f t="shared" si="140"/>
        <v>0</v>
      </c>
      <c r="N361" s="5">
        <f t="shared" si="141"/>
        <v>0</v>
      </c>
      <c r="O361" t="s">
        <v>20</v>
      </c>
      <c r="P361" t="str">
        <f t="array" ref="P361">INDEX(Items!B$2:B$1090,MATCH($O361,Items!$A$2:$A$1090,0))</f>
        <v xml:space="preserve"> </v>
      </c>
      <c r="Q361" t="str">
        <f t="array" ref="Q361">INDEX(Items!C$2:C$1090,MATCH($O361,Items!$A$2:$A$1090,0))</f>
        <v xml:space="preserve"> </v>
      </c>
      <c r="R361" t="str">
        <f t="array" ref="R361">INDEX(Items!D$2:D$1090,MATCH($O361,Items!$A$2:$A$1090,0))</f>
        <v xml:space="preserve"> </v>
      </c>
    </row>
    <row r="362" spans="1:18" x14ac:dyDescent="0.25">
      <c r="A362">
        <f t="shared" si="137"/>
        <v>1</v>
      </c>
      <c r="B362" t="str">
        <f t="shared" si="138"/>
        <v/>
      </c>
      <c r="C362" s="3">
        <f t="shared" si="139"/>
        <v>1</v>
      </c>
      <c r="D362" s="4"/>
      <c r="E362" s="3"/>
      <c r="F362" t="e">
        <f t="array" ref="F362">INDEX(Establishment!B$2:B$1042,MATCH($E362,Establishment!$A$2:$A$1042,0))</f>
        <v>#N/A</v>
      </c>
      <c r="G362" t="e">
        <f t="array" ref="G362">INDEX(Establishment!C$2:C$1042,MATCH($E362,Establishment!$A$2:$A$1042,0))</f>
        <v>#N/A</v>
      </c>
      <c r="H362" t="s">
        <v>20</v>
      </c>
      <c r="I362" s="5"/>
      <c r="J362" t="s">
        <v>20</v>
      </c>
      <c r="L362" s="5"/>
      <c r="M362" s="5">
        <f t="shared" si="140"/>
        <v>0</v>
      </c>
      <c r="N362" s="5">
        <f t="shared" si="141"/>
        <v>0</v>
      </c>
      <c r="O362" t="s">
        <v>20</v>
      </c>
      <c r="P362" t="str">
        <f t="array" ref="P362">INDEX(Items!B$2:B$1090,MATCH($O362,Items!$A$2:$A$1090,0))</f>
        <v xml:space="preserve"> </v>
      </c>
      <c r="Q362" t="str">
        <f t="array" ref="Q362">INDEX(Items!C$2:C$1090,MATCH($O362,Items!$A$2:$A$1090,0))</f>
        <v xml:space="preserve"> </v>
      </c>
      <c r="R362" t="str">
        <f t="array" ref="R362">INDEX(Items!D$2:D$1090,MATCH($O362,Items!$A$2:$A$1090,0))</f>
        <v xml:space="preserve"> </v>
      </c>
    </row>
    <row r="363" spans="1:18" x14ac:dyDescent="0.25">
      <c r="A363">
        <f t="shared" si="137"/>
        <v>1</v>
      </c>
      <c r="B363" t="str">
        <f t="shared" si="138"/>
        <v/>
      </c>
      <c r="C363" s="3">
        <f t="shared" si="139"/>
        <v>1</v>
      </c>
      <c r="D363" s="4"/>
      <c r="E363" s="3"/>
      <c r="F363" t="e">
        <f t="array" ref="F363">INDEX(Establishment!B$2:B$1042,MATCH($E363,Establishment!$A$2:$A$1042,0))</f>
        <v>#N/A</v>
      </c>
      <c r="G363" t="e">
        <f t="array" ref="G363">INDEX(Establishment!C$2:C$1042,MATCH($E363,Establishment!$A$2:$A$1042,0))</f>
        <v>#N/A</v>
      </c>
      <c r="H363" t="s">
        <v>20</v>
      </c>
      <c r="I363" s="5"/>
      <c r="J363" t="s">
        <v>20</v>
      </c>
      <c r="L363" s="5"/>
      <c r="M363" s="5">
        <f t="shared" si="140"/>
        <v>0</v>
      </c>
      <c r="N363" s="5">
        <f t="shared" si="141"/>
        <v>0</v>
      </c>
      <c r="O363" t="s">
        <v>20</v>
      </c>
      <c r="P363" t="str">
        <f t="array" ref="P363">INDEX(Items!B$2:B$1090,MATCH($O363,Items!$A$2:$A$1090,0))</f>
        <v xml:space="preserve"> </v>
      </c>
      <c r="Q363" t="str">
        <f t="array" ref="Q363">INDEX(Items!C$2:C$1090,MATCH($O363,Items!$A$2:$A$1090,0))</f>
        <v xml:space="preserve"> </v>
      </c>
      <c r="R363" t="str">
        <f t="array" ref="R363">INDEX(Items!D$2:D$1090,MATCH($O363,Items!$A$2:$A$1090,0))</f>
        <v xml:space="preserve"> </v>
      </c>
    </row>
    <row r="364" spans="1:18" x14ac:dyDescent="0.25">
      <c r="A364">
        <f t="shared" si="137"/>
        <v>1</v>
      </c>
      <c r="B364" t="str">
        <f t="shared" si="138"/>
        <v/>
      </c>
      <c r="C364" s="3">
        <f t="shared" si="139"/>
        <v>1</v>
      </c>
      <c r="D364" s="4"/>
      <c r="E364" s="3"/>
      <c r="F364" t="e">
        <f t="array" ref="F364">INDEX(Establishment!B$2:B$1042,MATCH($E364,Establishment!$A$2:$A$1042,0))</f>
        <v>#N/A</v>
      </c>
      <c r="G364" t="e">
        <f t="array" ref="G364">INDEX(Establishment!C$2:C$1042,MATCH($E364,Establishment!$A$2:$A$1042,0))</f>
        <v>#N/A</v>
      </c>
      <c r="H364" t="s">
        <v>20</v>
      </c>
      <c r="I364" s="5"/>
      <c r="J364" t="s">
        <v>20</v>
      </c>
      <c r="L364" s="5"/>
      <c r="M364" s="5">
        <f t="shared" si="140"/>
        <v>0</v>
      </c>
      <c r="N364" s="5">
        <f t="shared" si="141"/>
        <v>0</v>
      </c>
      <c r="O364" t="s">
        <v>20</v>
      </c>
      <c r="P364" t="str">
        <f t="array" ref="P364">INDEX(Items!B$2:B$1090,MATCH($O364,Items!$A$2:$A$1090,0))</f>
        <v xml:space="preserve"> </v>
      </c>
      <c r="Q364" t="str">
        <f t="array" ref="Q364">INDEX(Items!C$2:C$1090,MATCH($O364,Items!$A$2:$A$1090,0))</f>
        <v xml:space="preserve"> </v>
      </c>
      <c r="R364" t="str">
        <f t="array" ref="R364">INDEX(Items!D$2:D$1090,MATCH($O364,Items!$A$2:$A$1090,0))</f>
        <v xml:space="preserve"> </v>
      </c>
    </row>
    <row r="365" spans="1:18" x14ac:dyDescent="0.25">
      <c r="A365">
        <f t="shared" si="137"/>
        <v>1</v>
      </c>
      <c r="B365" t="str">
        <f t="shared" si="138"/>
        <v/>
      </c>
      <c r="C365" s="3">
        <f t="shared" si="139"/>
        <v>1</v>
      </c>
      <c r="D365" s="4"/>
      <c r="E365" s="3"/>
      <c r="F365" t="e">
        <f t="array" ref="F365">INDEX(Establishment!B$2:B$1042,MATCH($E365,Establishment!$A$2:$A$1042,0))</f>
        <v>#N/A</v>
      </c>
      <c r="G365" t="e">
        <f t="array" ref="G365">INDEX(Establishment!C$2:C$1042,MATCH($E365,Establishment!$A$2:$A$1042,0))</f>
        <v>#N/A</v>
      </c>
      <c r="H365" t="s">
        <v>20</v>
      </c>
      <c r="I365" s="5"/>
      <c r="J365" t="s">
        <v>20</v>
      </c>
      <c r="L365" s="5"/>
      <c r="M365" s="5">
        <f t="shared" si="140"/>
        <v>0</v>
      </c>
      <c r="N365" s="5">
        <f t="shared" si="141"/>
        <v>0</v>
      </c>
      <c r="O365" t="s">
        <v>20</v>
      </c>
      <c r="P365" t="str">
        <f t="array" ref="P365">INDEX(Items!B$2:B$1090,MATCH($O365,Items!$A$2:$A$1090,0))</f>
        <v xml:space="preserve"> </v>
      </c>
      <c r="Q365" t="str">
        <f t="array" ref="Q365">INDEX(Items!C$2:C$1090,MATCH($O365,Items!$A$2:$A$1090,0))</f>
        <v xml:space="preserve"> </v>
      </c>
      <c r="R365" t="str">
        <f t="array" ref="R365">INDEX(Items!D$2:D$1090,MATCH($O365,Items!$A$2:$A$1090,0))</f>
        <v xml:space="preserve"> </v>
      </c>
    </row>
    <row r="366" spans="1:18" x14ac:dyDescent="0.25">
      <c r="A366">
        <f t="shared" si="137"/>
        <v>1</v>
      </c>
      <c r="B366" t="str">
        <f t="shared" si="138"/>
        <v/>
      </c>
      <c r="C366" s="3">
        <f t="shared" si="139"/>
        <v>1</v>
      </c>
      <c r="D366" s="4"/>
      <c r="E366" s="3"/>
      <c r="F366" t="e">
        <f t="array" ref="F366">INDEX(Establishment!B$2:B$1042,MATCH($E366,Establishment!$A$2:$A$1042,0))</f>
        <v>#N/A</v>
      </c>
      <c r="G366" t="e">
        <f t="array" ref="G366">INDEX(Establishment!C$2:C$1042,MATCH($E366,Establishment!$A$2:$A$1042,0))</f>
        <v>#N/A</v>
      </c>
      <c r="H366" t="s">
        <v>20</v>
      </c>
      <c r="I366" s="5"/>
      <c r="J366" t="s">
        <v>20</v>
      </c>
      <c r="L366" s="5"/>
      <c r="M366" s="5">
        <f t="shared" si="140"/>
        <v>0</v>
      </c>
      <c r="N366" s="5">
        <f t="shared" si="141"/>
        <v>0</v>
      </c>
      <c r="O366" t="s">
        <v>20</v>
      </c>
      <c r="P366" t="str">
        <f t="array" ref="P366">INDEX(Items!B$2:B$1090,MATCH($O366,Items!$A$2:$A$1090,0))</f>
        <v xml:space="preserve"> </v>
      </c>
      <c r="Q366" t="str">
        <f t="array" ref="Q366">INDEX(Items!C$2:C$1090,MATCH($O366,Items!$A$2:$A$1090,0))</f>
        <v xml:space="preserve"> </v>
      </c>
      <c r="R366" t="str">
        <f t="array" ref="R366">INDEX(Items!D$2:D$1090,MATCH($O366,Items!$A$2:$A$1090,0))</f>
        <v xml:space="preserve"> </v>
      </c>
    </row>
    <row r="367" spans="1:18" x14ac:dyDescent="0.25">
      <c r="A367">
        <f t="shared" si="137"/>
        <v>1</v>
      </c>
      <c r="B367" t="str">
        <f t="shared" si="138"/>
        <v/>
      </c>
      <c r="C367" s="3">
        <f t="shared" si="139"/>
        <v>1</v>
      </c>
      <c r="D367" s="4"/>
      <c r="E367" s="3"/>
      <c r="F367" t="e">
        <f t="array" ref="F367">INDEX(Establishment!B$2:B$1042,MATCH($E367,Establishment!$A$2:$A$1042,0))</f>
        <v>#N/A</v>
      </c>
      <c r="G367" t="e">
        <f t="array" ref="G367">INDEX(Establishment!C$2:C$1042,MATCH($E367,Establishment!$A$2:$A$1042,0))</f>
        <v>#N/A</v>
      </c>
      <c r="H367" t="s">
        <v>20</v>
      </c>
      <c r="I367" s="5"/>
      <c r="J367" t="s">
        <v>20</v>
      </c>
      <c r="L367" s="5"/>
      <c r="M367" s="5">
        <f t="shared" si="140"/>
        <v>0</v>
      </c>
      <c r="N367" s="5">
        <f t="shared" si="141"/>
        <v>0</v>
      </c>
      <c r="O367" t="s">
        <v>20</v>
      </c>
      <c r="P367" t="str">
        <f t="array" ref="P367">INDEX(Items!B$2:B$1090,MATCH($O367,Items!$A$2:$A$1090,0))</f>
        <v xml:space="preserve"> </v>
      </c>
      <c r="Q367" t="str">
        <f t="array" ref="Q367">INDEX(Items!C$2:C$1090,MATCH($O367,Items!$A$2:$A$1090,0))</f>
        <v xml:space="preserve"> </v>
      </c>
      <c r="R367" t="str">
        <f t="array" ref="R367">INDEX(Items!D$2:D$1090,MATCH($O367,Items!$A$2:$A$1090,0))</f>
        <v xml:space="preserve"> </v>
      </c>
    </row>
    <row r="368" spans="1:18" x14ac:dyDescent="0.25">
      <c r="A368">
        <f t="shared" si="137"/>
        <v>1</v>
      </c>
      <c r="B368" t="str">
        <f t="shared" si="138"/>
        <v/>
      </c>
      <c r="C368" s="3">
        <f t="shared" si="139"/>
        <v>1</v>
      </c>
      <c r="D368" s="4"/>
      <c r="E368" s="3"/>
      <c r="F368" t="e">
        <f t="array" ref="F368">INDEX(Establishment!B$2:B$1042,MATCH($E368,Establishment!$A$2:$A$1042,0))</f>
        <v>#N/A</v>
      </c>
      <c r="G368" t="e">
        <f t="array" ref="G368">INDEX(Establishment!C$2:C$1042,MATCH($E368,Establishment!$A$2:$A$1042,0))</f>
        <v>#N/A</v>
      </c>
      <c r="H368" t="s">
        <v>20</v>
      </c>
      <c r="I368" s="5"/>
      <c r="J368" t="s">
        <v>20</v>
      </c>
      <c r="L368" s="5"/>
      <c r="M368" s="5">
        <f t="shared" si="140"/>
        <v>0</v>
      </c>
      <c r="N368" s="5">
        <f t="shared" si="141"/>
        <v>0</v>
      </c>
      <c r="O368" t="s">
        <v>20</v>
      </c>
      <c r="P368" t="str">
        <f t="array" ref="P368">INDEX(Items!B$2:B$1090,MATCH($O368,Items!$A$2:$A$1090,0))</f>
        <v xml:space="preserve"> </v>
      </c>
      <c r="Q368" t="str">
        <f t="array" ref="Q368">INDEX(Items!C$2:C$1090,MATCH($O368,Items!$A$2:$A$1090,0))</f>
        <v xml:space="preserve"> </v>
      </c>
      <c r="R368" t="str">
        <f t="array" ref="R368">INDEX(Items!D$2:D$1090,MATCH($O368,Items!$A$2:$A$1090,0))</f>
        <v xml:space="preserve"> </v>
      </c>
    </row>
    <row r="369" spans="1:18" x14ac:dyDescent="0.25">
      <c r="A369">
        <f t="shared" si="137"/>
        <v>1</v>
      </c>
      <c r="B369" t="str">
        <f t="shared" si="138"/>
        <v/>
      </c>
      <c r="C369" s="3">
        <f t="shared" si="139"/>
        <v>1</v>
      </c>
      <c r="D369" s="4"/>
      <c r="E369" s="3"/>
      <c r="F369" t="e">
        <f t="array" ref="F369">INDEX(Establishment!B$2:B$1042,MATCH($E369,Establishment!$A$2:$A$1042,0))</f>
        <v>#N/A</v>
      </c>
      <c r="G369" t="e">
        <f t="array" ref="G369">INDEX(Establishment!C$2:C$1042,MATCH($E369,Establishment!$A$2:$A$1042,0))</f>
        <v>#N/A</v>
      </c>
      <c r="H369" t="s">
        <v>20</v>
      </c>
      <c r="I369" s="5"/>
      <c r="J369" t="s">
        <v>20</v>
      </c>
      <c r="L369" s="5"/>
      <c r="M369" s="5">
        <f t="shared" si="140"/>
        <v>0</v>
      </c>
      <c r="N369" s="5">
        <f t="shared" si="141"/>
        <v>0</v>
      </c>
      <c r="O369" t="s">
        <v>20</v>
      </c>
      <c r="P369" t="str">
        <f t="array" ref="P369">INDEX(Items!B$2:B$1090,MATCH($O369,Items!$A$2:$A$1090,0))</f>
        <v xml:space="preserve"> </v>
      </c>
      <c r="Q369" t="str">
        <f t="array" ref="Q369">INDEX(Items!C$2:C$1090,MATCH($O369,Items!$A$2:$A$1090,0))</f>
        <v xml:space="preserve"> </v>
      </c>
      <c r="R369" t="str">
        <f t="array" ref="R369">INDEX(Items!D$2:D$1090,MATCH($O369,Items!$A$2:$A$1090,0))</f>
        <v xml:space="preserve"> </v>
      </c>
    </row>
    <row r="370" spans="1:18" x14ac:dyDescent="0.25">
      <c r="A370">
        <f t="shared" si="137"/>
        <v>1</v>
      </c>
      <c r="B370" t="str">
        <f t="shared" si="138"/>
        <v/>
      </c>
      <c r="C370" s="3">
        <f t="shared" si="139"/>
        <v>1</v>
      </c>
      <c r="D370" s="4"/>
      <c r="E370" s="3"/>
      <c r="F370" t="e">
        <f t="array" ref="F370">INDEX(Establishment!B$2:B$1042,MATCH($E370,Establishment!$A$2:$A$1042,0))</f>
        <v>#N/A</v>
      </c>
      <c r="G370" t="e">
        <f t="array" ref="G370">INDEX(Establishment!C$2:C$1042,MATCH($E370,Establishment!$A$2:$A$1042,0))</f>
        <v>#N/A</v>
      </c>
      <c r="H370" t="s">
        <v>20</v>
      </c>
      <c r="I370" s="5"/>
      <c r="J370" t="s">
        <v>20</v>
      </c>
      <c r="L370" s="5"/>
      <c r="M370" s="5">
        <f t="shared" si="140"/>
        <v>0</v>
      </c>
      <c r="N370" s="5">
        <f t="shared" si="141"/>
        <v>0</v>
      </c>
      <c r="O370" t="s">
        <v>20</v>
      </c>
      <c r="P370" t="str">
        <f t="array" ref="P370">INDEX(Items!B$2:B$1090,MATCH($O370,Items!$A$2:$A$1090,0))</f>
        <v xml:space="preserve"> </v>
      </c>
      <c r="Q370" t="str">
        <f t="array" ref="Q370">INDEX(Items!C$2:C$1090,MATCH($O370,Items!$A$2:$A$1090,0))</f>
        <v xml:space="preserve"> </v>
      </c>
      <c r="R370" t="str">
        <f t="array" ref="R370">INDEX(Items!D$2:D$1090,MATCH($O370,Items!$A$2:$A$1090,0))</f>
        <v xml:space="preserve"> </v>
      </c>
    </row>
    <row r="371" spans="1:18" x14ac:dyDescent="0.25">
      <c r="A371">
        <f t="shared" si="137"/>
        <v>1</v>
      </c>
      <c r="B371" t="str">
        <f t="shared" ref="B371" si="142">IF(D371&lt;&gt;"",TEXT(D371,"YYYYMMDD")&amp;CHAR(64+A371),"")</f>
        <v/>
      </c>
      <c r="C371" s="3">
        <f t="shared" si="139"/>
        <v>1</v>
      </c>
      <c r="D371" s="4"/>
      <c r="E371" s="3"/>
      <c r="F371" t="e">
        <f t="array" ref="F371">INDEX(Establishment!B$2:B$1042,MATCH($E371,Establishment!$A$2:$A$1042,0))</f>
        <v>#N/A</v>
      </c>
      <c r="G371" t="e">
        <f t="array" ref="G371">INDEX(Establishment!C$2:C$1042,MATCH($E371,Establishment!$A$2:$A$1042,0))</f>
        <v>#N/A</v>
      </c>
      <c r="I371" s="5"/>
      <c r="J371" t="s">
        <v>20</v>
      </c>
      <c r="L371" s="5"/>
      <c r="M371" s="5">
        <f t="shared" ref="M371" si="143">K371*L371</f>
        <v>0</v>
      </c>
      <c r="N371" s="5">
        <f>IF(B371=B370,N370+M371,M371)</f>
        <v>0</v>
      </c>
      <c r="O371" t="s">
        <v>20</v>
      </c>
      <c r="P371" t="str">
        <f t="array" ref="P371">INDEX(Items!B$2:B$1090,MATCH($O371,Items!$A$2:$A$1090,0))</f>
        <v xml:space="preserve"> </v>
      </c>
      <c r="Q371" t="str">
        <f t="array" ref="Q371">INDEX(Items!C$2:C$1090,MATCH($O371,Items!$A$2:$A$1090,0))</f>
        <v xml:space="preserve"> </v>
      </c>
      <c r="R371" t="str">
        <f t="array" ref="R371">INDEX(Items!D$2:D$1090,MATCH($O371,Items!$A$2:$A$1090,0))</f>
        <v xml:space="preserve"> </v>
      </c>
    </row>
    <row r="372" spans="1:18" x14ac:dyDescent="0.25">
      <c r="A372">
        <f t="shared" si="137"/>
        <v>1</v>
      </c>
      <c r="B372" t="str">
        <f t="shared" ref="B372:B402" si="144">IF(D372&lt;&gt;"",TEXT(D372,"YYYYMMDD")&amp;CHAR(64+A372),"")</f>
        <v/>
      </c>
      <c r="C372" s="3">
        <f t="shared" si="139"/>
        <v>1</v>
      </c>
      <c r="D372" s="4"/>
      <c r="E372" s="3"/>
      <c r="F372" t="e">
        <f t="array" ref="F372">INDEX(Establishment!B$2:B$1042,MATCH($E372,Establishment!$A$2:$A$1042,0))</f>
        <v>#N/A</v>
      </c>
      <c r="G372" t="e">
        <f t="array" ref="G372">INDEX(Establishment!C$2:C$1042,MATCH($E372,Establishment!$A$2:$A$1042,0))</f>
        <v>#N/A</v>
      </c>
      <c r="I372" s="5"/>
      <c r="J372" t="s">
        <v>20</v>
      </c>
      <c r="L372" s="5"/>
      <c r="M372" s="5">
        <f t="shared" ref="M372:M402" si="145">K372*L372</f>
        <v>0</v>
      </c>
      <c r="N372" s="5" t="e">
        <f>IF(B372=#REF!,#REF!+M372,M372)</f>
        <v>#REF!</v>
      </c>
      <c r="O372" t="s">
        <v>20</v>
      </c>
      <c r="P372" t="str">
        <f t="array" ref="P372">INDEX(Items!B$2:B$1090,MATCH($O372,Items!$A$2:$A$1090,0))</f>
        <v xml:space="preserve"> </v>
      </c>
      <c r="Q372" t="str">
        <f t="array" ref="Q372">INDEX(Items!C$2:C$1090,MATCH($O372,Items!$A$2:$A$1090,0))</f>
        <v xml:space="preserve"> </v>
      </c>
      <c r="R372" t="str">
        <f t="array" ref="R372">INDEX(Items!D$2:D$1090,MATCH($O372,Items!$A$2:$A$1090,0))</f>
        <v xml:space="preserve"> </v>
      </c>
    </row>
    <row r="373" spans="1:18" x14ac:dyDescent="0.25">
      <c r="A373">
        <f t="shared" si="137"/>
        <v>1</v>
      </c>
      <c r="B373" t="str">
        <f t="shared" si="144"/>
        <v/>
      </c>
      <c r="C373" s="3">
        <f t="shared" si="139"/>
        <v>1</v>
      </c>
      <c r="D373" s="4"/>
      <c r="E373" s="3"/>
      <c r="F373" t="e">
        <f t="array" ref="F373">INDEX(Establishment!B$2:B$1042,MATCH($E373,Establishment!$A$2:$A$1042,0))</f>
        <v>#N/A</v>
      </c>
      <c r="G373" t="e">
        <f t="array" ref="G373">INDEX(Establishment!C$2:C$1042,MATCH($E373,Establishment!$A$2:$A$1042,0))</f>
        <v>#N/A</v>
      </c>
      <c r="I373" s="5"/>
      <c r="J373" t="s">
        <v>20</v>
      </c>
      <c r="L373" s="5"/>
      <c r="M373" s="5">
        <f t="shared" si="145"/>
        <v>0</v>
      </c>
      <c r="N373" s="5" t="e">
        <f t="shared" ref="N373:N431" si="146">IF(B373=B372,N372+M373,M373)</f>
        <v>#REF!</v>
      </c>
      <c r="O373" t="s">
        <v>20</v>
      </c>
      <c r="P373" t="str">
        <f t="array" ref="P373">INDEX(Items!B$2:B$1090,MATCH($O373,Items!$A$2:$A$1090,0))</f>
        <v xml:space="preserve"> </v>
      </c>
      <c r="Q373" t="str">
        <f t="array" ref="Q373">INDEX(Items!C$2:C$1090,MATCH($O373,Items!$A$2:$A$1090,0))</f>
        <v xml:space="preserve"> </v>
      </c>
      <c r="R373" t="str">
        <f t="array" ref="R373">INDEX(Items!D$2:D$1090,MATCH($O373,Items!$A$2:$A$1090,0))</f>
        <v xml:space="preserve"> </v>
      </c>
    </row>
    <row r="374" spans="1:18" x14ac:dyDescent="0.25">
      <c r="A374">
        <f t="shared" si="137"/>
        <v>1</v>
      </c>
      <c r="B374" t="str">
        <f t="shared" si="144"/>
        <v/>
      </c>
      <c r="C374" s="3">
        <f t="shared" si="139"/>
        <v>1</v>
      </c>
      <c r="D374" s="4"/>
      <c r="E374" s="3"/>
      <c r="F374" t="e">
        <f t="array" ref="F374">INDEX(Establishment!B$2:B$1042,MATCH($E374,Establishment!$A$2:$A$1042,0))</f>
        <v>#N/A</v>
      </c>
      <c r="G374" t="e">
        <f t="array" ref="G374">INDEX(Establishment!C$2:C$1042,MATCH($E374,Establishment!$A$2:$A$1042,0))</f>
        <v>#N/A</v>
      </c>
      <c r="I374" s="5"/>
      <c r="J374" t="s">
        <v>20</v>
      </c>
      <c r="L374" s="5"/>
      <c r="M374" s="5">
        <f t="shared" si="145"/>
        <v>0</v>
      </c>
      <c r="N374" s="5" t="e">
        <f t="shared" si="146"/>
        <v>#REF!</v>
      </c>
      <c r="O374" t="s">
        <v>20</v>
      </c>
      <c r="P374" t="str">
        <f t="array" ref="P374">INDEX(Items!B$2:B$1090,MATCH($O374,Items!$A$2:$A$1090,0))</f>
        <v xml:space="preserve"> </v>
      </c>
      <c r="Q374" t="str">
        <f t="array" ref="Q374">INDEX(Items!C$2:C$1090,MATCH($O374,Items!$A$2:$A$1090,0))</f>
        <v xml:space="preserve"> </v>
      </c>
      <c r="R374" t="str">
        <f t="array" ref="R374">INDEX(Items!D$2:D$1090,MATCH($O374,Items!$A$2:$A$1090,0))</f>
        <v xml:space="preserve"> </v>
      </c>
    </row>
    <row r="375" spans="1:18" x14ac:dyDescent="0.25">
      <c r="A375">
        <f t="shared" si="137"/>
        <v>1</v>
      </c>
      <c r="B375" t="str">
        <f t="shared" si="144"/>
        <v/>
      </c>
      <c r="C375" s="3">
        <f t="shared" si="139"/>
        <v>1</v>
      </c>
      <c r="D375" s="4"/>
      <c r="E375" s="3"/>
      <c r="F375" t="e">
        <f t="array" ref="F375">INDEX(Establishment!B$2:B$1042,MATCH($E375,Establishment!$A$2:$A$1042,0))</f>
        <v>#N/A</v>
      </c>
      <c r="G375" t="e">
        <f t="array" ref="G375">INDEX(Establishment!C$2:C$1042,MATCH($E375,Establishment!$A$2:$A$1042,0))</f>
        <v>#N/A</v>
      </c>
      <c r="I375" s="5"/>
      <c r="J375" t="s">
        <v>20</v>
      </c>
      <c r="L375" s="5"/>
      <c r="M375" s="5">
        <f t="shared" si="145"/>
        <v>0</v>
      </c>
      <c r="N375" s="5" t="e">
        <f t="shared" si="146"/>
        <v>#REF!</v>
      </c>
      <c r="O375" t="s">
        <v>20</v>
      </c>
      <c r="P375" t="str">
        <f t="array" ref="P375">INDEX(Items!B$2:B$1090,MATCH($O375,Items!$A$2:$A$1090,0))</f>
        <v xml:space="preserve"> </v>
      </c>
      <c r="Q375" t="str">
        <f t="array" ref="Q375">INDEX(Items!C$2:C$1090,MATCH($O375,Items!$A$2:$A$1090,0))</f>
        <v xml:space="preserve"> </v>
      </c>
      <c r="R375" t="str">
        <f t="array" ref="R375">INDEX(Items!D$2:D$1090,MATCH($O375,Items!$A$2:$A$1090,0))</f>
        <v xml:space="preserve"> </v>
      </c>
    </row>
    <row r="376" spans="1:18" x14ac:dyDescent="0.25">
      <c r="A376">
        <f t="shared" si="137"/>
        <v>1</v>
      </c>
      <c r="B376" t="str">
        <f t="shared" si="144"/>
        <v/>
      </c>
      <c r="C376" s="3">
        <f t="shared" si="139"/>
        <v>1</v>
      </c>
      <c r="D376" s="4"/>
      <c r="E376" s="3"/>
      <c r="F376" t="e">
        <f t="array" ref="F376">INDEX(Establishment!B$2:B$1042,MATCH($E376,Establishment!$A$2:$A$1042,0))</f>
        <v>#N/A</v>
      </c>
      <c r="G376" t="e">
        <f t="array" ref="G376">INDEX(Establishment!C$2:C$1042,MATCH($E376,Establishment!$A$2:$A$1042,0))</f>
        <v>#N/A</v>
      </c>
      <c r="I376" s="5"/>
      <c r="J376" t="s">
        <v>20</v>
      </c>
      <c r="L376" s="5"/>
      <c r="M376" s="5">
        <f t="shared" si="145"/>
        <v>0</v>
      </c>
      <c r="N376" s="5" t="e">
        <f t="shared" si="146"/>
        <v>#REF!</v>
      </c>
      <c r="O376" t="s">
        <v>20</v>
      </c>
      <c r="P376" t="str">
        <f t="array" ref="P376">INDEX(Items!B$2:B$1090,MATCH($O376,Items!$A$2:$A$1090,0))</f>
        <v xml:space="preserve"> </v>
      </c>
      <c r="Q376" t="str">
        <f t="array" ref="Q376">INDEX(Items!C$2:C$1090,MATCH($O376,Items!$A$2:$A$1090,0))</f>
        <v xml:space="preserve"> </v>
      </c>
      <c r="R376" t="str">
        <f t="array" ref="R376">INDEX(Items!D$2:D$1090,MATCH($O376,Items!$A$2:$A$1090,0))</f>
        <v xml:space="preserve"> </v>
      </c>
    </row>
    <row r="377" spans="1:18" x14ac:dyDescent="0.25">
      <c r="A377">
        <f t="shared" si="137"/>
        <v>1</v>
      </c>
      <c r="B377" t="str">
        <f t="shared" si="144"/>
        <v/>
      </c>
      <c r="C377" s="3">
        <f t="shared" si="139"/>
        <v>1</v>
      </c>
      <c r="D377" s="4"/>
      <c r="E377" s="3"/>
      <c r="F377" t="e">
        <f t="array" ref="F377">INDEX(Establishment!B$2:B$1042,MATCH($E377,Establishment!$A$2:$A$1042,0))</f>
        <v>#N/A</v>
      </c>
      <c r="G377" t="e">
        <f t="array" ref="G377">INDEX(Establishment!C$2:C$1042,MATCH($E377,Establishment!$A$2:$A$1042,0))</f>
        <v>#N/A</v>
      </c>
      <c r="I377" s="5"/>
      <c r="J377" t="s">
        <v>20</v>
      </c>
      <c r="L377" s="5"/>
      <c r="M377" s="5">
        <f t="shared" si="145"/>
        <v>0</v>
      </c>
      <c r="N377" s="5" t="e">
        <f t="shared" si="146"/>
        <v>#REF!</v>
      </c>
      <c r="O377" t="s">
        <v>20</v>
      </c>
      <c r="P377" t="str">
        <f t="array" ref="P377">INDEX(Items!B$2:B$1090,MATCH($O377,Items!$A$2:$A$1090,0))</f>
        <v xml:space="preserve"> </v>
      </c>
      <c r="Q377" t="str">
        <f t="array" ref="Q377">INDEX(Items!C$2:C$1090,MATCH($O377,Items!$A$2:$A$1090,0))</f>
        <v xml:space="preserve"> </v>
      </c>
      <c r="R377" t="str">
        <f t="array" ref="R377">INDEX(Items!D$2:D$1090,MATCH($O377,Items!$A$2:$A$1090,0))</f>
        <v xml:space="preserve"> </v>
      </c>
    </row>
    <row r="378" spans="1:18" x14ac:dyDescent="0.25">
      <c r="A378">
        <f t="shared" si="137"/>
        <v>1</v>
      </c>
      <c r="B378" t="str">
        <f t="shared" si="144"/>
        <v/>
      </c>
      <c r="C378" s="3">
        <f t="shared" si="139"/>
        <v>1</v>
      </c>
      <c r="D378" s="4"/>
      <c r="E378" s="3"/>
      <c r="F378" t="e">
        <f t="array" ref="F378">INDEX(Establishment!B$2:B$1042,MATCH($E378,Establishment!$A$2:$A$1042,0))</f>
        <v>#N/A</v>
      </c>
      <c r="G378" t="e">
        <f t="array" ref="G378">INDEX(Establishment!C$2:C$1042,MATCH($E378,Establishment!$A$2:$A$1042,0))</f>
        <v>#N/A</v>
      </c>
      <c r="I378" s="5"/>
      <c r="J378" t="s">
        <v>20</v>
      </c>
      <c r="L378" s="5"/>
      <c r="M378" s="5">
        <f t="shared" si="145"/>
        <v>0</v>
      </c>
      <c r="N378" s="5" t="e">
        <f t="shared" si="146"/>
        <v>#REF!</v>
      </c>
      <c r="O378" t="s">
        <v>20</v>
      </c>
      <c r="P378" t="str">
        <f t="array" ref="P378">INDEX(Items!B$2:B$1090,MATCH($O378,Items!$A$2:$A$1090,0))</f>
        <v xml:space="preserve"> </v>
      </c>
      <c r="Q378" t="str">
        <f t="array" ref="Q378">INDEX(Items!C$2:C$1090,MATCH($O378,Items!$A$2:$A$1090,0))</f>
        <v xml:space="preserve"> </v>
      </c>
      <c r="R378" t="str">
        <f t="array" ref="R378">INDEX(Items!D$2:D$1090,MATCH($O378,Items!$A$2:$A$1090,0))</f>
        <v xml:space="preserve"> </v>
      </c>
    </row>
    <row r="379" spans="1:18" x14ac:dyDescent="0.25">
      <c r="A379">
        <f t="shared" si="137"/>
        <v>1</v>
      </c>
      <c r="B379" t="str">
        <f t="shared" si="144"/>
        <v/>
      </c>
      <c r="C379" s="3">
        <f t="shared" si="139"/>
        <v>1</v>
      </c>
      <c r="D379" s="4"/>
      <c r="E379" s="3"/>
      <c r="F379" t="e">
        <f t="array" ref="F379">INDEX(Establishment!B$2:B$1042,MATCH($E379,Establishment!$A$2:$A$1042,0))</f>
        <v>#N/A</v>
      </c>
      <c r="G379" t="e">
        <f t="array" ref="G379">INDEX(Establishment!C$2:C$1042,MATCH($E379,Establishment!$A$2:$A$1042,0))</f>
        <v>#N/A</v>
      </c>
      <c r="I379" s="5"/>
      <c r="J379" t="s">
        <v>20</v>
      </c>
      <c r="L379" s="5"/>
      <c r="M379" s="5">
        <f t="shared" si="145"/>
        <v>0</v>
      </c>
      <c r="N379" s="5" t="e">
        <f t="shared" si="146"/>
        <v>#REF!</v>
      </c>
      <c r="O379" t="s">
        <v>20</v>
      </c>
      <c r="P379" t="str">
        <f t="array" ref="P379">INDEX(Items!B$2:B$1090,MATCH($O379,Items!$A$2:$A$1090,0))</f>
        <v xml:space="preserve"> </v>
      </c>
      <c r="Q379" t="str">
        <f t="array" ref="Q379">INDEX(Items!C$2:C$1090,MATCH($O379,Items!$A$2:$A$1090,0))</f>
        <v xml:space="preserve"> </v>
      </c>
      <c r="R379" t="str">
        <f t="array" ref="R379">INDEX(Items!D$2:D$1090,MATCH($O379,Items!$A$2:$A$1090,0))</f>
        <v xml:space="preserve"> </v>
      </c>
    </row>
    <row r="380" spans="1:18" x14ac:dyDescent="0.25">
      <c r="A380">
        <f t="shared" si="137"/>
        <v>1</v>
      </c>
      <c r="B380" t="str">
        <f t="shared" si="144"/>
        <v/>
      </c>
      <c r="C380" s="3">
        <f t="shared" si="139"/>
        <v>1</v>
      </c>
      <c r="D380" s="4"/>
      <c r="E380" s="3"/>
      <c r="F380" t="e">
        <f t="array" ref="F380">INDEX(Establishment!B$2:B$1042,MATCH($E380,Establishment!$A$2:$A$1042,0))</f>
        <v>#N/A</v>
      </c>
      <c r="G380" t="e">
        <f t="array" ref="G380">INDEX(Establishment!C$2:C$1042,MATCH($E380,Establishment!$A$2:$A$1042,0))</f>
        <v>#N/A</v>
      </c>
      <c r="I380" s="5"/>
      <c r="J380" t="s">
        <v>20</v>
      </c>
      <c r="L380" s="5"/>
      <c r="M380" s="5">
        <f t="shared" si="145"/>
        <v>0</v>
      </c>
      <c r="N380" s="5" t="e">
        <f t="shared" si="146"/>
        <v>#REF!</v>
      </c>
      <c r="O380" t="s">
        <v>20</v>
      </c>
      <c r="P380" t="str">
        <f t="array" ref="P380">INDEX(Items!B$2:B$1090,MATCH($O380,Items!$A$2:$A$1090,0))</f>
        <v xml:space="preserve"> </v>
      </c>
      <c r="Q380" t="str">
        <f t="array" ref="Q380">INDEX(Items!C$2:C$1090,MATCH($O380,Items!$A$2:$A$1090,0))</f>
        <v xml:space="preserve"> </v>
      </c>
      <c r="R380" t="str">
        <f t="array" ref="R380">INDEX(Items!D$2:D$1090,MATCH($O380,Items!$A$2:$A$1090,0))</f>
        <v xml:space="preserve"> </v>
      </c>
    </row>
    <row r="381" spans="1:18" x14ac:dyDescent="0.25">
      <c r="A381">
        <f t="shared" si="137"/>
        <v>1</v>
      </c>
      <c r="B381" t="str">
        <f t="shared" si="144"/>
        <v/>
      </c>
      <c r="C381" s="3">
        <f t="shared" si="139"/>
        <v>1</v>
      </c>
      <c r="D381" s="4"/>
      <c r="E381" s="3"/>
      <c r="F381" t="e">
        <f t="array" ref="F381">INDEX(Establishment!B$2:B$1042,MATCH($E381,Establishment!$A$2:$A$1042,0))</f>
        <v>#N/A</v>
      </c>
      <c r="G381" t="e">
        <f t="array" ref="G381">INDEX(Establishment!C$2:C$1042,MATCH($E381,Establishment!$A$2:$A$1042,0))</f>
        <v>#N/A</v>
      </c>
      <c r="I381" s="5"/>
      <c r="J381" t="s">
        <v>20</v>
      </c>
      <c r="L381" s="5"/>
      <c r="M381" s="5">
        <f t="shared" si="145"/>
        <v>0</v>
      </c>
      <c r="N381" s="5" t="e">
        <f t="shared" si="146"/>
        <v>#REF!</v>
      </c>
      <c r="O381" t="s">
        <v>20</v>
      </c>
      <c r="P381" t="str">
        <f t="array" ref="P381">INDEX(Items!B$2:B$1090,MATCH($O381,Items!$A$2:$A$1090,0))</f>
        <v xml:space="preserve"> </v>
      </c>
      <c r="Q381" t="str">
        <f t="array" ref="Q381">INDEX(Items!C$2:C$1090,MATCH($O381,Items!$A$2:$A$1090,0))</f>
        <v xml:space="preserve"> </v>
      </c>
      <c r="R381" t="str">
        <f t="array" ref="R381">INDEX(Items!D$2:D$1090,MATCH($O381,Items!$A$2:$A$1090,0))</f>
        <v xml:space="preserve"> </v>
      </c>
    </row>
    <row r="382" spans="1:18" x14ac:dyDescent="0.25">
      <c r="A382">
        <f t="shared" si="137"/>
        <v>1</v>
      </c>
      <c r="B382" t="str">
        <f t="shared" si="144"/>
        <v/>
      </c>
      <c r="C382" s="3">
        <f t="shared" si="139"/>
        <v>1</v>
      </c>
      <c r="D382" s="4"/>
      <c r="E382" s="3"/>
      <c r="F382" t="e">
        <f t="array" ref="F382">INDEX(Establishment!B$2:B$1042,MATCH($E382,Establishment!$A$2:$A$1042,0))</f>
        <v>#N/A</v>
      </c>
      <c r="G382" t="e">
        <f t="array" ref="G382">INDEX(Establishment!C$2:C$1042,MATCH($E382,Establishment!$A$2:$A$1042,0))</f>
        <v>#N/A</v>
      </c>
      <c r="I382" s="5"/>
      <c r="J382" t="s">
        <v>20</v>
      </c>
      <c r="L382" s="5"/>
      <c r="M382" s="5">
        <f t="shared" si="145"/>
        <v>0</v>
      </c>
      <c r="N382" s="5" t="e">
        <f t="shared" si="146"/>
        <v>#REF!</v>
      </c>
      <c r="O382" t="s">
        <v>20</v>
      </c>
      <c r="P382" t="str">
        <f t="array" ref="P382">INDEX(Items!B$2:B$1090,MATCH($O382,Items!$A$2:$A$1090,0))</f>
        <v xml:space="preserve"> </v>
      </c>
      <c r="Q382" t="str">
        <f t="array" ref="Q382">INDEX(Items!C$2:C$1090,MATCH($O382,Items!$A$2:$A$1090,0))</f>
        <v xml:space="preserve"> </v>
      </c>
      <c r="R382" t="str">
        <f t="array" ref="R382">INDEX(Items!D$2:D$1090,MATCH($O382,Items!$A$2:$A$1090,0))</f>
        <v xml:space="preserve"> </v>
      </c>
    </row>
    <row r="383" spans="1:18" x14ac:dyDescent="0.25">
      <c r="A383">
        <f t="shared" si="137"/>
        <v>1</v>
      </c>
      <c r="B383" t="str">
        <f t="shared" si="144"/>
        <v/>
      </c>
      <c r="C383" s="3">
        <f t="shared" si="139"/>
        <v>1</v>
      </c>
      <c r="D383" s="4"/>
      <c r="E383" s="3"/>
      <c r="F383" t="e">
        <f t="array" ref="F383">INDEX(Establishment!B$2:B$1042,MATCH($E383,Establishment!$A$2:$A$1042,0))</f>
        <v>#N/A</v>
      </c>
      <c r="G383" t="e">
        <f t="array" ref="G383">INDEX(Establishment!C$2:C$1042,MATCH($E383,Establishment!$A$2:$A$1042,0))</f>
        <v>#N/A</v>
      </c>
      <c r="I383" s="5"/>
      <c r="J383" t="s">
        <v>20</v>
      </c>
      <c r="L383" s="5"/>
      <c r="M383" s="5">
        <f t="shared" si="145"/>
        <v>0</v>
      </c>
      <c r="N383" s="5" t="e">
        <f t="shared" si="146"/>
        <v>#REF!</v>
      </c>
      <c r="O383" t="s">
        <v>20</v>
      </c>
      <c r="P383" t="str">
        <f t="array" ref="P383">INDEX(Items!B$2:B$1090,MATCH($O383,Items!$A$2:$A$1090,0))</f>
        <v xml:space="preserve"> </v>
      </c>
      <c r="Q383" t="str">
        <f t="array" ref="Q383">INDEX(Items!C$2:C$1090,MATCH($O383,Items!$A$2:$A$1090,0))</f>
        <v xml:space="preserve"> </v>
      </c>
      <c r="R383" t="str">
        <f t="array" ref="R383">INDEX(Items!D$2:D$1090,MATCH($O383,Items!$A$2:$A$1090,0))</f>
        <v xml:space="preserve"> </v>
      </c>
    </row>
    <row r="384" spans="1:18" x14ac:dyDescent="0.25">
      <c r="A384">
        <f t="shared" si="137"/>
        <v>1</v>
      </c>
      <c r="B384" t="str">
        <f t="shared" si="144"/>
        <v/>
      </c>
      <c r="C384" s="3">
        <f t="shared" si="139"/>
        <v>1</v>
      </c>
      <c r="D384" s="4"/>
      <c r="E384" s="3"/>
      <c r="F384" t="e">
        <f t="array" ref="F384">INDEX(Establishment!B$2:B$1042,MATCH($E384,Establishment!$A$2:$A$1042,0))</f>
        <v>#N/A</v>
      </c>
      <c r="G384" t="e">
        <f t="array" ref="G384">INDEX(Establishment!C$2:C$1042,MATCH($E384,Establishment!$A$2:$A$1042,0))</f>
        <v>#N/A</v>
      </c>
      <c r="I384" s="5"/>
      <c r="J384" t="s">
        <v>20</v>
      </c>
      <c r="L384" s="5"/>
      <c r="M384" s="5">
        <f t="shared" si="145"/>
        <v>0</v>
      </c>
      <c r="N384" s="5" t="e">
        <f t="shared" si="146"/>
        <v>#REF!</v>
      </c>
      <c r="O384" t="s">
        <v>20</v>
      </c>
      <c r="P384" t="str">
        <f t="array" ref="P384">INDEX(Items!B$2:B$1090,MATCH($O384,Items!$A$2:$A$1090,0))</f>
        <v xml:space="preserve"> </v>
      </c>
      <c r="Q384" t="str">
        <f t="array" ref="Q384">INDEX(Items!C$2:C$1090,MATCH($O384,Items!$A$2:$A$1090,0))</f>
        <v xml:space="preserve"> </v>
      </c>
      <c r="R384" t="str">
        <f t="array" ref="R384">INDEX(Items!D$2:D$1090,MATCH($O384,Items!$A$2:$A$1090,0))</f>
        <v xml:space="preserve"> </v>
      </c>
    </row>
    <row r="385" spans="1:18" x14ac:dyDescent="0.25">
      <c r="A385">
        <f t="shared" si="137"/>
        <v>1</v>
      </c>
      <c r="B385" t="str">
        <f t="shared" si="144"/>
        <v/>
      </c>
      <c r="C385" s="3">
        <f t="shared" si="139"/>
        <v>1</v>
      </c>
      <c r="D385" s="4"/>
      <c r="E385" s="3"/>
      <c r="F385" t="e">
        <f t="array" ref="F385">INDEX(Establishment!B$2:B$1042,MATCH($E385,Establishment!$A$2:$A$1042,0))</f>
        <v>#N/A</v>
      </c>
      <c r="G385" t="e">
        <f t="array" ref="G385">INDEX(Establishment!C$2:C$1042,MATCH($E385,Establishment!$A$2:$A$1042,0))</f>
        <v>#N/A</v>
      </c>
      <c r="I385" s="5"/>
      <c r="J385" t="s">
        <v>20</v>
      </c>
      <c r="L385" s="5"/>
      <c r="M385" s="5">
        <f t="shared" si="145"/>
        <v>0</v>
      </c>
      <c r="N385" s="5" t="e">
        <f t="shared" si="146"/>
        <v>#REF!</v>
      </c>
      <c r="O385" t="s">
        <v>20</v>
      </c>
      <c r="P385" t="str">
        <f t="array" ref="P385">INDEX(Items!B$2:B$1090,MATCH($O385,Items!$A$2:$A$1090,0))</f>
        <v xml:space="preserve"> </v>
      </c>
      <c r="Q385" t="str">
        <f t="array" ref="Q385">INDEX(Items!C$2:C$1090,MATCH($O385,Items!$A$2:$A$1090,0))</f>
        <v xml:space="preserve"> </v>
      </c>
      <c r="R385" t="str">
        <f t="array" ref="R385">INDEX(Items!D$2:D$1090,MATCH($O385,Items!$A$2:$A$1090,0))</f>
        <v xml:space="preserve"> </v>
      </c>
    </row>
    <row r="386" spans="1:18" x14ac:dyDescent="0.25">
      <c r="A386">
        <f t="shared" si="137"/>
        <v>1</v>
      </c>
      <c r="B386" t="str">
        <f t="shared" si="144"/>
        <v/>
      </c>
      <c r="C386" s="3">
        <f t="shared" si="139"/>
        <v>1</v>
      </c>
      <c r="D386" s="4"/>
      <c r="E386" s="3"/>
      <c r="F386" t="e">
        <f t="array" ref="F386">INDEX(Establishment!B$2:B$1042,MATCH($E386,Establishment!$A$2:$A$1042,0))</f>
        <v>#N/A</v>
      </c>
      <c r="G386" t="e">
        <f t="array" ref="G386">INDEX(Establishment!C$2:C$1042,MATCH($E386,Establishment!$A$2:$A$1042,0))</f>
        <v>#N/A</v>
      </c>
      <c r="I386" s="5"/>
      <c r="J386" t="s">
        <v>20</v>
      </c>
      <c r="L386" s="5"/>
      <c r="M386" s="5">
        <f t="shared" si="145"/>
        <v>0</v>
      </c>
      <c r="N386" s="5" t="e">
        <f t="shared" si="146"/>
        <v>#REF!</v>
      </c>
      <c r="O386" t="s">
        <v>20</v>
      </c>
      <c r="P386" t="str">
        <f t="array" ref="P386">INDEX(Items!B$2:B$1090,MATCH($O386,Items!$A$2:$A$1090,0))</f>
        <v xml:space="preserve"> </v>
      </c>
      <c r="Q386" t="str">
        <f t="array" ref="Q386">INDEX(Items!C$2:C$1090,MATCH($O386,Items!$A$2:$A$1090,0))</f>
        <v xml:space="preserve"> </v>
      </c>
      <c r="R386" t="str">
        <f t="array" ref="R386">INDEX(Items!D$2:D$1090,MATCH($O386,Items!$A$2:$A$1090,0))</f>
        <v xml:space="preserve"> </v>
      </c>
    </row>
    <row r="387" spans="1:18" x14ac:dyDescent="0.25">
      <c r="A387">
        <f t="shared" si="137"/>
        <v>1</v>
      </c>
      <c r="B387" t="str">
        <f t="shared" si="144"/>
        <v/>
      </c>
      <c r="C387" s="3">
        <f t="shared" si="139"/>
        <v>1</v>
      </c>
      <c r="D387" s="4"/>
      <c r="E387" s="3"/>
      <c r="F387" t="e">
        <f t="array" ref="F387">INDEX(Establishment!B$2:B$1042,MATCH($E387,Establishment!$A$2:$A$1042,0))</f>
        <v>#N/A</v>
      </c>
      <c r="G387" t="e">
        <f t="array" ref="G387">INDEX(Establishment!C$2:C$1042,MATCH($E387,Establishment!$A$2:$A$1042,0))</f>
        <v>#N/A</v>
      </c>
      <c r="I387" s="5"/>
      <c r="J387" t="s">
        <v>20</v>
      </c>
      <c r="L387" s="5"/>
      <c r="M387" s="5">
        <f t="shared" si="145"/>
        <v>0</v>
      </c>
      <c r="N387" s="5" t="e">
        <f t="shared" si="146"/>
        <v>#REF!</v>
      </c>
      <c r="O387" t="s">
        <v>20</v>
      </c>
      <c r="P387" t="str">
        <f t="array" ref="P387">INDEX(Items!B$2:B$1090,MATCH($O387,Items!$A$2:$A$1090,0))</f>
        <v xml:space="preserve"> </v>
      </c>
      <c r="Q387" t="str">
        <f t="array" ref="Q387">INDEX(Items!C$2:C$1090,MATCH($O387,Items!$A$2:$A$1090,0))</f>
        <v xml:space="preserve"> </v>
      </c>
      <c r="R387" t="str">
        <f t="array" ref="R387">INDEX(Items!D$2:D$1090,MATCH($O387,Items!$A$2:$A$1090,0))</f>
        <v xml:space="preserve"> </v>
      </c>
    </row>
    <row r="388" spans="1:18" x14ac:dyDescent="0.25">
      <c r="A388">
        <f t="shared" si="137"/>
        <v>1</v>
      </c>
      <c r="B388" t="str">
        <f t="shared" si="144"/>
        <v/>
      </c>
      <c r="C388" s="3">
        <f t="shared" si="139"/>
        <v>1</v>
      </c>
      <c r="D388" s="4"/>
      <c r="E388" s="3"/>
      <c r="F388" t="e">
        <f t="array" ref="F388">INDEX(Establishment!B$2:B$1042,MATCH($E388,Establishment!$A$2:$A$1042,0))</f>
        <v>#N/A</v>
      </c>
      <c r="G388" t="e">
        <f t="array" ref="G388">INDEX(Establishment!C$2:C$1042,MATCH($E388,Establishment!$A$2:$A$1042,0))</f>
        <v>#N/A</v>
      </c>
      <c r="I388" s="5"/>
      <c r="J388" t="s">
        <v>20</v>
      </c>
      <c r="L388" s="5"/>
      <c r="M388" s="5">
        <f t="shared" si="145"/>
        <v>0</v>
      </c>
      <c r="N388" s="5" t="e">
        <f t="shared" si="146"/>
        <v>#REF!</v>
      </c>
      <c r="O388" t="s">
        <v>20</v>
      </c>
      <c r="P388" t="str">
        <f t="array" ref="P388">INDEX(Items!B$2:B$1090,MATCH($O388,Items!$A$2:$A$1090,0))</f>
        <v xml:space="preserve"> </v>
      </c>
      <c r="Q388" t="str">
        <f t="array" ref="Q388">INDEX(Items!C$2:C$1090,MATCH($O388,Items!$A$2:$A$1090,0))</f>
        <v xml:space="preserve"> </v>
      </c>
      <c r="R388" t="str">
        <f t="array" ref="R388">INDEX(Items!D$2:D$1090,MATCH($O388,Items!$A$2:$A$1090,0))</f>
        <v xml:space="preserve"> </v>
      </c>
    </row>
    <row r="389" spans="1:18" x14ac:dyDescent="0.25">
      <c r="A389">
        <f t="shared" si="137"/>
        <v>1</v>
      </c>
      <c r="B389" t="str">
        <f t="shared" si="144"/>
        <v/>
      </c>
      <c r="C389" s="3">
        <f t="shared" si="139"/>
        <v>1</v>
      </c>
      <c r="D389" s="4"/>
      <c r="E389" s="3"/>
      <c r="F389" t="e">
        <f t="array" ref="F389">INDEX(Establishment!B$2:B$1042,MATCH($E389,Establishment!$A$2:$A$1042,0))</f>
        <v>#N/A</v>
      </c>
      <c r="G389" t="e">
        <f t="array" ref="G389">INDEX(Establishment!C$2:C$1042,MATCH($E389,Establishment!$A$2:$A$1042,0))</f>
        <v>#N/A</v>
      </c>
      <c r="I389" s="5"/>
      <c r="J389" t="s">
        <v>20</v>
      </c>
      <c r="L389" s="5"/>
      <c r="M389" s="5">
        <f t="shared" si="145"/>
        <v>0</v>
      </c>
      <c r="N389" s="5" t="e">
        <f t="shared" si="146"/>
        <v>#REF!</v>
      </c>
      <c r="O389" t="s">
        <v>20</v>
      </c>
      <c r="P389" t="str">
        <f t="array" ref="P389">INDEX(Items!B$2:B$1090,MATCH($O389,Items!$A$2:$A$1090,0))</f>
        <v xml:space="preserve"> </v>
      </c>
      <c r="Q389" t="str">
        <f t="array" ref="Q389">INDEX(Items!C$2:C$1090,MATCH($O389,Items!$A$2:$A$1090,0))</f>
        <v xml:space="preserve"> </v>
      </c>
      <c r="R389" t="str">
        <f t="array" ref="R389">INDEX(Items!D$2:D$1090,MATCH($O389,Items!$A$2:$A$1090,0))</f>
        <v xml:space="preserve"> </v>
      </c>
    </row>
    <row r="390" spans="1:18" x14ac:dyDescent="0.25">
      <c r="A390">
        <f t="shared" si="137"/>
        <v>1</v>
      </c>
      <c r="B390" t="str">
        <f t="shared" si="144"/>
        <v/>
      </c>
      <c r="C390" s="3">
        <f t="shared" si="139"/>
        <v>1</v>
      </c>
      <c r="D390" s="4"/>
      <c r="E390" s="3"/>
      <c r="F390" t="e">
        <f t="array" ref="F390">INDEX(Establishment!B$2:B$1042,MATCH($E390,Establishment!$A$2:$A$1042,0))</f>
        <v>#N/A</v>
      </c>
      <c r="G390" t="e">
        <f t="array" ref="G390">INDEX(Establishment!C$2:C$1042,MATCH($E390,Establishment!$A$2:$A$1042,0))</f>
        <v>#N/A</v>
      </c>
      <c r="I390" s="5"/>
      <c r="J390" t="s">
        <v>20</v>
      </c>
      <c r="L390" s="5"/>
      <c r="M390" s="5">
        <f t="shared" si="145"/>
        <v>0</v>
      </c>
      <c r="N390" s="5" t="e">
        <f t="shared" si="146"/>
        <v>#REF!</v>
      </c>
      <c r="O390" t="s">
        <v>20</v>
      </c>
      <c r="P390" t="str">
        <f t="array" ref="P390">INDEX(Items!B$2:B$1090,MATCH($O390,Items!$A$2:$A$1090,0))</f>
        <v xml:space="preserve"> </v>
      </c>
      <c r="Q390" t="str">
        <f t="array" ref="Q390">INDEX(Items!C$2:C$1090,MATCH($O390,Items!$A$2:$A$1090,0))</f>
        <v xml:space="preserve"> </v>
      </c>
      <c r="R390" t="str">
        <f t="array" ref="R390">INDEX(Items!D$2:D$1090,MATCH($O390,Items!$A$2:$A$1090,0))</f>
        <v xml:space="preserve"> </v>
      </c>
    </row>
    <row r="391" spans="1:18" x14ac:dyDescent="0.25">
      <c r="A391">
        <f t="shared" si="137"/>
        <v>1</v>
      </c>
      <c r="B391" t="str">
        <f t="shared" si="144"/>
        <v/>
      </c>
      <c r="C391" s="3">
        <f t="shared" si="139"/>
        <v>1</v>
      </c>
      <c r="D391" s="4"/>
      <c r="E391" s="3"/>
      <c r="F391" t="e">
        <f t="array" ref="F391">INDEX(Establishment!B$2:B$1042,MATCH($E391,Establishment!$A$2:$A$1042,0))</f>
        <v>#N/A</v>
      </c>
      <c r="G391" t="e">
        <f t="array" ref="G391">INDEX(Establishment!C$2:C$1042,MATCH($E391,Establishment!$A$2:$A$1042,0))</f>
        <v>#N/A</v>
      </c>
      <c r="I391" s="5"/>
      <c r="J391" t="s">
        <v>20</v>
      </c>
      <c r="L391" s="5"/>
      <c r="M391" s="5">
        <f t="shared" si="145"/>
        <v>0</v>
      </c>
      <c r="N391" s="5" t="e">
        <f t="shared" si="146"/>
        <v>#REF!</v>
      </c>
      <c r="O391" t="s">
        <v>20</v>
      </c>
      <c r="P391" t="str">
        <f t="array" ref="P391">INDEX(Items!B$2:B$1090,MATCH($O391,Items!$A$2:$A$1090,0))</f>
        <v xml:space="preserve"> </v>
      </c>
      <c r="Q391" t="str">
        <f t="array" ref="Q391">INDEX(Items!C$2:C$1090,MATCH($O391,Items!$A$2:$A$1090,0))</f>
        <v xml:space="preserve"> </v>
      </c>
      <c r="R391" t="str">
        <f t="array" ref="R391">INDEX(Items!D$2:D$1090,MATCH($O391,Items!$A$2:$A$1090,0))</f>
        <v xml:space="preserve"> </v>
      </c>
    </row>
    <row r="392" spans="1:18" x14ac:dyDescent="0.25">
      <c r="A392">
        <f t="shared" ref="A392:A455" si="147">IF(OR(D392&lt;&gt;D391,D392=""),1,IF(NOT(AND(E392=E391,F392=F391,G392=G391)),A391+1,IF(OR(H392="",AND(H392&lt;&gt;"",H392&lt;&gt;H391,H391&lt;&gt;"")),A391,A391+1)))</f>
        <v>1</v>
      </c>
      <c r="B392" t="str">
        <f t="shared" si="144"/>
        <v/>
      </c>
      <c r="C392" s="3">
        <f t="shared" ref="C392:C455" si="148">IF(OR(B392="",B392&lt;&gt;B391),1,C391+1)</f>
        <v>1</v>
      </c>
      <c r="D392" s="4"/>
      <c r="E392" s="3"/>
      <c r="F392" t="e">
        <f t="array" ref="F392">INDEX(Establishment!B$2:B$1042,MATCH($E392,Establishment!$A$2:$A$1042,0))</f>
        <v>#N/A</v>
      </c>
      <c r="G392" t="e">
        <f t="array" ref="G392">INDEX(Establishment!C$2:C$1042,MATCH($E392,Establishment!$A$2:$A$1042,0))</f>
        <v>#N/A</v>
      </c>
      <c r="I392" s="5"/>
      <c r="J392" t="s">
        <v>20</v>
      </c>
      <c r="L392" s="5"/>
      <c r="M392" s="5">
        <f t="shared" si="145"/>
        <v>0</v>
      </c>
      <c r="N392" s="5" t="e">
        <f t="shared" si="146"/>
        <v>#REF!</v>
      </c>
      <c r="O392" t="s">
        <v>20</v>
      </c>
      <c r="P392" t="str">
        <f t="array" ref="P392">INDEX(Items!B$2:B$1090,MATCH($O392,Items!$A$2:$A$1090,0))</f>
        <v xml:space="preserve"> </v>
      </c>
      <c r="Q392" t="str">
        <f t="array" ref="Q392">INDEX(Items!C$2:C$1090,MATCH($O392,Items!$A$2:$A$1090,0))</f>
        <v xml:space="preserve"> </v>
      </c>
      <c r="R392" t="str">
        <f t="array" ref="R392">INDEX(Items!D$2:D$1090,MATCH($O392,Items!$A$2:$A$1090,0))</f>
        <v xml:space="preserve"> </v>
      </c>
    </row>
    <row r="393" spans="1:18" x14ac:dyDescent="0.25">
      <c r="A393">
        <f t="shared" si="147"/>
        <v>1</v>
      </c>
      <c r="B393" t="str">
        <f t="shared" si="144"/>
        <v/>
      </c>
      <c r="C393" s="3">
        <f t="shared" si="148"/>
        <v>1</v>
      </c>
      <c r="D393" s="4"/>
      <c r="E393" s="3"/>
      <c r="F393" t="e">
        <f t="array" ref="F393">INDEX(Establishment!B$2:B$1042,MATCH($E393,Establishment!$A$2:$A$1042,0))</f>
        <v>#N/A</v>
      </c>
      <c r="G393" t="e">
        <f t="array" ref="G393">INDEX(Establishment!C$2:C$1042,MATCH($E393,Establishment!$A$2:$A$1042,0))</f>
        <v>#N/A</v>
      </c>
      <c r="I393" s="5"/>
      <c r="J393" t="s">
        <v>20</v>
      </c>
      <c r="L393" s="5"/>
      <c r="M393" s="5">
        <f t="shared" si="145"/>
        <v>0</v>
      </c>
      <c r="N393" s="5" t="e">
        <f t="shared" si="146"/>
        <v>#REF!</v>
      </c>
      <c r="O393" t="s">
        <v>20</v>
      </c>
      <c r="P393" t="str">
        <f t="array" ref="P393">INDEX(Items!B$2:B$1090,MATCH($O393,Items!$A$2:$A$1090,0))</f>
        <v xml:space="preserve"> </v>
      </c>
      <c r="Q393" t="str">
        <f t="array" ref="Q393">INDEX(Items!C$2:C$1090,MATCH($O393,Items!$A$2:$A$1090,0))</f>
        <v xml:space="preserve"> </v>
      </c>
      <c r="R393" t="str">
        <f t="array" ref="R393">INDEX(Items!D$2:D$1090,MATCH($O393,Items!$A$2:$A$1090,0))</f>
        <v xml:space="preserve"> </v>
      </c>
    </row>
    <row r="394" spans="1:18" x14ac:dyDescent="0.25">
      <c r="A394">
        <f t="shared" si="147"/>
        <v>1</v>
      </c>
      <c r="B394" t="str">
        <f t="shared" si="144"/>
        <v/>
      </c>
      <c r="C394" s="3">
        <f t="shared" si="148"/>
        <v>1</v>
      </c>
      <c r="D394" s="4"/>
      <c r="E394" s="3"/>
      <c r="F394" t="e">
        <f t="array" ref="F394">INDEX(Establishment!B$2:B$1042,MATCH($E394,Establishment!$A$2:$A$1042,0))</f>
        <v>#N/A</v>
      </c>
      <c r="G394" t="e">
        <f t="array" ref="G394">INDEX(Establishment!C$2:C$1042,MATCH($E394,Establishment!$A$2:$A$1042,0))</f>
        <v>#N/A</v>
      </c>
      <c r="I394" s="5"/>
      <c r="J394" t="s">
        <v>20</v>
      </c>
      <c r="L394" s="5"/>
      <c r="M394" s="5">
        <f t="shared" si="145"/>
        <v>0</v>
      </c>
      <c r="N394" s="5" t="e">
        <f t="shared" si="146"/>
        <v>#REF!</v>
      </c>
      <c r="O394" t="s">
        <v>20</v>
      </c>
      <c r="P394" t="str">
        <f t="array" ref="P394">INDEX(Items!B$2:B$1090,MATCH($O394,Items!$A$2:$A$1090,0))</f>
        <v xml:space="preserve"> </v>
      </c>
      <c r="Q394" t="str">
        <f t="array" ref="Q394">INDEX(Items!C$2:C$1090,MATCH($O394,Items!$A$2:$A$1090,0))</f>
        <v xml:space="preserve"> </v>
      </c>
      <c r="R394" t="str">
        <f t="array" ref="R394">INDEX(Items!D$2:D$1090,MATCH($O394,Items!$A$2:$A$1090,0))</f>
        <v xml:space="preserve"> </v>
      </c>
    </row>
    <row r="395" spans="1:18" x14ac:dyDescent="0.25">
      <c r="A395">
        <f t="shared" si="147"/>
        <v>1</v>
      </c>
      <c r="B395" t="str">
        <f t="shared" si="144"/>
        <v/>
      </c>
      <c r="C395" s="3">
        <f t="shared" si="148"/>
        <v>1</v>
      </c>
      <c r="D395" s="4"/>
      <c r="E395" s="3"/>
      <c r="F395" t="e">
        <f t="array" ref="F395">INDEX(Establishment!B$2:B$1042,MATCH($E395,Establishment!$A$2:$A$1042,0))</f>
        <v>#N/A</v>
      </c>
      <c r="G395" t="e">
        <f t="array" ref="G395">INDEX(Establishment!C$2:C$1042,MATCH($E395,Establishment!$A$2:$A$1042,0))</f>
        <v>#N/A</v>
      </c>
      <c r="I395" s="5"/>
      <c r="J395" t="s">
        <v>20</v>
      </c>
      <c r="L395" s="5"/>
      <c r="M395" s="5">
        <f t="shared" si="145"/>
        <v>0</v>
      </c>
      <c r="N395" s="5" t="e">
        <f t="shared" si="146"/>
        <v>#REF!</v>
      </c>
      <c r="O395" t="s">
        <v>20</v>
      </c>
      <c r="P395" t="str">
        <f t="array" ref="P395">INDEX(Items!B$2:B$1090,MATCH($O395,Items!$A$2:$A$1090,0))</f>
        <v xml:space="preserve"> </v>
      </c>
      <c r="Q395" t="str">
        <f t="array" ref="Q395">INDEX(Items!C$2:C$1090,MATCH($O395,Items!$A$2:$A$1090,0))</f>
        <v xml:space="preserve"> </v>
      </c>
      <c r="R395" t="str">
        <f t="array" ref="R395">INDEX(Items!D$2:D$1090,MATCH($O395,Items!$A$2:$A$1090,0))</f>
        <v xml:space="preserve"> </v>
      </c>
    </row>
    <row r="396" spans="1:18" x14ac:dyDescent="0.25">
      <c r="A396">
        <f t="shared" si="147"/>
        <v>1</v>
      </c>
      <c r="B396" t="str">
        <f t="shared" si="144"/>
        <v/>
      </c>
      <c r="C396" s="3">
        <f t="shared" si="148"/>
        <v>1</v>
      </c>
      <c r="D396" s="4"/>
      <c r="E396" s="3"/>
      <c r="F396" t="e">
        <f t="array" ref="F396">INDEX(Establishment!B$2:B$1042,MATCH($E396,Establishment!$A$2:$A$1042,0))</f>
        <v>#N/A</v>
      </c>
      <c r="G396" t="e">
        <f t="array" ref="G396">INDEX(Establishment!C$2:C$1042,MATCH($E396,Establishment!$A$2:$A$1042,0))</f>
        <v>#N/A</v>
      </c>
      <c r="I396" s="5"/>
      <c r="J396" t="s">
        <v>20</v>
      </c>
      <c r="L396" s="5"/>
      <c r="M396" s="5">
        <f t="shared" si="145"/>
        <v>0</v>
      </c>
      <c r="N396" s="5" t="e">
        <f t="shared" si="146"/>
        <v>#REF!</v>
      </c>
      <c r="O396" t="s">
        <v>20</v>
      </c>
      <c r="P396" t="str">
        <f t="array" ref="P396">INDEX(Items!B$2:B$1090,MATCH($O396,Items!$A$2:$A$1090,0))</f>
        <v xml:space="preserve"> </v>
      </c>
      <c r="Q396" t="str">
        <f t="array" ref="Q396">INDEX(Items!C$2:C$1090,MATCH($O396,Items!$A$2:$A$1090,0))</f>
        <v xml:space="preserve"> </v>
      </c>
      <c r="R396" t="str">
        <f t="array" ref="R396">INDEX(Items!D$2:D$1090,MATCH($O396,Items!$A$2:$A$1090,0))</f>
        <v xml:space="preserve"> </v>
      </c>
    </row>
    <row r="397" spans="1:18" x14ac:dyDescent="0.25">
      <c r="A397">
        <f t="shared" si="147"/>
        <v>1</v>
      </c>
      <c r="B397" t="str">
        <f t="shared" si="144"/>
        <v/>
      </c>
      <c r="C397" s="3">
        <f t="shared" si="148"/>
        <v>1</v>
      </c>
      <c r="D397" s="4"/>
      <c r="E397" s="3"/>
      <c r="F397" t="e">
        <f t="array" ref="F397">INDEX(Establishment!B$2:B$1042,MATCH($E397,Establishment!$A$2:$A$1042,0))</f>
        <v>#N/A</v>
      </c>
      <c r="G397" t="e">
        <f t="array" ref="G397">INDEX(Establishment!C$2:C$1042,MATCH($E397,Establishment!$A$2:$A$1042,0))</f>
        <v>#N/A</v>
      </c>
      <c r="I397" s="5"/>
      <c r="J397" t="s">
        <v>20</v>
      </c>
      <c r="L397" s="5"/>
      <c r="M397" s="5">
        <f t="shared" si="145"/>
        <v>0</v>
      </c>
      <c r="N397" s="5" t="e">
        <f t="shared" si="146"/>
        <v>#REF!</v>
      </c>
      <c r="O397" t="s">
        <v>20</v>
      </c>
      <c r="P397" t="str">
        <f t="array" ref="P397">INDEX(Items!B$2:B$1090,MATCH($O397,Items!$A$2:$A$1090,0))</f>
        <v xml:space="preserve"> </v>
      </c>
      <c r="Q397" t="str">
        <f t="array" ref="Q397">INDEX(Items!C$2:C$1090,MATCH($O397,Items!$A$2:$A$1090,0))</f>
        <v xml:space="preserve"> </v>
      </c>
      <c r="R397" t="str">
        <f t="array" ref="R397">INDEX(Items!D$2:D$1090,MATCH($O397,Items!$A$2:$A$1090,0))</f>
        <v xml:space="preserve"> </v>
      </c>
    </row>
    <row r="398" spans="1:18" x14ac:dyDescent="0.25">
      <c r="A398">
        <f t="shared" si="147"/>
        <v>1</v>
      </c>
      <c r="B398" t="str">
        <f t="shared" si="144"/>
        <v/>
      </c>
      <c r="C398" s="3">
        <f t="shared" si="148"/>
        <v>1</v>
      </c>
      <c r="D398" s="4"/>
      <c r="E398" s="3"/>
      <c r="F398" t="e">
        <f t="array" ref="F398">INDEX(Establishment!B$2:B$1042,MATCH($E398,Establishment!$A$2:$A$1042,0))</f>
        <v>#N/A</v>
      </c>
      <c r="G398" t="e">
        <f t="array" ref="G398">INDEX(Establishment!C$2:C$1042,MATCH($E398,Establishment!$A$2:$A$1042,0))</f>
        <v>#N/A</v>
      </c>
      <c r="I398" s="5"/>
      <c r="J398" t="s">
        <v>20</v>
      </c>
      <c r="L398" s="5"/>
      <c r="M398" s="5">
        <f t="shared" si="145"/>
        <v>0</v>
      </c>
      <c r="N398" s="5" t="e">
        <f t="shared" si="146"/>
        <v>#REF!</v>
      </c>
      <c r="O398" t="s">
        <v>20</v>
      </c>
      <c r="P398" t="str">
        <f t="array" ref="P398">INDEX(Items!B$2:B$1090,MATCH($O398,Items!$A$2:$A$1090,0))</f>
        <v xml:space="preserve"> </v>
      </c>
      <c r="Q398" t="str">
        <f t="array" ref="Q398">INDEX(Items!C$2:C$1090,MATCH($O398,Items!$A$2:$A$1090,0))</f>
        <v xml:space="preserve"> </v>
      </c>
      <c r="R398" t="str">
        <f t="array" ref="R398">INDEX(Items!D$2:D$1090,MATCH($O398,Items!$A$2:$A$1090,0))</f>
        <v xml:space="preserve"> </v>
      </c>
    </row>
    <row r="399" spans="1:18" x14ac:dyDescent="0.25">
      <c r="A399">
        <f t="shared" si="147"/>
        <v>1</v>
      </c>
      <c r="B399" t="str">
        <f t="shared" si="144"/>
        <v/>
      </c>
      <c r="C399" s="3">
        <f t="shared" si="148"/>
        <v>1</v>
      </c>
      <c r="D399" s="4"/>
      <c r="E399" s="3"/>
      <c r="F399" t="e">
        <f t="array" ref="F399">INDEX(Establishment!B$2:B$1042,MATCH($E399,Establishment!$A$2:$A$1042,0))</f>
        <v>#N/A</v>
      </c>
      <c r="G399" t="e">
        <f t="array" ref="G399">INDEX(Establishment!C$2:C$1042,MATCH($E399,Establishment!$A$2:$A$1042,0))</f>
        <v>#N/A</v>
      </c>
      <c r="I399" s="5"/>
      <c r="J399" t="s">
        <v>20</v>
      </c>
      <c r="L399" s="5"/>
      <c r="M399" s="5">
        <f t="shared" si="145"/>
        <v>0</v>
      </c>
      <c r="N399" s="5" t="e">
        <f t="shared" si="146"/>
        <v>#REF!</v>
      </c>
      <c r="O399" t="s">
        <v>20</v>
      </c>
      <c r="P399" t="str">
        <f t="array" ref="P399">INDEX(Items!B$2:B$1090,MATCH($O399,Items!$A$2:$A$1090,0))</f>
        <v xml:space="preserve"> </v>
      </c>
      <c r="Q399" t="str">
        <f t="array" ref="Q399">INDEX(Items!C$2:C$1090,MATCH($O399,Items!$A$2:$A$1090,0))</f>
        <v xml:space="preserve"> </v>
      </c>
      <c r="R399" t="str">
        <f t="array" ref="R399">INDEX(Items!D$2:D$1090,MATCH($O399,Items!$A$2:$A$1090,0))</f>
        <v xml:space="preserve"> </v>
      </c>
    </row>
    <row r="400" spans="1:18" x14ac:dyDescent="0.25">
      <c r="A400">
        <f t="shared" si="147"/>
        <v>1</v>
      </c>
      <c r="B400" t="str">
        <f t="shared" si="144"/>
        <v/>
      </c>
      <c r="C400" s="3">
        <f t="shared" si="148"/>
        <v>1</v>
      </c>
      <c r="D400" s="4"/>
      <c r="E400" s="3"/>
      <c r="F400" t="e">
        <f t="array" ref="F400">INDEX(Establishment!B$2:B$1042,MATCH($E400,Establishment!$A$2:$A$1042,0))</f>
        <v>#N/A</v>
      </c>
      <c r="G400" t="e">
        <f t="array" ref="G400">INDEX(Establishment!C$2:C$1042,MATCH($E400,Establishment!$A$2:$A$1042,0))</f>
        <v>#N/A</v>
      </c>
      <c r="I400" s="5"/>
      <c r="J400" t="s">
        <v>20</v>
      </c>
      <c r="L400" s="5"/>
      <c r="M400" s="5">
        <f t="shared" si="145"/>
        <v>0</v>
      </c>
      <c r="N400" s="5" t="e">
        <f t="shared" si="146"/>
        <v>#REF!</v>
      </c>
      <c r="O400" t="s">
        <v>20</v>
      </c>
      <c r="P400" t="str">
        <f t="array" ref="P400">INDEX(Items!B$2:B$1090,MATCH($O400,Items!$A$2:$A$1090,0))</f>
        <v xml:space="preserve"> </v>
      </c>
      <c r="Q400" t="str">
        <f t="array" ref="Q400">INDEX(Items!C$2:C$1090,MATCH($O400,Items!$A$2:$A$1090,0))</f>
        <v xml:space="preserve"> </v>
      </c>
      <c r="R400" t="str">
        <f t="array" ref="R400">INDEX(Items!D$2:D$1090,MATCH($O400,Items!$A$2:$A$1090,0))</f>
        <v xml:space="preserve"> </v>
      </c>
    </row>
    <row r="401" spans="1:19" x14ac:dyDescent="0.25">
      <c r="A401">
        <f t="shared" si="147"/>
        <v>1</v>
      </c>
      <c r="B401" t="str">
        <f t="shared" si="144"/>
        <v/>
      </c>
      <c r="C401" s="3">
        <f t="shared" si="148"/>
        <v>1</v>
      </c>
      <c r="D401" s="4"/>
      <c r="E401" s="3"/>
      <c r="F401" t="e">
        <f t="array" ref="F401">INDEX(Establishment!B$2:B$1042,MATCH($E401,Establishment!$A$2:$A$1042,0))</f>
        <v>#N/A</v>
      </c>
      <c r="G401" t="e">
        <f t="array" ref="G401">INDEX(Establishment!C$2:C$1042,MATCH($E401,Establishment!$A$2:$A$1042,0))</f>
        <v>#N/A</v>
      </c>
      <c r="I401" s="5"/>
      <c r="J401" t="s">
        <v>20</v>
      </c>
      <c r="L401" s="5"/>
      <c r="M401" s="5">
        <f t="shared" si="145"/>
        <v>0</v>
      </c>
      <c r="N401" s="5" t="e">
        <f t="shared" si="146"/>
        <v>#REF!</v>
      </c>
      <c r="O401" t="s">
        <v>20</v>
      </c>
      <c r="P401" t="str">
        <f t="array" ref="P401">INDEX(Items!B$2:B$1090,MATCH($O401,Items!$A$2:$A$1090,0))</f>
        <v xml:space="preserve"> </v>
      </c>
      <c r="Q401" t="str">
        <f t="array" ref="Q401">INDEX(Items!C$2:C$1090,MATCH($O401,Items!$A$2:$A$1090,0))</f>
        <v xml:space="preserve"> </v>
      </c>
      <c r="R401" t="str">
        <f t="array" ref="R401">INDEX(Items!D$2:D$1090,MATCH($O401,Items!$A$2:$A$1090,0))</f>
        <v xml:space="preserve"> </v>
      </c>
    </row>
    <row r="402" spans="1:19" x14ac:dyDescent="0.25">
      <c r="A402">
        <f t="shared" si="147"/>
        <v>1</v>
      </c>
      <c r="B402" t="str">
        <f t="shared" si="144"/>
        <v/>
      </c>
      <c r="C402" s="3">
        <f t="shared" si="148"/>
        <v>1</v>
      </c>
      <c r="D402" s="4"/>
      <c r="E402" s="3"/>
      <c r="F402" t="e">
        <f t="array" ref="F402">INDEX(Establishment!B$2:B$1042,MATCH($E402,Establishment!$A$2:$A$1042,0))</f>
        <v>#N/A</v>
      </c>
      <c r="G402" t="e">
        <f t="array" ref="G402">INDEX(Establishment!C$2:C$1042,MATCH($E402,Establishment!$A$2:$A$1042,0))</f>
        <v>#N/A</v>
      </c>
      <c r="I402" s="5"/>
      <c r="J402" t="s">
        <v>20</v>
      </c>
      <c r="L402" s="5"/>
      <c r="M402" s="5">
        <f t="shared" si="145"/>
        <v>0</v>
      </c>
      <c r="N402" s="5" t="e">
        <f t="shared" si="146"/>
        <v>#REF!</v>
      </c>
      <c r="O402" t="s">
        <v>20</v>
      </c>
      <c r="P402" t="str">
        <f t="array" ref="P402">INDEX(Items!B$2:B$1090,MATCH($O402,Items!$A$2:$A$1090,0))</f>
        <v xml:space="preserve"> </v>
      </c>
      <c r="Q402" t="str">
        <f t="array" ref="Q402">INDEX(Items!C$2:C$1090,MATCH($O402,Items!$A$2:$A$1090,0))</f>
        <v xml:space="preserve"> </v>
      </c>
      <c r="R402" t="str">
        <f t="array" ref="R402">INDEX(Items!D$2:D$1090,MATCH($O402,Items!$A$2:$A$1090,0))</f>
        <v xml:space="preserve"> </v>
      </c>
    </row>
    <row r="403" spans="1:19" ht="15.75" customHeight="1" x14ac:dyDescent="0.25">
      <c r="A403">
        <f t="shared" si="147"/>
        <v>1</v>
      </c>
      <c r="B403" s="3" t="str">
        <f t="shared" ref="B403:B475" si="149">IF(D403&lt;&gt;"",TEXT(D403,"YYYYMMDD")&amp;CHAR(64+A403),"")</f>
        <v/>
      </c>
      <c r="C403" s="3">
        <f t="shared" si="148"/>
        <v>1</v>
      </c>
      <c r="D403" s="4"/>
      <c r="E403" s="3"/>
      <c r="F403" s="3" t="e">
        <f t="array" ref="F403">INDEX(Establishment!B$2:B$1042,MATCH($E403,Establishment!$A$2:$A$1042,0))</f>
        <v>#N/A</v>
      </c>
      <c r="G403" s="3" t="e">
        <f t="array" ref="G403">INDEX(Establishment!C$2:C$1042,MATCH($E403,Establishment!$A$2:$A$1042,0))</f>
        <v>#N/A</v>
      </c>
      <c r="H403" s="3"/>
      <c r="I403" s="5"/>
      <c r="J403" s="3"/>
      <c r="K403" s="3"/>
      <c r="L403" s="5"/>
      <c r="M403" s="5">
        <f t="shared" ref="M403:M475" si="150">K403*L403</f>
        <v>0</v>
      </c>
      <c r="N403" s="5" t="e">
        <f t="shared" si="146"/>
        <v>#REF!</v>
      </c>
      <c r="O403" s="3" t="s">
        <v>20</v>
      </c>
      <c r="P403" s="3" t="str">
        <f t="array" ref="P403">INDEX(Items!B$2:B$1090,MATCH($O403,Items!$A$2:$A$1090,0))</f>
        <v xml:space="preserve"> </v>
      </c>
      <c r="Q403" s="3" t="str">
        <f t="array" ref="Q403">INDEX(Items!C$2:C$1090,MATCH($O403,Items!$A$2:$A$1090,0))</f>
        <v xml:space="preserve"> </v>
      </c>
      <c r="R403" s="3" t="str">
        <f t="array" ref="R403">INDEX(Items!D$2:D$1090,MATCH($O403,Items!$A$2:$A$1090,0))</f>
        <v xml:space="preserve"> </v>
      </c>
      <c r="S403" s="3"/>
    </row>
    <row r="404" spans="1:19" ht="15.75" customHeight="1" x14ac:dyDescent="0.25">
      <c r="A404">
        <f t="shared" si="147"/>
        <v>1</v>
      </c>
      <c r="B404" s="3" t="str">
        <f t="shared" si="149"/>
        <v/>
      </c>
      <c r="C404" s="3">
        <f t="shared" si="148"/>
        <v>1</v>
      </c>
      <c r="D404" s="4"/>
      <c r="E404" s="3"/>
      <c r="F404" s="3" t="e">
        <f t="array" ref="F404">INDEX(Establishment!B$2:B$1042,MATCH($E404,Establishment!$A$2:$A$1042,0))</f>
        <v>#N/A</v>
      </c>
      <c r="G404" s="3" t="e">
        <f t="array" ref="G404">INDEX(Establishment!C$2:C$1042,MATCH($E404,Establishment!$A$2:$A$1042,0))</f>
        <v>#N/A</v>
      </c>
      <c r="H404" s="3"/>
      <c r="I404" s="5"/>
      <c r="J404" s="3"/>
      <c r="K404" s="3"/>
      <c r="L404" s="5"/>
      <c r="M404" s="5">
        <f t="shared" si="150"/>
        <v>0</v>
      </c>
      <c r="N404" s="5" t="e">
        <f t="shared" si="146"/>
        <v>#REF!</v>
      </c>
      <c r="O404" s="3" t="s">
        <v>20</v>
      </c>
      <c r="P404" s="3" t="str">
        <f t="array" ref="P404">INDEX(Items!B$2:B$1090,MATCH($O404,Items!$A$2:$A$1090,0))</f>
        <v xml:space="preserve"> </v>
      </c>
      <c r="Q404" s="3" t="str">
        <f t="array" ref="Q404">INDEX(Items!C$2:C$1090,MATCH($O404,Items!$A$2:$A$1090,0))</f>
        <v xml:space="preserve"> </v>
      </c>
      <c r="R404" s="3" t="str">
        <f t="array" ref="R404">INDEX(Items!D$2:D$1090,MATCH($O404,Items!$A$2:$A$1090,0))</f>
        <v xml:space="preserve"> </v>
      </c>
      <c r="S404" s="3"/>
    </row>
    <row r="405" spans="1:19" ht="15.75" customHeight="1" x14ac:dyDescent="0.25">
      <c r="A405">
        <f t="shared" si="147"/>
        <v>1</v>
      </c>
      <c r="B405" s="3" t="str">
        <f t="shared" si="149"/>
        <v/>
      </c>
      <c r="C405" s="3">
        <f t="shared" si="148"/>
        <v>1</v>
      </c>
      <c r="D405" s="4"/>
      <c r="E405" s="3"/>
      <c r="F405" s="3" t="e">
        <f t="array" ref="F405">INDEX(Establishment!B$2:B$1042,MATCH($E405,Establishment!$A$2:$A$1042,0))</f>
        <v>#N/A</v>
      </c>
      <c r="G405" s="3" t="e">
        <f t="array" ref="G405">INDEX(Establishment!C$2:C$1042,MATCH($E405,Establishment!$A$2:$A$1042,0))</f>
        <v>#N/A</v>
      </c>
      <c r="H405" s="3"/>
      <c r="I405" s="5"/>
      <c r="J405" s="3"/>
      <c r="K405" s="3"/>
      <c r="L405" s="5"/>
      <c r="M405" s="5">
        <f t="shared" si="150"/>
        <v>0</v>
      </c>
      <c r="N405" s="5" t="e">
        <f t="shared" si="146"/>
        <v>#REF!</v>
      </c>
      <c r="O405" s="3" t="s">
        <v>20</v>
      </c>
      <c r="P405" s="3" t="str">
        <f t="array" ref="P405">INDEX(Items!B$2:B$1090,MATCH($O405,Items!$A$2:$A$1090,0))</f>
        <v xml:space="preserve"> </v>
      </c>
      <c r="Q405" s="3" t="str">
        <f t="array" ref="Q405">INDEX(Items!C$2:C$1090,MATCH($O405,Items!$A$2:$A$1090,0))</f>
        <v xml:space="preserve"> </v>
      </c>
      <c r="R405" s="3" t="str">
        <f t="array" ref="R405">INDEX(Items!D$2:D$1090,MATCH($O405,Items!$A$2:$A$1090,0))</f>
        <v xml:space="preserve"> </v>
      </c>
      <c r="S405" s="3"/>
    </row>
    <row r="406" spans="1:19" ht="15.75" customHeight="1" x14ac:dyDescent="0.25">
      <c r="A406">
        <f t="shared" si="147"/>
        <v>1</v>
      </c>
      <c r="B406" s="3" t="str">
        <f t="shared" si="149"/>
        <v/>
      </c>
      <c r="C406" s="3">
        <f t="shared" si="148"/>
        <v>1</v>
      </c>
      <c r="D406" s="4"/>
      <c r="E406" s="3"/>
      <c r="F406" s="3" t="e">
        <f t="array" ref="F406">INDEX(Establishment!B$2:B$1042,MATCH($E406,Establishment!$A$2:$A$1042,0))</f>
        <v>#N/A</v>
      </c>
      <c r="G406" s="3" t="e">
        <f t="array" ref="G406">INDEX(Establishment!C$2:C$1042,MATCH($E406,Establishment!$A$2:$A$1042,0))</f>
        <v>#N/A</v>
      </c>
      <c r="H406" s="3"/>
      <c r="I406" s="5"/>
      <c r="J406" s="3"/>
      <c r="K406" s="3"/>
      <c r="L406" s="5"/>
      <c r="M406" s="5">
        <f t="shared" si="150"/>
        <v>0</v>
      </c>
      <c r="N406" s="5" t="e">
        <f t="shared" si="146"/>
        <v>#REF!</v>
      </c>
      <c r="O406" s="3" t="s">
        <v>20</v>
      </c>
      <c r="P406" s="3" t="str">
        <f t="array" ref="P406">INDEX(Items!B$2:B$1090,MATCH($O406,Items!$A$2:$A$1090,0))</f>
        <v xml:space="preserve"> </v>
      </c>
      <c r="Q406" s="3" t="str">
        <f t="array" ref="Q406">INDEX(Items!C$2:C$1090,MATCH($O406,Items!$A$2:$A$1090,0))</f>
        <v xml:space="preserve"> </v>
      </c>
      <c r="R406" s="3" t="str">
        <f t="array" ref="R406">INDEX(Items!D$2:D$1090,MATCH($O406,Items!$A$2:$A$1090,0))</f>
        <v xml:space="preserve"> </v>
      </c>
      <c r="S406" s="3"/>
    </row>
    <row r="407" spans="1:19" ht="15.75" customHeight="1" x14ac:dyDescent="0.25">
      <c r="A407">
        <f t="shared" si="147"/>
        <v>1</v>
      </c>
      <c r="B407" s="3" t="str">
        <f t="shared" si="149"/>
        <v/>
      </c>
      <c r="C407" s="3">
        <f t="shared" si="148"/>
        <v>1</v>
      </c>
      <c r="D407" s="4"/>
      <c r="E407" s="3"/>
      <c r="F407" s="3" t="e">
        <f t="array" ref="F407">INDEX(Establishment!B$2:B$1042,MATCH($E407,Establishment!$A$2:$A$1042,0))</f>
        <v>#N/A</v>
      </c>
      <c r="G407" s="3" t="e">
        <f t="array" ref="G407">INDEX(Establishment!C$2:C$1042,MATCH($E407,Establishment!$A$2:$A$1042,0))</f>
        <v>#N/A</v>
      </c>
      <c r="H407" s="3"/>
      <c r="I407" s="5"/>
      <c r="J407" s="3"/>
      <c r="K407" s="3"/>
      <c r="L407" s="5"/>
      <c r="M407" s="5">
        <f t="shared" si="150"/>
        <v>0</v>
      </c>
      <c r="N407" s="5" t="e">
        <f t="shared" si="146"/>
        <v>#REF!</v>
      </c>
      <c r="O407" s="3" t="s">
        <v>20</v>
      </c>
      <c r="P407" s="3" t="str">
        <f t="array" ref="P407">INDEX(Items!B$2:B$1090,MATCH($O407,Items!$A$2:$A$1090,0))</f>
        <v xml:space="preserve"> </v>
      </c>
      <c r="Q407" s="3" t="str">
        <f t="array" ref="Q407">INDEX(Items!C$2:C$1090,MATCH($O407,Items!$A$2:$A$1090,0))</f>
        <v xml:space="preserve"> </v>
      </c>
      <c r="R407" s="3" t="str">
        <f t="array" ref="R407">INDEX(Items!D$2:D$1090,MATCH($O407,Items!$A$2:$A$1090,0))</f>
        <v xml:space="preserve"> </v>
      </c>
      <c r="S407" s="3"/>
    </row>
    <row r="408" spans="1:19" ht="15.75" customHeight="1" x14ac:dyDescent="0.25">
      <c r="A408">
        <f t="shared" si="147"/>
        <v>1</v>
      </c>
      <c r="B408" s="3" t="str">
        <f t="shared" si="149"/>
        <v/>
      </c>
      <c r="C408" s="3">
        <f t="shared" si="148"/>
        <v>1</v>
      </c>
      <c r="D408" s="4"/>
      <c r="E408" s="3"/>
      <c r="F408" s="3" t="e">
        <f t="array" ref="F408">INDEX(Establishment!B$2:B$1042,MATCH($E408,Establishment!$A$2:$A$1042,0))</f>
        <v>#N/A</v>
      </c>
      <c r="G408" s="3" t="e">
        <f t="array" ref="G408">INDEX(Establishment!C$2:C$1042,MATCH($E408,Establishment!$A$2:$A$1042,0))</f>
        <v>#N/A</v>
      </c>
      <c r="H408" s="3"/>
      <c r="I408" s="5"/>
      <c r="J408" s="3"/>
      <c r="K408" s="3"/>
      <c r="L408" s="5"/>
      <c r="M408" s="5">
        <f t="shared" si="150"/>
        <v>0</v>
      </c>
      <c r="N408" s="5" t="e">
        <f t="shared" si="146"/>
        <v>#REF!</v>
      </c>
      <c r="O408" s="3" t="s">
        <v>20</v>
      </c>
      <c r="P408" s="3" t="str">
        <f t="array" ref="P408">INDEX(Items!B$2:B$1090,MATCH($O408,Items!$A$2:$A$1090,0))</f>
        <v xml:space="preserve"> </v>
      </c>
      <c r="Q408" s="3" t="str">
        <f t="array" ref="Q408">INDEX(Items!C$2:C$1090,MATCH($O408,Items!$A$2:$A$1090,0))</f>
        <v xml:space="preserve"> </v>
      </c>
      <c r="R408" s="3" t="str">
        <f t="array" ref="R408">INDEX(Items!D$2:D$1090,MATCH($O408,Items!$A$2:$A$1090,0))</f>
        <v xml:space="preserve"> </v>
      </c>
      <c r="S408" s="3"/>
    </row>
    <row r="409" spans="1:19" ht="15.75" customHeight="1" x14ac:dyDescent="0.25">
      <c r="A409">
        <f t="shared" si="147"/>
        <v>1</v>
      </c>
      <c r="B409" s="3" t="str">
        <f t="shared" si="149"/>
        <v/>
      </c>
      <c r="C409" s="3">
        <f t="shared" si="148"/>
        <v>1</v>
      </c>
      <c r="D409" s="4"/>
      <c r="E409" s="3"/>
      <c r="F409" s="3" t="e">
        <f t="array" ref="F409">INDEX(Establishment!B$2:B$1042,MATCH($E409,Establishment!$A$2:$A$1042,0))</f>
        <v>#N/A</v>
      </c>
      <c r="G409" s="3" t="e">
        <f t="array" ref="G409">INDEX(Establishment!C$2:C$1042,MATCH($E409,Establishment!$A$2:$A$1042,0))</f>
        <v>#N/A</v>
      </c>
      <c r="H409" s="3"/>
      <c r="I409" s="5"/>
      <c r="J409" s="3"/>
      <c r="K409" s="3"/>
      <c r="L409" s="5"/>
      <c r="M409" s="5">
        <f t="shared" si="150"/>
        <v>0</v>
      </c>
      <c r="N409" s="5" t="e">
        <f t="shared" si="146"/>
        <v>#REF!</v>
      </c>
      <c r="O409" s="3" t="s">
        <v>20</v>
      </c>
      <c r="P409" s="3" t="str">
        <f t="array" ref="P409">INDEX(Items!B$2:B$1090,MATCH($O409,Items!$A$2:$A$1090,0))</f>
        <v xml:space="preserve"> </v>
      </c>
      <c r="Q409" s="3" t="str">
        <f t="array" ref="Q409">INDEX(Items!C$2:C$1090,MATCH($O409,Items!$A$2:$A$1090,0))</f>
        <v xml:space="preserve"> </v>
      </c>
      <c r="R409" s="3" t="str">
        <f t="array" ref="R409">INDEX(Items!D$2:D$1090,MATCH($O409,Items!$A$2:$A$1090,0))</f>
        <v xml:space="preserve"> </v>
      </c>
      <c r="S409" s="3"/>
    </row>
    <row r="410" spans="1:19" ht="15.75" customHeight="1" x14ac:dyDescent="0.25">
      <c r="A410">
        <f t="shared" si="147"/>
        <v>1</v>
      </c>
      <c r="B410" s="3" t="str">
        <f t="shared" si="149"/>
        <v/>
      </c>
      <c r="C410" s="3">
        <f t="shared" si="148"/>
        <v>1</v>
      </c>
      <c r="D410" s="4"/>
      <c r="E410" s="3"/>
      <c r="F410" s="3" t="e">
        <f t="array" ref="F410">INDEX(Establishment!B$2:B$1042,MATCH($E410,Establishment!$A$2:$A$1042,0))</f>
        <v>#N/A</v>
      </c>
      <c r="G410" s="3" t="e">
        <f t="array" ref="G410">INDEX(Establishment!C$2:C$1042,MATCH($E410,Establishment!$A$2:$A$1042,0))</f>
        <v>#N/A</v>
      </c>
      <c r="H410" s="3"/>
      <c r="I410" s="5"/>
      <c r="J410" s="3"/>
      <c r="K410" s="3"/>
      <c r="L410" s="5"/>
      <c r="M410" s="5">
        <f t="shared" si="150"/>
        <v>0</v>
      </c>
      <c r="N410" s="5" t="e">
        <f t="shared" si="146"/>
        <v>#REF!</v>
      </c>
      <c r="O410" s="3" t="s">
        <v>20</v>
      </c>
      <c r="P410" s="3" t="str">
        <f t="array" ref="P410">INDEX(Items!B$2:B$1090,MATCH($O410,Items!$A$2:$A$1090,0))</f>
        <v xml:space="preserve"> </v>
      </c>
      <c r="Q410" s="3" t="str">
        <f t="array" ref="Q410">INDEX(Items!C$2:C$1090,MATCH($O410,Items!$A$2:$A$1090,0))</f>
        <v xml:space="preserve"> </v>
      </c>
      <c r="R410" s="3" t="str">
        <f t="array" ref="R410">INDEX(Items!D$2:D$1090,MATCH($O410,Items!$A$2:$A$1090,0))</f>
        <v xml:space="preserve"> </v>
      </c>
      <c r="S410" s="3"/>
    </row>
    <row r="411" spans="1:19" ht="15.75" customHeight="1" x14ac:dyDescent="0.25">
      <c r="A411">
        <f t="shared" si="147"/>
        <v>1</v>
      </c>
      <c r="B411" s="3" t="str">
        <f t="shared" si="149"/>
        <v/>
      </c>
      <c r="C411" s="3">
        <f t="shared" si="148"/>
        <v>1</v>
      </c>
      <c r="D411" s="4"/>
      <c r="E411" s="3"/>
      <c r="F411" s="3" t="e">
        <f t="array" ref="F411">INDEX(Establishment!B$2:B$1042,MATCH($E411,Establishment!$A$2:$A$1042,0))</f>
        <v>#N/A</v>
      </c>
      <c r="G411" s="3" t="e">
        <f t="array" ref="G411">INDEX(Establishment!C$2:C$1042,MATCH($E411,Establishment!$A$2:$A$1042,0))</f>
        <v>#N/A</v>
      </c>
      <c r="H411" s="3"/>
      <c r="I411" s="5"/>
      <c r="J411" s="3"/>
      <c r="K411" s="3"/>
      <c r="L411" s="5"/>
      <c r="M411" s="5">
        <f t="shared" si="150"/>
        <v>0</v>
      </c>
      <c r="N411" s="5" t="e">
        <f t="shared" si="146"/>
        <v>#REF!</v>
      </c>
      <c r="O411" s="3" t="s">
        <v>20</v>
      </c>
      <c r="P411" s="3" t="str">
        <f t="array" ref="P411">INDEX(Items!B$2:B$1090,MATCH($O411,Items!$A$2:$A$1090,0))</f>
        <v xml:space="preserve"> </v>
      </c>
      <c r="Q411" s="3" t="str">
        <f t="array" ref="Q411">INDEX(Items!C$2:C$1090,MATCH($O411,Items!$A$2:$A$1090,0))</f>
        <v xml:space="preserve"> </v>
      </c>
      <c r="R411" s="3" t="str">
        <f t="array" ref="R411">INDEX(Items!D$2:D$1090,MATCH($O411,Items!$A$2:$A$1090,0))</f>
        <v xml:space="preserve"> </v>
      </c>
      <c r="S411" s="3"/>
    </row>
    <row r="412" spans="1:19" ht="15.75" customHeight="1" x14ac:dyDescent="0.25">
      <c r="A412">
        <f t="shared" si="147"/>
        <v>1</v>
      </c>
      <c r="B412" s="3" t="str">
        <f t="shared" si="149"/>
        <v/>
      </c>
      <c r="C412" s="3">
        <f t="shared" si="148"/>
        <v>1</v>
      </c>
      <c r="D412" s="4"/>
      <c r="E412" s="3"/>
      <c r="F412" s="3" t="e">
        <f t="array" ref="F412">INDEX(Establishment!B$2:B$1042,MATCH($E412,Establishment!$A$2:$A$1042,0))</f>
        <v>#N/A</v>
      </c>
      <c r="G412" s="3" t="e">
        <f t="array" ref="G412">INDEX(Establishment!C$2:C$1042,MATCH($E412,Establishment!$A$2:$A$1042,0))</f>
        <v>#N/A</v>
      </c>
      <c r="H412" s="3"/>
      <c r="I412" s="5"/>
      <c r="J412" s="3"/>
      <c r="K412" s="3"/>
      <c r="L412" s="5"/>
      <c r="M412" s="5">
        <f t="shared" si="150"/>
        <v>0</v>
      </c>
      <c r="N412" s="5" t="e">
        <f t="shared" si="146"/>
        <v>#REF!</v>
      </c>
      <c r="O412" s="3" t="s">
        <v>20</v>
      </c>
      <c r="P412" s="3" t="str">
        <f t="array" ref="P412">INDEX(Items!B$2:B$1090,MATCH($O412,Items!$A$2:$A$1090,0))</f>
        <v xml:space="preserve"> </v>
      </c>
      <c r="Q412" s="3" t="str">
        <f t="array" ref="Q412">INDEX(Items!C$2:C$1090,MATCH($O412,Items!$A$2:$A$1090,0))</f>
        <v xml:space="preserve"> </v>
      </c>
      <c r="R412" s="3" t="str">
        <f t="array" ref="R412">INDEX(Items!D$2:D$1090,MATCH($O412,Items!$A$2:$A$1090,0))</f>
        <v xml:space="preserve"> </v>
      </c>
      <c r="S412" s="3"/>
    </row>
    <row r="413" spans="1:19" ht="15.75" customHeight="1" x14ac:dyDescent="0.25">
      <c r="A413">
        <f t="shared" si="147"/>
        <v>1</v>
      </c>
      <c r="B413" s="3" t="str">
        <f t="shared" si="149"/>
        <v/>
      </c>
      <c r="C413" s="3">
        <f t="shared" si="148"/>
        <v>1</v>
      </c>
      <c r="D413" s="4"/>
      <c r="E413" s="3"/>
      <c r="F413" s="3" t="e">
        <f t="array" ref="F413">INDEX(Establishment!B$2:B$1042,MATCH($E413,Establishment!$A$2:$A$1042,0))</f>
        <v>#N/A</v>
      </c>
      <c r="G413" s="3" t="e">
        <f t="array" ref="G413">INDEX(Establishment!C$2:C$1042,MATCH($E413,Establishment!$A$2:$A$1042,0))</f>
        <v>#N/A</v>
      </c>
      <c r="H413" s="3"/>
      <c r="I413" s="5"/>
      <c r="J413" s="3"/>
      <c r="K413" s="3"/>
      <c r="L413" s="5"/>
      <c r="M413" s="5">
        <f t="shared" si="150"/>
        <v>0</v>
      </c>
      <c r="N413" s="5" t="e">
        <f t="shared" si="146"/>
        <v>#REF!</v>
      </c>
      <c r="O413" s="3" t="s">
        <v>20</v>
      </c>
      <c r="P413" s="3" t="str">
        <f t="array" ref="P413">INDEX(Items!B$2:B$1090,MATCH($O413,Items!$A$2:$A$1090,0))</f>
        <v xml:space="preserve"> </v>
      </c>
      <c r="Q413" s="3" t="str">
        <f t="array" ref="Q413">INDEX(Items!C$2:C$1090,MATCH($O413,Items!$A$2:$A$1090,0))</f>
        <v xml:space="preserve"> </v>
      </c>
      <c r="R413" s="3" t="str">
        <f t="array" ref="R413">INDEX(Items!D$2:D$1090,MATCH($O413,Items!$A$2:$A$1090,0))</f>
        <v xml:space="preserve"> </v>
      </c>
      <c r="S413" s="3"/>
    </row>
    <row r="414" spans="1:19" ht="15.75" customHeight="1" x14ac:dyDescent="0.25">
      <c r="A414">
        <f t="shared" si="147"/>
        <v>1</v>
      </c>
      <c r="B414" s="3" t="str">
        <f t="shared" si="149"/>
        <v/>
      </c>
      <c r="C414" s="3">
        <f t="shared" si="148"/>
        <v>1</v>
      </c>
      <c r="D414" s="4"/>
      <c r="E414" s="3"/>
      <c r="F414" s="3" t="e">
        <f t="array" ref="F414">INDEX(Establishment!B$2:B$1042,MATCH($E414,Establishment!$A$2:$A$1042,0))</f>
        <v>#N/A</v>
      </c>
      <c r="G414" s="3" t="e">
        <f t="array" ref="G414">INDEX(Establishment!C$2:C$1042,MATCH($E414,Establishment!$A$2:$A$1042,0))</f>
        <v>#N/A</v>
      </c>
      <c r="H414" s="3"/>
      <c r="I414" s="5"/>
      <c r="J414" s="3"/>
      <c r="K414" s="3"/>
      <c r="L414" s="5"/>
      <c r="M414" s="5">
        <f t="shared" si="150"/>
        <v>0</v>
      </c>
      <c r="N414" s="5" t="e">
        <f t="shared" si="146"/>
        <v>#REF!</v>
      </c>
      <c r="O414" s="3" t="s">
        <v>20</v>
      </c>
      <c r="P414" s="3" t="str">
        <f t="array" ref="P414">INDEX(Items!B$2:B$1090,MATCH($O414,Items!$A$2:$A$1090,0))</f>
        <v xml:space="preserve"> </v>
      </c>
      <c r="Q414" s="3" t="str">
        <f t="array" ref="Q414">INDEX(Items!C$2:C$1090,MATCH($O414,Items!$A$2:$A$1090,0))</f>
        <v xml:space="preserve"> </v>
      </c>
      <c r="R414" s="3" t="str">
        <f t="array" ref="R414">INDEX(Items!D$2:D$1090,MATCH($O414,Items!$A$2:$A$1090,0))</f>
        <v xml:space="preserve"> </v>
      </c>
      <c r="S414" s="3"/>
    </row>
    <row r="415" spans="1:19" ht="15.75" customHeight="1" x14ac:dyDescent="0.25">
      <c r="A415">
        <f t="shared" si="147"/>
        <v>1</v>
      </c>
      <c r="B415" s="3" t="str">
        <f t="shared" si="149"/>
        <v/>
      </c>
      <c r="C415" s="3">
        <f t="shared" si="148"/>
        <v>1</v>
      </c>
      <c r="D415" s="4"/>
      <c r="E415" s="3"/>
      <c r="F415" s="3" t="e">
        <f t="array" ref="F415">INDEX(Establishment!B$2:B$1042,MATCH($E415,Establishment!$A$2:$A$1042,0))</f>
        <v>#N/A</v>
      </c>
      <c r="G415" s="3" t="e">
        <f t="array" ref="G415">INDEX(Establishment!C$2:C$1042,MATCH($E415,Establishment!$A$2:$A$1042,0))</f>
        <v>#N/A</v>
      </c>
      <c r="H415" s="3"/>
      <c r="I415" s="5"/>
      <c r="J415" s="3"/>
      <c r="K415" s="3"/>
      <c r="L415" s="5"/>
      <c r="M415" s="5">
        <f t="shared" si="150"/>
        <v>0</v>
      </c>
      <c r="N415" s="5" t="e">
        <f t="shared" si="146"/>
        <v>#REF!</v>
      </c>
      <c r="O415" s="3" t="s">
        <v>20</v>
      </c>
      <c r="P415" s="3" t="str">
        <f t="array" ref="P415">INDEX(Items!B$2:B$1090,MATCH($O415,Items!$A$2:$A$1090,0))</f>
        <v xml:space="preserve"> </v>
      </c>
      <c r="Q415" s="3" t="str">
        <f t="array" ref="Q415">INDEX(Items!C$2:C$1090,MATCH($O415,Items!$A$2:$A$1090,0))</f>
        <v xml:space="preserve"> </v>
      </c>
      <c r="R415" s="3" t="str">
        <f t="array" ref="R415">INDEX(Items!D$2:D$1090,MATCH($O415,Items!$A$2:$A$1090,0))</f>
        <v xml:space="preserve"> </v>
      </c>
      <c r="S415" s="3"/>
    </row>
    <row r="416" spans="1:19" ht="15.75" customHeight="1" x14ac:dyDescent="0.25">
      <c r="A416">
        <f t="shared" si="147"/>
        <v>1</v>
      </c>
      <c r="B416" s="3" t="str">
        <f t="shared" si="149"/>
        <v/>
      </c>
      <c r="C416" s="3">
        <f t="shared" si="148"/>
        <v>1</v>
      </c>
      <c r="D416" s="4"/>
      <c r="E416" s="3"/>
      <c r="F416" s="3" t="e">
        <f t="array" ref="F416">INDEX(Establishment!B$2:B$1042,MATCH($E416,Establishment!$A$2:$A$1042,0))</f>
        <v>#N/A</v>
      </c>
      <c r="G416" s="3" t="e">
        <f t="array" ref="G416">INDEX(Establishment!C$2:C$1042,MATCH($E416,Establishment!$A$2:$A$1042,0))</f>
        <v>#N/A</v>
      </c>
      <c r="H416" s="3"/>
      <c r="I416" s="5"/>
      <c r="J416" s="3"/>
      <c r="K416" s="3"/>
      <c r="L416" s="5"/>
      <c r="M416" s="5">
        <f t="shared" si="150"/>
        <v>0</v>
      </c>
      <c r="N416" s="5" t="e">
        <f t="shared" si="146"/>
        <v>#REF!</v>
      </c>
      <c r="O416" s="3" t="s">
        <v>20</v>
      </c>
      <c r="P416" s="3" t="str">
        <f t="array" ref="P416">INDEX(Items!B$2:B$1090,MATCH($O416,Items!$A$2:$A$1090,0))</f>
        <v xml:space="preserve"> </v>
      </c>
      <c r="Q416" s="3" t="str">
        <f t="array" ref="Q416">INDEX(Items!C$2:C$1090,MATCH($O416,Items!$A$2:$A$1090,0))</f>
        <v xml:space="preserve"> </v>
      </c>
      <c r="R416" s="3" t="str">
        <f t="array" ref="R416">INDEX(Items!D$2:D$1090,MATCH($O416,Items!$A$2:$A$1090,0))</f>
        <v xml:space="preserve"> </v>
      </c>
      <c r="S416" s="3"/>
    </row>
    <row r="417" spans="1:19" ht="15.75" customHeight="1" x14ac:dyDescent="0.25">
      <c r="A417">
        <f t="shared" si="147"/>
        <v>1</v>
      </c>
      <c r="B417" s="3" t="str">
        <f t="shared" si="149"/>
        <v/>
      </c>
      <c r="C417" s="3">
        <f t="shared" si="148"/>
        <v>1</v>
      </c>
      <c r="D417" s="4"/>
      <c r="E417" s="3"/>
      <c r="F417" s="3" t="e">
        <f t="array" ref="F417">INDEX(Establishment!B$2:B$1042,MATCH($E417,Establishment!$A$2:$A$1042,0))</f>
        <v>#N/A</v>
      </c>
      <c r="G417" s="3" t="e">
        <f t="array" ref="G417">INDEX(Establishment!C$2:C$1042,MATCH($E417,Establishment!$A$2:$A$1042,0))</f>
        <v>#N/A</v>
      </c>
      <c r="H417" s="3"/>
      <c r="I417" s="5"/>
      <c r="J417" s="3"/>
      <c r="K417" s="3"/>
      <c r="L417" s="5"/>
      <c r="M417" s="5">
        <f t="shared" si="150"/>
        <v>0</v>
      </c>
      <c r="N417" s="5" t="e">
        <f t="shared" si="146"/>
        <v>#REF!</v>
      </c>
      <c r="O417" s="3" t="s">
        <v>20</v>
      </c>
      <c r="P417" s="3" t="str">
        <f t="array" ref="P417">INDEX(Items!B$2:B$1090,MATCH($O417,Items!$A$2:$A$1090,0))</f>
        <v xml:space="preserve"> </v>
      </c>
      <c r="Q417" s="3" t="str">
        <f t="array" ref="Q417">INDEX(Items!C$2:C$1090,MATCH($O417,Items!$A$2:$A$1090,0))</f>
        <v xml:space="preserve"> </v>
      </c>
      <c r="R417" s="3" t="str">
        <f t="array" ref="R417">INDEX(Items!D$2:D$1090,MATCH($O417,Items!$A$2:$A$1090,0))</f>
        <v xml:space="preserve"> </v>
      </c>
      <c r="S417" s="3"/>
    </row>
    <row r="418" spans="1:19" ht="15.75" customHeight="1" x14ac:dyDescent="0.25">
      <c r="A418">
        <f t="shared" si="147"/>
        <v>1</v>
      </c>
      <c r="B418" s="3" t="str">
        <f t="shared" si="149"/>
        <v/>
      </c>
      <c r="C418" s="3">
        <f t="shared" si="148"/>
        <v>1</v>
      </c>
      <c r="D418" s="4"/>
      <c r="E418" s="3"/>
      <c r="F418" s="3" t="e">
        <f t="array" ref="F418">INDEX(Establishment!B$2:B$1042,MATCH($E418,Establishment!$A$2:$A$1042,0))</f>
        <v>#N/A</v>
      </c>
      <c r="G418" s="3" t="e">
        <f t="array" ref="G418">INDEX(Establishment!C$2:C$1042,MATCH($E418,Establishment!$A$2:$A$1042,0))</f>
        <v>#N/A</v>
      </c>
      <c r="H418" s="3"/>
      <c r="I418" s="5"/>
      <c r="J418" s="3"/>
      <c r="K418" s="3"/>
      <c r="L418" s="5"/>
      <c r="M418" s="5">
        <f t="shared" si="150"/>
        <v>0</v>
      </c>
      <c r="N418" s="5" t="e">
        <f t="shared" si="146"/>
        <v>#REF!</v>
      </c>
      <c r="O418" s="3" t="s">
        <v>20</v>
      </c>
      <c r="P418" s="3" t="str">
        <f t="array" ref="P418">INDEX(Items!B$2:B$1090,MATCH($O418,Items!$A$2:$A$1090,0))</f>
        <v xml:space="preserve"> </v>
      </c>
      <c r="Q418" s="3" t="str">
        <f t="array" ref="Q418">INDEX(Items!C$2:C$1090,MATCH($O418,Items!$A$2:$A$1090,0))</f>
        <v xml:space="preserve"> </v>
      </c>
      <c r="R418" s="3" t="str">
        <f t="array" ref="R418">INDEX(Items!D$2:D$1090,MATCH($O418,Items!$A$2:$A$1090,0))</f>
        <v xml:space="preserve"> </v>
      </c>
      <c r="S418" s="3"/>
    </row>
    <row r="419" spans="1:19" ht="15.75" customHeight="1" x14ac:dyDescent="0.25">
      <c r="A419">
        <f t="shared" si="147"/>
        <v>1</v>
      </c>
      <c r="B419" s="3" t="str">
        <f t="shared" si="149"/>
        <v/>
      </c>
      <c r="C419" s="3">
        <f t="shared" si="148"/>
        <v>1</v>
      </c>
      <c r="D419" s="4"/>
      <c r="E419" s="3"/>
      <c r="F419" s="3" t="e">
        <f t="array" ref="F419">INDEX(Establishment!B$2:B$1042,MATCH($E419,Establishment!$A$2:$A$1042,0))</f>
        <v>#N/A</v>
      </c>
      <c r="G419" s="3" t="e">
        <f t="array" ref="G419">INDEX(Establishment!C$2:C$1042,MATCH($E419,Establishment!$A$2:$A$1042,0))</f>
        <v>#N/A</v>
      </c>
      <c r="H419" s="3"/>
      <c r="I419" s="5"/>
      <c r="J419" s="3"/>
      <c r="K419" s="3"/>
      <c r="L419" s="5"/>
      <c r="M419" s="5">
        <f t="shared" si="150"/>
        <v>0</v>
      </c>
      <c r="N419" s="5" t="e">
        <f t="shared" si="146"/>
        <v>#REF!</v>
      </c>
      <c r="O419" s="3" t="s">
        <v>20</v>
      </c>
      <c r="P419" s="3" t="str">
        <f t="array" ref="P419">INDEX(Items!B$2:B$1090,MATCH($O419,Items!$A$2:$A$1090,0))</f>
        <v xml:space="preserve"> </v>
      </c>
      <c r="Q419" s="3" t="str">
        <f t="array" ref="Q419">INDEX(Items!C$2:C$1090,MATCH($O419,Items!$A$2:$A$1090,0))</f>
        <v xml:space="preserve"> </v>
      </c>
      <c r="R419" s="3" t="str">
        <f t="array" ref="R419">INDEX(Items!D$2:D$1090,MATCH($O419,Items!$A$2:$A$1090,0))</f>
        <v xml:space="preserve"> </v>
      </c>
      <c r="S419" s="3"/>
    </row>
    <row r="420" spans="1:19" ht="15.75" customHeight="1" x14ac:dyDescent="0.25">
      <c r="A420">
        <f t="shared" si="147"/>
        <v>1</v>
      </c>
      <c r="B420" s="3" t="str">
        <f t="shared" si="149"/>
        <v/>
      </c>
      <c r="C420" s="3">
        <f t="shared" si="148"/>
        <v>1</v>
      </c>
      <c r="D420" s="4"/>
      <c r="E420" s="3"/>
      <c r="F420" s="3" t="e">
        <f t="array" ref="F420">INDEX(Establishment!B$2:B$1042,MATCH($E420,Establishment!$A$2:$A$1042,0))</f>
        <v>#N/A</v>
      </c>
      <c r="G420" s="3" t="e">
        <f t="array" ref="G420">INDEX(Establishment!C$2:C$1042,MATCH($E420,Establishment!$A$2:$A$1042,0))</f>
        <v>#N/A</v>
      </c>
      <c r="H420" s="3"/>
      <c r="I420" s="5"/>
      <c r="J420" s="3"/>
      <c r="K420" s="3"/>
      <c r="L420" s="5"/>
      <c r="M420" s="5">
        <f t="shared" si="150"/>
        <v>0</v>
      </c>
      <c r="N420" s="5" t="e">
        <f t="shared" si="146"/>
        <v>#REF!</v>
      </c>
      <c r="O420" s="3" t="s">
        <v>20</v>
      </c>
      <c r="P420" s="3" t="str">
        <f t="array" ref="P420">INDEX(Items!B$2:B$1090,MATCH($O420,Items!$A$2:$A$1090,0))</f>
        <v xml:space="preserve"> </v>
      </c>
      <c r="Q420" s="3" t="str">
        <f t="array" ref="Q420">INDEX(Items!C$2:C$1090,MATCH($O420,Items!$A$2:$A$1090,0))</f>
        <v xml:space="preserve"> </v>
      </c>
      <c r="R420" s="3" t="str">
        <f t="array" ref="R420">INDEX(Items!D$2:D$1090,MATCH($O420,Items!$A$2:$A$1090,0))</f>
        <v xml:space="preserve"> </v>
      </c>
      <c r="S420" s="3"/>
    </row>
    <row r="421" spans="1:19" ht="15.75" customHeight="1" x14ac:dyDescent="0.25">
      <c r="A421">
        <f t="shared" si="147"/>
        <v>1</v>
      </c>
      <c r="B421" s="3" t="str">
        <f t="shared" si="149"/>
        <v/>
      </c>
      <c r="C421" s="3">
        <f t="shared" si="148"/>
        <v>1</v>
      </c>
      <c r="D421" s="4"/>
      <c r="E421" s="3"/>
      <c r="F421" s="3" t="e">
        <f t="array" ref="F421">INDEX(Establishment!B$2:B$1042,MATCH($E421,Establishment!$A$2:$A$1042,0))</f>
        <v>#N/A</v>
      </c>
      <c r="G421" s="3" t="e">
        <f t="array" ref="G421">INDEX(Establishment!C$2:C$1042,MATCH($E421,Establishment!$A$2:$A$1042,0))</f>
        <v>#N/A</v>
      </c>
      <c r="H421" s="3"/>
      <c r="I421" s="5"/>
      <c r="J421" s="3"/>
      <c r="K421" s="3"/>
      <c r="L421" s="5"/>
      <c r="M421" s="5">
        <f t="shared" si="150"/>
        <v>0</v>
      </c>
      <c r="N421" s="5" t="e">
        <f t="shared" si="146"/>
        <v>#REF!</v>
      </c>
      <c r="O421" s="3" t="s">
        <v>20</v>
      </c>
      <c r="P421" s="3" t="str">
        <f t="array" ref="P421">INDEX(Items!B$2:B$1090,MATCH($O421,Items!$A$2:$A$1090,0))</f>
        <v xml:space="preserve"> </v>
      </c>
      <c r="Q421" s="3" t="str">
        <f t="array" ref="Q421">INDEX(Items!C$2:C$1090,MATCH($O421,Items!$A$2:$A$1090,0))</f>
        <v xml:space="preserve"> </v>
      </c>
      <c r="R421" s="3" t="str">
        <f t="array" ref="R421">INDEX(Items!D$2:D$1090,MATCH($O421,Items!$A$2:$A$1090,0))</f>
        <v xml:space="preserve"> </v>
      </c>
      <c r="S421" s="3"/>
    </row>
    <row r="422" spans="1:19" ht="15.75" customHeight="1" x14ac:dyDescent="0.25">
      <c r="A422">
        <f t="shared" si="147"/>
        <v>1</v>
      </c>
      <c r="B422" s="3" t="str">
        <f t="shared" si="149"/>
        <v/>
      </c>
      <c r="C422" s="3">
        <f t="shared" si="148"/>
        <v>1</v>
      </c>
      <c r="D422" s="4"/>
      <c r="E422" s="3"/>
      <c r="F422" s="3" t="e">
        <f t="array" ref="F422">INDEX(Establishment!B$2:B$1042,MATCH($E422,Establishment!$A$2:$A$1042,0))</f>
        <v>#N/A</v>
      </c>
      <c r="G422" s="3" t="e">
        <f t="array" ref="G422">INDEX(Establishment!C$2:C$1042,MATCH($E422,Establishment!$A$2:$A$1042,0))</f>
        <v>#N/A</v>
      </c>
      <c r="H422" s="3"/>
      <c r="I422" s="5"/>
      <c r="J422" s="3"/>
      <c r="K422" s="3"/>
      <c r="L422" s="5"/>
      <c r="M422" s="5">
        <f t="shared" si="150"/>
        <v>0</v>
      </c>
      <c r="N422" s="5" t="e">
        <f t="shared" si="146"/>
        <v>#REF!</v>
      </c>
      <c r="O422" s="3" t="s">
        <v>20</v>
      </c>
      <c r="P422" s="3" t="str">
        <f t="array" ref="P422">INDEX(Items!B$2:B$1090,MATCH($O422,Items!$A$2:$A$1090,0))</f>
        <v xml:space="preserve"> </v>
      </c>
      <c r="Q422" s="3" t="str">
        <f t="array" ref="Q422">INDEX(Items!C$2:C$1090,MATCH($O422,Items!$A$2:$A$1090,0))</f>
        <v xml:space="preserve"> </v>
      </c>
      <c r="R422" s="3" t="str">
        <f t="array" ref="R422">INDEX(Items!D$2:D$1090,MATCH($O422,Items!$A$2:$A$1090,0))</f>
        <v xml:space="preserve"> </v>
      </c>
      <c r="S422" s="3"/>
    </row>
    <row r="423" spans="1:19" ht="15.75" customHeight="1" x14ac:dyDescent="0.25">
      <c r="A423">
        <f t="shared" si="147"/>
        <v>1</v>
      </c>
      <c r="B423" s="3" t="str">
        <f t="shared" si="149"/>
        <v/>
      </c>
      <c r="C423" s="3">
        <f t="shared" si="148"/>
        <v>1</v>
      </c>
      <c r="D423" s="4"/>
      <c r="E423" s="3"/>
      <c r="F423" s="3" t="e">
        <f t="array" ref="F423">INDEX(Establishment!B$2:B$1042,MATCH($E423,Establishment!$A$2:$A$1042,0))</f>
        <v>#N/A</v>
      </c>
      <c r="G423" s="3" t="e">
        <f t="array" ref="G423">INDEX(Establishment!C$2:C$1042,MATCH($E423,Establishment!$A$2:$A$1042,0))</f>
        <v>#N/A</v>
      </c>
      <c r="H423" s="3"/>
      <c r="I423" s="5"/>
      <c r="J423" s="3"/>
      <c r="K423" s="3"/>
      <c r="L423" s="5"/>
      <c r="M423" s="5">
        <f t="shared" si="150"/>
        <v>0</v>
      </c>
      <c r="N423" s="5" t="e">
        <f t="shared" si="146"/>
        <v>#REF!</v>
      </c>
      <c r="O423" s="3" t="s">
        <v>20</v>
      </c>
      <c r="P423" s="3" t="str">
        <f t="array" ref="P423">INDEX(Items!B$2:B$1090,MATCH($O423,Items!$A$2:$A$1090,0))</f>
        <v xml:space="preserve"> </v>
      </c>
      <c r="Q423" s="3" t="str">
        <f t="array" ref="Q423">INDEX(Items!C$2:C$1090,MATCH($O423,Items!$A$2:$A$1090,0))</f>
        <v xml:space="preserve"> </v>
      </c>
      <c r="R423" s="3" t="str">
        <f t="array" ref="R423">INDEX(Items!D$2:D$1090,MATCH($O423,Items!$A$2:$A$1090,0))</f>
        <v xml:space="preserve"> </v>
      </c>
      <c r="S423" s="3"/>
    </row>
    <row r="424" spans="1:19" ht="15.75" customHeight="1" x14ac:dyDescent="0.25">
      <c r="A424">
        <f t="shared" si="147"/>
        <v>1</v>
      </c>
      <c r="B424" s="3" t="str">
        <f t="shared" si="149"/>
        <v/>
      </c>
      <c r="C424" s="3">
        <f t="shared" si="148"/>
        <v>1</v>
      </c>
      <c r="D424" s="4"/>
      <c r="E424" s="3"/>
      <c r="F424" s="3" t="e">
        <f t="array" ref="F424">INDEX(Establishment!B$2:B$1042,MATCH($E424,Establishment!$A$2:$A$1042,0))</f>
        <v>#N/A</v>
      </c>
      <c r="G424" s="3" t="e">
        <f t="array" ref="G424">INDEX(Establishment!C$2:C$1042,MATCH($E424,Establishment!$A$2:$A$1042,0))</f>
        <v>#N/A</v>
      </c>
      <c r="H424" s="3"/>
      <c r="I424" s="5"/>
      <c r="J424" s="3"/>
      <c r="K424" s="3"/>
      <c r="L424" s="5"/>
      <c r="M424" s="5">
        <f t="shared" si="150"/>
        <v>0</v>
      </c>
      <c r="N424" s="5" t="e">
        <f t="shared" si="146"/>
        <v>#REF!</v>
      </c>
      <c r="O424" s="3" t="s">
        <v>20</v>
      </c>
      <c r="P424" s="3" t="str">
        <f t="array" ref="P424">INDEX(Items!B$2:B$1090,MATCH($O424,Items!$A$2:$A$1090,0))</f>
        <v xml:space="preserve"> </v>
      </c>
      <c r="Q424" s="3" t="str">
        <f t="array" ref="Q424">INDEX(Items!C$2:C$1090,MATCH($O424,Items!$A$2:$A$1090,0))</f>
        <v xml:space="preserve"> </v>
      </c>
      <c r="R424" s="3" t="str">
        <f t="array" ref="R424">INDEX(Items!D$2:D$1090,MATCH($O424,Items!$A$2:$A$1090,0))</f>
        <v xml:space="preserve"> </v>
      </c>
      <c r="S424" s="3"/>
    </row>
    <row r="425" spans="1:19" ht="15.75" customHeight="1" x14ac:dyDescent="0.25">
      <c r="A425">
        <f t="shared" si="147"/>
        <v>1</v>
      </c>
      <c r="B425" s="3" t="str">
        <f t="shared" si="149"/>
        <v/>
      </c>
      <c r="C425" s="3">
        <f t="shared" si="148"/>
        <v>1</v>
      </c>
      <c r="D425" s="4"/>
      <c r="E425" s="3"/>
      <c r="F425" s="3" t="e">
        <f t="array" ref="F425">INDEX(Establishment!B$2:B$1042,MATCH($E425,Establishment!$A$2:$A$1042,0))</f>
        <v>#N/A</v>
      </c>
      <c r="G425" s="3" t="e">
        <f t="array" ref="G425">INDEX(Establishment!C$2:C$1042,MATCH($E425,Establishment!$A$2:$A$1042,0))</f>
        <v>#N/A</v>
      </c>
      <c r="H425" s="3"/>
      <c r="I425" s="5"/>
      <c r="J425" s="3"/>
      <c r="K425" s="3"/>
      <c r="L425" s="5"/>
      <c r="M425" s="5">
        <f t="shared" si="150"/>
        <v>0</v>
      </c>
      <c r="N425" s="5" t="e">
        <f t="shared" si="146"/>
        <v>#REF!</v>
      </c>
      <c r="O425" s="3" t="s">
        <v>20</v>
      </c>
      <c r="P425" s="3" t="str">
        <f t="array" ref="P425">INDEX(Items!B$2:B$1090,MATCH($O425,Items!$A$2:$A$1090,0))</f>
        <v xml:space="preserve"> </v>
      </c>
      <c r="Q425" s="3" t="str">
        <f t="array" ref="Q425">INDEX(Items!C$2:C$1090,MATCH($O425,Items!$A$2:$A$1090,0))</f>
        <v xml:space="preserve"> </v>
      </c>
      <c r="R425" s="3" t="str">
        <f t="array" ref="R425">INDEX(Items!D$2:D$1090,MATCH($O425,Items!$A$2:$A$1090,0))</f>
        <v xml:space="preserve"> </v>
      </c>
      <c r="S425" s="3"/>
    </row>
    <row r="426" spans="1:19" ht="15.75" customHeight="1" x14ac:dyDescent="0.25">
      <c r="A426">
        <f t="shared" si="147"/>
        <v>1</v>
      </c>
      <c r="B426" s="3" t="str">
        <f t="shared" si="149"/>
        <v/>
      </c>
      <c r="C426" s="3">
        <f t="shared" si="148"/>
        <v>1</v>
      </c>
      <c r="D426" s="4"/>
      <c r="E426" s="3"/>
      <c r="F426" s="3" t="e">
        <f t="array" ref="F426">INDEX(Establishment!B$2:B$1042,MATCH($E426,Establishment!$A$2:$A$1042,0))</f>
        <v>#N/A</v>
      </c>
      <c r="G426" s="3" t="e">
        <f t="array" ref="G426">INDEX(Establishment!C$2:C$1042,MATCH($E426,Establishment!$A$2:$A$1042,0))</f>
        <v>#N/A</v>
      </c>
      <c r="H426" s="3"/>
      <c r="I426" s="5"/>
      <c r="J426" s="3"/>
      <c r="K426" s="3"/>
      <c r="L426" s="5"/>
      <c r="M426" s="5">
        <f t="shared" si="150"/>
        <v>0</v>
      </c>
      <c r="N426" s="5" t="e">
        <f t="shared" si="146"/>
        <v>#REF!</v>
      </c>
      <c r="O426" s="3" t="s">
        <v>20</v>
      </c>
      <c r="P426" s="3" t="str">
        <f t="array" ref="P426">INDEX(Items!B$2:B$1090,MATCH($O426,Items!$A$2:$A$1090,0))</f>
        <v xml:space="preserve"> </v>
      </c>
      <c r="Q426" s="3" t="str">
        <f t="array" ref="Q426">INDEX(Items!C$2:C$1090,MATCH($O426,Items!$A$2:$A$1090,0))</f>
        <v xml:space="preserve"> </v>
      </c>
      <c r="R426" s="3" t="str">
        <f t="array" ref="R426">INDEX(Items!D$2:D$1090,MATCH($O426,Items!$A$2:$A$1090,0))</f>
        <v xml:space="preserve"> </v>
      </c>
      <c r="S426" s="3"/>
    </row>
    <row r="427" spans="1:19" ht="15.75" customHeight="1" x14ac:dyDescent="0.25">
      <c r="A427">
        <f t="shared" si="147"/>
        <v>1</v>
      </c>
      <c r="B427" s="3" t="str">
        <f t="shared" si="149"/>
        <v/>
      </c>
      <c r="C427" s="3">
        <f t="shared" si="148"/>
        <v>1</v>
      </c>
      <c r="D427" s="4"/>
      <c r="E427" s="3"/>
      <c r="F427" s="3" t="e">
        <f t="array" ref="F427">INDEX(Establishment!B$2:B$1042,MATCH($E427,Establishment!$A$2:$A$1042,0))</f>
        <v>#N/A</v>
      </c>
      <c r="G427" s="3" t="e">
        <f t="array" ref="G427">INDEX(Establishment!C$2:C$1042,MATCH($E427,Establishment!$A$2:$A$1042,0))</f>
        <v>#N/A</v>
      </c>
      <c r="H427" s="3"/>
      <c r="I427" s="5"/>
      <c r="J427" s="3"/>
      <c r="K427" s="3"/>
      <c r="L427" s="5"/>
      <c r="M427" s="5">
        <f t="shared" si="150"/>
        <v>0</v>
      </c>
      <c r="N427" s="5" t="e">
        <f t="shared" si="146"/>
        <v>#REF!</v>
      </c>
      <c r="O427" s="3" t="s">
        <v>20</v>
      </c>
      <c r="P427" s="3" t="str">
        <f t="array" ref="P427">INDEX(Items!B$2:B$1090,MATCH($O427,Items!$A$2:$A$1090,0))</f>
        <v xml:space="preserve"> </v>
      </c>
      <c r="Q427" s="3" t="str">
        <f t="array" ref="Q427">INDEX(Items!C$2:C$1090,MATCH($O427,Items!$A$2:$A$1090,0))</f>
        <v xml:space="preserve"> </v>
      </c>
      <c r="R427" s="3" t="str">
        <f t="array" ref="R427">INDEX(Items!D$2:D$1090,MATCH($O427,Items!$A$2:$A$1090,0))</f>
        <v xml:space="preserve"> </v>
      </c>
      <c r="S427" s="3"/>
    </row>
    <row r="428" spans="1:19" ht="15.75" customHeight="1" x14ac:dyDescent="0.25">
      <c r="A428">
        <f t="shared" si="147"/>
        <v>1</v>
      </c>
      <c r="B428" s="3" t="str">
        <f t="shared" si="149"/>
        <v/>
      </c>
      <c r="C428" s="3">
        <f t="shared" si="148"/>
        <v>1</v>
      </c>
      <c r="D428" s="4"/>
      <c r="E428" s="3"/>
      <c r="F428" s="3" t="e">
        <f t="array" ref="F428">INDEX(Establishment!B$2:B$1042,MATCH($E428,Establishment!$A$2:$A$1042,0))</f>
        <v>#N/A</v>
      </c>
      <c r="G428" s="3" t="e">
        <f t="array" ref="G428">INDEX(Establishment!C$2:C$1042,MATCH($E428,Establishment!$A$2:$A$1042,0))</f>
        <v>#N/A</v>
      </c>
      <c r="H428" s="3"/>
      <c r="I428" s="5"/>
      <c r="J428" s="3"/>
      <c r="K428" s="3"/>
      <c r="L428" s="5"/>
      <c r="M428" s="5">
        <f t="shared" si="150"/>
        <v>0</v>
      </c>
      <c r="N428" s="5" t="e">
        <f t="shared" si="146"/>
        <v>#REF!</v>
      </c>
      <c r="O428" s="3" t="s">
        <v>20</v>
      </c>
      <c r="P428" s="3" t="str">
        <f t="array" ref="P428">INDEX(Items!B$2:B$1090,MATCH($O428,Items!$A$2:$A$1090,0))</f>
        <v xml:space="preserve"> </v>
      </c>
      <c r="Q428" s="3" t="str">
        <f t="array" ref="Q428">INDEX(Items!C$2:C$1090,MATCH($O428,Items!$A$2:$A$1090,0))</f>
        <v xml:space="preserve"> </v>
      </c>
      <c r="R428" s="3" t="str">
        <f t="array" ref="R428">INDEX(Items!D$2:D$1090,MATCH($O428,Items!$A$2:$A$1090,0))</f>
        <v xml:space="preserve"> </v>
      </c>
      <c r="S428" s="3"/>
    </row>
    <row r="429" spans="1:19" ht="15.75" customHeight="1" x14ac:dyDescent="0.25">
      <c r="A429">
        <f t="shared" si="147"/>
        <v>1</v>
      </c>
      <c r="B429" s="3" t="str">
        <f t="shared" si="149"/>
        <v/>
      </c>
      <c r="C429" s="3">
        <f t="shared" si="148"/>
        <v>1</v>
      </c>
      <c r="D429" s="4"/>
      <c r="E429" s="3"/>
      <c r="F429" s="3" t="e">
        <f t="array" ref="F429">INDEX(Establishment!B$2:B$1042,MATCH($E429,Establishment!$A$2:$A$1042,0))</f>
        <v>#N/A</v>
      </c>
      <c r="G429" s="3" t="e">
        <f t="array" ref="G429">INDEX(Establishment!C$2:C$1042,MATCH($E429,Establishment!$A$2:$A$1042,0))</f>
        <v>#N/A</v>
      </c>
      <c r="H429" s="3"/>
      <c r="I429" s="5"/>
      <c r="J429" s="3"/>
      <c r="K429" s="3"/>
      <c r="L429" s="5"/>
      <c r="M429" s="5">
        <f t="shared" si="150"/>
        <v>0</v>
      </c>
      <c r="N429" s="5" t="e">
        <f t="shared" si="146"/>
        <v>#REF!</v>
      </c>
      <c r="O429" s="3" t="s">
        <v>20</v>
      </c>
      <c r="P429" s="3" t="str">
        <f t="array" ref="P429">INDEX(Items!B$2:B$1090,MATCH($O429,Items!$A$2:$A$1090,0))</f>
        <v xml:space="preserve"> </v>
      </c>
      <c r="Q429" s="3" t="str">
        <f t="array" ref="Q429">INDEX(Items!C$2:C$1090,MATCH($O429,Items!$A$2:$A$1090,0))</f>
        <v xml:space="preserve"> </v>
      </c>
      <c r="R429" s="3" t="str">
        <f t="array" ref="R429">INDEX(Items!D$2:D$1090,MATCH($O429,Items!$A$2:$A$1090,0))</f>
        <v xml:space="preserve"> </v>
      </c>
      <c r="S429" s="3"/>
    </row>
    <row r="430" spans="1:19" ht="15.75" customHeight="1" x14ac:dyDescent="0.25">
      <c r="A430">
        <f t="shared" si="147"/>
        <v>1</v>
      </c>
      <c r="B430" s="3" t="str">
        <f t="shared" si="149"/>
        <v/>
      </c>
      <c r="C430" s="3">
        <f t="shared" si="148"/>
        <v>1</v>
      </c>
      <c r="D430" s="4"/>
      <c r="E430" s="3"/>
      <c r="F430" s="3" t="e">
        <f t="array" ref="F430">INDEX(Establishment!B$2:B$1042,MATCH($E430,Establishment!$A$2:$A$1042,0))</f>
        <v>#N/A</v>
      </c>
      <c r="G430" s="3" t="e">
        <f t="array" ref="G430">INDEX(Establishment!C$2:C$1042,MATCH($E430,Establishment!$A$2:$A$1042,0))</f>
        <v>#N/A</v>
      </c>
      <c r="H430" s="3"/>
      <c r="I430" s="5"/>
      <c r="J430" s="3"/>
      <c r="K430" s="3"/>
      <c r="L430" s="5"/>
      <c r="M430" s="5">
        <f t="shared" si="150"/>
        <v>0</v>
      </c>
      <c r="N430" s="5" t="e">
        <f t="shared" si="146"/>
        <v>#REF!</v>
      </c>
      <c r="O430" s="3" t="s">
        <v>20</v>
      </c>
      <c r="P430" s="3" t="str">
        <f t="array" ref="P430">INDEX(Items!B$2:B$1090,MATCH($O430,Items!$A$2:$A$1090,0))</f>
        <v xml:space="preserve"> </v>
      </c>
      <c r="Q430" s="3" t="str">
        <f t="array" ref="Q430">INDEX(Items!C$2:C$1090,MATCH($O430,Items!$A$2:$A$1090,0))</f>
        <v xml:space="preserve"> </v>
      </c>
      <c r="R430" s="3" t="str">
        <f t="array" ref="R430">INDEX(Items!D$2:D$1090,MATCH($O430,Items!$A$2:$A$1090,0))</f>
        <v xml:space="preserve"> </v>
      </c>
      <c r="S430" s="3"/>
    </row>
    <row r="431" spans="1:19" ht="15.75" customHeight="1" x14ac:dyDescent="0.25">
      <c r="A431">
        <f t="shared" si="147"/>
        <v>1</v>
      </c>
      <c r="B431" s="3" t="str">
        <f t="shared" si="149"/>
        <v/>
      </c>
      <c r="C431" s="3">
        <f t="shared" si="148"/>
        <v>1</v>
      </c>
      <c r="D431" s="4"/>
      <c r="E431" s="3"/>
      <c r="F431" s="3" t="e">
        <f t="array" ref="F431">INDEX(Establishment!B$2:B$1042,MATCH($E431,Establishment!$A$2:$A$1042,0))</f>
        <v>#N/A</v>
      </c>
      <c r="G431" s="3" t="e">
        <f t="array" ref="G431">INDEX(Establishment!C$2:C$1042,MATCH($E431,Establishment!$A$2:$A$1042,0))</f>
        <v>#N/A</v>
      </c>
      <c r="H431" s="3"/>
      <c r="I431" s="5"/>
      <c r="J431" s="3"/>
      <c r="K431" s="3"/>
      <c r="L431" s="5"/>
      <c r="M431" s="5">
        <f t="shared" si="150"/>
        <v>0</v>
      </c>
      <c r="N431" s="5" t="e">
        <f t="shared" si="146"/>
        <v>#REF!</v>
      </c>
      <c r="O431" s="3" t="s">
        <v>20</v>
      </c>
      <c r="P431" s="3" t="str">
        <f t="array" ref="P431">INDEX(Items!B$2:B$1090,MATCH($O431,Items!$A$2:$A$1090,0))</f>
        <v xml:space="preserve"> </v>
      </c>
      <c r="Q431" s="3" t="str">
        <f t="array" ref="Q431">INDEX(Items!C$2:C$1090,MATCH($O431,Items!$A$2:$A$1090,0))</f>
        <v xml:space="preserve"> </v>
      </c>
      <c r="R431" s="3" t="str">
        <f t="array" ref="R431">INDEX(Items!D$2:D$1090,MATCH($O431,Items!$A$2:$A$1090,0))</f>
        <v xml:space="preserve"> </v>
      </c>
      <c r="S431" s="3"/>
    </row>
    <row r="432" spans="1:19" ht="15.75" customHeight="1" x14ac:dyDescent="0.25">
      <c r="A432">
        <f t="shared" si="147"/>
        <v>1</v>
      </c>
      <c r="B432" s="3" t="str">
        <f t="shared" si="149"/>
        <v/>
      </c>
      <c r="C432" s="3">
        <f t="shared" si="148"/>
        <v>1</v>
      </c>
      <c r="D432" s="4"/>
      <c r="E432" s="3"/>
      <c r="F432" s="3" t="e">
        <f t="array" ref="F432">INDEX(Establishment!B$2:B$1042,MATCH($E432,Establishment!$A$2:$A$1042,0))</f>
        <v>#N/A</v>
      </c>
      <c r="G432" s="3" t="e">
        <f t="array" ref="G432">INDEX(Establishment!C$2:C$1042,MATCH($E432,Establishment!$A$2:$A$1042,0))</f>
        <v>#N/A</v>
      </c>
      <c r="H432" s="3"/>
      <c r="I432" s="5"/>
      <c r="J432" s="3"/>
      <c r="K432" s="3"/>
      <c r="L432" s="5"/>
      <c r="M432" s="5">
        <f t="shared" si="150"/>
        <v>0</v>
      </c>
      <c r="N432" s="5" t="e">
        <f t="shared" ref="N432:N475" si="151">IF(B432=B431,N431+M432,M432)</f>
        <v>#REF!</v>
      </c>
      <c r="O432" s="3" t="s">
        <v>20</v>
      </c>
      <c r="P432" s="3" t="str">
        <f t="array" ref="P432">INDEX(Items!B$2:B$1090,MATCH($O432,Items!$A$2:$A$1090,0))</f>
        <v xml:space="preserve"> </v>
      </c>
      <c r="Q432" s="3" t="str">
        <f t="array" ref="Q432">INDEX(Items!C$2:C$1090,MATCH($O432,Items!$A$2:$A$1090,0))</f>
        <v xml:space="preserve"> </v>
      </c>
      <c r="R432" s="3" t="str">
        <f t="array" ref="R432">INDEX(Items!D$2:D$1090,MATCH($O432,Items!$A$2:$A$1090,0))</f>
        <v xml:space="preserve"> </v>
      </c>
      <c r="S432" s="3"/>
    </row>
    <row r="433" spans="1:19" ht="15.75" customHeight="1" x14ac:dyDescent="0.25">
      <c r="A433">
        <f t="shared" si="147"/>
        <v>1</v>
      </c>
      <c r="B433" s="3" t="str">
        <f t="shared" si="149"/>
        <v/>
      </c>
      <c r="C433" s="3">
        <f t="shared" si="148"/>
        <v>1</v>
      </c>
      <c r="D433" s="4"/>
      <c r="E433" s="3"/>
      <c r="F433" s="3" t="e">
        <f t="array" ref="F433">INDEX(Establishment!B$2:B$1042,MATCH($E433,Establishment!$A$2:$A$1042,0))</f>
        <v>#N/A</v>
      </c>
      <c r="G433" s="3" t="e">
        <f t="array" ref="G433">INDEX(Establishment!C$2:C$1042,MATCH($E433,Establishment!$A$2:$A$1042,0))</f>
        <v>#N/A</v>
      </c>
      <c r="H433" s="3"/>
      <c r="I433" s="5"/>
      <c r="J433" s="3"/>
      <c r="K433" s="3"/>
      <c r="L433" s="5"/>
      <c r="M433" s="5">
        <f t="shared" si="150"/>
        <v>0</v>
      </c>
      <c r="N433" s="5" t="e">
        <f t="shared" si="151"/>
        <v>#REF!</v>
      </c>
      <c r="O433" s="3" t="s">
        <v>20</v>
      </c>
      <c r="P433" s="3" t="str">
        <f t="array" ref="P433">INDEX(Items!B$2:B$1090,MATCH($O433,Items!$A$2:$A$1090,0))</f>
        <v xml:space="preserve"> </v>
      </c>
      <c r="Q433" s="3" t="str">
        <f t="array" ref="Q433">INDEX(Items!C$2:C$1090,MATCH($O433,Items!$A$2:$A$1090,0))</f>
        <v xml:space="preserve"> </v>
      </c>
      <c r="R433" s="3" t="str">
        <f t="array" ref="R433">INDEX(Items!D$2:D$1090,MATCH($O433,Items!$A$2:$A$1090,0))</f>
        <v xml:space="preserve"> </v>
      </c>
      <c r="S433" s="3"/>
    </row>
    <row r="434" spans="1:19" ht="15.75" customHeight="1" x14ac:dyDescent="0.25">
      <c r="A434">
        <f t="shared" si="147"/>
        <v>1</v>
      </c>
      <c r="B434" s="3" t="str">
        <f t="shared" si="149"/>
        <v/>
      </c>
      <c r="C434" s="3">
        <f t="shared" si="148"/>
        <v>1</v>
      </c>
      <c r="D434" s="4"/>
      <c r="E434" s="3"/>
      <c r="F434" s="3" t="e">
        <f t="array" ref="F434">INDEX(Establishment!B$2:B$1042,MATCH($E434,Establishment!$A$2:$A$1042,0))</f>
        <v>#N/A</v>
      </c>
      <c r="G434" s="3" t="e">
        <f t="array" ref="G434">INDEX(Establishment!C$2:C$1042,MATCH($E434,Establishment!$A$2:$A$1042,0))</f>
        <v>#N/A</v>
      </c>
      <c r="H434" s="3"/>
      <c r="I434" s="5"/>
      <c r="J434" s="3"/>
      <c r="K434" s="3"/>
      <c r="L434" s="5"/>
      <c r="M434" s="5">
        <f t="shared" si="150"/>
        <v>0</v>
      </c>
      <c r="N434" s="5" t="e">
        <f t="shared" si="151"/>
        <v>#REF!</v>
      </c>
      <c r="O434" s="3" t="s">
        <v>20</v>
      </c>
      <c r="P434" s="3" t="str">
        <f t="array" ref="P434">INDEX(Items!B$2:B$1090,MATCH($O434,Items!$A$2:$A$1090,0))</f>
        <v xml:space="preserve"> </v>
      </c>
      <c r="Q434" s="3" t="str">
        <f t="array" ref="Q434">INDEX(Items!C$2:C$1090,MATCH($O434,Items!$A$2:$A$1090,0))</f>
        <v xml:space="preserve"> </v>
      </c>
      <c r="R434" s="3" t="str">
        <f t="array" ref="R434">INDEX(Items!D$2:D$1090,MATCH($O434,Items!$A$2:$A$1090,0))</f>
        <v xml:space="preserve"> </v>
      </c>
      <c r="S434" s="3"/>
    </row>
    <row r="435" spans="1:19" ht="15.75" customHeight="1" x14ac:dyDescent="0.25">
      <c r="A435">
        <f t="shared" si="147"/>
        <v>1</v>
      </c>
      <c r="B435" s="3" t="str">
        <f t="shared" si="149"/>
        <v/>
      </c>
      <c r="C435" s="3">
        <f t="shared" si="148"/>
        <v>1</v>
      </c>
      <c r="D435" s="4"/>
      <c r="E435" s="3"/>
      <c r="F435" s="3" t="e">
        <f t="array" ref="F435">INDEX(Establishment!B$2:B$1042,MATCH($E435,Establishment!$A$2:$A$1042,0))</f>
        <v>#N/A</v>
      </c>
      <c r="G435" s="3" t="e">
        <f t="array" ref="G435">INDEX(Establishment!C$2:C$1042,MATCH($E435,Establishment!$A$2:$A$1042,0))</f>
        <v>#N/A</v>
      </c>
      <c r="H435" s="3"/>
      <c r="I435" s="5"/>
      <c r="J435" s="3"/>
      <c r="K435" s="3"/>
      <c r="L435" s="5"/>
      <c r="M435" s="5">
        <f t="shared" si="150"/>
        <v>0</v>
      </c>
      <c r="N435" s="5" t="e">
        <f t="shared" si="151"/>
        <v>#REF!</v>
      </c>
      <c r="O435" s="3" t="s">
        <v>20</v>
      </c>
      <c r="P435" s="3" t="str">
        <f t="array" ref="P435">INDEX(Items!B$2:B$1090,MATCH($O435,Items!$A$2:$A$1090,0))</f>
        <v xml:space="preserve"> </v>
      </c>
      <c r="Q435" s="3" t="str">
        <f t="array" ref="Q435">INDEX(Items!C$2:C$1090,MATCH($O435,Items!$A$2:$A$1090,0))</f>
        <v xml:space="preserve"> </v>
      </c>
      <c r="R435" s="3" t="str">
        <f t="array" ref="R435">INDEX(Items!D$2:D$1090,MATCH($O435,Items!$A$2:$A$1090,0))</f>
        <v xml:space="preserve"> </v>
      </c>
      <c r="S435" s="3"/>
    </row>
    <row r="436" spans="1:19" ht="15.75" customHeight="1" x14ac:dyDescent="0.25">
      <c r="A436">
        <f t="shared" si="147"/>
        <v>1</v>
      </c>
      <c r="B436" s="3" t="str">
        <f t="shared" si="149"/>
        <v/>
      </c>
      <c r="C436" s="3">
        <f t="shared" si="148"/>
        <v>1</v>
      </c>
      <c r="D436" s="4"/>
      <c r="E436" s="3"/>
      <c r="F436" s="3" t="e">
        <f t="array" ref="F436">INDEX(Establishment!B$2:B$1042,MATCH($E436,Establishment!$A$2:$A$1042,0))</f>
        <v>#N/A</v>
      </c>
      <c r="G436" s="3" t="e">
        <f t="array" ref="G436">INDEX(Establishment!C$2:C$1042,MATCH($E436,Establishment!$A$2:$A$1042,0))</f>
        <v>#N/A</v>
      </c>
      <c r="H436" s="3"/>
      <c r="I436" s="5"/>
      <c r="J436" s="3"/>
      <c r="K436" s="3"/>
      <c r="L436" s="5"/>
      <c r="M436" s="5">
        <f t="shared" si="150"/>
        <v>0</v>
      </c>
      <c r="N436" s="5" t="e">
        <f t="shared" si="151"/>
        <v>#REF!</v>
      </c>
      <c r="O436" s="3" t="s">
        <v>20</v>
      </c>
      <c r="P436" s="3" t="str">
        <f t="array" ref="P436">INDEX(Items!B$2:B$1090,MATCH($O436,Items!$A$2:$A$1090,0))</f>
        <v xml:space="preserve"> </v>
      </c>
      <c r="Q436" s="3" t="str">
        <f t="array" ref="Q436">INDEX(Items!C$2:C$1090,MATCH($O436,Items!$A$2:$A$1090,0))</f>
        <v xml:space="preserve"> </v>
      </c>
      <c r="R436" s="3" t="str">
        <f t="array" ref="R436">INDEX(Items!D$2:D$1090,MATCH($O436,Items!$A$2:$A$1090,0))</f>
        <v xml:space="preserve"> </v>
      </c>
      <c r="S436" s="3"/>
    </row>
    <row r="437" spans="1:19" ht="15.75" customHeight="1" x14ac:dyDescent="0.25">
      <c r="A437">
        <f t="shared" si="147"/>
        <v>1</v>
      </c>
      <c r="B437" s="3" t="str">
        <f t="shared" si="149"/>
        <v/>
      </c>
      <c r="C437" s="3">
        <f t="shared" si="148"/>
        <v>1</v>
      </c>
      <c r="D437" s="4"/>
      <c r="E437" s="3"/>
      <c r="F437" s="3" t="e">
        <f t="array" ref="F437">INDEX(Establishment!B$2:B$1042,MATCH($E437,Establishment!$A$2:$A$1042,0))</f>
        <v>#N/A</v>
      </c>
      <c r="G437" s="3" t="e">
        <f t="array" ref="G437">INDEX(Establishment!C$2:C$1042,MATCH($E437,Establishment!$A$2:$A$1042,0))</f>
        <v>#N/A</v>
      </c>
      <c r="H437" s="3"/>
      <c r="I437" s="5"/>
      <c r="J437" s="3"/>
      <c r="K437" s="3"/>
      <c r="L437" s="5"/>
      <c r="M437" s="5">
        <f t="shared" si="150"/>
        <v>0</v>
      </c>
      <c r="N437" s="5" t="e">
        <f t="shared" si="151"/>
        <v>#REF!</v>
      </c>
      <c r="O437" s="3" t="s">
        <v>20</v>
      </c>
      <c r="P437" s="3" t="str">
        <f t="array" ref="P437">INDEX(Items!B$2:B$1090,MATCH($O437,Items!$A$2:$A$1090,0))</f>
        <v xml:space="preserve"> </v>
      </c>
      <c r="Q437" s="3" t="str">
        <f t="array" ref="Q437">INDEX(Items!C$2:C$1090,MATCH($O437,Items!$A$2:$A$1090,0))</f>
        <v xml:space="preserve"> </v>
      </c>
      <c r="R437" s="3" t="str">
        <f t="array" ref="R437">INDEX(Items!D$2:D$1090,MATCH($O437,Items!$A$2:$A$1090,0))</f>
        <v xml:space="preserve"> </v>
      </c>
      <c r="S437" s="3"/>
    </row>
    <row r="438" spans="1:19" ht="15.75" customHeight="1" x14ac:dyDescent="0.25">
      <c r="A438">
        <f t="shared" si="147"/>
        <v>1</v>
      </c>
      <c r="B438" s="3" t="str">
        <f t="shared" si="149"/>
        <v/>
      </c>
      <c r="C438" s="3">
        <f t="shared" si="148"/>
        <v>1</v>
      </c>
      <c r="D438" s="4"/>
      <c r="E438" s="3" t="s">
        <v>20</v>
      </c>
      <c r="F438" s="3" t="str">
        <f t="array" ref="F438">INDEX(Establishment!B$2:B$1042,MATCH($E438,Establishment!$A$2:$A$1042,0))</f>
        <v xml:space="preserve"> </v>
      </c>
      <c r="G438" s="3" t="str">
        <f t="array" ref="G438">INDEX(Establishment!C$2:C$1042,MATCH($E438,Establishment!$A$2:$A$1042,0))</f>
        <v xml:space="preserve"> </v>
      </c>
      <c r="H438" s="3"/>
      <c r="I438" s="5"/>
      <c r="J438" s="3"/>
      <c r="K438" s="3"/>
      <c r="L438" s="5"/>
      <c r="M438" s="5">
        <f t="shared" si="150"/>
        <v>0</v>
      </c>
      <c r="N438" s="5" t="e">
        <f t="shared" si="151"/>
        <v>#REF!</v>
      </c>
      <c r="O438" s="3" t="s">
        <v>20</v>
      </c>
      <c r="P438" s="3" t="str">
        <f t="array" ref="P438">INDEX(Items!B$2:B$1090,MATCH($O438,Items!$A$2:$A$1090,0))</f>
        <v xml:space="preserve"> </v>
      </c>
      <c r="Q438" s="3" t="str">
        <f t="array" ref="Q438">INDEX(Items!C$2:C$1090,MATCH($O438,Items!$A$2:$A$1090,0))</f>
        <v xml:space="preserve"> </v>
      </c>
      <c r="R438" s="3" t="str">
        <f t="array" ref="R438">INDEX(Items!D$2:D$1090,MATCH($O438,Items!$A$2:$A$1090,0))</f>
        <v xml:space="preserve"> </v>
      </c>
      <c r="S438" s="3"/>
    </row>
    <row r="439" spans="1:19" ht="15.75" customHeight="1" x14ac:dyDescent="0.25">
      <c r="A439">
        <f t="shared" si="147"/>
        <v>1</v>
      </c>
      <c r="B439" s="3" t="str">
        <f t="shared" ref="B439:B441" si="152">IF(D439&lt;&gt;"",TEXT(D439,"YYYYMMDD")&amp;CHAR(64+A439),"")</f>
        <v/>
      </c>
      <c r="C439" s="3">
        <f t="shared" si="148"/>
        <v>1</v>
      </c>
      <c r="D439" s="4"/>
      <c r="E439" s="3" t="s">
        <v>20</v>
      </c>
      <c r="F439" s="3" t="str">
        <f t="array" ref="F439">INDEX(Establishment!B$2:B$1042,MATCH($E439,Establishment!$A$2:$A$1042,0))</f>
        <v xml:space="preserve"> </v>
      </c>
      <c r="G439" s="3" t="str">
        <f t="array" ref="G439">INDEX(Establishment!C$2:C$1042,MATCH($E439,Establishment!$A$2:$A$1042,0))</f>
        <v xml:space="preserve"> </v>
      </c>
      <c r="H439" s="3"/>
      <c r="I439" s="5"/>
      <c r="J439" s="3"/>
      <c r="K439" s="3"/>
      <c r="L439" s="5"/>
      <c r="M439" s="5">
        <f t="shared" ref="M439:M441" si="153">K439*L439</f>
        <v>0</v>
      </c>
      <c r="N439" s="5" t="e">
        <f t="shared" ref="N439:N441" si="154">IF(B439=B438,N438+M439,M439)</f>
        <v>#REF!</v>
      </c>
      <c r="O439" s="3" t="s">
        <v>20</v>
      </c>
      <c r="P439" s="3" t="str">
        <f t="array" ref="P439">INDEX(Items!B$2:B$1090,MATCH($O439,Items!$A$2:$A$1090,0))</f>
        <v xml:space="preserve"> </v>
      </c>
      <c r="Q439" s="3" t="str">
        <f t="array" ref="Q439">INDEX(Items!C$2:C$1090,MATCH($O439,Items!$A$2:$A$1090,0))</f>
        <v xml:space="preserve"> </v>
      </c>
      <c r="R439" s="3" t="str">
        <f t="array" ref="R439">INDEX(Items!D$2:D$1090,MATCH($O439,Items!$A$2:$A$1090,0))</f>
        <v xml:space="preserve"> </v>
      </c>
      <c r="S439" s="3"/>
    </row>
    <row r="440" spans="1:19" ht="15.75" customHeight="1" x14ac:dyDescent="0.25">
      <c r="A440">
        <f t="shared" si="147"/>
        <v>1</v>
      </c>
      <c r="B440" s="3" t="str">
        <f t="shared" si="152"/>
        <v/>
      </c>
      <c r="C440" s="3">
        <f t="shared" si="148"/>
        <v>1</v>
      </c>
      <c r="D440" s="4"/>
      <c r="E440" s="3" t="s">
        <v>20</v>
      </c>
      <c r="F440" s="3" t="str">
        <f t="array" ref="F440">INDEX(Establishment!B$2:B$1042,MATCH($E440,Establishment!$A$2:$A$1042,0))</f>
        <v xml:space="preserve"> </v>
      </c>
      <c r="G440" s="3" t="str">
        <f t="array" ref="G440">INDEX(Establishment!C$2:C$1042,MATCH($E440,Establishment!$A$2:$A$1042,0))</f>
        <v xml:space="preserve"> </v>
      </c>
      <c r="H440" s="3"/>
      <c r="I440" s="5"/>
      <c r="J440" s="3"/>
      <c r="K440" s="3"/>
      <c r="L440" s="5"/>
      <c r="M440" s="5">
        <f t="shared" si="153"/>
        <v>0</v>
      </c>
      <c r="N440" s="5" t="e">
        <f t="shared" si="154"/>
        <v>#REF!</v>
      </c>
      <c r="O440" s="3" t="s">
        <v>20</v>
      </c>
      <c r="P440" s="3" t="str">
        <f t="array" ref="P440">INDEX(Items!B$2:B$1090,MATCH($O440,Items!$A$2:$A$1090,0))</f>
        <v xml:space="preserve"> </v>
      </c>
      <c r="Q440" s="3" t="str">
        <f t="array" ref="Q440">INDEX(Items!C$2:C$1090,MATCH($O440,Items!$A$2:$A$1090,0))</f>
        <v xml:space="preserve"> </v>
      </c>
      <c r="R440" s="3" t="str">
        <f t="array" ref="R440">INDEX(Items!D$2:D$1090,MATCH($O440,Items!$A$2:$A$1090,0))</f>
        <v xml:space="preserve"> </v>
      </c>
      <c r="S440" s="3"/>
    </row>
    <row r="441" spans="1:19" ht="15.75" customHeight="1" x14ac:dyDescent="0.25">
      <c r="A441">
        <f t="shared" si="147"/>
        <v>1</v>
      </c>
      <c r="B441" s="3" t="str">
        <f t="shared" si="152"/>
        <v/>
      </c>
      <c r="C441" s="3">
        <f t="shared" si="148"/>
        <v>1</v>
      </c>
      <c r="D441" s="4"/>
      <c r="E441" s="3" t="s">
        <v>20</v>
      </c>
      <c r="F441" s="3" t="str">
        <f t="array" ref="F441">INDEX(Establishment!B$2:B$1042,MATCH($E441,Establishment!$A$2:$A$1042,0))</f>
        <v xml:space="preserve"> </v>
      </c>
      <c r="G441" s="3" t="str">
        <f t="array" ref="G441">INDEX(Establishment!C$2:C$1042,MATCH($E441,Establishment!$A$2:$A$1042,0))</f>
        <v xml:space="preserve"> </v>
      </c>
      <c r="H441" s="3"/>
      <c r="I441" s="5"/>
      <c r="J441" s="3"/>
      <c r="K441" s="3"/>
      <c r="L441" s="5"/>
      <c r="M441" s="5">
        <f t="shared" si="153"/>
        <v>0</v>
      </c>
      <c r="N441" s="5" t="e">
        <f t="shared" si="154"/>
        <v>#REF!</v>
      </c>
      <c r="O441" s="3" t="s">
        <v>20</v>
      </c>
      <c r="P441" s="3" t="str">
        <f t="array" ref="P441">INDEX(Items!B$2:B$1090,MATCH($O441,Items!$A$2:$A$1090,0))</f>
        <v xml:space="preserve"> </v>
      </c>
      <c r="Q441" s="3" t="str">
        <f t="array" ref="Q441">INDEX(Items!C$2:C$1090,MATCH($O441,Items!$A$2:$A$1090,0))</f>
        <v xml:space="preserve"> </v>
      </c>
      <c r="R441" s="3" t="str">
        <f t="array" ref="R441">INDEX(Items!D$2:D$1090,MATCH($O441,Items!$A$2:$A$1090,0))</f>
        <v xml:space="preserve"> </v>
      </c>
      <c r="S441" s="3"/>
    </row>
    <row r="442" spans="1:19" ht="15.75" customHeight="1" x14ac:dyDescent="0.25">
      <c r="A442">
        <f t="shared" si="147"/>
        <v>1</v>
      </c>
      <c r="B442" s="3" t="str">
        <f t="shared" si="149"/>
        <v/>
      </c>
      <c r="C442" s="3">
        <f t="shared" si="148"/>
        <v>1</v>
      </c>
      <c r="D442" s="4"/>
      <c r="E442" s="3"/>
      <c r="F442" s="3" t="e">
        <f t="array" ref="F442">INDEX(Establishment!B$2:B$1042,MATCH($E442,Establishment!$A$2:$A$1042,0))</f>
        <v>#N/A</v>
      </c>
      <c r="G442" s="3" t="e">
        <f t="array" ref="G442">INDEX(Establishment!C$2:C$1042,MATCH($E442,Establishment!$A$2:$A$1042,0))</f>
        <v>#N/A</v>
      </c>
      <c r="H442" s="3"/>
      <c r="I442" s="5"/>
      <c r="J442" s="3"/>
      <c r="K442" s="3"/>
      <c r="L442" s="5"/>
      <c r="M442" s="5">
        <f t="shared" si="150"/>
        <v>0</v>
      </c>
      <c r="N442" s="5" t="e">
        <f t="shared" si="151"/>
        <v>#REF!</v>
      </c>
      <c r="O442" s="3" t="s">
        <v>20</v>
      </c>
      <c r="P442" s="3" t="str">
        <f t="array" ref="P442">INDEX(Items!B$2:B$1090,MATCH($O442,Items!$A$2:$A$1090,0))</f>
        <v xml:space="preserve"> </v>
      </c>
      <c r="Q442" s="3" t="str">
        <f t="array" ref="Q442">INDEX(Items!C$2:C$1090,MATCH($O442,Items!$A$2:$A$1090,0))</f>
        <v xml:space="preserve"> </v>
      </c>
      <c r="R442" s="3" t="str">
        <f t="array" ref="R442">INDEX(Items!D$2:D$1090,MATCH($O442,Items!$A$2:$A$1090,0))</f>
        <v xml:space="preserve"> </v>
      </c>
      <c r="S442" s="3"/>
    </row>
    <row r="443" spans="1:19" ht="15.75" customHeight="1" x14ac:dyDescent="0.25">
      <c r="A443">
        <f t="shared" si="147"/>
        <v>1</v>
      </c>
      <c r="B443" s="3" t="str">
        <f t="shared" si="149"/>
        <v/>
      </c>
      <c r="C443" s="3">
        <f t="shared" si="148"/>
        <v>1</v>
      </c>
      <c r="D443" s="4"/>
      <c r="E443" s="3"/>
      <c r="F443" s="3" t="e">
        <f t="array" ref="F443">INDEX(Establishment!B$2:B$1042,MATCH($E443,Establishment!$A$2:$A$1042,0))</f>
        <v>#N/A</v>
      </c>
      <c r="G443" s="3" t="e">
        <f t="array" ref="G443">INDEX(Establishment!C$2:C$1042,MATCH($E443,Establishment!$A$2:$A$1042,0))</f>
        <v>#N/A</v>
      </c>
      <c r="H443" s="3"/>
      <c r="I443" s="5"/>
      <c r="J443" s="3"/>
      <c r="K443" s="3"/>
      <c r="L443" s="5"/>
      <c r="M443" s="5">
        <f t="shared" si="150"/>
        <v>0</v>
      </c>
      <c r="N443" s="5" t="e">
        <f t="shared" si="151"/>
        <v>#REF!</v>
      </c>
      <c r="O443" s="3" t="s">
        <v>20</v>
      </c>
      <c r="P443" s="3" t="str">
        <f t="array" ref="P443">INDEX(Items!B$2:B$1090,MATCH($O443,Items!$A$2:$A$1090,0))</f>
        <v xml:space="preserve"> </v>
      </c>
      <c r="Q443" s="3" t="str">
        <f t="array" ref="Q443">INDEX(Items!C$2:C$1090,MATCH($O443,Items!$A$2:$A$1090,0))</f>
        <v xml:space="preserve"> </v>
      </c>
      <c r="R443" s="3" t="str">
        <f t="array" ref="R443">INDEX(Items!D$2:D$1090,MATCH($O443,Items!$A$2:$A$1090,0))</f>
        <v xml:space="preserve"> </v>
      </c>
      <c r="S443" s="3"/>
    </row>
    <row r="444" spans="1:19" ht="15.75" customHeight="1" x14ac:dyDescent="0.25">
      <c r="A444">
        <f t="shared" si="147"/>
        <v>1</v>
      </c>
      <c r="B444" s="3" t="str">
        <f t="shared" si="149"/>
        <v/>
      </c>
      <c r="C444" s="3">
        <f t="shared" si="148"/>
        <v>1</v>
      </c>
      <c r="D444" s="4"/>
      <c r="E444" s="3"/>
      <c r="F444" s="3" t="e">
        <f t="array" ref="F444">INDEX(Establishment!B$2:B$1042,MATCH($E444,Establishment!$A$2:$A$1042,0))</f>
        <v>#N/A</v>
      </c>
      <c r="G444" s="3" t="e">
        <f t="array" ref="G444">INDEX(Establishment!C$2:C$1042,MATCH($E444,Establishment!$A$2:$A$1042,0))</f>
        <v>#N/A</v>
      </c>
      <c r="H444" s="3"/>
      <c r="I444" s="5"/>
      <c r="J444" s="3"/>
      <c r="K444" s="3"/>
      <c r="L444" s="5"/>
      <c r="M444" s="5">
        <f t="shared" si="150"/>
        <v>0</v>
      </c>
      <c r="N444" s="5" t="e">
        <f t="shared" si="151"/>
        <v>#REF!</v>
      </c>
      <c r="O444" s="3" t="s">
        <v>20</v>
      </c>
      <c r="P444" s="3" t="str">
        <f t="array" ref="P444">INDEX(Items!B$2:B$1090,MATCH($O444,Items!$A$2:$A$1090,0))</f>
        <v xml:space="preserve"> </v>
      </c>
      <c r="Q444" s="3" t="str">
        <f t="array" ref="Q444">INDEX(Items!C$2:C$1090,MATCH($O444,Items!$A$2:$A$1090,0))</f>
        <v xml:space="preserve"> </v>
      </c>
      <c r="R444" s="3" t="str">
        <f t="array" ref="R444">INDEX(Items!D$2:D$1090,MATCH($O444,Items!$A$2:$A$1090,0))</f>
        <v xml:space="preserve"> </v>
      </c>
      <c r="S444" s="3"/>
    </row>
    <row r="445" spans="1:19" ht="15.75" customHeight="1" x14ac:dyDescent="0.25">
      <c r="A445">
        <f t="shared" si="147"/>
        <v>1</v>
      </c>
      <c r="B445" s="3" t="str">
        <f t="shared" si="149"/>
        <v/>
      </c>
      <c r="C445" s="3">
        <f t="shared" si="148"/>
        <v>1</v>
      </c>
      <c r="D445" s="4"/>
      <c r="E445" s="3"/>
      <c r="F445" s="3" t="e">
        <f t="array" ref="F445">INDEX(Establishment!B$2:B$1042,MATCH($E445,Establishment!$A$2:$A$1042,0))</f>
        <v>#N/A</v>
      </c>
      <c r="G445" s="3" t="e">
        <f t="array" ref="G445">INDEX(Establishment!C$2:C$1042,MATCH($E445,Establishment!$A$2:$A$1042,0))</f>
        <v>#N/A</v>
      </c>
      <c r="H445" s="3"/>
      <c r="I445" s="5"/>
      <c r="J445" s="3"/>
      <c r="K445" s="3"/>
      <c r="L445" s="5"/>
      <c r="M445" s="5">
        <f t="shared" si="150"/>
        <v>0</v>
      </c>
      <c r="N445" s="5" t="e">
        <f t="shared" si="151"/>
        <v>#REF!</v>
      </c>
      <c r="O445" s="3" t="s">
        <v>20</v>
      </c>
      <c r="P445" s="3" t="str">
        <f t="array" ref="P445">INDEX(Items!B$2:B$1090,MATCH($O445,Items!$A$2:$A$1090,0))</f>
        <v xml:space="preserve"> </v>
      </c>
      <c r="Q445" s="3" t="str">
        <f t="array" ref="Q445">INDEX(Items!C$2:C$1090,MATCH($O445,Items!$A$2:$A$1090,0))</f>
        <v xml:space="preserve"> </v>
      </c>
      <c r="R445" s="3" t="str">
        <f t="array" ref="R445">INDEX(Items!D$2:D$1090,MATCH($O445,Items!$A$2:$A$1090,0))</f>
        <v xml:space="preserve"> </v>
      </c>
      <c r="S445" s="3"/>
    </row>
    <row r="446" spans="1:19" ht="15.75" customHeight="1" x14ac:dyDescent="0.25">
      <c r="A446">
        <f t="shared" si="147"/>
        <v>1</v>
      </c>
      <c r="B446" s="3" t="str">
        <f t="shared" si="149"/>
        <v/>
      </c>
      <c r="C446" s="3">
        <f t="shared" si="148"/>
        <v>1</v>
      </c>
      <c r="D446" s="4"/>
      <c r="E446" s="3"/>
      <c r="F446" s="3" t="e">
        <f t="array" ref="F446">INDEX(Establishment!B$2:B$1042,MATCH($E446,Establishment!$A$2:$A$1042,0))</f>
        <v>#N/A</v>
      </c>
      <c r="G446" s="3" t="e">
        <f t="array" ref="G446">INDEX(Establishment!C$2:C$1042,MATCH($E446,Establishment!$A$2:$A$1042,0))</f>
        <v>#N/A</v>
      </c>
      <c r="H446" s="3"/>
      <c r="I446" s="5"/>
      <c r="J446" s="3"/>
      <c r="K446" s="3"/>
      <c r="L446" s="5"/>
      <c r="M446" s="5">
        <f t="shared" si="150"/>
        <v>0</v>
      </c>
      <c r="N446" s="5" t="e">
        <f t="shared" si="151"/>
        <v>#REF!</v>
      </c>
      <c r="O446" s="3" t="s">
        <v>20</v>
      </c>
      <c r="P446" s="3" t="str">
        <f t="array" ref="P446">INDEX(Items!B$2:B$1090,MATCH($O446,Items!$A$2:$A$1090,0))</f>
        <v xml:space="preserve"> </v>
      </c>
      <c r="Q446" s="3" t="str">
        <f t="array" ref="Q446">INDEX(Items!C$2:C$1090,MATCH($O446,Items!$A$2:$A$1090,0))</f>
        <v xml:space="preserve"> </v>
      </c>
      <c r="R446" s="3" t="str">
        <f t="array" ref="R446">INDEX(Items!D$2:D$1090,MATCH($O446,Items!$A$2:$A$1090,0))</f>
        <v xml:space="preserve"> </v>
      </c>
      <c r="S446" s="3"/>
    </row>
    <row r="447" spans="1:19" ht="15.75" customHeight="1" x14ac:dyDescent="0.25">
      <c r="A447">
        <f t="shared" si="147"/>
        <v>1</v>
      </c>
      <c r="B447" s="3" t="str">
        <f t="shared" si="149"/>
        <v/>
      </c>
      <c r="C447" s="3">
        <f t="shared" si="148"/>
        <v>1</v>
      </c>
      <c r="D447" s="4"/>
      <c r="E447" s="3"/>
      <c r="F447" s="3" t="e">
        <f t="array" ref="F447">INDEX(Establishment!B$2:B$1042,MATCH($E447,Establishment!$A$2:$A$1042,0))</f>
        <v>#N/A</v>
      </c>
      <c r="G447" s="3" t="e">
        <f t="array" ref="G447">INDEX(Establishment!C$2:C$1042,MATCH($E447,Establishment!$A$2:$A$1042,0))</f>
        <v>#N/A</v>
      </c>
      <c r="H447" s="3"/>
      <c r="I447" s="5"/>
      <c r="J447" s="3"/>
      <c r="K447" s="3"/>
      <c r="L447" s="5"/>
      <c r="M447" s="5">
        <f t="shared" si="150"/>
        <v>0</v>
      </c>
      <c r="N447" s="5" t="e">
        <f t="shared" si="151"/>
        <v>#REF!</v>
      </c>
      <c r="O447" s="3" t="s">
        <v>20</v>
      </c>
      <c r="P447" s="3" t="str">
        <f t="array" ref="P447">INDEX(Items!B$2:B$1090,MATCH($O447,Items!$A$2:$A$1090,0))</f>
        <v xml:space="preserve"> </v>
      </c>
      <c r="Q447" s="3" t="str">
        <f t="array" ref="Q447">INDEX(Items!C$2:C$1090,MATCH($O447,Items!$A$2:$A$1090,0))</f>
        <v xml:space="preserve"> </v>
      </c>
      <c r="R447" s="3" t="str">
        <f t="array" ref="R447">INDEX(Items!D$2:D$1090,MATCH($O447,Items!$A$2:$A$1090,0))</f>
        <v xml:space="preserve"> </v>
      </c>
      <c r="S447" s="3"/>
    </row>
    <row r="448" spans="1:19" ht="15.75" customHeight="1" x14ac:dyDescent="0.25">
      <c r="A448">
        <f t="shared" si="147"/>
        <v>1</v>
      </c>
      <c r="B448" s="3" t="str">
        <f t="shared" si="149"/>
        <v/>
      </c>
      <c r="C448" s="3">
        <f t="shared" si="148"/>
        <v>1</v>
      </c>
      <c r="D448" s="4"/>
      <c r="E448" s="3"/>
      <c r="F448" s="3" t="e">
        <f t="array" ref="F448">INDEX(Establishment!B$2:B$1042,MATCH($E448,Establishment!$A$2:$A$1042,0))</f>
        <v>#N/A</v>
      </c>
      <c r="G448" s="3" t="e">
        <f t="array" ref="G448">INDEX(Establishment!C$2:C$1042,MATCH($E448,Establishment!$A$2:$A$1042,0))</f>
        <v>#N/A</v>
      </c>
      <c r="H448" s="3"/>
      <c r="I448" s="5"/>
      <c r="J448" s="3"/>
      <c r="K448" s="3"/>
      <c r="L448" s="5"/>
      <c r="M448" s="5">
        <f t="shared" si="150"/>
        <v>0</v>
      </c>
      <c r="N448" s="5" t="e">
        <f t="shared" si="151"/>
        <v>#REF!</v>
      </c>
      <c r="O448" s="3" t="s">
        <v>20</v>
      </c>
      <c r="P448" s="3" t="str">
        <f t="array" ref="P448">INDEX(Items!B$2:B$1090,MATCH($O448,Items!$A$2:$A$1090,0))</f>
        <v xml:space="preserve"> </v>
      </c>
      <c r="Q448" s="3" t="str">
        <f t="array" ref="Q448">INDEX(Items!C$2:C$1090,MATCH($O448,Items!$A$2:$A$1090,0))</f>
        <v xml:space="preserve"> </v>
      </c>
      <c r="R448" s="3" t="str">
        <f t="array" ref="R448">INDEX(Items!D$2:D$1090,MATCH($O448,Items!$A$2:$A$1090,0))</f>
        <v xml:space="preserve"> </v>
      </c>
      <c r="S448" s="3"/>
    </row>
    <row r="449" spans="1:19" ht="15.75" customHeight="1" x14ac:dyDescent="0.25">
      <c r="A449">
        <f t="shared" si="147"/>
        <v>1</v>
      </c>
      <c r="B449" s="3" t="str">
        <f t="shared" si="149"/>
        <v/>
      </c>
      <c r="C449" s="3">
        <f t="shared" si="148"/>
        <v>1</v>
      </c>
      <c r="D449" s="4"/>
      <c r="E449" s="3"/>
      <c r="F449" s="3" t="e">
        <f t="array" ref="F449">INDEX(Establishment!B$2:B$1042,MATCH($E449,Establishment!$A$2:$A$1042,0))</f>
        <v>#N/A</v>
      </c>
      <c r="G449" s="3" t="e">
        <f t="array" ref="G449">INDEX(Establishment!C$2:C$1042,MATCH($E449,Establishment!$A$2:$A$1042,0))</f>
        <v>#N/A</v>
      </c>
      <c r="H449" s="3"/>
      <c r="I449" s="5"/>
      <c r="J449" s="3"/>
      <c r="K449" s="3"/>
      <c r="L449" s="5"/>
      <c r="M449" s="5">
        <f t="shared" si="150"/>
        <v>0</v>
      </c>
      <c r="N449" s="5" t="e">
        <f t="shared" si="151"/>
        <v>#REF!</v>
      </c>
      <c r="O449" s="3" t="s">
        <v>20</v>
      </c>
      <c r="P449" s="3" t="str">
        <f t="array" ref="P449">INDEX(Items!B$2:B$1090,MATCH($O449,Items!$A$2:$A$1090,0))</f>
        <v xml:space="preserve"> </v>
      </c>
      <c r="Q449" s="3" t="str">
        <f t="array" ref="Q449">INDEX(Items!C$2:C$1090,MATCH($O449,Items!$A$2:$A$1090,0))</f>
        <v xml:space="preserve"> </v>
      </c>
      <c r="R449" s="3" t="str">
        <f t="array" ref="R449">INDEX(Items!D$2:D$1090,MATCH($O449,Items!$A$2:$A$1090,0))</f>
        <v xml:space="preserve"> </v>
      </c>
      <c r="S449" s="3"/>
    </row>
    <row r="450" spans="1:19" ht="15.75" customHeight="1" x14ac:dyDescent="0.25">
      <c r="A450">
        <f t="shared" si="147"/>
        <v>1</v>
      </c>
      <c r="B450" s="3" t="str">
        <f t="shared" si="149"/>
        <v/>
      </c>
      <c r="C450" s="3">
        <f t="shared" si="148"/>
        <v>1</v>
      </c>
      <c r="D450" s="4"/>
      <c r="E450" s="3"/>
      <c r="F450" s="3" t="e">
        <f t="array" ref="F450">INDEX(Establishment!B$2:B$1042,MATCH($E450,Establishment!$A$2:$A$1042,0))</f>
        <v>#N/A</v>
      </c>
      <c r="G450" s="3" t="e">
        <f t="array" ref="G450">INDEX(Establishment!C$2:C$1042,MATCH($E450,Establishment!$A$2:$A$1042,0))</f>
        <v>#N/A</v>
      </c>
      <c r="H450" s="3"/>
      <c r="I450" s="5"/>
      <c r="J450" s="3"/>
      <c r="K450" s="3"/>
      <c r="L450" s="5"/>
      <c r="M450" s="5">
        <f t="shared" si="150"/>
        <v>0</v>
      </c>
      <c r="N450" s="5" t="e">
        <f t="shared" si="151"/>
        <v>#REF!</v>
      </c>
      <c r="O450" s="3" t="s">
        <v>20</v>
      </c>
      <c r="P450" s="3" t="str">
        <f t="array" ref="P450">INDEX(Items!B$2:B$1090,MATCH($O450,Items!$A$2:$A$1090,0))</f>
        <v xml:space="preserve"> </v>
      </c>
      <c r="Q450" s="3" t="str">
        <f t="array" ref="Q450">INDEX(Items!C$2:C$1090,MATCH($O450,Items!$A$2:$A$1090,0))</f>
        <v xml:space="preserve"> </v>
      </c>
      <c r="R450" s="3" t="str">
        <f t="array" ref="R450">INDEX(Items!D$2:D$1090,MATCH($O450,Items!$A$2:$A$1090,0))</f>
        <v xml:space="preserve"> </v>
      </c>
      <c r="S450" s="3"/>
    </row>
    <row r="451" spans="1:19" ht="15.75" customHeight="1" x14ac:dyDescent="0.25">
      <c r="A451">
        <f t="shared" si="147"/>
        <v>1</v>
      </c>
      <c r="B451" s="3" t="str">
        <f t="shared" si="149"/>
        <v/>
      </c>
      <c r="C451" s="3">
        <f t="shared" si="148"/>
        <v>1</v>
      </c>
      <c r="D451" s="4"/>
      <c r="E451" s="3"/>
      <c r="F451" s="3" t="e">
        <f t="array" ref="F451">INDEX(Establishment!B$2:B$1042,MATCH($E451,Establishment!$A$2:$A$1042,0))</f>
        <v>#N/A</v>
      </c>
      <c r="G451" s="3" t="e">
        <f t="array" ref="G451">INDEX(Establishment!C$2:C$1042,MATCH($E451,Establishment!$A$2:$A$1042,0))</f>
        <v>#N/A</v>
      </c>
      <c r="H451" s="3"/>
      <c r="I451" s="5"/>
      <c r="J451" s="3"/>
      <c r="K451" s="3"/>
      <c r="L451" s="5"/>
      <c r="M451" s="5">
        <f t="shared" si="150"/>
        <v>0</v>
      </c>
      <c r="N451" s="5" t="e">
        <f t="shared" si="151"/>
        <v>#REF!</v>
      </c>
      <c r="O451" s="3" t="s">
        <v>20</v>
      </c>
      <c r="P451" s="3" t="str">
        <f t="array" ref="P451">INDEX(Items!B$2:B$1090,MATCH($O451,Items!$A$2:$A$1090,0))</f>
        <v xml:space="preserve"> </v>
      </c>
      <c r="Q451" s="3" t="str">
        <f t="array" ref="Q451">INDEX(Items!C$2:C$1090,MATCH($O451,Items!$A$2:$A$1090,0))</f>
        <v xml:space="preserve"> </v>
      </c>
      <c r="R451" s="3" t="str">
        <f t="array" ref="R451">INDEX(Items!D$2:D$1090,MATCH($O451,Items!$A$2:$A$1090,0))</f>
        <v xml:space="preserve"> </v>
      </c>
      <c r="S451" s="3"/>
    </row>
    <row r="452" spans="1:19" ht="15.75" customHeight="1" x14ac:dyDescent="0.25">
      <c r="A452">
        <f t="shared" si="147"/>
        <v>1</v>
      </c>
      <c r="B452" s="3" t="str">
        <f t="shared" si="149"/>
        <v/>
      </c>
      <c r="C452" s="3">
        <f t="shared" si="148"/>
        <v>1</v>
      </c>
      <c r="D452" s="4"/>
      <c r="E452" s="3"/>
      <c r="F452" s="3" t="e">
        <f t="array" ref="F452">INDEX(Establishment!B$2:B$1042,MATCH($E452,Establishment!$A$2:$A$1042,0))</f>
        <v>#N/A</v>
      </c>
      <c r="G452" s="3" t="e">
        <f t="array" ref="G452">INDEX(Establishment!C$2:C$1042,MATCH($E452,Establishment!$A$2:$A$1042,0))</f>
        <v>#N/A</v>
      </c>
      <c r="H452" s="3"/>
      <c r="I452" s="5"/>
      <c r="J452" s="3"/>
      <c r="K452" s="3"/>
      <c r="L452" s="5"/>
      <c r="M452" s="5">
        <f t="shared" si="150"/>
        <v>0</v>
      </c>
      <c r="N452" s="5" t="e">
        <f t="shared" si="151"/>
        <v>#REF!</v>
      </c>
      <c r="O452" s="3" t="s">
        <v>20</v>
      </c>
      <c r="P452" s="3" t="str">
        <f t="array" ref="P452">INDEX(Items!B$2:B$1090,MATCH($O452,Items!$A$2:$A$1090,0))</f>
        <v xml:space="preserve"> </v>
      </c>
      <c r="Q452" s="3" t="str">
        <f t="array" ref="Q452">INDEX(Items!C$2:C$1090,MATCH($O452,Items!$A$2:$A$1090,0))</f>
        <v xml:space="preserve"> </v>
      </c>
      <c r="R452" s="3" t="str">
        <f t="array" ref="R452">INDEX(Items!D$2:D$1090,MATCH($O452,Items!$A$2:$A$1090,0))</f>
        <v xml:space="preserve"> </v>
      </c>
      <c r="S452" s="3"/>
    </row>
    <row r="453" spans="1:19" ht="15.75" customHeight="1" x14ac:dyDescent="0.25">
      <c r="A453">
        <f t="shared" si="147"/>
        <v>1</v>
      </c>
      <c r="B453" s="3" t="str">
        <f t="shared" si="149"/>
        <v/>
      </c>
      <c r="C453" s="3">
        <f t="shared" si="148"/>
        <v>1</v>
      </c>
      <c r="D453" s="4"/>
      <c r="E453" s="3"/>
      <c r="F453" s="3" t="e">
        <f t="array" ref="F453">INDEX(Establishment!B$2:B$1042,MATCH($E453,Establishment!$A$2:$A$1042,0))</f>
        <v>#N/A</v>
      </c>
      <c r="G453" s="3" t="e">
        <f t="array" ref="G453">INDEX(Establishment!C$2:C$1042,MATCH($E453,Establishment!$A$2:$A$1042,0))</f>
        <v>#N/A</v>
      </c>
      <c r="H453" s="3"/>
      <c r="I453" s="5"/>
      <c r="J453" s="3"/>
      <c r="K453" s="3"/>
      <c r="L453" s="5"/>
      <c r="M453" s="5">
        <f t="shared" si="150"/>
        <v>0</v>
      </c>
      <c r="N453" s="5" t="e">
        <f t="shared" si="151"/>
        <v>#REF!</v>
      </c>
      <c r="O453" s="3" t="s">
        <v>20</v>
      </c>
      <c r="P453" s="3" t="str">
        <f t="array" ref="P453">INDEX(Items!B$2:B$1090,MATCH($O453,Items!$A$2:$A$1090,0))</f>
        <v xml:space="preserve"> </v>
      </c>
      <c r="Q453" s="3" t="str">
        <f t="array" ref="Q453">INDEX(Items!C$2:C$1090,MATCH($O453,Items!$A$2:$A$1090,0))</f>
        <v xml:space="preserve"> </v>
      </c>
      <c r="R453" s="3" t="str">
        <f t="array" ref="R453">INDEX(Items!D$2:D$1090,MATCH($O453,Items!$A$2:$A$1090,0))</f>
        <v xml:space="preserve"> </v>
      </c>
      <c r="S453" s="3"/>
    </row>
    <row r="454" spans="1:19" ht="15.75" customHeight="1" x14ac:dyDescent="0.25">
      <c r="A454">
        <f t="shared" si="147"/>
        <v>1</v>
      </c>
      <c r="B454" s="3" t="str">
        <f t="shared" si="149"/>
        <v/>
      </c>
      <c r="C454" s="3">
        <f t="shared" si="148"/>
        <v>1</v>
      </c>
      <c r="D454" s="4"/>
      <c r="E454" s="3"/>
      <c r="F454" s="3" t="e">
        <f t="array" ref="F454">INDEX(Establishment!B$2:B$1042,MATCH($E454,Establishment!$A$2:$A$1042,0))</f>
        <v>#N/A</v>
      </c>
      <c r="G454" s="3" t="e">
        <f t="array" ref="G454">INDEX(Establishment!C$2:C$1042,MATCH($E454,Establishment!$A$2:$A$1042,0))</f>
        <v>#N/A</v>
      </c>
      <c r="H454" s="3"/>
      <c r="I454" s="5"/>
      <c r="J454" s="3"/>
      <c r="K454" s="3"/>
      <c r="L454" s="5"/>
      <c r="M454" s="5">
        <f t="shared" si="150"/>
        <v>0</v>
      </c>
      <c r="N454" s="5" t="e">
        <f t="shared" si="151"/>
        <v>#REF!</v>
      </c>
      <c r="O454" s="3" t="s">
        <v>20</v>
      </c>
      <c r="P454" s="3" t="str">
        <f t="array" ref="P454">INDEX(Items!B$2:B$1090,MATCH($O454,Items!$A$2:$A$1090,0))</f>
        <v xml:space="preserve"> </v>
      </c>
      <c r="Q454" s="3" t="str">
        <f t="array" ref="Q454">INDEX(Items!C$2:C$1090,MATCH($O454,Items!$A$2:$A$1090,0))</f>
        <v xml:space="preserve"> </v>
      </c>
      <c r="R454" s="3" t="str">
        <f t="array" ref="R454">INDEX(Items!D$2:D$1090,MATCH($O454,Items!$A$2:$A$1090,0))</f>
        <v xml:space="preserve"> </v>
      </c>
      <c r="S454" s="3"/>
    </row>
    <row r="455" spans="1:19" ht="15.75" customHeight="1" x14ac:dyDescent="0.25">
      <c r="A455">
        <f t="shared" si="147"/>
        <v>1</v>
      </c>
      <c r="B455" s="3" t="str">
        <f t="shared" si="149"/>
        <v/>
      </c>
      <c r="C455" s="3">
        <f t="shared" si="148"/>
        <v>1</v>
      </c>
      <c r="D455" s="4"/>
      <c r="E455" s="3"/>
      <c r="F455" s="3" t="e">
        <f t="array" ref="F455">INDEX(Establishment!B$2:B$1042,MATCH($E455,Establishment!$A$2:$A$1042,0))</f>
        <v>#N/A</v>
      </c>
      <c r="G455" s="3" t="e">
        <f t="array" ref="G455">INDEX(Establishment!C$2:C$1042,MATCH($E455,Establishment!$A$2:$A$1042,0))</f>
        <v>#N/A</v>
      </c>
      <c r="H455" s="3"/>
      <c r="I455" s="5"/>
      <c r="J455" s="3"/>
      <c r="K455" s="3"/>
      <c r="L455" s="5"/>
      <c r="M455" s="5">
        <f t="shared" si="150"/>
        <v>0</v>
      </c>
      <c r="N455" s="5" t="e">
        <f t="shared" si="151"/>
        <v>#REF!</v>
      </c>
      <c r="O455" s="3" t="s">
        <v>20</v>
      </c>
      <c r="P455" s="3" t="str">
        <f t="array" ref="P455">INDEX(Items!B$2:B$1090,MATCH($O455,Items!$A$2:$A$1090,0))</f>
        <v xml:space="preserve"> </v>
      </c>
      <c r="Q455" s="3" t="str">
        <f t="array" ref="Q455">INDEX(Items!C$2:C$1090,MATCH($O455,Items!$A$2:$A$1090,0))</f>
        <v xml:space="preserve"> </v>
      </c>
      <c r="R455" s="3" t="str">
        <f t="array" ref="R455">INDEX(Items!D$2:D$1090,MATCH($O455,Items!$A$2:$A$1090,0))</f>
        <v xml:space="preserve"> </v>
      </c>
      <c r="S455" s="3"/>
    </row>
    <row r="456" spans="1:19" ht="15.75" customHeight="1" x14ac:dyDescent="0.25">
      <c r="A456">
        <f t="shared" ref="A456:A475" si="155">IF(OR(D456&lt;&gt;D455,D456=""),1,IF(NOT(AND(E456=E455,F456=F455,G456=G455)),A455+1,IF(OR(H456="",AND(H456&lt;&gt;"",H456&lt;&gt;H455,H455&lt;&gt;"")),A455,A455+1)))</f>
        <v>1</v>
      </c>
      <c r="B456" s="3" t="str">
        <f t="shared" si="149"/>
        <v/>
      </c>
      <c r="C456" s="3">
        <f t="shared" ref="C456:C475" si="156">IF(OR(B456="",B456&lt;&gt;B455),1,C455+1)</f>
        <v>1</v>
      </c>
      <c r="D456" s="4"/>
      <c r="E456" s="3"/>
      <c r="F456" s="3" t="e">
        <f t="array" ref="F456">INDEX(Establishment!B$2:B$1042,MATCH($E456,Establishment!$A$2:$A$1042,0))</f>
        <v>#N/A</v>
      </c>
      <c r="G456" s="3" t="e">
        <f t="array" ref="G456">INDEX(Establishment!C$2:C$1042,MATCH($E456,Establishment!$A$2:$A$1042,0))</f>
        <v>#N/A</v>
      </c>
      <c r="H456" s="3"/>
      <c r="I456" s="5"/>
      <c r="J456" s="3"/>
      <c r="K456" s="3"/>
      <c r="L456" s="5"/>
      <c r="M456" s="5">
        <f t="shared" si="150"/>
        <v>0</v>
      </c>
      <c r="N456" s="5" t="e">
        <f t="shared" si="151"/>
        <v>#REF!</v>
      </c>
      <c r="O456" s="3" t="s">
        <v>20</v>
      </c>
      <c r="P456" s="3" t="str">
        <f t="array" ref="P456">INDEX(Items!B$2:B$1090,MATCH($O456,Items!$A$2:$A$1090,0))</f>
        <v xml:space="preserve"> </v>
      </c>
      <c r="Q456" s="3" t="str">
        <f t="array" ref="Q456">INDEX(Items!C$2:C$1090,MATCH($O456,Items!$A$2:$A$1090,0))</f>
        <v xml:space="preserve"> </v>
      </c>
      <c r="R456" s="3" t="str">
        <f t="array" ref="R456">INDEX(Items!D$2:D$1090,MATCH($O456,Items!$A$2:$A$1090,0))</f>
        <v xml:space="preserve"> </v>
      </c>
      <c r="S456" s="3"/>
    </row>
    <row r="457" spans="1:19" ht="15.75" customHeight="1" x14ac:dyDescent="0.25">
      <c r="A457">
        <f t="shared" si="155"/>
        <v>1</v>
      </c>
      <c r="B457" s="3" t="str">
        <f t="shared" si="149"/>
        <v/>
      </c>
      <c r="C457" s="3">
        <f t="shared" si="156"/>
        <v>1</v>
      </c>
      <c r="D457" s="4"/>
      <c r="E457" s="3"/>
      <c r="F457" s="3" t="e">
        <f t="array" ref="F457">INDEX(Establishment!B$2:B$1042,MATCH($E457,Establishment!$A$2:$A$1042,0))</f>
        <v>#N/A</v>
      </c>
      <c r="G457" s="3" t="e">
        <f t="array" ref="G457">INDEX(Establishment!C$2:C$1042,MATCH($E457,Establishment!$A$2:$A$1042,0))</f>
        <v>#N/A</v>
      </c>
      <c r="H457" s="3"/>
      <c r="I457" s="5"/>
      <c r="J457" s="3"/>
      <c r="K457" s="3"/>
      <c r="L457" s="5"/>
      <c r="M457" s="5">
        <f t="shared" si="150"/>
        <v>0</v>
      </c>
      <c r="N457" s="5" t="e">
        <f t="shared" si="151"/>
        <v>#REF!</v>
      </c>
      <c r="O457" s="3" t="s">
        <v>20</v>
      </c>
      <c r="P457" s="3" t="str">
        <f t="array" ref="P457">INDEX(Items!B$2:B$1090,MATCH($O457,Items!$A$2:$A$1090,0))</f>
        <v xml:space="preserve"> </v>
      </c>
      <c r="Q457" s="3" t="str">
        <f t="array" ref="Q457">INDEX(Items!C$2:C$1090,MATCH($O457,Items!$A$2:$A$1090,0))</f>
        <v xml:space="preserve"> </v>
      </c>
      <c r="R457" s="3" t="str">
        <f t="array" ref="R457">INDEX(Items!D$2:D$1090,MATCH($O457,Items!$A$2:$A$1090,0))</f>
        <v xml:space="preserve"> </v>
      </c>
      <c r="S457" s="3"/>
    </row>
    <row r="458" spans="1:19" ht="15.75" customHeight="1" x14ac:dyDescent="0.25">
      <c r="A458">
        <f t="shared" si="155"/>
        <v>1</v>
      </c>
      <c r="B458" s="3" t="str">
        <f t="shared" si="149"/>
        <v/>
      </c>
      <c r="C458" s="3">
        <f t="shared" si="156"/>
        <v>1</v>
      </c>
      <c r="D458" s="4"/>
      <c r="E458" s="3"/>
      <c r="F458" s="3" t="e">
        <f t="array" ref="F458">INDEX(Establishment!B$2:B$1042,MATCH($E458,Establishment!$A$2:$A$1042,0))</f>
        <v>#N/A</v>
      </c>
      <c r="G458" s="3" t="e">
        <f t="array" ref="G458">INDEX(Establishment!C$2:C$1042,MATCH($E458,Establishment!$A$2:$A$1042,0))</f>
        <v>#N/A</v>
      </c>
      <c r="H458" s="3"/>
      <c r="I458" s="5"/>
      <c r="J458" s="3"/>
      <c r="K458" s="3"/>
      <c r="L458" s="5"/>
      <c r="M458" s="5">
        <f t="shared" si="150"/>
        <v>0</v>
      </c>
      <c r="N458" s="5" t="e">
        <f t="shared" si="151"/>
        <v>#REF!</v>
      </c>
      <c r="O458" s="3" t="s">
        <v>20</v>
      </c>
      <c r="P458" s="3" t="str">
        <f t="array" ref="P458">INDEX(Items!B$2:B$1090,MATCH($O458,Items!$A$2:$A$1090,0))</f>
        <v xml:space="preserve"> </v>
      </c>
      <c r="Q458" s="3" t="str">
        <f t="array" ref="Q458">INDEX(Items!C$2:C$1090,MATCH($O458,Items!$A$2:$A$1090,0))</f>
        <v xml:space="preserve"> </v>
      </c>
      <c r="R458" s="3" t="str">
        <f t="array" ref="R458">INDEX(Items!D$2:D$1090,MATCH($O458,Items!$A$2:$A$1090,0))</f>
        <v xml:space="preserve"> </v>
      </c>
      <c r="S458" s="3"/>
    </row>
    <row r="459" spans="1:19" ht="15.75" customHeight="1" x14ac:dyDescent="0.25">
      <c r="A459">
        <f t="shared" si="155"/>
        <v>1</v>
      </c>
      <c r="B459" s="3" t="str">
        <f t="shared" si="149"/>
        <v/>
      </c>
      <c r="C459" s="3">
        <f t="shared" si="156"/>
        <v>1</v>
      </c>
      <c r="D459" s="4"/>
      <c r="E459" s="3"/>
      <c r="F459" s="3" t="e">
        <f t="array" ref="F459">INDEX(Establishment!B$2:B$1042,MATCH($E459,Establishment!$A$2:$A$1042,0))</f>
        <v>#N/A</v>
      </c>
      <c r="G459" s="3" t="e">
        <f t="array" ref="G459">INDEX(Establishment!C$2:C$1042,MATCH($E459,Establishment!$A$2:$A$1042,0))</f>
        <v>#N/A</v>
      </c>
      <c r="H459" s="3"/>
      <c r="I459" s="5"/>
      <c r="J459" s="3"/>
      <c r="K459" s="3"/>
      <c r="L459" s="5"/>
      <c r="M459" s="5">
        <f t="shared" si="150"/>
        <v>0</v>
      </c>
      <c r="N459" s="5" t="e">
        <f t="shared" si="151"/>
        <v>#REF!</v>
      </c>
      <c r="O459" s="3" t="s">
        <v>20</v>
      </c>
      <c r="P459" s="3" t="str">
        <f t="array" ref="P459">INDEX(Items!B$2:B$1090,MATCH($O459,Items!$A$2:$A$1090,0))</f>
        <v xml:space="preserve"> </v>
      </c>
      <c r="Q459" s="3" t="str">
        <f t="array" ref="Q459">INDEX(Items!C$2:C$1090,MATCH($O459,Items!$A$2:$A$1090,0))</f>
        <v xml:space="preserve"> </v>
      </c>
      <c r="R459" s="3" t="str">
        <f t="array" ref="R459">INDEX(Items!D$2:D$1090,MATCH($O459,Items!$A$2:$A$1090,0))</f>
        <v xml:space="preserve"> </v>
      </c>
      <c r="S459" s="3"/>
    </row>
    <row r="460" spans="1:19" ht="15.75" customHeight="1" x14ac:dyDescent="0.25">
      <c r="A460">
        <f t="shared" si="155"/>
        <v>1</v>
      </c>
      <c r="B460" s="3" t="str">
        <f t="shared" si="149"/>
        <v/>
      </c>
      <c r="C460" s="3">
        <f t="shared" si="156"/>
        <v>1</v>
      </c>
      <c r="D460" s="4"/>
      <c r="E460" s="3"/>
      <c r="F460" s="3" t="e">
        <f t="array" ref="F460">INDEX(Establishment!B$2:B$1042,MATCH($E460,Establishment!$A$2:$A$1042,0))</f>
        <v>#N/A</v>
      </c>
      <c r="G460" s="3" t="e">
        <f t="array" ref="G460">INDEX(Establishment!C$2:C$1042,MATCH($E460,Establishment!$A$2:$A$1042,0))</f>
        <v>#N/A</v>
      </c>
      <c r="H460" s="3"/>
      <c r="I460" s="5"/>
      <c r="J460" s="3"/>
      <c r="K460" s="3"/>
      <c r="L460" s="5"/>
      <c r="M460" s="5">
        <f t="shared" si="150"/>
        <v>0</v>
      </c>
      <c r="N460" s="5" t="e">
        <f t="shared" si="151"/>
        <v>#REF!</v>
      </c>
      <c r="O460" s="3" t="s">
        <v>20</v>
      </c>
      <c r="P460" s="3" t="str">
        <f t="array" ref="P460">INDEX(Items!B$2:B$1090,MATCH($O460,Items!$A$2:$A$1090,0))</f>
        <v xml:space="preserve"> </v>
      </c>
      <c r="Q460" s="3" t="str">
        <f t="array" ref="Q460">INDEX(Items!C$2:C$1090,MATCH($O460,Items!$A$2:$A$1090,0))</f>
        <v xml:space="preserve"> </v>
      </c>
      <c r="R460" s="3" t="str">
        <f t="array" ref="R460">INDEX(Items!D$2:D$1090,MATCH($O460,Items!$A$2:$A$1090,0))</f>
        <v xml:space="preserve"> </v>
      </c>
      <c r="S460" s="3"/>
    </row>
    <row r="461" spans="1:19" ht="15.75" customHeight="1" x14ac:dyDescent="0.25">
      <c r="A461">
        <f t="shared" si="155"/>
        <v>1</v>
      </c>
      <c r="B461" s="3" t="str">
        <f t="shared" si="149"/>
        <v/>
      </c>
      <c r="C461" s="3">
        <f t="shared" si="156"/>
        <v>1</v>
      </c>
      <c r="D461" s="4"/>
      <c r="E461" s="3"/>
      <c r="F461" s="3" t="e">
        <f t="array" ref="F461">INDEX(Establishment!B$2:B$1042,MATCH($E461,Establishment!$A$2:$A$1042,0))</f>
        <v>#N/A</v>
      </c>
      <c r="G461" s="3" t="e">
        <f t="array" ref="G461">INDEX(Establishment!C$2:C$1042,MATCH($E461,Establishment!$A$2:$A$1042,0))</f>
        <v>#N/A</v>
      </c>
      <c r="H461" s="3"/>
      <c r="I461" s="5"/>
      <c r="J461" s="3"/>
      <c r="K461" s="3"/>
      <c r="L461" s="5"/>
      <c r="M461" s="5">
        <f t="shared" si="150"/>
        <v>0</v>
      </c>
      <c r="N461" s="5" t="e">
        <f t="shared" si="151"/>
        <v>#REF!</v>
      </c>
      <c r="O461" s="3" t="s">
        <v>20</v>
      </c>
      <c r="P461" s="3" t="str">
        <f t="array" ref="P461">INDEX(Items!B$2:B$1090,MATCH($O461,Items!$A$2:$A$1090,0))</f>
        <v xml:space="preserve"> </v>
      </c>
      <c r="Q461" s="3" t="str">
        <f t="array" ref="Q461">INDEX(Items!C$2:C$1090,MATCH($O461,Items!$A$2:$A$1090,0))</f>
        <v xml:space="preserve"> </v>
      </c>
      <c r="R461" s="3" t="str">
        <f t="array" ref="R461">INDEX(Items!D$2:D$1090,MATCH($O461,Items!$A$2:$A$1090,0))</f>
        <v xml:space="preserve"> </v>
      </c>
      <c r="S461" s="3"/>
    </row>
    <row r="462" spans="1:19" ht="15.75" customHeight="1" x14ac:dyDescent="0.25">
      <c r="A462">
        <f t="shared" si="155"/>
        <v>1</v>
      </c>
      <c r="B462" s="3" t="str">
        <f t="shared" si="149"/>
        <v/>
      </c>
      <c r="C462" s="3">
        <f t="shared" si="156"/>
        <v>1</v>
      </c>
      <c r="D462" s="4"/>
      <c r="E462" s="3"/>
      <c r="F462" s="3" t="e">
        <f t="array" ref="F462">INDEX(Establishment!B$2:B$1042,MATCH($E462,Establishment!$A$2:$A$1042,0))</f>
        <v>#N/A</v>
      </c>
      <c r="G462" s="3" t="e">
        <f t="array" ref="G462">INDEX(Establishment!C$2:C$1042,MATCH($E462,Establishment!$A$2:$A$1042,0))</f>
        <v>#N/A</v>
      </c>
      <c r="H462" s="3"/>
      <c r="I462" s="5"/>
      <c r="J462" s="3"/>
      <c r="K462" s="3"/>
      <c r="L462" s="5"/>
      <c r="M462" s="5">
        <f t="shared" si="150"/>
        <v>0</v>
      </c>
      <c r="N462" s="5" t="e">
        <f t="shared" si="151"/>
        <v>#REF!</v>
      </c>
      <c r="O462" s="3" t="s">
        <v>20</v>
      </c>
      <c r="P462" s="3" t="str">
        <f t="array" ref="P462">INDEX(Items!B$2:B$1090,MATCH($O462,Items!$A$2:$A$1090,0))</f>
        <v xml:space="preserve"> </v>
      </c>
      <c r="Q462" s="3" t="str">
        <f t="array" ref="Q462">INDEX(Items!C$2:C$1090,MATCH($O462,Items!$A$2:$A$1090,0))</f>
        <v xml:space="preserve"> </v>
      </c>
      <c r="R462" s="3" t="str">
        <f t="array" ref="R462">INDEX(Items!D$2:D$1090,MATCH($O462,Items!$A$2:$A$1090,0))</f>
        <v xml:space="preserve"> </v>
      </c>
      <c r="S462" s="3"/>
    </row>
    <row r="463" spans="1:19" ht="15.75" customHeight="1" x14ac:dyDescent="0.25">
      <c r="A463">
        <f t="shared" si="155"/>
        <v>1</v>
      </c>
      <c r="B463" s="3" t="str">
        <f t="shared" si="149"/>
        <v/>
      </c>
      <c r="C463" s="3">
        <f t="shared" si="156"/>
        <v>1</v>
      </c>
      <c r="D463" s="4"/>
      <c r="E463" s="3"/>
      <c r="F463" s="3" t="e">
        <f t="array" ref="F463">INDEX(Establishment!B$2:B$1042,MATCH($E463,Establishment!$A$2:$A$1042,0))</f>
        <v>#N/A</v>
      </c>
      <c r="G463" s="3" t="e">
        <f t="array" ref="G463">INDEX(Establishment!C$2:C$1042,MATCH($E463,Establishment!$A$2:$A$1042,0))</f>
        <v>#N/A</v>
      </c>
      <c r="H463" s="3"/>
      <c r="I463" s="5"/>
      <c r="J463" s="3"/>
      <c r="K463" s="3"/>
      <c r="L463" s="5"/>
      <c r="M463" s="5">
        <f t="shared" si="150"/>
        <v>0</v>
      </c>
      <c r="N463" s="5" t="e">
        <f t="shared" si="151"/>
        <v>#REF!</v>
      </c>
      <c r="O463" s="3" t="s">
        <v>20</v>
      </c>
      <c r="P463" s="3" t="str">
        <f t="array" ref="P463">INDEX(Items!B$2:B$1090,MATCH($O463,Items!$A$2:$A$1090,0))</f>
        <v xml:space="preserve"> </v>
      </c>
      <c r="Q463" s="3" t="str">
        <f t="array" ref="Q463">INDEX(Items!C$2:C$1090,MATCH($O463,Items!$A$2:$A$1090,0))</f>
        <v xml:space="preserve"> </v>
      </c>
      <c r="R463" s="3" t="str">
        <f t="array" ref="R463">INDEX(Items!D$2:D$1090,MATCH($O463,Items!$A$2:$A$1090,0))</f>
        <v xml:space="preserve"> </v>
      </c>
      <c r="S463" s="3"/>
    </row>
    <row r="464" spans="1:19" ht="15.75" customHeight="1" x14ac:dyDescent="0.25">
      <c r="A464">
        <f t="shared" si="155"/>
        <v>1</v>
      </c>
      <c r="B464" s="3" t="str">
        <f t="shared" si="149"/>
        <v/>
      </c>
      <c r="C464" s="3">
        <f t="shared" si="156"/>
        <v>1</v>
      </c>
      <c r="D464" s="4"/>
      <c r="E464" s="3"/>
      <c r="F464" s="3" t="e">
        <f t="array" ref="F464">INDEX(Establishment!B$2:B$1042,MATCH($E464,Establishment!$A$2:$A$1042,0))</f>
        <v>#N/A</v>
      </c>
      <c r="G464" s="3" t="e">
        <f t="array" ref="G464">INDEX(Establishment!C$2:C$1042,MATCH($E464,Establishment!$A$2:$A$1042,0))</f>
        <v>#N/A</v>
      </c>
      <c r="H464" s="3"/>
      <c r="I464" s="5"/>
      <c r="J464" s="3"/>
      <c r="K464" s="3"/>
      <c r="L464" s="5"/>
      <c r="M464" s="5">
        <f t="shared" si="150"/>
        <v>0</v>
      </c>
      <c r="N464" s="5" t="e">
        <f t="shared" si="151"/>
        <v>#REF!</v>
      </c>
      <c r="O464" s="3" t="s">
        <v>20</v>
      </c>
      <c r="P464" s="3" t="str">
        <f t="array" ref="P464">INDEX(Items!B$2:B$1090,MATCH($O464,Items!$A$2:$A$1090,0))</f>
        <v xml:space="preserve"> </v>
      </c>
      <c r="Q464" s="3" t="str">
        <f t="array" ref="Q464">INDEX(Items!C$2:C$1090,MATCH($O464,Items!$A$2:$A$1090,0))</f>
        <v xml:space="preserve"> </v>
      </c>
      <c r="R464" s="3" t="str">
        <f t="array" ref="R464">INDEX(Items!D$2:D$1090,MATCH($O464,Items!$A$2:$A$1090,0))</f>
        <v xml:space="preserve"> </v>
      </c>
      <c r="S464" s="3"/>
    </row>
    <row r="465" spans="1:19" ht="15.75" customHeight="1" x14ac:dyDescent="0.25">
      <c r="A465">
        <f t="shared" si="155"/>
        <v>1</v>
      </c>
      <c r="B465" s="3" t="str">
        <f t="shared" si="149"/>
        <v/>
      </c>
      <c r="C465" s="3">
        <f t="shared" si="156"/>
        <v>1</v>
      </c>
      <c r="D465" s="4"/>
      <c r="E465" s="3"/>
      <c r="F465" s="3" t="e">
        <f t="array" ref="F465">INDEX(Establishment!B$2:B$1042,MATCH($E465,Establishment!$A$2:$A$1042,0))</f>
        <v>#N/A</v>
      </c>
      <c r="G465" s="3" t="e">
        <f t="array" ref="G465">INDEX(Establishment!C$2:C$1042,MATCH($E465,Establishment!$A$2:$A$1042,0))</f>
        <v>#N/A</v>
      </c>
      <c r="H465" s="3"/>
      <c r="I465" s="5"/>
      <c r="J465" s="3"/>
      <c r="K465" s="3"/>
      <c r="L465" s="5"/>
      <c r="M465" s="5">
        <f t="shared" si="150"/>
        <v>0</v>
      </c>
      <c r="N465" s="5" t="e">
        <f t="shared" si="151"/>
        <v>#REF!</v>
      </c>
      <c r="O465" s="3" t="s">
        <v>20</v>
      </c>
      <c r="P465" s="3" t="str">
        <f t="array" ref="P465">INDEX(Items!B$2:B$1090,MATCH($O465,Items!$A$2:$A$1090,0))</f>
        <v xml:space="preserve"> </v>
      </c>
      <c r="Q465" s="3" t="str">
        <f t="array" ref="Q465">INDEX(Items!C$2:C$1090,MATCH($O465,Items!$A$2:$A$1090,0))</f>
        <v xml:space="preserve"> </v>
      </c>
      <c r="R465" s="3" t="str">
        <f t="array" ref="R465">INDEX(Items!D$2:D$1090,MATCH($O465,Items!$A$2:$A$1090,0))</f>
        <v xml:space="preserve"> </v>
      </c>
      <c r="S465" s="3"/>
    </row>
    <row r="466" spans="1:19" ht="15.75" customHeight="1" x14ac:dyDescent="0.25">
      <c r="A466">
        <f t="shared" si="155"/>
        <v>1</v>
      </c>
      <c r="B466" s="3" t="str">
        <f t="shared" si="149"/>
        <v/>
      </c>
      <c r="C466" s="3">
        <f t="shared" si="156"/>
        <v>1</v>
      </c>
      <c r="D466" s="4"/>
      <c r="E466" s="3"/>
      <c r="F466" s="3" t="e">
        <f t="array" ref="F466">INDEX(Establishment!B$2:B$1042,MATCH($E466,Establishment!$A$2:$A$1042,0))</f>
        <v>#N/A</v>
      </c>
      <c r="G466" s="3" t="e">
        <f t="array" ref="G466">INDEX(Establishment!C$2:C$1042,MATCH($E466,Establishment!$A$2:$A$1042,0))</f>
        <v>#N/A</v>
      </c>
      <c r="H466" s="3"/>
      <c r="I466" s="5"/>
      <c r="J466" s="3"/>
      <c r="K466" s="3"/>
      <c r="L466" s="5"/>
      <c r="M466" s="5">
        <f t="shared" si="150"/>
        <v>0</v>
      </c>
      <c r="N466" s="5" t="e">
        <f t="shared" si="151"/>
        <v>#REF!</v>
      </c>
      <c r="O466" s="3" t="s">
        <v>20</v>
      </c>
      <c r="P466" s="3" t="str">
        <f t="array" ref="P466">INDEX(Items!B$2:B$1090,MATCH($O466,Items!$A$2:$A$1090,0))</f>
        <v xml:space="preserve"> </v>
      </c>
      <c r="Q466" s="3" t="str">
        <f t="array" ref="Q466">INDEX(Items!C$2:C$1090,MATCH($O466,Items!$A$2:$A$1090,0))</f>
        <v xml:space="preserve"> </v>
      </c>
      <c r="R466" s="3" t="str">
        <f t="array" ref="R466">INDEX(Items!D$2:D$1090,MATCH($O466,Items!$A$2:$A$1090,0))</f>
        <v xml:space="preserve"> </v>
      </c>
      <c r="S466" s="3"/>
    </row>
    <row r="467" spans="1:19" ht="15.75" customHeight="1" x14ac:dyDescent="0.25">
      <c r="A467">
        <f t="shared" si="155"/>
        <v>1</v>
      </c>
      <c r="B467" s="3" t="str">
        <f t="shared" si="149"/>
        <v/>
      </c>
      <c r="C467" s="3">
        <f t="shared" si="156"/>
        <v>1</v>
      </c>
      <c r="D467" s="4"/>
      <c r="E467" s="3"/>
      <c r="F467" s="3" t="e">
        <f t="array" ref="F467">INDEX(Establishment!B$2:B$1042,MATCH($E467,Establishment!$A$2:$A$1042,0))</f>
        <v>#N/A</v>
      </c>
      <c r="G467" s="3" t="e">
        <f t="array" ref="G467">INDEX(Establishment!C$2:C$1042,MATCH($E467,Establishment!$A$2:$A$1042,0))</f>
        <v>#N/A</v>
      </c>
      <c r="H467" s="3"/>
      <c r="I467" s="5"/>
      <c r="J467" s="3"/>
      <c r="K467" s="3"/>
      <c r="L467" s="5"/>
      <c r="M467" s="5">
        <f t="shared" si="150"/>
        <v>0</v>
      </c>
      <c r="N467" s="5" t="e">
        <f t="shared" si="151"/>
        <v>#REF!</v>
      </c>
      <c r="O467" s="3" t="s">
        <v>20</v>
      </c>
      <c r="P467" s="3" t="str">
        <f t="array" ref="P467">INDEX(Items!B$2:B$1090,MATCH($O467,Items!$A$2:$A$1090,0))</f>
        <v xml:space="preserve"> </v>
      </c>
      <c r="Q467" s="3" t="str">
        <f t="array" ref="Q467">INDEX(Items!C$2:C$1090,MATCH($O467,Items!$A$2:$A$1090,0))</f>
        <v xml:space="preserve"> </v>
      </c>
      <c r="R467" s="3" t="str">
        <f t="array" ref="R467">INDEX(Items!D$2:D$1090,MATCH($O467,Items!$A$2:$A$1090,0))</f>
        <v xml:space="preserve"> </v>
      </c>
      <c r="S467" s="3"/>
    </row>
    <row r="468" spans="1:19" ht="15.75" customHeight="1" x14ac:dyDescent="0.25">
      <c r="A468">
        <f t="shared" si="155"/>
        <v>1</v>
      </c>
      <c r="B468" s="3" t="str">
        <f t="shared" si="149"/>
        <v/>
      </c>
      <c r="C468" s="3">
        <f t="shared" si="156"/>
        <v>1</v>
      </c>
      <c r="D468" s="4"/>
      <c r="E468" s="3"/>
      <c r="F468" s="3" t="e">
        <f t="array" ref="F468">INDEX(Establishment!B$2:B$1042,MATCH($E468,Establishment!$A$2:$A$1042,0))</f>
        <v>#N/A</v>
      </c>
      <c r="G468" s="3" t="e">
        <f t="array" ref="G468">INDEX(Establishment!C$2:C$1042,MATCH($E468,Establishment!$A$2:$A$1042,0))</f>
        <v>#N/A</v>
      </c>
      <c r="H468" s="3"/>
      <c r="I468" s="5"/>
      <c r="J468" s="3"/>
      <c r="K468" s="3"/>
      <c r="L468" s="5"/>
      <c r="M468" s="5">
        <f t="shared" si="150"/>
        <v>0</v>
      </c>
      <c r="N468" s="5" t="e">
        <f t="shared" si="151"/>
        <v>#REF!</v>
      </c>
      <c r="O468" s="3" t="s">
        <v>20</v>
      </c>
      <c r="P468" s="3" t="str">
        <f t="array" ref="P468">INDEX(Items!B$2:B$1090,MATCH($O468,Items!$A$2:$A$1090,0))</f>
        <v xml:space="preserve"> </v>
      </c>
      <c r="Q468" s="3" t="str">
        <f t="array" ref="Q468">INDEX(Items!C$2:C$1090,MATCH($O468,Items!$A$2:$A$1090,0))</f>
        <v xml:space="preserve"> </v>
      </c>
      <c r="R468" s="3" t="str">
        <f t="array" ref="R468">INDEX(Items!D$2:D$1090,MATCH($O468,Items!$A$2:$A$1090,0))</f>
        <v xml:space="preserve"> </v>
      </c>
      <c r="S468" s="3"/>
    </row>
    <row r="469" spans="1:19" ht="15.75" customHeight="1" x14ac:dyDescent="0.25">
      <c r="A469">
        <f t="shared" si="155"/>
        <v>1</v>
      </c>
      <c r="B469" s="3" t="str">
        <f t="shared" si="149"/>
        <v/>
      </c>
      <c r="C469" s="3">
        <f t="shared" si="156"/>
        <v>1</v>
      </c>
      <c r="D469" s="4"/>
      <c r="E469" s="3"/>
      <c r="F469" s="3" t="e">
        <f t="array" ref="F469">INDEX(Establishment!B$2:B$1042,MATCH($E469,Establishment!$A$2:$A$1042,0))</f>
        <v>#N/A</v>
      </c>
      <c r="G469" s="3" t="e">
        <f t="array" ref="G469">INDEX(Establishment!C$2:C$1042,MATCH($E469,Establishment!$A$2:$A$1042,0))</f>
        <v>#N/A</v>
      </c>
      <c r="H469" s="3"/>
      <c r="I469" s="5"/>
      <c r="J469" s="3"/>
      <c r="K469" s="3"/>
      <c r="L469" s="5"/>
      <c r="M469" s="5">
        <f t="shared" si="150"/>
        <v>0</v>
      </c>
      <c r="N469" s="5" t="e">
        <f t="shared" si="151"/>
        <v>#REF!</v>
      </c>
      <c r="O469" s="3" t="s">
        <v>20</v>
      </c>
      <c r="P469" s="3" t="str">
        <f t="array" ref="P469">INDEX(Items!B$2:B$1090,MATCH($O469,Items!$A$2:$A$1090,0))</f>
        <v xml:space="preserve"> </v>
      </c>
      <c r="Q469" s="3" t="str">
        <f t="array" ref="Q469">INDEX(Items!C$2:C$1090,MATCH($O469,Items!$A$2:$A$1090,0))</f>
        <v xml:space="preserve"> </v>
      </c>
      <c r="R469" s="3" t="str">
        <f t="array" ref="R469">INDEX(Items!D$2:D$1090,MATCH($O469,Items!$A$2:$A$1090,0))</f>
        <v xml:space="preserve"> </v>
      </c>
      <c r="S469" s="3"/>
    </row>
    <row r="470" spans="1:19" ht="15.75" customHeight="1" x14ac:dyDescent="0.25">
      <c r="A470">
        <f t="shared" si="155"/>
        <v>1</v>
      </c>
      <c r="B470" s="3" t="str">
        <f t="shared" si="149"/>
        <v/>
      </c>
      <c r="C470" s="3">
        <f t="shared" si="156"/>
        <v>1</v>
      </c>
      <c r="D470" s="4"/>
      <c r="E470" s="3"/>
      <c r="F470" s="3" t="e">
        <f t="array" ref="F470">INDEX(Establishment!B$2:B$1042,MATCH($E470,Establishment!$A$2:$A$1042,0))</f>
        <v>#N/A</v>
      </c>
      <c r="G470" s="3" t="e">
        <f t="array" ref="G470">INDEX(Establishment!C$2:C$1042,MATCH($E470,Establishment!$A$2:$A$1042,0))</f>
        <v>#N/A</v>
      </c>
      <c r="H470" s="3"/>
      <c r="I470" s="5"/>
      <c r="J470" s="3"/>
      <c r="K470" s="3"/>
      <c r="L470" s="5"/>
      <c r="M470" s="5">
        <f t="shared" si="150"/>
        <v>0</v>
      </c>
      <c r="N470" s="5" t="e">
        <f t="shared" si="151"/>
        <v>#REF!</v>
      </c>
      <c r="O470" s="3" t="s">
        <v>20</v>
      </c>
      <c r="P470" s="3" t="str">
        <f t="array" ref="P470">INDEX(Items!B$2:B$1090,MATCH($O470,Items!$A$2:$A$1090,0))</f>
        <v xml:space="preserve"> </v>
      </c>
      <c r="Q470" s="3" t="str">
        <f t="array" ref="Q470">INDEX(Items!C$2:C$1090,MATCH($O470,Items!$A$2:$A$1090,0))</f>
        <v xml:space="preserve"> </v>
      </c>
      <c r="R470" s="3" t="str">
        <f t="array" ref="R470">INDEX(Items!D$2:D$1090,MATCH($O470,Items!$A$2:$A$1090,0))</f>
        <v xml:space="preserve"> </v>
      </c>
      <c r="S470" s="3"/>
    </row>
    <row r="471" spans="1:19" ht="15.75" customHeight="1" x14ac:dyDescent="0.25">
      <c r="A471">
        <f t="shared" si="155"/>
        <v>1</v>
      </c>
      <c r="B471" s="3" t="str">
        <f t="shared" si="149"/>
        <v/>
      </c>
      <c r="C471" s="3">
        <f t="shared" si="156"/>
        <v>1</v>
      </c>
      <c r="D471" s="4"/>
      <c r="E471" s="3"/>
      <c r="F471" s="3" t="e">
        <f t="array" ref="F471">INDEX(Establishment!B$2:B$1042,MATCH($E471,Establishment!$A$2:$A$1042,0))</f>
        <v>#N/A</v>
      </c>
      <c r="G471" s="3" t="e">
        <f t="array" ref="G471">INDEX(Establishment!C$2:C$1042,MATCH($E471,Establishment!$A$2:$A$1042,0))</f>
        <v>#N/A</v>
      </c>
      <c r="H471" s="3"/>
      <c r="I471" s="5"/>
      <c r="J471" s="3"/>
      <c r="K471" s="3"/>
      <c r="L471" s="5"/>
      <c r="M471" s="5">
        <f t="shared" si="150"/>
        <v>0</v>
      </c>
      <c r="N471" s="5" t="e">
        <f t="shared" si="151"/>
        <v>#REF!</v>
      </c>
      <c r="O471" s="3" t="s">
        <v>20</v>
      </c>
      <c r="P471" s="3" t="str">
        <f t="array" ref="P471">INDEX(Items!B$2:B$1090,MATCH($O471,Items!$A$2:$A$1090,0))</f>
        <v xml:space="preserve"> </v>
      </c>
      <c r="Q471" s="3" t="str">
        <f t="array" ref="Q471">INDEX(Items!C$2:C$1090,MATCH($O471,Items!$A$2:$A$1090,0))</f>
        <v xml:space="preserve"> </v>
      </c>
      <c r="R471" s="3" t="str">
        <f t="array" ref="R471">INDEX(Items!D$2:D$1090,MATCH($O471,Items!$A$2:$A$1090,0))</f>
        <v xml:space="preserve"> </v>
      </c>
      <c r="S471" s="3"/>
    </row>
    <row r="472" spans="1:19" ht="15.75" customHeight="1" x14ac:dyDescent="0.25">
      <c r="A472">
        <f t="shared" si="155"/>
        <v>1</v>
      </c>
      <c r="B472" s="3" t="str">
        <f t="shared" si="149"/>
        <v/>
      </c>
      <c r="C472" s="3">
        <f t="shared" si="156"/>
        <v>1</v>
      </c>
      <c r="D472" s="4"/>
      <c r="E472" s="3"/>
      <c r="F472" s="3" t="e">
        <f t="array" ref="F472">INDEX(Establishment!B$2:B$1042,MATCH($E472,Establishment!$A$2:$A$1042,0))</f>
        <v>#N/A</v>
      </c>
      <c r="G472" s="3" t="e">
        <f t="array" ref="G472">INDEX(Establishment!C$2:C$1042,MATCH($E472,Establishment!$A$2:$A$1042,0))</f>
        <v>#N/A</v>
      </c>
      <c r="H472" s="3"/>
      <c r="I472" s="5"/>
      <c r="J472" s="3"/>
      <c r="K472" s="3"/>
      <c r="L472" s="5"/>
      <c r="M472" s="5">
        <f t="shared" si="150"/>
        <v>0</v>
      </c>
      <c r="N472" s="5" t="e">
        <f t="shared" si="151"/>
        <v>#REF!</v>
      </c>
      <c r="O472" s="3" t="s">
        <v>20</v>
      </c>
      <c r="P472" s="3" t="str">
        <f t="array" ref="P472">INDEX(Items!B$2:B$1090,MATCH($O472,Items!$A$2:$A$1090,0))</f>
        <v xml:space="preserve"> </v>
      </c>
      <c r="Q472" s="3" t="str">
        <f t="array" ref="Q472">INDEX(Items!C$2:C$1090,MATCH($O472,Items!$A$2:$A$1090,0))</f>
        <v xml:space="preserve"> </v>
      </c>
      <c r="R472" s="3" t="str">
        <f t="array" ref="R472">INDEX(Items!D$2:D$1090,MATCH($O472,Items!$A$2:$A$1090,0))</f>
        <v xml:space="preserve"> </v>
      </c>
      <c r="S472" s="3"/>
    </row>
    <row r="473" spans="1:19" ht="15.75" customHeight="1" x14ac:dyDescent="0.25">
      <c r="A473">
        <f t="shared" si="155"/>
        <v>1</v>
      </c>
      <c r="B473" s="3" t="str">
        <f t="shared" si="149"/>
        <v/>
      </c>
      <c r="C473" s="3">
        <f t="shared" si="156"/>
        <v>1</v>
      </c>
      <c r="D473" s="4"/>
      <c r="E473" s="3"/>
      <c r="F473" s="3" t="e">
        <f t="array" ref="F473">INDEX(Establishment!B$2:B$1042,MATCH($E473,Establishment!$A$2:$A$1042,0))</f>
        <v>#N/A</v>
      </c>
      <c r="G473" s="3" t="e">
        <f t="array" ref="G473">INDEX(Establishment!C$2:C$1042,MATCH($E473,Establishment!$A$2:$A$1042,0))</f>
        <v>#N/A</v>
      </c>
      <c r="H473" s="3"/>
      <c r="I473" s="5"/>
      <c r="J473" s="3"/>
      <c r="K473" s="3"/>
      <c r="L473" s="5"/>
      <c r="M473" s="5">
        <f t="shared" si="150"/>
        <v>0</v>
      </c>
      <c r="N473" s="5" t="e">
        <f t="shared" si="151"/>
        <v>#REF!</v>
      </c>
      <c r="O473" s="3" t="s">
        <v>20</v>
      </c>
      <c r="P473" s="3" t="str">
        <f t="array" ref="P473">INDEX(Items!B$2:B$1090,MATCH($O473,Items!$A$2:$A$1090,0))</f>
        <v xml:space="preserve"> </v>
      </c>
      <c r="Q473" s="3" t="str">
        <f t="array" ref="Q473">INDEX(Items!C$2:C$1090,MATCH($O473,Items!$A$2:$A$1090,0))</f>
        <v xml:space="preserve"> </v>
      </c>
      <c r="R473" s="3" t="str">
        <f t="array" ref="R473">INDEX(Items!D$2:D$1090,MATCH($O473,Items!$A$2:$A$1090,0))</f>
        <v xml:space="preserve"> </v>
      </c>
      <c r="S473" s="3"/>
    </row>
    <row r="474" spans="1:19" ht="15.75" customHeight="1" x14ac:dyDescent="0.25">
      <c r="A474">
        <f t="shared" si="155"/>
        <v>1</v>
      </c>
      <c r="B474" s="3" t="str">
        <f t="shared" si="149"/>
        <v/>
      </c>
      <c r="C474" s="3">
        <f t="shared" si="156"/>
        <v>1</v>
      </c>
      <c r="D474" s="4"/>
      <c r="E474" s="3"/>
      <c r="F474" s="3" t="e">
        <f t="array" ref="F474">INDEX(Establishment!B$2:B$1042,MATCH($E474,Establishment!$A$2:$A$1042,0))</f>
        <v>#N/A</v>
      </c>
      <c r="G474" s="3" t="e">
        <f t="array" ref="G474">INDEX(Establishment!C$2:C$1042,MATCH($E474,Establishment!$A$2:$A$1042,0))</f>
        <v>#N/A</v>
      </c>
      <c r="H474" s="3"/>
      <c r="I474" s="5"/>
      <c r="J474" s="3"/>
      <c r="K474" s="3"/>
      <c r="L474" s="5"/>
      <c r="M474" s="5">
        <f t="shared" si="150"/>
        <v>0</v>
      </c>
      <c r="N474" s="5" t="e">
        <f t="shared" si="151"/>
        <v>#REF!</v>
      </c>
      <c r="O474" s="3" t="s">
        <v>20</v>
      </c>
      <c r="P474" s="3" t="str">
        <f t="array" ref="P474">INDEX(Items!B$2:B$1090,MATCH($O474,Items!$A$2:$A$1090,0))</f>
        <v xml:space="preserve"> </v>
      </c>
      <c r="Q474" s="3" t="str">
        <f t="array" ref="Q474">INDEX(Items!C$2:C$1090,MATCH($O474,Items!$A$2:$A$1090,0))</f>
        <v xml:space="preserve"> </v>
      </c>
      <c r="R474" s="3" t="str">
        <f t="array" ref="R474">INDEX(Items!D$2:D$1090,MATCH($O474,Items!$A$2:$A$1090,0))</f>
        <v xml:space="preserve"> </v>
      </c>
      <c r="S474" s="3"/>
    </row>
    <row r="475" spans="1:19" ht="15.75" customHeight="1" x14ac:dyDescent="0.25">
      <c r="A475">
        <f t="shared" si="155"/>
        <v>1</v>
      </c>
      <c r="B475" s="3" t="str">
        <f t="shared" si="149"/>
        <v/>
      </c>
      <c r="C475" s="3">
        <f t="shared" si="156"/>
        <v>1</v>
      </c>
      <c r="D475" s="4"/>
      <c r="E475" s="3"/>
      <c r="F475" s="3" t="e">
        <f t="array" ref="F475">INDEX(Establishment!B$2:B$1042,MATCH($E475,Establishment!$A$2:$A$1042,0))</f>
        <v>#N/A</v>
      </c>
      <c r="G475" s="3" t="e">
        <f t="array" ref="G475">INDEX(Establishment!C$2:C$1042,MATCH($E475,Establishment!$A$2:$A$1042,0))</f>
        <v>#N/A</v>
      </c>
      <c r="H475" s="3"/>
      <c r="I475" s="5"/>
      <c r="J475" s="3"/>
      <c r="K475" s="3"/>
      <c r="L475" s="5"/>
      <c r="M475" s="5">
        <f t="shared" si="150"/>
        <v>0</v>
      </c>
      <c r="N475" s="5" t="e">
        <f t="shared" si="151"/>
        <v>#REF!</v>
      </c>
      <c r="O475" s="3" t="s">
        <v>20</v>
      </c>
      <c r="P475" s="3" t="str">
        <f t="array" ref="P475">INDEX(Items!B$2:B$1090,MATCH($O475,Items!$A$2:$A$1090,0))</f>
        <v xml:space="preserve"> </v>
      </c>
      <c r="Q475" s="3" t="str">
        <f t="array" ref="Q475">INDEX(Items!C$2:C$1090,MATCH($O475,Items!$A$2:$A$1090,0))</f>
        <v xml:space="preserve"> </v>
      </c>
      <c r="R475" s="3" t="str">
        <f t="array" ref="R475">INDEX(Items!D$2:D$1090,MATCH($O475,Items!$A$2:$A$1090,0))</f>
        <v xml:space="preserve"> </v>
      </c>
      <c r="S475" s="3"/>
    </row>
  </sheetData>
  <autoFilter ref="A1:S475" xr:uid="{00000000-0009-0000-0000-000006000000}"/>
  <pageMargins left="0.7" right="0.7" top="0.75" bottom="0.75" header="0" footer="0"/>
  <pageSetup orientation="portrait"/>
  <extLst>
    <ext xmlns:x14="http://schemas.microsoft.com/office/spreadsheetml/2009/9/main" uri="{CCE6A557-97BC-4b89-ADB6-D9C93CAAB3DF}">
      <x14:dataValidations xmlns:xm="http://schemas.microsoft.com/office/excel/2006/main" count="22">
        <x14:dataValidation type="list" allowBlank="1" xr:uid="{8A45E219-E341-4E0E-9770-3A519D23EBD4}">
          <x14:formula1>
            <xm:f>Misc!$A$2:$A$8</xm:f>
          </x14:formula1>
          <xm:sqref>XEU28 XEQ28 XFC28 XEY28 S28 W28 AA28 AE28 AI28 AM28 AQ28 AU28 AY28 BC28 BG28 BK28 BO28 BS28 BW28 CA28 CE28 CI28 CM28 CQ28 CU28 CY28 DC28 DG28 DK28 DO28 DS28 DW28 EA28 EE28 EI28 EM28 EQ28 EU28 EY28 FC28 FG28 FK28 FO28 FS28 FW28 GA28 GE28 GI28 GM28 GQ28 GU28 GY28 HC28 HG28 HK28 HO28 HS28 HW28 IA28 IE28 II28 IM28 IQ28 IU28 IY28 JC28 JG28 JK28 JO28 JS28 JW28 KA28 KE28 KI28 KM28 KQ28 KU28 KY28 LC28 LG28 LK28 LO28 LS28 LW28 MA28 ME28 MI28 MM28 MQ28 MU28 MY28 NC28 NG28 NK28 NO28 NS28 NW28 OA28 OE28 OI28 OM28 OQ28 OU28 OY28 PC28 PG28 PK28 PO28 PS28 PW28 QA28 QE28 QI28 QM28 QQ28 QU28 QY28 RC28 RG28 RK28 RO28 RS28 RW28 SA28 SE28 SI28 SM28 SQ28 SU28 SY28 TC28 TG28 TK28 TO28 TS28 TW28 UA28 UE28 UI28 UM28 UQ28 UU28 UY28 VC28 VG28 VK28 VO28 VS28 VW28 WA28 WE28 WI28 WM28 WQ28 WU28 WY28 XC28 XG28 XK28 XO28 XS28 XW28 YA28 YE28 YI28 YM28 YQ28 YU28 YY28 ZC28 ZG28 ZK28 ZO28 ZS28 ZW28 AAA28 AAE28 AAI28 AAM28 AAQ28 AAU28 AAY28 ABC28 ABG28 ABK28 ABO28 ABS28 ABW28 ACA28 ACE28 ACI28 ACM28 ACQ28 ACU28 ACY28 ADC28 ADG28 ADK28 ADO28 ADS28 ADW28 AEA28 AEE28 AEI28 AEM28 AEQ28 AEU28 AEY28 AFC28 AFG28 AFK28 AFO28 AFS28 AFW28 AGA28 AGE28 AGI28 AGM28 AGQ28 AGU28 AGY28 AHC28 AHG28 AHK28 AHO28 AHS28 AHW28 AIA28 AIE28 AII28 AIM28 AIQ28 AIU28 AIY28 AJC28 AJG28 AJK28 AJO28 AJS28 AJW28 AKA28 AKE28 AKI28 AKM28 AKQ28 AKU28 AKY28 ALC28 ALG28 ALK28 ALO28 ALS28 ALW28 AMA28 AME28 AMI28 AMM28 AMQ28 AMU28 AMY28 ANC28 ANG28 ANK28 ANO28 ANS28 ANW28 AOA28 AOE28 AOI28 AOM28 AOQ28 AOU28 AOY28 APC28 APG28 APK28 APO28 APS28 APW28 AQA28 AQE28 AQI28 AQM28 AQQ28 AQU28 AQY28 ARC28 ARG28 ARK28 ARO28 ARS28 ARW28 ASA28 ASE28 ASI28 ASM28 ASQ28 ASU28 ASY28 ATC28 ATG28 ATK28 ATO28 ATS28 ATW28 AUA28 AUE28 AUI28 AUM28 AUQ28 AUU28 AUY28 AVC28 AVG28 AVK28 AVO28 AVS28 AVW28 AWA28 AWE28 AWI28 AWM28 AWQ28 AWU28 AWY28 AXC28 AXG28 AXK28 AXO28 AXS28 AXW28 AYA28 AYE28 AYI28 AYM28 AYQ28 AYU28 AYY28 AZC28 AZG28 AZK28 AZO28 AZS28 AZW28 BAA28 BAE28 BAI28 BAM28 BAQ28 BAU28 BAY28 BBC28 BBG28 BBK28 BBO28 BBS28 BBW28 BCA28 BCE28 BCI28 BCM28 BCQ28 BCU28 BCY28 BDC28 BDG28 BDK28 BDO28 BDS28 BDW28 BEA28 BEE28 BEI28 BEM28 BEQ28 BEU28 BEY28 BFC28 BFG28 BFK28 BFO28 BFS28 BFW28 BGA28 BGE28 BGI28 BGM28 BGQ28 BGU28 BGY28 BHC28 BHG28 BHK28 BHO28 BHS28 BHW28 BIA28 BIE28 BII28 BIM28 BIQ28 BIU28 BIY28 BJC28 BJG28 BJK28 BJO28 BJS28 BJW28 BKA28 BKE28 BKI28 BKM28 BKQ28 BKU28 BKY28 BLC28 BLG28 BLK28 BLO28 BLS28 BLW28 BMA28 BME28 BMI28 BMM28 BMQ28 BMU28 BMY28 BNC28 BNG28 BNK28 BNO28 BNS28 BNW28 BOA28 BOE28 BOI28 BOM28 BOQ28 BOU28 BOY28 BPC28 BPG28 BPK28 BPO28 BPS28 BPW28 BQA28 BQE28 BQI28 BQM28 BQQ28 BQU28 BQY28 BRC28 BRG28 BRK28 BRO28 BRS28 BRW28 BSA28 BSE28 BSI28 BSM28 BSQ28 BSU28 BSY28 BTC28 BTG28 BTK28 BTO28 BTS28 BTW28 BUA28 BUE28 BUI28 BUM28 BUQ28 BUU28 BUY28 BVC28 BVG28 BVK28 BVO28 BVS28 BVW28 BWA28 BWE28 BWI28 BWM28 BWQ28 BWU28 BWY28 BXC28 BXG28 BXK28 BXO28 BXS28 BXW28 BYA28 BYE28 BYI28 BYM28 BYQ28 BYU28 BYY28 BZC28 BZG28 BZK28 BZO28 BZS28 BZW28 CAA28 CAE28 CAI28 CAM28 CAQ28 CAU28 CAY28 CBC28 CBG28 CBK28 CBO28 CBS28 CBW28 CCA28 CCE28 CCI28 CCM28 CCQ28 CCU28 CCY28 CDC28 CDG28 CDK28 CDO28 CDS28 CDW28 CEA28 CEE28 CEI28 CEM28 CEQ28 CEU28 CEY28 CFC28 CFG28 CFK28 CFO28 CFS28 CFW28 CGA28 CGE28 CGI28 CGM28 CGQ28 CGU28 CGY28 CHC28 CHG28 CHK28 CHO28 CHS28 CHW28 CIA28 CIE28 CII28 CIM28 CIQ28 CIU28 CIY28 CJC28 CJG28 CJK28 CJO28 CJS28 CJW28 CKA28 CKE28 CKI28 CKM28 CKQ28 CKU28 CKY28 CLC28 CLG28 CLK28 CLO28 CLS28 CLW28 CMA28 CME28 CMI28 CMM28 CMQ28 CMU28 CMY28 CNC28 CNG28 CNK28 CNO28 CNS28 CNW28 COA28 COE28 COI28 COM28 COQ28 COU28 COY28 CPC28 CPG28 CPK28 CPO28 CPS28 CPW28 CQA28 CQE28 CQI28 CQM28 CQQ28 CQU28 CQY28 CRC28 CRG28 CRK28 CRO28 CRS28 CRW28 CSA28 CSE28 CSI28 CSM28 CSQ28 CSU28 CSY28 CTC28 CTG28 CTK28 CTO28 CTS28 CTW28 CUA28 CUE28 CUI28 CUM28 CUQ28 CUU28 CUY28 CVC28 CVG28 CVK28 CVO28 CVS28 CVW28 CWA28 CWE28 CWI28 CWM28 CWQ28 CWU28 CWY28 CXC28 CXG28 CXK28 CXO28 CXS28 CXW28 CYA28 CYE28 CYI28 CYM28 CYQ28 CYU28 CYY28 CZC28 CZG28 CZK28 CZO28 CZS28 CZW28 DAA28 DAE28 DAI28 DAM28 DAQ28 DAU28 DAY28 DBC28 DBG28 DBK28 DBO28 DBS28 DBW28 DCA28 DCE28 DCI28 DCM28 DCQ28 DCU28 DCY28 DDC28 DDG28 DDK28 DDO28 DDS28 DDW28 DEA28 DEE28 DEI28 DEM28 DEQ28 DEU28 DEY28 DFC28 DFG28 DFK28 DFO28 DFS28 DFW28 DGA28 DGE28 DGI28 DGM28 DGQ28 DGU28 DGY28 DHC28 DHG28 DHK28 DHO28 DHS28 DHW28 DIA28 DIE28 DII28 DIM28 DIQ28 DIU28 DIY28 DJC28 DJG28 DJK28 DJO28 DJS28 DJW28 DKA28 DKE28 DKI28 DKM28 DKQ28 DKU28 DKY28 DLC28 DLG28 DLK28 DLO28 DLS28 DLW28 DMA28 DME28 DMI28 DMM28 DMQ28 DMU28 DMY28 DNC28 DNG28 DNK28 DNO28 DNS28 DNW28 DOA28 DOE28 DOI28 DOM28 DOQ28 DOU28 DOY28 DPC28 DPG28 DPK28 DPO28 DPS28 DPW28 DQA28 DQE28 DQI28 DQM28 DQQ28 DQU28 DQY28 DRC28 DRG28 DRK28 DRO28 DRS28 DRW28 DSA28 DSE28 DSI28 DSM28 DSQ28 DSU28 DSY28 DTC28 DTG28 DTK28 DTO28 DTS28 DTW28 DUA28 DUE28 DUI28 DUM28 DUQ28 DUU28 DUY28 DVC28 DVG28 DVK28 DVO28 DVS28 DVW28 DWA28 DWE28 DWI28 DWM28 DWQ28 DWU28 DWY28 DXC28 DXG28 DXK28 DXO28 DXS28 DXW28 DYA28 DYE28 DYI28 DYM28 DYQ28 DYU28 DYY28 DZC28 DZG28 DZK28 DZO28 DZS28 DZW28 EAA28 EAE28 EAI28 EAM28 EAQ28 EAU28 EAY28 EBC28 EBG28 EBK28 EBO28 EBS28 EBW28 ECA28 ECE28 ECI28 ECM28 ECQ28 ECU28 ECY28 EDC28 EDG28 EDK28 EDO28 EDS28 EDW28 EEA28 EEE28 EEI28 EEM28 EEQ28 EEU28 EEY28 EFC28 EFG28 EFK28 EFO28 EFS28 EFW28 EGA28 EGE28 EGI28 EGM28 EGQ28 EGU28 EGY28 EHC28 EHG28 EHK28 EHO28 EHS28 EHW28 EIA28 EIE28 EII28 EIM28 EIQ28 EIU28 EIY28 EJC28 EJG28 EJK28 EJO28 EJS28 EJW28 EKA28 EKE28 EKI28 EKM28 EKQ28 EKU28 EKY28 ELC28 ELG28 ELK28 ELO28 ELS28 ELW28 EMA28 EME28 EMI28 EMM28 EMQ28 EMU28 EMY28 ENC28 ENG28 ENK28 ENO28 ENS28 ENW28 EOA28 EOE28 EOI28 EOM28 EOQ28 EOU28 EOY28 EPC28 EPG28 EPK28 EPO28 EPS28 EPW28 EQA28 EQE28 EQI28 EQM28 EQQ28 EQU28 EQY28 ERC28 ERG28 ERK28 ERO28 ERS28 ERW28 ESA28 ESE28 ESI28 ESM28 ESQ28 ESU28 ESY28 ETC28 ETG28 ETK28 ETO28 ETS28 ETW28 EUA28 EUE28 EUI28 EUM28 EUQ28 EUU28 EUY28 EVC28 EVG28 EVK28 EVO28 EVS28 EVW28 EWA28 EWE28 EWI28 EWM28 EWQ28 EWU28 EWY28 EXC28 EXG28 EXK28 EXO28 EXS28 EXW28 EYA28 EYE28 EYI28 EYM28 EYQ28 EYU28 EYY28 EZC28 EZG28 EZK28 EZO28 EZS28 EZW28 FAA28 FAE28 FAI28 FAM28 FAQ28 FAU28 FAY28 FBC28 FBG28 FBK28 FBO28 FBS28 FBW28 FCA28 FCE28 FCI28 FCM28 FCQ28 FCU28 FCY28 FDC28 FDG28 FDK28 FDO28 FDS28 FDW28 FEA28 FEE28 FEI28 FEM28 FEQ28 FEU28 FEY28 FFC28 FFG28 FFK28 FFO28 FFS28 FFW28 FGA28 FGE28 FGI28 FGM28 FGQ28 FGU28 FGY28 FHC28 FHG28 FHK28 FHO28 FHS28 FHW28 FIA28 FIE28 FII28 FIM28 FIQ28 FIU28 FIY28 FJC28 FJG28 FJK28 FJO28 FJS28 FJW28 FKA28 FKE28 FKI28 FKM28 FKQ28 FKU28 FKY28 FLC28 FLG28 FLK28 FLO28 FLS28 FLW28 FMA28 FME28 FMI28 FMM28 FMQ28 FMU28 FMY28 FNC28 FNG28 FNK28 FNO28 FNS28 FNW28 FOA28 FOE28 FOI28 FOM28 FOQ28 FOU28 FOY28 FPC28 FPG28 FPK28 FPO28 FPS28 FPW28 FQA28 FQE28 FQI28 FQM28 FQQ28 FQU28 FQY28 FRC28 FRG28 FRK28 FRO28 FRS28 FRW28 FSA28 FSE28 FSI28 FSM28 FSQ28 FSU28 FSY28 FTC28 FTG28 FTK28 FTO28 FTS28 FTW28 FUA28 FUE28 FUI28 FUM28 FUQ28 FUU28 FUY28 FVC28 FVG28 FVK28 FVO28 FVS28 FVW28 FWA28 FWE28 FWI28 FWM28 FWQ28 FWU28 FWY28 FXC28 FXG28 FXK28 FXO28 FXS28 FXW28 FYA28 FYE28 FYI28 FYM28 FYQ28 FYU28 FYY28 FZC28 FZG28 FZK28 FZO28 FZS28 FZW28 GAA28 GAE28 GAI28 GAM28 GAQ28 GAU28 GAY28 GBC28 GBG28 GBK28 GBO28 GBS28 GBW28 GCA28 GCE28 GCI28 GCM28 GCQ28 GCU28 GCY28 GDC28 GDG28 GDK28 GDO28 GDS28 GDW28 GEA28 GEE28 GEI28 GEM28 GEQ28 GEU28 GEY28 GFC28 GFG28 GFK28 GFO28 GFS28 GFW28 GGA28 GGE28 GGI28 GGM28 GGQ28 GGU28 GGY28 GHC28 GHG28 GHK28 GHO28 GHS28 GHW28 GIA28 GIE28 GII28 GIM28 GIQ28 GIU28 GIY28 GJC28 GJG28 GJK28 GJO28 GJS28 GJW28 GKA28 GKE28 GKI28 GKM28 GKQ28 GKU28 GKY28 GLC28 GLG28 GLK28 GLO28 GLS28 GLW28 GMA28 GME28 GMI28 GMM28 GMQ28 GMU28 GMY28 GNC28 GNG28 GNK28 GNO28 GNS28 GNW28 GOA28 GOE28 GOI28 GOM28 GOQ28 GOU28 GOY28 GPC28 GPG28 GPK28 GPO28 GPS28 GPW28 GQA28 GQE28 GQI28 GQM28 GQQ28 GQU28 GQY28 GRC28 GRG28 GRK28 GRO28 GRS28 GRW28 GSA28 GSE28 GSI28 GSM28 GSQ28 GSU28 GSY28 GTC28 GTG28 GTK28 GTO28 GTS28 GTW28 GUA28 GUE28 GUI28 GUM28 GUQ28 GUU28 GUY28 GVC28 GVG28 GVK28 GVO28 GVS28 GVW28 GWA28 GWE28 GWI28 GWM28 GWQ28 GWU28 GWY28 GXC28 GXG28 GXK28 GXO28 GXS28 GXW28 GYA28 GYE28 GYI28 GYM28 GYQ28 GYU28 GYY28 GZC28 GZG28 GZK28 GZO28 GZS28 GZW28 HAA28 HAE28 HAI28 HAM28 HAQ28 HAU28 HAY28 HBC28 HBG28 HBK28 HBO28 HBS28 HBW28 HCA28 HCE28 HCI28 HCM28 HCQ28 HCU28 HCY28 HDC28 HDG28 HDK28 HDO28 HDS28 HDW28 HEA28 HEE28 HEI28 HEM28 HEQ28 HEU28 HEY28 HFC28 HFG28 HFK28 HFO28 HFS28 HFW28 HGA28 HGE28 HGI28 HGM28 HGQ28 HGU28 HGY28 HHC28 HHG28 HHK28 HHO28 HHS28 HHW28 HIA28 HIE28 HII28 HIM28 HIQ28 HIU28 HIY28 HJC28 HJG28 HJK28 HJO28 HJS28 HJW28 HKA28 HKE28 HKI28 HKM28 HKQ28 HKU28 HKY28 HLC28 HLG28 HLK28 HLO28 HLS28 HLW28 HMA28 HME28 HMI28 HMM28 HMQ28 HMU28 HMY28 HNC28 HNG28 HNK28 HNO28 HNS28 HNW28 HOA28 HOE28 HOI28 HOM28 HOQ28 HOU28 HOY28 HPC28 HPG28 HPK28 HPO28 HPS28 HPW28 HQA28 HQE28 HQI28 HQM28 HQQ28 HQU28 HQY28 HRC28 HRG28 HRK28 HRO28 HRS28 HRW28 HSA28 HSE28 HSI28 HSM28 HSQ28 HSU28 HSY28 HTC28 HTG28 HTK28 HTO28 HTS28 HTW28 HUA28 HUE28 HUI28 HUM28 HUQ28 HUU28 HUY28 HVC28 HVG28 HVK28 HVO28 HVS28 HVW28 HWA28 HWE28 HWI28 HWM28 HWQ28 HWU28 HWY28 HXC28 HXG28 HXK28 HXO28 HXS28 HXW28 HYA28 HYE28 HYI28 HYM28 HYQ28 HYU28 HYY28 HZC28 HZG28 HZK28 HZO28 HZS28 HZW28 IAA28 IAE28 IAI28 IAM28 IAQ28 IAU28 IAY28 IBC28 IBG28 IBK28 IBO28 IBS28 IBW28 ICA28 ICE28 ICI28 ICM28 ICQ28 ICU28 ICY28 IDC28 IDG28 IDK28 IDO28 IDS28 IDW28 IEA28 IEE28 IEI28 IEM28 IEQ28 IEU28 IEY28 IFC28 IFG28 IFK28 IFO28 IFS28 IFW28 IGA28 IGE28 IGI28 IGM28 IGQ28 IGU28 IGY28 IHC28 IHG28 IHK28 IHO28 IHS28 IHW28 IIA28 IIE28 III28 IIM28 IIQ28 IIU28 IIY28 IJC28 IJG28 IJK28 IJO28 IJS28 IJW28 IKA28 IKE28 IKI28 IKM28 IKQ28 IKU28 IKY28 ILC28 ILG28 ILK28 ILO28 ILS28 ILW28 IMA28 IME28 IMI28 IMM28 IMQ28 IMU28 IMY28 INC28 ING28 INK28 INO28 INS28 INW28 IOA28 IOE28 IOI28 IOM28 IOQ28 IOU28 IOY28 IPC28 IPG28 IPK28 IPO28 IPS28 IPW28 IQA28 IQE28 IQI28 IQM28 IQQ28 IQU28 IQY28 IRC28 IRG28 IRK28 IRO28 IRS28 IRW28 ISA28 ISE28 ISI28 ISM28 ISQ28 ISU28 ISY28 ITC28 ITG28 ITK28 ITO28 ITS28 ITW28 IUA28 IUE28 IUI28 IUM28 IUQ28 IUU28 IUY28 IVC28 IVG28 IVK28 IVO28 IVS28 IVW28 IWA28 IWE28 IWI28 IWM28 IWQ28 IWU28 IWY28 IXC28 IXG28 IXK28 IXO28 IXS28 IXW28 IYA28 IYE28 IYI28 IYM28 IYQ28 IYU28 IYY28 IZC28 IZG28 IZK28 IZO28 IZS28 IZW28 JAA28 JAE28 JAI28 JAM28 JAQ28 JAU28 JAY28 JBC28 JBG28 JBK28 JBO28 JBS28 JBW28 JCA28 JCE28 JCI28 JCM28 JCQ28 JCU28 JCY28 JDC28 JDG28 JDK28 JDO28 JDS28 JDW28 JEA28 JEE28 JEI28 JEM28 JEQ28 JEU28 JEY28 JFC28 JFG28 JFK28 JFO28 JFS28 JFW28 JGA28 JGE28 JGI28 JGM28 JGQ28 JGU28 JGY28 JHC28 JHG28 JHK28 JHO28 JHS28 JHW28 JIA28 JIE28 JII28 JIM28 JIQ28 JIU28 JIY28 JJC28 JJG28 JJK28 JJO28 JJS28 JJW28 JKA28 JKE28 JKI28 JKM28 JKQ28 JKU28 JKY28 JLC28 JLG28 JLK28 JLO28 JLS28 JLW28 JMA28 JME28 JMI28 JMM28 JMQ28 JMU28 JMY28 JNC28 JNG28 JNK28 JNO28 JNS28 JNW28 JOA28 JOE28 JOI28 JOM28 JOQ28 JOU28 JOY28 JPC28 JPG28 JPK28 JPO28 JPS28 JPW28 JQA28 JQE28 JQI28 JQM28 JQQ28 JQU28 JQY28 JRC28 JRG28 JRK28 JRO28 JRS28 JRW28 JSA28 JSE28 JSI28 JSM28 JSQ28 JSU28 JSY28 JTC28 JTG28 JTK28 JTO28 JTS28 JTW28 JUA28 JUE28 JUI28 JUM28 JUQ28 JUU28 JUY28 JVC28 JVG28 JVK28 JVO28 JVS28 JVW28 JWA28 JWE28 JWI28 JWM28 JWQ28 JWU28 JWY28 JXC28 JXG28 JXK28 JXO28 JXS28 JXW28 JYA28 JYE28 JYI28 JYM28 JYQ28 JYU28 JYY28 JZC28 JZG28 JZK28 JZO28 JZS28 JZW28 KAA28 KAE28 KAI28 KAM28 KAQ28 KAU28 KAY28 KBC28 KBG28 KBK28 KBO28 KBS28 KBW28 KCA28 KCE28 KCI28 KCM28 KCQ28 KCU28 KCY28 KDC28 KDG28 KDK28 KDO28 KDS28 KDW28 KEA28 KEE28 KEI28 KEM28 KEQ28 KEU28 KEY28 KFC28 KFG28 KFK28 KFO28 KFS28 KFW28 KGA28 KGE28 KGI28 KGM28 KGQ28 KGU28 KGY28 KHC28 KHG28 KHK28 KHO28 KHS28 KHW28 KIA28 KIE28 KII28 KIM28 KIQ28 KIU28 KIY28 KJC28 KJG28 KJK28 KJO28 KJS28 KJW28 KKA28 KKE28 KKI28 KKM28 KKQ28 KKU28 KKY28 KLC28 KLG28 KLK28 KLO28 KLS28 KLW28 KMA28 KME28 KMI28 KMM28 KMQ28 KMU28 KMY28 KNC28 KNG28 KNK28 KNO28 KNS28 KNW28 KOA28 KOE28 KOI28 KOM28 KOQ28 KOU28 KOY28 KPC28 KPG28 KPK28 KPO28 KPS28 KPW28 KQA28 KQE28 KQI28 KQM28 KQQ28 KQU28 KQY28 KRC28 KRG28 KRK28 KRO28 KRS28 KRW28 KSA28 KSE28 KSI28 KSM28 KSQ28 KSU28 KSY28 KTC28 KTG28 KTK28 KTO28 KTS28 KTW28 KUA28 KUE28 KUI28 KUM28 KUQ28 KUU28 KUY28 KVC28 KVG28 KVK28 KVO28 KVS28 KVW28 KWA28 KWE28 KWI28 KWM28 KWQ28 KWU28 KWY28 KXC28 KXG28 KXK28 KXO28 KXS28 KXW28 KYA28 KYE28 KYI28 KYM28 KYQ28 KYU28 KYY28 KZC28 KZG28 KZK28 KZO28 KZS28 KZW28 LAA28 LAE28 LAI28 LAM28 LAQ28 LAU28 LAY28 LBC28 LBG28 LBK28 LBO28 LBS28 LBW28 LCA28 LCE28 LCI28 LCM28 LCQ28 LCU28 LCY28 LDC28 LDG28 LDK28 LDO28 LDS28 LDW28 LEA28 LEE28 LEI28 LEM28 LEQ28 LEU28 LEY28 LFC28 LFG28 LFK28 LFO28 LFS28 LFW28 LGA28 LGE28 LGI28 LGM28 LGQ28 LGU28 LGY28 LHC28 LHG28 LHK28 LHO28 LHS28 LHW28 LIA28 LIE28 LII28 LIM28 LIQ28 LIU28 LIY28 LJC28 LJG28 LJK28 LJO28 LJS28 LJW28 LKA28 LKE28 LKI28 LKM28 LKQ28 LKU28 LKY28 LLC28 LLG28 LLK28 LLO28 LLS28 LLW28 LMA28 LME28 LMI28 LMM28 LMQ28 LMU28 LMY28 LNC28 LNG28 LNK28 LNO28 LNS28 LNW28 LOA28 LOE28 LOI28 LOM28 LOQ28 LOU28 LOY28 LPC28 LPG28 LPK28 LPO28 LPS28 LPW28 LQA28 LQE28 LQI28 LQM28 LQQ28 LQU28 LQY28 LRC28 LRG28 LRK28 LRO28 LRS28 LRW28 LSA28 LSE28 LSI28 LSM28 LSQ28 LSU28 LSY28 LTC28 LTG28 LTK28 LTO28 LTS28 LTW28 LUA28 LUE28 LUI28 LUM28 LUQ28 LUU28 LUY28 LVC28 LVG28 LVK28 LVO28 LVS28 LVW28 LWA28 LWE28 LWI28 LWM28 LWQ28 LWU28 LWY28 LXC28 LXG28 LXK28 LXO28 LXS28 LXW28 LYA28 LYE28 LYI28 LYM28 LYQ28 LYU28 LYY28 LZC28 LZG28 LZK28 LZO28 LZS28 LZW28 MAA28 MAE28 MAI28 MAM28 MAQ28 MAU28 MAY28 MBC28 MBG28 MBK28 MBO28 MBS28 MBW28 MCA28 MCE28 MCI28 MCM28 MCQ28 MCU28 MCY28 MDC28 MDG28 MDK28 MDO28 MDS28 MDW28 MEA28 MEE28 MEI28 MEM28 MEQ28 MEU28 MEY28 MFC28 MFG28 MFK28 MFO28 MFS28 MFW28 MGA28 MGE28 MGI28 MGM28 MGQ28 MGU28 MGY28 MHC28 MHG28 MHK28 MHO28 MHS28 MHW28 MIA28 MIE28 MII28 MIM28 MIQ28 MIU28 MIY28 MJC28 MJG28 MJK28 MJO28 MJS28 MJW28 MKA28 MKE28 MKI28 MKM28 MKQ28 MKU28 MKY28 MLC28 MLG28 MLK28 MLO28 MLS28 MLW28 MMA28 MME28 MMI28 MMM28 MMQ28 MMU28 MMY28 MNC28 MNG28 MNK28 MNO28 MNS28 MNW28 MOA28 MOE28 MOI28 MOM28 MOQ28 MOU28 MOY28 MPC28 MPG28 MPK28 MPO28 MPS28 MPW28 MQA28 MQE28 MQI28 MQM28 MQQ28 MQU28 MQY28 MRC28 MRG28 MRK28 MRO28 MRS28 MRW28 MSA28 MSE28 MSI28 MSM28 MSQ28 MSU28 MSY28 MTC28 MTG28 MTK28 MTO28 MTS28 MTW28 MUA28 MUE28 MUI28 MUM28 MUQ28 MUU28 MUY28 MVC28 MVG28 MVK28 MVO28 MVS28 MVW28 MWA28 MWE28 MWI28 MWM28 MWQ28 MWU28 MWY28 MXC28 MXG28 MXK28 MXO28 MXS28 MXW28 MYA28 MYE28 MYI28 MYM28 MYQ28 MYU28 MYY28 MZC28 MZG28 MZK28 MZO28 MZS28 MZW28 NAA28 NAE28 NAI28 NAM28 NAQ28 NAU28 NAY28 NBC28 NBG28 NBK28 NBO28 NBS28 NBW28 NCA28 NCE28 NCI28 NCM28 NCQ28 NCU28 NCY28 NDC28 NDG28 NDK28 NDO28 NDS28 NDW28 NEA28 NEE28 NEI28 NEM28 NEQ28 NEU28 NEY28 NFC28 NFG28 NFK28 NFO28 NFS28 NFW28 NGA28 NGE28 NGI28 NGM28 NGQ28 NGU28 NGY28 NHC28 NHG28 NHK28 NHO28 NHS28 NHW28 NIA28 NIE28 NII28 NIM28 NIQ28 NIU28 NIY28 NJC28 NJG28 NJK28 NJO28 NJS28 NJW28 NKA28 NKE28 NKI28 NKM28 NKQ28 NKU28 NKY28 NLC28 NLG28 NLK28 NLO28 NLS28 NLW28 NMA28 NME28 NMI28 NMM28 NMQ28 NMU28 NMY28 NNC28 NNG28 NNK28 NNO28 NNS28 NNW28 NOA28 NOE28 NOI28 NOM28 NOQ28 NOU28 NOY28 NPC28 NPG28 NPK28 NPO28 NPS28 NPW28 NQA28 NQE28 NQI28 NQM28 NQQ28 NQU28 NQY28 NRC28 NRG28 NRK28 NRO28 NRS28 NRW28 NSA28 NSE28 NSI28 NSM28 NSQ28 NSU28 NSY28 NTC28 NTG28 NTK28 NTO28 NTS28 NTW28 NUA28 NUE28 NUI28 NUM28 NUQ28 NUU28 NUY28 NVC28 NVG28 NVK28 NVO28 NVS28 NVW28 NWA28 NWE28 NWI28 NWM28 NWQ28 NWU28 NWY28 NXC28 NXG28 NXK28 NXO28 NXS28 NXW28 NYA28 NYE28 NYI28 NYM28 NYQ28 NYU28 NYY28 NZC28 NZG28 NZK28 NZO28 NZS28 NZW28 OAA28 OAE28 OAI28 OAM28 OAQ28 OAU28 OAY28 OBC28 OBG28 OBK28 OBO28 OBS28 OBW28 OCA28 OCE28 OCI28 OCM28 OCQ28 OCU28 OCY28 ODC28 ODG28 ODK28 ODO28 ODS28 ODW28 OEA28 OEE28 OEI28 OEM28 OEQ28 OEU28 OEY28 OFC28 OFG28 OFK28 OFO28 OFS28 OFW28 OGA28 OGE28 OGI28 OGM28 OGQ28 OGU28 OGY28 OHC28 OHG28 OHK28 OHO28 OHS28 OHW28 OIA28 OIE28 OII28 OIM28 OIQ28 OIU28 OIY28 OJC28 OJG28 OJK28 OJO28 OJS28 OJW28 OKA28 OKE28 OKI28 OKM28 OKQ28 OKU28 OKY28 OLC28 OLG28 OLK28 OLO28 OLS28 OLW28 OMA28 OME28 OMI28 OMM28 OMQ28 OMU28 OMY28 ONC28 ONG28 ONK28 ONO28 ONS28 ONW28 OOA28 OOE28 OOI28 OOM28 OOQ28 OOU28 OOY28 OPC28 OPG28 OPK28 OPO28 OPS28 OPW28 OQA28 OQE28 OQI28 OQM28 OQQ28 OQU28 OQY28 ORC28 ORG28 ORK28 ORO28 ORS28 ORW28 OSA28 OSE28 OSI28 OSM28 OSQ28 OSU28 OSY28 OTC28 OTG28 OTK28 OTO28 OTS28 OTW28 OUA28 OUE28 OUI28 OUM28 OUQ28 OUU28 OUY28 OVC28 OVG28 OVK28 OVO28 OVS28 OVW28 OWA28 OWE28 OWI28 OWM28 OWQ28 OWU28 OWY28 OXC28 OXG28 OXK28 OXO28 OXS28 OXW28 OYA28 OYE28 OYI28 OYM28 OYQ28 OYU28 OYY28 OZC28 OZG28 OZK28 OZO28 OZS28 OZW28 PAA28 PAE28 PAI28 PAM28 PAQ28 PAU28 PAY28 PBC28 PBG28 PBK28 PBO28 PBS28 PBW28 PCA28 PCE28 PCI28 PCM28 PCQ28 PCU28 PCY28 PDC28 PDG28 PDK28 PDO28 PDS28 PDW28 PEA28 PEE28 PEI28 PEM28 PEQ28 PEU28 PEY28 PFC28 PFG28 PFK28 PFO28 PFS28 PFW28 PGA28 PGE28 PGI28 PGM28 PGQ28 PGU28 PGY28 PHC28 PHG28 PHK28 PHO28 PHS28 PHW28 PIA28 PIE28 PII28 PIM28 PIQ28 PIU28 PIY28 PJC28 PJG28 PJK28 PJO28 PJS28 PJW28 PKA28 PKE28 PKI28 PKM28 PKQ28 PKU28 PKY28 PLC28 PLG28 PLK28 PLO28 PLS28 PLW28 PMA28 PME28 PMI28 PMM28 PMQ28 PMU28 PMY28 PNC28 PNG28 PNK28 PNO28 PNS28 PNW28 POA28 POE28 POI28 POM28 POQ28 POU28 POY28 PPC28 PPG28 PPK28 PPO28 PPS28 PPW28 PQA28 PQE28 PQI28 PQM28 PQQ28 PQU28 PQY28 PRC28 PRG28 PRK28 PRO28 PRS28 PRW28 PSA28 PSE28 PSI28 PSM28 PSQ28 PSU28 PSY28 PTC28 PTG28 PTK28 PTO28 PTS28 PTW28 PUA28 PUE28 PUI28 PUM28 PUQ28 PUU28 PUY28 PVC28 PVG28 PVK28 PVO28 PVS28 PVW28 PWA28 PWE28 PWI28 PWM28 PWQ28 PWU28 PWY28 PXC28 PXG28 PXK28 PXO28 PXS28 PXW28 PYA28 PYE28 PYI28 PYM28 PYQ28 PYU28 PYY28 PZC28 PZG28 PZK28 PZO28 PZS28 PZW28 QAA28 QAE28 QAI28 QAM28 QAQ28 QAU28 QAY28 QBC28 QBG28 QBK28 QBO28 QBS28 QBW28 QCA28 QCE28 QCI28 QCM28 QCQ28 QCU28 QCY28 QDC28 QDG28 QDK28 QDO28 QDS28 QDW28 QEA28 QEE28 QEI28 QEM28 QEQ28 QEU28 QEY28 QFC28 QFG28 QFK28 QFO28 QFS28 QFW28 QGA28 QGE28 QGI28 QGM28 QGQ28 QGU28 QGY28 QHC28 QHG28 QHK28 QHO28 QHS28 QHW28 QIA28 QIE28 QII28 QIM28 QIQ28 QIU28 QIY28 QJC28 QJG28 QJK28 QJO28 QJS28 QJW28 QKA28 QKE28 QKI28 QKM28 QKQ28 QKU28 QKY28 QLC28 QLG28 QLK28 QLO28 QLS28 QLW28 QMA28 QME28 QMI28 QMM28 QMQ28 QMU28 QMY28 QNC28 QNG28 QNK28 QNO28 QNS28 QNW28 QOA28 QOE28 QOI28 QOM28 QOQ28 QOU28 QOY28 QPC28 QPG28 QPK28 QPO28 QPS28 QPW28 QQA28 QQE28 QQI28 QQM28 QQQ28 QQU28 QQY28 QRC28 QRG28 QRK28 QRO28 QRS28 QRW28 QSA28 QSE28 QSI28 QSM28 QSQ28 QSU28 QSY28 QTC28 QTG28 QTK28 QTO28 QTS28 QTW28 QUA28 QUE28 QUI28 QUM28 QUQ28 QUU28 QUY28 QVC28 QVG28 QVK28 QVO28 QVS28 QVW28 QWA28 QWE28 QWI28 QWM28 QWQ28 QWU28 QWY28 QXC28 QXG28 QXK28 QXO28 QXS28 QXW28 QYA28 QYE28 QYI28 QYM28 QYQ28 QYU28 QYY28 QZC28 QZG28 QZK28 QZO28 QZS28 QZW28 RAA28 RAE28 RAI28 RAM28 RAQ28 RAU28 RAY28 RBC28 RBG28 RBK28 RBO28 RBS28 RBW28 RCA28 RCE28 RCI28 RCM28 RCQ28 RCU28 RCY28 RDC28 RDG28 RDK28 RDO28 RDS28 RDW28 REA28 REE28 REI28 REM28 REQ28 REU28 REY28 RFC28 RFG28 RFK28 RFO28 RFS28 RFW28 RGA28 RGE28 RGI28 RGM28 RGQ28 RGU28 RGY28 RHC28 RHG28 RHK28 RHO28 RHS28 RHW28 RIA28 RIE28 RII28 RIM28 RIQ28 RIU28 RIY28 RJC28 RJG28 RJK28 RJO28 RJS28 RJW28 RKA28 RKE28 RKI28 RKM28 RKQ28 RKU28 RKY28 RLC28 RLG28 RLK28 RLO28 RLS28 RLW28 RMA28 RME28 RMI28 RMM28 RMQ28 RMU28 RMY28 RNC28 RNG28 RNK28 RNO28 RNS28 RNW28 ROA28 ROE28 ROI28 ROM28 ROQ28 ROU28 ROY28 RPC28 RPG28 RPK28 RPO28 RPS28 RPW28 RQA28 RQE28 RQI28 RQM28 RQQ28 RQU28 RQY28 RRC28 RRG28 RRK28 RRO28 RRS28 RRW28 RSA28 RSE28 RSI28 RSM28 RSQ28 RSU28 RSY28 RTC28 RTG28 RTK28 RTO28 RTS28 RTW28 RUA28 RUE28 RUI28 RUM28 RUQ28 RUU28 RUY28 RVC28 RVG28 RVK28 RVO28 RVS28 RVW28 RWA28 RWE28 RWI28 RWM28 RWQ28 RWU28 RWY28 RXC28 RXG28 RXK28 RXO28 RXS28 RXW28 RYA28 RYE28 RYI28 RYM28 RYQ28 RYU28 RYY28 RZC28 RZG28 RZK28 RZO28 RZS28 RZW28 SAA28 SAE28 SAI28 SAM28 SAQ28 SAU28 SAY28 SBC28 SBG28 SBK28 SBO28 SBS28 SBW28 SCA28 SCE28 SCI28 SCM28 SCQ28 SCU28 SCY28 SDC28 SDG28 SDK28 SDO28 SDS28 SDW28 SEA28 SEE28 SEI28 SEM28 SEQ28 SEU28 SEY28 SFC28 SFG28 SFK28 SFO28 SFS28 SFW28 SGA28 SGE28 SGI28 SGM28 SGQ28 SGU28 SGY28 SHC28 SHG28 SHK28 SHO28 SHS28 SHW28 SIA28 SIE28 SII28 SIM28 SIQ28 SIU28 SIY28 SJC28 SJG28 SJK28 SJO28 SJS28 SJW28 SKA28 SKE28 SKI28 SKM28 SKQ28 SKU28 SKY28 SLC28 SLG28 SLK28 SLO28 SLS28 SLW28 SMA28 SME28 SMI28 SMM28 SMQ28 SMU28 SMY28 SNC28 SNG28 SNK28 SNO28 SNS28 SNW28 SOA28 SOE28 SOI28 SOM28 SOQ28 SOU28 SOY28 SPC28 SPG28 SPK28 SPO28 SPS28 SPW28 SQA28 SQE28 SQI28 SQM28 SQQ28 SQU28 SQY28 SRC28 SRG28 SRK28 SRO28 SRS28 SRW28 SSA28 SSE28 SSI28 SSM28 SSQ28 SSU28 SSY28 STC28 STG28 STK28 STO28 STS28 STW28 SUA28 SUE28 SUI28 SUM28 SUQ28 SUU28 SUY28 SVC28 SVG28 SVK28 SVO28 SVS28 SVW28 SWA28 SWE28 SWI28 SWM28 SWQ28 SWU28 SWY28 SXC28 SXG28 SXK28 SXO28 SXS28 SXW28 SYA28 SYE28 SYI28 SYM28 SYQ28 SYU28 SYY28 SZC28 SZG28 SZK28 SZO28 SZS28 SZW28 TAA28 TAE28 TAI28 TAM28 TAQ28 TAU28 TAY28 TBC28 TBG28 TBK28 TBO28 TBS28 TBW28 TCA28 TCE28 TCI28 TCM28 TCQ28 TCU28 TCY28 TDC28 TDG28 TDK28 TDO28 TDS28 TDW28 TEA28 TEE28 TEI28 TEM28 TEQ28 TEU28 TEY28 TFC28 TFG28 TFK28 TFO28 TFS28 TFW28 TGA28 TGE28 TGI28 TGM28 TGQ28 TGU28 TGY28 THC28 THG28 THK28 THO28 THS28 THW28 TIA28 TIE28 TII28 TIM28 TIQ28 TIU28 TIY28 TJC28 TJG28 TJK28 TJO28 TJS28 TJW28 TKA28 TKE28 TKI28 TKM28 TKQ28 TKU28 TKY28 TLC28 TLG28 TLK28 TLO28 TLS28 TLW28 TMA28 TME28 TMI28 TMM28 TMQ28 TMU28 TMY28 TNC28 TNG28 TNK28 TNO28 TNS28 TNW28 TOA28 TOE28 TOI28 TOM28 TOQ28 TOU28 TOY28 TPC28 TPG28 TPK28 TPO28 TPS28 TPW28 TQA28 TQE28 TQI28 TQM28 TQQ28 TQU28 TQY28 TRC28 TRG28 TRK28 TRO28 TRS28 TRW28 TSA28 TSE28 TSI28 TSM28 TSQ28 TSU28 TSY28 TTC28 TTG28 TTK28 TTO28 TTS28 TTW28 TUA28 TUE28 TUI28 TUM28 TUQ28 TUU28 TUY28 TVC28 TVG28 TVK28 TVO28 TVS28 TVW28 TWA28 TWE28 TWI28 TWM28 TWQ28 TWU28 TWY28 TXC28 TXG28 TXK28 TXO28 TXS28 TXW28 TYA28 TYE28 TYI28 TYM28 TYQ28 TYU28 TYY28 TZC28 TZG28 TZK28 TZO28 TZS28 TZW28 UAA28 UAE28 UAI28 UAM28 UAQ28 UAU28 UAY28 UBC28 UBG28 UBK28 UBO28 UBS28 UBW28 UCA28 UCE28 UCI28 UCM28 UCQ28 UCU28 UCY28 UDC28 UDG28 UDK28 UDO28 UDS28 UDW28 UEA28 UEE28 UEI28 UEM28 UEQ28 UEU28 UEY28 UFC28 UFG28 UFK28 UFO28 UFS28 UFW28 UGA28 UGE28 UGI28 UGM28 UGQ28 UGU28 UGY28 UHC28 UHG28 UHK28 UHO28 UHS28 UHW28 UIA28 UIE28 UII28 UIM28 UIQ28 UIU28 UIY28 UJC28 UJG28 UJK28 UJO28 UJS28 UJW28 UKA28 UKE28 UKI28 UKM28 UKQ28 UKU28 UKY28 ULC28 ULG28 ULK28 ULO28 ULS28 ULW28 UMA28 UME28 UMI28 UMM28 UMQ28 UMU28 UMY28 UNC28 UNG28 UNK28 UNO28 UNS28 UNW28 UOA28 UOE28 UOI28 UOM28 UOQ28 UOU28 UOY28 UPC28 UPG28 UPK28 UPO28 UPS28 UPW28 UQA28 UQE28 UQI28 UQM28 UQQ28 UQU28 UQY28 URC28 URG28 URK28 URO28 URS28 URW28 USA28 USE28 USI28 USM28 USQ28 USU28 USY28 UTC28 UTG28 UTK28 UTO28 UTS28 UTW28 UUA28 UUE28 UUI28 UUM28 UUQ28 UUU28 UUY28 UVC28 UVG28 UVK28 UVO28 UVS28 UVW28 UWA28 UWE28 UWI28 UWM28 UWQ28 UWU28 UWY28 UXC28 UXG28 UXK28 UXO28 UXS28 UXW28 UYA28 UYE28 UYI28 UYM28 UYQ28 UYU28 UYY28 UZC28 UZG28 UZK28 UZO28 UZS28 UZW28 VAA28 VAE28 VAI28 VAM28 VAQ28 VAU28 VAY28 VBC28 VBG28 VBK28 VBO28 VBS28 VBW28 VCA28 VCE28 VCI28 VCM28 VCQ28 VCU28 VCY28 VDC28 VDG28 VDK28 VDO28 VDS28 VDW28 VEA28 VEE28 VEI28 VEM28 VEQ28 VEU28 VEY28 VFC28 VFG28 VFK28 VFO28 VFS28 VFW28 VGA28 VGE28 VGI28 VGM28 VGQ28 VGU28 VGY28 VHC28 VHG28 VHK28 VHO28 VHS28 VHW28 VIA28 VIE28 VII28 VIM28 VIQ28 VIU28 VIY28 VJC28 VJG28 VJK28 VJO28 VJS28 VJW28 VKA28 VKE28 VKI28 VKM28 VKQ28 VKU28 VKY28 VLC28 VLG28 VLK28 VLO28 VLS28 VLW28 VMA28 VME28 VMI28 VMM28 VMQ28 VMU28 VMY28 VNC28 VNG28 VNK28 VNO28 VNS28 VNW28 VOA28 VOE28 VOI28 VOM28 VOQ28 VOU28 VOY28 VPC28 VPG28 VPK28 VPO28 VPS28 VPW28 VQA28 VQE28 VQI28 VQM28 VQQ28 VQU28 VQY28 VRC28 VRG28 VRK28 VRO28 VRS28 VRW28 VSA28 VSE28 VSI28 VSM28 VSQ28 VSU28 VSY28 VTC28 VTG28 VTK28 VTO28 VTS28 VTW28 VUA28 VUE28 VUI28 VUM28 VUQ28 VUU28 VUY28 VVC28 VVG28 VVK28 VVO28 VVS28 VVW28 VWA28 VWE28 VWI28 VWM28 VWQ28 VWU28 VWY28 VXC28 VXG28 VXK28 VXO28 VXS28 VXW28 VYA28 VYE28 VYI28 VYM28 VYQ28 VYU28 VYY28 VZC28 VZG28 VZK28 VZO28 VZS28 VZW28 WAA28 WAE28 WAI28 WAM28 WAQ28 WAU28 WAY28 WBC28 WBG28 WBK28 WBO28 WBS28 WBW28 WCA28 WCE28 WCI28 WCM28 WCQ28 WCU28 WCY28 WDC28 WDG28 WDK28 WDO28 WDS28 WDW28 WEA28 WEE28 WEI28 WEM28 WEQ28 WEU28 WEY28 WFC28 WFG28 WFK28 WFO28 WFS28 WFW28 WGA28 WGE28 WGI28 WGM28 WGQ28 WGU28 WGY28 WHC28 WHG28 WHK28 WHO28 WHS28 WHW28 WIA28 WIE28 WII28 WIM28 WIQ28 WIU28 WIY28 WJC28 WJG28 WJK28 WJO28 WJS28 WJW28 WKA28 WKE28 WKI28 WKM28 WKQ28 WKU28 WKY28 WLC28 WLG28 WLK28 WLO28 WLS28 WLW28 WMA28 WME28 WMI28 WMM28 WMQ28 WMU28 WMY28 WNC28 WNG28 WNK28 WNO28 WNS28 WNW28 WOA28 WOE28 WOI28 WOM28 WOQ28 WOU28 WOY28 WPC28 WPG28 WPK28 WPO28 WPS28 WPW28 WQA28 WQE28 WQI28 WQM28 WQQ28 WQU28 WQY28 WRC28 WRG28 WRK28 WRO28 WRS28 WRW28 WSA28 WSE28 WSI28 WSM28 WSQ28 WSU28 WSY28 WTC28 WTG28 WTK28 WTO28 WTS28 WTW28 WUA28 WUE28 WUI28 WUM28 WUQ28 WUU28 WUY28 WVC28 WVG28 WVK28 WVO28 WVS28 WVW28 WWA28 WWE28 WWI28 WWM28 WWQ28 WWU28 WWY28 WXC28 WXG28 WXK28 WXO28 WXS28 WXW28 WYA28 WYE28 WYI28 WYM28 WYQ28 WYU28 WYY28 WZC28 WZG28 WZK28 WZO28 WZS28 WZW28 XAA28 XAE28 XAI28 XAM28 XAQ28 XAU28 XAY28 XBC28 XBG28 XBK28 XBO28 XBS28 XBW28 XCA28 XCE28 XCI28 XCM28 XCQ28 XCU28 XCY28 XDC28 XDG28 XDK28 XDO28 XDS28 XDW28 XEA28 XEE28 XEI28 XEM28</xm:sqref>
        </x14:dataValidation>
        <x14:dataValidation type="list" allowBlank="1" xr:uid="{9CC86A1E-84E3-46CF-A028-4BC30674B950}">
          <x14:formula1>
            <xm:f>Accounts!$A$2:$A504</xm:f>
          </x14:formula1>
          <xm:sqref>J11 J1:J2 J41:J54 J30:J39 J56:J86 J21:J24 J88:J370</xm:sqref>
        </x14:dataValidation>
        <x14:dataValidation type="list" allowBlank="1" xr:uid="{2DEDC27C-922A-4B6F-A7D2-0CE9C6777FB5}">
          <x14:formula1>
            <xm:f>Accounts!$A$2:$A504</xm:f>
          </x14:formula1>
          <xm:sqref>J371 J87 J25:J27 J29 J3:J10 J12:J20</xm:sqref>
        </x14:dataValidation>
        <x14:dataValidation type="list" allowBlank="1" xr:uid="{72BF8F81-F2A1-4854-B576-2496521AC4C9}">
          <x14:formula1>
            <xm:f>Accounts!$A$2:$A542</xm:f>
          </x14:formula1>
          <xm:sqref>J40 J55</xm:sqref>
        </x14:dataValidation>
        <x14:dataValidation type="list" allowBlank="1" xr:uid="{ED0EB658-F109-44E5-B636-028C003C69BB}">
          <x14:formula1>
            <xm:f>Establishment!$A$2:$A524</xm:f>
          </x14:formula1>
          <xm:sqref>E21 E1:E2 E56:E280 E46:E54 E42:E43 E24 E11 E282:E305 E307 E309:E370</xm:sqref>
        </x14:dataValidation>
        <x14:dataValidation type="list" allowBlank="1" xr:uid="{C1E6EBE9-7A59-4E34-894C-D353BC5AA99A}">
          <x14:formula1>
            <xm:f>Establishment!$A$2:$A524</xm:f>
          </x14:formula1>
          <xm:sqref>E371 E25:E39 E3:E10 E12:E20</xm:sqref>
        </x14:dataValidation>
        <x14:dataValidation type="list" allowBlank="1" xr:uid="{AA54B658-4F96-4237-BBEC-8BAD886A1BC7}">
          <x14:formula1>
            <xm:f>Establishment!$A$2:$A544</xm:f>
          </x14:formula1>
          <xm:sqref>E55 E281 E22:E23 E44:E45 E40:E41 E306 E308</xm:sqref>
        </x14:dataValidation>
        <x14:dataValidation type="list" allowBlank="1" xr:uid="{14398D76-6A57-4548-A4FE-34DEE4E65462}">
          <x14:formula1>
            <xm:f>Items!$A$2:A533</xm:f>
          </x14:formula1>
          <xm:sqref>O371 O3:O10 O12:O20</xm:sqref>
        </x14:dataValidation>
        <x14:dataValidation type="list" allowBlank="1" xr:uid="{156CEEEE-3EFB-4DDD-BC52-DB7C6CC0427E}">
          <x14:formula1>
            <xm:f>Establishment!$A$2:$A920</xm:f>
          </x14:formula1>
          <xm:sqref>E372:E402</xm:sqref>
        </x14:dataValidation>
        <x14:dataValidation type="list" allowBlank="1" xr:uid="{8AABF78A-31E2-4CF1-9A9D-AD1A0797B1BC}">
          <x14:formula1>
            <xm:f>Establishment!$A$2:$A950</xm:f>
          </x14:formula1>
          <xm:sqref>E403:E475</xm:sqref>
        </x14:dataValidation>
        <x14:dataValidation type="list" allowBlank="1" xr:uid="{0BE8DF62-926E-4EAC-A911-A6D73D1DEDF7}">
          <x14:formula1>
            <xm:f>Items!$A$2:A929</xm:f>
          </x14:formula1>
          <xm:sqref>O372:O402</xm:sqref>
        </x14:dataValidation>
        <x14:dataValidation type="list" allowBlank="1" xr:uid="{6A9C19EE-4AC6-4CCF-BAE0-EB59306CF2C0}">
          <x14:formula1>
            <xm:f>Items!$A$2:A959</xm:f>
          </x14:formula1>
          <xm:sqref>O403:O475</xm:sqref>
        </x14:dataValidation>
        <x14:dataValidation type="list" allowBlank="1" xr:uid="{AD80F849-8F4A-48BB-9DFB-4366D5FCD4F3}">
          <x14:formula1>
            <xm:f>Accounts!$A$2:$A930</xm:f>
          </x14:formula1>
          <xm:sqref>J403:J475</xm:sqref>
        </x14:dataValidation>
        <x14:dataValidation type="list" allowBlank="1" xr:uid="{0A49A747-2EF0-4F54-99A7-2AB2DCE4EA23}">
          <x14:formula1>
            <xm:f>Misc!$A$2:$A925</xm:f>
          </x14:formula1>
          <xm:sqref>H403:H475</xm:sqref>
        </x14:dataValidation>
        <x14:dataValidation type="list" allowBlank="1" xr:uid="{79097613-6241-4905-A73C-4A4E58BD4E06}">
          <x14:formula1>
            <xm:f>Accounts!$A$2:$A900</xm:f>
          </x14:formula1>
          <xm:sqref>J372:J402</xm:sqref>
        </x14:dataValidation>
        <x14:dataValidation type="list" allowBlank="1" xr:uid="{674F1AC5-7731-4825-BF14-33C617945F5B}">
          <x14:formula1>
            <xm:f>Misc!$A$2:$A895</xm:f>
          </x14:formula1>
          <xm:sqref>H372:H402</xm:sqref>
        </x14:dataValidation>
        <x14:dataValidation type="list" allowBlank="1" xr:uid="{2978FE9E-99C0-4DEA-8C61-C4A5481CCB95}">
          <x14:formula1>
            <xm:f>Items!$A$2:A533</xm:f>
          </x14:formula1>
          <xm:sqref>O1:O2 O42:O65 O30:O39 O21:O27 O68:O76 O81:O85 O79 O116 O92:O114 O118:O370</xm:sqref>
        </x14:dataValidation>
        <x14:dataValidation type="list" allowBlank="1" xr:uid="{FF3519AA-B071-4BC8-B836-F9D8C473CB3A}">
          <x14:formula1>
            <xm:f>Misc!$A$2:$A499</xm:f>
          </x14:formula1>
          <xm:sqref>H1:H2 H21 H283:H304 H95:H280 H56:H65 H47:H53 H43 H41 H24:H39 H11 H88 H68:H86 H307 H309:H370</xm:sqref>
        </x14:dataValidation>
        <x14:dataValidation type="list" allowBlank="1" xr:uid="{076B0D3E-1B7A-4867-8ABC-E7ED50545F78}">
          <x14:formula1>
            <xm:f>Misc!$A$2:$A499</xm:f>
          </x14:formula1>
          <xm:sqref>H371 H87 H3:H10 H12:H20</xm:sqref>
        </x14:dataValidation>
        <x14:dataValidation type="list" allowBlank="1" xr:uid="{7A980DF1-BD5A-491E-A82B-3EC42A4F641E}">
          <x14:formula1>
            <xm:f>Misc!$A$2:$A519</xm:f>
          </x14:formula1>
          <xm:sqref>H22:H23 H305:H306 H281:H282 H89:H94 H54:H55 H66:H67 H44:H46 H42 H40 H308</xm:sqref>
        </x14:dataValidation>
        <x14:dataValidation type="list" allowBlank="1" xr:uid="{0C51DB14-3DEA-4247-8C7C-AD845A2D52A1}">
          <x14:formula1>
            <xm:f>Items!$A$2:A522</xm:f>
          </x14:formula1>
          <xm:sqref>O28:O29</xm:sqref>
        </x14:dataValidation>
        <x14:dataValidation type="list" allowBlank="1" xr:uid="{8892C9AD-B002-4F77-A0CB-67318CCE6234}">
          <x14:formula1>
            <xm:f>Items!$A$2:A542</xm:f>
          </x14:formula1>
          <xm:sqref>O40:O41 O86:O91 O66:O67 O80 O77:O78 O11 O115 O117</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F1F90-8176-4C3A-BD30-ADCDFCF28CCC}">
  <sheetPr>
    <tabColor rgb="FF00FF00"/>
  </sheetPr>
  <dimension ref="A1:S1176"/>
  <sheetViews>
    <sheetView workbookViewId="0">
      <pane xSplit="7" ySplit="1" topLeftCell="J2" activePane="bottomRight" state="frozen"/>
      <selection activeCell="H323" sqref="H323"/>
      <selection pane="topRight" activeCell="H323" sqref="H323"/>
      <selection pane="bottomLeft" activeCell="H323" sqref="H323"/>
      <selection pane="bottomRight" activeCell="H323" sqref="H323"/>
    </sheetView>
  </sheetViews>
  <sheetFormatPr defaultColWidth="14.42578125" defaultRowHeight="15" customHeight="1" x14ac:dyDescent="0.25"/>
  <cols>
    <col min="1" max="1" width="8.42578125" hidden="1" customWidth="1"/>
    <col min="2" max="2" width="11.140625" customWidth="1"/>
    <col min="3" max="3" width="11.140625" hidden="1" customWidth="1"/>
    <col min="4" max="4" width="10.28515625" customWidth="1"/>
    <col min="5" max="5" width="24" style="14" customWidth="1"/>
    <col min="6" max="6" width="21.140625" bestFit="1" customWidth="1"/>
    <col min="7" max="7" width="17.28515625" bestFit="1" customWidth="1"/>
    <col min="8" max="8" width="13.7109375" customWidth="1"/>
    <col min="9" max="9" width="8" customWidth="1"/>
    <col min="10" max="10" width="18.5703125" customWidth="1"/>
    <col min="11" max="11" width="8.7109375" customWidth="1"/>
    <col min="12" max="12" width="9.5703125" customWidth="1"/>
    <col min="13" max="13" width="8" customWidth="1"/>
    <col min="14" max="14" width="11.140625" customWidth="1"/>
    <col min="15" max="15" width="25.7109375" customWidth="1"/>
    <col min="16" max="16" width="11" customWidth="1"/>
    <col min="17" max="17" width="12.7109375" customWidth="1"/>
    <col min="18" max="18" width="7.140625" customWidth="1"/>
    <col min="19" max="19" width="16.140625" customWidth="1"/>
  </cols>
  <sheetData>
    <row r="1" spans="1:19" ht="30" x14ac:dyDescent="0.25">
      <c r="A1" t="s">
        <v>3</v>
      </c>
      <c r="B1" s="2" t="s">
        <v>4</v>
      </c>
      <c r="C1" t="s">
        <v>5</v>
      </c>
      <c r="D1" s="4" t="s">
        <v>6</v>
      </c>
      <c r="E1" s="3" t="s">
        <v>7</v>
      </c>
      <c r="F1" t="s">
        <v>8</v>
      </c>
      <c r="G1" t="s">
        <v>9</v>
      </c>
      <c r="H1" t="s">
        <v>10</v>
      </c>
      <c r="I1" s="1" t="s">
        <v>11</v>
      </c>
      <c r="J1" t="s">
        <v>12</v>
      </c>
      <c r="K1" t="s">
        <v>13</v>
      </c>
      <c r="L1" t="s">
        <v>14</v>
      </c>
      <c r="M1" t="s">
        <v>11</v>
      </c>
      <c r="N1" t="s">
        <v>1</v>
      </c>
      <c r="O1" t="s">
        <v>15</v>
      </c>
      <c r="P1" t="s">
        <v>16</v>
      </c>
      <c r="Q1" t="s">
        <v>17</v>
      </c>
      <c r="R1" t="s">
        <v>18</v>
      </c>
      <c r="S1" t="s">
        <v>19</v>
      </c>
    </row>
    <row r="2" spans="1:19" x14ac:dyDescent="0.25">
      <c r="A2">
        <f t="shared" ref="A2:A24" si="0">IF(OR(D2&lt;&gt;D1,D2=""),1,IF(NOT(AND(E2=E1,F2=F1,G2=G1)),A1+1,IF(OR(H2="",AND(H2&lt;&gt;"",H2&lt;&gt;H1,H1&lt;&gt;"")),A1,A1+1)))</f>
        <v>1</v>
      </c>
      <c r="B2" t="str">
        <f t="shared" ref="B2:B24" si="1">IF(D2&lt;&gt;"",TEXT(D2,"YYYYMMDD")&amp;CHAR(64+A2),"")</f>
        <v/>
      </c>
      <c r="C2">
        <f t="shared" ref="C2" si="2">IF(OR(B2="",B2&lt;&gt;B10),1,C10+1)</f>
        <v>1</v>
      </c>
      <c r="D2" s="4"/>
      <c r="E2" s="3"/>
      <c r="F2" t="e">
        <f t="array" ref="F2">INDEX(Establishment!B$2:B$1042,MATCH($E2,Establishment!$A$2:$A$1042,0))</f>
        <v>#N/A</v>
      </c>
      <c r="G2" t="e">
        <f t="array" ref="G2">INDEX(Establishment!C$2:C$1042,MATCH($E2,Establishment!$A$2:$A$1042,0))</f>
        <v>#N/A</v>
      </c>
      <c r="H2" t="s">
        <v>20</v>
      </c>
      <c r="I2" s="5"/>
      <c r="J2" t="s">
        <v>20</v>
      </c>
      <c r="L2" s="5"/>
      <c r="M2" s="5">
        <f t="shared" ref="M2:M4" si="3">K2*L2</f>
        <v>0</v>
      </c>
      <c r="N2" s="5">
        <f t="shared" ref="N2:N24" si="4">IF(B2=B1,N1+M2,M2)</f>
        <v>0</v>
      </c>
      <c r="O2" t="s">
        <v>20</v>
      </c>
      <c r="P2" t="str">
        <f t="array" ref="P2">INDEX(Items!B$2:B$1090,MATCH($O2,Items!$A$2:$A$1090,0))</f>
        <v xml:space="preserve"> </v>
      </c>
      <c r="Q2" t="str">
        <f t="array" ref="Q2">INDEX(Items!C$2:C$1090,MATCH($O2,Items!$A$2:$A$1090,0))</f>
        <v xml:space="preserve"> </v>
      </c>
      <c r="R2" t="str">
        <f t="array" ref="R2">INDEX(Items!D$2:D$1090,MATCH($O2,Items!$A$2:$A$1090,0))</f>
        <v xml:space="preserve"> </v>
      </c>
    </row>
    <row r="3" spans="1:19" x14ac:dyDescent="0.25">
      <c r="A3">
        <f t="shared" si="0"/>
        <v>1</v>
      </c>
      <c r="B3" t="str">
        <f t="shared" si="1"/>
        <v/>
      </c>
      <c r="C3">
        <f t="shared" ref="C3" si="5">IF(OR(B3="",B3&lt;&gt;B49),1,C49+1)</f>
        <v>1</v>
      </c>
      <c r="D3" s="4"/>
      <c r="E3" s="3"/>
      <c r="F3" t="e">
        <f t="array" ref="F3">INDEX(Establishment!B$2:B$1042,MATCH($E3,Establishment!$A$2:$A$1042,0))</f>
        <v>#N/A</v>
      </c>
      <c r="G3" t="e">
        <f t="array" ref="G3">INDEX(Establishment!C$2:C$1042,MATCH($E3,Establishment!$A$2:$A$1042,0))</f>
        <v>#N/A</v>
      </c>
      <c r="H3" t="s">
        <v>20</v>
      </c>
      <c r="I3" s="5"/>
      <c r="J3" t="s">
        <v>20</v>
      </c>
      <c r="L3" s="5"/>
      <c r="M3" s="5">
        <f t="shared" si="3"/>
        <v>0</v>
      </c>
      <c r="N3" s="5">
        <f t="shared" si="4"/>
        <v>0</v>
      </c>
      <c r="O3" t="s">
        <v>20</v>
      </c>
      <c r="P3" t="str">
        <f t="array" ref="P3">INDEX(Items!B$2:B$1090,MATCH($O3,Items!$A$2:$A$1090,0))</f>
        <v xml:space="preserve"> </v>
      </c>
      <c r="Q3" t="str">
        <f t="array" ref="Q3">INDEX(Items!C$2:C$1090,MATCH($O3,Items!$A$2:$A$1090,0))</f>
        <v xml:space="preserve"> </v>
      </c>
      <c r="R3" t="str">
        <f t="array" ref="R3">INDEX(Items!D$2:D$1090,MATCH($O3,Items!$A$2:$A$1090,0))</f>
        <v xml:space="preserve"> </v>
      </c>
    </row>
    <row r="4" spans="1:19" ht="15.75" customHeight="1" x14ac:dyDescent="0.25">
      <c r="A4">
        <f t="shared" si="0"/>
        <v>1</v>
      </c>
      <c r="B4" t="str">
        <f t="shared" si="1"/>
        <v>20230919A</v>
      </c>
      <c r="C4">
        <f t="shared" ref="C4" si="6">IF(OR(B4="",B4&lt;&gt;B12),1,C12+1)</f>
        <v>1</v>
      </c>
      <c r="D4" s="4">
        <v>45188</v>
      </c>
      <c r="E4" s="3" t="s">
        <v>30</v>
      </c>
      <c r="F4" t="s">
        <v>153</v>
      </c>
      <c r="G4" t="s">
        <v>139</v>
      </c>
      <c r="I4" s="5"/>
      <c r="J4" t="s">
        <v>20</v>
      </c>
      <c r="K4">
        <v>1</v>
      </c>
      <c r="L4" s="5">
        <v>49</v>
      </c>
      <c r="M4" s="5">
        <f t="shared" si="3"/>
        <v>49</v>
      </c>
      <c r="N4" s="5">
        <f t="shared" si="4"/>
        <v>49</v>
      </c>
      <c r="O4" t="s">
        <v>118</v>
      </c>
      <c r="P4" t="s">
        <v>154</v>
      </c>
      <c r="Q4" t="s">
        <v>146</v>
      </c>
      <c r="R4" t="s">
        <v>155</v>
      </c>
    </row>
    <row r="5" spans="1:19" ht="15.75" customHeight="1" x14ac:dyDescent="0.25">
      <c r="A5">
        <f t="shared" si="0"/>
        <v>1</v>
      </c>
      <c r="B5" t="str">
        <f t="shared" si="1"/>
        <v/>
      </c>
      <c r="C5">
        <f t="shared" ref="C5" si="7">IF(OR(B5="",B5&lt;&gt;B13),1,C13+1)</f>
        <v>1</v>
      </c>
      <c r="D5" s="4"/>
      <c r="E5" s="3" t="s">
        <v>1452</v>
      </c>
      <c r="F5" t="str">
        <f t="array" ref="F5">INDEX(Establishment!B$2:B$1042,MATCH($E5,Establishment!$A$2:$A$1042,0))</f>
        <v>Transportation(Public)</v>
      </c>
      <c r="G5" s="7" t="s">
        <v>369</v>
      </c>
      <c r="H5" t="s">
        <v>2</v>
      </c>
      <c r="I5" s="5">
        <v>13</v>
      </c>
      <c r="J5" t="s">
        <v>149</v>
      </c>
      <c r="K5">
        <v>1</v>
      </c>
      <c r="L5" s="5">
        <v>13</v>
      </c>
      <c r="M5" s="5">
        <f t="shared" ref="M5:M24" si="8">K5*L5</f>
        <v>13</v>
      </c>
      <c r="N5" s="5">
        <f t="shared" si="4"/>
        <v>13</v>
      </c>
      <c r="O5" t="s">
        <v>118</v>
      </c>
      <c r="P5" t="str">
        <f t="array" ref="P5">INDEX(Items!B$2:B$1090,MATCH($O5,Items!$A$2:$A$1090,0))</f>
        <v xml:space="preserve"> </v>
      </c>
      <c r="Q5" t="s">
        <v>150</v>
      </c>
      <c r="R5" s="7" t="s">
        <v>347</v>
      </c>
      <c r="S5" s="7" t="s">
        <v>348</v>
      </c>
    </row>
    <row r="6" spans="1:19" ht="15.75" customHeight="1" x14ac:dyDescent="0.25">
      <c r="A6" s="3">
        <f t="shared" si="0"/>
        <v>1</v>
      </c>
      <c r="B6" s="3" t="str">
        <f t="shared" si="1"/>
        <v/>
      </c>
      <c r="C6" s="3">
        <f t="shared" ref="C6:C7" si="9">IF(OR(B6="",B6&lt;&gt;B5),1,C5+1)</f>
        <v>1</v>
      </c>
      <c r="D6" s="4"/>
      <c r="E6" s="3" t="s">
        <v>1492</v>
      </c>
      <c r="F6" s="3" t="str">
        <f t="array" ref="F6">INDEX(Establishment!B$2:B$1042,MATCH($E6,Establishment!$A$2:$A$1042,0))</f>
        <v>Transportation(Public)</v>
      </c>
      <c r="G6" s="3" t="s">
        <v>1291</v>
      </c>
      <c r="H6" s="3" t="s">
        <v>292</v>
      </c>
      <c r="I6" s="5">
        <v>16</v>
      </c>
      <c r="J6" t="s">
        <v>149</v>
      </c>
      <c r="K6" s="3">
        <v>1</v>
      </c>
      <c r="L6" s="5">
        <v>16</v>
      </c>
      <c r="M6" s="5">
        <f t="shared" si="8"/>
        <v>16</v>
      </c>
      <c r="N6" s="5">
        <f t="shared" si="4"/>
        <v>29</v>
      </c>
      <c r="O6" t="s">
        <v>118</v>
      </c>
      <c r="P6" s="3"/>
      <c r="Q6" t="s">
        <v>150</v>
      </c>
      <c r="R6" t="s">
        <v>206</v>
      </c>
      <c r="S6" s="3"/>
    </row>
    <row r="7" spans="1:19" ht="15.75" customHeight="1" x14ac:dyDescent="0.25">
      <c r="A7" s="3">
        <f t="shared" si="0"/>
        <v>1</v>
      </c>
      <c r="B7" s="3" t="str">
        <f t="shared" si="1"/>
        <v/>
      </c>
      <c r="C7" s="3">
        <f t="shared" si="9"/>
        <v>1</v>
      </c>
      <c r="D7" s="4"/>
      <c r="E7" s="3" t="s">
        <v>1606</v>
      </c>
      <c r="F7" s="3" t="str">
        <f t="array" ref="F7">INDEX(Establishment!B$2:B$1042,MATCH($E7,Establishment!$A$2:$A$1042,0))</f>
        <v>Transportation(Public)</v>
      </c>
      <c r="G7" s="3" t="str">
        <f t="array" ref="G7">INDEX(Establishment!C$2:C$1042,MATCH($E7,Establishment!$A$2:$A$1042,0))</f>
        <v>Bus</v>
      </c>
      <c r="H7" s="3" t="s">
        <v>2</v>
      </c>
      <c r="I7" s="5">
        <v>15</v>
      </c>
      <c r="J7" t="s">
        <v>149</v>
      </c>
      <c r="K7" s="3">
        <v>1</v>
      </c>
      <c r="L7" s="5">
        <v>15</v>
      </c>
      <c r="M7" s="5">
        <f t="shared" si="8"/>
        <v>15</v>
      </c>
      <c r="N7" s="5">
        <f t="shared" si="4"/>
        <v>44</v>
      </c>
      <c r="O7" t="s">
        <v>118</v>
      </c>
      <c r="P7" s="3" t="str">
        <f t="array" ref="P7">INDEX(Items!B$2:B$1090,MATCH($O7,Items!$A$2:$A$1090,0))</f>
        <v xml:space="preserve"> </v>
      </c>
      <c r="Q7" t="s">
        <v>150</v>
      </c>
      <c r="R7" s="3" t="s">
        <v>347</v>
      </c>
      <c r="S7" s="3"/>
    </row>
    <row r="8" spans="1:19" ht="15.75" customHeight="1" x14ac:dyDescent="0.25">
      <c r="A8">
        <f t="shared" si="0"/>
        <v>1</v>
      </c>
      <c r="B8" t="str">
        <f t="shared" si="1"/>
        <v/>
      </c>
      <c r="C8">
        <f t="shared" ref="C8:C9" si="10">IF(OR(B8="",B8&lt;&gt;B16),1,C16+1)</f>
        <v>1</v>
      </c>
      <c r="D8" s="4"/>
      <c r="E8" s="3" t="s">
        <v>1452</v>
      </c>
      <c r="F8" t="s">
        <v>1451</v>
      </c>
      <c r="G8" t="s">
        <v>148</v>
      </c>
      <c r="H8" t="s">
        <v>2</v>
      </c>
      <c r="I8" s="5">
        <v>13</v>
      </c>
      <c r="J8" t="s">
        <v>149</v>
      </c>
      <c r="K8">
        <v>1</v>
      </c>
      <c r="L8" s="5">
        <v>13</v>
      </c>
      <c r="M8" s="5">
        <f t="shared" si="8"/>
        <v>13</v>
      </c>
      <c r="N8" s="5">
        <f t="shared" si="4"/>
        <v>57</v>
      </c>
      <c r="O8" t="s">
        <v>118</v>
      </c>
      <c r="P8" t="str">
        <f t="array" ref="P8">INDEX(Items!B$2:B$1090,MATCH($O8,Items!$A$2:$A$1090,0))</f>
        <v xml:space="preserve"> </v>
      </c>
      <c r="Q8" t="s">
        <v>150</v>
      </c>
      <c r="R8" t="s">
        <v>175</v>
      </c>
    </row>
    <row r="9" spans="1:19" ht="15.75" customHeight="1" x14ac:dyDescent="0.25">
      <c r="A9">
        <f t="shared" si="0"/>
        <v>1</v>
      </c>
      <c r="B9" t="str">
        <f t="shared" si="1"/>
        <v/>
      </c>
      <c r="C9">
        <f t="shared" si="10"/>
        <v>1</v>
      </c>
      <c r="D9" s="4"/>
      <c r="E9" s="3" t="s">
        <v>1452</v>
      </c>
      <c r="F9" t="s">
        <v>1451</v>
      </c>
      <c r="G9" t="s">
        <v>148</v>
      </c>
      <c r="H9" t="s">
        <v>2</v>
      </c>
      <c r="I9" s="5">
        <v>13</v>
      </c>
      <c r="J9" t="s">
        <v>149</v>
      </c>
      <c r="K9">
        <v>1</v>
      </c>
      <c r="L9" s="5">
        <v>13</v>
      </c>
      <c r="M9" s="5">
        <f t="shared" si="8"/>
        <v>13</v>
      </c>
      <c r="N9" s="5">
        <f t="shared" si="4"/>
        <v>70</v>
      </c>
      <c r="O9" t="s">
        <v>118</v>
      </c>
      <c r="P9" t="str">
        <f t="array" ref="P9">INDEX(Items!B$2:B$1090,MATCH($O9,Items!$A$2:$A$1090,0))</f>
        <v xml:space="preserve"> </v>
      </c>
      <c r="Q9" t="s">
        <v>150</v>
      </c>
      <c r="R9" t="s">
        <v>206</v>
      </c>
    </row>
    <row r="10" spans="1:19" ht="15.75" customHeight="1" x14ac:dyDescent="0.25">
      <c r="A10" s="3">
        <f t="shared" si="0"/>
        <v>1</v>
      </c>
      <c r="B10" s="3" t="str">
        <f t="shared" si="1"/>
        <v/>
      </c>
      <c r="C10" s="3">
        <f t="shared" ref="C10" si="11">IF(OR(B10="",B10&lt;&gt;B9),1,C9+1)</f>
        <v>1</v>
      </c>
      <c r="D10" s="4"/>
      <c r="E10" s="3" t="s">
        <v>1492</v>
      </c>
      <c r="F10" s="3" t="str">
        <f t="array" ref="F10">INDEX(Establishment!B$2:B$1042,MATCH($E10,Establishment!$A$2:$A$1042,0))</f>
        <v>Transportation(Public)</v>
      </c>
      <c r="G10" s="3" t="s">
        <v>206</v>
      </c>
      <c r="H10" s="3" t="s">
        <v>292</v>
      </c>
      <c r="I10" s="5">
        <v>16</v>
      </c>
      <c r="J10" t="s">
        <v>149</v>
      </c>
      <c r="K10" s="3">
        <v>1</v>
      </c>
      <c r="L10" s="5">
        <v>16</v>
      </c>
      <c r="M10" s="5">
        <f t="shared" si="8"/>
        <v>16</v>
      </c>
      <c r="N10" s="5">
        <f t="shared" si="4"/>
        <v>86</v>
      </c>
      <c r="O10" t="s">
        <v>118</v>
      </c>
      <c r="P10" s="3" t="str">
        <f t="array" ref="P10">INDEX(Items!B$2:B$1090,MATCH($O10,Items!$A$2:$A$1090,0))</f>
        <v xml:space="preserve"> </v>
      </c>
      <c r="Q10" t="s">
        <v>150</v>
      </c>
      <c r="R10" s="3" t="s">
        <v>1401</v>
      </c>
      <c r="S10" s="3"/>
    </row>
    <row r="11" spans="1:19" x14ac:dyDescent="0.25">
      <c r="A11">
        <f t="shared" si="0"/>
        <v>1</v>
      </c>
      <c r="B11" t="str">
        <f t="shared" si="1"/>
        <v/>
      </c>
      <c r="C11">
        <f t="shared" ref="C11" si="12">IF(OR(B11="",B11&lt;&gt;B57),1,C57+1)</f>
        <v>1</v>
      </c>
      <c r="D11" s="4"/>
      <c r="E11" s="3" t="s">
        <v>1732</v>
      </c>
      <c r="F11" t="str">
        <f t="array" ref="F11">INDEX(Establishment!B$2:B$1042,MATCH($E11,Establishment!$A$2:$A$1042,0))</f>
        <v>Transportation(Public)</v>
      </c>
      <c r="G11" s="14" t="s">
        <v>1733</v>
      </c>
      <c r="H11" s="3" t="s">
        <v>292</v>
      </c>
      <c r="I11" s="5">
        <v>22</v>
      </c>
      <c r="J11" t="s">
        <v>149</v>
      </c>
      <c r="K11" s="3">
        <v>1</v>
      </c>
      <c r="L11" s="5">
        <v>22</v>
      </c>
      <c r="M11" s="5">
        <f t="shared" si="8"/>
        <v>22</v>
      </c>
      <c r="N11" s="5">
        <f t="shared" si="4"/>
        <v>108</v>
      </c>
      <c r="O11" t="s">
        <v>118</v>
      </c>
      <c r="P11" t="str">
        <f t="array" ref="P11">INDEX(Items!B$2:B$1090,MATCH($O11,Items!$A$2:$A$1090,0))</f>
        <v xml:space="preserve"> </v>
      </c>
      <c r="Q11" t="s">
        <v>150</v>
      </c>
      <c r="R11" s="14" t="s">
        <v>211</v>
      </c>
    </row>
    <row r="12" spans="1:19" ht="15.75" customHeight="1" x14ac:dyDescent="0.25">
      <c r="A12">
        <f t="shared" si="0"/>
        <v>1</v>
      </c>
      <c r="B12" t="str">
        <f t="shared" si="1"/>
        <v/>
      </c>
      <c r="C12">
        <f t="shared" ref="C12:C15" si="13">IF(OR(B12="",B12&lt;&gt;B20),1,C20+1)</f>
        <v>1</v>
      </c>
      <c r="D12" s="4"/>
      <c r="E12" s="3" t="s">
        <v>30</v>
      </c>
      <c r="F12" s="7" t="s">
        <v>48</v>
      </c>
      <c r="G12" s="7" t="s">
        <v>132</v>
      </c>
      <c r="I12" s="5">
        <v>130</v>
      </c>
      <c r="J12" t="s">
        <v>133</v>
      </c>
      <c r="K12">
        <v>1</v>
      </c>
      <c r="L12" s="5">
        <v>60</v>
      </c>
      <c r="M12" s="5">
        <f t="shared" si="8"/>
        <v>60</v>
      </c>
      <c r="N12" s="5">
        <f t="shared" si="4"/>
        <v>168</v>
      </c>
      <c r="O12" t="s">
        <v>118</v>
      </c>
      <c r="P12" t="str">
        <f t="array" ref="P12">INDEX(Items!B$2:B$1090,MATCH($O12,Items!$A$2:$A$1090,0))</f>
        <v xml:space="preserve"> </v>
      </c>
      <c r="Q12" s="14" t="s">
        <v>1493</v>
      </c>
      <c r="R12" s="14"/>
    </row>
    <row r="13" spans="1:19" ht="15.75" customHeight="1" x14ac:dyDescent="0.25">
      <c r="A13">
        <f t="shared" si="0"/>
        <v>1</v>
      </c>
      <c r="B13" t="str">
        <f t="shared" si="1"/>
        <v/>
      </c>
      <c r="C13">
        <f t="shared" si="13"/>
        <v>1</v>
      </c>
      <c r="D13" s="4"/>
      <c r="E13" s="3" t="s">
        <v>30</v>
      </c>
      <c r="F13" s="7" t="s">
        <v>48</v>
      </c>
      <c r="G13" s="7" t="s">
        <v>132</v>
      </c>
      <c r="I13" s="5"/>
      <c r="J13" t="s">
        <v>133</v>
      </c>
      <c r="K13">
        <v>1</v>
      </c>
      <c r="L13" s="5">
        <v>55</v>
      </c>
      <c r="M13" s="5">
        <f t="shared" si="8"/>
        <v>55</v>
      </c>
      <c r="N13" s="5">
        <f t="shared" si="4"/>
        <v>223</v>
      </c>
      <c r="O13" t="s">
        <v>46</v>
      </c>
      <c r="P13">
        <f t="array" ref="P13">INDEX(Items!B$2:B$1090,MATCH($O13,Items!$A$2:$A$1090,0))</f>
        <v>0</v>
      </c>
      <c r="Q13" s="14" t="s">
        <v>1493</v>
      </c>
      <c r="R13" t="s">
        <v>1625</v>
      </c>
    </row>
    <row r="14" spans="1:19" ht="15.75" customHeight="1" x14ac:dyDescent="0.25">
      <c r="A14">
        <f t="shared" si="0"/>
        <v>1</v>
      </c>
      <c r="B14" t="str">
        <f t="shared" si="1"/>
        <v/>
      </c>
      <c r="C14">
        <f t="shared" si="13"/>
        <v>1</v>
      </c>
      <c r="D14" s="4"/>
      <c r="E14" s="3" t="s">
        <v>30</v>
      </c>
      <c r="F14" s="7" t="s">
        <v>48</v>
      </c>
      <c r="G14" s="7" t="s">
        <v>132</v>
      </c>
      <c r="I14" s="5"/>
      <c r="J14" t="s">
        <v>133</v>
      </c>
      <c r="K14">
        <v>1</v>
      </c>
      <c r="L14" s="5">
        <v>30</v>
      </c>
      <c r="M14" s="5">
        <f t="shared" si="8"/>
        <v>30</v>
      </c>
      <c r="N14" s="5">
        <f t="shared" si="4"/>
        <v>253</v>
      </c>
      <c r="O14" t="s">
        <v>46</v>
      </c>
      <c r="P14">
        <f t="array" ref="P14">INDEX(Items!B$2:B$1090,MATCH($O14,Items!$A$2:$A$1090,0))</f>
        <v>0</v>
      </c>
      <c r="Q14" s="14" t="s">
        <v>1871</v>
      </c>
    </row>
    <row r="15" spans="1:19" ht="15.75" customHeight="1" x14ac:dyDescent="0.25">
      <c r="A15">
        <f t="shared" si="0"/>
        <v>1</v>
      </c>
      <c r="B15" t="str">
        <f t="shared" si="1"/>
        <v/>
      </c>
      <c r="C15">
        <f t="shared" si="13"/>
        <v>1</v>
      </c>
      <c r="D15" s="4"/>
      <c r="E15" s="3" t="s">
        <v>30</v>
      </c>
      <c r="F15" s="7" t="s">
        <v>48</v>
      </c>
      <c r="G15" s="7" t="s">
        <v>132</v>
      </c>
      <c r="I15" s="5"/>
      <c r="J15" t="s">
        <v>133</v>
      </c>
      <c r="K15">
        <v>2</v>
      </c>
      <c r="L15" s="5">
        <v>15</v>
      </c>
      <c r="M15" s="5">
        <f t="shared" si="8"/>
        <v>30</v>
      </c>
      <c r="N15" s="5">
        <f t="shared" si="4"/>
        <v>283</v>
      </c>
      <c r="O15" t="s">
        <v>46</v>
      </c>
      <c r="P15">
        <f t="array" ref="P15">INDEX(Items!B$2:B$1090,MATCH($O15,Items!$A$2:$A$1090,0))</f>
        <v>0</v>
      </c>
      <c r="Q15" t="str">
        <f t="array" ref="Q15">INDEX(Items!C$2:C$1090,MATCH($O15,Items!$A$2:$A$1090,0))</f>
        <v>Dish</v>
      </c>
      <c r="R15" t="str">
        <f t="array" ref="R15">INDEX(Items!D$2:D$1090,MATCH($O15,Items!$A$2:$A$1090,0))</f>
        <v>Rice</v>
      </c>
    </row>
    <row r="16" spans="1:19" ht="15.75" customHeight="1" x14ac:dyDescent="0.25">
      <c r="A16" s="3">
        <f t="shared" si="0"/>
        <v>1</v>
      </c>
      <c r="B16" s="3" t="str">
        <f t="shared" si="1"/>
        <v/>
      </c>
      <c r="C16" s="3">
        <f t="shared" ref="C16:C17" si="14">IF(OR(B16="",B16&lt;&gt;B15),1,C15+1)</f>
        <v>1</v>
      </c>
      <c r="D16" s="4"/>
      <c r="E16" s="3" t="s">
        <v>30</v>
      </c>
      <c r="F16" t="s">
        <v>138</v>
      </c>
      <c r="G16" s="3" t="s">
        <v>139</v>
      </c>
      <c r="H16" t="s">
        <v>2</v>
      </c>
      <c r="I16" s="5">
        <v>85</v>
      </c>
      <c r="J16" s="3" t="s">
        <v>133</v>
      </c>
      <c r="K16" s="3">
        <v>1</v>
      </c>
      <c r="L16" s="5">
        <v>85</v>
      </c>
      <c r="M16" s="5">
        <f t="shared" si="8"/>
        <v>85</v>
      </c>
      <c r="N16" s="5">
        <f t="shared" si="4"/>
        <v>368</v>
      </c>
      <c r="O16" t="s">
        <v>118</v>
      </c>
      <c r="P16" s="3"/>
      <c r="Q16" s="3" t="s">
        <v>146</v>
      </c>
      <c r="R16" s="3" t="s">
        <v>983</v>
      </c>
      <c r="S16" s="3"/>
    </row>
    <row r="17" spans="1:19" ht="15.75" customHeight="1" x14ac:dyDescent="0.25">
      <c r="A17" s="3">
        <f t="shared" si="0"/>
        <v>1</v>
      </c>
      <c r="B17" s="3" t="str">
        <f t="shared" si="1"/>
        <v/>
      </c>
      <c r="C17" s="3">
        <f t="shared" si="14"/>
        <v>1</v>
      </c>
      <c r="D17" s="4"/>
      <c r="E17" s="3" t="s">
        <v>30</v>
      </c>
      <c r="F17" t="s">
        <v>138</v>
      </c>
      <c r="G17" s="3" t="s">
        <v>139</v>
      </c>
      <c r="H17" s="3"/>
      <c r="I17" s="5"/>
      <c r="J17" s="3" t="s">
        <v>133</v>
      </c>
      <c r="K17" s="3">
        <v>1</v>
      </c>
      <c r="L17" s="5">
        <v>15</v>
      </c>
      <c r="M17" s="5">
        <f t="shared" si="8"/>
        <v>15</v>
      </c>
      <c r="N17" s="5">
        <f t="shared" si="4"/>
        <v>383</v>
      </c>
      <c r="O17" s="3" t="s">
        <v>46</v>
      </c>
      <c r="P17" s="3">
        <f t="array" ref="P17">INDEX(Items!B$2:B$1090,MATCH($O17,Items!$A$2:$A$1090,0))</f>
        <v>0</v>
      </c>
      <c r="Q17" s="3" t="str">
        <f t="array" ref="Q17">INDEX(Items!C$2:C$1090,MATCH($O17,Items!$A$2:$A$1090,0))</f>
        <v>Dish</v>
      </c>
      <c r="R17" s="3" t="str">
        <f t="array" ref="R17">INDEX(Items!D$2:D$1090,MATCH($O17,Items!$A$2:$A$1090,0))</f>
        <v>Rice</v>
      </c>
      <c r="S17" s="3"/>
    </row>
    <row r="18" spans="1:19" s="14" customFormat="1" ht="15.75" customHeight="1" x14ac:dyDescent="0.25">
      <c r="A18" s="14">
        <f t="shared" si="0"/>
        <v>1</v>
      </c>
      <c r="B18" s="14" t="str">
        <f t="shared" si="1"/>
        <v/>
      </c>
      <c r="C18" s="14">
        <f t="shared" ref="C18:C19" si="15">IF(OR(B18="",B18&lt;&gt;B26),1,C26+1)</f>
        <v>1</v>
      </c>
      <c r="D18" s="4"/>
      <c r="E18" s="3" t="s">
        <v>30</v>
      </c>
      <c r="F18" s="14" t="s">
        <v>153</v>
      </c>
      <c r="G18" s="14" t="s">
        <v>139</v>
      </c>
      <c r="I18" s="5"/>
      <c r="J18" s="3" t="s">
        <v>133</v>
      </c>
      <c r="K18" s="14">
        <v>1</v>
      </c>
      <c r="L18" s="5">
        <v>49</v>
      </c>
      <c r="M18" s="5">
        <f t="shared" si="8"/>
        <v>49</v>
      </c>
      <c r="N18" s="5">
        <f t="shared" si="4"/>
        <v>432</v>
      </c>
      <c r="O18" s="14" t="s">
        <v>118</v>
      </c>
      <c r="P18" s="14" t="s">
        <v>154</v>
      </c>
      <c r="Q18" s="14" t="s">
        <v>146</v>
      </c>
      <c r="R18" s="14" t="s">
        <v>155</v>
      </c>
    </row>
    <row r="19" spans="1:19" ht="15.75" customHeight="1" x14ac:dyDescent="0.25">
      <c r="A19">
        <f t="shared" si="0"/>
        <v>1</v>
      </c>
      <c r="B19" t="str">
        <f t="shared" si="1"/>
        <v/>
      </c>
      <c r="C19">
        <f t="shared" si="15"/>
        <v>1</v>
      </c>
      <c r="D19" s="4"/>
      <c r="E19" s="3" t="s">
        <v>30</v>
      </c>
      <c r="F19" t="s">
        <v>144</v>
      </c>
      <c r="G19" t="s">
        <v>145</v>
      </c>
      <c r="I19" s="5"/>
      <c r="J19" t="s">
        <v>133</v>
      </c>
      <c r="K19">
        <v>1</v>
      </c>
      <c r="L19" s="5">
        <v>75</v>
      </c>
      <c r="M19" s="5">
        <f t="shared" si="8"/>
        <v>75</v>
      </c>
      <c r="N19" s="5">
        <f t="shared" si="4"/>
        <v>507</v>
      </c>
      <c r="O19" t="s">
        <v>20</v>
      </c>
      <c r="P19" t="str">
        <f t="array" ref="P19">INDEX(Items!B$2:B$1090,MATCH($O19,Items!$A$2:$A$1090,0))</f>
        <v xml:space="preserve"> </v>
      </c>
      <c r="Q19" t="s">
        <v>146</v>
      </c>
      <c r="R19" s="14" t="s">
        <v>1224</v>
      </c>
    </row>
    <row r="20" spans="1:19" x14ac:dyDescent="0.25">
      <c r="A20">
        <f t="shared" si="0"/>
        <v>1</v>
      </c>
      <c r="B20" t="str">
        <f t="shared" si="1"/>
        <v/>
      </c>
      <c r="C20">
        <f t="shared" ref="C20:C24" si="16">IF(OR(B20="",B20&lt;&gt;B66),1,C66+1)</f>
        <v>1</v>
      </c>
      <c r="D20" s="4"/>
      <c r="E20" s="3"/>
      <c r="F20" t="e">
        <f t="array" ref="F20">INDEX(Establishment!B$2:B$1042,MATCH($E20,Establishment!$A$2:$A$1042,0))</f>
        <v>#N/A</v>
      </c>
      <c r="G20" t="e">
        <f t="array" ref="G20">INDEX(Establishment!C$2:C$1042,MATCH($E20,Establishment!$A$2:$A$1042,0))</f>
        <v>#N/A</v>
      </c>
      <c r="H20" t="s">
        <v>20</v>
      </c>
      <c r="I20" s="5"/>
      <c r="J20" t="s">
        <v>20</v>
      </c>
      <c r="L20" s="5"/>
      <c r="M20" s="5">
        <f t="shared" si="8"/>
        <v>0</v>
      </c>
      <c r="N20" s="5">
        <f t="shared" si="4"/>
        <v>507</v>
      </c>
      <c r="O20" t="s">
        <v>20</v>
      </c>
      <c r="P20" t="str">
        <f t="array" ref="P20">INDEX(Items!B$2:B$1090,MATCH($O20,Items!$A$2:$A$1090,0))</f>
        <v xml:space="preserve"> </v>
      </c>
      <c r="Q20" t="str">
        <f t="array" ref="Q20">INDEX(Items!C$2:C$1090,MATCH($O20,Items!$A$2:$A$1090,0))</f>
        <v xml:space="preserve"> </v>
      </c>
      <c r="R20" t="str">
        <f t="array" ref="R20">INDEX(Items!D$2:D$1090,MATCH($O20,Items!$A$2:$A$1090,0))</f>
        <v xml:space="preserve"> </v>
      </c>
    </row>
    <row r="21" spans="1:19" x14ac:dyDescent="0.25">
      <c r="A21">
        <f t="shared" si="0"/>
        <v>1</v>
      </c>
      <c r="B21" t="str">
        <f t="shared" si="1"/>
        <v/>
      </c>
      <c r="C21">
        <f t="shared" si="16"/>
        <v>1</v>
      </c>
      <c r="D21" s="4"/>
      <c r="E21" s="3" t="s">
        <v>30</v>
      </c>
      <c r="F21" s="14" t="s">
        <v>320</v>
      </c>
      <c r="G21" s="7" t="s">
        <v>132</v>
      </c>
      <c r="H21" t="s">
        <v>2</v>
      </c>
      <c r="I21" s="5">
        <v>210</v>
      </c>
      <c r="J21" t="s">
        <v>255</v>
      </c>
      <c r="K21">
        <v>1</v>
      </c>
      <c r="L21" s="5">
        <v>60</v>
      </c>
      <c r="M21" s="5">
        <f t="shared" si="8"/>
        <v>60</v>
      </c>
      <c r="N21" s="5">
        <f t="shared" si="4"/>
        <v>567</v>
      </c>
      <c r="O21" t="s">
        <v>118</v>
      </c>
      <c r="P21" t="str">
        <f t="array" ref="P21">INDEX(Items!B$2:B$1090,MATCH($O21,Items!$A$2:$A$1090,0))</f>
        <v xml:space="preserve"> </v>
      </c>
      <c r="Q21" s="14" t="s">
        <v>1664</v>
      </c>
      <c r="R21" s="14" t="s">
        <v>640</v>
      </c>
    </row>
    <row r="22" spans="1:19" x14ac:dyDescent="0.25">
      <c r="A22">
        <f t="shared" si="0"/>
        <v>1</v>
      </c>
      <c r="B22" t="str">
        <f t="shared" si="1"/>
        <v/>
      </c>
      <c r="C22">
        <f t="shared" si="16"/>
        <v>1</v>
      </c>
      <c r="D22" s="4"/>
      <c r="E22" s="3" t="s">
        <v>30</v>
      </c>
      <c r="F22" s="14" t="s">
        <v>320</v>
      </c>
      <c r="G22" s="7" t="s">
        <v>132</v>
      </c>
      <c r="H22" t="s">
        <v>20</v>
      </c>
      <c r="I22" s="5"/>
      <c r="J22" t="s">
        <v>20</v>
      </c>
      <c r="K22">
        <v>1</v>
      </c>
      <c r="L22" s="5">
        <v>105</v>
      </c>
      <c r="M22" s="5">
        <f t="shared" si="8"/>
        <v>105</v>
      </c>
      <c r="N22" s="5">
        <f t="shared" si="4"/>
        <v>672</v>
      </c>
      <c r="O22" t="s">
        <v>118</v>
      </c>
      <c r="P22" t="str">
        <f t="array" ref="P22">INDEX(Items!B$2:B$1090,MATCH($O22,Items!$A$2:$A$1090,0))</f>
        <v xml:space="preserve"> </v>
      </c>
      <c r="Q22" s="14" t="s">
        <v>1665</v>
      </c>
      <c r="R22" s="14" t="s">
        <v>640</v>
      </c>
    </row>
    <row r="23" spans="1:19" x14ac:dyDescent="0.25">
      <c r="A23">
        <f t="shared" si="0"/>
        <v>1</v>
      </c>
      <c r="B23" t="str">
        <f t="shared" si="1"/>
        <v/>
      </c>
      <c r="C23">
        <f t="shared" si="16"/>
        <v>1</v>
      </c>
      <c r="D23" s="4"/>
      <c r="E23" s="3" t="s">
        <v>30</v>
      </c>
      <c r="F23" s="14" t="s">
        <v>320</v>
      </c>
      <c r="G23" s="7" t="s">
        <v>132</v>
      </c>
      <c r="H23" t="s">
        <v>20</v>
      </c>
      <c r="I23" s="5"/>
      <c r="J23" t="s">
        <v>20</v>
      </c>
      <c r="K23">
        <v>1</v>
      </c>
      <c r="L23" s="5">
        <v>30</v>
      </c>
      <c r="M23" s="5">
        <f t="shared" si="8"/>
        <v>30</v>
      </c>
      <c r="N23" s="5">
        <f t="shared" si="4"/>
        <v>702</v>
      </c>
      <c r="O23" t="s">
        <v>118</v>
      </c>
      <c r="P23" t="str">
        <f t="array" ref="P23">INDEX(Items!B$2:B$1090,MATCH($O23,Items!$A$2:$A$1090,0))</f>
        <v xml:space="preserve"> </v>
      </c>
      <c r="Q23" s="14" t="s">
        <v>1666</v>
      </c>
      <c r="R23" t="str">
        <f t="array" ref="R23">INDEX(Items!D$2:D$1090,MATCH($O23,Items!$A$2:$A$1090,0))</f>
        <v xml:space="preserve"> </v>
      </c>
    </row>
    <row r="24" spans="1:19" x14ac:dyDescent="0.25">
      <c r="A24">
        <f t="shared" si="0"/>
        <v>1</v>
      </c>
      <c r="B24" t="str">
        <f t="shared" si="1"/>
        <v/>
      </c>
      <c r="C24">
        <f t="shared" si="16"/>
        <v>1</v>
      </c>
      <c r="D24" s="4"/>
      <c r="E24" s="3" t="s">
        <v>30</v>
      </c>
      <c r="F24" s="14" t="s">
        <v>320</v>
      </c>
      <c r="G24" s="7" t="s">
        <v>132</v>
      </c>
      <c r="H24" t="s">
        <v>20</v>
      </c>
      <c r="I24" s="5"/>
      <c r="J24" t="s">
        <v>20</v>
      </c>
      <c r="K24">
        <v>1</v>
      </c>
      <c r="L24" s="5">
        <v>15</v>
      </c>
      <c r="M24" s="5">
        <f t="shared" si="8"/>
        <v>15</v>
      </c>
      <c r="N24" s="5">
        <f t="shared" si="4"/>
        <v>717</v>
      </c>
      <c r="O24" t="s">
        <v>118</v>
      </c>
      <c r="P24" t="str">
        <f t="array" ref="P24">INDEX(Items!B$2:B$1090,MATCH($O24,Items!$A$2:$A$1090,0))</f>
        <v xml:space="preserve"> </v>
      </c>
      <c r="Q24" s="14" t="s">
        <v>1667</v>
      </c>
      <c r="R24" t="str">
        <f t="array" ref="R24">INDEX(Items!D$2:D$1090,MATCH($O24,Items!$A$2:$A$1090,0))</f>
        <v xml:space="preserve"> </v>
      </c>
    </row>
    <row r="25" spans="1:19" x14ac:dyDescent="0.25">
      <c r="A25">
        <f t="shared" ref="A25:A70" si="17">IF(OR(D25&lt;&gt;D24,D25=""),1,IF(NOT(AND(E25=E24,F25=F24,G25=G24)),A24+1,IF(OR(H25="",AND(H25&lt;&gt;"",H25&lt;&gt;H24,H24&lt;&gt;"")),A24,A24+1)))</f>
        <v>1</v>
      </c>
      <c r="B25" t="str">
        <f t="shared" ref="B25:B70" si="18">IF(D25&lt;&gt;"",TEXT(D25,"YYYYMMDD")&amp;CHAR(64+A25),"")</f>
        <v/>
      </c>
      <c r="C25">
        <f t="shared" ref="C25:C26" si="19">IF(OR(B25="",B25&lt;&gt;B71),1,C71+1)</f>
        <v>1</v>
      </c>
      <c r="D25" s="4"/>
      <c r="E25" s="3" t="s">
        <v>30</v>
      </c>
      <c r="F25" t="str">
        <f t="array" ref="F25">INDEX(Establishment!B$2:B$1042,MATCH($E25,Establishment!$A$2:$A$1042,0))</f>
        <v>One Time</v>
      </c>
      <c r="G25">
        <f t="array" ref="G25">INDEX(Establishment!C$2:C$1042,MATCH($E25,Establishment!$A$2:$A$1042,0))</f>
        <v>0</v>
      </c>
      <c r="H25" t="s">
        <v>20</v>
      </c>
      <c r="I25" s="5"/>
      <c r="J25" t="s">
        <v>20</v>
      </c>
      <c r="L25" s="5"/>
      <c r="M25" s="5">
        <f t="shared" ref="M25:M70" si="20">K25*L25</f>
        <v>0</v>
      </c>
      <c r="N25" s="5">
        <f t="shared" ref="N25:N70" si="21">IF(B25=B24,N24+M25,M25)</f>
        <v>717</v>
      </c>
      <c r="O25" t="s">
        <v>20</v>
      </c>
      <c r="P25" t="str">
        <f t="array" ref="P25">INDEX(Items!B$2:B$1090,MATCH($O25,Items!$A$2:$A$1090,0))</f>
        <v xml:space="preserve"> </v>
      </c>
      <c r="Q25" t="str">
        <f t="array" ref="Q25">INDEX(Items!C$2:C$1090,MATCH($O25,Items!$A$2:$A$1090,0))</f>
        <v xml:space="preserve"> </v>
      </c>
      <c r="R25" t="str">
        <f t="array" ref="R25">INDEX(Items!D$2:D$1090,MATCH($O25,Items!$A$2:$A$1090,0))</f>
        <v xml:space="preserve"> </v>
      </c>
    </row>
    <row r="26" spans="1:19" x14ac:dyDescent="0.25">
      <c r="A26">
        <f t="shared" ref="A26:A42" si="22">IF(OR(D26&lt;&gt;D25,D26=""),1,IF(NOT(AND(E26=E25,F26=F25,G26=G25)),A25+1,IF(OR(H26="",AND(H26&lt;&gt;"",H26&lt;&gt;H25,H25&lt;&gt;"")),A25,A25+1)))</f>
        <v>1</v>
      </c>
      <c r="B26" t="str">
        <f t="shared" ref="B26:B42" si="23">IF(D26&lt;&gt;"",TEXT(D26,"YYYYMMDD")&amp;CHAR(64+A26),"")</f>
        <v/>
      </c>
      <c r="C26">
        <f t="shared" si="19"/>
        <v>1</v>
      </c>
      <c r="D26" s="4"/>
      <c r="E26" s="3"/>
      <c r="F26" t="e">
        <f t="array" ref="F26">INDEX(Establishment!B$2:B$1042,MATCH($E26,Establishment!$A$2:$A$1042,0))</f>
        <v>#N/A</v>
      </c>
      <c r="G26" t="e">
        <f t="array" ref="G26">INDEX(Establishment!C$2:C$1042,MATCH($E26,Establishment!$A$2:$A$1042,0))</f>
        <v>#N/A</v>
      </c>
      <c r="H26" t="s">
        <v>20</v>
      </c>
      <c r="I26" s="5"/>
      <c r="J26" t="s">
        <v>20</v>
      </c>
      <c r="L26" s="5"/>
      <c r="M26" s="5">
        <f t="shared" ref="M26:M42" si="24">K26*L26</f>
        <v>0</v>
      </c>
      <c r="N26" s="5">
        <f t="shared" ref="N26:N42" si="25">IF(B26=B25,N25+M26,M26)</f>
        <v>717</v>
      </c>
      <c r="O26" t="s">
        <v>20</v>
      </c>
      <c r="P26" t="str">
        <f t="array" ref="P26">INDEX(Items!B$2:B$1090,MATCH($O26,Items!$A$2:$A$1090,0))</f>
        <v xml:space="preserve"> </v>
      </c>
      <c r="Q26" t="str">
        <f t="array" ref="Q26">INDEX(Items!C$2:C$1090,MATCH($O26,Items!$A$2:$A$1090,0))</f>
        <v xml:space="preserve"> </v>
      </c>
      <c r="R26" t="str">
        <f t="array" ref="R26">INDEX(Items!D$2:D$1090,MATCH($O26,Items!$A$2:$A$1090,0))</f>
        <v xml:space="preserve"> </v>
      </c>
    </row>
    <row r="27" spans="1:19" ht="15.75" customHeight="1" x14ac:dyDescent="0.25">
      <c r="A27">
        <f t="shared" si="22"/>
        <v>1</v>
      </c>
      <c r="B27" t="str">
        <f t="shared" si="23"/>
        <v/>
      </c>
      <c r="C27">
        <f t="shared" ref="C27" si="26">IF(OR(B27="",B27&lt;&gt;B35),1,C35+1)</f>
        <v>1</v>
      </c>
      <c r="D27" s="4"/>
      <c r="E27" s="3" t="s">
        <v>1452</v>
      </c>
      <c r="F27" t="s">
        <v>1451</v>
      </c>
      <c r="G27" t="s">
        <v>148</v>
      </c>
      <c r="H27" t="s">
        <v>2</v>
      </c>
      <c r="I27" s="5">
        <v>13</v>
      </c>
      <c r="J27" t="s">
        <v>149</v>
      </c>
      <c r="K27">
        <v>1</v>
      </c>
      <c r="L27" s="5">
        <v>13</v>
      </c>
      <c r="M27" s="5">
        <f t="shared" si="24"/>
        <v>13</v>
      </c>
      <c r="N27" s="5">
        <f t="shared" si="25"/>
        <v>730</v>
      </c>
      <c r="O27" t="s">
        <v>118</v>
      </c>
      <c r="P27" t="str">
        <f t="array" ref="P27">INDEX(Items!B$2:B$1090,MATCH($O27,Items!$A$2:$A$1090,0))</f>
        <v xml:space="preserve"> </v>
      </c>
      <c r="Q27" t="s">
        <v>150</v>
      </c>
      <c r="R27" t="s">
        <v>206</v>
      </c>
    </row>
    <row r="28" spans="1:19" ht="15.75" customHeight="1" x14ac:dyDescent="0.25">
      <c r="A28" s="3">
        <f t="shared" si="22"/>
        <v>1</v>
      </c>
      <c r="B28" s="3" t="str">
        <f t="shared" si="23"/>
        <v/>
      </c>
      <c r="C28" s="3">
        <f t="shared" ref="C28" si="27">IF(OR(B28="",B28&lt;&gt;B27),1,C27+1)</f>
        <v>1</v>
      </c>
      <c r="D28" s="4"/>
      <c r="E28" s="3" t="s">
        <v>1492</v>
      </c>
      <c r="F28" s="3" t="str">
        <f t="array" ref="F28">INDEX(Establishment!B$2:B$1042,MATCH($E28,Establishment!$A$2:$A$1042,0))</f>
        <v>Transportation(Public)</v>
      </c>
      <c r="G28" s="3" t="s">
        <v>206</v>
      </c>
      <c r="H28" s="3" t="s">
        <v>292</v>
      </c>
      <c r="I28" s="5">
        <v>16</v>
      </c>
      <c r="J28" t="s">
        <v>149</v>
      </c>
      <c r="K28" s="3">
        <v>1</v>
      </c>
      <c r="L28" s="5">
        <v>16</v>
      </c>
      <c r="M28" s="5">
        <f t="shared" si="24"/>
        <v>16</v>
      </c>
      <c r="N28" s="5">
        <f t="shared" si="25"/>
        <v>746</v>
      </c>
      <c r="O28" t="s">
        <v>118</v>
      </c>
      <c r="P28" s="3" t="str">
        <f t="array" ref="P28">INDEX(Items!B$2:B$1090,MATCH($O28,Items!$A$2:$A$1090,0))</f>
        <v xml:space="preserve"> </v>
      </c>
      <c r="Q28" t="s">
        <v>150</v>
      </c>
      <c r="R28" s="3" t="s">
        <v>1401</v>
      </c>
      <c r="S28" s="3"/>
    </row>
    <row r="29" spans="1:19" x14ac:dyDescent="0.25">
      <c r="A29">
        <f t="shared" si="22"/>
        <v>1</v>
      </c>
      <c r="B29" t="str">
        <f t="shared" si="23"/>
        <v/>
      </c>
      <c r="C29">
        <f t="shared" ref="C29" si="28">IF(OR(B29="",B29&lt;&gt;B75),1,C75+1)</f>
        <v>1</v>
      </c>
      <c r="D29" s="4"/>
      <c r="E29" s="3" t="s">
        <v>1732</v>
      </c>
      <c r="F29" t="str">
        <f t="array" ref="F29">INDEX(Establishment!B$2:B$1042,MATCH($E29,Establishment!$A$2:$A$1042,0))</f>
        <v>Transportation(Public)</v>
      </c>
      <c r="G29" s="14" t="s">
        <v>1733</v>
      </c>
      <c r="H29" s="3" t="s">
        <v>292</v>
      </c>
      <c r="I29" s="5">
        <v>22</v>
      </c>
      <c r="J29" t="s">
        <v>149</v>
      </c>
      <c r="K29" s="3">
        <v>1</v>
      </c>
      <c r="L29" s="5">
        <v>22</v>
      </c>
      <c r="M29" s="5">
        <f t="shared" si="24"/>
        <v>22</v>
      </c>
      <c r="N29" s="5">
        <f t="shared" si="25"/>
        <v>768</v>
      </c>
      <c r="O29" t="s">
        <v>118</v>
      </c>
      <c r="P29" t="str">
        <f t="array" ref="P29">INDEX(Items!B$2:B$1090,MATCH($O29,Items!$A$2:$A$1090,0))</f>
        <v xml:space="preserve"> </v>
      </c>
      <c r="Q29" t="s">
        <v>150</v>
      </c>
      <c r="R29" s="14" t="s">
        <v>211</v>
      </c>
    </row>
    <row r="30" spans="1:19" ht="15.75" customHeight="1" x14ac:dyDescent="0.25">
      <c r="A30">
        <f t="shared" si="22"/>
        <v>1</v>
      </c>
      <c r="B30" t="str">
        <f t="shared" si="23"/>
        <v/>
      </c>
      <c r="C30">
        <f t="shared" ref="C30:C33" si="29">IF(OR(B30="",B30&lt;&gt;B38),1,C38+1)</f>
        <v>1</v>
      </c>
      <c r="D30" s="4"/>
      <c r="E30" s="3" t="s">
        <v>30</v>
      </c>
      <c r="F30" s="7" t="s">
        <v>48</v>
      </c>
      <c r="G30" s="7" t="s">
        <v>132</v>
      </c>
      <c r="I30" s="5">
        <v>130</v>
      </c>
      <c r="J30" t="s">
        <v>133</v>
      </c>
      <c r="K30">
        <v>1</v>
      </c>
      <c r="L30" s="5">
        <v>60</v>
      </c>
      <c r="M30" s="5">
        <f t="shared" si="24"/>
        <v>60</v>
      </c>
      <c r="N30" s="5">
        <f t="shared" si="25"/>
        <v>828</v>
      </c>
      <c r="O30" t="s">
        <v>118</v>
      </c>
      <c r="P30" t="str">
        <f t="array" ref="P30">INDEX(Items!B$2:B$1090,MATCH($O30,Items!$A$2:$A$1090,0))</f>
        <v xml:space="preserve"> </v>
      </c>
      <c r="Q30" s="14" t="s">
        <v>1493</v>
      </c>
      <c r="R30" s="14"/>
    </row>
    <row r="31" spans="1:19" ht="15.75" customHeight="1" x14ac:dyDescent="0.25">
      <c r="A31">
        <f t="shared" si="22"/>
        <v>1</v>
      </c>
      <c r="B31" t="str">
        <f t="shared" si="23"/>
        <v/>
      </c>
      <c r="C31">
        <f t="shared" si="29"/>
        <v>1</v>
      </c>
      <c r="D31" s="4"/>
      <c r="E31" s="3" t="s">
        <v>30</v>
      </c>
      <c r="F31" s="7" t="s">
        <v>48</v>
      </c>
      <c r="G31" s="7" t="s">
        <v>132</v>
      </c>
      <c r="I31" s="5"/>
      <c r="J31" t="s">
        <v>133</v>
      </c>
      <c r="K31">
        <v>1</v>
      </c>
      <c r="L31" s="5">
        <v>55</v>
      </c>
      <c r="M31" s="5">
        <f t="shared" si="24"/>
        <v>55</v>
      </c>
      <c r="N31" s="5">
        <f t="shared" si="25"/>
        <v>883</v>
      </c>
      <c r="O31" t="s">
        <v>46</v>
      </c>
      <c r="P31">
        <f t="array" ref="P31">INDEX(Items!B$2:B$1090,MATCH($O31,Items!$A$2:$A$1090,0))</f>
        <v>0</v>
      </c>
      <c r="Q31" s="14" t="s">
        <v>1493</v>
      </c>
      <c r="R31" t="s">
        <v>1625</v>
      </c>
    </row>
    <row r="32" spans="1:19" ht="15.75" customHeight="1" x14ac:dyDescent="0.25">
      <c r="A32">
        <f t="shared" si="22"/>
        <v>1</v>
      </c>
      <c r="B32" t="str">
        <f t="shared" si="23"/>
        <v/>
      </c>
      <c r="C32">
        <f t="shared" si="29"/>
        <v>1</v>
      </c>
      <c r="D32" s="4"/>
      <c r="E32" s="3" t="s">
        <v>30</v>
      </c>
      <c r="F32" s="7" t="s">
        <v>48</v>
      </c>
      <c r="G32" s="7" t="s">
        <v>132</v>
      </c>
      <c r="I32" s="5"/>
      <c r="J32" t="s">
        <v>133</v>
      </c>
      <c r="K32">
        <v>1</v>
      </c>
      <c r="L32" s="5">
        <v>30</v>
      </c>
      <c r="M32" s="5">
        <f t="shared" si="24"/>
        <v>30</v>
      </c>
      <c r="N32" s="5">
        <f t="shared" si="25"/>
        <v>913</v>
      </c>
      <c r="O32" t="s">
        <v>46</v>
      </c>
      <c r="P32">
        <f t="array" ref="P32">INDEX(Items!B$2:B$1090,MATCH($O32,Items!$A$2:$A$1090,0))</f>
        <v>0</v>
      </c>
      <c r="Q32" s="14" t="s">
        <v>1871</v>
      </c>
    </row>
    <row r="33" spans="1:19" ht="15.75" customHeight="1" x14ac:dyDescent="0.25">
      <c r="A33">
        <f t="shared" si="22"/>
        <v>1</v>
      </c>
      <c r="B33" t="str">
        <f t="shared" si="23"/>
        <v/>
      </c>
      <c r="C33">
        <f t="shared" si="29"/>
        <v>1</v>
      </c>
      <c r="D33" s="4"/>
      <c r="E33" s="3" t="s">
        <v>30</v>
      </c>
      <c r="F33" s="7" t="s">
        <v>48</v>
      </c>
      <c r="G33" s="7" t="s">
        <v>132</v>
      </c>
      <c r="I33" s="5"/>
      <c r="J33" t="s">
        <v>133</v>
      </c>
      <c r="K33">
        <v>2</v>
      </c>
      <c r="L33" s="5">
        <v>15</v>
      </c>
      <c r="M33" s="5">
        <f t="shared" si="24"/>
        <v>30</v>
      </c>
      <c r="N33" s="5">
        <f t="shared" si="25"/>
        <v>943</v>
      </c>
      <c r="O33" t="s">
        <v>46</v>
      </c>
      <c r="P33">
        <f t="array" ref="P33">INDEX(Items!B$2:B$1090,MATCH($O33,Items!$A$2:$A$1090,0))</f>
        <v>0</v>
      </c>
      <c r="Q33" t="str">
        <f t="array" ref="Q33">INDEX(Items!C$2:C$1090,MATCH($O33,Items!$A$2:$A$1090,0))</f>
        <v>Dish</v>
      </c>
      <c r="R33" t="str">
        <f t="array" ref="R33">INDEX(Items!D$2:D$1090,MATCH($O33,Items!$A$2:$A$1090,0))</f>
        <v>Rice</v>
      </c>
    </row>
    <row r="34" spans="1:19" ht="15.75" customHeight="1" x14ac:dyDescent="0.25">
      <c r="A34" s="3">
        <f t="shared" si="22"/>
        <v>1</v>
      </c>
      <c r="B34" s="3" t="str">
        <f t="shared" si="23"/>
        <v/>
      </c>
      <c r="C34" s="3">
        <f t="shared" ref="C34:C35" si="30">IF(OR(B34="",B34&lt;&gt;B33),1,C33+1)</f>
        <v>1</v>
      </c>
      <c r="D34" s="4"/>
      <c r="E34" s="3" t="s">
        <v>30</v>
      </c>
      <c r="F34" t="s">
        <v>138</v>
      </c>
      <c r="G34" s="3" t="s">
        <v>139</v>
      </c>
      <c r="H34" t="s">
        <v>2</v>
      </c>
      <c r="I34" s="5">
        <v>85</v>
      </c>
      <c r="J34" s="3" t="s">
        <v>133</v>
      </c>
      <c r="K34" s="3">
        <v>1</v>
      </c>
      <c r="L34" s="5">
        <v>85</v>
      </c>
      <c r="M34" s="5">
        <f t="shared" si="24"/>
        <v>85</v>
      </c>
      <c r="N34" s="5">
        <f t="shared" si="25"/>
        <v>1028</v>
      </c>
      <c r="O34" t="s">
        <v>118</v>
      </c>
      <c r="P34" s="3"/>
      <c r="Q34" s="3" t="s">
        <v>146</v>
      </c>
      <c r="R34" s="3" t="s">
        <v>983</v>
      </c>
      <c r="S34" s="3"/>
    </row>
    <row r="35" spans="1:19" ht="15.75" customHeight="1" x14ac:dyDescent="0.25">
      <c r="A35" s="3">
        <f t="shared" si="22"/>
        <v>1</v>
      </c>
      <c r="B35" s="3" t="str">
        <f t="shared" si="23"/>
        <v/>
      </c>
      <c r="C35" s="3">
        <f t="shared" si="30"/>
        <v>1</v>
      </c>
      <c r="D35" s="4"/>
      <c r="E35" s="3" t="s">
        <v>30</v>
      </c>
      <c r="F35" t="s">
        <v>138</v>
      </c>
      <c r="G35" s="3" t="s">
        <v>139</v>
      </c>
      <c r="H35" s="3"/>
      <c r="I35" s="5"/>
      <c r="J35" s="3" t="s">
        <v>133</v>
      </c>
      <c r="K35" s="3">
        <v>1</v>
      </c>
      <c r="L35" s="5">
        <v>15</v>
      </c>
      <c r="M35" s="5">
        <f t="shared" si="24"/>
        <v>15</v>
      </c>
      <c r="N35" s="5">
        <f t="shared" si="25"/>
        <v>1043</v>
      </c>
      <c r="O35" s="3" t="s">
        <v>46</v>
      </c>
      <c r="P35" s="3">
        <f t="array" ref="P35">INDEX(Items!B$2:B$1090,MATCH($O35,Items!$A$2:$A$1090,0))</f>
        <v>0</v>
      </c>
      <c r="Q35" s="3" t="str">
        <f t="array" ref="Q35">INDEX(Items!C$2:C$1090,MATCH($O35,Items!$A$2:$A$1090,0))</f>
        <v>Dish</v>
      </c>
      <c r="R35" s="3" t="str">
        <f t="array" ref="R35">INDEX(Items!D$2:D$1090,MATCH($O35,Items!$A$2:$A$1090,0))</f>
        <v>Rice</v>
      </c>
      <c r="S35" s="3"/>
    </row>
    <row r="36" spans="1:19" s="14" customFormat="1" ht="15.75" customHeight="1" x14ac:dyDescent="0.25">
      <c r="A36" s="14">
        <f t="shared" si="22"/>
        <v>1</v>
      </c>
      <c r="B36" s="14" t="str">
        <f t="shared" si="23"/>
        <v/>
      </c>
      <c r="C36" s="14">
        <f t="shared" ref="C36:C37" si="31">IF(OR(B36="",B36&lt;&gt;B44),1,C44+1)</f>
        <v>1</v>
      </c>
      <c r="D36" s="4"/>
      <c r="E36" s="3" t="s">
        <v>30</v>
      </c>
      <c r="F36" s="14" t="s">
        <v>153</v>
      </c>
      <c r="G36" s="14" t="s">
        <v>139</v>
      </c>
      <c r="I36" s="5"/>
      <c r="J36" s="3" t="s">
        <v>133</v>
      </c>
      <c r="K36" s="14">
        <v>1</v>
      </c>
      <c r="L36" s="5">
        <v>49</v>
      </c>
      <c r="M36" s="5">
        <f t="shared" si="24"/>
        <v>49</v>
      </c>
      <c r="N36" s="5">
        <f t="shared" si="25"/>
        <v>1092</v>
      </c>
      <c r="O36" s="14" t="s">
        <v>118</v>
      </c>
      <c r="P36" s="14" t="s">
        <v>154</v>
      </c>
      <c r="Q36" s="14" t="s">
        <v>146</v>
      </c>
      <c r="R36" s="14" t="s">
        <v>155</v>
      </c>
    </row>
    <row r="37" spans="1:19" ht="15.75" customHeight="1" x14ac:dyDescent="0.25">
      <c r="A37">
        <f t="shared" si="22"/>
        <v>1</v>
      </c>
      <c r="B37" t="str">
        <f t="shared" si="23"/>
        <v/>
      </c>
      <c r="C37">
        <f t="shared" si="31"/>
        <v>1</v>
      </c>
      <c r="D37" s="4"/>
      <c r="E37" s="3" t="s">
        <v>30</v>
      </c>
      <c r="F37" t="s">
        <v>144</v>
      </c>
      <c r="G37" t="s">
        <v>145</v>
      </c>
      <c r="I37" s="5"/>
      <c r="J37" t="s">
        <v>133</v>
      </c>
      <c r="K37">
        <v>1</v>
      </c>
      <c r="L37" s="5">
        <v>75</v>
      </c>
      <c r="M37" s="5">
        <f t="shared" si="24"/>
        <v>75</v>
      </c>
      <c r="N37" s="5">
        <f t="shared" si="25"/>
        <v>1167</v>
      </c>
      <c r="O37" t="s">
        <v>20</v>
      </c>
      <c r="P37" t="str">
        <f t="array" ref="P37">INDEX(Items!B$2:B$1090,MATCH($O37,Items!$A$2:$A$1090,0))</f>
        <v xml:space="preserve"> </v>
      </c>
      <c r="Q37" t="s">
        <v>146</v>
      </c>
      <c r="R37" s="14" t="s">
        <v>1224</v>
      </c>
    </row>
    <row r="38" spans="1:19" x14ac:dyDescent="0.25">
      <c r="A38">
        <f t="shared" si="22"/>
        <v>1</v>
      </c>
      <c r="B38" t="str">
        <f t="shared" si="23"/>
        <v/>
      </c>
      <c r="C38">
        <f t="shared" ref="C38:C42" si="32">IF(OR(B38="",B38&lt;&gt;B84),1,C84+1)</f>
        <v>1</v>
      </c>
      <c r="D38" s="4"/>
      <c r="E38" s="3"/>
      <c r="F38" t="e">
        <f t="array" ref="F38">INDEX(Establishment!B$2:B$1042,MATCH($E38,Establishment!$A$2:$A$1042,0))</f>
        <v>#N/A</v>
      </c>
      <c r="G38" t="e">
        <f t="array" ref="G38">INDEX(Establishment!C$2:C$1042,MATCH($E38,Establishment!$A$2:$A$1042,0))</f>
        <v>#N/A</v>
      </c>
      <c r="H38" t="s">
        <v>20</v>
      </c>
      <c r="I38" s="5"/>
      <c r="J38" t="s">
        <v>20</v>
      </c>
      <c r="L38" s="5"/>
      <c r="M38" s="5">
        <f t="shared" si="24"/>
        <v>0</v>
      </c>
      <c r="N38" s="5">
        <f t="shared" si="25"/>
        <v>1167</v>
      </c>
      <c r="O38" t="s">
        <v>20</v>
      </c>
      <c r="P38" t="str">
        <f t="array" ref="P38">INDEX(Items!B$2:B$1090,MATCH($O38,Items!$A$2:$A$1090,0))</f>
        <v xml:space="preserve"> </v>
      </c>
      <c r="Q38" t="str">
        <f t="array" ref="Q38">INDEX(Items!C$2:C$1090,MATCH($O38,Items!$A$2:$A$1090,0))</f>
        <v xml:space="preserve"> </v>
      </c>
      <c r="R38" t="str">
        <f t="array" ref="R38">INDEX(Items!D$2:D$1090,MATCH($O38,Items!$A$2:$A$1090,0))</f>
        <v xml:space="preserve"> </v>
      </c>
    </row>
    <row r="39" spans="1:19" x14ac:dyDescent="0.25">
      <c r="A39">
        <f t="shared" si="22"/>
        <v>1</v>
      </c>
      <c r="B39" t="str">
        <f t="shared" si="23"/>
        <v/>
      </c>
      <c r="C39">
        <f t="shared" si="32"/>
        <v>1</v>
      </c>
      <c r="D39" s="4"/>
      <c r="E39" s="3" t="s">
        <v>30</v>
      </c>
      <c r="F39" s="14" t="s">
        <v>320</v>
      </c>
      <c r="G39" s="7" t="s">
        <v>132</v>
      </c>
      <c r="H39" t="s">
        <v>2</v>
      </c>
      <c r="I39" s="5">
        <v>210</v>
      </c>
      <c r="J39" t="s">
        <v>255</v>
      </c>
      <c r="K39">
        <v>1</v>
      </c>
      <c r="L39" s="5">
        <v>60</v>
      </c>
      <c r="M39" s="5">
        <f t="shared" si="24"/>
        <v>60</v>
      </c>
      <c r="N39" s="5">
        <f t="shared" si="25"/>
        <v>1227</v>
      </c>
      <c r="O39" t="s">
        <v>118</v>
      </c>
      <c r="P39" t="str">
        <f t="array" ref="P39">INDEX(Items!B$2:B$1090,MATCH($O39,Items!$A$2:$A$1090,0))</f>
        <v xml:space="preserve"> </v>
      </c>
      <c r="Q39" s="14" t="s">
        <v>1664</v>
      </c>
      <c r="R39" s="14" t="s">
        <v>640</v>
      </c>
    </row>
    <row r="40" spans="1:19" x14ac:dyDescent="0.25">
      <c r="A40">
        <f t="shared" si="22"/>
        <v>1</v>
      </c>
      <c r="B40" t="str">
        <f t="shared" si="23"/>
        <v/>
      </c>
      <c r="C40">
        <f t="shared" si="32"/>
        <v>1</v>
      </c>
      <c r="D40" s="4"/>
      <c r="E40" s="3" t="s">
        <v>30</v>
      </c>
      <c r="F40" s="14" t="s">
        <v>320</v>
      </c>
      <c r="G40" s="7" t="s">
        <v>132</v>
      </c>
      <c r="H40" t="s">
        <v>20</v>
      </c>
      <c r="I40" s="5"/>
      <c r="J40" t="s">
        <v>20</v>
      </c>
      <c r="K40">
        <v>1</v>
      </c>
      <c r="L40" s="5">
        <v>85</v>
      </c>
      <c r="M40" s="5">
        <f t="shared" si="24"/>
        <v>85</v>
      </c>
      <c r="N40" s="5">
        <f t="shared" si="25"/>
        <v>1312</v>
      </c>
      <c r="O40" t="s">
        <v>118</v>
      </c>
      <c r="P40" t="str">
        <f t="array" ref="P40">INDEX(Items!B$2:B$1090,MATCH($O40,Items!$A$2:$A$1090,0))</f>
        <v xml:space="preserve"> </v>
      </c>
      <c r="Q40" s="14" t="s">
        <v>1665</v>
      </c>
      <c r="R40" s="14" t="s">
        <v>640</v>
      </c>
    </row>
    <row r="41" spans="1:19" x14ac:dyDescent="0.25">
      <c r="A41">
        <f t="shared" si="22"/>
        <v>1</v>
      </c>
      <c r="B41" t="str">
        <f t="shared" si="23"/>
        <v/>
      </c>
      <c r="C41">
        <f t="shared" si="32"/>
        <v>1</v>
      </c>
      <c r="D41" s="4"/>
      <c r="E41" s="3" t="s">
        <v>30</v>
      </c>
      <c r="F41" s="14" t="s">
        <v>320</v>
      </c>
      <c r="G41" s="7" t="s">
        <v>132</v>
      </c>
      <c r="H41" t="s">
        <v>20</v>
      </c>
      <c r="I41" s="5"/>
      <c r="J41" t="s">
        <v>20</v>
      </c>
      <c r="K41">
        <v>1</v>
      </c>
      <c r="L41" s="5">
        <v>15</v>
      </c>
      <c r="M41" s="5">
        <f t="shared" si="24"/>
        <v>15</v>
      </c>
      <c r="N41" s="5">
        <f t="shared" si="25"/>
        <v>1327</v>
      </c>
      <c r="O41" t="s">
        <v>118</v>
      </c>
      <c r="P41" t="str">
        <f t="array" ref="P41">INDEX(Items!B$2:B$1090,MATCH($O41,Items!$A$2:$A$1090,0))</f>
        <v xml:space="preserve"> </v>
      </c>
      <c r="Q41" s="14" t="s">
        <v>1666</v>
      </c>
      <c r="R41" t="str">
        <f t="array" ref="R41">INDEX(Items!D$2:D$1090,MATCH($O41,Items!$A$2:$A$1090,0))</f>
        <v xml:space="preserve"> </v>
      </c>
    </row>
    <row r="42" spans="1:19" x14ac:dyDescent="0.25">
      <c r="A42">
        <f t="shared" si="22"/>
        <v>1</v>
      </c>
      <c r="B42" t="str">
        <f t="shared" si="23"/>
        <v/>
      </c>
      <c r="C42">
        <f t="shared" si="32"/>
        <v>1</v>
      </c>
      <c r="D42" s="4"/>
      <c r="E42" s="3" t="s">
        <v>30</v>
      </c>
      <c r="F42" s="14" t="s">
        <v>320</v>
      </c>
      <c r="G42" s="7" t="s">
        <v>132</v>
      </c>
      <c r="H42" t="s">
        <v>20</v>
      </c>
      <c r="I42" s="5"/>
      <c r="J42" t="s">
        <v>20</v>
      </c>
      <c r="K42">
        <v>1</v>
      </c>
      <c r="L42" s="5">
        <v>15</v>
      </c>
      <c r="M42" s="5">
        <f t="shared" si="24"/>
        <v>15</v>
      </c>
      <c r="N42" s="5">
        <f t="shared" si="25"/>
        <v>1342</v>
      </c>
      <c r="O42" t="s">
        <v>118</v>
      </c>
      <c r="P42" t="str">
        <f t="array" ref="P42">INDEX(Items!B$2:B$1090,MATCH($O42,Items!$A$2:$A$1090,0))</f>
        <v xml:space="preserve"> </v>
      </c>
      <c r="Q42" s="14" t="s">
        <v>1667</v>
      </c>
      <c r="R42" t="str">
        <f t="array" ref="R42">INDEX(Items!D$2:D$1090,MATCH($O42,Items!$A$2:$A$1090,0))</f>
        <v xml:space="preserve"> </v>
      </c>
    </row>
    <row r="43" spans="1:19" x14ac:dyDescent="0.25">
      <c r="A43">
        <f t="shared" si="17"/>
        <v>1</v>
      </c>
      <c r="B43" t="str">
        <f t="shared" si="18"/>
        <v/>
      </c>
      <c r="C43">
        <f t="shared" ref="C43:C70" si="33">IF(OR(B43="",B43&lt;&gt;B89),1,C89+1)</f>
        <v>1</v>
      </c>
      <c r="D43" s="4"/>
      <c r="E43" s="3"/>
      <c r="F43" t="e">
        <f t="array" ref="F43">INDEX(Establishment!B$2:B$1042,MATCH($E43,Establishment!$A$2:$A$1042,0))</f>
        <v>#N/A</v>
      </c>
      <c r="G43" t="e">
        <f t="array" ref="G43">INDEX(Establishment!C$2:C$1042,MATCH($E43,Establishment!$A$2:$A$1042,0))</f>
        <v>#N/A</v>
      </c>
      <c r="H43" t="s">
        <v>20</v>
      </c>
      <c r="I43" s="5"/>
      <c r="J43" t="s">
        <v>20</v>
      </c>
      <c r="L43" s="5"/>
      <c r="M43" s="5">
        <f t="shared" si="20"/>
        <v>0</v>
      </c>
      <c r="N43" s="5">
        <f t="shared" si="21"/>
        <v>1342</v>
      </c>
      <c r="O43" t="s">
        <v>20</v>
      </c>
      <c r="P43" t="str">
        <f t="array" ref="P43">INDEX(Items!B$2:B$1090,MATCH($O43,Items!$A$2:$A$1090,0))</f>
        <v xml:space="preserve"> </v>
      </c>
      <c r="Q43" t="str">
        <f t="array" ref="Q43">INDEX(Items!C$2:C$1090,MATCH($O43,Items!$A$2:$A$1090,0))</f>
        <v xml:space="preserve"> </v>
      </c>
      <c r="R43" t="str">
        <f t="array" ref="R43">INDEX(Items!D$2:D$1090,MATCH($O43,Items!$A$2:$A$1090,0))</f>
        <v xml:space="preserve"> </v>
      </c>
    </row>
    <row r="44" spans="1:19" x14ac:dyDescent="0.25">
      <c r="A44">
        <f t="shared" si="17"/>
        <v>1</v>
      </c>
      <c r="B44" t="str">
        <f t="shared" si="18"/>
        <v/>
      </c>
      <c r="C44">
        <f t="shared" si="33"/>
        <v>1</v>
      </c>
      <c r="D44" s="4"/>
      <c r="E44" s="3"/>
      <c r="F44" t="e">
        <f t="array" ref="F44">INDEX(Establishment!B$2:B$1042,MATCH($E44,Establishment!$A$2:$A$1042,0))</f>
        <v>#N/A</v>
      </c>
      <c r="G44" t="e">
        <f t="array" ref="G44">INDEX(Establishment!C$2:C$1042,MATCH($E44,Establishment!$A$2:$A$1042,0))</f>
        <v>#N/A</v>
      </c>
      <c r="H44" t="s">
        <v>20</v>
      </c>
      <c r="I44" s="5"/>
      <c r="J44" t="s">
        <v>20</v>
      </c>
      <c r="L44" s="5"/>
      <c r="M44" s="5">
        <f t="shared" si="20"/>
        <v>0</v>
      </c>
      <c r="N44" s="5">
        <f t="shared" si="21"/>
        <v>1342</v>
      </c>
      <c r="O44" t="s">
        <v>20</v>
      </c>
      <c r="P44" t="str">
        <f t="array" ref="P44">INDEX(Items!B$2:B$1090,MATCH($O44,Items!$A$2:$A$1090,0))</f>
        <v xml:space="preserve"> </v>
      </c>
      <c r="Q44" t="str">
        <f t="array" ref="Q44">INDEX(Items!C$2:C$1090,MATCH($O44,Items!$A$2:$A$1090,0))</f>
        <v xml:space="preserve"> </v>
      </c>
      <c r="R44" t="str">
        <f t="array" ref="R44">INDEX(Items!D$2:D$1090,MATCH($O44,Items!$A$2:$A$1090,0))</f>
        <v xml:space="preserve"> </v>
      </c>
    </row>
    <row r="45" spans="1:19" x14ac:dyDescent="0.25">
      <c r="A45">
        <f t="shared" si="17"/>
        <v>1</v>
      </c>
      <c r="B45" t="str">
        <f t="shared" si="18"/>
        <v/>
      </c>
      <c r="C45">
        <f t="shared" si="33"/>
        <v>1</v>
      </c>
      <c r="D45" s="4"/>
      <c r="E45" s="3"/>
      <c r="F45" t="e">
        <f t="array" ref="F45">INDEX(Establishment!B$2:B$1042,MATCH($E45,Establishment!$A$2:$A$1042,0))</f>
        <v>#N/A</v>
      </c>
      <c r="G45" t="e">
        <f t="array" ref="G45">INDEX(Establishment!C$2:C$1042,MATCH($E45,Establishment!$A$2:$A$1042,0))</f>
        <v>#N/A</v>
      </c>
      <c r="H45" t="s">
        <v>20</v>
      </c>
      <c r="I45" s="5"/>
      <c r="J45" t="s">
        <v>20</v>
      </c>
      <c r="L45" s="5"/>
      <c r="M45" s="5">
        <f t="shared" si="20"/>
        <v>0</v>
      </c>
      <c r="N45" s="5">
        <f t="shared" si="21"/>
        <v>1342</v>
      </c>
      <c r="O45" t="s">
        <v>20</v>
      </c>
      <c r="P45" t="str">
        <f t="array" ref="P45">INDEX(Items!B$2:B$1090,MATCH($O45,Items!$A$2:$A$1090,0))</f>
        <v xml:space="preserve"> </v>
      </c>
      <c r="Q45" t="str">
        <f t="array" ref="Q45">INDEX(Items!C$2:C$1090,MATCH($O45,Items!$A$2:$A$1090,0))</f>
        <v xml:space="preserve"> </v>
      </c>
      <c r="R45" t="str">
        <f t="array" ref="R45">INDEX(Items!D$2:D$1090,MATCH($O45,Items!$A$2:$A$1090,0))</f>
        <v xml:space="preserve"> </v>
      </c>
    </row>
    <row r="46" spans="1:19" x14ac:dyDescent="0.25">
      <c r="A46">
        <f t="shared" si="17"/>
        <v>1</v>
      </c>
      <c r="B46" t="str">
        <f t="shared" si="18"/>
        <v/>
      </c>
      <c r="C46">
        <f t="shared" si="33"/>
        <v>1</v>
      </c>
      <c r="D46" s="4"/>
      <c r="E46" s="3"/>
      <c r="F46" t="e">
        <f t="array" ref="F46">INDEX(Establishment!B$2:B$1042,MATCH($E46,Establishment!$A$2:$A$1042,0))</f>
        <v>#N/A</v>
      </c>
      <c r="G46" t="e">
        <f t="array" ref="G46">INDEX(Establishment!C$2:C$1042,MATCH($E46,Establishment!$A$2:$A$1042,0))</f>
        <v>#N/A</v>
      </c>
      <c r="H46" t="s">
        <v>20</v>
      </c>
      <c r="I46" s="5"/>
      <c r="J46" t="s">
        <v>20</v>
      </c>
      <c r="L46" s="5"/>
      <c r="M46" s="5">
        <f t="shared" si="20"/>
        <v>0</v>
      </c>
      <c r="N46" s="5">
        <f t="shared" si="21"/>
        <v>1342</v>
      </c>
      <c r="O46" t="s">
        <v>20</v>
      </c>
      <c r="P46" t="str">
        <f t="array" ref="P46">INDEX(Items!B$2:B$1090,MATCH($O46,Items!$A$2:$A$1090,0))</f>
        <v xml:space="preserve"> </v>
      </c>
      <c r="Q46" t="str">
        <f t="array" ref="Q46">INDEX(Items!C$2:C$1090,MATCH($O46,Items!$A$2:$A$1090,0))</f>
        <v xml:space="preserve"> </v>
      </c>
      <c r="R46" t="str">
        <f t="array" ref="R46">INDEX(Items!D$2:D$1090,MATCH($O46,Items!$A$2:$A$1090,0))</f>
        <v xml:space="preserve"> </v>
      </c>
    </row>
    <row r="47" spans="1:19" x14ac:dyDescent="0.25">
      <c r="A47">
        <f t="shared" si="17"/>
        <v>1</v>
      </c>
      <c r="B47" t="str">
        <f t="shared" si="18"/>
        <v/>
      </c>
      <c r="C47">
        <f t="shared" si="33"/>
        <v>1</v>
      </c>
      <c r="D47" s="4"/>
      <c r="E47" s="3"/>
      <c r="F47" t="e">
        <f t="array" ref="F47">INDEX(Establishment!B$2:B$1042,MATCH($E47,Establishment!$A$2:$A$1042,0))</f>
        <v>#N/A</v>
      </c>
      <c r="G47" t="e">
        <f t="array" ref="G47">INDEX(Establishment!C$2:C$1042,MATCH($E47,Establishment!$A$2:$A$1042,0))</f>
        <v>#N/A</v>
      </c>
      <c r="H47" t="s">
        <v>20</v>
      </c>
      <c r="I47" s="5"/>
      <c r="J47" t="s">
        <v>20</v>
      </c>
      <c r="L47" s="5"/>
      <c r="M47" s="5">
        <f t="shared" si="20"/>
        <v>0</v>
      </c>
      <c r="N47" s="5">
        <f t="shared" si="21"/>
        <v>1342</v>
      </c>
      <c r="O47" t="s">
        <v>20</v>
      </c>
      <c r="P47" t="str">
        <f t="array" ref="P47">INDEX(Items!B$2:B$1090,MATCH($O47,Items!$A$2:$A$1090,0))</f>
        <v xml:space="preserve"> </v>
      </c>
      <c r="Q47" t="str">
        <f t="array" ref="Q47">INDEX(Items!C$2:C$1090,MATCH($O47,Items!$A$2:$A$1090,0))</f>
        <v xml:space="preserve"> </v>
      </c>
      <c r="R47" t="str">
        <f t="array" ref="R47">INDEX(Items!D$2:D$1090,MATCH($O47,Items!$A$2:$A$1090,0))</f>
        <v xml:space="preserve"> </v>
      </c>
    </row>
    <row r="48" spans="1:19" x14ac:dyDescent="0.25">
      <c r="A48">
        <f t="shared" si="17"/>
        <v>1</v>
      </c>
      <c r="B48" t="str">
        <f t="shared" si="18"/>
        <v/>
      </c>
      <c r="C48">
        <f t="shared" si="33"/>
        <v>1</v>
      </c>
      <c r="D48" s="4"/>
      <c r="E48" s="3"/>
      <c r="F48" t="e">
        <f t="array" ref="F48">INDEX(Establishment!B$2:B$1042,MATCH($E48,Establishment!$A$2:$A$1042,0))</f>
        <v>#N/A</v>
      </c>
      <c r="G48" t="e">
        <f t="array" ref="G48">INDEX(Establishment!C$2:C$1042,MATCH($E48,Establishment!$A$2:$A$1042,0))</f>
        <v>#N/A</v>
      </c>
      <c r="H48" t="s">
        <v>20</v>
      </c>
      <c r="I48" s="5"/>
      <c r="J48" t="s">
        <v>20</v>
      </c>
      <c r="L48" s="5"/>
      <c r="M48" s="5">
        <f t="shared" si="20"/>
        <v>0</v>
      </c>
      <c r="N48" s="5">
        <f t="shared" si="21"/>
        <v>1342</v>
      </c>
      <c r="O48" t="s">
        <v>20</v>
      </c>
      <c r="P48" t="str">
        <f t="array" ref="P48">INDEX(Items!B$2:B$1090,MATCH($O48,Items!$A$2:$A$1090,0))</f>
        <v xml:space="preserve"> </v>
      </c>
      <c r="Q48" t="str">
        <f t="array" ref="Q48">INDEX(Items!C$2:C$1090,MATCH($O48,Items!$A$2:$A$1090,0))</f>
        <v xml:space="preserve"> </v>
      </c>
      <c r="R48" t="str">
        <f t="array" ref="R48">INDEX(Items!D$2:D$1090,MATCH($O48,Items!$A$2:$A$1090,0))</f>
        <v xml:space="preserve"> </v>
      </c>
    </row>
    <row r="49" spans="1:18" x14ac:dyDescent="0.25">
      <c r="A49">
        <f t="shared" si="17"/>
        <v>1</v>
      </c>
      <c r="B49" t="str">
        <f t="shared" si="18"/>
        <v/>
      </c>
      <c r="C49">
        <f t="shared" si="33"/>
        <v>1</v>
      </c>
      <c r="D49" s="4"/>
      <c r="E49" s="3"/>
      <c r="F49" t="e">
        <f t="array" ref="F49">INDEX(Establishment!B$2:B$1042,MATCH($E49,Establishment!$A$2:$A$1042,0))</f>
        <v>#N/A</v>
      </c>
      <c r="G49" t="e">
        <f t="array" ref="G49">INDEX(Establishment!C$2:C$1042,MATCH($E49,Establishment!$A$2:$A$1042,0))</f>
        <v>#N/A</v>
      </c>
      <c r="H49" t="s">
        <v>20</v>
      </c>
      <c r="I49" s="5"/>
      <c r="J49" t="s">
        <v>20</v>
      </c>
      <c r="L49" s="5"/>
      <c r="M49" s="5">
        <f t="shared" si="20"/>
        <v>0</v>
      </c>
      <c r="N49" s="5">
        <f t="shared" si="21"/>
        <v>1342</v>
      </c>
      <c r="O49" t="s">
        <v>20</v>
      </c>
      <c r="P49" t="str">
        <f t="array" ref="P49">INDEX(Items!B$2:B$1090,MATCH($O49,Items!$A$2:$A$1090,0))</f>
        <v xml:space="preserve"> </v>
      </c>
      <c r="Q49" t="str">
        <f t="array" ref="Q49">INDEX(Items!C$2:C$1090,MATCH($O49,Items!$A$2:$A$1090,0))</f>
        <v xml:space="preserve"> </v>
      </c>
      <c r="R49" t="str">
        <f t="array" ref="R49">INDEX(Items!D$2:D$1090,MATCH($O49,Items!$A$2:$A$1090,0))</f>
        <v xml:space="preserve"> </v>
      </c>
    </row>
    <row r="50" spans="1:18" x14ac:dyDescent="0.25">
      <c r="A50">
        <f t="shared" si="17"/>
        <v>1</v>
      </c>
      <c r="B50" t="str">
        <f t="shared" si="18"/>
        <v/>
      </c>
      <c r="C50">
        <f t="shared" si="33"/>
        <v>1</v>
      </c>
      <c r="D50" s="4"/>
      <c r="E50" s="3"/>
      <c r="F50" t="e">
        <f t="array" ref="F50">INDEX(Establishment!B$2:B$1042,MATCH($E50,Establishment!$A$2:$A$1042,0))</f>
        <v>#N/A</v>
      </c>
      <c r="G50" t="e">
        <f t="array" ref="G50">INDEX(Establishment!C$2:C$1042,MATCH($E50,Establishment!$A$2:$A$1042,0))</f>
        <v>#N/A</v>
      </c>
      <c r="H50" t="s">
        <v>20</v>
      </c>
      <c r="I50" s="5"/>
      <c r="J50" t="s">
        <v>20</v>
      </c>
      <c r="L50" s="5"/>
      <c r="M50" s="5">
        <f t="shared" si="20"/>
        <v>0</v>
      </c>
      <c r="N50" s="5">
        <f t="shared" si="21"/>
        <v>1342</v>
      </c>
      <c r="O50" t="s">
        <v>20</v>
      </c>
      <c r="P50" t="str">
        <f t="array" ref="P50">INDEX(Items!B$2:B$1090,MATCH($O50,Items!$A$2:$A$1090,0))</f>
        <v xml:space="preserve"> </v>
      </c>
      <c r="Q50" t="str">
        <f t="array" ref="Q50">INDEX(Items!C$2:C$1090,MATCH($O50,Items!$A$2:$A$1090,0))</f>
        <v xml:space="preserve"> </v>
      </c>
      <c r="R50" t="str">
        <f t="array" ref="R50">INDEX(Items!D$2:D$1090,MATCH($O50,Items!$A$2:$A$1090,0))</f>
        <v xml:space="preserve"> </v>
      </c>
    </row>
    <row r="51" spans="1:18" x14ac:dyDescent="0.25">
      <c r="A51">
        <f t="shared" si="17"/>
        <v>1</v>
      </c>
      <c r="B51" t="str">
        <f t="shared" si="18"/>
        <v/>
      </c>
      <c r="C51">
        <f t="shared" si="33"/>
        <v>1</v>
      </c>
      <c r="D51" s="4"/>
      <c r="E51" s="3"/>
      <c r="F51" t="e">
        <f t="array" ref="F51">INDEX(Establishment!B$2:B$1042,MATCH($E51,Establishment!$A$2:$A$1042,0))</f>
        <v>#N/A</v>
      </c>
      <c r="G51" t="e">
        <f t="array" ref="G51">INDEX(Establishment!C$2:C$1042,MATCH($E51,Establishment!$A$2:$A$1042,0))</f>
        <v>#N/A</v>
      </c>
      <c r="H51" t="s">
        <v>20</v>
      </c>
      <c r="I51" s="5"/>
      <c r="J51" t="s">
        <v>20</v>
      </c>
      <c r="L51" s="5"/>
      <c r="M51" s="5">
        <f t="shared" si="20"/>
        <v>0</v>
      </c>
      <c r="N51" s="5">
        <f t="shared" si="21"/>
        <v>1342</v>
      </c>
      <c r="O51" t="s">
        <v>20</v>
      </c>
      <c r="P51" t="str">
        <f t="array" ref="P51">INDEX(Items!B$2:B$1090,MATCH($O51,Items!$A$2:$A$1090,0))</f>
        <v xml:space="preserve"> </v>
      </c>
      <c r="Q51" t="str">
        <f t="array" ref="Q51">INDEX(Items!C$2:C$1090,MATCH($O51,Items!$A$2:$A$1090,0))</f>
        <v xml:space="preserve"> </v>
      </c>
      <c r="R51" t="str">
        <f t="array" ref="R51">INDEX(Items!D$2:D$1090,MATCH($O51,Items!$A$2:$A$1090,0))</f>
        <v xml:space="preserve"> </v>
      </c>
    </row>
    <row r="52" spans="1:18" x14ac:dyDescent="0.25">
      <c r="A52">
        <f t="shared" si="17"/>
        <v>1</v>
      </c>
      <c r="B52" t="str">
        <f t="shared" si="18"/>
        <v/>
      </c>
      <c r="C52">
        <f t="shared" si="33"/>
        <v>1</v>
      </c>
      <c r="D52" s="4"/>
      <c r="E52" s="3"/>
      <c r="F52" t="e">
        <f t="array" ref="F52">INDEX(Establishment!B$2:B$1042,MATCH($E52,Establishment!$A$2:$A$1042,0))</f>
        <v>#N/A</v>
      </c>
      <c r="G52" t="e">
        <f t="array" ref="G52">INDEX(Establishment!C$2:C$1042,MATCH($E52,Establishment!$A$2:$A$1042,0))</f>
        <v>#N/A</v>
      </c>
      <c r="H52" t="s">
        <v>20</v>
      </c>
      <c r="I52" s="5"/>
      <c r="J52" t="s">
        <v>20</v>
      </c>
      <c r="L52" s="5"/>
      <c r="M52" s="5">
        <f t="shared" si="20"/>
        <v>0</v>
      </c>
      <c r="N52" s="5">
        <f t="shared" si="21"/>
        <v>1342</v>
      </c>
      <c r="O52" t="s">
        <v>20</v>
      </c>
      <c r="P52" t="str">
        <f t="array" ref="P52">INDEX(Items!B$2:B$1090,MATCH($O52,Items!$A$2:$A$1090,0))</f>
        <v xml:space="preserve"> </v>
      </c>
      <c r="Q52" t="str">
        <f t="array" ref="Q52">INDEX(Items!C$2:C$1090,MATCH($O52,Items!$A$2:$A$1090,0))</f>
        <v xml:space="preserve"> </v>
      </c>
      <c r="R52" t="str">
        <f t="array" ref="R52">INDEX(Items!D$2:D$1090,MATCH($O52,Items!$A$2:$A$1090,0))</f>
        <v xml:space="preserve"> </v>
      </c>
    </row>
    <row r="53" spans="1:18" x14ac:dyDescent="0.25">
      <c r="A53">
        <f t="shared" si="17"/>
        <v>1</v>
      </c>
      <c r="B53" t="str">
        <f t="shared" si="18"/>
        <v/>
      </c>
      <c r="C53">
        <f t="shared" si="33"/>
        <v>1</v>
      </c>
      <c r="D53" s="4"/>
      <c r="E53" s="3"/>
      <c r="F53" t="e">
        <f t="array" ref="F53">INDEX(Establishment!B$2:B$1042,MATCH($E53,Establishment!$A$2:$A$1042,0))</f>
        <v>#N/A</v>
      </c>
      <c r="G53" t="e">
        <f t="array" ref="G53">INDEX(Establishment!C$2:C$1042,MATCH($E53,Establishment!$A$2:$A$1042,0))</f>
        <v>#N/A</v>
      </c>
      <c r="H53" t="s">
        <v>20</v>
      </c>
      <c r="I53" s="5"/>
      <c r="J53" t="s">
        <v>20</v>
      </c>
      <c r="L53" s="5"/>
      <c r="M53" s="5">
        <f t="shared" si="20"/>
        <v>0</v>
      </c>
      <c r="N53" s="5">
        <f t="shared" si="21"/>
        <v>1342</v>
      </c>
      <c r="O53" t="s">
        <v>20</v>
      </c>
      <c r="P53" t="str">
        <f t="array" ref="P53">INDEX(Items!B$2:B$1090,MATCH($O53,Items!$A$2:$A$1090,0))</f>
        <v xml:space="preserve"> </v>
      </c>
      <c r="Q53" t="str">
        <f t="array" ref="Q53">INDEX(Items!C$2:C$1090,MATCH($O53,Items!$A$2:$A$1090,0))</f>
        <v xml:space="preserve"> </v>
      </c>
      <c r="R53" t="str">
        <f t="array" ref="R53">INDEX(Items!D$2:D$1090,MATCH($O53,Items!$A$2:$A$1090,0))</f>
        <v xml:space="preserve"> </v>
      </c>
    </row>
    <row r="54" spans="1:18" x14ac:dyDescent="0.25">
      <c r="A54">
        <f t="shared" si="17"/>
        <v>1</v>
      </c>
      <c r="B54" t="str">
        <f t="shared" si="18"/>
        <v/>
      </c>
      <c r="C54">
        <f t="shared" si="33"/>
        <v>1</v>
      </c>
      <c r="D54" s="4"/>
      <c r="E54" s="3"/>
      <c r="F54" t="e">
        <f t="array" ref="F54">INDEX(Establishment!B$2:B$1042,MATCH($E54,Establishment!$A$2:$A$1042,0))</f>
        <v>#N/A</v>
      </c>
      <c r="G54" t="e">
        <f t="array" ref="G54">INDEX(Establishment!C$2:C$1042,MATCH($E54,Establishment!$A$2:$A$1042,0))</f>
        <v>#N/A</v>
      </c>
      <c r="H54" t="s">
        <v>20</v>
      </c>
      <c r="I54" s="5"/>
      <c r="J54" t="s">
        <v>20</v>
      </c>
      <c r="L54" s="5"/>
      <c r="M54" s="5">
        <f t="shared" si="20"/>
        <v>0</v>
      </c>
      <c r="N54" s="5">
        <f t="shared" si="21"/>
        <v>1342</v>
      </c>
      <c r="O54" t="s">
        <v>20</v>
      </c>
      <c r="P54" t="str">
        <f t="array" ref="P54">INDEX(Items!B$2:B$1090,MATCH($O54,Items!$A$2:$A$1090,0))</f>
        <v xml:space="preserve"> </v>
      </c>
      <c r="Q54" t="str">
        <f t="array" ref="Q54">INDEX(Items!C$2:C$1090,MATCH($O54,Items!$A$2:$A$1090,0))</f>
        <v xml:space="preserve"> </v>
      </c>
      <c r="R54" t="str">
        <f t="array" ref="R54">INDEX(Items!D$2:D$1090,MATCH($O54,Items!$A$2:$A$1090,0))</f>
        <v xml:space="preserve"> </v>
      </c>
    </row>
    <row r="55" spans="1:18" x14ac:dyDescent="0.25">
      <c r="A55">
        <f t="shared" si="17"/>
        <v>1</v>
      </c>
      <c r="B55" t="str">
        <f t="shared" si="18"/>
        <v/>
      </c>
      <c r="C55">
        <f t="shared" si="33"/>
        <v>1</v>
      </c>
      <c r="D55" s="4"/>
      <c r="E55" s="3"/>
      <c r="F55" t="e">
        <f t="array" ref="F55">INDEX(Establishment!B$2:B$1042,MATCH($E55,Establishment!$A$2:$A$1042,0))</f>
        <v>#N/A</v>
      </c>
      <c r="G55" t="e">
        <f t="array" ref="G55">INDEX(Establishment!C$2:C$1042,MATCH($E55,Establishment!$A$2:$A$1042,0))</f>
        <v>#N/A</v>
      </c>
      <c r="H55" t="s">
        <v>20</v>
      </c>
      <c r="I55" s="5"/>
      <c r="J55" t="s">
        <v>20</v>
      </c>
      <c r="L55" s="5"/>
      <c r="M55" s="5">
        <f t="shared" si="20"/>
        <v>0</v>
      </c>
      <c r="N55" s="5">
        <f t="shared" si="21"/>
        <v>1342</v>
      </c>
      <c r="O55" t="s">
        <v>20</v>
      </c>
      <c r="P55" t="str">
        <f t="array" ref="P55">INDEX(Items!B$2:B$1090,MATCH($O55,Items!$A$2:$A$1090,0))</f>
        <v xml:space="preserve"> </v>
      </c>
      <c r="Q55" t="str">
        <f t="array" ref="Q55">INDEX(Items!C$2:C$1090,MATCH($O55,Items!$A$2:$A$1090,0))</f>
        <v xml:space="preserve"> </v>
      </c>
      <c r="R55" t="str">
        <f t="array" ref="R55">INDEX(Items!D$2:D$1090,MATCH($O55,Items!$A$2:$A$1090,0))</f>
        <v xml:space="preserve"> </v>
      </c>
    </row>
    <row r="56" spans="1:18" x14ac:dyDescent="0.25">
      <c r="A56">
        <f t="shared" si="17"/>
        <v>1</v>
      </c>
      <c r="B56" t="str">
        <f t="shared" si="18"/>
        <v/>
      </c>
      <c r="C56">
        <f t="shared" si="33"/>
        <v>1</v>
      </c>
      <c r="D56" s="4"/>
      <c r="E56" s="3"/>
      <c r="F56" t="e">
        <f t="array" ref="F56">INDEX(Establishment!B$2:B$1042,MATCH($E56,Establishment!$A$2:$A$1042,0))</f>
        <v>#N/A</v>
      </c>
      <c r="G56" t="e">
        <f t="array" ref="G56">INDEX(Establishment!C$2:C$1042,MATCH($E56,Establishment!$A$2:$A$1042,0))</f>
        <v>#N/A</v>
      </c>
      <c r="H56" t="s">
        <v>20</v>
      </c>
      <c r="I56" s="5"/>
      <c r="J56" t="s">
        <v>20</v>
      </c>
      <c r="L56" s="5"/>
      <c r="M56" s="5">
        <f t="shared" si="20"/>
        <v>0</v>
      </c>
      <c r="N56" s="5">
        <f t="shared" si="21"/>
        <v>1342</v>
      </c>
      <c r="O56" t="s">
        <v>20</v>
      </c>
      <c r="P56" t="str">
        <f t="array" ref="P56">INDEX(Items!B$2:B$1090,MATCH($O56,Items!$A$2:$A$1090,0))</f>
        <v xml:space="preserve"> </v>
      </c>
      <c r="Q56" t="str">
        <f t="array" ref="Q56">INDEX(Items!C$2:C$1090,MATCH($O56,Items!$A$2:$A$1090,0))</f>
        <v xml:space="preserve"> </v>
      </c>
      <c r="R56" t="str">
        <f t="array" ref="R56">INDEX(Items!D$2:D$1090,MATCH($O56,Items!$A$2:$A$1090,0))</f>
        <v xml:space="preserve"> </v>
      </c>
    </row>
    <row r="57" spans="1:18" x14ac:dyDescent="0.25">
      <c r="A57">
        <f t="shared" si="17"/>
        <v>1</v>
      </c>
      <c r="B57" t="str">
        <f t="shared" si="18"/>
        <v/>
      </c>
      <c r="C57">
        <f t="shared" si="33"/>
        <v>1</v>
      </c>
      <c r="D57" s="4"/>
      <c r="E57" s="3"/>
      <c r="F57" t="e">
        <f t="array" ref="F57">INDEX(Establishment!B$2:B$1042,MATCH($E57,Establishment!$A$2:$A$1042,0))</f>
        <v>#N/A</v>
      </c>
      <c r="G57" t="e">
        <f t="array" ref="G57">INDEX(Establishment!C$2:C$1042,MATCH($E57,Establishment!$A$2:$A$1042,0))</f>
        <v>#N/A</v>
      </c>
      <c r="H57" t="s">
        <v>20</v>
      </c>
      <c r="I57" s="5"/>
      <c r="J57" t="s">
        <v>20</v>
      </c>
      <c r="L57" s="5"/>
      <c r="M57" s="5">
        <f t="shared" si="20"/>
        <v>0</v>
      </c>
      <c r="N57" s="5">
        <f t="shared" si="21"/>
        <v>1342</v>
      </c>
      <c r="O57" t="s">
        <v>20</v>
      </c>
      <c r="P57" t="str">
        <f t="array" ref="P57">INDEX(Items!B$2:B$1090,MATCH($O57,Items!$A$2:$A$1090,0))</f>
        <v xml:space="preserve"> </v>
      </c>
      <c r="Q57" t="str">
        <f t="array" ref="Q57">INDEX(Items!C$2:C$1090,MATCH($O57,Items!$A$2:$A$1090,0))</f>
        <v xml:space="preserve"> </v>
      </c>
      <c r="R57" t="str">
        <f t="array" ref="R57">INDEX(Items!D$2:D$1090,MATCH($O57,Items!$A$2:$A$1090,0))</f>
        <v xml:space="preserve"> </v>
      </c>
    </row>
    <row r="58" spans="1:18" x14ac:dyDescent="0.25">
      <c r="A58">
        <f t="shared" si="17"/>
        <v>1</v>
      </c>
      <c r="B58" t="str">
        <f t="shared" si="18"/>
        <v/>
      </c>
      <c r="C58">
        <f t="shared" si="33"/>
        <v>1</v>
      </c>
      <c r="D58" s="4"/>
      <c r="E58" s="3"/>
      <c r="F58" t="e">
        <f t="array" ref="F58">INDEX(Establishment!B$2:B$1042,MATCH($E58,Establishment!$A$2:$A$1042,0))</f>
        <v>#N/A</v>
      </c>
      <c r="G58" t="e">
        <f t="array" ref="G58">INDEX(Establishment!C$2:C$1042,MATCH($E58,Establishment!$A$2:$A$1042,0))</f>
        <v>#N/A</v>
      </c>
      <c r="H58" t="s">
        <v>20</v>
      </c>
      <c r="I58" s="5"/>
      <c r="J58" t="s">
        <v>20</v>
      </c>
      <c r="L58" s="5"/>
      <c r="M58" s="5">
        <f t="shared" si="20"/>
        <v>0</v>
      </c>
      <c r="N58" s="5">
        <f t="shared" si="21"/>
        <v>1342</v>
      </c>
      <c r="O58" t="s">
        <v>20</v>
      </c>
      <c r="P58" t="str">
        <f t="array" ref="P58">INDEX(Items!B$2:B$1090,MATCH($O58,Items!$A$2:$A$1090,0))</f>
        <v xml:space="preserve"> </v>
      </c>
      <c r="Q58" t="str">
        <f t="array" ref="Q58">INDEX(Items!C$2:C$1090,MATCH($O58,Items!$A$2:$A$1090,0))</f>
        <v xml:space="preserve"> </v>
      </c>
      <c r="R58" t="str">
        <f t="array" ref="R58">INDEX(Items!D$2:D$1090,MATCH($O58,Items!$A$2:$A$1090,0))</f>
        <v xml:space="preserve"> </v>
      </c>
    </row>
    <row r="59" spans="1:18" x14ac:dyDescent="0.25">
      <c r="A59">
        <f t="shared" si="17"/>
        <v>1</v>
      </c>
      <c r="B59" t="str">
        <f t="shared" si="18"/>
        <v/>
      </c>
      <c r="C59">
        <f t="shared" si="33"/>
        <v>1</v>
      </c>
      <c r="D59" s="4"/>
      <c r="E59" s="3"/>
      <c r="F59" t="e">
        <f t="array" ref="F59">INDEX(Establishment!B$2:B$1042,MATCH($E59,Establishment!$A$2:$A$1042,0))</f>
        <v>#N/A</v>
      </c>
      <c r="G59" t="e">
        <f t="array" ref="G59">INDEX(Establishment!C$2:C$1042,MATCH($E59,Establishment!$A$2:$A$1042,0))</f>
        <v>#N/A</v>
      </c>
      <c r="H59" t="s">
        <v>20</v>
      </c>
      <c r="I59" s="5"/>
      <c r="J59" t="s">
        <v>20</v>
      </c>
      <c r="L59" s="5"/>
      <c r="M59" s="5">
        <f t="shared" si="20"/>
        <v>0</v>
      </c>
      <c r="N59" s="5">
        <f t="shared" si="21"/>
        <v>1342</v>
      </c>
      <c r="O59" t="s">
        <v>20</v>
      </c>
      <c r="P59" t="str">
        <f t="array" ref="P59">INDEX(Items!B$2:B$1090,MATCH($O59,Items!$A$2:$A$1090,0))</f>
        <v xml:space="preserve"> </v>
      </c>
      <c r="Q59" t="str">
        <f t="array" ref="Q59">INDEX(Items!C$2:C$1090,MATCH($O59,Items!$A$2:$A$1090,0))</f>
        <v xml:space="preserve"> </v>
      </c>
      <c r="R59" t="str">
        <f t="array" ref="R59">INDEX(Items!D$2:D$1090,MATCH($O59,Items!$A$2:$A$1090,0))</f>
        <v xml:space="preserve"> </v>
      </c>
    </row>
    <row r="60" spans="1:18" x14ac:dyDescent="0.25">
      <c r="A60">
        <f t="shared" si="17"/>
        <v>1</v>
      </c>
      <c r="B60" t="str">
        <f t="shared" si="18"/>
        <v/>
      </c>
      <c r="C60">
        <f t="shared" si="33"/>
        <v>1</v>
      </c>
      <c r="D60" s="4"/>
      <c r="E60" s="3"/>
      <c r="F60" t="e">
        <f t="array" ref="F60">INDEX(Establishment!B$2:B$1042,MATCH($E60,Establishment!$A$2:$A$1042,0))</f>
        <v>#N/A</v>
      </c>
      <c r="G60" t="e">
        <f t="array" ref="G60">INDEX(Establishment!C$2:C$1042,MATCH($E60,Establishment!$A$2:$A$1042,0))</f>
        <v>#N/A</v>
      </c>
      <c r="H60" t="s">
        <v>20</v>
      </c>
      <c r="I60" s="5"/>
      <c r="J60" t="s">
        <v>20</v>
      </c>
      <c r="L60" s="5"/>
      <c r="M60" s="5">
        <f t="shared" si="20"/>
        <v>0</v>
      </c>
      <c r="N60" s="5">
        <f t="shared" si="21"/>
        <v>1342</v>
      </c>
      <c r="O60" t="s">
        <v>20</v>
      </c>
      <c r="P60" t="str">
        <f t="array" ref="P60">INDEX(Items!B$2:B$1090,MATCH($O60,Items!$A$2:$A$1090,0))</f>
        <v xml:space="preserve"> </v>
      </c>
      <c r="Q60" t="str">
        <f t="array" ref="Q60">INDEX(Items!C$2:C$1090,MATCH($O60,Items!$A$2:$A$1090,0))</f>
        <v xml:space="preserve"> </v>
      </c>
      <c r="R60" t="str">
        <f t="array" ref="R60">INDEX(Items!D$2:D$1090,MATCH($O60,Items!$A$2:$A$1090,0))</f>
        <v xml:space="preserve"> </v>
      </c>
    </row>
    <row r="61" spans="1:18" x14ac:dyDescent="0.25">
      <c r="A61">
        <f t="shared" si="17"/>
        <v>1</v>
      </c>
      <c r="B61" t="str">
        <f t="shared" si="18"/>
        <v/>
      </c>
      <c r="C61">
        <f t="shared" si="33"/>
        <v>1</v>
      </c>
      <c r="D61" s="4"/>
      <c r="E61" s="3"/>
      <c r="F61" t="e">
        <f t="array" ref="F61">INDEX(Establishment!B$2:B$1042,MATCH($E61,Establishment!$A$2:$A$1042,0))</f>
        <v>#N/A</v>
      </c>
      <c r="G61" t="e">
        <f t="array" ref="G61">INDEX(Establishment!C$2:C$1042,MATCH($E61,Establishment!$A$2:$A$1042,0))</f>
        <v>#N/A</v>
      </c>
      <c r="H61" t="s">
        <v>20</v>
      </c>
      <c r="I61" s="5"/>
      <c r="J61" t="s">
        <v>20</v>
      </c>
      <c r="L61" s="5"/>
      <c r="M61" s="5">
        <f t="shared" si="20"/>
        <v>0</v>
      </c>
      <c r="N61" s="5">
        <f t="shared" si="21"/>
        <v>1342</v>
      </c>
      <c r="O61" t="s">
        <v>20</v>
      </c>
      <c r="P61" t="str">
        <f t="array" ref="P61">INDEX(Items!B$2:B$1090,MATCH($O61,Items!$A$2:$A$1090,0))</f>
        <v xml:space="preserve"> </v>
      </c>
      <c r="Q61" t="str">
        <f t="array" ref="Q61">INDEX(Items!C$2:C$1090,MATCH($O61,Items!$A$2:$A$1090,0))</f>
        <v xml:space="preserve"> </v>
      </c>
      <c r="R61" t="str">
        <f t="array" ref="R61">INDEX(Items!D$2:D$1090,MATCH($O61,Items!$A$2:$A$1090,0))</f>
        <v xml:space="preserve"> </v>
      </c>
    </row>
    <row r="62" spans="1:18" x14ac:dyDescent="0.25">
      <c r="A62">
        <f t="shared" si="17"/>
        <v>1</v>
      </c>
      <c r="B62" t="str">
        <f t="shared" si="18"/>
        <v/>
      </c>
      <c r="C62">
        <f t="shared" si="33"/>
        <v>1</v>
      </c>
      <c r="D62" s="4"/>
      <c r="E62" s="3"/>
      <c r="F62" t="e">
        <f t="array" ref="F62">INDEX(Establishment!B$2:B$1042,MATCH($E62,Establishment!$A$2:$A$1042,0))</f>
        <v>#N/A</v>
      </c>
      <c r="G62" t="e">
        <f t="array" ref="G62">INDEX(Establishment!C$2:C$1042,MATCH($E62,Establishment!$A$2:$A$1042,0))</f>
        <v>#N/A</v>
      </c>
      <c r="H62" t="s">
        <v>20</v>
      </c>
      <c r="I62" s="5"/>
      <c r="J62" t="s">
        <v>20</v>
      </c>
      <c r="L62" s="5"/>
      <c r="M62" s="5">
        <f t="shared" si="20"/>
        <v>0</v>
      </c>
      <c r="N62" s="5">
        <f t="shared" si="21"/>
        <v>1342</v>
      </c>
      <c r="O62" t="s">
        <v>20</v>
      </c>
      <c r="P62" t="str">
        <f t="array" ref="P62">INDEX(Items!B$2:B$1090,MATCH($O62,Items!$A$2:$A$1090,0))</f>
        <v xml:space="preserve"> </v>
      </c>
      <c r="Q62" t="str">
        <f t="array" ref="Q62">INDEX(Items!C$2:C$1090,MATCH($O62,Items!$A$2:$A$1090,0))</f>
        <v xml:space="preserve"> </v>
      </c>
      <c r="R62" t="str">
        <f t="array" ref="R62">INDEX(Items!D$2:D$1090,MATCH($O62,Items!$A$2:$A$1090,0))</f>
        <v xml:space="preserve"> </v>
      </c>
    </row>
    <row r="63" spans="1:18" x14ac:dyDescent="0.25">
      <c r="A63">
        <f t="shared" si="17"/>
        <v>1</v>
      </c>
      <c r="B63" t="str">
        <f t="shared" si="18"/>
        <v/>
      </c>
      <c r="C63">
        <f t="shared" si="33"/>
        <v>1</v>
      </c>
      <c r="D63" s="4"/>
      <c r="E63" s="3"/>
      <c r="F63" t="e">
        <f t="array" ref="F63">INDEX(Establishment!B$2:B$1042,MATCH($E63,Establishment!$A$2:$A$1042,0))</f>
        <v>#N/A</v>
      </c>
      <c r="G63" t="e">
        <f t="array" ref="G63">INDEX(Establishment!C$2:C$1042,MATCH($E63,Establishment!$A$2:$A$1042,0))</f>
        <v>#N/A</v>
      </c>
      <c r="H63" t="s">
        <v>20</v>
      </c>
      <c r="I63" s="5"/>
      <c r="J63" t="s">
        <v>20</v>
      </c>
      <c r="L63" s="5"/>
      <c r="M63" s="5">
        <f t="shared" si="20"/>
        <v>0</v>
      </c>
      <c r="N63" s="5">
        <f t="shared" si="21"/>
        <v>1342</v>
      </c>
      <c r="O63" t="s">
        <v>20</v>
      </c>
      <c r="P63" t="str">
        <f t="array" ref="P63">INDEX(Items!B$2:B$1090,MATCH($O63,Items!$A$2:$A$1090,0))</f>
        <v xml:space="preserve"> </v>
      </c>
      <c r="Q63" t="str">
        <f t="array" ref="Q63">INDEX(Items!C$2:C$1090,MATCH($O63,Items!$A$2:$A$1090,0))</f>
        <v xml:space="preserve"> </v>
      </c>
      <c r="R63" t="str">
        <f t="array" ref="R63">INDEX(Items!D$2:D$1090,MATCH($O63,Items!$A$2:$A$1090,0))</f>
        <v xml:space="preserve"> </v>
      </c>
    </row>
    <row r="64" spans="1:18" x14ac:dyDescent="0.25">
      <c r="A64">
        <f t="shared" si="17"/>
        <v>1</v>
      </c>
      <c r="B64" t="str">
        <f t="shared" si="18"/>
        <v/>
      </c>
      <c r="C64">
        <f t="shared" si="33"/>
        <v>1</v>
      </c>
      <c r="D64" s="4"/>
      <c r="E64" s="3"/>
      <c r="F64" t="e">
        <f t="array" ref="F64">INDEX(Establishment!B$2:B$1042,MATCH($E64,Establishment!$A$2:$A$1042,0))</f>
        <v>#N/A</v>
      </c>
      <c r="G64" t="e">
        <f t="array" ref="G64">INDEX(Establishment!C$2:C$1042,MATCH($E64,Establishment!$A$2:$A$1042,0))</f>
        <v>#N/A</v>
      </c>
      <c r="H64" t="s">
        <v>20</v>
      </c>
      <c r="I64" s="5"/>
      <c r="J64" t="s">
        <v>20</v>
      </c>
      <c r="L64" s="5"/>
      <c r="M64" s="5">
        <f t="shared" si="20"/>
        <v>0</v>
      </c>
      <c r="N64" s="5">
        <f t="shared" si="21"/>
        <v>1342</v>
      </c>
      <c r="O64" t="s">
        <v>20</v>
      </c>
      <c r="P64" t="str">
        <f t="array" ref="P64">INDEX(Items!B$2:B$1090,MATCH($O64,Items!$A$2:$A$1090,0))</f>
        <v xml:space="preserve"> </v>
      </c>
      <c r="Q64" t="str">
        <f t="array" ref="Q64">INDEX(Items!C$2:C$1090,MATCH($O64,Items!$A$2:$A$1090,0))</f>
        <v xml:space="preserve"> </v>
      </c>
      <c r="R64" t="str">
        <f t="array" ref="R64">INDEX(Items!D$2:D$1090,MATCH($O64,Items!$A$2:$A$1090,0))</f>
        <v xml:space="preserve"> </v>
      </c>
    </row>
    <row r="65" spans="1:18" x14ac:dyDescent="0.25">
      <c r="A65">
        <f t="shared" si="17"/>
        <v>1</v>
      </c>
      <c r="B65" t="str">
        <f t="shared" si="18"/>
        <v/>
      </c>
      <c r="C65">
        <f t="shared" si="33"/>
        <v>1</v>
      </c>
      <c r="D65" s="4"/>
      <c r="E65" s="3"/>
      <c r="F65" t="e">
        <f t="array" ref="F65">INDEX(Establishment!B$2:B$1042,MATCH($E65,Establishment!$A$2:$A$1042,0))</f>
        <v>#N/A</v>
      </c>
      <c r="G65" t="e">
        <f t="array" ref="G65">INDEX(Establishment!C$2:C$1042,MATCH($E65,Establishment!$A$2:$A$1042,0))</f>
        <v>#N/A</v>
      </c>
      <c r="H65" t="s">
        <v>20</v>
      </c>
      <c r="I65" s="5"/>
      <c r="J65" t="s">
        <v>20</v>
      </c>
      <c r="L65" s="5"/>
      <c r="M65" s="5">
        <f t="shared" si="20"/>
        <v>0</v>
      </c>
      <c r="N65" s="5">
        <f t="shared" si="21"/>
        <v>1342</v>
      </c>
      <c r="O65" t="s">
        <v>20</v>
      </c>
      <c r="P65" t="str">
        <f t="array" ref="P65">INDEX(Items!B$2:B$1090,MATCH($O65,Items!$A$2:$A$1090,0))</f>
        <v xml:space="preserve"> </v>
      </c>
      <c r="Q65" t="str">
        <f t="array" ref="Q65">INDEX(Items!C$2:C$1090,MATCH($O65,Items!$A$2:$A$1090,0))</f>
        <v xml:space="preserve"> </v>
      </c>
      <c r="R65" t="str">
        <f t="array" ref="R65">INDEX(Items!D$2:D$1090,MATCH($O65,Items!$A$2:$A$1090,0))</f>
        <v xml:space="preserve"> </v>
      </c>
    </row>
    <row r="66" spans="1:18" x14ac:dyDescent="0.25">
      <c r="A66">
        <f t="shared" si="17"/>
        <v>1</v>
      </c>
      <c r="B66" t="str">
        <f t="shared" si="18"/>
        <v/>
      </c>
      <c r="C66">
        <f t="shared" si="33"/>
        <v>1</v>
      </c>
      <c r="D66" s="4"/>
      <c r="E66" s="3"/>
      <c r="F66" t="e">
        <f t="array" ref="F66">INDEX(Establishment!B$2:B$1042,MATCH($E66,Establishment!$A$2:$A$1042,0))</f>
        <v>#N/A</v>
      </c>
      <c r="G66" t="e">
        <f t="array" ref="G66">INDEX(Establishment!C$2:C$1042,MATCH($E66,Establishment!$A$2:$A$1042,0))</f>
        <v>#N/A</v>
      </c>
      <c r="H66" t="s">
        <v>20</v>
      </c>
      <c r="I66" s="5"/>
      <c r="J66" t="s">
        <v>20</v>
      </c>
      <c r="L66" s="5"/>
      <c r="M66" s="5">
        <f t="shared" si="20"/>
        <v>0</v>
      </c>
      <c r="N66" s="5">
        <f t="shared" si="21"/>
        <v>1342</v>
      </c>
      <c r="O66" t="s">
        <v>20</v>
      </c>
      <c r="P66" t="str">
        <f t="array" ref="P66">INDEX(Items!B$2:B$1090,MATCH($O66,Items!$A$2:$A$1090,0))</f>
        <v xml:space="preserve"> </v>
      </c>
      <c r="Q66" t="str">
        <f t="array" ref="Q66">INDEX(Items!C$2:C$1090,MATCH($O66,Items!$A$2:$A$1090,0))</f>
        <v xml:space="preserve"> </v>
      </c>
      <c r="R66" t="str">
        <f t="array" ref="R66">INDEX(Items!D$2:D$1090,MATCH($O66,Items!$A$2:$A$1090,0))</f>
        <v xml:space="preserve"> </v>
      </c>
    </row>
    <row r="67" spans="1:18" x14ac:dyDescent="0.25">
      <c r="A67">
        <f t="shared" si="17"/>
        <v>1</v>
      </c>
      <c r="B67" t="str">
        <f t="shared" si="18"/>
        <v/>
      </c>
      <c r="C67">
        <f t="shared" si="33"/>
        <v>1</v>
      </c>
      <c r="D67" s="4"/>
      <c r="E67" s="3"/>
      <c r="F67" t="e">
        <f t="array" ref="F67">INDEX(Establishment!B$2:B$1042,MATCH($E67,Establishment!$A$2:$A$1042,0))</f>
        <v>#N/A</v>
      </c>
      <c r="G67" t="e">
        <f t="array" ref="G67">INDEX(Establishment!C$2:C$1042,MATCH($E67,Establishment!$A$2:$A$1042,0))</f>
        <v>#N/A</v>
      </c>
      <c r="H67" t="s">
        <v>20</v>
      </c>
      <c r="I67" s="5"/>
      <c r="J67" t="s">
        <v>20</v>
      </c>
      <c r="L67" s="5"/>
      <c r="M67" s="5">
        <f t="shared" si="20"/>
        <v>0</v>
      </c>
      <c r="N67" s="5">
        <f t="shared" si="21"/>
        <v>1342</v>
      </c>
      <c r="O67" t="s">
        <v>20</v>
      </c>
      <c r="P67" t="str">
        <f t="array" ref="P67">INDEX(Items!B$2:B$1090,MATCH($O67,Items!$A$2:$A$1090,0))</f>
        <v xml:space="preserve"> </v>
      </c>
      <c r="Q67" t="str">
        <f t="array" ref="Q67">INDEX(Items!C$2:C$1090,MATCH($O67,Items!$A$2:$A$1090,0))</f>
        <v xml:space="preserve"> </v>
      </c>
      <c r="R67" t="str">
        <f t="array" ref="R67">INDEX(Items!D$2:D$1090,MATCH($O67,Items!$A$2:$A$1090,0))</f>
        <v xml:space="preserve"> </v>
      </c>
    </row>
    <row r="68" spans="1:18" x14ac:dyDescent="0.25">
      <c r="A68">
        <f t="shared" si="17"/>
        <v>1</v>
      </c>
      <c r="B68" t="str">
        <f t="shared" si="18"/>
        <v/>
      </c>
      <c r="C68">
        <f t="shared" si="33"/>
        <v>1</v>
      </c>
      <c r="D68" s="4"/>
      <c r="E68" s="3"/>
      <c r="F68" t="e">
        <f t="array" ref="F68">INDEX(Establishment!B$2:B$1042,MATCH($E68,Establishment!$A$2:$A$1042,0))</f>
        <v>#N/A</v>
      </c>
      <c r="G68" t="e">
        <f t="array" ref="G68">INDEX(Establishment!C$2:C$1042,MATCH($E68,Establishment!$A$2:$A$1042,0))</f>
        <v>#N/A</v>
      </c>
      <c r="H68" t="s">
        <v>20</v>
      </c>
      <c r="I68" s="5"/>
      <c r="J68" t="s">
        <v>20</v>
      </c>
      <c r="L68" s="5"/>
      <c r="M68" s="5">
        <f t="shared" si="20"/>
        <v>0</v>
      </c>
      <c r="N68" s="5">
        <f t="shared" si="21"/>
        <v>1342</v>
      </c>
      <c r="O68" t="s">
        <v>20</v>
      </c>
      <c r="P68" t="str">
        <f t="array" ref="P68">INDEX(Items!B$2:B$1090,MATCH($O68,Items!$A$2:$A$1090,0))</f>
        <v xml:space="preserve"> </v>
      </c>
      <c r="Q68" t="str">
        <f t="array" ref="Q68">INDEX(Items!C$2:C$1090,MATCH($O68,Items!$A$2:$A$1090,0))</f>
        <v xml:space="preserve"> </v>
      </c>
      <c r="R68" t="str">
        <f t="array" ref="R68">INDEX(Items!D$2:D$1090,MATCH($O68,Items!$A$2:$A$1090,0))</f>
        <v xml:space="preserve"> </v>
      </c>
    </row>
    <row r="69" spans="1:18" x14ac:dyDescent="0.25">
      <c r="A69">
        <f t="shared" si="17"/>
        <v>1</v>
      </c>
      <c r="B69" t="str">
        <f t="shared" si="18"/>
        <v/>
      </c>
      <c r="C69">
        <f t="shared" si="33"/>
        <v>1</v>
      </c>
      <c r="D69" s="4"/>
      <c r="E69" s="3"/>
      <c r="F69" t="e">
        <f t="array" ref="F69">INDEX(Establishment!B$2:B$1042,MATCH($E69,Establishment!$A$2:$A$1042,0))</f>
        <v>#N/A</v>
      </c>
      <c r="G69" t="e">
        <f t="array" ref="G69">INDEX(Establishment!C$2:C$1042,MATCH($E69,Establishment!$A$2:$A$1042,0))</f>
        <v>#N/A</v>
      </c>
      <c r="H69" t="s">
        <v>20</v>
      </c>
      <c r="I69" s="5"/>
      <c r="J69" t="s">
        <v>20</v>
      </c>
      <c r="L69" s="5"/>
      <c r="M69" s="5">
        <f t="shared" si="20"/>
        <v>0</v>
      </c>
      <c r="N69" s="5">
        <f t="shared" si="21"/>
        <v>1342</v>
      </c>
      <c r="O69" t="s">
        <v>20</v>
      </c>
      <c r="P69" t="str">
        <f t="array" ref="P69">INDEX(Items!B$2:B$1090,MATCH($O69,Items!$A$2:$A$1090,0))</f>
        <v xml:space="preserve"> </v>
      </c>
      <c r="Q69" t="str">
        <f t="array" ref="Q69">INDEX(Items!C$2:C$1090,MATCH($O69,Items!$A$2:$A$1090,0))</f>
        <v xml:space="preserve"> </v>
      </c>
      <c r="R69" t="str">
        <f t="array" ref="R69">INDEX(Items!D$2:D$1090,MATCH($O69,Items!$A$2:$A$1090,0))</f>
        <v xml:space="preserve"> </v>
      </c>
    </row>
    <row r="70" spans="1:18" x14ac:dyDescent="0.25">
      <c r="A70">
        <f t="shared" si="17"/>
        <v>1</v>
      </c>
      <c r="B70" t="str">
        <f t="shared" si="18"/>
        <v/>
      </c>
      <c r="C70">
        <f t="shared" si="33"/>
        <v>1</v>
      </c>
      <c r="D70" s="4"/>
      <c r="E70" s="3"/>
      <c r="F70" t="e">
        <f t="array" ref="F70">INDEX(Establishment!B$2:B$1042,MATCH($E70,Establishment!$A$2:$A$1042,0))</f>
        <v>#N/A</v>
      </c>
      <c r="G70" t="e">
        <f t="array" ref="G70">INDEX(Establishment!C$2:C$1042,MATCH($E70,Establishment!$A$2:$A$1042,0))</f>
        <v>#N/A</v>
      </c>
      <c r="H70" t="s">
        <v>20</v>
      </c>
      <c r="I70" s="5"/>
      <c r="J70" t="s">
        <v>20</v>
      </c>
      <c r="L70" s="5"/>
      <c r="M70" s="5">
        <f t="shared" si="20"/>
        <v>0</v>
      </c>
      <c r="N70" s="5">
        <f t="shared" si="21"/>
        <v>1342</v>
      </c>
      <c r="O70" t="s">
        <v>20</v>
      </c>
      <c r="P70" t="str">
        <f t="array" ref="P70">INDEX(Items!B$2:B$1090,MATCH($O70,Items!$A$2:$A$1090,0))</f>
        <v xml:space="preserve"> </v>
      </c>
      <c r="Q70" t="str">
        <f t="array" ref="Q70">INDEX(Items!C$2:C$1090,MATCH($O70,Items!$A$2:$A$1090,0))</f>
        <v xml:space="preserve"> </v>
      </c>
      <c r="R70" t="str">
        <f t="array" ref="R70">INDEX(Items!D$2:D$1090,MATCH($O70,Items!$A$2:$A$1090,0))</f>
        <v xml:space="preserve"> </v>
      </c>
    </row>
    <row r="71" spans="1:18" x14ac:dyDescent="0.25">
      <c r="A71">
        <f t="shared" ref="A71:A134" si="34">IF(OR(D71&lt;&gt;D70,D71=""),1,IF(NOT(AND(E71=E70,F71=F70,G71=G70)),A70+1,IF(OR(H71="",AND(H71&lt;&gt;"",H71&lt;&gt;H70,H70&lt;&gt;"")),A70,A70+1)))</f>
        <v>1</v>
      </c>
      <c r="B71" t="str">
        <f t="shared" ref="B71:B134" si="35">IF(D71&lt;&gt;"",TEXT(D71,"YYYYMMDD")&amp;CHAR(64+A71),"")</f>
        <v/>
      </c>
      <c r="C71">
        <f t="shared" ref="C71:C134" si="36">IF(OR(B71="",B71&lt;&gt;B117),1,C117+1)</f>
        <v>1</v>
      </c>
      <c r="D71" s="4"/>
      <c r="E71" s="3"/>
      <c r="F71" t="e">
        <f t="array" ref="F71">INDEX(Establishment!B$2:B$1042,MATCH($E71,Establishment!$A$2:$A$1042,0))</f>
        <v>#N/A</v>
      </c>
      <c r="G71" t="e">
        <f t="array" ref="G71">INDEX(Establishment!C$2:C$1042,MATCH($E71,Establishment!$A$2:$A$1042,0))</f>
        <v>#N/A</v>
      </c>
      <c r="H71" t="s">
        <v>20</v>
      </c>
      <c r="I71" s="5"/>
      <c r="J71" t="s">
        <v>20</v>
      </c>
      <c r="L71" s="5"/>
      <c r="M71" s="5">
        <f t="shared" ref="M71:M134" si="37">K71*L71</f>
        <v>0</v>
      </c>
      <c r="N71" s="5">
        <f t="shared" ref="N71:N134" si="38">IF(B71=B70,N70+M71,M71)</f>
        <v>1342</v>
      </c>
      <c r="O71" t="s">
        <v>20</v>
      </c>
      <c r="P71" t="str">
        <f t="array" ref="P71">INDEX(Items!B$2:B$1090,MATCH($O71,Items!$A$2:$A$1090,0))</f>
        <v xml:space="preserve"> </v>
      </c>
      <c r="Q71" t="str">
        <f t="array" ref="Q71">INDEX(Items!C$2:C$1090,MATCH($O71,Items!$A$2:$A$1090,0))</f>
        <v xml:space="preserve"> </v>
      </c>
      <c r="R71" t="str">
        <f t="array" ref="R71">INDEX(Items!D$2:D$1090,MATCH($O71,Items!$A$2:$A$1090,0))</f>
        <v xml:space="preserve"> </v>
      </c>
    </row>
    <row r="72" spans="1:18" x14ac:dyDescent="0.25">
      <c r="A72">
        <f t="shared" si="34"/>
        <v>1</v>
      </c>
      <c r="B72" t="str">
        <f t="shared" si="35"/>
        <v/>
      </c>
      <c r="C72">
        <f t="shared" si="36"/>
        <v>1</v>
      </c>
      <c r="D72" s="4"/>
      <c r="E72" s="3"/>
      <c r="F72" t="e">
        <f t="array" ref="F72">INDEX(Establishment!B$2:B$1042,MATCH($E72,Establishment!$A$2:$A$1042,0))</f>
        <v>#N/A</v>
      </c>
      <c r="G72" t="e">
        <f t="array" ref="G72">INDEX(Establishment!C$2:C$1042,MATCH($E72,Establishment!$A$2:$A$1042,0))</f>
        <v>#N/A</v>
      </c>
      <c r="H72" t="s">
        <v>20</v>
      </c>
      <c r="I72" s="5"/>
      <c r="J72" t="s">
        <v>20</v>
      </c>
      <c r="L72" s="5"/>
      <c r="M72" s="5">
        <f t="shared" si="37"/>
        <v>0</v>
      </c>
      <c r="N72" s="5">
        <f t="shared" si="38"/>
        <v>1342</v>
      </c>
      <c r="O72" t="s">
        <v>20</v>
      </c>
      <c r="P72" t="str">
        <f t="array" ref="P72">INDEX(Items!B$2:B$1090,MATCH($O72,Items!$A$2:$A$1090,0))</f>
        <v xml:space="preserve"> </v>
      </c>
      <c r="Q72" t="str">
        <f t="array" ref="Q72">INDEX(Items!C$2:C$1090,MATCH($O72,Items!$A$2:$A$1090,0))</f>
        <v xml:space="preserve"> </v>
      </c>
      <c r="R72" t="str">
        <f t="array" ref="R72">INDEX(Items!D$2:D$1090,MATCH($O72,Items!$A$2:$A$1090,0))</f>
        <v xml:space="preserve"> </v>
      </c>
    </row>
    <row r="73" spans="1:18" x14ac:dyDescent="0.25">
      <c r="A73">
        <f t="shared" si="34"/>
        <v>1</v>
      </c>
      <c r="B73" t="str">
        <f t="shared" si="35"/>
        <v/>
      </c>
      <c r="C73">
        <f t="shared" si="36"/>
        <v>1</v>
      </c>
      <c r="D73" s="4"/>
      <c r="E73" s="3"/>
      <c r="F73" t="e">
        <f t="array" ref="F73">INDEX(Establishment!B$2:B$1042,MATCH($E73,Establishment!$A$2:$A$1042,0))</f>
        <v>#N/A</v>
      </c>
      <c r="G73" t="e">
        <f t="array" ref="G73">INDEX(Establishment!C$2:C$1042,MATCH($E73,Establishment!$A$2:$A$1042,0))</f>
        <v>#N/A</v>
      </c>
      <c r="H73" t="s">
        <v>20</v>
      </c>
      <c r="I73" s="5"/>
      <c r="J73" t="s">
        <v>20</v>
      </c>
      <c r="L73" s="5"/>
      <c r="M73" s="5">
        <f t="shared" si="37"/>
        <v>0</v>
      </c>
      <c r="N73" s="5">
        <f t="shared" si="38"/>
        <v>1342</v>
      </c>
      <c r="O73" t="s">
        <v>20</v>
      </c>
      <c r="P73" t="str">
        <f t="array" ref="P73">INDEX(Items!B$2:B$1090,MATCH($O73,Items!$A$2:$A$1090,0))</f>
        <v xml:space="preserve"> </v>
      </c>
      <c r="Q73" t="str">
        <f t="array" ref="Q73">INDEX(Items!C$2:C$1090,MATCH($O73,Items!$A$2:$A$1090,0))</f>
        <v xml:space="preserve"> </v>
      </c>
      <c r="R73" t="str">
        <f t="array" ref="R73">INDEX(Items!D$2:D$1090,MATCH($O73,Items!$A$2:$A$1090,0))</f>
        <v xml:space="preserve"> </v>
      </c>
    </row>
    <row r="74" spans="1:18" x14ac:dyDescent="0.25">
      <c r="A74">
        <f t="shared" si="34"/>
        <v>1</v>
      </c>
      <c r="B74" t="str">
        <f t="shared" si="35"/>
        <v/>
      </c>
      <c r="C74">
        <f t="shared" si="36"/>
        <v>1</v>
      </c>
      <c r="D74" s="4"/>
      <c r="E74" s="3"/>
      <c r="F74" t="e">
        <f t="array" ref="F74">INDEX(Establishment!B$2:B$1042,MATCH($E74,Establishment!$A$2:$A$1042,0))</f>
        <v>#N/A</v>
      </c>
      <c r="G74" t="e">
        <f t="array" ref="G74">INDEX(Establishment!C$2:C$1042,MATCH($E74,Establishment!$A$2:$A$1042,0))</f>
        <v>#N/A</v>
      </c>
      <c r="H74" t="s">
        <v>20</v>
      </c>
      <c r="I74" s="5"/>
      <c r="J74" t="s">
        <v>20</v>
      </c>
      <c r="L74" s="5"/>
      <c r="M74" s="5">
        <f t="shared" si="37"/>
        <v>0</v>
      </c>
      <c r="N74" s="5">
        <f t="shared" si="38"/>
        <v>1342</v>
      </c>
      <c r="O74" t="s">
        <v>20</v>
      </c>
      <c r="P74" t="str">
        <f t="array" ref="P74">INDEX(Items!B$2:B$1090,MATCH($O74,Items!$A$2:$A$1090,0))</f>
        <v xml:space="preserve"> </v>
      </c>
      <c r="Q74" t="str">
        <f t="array" ref="Q74">INDEX(Items!C$2:C$1090,MATCH($O74,Items!$A$2:$A$1090,0))</f>
        <v xml:space="preserve"> </v>
      </c>
      <c r="R74" t="str">
        <f t="array" ref="R74">INDEX(Items!D$2:D$1090,MATCH($O74,Items!$A$2:$A$1090,0))</f>
        <v xml:space="preserve"> </v>
      </c>
    </row>
    <row r="75" spans="1:18" x14ac:dyDescent="0.25">
      <c r="A75">
        <f t="shared" si="34"/>
        <v>1</v>
      </c>
      <c r="B75" t="str">
        <f t="shared" si="35"/>
        <v/>
      </c>
      <c r="C75">
        <f t="shared" si="36"/>
        <v>1</v>
      </c>
      <c r="D75" s="4"/>
      <c r="E75" s="3"/>
      <c r="F75" t="e">
        <f t="array" ref="F75">INDEX(Establishment!B$2:B$1042,MATCH($E75,Establishment!$A$2:$A$1042,0))</f>
        <v>#N/A</v>
      </c>
      <c r="G75" t="e">
        <f t="array" ref="G75">INDEX(Establishment!C$2:C$1042,MATCH($E75,Establishment!$A$2:$A$1042,0))</f>
        <v>#N/A</v>
      </c>
      <c r="H75" t="s">
        <v>20</v>
      </c>
      <c r="I75" s="5"/>
      <c r="J75" t="s">
        <v>20</v>
      </c>
      <c r="L75" s="5"/>
      <c r="M75" s="5">
        <f t="shared" si="37"/>
        <v>0</v>
      </c>
      <c r="N75" s="5">
        <f t="shared" si="38"/>
        <v>1342</v>
      </c>
      <c r="O75" t="s">
        <v>20</v>
      </c>
      <c r="P75" t="str">
        <f t="array" ref="P75">INDEX(Items!B$2:B$1090,MATCH($O75,Items!$A$2:$A$1090,0))</f>
        <v xml:space="preserve"> </v>
      </c>
      <c r="Q75" t="str">
        <f t="array" ref="Q75">INDEX(Items!C$2:C$1090,MATCH($O75,Items!$A$2:$A$1090,0))</f>
        <v xml:space="preserve"> </v>
      </c>
      <c r="R75" t="str">
        <f t="array" ref="R75">INDEX(Items!D$2:D$1090,MATCH($O75,Items!$A$2:$A$1090,0))</f>
        <v xml:space="preserve"> </v>
      </c>
    </row>
    <row r="76" spans="1:18" x14ac:dyDescent="0.25">
      <c r="A76">
        <f t="shared" si="34"/>
        <v>1</v>
      </c>
      <c r="B76" t="str">
        <f t="shared" si="35"/>
        <v/>
      </c>
      <c r="C76">
        <f t="shared" si="36"/>
        <v>1</v>
      </c>
      <c r="D76" s="4"/>
      <c r="E76" s="3"/>
      <c r="F76" t="e">
        <f t="array" ref="F76">INDEX(Establishment!B$2:B$1042,MATCH($E76,Establishment!$A$2:$A$1042,0))</f>
        <v>#N/A</v>
      </c>
      <c r="G76" t="e">
        <f t="array" ref="G76">INDEX(Establishment!C$2:C$1042,MATCH($E76,Establishment!$A$2:$A$1042,0))</f>
        <v>#N/A</v>
      </c>
      <c r="H76" t="s">
        <v>20</v>
      </c>
      <c r="I76" s="5"/>
      <c r="J76" t="s">
        <v>20</v>
      </c>
      <c r="L76" s="5"/>
      <c r="M76" s="5">
        <f t="shared" si="37"/>
        <v>0</v>
      </c>
      <c r="N76" s="5">
        <f t="shared" si="38"/>
        <v>1342</v>
      </c>
      <c r="O76" t="s">
        <v>20</v>
      </c>
      <c r="P76" t="str">
        <f t="array" ref="P76">INDEX(Items!B$2:B$1090,MATCH($O76,Items!$A$2:$A$1090,0))</f>
        <v xml:space="preserve"> </v>
      </c>
      <c r="Q76" t="str">
        <f t="array" ref="Q76">INDEX(Items!C$2:C$1090,MATCH($O76,Items!$A$2:$A$1090,0))</f>
        <v xml:space="preserve"> </v>
      </c>
      <c r="R76" t="str">
        <f t="array" ref="R76">INDEX(Items!D$2:D$1090,MATCH($O76,Items!$A$2:$A$1090,0))</f>
        <v xml:space="preserve"> </v>
      </c>
    </row>
    <row r="77" spans="1:18" x14ac:dyDescent="0.25">
      <c r="A77">
        <f t="shared" si="34"/>
        <v>1</v>
      </c>
      <c r="B77" t="str">
        <f t="shared" si="35"/>
        <v/>
      </c>
      <c r="C77">
        <f t="shared" si="36"/>
        <v>1</v>
      </c>
      <c r="D77" s="4"/>
      <c r="E77" s="3"/>
      <c r="F77" t="e">
        <f t="array" ref="F77">INDEX(Establishment!B$2:B$1042,MATCH($E77,Establishment!$A$2:$A$1042,0))</f>
        <v>#N/A</v>
      </c>
      <c r="G77" t="e">
        <f t="array" ref="G77">INDEX(Establishment!C$2:C$1042,MATCH($E77,Establishment!$A$2:$A$1042,0))</f>
        <v>#N/A</v>
      </c>
      <c r="H77" t="s">
        <v>20</v>
      </c>
      <c r="I77" s="5"/>
      <c r="J77" t="s">
        <v>20</v>
      </c>
      <c r="L77" s="5"/>
      <c r="M77" s="5">
        <f t="shared" si="37"/>
        <v>0</v>
      </c>
      <c r="N77" s="5">
        <f t="shared" si="38"/>
        <v>1342</v>
      </c>
      <c r="O77" t="s">
        <v>20</v>
      </c>
      <c r="P77" t="str">
        <f t="array" ref="P77">INDEX(Items!B$2:B$1090,MATCH($O77,Items!$A$2:$A$1090,0))</f>
        <v xml:space="preserve"> </v>
      </c>
      <c r="Q77" t="str">
        <f t="array" ref="Q77">INDEX(Items!C$2:C$1090,MATCH($O77,Items!$A$2:$A$1090,0))</f>
        <v xml:space="preserve"> </v>
      </c>
      <c r="R77" t="str">
        <f t="array" ref="R77">INDEX(Items!D$2:D$1090,MATCH($O77,Items!$A$2:$A$1090,0))</f>
        <v xml:space="preserve"> </v>
      </c>
    </row>
    <row r="78" spans="1:18" x14ac:dyDescent="0.25">
      <c r="A78">
        <f t="shared" si="34"/>
        <v>1</v>
      </c>
      <c r="B78" t="str">
        <f t="shared" si="35"/>
        <v/>
      </c>
      <c r="C78">
        <f t="shared" si="36"/>
        <v>1</v>
      </c>
      <c r="D78" s="4"/>
      <c r="E78" s="3"/>
      <c r="F78" t="e">
        <f t="array" ref="F78">INDEX(Establishment!B$2:B$1042,MATCH($E78,Establishment!$A$2:$A$1042,0))</f>
        <v>#N/A</v>
      </c>
      <c r="G78" t="e">
        <f t="array" ref="G78">INDEX(Establishment!C$2:C$1042,MATCH($E78,Establishment!$A$2:$A$1042,0))</f>
        <v>#N/A</v>
      </c>
      <c r="H78" t="s">
        <v>20</v>
      </c>
      <c r="I78" s="5"/>
      <c r="J78" t="s">
        <v>20</v>
      </c>
      <c r="L78" s="5"/>
      <c r="M78" s="5">
        <f t="shared" si="37"/>
        <v>0</v>
      </c>
      <c r="N78" s="5">
        <f t="shared" si="38"/>
        <v>1342</v>
      </c>
      <c r="O78" t="s">
        <v>20</v>
      </c>
      <c r="P78" t="str">
        <f t="array" ref="P78">INDEX(Items!B$2:B$1090,MATCH($O78,Items!$A$2:$A$1090,0))</f>
        <v xml:space="preserve"> </v>
      </c>
      <c r="Q78" t="str">
        <f t="array" ref="Q78">INDEX(Items!C$2:C$1090,MATCH($O78,Items!$A$2:$A$1090,0))</f>
        <v xml:space="preserve"> </v>
      </c>
      <c r="R78" t="str">
        <f t="array" ref="R78">INDEX(Items!D$2:D$1090,MATCH($O78,Items!$A$2:$A$1090,0))</f>
        <v xml:space="preserve"> </v>
      </c>
    </row>
    <row r="79" spans="1:18" x14ac:dyDescent="0.25">
      <c r="A79">
        <f t="shared" si="34"/>
        <v>1</v>
      </c>
      <c r="B79" t="str">
        <f t="shared" si="35"/>
        <v/>
      </c>
      <c r="C79">
        <f t="shared" si="36"/>
        <v>1</v>
      </c>
      <c r="D79" s="4"/>
      <c r="E79" s="3"/>
      <c r="F79" t="e">
        <f t="array" ref="F79">INDEX(Establishment!B$2:B$1042,MATCH($E79,Establishment!$A$2:$A$1042,0))</f>
        <v>#N/A</v>
      </c>
      <c r="G79" t="e">
        <f t="array" ref="G79">INDEX(Establishment!C$2:C$1042,MATCH($E79,Establishment!$A$2:$A$1042,0))</f>
        <v>#N/A</v>
      </c>
      <c r="H79" t="s">
        <v>20</v>
      </c>
      <c r="I79" s="5"/>
      <c r="J79" t="s">
        <v>20</v>
      </c>
      <c r="L79" s="5"/>
      <c r="M79" s="5">
        <f t="shared" si="37"/>
        <v>0</v>
      </c>
      <c r="N79" s="5">
        <f t="shared" si="38"/>
        <v>1342</v>
      </c>
      <c r="O79" t="s">
        <v>20</v>
      </c>
      <c r="P79" t="str">
        <f t="array" ref="P79">INDEX(Items!B$2:B$1090,MATCH($O79,Items!$A$2:$A$1090,0))</f>
        <v xml:space="preserve"> </v>
      </c>
      <c r="Q79" t="str">
        <f t="array" ref="Q79">INDEX(Items!C$2:C$1090,MATCH($O79,Items!$A$2:$A$1090,0))</f>
        <v xml:space="preserve"> </v>
      </c>
      <c r="R79" t="str">
        <f t="array" ref="R79">INDEX(Items!D$2:D$1090,MATCH($O79,Items!$A$2:$A$1090,0))</f>
        <v xml:space="preserve"> </v>
      </c>
    </row>
    <row r="80" spans="1:18" x14ac:dyDescent="0.25">
      <c r="A80">
        <f t="shared" si="34"/>
        <v>1</v>
      </c>
      <c r="B80" t="str">
        <f t="shared" si="35"/>
        <v/>
      </c>
      <c r="C80">
        <f t="shared" si="36"/>
        <v>1</v>
      </c>
      <c r="D80" s="4"/>
      <c r="E80" s="3"/>
      <c r="F80" t="e">
        <f t="array" ref="F80">INDEX(Establishment!B$2:B$1042,MATCH($E80,Establishment!$A$2:$A$1042,0))</f>
        <v>#N/A</v>
      </c>
      <c r="G80" t="e">
        <f t="array" ref="G80">INDEX(Establishment!C$2:C$1042,MATCH($E80,Establishment!$A$2:$A$1042,0))</f>
        <v>#N/A</v>
      </c>
      <c r="H80" t="s">
        <v>20</v>
      </c>
      <c r="I80" s="5"/>
      <c r="J80" t="s">
        <v>20</v>
      </c>
      <c r="L80" s="5"/>
      <c r="M80" s="5">
        <f t="shared" si="37"/>
        <v>0</v>
      </c>
      <c r="N80" s="5">
        <f t="shared" si="38"/>
        <v>1342</v>
      </c>
      <c r="O80" t="s">
        <v>20</v>
      </c>
      <c r="P80" t="str">
        <f t="array" ref="P80">INDEX(Items!B$2:B$1090,MATCH($O80,Items!$A$2:$A$1090,0))</f>
        <v xml:space="preserve"> </v>
      </c>
      <c r="Q80" t="str">
        <f t="array" ref="Q80">INDEX(Items!C$2:C$1090,MATCH($O80,Items!$A$2:$A$1090,0))</f>
        <v xml:space="preserve"> </v>
      </c>
      <c r="R80" t="str">
        <f t="array" ref="R80">INDEX(Items!D$2:D$1090,MATCH($O80,Items!$A$2:$A$1090,0))</f>
        <v xml:space="preserve"> </v>
      </c>
    </row>
    <row r="81" spans="1:18" x14ac:dyDescent="0.25">
      <c r="A81">
        <f t="shared" si="34"/>
        <v>1</v>
      </c>
      <c r="B81" t="str">
        <f t="shared" si="35"/>
        <v/>
      </c>
      <c r="C81">
        <f t="shared" si="36"/>
        <v>1</v>
      </c>
      <c r="D81" s="4"/>
      <c r="E81" s="3"/>
      <c r="F81" t="e">
        <f t="array" ref="F81">INDEX(Establishment!B$2:B$1042,MATCH($E81,Establishment!$A$2:$A$1042,0))</f>
        <v>#N/A</v>
      </c>
      <c r="G81" t="e">
        <f t="array" ref="G81">INDEX(Establishment!C$2:C$1042,MATCH($E81,Establishment!$A$2:$A$1042,0))</f>
        <v>#N/A</v>
      </c>
      <c r="H81" t="s">
        <v>20</v>
      </c>
      <c r="I81" s="5"/>
      <c r="J81" t="s">
        <v>20</v>
      </c>
      <c r="L81" s="5"/>
      <c r="M81" s="5">
        <f t="shared" si="37"/>
        <v>0</v>
      </c>
      <c r="N81" s="5">
        <f t="shared" si="38"/>
        <v>1342</v>
      </c>
      <c r="O81" t="s">
        <v>20</v>
      </c>
      <c r="P81" t="str">
        <f t="array" ref="P81">INDEX(Items!B$2:B$1090,MATCH($O81,Items!$A$2:$A$1090,0))</f>
        <v xml:space="preserve"> </v>
      </c>
      <c r="Q81" t="str">
        <f t="array" ref="Q81">INDEX(Items!C$2:C$1090,MATCH($O81,Items!$A$2:$A$1090,0))</f>
        <v xml:space="preserve"> </v>
      </c>
      <c r="R81" t="str">
        <f t="array" ref="R81">INDEX(Items!D$2:D$1090,MATCH($O81,Items!$A$2:$A$1090,0))</f>
        <v xml:space="preserve"> </v>
      </c>
    </row>
    <row r="82" spans="1:18" x14ac:dyDescent="0.25">
      <c r="A82">
        <f t="shared" si="34"/>
        <v>1</v>
      </c>
      <c r="B82" t="str">
        <f t="shared" si="35"/>
        <v/>
      </c>
      <c r="C82">
        <f t="shared" si="36"/>
        <v>1</v>
      </c>
      <c r="D82" s="4"/>
      <c r="E82" s="3"/>
      <c r="F82" t="e">
        <f t="array" ref="F82">INDEX(Establishment!B$2:B$1042,MATCH($E82,Establishment!$A$2:$A$1042,0))</f>
        <v>#N/A</v>
      </c>
      <c r="G82" t="e">
        <f t="array" ref="G82">INDEX(Establishment!C$2:C$1042,MATCH($E82,Establishment!$A$2:$A$1042,0))</f>
        <v>#N/A</v>
      </c>
      <c r="H82" t="s">
        <v>20</v>
      </c>
      <c r="I82" s="5"/>
      <c r="J82" t="s">
        <v>20</v>
      </c>
      <c r="L82" s="5"/>
      <c r="M82" s="5">
        <f t="shared" si="37"/>
        <v>0</v>
      </c>
      <c r="N82" s="5">
        <f t="shared" si="38"/>
        <v>1342</v>
      </c>
      <c r="O82" t="s">
        <v>20</v>
      </c>
      <c r="P82" t="str">
        <f t="array" ref="P82">INDEX(Items!B$2:B$1090,MATCH($O82,Items!$A$2:$A$1090,0))</f>
        <v xml:space="preserve"> </v>
      </c>
      <c r="Q82" t="str">
        <f t="array" ref="Q82">INDEX(Items!C$2:C$1090,MATCH($O82,Items!$A$2:$A$1090,0))</f>
        <v xml:space="preserve"> </v>
      </c>
      <c r="R82" t="str">
        <f t="array" ref="R82">INDEX(Items!D$2:D$1090,MATCH($O82,Items!$A$2:$A$1090,0))</f>
        <v xml:space="preserve"> </v>
      </c>
    </row>
    <row r="83" spans="1:18" x14ac:dyDescent="0.25">
      <c r="A83">
        <f t="shared" si="34"/>
        <v>1</v>
      </c>
      <c r="B83" t="str">
        <f t="shared" si="35"/>
        <v/>
      </c>
      <c r="C83">
        <f t="shared" si="36"/>
        <v>1</v>
      </c>
      <c r="D83" s="4"/>
      <c r="E83" s="3"/>
      <c r="F83" t="e">
        <f t="array" ref="F83">INDEX(Establishment!B$2:B$1042,MATCH($E83,Establishment!$A$2:$A$1042,0))</f>
        <v>#N/A</v>
      </c>
      <c r="G83" t="e">
        <f t="array" ref="G83">INDEX(Establishment!C$2:C$1042,MATCH($E83,Establishment!$A$2:$A$1042,0))</f>
        <v>#N/A</v>
      </c>
      <c r="H83" t="s">
        <v>20</v>
      </c>
      <c r="I83" s="5"/>
      <c r="J83" t="s">
        <v>20</v>
      </c>
      <c r="L83" s="5"/>
      <c r="M83" s="5">
        <f t="shared" si="37"/>
        <v>0</v>
      </c>
      <c r="N83" s="5">
        <f t="shared" si="38"/>
        <v>1342</v>
      </c>
      <c r="O83" t="s">
        <v>20</v>
      </c>
      <c r="P83" t="str">
        <f t="array" ref="P83">INDEX(Items!B$2:B$1090,MATCH($O83,Items!$A$2:$A$1090,0))</f>
        <v xml:space="preserve"> </v>
      </c>
      <c r="Q83" t="str">
        <f t="array" ref="Q83">INDEX(Items!C$2:C$1090,MATCH($O83,Items!$A$2:$A$1090,0))</f>
        <v xml:space="preserve"> </v>
      </c>
      <c r="R83" t="str">
        <f t="array" ref="R83">INDEX(Items!D$2:D$1090,MATCH($O83,Items!$A$2:$A$1090,0))</f>
        <v xml:space="preserve"> </v>
      </c>
    </row>
    <row r="84" spans="1:18" x14ac:dyDescent="0.25">
      <c r="A84">
        <f t="shared" si="34"/>
        <v>1</v>
      </c>
      <c r="B84" t="str">
        <f t="shared" si="35"/>
        <v/>
      </c>
      <c r="C84">
        <f t="shared" si="36"/>
        <v>1</v>
      </c>
      <c r="D84" s="4"/>
      <c r="E84" s="3"/>
      <c r="F84" t="e">
        <f t="array" ref="F84">INDEX(Establishment!B$2:B$1042,MATCH($E84,Establishment!$A$2:$A$1042,0))</f>
        <v>#N/A</v>
      </c>
      <c r="G84" t="e">
        <f t="array" ref="G84">INDEX(Establishment!C$2:C$1042,MATCH($E84,Establishment!$A$2:$A$1042,0))</f>
        <v>#N/A</v>
      </c>
      <c r="H84" t="s">
        <v>20</v>
      </c>
      <c r="I84" s="5"/>
      <c r="J84" t="s">
        <v>20</v>
      </c>
      <c r="L84" s="5"/>
      <c r="M84" s="5">
        <f t="shared" si="37"/>
        <v>0</v>
      </c>
      <c r="N84" s="5">
        <f t="shared" si="38"/>
        <v>1342</v>
      </c>
      <c r="O84" t="s">
        <v>20</v>
      </c>
      <c r="P84" t="str">
        <f t="array" ref="P84">INDEX(Items!B$2:B$1090,MATCH($O84,Items!$A$2:$A$1090,0))</f>
        <v xml:space="preserve"> </v>
      </c>
      <c r="Q84" t="str">
        <f t="array" ref="Q84">INDEX(Items!C$2:C$1090,MATCH($O84,Items!$A$2:$A$1090,0))</f>
        <v xml:space="preserve"> </v>
      </c>
      <c r="R84" t="str">
        <f t="array" ref="R84">INDEX(Items!D$2:D$1090,MATCH($O84,Items!$A$2:$A$1090,0))</f>
        <v xml:space="preserve"> </v>
      </c>
    </row>
    <row r="85" spans="1:18" x14ac:dyDescent="0.25">
      <c r="A85">
        <f t="shared" si="34"/>
        <v>1</v>
      </c>
      <c r="B85" t="str">
        <f t="shared" si="35"/>
        <v/>
      </c>
      <c r="C85">
        <f t="shared" si="36"/>
        <v>1</v>
      </c>
      <c r="D85" s="4"/>
      <c r="E85" s="3"/>
      <c r="F85" t="e">
        <f t="array" ref="F85">INDEX(Establishment!B$2:B$1042,MATCH($E85,Establishment!$A$2:$A$1042,0))</f>
        <v>#N/A</v>
      </c>
      <c r="G85" t="e">
        <f t="array" ref="G85">INDEX(Establishment!C$2:C$1042,MATCH($E85,Establishment!$A$2:$A$1042,0))</f>
        <v>#N/A</v>
      </c>
      <c r="H85" t="s">
        <v>20</v>
      </c>
      <c r="I85" s="5"/>
      <c r="J85" t="s">
        <v>20</v>
      </c>
      <c r="L85" s="5"/>
      <c r="M85" s="5">
        <f t="shared" si="37"/>
        <v>0</v>
      </c>
      <c r="N85" s="5">
        <f t="shared" si="38"/>
        <v>1342</v>
      </c>
      <c r="O85" t="s">
        <v>20</v>
      </c>
      <c r="P85" t="str">
        <f t="array" ref="P85">INDEX(Items!B$2:B$1090,MATCH($O85,Items!$A$2:$A$1090,0))</f>
        <v xml:space="preserve"> </v>
      </c>
      <c r="Q85" t="str">
        <f t="array" ref="Q85">INDEX(Items!C$2:C$1090,MATCH($O85,Items!$A$2:$A$1090,0))</f>
        <v xml:space="preserve"> </v>
      </c>
      <c r="R85" t="str">
        <f t="array" ref="R85">INDEX(Items!D$2:D$1090,MATCH($O85,Items!$A$2:$A$1090,0))</f>
        <v xml:space="preserve"> </v>
      </c>
    </row>
    <row r="86" spans="1:18" x14ac:dyDescent="0.25">
      <c r="A86">
        <f t="shared" si="34"/>
        <v>1</v>
      </c>
      <c r="B86" t="str">
        <f t="shared" si="35"/>
        <v/>
      </c>
      <c r="C86">
        <f t="shared" si="36"/>
        <v>1</v>
      </c>
      <c r="D86" s="4"/>
      <c r="E86" s="3"/>
      <c r="F86" t="e">
        <f t="array" ref="F86">INDEX(Establishment!B$2:B$1042,MATCH($E86,Establishment!$A$2:$A$1042,0))</f>
        <v>#N/A</v>
      </c>
      <c r="G86" t="e">
        <f t="array" ref="G86">INDEX(Establishment!C$2:C$1042,MATCH($E86,Establishment!$A$2:$A$1042,0))</f>
        <v>#N/A</v>
      </c>
      <c r="H86" t="s">
        <v>20</v>
      </c>
      <c r="I86" s="5"/>
      <c r="J86" t="s">
        <v>20</v>
      </c>
      <c r="L86" s="5"/>
      <c r="M86" s="5">
        <f t="shared" si="37"/>
        <v>0</v>
      </c>
      <c r="N86" s="5">
        <f t="shared" si="38"/>
        <v>1342</v>
      </c>
      <c r="O86" t="s">
        <v>20</v>
      </c>
      <c r="P86" t="str">
        <f t="array" ref="P86">INDEX(Items!B$2:B$1090,MATCH($O86,Items!$A$2:$A$1090,0))</f>
        <v xml:space="preserve"> </v>
      </c>
      <c r="Q86" t="str">
        <f t="array" ref="Q86">INDEX(Items!C$2:C$1090,MATCH($O86,Items!$A$2:$A$1090,0))</f>
        <v xml:space="preserve"> </v>
      </c>
      <c r="R86" t="str">
        <f t="array" ref="R86">INDEX(Items!D$2:D$1090,MATCH($O86,Items!$A$2:$A$1090,0))</f>
        <v xml:space="preserve"> </v>
      </c>
    </row>
    <row r="87" spans="1:18" x14ac:dyDescent="0.25">
      <c r="A87">
        <f t="shared" si="34"/>
        <v>1</v>
      </c>
      <c r="B87" t="str">
        <f t="shared" si="35"/>
        <v/>
      </c>
      <c r="C87">
        <f t="shared" si="36"/>
        <v>1</v>
      </c>
      <c r="D87" s="4"/>
      <c r="E87" s="3"/>
      <c r="F87" t="e">
        <f t="array" ref="F87">INDEX(Establishment!B$2:B$1042,MATCH($E87,Establishment!$A$2:$A$1042,0))</f>
        <v>#N/A</v>
      </c>
      <c r="G87" t="e">
        <f t="array" ref="G87">INDEX(Establishment!C$2:C$1042,MATCH($E87,Establishment!$A$2:$A$1042,0))</f>
        <v>#N/A</v>
      </c>
      <c r="H87" t="s">
        <v>20</v>
      </c>
      <c r="I87" s="5"/>
      <c r="J87" t="s">
        <v>20</v>
      </c>
      <c r="L87" s="5"/>
      <c r="M87" s="5">
        <f t="shared" si="37"/>
        <v>0</v>
      </c>
      <c r="N87" s="5">
        <f t="shared" si="38"/>
        <v>1342</v>
      </c>
      <c r="O87" t="s">
        <v>20</v>
      </c>
      <c r="P87" t="str">
        <f t="array" ref="P87">INDEX(Items!B$2:B$1090,MATCH($O87,Items!$A$2:$A$1090,0))</f>
        <v xml:space="preserve"> </v>
      </c>
      <c r="Q87" t="str">
        <f t="array" ref="Q87">INDEX(Items!C$2:C$1090,MATCH($O87,Items!$A$2:$A$1090,0))</f>
        <v xml:space="preserve"> </v>
      </c>
      <c r="R87" t="str">
        <f t="array" ref="R87">INDEX(Items!D$2:D$1090,MATCH($O87,Items!$A$2:$A$1090,0))</f>
        <v xml:space="preserve"> </v>
      </c>
    </row>
    <row r="88" spans="1:18" x14ac:dyDescent="0.25">
      <c r="A88">
        <f t="shared" si="34"/>
        <v>1</v>
      </c>
      <c r="B88" t="str">
        <f t="shared" si="35"/>
        <v/>
      </c>
      <c r="C88">
        <f t="shared" si="36"/>
        <v>1</v>
      </c>
      <c r="D88" s="4"/>
      <c r="E88" s="3"/>
      <c r="F88" t="e">
        <f t="array" ref="F88">INDEX(Establishment!B$2:B$1042,MATCH($E88,Establishment!$A$2:$A$1042,0))</f>
        <v>#N/A</v>
      </c>
      <c r="G88" t="e">
        <f t="array" ref="G88">INDEX(Establishment!C$2:C$1042,MATCH($E88,Establishment!$A$2:$A$1042,0))</f>
        <v>#N/A</v>
      </c>
      <c r="H88" t="s">
        <v>20</v>
      </c>
      <c r="I88" s="5"/>
      <c r="J88" t="s">
        <v>20</v>
      </c>
      <c r="L88" s="5"/>
      <c r="M88" s="5">
        <f t="shared" si="37"/>
        <v>0</v>
      </c>
      <c r="N88" s="5">
        <f t="shared" si="38"/>
        <v>1342</v>
      </c>
      <c r="O88" t="s">
        <v>20</v>
      </c>
      <c r="P88" t="str">
        <f t="array" ref="P88">INDEX(Items!B$2:B$1090,MATCH($O88,Items!$A$2:$A$1090,0))</f>
        <v xml:space="preserve"> </v>
      </c>
      <c r="Q88" t="str">
        <f t="array" ref="Q88">INDEX(Items!C$2:C$1090,MATCH($O88,Items!$A$2:$A$1090,0))</f>
        <v xml:space="preserve"> </v>
      </c>
      <c r="R88" t="str">
        <f t="array" ref="R88">INDEX(Items!D$2:D$1090,MATCH($O88,Items!$A$2:$A$1090,0))</f>
        <v xml:space="preserve"> </v>
      </c>
    </row>
    <row r="89" spans="1:18" x14ac:dyDescent="0.25">
      <c r="A89">
        <f t="shared" si="34"/>
        <v>1</v>
      </c>
      <c r="B89" t="str">
        <f t="shared" si="35"/>
        <v/>
      </c>
      <c r="C89">
        <f t="shared" si="36"/>
        <v>1</v>
      </c>
      <c r="D89" s="4"/>
      <c r="E89" s="3"/>
      <c r="F89" t="e">
        <f t="array" ref="F89">INDEX(Establishment!B$2:B$1042,MATCH($E89,Establishment!$A$2:$A$1042,0))</f>
        <v>#N/A</v>
      </c>
      <c r="G89" t="e">
        <f t="array" ref="G89">INDEX(Establishment!C$2:C$1042,MATCH($E89,Establishment!$A$2:$A$1042,0))</f>
        <v>#N/A</v>
      </c>
      <c r="H89" t="s">
        <v>20</v>
      </c>
      <c r="I89" s="5"/>
      <c r="J89" t="s">
        <v>20</v>
      </c>
      <c r="L89" s="5"/>
      <c r="M89" s="5">
        <f t="shared" si="37"/>
        <v>0</v>
      </c>
      <c r="N89" s="5">
        <f t="shared" si="38"/>
        <v>1342</v>
      </c>
      <c r="O89" t="s">
        <v>20</v>
      </c>
      <c r="P89" t="str">
        <f t="array" ref="P89">INDEX(Items!B$2:B$1090,MATCH($O89,Items!$A$2:$A$1090,0))</f>
        <v xml:space="preserve"> </v>
      </c>
      <c r="Q89" t="str">
        <f t="array" ref="Q89">INDEX(Items!C$2:C$1090,MATCH($O89,Items!$A$2:$A$1090,0))</f>
        <v xml:space="preserve"> </v>
      </c>
      <c r="R89" t="str">
        <f t="array" ref="R89">INDEX(Items!D$2:D$1090,MATCH($O89,Items!$A$2:$A$1090,0))</f>
        <v xml:space="preserve"> </v>
      </c>
    </row>
    <row r="90" spans="1:18" x14ac:dyDescent="0.25">
      <c r="A90">
        <f t="shared" si="34"/>
        <v>1</v>
      </c>
      <c r="B90" t="str">
        <f t="shared" si="35"/>
        <v/>
      </c>
      <c r="C90">
        <f t="shared" si="36"/>
        <v>1</v>
      </c>
      <c r="D90" s="4"/>
      <c r="E90" s="3"/>
      <c r="F90" t="e">
        <f t="array" ref="F90">INDEX(Establishment!B$2:B$1042,MATCH($E90,Establishment!$A$2:$A$1042,0))</f>
        <v>#N/A</v>
      </c>
      <c r="G90" t="e">
        <f t="array" ref="G90">INDEX(Establishment!C$2:C$1042,MATCH($E90,Establishment!$A$2:$A$1042,0))</f>
        <v>#N/A</v>
      </c>
      <c r="H90" t="s">
        <v>20</v>
      </c>
      <c r="I90" s="5"/>
      <c r="J90" t="s">
        <v>20</v>
      </c>
      <c r="L90" s="5"/>
      <c r="M90" s="5">
        <f t="shared" si="37"/>
        <v>0</v>
      </c>
      <c r="N90" s="5">
        <f t="shared" si="38"/>
        <v>1342</v>
      </c>
      <c r="O90" t="s">
        <v>20</v>
      </c>
      <c r="P90" t="str">
        <f t="array" ref="P90">INDEX(Items!B$2:B$1090,MATCH($O90,Items!$A$2:$A$1090,0))</f>
        <v xml:space="preserve"> </v>
      </c>
      <c r="Q90" t="str">
        <f t="array" ref="Q90">INDEX(Items!C$2:C$1090,MATCH($O90,Items!$A$2:$A$1090,0))</f>
        <v xml:space="preserve"> </v>
      </c>
      <c r="R90" t="str">
        <f t="array" ref="R90">INDEX(Items!D$2:D$1090,MATCH($O90,Items!$A$2:$A$1090,0))</f>
        <v xml:space="preserve"> </v>
      </c>
    </row>
    <row r="91" spans="1:18" x14ac:dyDescent="0.25">
      <c r="A91">
        <f t="shared" si="34"/>
        <v>1</v>
      </c>
      <c r="B91" t="str">
        <f t="shared" si="35"/>
        <v/>
      </c>
      <c r="C91">
        <f t="shared" si="36"/>
        <v>1</v>
      </c>
      <c r="D91" s="4"/>
      <c r="E91" s="3"/>
      <c r="F91" t="e">
        <f t="array" ref="F91">INDEX(Establishment!B$2:B$1042,MATCH($E91,Establishment!$A$2:$A$1042,0))</f>
        <v>#N/A</v>
      </c>
      <c r="G91" t="e">
        <f t="array" ref="G91">INDEX(Establishment!C$2:C$1042,MATCH($E91,Establishment!$A$2:$A$1042,0))</f>
        <v>#N/A</v>
      </c>
      <c r="H91" t="s">
        <v>20</v>
      </c>
      <c r="I91" s="5"/>
      <c r="J91" t="s">
        <v>20</v>
      </c>
      <c r="L91" s="5"/>
      <c r="M91" s="5">
        <f t="shared" si="37"/>
        <v>0</v>
      </c>
      <c r="N91" s="5">
        <f t="shared" si="38"/>
        <v>1342</v>
      </c>
      <c r="O91" t="s">
        <v>20</v>
      </c>
      <c r="P91" t="str">
        <f t="array" ref="P91">INDEX(Items!B$2:B$1090,MATCH($O91,Items!$A$2:$A$1090,0))</f>
        <v xml:space="preserve"> </v>
      </c>
      <c r="Q91" t="str">
        <f t="array" ref="Q91">INDEX(Items!C$2:C$1090,MATCH($O91,Items!$A$2:$A$1090,0))</f>
        <v xml:space="preserve"> </v>
      </c>
      <c r="R91" t="str">
        <f t="array" ref="R91">INDEX(Items!D$2:D$1090,MATCH($O91,Items!$A$2:$A$1090,0))</f>
        <v xml:space="preserve"> </v>
      </c>
    </row>
    <row r="92" spans="1:18" x14ac:dyDescent="0.25">
      <c r="A92">
        <f t="shared" si="34"/>
        <v>1</v>
      </c>
      <c r="B92" t="str">
        <f t="shared" si="35"/>
        <v/>
      </c>
      <c r="C92">
        <f t="shared" si="36"/>
        <v>1</v>
      </c>
      <c r="D92" s="4"/>
      <c r="E92" s="3"/>
      <c r="F92" t="e">
        <f t="array" ref="F92">INDEX(Establishment!B$2:B$1042,MATCH($E92,Establishment!$A$2:$A$1042,0))</f>
        <v>#N/A</v>
      </c>
      <c r="G92" t="e">
        <f t="array" ref="G92">INDEX(Establishment!C$2:C$1042,MATCH($E92,Establishment!$A$2:$A$1042,0))</f>
        <v>#N/A</v>
      </c>
      <c r="H92" t="s">
        <v>20</v>
      </c>
      <c r="I92" s="5"/>
      <c r="J92" t="s">
        <v>20</v>
      </c>
      <c r="L92" s="5"/>
      <c r="M92" s="5">
        <f t="shared" si="37"/>
        <v>0</v>
      </c>
      <c r="N92" s="5">
        <f t="shared" si="38"/>
        <v>1342</v>
      </c>
      <c r="O92" t="s">
        <v>20</v>
      </c>
      <c r="P92" t="str">
        <f t="array" ref="P92">INDEX(Items!B$2:B$1090,MATCH($O92,Items!$A$2:$A$1090,0))</f>
        <v xml:space="preserve"> </v>
      </c>
      <c r="Q92" t="str">
        <f t="array" ref="Q92">INDEX(Items!C$2:C$1090,MATCH($O92,Items!$A$2:$A$1090,0))</f>
        <v xml:space="preserve"> </v>
      </c>
      <c r="R92" t="str">
        <f t="array" ref="R92">INDEX(Items!D$2:D$1090,MATCH($O92,Items!$A$2:$A$1090,0))</f>
        <v xml:space="preserve"> </v>
      </c>
    </row>
    <row r="93" spans="1:18" x14ac:dyDescent="0.25">
      <c r="A93">
        <f t="shared" si="34"/>
        <v>1</v>
      </c>
      <c r="B93" t="str">
        <f t="shared" si="35"/>
        <v/>
      </c>
      <c r="C93">
        <f t="shared" si="36"/>
        <v>1</v>
      </c>
      <c r="D93" s="4"/>
      <c r="E93" s="3"/>
      <c r="F93" t="e">
        <f t="array" ref="F93">INDEX(Establishment!B$2:B$1042,MATCH($E93,Establishment!$A$2:$A$1042,0))</f>
        <v>#N/A</v>
      </c>
      <c r="G93" t="e">
        <f t="array" ref="G93">INDEX(Establishment!C$2:C$1042,MATCH($E93,Establishment!$A$2:$A$1042,0))</f>
        <v>#N/A</v>
      </c>
      <c r="H93" t="s">
        <v>20</v>
      </c>
      <c r="I93" s="5"/>
      <c r="J93" t="s">
        <v>20</v>
      </c>
      <c r="L93" s="5"/>
      <c r="M93" s="5">
        <f t="shared" si="37"/>
        <v>0</v>
      </c>
      <c r="N93" s="5">
        <f t="shared" si="38"/>
        <v>1342</v>
      </c>
      <c r="O93" t="s">
        <v>20</v>
      </c>
      <c r="P93" t="str">
        <f t="array" ref="P93">INDEX(Items!B$2:B$1090,MATCH($O93,Items!$A$2:$A$1090,0))</f>
        <v xml:space="preserve"> </v>
      </c>
      <c r="Q93" t="str">
        <f t="array" ref="Q93">INDEX(Items!C$2:C$1090,MATCH($O93,Items!$A$2:$A$1090,0))</f>
        <v xml:space="preserve"> </v>
      </c>
      <c r="R93" t="str">
        <f t="array" ref="R93">INDEX(Items!D$2:D$1090,MATCH($O93,Items!$A$2:$A$1090,0))</f>
        <v xml:space="preserve"> </v>
      </c>
    </row>
    <row r="94" spans="1:18" x14ac:dyDescent="0.25">
      <c r="A94">
        <f t="shared" si="34"/>
        <v>1</v>
      </c>
      <c r="B94" t="str">
        <f t="shared" si="35"/>
        <v/>
      </c>
      <c r="C94">
        <f t="shared" si="36"/>
        <v>1</v>
      </c>
      <c r="D94" s="4"/>
      <c r="E94" s="3"/>
      <c r="F94" t="e">
        <f t="array" ref="F94">INDEX(Establishment!B$2:B$1042,MATCH($E94,Establishment!$A$2:$A$1042,0))</f>
        <v>#N/A</v>
      </c>
      <c r="G94" t="e">
        <f t="array" ref="G94">INDEX(Establishment!C$2:C$1042,MATCH($E94,Establishment!$A$2:$A$1042,0))</f>
        <v>#N/A</v>
      </c>
      <c r="H94" t="s">
        <v>20</v>
      </c>
      <c r="I94" s="5"/>
      <c r="J94" t="s">
        <v>20</v>
      </c>
      <c r="L94" s="5"/>
      <c r="M94" s="5">
        <f t="shared" si="37"/>
        <v>0</v>
      </c>
      <c r="N94" s="5">
        <f t="shared" si="38"/>
        <v>1342</v>
      </c>
      <c r="O94" t="s">
        <v>20</v>
      </c>
      <c r="P94" t="str">
        <f t="array" ref="P94">INDEX(Items!B$2:B$1090,MATCH($O94,Items!$A$2:$A$1090,0))</f>
        <v xml:space="preserve"> </v>
      </c>
      <c r="Q94" t="str">
        <f t="array" ref="Q94">INDEX(Items!C$2:C$1090,MATCH($O94,Items!$A$2:$A$1090,0))</f>
        <v xml:space="preserve"> </v>
      </c>
      <c r="R94" t="str">
        <f t="array" ref="R94">INDEX(Items!D$2:D$1090,MATCH($O94,Items!$A$2:$A$1090,0))</f>
        <v xml:space="preserve"> </v>
      </c>
    </row>
    <row r="95" spans="1:18" x14ac:dyDescent="0.25">
      <c r="A95">
        <f t="shared" si="34"/>
        <v>1</v>
      </c>
      <c r="B95" t="str">
        <f t="shared" si="35"/>
        <v/>
      </c>
      <c r="C95">
        <f t="shared" si="36"/>
        <v>1</v>
      </c>
      <c r="D95" s="4"/>
      <c r="E95" s="3"/>
      <c r="F95" t="e">
        <f t="array" ref="F95">INDEX(Establishment!B$2:B$1042,MATCH($E95,Establishment!$A$2:$A$1042,0))</f>
        <v>#N/A</v>
      </c>
      <c r="G95" t="e">
        <f t="array" ref="G95">INDEX(Establishment!C$2:C$1042,MATCH($E95,Establishment!$A$2:$A$1042,0))</f>
        <v>#N/A</v>
      </c>
      <c r="H95" t="s">
        <v>20</v>
      </c>
      <c r="I95" s="5"/>
      <c r="J95" t="s">
        <v>20</v>
      </c>
      <c r="L95" s="5"/>
      <c r="M95" s="5">
        <f t="shared" si="37"/>
        <v>0</v>
      </c>
      <c r="N95" s="5">
        <f t="shared" si="38"/>
        <v>1342</v>
      </c>
      <c r="O95" t="s">
        <v>20</v>
      </c>
      <c r="P95" t="str">
        <f t="array" ref="P95">INDEX(Items!B$2:B$1090,MATCH($O95,Items!$A$2:$A$1090,0))</f>
        <v xml:space="preserve"> </v>
      </c>
      <c r="Q95" t="str">
        <f t="array" ref="Q95">INDEX(Items!C$2:C$1090,MATCH($O95,Items!$A$2:$A$1090,0))</f>
        <v xml:space="preserve"> </v>
      </c>
      <c r="R95" t="str">
        <f t="array" ref="R95">INDEX(Items!D$2:D$1090,MATCH($O95,Items!$A$2:$A$1090,0))</f>
        <v xml:space="preserve"> </v>
      </c>
    </row>
    <row r="96" spans="1:18" x14ac:dyDescent="0.25">
      <c r="A96">
        <f t="shared" si="34"/>
        <v>1</v>
      </c>
      <c r="B96" t="str">
        <f t="shared" si="35"/>
        <v/>
      </c>
      <c r="C96">
        <f t="shared" si="36"/>
        <v>1</v>
      </c>
      <c r="D96" s="4"/>
      <c r="E96" s="3"/>
      <c r="F96" t="e">
        <f t="array" ref="F96">INDEX(Establishment!B$2:B$1042,MATCH($E96,Establishment!$A$2:$A$1042,0))</f>
        <v>#N/A</v>
      </c>
      <c r="G96" t="e">
        <f t="array" ref="G96">INDEX(Establishment!C$2:C$1042,MATCH($E96,Establishment!$A$2:$A$1042,0))</f>
        <v>#N/A</v>
      </c>
      <c r="H96" t="s">
        <v>20</v>
      </c>
      <c r="I96" s="5"/>
      <c r="J96" t="s">
        <v>20</v>
      </c>
      <c r="L96" s="5"/>
      <c r="M96" s="5">
        <f t="shared" si="37"/>
        <v>0</v>
      </c>
      <c r="N96" s="5">
        <f t="shared" si="38"/>
        <v>1342</v>
      </c>
      <c r="O96" t="s">
        <v>20</v>
      </c>
      <c r="P96" t="str">
        <f t="array" ref="P96">INDEX(Items!B$2:B$1090,MATCH($O96,Items!$A$2:$A$1090,0))</f>
        <v xml:space="preserve"> </v>
      </c>
      <c r="Q96" t="str">
        <f t="array" ref="Q96">INDEX(Items!C$2:C$1090,MATCH($O96,Items!$A$2:$A$1090,0))</f>
        <v xml:space="preserve"> </v>
      </c>
      <c r="R96" t="str">
        <f t="array" ref="R96">INDEX(Items!D$2:D$1090,MATCH($O96,Items!$A$2:$A$1090,0))</f>
        <v xml:space="preserve"> </v>
      </c>
    </row>
    <row r="97" spans="1:18" x14ac:dyDescent="0.25">
      <c r="A97">
        <f t="shared" si="34"/>
        <v>1</v>
      </c>
      <c r="B97" t="str">
        <f t="shared" si="35"/>
        <v/>
      </c>
      <c r="C97">
        <f t="shared" si="36"/>
        <v>1</v>
      </c>
      <c r="D97" s="4"/>
      <c r="E97" s="3"/>
      <c r="F97" t="e">
        <f t="array" ref="F97">INDEX(Establishment!B$2:B$1042,MATCH($E97,Establishment!$A$2:$A$1042,0))</f>
        <v>#N/A</v>
      </c>
      <c r="G97" t="e">
        <f t="array" ref="G97">INDEX(Establishment!C$2:C$1042,MATCH($E97,Establishment!$A$2:$A$1042,0))</f>
        <v>#N/A</v>
      </c>
      <c r="H97" t="s">
        <v>20</v>
      </c>
      <c r="I97" s="5"/>
      <c r="J97" t="s">
        <v>20</v>
      </c>
      <c r="L97" s="5"/>
      <c r="M97" s="5">
        <f t="shared" si="37"/>
        <v>0</v>
      </c>
      <c r="N97" s="5">
        <f t="shared" si="38"/>
        <v>1342</v>
      </c>
      <c r="O97" t="s">
        <v>20</v>
      </c>
      <c r="P97" t="str">
        <f t="array" ref="P97">INDEX(Items!B$2:B$1090,MATCH($O97,Items!$A$2:$A$1090,0))</f>
        <v xml:space="preserve"> </v>
      </c>
      <c r="Q97" t="str">
        <f t="array" ref="Q97">INDEX(Items!C$2:C$1090,MATCH($O97,Items!$A$2:$A$1090,0))</f>
        <v xml:space="preserve"> </v>
      </c>
      <c r="R97" t="str">
        <f t="array" ref="R97">INDEX(Items!D$2:D$1090,MATCH($O97,Items!$A$2:$A$1090,0))</f>
        <v xml:space="preserve"> </v>
      </c>
    </row>
    <row r="98" spans="1:18" x14ac:dyDescent="0.25">
      <c r="A98">
        <f t="shared" si="34"/>
        <v>1</v>
      </c>
      <c r="B98" t="str">
        <f t="shared" si="35"/>
        <v/>
      </c>
      <c r="C98">
        <f t="shared" si="36"/>
        <v>1</v>
      </c>
      <c r="D98" s="4"/>
      <c r="E98" s="3"/>
      <c r="F98" t="e">
        <f t="array" ref="F98">INDEX(Establishment!B$2:B$1042,MATCH($E98,Establishment!$A$2:$A$1042,0))</f>
        <v>#N/A</v>
      </c>
      <c r="G98" t="e">
        <f t="array" ref="G98">INDEX(Establishment!C$2:C$1042,MATCH($E98,Establishment!$A$2:$A$1042,0))</f>
        <v>#N/A</v>
      </c>
      <c r="H98" t="s">
        <v>20</v>
      </c>
      <c r="I98" s="5"/>
      <c r="J98" t="s">
        <v>20</v>
      </c>
      <c r="L98" s="5"/>
      <c r="M98" s="5">
        <f t="shared" si="37"/>
        <v>0</v>
      </c>
      <c r="N98" s="5">
        <f t="shared" si="38"/>
        <v>1342</v>
      </c>
      <c r="O98" t="s">
        <v>20</v>
      </c>
      <c r="P98" t="str">
        <f t="array" ref="P98">INDEX(Items!B$2:B$1090,MATCH($O98,Items!$A$2:$A$1090,0))</f>
        <v xml:space="preserve"> </v>
      </c>
      <c r="Q98" t="str">
        <f t="array" ref="Q98">INDEX(Items!C$2:C$1090,MATCH($O98,Items!$A$2:$A$1090,0))</f>
        <v xml:space="preserve"> </v>
      </c>
      <c r="R98" t="str">
        <f t="array" ref="R98">INDEX(Items!D$2:D$1090,MATCH($O98,Items!$A$2:$A$1090,0))</f>
        <v xml:space="preserve"> </v>
      </c>
    </row>
    <row r="99" spans="1:18" x14ac:dyDescent="0.25">
      <c r="A99">
        <f t="shared" si="34"/>
        <v>1</v>
      </c>
      <c r="B99" t="str">
        <f t="shared" si="35"/>
        <v/>
      </c>
      <c r="C99">
        <f t="shared" si="36"/>
        <v>1</v>
      </c>
      <c r="D99" s="4"/>
      <c r="E99" s="3"/>
      <c r="F99" t="e">
        <f t="array" ref="F99">INDEX(Establishment!B$2:B$1042,MATCH($E99,Establishment!$A$2:$A$1042,0))</f>
        <v>#N/A</v>
      </c>
      <c r="G99" t="e">
        <f t="array" ref="G99">INDEX(Establishment!C$2:C$1042,MATCH($E99,Establishment!$A$2:$A$1042,0))</f>
        <v>#N/A</v>
      </c>
      <c r="H99" t="s">
        <v>20</v>
      </c>
      <c r="I99" s="5"/>
      <c r="J99" t="s">
        <v>20</v>
      </c>
      <c r="L99" s="5"/>
      <c r="M99" s="5">
        <f t="shared" si="37"/>
        <v>0</v>
      </c>
      <c r="N99" s="5">
        <f t="shared" si="38"/>
        <v>1342</v>
      </c>
      <c r="O99" t="s">
        <v>20</v>
      </c>
      <c r="P99" t="str">
        <f t="array" ref="P99">INDEX(Items!B$2:B$1090,MATCH($O99,Items!$A$2:$A$1090,0))</f>
        <v xml:space="preserve"> </v>
      </c>
      <c r="Q99" t="str">
        <f t="array" ref="Q99">INDEX(Items!C$2:C$1090,MATCH($O99,Items!$A$2:$A$1090,0))</f>
        <v xml:space="preserve"> </v>
      </c>
      <c r="R99" t="str">
        <f t="array" ref="R99">INDEX(Items!D$2:D$1090,MATCH($O99,Items!$A$2:$A$1090,0))</f>
        <v xml:space="preserve"> </v>
      </c>
    </row>
    <row r="100" spans="1:18" x14ac:dyDescent="0.25">
      <c r="A100">
        <f t="shared" si="34"/>
        <v>1</v>
      </c>
      <c r="B100" t="str">
        <f t="shared" si="35"/>
        <v/>
      </c>
      <c r="C100">
        <f t="shared" si="36"/>
        <v>1</v>
      </c>
      <c r="D100" s="4"/>
      <c r="E100" s="3"/>
      <c r="F100" t="e">
        <f t="array" ref="F100">INDEX(Establishment!B$2:B$1042,MATCH($E100,Establishment!$A$2:$A$1042,0))</f>
        <v>#N/A</v>
      </c>
      <c r="G100" t="e">
        <f t="array" ref="G100">INDEX(Establishment!C$2:C$1042,MATCH($E100,Establishment!$A$2:$A$1042,0))</f>
        <v>#N/A</v>
      </c>
      <c r="H100" t="s">
        <v>20</v>
      </c>
      <c r="I100" s="5"/>
      <c r="J100" t="s">
        <v>20</v>
      </c>
      <c r="L100" s="5"/>
      <c r="M100" s="5">
        <f t="shared" si="37"/>
        <v>0</v>
      </c>
      <c r="N100" s="5">
        <f t="shared" si="38"/>
        <v>1342</v>
      </c>
      <c r="O100" t="s">
        <v>20</v>
      </c>
      <c r="P100" t="str">
        <f t="array" ref="P100">INDEX(Items!B$2:B$1090,MATCH($O100,Items!$A$2:$A$1090,0))</f>
        <v xml:space="preserve"> </v>
      </c>
      <c r="Q100" t="str">
        <f t="array" ref="Q100">INDEX(Items!C$2:C$1090,MATCH($O100,Items!$A$2:$A$1090,0))</f>
        <v xml:space="preserve"> </v>
      </c>
      <c r="R100" t="str">
        <f t="array" ref="R100">INDEX(Items!D$2:D$1090,MATCH($O100,Items!$A$2:$A$1090,0))</f>
        <v xml:space="preserve"> </v>
      </c>
    </row>
    <row r="101" spans="1:18" x14ac:dyDescent="0.25">
      <c r="A101">
        <f t="shared" si="34"/>
        <v>1</v>
      </c>
      <c r="B101" t="str">
        <f t="shared" si="35"/>
        <v/>
      </c>
      <c r="C101">
        <f t="shared" si="36"/>
        <v>1</v>
      </c>
      <c r="D101" s="4"/>
      <c r="E101" s="3"/>
      <c r="F101" t="e">
        <f t="array" ref="F101">INDEX(Establishment!B$2:B$1042,MATCH($E101,Establishment!$A$2:$A$1042,0))</f>
        <v>#N/A</v>
      </c>
      <c r="G101" t="e">
        <f t="array" ref="G101">INDEX(Establishment!C$2:C$1042,MATCH($E101,Establishment!$A$2:$A$1042,0))</f>
        <v>#N/A</v>
      </c>
      <c r="H101" t="s">
        <v>20</v>
      </c>
      <c r="I101" s="5"/>
      <c r="J101" t="s">
        <v>20</v>
      </c>
      <c r="L101" s="5"/>
      <c r="M101" s="5">
        <f t="shared" si="37"/>
        <v>0</v>
      </c>
      <c r="N101" s="5">
        <f t="shared" si="38"/>
        <v>1342</v>
      </c>
      <c r="O101" t="s">
        <v>20</v>
      </c>
      <c r="P101" t="str">
        <f t="array" ref="P101">INDEX(Items!B$2:B$1090,MATCH($O101,Items!$A$2:$A$1090,0))</f>
        <v xml:space="preserve"> </v>
      </c>
      <c r="Q101" t="str">
        <f t="array" ref="Q101">INDEX(Items!C$2:C$1090,MATCH($O101,Items!$A$2:$A$1090,0))</f>
        <v xml:space="preserve"> </v>
      </c>
      <c r="R101" t="str">
        <f t="array" ref="R101">INDEX(Items!D$2:D$1090,MATCH($O101,Items!$A$2:$A$1090,0))</f>
        <v xml:space="preserve"> </v>
      </c>
    </row>
    <row r="102" spans="1:18" x14ac:dyDescent="0.25">
      <c r="A102">
        <f t="shared" si="34"/>
        <v>1</v>
      </c>
      <c r="B102" t="str">
        <f t="shared" si="35"/>
        <v/>
      </c>
      <c r="C102">
        <f t="shared" si="36"/>
        <v>1</v>
      </c>
      <c r="D102" s="4"/>
      <c r="E102" s="3"/>
      <c r="F102" t="e">
        <f t="array" ref="F102">INDEX(Establishment!B$2:B$1042,MATCH($E102,Establishment!$A$2:$A$1042,0))</f>
        <v>#N/A</v>
      </c>
      <c r="G102" t="e">
        <f t="array" ref="G102">INDEX(Establishment!C$2:C$1042,MATCH($E102,Establishment!$A$2:$A$1042,0))</f>
        <v>#N/A</v>
      </c>
      <c r="H102" t="s">
        <v>20</v>
      </c>
      <c r="I102" s="5"/>
      <c r="J102" t="s">
        <v>20</v>
      </c>
      <c r="L102" s="5"/>
      <c r="M102" s="5">
        <f t="shared" si="37"/>
        <v>0</v>
      </c>
      <c r="N102" s="5">
        <f t="shared" si="38"/>
        <v>1342</v>
      </c>
      <c r="O102" t="s">
        <v>20</v>
      </c>
      <c r="P102" t="str">
        <f t="array" ref="P102">INDEX(Items!B$2:B$1090,MATCH($O102,Items!$A$2:$A$1090,0))</f>
        <v xml:space="preserve"> </v>
      </c>
      <c r="Q102" t="str">
        <f t="array" ref="Q102">INDEX(Items!C$2:C$1090,MATCH($O102,Items!$A$2:$A$1090,0))</f>
        <v xml:space="preserve"> </v>
      </c>
      <c r="R102" t="str">
        <f t="array" ref="R102">INDEX(Items!D$2:D$1090,MATCH($O102,Items!$A$2:$A$1090,0))</f>
        <v xml:space="preserve"> </v>
      </c>
    </row>
    <row r="103" spans="1:18" x14ac:dyDescent="0.25">
      <c r="A103">
        <f t="shared" si="34"/>
        <v>1</v>
      </c>
      <c r="B103" t="str">
        <f t="shared" si="35"/>
        <v/>
      </c>
      <c r="C103">
        <f t="shared" si="36"/>
        <v>1</v>
      </c>
      <c r="D103" s="4"/>
      <c r="E103" s="3"/>
      <c r="F103" t="e">
        <f t="array" ref="F103">INDEX(Establishment!B$2:B$1042,MATCH($E103,Establishment!$A$2:$A$1042,0))</f>
        <v>#N/A</v>
      </c>
      <c r="G103" t="e">
        <f t="array" ref="G103">INDEX(Establishment!C$2:C$1042,MATCH($E103,Establishment!$A$2:$A$1042,0))</f>
        <v>#N/A</v>
      </c>
      <c r="H103" t="s">
        <v>20</v>
      </c>
      <c r="I103" s="5"/>
      <c r="J103" t="s">
        <v>20</v>
      </c>
      <c r="L103" s="5"/>
      <c r="M103" s="5">
        <f t="shared" si="37"/>
        <v>0</v>
      </c>
      <c r="N103" s="5">
        <f t="shared" si="38"/>
        <v>1342</v>
      </c>
      <c r="O103" t="s">
        <v>20</v>
      </c>
      <c r="P103" t="str">
        <f t="array" ref="P103">INDEX(Items!B$2:B$1090,MATCH($O103,Items!$A$2:$A$1090,0))</f>
        <v xml:space="preserve"> </v>
      </c>
      <c r="Q103" t="str">
        <f t="array" ref="Q103">INDEX(Items!C$2:C$1090,MATCH($O103,Items!$A$2:$A$1090,0))</f>
        <v xml:space="preserve"> </v>
      </c>
      <c r="R103" t="str">
        <f t="array" ref="R103">INDEX(Items!D$2:D$1090,MATCH($O103,Items!$A$2:$A$1090,0))</f>
        <v xml:space="preserve"> </v>
      </c>
    </row>
    <row r="104" spans="1:18" x14ac:dyDescent="0.25">
      <c r="A104">
        <f t="shared" si="34"/>
        <v>1</v>
      </c>
      <c r="B104" t="str">
        <f t="shared" si="35"/>
        <v/>
      </c>
      <c r="C104">
        <f t="shared" si="36"/>
        <v>1</v>
      </c>
      <c r="D104" s="4"/>
      <c r="E104" s="3"/>
      <c r="F104" t="e">
        <f t="array" ref="F104">INDEX(Establishment!B$2:B$1042,MATCH($E104,Establishment!$A$2:$A$1042,0))</f>
        <v>#N/A</v>
      </c>
      <c r="G104" t="e">
        <f t="array" ref="G104">INDEX(Establishment!C$2:C$1042,MATCH($E104,Establishment!$A$2:$A$1042,0))</f>
        <v>#N/A</v>
      </c>
      <c r="H104" t="s">
        <v>20</v>
      </c>
      <c r="I104" s="5"/>
      <c r="J104" t="s">
        <v>20</v>
      </c>
      <c r="L104" s="5"/>
      <c r="M104" s="5">
        <f t="shared" si="37"/>
        <v>0</v>
      </c>
      <c r="N104" s="5">
        <f t="shared" si="38"/>
        <v>1342</v>
      </c>
      <c r="O104" t="s">
        <v>20</v>
      </c>
      <c r="P104" t="str">
        <f t="array" ref="P104">INDEX(Items!B$2:B$1090,MATCH($O104,Items!$A$2:$A$1090,0))</f>
        <v xml:space="preserve"> </v>
      </c>
      <c r="Q104" t="str">
        <f t="array" ref="Q104">INDEX(Items!C$2:C$1090,MATCH($O104,Items!$A$2:$A$1090,0))</f>
        <v xml:space="preserve"> </v>
      </c>
      <c r="R104" t="str">
        <f t="array" ref="R104">INDEX(Items!D$2:D$1090,MATCH($O104,Items!$A$2:$A$1090,0))</f>
        <v xml:space="preserve"> </v>
      </c>
    </row>
    <row r="105" spans="1:18" x14ac:dyDescent="0.25">
      <c r="A105">
        <f t="shared" si="34"/>
        <v>1</v>
      </c>
      <c r="B105" t="str">
        <f t="shared" si="35"/>
        <v/>
      </c>
      <c r="C105">
        <f t="shared" si="36"/>
        <v>1</v>
      </c>
      <c r="D105" s="4"/>
      <c r="E105" s="3"/>
      <c r="F105" t="e">
        <f t="array" ref="F105">INDEX(Establishment!B$2:B$1042,MATCH($E105,Establishment!$A$2:$A$1042,0))</f>
        <v>#N/A</v>
      </c>
      <c r="G105" t="e">
        <f t="array" ref="G105">INDEX(Establishment!C$2:C$1042,MATCH($E105,Establishment!$A$2:$A$1042,0))</f>
        <v>#N/A</v>
      </c>
      <c r="H105" t="s">
        <v>20</v>
      </c>
      <c r="I105" s="5"/>
      <c r="J105" t="s">
        <v>20</v>
      </c>
      <c r="L105" s="5"/>
      <c r="M105" s="5">
        <f t="shared" si="37"/>
        <v>0</v>
      </c>
      <c r="N105" s="5">
        <f t="shared" si="38"/>
        <v>1342</v>
      </c>
      <c r="O105" t="s">
        <v>20</v>
      </c>
      <c r="P105" t="str">
        <f t="array" ref="P105">INDEX(Items!B$2:B$1090,MATCH($O105,Items!$A$2:$A$1090,0))</f>
        <v xml:space="preserve"> </v>
      </c>
      <c r="Q105" t="str">
        <f t="array" ref="Q105">INDEX(Items!C$2:C$1090,MATCH($O105,Items!$A$2:$A$1090,0))</f>
        <v xml:space="preserve"> </v>
      </c>
      <c r="R105" t="str">
        <f t="array" ref="R105">INDEX(Items!D$2:D$1090,MATCH($O105,Items!$A$2:$A$1090,0))</f>
        <v xml:space="preserve"> </v>
      </c>
    </row>
    <row r="106" spans="1:18" x14ac:dyDescent="0.25">
      <c r="A106">
        <f t="shared" si="34"/>
        <v>1</v>
      </c>
      <c r="B106" t="str">
        <f t="shared" si="35"/>
        <v/>
      </c>
      <c r="C106">
        <f t="shared" si="36"/>
        <v>1</v>
      </c>
      <c r="D106" s="4"/>
      <c r="E106" s="3"/>
      <c r="F106" t="e">
        <f t="array" ref="F106">INDEX(Establishment!B$2:B$1042,MATCH($E106,Establishment!$A$2:$A$1042,0))</f>
        <v>#N/A</v>
      </c>
      <c r="G106" t="e">
        <f t="array" ref="G106">INDEX(Establishment!C$2:C$1042,MATCH($E106,Establishment!$A$2:$A$1042,0))</f>
        <v>#N/A</v>
      </c>
      <c r="H106" t="s">
        <v>20</v>
      </c>
      <c r="I106" s="5"/>
      <c r="J106" t="s">
        <v>20</v>
      </c>
      <c r="L106" s="5"/>
      <c r="M106" s="5">
        <f t="shared" si="37"/>
        <v>0</v>
      </c>
      <c r="N106" s="5">
        <f t="shared" si="38"/>
        <v>1342</v>
      </c>
      <c r="O106" t="s">
        <v>20</v>
      </c>
      <c r="P106" t="str">
        <f t="array" ref="P106">INDEX(Items!B$2:B$1090,MATCH($O106,Items!$A$2:$A$1090,0))</f>
        <v xml:space="preserve"> </v>
      </c>
      <c r="Q106" t="str">
        <f t="array" ref="Q106">INDEX(Items!C$2:C$1090,MATCH($O106,Items!$A$2:$A$1090,0))</f>
        <v xml:space="preserve"> </v>
      </c>
      <c r="R106" t="str">
        <f t="array" ref="R106">INDEX(Items!D$2:D$1090,MATCH($O106,Items!$A$2:$A$1090,0))</f>
        <v xml:space="preserve"> </v>
      </c>
    </row>
    <row r="107" spans="1:18" x14ac:dyDescent="0.25">
      <c r="A107">
        <f t="shared" si="34"/>
        <v>1</v>
      </c>
      <c r="B107" t="str">
        <f t="shared" si="35"/>
        <v/>
      </c>
      <c r="C107">
        <f t="shared" si="36"/>
        <v>1</v>
      </c>
      <c r="D107" s="4"/>
      <c r="E107" s="3"/>
      <c r="F107" t="e">
        <f t="array" ref="F107">INDEX(Establishment!B$2:B$1042,MATCH($E107,Establishment!$A$2:$A$1042,0))</f>
        <v>#N/A</v>
      </c>
      <c r="G107" t="e">
        <f t="array" ref="G107">INDEX(Establishment!C$2:C$1042,MATCH($E107,Establishment!$A$2:$A$1042,0))</f>
        <v>#N/A</v>
      </c>
      <c r="H107" t="s">
        <v>20</v>
      </c>
      <c r="I107" s="5"/>
      <c r="J107" t="s">
        <v>20</v>
      </c>
      <c r="L107" s="5"/>
      <c r="M107" s="5">
        <f t="shared" si="37"/>
        <v>0</v>
      </c>
      <c r="N107" s="5">
        <f t="shared" si="38"/>
        <v>1342</v>
      </c>
      <c r="O107" t="s">
        <v>20</v>
      </c>
      <c r="P107" t="str">
        <f t="array" ref="P107">INDEX(Items!B$2:B$1090,MATCH($O107,Items!$A$2:$A$1090,0))</f>
        <v xml:space="preserve"> </v>
      </c>
      <c r="Q107" t="str">
        <f t="array" ref="Q107">INDEX(Items!C$2:C$1090,MATCH($O107,Items!$A$2:$A$1090,0))</f>
        <v xml:space="preserve"> </v>
      </c>
      <c r="R107" t="str">
        <f t="array" ref="R107">INDEX(Items!D$2:D$1090,MATCH($O107,Items!$A$2:$A$1090,0))</f>
        <v xml:space="preserve"> </v>
      </c>
    </row>
    <row r="108" spans="1:18" x14ac:dyDescent="0.25">
      <c r="A108">
        <f t="shared" si="34"/>
        <v>1</v>
      </c>
      <c r="B108" t="str">
        <f t="shared" si="35"/>
        <v/>
      </c>
      <c r="C108">
        <f t="shared" si="36"/>
        <v>1</v>
      </c>
      <c r="D108" s="4"/>
      <c r="E108" s="3"/>
      <c r="F108" t="e">
        <f t="array" ref="F108">INDEX(Establishment!B$2:B$1042,MATCH($E108,Establishment!$A$2:$A$1042,0))</f>
        <v>#N/A</v>
      </c>
      <c r="G108" t="e">
        <f t="array" ref="G108">INDEX(Establishment!C$2:C$1042,MATCH($E108,Establishment!$A$2:$A$1042,0))</f>
        <v>#N/A</v>
      </c>
      <c r="H108" t="s">
        <v>20</v>
      </c>
      <c r="I108" s="5"/>
      <c r="J108" t="s">
        <v>20</v>
      </c>
      <c r="L108" s="5"/>
      <c r="M108" s="5">
        <f t="shared" si="37"/>
        <v>0</v>
      </c>
      <c r="N108" s="5">
        <f t="shared" si="38"/>
        <v>1342</v>
      </c>
      <c r="O108" t="s">
        <v>20</v>
      </c>
      <c r="P108" t="str">
        <f t="array" ref="P108">INDEX(Items!B$2:B$1090,MATCH($O108,Items!$A$2:$A$1090,0))</f>
        <v xml:space="preserve"> </v>
      </c>
      <c r="Q108" t="str">
        <f t="array" ref="Q108">INDEX(Items!C$2:C$1090,MATCH($O108,Items!$A$2:$A$1090,0))</f>
        <v xml:space="preserve"> </v>
      </c>
      <c r="R108" t="str">
        <f t="array" ref="R108">INDEX(Items!D$2:D$1090,MATCH($O108,Items!$A$2:$A$1090,0))</f>
        <v xml:space="preserve"> </v>
      </c>
    </row>
    <row r="109" spans="1:18" x14ac:dyDescent="0.25">
      <c r="A109">
        <f t="shared" si="34"/>
        <v>1</v>
      </c>
      <c r="B109" t="str">
        <f t="shared" si="35"/>
        <v/>
      </c>
      <c r="C109">
        <f t="shared" si="36"/>
        <v>1</v>
      </c>
      <c r="D109" s="4"/>
      <c r="E109" s="3"/>
      <c r="F109" t="e">
        <f t="array" ref="F109">INDEX(Establishment!B$2:B$1042,MATCH($E109,Establishment!$A$2:$A$1042,0))</f>
        <v>#N/A</v>
      </c>
      <c r="G109" t="e">
        <f t="array" ref="G109">INDEX(Establishment!C$2:C$1042,MATCH($E109,Establishment!$A$2:$A$1042,0))</f>
        <v>#N/A</v>
      </c>
      <c r="H109" t="s">
        <v>20</v>
      </c>
      <c r="I109" s="5"/>
      <c r="J109" t="s">
        <v>20</v>
      </c>
      <c r="L109" s="5"/>
      <c r="M109" s="5">
        <f t="shared" si="37"/>
        <v>0</v>
      </c>
      <c r="N109" s="5">
        <f t="shared" si="38"/>
        <v>1342</v>
      </c>
      <c r="O109" t="s">
        <v>20</v>
      </c>
      <c r="P109" t="str">
        <f t="array" ref="P109">INDEX(Items!B$2:B$1090,MATCH($O109,Items!$A$2:$A$1090,0))</f>
        <v xml:space="preserve"> </v>
      </c>
      <c r="Q109" t="str">
        <f t="array" ref="Q109">INDEX(Items!C$2:C$1090,MATCH($O109,Items!$A$2:$A$1090,0))</f>
        <v xml:space="preserve"> </v>
      </c>
      <c r="R109" t="str">
        <f t="array" ref="R109">INDEX(Items!D$2:D$1090,MATCH($O109,Items!$A$2:$A$1090,0))</f>
        <v xml:space="preserve"> </v>
      </c>
    </row>
    <row r="110" spans="1:18" x14ac:dyDescent="0.25">
      <c r="A110">
        <f t="shared" si="34"/>
        <v>1</v>
      </c>
      <c r="B110" t="str">
        <f t="shared" si="35"/>
        <v/>
      </c>
      <c r="C110">
        <f t="shared" si="36"/>
        <v>1</v>
      </c>
      <c r="D110" s="4"/>
      <c r="E110" s="3"/>
      <c r="F110" t="e">
        <f t="array" ref="F110">INDEX(Establishment!B$2:B$1042,MATCH($E110,Establishment!$A$2:$A$1042,0))</f>
        <v>#N/A</v>
      </c>
      <c r="G110" t="e">
        <f t="array" ref="G110">INDEX(Establishment!C$2:C$1042,MATCH($E110,Establishment!$A$2:$A$1042,0))</f>
        <v>#N/A</v>
      </c>
      <c r="H110" t="s">
        <v>20</v>
      </c>
      <c r="I110" s="5"/>
      <c r="J110" t="s">
        <v>20</v>
      </c>
      <c r="L110" s="5"/>
      <c r="M110" s="5">
        <f t="shared" si="37"/>
        <v>0</v>
      </c>
      <c r="N110" s="5">
        <f t="shared" si="38"/>
        <v>1342</v>
      </c>
      <c r="O110" t="s">
        <v>20</v>
      </c>
      <c r="P110" t="str">
        <f t="array" ref="P110">INDEX(Items!B$2:B$1090,MATCH($O110,Items!$A$2:$A$1090,0))</f>
        <v xml:space="preserve"> </v>
      </c>
      <c r="Q110" t="str">
        <f t="array" ref="Q110">INDEX(Items!C$2:C$1090,MATCH($O110,Items!$A$2:$A$1090,0))</f>
        <v xml:space="preserve"> </v>
      </c>
      <c r="R110" t="str">
        <f t="array" ref="R110">INDEX(Items!D$2:D$1090,MATCH($O110,Items!$A$2:$A$1090,0))</f>
        <v xml:space="preserve"> </v>
      </c>
    </row>
    <row r="111" spans="1:18" x14ac:dyDescent="0.25">
      <c r="A111">
        <f t="shared" si="34"/>
        <v>1</v>
      </c>
      <c r="B111" t="str">
        <f t="shared" si="35"/>
        <v/>
      </c>
      <c r="C111">
        <f t="shared" si="36"/>
        <v>1</v>
      </c>
      <c r="D111" s="4"/>
      <c r="E111" s="3"/>
      <c r="F111" t="e">
        <f t="array" ref="F111">INDEX(Establishment!B$2:B$1042,MATCH($E111,Establishment!$A$2:$A$1042,0))</f>
        <v>#N/A</v>
      </c>
      <c r="G111" t="e">
        <f t="array" ref="G111">INDEX(Establishment!C$2:C$1042,MATCH($E111,Establishment!$A$2:$A$1042,0))</f>
        <v>#N/A</v>
      </c>
      <c r="H111" t="s">
        <v>20</v>
      </c>
      <c r="I111" s="5"/>
      <c r="J111" t="s">
        <v>20</v>
      </c>
      <c r="L111" s="5"/>
      <c r="M111" s="5">
        <f t="shared" si="37"/>
        <v>0</v>
      </c>
      <c r="N111" s="5">
        <f t="shared" si="38"/>
        <v>1342</v>
      </c>
      <c r="O111" t="s">
        <v>20</v>
      </c>
      <c r="P111" t="str">
        <f t="array" ref="P111">INDEX(Items!B$2:B$1090,MATCH($O111,Items!$A$2:$A$1090,0))</f>
        <v xml:space="preserve"> </v>
      </c>
      <c r="Q111" t="str">
        <f t="array" ref="Q111">INDEX(Items!C$2:C$1090,MATCH($O111,Items!$A$2:$A$1090,0))</f>
        <v xml:space="preserve"> </v>
      </c>
      <c r="R111" t="str">
        <f t="array" ref="R111">INDEX(Items!D$2:D$1090,MATCH($O111,Items!$A$2:$A$1090,0))</f>
        <v xml:space="preserve"> </v>
      </c>
    </row>
    <row r="112" spans="1:18" x14ac:dyDescent="0.25">
      <c r="A112">
        <f t="shared" si="34"/>
        <v>1</v>
      </c>
      <c r="B112" t="str">
        <f t="shared" si="35"/>
        <v/>
      </c>
      <c r="C112">
        <f t="shared" si="36"/>
        <v>1</v>
      </c>
      <c r="D112" s="4"/>
      <c r="E112" s="3"/>
      <c r="F112" t="e">
        <f t="array" ref="F112">INDEX(Establishment!B$2:B$1042,MATCH($E112,Establishment!$A$2:$A$1042,0))</f>
        <v>#N/A</v>
      </c>
      <c r="G112" t="e">
        <f t="array" ref="G112">INDEX(Establishment!C$2:C$1042,MATCH($E112,Establishment!$A$2:$A$1042,0))</f>
        <v>#N/A</v>
      </c>
      <c r="H112" t="s">
        <v>20</v>
      </c>
      <c r="I112" s="5"/>
      <c r="J112" t="s">
        <v>20</v>
      </c>
      <c r="L112" s="5"/>
      <c r="M112" s="5">
        <f t="shared" si="37"/>
        <v>0</v>
      </c>
      <c r="N112" s="5">
        <f t="shared" si="38"/>
        <v>1342</v>
      </c>
      <c r="O112" t="s">
        <v>20</v>
      </c>
      <c r="P112" t="str">
        <f t="array" ref="P112">INDEX(Items!B$2:B$1090,MATCH($O112,Items!$A$2:$A$1090,0))</f>
        <v xml:space="preserve"> </v>
      </c>
      <c r="Q112" t="str">
        <f t="array" ref="Q112">INDEX(Items!C$2:C$1090,MATCH($O112,Items!$A$2:$A$1090,0))</f>
        <v xml:space="preserve"> </v>
      </c>
      <c r="R112" t="str">
        <f t="array" ref="R112">INDEX(Items!D$2:D$1090,MATCH($O112,Items!$A$2:$A$1090,0))</f>
        <v xml:space="preserve"> </v>
      </c>
    </row>
    <row r="113" spans="1:18" x14ac:dyDescent="0.25">
      <c r="A113">
        <f t="shared" si="34"/>
        <v>1</v>
      </c>
      <c r="B113" t="str">
        <f t="shared" si="35"/>
        <v/>
      </c>
      <c r="C113">
        <f t="shared" si="36"/>
        <v>1</v>
      </c>
      <c r="D113" s="4"/>
      <c r="E113" s="3"/>
      <c r="F113" t="e">
        <f t="array" ref="F113">INDEX(Establishment!B$2:B$1042,MATCH($E113,Establishment!$A$2:$A$1042,0))</f>
        <v>#N/A</v>
      </c>
      <c r="G113" t="e">
        <f t="array" ref="G113">INDEX(Establishment!C$2:C$1042,MATCH($E113,Establishment!$A$2:$A$1042,0))</f>
        <v>#N/A</v>
      </c>
      <c r="H113" t="s">
        <v>20</v>
      </c>
      <c r="I113" s="5"/>
      <c r="J113" t="s">
        <v>20</v>
      </c>
      <c r="L113" s="5"/>
      <c r="M113" s="5">
        <f t="shared" si="37"/>
        <v>0</v>
      </c>
      <c r="N113" s="5">
        <f t="shared" si="38"/>
        <v>1342</v>
      </c>
      <c r="O113" t="s">
        <v>20</v>
      </c>
      <c r="P113" t="str">
        <f t="array" ref="P113">INDEX(Items!B$2:B$1090,MATCH($O113,Items!$A$2:$A$1090,0))</f>
        <v xml:space="preserve"> </v>
      </c>
      <c r="Q113" t="str">
        <f t="array" ref="Q113">INDEX(Items!C$2:C$1090,MATCH($O113,Items!$A$2:$A$1090,0))</f>
        <v xml:space="preserve"> </v>
      </c>
      <c r="R113" t="str">
        <f t="array" ref="R113">INDEX(Items!D$2:D$1090,MATCH($O113,Items!$A$2:$A$1090,0))</f>
        <v xml:space="preserve"> </v>
      </c>
    </row>
    <row r="114" spans="1:18" x14ac:dyDescent="0.25">
      <c r="A114">
        <f t="shared" si="34"/>
        <v>1</v>
      </c>
      <c r="B114" t="str">
        <f t="shared" si="35"/>
        <v/>
      </c>
      <c r="C114">
        <f t="shared" si="36"/>
        <v>1</v>
      </c>
      <c r="D114" s="4"/>
      <c r="E114" s="3"/>
      <c r="F114" t="e">
        <f t="array" ref="F114">INDEX(Establishment!B$2:B$1042,MATCH($E114,Establishment!$A$2:$A$1042,0))</f>
        <v>#N/A</v>
      </c>
      <c r="G114" t="e">
        <f t="array" ref="G114">INDEX(Establishment!C$2:C$1042,MATCH($E114,Establishment!$A$2:$A$1042,0))</f>
        <v>#N/A</v>
      </c>
      <c r="H114" t="s">
        <v>20</v>
      </c>
      <c r="I114" s="5"/>
      <c r="J114" t="s">
        <v>20</v>
      </c>
      <c r="L114" s="5"/>
      <c r="M114" s="5">
        <f t="shared" si="37"/>
        <v>0</v>
      </c>
      <c r="N114" s="5">
        <f t="shared" si="38"/>
        <v>1342</v>
      </c>
      <c r="O114" t="s">
        <v>20</v>
      </c>
      <c r="P114" t="str">
        <f t="array" ref="P114">INDEX(Items!B$2:B$1090,MATCH($O114,Items!$A$2:$A$1090,0))</f>
        <v xml:space="preserve"> </v>
      </c>
      <c r="Q114" t="str">
        <f t="array" ref="Q114">INDEX(Items!C$2:C$1090,MATCH($O114,Items!$A$2:$A$1090,0))</f>
        <v xml:space="preserve"> </v>
      </c>
      <c r="R114" t="str">
        <f t="array" ref="R114">INDEX(Items!D$2:D$1090,MATCH($O114,Items!$A$2:$A$1090,0))</f>
        <v xml:space="preserve"> </v>
      </c>
    </row>
    <row r="115" spans="1:18" x14ac:dyDescent="0.25">
      <c r="A115">
        <f t="shared" si="34"/>
        <v>1</v>
      </c>
      <c r="B115" t="str">
        <f t="shared" si="35"/>
        <v/>
      </c>
      <c r="C115">
        <f t="shared" si="36"/>
        <v>1</v>
      </c>
      <c r="D115" s="4"/>
      <c r="E115" s="3"/>
      <c r="F115" t="e">
        <f t="array" ref="F115">INDEX(Establishment!B$2:B$1042,MATCH($E115,Establishment!$A$2:$A$1042,0))</f>
        <v>#N/A</v>
      </c>
      <c r="G115" t="e">
        <f t="array" ref="G115">INDEX(Establishment!C$2:C$1042,MATCH($E115,Establishment!$A$2:$A$1042,0))</f>
        <v>#N/A</v>
      </c>
      <c r="H115" t="s">
        <v>20</v>
      </c>
      <c r="I115" s="5"/>
      <c r="J115" t="s">
        <v>20</v>
      </c>
      <c r="L115" s="5"/>
      <c r="M115" s="5">
        <f t="shared" si="37"/>
        <v>0</v>
      </c>
      <c r="N115" s="5">
        <f t="shared" si="38"/>
        <v>1342</v>
      </c>
      <c r="O115" t="s">
        <v>20</v>
      </c>
      <c r="P115" t="str">
        <f t="array" ref="P115">INDEX(Items!B$2:B$1090,MATCH($O115,Items!$A$2:$A$1090,0))</f>
        <v xml:space="preserve"> </v>
      </c>
      <c r="Q115" t="str">
        <f t="array" ref="Q115">INDEX(Items!C$2:C$1090,MATCH($O115,Items!$A$2:$A$1090,0))</f>
        <v xml:space="preserve"> </v>
      </c>
      <c r="R115" t="str">
        <f t="array" ref="R115">INDEX(Items!D$2:D$1090,MATCH($O115,Items!$A$2:$A$1090,0))</f>
        <v xml:space="preserve"> </v>
      </c>
    </row>
    <row r="116" spans="1:18" x14ac:dyDescent="0.25">
      <c r="A116">
        <f t="shared" si="34"/>
        <v>1</v>
      </c>
      <c r="B116" t="str">
        <f t="shared" si="35"/>
        <v/>
      </c>
      <c r="C116">
        <f t="shared" si="36"/>
        <v>1</v>
      </c>
      <c r="D116" s="4"/>
      <c r="E116" s="3"/>
      <c r="F116" t="e">
        <f t="array" ref="F116">INDEX(Establishment!B$2:B$1042,MATCH($E116,Establishment!$A$2:$A$1042,0))</f>
        <v>#N/A</v>
      </c>
      <c r="G116" t="e">
        <f t="array" ref="G116">INDEX(Establishment!C$2:C$1042,MATCH($E116,Establishment!$A$2:$A$1042,0))</f>
        <v>#N/A</v>
      </c>
      <c r="H116" t="s">
        <v>20</v>
      </c>
      <c r="I116" s="5"/>
      <c r="J116" t="s">
        <v>20</v>
      </c>
      <c r="L116" s="5"/>
      <c r="M116" s="5">
        <f t="shared" si="37"/>
        <v>0</v>
      </c>
      <c r="N116" s="5">
        <f t="shared" si="38"/>
        <v>1342</v>
      </c>
      <c r="O116" t="s">
        <v>20</v>
      </c>
      <c r="P116" t="str">
        <f t="array" ref="P116">INDEX(Items!B$2:B$1090,MATCH($O116,Items!$A$2:$A$1090,0))</f>
        <v xml:space="preserve"> </v>
      </c>
      <c r="Q116" t="str">
        <f t="array" ref="Q116">INDEX(Items!C$2:C$1090,MATCH($O116,Items!$A$2:$A$1090,0))</f>
        <v xml:space="preserve"> </v>
      </c>
      <c r="R116" t="str">
        <f t="array" ref="R116">INDEX(Items!D$2:D$1090,MATCH($O116,Items!$A$2:$A$1090,0))</f>
        <v xml:space="preserve"> </v>
      </c>
    </row>
    <row r="117" spans="1:18" x14ac:dyDescent="0.25">
      <c r="A117">
        <f t="shared" si="34"/>
        <v>1</v>
      </c>
      <c r="B117" t="str">
        <f t="shared" si="35"/>
        <v/>
      </c>
      <c r="C117">
        <f t="shared" si="36"/>
        <v>1</v>
      </c>
      <c r="D117" s="4"/>
      <c r="E117" s="3"/>
      <c r="F117" t="e">
        <f t="array" ref="F117">INDEX(Establishment!B$2:B$1042,MATCH($E117,Establishment!$A$2:$A$1042,0))</f>
        <v>#N/A</v>
      </c>
      <c r="G117" t="e">
        <f t="array" ref="G117">INDEX(Establishment!C$2:C$1042,MATCH($E117,Establishment!$A$2:$A$1042,0))</f>
        <v>#N/A</v>
      </c>
      <c r="H117" t="s">
        <v>20</v>
      </c>
      <c r="I117" s="5"/>
      <c r="J117" t="s">
        <v>20</v>
      </c>
      <c r="L117" s="5"/>
      <c r="M117" s="5">
        <f t="shared" si="37"/>
        <v>0</v>
      </c>
      <c r="N117" s="5">
        <f t="shared" si="38"/>
        <v>1342</v>
      </c>
      <c r="O117" t="s">
        <v>20</v>
      </c>
      <c r="P117" t="str">
        <f t="array" ref="P117">INDEX(Items!B$2:B$1090,MATCH($O117,Items!$A$2:$A$1090,0))</f>
        <v xml:space="preserve"> </v>
      </c>
      <c r="Q117" t="str">
        <f t="array" ref="Q117">INDEX(Items!C$2:C$1090,MATCH($O117,Items!$A$2:$A$1090,0))</f>
        <v xml:space="preserve"> </v>
      </c>
      <c r="R117" t="str">
        <f t="array" ref="R117">INDEX(Items!D$2:D$1090,MATCH($O117,Items!$A$2:$A$1090,0))</f>
        <v xml:space="preserve"> </v>
      </c>
    </row>
    <row r="118" spans="1:18" x14ac:dyDescent="0.25">
      <c r="A118">
        <f t="shared" si="34"/>
        <v>1</v>
      </c>
      <c r="B118" t="str">
        <f t="shared" si="35"/>
        <v/>
      </c>
      <c r="C118">
        <f t="shared" si="36"/>
        <v>1</v>
      </c>
      <c r="D118" s="4"/>
      <c r="E118" s="3"/>
      <c r="F118" t="e">
        <f t="array" ref="F118">INDEX(Establishment!B$2:B$1042,MATCH($E118,Establishment!$A$2:$A$1042,0))</f>
        <v>#N/A</v>
      </c>
      <c r="G118" t="e">
        <f t="array" ref="G118">INDEX(Establishment!C$2:C$1042,MATCH($E118,Establishment!$A$2:$A$1042,0))</f>
        <v>#N/A</v>
      </c>
      <c r="H118" t="s">
        <v>20</v>
      </c>
      <c r="I118" s="5"/>
      <c r="J118" t="s">
        <v>20</v>
      </c>
      <c r="L118" s="5"/>
      <c r="M118" s="5">
        <f t="shared" si="37"/>
        <v>0</v>
      </c>
      <c r="N118" s="5">
        <f t="shared" si="38"/>
        <v>1342</v>
      </c>
      <c r="O118" t="s">
        <v>20</v>
      </c>
      <c r="P118" t="str">
        <f t="array" ref="P118">INDEX(Items!B$2:B$1090,MATCH($O118,Items!$A$2:$A$1090,0))</f>
        <v xml:space="preserve"> </v>
      </c>
      <c r="Q118" t="str">
        <f t="array" ref="Q118">INDEX(Items!C$2:C$1090,MATCH($O118,Items!$A$2:$A$1090,0))</f>
        <v xml:space="preserve"> </v>
      </c>
      <c r="R118" t="str">
        <f t="array" ref="R118">INDEX(Items!D$2:D$1090,MATCH($O118,Items!$A$2:$A$1090,0))</f>
        <v xml:space="preserve"> </v>
      </c>
    </row>
    <row r="119" spans="1:18" x14ac:dyDescent="0.25">
      <c r="A119">
        <f t="shared" si="34"/>
        <v>1</v>
      </c>
      <c r="B119" t="str">
        <f t="shared" si="35"/>
        <v/>
      </c>
      <c r="C119">
        <f t="shared" si="36"/>
        <v>1</v>
      </c>
      <c r="D119" s="4"/>
      <c r="E119" s="3"/>
      <c r="F119" t="e">
        <f t="array" ref="F119">INDEX(Establishment!B$2:B$1042,MATCH($E119,Establishment!$A$2:$A$1042,0))</f>
        <v>#N/A</v>
      </c>
      <c r="G119" t="e">
        <f t="array" ref="G119">INDEX(Establishment!C$2:C$1042,MATCH($E119,Establishment!$A$2:$A$1042,0))</f>
        <v>#N/A</v>
      </c>
      <c r="H119" t="s">
        <v>20</v>
      </c>
      <c r="I119" s="5"/>
      <c r="J119" t="s">
        <v>20</v>
      </c>
      <c r="L119" s="5"/>
      <c r="M119" s="5">
        <f t="shared" si="37"/>
        <v>0</v>
      </c>
      <c r="N119" s="5">
        <f t="shared" si="38"/>
        <v>1342</v>
      </c>
      <c r="O119" t="s">
        <v>20</v>
      </c>
      <c r="P119" t="str">
        <f t="array" ref="P119">INDEX(Items!B$2:B$1090,MATCH($O119,Items!$A$2:$A$1090,0))</f>
        <v xml:space="preserve"> </v>
      </c>
      <c r="Q119" t="str">
        <f t="array" ref="Q119">INDEX(Items!C$2:C$1090,MATCH($O119,Items!$A$2:$A$1090,0))</f>
        <v xml:space="preserve"> </v>
      </c>
      <c r="R119" t="str">
        <f t="array" ref="R119">INDEX(Items!D$2:D$1090,MATCH($O119,Items!$A$2:$A$1090,0))</f>
        <v xml:space="preserve"> </v>
      </c>
    </row>
    <row r="120" spans="1:18" x14ac:dyDescent="0.25">
      <c r="A120">
        <f t="shared" si="34"/>
        <v>1</v>
      </c>
      <c r="B120" t="str">
        <f t="shared" si="35"/>
        <v/>
      </c>
      <c r="C120">
        <f t="shared" si="36"/>
        <v>1</v>
      </c>
      <c r="D120" s="4"/>
      <c r="E120" s="3"/>
      <c r="F120" t="e">
        <f t="array" ref="F120">INDEX(Establishment!B$2:B$1042,MATCH($E120,Establishment!$A$2:$A$1042,0))</f>
        <v>#N/A</v>
      </c>
      <c r="G120" t="e">
        <f t="array" ref="G120">INDEX(Establishment!C$2:C$1042,MATCH($E120,Establishment!$A$2:$A$1042,0))</f>
        <v>#N/A</v>
      </c>
      <c r="H120" t="s">
        <v>20</v>
      </c>
      <c r="I120" s="5"/>
      <c r="J120" t="s">
        <v>20</v>
      </c>
      <c r="L120" s="5"/>
      <c r="M120" s="5">
        <f t="shared" si="37"/>
        <v>0</v>
      </c>
      <c r="N120" s="5">
        <f t="shared" si="38"/>
        <v>1342</v>
      </c>
      <c r="O120" t="s">
        <v>20</v>
      </c>
      <c r="P120" t="str">
        <f t="array" ref="P120">INDEX(Items!B$2:B$1090,MATCH($O120,Items!$A$2:$A$1090,0))</f>
        <v xml:space="preserve"> </v>
      </c>
      <c r="Q120" t="str">
        <f t="array" ref="Q120">INDEX(Items!C$2:C$1090,MATCH($O120,Items!$A$2:$A$1090,0))</f>
        <v xml:space="preserve"> </v>
      </c>
      <c r="R120" t="str">
        <f t="array" ref="R120">INDEX(Items!D$2:D$1090,MATCH($O120,Items!$A$2:$A$1090,0))</f>
        <v xml:space="preserve"> </v>
      </c>
    </row>
    <row r="121" spans="1:18" x14ac:dyDescent="0.25">
      <c r="A121">
        <f t="shared" si="34"/>
        <v>1</v>
      </c>
      <c r="B121" t="str">
        <f t="shared" si="35"/>
        <v/>
      </c>
      <c r="C121">
        <f t="shared" si="36"/>
        <v>1</v>
      </c>
      <c r="D121" s="4"/>
      <c r="E121" s="3"/>
      <c r="F121" t="e">
        <f t="array" ref="F121">INDEX(Establishment!B$2:B$1042,MATCH($E121,Establishment!$A$2:$A$1042,0))</f>
        <v>#N/A</v>
      </c>
      <c r="G121" t="e">
        <f t="array" ref="G121">INDEX(Establishment!C$2:C$1042,MATCH($E121,Establishment!$A$2:$A$1042,0))</f>
        <v>#N/A</v>
      </c>
      <c r="H121" t="s">
        <v>20</v>
      </c>
      <c r="I121" s="5"/>
      <c r="J121" t="s">
        <v>20</v>
      </c>
      <c r="L121" s="5"/>
      <c r="M121" s="5">
        <f t="shared" si="37"/>
        <v>0</v>
      </c>
      <c r="N121" s="5">
        <f t="shared" si="38"/>
        <v>1342</v>
      </c>
      <c r="O121" t="s">
        <v>20</v>
      </c>
      <c r="P121" t="str">
        <f t="array" ref="P121">INDEX(Items!B$2:B$1090,MATCH($O121,Items!$A$2:$A$1090,0))</f>
        <v xml:space="preserve"> </v>
      </c>
      <c r="Q121" t="str">
        <f t="array" ref="Q121">INDEX(Items!C$2:C$1090,MATCH($O121,Items!$A$2:$A$1090,0))</f>
        <v xml:space="preserve"> </v>
      </c>
      <c r="R121" t="str">
        <f t="array" ref="R121">INDEX(Items!D$2:D$1090,MATCH($O121,Items!$A$2:$A$1090,0))</f>
        <v xml:space="preserve"> </v>
      </c>
    </row>
    <row r="122" spans="1:18" x14ac:dyDescent="0.25">
      <c r="A122">
        <f t="shared" si="34"/>
        <v>1</v>
      </c>
      <c r="B122" t="str">
        <f t="shared" si="35"/>
        <v/>
      </c>
      <c r="C122">
        <f t="shared" si="36"/>
        <v>1</v>
      </c>
      <c r="D122" s="4"/>
      <c r="E122" s="3"/>
      <c r="F122" t="e">
        <f t="array" ref="F122">INDEX(Establishment!B$2:B$1042,MATCH($E122,Establishment!$A$2:$A$1042,0))</f>
        <v>#N/A</v>
      </c>
      <c r="G122" t="e">
        <f t="array" ref="G122">INDEX(Establishment!C$2:C$1042,MATCH($E122,Establishment!$A$2:$A$1042,0))</f>
        <v>#N/A</v>
      </c>
      <c r="H122" t="s">
        <v>20</v>
      </c>
      <c r="I122" s="5"/>
      <c r="J122" t="s">
        <v>20</v>
      </c>
      <c r="L122" s="5"/>
      <c r="M122" s="5">
        <f t="shared" si="37"/>
        <v>0</v>
      </c>
      <c r="N122" s="5">
        <f t="shared" si="38"/>
        <v>1342</v>
      </c>
      <c r="O122" t="s">
        <v>20</v>
      </c>
      <c r="P122" t="str">
        <f t="array" ref="P122">INDEX(Items!B$2:B$1090,MATCH($O122,Items!$A$2:$A$1090,0))</f>
        <v xml:space="preserve"> </v>
      </c>
      <c r="Q122" t="str">
        <f t="array" ref="Q122">INDEX(Items!C$2:C$1090,MATCH($O122,Items!$A$2:$A$1090,0))</f>
        <v xml:space="preserve"> </v>
      </c>
      <c r="R122" t="str">
        <f t="array" ref="R122">INDEX(Items!D$2:D$1090,MATCH($O122,Items!$A$2:$A$1090,0))</f>
        <v xml:space="preserve"> </v>
      </c>
    </row>
    <row r="123" spans="1:18" x14ac:dyDescent="0.25">
      <c r="A123">
        <f t="shared" si="34"/>
        <v>1</v>
      </c>
      <c r="B123" t="str">
        <f t="shared" si="35"/>
        <v/>
      </c>
      <c r="C123">
        <f t="shared" si="36"/>
        <v>1</v>
      </c>
      <c r="D123" s="4"/>
      <c r="E123" s="3"/>
      <c r="F123" t="e">
        <f t="array" ref="F123">INDEX(Establishment!B$2:B$1042,MATCH($E123,Establishment!$A$2:$A$1042,0))</f>
        <v>#N/A</v>
      </c>
      <c r="G123" t="e">
        <f t="array" ref="G123">INDEX(Establishment!C$2:C$1042,MATCH($E123,Establishment!$A$2:$A$1042,0))</f>
        <v>#N/A</v>
      </c>
      <c r="H123" t="s">
        <v>20</v>
      </c>
      <c r="I123" s="5"/>
      <c r="J123" t="s">
        <v>20</v>
      </c>
      <c r="L123" s="5"/>
      <c r="M123" s="5">
        <f t="shared" si="37"/>
        <v>0</v>
      </c>
      <c r="N123" s="5">
        <f t="shared" si="38"/>
        <v>1342</v>
      </c>
      <c r="O123" t="s">
        <v>20</v>
      </c>
      <c r="P123" t="str">
        <f t="array" ref="P123">INDEX(Items!B$2:B$1090,MATCH($O123,Items!$A$2:$A$1090,0))</f>
        <v xml:space="preserve"> </v>
      </c>
      <c r="Q123" t="str">
        <f t="array" ref="Q123">INDEX(Items!C$2:C$1090,MATCH($O123,Items!$A$2:$A$1090,0))</f>
        <v xml:space="preserve"> </v>
      </c>
      <c r="R123" t="str">
        <f t="array" ref="R123">INDEX(Items!D$2:D$1090,MATCH($O123,Items!$A$2:$A$1090,0))</f>
        <v xml:space="preserve"> </v>
      </c>
    </row>
    <row r="124" spans="1:18" x14ac:dyDescent="0.25">
      <c r="A124">
        <f t="shared" si="34"/>
        <v>1</v>
      </c>
      <c r="B124" t="str">
        <f t="shared" si="35"/>
        <v/>
      </c>
      <c r="C124">
        <f t="shared" si="36"/>
        <v>1</v>
      </c>
      <c r="D124" s="4"/>
      <c r="E124" s="3"/>
      <c r="F124" t="e">
        <f t="array" ref="F124">INDEX(Establishment!B$2:B$1042,MATCH($E124,Establishment!$A$2:$A$1042,0))</f>
        <v>#N/A</v>
      </c>
      <c r="G124" t="e">
        <f t="array" ref="G124">INDEX(Establishment!C$2:C$1042,MATCH($E124,Establishment!$A$2:$A$1042,0))</f>
        <v>#N/A</v>
      </c>
      <c r="H124" t="s">
        <v>20</v>
      </c>
      <c r="I124" s="5"/>
      <c r="J124" t="s">
        <v>20</v>
      </c>
      <c r="L124" s="5"/>
      <c r="M124" s="5">
        <f t="shared" si="37"/>
        <v>0</v>
      </c>
      <c r="N124" s="5">
        <f t="shared" si="38"/>
        <v>1342</v>
      </c>
      <c r="O124" t="s">
        <v>20</v>
      </c>
      <c r="P124" t="str">
        <f t="array" ref="P124">INDEX(Items!B$2:B$1090,MATCH($O124,Items!$A$2:$A$1090,0))</f>
        <v xml:space="preserve"> </v>
      </c>
      <c r="Q124" t="str">
        <f t="array" ref="Q124">INDEX(Items!C$2:C$1090,MATCH($O124,Items!$A$2:$A$1090,0))</f>
        <v xml:space="preserve"> </v>
      </c>
      <c r="R124" t="str">
        <f t="array" ref="R124">INDEX(Items!D$2:D$1090,MATCH($O124,Items!$A$2:$A$1090,0))</f>
        <v xml:space="preserve"> </v>
      </c>
    </row>
    <row r="125" spans="1:18" x14ac:dyDescent="0.25">
      <c r="A125">
        <f t="shared" si="34"/>
        <v>1</v>
      </c>
      <c r="B125" t="str">
        <f t="shared" si="35"/>
        <v/>
      </c>
      <c r="C125">
        <f t="shared" si="36"/>
        <v>1</v>
      </c>
      <c r="D125" s="4"/>
      <c r="E125" s="3"/>
      <c r="F125" t="e">
        <f t="array" ref="F125">INDEX(Establishment!B$2:B$1042,MATCH($E125,Establishment!$A$2:$A$1042,0))</f>
        <v>#N/A</v>
      </c>
      <c r="G125" t="e">
        <f t="array" ref="G125">INDEX(Establishment!C$2:C$1042,MATCH($E125,Establishment!$A$2:$A$1042,0))</f>
        <v>#N/A</v>
      </c>
      <c r="H125" t="s">
        <v>20</v>
      </c>
      <c r="I125" s="5"/>
      <c r="J125" t="s">
        <v>20</v>
      </c>
      <c r="L125" s="5"/>
      <c r="M125" s="5">
        <f t="shared" si="37"/>
        <v>0</v>
      </c>
      <c r="N125" s="5">
        <f t="shared" si="38"/>
        <v>1342</v>
      </c>
      <c r="O125" t="s">
        <v>20</v>
      </c>
      <c r="P125" t="str">
        <f t="array" ref="P125">INDEX(Items!B$2:B$1090,MATCH($O125,Items!$A$2:$A$1090,0))</f>
        <v xml:space="preserve"> </v>
      </c>
      <c r="Q125" t="str">
        <f t="array" ref="Q125">INDEX(Items!C$2:C$1090,MATCH($O125,Items!$A$2:$A$1090,0))</f>
        <v xml:space="preserve"> </v>
      </c>
      <c r="R125" t="str">
        <f t="array" ref="R125">INDEX(Items!D$2:D$1090,MATCH($O125,Items!$A$2:$A$1090,0))</f>
        <v xml:space="preserve"> </v>
      </c>
    </row>
    <row r="126" spans="1:18" x14ac:dyDescent="0.25">
      <c r="A126">
        <f t="shared" si="34"/>
        <v>1</v>
      </c>
      <c r="B126" t="str">
        <f t="shared" si="35"/>
        <v/>
      </c>
      <c r="C126">
        <f t="shared" si="36"/>
        <v>1</v>
      </c>
      <c r="D126" s="4"/>
      <c r="E126" s="3"/>
      <c r="F126" t="e">
        <f t="array" ref="F126">INDEX(Establishment!B$2:B$1042,MATCH($E126,Establishment!$A$2:$A$1042,0))</f>
        <v>#N/A</v>
      </c>
      <c r="G126" t="e">
        <f t="array" ref="G126">INDEX(Establishment!C$2:C$1042,MATCH($E126,Establishment!$A$2:$A$1042,0))</f>
        <v>#N/A</v>
      </c>
      <c r="H126" t="s">
        <v>20</v>
      </c>
      <c r="I126" s="5"/>
      <c r="J126" t="s">
        <v>20</v>
      </c>
      <c r="L126" s="5"/>
      <c r="M126" s="5">
        <f t="shared" si="37"/>
        <v>0</v>
      </c>
      <c r="N126" s="5">
        <f t="shared" si="38"/>
        <v>1342</v>
      </c>
      <c r="O126" t="s">
        <v>20</v>
      </c>
      <c r="P126" t="str">
        <f t="array" ref="P126">INDEX(Items!B$2:B$1090,MATCH($O126,Items!$A$2:$A$1090,0))</f>
        <v xml:space="preserve"> </v>
      </c>
      <c r="Q126" t="str">
        <f t="array" ref="Q126">INDEX(Items!C$2:C$1090,MATCH($O126,Items!$A$2:$A$1090,0))</f>
        <v xml:space="preserve"> </v>
      </c>
      <c r="R126" t="str">
        <f t="array" ref="R126">INDEX(Items!D$2:D$1090,MATCH($O126,Items!$A$2:$A$1090,0))</f>
        <v xml:space="preserve"> </v>
      </c>
    </row>
    <row r="127" spans="1:18" x14ac:dyDescent="0.25">
      <c r="A127">
        <f t="shared" si="34"/>
        <v>1</v>
      </c>
      <c r="B127" t="str">
        <f t="shared" si="35"/>
        <v/>
      </c>
      <c r="C127">
        <f t="shared" si="36"/>
        <v>1</v>
      </c>
      <c r="D127" s="4"/>
      <c r="E127" s="3"/>
      <c r="F127" t="e">
        <f t="array" ref="F127">INDEX(Establishment!B$2:B$1042,MATCH($E127,Establishment!$A$2:$A$1042,0))</f>
        <v>#N/A</v>
      </c>
      <c r="G127" t="e">
        <f t="array" ref="G127">INDEX(Establishment!C$2:C$1042,MATCH($E127,Establishment!$A$2:$A$1042,0))</f>
        <v>#N/A</v>
      </c>
      <c r="H127" t="s">
        <v>20</v>
      </c>
      <c r="I127" s="5"/>
      <c r="J127" t="s">
        <v>20</v>
      </c>
      <c r="L127" s="5"/>
      <c r="M127" s="5">
        <f t="shared" si="37"/>
        <v>0</v>
      </c>
      <c r="N127" s="5">
        <f t="shared" si="38"/>
        <v>1342</v>
      </c>
      <c r="O127" t="s">
        <v>20</v>
      </c>
      <c r="P127" t="str">
        <f t="array" ref="P127">INDEX(Items!B$2:B$1090,MATCH($O127,Items!$A$2:$A$1090,0))</f>
        <v xml:space="preserve"> </v>
      </c>
      <c r="Q127" t="str">
        <f t="array" ref="Q127">INDEX(Items!C$2:C$1090,MATCH($O127,Items!$A$2:$A$1090,0))</f>
        <v xml:space="preserve"> </v>
      </c>
      <c r="R127" t="str">
        <f t="array" ref="R127">INDEX(Items!D$2:D$1090,MATCH($O127,Items!$A$2:$A$1090,0))</f>
        <v xml:space="preserve"> </v>
      </c>
    </row>
    <row r="128" spans="1:18" x14ac:dyDescent="0.25">
      <c r="A128">
        <f t="shared" si="34"/>
        <v>1</v>
      </c>
      <c r="B128" t="str">
        <f t="shared" si="35"/>
        <v/>
      </c>
      <c r="C128">
        <f t="shared" si="36"/>
        <v>1</v>
      </c>
      <c r="D128" s="4"/>
      <c r="E128" s="3"/>
      <c r="F128" t="e">
        <f t="array" ref="F128">INDEX(Establishment!B$2:B$1042,MATCH($E128,Establishment!$A$2:$A$1042,0))</f>
        <v>#N/A</v>
      </c>
      <c r="G128" t="e">
        <f t="array" ref="G128">INDEX(Establishment!C$2:C$1042,MATCH($E128,Establishment!$A$2:$A$1042,0))</f>
        <v>#N/A</v>
      </c>
      <c r="H128" t="s">
        <v>20</v>
      </c>
      <c r="I128" s="5"/>
      <c r="J128" t="s">
        <v>20</v>
      </c>
      <c r="L128" s="5"/>
      <c r="M128" s="5">
        <f t="shared" si="37"/>
        <v>0</v>
      </c>
      <c r="N128" s="5">
        <f t="shared" si="38"/>
        <v>1342</v>
      </c>
      <c r="O128" t="s">
        <v>20</v>
      </c>
      <c r="P128" t="str">
        <f t="array" ref="P128">INDEX(Items!B$2:B$1090,MATCH($O128,Items!$A$2:$A$1090,0))</f>
        <v xml:space="preserve"> </v>
      </c>
      <c r="Q128" t="str">
        <f t="array" ref="Q128">INDEX(Items!C$2:C$1090,MATCH($O128,Items!$A$2:$A$1090,0))</f>
        <v xml:space="preserve"> </v>
      </c>
      <c r="R128" t="str">
        <f t="array" ref="R128">INDEX(Items!D$2:D$1090,MATCH($O128,Items!$A$2:$A$1090,0))</f>
        <v xml:space="preserve"> </v>
      </c>
    </row>
    <row r="129" spans="1:18" x14ac:dyDescent="0.25">
      <c r="A129">
        <f t="shared" si="34"/>
        <v>1</v>
      </c>
      <c r="B129" t="str">
        <f t="shared" si="35"/>
        <v/>
      </c>
      <c r="C129">
        <f t="shared" si="36"/>
        <v>1</v>
      </c>
      <c r="D129" s="4"/>
      <c r="E129" s="3"/>
      <c r="F129" t="e">
        <f t="array" ref="F129">INDEX(Establishment!B$2:B$1042,MATCH($E129,Establishment!$A$2:$A$1042,0))</f>
        <v>#N/A</v>
      </c>
      <c r="G129" t="e">
        <f t="array" ref="G129">INDEX(Establishment!C$2:C$1042,MATCH($E129,Establishment!$A$2:$A$1042,0))</f>
        <v>#N/A</v>
      </c>
      <c r="H129" t="s">
        <v>20</v>
      </c>
      <c r="I129" s="5"/>
      <c r="J129" t="s">
        <v>20</v>
      </c>
      <c r="L129" s="5"/>
      <c r="M129" s="5">
        <f t="shared" si="37"/>
        <v>0</v>
      </c>
      <c r="N129" s="5">
        <f t="shared" si="38"/>
        <v>1342</v>
      </c>
      <c r="O129" t="s">
        <v>20</v>
      </c>
      <c r="P129" t="str">
        <f t="array" ref="P129">INDEX(Items!B$2:B$1090,MATCH($O129,Items!$A$2:$A$1090,0))</f>
        <v xml:space="preserve"> </v>
      </c>
      <c r="Q129" t="str">
        <f t="array" ref="Q129">INDEX(Items!C$2:C$1090,MATCH($O129,Items!$A$2:$A$1090,0))</f>
        <v xml:space="preserve"> </v>
      </c>
      <c r="R129" t="str">
        <f t="array" ref="R129">INDEX(Items!D$2:D$1090,MATCH($O129,Items!$A$2:$A$1090,0))</f>
        <v xml:space="preserve"> </v>
      </c>
    </row>
    <row r="130" spans="1:18" x14ac:dyDescent="0.25">
      <c r="A130">
        <f t="shared" si="34"/>
        <v>1</v>
      </c>
      <c r="B130" t="str">
        <f t="shared" si="35"/>
        <v/>
      </c>
      <c r="C130">
        <f t="shared" si="36"/>
        <v>1</v>
      </c>
      <c r="D130" s="4"/>
      <c r="E130" s="3"/>
      <c r="F130" t="e">
        <f t="array" ref="F130">INDEX(Establishment!B$2:B$1042,MATCH($E130,Establishment!$A$2:$A$1042,0))</f>
        <v>#N/A</v>
      </c>
      <c r="G130" t="e">
        <f t="array" ref="G130">INDEX(Establishment!C$2:C$1042,MATCH($E130,Establishment!$A$2:$A$1042,0))</f>
        <v>#N/A</v>
      </c>
      <c r="H130" t="s">
        <v>20</v>
      </c>
      <c r="I130" s="5"/>
      <c r="J130" t="s">
        <v>20</v>
      </c>
      <c r="L130" s="5"/>
      <c r="M130" s="5">
        <f t="shared" si="37"/>
        <v>0</v>
      </c>
      <c r="N130" s="5">
        <f t="shared" si="38"/>
        <v>1342</v>
      </c>
      <c r="O130" t="s">
        <v>20</v>
      </c>
      <c r="P130" t="str">
        <f t="array" ref="P130">INDEX(Items!B$2:B$1090,MATCH($O130,Items!$A$2:$A$1090,0))</f>
        <v xml:space="preserve"> </v>
      </c>
      <c r="Q130" t="str">
        <f t="array" ref="Q130">INDEX(Items!C$2:C$1090,MATCH($O130,Items!$A$2:$A$1090,0))</f>
        <v xml:space="preserve"> </v>
      </c>
      <c r="R130" t="str">
        <f t="array" ref="R130">INDEX(Items!D$2:D$1090,MATCH($O130,Items!$A$2:$A$1090,0))</f>
        <v xml:space="preserve"> </v>
      </c>
    </row>
    <row r="131" spans="1:18" x14ac:dyDescent="0.25">
      <c r="A131">
        <f t="shared" si="34"/>
        <v>1</v>
      </c>
      <c r="B131" t="str">
        <f t="shared" si="35"/>
        <v/>
      </c>
      <c r="C131">
        <f t="shared" si="36"/>
        <v>1</v>
      </c>
      <c r="D131" s="4"/>
      <c r="E131" s="3"/>
      <c r="F131" t="e">
        <f t="array" ref="F131">INDEX(Establishment!B$2:B$1042,MATCH($E131,Establishment!$A$2:$A$1042,0))</f>
        <v>#N/A</v>
      </c>
      <c r="G131" t="e">
        <f t="array" ref="G131">INDEX(Establishment!C$2:C$1042,MATCH($E131,Establishment!$A$2:$A$1042,0))</f>
        <v>#N/A</v>
      </c>
      <c r="H131" t="s">
        <v>20</v>
      </c>
      <c r="I131" s="5"/>
      <c r="J131" t="s">
        <v>20</v>
      </c>
      <c r="L131" s="5"/>
      <c r="M131" s="5">
        <f t="shared" si="37"/>
        <v>0</v>
      </c>
      <c r="N131" s="5">
        <f t="shared" si="38"/>
        <v>1342</v>
      </c>
      <c r="O131" t="s">
        <v>20</v>
      </c>
      <c r="P131" t="str">
        <f t="array" ref="P131">INDEX(Items!B$2:B$1090,MATCH($O131,Items!$A$2:$A$1090,0))</f>
        <v xml:space="preserve"> </v>
      </c>
      <c r="Q131" t="str">
        <f t="array" ref="Q131">INDEX(Items!C$2:C$1090,MATCH($O131,Items!$A$2:$A$1090,0))</f>
        <v xml:space="preserve"> </v>
      </c>
      <c r="R131" t="str">
        <f t="array" ref="R131">INDEX(Items!D$2:D$1090,MATCH($O131,Items!$A$2:$A$1090,0))</f>
        <v xml:space="preserve"> </v>
      </c>
    </row>
    <row r="132" spans="1:18" x14ac:dyDescent="0.25">
      <c r="A132">
        <f t="shared" si="34"/>
        <v>1</v>
      </c>
      <c r="B132" t="str">
        <f t="shared" si="35"/>
        <v/>
      </c>
      <c r="C132">
        <f t="shared" si="36"/>
        <v>1</v>
      </c>
      <c r="D132" s="4"/>
      <c r="E132" s="3"/>
      <c r="F132" t="e">
        <f t="array" ref="F132">INDEX(Establishment!B$2:B$1042,MATCH($E132,Establishment!$A$2:$A$1042,0))</f>
        <v>#N/A</v>
      </c>
      <c r="G132" t="e">
        <f t="array" ref="G132">INDEX(Establishment!C$2:C$1042,MATCH($E132,Establishment!$A$2:$A$1042,0))</f>
        <v>#N/A</v>
      </c>
      <c r="H132" t="s">
        <v>20</v>
      </c>
      <c r="I132" s="5"/>
      <c r="J132" t="s">
        <v>20</v>
      </c>
      <c r="L132" s="5"/>
      <c r="M132" s="5">
        <f t="shared" si="37"/>
        <v>0</v>
      </c>
      <c r="N132" s="5">
        <f t="shared" si="38"/>
        <v>1342</v>
      </c>
      <c r="O132" t="s">
        <v>20</v>
      </c>
      <c r="P132" t="str">
        <f t="array" ref="P132">INDEX(Items!B$2:B$1090,MATCH($O132,Items!$A$2:$A$1090,0))</f>
        <v xml:space="preserve"> </v>
      </c>
      <c r="Q132" t="str">
        <f t="array" ref="Q132">INDEX(Items!C$2:C$1090,MATCH($O132,Items!$A$2:$A$1090,0))</f>
        <v xml:space="preserve"> </v>
      </c>
      <c r="R132" t="str">
        <f t="array" ref="R132">INDEX(Items!D$2:D$1090,MATCH($O132,Items!$A$2:$A$1090,0))</f>
        <v xml:space="preserve"> </v>
      </c>
    </row>
    <row r="133" spans="1:18" x14ac:dyDescent="0.25">
      <c r="A133">
        <f t="shared" si="34"/>
        <v>1</v>
      </c>
      <c r="B133" t="str">
        <f t="shared" si="35"/>
        <v/>
      </c>
      <c r="C133">
        <f t="shared" si="36"/>
        <v>1</v>
      </c>
      <c r="D133" s="4"/>
      <c r="E133" s="3"/>
      <c r="F133" t="e">
        <f t="array" ref="F133">INDEX(Establishment!B$2:B$1042,MATCH($E133,Establishment!$A$2:$A$1042,0))</f>
        <v>#N/A</v>
      </c>
      <c r="G133" t="e">
        <f t="array" ref="G133">INDEX(Establishment!C$2:C$1042,MATCH($E133,Establishment!$A$2:$A$1042,0))</f>
        <v>#N/A</v>
      </c>
      <c r="H133" t="s">
        <v>20</v>
      </c>
      <c r="I133" s="5"/>
      <c r="J133" t="s">
        <v>20</v>
      </c>
      <c r="L133" s="5"/>
      <c r="M133" s="5">
        <f t="shared" si="37"/>
        <v>0</v>
      </c>
      <c r="N133" s="5">
        <f t="shared" si="38"/>
        <v>1342</v>
      </c>
      <c r="O133" t="s">
        <v>20</v>
      </c>
      <c r="P133" t="str">
        <f t="array" ref="P133">INDEX(Items!B$2:B$1090,MATCH($O133,Items!$A$2:$A$1090,0))</f>
        <v xml:space="preserve"> </v>
      </c>
      <c r="Q133" t="str">
        <f t="array" ref="Q133">INDEX(Items!C$2:C$1090,MATCH($O133,Items!$A$2:$A$1090,0))</f>
        <v xml:space="preserve"> </v>
      </c>
      <c r="R133" t="str">
        <f t="array" ref="R133">INDEX(Items!D$2:D$1090,MATCH($O133,Items!$A$2:$A$1090,0))</f>
        <v xml:space="preserve"> </v>
      </c>
    </row>
    <row r="134" spans="1:18" x14ac:dyDescent="0.25">
      <c r="A134">
        <f t="shared" si="34"/>
        <v>1</v>
      </c>
      <c r="B134" t="str">
        <f t="shared" si="35"/>
        <v/>
      </c>
      <c r="C134">
        <f t="shared" si="36"/>
        <v>1</v>
      </c>
      <c r="D134" s="4"/>
      <c r="E134" s="3"/>
      <c r="F134" t="e">
        <f t="array" ref="F134">INDEX(Establishment!B$2:B$1042,MATCH($E134,Establishment!$A$2:$A$1042,0))</f>
        <v>#N/A</v>
      </c>
      <c r="G134" t="e">
        <f t="array" ref="G134">INDEX(Establishment!C$2:C$1042,MATCH($E134,Establishment!$A$2:$A$1042,0))</f>
        <v>#N/A</v>
      </c>
      <c r="H134" t="s">
        <v>20</v>
      </c>
      <c r="I134" s="5"/>
      <c r="J134" t="s">
        <v>20</v>
      </c>
      <c r="L134" s="5"/>
      <c r="M134" s="5">
        <f t="shared" si="37"/>
        <v>0</v>
      </c>
      <c r="N134" s="5">
        <f t="shared" si="38"/>
        <v>1342</v>
      </c>
      <c r="O134" t="s">
        <v>20</v>
      </c>
      <c r="P134" t="str">
        <f t="array" ref="P134">INDEX(Items!B$2:B$1090,MATCH($O134,Items!$A$2:$A$1090,0))</f>
        <v xml:space="preserve"> </v>
      </c>
      <c r="Q134" t="str">
        <f t="array" ref="Q134">INDEX(Items!C$2:C$1090,MATCH($O134,Items!$A$2:$A$1090,0))</f>
        <v xml:space="preserve"> </v>
      </c>
      <c r="R134" t="str">
        <f t="array" ref="R134">INDEX(Items!D$2:D$1090,MATCH($O134,Items!$A$2:$A$1090,0))</f>
        <v xml:space="preserve"> </v>
      </c>
    </row>
    <row r="135" spans="1:18" x14ac:dyDescent="0.25">
      <c r="A135">
        <f t="shared" ref="A135:A198" si="39">IF(OR(D135&lt;&gt;D134,D135=""),1,IF(NOT(AND(E135=E134,F135=F134,G135=G134)),A134+1,IF(OR(H135="",AND(H135&lt;&gt;"",H135&lt;&gt;H134,H134&lt;&gt;"")),A134,A134+1)))</f>
        <v>1</v>
      </c>
      <c r="B135" t="str">
        <f t="shared" ref="B135:B198" si="40">IF(D135&lt;&gt;"",TEXT(D135,"YYYYMMDD")&amp;CHAR(64+A135),"")</f>
        <v/>
      </c>
      <c r="C135">
        <f t="shared" ref="C135:C198" si="41">IF(OR(B135="",B135&lt;&gt;B181),1,C181+1)</f>
        <v>1</v>
      </c>
      <c r="D135" s="4"/>
      <c r="E135" s="3"/>
      <c r="F135" t="e">
        <f t="array" ref="F135">INDEX(Establishment!B$2:B$1042,MATCH($E135,Establishment!$A$2:$A$1042,0))</f>
        <v>#N/A</v>
      </c>
      <c r="G135" t="e">
        <f t="array" ref="G135">INDEX(Establishment!C$2:C$1042,MATCH($E135,Establishment!$A$2:$A$1042,0))</f>
        <v>#N/A</v>
      </c>
      <c r="H135" t="s">
        <v>20</v>
      </c>
      <c r="I135" s="5"/>
      <c r="J135" t="s">
        <v>20</v>
      </c>
      <c r="L135" s="5"/>
      <c r="M135" s="5">
        <f t="shared" ref="M135:M198" si="42">K135*L135</f>
        <v>0</v>
      </c>
      <c r="N135" s="5">
        <f t="shared" ref="N135:N198" si="43">IF(B135=B134,N134+M135,M135)</f>
        <v>1342</v>
      </c>
      <c r="O135" t="s">
        <v>20</v>
      </c>
      <c r="P135" t="str">
        <f t="array" ref="P135">INDEX(Items!B$2:B$1090,MATCH($O135,Items!$A$2:$A$1090,0))</f>
        <v xml:space="preserve"> </v>
      </c>
      <c r="Q135" t="str">
        <f t="array" ref="Q135">INDEX(Items!C$2:C$1090,MATCH($O135,Items!$A$2:$A$1090,0))</f>
        <v xml:space="preserve"> </v>
      </c>
      <c r="R135" t="str">
        <f t="array" ref="R135">INDEX(Items!D$2:D$1090,MATCH($O135,Items!$A$2:$A$1090,0))</f>
        <v xml:space="preserve"> </v>
      </c>
    </row>
    <row r="136" spans="1:18" x14ac:dyDescent="0.25">
      <c r="A136">
        <f t="shared" si="39"/>
        <v>1</v>
      </c>
      <c r="B136" t="str">
        <f t="shared" si="40"/>
        <v/>
      </c>
      <c r="C136">
        <f t="shared" si="41"/>
        <v>1</v>
      </c>
      <c r="D136" s="4"/>
      <c r="E136" s="3"/>
      <c r="F136" t="e">
        <f t="array" ref="F136">INDEX(Establishment!B$2:B$1042,MATCH($E136,Establishment!$A$2:$A$1042,0))</f>
        <v>#N/A</v>
      </c>
      <c r="G136" t="e">
        <f t="array" ref="G136">INDEX(Establishment!C$2:C$1042,MATCH($E136,Establishment!$A$2:$A$1042,0))</f>
        <v>#N/A</v>
      </c>
      <c r="H136" t="s">
        <v>20</v>
      </c>
      <c r="I136" s="5"/>
      <c r="J136" t="s">
        <v>20</v>
      </c>
      <c r="L136" s="5"/>
      <c r="M136" s="5">
        <f t="shared" si="42"/>
        <v>0</v>
      </c>
      <c r="N136" s="5">
        <f t="shared" si="43"/>
        <v>1342</v>
      </c>
      <c r="O136" t="s">
        <v>20</v>
      </c>
      <c r="P136" t="str">
        <f t="array" ref="P136">INDEX(Items!B$2:B$1090,MATCH($O136,Items!$A$2:$A$1090,0))</f>
        <v xml:space="preserve"> </v>
      </c>
      <c r="Q136" t="str">
        <f t="array" ref="Q136">INDEX(Items!C$2:C$1090,MATCH($O136,Items!$A$2:$A$1090,0))</f>
        <v xml:space="preserve"> </v>
      </c>
      <c r="R136" t="str">
        <f t="array" ref="R136">INDEX(Items!D$2:D$1090,MATCH($O136,Items!$A$2:$A$1090,0))</f>
        <v xml:space="preserve"> </v>
      </c>
    </row>
    <row r="137" spans="1:18" x14ac:dyDescent="0.25">
      <c r="A137">
        <f t="shared" si="39"/>
        <v>1</v>
      </c>
      <c r="B137" t="str">
        <f t="shared" si="40"/>
        <v/>
      </c>
      <c r="C137">
        <f t="shared" si="41"/>
        <v>1</v>
      </c>
      <c r="D137" s="4"/>
      <c r="E137" s="3"/>
      <c r="F137" t="e">
        <f t="array" ref="F137">INDEX(Establishment!B$2:B$1042,MATCH($E137,Establishment!$A$2:$A$1042,0))</f>
        <v>#N/A</v>
      </c>
      <c r="G137" t="e">
        <f t="array" ref="G137">INDEX(Establishment!C$2:C$1042,MATCH($E137,Establishment!$A$2:$A$1042,0))</f>
        <v>#N/A</v>
      </c>
      <c r="H137" t="s">
        <v>20</v>
      </c>
      <c r="I137" s="5"/>
      <c r="J137" t="s">
        <v>20</v>
      </c>
      <c r="L137" s="5"/>
      <c r="M137" s="5">
        <f t="shared" si="42"/>
        <v>0</v>
      </c>
      <c r="N137" s="5">
        <f t="shared" si="43"/>
        <v>1342</v>
      </c>
      <c r="O137" t="s">
        <v>20</v>
      </c>
      <c r="P137" t="str">
        <f t="array" ref="P137">INDEX(Items!B$2:B$1090,MATCH($O137,Items!$A$2:$A$1090,0))</f>
        <v xml:space="preserve"> </v>
      </c>
      <c r="Q137" t="str">
        <f t="array" ref="Q137">INDEX(Items!C$2:C$1090,MATCH($O137,Items!$A$2:$A$1090,0))</f>
        <v xml:space="preserve"> </v>
      </c>
      <c r="R137" t="str">
        <f t="array" ref="R137">INDEX(Items!D$2:D$1090,MATCH($O137,Items!$A$2:$A$1090,0))</f>
        <v xml:space="preserve"> </v>
      </c>
    </row>
    <row r="138" spans="1:18" x14ac:dyDescent="0.25">
      <c r="A138">
        <f t="shared" si="39"/>
        <v>1</v>
      </c>
      <c r="B138" t="str">
        <f t="shared" si="40"/>
        <v/>
      </c>
      <c r="C138">
        <f t="shared" si="41"/>
        <v>1</v>
      </c>
      <c r="D138" s="4"/>
      <c r="E138" s="3"/>
      <c r="F138" t="e">
        <f t="array" ref="F138">INDEX(Establishment!B$2:B$1042,MATCH($E138,Establishment!$A$2:$A$1042,0))</f>
        <v>#N/A</v>
      </c>
      <c r="G138" t="e">
        <f t="array" ref="G138">INDEX(Establishment!C$2:C$1042,MATCH($E138,Establishment!$A$2:$A$1042,0))</f>
        <v>#N/A</v>
      </c>
      <c r="H138" t="s">
        <v>20</v>
      </c>
      <c r="I138" s="5"/>
      <c r="J138" t="s">
        <v>20</v>
      </c>
      <c r="L138" s="5"/>
      <c r="M138" s="5">
        <f t="shared" si="42"/>
        <v>0</v>
      </c>
      <c r="N138" s="5">
        <f t="shared" si="43"/>
        <v>1342</v>
      </c>
      <c r="O138" t="s">
        <v>20</v>
      </c>
      <c r="P138" t="str">
        <f t="array" ref="P138">INDEX(Items!B$2:B$1090,MATCH($O138,Items!$A$2:$A$1090,0))</f>
        <v xml:space="preserve"> </v>
      </c>
      <c r="Q138" t="str">
        <f t="array" ref="Q138">INDEX(Items!C$2:C$1090,MATCH($O138,Items!$A$2:$A$1090,0))</f>
        <v xml:space="preserve"> </v>
      </c>
      <c r="R138" t="str">
        <f t="array" ref="R138">INDEX(Items!D$2:D$1090,MATCH($O138,Items!$A$2:$A$1090,0))</f>
        <v xml:space="preserve"> </v>
      </c>
    </row>
    <row r="139" spans="1:18" x14ac:dyDescent="0.25">
      <c r="A139">
        <f t="shared" si="39"/>
        <v>1</v>
      </c>
      <c r="B139" t="str">
        <f t="shared" si="40"/>
        <v/>
      </c>
      <c r="C139">
        <f t="shared" si="41"/>
        <v>1</v>
      </c>
      <c r="D139" s="4"/>
      <c r="E139" s="3"/>
      <c r="F139" t="e">
        <f t="array" ref="F139">INDEX(Establishment!B$2:B$1042,MATCH($E139,Establishment!$A$2:$A$1042,0))</f>
        <v>#N/A</v>
      </c>
      <c r="G139" t="e">
        <f t="array" ref="G139">INDEX(Establishment!C$2:C$1042,MATCH($E139,Establishment!$A$2:$A$1042,0))</f>
        <v>#N/A</v>
      </c>
      <c r="H139" t="s">
        <v>20</v>
      </c>
      <c r="I139" s="5"/>
      <c r="J139" t="s">
        <v>20</v>
      </c>
      <c r="L139" s="5"/>
      <c r="M139" s="5">
        <f t="shared" si="42"/>
        <v>0</v>
      </c>
      <c r="N139" s="5">
        <f t="shared" si="43"/>
        <v>1342</v>
      </c>
      <c r="O139" t="s">
        <v>20</v>
      </c>
      <c r="P139" t="str">
        <f t="array" ref="P139">INDEX(Items!B$2:B$1090,MATCH($O139,Items!$A$2:$A$1090,0))</f>
        <v xml:space="preserve"> </v>
      </c>
      <c r="Q139" t="str">
        <f t="array" ref="Q139">INDEX(Items!C$2:C$1090,MATCH($O139,Items!$A$2:$A$1090,0))</f>
        <v xml:space="preserve"> </v>
      </c>
      <c r="R139" t="str">
        <f t="array" ref="R139">INDEX(Items!D$2:D$1090,MATCH($O139,Items!$A$2:$A$1090,0))</f>
        <v xml:space="preserve"> </v>
      </c>
    </row>
    <row r="140" spans="1:18" x14ac:dyDescent="0.25">
      <c r="A140">
        <f t="shared" si="39"/>
        <v>1</v>
      </c>
      <c r="B140" t="str">
        <f t="shared" si="40"/>
        <v/>
      </c>
      <c r="C140">
        <f t="shared" si="41"/>
        <v>1</v>
      </c>
      <c r="D140" s="4"/>
      <c r="E140" s="3"/>
      <c r="F140" t="e">
        <f t="array" ref="F140">INDEX(Establishment!B$2:B$1042,MATCH($E140,Establishment!$A$2:$A$1042,0))</f>
        <v>#N/A</v>
      </c>
      <c r="G140" t="e">
        <f t="array" ref="G140">INDEX(Establishment!C$2:C$1042,MATCH($E140,Establishment!$A$2:$A$1042,0))</f>
        <v>#N/A</v>
      </c>
      <c r="H140" t="s">
        <v>20</v>
      </c>
      <c r="I140" s="5"/>
      <c r="J140" t="s">
        <v>20</v>
      </c>
      <c r="L140" s="5"/>
      <c r="M140" s="5">
        <f t="shared" si="42"/>
        <v>0</v>
      </c>
      <c r="N140" s="5">
        <f t="shared" si="43"/>
        <v>1342</v>
      </c>
      <c r="O140" t="s">
        <v>20</v>
      </c>
      <c r="P140" t="str">
        <f t="array" ref="P140">INDEX(Items!B$2:B$1090,MATCH($O140,Items!$A$2:$A$1090,0))</f>
        <v xml:space="preserve"> </v>
      </c>
      <c r="Q140" t="str">
        <f t="array" ref="Q140">INDEX(Items!C$2:C$1090,MATCH($O140,Items!$A$2:$A$1090,0))</f>
        <v xml:space="preserve"> </v>
      </c>
      <c r="R140" t="str">
        <f t="array" ref="R140">INDEX(Items!D$2:D$1090,MATCH($O140,Items!$A$2:$A$1090,0))</f>
        <v xml:space="preserve"> </v>
      </c>
    </row>
    <row r="141" spans="1:18" x14ac:dyDescent="0.25">
      <c r="A141">
        <f t="shared" si="39"/>
        <v>1</v>
      </c>
      <c r="B141" t="str">
        <f t="shared" si="40"/>
        <v/>
      </c>
      <c r="C141">
        <f t="shared" si="41"/>
        <v>1</v>
      </c>
      <c r="D141" s="4"/>
      <c r="E141" s="3"/>
      <c r="F141" t="e">
        <f t="array" ref="F141">INDEX(Establishment!B$2:B$1042,MATCH($E141,Establishment!$A$2:$A$1042,0))</f>
        <v>#N/A</v>
      </c>
      <c r="G141" t="e">
        <f t="array" ref="G141">INDEX(Establishment!C$2:C$1042,MATCH($E141,Establishment!$A$2:$A$1042,0))</f>
        <v>#N/A</v>
      </c>
      <c r="H141" t="s">
        <v>20</v>
      </c>
      <c r="I141" s="5"/>
      <c r="J141" t="s">
        <v>20</v>
      </c>
      <c r="L141" s="5"/>
      <c r="M141" s="5">
        <f t="shared" si="42"/>
        <v>0</v>
      </c>
      <c r="N141" s="5">
        <f t="shared" si="43"/>
        <v>1342</v>
      </c>
      <c r="O141" t="s">
        <v>20</v>
      </c>
      <c r="P141" t="str">
        <f t="array" ref="P141">INDEX(Items!B$2:B$1090,MATCH($O141,Items!$A$2:$A$1090,0))</f>
        <v xml:space="preserve"> </v>
      </c>
      <c r="Q141" t="str">
        <f t="array" ref="Q141">INDEX(Items!C$2:C$1090,MATCH($O141,Items!$A$2:$A$1090,0))</f>
        <v xml:space="preserve"> </v>
      </c>
      <c r="R141" t="str">
        <f t="array" ref="R141">INDEX(Items!D$2:D$1090,MATCH($O141,Items!$A$2:$A$1090,0))</f>
        <v xml:space="preserve"> </v>
      </c>
    </row>
    <row r="142" spans="1:18" x14ac:dyDescent="0.25">
      <c r="A142">
        <f t="shared" si="39"/>
        <v>1</v>
      </c>
      <c r="B142" t="str">
        <f t="shared" si="40"/>
        <v/>
      </c>
      <c r="C142">
        <f t="shared" si="41"/>
        <v>1</v>
      </c>
      <c r="D142" s="4"/>
      <c r="E142" s="3"/>
      <c r="F142" t="e">
        <f t="array" ref="F142">INDEX(Establishment!B$2:B$1042,MATCH($E142,Establishment!$A$2:$A$1042,0))</f>
        <v>#N/A</v>
      </c>
      <c r="G142" t="e">
        <f t="array" ref="G142">INDEX(Establishment!C$2:C$1042,MATCH($E142,Establishment!$A$2:$A$1042,0))</f>
        <v>#N/A</v>
      </c>
      <c r="H142" t="s">
        <v>20</v>
      </c>
      <c r="I142" s="5"/>
      <c r="J142" t="s">
        <v>20</v>
      </c>
      <c r="L142" s="5"/>
      <c r="M142" s="5">
        <f t="shared" si="42"/>
        <v>0</v>
      </c>
      <c r="N142" s="5">
        <f t="shared" si="43"/>
        <v>1342</v>
      </c>
      <c r="O142" t="s">
        <v>20</v>
      </c>
      <c r="P142" t="str">
        <f t="array" ref="P142">INDEX(Items!B$2:B$1090,MATCH($O142,Items!$A$2:$A$1090,0))</f>
        <v xml:space="preserve"> </v>
      </c>
      <c r="Q142" t="str">
        <f t="array" ref="Q142">INDEX(Items!C$2:C$1090,MATCH($O142,Items!$A$2:$A$1090,0))</f>
        <v xml:space="preserve"> </v>
      </c>
      <c r="R142" t="str">
        <f t="array" ref="R142">INDEX(Items!D$2:D$1090,MATCH($O142,Items!$A$2:$A$1090,0))</f>
        <v xml:space="preserve"> </v>
      </c>
    </row>
    <row r="143" spans="1:18" x14ac:dyDescent="0.25">
      <c r="A143">
        <f t="shared" si="39"/>
        <v>1</v>
      </c>
      <c r="B143" t="str">
        <f t="shared" si="40"/>
        <v/>
      </c>
      <c r="C143">
        <f t="shared" si="41"/>
        <v>1</v>
      </c>
      <c r="D143" s="4"/>
      <c r="E143" s="3"/>
      <c r="F143" t="e">
        <f t="array" ref="F143">INDEX(Establishment!B$2:B$1042,MATCH($E143,Establishment!$A$2:$A$1042,0))</f>
        <v>#N/A</v>
      </c>
      <c r="G143" t="e">
        <f t="array" ref="G143">INDEX(Establishment!C$2:C$1042,MATCH($E143,Establishment!$A$2:$A$1042,0))</f>
        <v>#N/A</v>
      </c>
      <c r="H143" t="s">
        <v>20</v>
      </c>
      <c r="I143" s="5"/>
      <c r="J143" t="s">
        <v>20</v>
      </c>
      <c r="L143" s="5"/>
      <c r="M143" s="5">
        <f t="shared" si="42"/>
        <v>0</v>
      </c>
      <c r="N143" s="5">
        <f t="shared" si="43"/>
        <v>1342</v>
      </c>
      <c r="O143" t="s">
        <v>20</v>
      </c>
      <c r="P143" t="str">
        <f t="array" ref="P143">INDEX(Items!B$2:B$1090,MATCH($O143,Items!$A$2:$A$1090,0))</f>
        <v xml:space="preserve"> </v>
      </c>
      <c r="Q143" t="str">
        <f t="array" ref="Q143">INDEX(Items!C$2:C$1090,MATCH($O143,Items!$A$2:$A$1090,0))</f>
        <v xml:space="preserve"> </v>
      </c>
      <c r="R143" t="str">
        <f t="array" ref="R143">INDEX(Items!D$2:D$1090,MATCH($O143,Items!$A$2:$A$1090,0))</f>
        <v xml:space="preserve"> </v>
      </c>
    </row>
    <row r="144" spans="1:18" x14ac:dyDescent="0.25">
      <c r="A144">
        <f t="shared" si="39"/>
        <v>1</v>
      </c>
      <c r="B144" t="str">
        <f t="shared" si="40"/>
        <v/>
      </c>
      <c r="C144">
        <f t="shared" si="41"/>
        <v>1</v>
      </c>
      <c r="D144" s="4"/>
      <c r="E144" s="3"/>
      <c r="F144" t="e">
        <f t="array" ref="F144">INDEX(Establishment!B$2:B$1042,MATCH($E144,Establishment!$A$2:$A$1042,0))</f>
        <v>#N/A</v>
      </c>
      <c r="G144" t="e">
        <f t="array" ref="G144">INDEX(Establishment!C$2:C$1042,MATCH($E144,Establishment!$A$2:$A$1042,0))</f>
        <v>#N/A</v>
      </c>
      <c r="H144" t="s">
        <v>20</v>
      </c>
      <c r="I144" s="5"/>
      <c r="J144" t="s">
        <v>20</v>
      </c>
      <c r="L144" s="5"/>
      <c r="M144" s="5">
        <f t="shared" si="42"/>
        <v>0</v>
      </c>
      <c r="N144" s="5">
        <f t="shared" si="43"/>
        <v>1342</v>
      </c>
      <c r="O144" t="s">
        <v>20</v>
      </c>
      <c r="P144" t="str">
        <f t="array" ref="P144">INDEX(Items!B$2:B$1090,MATCH($O144,Items!$A$2:$A$1090,0))</f>
        <v xml:space="preserve"> </v>
      </c>
      <c r="Q144" t="str">
        <f t="array" ref="Q144">INDEX(Items!C$2:C$1090,MATCH($O144,Items!$A$2:$A$1090,0))</f>
        <v xml:space="preserve"> </v>
      </c>
      <c r="R144" t="str">
        <f t="array" ref="R144">INDEX(Items!D$2:D$1090,MATCH($O144,Items!$A$2:$A$1090,0))</f>
        <v xml:space="preserve"> </v>
      </c>
    </row>
    <row r="145" spans="1:18" x14ac:dyDescent="0.25">
      <c r="A145">
        <f t="shared" si="39"/>
        <v>1</v>
      </c>
      <c r="B145" t="str">
        <f t="shared" si="40"/>
        <v/>
      </c>
      <c r="C145">
        <f t="shared" si="41"/>
        <v>1</v>
      </c>
      <c r="D145" s="4"/>
      <c r="E145" s="3"/>
      <c r="F145" t="e">
        <f t="array" ref="F145">INDEX(Establishment!B$2:B$1042,MATCH($E145,Establishment!$A$2:$A$1042,0))</f>
        <v>#N/A</v>
      </c>
      <c r="G145" t="e">
        <f t="array" ref="G145">INDEX(Establishment!C$2:C$1042,MATCH($E145,Establishment!$A$2:$A$1042,0))</f>
        <v>#N/A</v>
      </c>
      <c r="H145" t="s">
        <v>20</v>
      </c>
      <c r="I145" s="5"/>
      <c r="J145" t="s">
        <v>20</v>
      </c>
      <c r="L145" s="5"/>
      <c r="M145" s="5">
        <f t="shared" si="42"/>
        <v>0</v>
      </c>
      <c r="N145" s="5">
        <f t="shared" si="43"/>
        <v>1342</v>
      </c>
      <c r="O145" t="s">
        <v>20</v>
      </c>
      <c r="P145" t="str">
        <f t="array" ref="P145">INDEX(Items!B$2:B$1090,MATCH($O145,Items!$A$2:$A$1090,0))</f>
        <v xml:space="preserve"> </v>
      </c>
      <c r="Q145" t="str">
        <f t="array" ref="Q145">INDEX(Items!C$2:C$1090,MATCH($O145,Items!$A$2:$A$1090,0))</f>
        <v xml:space="preserve"> </v>
      </c>
      <c r="R145" t="str">
        <f t="array" ref="R145">INDEX(Items!D$2:D$1090,MATCH($O145,Items!$A$2:$A$1090,0))</f>
        <v xml:space="preserve"> </v>
      </c>
    </row>
    <row r="146" spans="1:18" x14ac:dyDescent="0.25">
      <c r="A146">
        <f t="shared" si="39"/>
        <v>1</v>
      </c>
      <c r="B146" t="str">
        <f t="shared" si="40"/>
        <v/>
      </c>
      <c r="C146">
        <f t="shared" si="41"/>
        <v>1</v>
      </c>
      <c r="D146" s="4"/>
      <c r="E146" s="3"/>
      <c r="F146" t="e">
        <f t="array" ref="F146">INDEX(Establishment!B$2:B$1042,MATCH($E146,Establishment!$A$2:$A$1042,0))</f>
        <v>#N/A</v>
      </c>
      <c r="G146" t="e">
        <f t="array" ref="G146">INDEX(Establishment!C$2:C$1042,MATCH($E146,Establishment!$A$2:$A$1042,0))</f>
        <v>#N/A</v>
      </c>
      <c r="H146" t="s">
        <v>20</v>
      </c>
      <c r="I146" s="5"/>
      <c r="J146" t="s">
        <v>20</v>
      </c>
      <c r="L146" s="5"/>
      <c r="M146" s="5">
        <f t="shared" si="42"/>
        <v>0</v>
      </c>
      <c r="N146" s="5">
        <f t="shared" si="43"/>
        <v>1342</v>
      </c>
      <c r="O146" t="s">
        <v>20</v>
      </c>
      <c r="P146" t="str">
        <f t="array" ref="P146">INDEX(Items!B$2:B$1090,MATCH($O146,Items!$A$2:$A$1090,0))</f>
        <v xml:space="preserve"> </v>
      </c>
      <c r="Q146" t="str">
        <f t="array" ref="Q146">INDEX(Items!C$2:C$1090,MATCH($O146,Items!$A$2:$A$1090,0))</f>
        <v xml:space="preserve"> </v>
      </c>
      <c r="R146" t="str">
        <f t="array" ref="R146">INDEX(Items!D$2:D$1090,MATCH($O146,Items!$A$2:$A$1090,0))</f>
        <v xml:space="preserve"> </v>
      </c>
    </row>
    <row r="147" spans="1:18" x14ac:dyDescent="0.25">
      <c r="A147">
        <f t="shared" si="39"/>
        <v>1</v>
      </c>
      <c r="B147" t="str">
        <f t="shared" si="40"/>
        <v/>
      </c>
      <c r="C147">
        <f t="shared" si="41"/>
        <v>1</v>
      </c>
      <c r="D147" s="4"/>
      <c r="E147" s="3"/>
      <c r="F147" t="e">
        <f t="array" ref="F147">INDEX(Establishment!B$2:B$1042,MATCH($E147,Establishment!$A$2:$A$1042,0))</f>
        <v>#N/A</v>
      </c>
      <c r="G147" t="e">
        <f t="array" ref="G147">INDEX(Establishment!C$2:C$1042,MATCH($E147,Establishment!$A$2:$A$1042,0))</f>
        <v>#N/A</v>
      </c>
      <c r="H147" t="s">
        <v>20</v>
      </c>
      <c r="I147" s="5"/>
      <c r="J147" t="s">
        <v>20</v>
      </c>
      <c r="L147" s="5"/>
      <c r="M147" s="5">
        <f t="shared" si="42"/>
        <v>0</v>
      </c>
      <c r="N147" s="5">
        <f t="shared" si="43"/>
        <v>1342</v>
      </c>
      <c r="O147" t="s">
        <v>20</v>
      </c>
      <c r="P147" t="str">
        <f t="array" ref="P147">INDEX(Items!B$2:B$1090,MATCH($O147,Items!$A$2:$A$1090,0))</f>
        <v xml:space="preserve"> </v>
      </c>
      <c r="Q147" t="str">
        <f t="array" ref="Q147">INDEX(Items!C$2:C$1090,MATCH($O147,Items!$A$2:$A$1090,0))</f>
        <v xml:space="preserve"> </v>
      </c>
      <c r="R147" t="str">
        <f t="array" ref="R147">INDEX(Items!D$2:D$1090,MATCH($O147,Items!$A$2:$A$1090,0))</f>
        <v xml:space="preserve"> </v>
      </c>
    </row>
    <row r="148" spans="1:18" x14ac:dyDescent="0.25">
      <c r="A148">
        <f t="shared" si="39"/>
        <v>1</v>
      </c>
      <c r="B148" t="str">
        <f t="shared" si="40"/>
        <v/>
      </c>
      <c r="C148">
        <f t="shared" si="41"/>
        <v>1</v>
      </c>
      <c r="D148" s="4"/>
      <c r="E148" s="3"/>
      <c r="F148" t="e">
        <f t="array" ref="F148">INDEX(Establishment!B$2:B$1042,MATCH($E148,Establishment!$A$2:$A$1042,0))</f>
        <v>#N/A</v>
      </c>
      <c r="G148" t="e">
        <f t="array" ref="G148">INDEX(Establishment!C$2:C$1042,MATCH($E148,Establishment!$A$2:$A$1042,0))</f>
        <v>#N/A</v>
      </c>
      <c r="H148" t="s">
        <v>20</v>
      </c>
      <c r="I148" s="5"/>
      <c r="J148" t="s">
        <v>20</v>
      </c>
      <c r="L148" s="5"/>
      <c r="M148" s="5">
        <f t="shared" si="42"/>
        <v>0</v>
      </c>
      <c r="N148" s="5">
        <f t="shared" si="43"/>
        <v>1342</v>
      </c>
      <c r="O148" t="s">
        <v>20</v>
      </c>
      <c r="P148" t="str">
        <f t="array" ref="P148">INDEX(Items!B$2:B$1090,MATCH($O148,Items!$A$2:$A$1090,0))</f>
        <v xml:space="preserve"> </v>
      </c>
      <c r="Q148" t="str">
        <f t="array" ref="Q148">INDEX(Items!C$2:C$1090,MATCH($O148,Items!$A$2:$A$1090,0))</f>
        <v xml:space="preserve"> </v>
      </c>
      <c r="R148" t="str">
        <f t="array" ref="R148">INDEX(Items!D$2:D$1090,MATCH($O148,Items!$A$2:$A$1090,0))</f>
        <v xml:space="preserve"> </v>
      </c>
    </row>
    <row r="149" spans="1:18" x14ac:dyDescent="0.25">
      <c r="A149">
        <f t="shared" si="39"/>
        <v>1</v>
      </c>
      <c r="B149" t="str">
        <f t="shared" si="40"/>
        <v/>
      </c>
      <c r="C149">
        <f t="shared" si="41"/>
        <v>1</v>
      </c>
      <c r="D149" s="4"/>
      <c r="E149" s="3"/>
      <c r="F149" t="e">
        <f t="array" ref="F149">INDEX(Establishment!B$2:B$1042,MATCH($E149,Establishment!$A$2:$A$1042,0))</f>
        <v>#N/A</v>
      </c>
      <c r="G149" t="e">
        <f t="array" ref="G149">INDEX(Establishment!C$2:C$1042,MATCH($E149,Establishment!$A$2:$A$1042,0))</f>
        <v>#N/A</v>
      </c>
      <c r="H149" t="s">
        <v>20</v>
      </c>
      <c r="I149" s="5"/>
      <c r="J149" t="s">
        <v>20</v>
      </c>
      <c r="L149" s="5"/>
      <c r="M149" s="5">
        <f t="shared" si="42"/>
        <v>0</v>
      </c>
      <c r="N149" s="5">
        <f t="shared" si="43"/>
        <v>1342</v>
      </c>
      <c r="O149" t="s">
        <v>20</v>
      </c>
      <c r="P149" t="str">
        <f t="array" ref="P149">INDEX(Items!B$2:B$1090,MATCH($O149,Items!$A$2:$A$1090,0))</f>
        <v xml:space="preserve"> </v>
      </c>
      <c r="Q149" t="str">
        <f t="array" ref="Q149">INDEX(Items!C$2:C$1090,MATCH($O149,Items!$A$2:$A$1090,0))</f>
        <v xml:space="preserve"> </v>
      </c>
      <c r="R149" t="str">
        <f t="array" ref="R149">INDEX(Items!D$2:D$1090,MATCH($O149,Items!$A$2:$A$1090,0))</f>
        <v xml:space="preserve"> </v>
      </c>
    </row>
    <row r="150" spans="1:18" x14ac:dyDescent="0.25">
      <c r="A150">
        <f t="shared" si="39"/>
        <v>1</v>
      </c>
      <c r="B150" t="str">
        <f t="shared" si="40"/>
        <v/>
      </c>
      <c r="C150">
        <f t="shared" si="41"/>
        <v>1</v>
      </c>
      <c r="D150" s="4"/>
      <c r="E150" s="3"/>
      <c r="F150" t="e">
        <f t="array" ref="F150">INDEX(Establishment!B$2:B$1042,MATCH($E150,Establishment!$A$2:$A$1042,0))</f>
        <v>#N/A</v>
      </c>
      <c r="G150" t="e">
        <f t="array" ref="G150">INDEX(Establishment!C$2:C$1042,MATCH($E150,Establishment!$A$2:$A$1042,0))</f>
        <v>#N/A</v>
      </c>
      <c r="H150" t="s">
        <v>20</v>
      </c>
      <c r="I150" s="5"/>
      <c r="J150" t="s">
        <v>20</v>
      </c>
      <c r="L150" s="5"/>
      <c r="M150" s="5">
        <f t="shared" si="42"/>
        <v>0</v>
      </c>
      <c r="N150" s="5">
        <f t="shared" si="43"/>
        <v>1342</v>
      </c>
      <c r="O150" t="s">
        <v>20</v>
      </c>
      <c r="P150" t="str">
        <f t="array" ref="P150">INDEX(Items!B$2:B$1090,MATCH($O150,Items!$A$2:$A$1090,0))</f>
        <v xml:space="preserve"> </v>
      </c>
      <c r="Q150" t="str">
        <f t="array" ref="Q150">INDEX(Items!C$2:C$1090,MATCH($O150,Items!$A$2:$A$1090,0))</f>
        <v xml:space="preserve"> </v>
      </c>
      <c r="R150" t="str">
        <f t="array" ref="R150">INDEX(Items!D$2:D$1090,MATCH($O150,Items!$A$2:$A$1090,0))</f>
        <v xml:space="preserve"> </v>
      </c>
    </row>
    <row r="151" spans="1:18" x14ac:dyDescent="0.25">
      <c r="A151">
        <f t="shared" si="39"/>
        <v>1</v>
      </c>
      <c r="B151" t="str">
        <f t="shared" si="40"/>
        <v/>
      </c>
      <c r="C151">
        <f t="shared" si="41"/>
        <v>1</v>
      </c>
      <c r="D151" s="4"/>
      <c r="E151" s="3"/>
      <c r="F151" t="e">
        <f t="array" ref="F151">INDEX(Establishment!B$2:B$1042,MATCH($E151,Establishment!$A$2:$A$1042,0))</f>
        <v>#N/A</v>
      </c>
      <c r="G151" t="e">
        <f t="array" ref="G151">INDEX(Establishment!C$2:C$1042,MATCH($E151,Establishment!$A$2:$A$1042,0))</f>
        <v>#N/A</v>
      </c>
      <c r="H151" t="s">
        <v>20</v>
      </c>
      <c r="I151" s="5"/>
      <c r="J151" t="s">
        <v>20</v>
      </c>
      <c r="L151" s="5"/>
      <c r="M151" s="5">
        <f t="shared" si="42"/>
        <v>0</v>
      </c>
      <c r="N151" s="5">
        <f t="shared" si="43"/>
        <v>1342</v>
      </c>
      <c r="O151" t="s">
        <v>20</v>
      </c>
      <c r="P151" t="str">
        <f t="array" ref="P151">INDEX(Items!B$2:B$1090,MATCH($O151,Items!$A$2:$A$1090,0))</f>
        <v xml:space="preserve"> </v>
      </c>
      <c r="Q151" t="str">
        <f t="array" ref="Q151">INDEX(Items!C$2:C$1090,MATCH($O151,Items!$A$2:$A$1090,0))</f>
        <v xml:space="preserve"> </v>
      </c>
      <c r="R151" t="str">
        <f t="array" ref="R151">INDEX(Items!D$2:D$1090,MATCH($O151,Items!$A$2:$A$1090,0))</f>
        <v xml:space="preserve"> </v>
      </c>
    </row>
    <row r="152" spans="1:18" x14ac:dyDescent="0.25">
      <c r="A152">
        <f t="shared" si="39"/>
        <v>1</v>
      </c>
      <c r="B152" t="str">
        <f t="shared" si="40"/>
        <v/>
      </c>
      <c r="C152">
        <f t="shared" si="41"/>
        <v>1</v>
      </c>
      <c r="D152" s="4"/>
      <c r="E152" s="3"/>
      <c r="F152" t="e">
        <f t="array" ref="F152">INDEX(Establishment!B$2:B$1042,MATCH($E152,Establishment!$A$2:$A$1042,0))</f>
        <v>#N/A</v>
      </c>
      <c r="G152" t="e">
        <f t="array" ref="G152">INDEX(Establishment!C$2:C$1042,MATCH($E152,Establishment!$A$2:$A$1042,0))</f>
        <v>#N/A</v>
      </c>
      <c r="H152" t="s">
        <v>20</v>
      </c>
      <c r="I152" s="5"/>
      <c r="J152" t="s">
        <v>20</v>
      </c>
      <c r="L152" s="5"/>
      <c r="M152" s="5">
        <f t="shared" si="42"/>
        <v>0</v>
      </c>
      <c r="N152" s="5">
        <f t="shared" si="43"/>
        <v>1342</v>
      </c>
      <c r="O152" t="s">
        <v>20</v>
      </c>
      <c r="P152" t="str">
        <f t="array" ref="P152">INDEX(Items!B$2:B$1090,MATCH($O152,Items!$A$2:$A$1090,0))</f>
        <v xml:space="preserve"> </v>
      </c>
      <c r="Q152" t="str">
        <f t="array" ref="Q152">INDEX(Items!C$2:C$1090,MATCH($O152,Items!$A$2:$A$1090,0))</f>
        <v xml:space="preserve"> </v>
      </c>
      <c r="R152" t="str">
        <f t="array" ref="R152">INDEX(Items!D$2:D$1090,MATCH($O152,Items!$A$2:$A$1090,0))</f>
        <v xml:space="preserve"> </v>
      </c>
    </row>
    <row r="153" spans="1:18" x14ac:dyDescent="0.25">
      <c r="A153">
        <f t="shared" si="39"/>
        <v>1</v>
      </c>
      <c r="B153" t="str">
        <f t="shared" si="40"/>
        <v/>
      </c>
      <c r="C153">
        <f t="shared" si="41"/>
        <v>1</v>
      </c>
      <c r="D153" s="4"/>
      <c r="E153" s="3"/>
      <c r="F153" t="e">
        <f t="array" ref="F153">INDEX(Establishment!B$2:B$1042,MATCH($E153,Establishment!$A$2:$A$1042,0))</f>
        <v>#N/A</v>
      </c>
      <c r="G153" t="e">
        <f t="array" ref="G153">INDEX(Establishment!C$2:C$1042,MATCH($E153,Establishment!$A$2:$A$1042,0))</f>
        <v>#N/A</v>
      </c>
      <c r="H153" t="s">
        <v>20</v>
      </c>
      <c r="I153" s="5"/>
      <c r="J153" t="s">
        <v>20</v>
      </c>
      <c r="L153" s="5"/>
      <c r="M153" s="5">
        <f t="shared" si="42"/>
        <v>0</v>
      </c>
      <c r="N153" s="5">
        <f t="shared" si="43"/>
        <v>1342</v>
      </c>
      <c r="O153" t="s">
        <v>20</v>
      </c>
      <c r="P153" t="str">
        <f t="array" ref="P153">INDEX(Items!B$2:B$1090,MATCH($O153,Items!$A$2:$A$1090,0))</f>
        <v xml:space="preserve"> </v>
      </c>
      <c r="Q153" t="str">
        <f t="array" ref="Q153">INDEX(Items!C$2:C$1090,MATCH($O153,Items!$A$2:$A$1090,0))</f>
        <v xml:space="preserve"> </v>
      </c>
      <c r="R153" t="str">
        <f t="array" ref="R153">INDEX(Items!D$2:D$1090,MATCH($O153,Items!$A$2:$A$1090,0))</f>
        <v xml:space="preserve"> </v>
      </c>
    </row>
    <row r="154" spans="1:18" x14ac:dyDescent="0.25">
      <c r="A154">
        <f t="shared" si="39"/>
        <v>1</v>
      </c>
      <c r="B154" t="str">
        <f t="shared" si="40"/>
        <v/>
      </c>
      <c r="C154">
        <f t="shared" si="41"/>
        <v>1</v>
      </c>
      <c r="D154" s="4"/>
      <c r="E154" s="3"/>
      <c r="F154" t="e">
        <f t="array" ref="F154">INDEX(Establishment!B$2:B$1042,MATCH($E154,Establishment!$A$2:$A$1042,0))</f>
        <v>#N/A</v>
      </c>
      <c r="G154" t="e">
        <f t="array" ref="G154">INDEX(Establishment!C$2:C$1042,MATCH($E154,Establishment!$A$2:$A$1042,0))</f>
        <v>#N/A</v>
      </c>
      <c r="H154" t="s">
        <v>20</v>
      </c>
      <c r="I154" s="5"/>
      <c r="J154" t="s">
        <v>20</v>
      </c>
      <c r="L154" s="5"/>
      <c r="M154" s="5">
        <f t="shared" si="42"/>
        <v>0</v>
      </c>
      <c r="N154" s="5">
        <f t="shared" si="43"/>
        <v>1342</v>
      </c>
      <c r="O154" t="s">
        <v>20</v>
      </c>
      <c r="P154" t="str">
        <f t="array" ref="P154">INDEX(Items!B$2:B$1090,MATCH($O154,Items!$A$2:$A$1090,0))</f>
        <v xml:space="preserve"> </v>
      </c>
      <c r="Q154" t="str">
        <f t="array" ref="Q154">INDEX(Items!C$2:C$1090,MATCH($O154,Items!$A$2:$A$1090,0))</f>
        <v xml:space="preserve"> </v>
      </c>
      <c r="R154" t="str">
        <f t="array" ref="R154">INDEX(Items!D$2:D$1090,MATCH($O154,Items!$A$2:$A$1090,0))</f>
        <v xml:space="preserve"> </v>
      </c>
    </row>
    <row r="155" spans="1:18" x14ac:dyDescent="0.25">
      <c r="A155">
        <f t="shared" si="39"/>
        <v>1</v>
      </c>
      <c r="B155" t="str">
        <f t="shared" si="40"/>
        <v/>
      </c>
      <c r="C155">
        <f t="shared" si="41"/>
        <v>1</v>
      </c>
      <c r="D155" s="4"/>
      <c r="E155" s="3"/>
      <c r="F155" t="e">
        <f t="array" ref="F155">INDEX(Establishment!B$2:B$1042,MATCH($E155,Establishment!$A$2:$A$1042,0))</f>
        <v>#N/A</v>
      </c>
      <c r="G155" t="e">
        <f t="array" ref="G155">INDEX(Establishment!C$2:C$1042,MATCH($E155,Establishment!$A$2:$A$1042,0))</f>
        <v>#N/A</v>
      </c>
      <c r="H155" t="s">
        <v>20</v>
      </c>
      <c r="I155" s="5"/>
      <c r="J155" t="s">
        <v>20</v>
      </c>
      <c r="L155" s="5"/>
      <c r="M155" s="5">
        <f t="shared" si="42"/>
        <v>0</v>
      </c>
      <c r="N155" s="5">
        <f t="shared" si="43"/>
        <v>1342</v>
      </c>
      <c r="O155" t="s">
        <v>20</v>
      </c>
      <c r="P155" t="str">
        <f t="array" ref="P155">INDEX(Items!B$2:B$1090,MATCH($O155,Items!$A$2:$A$1090,0))</f>
        <v xml:space="preserve"> </v>
      </c>
      <c r="Q155" t="str">
        <f t="array" ref="Q155">INDEX(Items!C$2:C$1090,MATCH($O155,Items!$A$2:$A$1090,0))</f>
        <v xml:space="preserve"> </v>
      </c>
      <c r="R155" t="str">
        <f t="array" ref="R155">INDEX(Items!D$2:D$1090,MATCH($O155,Items!$A$2:$A$1090,0))</f>
        <v xml:space="preserve"> </v>
      </c>
    </row>
    <row r="156" spans="1:18" x14ac:dyDescent="0.25">
      <c r="A156">
        <f t="shared" si="39"/>
        <v>1</v>
      </c>
      <c r="B156" t="str">
        <f t="shared" si="40"/>
        <v/>
      </c>
      <c r="C156">
        <f t="shared" si="41"/>
        <v>1</v>
      </c>
      <c r="D156" s="4"/>
      <c r="E156" s="3"/>
      <c r="F156" t="e">
        <f t="array" ref="F156">INDEX(Establishment!B$2:B$1042,MATCH($E156,Establishment!$A$2:$A$1042,0))</f>
        <v>#N/A</v>
      </c>
      <c r="G156" t="e">
        <f t="array" ref="G156">INDEX(Establishment!C$2:C$1042,MATCH($E156,Establishment!$A$2:$A$1042,0))</f>
        <v>#N/A</v>
      </c>
      <c r="H156" t="s">
        <v>20</v>
      </c>
      <c r="I156" s="5"/>
      <c r="J156" t="s">
        <v>20</v>
      </c>
      <c r="L156" s="5"/>
      <c r="M156" s="5">
        <f t="shared" si="42"/>
        <v>0</v>
      </c>
      <c r="N156" s="5">
        <f t="shared" si="43"/>
        <v>1342</v>
      </c>
      <c r="O156" t="s">
        <v>20</v>
      </c>
      <c r="P156" t="str">
        <f t="array" ref="P156">INDEX(Items!B$2:B$1090,MATCH($O156,Items!$A$2:$A$1090,0))</f>
        <v xml:space="preserve"> </v>
      </c>
      <c r="Q156" t="str">
        <f t="array" ref="Q156">INDEX(Items!C$2:C$1090,MATCH($O156,Items!$A$2:$A$1090,0))</f>
        <v xml:space="preserve"> </v>
      </c>
      <c r="R156" t="str">
        <f t="array" ref="R156">INDEX(Items!D$2:D$1090,MATCH($O156,Items!$A$2:$A$1090,0))</f>
        <v xml:space="preserve"> </v>
      </c>
    </row>
    <row r="157" spans="1:18" x14ac:dyDescent="0.25">
      <c r="A157">
        <f t="shared" si="39"/>
        <v>1</v>
      </c>
      <c r="B157" t="str">
        <f t="shared" si="40"/>
        <v/>
      </c>
      <c r="C157">
        <f t="shared" si="41"/>
        <v>1</v>
      </c>
      <c r="D157" s="4"/>
      <c r="E157" s="3"/>
      <c r="F157" t="e">
        <f t="array" ref="F157">INDEX(Establishment!B$2:B$1042,MATCH($E157,Establishment!$A$2:$A$1042,0))</f>
        <v>#N/A</v>
      </c>
      <c r="G157" t="e">
        <f t="array" ref="G157">INDEX(Establishment!C$2:C$1042,MATCH($E157,Establishment!$A$2:$A$1042,0))</f>
        <v>#N/A</v>
      </c>
      <c r="H157" t="s">
        <v>20</v>
      </c>
      <c r="I157" s="5"/>
      <c r="J157" t="s">
        <v>20</v>
      </c>
      <c r="L157" s="5"/>
      <c r="M157" s="5">
        <f t="shared" si="42"/>
        <v>0</v>
      </c>
      <c r="N157" s="5">
        <f t="shared" si="43"/>
        <v>1342</v>
      </c>
      <c r="O157" t="s">
        <v>20</v>
      </c>
      <c r="P157" t="str">
        <f t="array" ref="P157">INDEX(Items!B$2:B$1090,MATCH($O157,Items!$A$2:$A$1090,0))</f>
        <v xml:space="preserve"> </v>
      </c>
      <c r="Q157" t="str">
        <f t="array" ref="Q157">INDEX(Items!C$2:C$1090,MATCH($O157,Items!$A$2:$A$1090,0))</f>
        <v xml:space="preserve"> </v>
      </c>
      <c r="R157" t="str">
        <f t="array" ref="R157">INDEX(Items!D$2:D$1090,MATCH($O157,Items!$A$2:$A$1090,0))</f>
        <v xml:space="preserve"> </v>
      </c>
    </row>
    <row r="158" spans="1:18" x14ac:dyDescent="0.25">
      <c r="A158">
        <f t="shared" si="39"/>
        <v>1</v>
      </c>
      <c r="B158" t="str">
        <f t="shared" si="40"/>
        <v/>
      </c>
      <c r="C158">
        <f t="shared" si="41"/>
        <v>1</v>
      </c>
      <c r="D158" s="4"/>
      <c r="E158" s="3"/>
      <c r="F158" t="e">
        <f t="array" ref="F158">INDEX(Establishment!B$2:B$1042,MATCH($E158,Establishment!$A$2:$A$1042,0))</f>
        <v>#N/A</v>
      </c>
      <c r="G158" t="e">
        <f t="array" ref="G158">INDEX(Establishment!C$2:C$1042,MATCH($E158,Establishment!$A$2:$A$1042,0))</f>
        <v>#N/A</v>
      </c>
      <c r="H158" t="s">
        <v>20</v>
      </c>
      <c r="I158" s="5"/>
      <c r="J158" t="s">
        <v>20</v>
      </c>
      <c r="L158" s="5"/>
      <c r="M158" s="5">
        <f t="shared" si="42"/>
        <v>0</v>
      </c>
      <c r="N158" s="5">
        <f t="shared" si="43"/>
        <v>1342</v>
      </c>
      <c r="O158" t="s">
        <v>20</v>
      </c>
      <c r="P158" t="str">
        <f t="array" ref="P158">INDEX(Items!B$2:B$1090,MATCH($O158,Items!$A$2:$A$1090,0))</f>
        <v xml:space="preserve"> </v>
      </c>
      <c r="Q158" t="str">
        <f t="array" ref="Q158">INDEX(Items!C$2:C$1090,MATCH($O158,Items!$A$2:$A$1090,0))</f>
        <v xml:space="preserve"> </v>
      </c>
      <c r="R158" t="str">
        <f t="array" ref="R158">INDEX(Items!D$2:D$1090,MATCH($O158,Items!$A$2:$A$1090,0))</f>
        <v xml:space="preserve"> </v>
      </c>
    </row>
    <row r="159" spans="1:18" x14ac:dyDescent="0.25">
      <c r="A159">
        <f t="shared" si="39"/>
        <v>1</v>
      </c>
      <c r="B159" t="str">
        <f t="shared" si="40"/>
        <v/>
      </c>
      <c r="C159">
        <f t="shared" si="41"/>
        <v>1</v>
      </c>
      <c r="D159" s="4"/>
      <c r="E159" s="3"/>
      <c r="F159" t="e">
        <f t="array" ref="F159">INDEX(Establishment!B$2:B$1042,MATCH($E159,Establishment!$A$2:$A$1042,0))</f>
        <v>#N/A</v>
      </c>
      <c r="G159" t="e">
        <f t="array" ref="G159">INDEX(Establishment!C$2:C$1042,MATCH($E159,Establishment!$A$2:$A$1042,0))</f>
        <v>#N/A</v>
      </c>
      <c r="H159" t="s">
        <v>20</v>
      </c>
      <c r="I159" s="5"/>
      <c r="J159" t="s">
        <v>20</v>
      </c>
      <c r="L159" s="5"/>
      <c r="M159" s="5">
        <f t="shared" si="42"/>
        <v>0</v>
      </c>
      <c r="N159" s="5">
        <f t="shared" si="43"/>
        <v>1342</v>
      </c>
      <c r="O159" t="s">
        <v>20</v>
      </c>
      <c r="P159" t="str">
        <f t="array" ref="P159">INDEX(Items!B$2:B$1090,MATCH($O159,Items!$A$2:$A$1090,0))</f>
        <v xml:space="preserve"> </v>
      </c>
      <c r="Q159" t="str">
        <f t="array" ref="Q159">INDEX(Items!C$2:C$1090,MATCH($O159,Items!$A$2:$A$1090,0))</f>
        <v xml:space="preserve"> </v>
      </c>
      <c r="R159" t="str">
        <f t="array" ref="R159">INDEX(Items!D$2:D$1090,MATCH($O159,Items!$A$2:$A$1090,0))</f>
        <v xml:space="preserve"> </v>
      </c>
    </row>
    <row r="160" spans="1:18" x14ac:dyDescent="0.25">
      <c r="A160">
        <f t="shared" si="39"/>
        <v>1</v>
      </c>
      <c r="B160" t="str">
        <f t="shared" si="40"/>
        <v/>
      </c>
      <c r="C160">
        <f t="shared" si="41"/>
        <v>1</v>
      </c>
      <c r="D160" s="4"/>
      <c r="E160" s="3"/>
      <c r="F160" t="e">
        <f t="array" ref="F160">INDEX(Establishment!B$2:B$1042,MATCH($E160,Establishment!$A$2:$A$1042,0))</f>
        <v>#N/A</v>
      </c>
      <c r="G160" t="e">
        <f t="array" ref="G160">INDEX(Establishment!C$2:C$1042,MATCH($E160,Establishment!$A$2:$A$1042,0))</f>
        <v>#N/A</v>
      </c>
      <c r="H160" t="s">
        <v>20</v>
      </c>
      <c r="I160" s="5"/>
      <c r="J160" t="s">
        <v>20</v>
      </c>
      <c r="L160" s="5"/>
      <c r="M160" s="5">
        <f t="shared" si="42"/>
        <v>0</v>
      </c>
      <c r="N160" s="5">
        <f t="shared" si="43"/>
        <v>1342</v>
      </c>
      <c r="O160" t="s">
        <v>20</v>
      </c>
      <c r="P160" t="str">
        <f t="array" ref="P160">INDEX(Items!B$2:B$1090,MATCH($O160,Items!$A$2:$A$1090,0))</f>
        <v xml:space="preserve"> </v>
      </c>
      <c r="Q160" t="str">
        <f t="array" ref="Q160">INDEX(Items!C$2:C$1090,MATCH($O160,Items!$A$2:$A$1090,0))</f>
        <v xml:space="preserve"> </v>
      </c>
      <c r="R160" t="str">
        <f t="array" ref="R160">INDEX(Items!D$2:D$1090,MATCH($O160,Items!$A$2:$A$1090,0))</f>
        <v xml:space="preserve"> </v>
      </c>
    </row>
    <row r="161" spans="1:18" x14ac:dyDescent="0.25">
      <c r="A161">
        <f t="shared" si="39"/>
        <v>1</v>
      </c>
      <c r="B161" t="str">
        <f t="shared" si="40"/>
        <v/>
      </c>
      <c r="C161">
        <f t="shared" si="41"/>
        <v>1</v>
      </c>
      <c r="D161" s="4"/>
      <c r="E161" s="3"/>
      <c r="F161" t="e">
        <f t="array" ref="F161">INDEX(Establishment!B$2:B$1042,MATCH($E161,Establishment!$A$2:$A$1042,0))</f>
        <v>#N/A</v>
      </c>
      <c r="G161" t="e">
        <f t="array" ref="G161">INDEX(Establishment!C$2:C$1042,MATCH($E161,Establishment!$A$2:$A$1042,0))</f>
        <v>#N/A</v>
      </c>
      <c r="H161" t="s">
        <v>20</v>
      </c>
      <c r="I161" s="5"/>
      <c r="J161" t="s">
        <v>20</v>
      </c>
      <c r="L161" s="5"/>
      <c r="M161" s="5">
        <f t="shared" si="42"/>
        <v>0</v>
      </c>
      <c r="N161" s="5">
        <f t="shared" si="43"/>
        <v>1342</v>
      </c>
      <c r="O161" t="s">
        <v>20</v>
      </c>
      <c r="P161" t="str">
        <f t="array" ref="P161">INDEX(Items!B$2:B$1090,MATCH($O161,Items!$A$2:$A$1090,0))</f>
        <v xml:space="preserve"> </v>
      </c>
      <c r="Q161" t="str">
        <f t="array" ref="Q161">INDEX(Items!C$2:C$1090,MATCH($O161,Items!$A$2:$A$1090,0))</f>
        <v xml:space="preserve"> </v>
      </c>
      <c r="R161" t="str">
        <f t="array" ref="R161">INDEX(Items!D$2:D$1090,MATCH($O161,Items!$A$2:$A$1090,0))</f>
        <v xml:space="preserve"> </v>
      </c>
    </row>
    <row r="162" spans="1:18" x14ac:dyDescent="0.25">
      <c r="A162">
        <f t="shared" si="39"/>
        <v>1</v>
      </c>
      <c r="B162" t="str">
        <f t="shared" si="40"/>
        <v/>
      </c>
      <c r="C162">
        <f t="shared" si="41"/>
        <v>1</v>
      </c>
      <c r="D162" s="4"/>
      <c r="E162" s="3"/>
      <c r="F162" t="e">
        <f t="array" ref="F162">INDEX(Establishment!B$2:B$1042,MATCH($E162,Establishment!$A$2:$A$1042,0))</f>
        <v>#N/A</v>
      </c>
      <c r="G162" t="e">
        <f t="array" ref="G162">INDEX(Establishment!C$2:C$1042,MATCH($E162,Establishment!$A$2:$A$1042,0))</f>
        <v>#N/A</v>
      </c>
      <c r="H162" t="s">
        <v>20</v>
      </c>
      <c r="I162" s="5"/>
      <c r="J162" t="s">
        <v>20</v>
      </c>
      <c r="L162" s="5"/>
      <c r="M162" s="5">
        <f t="shared" si="42"/>
        <v>0</v>
      </c>
      <c r="N162" s="5">
        <f t="shared" si="43"/>
        <v>1342</v>
      </c>
      <c r="O162" t="s">
        <v>20</v>
      </c>
      <c r="P162" t="str">
        <f t="array" ref="P162">INDEX(Items!B$2:B$1090,MATCH($O162,Items!$A$2:$A$1090,0))</f>
        <v xml:space="preserve"> </v>
      </c>
      <c r="Q162" t="str">
        <f t="array" ref="Q162">INDEX(Items!C$2:C$1090,MATCH($O162,Items!$A$2:$A$1090,0))</f>
        <v xml:space="preserve"> </v>
      </c>
      <c r="R162" t="str">
        <f t="array" ref="R162">INDEX(Items!D$2:D$1090,MATCH($O162,Items!$A$2:$A$1090,0))</f>
        <v xml:space="preserve"> </v>
      </c>
    </row>
    <row r="163" spans="1:18" x14ac:dyDescent="0.25">
      <c r="A163">
        <f t="shared" si="39"/>
        <v>1</v>
      </c>
      <c r="B163" t="str">
        <f t="shared" si="40"/>
        <v/>
      </c>
      <c r="C163">
        <f t="shared" si="41"/>
        <v>1</v>
      </c>
      <c r="D163" s="4"/>
      <c r="E163" s="3"/>
      <c r="F163" t="e">
        <f t="array" ref="F163">INDEX(Establishment!B$2:B$1042,MATCH($E163,Establishment!$A$2:$A$1042,0))</f>
        <v>#N/A</v>
      </c>
      <c r="G163" t="e">
        <f t="array" ref="G163">INDEX(Establishment!C$2:C$1042,MATCH($E163,Establishment!$A$2:$A$1042,0))</f>
        <v>#N/A</v>
      </c>
      <c r="H163" t="s">
        <v>20</v>
      </c>
      <c r="I163" s="5"/>
      <c r="J163" t="s">
        <v>20</v>
      </c>
      <c r="L163" s="5"/>
      <c r="M163" s="5">
        <f t="shared" si="42"/>
        <v>0</v>
      </c>
      <c r="N163" s="5">
        <f t="shared" si="43"/>
        <v>1342</v>
      </c>
      <c r="O163" t="s">
        <v>20</v>
      </c>
      <c r="P163" t="str">
        <f t="array" ref="P163">INDEX(Items!B$2:B$1090,MATCH($O163,Items!$A$2:$A$1090,0))</f>
        <v xml:space="preserve"> </v>
      </c>
      <c r="Q163" t="str">
        <f t="array" ref="Q163">INDEX(Items!C$2:C$1090,MATCH($O163,Items!$A$2:$A$1090,0))</f>
        <v xml:space="preserve"> </v>
      </c>
      <c r="R163" t="str">
        <f t="array" ref="R163">INDEX(Items!D$2:D$1090,MATCH($O163,Items!$A$2:$A$1090,0))</f>
        <v xml:space="preserve"> </v>
      </c>
    </row>
    <row r="164" spans="1:18" x14ac:dyDescent="0.25">
      <c r="A164">
        <f t="shared" si="39"/>
        <v>1</v>
      </c>
      <c r="B164" t="str">
        <f t="shared" si="40"/>
        <v/>
      </c>
      <c r="C164">
        <f t="shared" si="41"/>
        <v>1</v>
      </c>
      <c r="D164" s="4"/>
      <c r="E164" s="3"/>
      <c r="F164" t="e">
        <f t="array" ref="F164">INDEX(Establishment!B$2:B$1042,MATCH($E164,Establishment!$A$2:$A$1042,0))</f>
        <v>#N/A</v>
      </c>
      <c r="G164" t="e">
        <f t="array" ref="G164">INDEX(Establishment!C$2:C$1042,MATCH($E164,Establishment!$A$2:$A$1042,0))</f>
        <v>#N/A</v>
      </c>
      <c r="H164" t="s">
        <v>20</v>
      </c>
      <c r="I164" s="5"/>
      <c r="J164" t="s">
        <v>20</v>
      </c>
      <c r="L164" s="5"/>
      <c r="M164" s="5">
        <f t="shared" si="42"/>
        <v>0</v>
      </c>
      <c r="N164" s="5">
        <f t="shared" si="43"/>
        <v>1342</v>
      </c>
      <c r="O164" t="s">
        <v>20</v>
      </c>
      <c r="P164" t="str">
        <f t="array" ref="P164">INDEX(Items!B$2:B$1090,MATCH($O164,Items!$A$2:$A$1090,0))</f>
        <v xml:space="preserve"> </v>
      </c>
      <c r="Q164" t="str">
        <f t="array" ref="Q164">INDEX(Items!C$2:C$1090,MATCH($O164,Items!$A$2:$A$1090,0))</f>
        <v xml:space="preserve"> </v>
      </c>
      <c r="R164" t="str">
        <f t="array" ref="R164">INDEX(Items!D$2:D$1090,MATCH($O164,Items!$A$2:$A$1090,0))</f>
        <v xml:space="preserve"> </v>
      </c>
    </row>
    <row r="165" spans="1:18" x14ac:dyDescent="0.25">
      <c r="A165">
        <f t="shared" si="39"/>
        <v>1</v>
      </c>
      <c r="B165" t="str">
        <f t="shared" si="40"/>
        <v/>
      </c>
      <c r="C165">
        <f t="shared" si="41"/>
        <v>1</v>
      </c>
      <c r="D165" s="4"/>
      <c r="E165" s="3"/>
      <c r="F165" t="e">
        <f t="array" ref="F165">INDEX(Establishment!B$2:B$1042,MATCH($E165,Establishment!$A$2:$A$1042,0))</f>
        <v>#N/A</v>
      </c>
      <c r="G165" t="e">
        <f t="array" ref="G165">INDEX(Establishment!C$2:C$1042,MATCH($E165,Establishment!$A$2:$A$1042,0))</f>
        <v>#N/A</v>
      </c>
      <c r="H165" t="s">
        <v>20</v>
      </c>
      <c r="I165" s="5"/>
      <c r="J165" t="s">
        <v>20</v>
      </c>
      <c r="L165" s="5"/>
      <c r="M165" s="5">
        <f t="shared" si="42"/>
        <v>0</v>
      </c>
      <c r="N165" s="5">
        <f t="shared" si="43"/>
        <v>1342</v>
      </c>
      <c r="O165" t="s">
        <v>20</v>
      </c>
      <c r="P165" t="str">
        <f t="array" ref="P165">INDEX(Items!B$2:B$1090,MATCH($O165,Items!$A$2:$A$1090,0))</f>
        <v xml:space="preserve"> </v>
      </c>
      <c r="Q165" t="str">
        <f t="array" ref="Q165">INDEX(Items!C$2:C$1090,MATCH($O165,Items!$A$2:$A$1090,0))</f>
        <v xml:space="preserve"> </v>
      </c>
      <c r="R165" t="str">
        <f t="array" ref="R165">INDEX(Items!D$2:D$1090,MATCH($O165,Items!$A$2:$A$1090,0))</f>
        <v xml:space="preserve"> </v>
      </c>
    </row>
    <row r="166" spans="1:18" x14ac:dyDescent="0.25">
      <c r="A166">
        <f t="shared" si="39"/>
        <v>1</v>
      </c>
      <c r="B166" t="str">
        <f t="shared" si="40"/>
        <v/>
      </c>
      <c r="C166">
        <f t="shared" si="41"/>
        <v>1</v>
      </c>
      <c r="D166" s="4"/>
      <c r="E166" s="3"/>
      <c r="F166" t="e">
        <f t="array" ref="F166">INDEX(Establishment!B$2:B$1042,MATCH($E166,Establishment!$A$2:$A$1042,0))</f>
        <v>#N/A</v>
      </c>
      <c r="G166" t="e">
        <f t="array" ref="G166">INDEX(Establishment!C$2:C$1042,MATCH($E166,Establishment!$A$2:$A$1042,0))</f>
        <v>#N/A</v>
      </c>
      <c r="H166" t="s">
        <v>20</v>
      </c>
      <c r="I166" s="5"/>
      <c r="J166" t="s">
        <v>20</v>
      </c>
      <c r="L166" s="5"/>
      <c r="M166" s="5">
        <f t="shared" si="42"/>
        <v>0</v>
      </c>
      <c r="N166" s="5">
        <f t="shared" si="43"/>
        <v>1342</v>
      </c>
      <c r="O166" t="s">
        <v>20</v>
      </c>
      <c r="P166" t="str">
        <f t="array" ref="P166">INDEX(Items!B$2:B$1090,MATCH($O166,Items!$A$2:$A$1090,0))</f>
        <v xml:space="preserve"> </v>
      </c>
      <c r="Q166" t="str">
        <f t="array" ref="Q166">INDEX(Items!C$2:C$1090,MATCH($O166,Items!$A$2:$A$1090,0))</f>
        <v xml:space="preserve"> </v>
      </c>
      <c r="R166" t="str">
        <f t="array" ref="R166">INDEX(Items!D$2:D$1090,MATCH($O166,Items!$A$2:$A$1090,0))</f>
        <v xml:space="preserve"> </v>
      </c>
    </row>
    <row r="167" spans="1:18" x14ac:dyDescent="0.25">
      <c r="A167">
        <f t="shared" si="39"/>
        <v>1</v>
      </c>
      <c r="B167" t="str">
        <f t="shared" si="40"/>
        <v/>
      </c>
      <c r="C167">
        <f t="shared" si="41"/>
        <v>1</v>
      </c>
      <c r="D167" s="4"/>
      <c r="E167" s="3"/>
      <c r="F167" t="e">
        <f t="array" ref="F167">INDEX(Establishment!B$2:B$1042,MATCH($E167,Establishment!$A$2:$A$1042,0))</f>
        <v>#N/A</v>
      </c>
      <c r="G167" t="e">
        <f t="array" ref="G167">INDEX(Establishment!C$2:C$1042,MATCH($E167,Establishment!$A$2:$A$1042,0))</f>
        <v>#N/A</v>
      </c>
      <c r="H167" t="s">
        <v>20</v>
      </c>
      <c r="I167" s="5"/>
      <c r="J167" t="s">
        <v>20</v>
      </c>
      <c r="L167" s="5"/>
      <c r="M167" s="5">
        <f t="shared" si="42"/>
        <v>0</v>
      </c>
      <c r="N167" s="5">
        <f t="shared" si="43"/>
        <v>1342</v>
      </c>
      <c r="O167" t="s">
        <v>20</v>
      </c>
      <c r="P167" t="str">
        <f t="array" ref="P167">INDEX(Items!B$2:B$1090,MATCH($O167,Items!$A$2:$A$1090,0))</f>
        <v xml:space="preserve"> </v>
      </c>
      <c r="Q167" t="str">
        <f t="array" ref="Q167">INDEX(Items!C$2:C$1090,MATCH($O167,Items!$A$2:$A$1090,0))</f>
        <v xml:space="preserve"> </v>
      </c>
      <c r="R167" t="str">
        <f t="array" ref="R167">INDEX(Items!D$2:D$1090,MATCH($O167,Items!$A$2:$A$1090,0))</f>
        <v xml:space="preserve"> </v>
      </c>
    </row>
    <row r="168" spans="1:18" x14ac:dyDescent="0.25">
      <c r="A168">
        <f t="shared" si="39"/>
        <v>1</v>
      </c>
      <c r="B168" t="str">
        <f t="shared" si="40"/>
        <v/>
      </c>
      <c r="C168">
        <f t="shared" si="41"/>
        <v>1</v>
      </c>
      <c r="D168" s="4"/>
      <c r="E168" s="3"/>
      <c r="F168" t="e">
        <f t="array" ref="F168">INDEX(Establishment!B$2:B$1042,MATCH($E168,Establishment!$A$2:$A$1042,0))</f>
        <v>#N/A</v>
      </c>
      <c r="G168" t="e">
        <f t="array" ref="G168">INDEX(Establishment!C$2:C$1042,MATCH($E168,Establishment!$A$2:$A$1042,0))</f>
        <v>#N/A</v>
      </c>
      <c r="H168" t="s">
        <v>20</v>
      </c>
      <c r="I168" s="5"/>
      <c r="J168" t="s">
        <v>20</v>
      </c>
      <c r="L168" s="5"/>
      <c r="M168" s="5">
        <f t="shared" si="42"/>
        <v>0</v>
      </c>
      <c r="N168" s="5">
        <f t="shared" si="43"/>
        <v>1342</v>
      </c>
      <c r="O168" t="s">
        <v>20</v>
      </c>
      <c r="P168" t="str">
        <f t="array" ref="P168">INDEX(Items!B$2:B$1090,MATCH($O168,Items!$A$2:$A$1090,0))</f>
        <v xml:space="preserve"> </v>
      </c>
      <c r="Q168" t="str">
        <f t="array" ref="Q168">INDEX(Items!C$2:C$1090,MATCH($O168,Items!$A$2:$A$1090,0))</f>
        <v xml:space="preserve"> </v>
      </c>
      <c r="R168" t="str">
        <f t="array" ref="R168">INDEX(Items!D$2:D$1090,MATCH($O168,Items!$A$2:$A$1090,0))</f>
        <v xml:space="preserve"> </v>
      </c>
    </row>
    <row r="169" spans="1:18" x14ac:dyDescent="0.25">
      <c r="A169">
        <f t="shared" si="39"/>
        <v>1</v>
      </c>
      <c r="B169" t="str">
        <f t="shared" si="40"/>
        <v/>
      </c>
      <c r="C169">
        <f t="shared" si="41"/>
        <v>1</v>
      </c>
      <c r="D169" s="4"/>
      <c r="E169" s="3"/>
      <c r="F169" t="e">
        <f t="array" ref="F169">INDEX(Establishment!B$2:B$1042,MATCH($E169,Establishment!$A$2:$A$1042,0))</f>
        <v>#N/A</v>
      </c>
      <c r="G169" t="e">
        <f t="array" ref="G169">INDEX(Establishment!C$2:C$1042,MATCH($E169,Establishment!$A$2:$A$1042,0))</f>
        <v>#N/A</v>
      </c>
      <c r="H169" t="s">
        <v>20</v>
      </c>
      <c r="I169" s="5"/>
      <c r="J169" t="s">
        <v>20</v>
      </c>
      <c r="L169" s="5"/>
      <c r="M169" s="5">
        <f t="shared" si="42"/>
        <v>0</v>
      </c>
      <c r="N169" s="5">
        <f t="shared" si="43"/>
        <v>1342</v>
      </c>
      <c r="O169" t="s">
        <v>20</v>
      </c>
      <c r="P169" t="str">
        <f t="array" ref="P169">INDEX(Items!B$2:B$1090,MATCH($O169,Items!$A$2:$A$1090,0))</f>
        <v xml:space="preserve"> </v>
      </c>
      <c r="Q169" t="str">
        <f t="array" ref="Q169">INDEX(Items!C$2:C$1090,MATCH($O169,Items!$A$2:$A$1090,0))</f>
        <v xml:space="preserve"> </v>
      </c>
      <c r="R169" t="str">
        <f t="array" ref="R169">INDEX(Items!D$2:D$1090,MATCH($O169,Items!$A$2:$A$1090,0))</f>
        <v xml:space="preserve"> </v>
      </c>
    </row>
    <row r="170" spans="1:18" x14ac:dyDescent="0.25">
      <c r="A170">
        <f t="shared" si="39"/>
        <v>1</v>
      </c>
      <c r="B170" t="str">
        <f t="shared" si="40"/>
        <v/>
      </c>
      <c r="C170">
        <f t="shared" si="41"/>
        <v>1</v>
      </c>
      <c r="D170" s="4"/>
      <c r="E170" s="3"/>
      <c r="F170" t="e">
        <f t="array" ref="F170">INDEX(Establishment!B$2:B$1042,MATCH($E170,Establishment!$A$2:$A$1042,0))</f>
        <v>#N/A</v>
      </c>
      <c r="G170" t="e">
        <f t="array" ref="G170">INDEX(Establishment!C$2:C$1042,MATCH($E170,Establishment!$A$2:$A$1042,0))</f>
        <v>#N/A</v>
      </c>
      <c r="H170" t="s">
        <v>20</v>
      </c>
      <c r="I170" s="5"/>
      <c r="J170" t="s">
        <v>20</v>
      </c>
      <c r="L170" s="5"/>
      <c r="M170" s="5">
        <f t="shared" si="42"/>
        <v>0</v>
      </c>
      <c r="N170" s="5">
        <f t="shared" si="43"/>
        <v>1342</v>
      </c>
      <c r="O170" t="s">
        <v>20</v>
      </c>
      <c r="P170" t="str">
        <f t="array" ref="P170">INDEX(Items!B$2:B$1090,MATCH($O170,Items!$A$2:$A$1090,0))</f>
        <v xml:space="preserve"> </v>
      </c>
      <c r="Q170" t="str">
        <f t="array" ref="Q170">INDEX(Items!C$2:C$1090,MATCH($O170,Items!$A$2:$A$1090,0))</f>
        <v xml:space="preserve"> </v>
      </c>
      <c r="R170" t="str">
        <f t="array" ref="R170">INDEX(Items!D$2:D$1090,MATCH($O170,Items!$A$2:$A$1090,0))</f>
        <v xml:space="preserve"> </v>
      </c>
    </row>
    <row r="171" spans="1:18" x14ac:dyDescent="0.25">
      <c r="A171">
        <f t="shared" si="39"/>
        <v>1</v>
      </c>
      <c r="B171" t="str">
        <f t="shared" si="40"/>
        <v/>
      </c>
      <c r="C171">
        <f t="shared" si="41"/>
        <v>1</v>
      </c>
      <c r="D171" s="4"/>
      <c r="E171" s="3"/>
      <c r="F171" t="e">
        <f t="array" ref="F171">INDEX(Establishment!B$2:B$1042,MATCH($E171,Establishment!$A$2:$A$1042,0))</f>
        <v>#N/A</v>
      </c>
      <c r="G171" t="e">
        <f t="array" ref="G171">INDEX(Establishment!C$2:C$1042,MATCH($E171,Establishment!$A$2:$A$1042,0))</f>
        <v>#N/A</v>
      </c>
      <c r="H171" t="s">
        <v>20</v>
      </c>
      <c r="I171" s="5"/>
      <c r="J171" t="s">
        <v>20</v>
      </c>
      <c r="L171" s="5"/>
      <c r="M171" s="5">
        <f t="shared" si="42"/>
        <v>0</v>
      </c>
      <c r="N171" s="5">
        <f t="shared" si="43"/>
        <v>1342</v>
      </c>
      <c r="O171" t="s">
        <v>20</v>
      </c>
      <c r="P171" t="str">
        <f t="array" ref="P171">INDEX(Items!B$2:B$1090,MATCH($O171,Items!$A$2:$A$1090,0))</f>
        <v xml:space="preserve"> </v>
      </c>
      <c r="Q171" t="str">
        <f t="array" ref="Q171">INDEX(Items!C$2:C$1090,MATCH($O171,Items!$A$2:$A$1090,0))</f>
        <v xml:space="preserve"> </v>
      </c>
      <c r="R171" t="str">
        <f t="array" ref="R171">INDEX(Items!D$2:D$1090,MATCH($O171,Items!$A$2:$A$1090,0))</f>
        <v xml:space="preserve"> </v>
      </c>
    </row>
    <row r="172" spans="1:18" x14ac:dyDescent="0.25">
      <c r="A172">
        <f t="shared" si="39"/>
        <v>1</v>
      </c>
      <c r="B172" t="str">
        <f t="shared" si="40"/>
        <v/>
      </c>
      <c r="C172">
        <f t="shared" si="41"/>
        <v>1</v>
      </c>
      <c r="D172" s="4"/>
      <c r="E172" s="3"/>
      <c r="F172" t="e">
        <f t="array" ref="F172">INDEX(Establishment!B$2:B$1042,MATCH($E172,Establishment!$A$2:$A$1042,0))</f>
        <v>#N/A</v>
      </c>
      <c r="G172" t="e">
        <f t="array" ref="G172">INDEX(Establishment!C$2:C$1042,MATCH($E172,Establishment!$A$2:$A$1042,0))</f>
        <v>#N/A</v>
      </c>
      <c r="H172" t="s">
        <v>20</v>
      </c>
      <c r="I172" s="5"/>
      <c r="J172" t="s">
        <v>20</v>
      </c>
      <c r="L172" s="5"/>
      <c r="M172" s="5">
        <f t="shared" si="42"/>
        <v>0</v>
      </c>
      <c r="N172" s="5">
        <f t="shared" si="43"/>
        <v>1342</v>
      </c>
      <c r="O172" t="s">
        <v>20</v>
      </c>
      <c r="P172" t="str">
        <f t="array" ref="P172">INDEX(Items!B$2:B$1090,MATCH($O172,Items!$A$2:$A$1090,0))</f>
        <v xml:space="preserve"> </v>
      </c>
      <c r="Q172" t="str">
        <f t="array" ref="Q172">INDEX(Items!C$2:C$1090,MATCH($O172,Items!$A$2:$A$1090,0))</f>
        <v xml:space="preserve"> </v>
      </c>
      <c r="R172" t="str">
        <f t="array" ref="R172">INDEX(Items!D$2:D$1090,MATCH($O172,Items!$A$2:$A$1090,0))</f>
        <v xml:space="preserve"> </v>
      </c>
    </row>
    <row r="173" spans="1:18" x14ac:dyDescent="0.25">
      <c r="A173">
        <f t="shared" si="39"/>
        <v>1</v>
      </c>
      <c r="B173" t="str">
        <f t="shared" si="40"/>
        <v/>
      </c>
      <c r="C173">
        <f t="shared" si="41"/>
        <v>1</v>
      </c>
      <c r="D173" s="4"/>
      <c r="E173" s="3"/>
      <c r="F173" t="e">
        <f t="array" ref="F173">INDEX(Establishment!B$2:B$1042,MATCH($E173,Establishment!$A$2:$A$1042,0))</f>
        <v>#N/A</v>
      </c>
      <c r="G173" t="e">
        <f t="array" ref="G173">INDEX(Establishment!C$2:C$1042,MATCH($E173,Establishment!$A$2:$A$1042,0))</f>
        <v>#N/A</v>
      </c>
      <c r="H173" t="s">
        <v>20</v>
      </c>
      <c r="I173" s="5"/>
      <c r="J173" t="s">
        <v>20</v>
      </c>
      <c r="L173" s="5"/>
      <c r="M173" s="5">
        <f t="shared" si="42"/>
        <v>0</v>
      </c>
      <c r="N173" s="5">
        <f t="shared" si="43"/>
        <v>1342</v>
      </c>
      <c r="O173" t="s">
        <v>20</v>
      </c>
      <c r="P173" t="str">
        <f t="array" ref="P173">INDEX(Items!B$2:B$1090,MATCH($O173,Items!$A$2:$A$1090,0))</f>
        <v xml:space="preserve"> </v>
      </c>
      <c r="Q173" t="str">
        <f t="array" ref="Q173">INDEX(Items!C$2:C$1090,MATCH($O173,Items!$A$2:$A$1090,0))</f>
        <v xml:space="preserve"> </v>
      </c>
      <c r="R173" t="str">
        <f t="array" ref="R173">INDEX(Items!D$2:D$1090,MATCH($O173,Items!$A$2:$A$1090,0))</f>
        <v xml:space="preserve"> </v>
      </c>
    </row>
    <row r="174" spans="1:18" x14ac:dyDescent="0.25">
      <c r="A174">
        <f t="shared" si="39"/>
        <v>1</v>
      </c>
      <c r="B174" t="str">
        <f t="shared" si="40"/>
        <v/>
      </c>
      <c r="C174">
        <f t="shared" si="41"/>
        <v>1</v>
      </c>
      <c r="D174" s="4"/>
      <c r="E174" s="3"/>
      <c r="F174" t="e">
        <f t="array" ref="F174">INDEX(Establishment!B$2:B$1042,MATCH($E174,Establishment!$A$2:$A$1042,0))</f>
        <v>#N/A</v>
      </c>
      <c r="G174" t="e">
        <f t="array" ref="G174">INDEX(Establishment!C$2:C$1042,MATCH($E174,Establishment!$A$2:$A$1042,0))</f>
        <v>#N/A</v>
      </c>
      <c r="H174" t="s">
        <v>20</v>
      </c>
      <c r="I174" s="5"/>
      <c r="J174" t="s">
        <v>20</v>
      </c>
      <c r="L174" s="5"/>
      <c r="M174" s="5">
        <f t="shared" si="42"/>
        <v>0</v>
      </c>
      <c r="N174" s="5">
        <f t="shared" si="43"/>
        <v>1342</v>
      </c>
      <c r="O174" t="s">
        <v>20</v>
      </c>
      <c r="P174" t="str">
        <f t="array" ref="P174">INDEX(Items!B$2:B$1090,MATCH($O174,Items!$A$2:$A$1090,0))</f>
        <v xml:space="preserve"> </v>
      </c>
      <c r="Q174" t="str">
        <f t="array" ref="Q174">INDEX(Items!C$2:C$1090,MATCH($O174,Items!$A$2:$A$1090,0))</f>
        <v xml:space="preserve"> </v>
      </c>
      <c r="R174" t="str">
        <f t="array" ref="R174">INDEX(Items!D$2:D$1090,MATCH($O174,Items!$A$2:$A$1090,0))</f>
        <v xml:space="preserve"> </v>
      </c>
    </row>
    <row r="175" spans="1:18" x14ac:dyDescent="0.25">
      <c r="A175">
        <f t="shared" si="39"/>
        <v>1</v>
      </c>
      <c r="B175" t="str">
        <f t="shared" si="40"/>
        <v/>
      </c>
      <c r="C175">
        <f t="shared" si="41"/>
        <v>1</v>
      </c>
      <c r="D175" s="4"/>
      <c r="E175" s="3"/>
      <c r="F175" t="e">
        <f t="array" ref="F175">INDEX(Establishment!B$2:B$1042,MATCH($E175,Establishment!$A$2:$A$1042,0))</f>
        <v>#N/A</v>
      </c>
      <c r="G175" t="e">
        <f t="array" ref="G175">INDEX(Establishment!C$2:C$1042,MATCH($E175,Establishment!$A$2:$A$1042,0))</f>
        <v>#N/A</v>
      </c>
      <c r="H175" t="s">
        <v>20</v>
      </c>
      <c r="I175" s="5"/>
      <c r="J175" t="s">
        <v>20</v>
      </c>
      <c r="L175" s="5"/>
      <c r="M175" s="5">
        <f t="shared" si="42"/>
        <v>0</v>
      </c>
      <c r="N175" s="5">
        <f t="shared" si="43"/>
        <v>1342</v>
      </c>
      <c r="O175" t="s">
        <v>20</v>
      </c>
      <c r="P175" t="str">
        <f t="array" ref="P175">INDEX(Items!B$2:B$1090,MATCH($O175,Items!$A$2:$A$1090,0))</f>
        <v xml:space="preserve"> </v>
      </c>
      <c r="Q175" t="str">
        <f t="array" ref="Q175">INDEX(Items!C$2:C$1090,MATCH($O175,Items!$A$2:$A$1090,0))</f>
        <v xml:space="preserve"> </v>
      </c>
      <c r="R175" t="str">
        <f t="array" ref="R175">INDEX(Items!D$2:D$1090,MATCH($O175,Items!$A$2:$A$1090,0))</f>
        <v xml:space="preserve"> </v>
      </c>
    </row>
    <row r="176" spans="1:18" x14ac:dyDescent="0.25">
      <c r="A176">
        <f t="shared" si="39"/>
        <v>1</v>
      </c>
      <c r="B176" t="str">
        <f t="shared" si="40"/>
        <v/>
      </c>
      <c r="C176">
        <f t="shared" si="41"/>
        <v>1</v>
      </c>
      <c r="D176" s="4"/>
      <c r="E176" s="3"/>
      <c r="F176" t="e">
        <f t="array" ref="F176">INDEX(Establishment!B$2:B$1042,MATCH($E176,Establishment!$A$2:$A$1042,0))</f>
        <v>#N/A</v>
      </c>
      <c r="G176" t="e">
        <f t="array" ref="G176">INDEX(Establishment!C$2:C$1042,MATCH($E176,Establishment!$A$2:$A$1042,0))</f>
        <v>#N/A</v>
      </c>
      <c r="H176" t="s">
        <v>20</v>
      </c>
      <c r="I176" s="5"/>
      <c r="J176" t="s">
        <v>20</v>
      </c>
      <c r="L176" s="5"/>
      <c r="M176" s="5">
        <f t="shared" si="42"/>
        <v>0</v>
      </c>
      <c r="N176" s="5">
        <f t="shared" si="43"/>
        <v>1342</v>
      </c>
      <c r="O176" t="s">
        <v>20</v>
      </c>
      <c r="P176" t="str">
        <f t="array" ref="P176">INDEX(Items!B$2:B$1090,MATCH($O176,Items!$A$2:$A$1090,0))</f>
        <v xml:space="preserve"> </v>
      </c>
      <c r="Q176" t="str">
        <f t="array" ref="Q176">INDEX(Items!C$2:C$1090,MATCH($O176,Items!$A$2:$A$1090,0))</f>
        <v xml:space="preserve"> </v>
      </c>
      <c r="R176" t="str">
        <f t="array" ref="R176">INDEX(Items!D$2:D$1090,MATCH($O176,Items!$A$2:$A$1090,0))</f>
        <v xml:space="preserve"> </v>
      </c>
    </row>
    <row r="177" spans="1:18" x14ac:dyDescent="0.25">
      <c r="A177">
        <f t="shared" si="39"/>
        <v>1</v>
      </c>
      <c r="B177" t="str">
        <f t="shared" si="40"/>
        <v/>
      </c>
      <c r="C177">
        <f t="shared" si="41"/>
        <v>1</v>
      </c>
      <c r="D177" s="4"/>
      <c r="E177" s="3"/>
      <c r="F177" t="e">
        <f t="array" ref="F177">INDEX(Establishment!B$2:B$1042,MATCH($E177,Establishment!$A$2:$A$1042,0))</f>
        <v>#N/A</v>
      </c>
      <c r="G177" t="e">
        <f t="array" ref="G177">INDEX(Establishment!C$2:C$1042,MATCH($E177,Establishment!$A$2:$A$1042,0))</f>
        <v>#N/A</v>
      </c>
      <c r="H177" t="s">
        <v>20</v>
      </c>
      <c r="I177" s="5"/>
      <c r="J177" t="s">
        <v>20</v>
      </c>
      <c r="L177" s="5"/>
      <c r="M177" s="5">
        <f t="shared" si="42"/>
        <v>0</v>
      </c>
      <c r="N177" s="5">
        <f t="shared" si="43"/>
        <v>1342</v>
      </c>
      <c r="O177" t="s">
        <v>20</v>
      </c>
      <c r="P177" t="str">
        <f t="array" ref="P177">INDEX(Items!B$2:B$1090,MATCH($O177,Items!$A$2:$A$1090,0))</f>
        <v xml:space="preserve"> </v>
      </c>
      <c r="Q177" t="str">
        <f t="array" ref="Q177">INDEX(Items!C$2:C$1090,MATCH($O177,Items!$A$2:$A$1090,0))</f>
        <v xml:space="preserve"> </v>
      </c>
      <c r="R177" t="str">
        <f t="array" ref="R177">INDEX(Items!D$2:D$1090,MATCH($O177,Items!$A$2:$A$1090,0))</f>
        <v xml:space="preserve"> </v>
      </c>
    </row>
    <row r="178" spans="1:18" x14ac:dyDescent="0.25">
      <c r="A178">
        <f t="shared" si="39"/>
        <v>1</v>
      </c>
      <c r="B178" t="str">
        <f t="shared" si="40"/>
        <v/>
      </c>
      <c r="C178">
        <f t="shared" si="41"/>
        <v>1</v>
      </c>
      <c r="D178" s="4"/>
      <c r="E178" s="3"/>
      <c r="F178" t="e">
        <f t="array" ref="F178">INDEX(Establishment!B$2:B$1042,MATCH($E178,Establishment!$A$2:$A$1042,0))</f>
        <v>#N/A</v>
      </c>
      <c r="G178" t="e">
        <f t="array" ref="G178">INDEX(Establishment!C$2:C$1042,MATCH($E178,Establishment!$A$2:$A$1042,0))</f>
        <v>#N/A</v>
      </c>
      <c r="H178" t="s">
        <v>20</v>
      </c>
      <c r="I178" s="5"/>
      <c r="J178" t="s">
        <v>20</v>
      </c>
      <c r="L178" s="5"/>
      <c r="M178" s="5">
        <f t="shared" si="42"/>
        <v>0</v>
      </c>
      <c r="N178" s="5">
        <f t="shared" si="43"/>
        <v>1342</v>
      </c>
      <c r="O178" t="s">
        <v>20</v>
      </c>
      <c r="P178" t="str">
        <f t="array" ref="P178">INDEX(Items!B$2:B$1090,MATCH($O178,Items!$A$2:$A$1090,0))</f>
        <v xml:space="preserve"> </v>
      </c>
      <c r="Q178" t="str">
        <f t="array" ref="Q178">INDEX(Items!C$2:C$1090,MATCH($O178,Items!$A$2:$A$1090,0))</f>
        <v xml:space="preserve"> </v>
      </c>
      <c r="R178" t="str">
        <f t="array" ref="R178">INDEX(Items!D$2:D$1090,MATCH($O178,Items!$A$2:$A$1090,0))</f>
        <v xml:space="preserve"> </v>
      </c>
    </row>
    <row r="179" spans="1:18" x14ac:dyDescent="0.25">
      <c r="A179">
        <f t="shared" si="39"/>
        <v>1</v>
      </c>
      <c r="B179" t="str">
        <f t="shared" si="40"/>
        <v/>
      </c>
      <c r="C179">
        <f t="shared" si="41"/>
        <v>1</v>
      </c>
      <c r="D179" s="4"/>
      <c r="E179" s="3"/>
      <c r="F179" t="e">
        <f t="array" ref="F179">INDEX(Establishment!B$2:B$1042,MATCH($E179,Establishment!$A$2:$A$1042,0))</f>
        <v>#N/A</v>
      </c>
      <c r="G179" t="e">
        <f t="array" ref="G179">INDEX(Establishment!C$2:C$1042,MATCH($E179,Establishment!$A$2:$A$1042,0))</f>
        <v>#N/A</v>
      </c>
      <c r="H179" t="s">
        <v>20</v>
      </c>
      <c r="I179" s="5"/>
      <c r="J179" t="s">
        <v>20</v>
      </c>
      <c r="L179" s="5"/>
      <c r="M179" s="5">
        <f t="shared" si="42"/>
        <v>0</v>
      </c>
      <c r="N179" s="5">
        <f t="shared" si="43"/>
        <v>1342</v>
      </c>
      <c r="O179" t="s">
        <v>20</v>
      </c>
      <c r="P179" t="str">
        <f t="array" ref="P179">INDEX(Items!B$2:B$1090,MATCH($O179,Items!$A$2:$A$1090,0))</f>
        <v xml:space="preserve"> </v>
      </c>
      <c r="Q179" t="str">
        <f t="array" ref="Q179">INDEX(Items!C$2:C$1090,MATCH($O179,Items!$A$2:$A$1090,0))</f>
        <v xml:space="preserve"> </v>
      </c>
      <c r="R179" t="str">
        <f t="array" ref="R179">INDEX(Items!D$2:D$1090,MATCH($O179,Items!$A$2:$A$1090,0))</f>
        <v xml:space="preserve"> </v>
      </c>
    </row>
    <row r="180" spans="1:18" x14ac:dyDescent="0.25">
      <c r="A180">
        <f t="shared" si="39"/>
        <v>1</v>
      </c>
      <c r="B180" t="str">
        <f t="shared" si="40"/>
        <v/>
      </c>
      <c r="C180">
        <f t="shared" si="41"/>
        <v>1</v>
      </c>
      <c r="D180" s="4"/>
      <c r="E180" s="3"/>
      <c r="F180" t="e">
        <f t="array" ref="F180">INDEX(Establishment!B$2:B$1042,MATCH($E180,Establishment!$A$2:$A$1042,0))</f>
        <v>#N/A</v>
      </c>
      <c r="G180" t="e">
        <f t="array" ref="G180">INDEX(Establishment!C$2:C$1042,MATCH($E180,Establishment!$A$2:$A$1042,0))</f>
        <v>#N/A</v>
      </c>
      <c r="H180" t="s">
        <v>20</v>
      </c>
      <c r="I180" s="5"/>
      <c r="J180" t="s">
        <v>20</v>
      </c>
      <c r="L180" s="5"/>
      <c r="M180" s="5">
        <f t="shared" si="42"/>
        <v>0</v>
      </c>
      <c r="N180" s="5">
        <f t="shared" si="43"/>
        <v>1342</v>
      </c>
      <c r="O180" t="s">
        <v>20</v>
      </c>
      <c r="P180" t="str">
        <f t="array" ref="P180">INDEX(Items!B$2:B$1090,MATCH($O180,Items!$A$2:$A$1090,0))</f>
        <v xml:space="preserve"> </v>
      </c>
      <c r="Q180" t="str">
        <f t="array" ref="Q180">INDEX(Items!C$2:C$1090,MATCH($O180,Items!$A$2:$A$1090,0))</f>
        <v xml:space="preserve"> </v>
      </c>
      <c r="R180" t="str">
        <f t="array" ref="R180">INDEX(Items!D$2:D$1090,MATCH($O180,Items!$A$2:$A$1090,0))</f>
        <v xml:space="preserve"> </v>
      </c>
    </row>
    <row r="181" spans="1:18" x14ac:dyDescent="0.25">
      <c r="A181">
        <f t="shared" si="39"/>
        <v>1</v>
      </c>
      <c r="B181" t="str">
        <f t="shared" si="40"/>
        <v/>
      </c>
      <c r="C181">
        <f t="shared" si="41"/>
        <v>1</v>
      </c>
      <c r="D181" s="4"/>
      <c r="E181" s="3"/>
      <c r="F181" t="e">
        <f t="array" ref="F181">INDEX(Establishment!B$2:B$1042,MATCH($E181,Establishment!$A$2:$A$1042,0))</f>
        <v>#N/A</v>
      </c>
      <c r="G181" t="e">
        <f t="array" ref="G181">INDEX(Establishment!C$2:C$1042,MATCH($E181,Establishment!$A$2:$A$1042,0))</f>
        <v>#N/A</v>
      </c>
      <c r="H181" t="s">
        <v>20</v>
      </c>
      <c r="I181" s="5"/>
      <c r="J181" t="s">
        <v>20</v>
      </c>
      <c r="L181" s="5"/>
      <c r="M181" s="5">
        <f t="shared" si="42"/>
        <v>0</v>
      </c>
      <c r="N181" s="5">
        <f t="shared" si="43"/>
        <v>1342</v>
      </c>
      <c r="O181" t="s">
        <v>20</v>
      </c>
      <c r="P181" t="str">
        <f t="array" ref="P181">INDEX(Items!B$2:B$1090,MATCH($O181,Items!$A$2:$A$1090,0))</f>
        <v xml:space="preserve"> </v>
      </c>
      <c r="Q181" t="str">
        <f t="array" ref="Q181">INDEX(Items!C$2:C$1090,MATCH($O181,Items!$A$2:$A$1090,0))</f>
        <v xml:space="preserve"> </v>
      </c>
      <c r="R181" t="str">
        <f t="array" ref="R181">INDEX(Items!D$2:D$1090,MATCH($O181,Items!$A$2:$A$1090,0))</f>
        <v xml:space="preserve"> </v>
      </c>
    </row>
    <row r="182" spans="1:18" x14ac:dyDescent="0.25">
      <c r="A182">
        <f t="shared" si="39"/>
        <v>1</v>
      </c>
      <c r="B182" t="str">
        <f t="shared" si="40"/>
        <v/>
      </c>
      <c r="C182">
        <f t="shared" si="41"/>
        <v>1</v>
      </c>
      <c r="D182" s="4"/>
      <c r="E182" s="3"/>
      <c r="F182" t="e">
        <f t="array" ref="F182">INDEX(Establishment!B$2:B$1042,MATCH($E182,Establishment!$A$2:$A$1042,0))</f>
        <v>#N/A</v>
      </c>
      <c r="G182" t="e">
        <f t="array" ref="G182">INDEX(Establishment!C$2:C$1042,MATCH($E182,Establishment!$A$2:$A$1042,0))</f>
        <v>#N/A</v>
      </c>
      <c r="H182" t="s">
        <v>20</v>
      </c>
      <c r="I182" s="5"/>
      <c r="J182" t="s">
        <v>20</v>
      </c>
      <c r="L182" s="5"/>
      <c r="M182" s="5">
        <f t="shared" si="42"/>
        <v>0</v>
      </c>
      <c r="N182" s="5">
        <f t="shared" si="43"/>
        <v>1342</v>
      </c>
      <c r="O182" t="s">
        <v>20</v>
      </c>
      <c r="P182" t="str">
        <f t="array" ref="P182">INDEX(Items!B$2:B$1090,MATCH($O182,Items!$A$2:$A$1090,0))</f>
        <v xml:space="preserve"> </v>
      </c>
      <c r="Q182" t="str">
        <f t="array" ref="Q182">INDEX(Items!C$2:C$1090,MATCH($O182,Items!$A$2:$A$1090,0))</f>
        <v xml:space="preserve"> </v>
      </c>
      <c r="R182" t="str">
        <f t="array" ref="R182">INDEX(Items!D$2:D$1090,MATCH($O182,Items!$A$2:$A$1090,0))</f>
        <v xml:space="preserve"> </v>
      </c>
    </row>
    <row r="183" spans="1:18" x14ac:dyDescent="0.25">
      <c r="A183">
        <f t="shared" si="39"/>
        <v>1</v>
      </c>
      <c r="B183" t="str">
        <f t="shared" si="40"/>
        <v/>
      </c>
      <c r="C183">
        <f t="shared" si="41"/>
        <v>1</v>
      </c>
      <c r="D183" s="4"/>
      <c r="E183" s="3"/>
      <c r="F183" t="e">
        <f t="array" ref="F183">INDEX(Establishment!B$2:B$1042,MATCH($E183,Establishment!$A$2:$A$1042,0))</f>
        <v>#N/A</v>
      </c>
      <c r="G183" t="e">
        <f t="array" ref="G183">INDEX(Establishment!C$2:C$1042,MATCH($E183,Establishment!$A$2:$A$1042,0))</f>
        <v>#N/A</v>
      </c>
      <c r="H183" t="s">
        <v>20</v>
      </c>
      <c r="I183" s="5"/>
      <c r="J183" t="s">
        <v>20</v>
      </c>
      <c r="L183" s="5"/>
      <c r="M183" s="5">
        <f t="shared" si="42"/>
        <v>0</v>
      </c>
      <c r="N183" s="5">
        <f t="shared" si="43"/>
        <v>1342</v>
      </c>
      <c r="O183" t="s">
        <v>20</v>
      </c>
      <c r="P183" t="str">
        <f t="array" ref="P183">INDEX(Items!B$2:B$1090,MATCH($O183,Items!$A$2:$A$1090,0))</f>
        <v xml:space="preserve"> </v>
      </c>
      <c r="Q183" t="str">
        <f t="array" ref="Q183">INDEX(Items!C$2:C$1090,MATCH($O183,Items!$A$2:$A$1090,0))</f>
        <v xml:space="preserve"> </v>
      </c>
      <c r="R183" t="str">
        <f t="array" ref="R183">INDEX(Items!D$2:D$1090,MATCH($O183,Items!$A$2:$A$1090,0))</f>
        <v xml:space="preserve"> </v>
      </c>
    </row>
    <row r="184" spans="1:18" x14ac:dyDescent="0.25">
      <c r="A184">
        <f t="shared" si="39"/>
        <v>1</v>
      </c>
      <c r="B184" t="str">
        <f t="shared" si="40"/>
        <v/>
      </c>
      <c r="C184">
        <f t="shared" si="41"/>
        <v>1</v>
      </c>
      <c r="D184" s="4"/>
      <c r="E184" s="3"/>
      <c r="F184" t="e">
        <f t="array" ref="F184">INDEX(Establishment!B$2:B$1042,MATCH($E184,Establishment!$A$2:$A$1042,0))</f>
        <v>#N/A</v>
      </c>
      <c r="G184" t="e">
        <f t="array" ref="G184">INDEX(Establishment!C$2:C$1042,MATCH($E184,Establishment!$A$2:$A$1042,0))</f>
        <v>#N/A</v>
      </c>
      <c r="H184" t="s">
        <v>20</v>
      </c>
      <c r="I184" s="5"/>
      <c r="J184" t="s">
        <v>20</v>
      </c>
      <c r="L184" s="5"/>
      <c r="M184" s="5">
        <f t="shared" si="42"/>
        <v>0</v>
      </c>
      <c r="N184" s="5">
        <f t="shared" si="43"/>
        <v>1342</v>
      </c>
      <c r="O184" t="s">
        <v>20</v>
      </c>
      <c r="P184" t="str">
        <f t="array" ref="P184">INDEX(Items!B$2:B$1090,MATCH($O184,Items!$A$2:$A$1090,0))</f>
        <v xml:space="preserve"> </v>
      </c>
      <c r="Q184" t="str">
        <f t="array" ref="Q184">INDEX(Items!C$2:C$1090,MATCH($O184,Items!$A$2:$A$1090,0))</f>
        <v xml:space="preserve"> </v>
      </c>
      <c r="R184" t="str">
        <f t="array" ref="R184">INDEX(Items!D$2:D$1090,MATCH($O184,Items!$A$2:$A$1090,0))</f>
        <v xml:space="preserve"> </v>
      </c>
    </row>
    <row r="185" spans="1:18" x14ac:dyDescent="0.25">
      <c r="A185">
        <f t="shared" si="39"/>
        <v>1</v>
      </c>
      <c r="B185" t="str">
        <f t="shared" si="40"/>
        <v/>
      </c>
      <c r="C185">
        <f t="shared" si="41"/>
        <v>1</v>
      </c>
      <c r="D185" s="4"/>
      <c r="E185" s="3"/>
      <c r="F185" t="e">
        <f t="array" ref="F185">INDEX(Establishment!B$2:B$1042,MATCH($E185,Establishment!$A$2:$A$1042,0))</f>
        <v>#N/A</v>
      </c>
      <c r="G185" t="e">
        <f t="array" ref="G185">INDEX(Establishment!C$2:C$1042,MATCH($E185,Establishment!$A$2:$A$1042,0))</f>
        <v>#N/A</v>
      </c>
      <c r="H185" t="s">
        <v>20</v>
      </c>
      <c r="I185" s="5"/>
      <c r="J185" t="s">
        <v>20</v>
      </c>
      <c r="L185" s="5"/>
      <c r="M185" s="5">
        <f t="shared" si="42"/>
        <v>0</v>
      </c>
      <c r="N185" s="5">
        <f t="shared" si="43"/>
        <v>1342</v>
      </c>
      <c r="O185" t="s">
        <v>20</v>
      </c>
      <c r="P185" t="str">
        <f t="array" ref="P185">INDEX(Items!B$2:B$1090,MATCH($O185,Items!$A$2:$A$1090,0))</f>
        <v xml:space="preserve"> </v>
      </c>
      <c r="Q185" t="str">
        <f t="array" ref="Q185">INDEX(Items!C$2:C$1090,MATCH($O185,Items!$A$2:$A$1090,0))</f>
        <v xml:space="preserve"> </v>
      </c>
      <c r="R185" t="str">
        <f t="array" ref="R185">INDEX(Items!D$2:D$1090,MATCH($O185,Items!$A$2:$A$1090,0))</f>
        <v xml:space="preserve"> </v>
      </c>
    </row>
    <row r="186" spans="1:18" x14ac:dyDescent="0.25">
      <c r="A186">
        <f t="shared" si="39"/>
        <v>1</v>
      </c>
      <c r="B186" t="str">
        <f t="shared" si="40"/>
        <v/>
      </c>
      <c r="C186">
        <f t="shared" si="41"/>
        <v>1</v>
      </c>
      <c r="D186" s="4"/>
      <c r="E186" s="3"/>
      <c r="F186" t="e">
        <f t="array" ref="F186">INDEX(Establishment!B$2:B$1042,MATCH($E186,Establishment!$A$2:$A$1042,0))</f>
        <v>#N/A</v>
      </c>
      <c r="G186" t="e">
        <f t="array" ref="G186">INDEX(Establishment!C$2:C$1042,MATCH($E186,Establishment!$A$2:$A$1042,0))</f>
        <v>#N/A</v>
      </c>
      <c r="H186" t="s">
        <v>20</v>
      </c>
      <c r="I186" s="5"/>
      <c r="J186" t="s">
        <v>20</v>
      </c>
      <c r="L186" s="5"/>
      <c r="M186" s="5">
        <f t="shared" si="42"/>
        <v>0</v>
      </c>
      <c r="N186" s="5">
        <f t="shared" si="43"/>
        <v>1342</v>
      </c>
      <c r="O186" t="s">
        <v>20</v>
      </c>
      <c r="P186" t="str">
        <f t="array" ref="P186">INDEX(Items!B$2:B$1090,MATCH($O186,Items!$A$2:$A$1090,0))</f>
        <v xml:space="preserve"> </v>
      </c>
      <c r="Q186" t="str">
        <f t="array" ref="Q186">INDEX(Items!C$2:C$1090,MATCH($O186,Items!$A$2:$A$1090,0))</f>
        <v xml:space="preserve"> </v>
      </c>
      <c r="R186" t="str">
        <f t="array" ref="R186">INDEX(Items!D$2:D$1090,MATCH($O186,Items!$A$2:$A$1090,0))</f>
        <v xml:space="preserve"> </v>
      </c>
    </row>
    <row r="187" spans="1:18" x14ac:dyDescent="0.25">
      <c r="A187">
        <f t="shared" si="39"/>
        <v>1</v>
      </c>
      <c r="B187" t="str">
        <f t="shared" si="40"/>
        <v/>
      </c>
      <c r="C187">
        <f t="shared" si="41"/>
        <v>1</v>
      </c>
      <c r="D187" s="4"/>
      <c r="E187" s="3"/>
      <c r="F187" t="e">
        <f t="array" ref="F187">INDEX(Establishment!B$2:B$1042,MATCH($E187,Establishment!$A$2:$A$1042,0))</f>
        <v>#N/A</v>
      </c>
      <c r="G187" t="e">
        <f t="array" ref="G187">INDEX(Establishment!C$2:C$1042,MATCH($E187,Establishment!$A$2:$A$1042,0))</f>
        <v>#N/A</v>
      </c>
      <c r="H187" t="s">
        <v>20</v>
      </c>
      <c r="I187" s="5"/>
      <c r="J187" t="s">
        <v>20</v>
      </c>
      <c r="L187" s="5"/>
      <c r="M187" s="5">
        <f t="shared" si="42"/>
        <v>0</v>
      </c>
      <c r="N187" s="5">
        <f t="shared" si="43"/>
        <v>1342</v>
      </c>
      <c r="O187" t="s">
        <v>20</v>
      </c>
      <c r="P187" t="str">
        <f t="array" ref="P187">INDEX(Items!B$2:B$1090,MATCH($O187,Items!$A$2:$A$1090,0))</f>
        <v xml:space="preserve"> </v>
      </c>
      <c r="Q187" t="str">
        <f t="array" ref="Q187">INDEX(Items!C$2:C$1090,MATCH($O187,Items!$A$2:$A$1090,0))</f>
        <v xml:space="preserve"> </v>
      </c>
      <c r="R187" t="str">
        <f t="array" ref="R187">INDEX(Items!D$2:D$1090,MATCH($O187,Items!$A$2:$A$1090,0))</f>
        <v xml:space="preserve"> </v>
      </c>
    </row>
    <row r="188" spans="1:18" x14ac:dyDescent="0.25">
      <c r="A188">
        <f t="shared" si="39"/>
        <v>1</v>
      </c>
      <c r="B188" t="str">
        <f t="shared" si="40"/>
        <v/>
      </c>
      <c r="C188">
        <f t="shared" si="41"/>
        <v>1</v>
      </c>
      <c r="D188" s="4"/>
      <c r="E188" s="3"/>
      <c r="F188" t="e">
        <f t="array" ref="F188">INDEX(Establishment!B$2:B$1042,MATCH($E188,Establishment!$A$2:$A$1042,0))</f>
        <v>#N/A</v>
      </c>
      <c r="G188" t="e">
        <f t="array" ref="G188">INDEX(Establishment!C$2:C$1042,MATCH($E188,Establishment!$A$2:$A$1042,0))</f>
        <v>#N/A</v>
      </c>
      <c r="H188" t="s">
        <v>20</v>
      </c>
      <c r="I188" s="5"/>
      <c r="J188" t="s">
        <v>20</v>
      </c>
      <c r="L188" s="5"/>
      <c r="M188" s="5">
        <f t="shared" si="42"/>
        <v>0</v>
      </c>
      <c r="N188" s="5">
        <f t="shared" si="43"/>
        <v>1342</v>
      </c>
      <c r="O188" t="s">
        <v>20</v>
      </c>
      <c r="P188" t="str">
        <f t="array" ref="P188">INDEX(Items!B$2:B$1090,MATCH($O188,Items!$A$2:$A$1090,0))</f>
        <v xml:space="preserve"> </v>
      </c>
      <c r="Q188" t="str">
        <f t="array" ref="Q188">INDEX(Items!C$2:C$1090,MATCH($O188,Items!$A$2:$A$1090,0))</f>
        <v xml:space="preserve"> </v>
      </c>
      <c r="R188" t="str">
        <f t="array" ref="R188">INDEX(Items!D$2:D$1090,MATCH($O188,Items!$A$2:$A$1090,0))</f>
        <v xml:space="preserve"> </v>
      </c>
    </row>
    <row r="189" spans="1:18" x14ac:dyDescent="0.25">
      <c r="A189">
        <f t="shared" si="39"/>
        <v>1</v>
      </c>
      <c r="B189" t="str">
        <f t="shared" si="40"/>
        <v/>
      </c>
      <c r="C189">
        <f t="shared" si="41"/>
        <v>1</v>
      </c>
      <c r="D189" s="4"/>
      <c r="E189" s="3"/>
      <c r="F189" t="e">
        <f t="array" ref="F189">INDEX(Establishment!B$2:B$1042,MATCH($E189,Establishment!$A$2:$A$1042,0))</f>
        <v>#N/A</v>
      </c>
      <c r="G189" t="e">
        <f t="array" ref="G189">INDEX(Establishment!C$2:C$1042,MATCH($E189,Establishment!$A$2:$A$1042,0))</f>
        <v>#N/A</v>
      </c>
      <c r="H189" t="s">
        <v>20</v>
      </c>
      <c r="I189" s="5"/>
      <c r="J189" t="s">
        <v>20</v>
      </c>
      <c r="L189" s="5"/>
      <c r="M189" s="5">
        <f t="shared" si="42"/>
        <v>0</v>
      </c>
      <c r="N189" s="5">
        <f t="shared" si="43"/>
        <v>1342</v>
      </c>
      <c r="O189" t="s">
        <v>20</v>
      </c>
      <c r="P189" t="str">
        <f t="array" ref="P189">INDEX(Items!B$2:B$1090,MATCH($O189,Items!$A$2:$A$1090,0))</f>
        <v xml:space="preserve"> </v>
      </c>
      <c r="Q189" t="str">
        <f t="array" ref="Q189">INDEX(Items!C$2:C$1090,MATCH($O189,Items!$A$2:$A$1090,0))</f>
        <v xml:space="preserve"> </v>
      </c>
      <c r="R189" t="str">
        <f t="array" ref="R189">INDEX(Items!D$2:D$1090,MATCH($O189,Items!$A$2:$A$1090,0))</f>
        <v xml:space="preserve"> </v>
      </c>
    </row>
    <row r="190" spans="1:18" x14ac:dyDescent="0.25">
      <c r="A190">
        <f t="shared" si="39"/>
        <v>1</v>
      </c>
      <c r="B190" t="str">
        <f t="shared" si="40"/>
        <v/>
      </c>
      <c r="C190">
        <f t="shared" si="41"/>
        <v>1</v>
      </c>
      <c r="D190" s="4"/>
      <c r="E190" s="3"/>
      <c r="F190" t="e">
        <f t="array" ref="F190">INDEX(Establishment!B$2:B$1042,MATCH($E190,Establishment!$A$2:$A$1042,0))</f>
        <v>#N/A</v>
      </c>
      <c r="G190" t="e">
        <f t="array" ref="G190">INDEX(Establishment!C$2:C$1042,MATCH($E190,Establishment!$A$2:$A$1042,0))</f>
        <v>#N/A</v>
      </c>
      <c r="H190" t="s">
        <v>20</v>
      </c>
      <c r="I190" s="5"/>
      <c r="J190" t="s">
        <v>20</v>
      </c>
      <c r="L190" s="5"/>
      <c r="M190" s="5">
        <f t="shared" si="42"/>
        <v>0</v>
      </c>
      <c r="N190" s="5">
        <f t="shared" si="43"/>
        <v>1342</v>
      </c>
      <c r="O190" t="s">
        <v>20</v>
      </c>
      <c r="P190" t="str">
        <f t="array" ref="P190">INDEX(Items!B$2:B$1090,MATCH($O190,Items!$A$2:$A$1090,0))</f>
        <v xml:space="preserve"> </v>
      </c>
      <c r="Q190" t="str">
        <f t="array" ref="Q190">INDEX(Items!C$2:C$1090,MATCH($O190,Items!$A$2:$A$1090,0))</f>
        <v xml:space="preserve"> </v>
      </c>
      <c r="R190" t="str">
        <f t="array" ref="R190">INDEX(Items!D$2:D$1090,MATCH($O190,Items!$A$2:$A$1090,0))</f>
        <v xml:space="preserve"> </v>
      </c>
    </row>
    <row r="191" spans="1:18" x14ac:dyDescent="0.25">
      <c r="A191">
        <f t="shared" si="39"/>
        <v>1</v>
      </c>
      <c r="B191" t="str">
        <f t="shared" si="40"/>
        <v/>
      </c>
      <c r="C191">
        <f t="shared" si="41"/>
        <v>1</v>
      </c>
      <c r="D191" s="4"/>
      <c r="E191" s="3"/>
      <c r="F191" t="e">
        <f t="array" ref="F191">INDEX(Establishment!B$2:B$1042,MATCH($E191,Establishment!$A$2:$A$1042,0))</f>
        <v>#N/A</v>
      </c>
      <c r="G191" t="e">
        <f t="array" ref="G191">INDEX(Establishment!C$2:C$1042,MATCH($E191,Establishment!$A$2:$A$1042,0))</f>
        <v>#N/A</v>
      </c>
      <c r="H191" t="s">
        <v>20</v>
      </c>
      <c r="I191" s="5"/>
      <c r="J191" t="s">
        <v>20</v>
      </c>
      <c r="L191" s="5"/>
      <c r="M191" s="5">
        <f t="shared" si="42"/>
        <v>0</v>
      </c>
      <c r="N191" s="5">
        <f t="shared" si="43"/>
        <v>1342</v>
      </c>
      <c r="O191" t="s">
        <v>20</v>
      </c>
      <c r="P191" t="str">
        <f t="array" ref="P191">INDEX(Items!B$2:B$1090,MATCH($O191,Items!$A$2:$A$1090,0))</f>
        <v xml:space="preserve"> </v>
      </c>
      <c r="Q191" t="str">
        <f t="array" ref="Q191">INDEX(Items!C$2:C$1090,MATCH($O191,Items!$A$2:$A$1090,0))</f>
        <v xml:space="preserve"> </v>
      </c>
      <c r="R191" t="str">
        <f t="array" ref="R191">INDEX(Items!D$2:D$1090,MATCH($O191,Items!$A$2:$A$1090,0))</f>
        <v xml:space="preserve"> </v>
      </c>
    </row>
    <row r="192" spans="1:18" x14ac:dyDescent="0.25">
      <c r="A192">
        <f t="shared" si="39"/>
        <v>1</v>
      </c>
      <c r="B192" t="str">
        <f t="shared" si="40"/>
        <v/>
      </c>
      <c r="C192">
        <f t="shared" si="41"/>
        <v>1</v>
      </c>
      <c r="D192" s="4"/>
      <c r="E192" s="3"/>
      <c r="F192" t="e">
        <f t="array" ref="F192">INDEX(Establishment!B$2:B$1042,MATCH($E192,Establishment!$A$2:$A$1042,0))</f>
        <v>#N/A</v>
      </c>
      <c r="G192" t="e">
        <f t="array" ref="G192">INDEX(Establishment!C$2:C$1042,MATCH($E192,Establishment!$A$2:$A$1042,0))</f>
        <v>#N/A</v>
      </c>
      <c r="H192" t="s">
        <v>20</v>
      </c>
      <c r="I192" s="5"/>
      <c r="J192" t="s">
        <v>20</v>
      </c>
      <c r="L192" s="5"/>
      <c r="M192" s="5">
        <f t="shared" si="42"/>
        <v>0</v>
      </c>
      <c r="N192" s="5">
        <f t="shared" si="43"/>
        <v>1342</v>
      </c>
      <c r="O192" t="s">
        <v>20</v>
      </c>
      <c r="P192" t="str">
        <f t="array" ref="P192">INDEX(Items!B$2:B$1090,MATCH($O192,Items!$A$2:$A$1090,0))</f>
        <v xml:space="preserve"> </v>
      </c>
      <c r="Q192" t="str">
        <f t="array" ref="Q192">INDEX(Items!C$2:C$1090,MATCH($O192,Items!$A$2:$A$1090,0))</f>
        <v xml:space="preserve"> </v>
      </c>
      <c r="R192" t="str">
        <f t="array" ref="R192">INDEX(Items!D$2:D$1090,MATCH($O192,Items!$A$2:$A$1090,0))</f>
        <v xml:space="preserve"> </v>
      </c>
    </row>
    <row r="193" spans="1:18" x14ac:dyDescent="0.25">
      <c r="A193">
        <f t="shared" si="39"/>
        <v>1</v>
      </c>
      <c r="B193" t="str">
        <f t="shared" si="40"/>
        <v/>
      </c>
      <c r="C193">
        <f t="shared" si="41"/>
        <v>1</v>
      </c>
      <c r="D193" s="4"/>
      <c r="E193" s="3"/>
      <c r="F193" t="e">
        <f t="array" ref="F193">INDEX(Establishment!B$2:B$1042,MATCH($E193,Establishment!$A$2:$A$1042,0))</f>
        <v>#N/A</v>
      </c>
      <c r="G193" t="e">
        <f t="array" ref="G193">INDEX(Establishment!C$2:C$1042,MATCH($E193,Establishment!$A$2:$A$1042,0))</f>
        <v>#N/A</v>
      </c>
      <c r="H193" t="s">
        <v>20</v>
      </c>
      <c r="I193" s="5"/>
      <c r="J193" t="s">
        <v>20</v>
      </c>
      <c r="L193" s="5"/>
      <c r="M193" s="5">
        <f t="shared" si="42"/>
        <v>0</v>
      </c>
      <c r="N193" s="5">
        <f t="shared" si="43"/>
        <v>1342</v>
      </c>
      <c r="O193" t="s">
        <v>20</v>
      </c>
      <c r="P193" t="str">
        <f t="array" ref="P193">INDEX(Items!B$2:B$1090,MATCH($O193,Items!$A$2:$A$1090,0))</f>
        <v xml:space="preserve"> </v>
      </c>
      <c r="Q193" t="str">
        <f t="array" ref="Q193">INDEX(Items!C$2:C$1090,MATCH($O193,Items!$A$2:$A$1090,0))</f>
        <v xml:space="preserve"> </v>
      </c>
      <c r="R193" t="str">
        <f t="array" ref="R193">INDEX(Items!D$2:D$1090,MATCH($O193,Items!$A$2:$A$1090,0))</f>
        <v xml:space="preserve"> </v>
      </c>
    </row>
    <row r="194" spans="1:18" x14ac:dyDescent="0.25">
      <c r="A194">
        <f t="shared" si="39"/>
        <v>1</v>
      </c>
      <c r="B194" t="str">
        <f t="shared" si="40"/>
        <v/>
      </c>
      <c r="C194">
        <f t="shared" si="41"/>
        <v>1</v>
      </c>
      <c r="D194" s="4"/>
      <c r="E194" s="3"/>
      <c r="F194" t="e">
        <f t="array" ref="F194">INDEX(Establishment!B$2:B$1042,MATCH($E194,Establishment!$A$2:$A$1042,0))</f>
        <v>#N/A</v>
      </c>
      <c r="G194" t="e">
        <f t="array" ref="G194">INDEX(Establishment!C$2:C$1042,MATCH($E194,Establishment!$A$2:$A$1042,0))</f>
        <v>#N/A</v>
      </c>
      <c r="H194" t="s">
        <v>20</v>
      </c>
      <c r="I194" s="5"/>
      <c r="J194" t="s">
        <v>20</v>
      </c>
      <c r="L194" s="5"/>
      <c r="M194" s="5">
        <f t="shared" si="42"/>
        <v>0</v>
      </c>
      <c r="N194" s="5">
        <f t="shared" si="43"/>
        <v>1342</v>
      </c>
      <c r="O194" t="s">
        <v>20</v>
      </c>
      <c r="P194" t="str">
        <f t="array" ref="P194">INDEX(Items!B$2:B$1090,MATCH($O194,Items!$A$2:$A$1090,0))</f>
        <v xml:space="preserve"> </v>
      </c>
      <c r="Q194" t="str">
        <f t="array" ref="Q194">INDEX(Items!C$2:C$1090,MATCH($O194,Items!$A$2:$A$1090,0))</f>
        <v xml:space="preserve"> </v>
      </c>
      <c r="R194" t="str">
        <f t="array" ref="R194">INDEX(Items!D$2:D$1090,MATCH($O194,Items!$A$2:$A$1090,0))</f>
        <v xml:space="preserve"> </v>
      </c>
    </row>
    <row r="195" spans="1:18" x14ac:dyDescent="0.25">
      <c r="A195">
        <f t="shared" si="39"/>
        <v>1</v>
      </c>
      <c r="B195" t="str">
        <f t="shared" si="40"/>
        <v/>
      </c>
      <c r="C195">
        <f t="shared" si="41"/>
        <v>1</v>
      </c>
      <c r="D195" s="4"/>
      <c r="E195" s="3"/>
      <c r="F195" t="e">
        <f t="array" ref="F195">INDEX(Establishment!B$2:B$1042,MATCH($E195,Establishment!$A$2:$A$1042,0))</f>
        <v>#N/A</v>
      </c>
      <c r="G195" t="e">
        <f t="array" ref="G195">INDEX(Establishment!C$2:C$1042,MATCH($E195,Establishment!$A$2:$A$1042,0))</f>
        <v>#N/A</v>
      </c>
      <c r="H195" t="s">
        <v>20</v>
      </c>
      <c r="I195" s="5"/>
      <c r="J195" t="s">
        <v>20</v>
      </c>
      <c r="L195" s="5"/>
      <c r="M195" s="5">
        <f t="shared" si="42"/>
        <v>0</v>
      </c>
      <c r="N195" s="5">
        <f t="shared" si="43"/>
        <v>1342</v>
      </c>
      <c r="O195" t="s">
        <v>20</v>
      </c>
      <c r="P195" t="str">
        <f t="array" ref="P195">INDEX(Items!B$2:B$1090,MATCH($O195,Items!$A$2:$A$1090,0))</f>
        <v xml:space="preserve"> </v>
      </c>
      <c r="Q195" t="str">
        <f t="array" ref="Q195">INDEX(Items!C$2:C$1090,MATCH($O195,Items!$A$2:$A$1090,0))</f>
        <v xml:space="preserve"> </v>
      </c>
      <c r="R195" t="str">
        <f t="array" ref="R195">INDEX(Items!D$2:D$1090,MATCH($O195,Items!$A$2:$A$1090,0))</f>
        <v xml:space="preserve"> </v>
      </c>
    </row>
    <row r="196" spans="1:18" x14ac:dyDescent="0.25">
      <c r="A196">
        <f t="shared" si="39"/>
        <v>1</v>
      </c>
      <c r="B196" t="str">
        <f t="shared" si="40"/>
        <v/>
      </c>
      <c r="C196">
        <f t="shared" si="41"/>
        <v>1</v>
      </c>
      <c r="D196" s="4"/>
      <c r="E196" s="3"/>
      <c r="F196" t="e">
        <f t="array" ref="F196">INDEX(Establishment!B$2:B$1042,MATCH($E196,Establishment!$A$2:$A$1042,0))</f>
        <v>#N/A</v>
      </c>
      <c r="G196" t="e">
        <f t="array" ref="G196">INDEX(Establishment!C$2:C$1042,MATCH($E196,Establishment!$A$2:$A$1042,0))</f>
        <v>#N/A</v>
      </c>
      <c r="H196" t="s">
        <v>20</v>
      </c>
      <c r="I196" s="5"/>
      <c r="J196" t="s">
        <v>20</v>
      </c>
      <c r="L196" s="5"/>
      <c r="M196" s="5">
        <f t="shared" si="42"/>
        <v>0</v>
      </c>
      <c r="N196" s="5">
        <f t="shared" si="43"/>
        <v>1342</v>
      </c>
      <c r="O196" t="s">
        <v>20</v>
      </c>
      <c r="P196" t="str">
        <f t="array" ref="P196">INDEX(Items!B$2:B$1090,MATCH($O196,Items!$A$2:$A$1090,0))</f>
        <v xml:space="preserve"> </v>
      </c>
      <c r="Q196" t="str">
        <f t="array" ref="Q196">INDEX(Items!C$2:C$1090,MATCH($O196,Items!$A$2:$A$1090,0))</f>
        <v xml:space="preserve"> </v>
      </c>
      <c r="R196" t="str">
        <f t="array" ref="R196">INDEX(Items!D$2:D$1090,MATCH($O196,Items!$A$2:$A$1090,0))</f>
        <v xml:space="preserve"> </v>
      </c>
    </row>
    <row r="197" spans="1:18" x14ac:dyDescent="0.25">
      <c r="A197">
        <f t="shared" si="39"/>
        <v>1</v>
      </c>
      <c r="B197" t="str">
        <f t="shared" si="40"/>
        <v/>
      </c>
      <c r="C197">
        <f t="shared" si="41"/>
        <v>1</v>
      </c>
      <c r="D197" s="4"/>
      <c r="E197" s="3"/>
      <c r="F197" t="e">
        <f t="array" ref="F197">INDEX(Establishment!B$2:B$1042,MATCH($E197,Establishment!$A$2:$A$1042,0))</f>
        <v>#N/A</v>
      </c>
      <c r="G197" t="e">
        <f t="array" ref="G197">INDEX(Establishment!C$2:C$1042,MATCH($E197,Establishment!$A$2:$A$1042,0))</f>
        <v>#N/A</v>
      </c>
      <c r="H197" t="s">
        <v>20</v>
      </c>
      <c r="I197" s="5"/>
      <c r="J197" t="s">
        <v>20</v>
      </c>
      <c r="L197" s="5"/>
      <c r="M197" s="5">
        <f t="shared" si="42"/>
        <v>0</v>
      </c>
      <c r="N197" s="5">
        <f t="shared" si="43"/>
        <v>1342</v>
      </c>
      <c r="O197" t="s">
        <v>20</v>
      </c>
      <c r="P197" t="str">
        <f t="array" ref="P197">INDEX(Items!B$2:B$1090,MATCH($O197,Items!$A$2:$A$1090,0))</f>
        <v xml:space="preserve"> </v>
      </c>
      <c r="Q197" t="str">
        <f t="array" ref="Q197">INDEX(Items!C$2:C$1090,MATCH($O197,Items!$A$2:$A$1090,0))</f>
        <v xml:space="preserve"> </v>
      </c>
      <c r="R197" t="str">
        <f t="array" ref="R197">INDEX(Items!D$2:D$1090,MATCH($O197,Items!$A$2:$A$1090,0))</f>
        <v xml:space="preserve"> </v>
      </c>
    </row>
    <row r="198" spans="1:18" x14ac:dyDescent="0.25">
      <c r="A198">
        <f t="shared" si="39"/>
        <v>1</v>
      </c>
      <c r="B198" t="str">
        <f t="shared" si="40"/>
        <v/>
      </c>
      <c r="C198">
        <f t="shared" si="41"/>
        <v>1</v>
      </c>
      <c r="D198" s="4"/>
      <c r="E198" s="3"/>
      <c r="F198" t="e">
        <f t="array" ref="F198">INDEX(Establishment!B$2:B$1042,MATCH($E198,Establishment!$A$2:$A$1042,0))</f>
        <v>#N/A</v>
      </c>
      <c r="G198" t="e">
        <f t="array" ref="G198">INDEX(Establishment!C$2:C$1042,MATCH($E198,Establishment!$A$2:$A$1042,0))</f>
        <v>#N/A</v>
      </c>
      <c r="H198" t="s">
        <v>20</v>
      </c>
      <c r="I198" s="5"/>
      <c r="J198" t="s">
        <v>20</v>
      </c>
      <c r="L198" s="5"/>
      <c r="M198" s="5">
        <f t="shared" si="42"/>
        <v>0</v>
      </c>
      <c r="N198" s="5">
        <f t="shared" si="43"/>
        <v>1342</v>
      </c>
      <c r="O198" t="s">
        <v>20</v>
      </c>
      <c r="P198" t="str">
        <f t="array" ref="P198">INDEX(Items!B$2:B$1090,MATCH($O198,Items!$A$2:$A$1090,0))</f>
        <v xml:space="preserve"> </v>
      </c>
      <c r="Q198" t="str">
        <f t="array" ref="Q198">INDEX(Items!C$2:C$1090,MATCH($O198,Items!$A$2:$A$1090,0))</f>
        <v xml:space="preserve"> </v>
      </c>
      <c r="R198" t="str">
        <f t="array" ref="R198">INDEX(Items!D$2:D$1090,MATCH($O198,Items!$A$2:$A$1090,0))</f>
        <v xml:space="preserve"> </v>
      </c>
    </row>
    <row r="199" spans="1:18" x14ac:dyDescent="0.25">
      <c r="A199">
        <f t="shared" ref="A199:A262" si="44">IF(OR(D199&lt;&gt;D198,D199=""),1,IF(NOT(AND(E199=E198,F199=F198,G199=G198)),A198+1,IF(OR(H199="",AND(H199&lt;&gt;"",H199&lt;&gt;H198,H198&lt;&gt;"")),A198,A198+1)))</f>
        <v>1</v>
      </c>
      <c r="B199" t="str">
        <f t="shared" ref="B199:B262" si="45">IF(D199&lt;&gt;"",TEXT(D199,"YYYYMMDD")&amp;CHAR(64+A199),"")</f>
        <v/>
      </c>
      <c r="C199">
        <f t="shared" ref="C199:C262" si="46">IF(OR(B199="",B199&lt;&gt;B245),1,C245+1)</f>
        <v>1</v>
      </c>
      <c r="D199" s="4"/>
      <c r="E199" s="3"/>
      <c r="F199" t="e">
        <f t="array" ref="F199">INDEX(Establishment!B$2:B$1042,MATCH($E199,Establishment!$A$2:$A$1042,0))</f>
        <v>#N/A</v>
      </c>
      <c r="G199" t="e">
        <f t="array" ref="G199">INDEX(Establishment!C$2:C$1042,MATCH($E199,Establishment!$A$2:$A$1042,0))</f>
        <v>#N/A</v>
      </c>
      <c r="H199" t="s">
        <v>20</v>
      </c>
      <c r="I199" s="5"/>
      <c r="J199" t="s">
        <v>20</v>
      </c>
      <c r="L199" s="5"/>
      <c r="M199" s="5">
        <f t="shared" ref="M199:M262" si="47">K199*L199</f>
        <v>0</v>
      </c>
      <c r="N199" s="5">
        <f t="shared" ref="N199:N262" si="48">IF(B199=B198,N198+M199,M199)</f>
        <v>1342</v>
      </c>
      <c r="O199" t="s">
        <v>20</v>
      </c>
      <c r="P199" t="str">
        <f t="array" ref="P199">INDEX(Items!B$2:B$1090,MATCH($O199,Items!$A$2:$A$1090,0))</f>
        <v xml:space="preserve"> </v>
      </c>
      <c r="Q199" t="str">
        <f t="array" ref="Q199">INDEX(Items!C$2:C$1090,MATCH($O199,Items!$A$2:$A$1090,0))</f>
        <v xml:space="preserve"> </v>
      </c>
      <c r="R199" t="str">
        <f t="array" ref="R199">INDEX(Items!D$2:D$1090,MATCH($O199,Items!$A$2:$A$1090,0))</f>
        <v xml:space="preserve"> </v>
      </c>
    </row>
    <row r="200" spans="1:18" x14ac:dyDescent="0.25">
      <c r="A200">
        <f t="shared" si="44"/>
        <v>1</v>
      </c>
      <c r="B200" t="str">
        <f t="shared" si="45"/>
        <v/>
      </c>
      <c r="C200">
        <f t="shared" si="46"/>
        <v>1</v>
      </c>
      <c r="D200" s="4"/>
      <c r="E200" s="3"/>
      <c r="F200" t="e">
        <f t="array" ref="F200">INDEX(Establishment!B$2:B$1042,MATCH($E200,Establishment!$A$2:$A$1042,0))</f>
        <v>#N/A</v>
      </c>
      <c r="G200" t="e">
        <f t="array" ref="G200">INDEX(Establishment!C$2:C$1042,MATCH($E200,Establishment!$A$2:$A$1042,0))</f>
        <v>#N/A</v>
      </c>
      <c r="H200" t="s">
        <v>20</v>
      </c>
      <c r="I200" s="5"/>
      <c r="J200" t="s">
        <v>20</v>
      </c>
      <c r="L200" s="5"/>
      <c r="M200" s="5">
        <f t="shared" si="47"/>
        <v>0</v>
      </c>
      <c r="N200" s="5">
        <f t="shared" si="48"/>
        <v>1342</v>
      </c>
      <c r="O200" t="s">
        <v>20</v>
      </c>
      <c r="P200" t="str">
        <f t="array" ref="P200">INDEX(Items!B$2:B$1090,MATCH($O200,Items!$A$2:$A$1090,0))</f>
        <v xml:space="preserve"> </v>
      </c>
      <c r="Q200" t="str">
        <f t="array" ref="Q200">INDEX(Items!C$2:C$1090,MATCH($O200,Items!$A$2:$A$1090,0))</f>
        <v xml:space="preserve"> </v>
      </c>
      <c r="R200" t="str">
        <f t="array" ref="R200">INDEX(Items!D$2:D$1090,MATCH($O200,Items!$A$2:$A$1090,0))</f>
        <v xml:space="preserve"> </v>
      </c>
    </row>
    <row r="201" spans="1:18" x14ac:dyDescent="0.25">
      <c r="A201">
        <f t="shared" si="44"/>
        <v>1</v>
      </c>
      <c r="B201" t="str">
        <f t="shared" si="45"/>
        <v/>
      </c>
      <c r="C201">
        <f t="shared" si="46"/>
        <v>1</v>
      </c>
      <c r="D201" s="4"/>
      <c r="E201" s="3"/>
      <c r="F201" t="e">
        <f t="array" ref="F201">INDEX(Establishment!B$2:B$1042,MATCH($E201,Establishment!$A$2:$A$1042,0))</f>
        <v>#N/A</v>
      </c>
      <c r="G201" t="e">
        <f t="array" ref="G201">INDEX(Establishment!C$2:C$1042,MATCH($E201,Establishment!$A$2:$A$1042,0))</f>
        <v>#N/A</v>
      </c>
      <c r="H201" t="s">
        <v>20</v>
      </c>
      <c r="I201" s="5"/>
      <c r="J201" t="s">
        <v>20</v>
      </c>
      <c r="L201" s="5"/>
      <c r="M201" s="5">
        <f t="shared" si="47"/>
        <v>0</v>
      </c>
      <c r="N201" s="5">
        <f t="shared" si="48"/>
        <v>1342</v>
      </c>
      <c r="O201" t="s">
        <v>20</v>
      </c>
      <c r="P201" t="str">
        <f t="array" ref="P201">INDEX(Items!B$2:B$1090,MATCH($O201,Items!$A$2:$A$1090,0))</f>
        <v xml:space="preserve"> </v>
      </c>
      <c r="Q201" t="str">
        <f t="array" ref="Q201">INDEX(Items!C$2:C$1090,MATCH($O201,Items!$A$2:$A$1090,0))</f>
        <v xml:space="preserve"> </v>
      </c>
      <c r="R201" t="str">
        <f t="array" ref="R201">INDEX(Items!D$2:D$1090,MATCH($O201,Items!$A$2:$A$1090,0))</f>
        <v xml:space="preserve"> </v>
      </c>
    </row>
    <row r="202" spans="1:18" x14ac:dyDescent="0.25">
      <c r="A202">
        <f t="shared" si="44"/>
        <v>1</v>
      </c>
      <c r="B202" t="str">
        <f t="shared" si="45"/>
        <v/>
      </c>
      <c r="C202">
        <f t="shared" si="46"/>
        <v>1</v>
      </c>
      <c r="D202" s="4"/>
      <c r="E202" s="3"/>
      <c r="F202" t="e">
        <f t="array" ref="F202">INDEX(Establishment!B$2:B$1042,MATCH($E202,Establishment!$A$2:$A$1042,0))</f>
        <v>#N/A</v>
      </c>
      <c r="G202" t="e">
        <f t="array" ref="G202">INDEX(Establishment!C$2:C$1042,MATCH($E202,Establishment!$A$2:$A$1042,0))</f>
        <v>#N/A</v>
      </c>
      <c r="H202" t="s">
        <v>20</v>
      </c>
      <c r="I202" s="5"/>
      <c r="J202" t="s">
        <v>20</v>
      </c>
      <c r="L202" s="5"/>
      <c r="M202" s="5">
        <f t="shared" si="47"/>
        <v>0</v>
      </c>
      <c r="N202" s="5">
        <f t="shared" si="48"/>
        <v>1342</v>
      </c>
      <c r="O202" t="s">
        <v>20</v>
      </c>
      <c r="P202" t="str">
        <f t="array" ref="P202">INDEX(Items!B$2:B$1090,MATCH($O202,Items!$A$2:$A$1090,0))</f>
        <v xml:space="preserve"> </v>
      </c>
      <c r="Q202" t="str">
        <f t="array" ref="Q202">INDEX(Items!C$2:C$1090,MATCH($O202,Items!$A$2:$A$1090,0))</f>
        <v xml:space="preserve"> </v>
      </c>
      <c r="R202" t="str">
        <f t="array" ref="R202">INDEX(Items!D$2:D$1090,MATCH($O202,Items!$A$2:$A$1090,0))</f>
        <v xml:space="preserve"> </v>
      </c>
    </row>
    <row r="203" spans="1:18" x14ac:dyDescent="0.25">
      <c r="A203">
        <f t="shared" si="44"/>
        <v>1</v>
      </c>
      <c r="B203" t="str">
        <f t="shared" si="45"/>
        <v/>
      </c>
      <c r="C203">
        <f t="shared" si="46"/>
        <v>1</v>
      </c>
      <c r="D203" s="4"/>
      <c r="E203" s="3"/>
      <c r="F203" t="e">
        <f t="array" ref="F203">INDEX(Establishment!B$2:B$1042,MATCH($E203,Establishment!$A$2:$A$1042,0))</f>
        <v>#N/A</v>
      </c>
      <c r="G203" t="e">
        <f t="array" ref="G203">INDEX(Establishment!C$2:C$1042,MATCH($E203,Establishment!$A$2:$A$1042,0))</f>
        <v>#N/A</v>
      </c>
      <c r="H203" t="s">
        <v>20</v>
      </c>
      <c r="I203" s="5"/>
      <c r="J203" t="s">
        <v>20</v>
      </c>
      <c r="L203" s="5"/>
      <c r="M203" s="5">
        <f t="shared" si="47"/>
        <v>0</v>
      </c>
      <c r="N203" s="5">
        <f t="shared" si="48"/>
        <v>1342</v>
      </c>
      <c r="O203" t="s">
        <v>20</v>
      </c>
      <c r="P203" t="str">
        <f t="array" ref="P203">INDEX(Items!B$2:B$1090,MATCH($O203,Items!$A$2:$A$1090,0))</f>
        <v xml:space="preserve"> </v>
      </c>
      <c r="Q203" t="str">
        <f t="array" ref="Q203">INDEX(Items!C$2:C$1090,MATCH($O203,Items!$A$2:$A$1090,0))</f>
        <v xml:space="preserve"> </v>
      </c>
      <c r="R203" t="str">
        <f t="array" ref="R203">INDEX(Items!D$2:D$1090,MATCH($O203,Items!$A$2:$A$1090,0))</f>
        <v xml:space="preserve"> </v>
      </c>
    </row>
    <row r="204" spans="1:18" x14ac:dyDescent="0.25">
      <c r="A204">
        <f t="shared" si="44"/>
        <v>1</v>
      </c>
      <c r="B204" t="str">
        <f t="shared" si="45"/>
        <v/>
      </c>
      <c r="C204">
        <f t="shared" si="46"/>
        <v>1</v>
      </c>
      <c r="D204" s="4"/>
      <c r="E204" s="3"/>
      <c r="F204" t="e">
        <f t="array" ref="F204">INDEX(Establishment!B$2:B$1042,MATCH($E204,Establishment!$A$2:$A$1042,0))</f>
        <v>#N/A</v>
      </c>
      <c r="G204" t="e">
        <f t="array" ref="G204">INDEX(Establishment!C$2:C$1042,MATCH($E204,Establishment!$A$2:$A$1042,0))</f>
        <v>#N/A</v>
      </c>
      <c r="H204" t="s">
        <v>20</v>
      </c>
      <c r="I204" s="5"/>
      <c r="J204" t="s">
        <v>20</v>
      </c>
      <c r="L204" s="5"/>
      <c r="M204" s="5">
        <f t="shared" si="47"/>
        <v>0</v>
      </c>
      <c r="N204" s="5">
        <f t="shared" si="48"/>
        <v>1342</v>
      </c>
      <c r="O204" t="s">
        <v>20</v>
      </c>
      <c r="P204" t="str">
        <f t="array" ref="P204">INDEX(Items!B$2:B$1090,MATCH($O204,Items!$A$2:$A$1090,0))</f>
        <v xml:space="preserve"> </v>
      </c>
      <c r="Q204" t="str">
        <f t="array" ref="Q204">INDEX(Items!C$2:C$1090,MATCH($O204,Items!$A$2:$A$1090,0))</f>
        <v xml:space="preserve"> </v>
      </c>
      <c r="R204" t="str">
        <f t="array" ref="R204">INDEX(Items!D$2:D$1090,MATCH($O204,Items!$A$2:$A$1090,0))</f>
        <v xml:space="preserve"> </v>
      </c>
    </row>
    <row r="205" spans="1:18" x14ac:dyDescent="0.25">
      <c r="A205">
        <f t="shared" si="44"/>
        <v>1</v>
      </c>
      <c r="B205" t="str">
        <f t="shared" si="45"/>
        <v/>
      </c>
      <c r="C205">
        <f t="shared" si="46"/>
        <v>1</v>
      </c>
      <c r="D205" s="4"/>
      <c r="E205" s="3"/>
      <c r="F205" t="e">
        <f t="array" ref="F205">INDEX(Establishment!B$2:B$1042,MATCH($E205,Establishment!$A$2:$A$1042,0))</f>
        <v>#N/A</v>
      </c>
      <c r="G205" t="e">
        <f t="array" ref="G205">INDEX(Establishment!C$2:C$1042,MATCH($E205,Establishment!$A$2:$A$1042,0))</f>
        <v>#N/A</v>
      </c>
      <c r="H205" t="s">
        <v>20</v>
      </c>
      <c r="I205" s="5"/>
      <c r="J205" t="s">
        <v>20</v>
      </c>
      <c r="L205" s="5"/>
      <c r="M205" s="5">
        <f t="shared" si="47"/>
        <v>0</v>
      </c>
      <c r="N205" s="5">
        <f t="shared" si="48"/>
        <v>1342</v>
      </c>
      <c r="O205" t="s">
        <v>20</v>
      </c>
      <c r="P205" t="str">
        <f t="array" ref="P205">INDEX(Items!B$2:B$1090,MATCH($O205,Items!$A$2:$A$1090,0))</f>
        <v xml:space="preserve"> </v>
      </c>
      <c r="Q205" t="str">
        <f t="array" ref="Q205">INDEX(Items!C$2:C$1090,MATCH($O205,Items!$A$2:$A$1090,0))</f>
        <v xml:space="preserve"> </v>
      </c>
      <c r="R205" t="str">
        <f t="array" ref="R205">INDEX(Items!D$2:D$1090,MATCH($O205,Items!$A$2:$A$1090,0))</f>
        <v xml:space="preserve"> </v>
      </c>
    </row>
    <row r="206" spans="1:18" x14ac:dyDescent="0.25">
      <c r="A206">
        <f t="shared" si="44"/>
        <v>1</v>
      </c>
      <c r="B206" t="str">
        <f t="shared" si="45"/>
        <v/>
      </c>
      <c r="C206">
        <f t="shared" si="46"/>
        <v>1</v>
      </c>
      <c r="D206" s="4"/>
      <c r="E206" s="3"/>
      <c r="F206" t="e">
        <f t="array" ref="F206">INDEX(Establishment!B$2:B$1042,MATCH($E206,Establishment!$A$2:$A$1042,0))</f>
        <v>#N/A</v>
      </c>
      <c r="G206" t="e">
        <f t="array" ref="G206">INDEX(Establishment!C$2:C$1042,MATCH($E206,Establishment!$A$2:$A$1042,0))</f>
        <v>#N/A</v>
      </c>
      <c r="H206" t="s">
        <v>20</v>
      </c>
      <c r="I206" s="5"/>
      <c r="J206" t="s">
        <v>20</v>
      </c>
      <c r="L206" s="5"/>
      <c r="M206" s="5">
        <f t="shared" si="47"/>
        <v>0</v>
      </c>
      <c r="N206" s="5">
        <f t="shared" si="48"/>
        <v>1342</v>
      </c>
      <c r="O206" t="s">
        <v>20</v>
      </c>
      <c r="P206" t="str">
        <f t="array" ref="P206">INDEX(Items!B$2:B$1090,MATCH($O206,Items!$A$2:$A$1090,0))</f>
        <v xml:space="preserve"> </v>
      </c>
      <c r="Q206" t="str">
        <f t="array" ref="Q206">INDEX(Items!C$2:C$1090,MATCH($O206,Items!$A$2:$A$1090,0))</f>
        <v xml:space="preserve"> </v>
      </c>
      <c r="R206" t="str">
        <f t="array" ref="R206">INDEX(Items!D$2:D$1090,MATCH($O206,Items!$A$2:$A$1090,0))</f>
        <v xml:space="preserve"> </v>
      </c>
    </row>
    <row r="207" spans="1:18" x14ac:dyDescent="0.25">
      <c r="A207">
        <f t="shared" si="44"/>
        <v>1</v>
      </c>
      <c r="B207" t="str">
        <f t="shared" si="45"/>
        <v/>
      </c>
      <c r="C207">
        <f t="shared" si="46"/>
        <v>1</v>
      </c>
      <c r="D207" s="4"/>
      <c r="E207" s="3"/>
      <c r="F207" t="e">
        <f t="array" ref="F207">INDEX(Establishment!B$2:B$1042,MATCH($E207,Establishment!$A$2:$A$1042,0))</f>
        <v>#N/A</v>
      </c>
      <c r="G207" t="e">
        <f t="array" ref="G207">INDEX(Establishment!C$2:C$1042,MATCH($E207,Establishment!$A$2:$A$1042,0))</f>
        <v>#N/A</v>
      </c>
      <c r="H207" t="s">
        <v>20</v>
      </c>
      <c r="I207" s="5"/>
      <c r="J207" t="s">
        <v>20</v>
      </c>
      <c r="L207" s="5"/>
      <c r="M207" s="5">
        <f t="shared" si="47"/>
        <v>0</v>
      </c>
      <c r="N207" s="5">
        <f t="shared" si="48"/>
        <v>1342</v>
      </c>
      <c r="O207" t="s">
        <v>20</v>
      </c>
      <c r="P207" t="str">
        <f t="array" ref="P207">INDEX(Items!B$2:B$1090,MATCH($O207,Items!$A$2:$A$1090,0))</f>
        <v xml:space="preserve"> </v>
      </c>
      <c r="Q207" t="str">
        <f t="array" ref="Q207">INDEX(Items!C$2:C$1090,MATCH($O207,Items!$A$2:$A$1090,0))</f>
        <v xml:space="preserve"> </v>
      </c>
      <c r="R207" t="str">
        <f t="array" ref="R207">INDEX(Items!D$2:D$1090,MATCH($O207,Items!$A$2:$A$1090,0))</f>
        <v xml:space="preserve"> </v>
      </c>
    </row>
    <row r="208" spans="1:18" x14ac:dyDescent="0.25">
      <c r="A208">
        <f t="shared" si="44"/>
        <v>1</v>
      </c>
      <c r="B208" t="str">
        <f t="shared" si="45"/>
        <v/>
      </c>
      <c r="C208">
        <f t="shared" si="46"/>
        <v>1</v>
      </c>
      <c r="D208" s="4"/>
      <c r="E208" s="3"/>
      <c r="F208" t="e">
        <f t="array" ref="F208">INDEX(Establishment!B$2:B$1042,MATCH($E208,Establishment!$A$2:$A$1042,0))</f>
        <v>#N/A</v>
      </c>
      <c r="G208" t="e">
        <f t="array" ref="G208">INDEX(Establishment!C$2:C$1042,MATCH($E208,Establishment!$A$2:$A$1042,0))</f>
        <v>#N/A</v>
      </c>
      <c r="H208" t="s">
        <v>20</v>
      </c>
      <c r="I208" s="5"/>
      <c r="J208" t="s">
        <v>20</v>
      </c>
      <c r="L208" s="5"/>
      <c r="M208" s="5">
        <f t="shared" si="47"/>
        <v>0</v>
      </c>
      <c r="N208" s="5">
        <f t="shared" si="48"/>
        <v>1342</v>
      </c>
      <c r="O208" t="s">
        <v>20</v>
      </c>
      <c r="P208" t="str">
        <f t="array" ref="P208">INDEX(Items!B$2:B$1090,MATCH($O208,Items!$A$2:$A$1090,0))</f>
        <v xml:space="preserve"> </v>
      </c>
      <c r="Q208" t="str">
        <f t="array" ref="Q208">INDEX(Items!C$2:C$1090,MATCH($O208,Items!$A$2:$A$1090,0))</f>
        <v xml:space="preserve"> </v>
      </c>
      <c r="R208" t="str">
        <f t="array" ref="R208">INDEX(Items!D$2:D$1090,MATCH($O208,Items!$A$2:$A$1090,0))</f>
        <v xml:space="preserve"> </v>
      </c>
    </row>
    <row r="209" spans="1:18" x14ac:dyDescent="0.25">
      <c r="A209">
        <f t="shared" si="44"/>
        <v>1</v>
      </c>
      <c r="B209" t="str">
        <f t="shared" si="45"/>
        <v/>
      </c>
      <c r="C209">
        <f t="shared" si="46"/>
        <v>1</v>
      </c>
      <c r="D209" s="4"/>
      <c r="E209" s="3"/>
      <c r="F209" t="e">
        <f t="array" ref="F209">INDEX(Establishment!B$2:B$1042,MATCH($E209,Establishment!$A$2:$A$1042,0))</f>
        <v>#N/A</v>
      </c>
      <c r="G209" t="e">
        <f t="array" ref="G209">INDEX(Establishment!C$2:C$1042,MATCH($E209,Establishment!$A$2:$A$1042,0))</f>
        <v>#N/A</v>
      </c>
      <c r="H209" t="s">
        <v>20</v>
      </c>
      <c r="I209" s="5"/>
      <c r="J209" t="s">
        <v>20</v>
      </c>
      <c r="L209" s="5"/>
      <c r="M209" s="5">
        <f t="shared" si="47"/>
        <v>0</v>
      </c>
      <c r="N209" s="5">
        <f t="shared" si="48"/>
        <v>1342</v>
      </c>
      <c r="O209" t="s">
        <v>20</v>
      </c>
      <c r="P209" t="str">
        <f t="array" ref="P209">INDEX(Items!B$2:B$1090,MATCH($O209,Items!$A$2:$A$1090,0))</f>
        <v xml:space="preserve"> </v>
      </c>
      <c r="Q209" t="str">
        <f t="array" ref="Q209">INDEX(Items!C$2:C$1090,MATCH($O209,Items!$A$2:$A$1090,0))</f>
        <v xml:space="preserve"> </v>
      </c>
      <c r="R209" t="str">
        <f t="array" ref="R209">INDEX(Items!D$2:D$1090,MATCH($O209,Items!$A$2:$A$1090,0))</f>
        <v xml:space="preserve"> </v>
      </c>
    </row>
    <row r="210" spans="1:18" x14ac:dyDescent="0.25">
      <c r="A210">
        <f t="shared" si="44"/>
        <v>1</v>
      </c>
      <c r="B210" t="str">
        <f t="shared" si="45"/>
        <v/>
      </c>
      <c r="C210">
        <f t="shared" si="46"/>
        <v>1</v>
      </c>
      <c r="D210" s="4"/>
      <c r="E210" s="3"/>
      <c r="F210" t="e">
        <f t="array" ref="F210">INDEX(Establishment!B$2:B$1042,MATCH($E210,Establishment!$A$2:$A$1042,0))</f>
        <v>#N/A</v>
      </c>
      <c r="G210" t="e">
        <f t="array" ref="G210">INDEX(Establishment!C$2:C$1042,MATCH($E210,Establishment!$A$2:$A$1042,0))</f>
        <v>#N/A</v>
      </c>
      <c r="H210" t="s">
        <v>20</v>
      </c>
      <c r="I210" s="5"/>
      <c r="J210" t="s">
        <v>20</v>
      </c>
      <c r="L210" s="5"/>
      <c r="M210" s="5">
        <f t="shared" si="47"/>
        <v>0</v>
      </c>
      <c r="N210" s="5">
        <f t="shared" si="48"/>
        <v>1342</v>
      </c>
      <c r="O210" t="s">
        <v>20</v>
      </c>
      <c r="P210" t="str">
        <f t="array" ref="P210">INDEX(Items!B$2:B$1090,MATCH($O210,Items!$A$2:$A$1090,0))</f>
        <v xml:space="preserve"> </v>
      </c>
      <c r="Q210" t="str">
        <f t="array" ref="Q210">INDEX(Items!C$2:C$1090,MATCH($O210,Items!$A$2:$A$1090,0))</f>
        <v xml:space="preserve"> </v>
      </c>
      <c r="R210" t="str">
        <f t="array" ref="R210">INDEX(Items!D$2:D$1090,MATCH($O210,Items!$A$2:$A$1090,0))</f>
        <v xml:space="preserve"> </v>
      </c>
    </row>
    <row r="211" spans="1:18" x14ac:dyDescent="0.25">
      <c r="A211">
        <f t="shared" si="44"/>
        <v>1</v>
      </c>
      <c r="B211" t="str">
        <f t="shared" si="45"/>
        <v/>
      </c>
      <c r="C211">
        <f t="shared" si="46"/>
        <v>1</v>
      </c>
      <c r="D211" s="4"/>
      <c r="E211" s="3"/>
      <c r="F211" t="e">
        <f t="array" ref="F211">INDEX(Establishment!B$2:B$1042,MATCH($E211,Establishment!$A$2:$A$1042,0))</f>
        <v>#N/A</v>
      </c>
      <c r="G211" t="e">
        <f t="array" ref="G211">INDEX(Establishment!C$2:C$1042,MATCH($E211,Establishment!$A$2:$A$1042,0))</f>
        <v>#N/A</v>
      </c>
      <c r="H211" t="s">
        <v>20</v>
      </c>
      <c r="I211" s="5"/>
      <c r="J211" t="s">
        <v>20</v>
      </c>
      <c r="L211" s="5"/>
      <c r="M211" s="5">
        <f t="shared" si="47"/>
        <v>0</v>
      </c>
      <c r="N211" s="5">
        <f t="shared" si="48"/>
        <v>1342</v>
      </c>
      <c r="O211" t="s">
        <v>20</v>
      </c>
      <c r="P211" t="str">
        <f t="array" ref="P211">INDEX(Items!B$2:B$1090,MATCH($O211,Items!$A$2:$A$1090,0))</f>
        <v xml:space="preserve"> </v>
      </c>
      <c r="Q211" t="str">
        <f t="array" ref="Q211">INDEX(Items!C$2:C$1090,MATCH($O211,Items!$A$2:$A$1090,0))</f>
        <v xml:space="preserve"> </v>
      </c>
      <c r="R211" t="str">
        <f t="array" ref="R211">INDEX(Items!D$2:D$1090,MATCH($O211,Items!$A$2:$A$1090,0))</f>
        <v xml:space="preserve"> </v>
      </c>
    </row>
    <row r="212" spans="1:18" x14ac:dyDescent="0.25">
      <c r="A212">
        <f t="shared" si="44"/>
        <v>1</v>
      </c>
      <c r="B212" t="str">
        <f t="shared" si="45"/>
        <v/>
      </c>
      <c r="C212">
        <f t="shared" si="46"/>
        <v>1</v>
      </c>
      <c r="D212" s="4"/>
      <c r="E212" s="3"/>
      <c r="F212" t="e">
        <f t="array" ref="F212">INDEX(Establishment!B$2:B$1042,MATCH($E212,Establishment!$A$2:$A$1042,0))</f>
        <v>#N/A</v>
      </c>
      <c r="G212" t="e">
        <f t="array" ref="G212">INDEX(Establishment!C$2:C$1042,MATCH($E212,Establishment!$A$2:$A$1042,0))</f>
        <v>#N/A</v>
      </c>
      <c r="H212" t="s">
        <v>20</v>
      </c>
      <c r="I212" s="5"/>
      <c r="J212" t="s">
        <v>20</v>
      </c>
      <c r="L212" s="5"/>
      <c r="M212" s="5">
        <f t="shared" si="47"/>
        <v>0</v>
      </c>
      <c r="N212" s="5">
        <f t="shared" si="48"/>
        <v>1342</v>
      </c>
      <c r="O212" t="s">
        <v>20</v>
      </c>
      <c r="P212" t="str">
        <f t="array" ref="P212">INDEX(Items!B$2:B$1090,MATCH($O212,Items!$A$2:$A$1090,0))</f>
        <v xml:space="preserve"> </v>
      </c>
      <c r="Q212" t="str">
        <f t="array" ref="Q212">INDEX(Items!C$2:C$1090,MATCH($O212,Items!$A$2:$A$1090,0))</f>
        <v xml:space="preserve"> </v>
      </c>
      <c r="R212" t="str">
        <f t="array" ref="R212">INDEX(Items!D$2:D$1090,MATCH($O212,Items!$A$2:$A$1090,0))</f>
        <v xml:space="preserve"> </v>
      </c>
    </row>
    <row r="213" spans="1:18" x14ac:dyDescent="0.25">
      <c r="A213">
        <f t="shared" si="44"/>
        <v>1</v>
      </c>
      <c r="B213" t="str">
        <f t="shared" si="45"/>
        <v/>
      </c>
      <c r="C213">
        <f t="shared" si="46"/>
        <v>1</v>
      </c>
      <c r="D213" s="4"/>
      <c r="E213" s="3"/>
      <c r="F213" t="e">
        <f t="array" ref="F213">INDEX(Establishment!B$2:B$1042,MATCH($E213,Establishment!$A$2:$A$1042,0))</f>
        <v>#N/A</v>
      </c>
      <c r="G213" t="e">
        <f t="array" ref="G213">INDEX(Establishment!C$2:C$1042,MATCH($E213,Establishment!$A$2:$A$1042,0))</f>
        <v>#N/A</v>
      </c>
      <c r="H213" t="s">
        <v>20</v>
      </c>
      <c r="I213" s="5"/>
      <c r="J213" t="s">
        <v>20</v>
      </c>
      <c r="L213" s="5"/>
      <c r="M213" s="5">
        <f t="shared" si="47"/>
        <v>0</v>
      </c>
      <c r="N213" s="5">
        <f t="shared" si="48"/>
        <v>1342</v>
      </c>
      <c r="O213" t="s">
        <v>20</v>
      </c>
      <c r="P213" t="str">
        <f t="array" ref="P213">INDEX(Items!B$2:B$1090,MATCH($O213,Items!$A$2:$A$1090,0))</f>
        <v xml:space="preserve"> </v>
      </c>
      <c r="Q213" t="str">
        <f t="array" ref="Q213">INDEX(Items!C$2:C$1090,MATCH($O213,Items!$A$2:$A$1090,0))</f>
        <v xml:space="preserve"> </v>
      </c>
      <c r="R213" t="str">
        <f t="array" ref="R213">INDEX(Items!D$2:D$1090,MATCH($O213,Items!$A$2:$A$1090,0))</f>
        <v xml:space="preserve"> </v>
      </c>
    </row>
    <row r="214" spans="1:18" x14ac:dyDescent="0.25">
      <c r="A214">
        <f t="shared" si="44"/>
        <v>1</v>
      </c>
      <c r="B214" t="str">
        <f t="shared" si="45"/>
        <v/>
      </c>
      <c r="C214">
        <f t="shared" si="46"/>
        <v>1</v>
      </c>
      <c r="D214" s="4"/>
      <c r="E214" s="3"/>
      <c r="F214" t="e">
        <f t="array" ref="F214">INDEX(Establishment!B$2:B$1042,MATCH($E214,Establishment!$A$2:$A$1042,0))</f>
        <v>#N/A</v>
      </c>
      <c r="G214" t="e">
        <f t="array" ref="G214">INDEX(Establishment!C$2:C$1042,MATCH($E214,Establishment!$A$2:$A$1042,0))</f>
        <v>#N/A</v>
      </c>
      <c r="H214" t="s">
        <v>20</v>
      </c>
      <c r="I214" s="5"/>
      <c r="J214" t="s">
        <v>20</v>
      </c>
      <c r="L214" s="5"/>
      <c r="M214" s="5">
        <f t="shared" si="47"/>
        <v>0</v>
      </c>
      <c r="N214" s="5">
        <f t="shared" si="48"/>
        <v>1342</v>
      </c>
      <c r="O214" t="s">
        <v>20</v>
      </c>
      <c r="P214" t="str">
        <f t="array" ref="P214">INDEX(Items!B$2:B$1090,MATCH($O214,Items!$A$2:$A$1090,0))</f>
        <v xml:space="preserve"> </v>
      </c>
      <c r="Q214" t="str">
        <f t="array" ref="Q214">INDEX(Items!C$2:C$1090,MATCH($O214,Items!$A$2:$A$1090,0))</f>
        <v xml:space="preserve"> </v>
      </c>
      <c r="R214" t="str">
        <f t="array" ref="R214">INDEX(Items!D$2:D$1090,MATCH($O214,Items!$A$2:$A$1090,0))</f>
        <v xml:space="preserve"> </v>
      </c>
    </row>
    <row r="215" spans="1:18" x14ac:dyDescent="0.25">
      <c r="A215">
        <f t="shared" si="44"/>
        <v>1</v>
      </c>
      <c r="B215" t="str">
        <f t="shared" si="45"/>
        <v/>
      </c>
      <c r="C215">
        <f t="shared" si="46"/>
        <v>1</v>
      </c>
      <c r="D215" s="4"/>
      <c r="E215" s="3"/>
      <c r="F215" t="e">
        <f t="array" ref="F215">INDEX(Establishment!B$2:B$1042,MATCH($E215,Establishment!$A$2:$A$1042,0))</f>
        <v>#N/A</v>
      </c>
      <c r="G215" t="e">
        <f t="array" ref="G215">INDEX(Establishment!C$2:C$1042,MATCH($E215,Establishment!$A$2:$A$1042,0))</f>
        <v>#N/A</v>
      </c>
      <c r="H215" t="s">
        <v>20</v>
      </c>
      <c r="I215" s="5"/>
      <c r="J215" t="s">
        <v>20</v>
      </c>
      <c r="L215" s="5"/>
      <c r="M215" s="5">
        <f t="shared" si="47"/>
        <v>0</v>
      </c>
      <c r="N215" s="5">
        <f t="shared" si="48"/>
        <v>1342</v>
      </c>
      <c r="O215" t="s">
        <v>20</v>
      </c>
      <c r="P215" t="str">
        <f t="array" ref="P215">INDEX(Items!B$2:B$1090,MATCH($O215,Items!$A$2:$A$1090,0))</f>
        <v xml:space="preserve"> </v>
      </c>
      <c r="Q215" t="str">
        <f t="array" ref="Q215">INDEX(Items!C$2:C$1090,MATCH($O215,Items!$A$2:$A$1090,0))</f>
        <v xml:space="preserve"> </v>
      </c>
      <c r="R215" t="str">
        <f t="array" ref="R215">INDEX(Items!D$2:D$1090,MATCH($O215,Items!$A$2:$A$1090,0))</f>
        <v xml:space="preserve"> </v>
      </c>
    </row>
    <row r="216" spans="1:18" x14ac:dyDescent="0.25">
      <c r="A216">
        <f t="shared" si="44"/>
        <v>1</v>
      </c>
      <c r="B216" t="str">
        <f t="shared" si="45"/>
        <v/>
      </c>
      <c r="C216">
        <f t="shared" si="46"/>
        <v>1</v>
      </c>
      <c r="D216" s="4"/>
      <c r="E216" s="3"/>
      <c r="F216" t="e">
        <f t="array" ref="F216">INDEX(Establishment!B$2:B$1042,MATCH($E216,Establishment!$A$2:$A$1042,0))</f>
        <v>#N/A</v>
      </c>
      <c r="G216" t="e">
        <f t="array" ref="G216">INDEX(Establishment!C$2:C$1042,MATCH($E216,Establishment!$A$2:$A$1042,0))</f>
        <v>#N/A</v>
      </c>
      <c r="H216" t="s">
        <v>20</v>
      </c>
      <c r="I216" s="5"/>
      <c r="J216" t="s">
        <v>20</v>
      </c>
      <c r="L216" s="5"/>
      <c r="M216" s="5">
        <f t="shared" si="47"/>
        <v>0</v>
      </c>
      <c r="N216" s="5">
        <f t="shared" si="48"/>
        <v>1342</v>
      </c>
      <c r="O216" t="s">
        <v>20</v>
      </c>
      <c r="P216" t="str">
        <f t="array" ref="P216">INDEX(Items!B$2:B$1090,MATCH($O216,Items!$A$2:$A$1090,0))</f>
        <v xml:space="preserve"> </v>
      </c>
      <c r="Q216" t="str">
        <f t="array" ref="Q216">INDEX(Items!C$2:C$1090,MATCH($O216,Items!$A$2:$A$1090,0))</f>
        <v xml:space="preserve"> </v>
      </c>
      <c r="R216" t="str">
        <f t="array" ref="R216">INDEX(Items!D$2:D$1090,MATCH($O216,Items!$A$2:$A$1090,0))</f>
        <v xml:space="preserve"> </v>
      </c>
    </row>
    <row r="217" spans="1:18" x14ac:dyDescent="0.25">
      <c r="A217">
        <f t="shared" si="44"/>
        <v>1</v>
      </c>
      <c r="B217" t="str">
        <f t="shared" si="45"/>
        <v/>
      </c>
      <c r="C217">
        <f t="shared" si="46"/>
        <v>1</v>
      </c>
      <c r="D217" s="4"/>
      <c r="E217" s="3"/>
      <c r="F217" t="e">
        <f t="array" ref="F217">INDEX(Establishment!B$2:B$1042,MATCH($E217,Establishment!$A$2:$A$1042,0))</f>
        <v>#N/A</v>
      </c>
      <c r="G217" t="e">
        <f t="array" ref="G217">INDEX(Establishment!C$2:C$1042,MATCH($E217,Establishment!$A$2:$A$1042,0))</f>
        <v>#N/A</v>
      </c>
      <c r="H217" t="s">
        <v>20</v>
      </c>
      <c r="I217" s="5"/>
      <c r="J217" t="s">
        <v>20</v>
      </c>
      <c r="L217" s="5"/>
      <c r="M217" s="5">
        <f t="shared" si="47"/>
        <v>0</v>
      </c>
      <c r="N217" s="5">
        <f t="shared" si="48"/>
        <v>1342</v>
      </c>
      <c r="O217" t="s">
        <v>20</v>
      </c>
      <c r="P217" t="str">
        <f t="array" ref="P217">INDEX(Items!B$2:B$1090,MATCH($O217,Items!$A$2:$A$1090,0))</f>
        <v xml:space="preserve"> </v>
      </c>
      <c r="Q217" t="str">
        <f t="array" ref="Q217">INDEX(Items!C$2:C$1090,MATCH($O217,Items!$A$2:$A$1090,0))</f>
        <v xml:space="preserve"> </v>
      </c>
      <c r="R217" t="str">
        <f t="array" ref="R217">INDEX(Items!D$2:D$1090,MATCH($O217,Items!$A$2:$A$1090,0))</f>
        <v xml:space="preserve"> </v>
      </c>
    </row>
    <row r="218" spans="1:18" x14ac:dyDescent="0.25">
      <c r="A218">
        <f t="shared" si="44"/>
        <v>1</v>
      </c>
      <c r="B218" t="str">
        <f t="shared" si="45"/>
        <v/>
      </c>
      <c r="C218">
        <f t="shared" si="46"/>
        <v>1</v>
      </c>
      <c r="D218" s="4"/>
      <c r="E218" s="3"/>
      <c r="F218" t="e">
        <f t="array" ref="F218">INDEX(Establishment!B$2:B$1042,MATCH($E218,Establishment!$A$2:$A$1042,0))</f>
        <v>#N/A</v>
      </c>
      <c r="G218" t="e">
        <f t="array" ref="G218">INDEX(Establishment!C$2:C$1042,MATCH($E218,Establishment!$A$2:$A$1042,0))</f>
        <v>#N/A</v>
      </c>
      <c r="H218" t="s">
        <v>20</v>
      </c>
      <c r="I218" s="5"/>
      <c r="J218" t="s">
        <v>20</v>
      </c>
      <c r="L218" s="5"/>
      <c r="M218" s="5">
        <f t="shared" si="47"/>
        <v>0</v>
      </c>
      <c r="N218" s="5">
        <f t="shared" si="48"/>
        <v>1342</v>
      </c>
      <c r="O218" t="s">
        <v>20</v>
      </c>
      <c r="P218" t="str">
        <f t="array" ref="P218">INDEX(Items!B$2:B$1090,MATCH($O218,Items!$A$2:$A$1090,0))</f>
        <v xml:space="preserve"> </v>
      </c>
      <c r="Q218" t="str">
        <f t="array" ref="Q218">INDEX(Items!C$2:C$1090,MATCH($O218,Items!$A$2:$A$1090,0))</f>
        <v xml:space="preserve"> </v>
      </c>
      <c r="R218" t="str">
        <f t="array" ref="R218">INDEX(Items!D$2:D$1090,MATCH($O218,Items!$A$2:$A$1090,0))</f>
        <v xml:space="preserve"> </v>
      </c>
    </row>
    <row r="219" spans="1:18" x14ac:dyDescent="0.25">
      <c r="A219">
        <f t="shared" si="44"/>
        <v>1</v>
      </c>
      <c r="B219" t="str">
        <f t="shared" si="45"/>
        <v/>
      </c>
      <c r="C219">
        <f t="shared" si="46"/>
        <v>1</v>
      </c>
      <c r="D219" s="4"/>
      <c r="E219" s="3"/>
      <c r="F219" t="e">
        <f t="array" ref="F219">INDEX(Establishment!B$2:B$1042,MATCH($E219,Establishment!$A$2:$A$1042,0))</f>
        <v>#N/A</v>
      </c>
      <c r="G219" t="e">
        <f t="array" ref="G219">INDEX(Establishment!C$2:C$1042,MATCH($E219,Establishment!$A$2:$A$1042,0))</f>
        <v>#N/A</v>
      </c>
      <c r="H219" t="s">
        <v>20</v>
      </c>
      <c r="I219" s="5"/>
      <c r="J219" t="s">
        <v>20</v>
      </c>
      <c r="L219" s="5"/>
      <c r="M219" s="5">
        <f t="shared" si="47"/>
        <v>0</v>
      </c>
      <c r="N219" s="5">
        <f t="shared" si="48"/>
        <v>1342</v>
      </c>
      <c r="O219" t="s">
        <v>20</v>
      </c>
      <c r="P219" t="str">
        <f t="array" ref="P219">INDEX(Items!B$2:B$1090,MATCH($O219,Items!$A$2:$A$1090,0))</f>
        <v xml:space="preserve"> </v>
      </c>
      <c r="Q219" t="str">
        <f t="array" ref="Q219">INDEX(Items!C$2:C$1090,MATCH($O219,Items!$A$2:$A$1090,0))</f>
        <v xml:space="preserve"> </v>
      </c>
      <c r="R219" t="str">
        <f t="array" ref="R219">INDEX(Items!D$2:D$1090,MATCH($O219,Items!$A$2:$A$1090,0))</f>
        <v xml:space="preserve"> </v>
      </c>
    </row>
    <row r="220" spans="1:18" x14ac:dyDescent="0.25">
      <c r="A220">
        <f t="shared" si="44"/>
        <v>1</v>
      </c>
      <c r="B220" t="str">
        <f t="shared" si="45"/>
        <v/>
      </c>
      <c r="C220">
        <f t="shared" si="46"/>
        <v>1</v>
      </c>
      <c r="D220" s="4"/>
      <c r="E220" s="3"/>
      <c r="F220" t="e">
        <f t="array" ref="F220">INDEX(Establishment!B$2:B$1042,MATCH($E220,Establishment!$A$2:$A$1042,0))</f>
        <v>#N/A</v>
      </c>
      <c r="G220" t="e">
        <f t="array" ref="G220">INDEX(Establishment!C$2:C$1042,MATCH($E220,Establishment!$A$2:$A$1042,0))</f>
        <v>#N/A</v>
      </c>
      <c r="H220" t="s">
        <v>20</v>
      </c>
      <c r="I220" s="5"/>
      <c r="J220" t="s">
        <v>20</v>
      </c>
      <c r="L220" s="5"/>
      <c r="M220" s="5">
        <f t="shared" si="47"/>
        <v>0</v>
      </c>
      <c r="N220" s="5">
        <f t="shared" si="48"/>
        <v>1342</v>
      </c>
      <c r="O220" t="s">
        <v>20</v>
      </c>
      <c r="P220" t="str">
        <f t="array" ref="P220">INDEX(Items!B$2:B$1090,MATCH($O220,Items!$A$2:$A$1090,0))</f>
        <v xml:space="preserve"> </v>
      </c>
      <c r="Q220" t="str">
        <f t="array" ref="Q220">INDEX(Items!C$2:C$1090,MATCH($O220,Items!$A$2:$A$1090,0))</f>
        <v xml:space="preserve"> </v>
      </c>
      <c r="R220" t="str">
        <f t="array" ref="R220">INDEX(Items!D$2:D$1090,MATCH($O220,Items!$A$2:$A$1090,0))</f>
        <v xml:space="preserve"> </v>
      </c>
    </row>
    <row r="221" spans="1:18" x14ac:dyDescent="0.25">
      <c r="A221">
        <f t="shared" si="44"/>
        <v>1</v>
      </c>
      <c r="B221" t="str">
        <f t="shared" si="45"/>
        <v/>
      </c>
      <c r="C221">
        <f t="shared" si="46"/>
        <v>1</v>
      </c>
      <c r="D221" s="4"/>
      <c r="E221" s="3"/>
      <c r="F221" t="e">
        <f t="array" ref="F221">INDEX(Establishment!B$2:B$1042,MATCH($E221,Establishment!$A$2:$A$1042,0))</f>
        <v>#N/A</v>
      </c>
      <c r="G221" t="e">
        <f t="array" ref="G221">INDEX(Establishment!C$2:C$1042,MATCH($E221,Establishment!$A$2:$A$1042,0))</f>
        <v>#N/A</v>
      </c>
      <c r="H221" t="s">
        <v>20</v>
      </c>
      <c r="I221" s="5"/>
      <c r="J221" t="s">
        <v>20</v>
      </c>
      <c r="L221" s="5"/>
      <c r="M221" s="5">
        <f t="shared" si="47"/>
        <v>0</v>
      </c>
      <c r="N221" s="5">
        <f t="shared" si="48"/>
        <v>1342</v>
      </c>
      <c r="O221" t="s">
        <v>20</v>
      </c>
      <c r="P221" t="str">
        <f t="array" ref="P221">INDEX(Items!B$2:B$1090,MATCH($O221,Items!$A$2:$A$1090,0))</f>
        <v xml:space="preserve"> </v>
      </c>
      <c r="Q221" t="str">
        <f t="array" ref="Q221">INDEX(Items!C$2:C$1090,MATCH($O221,Items!$A$2:$A$1090,0))</f>
        <v xml:space="preserve"> </v>
      </c>
      <c r="R221" t="str">
        <f t="array" ref="R221">INDEX(Items!D$2:D$1090,MATCH($O221,Items!$A$2:$A$1090,0))</f>
        <v xml:space="preserve"> </v>
      </c>
    </row>
    <row r="222" spans="1:18" x14ac:dyDescent="0.25">
      <c r="A222">
        <f t="shared" si="44"/>
        <v>1</v>
      </c>
      <c r="B222" t="str">
        <f t="shared" si="45"/>
        <v/>
      </c>
      <c r="C222">
        <f t="shared" si="46"/>
        <v>1</v>
      </c>
      <c r="D222" s="4"/>
      <c r="E222" s="3"/>
      <c r="F222" t="e">
        <f t="array" ref="F222">INDEX(Establishment!B$2:B$1042,MATCH($E222,Establishment!$A$2:$A$1042,0))</f>
        <v>#N/A</v>
      </c>
      <c r="G222" t="e">
        <f t="array" ref="G222">INDEX(Establishment!C$2:C$1042,MATCH($E222,Establishment!$A$2:$A$1042,0))</f>
        <v>#N/A</v>
      </c>
      <c r="H222" t="s">
        <v>20</v>
      </c>
      <c r="I222" s="5"/>
      <c r="J222" t="s">
        <v>20</v>
      </c>
      <c r="L222" s="5"/>
      <c r="M222" s="5">
        <f t="shared" si="47"/>
        <v>0</v>
      </c>
      <c r="N222" s="5">
        <f t="shared" si="48"/>
        <v>1342</v>
      </c>
      <c r="O222" t="s">
        <v>20</v>
      </c>
      <c r="P222" t="str">
        <f t="array" ref="P222">INDEX(Items!B$2:B$1090,MATCH($O222,Items!$A$2:$A$1090,0))</f>
        <v xml:space="preserve"> </v>
      </c>
      <c r="Q222" t="str">
        <f t="array" ref="Q222">INDEX(Items!C$2:C$1090,MATCH($O222,Items!$A$2:$A$1090,0))</f>
        <v xml:space="preserve"> </v>
      </c>
      <c r="R222" t="str">
        <f t="array" ref="R222">INDEX(Items!D$2:D$1090,MATCH($O222,Items!$A$2:$A$1090,0))</f>
        <v xml:space="preserve"> </v>
      </c>
    </row>
    <row r="223" spans="1:18" x14ac:dyDescent="0.25">
      <c r="A223">
        <f t="shared" si="44"/>
        <v>1</v>
      </c>
      <c r="B223" t="str">
        <f t="shared" si="45"/>
        <v/>
      </c>
      <c r="C223">
        <f t="shared" si="46"/>
        <v>1</v>
      </c>
      <c r="D223" s="4"/>
      <c r="E223" s="3"/>
      <c r="F223" t="e">
        <f t="array" ref="F223">INDEX(Establishment!B$2:B$1042,MATCH($E223,Establishment!$A$2:$A$1042,0))</f>
        <v>#N/A</v>
      </c>
      <c r="G223" t="e">
        <f t="array" ref="G223">INDEX(Establishment!C$2:C$1042,MATCH($E223,Establishment!$A$2:$A$1042,0))</f>
        <v>#N/A</v>
      </c>
      <c r="H223" t="s">
        <v>20</v>
      </c>
      <c r="I223" s="5"/>
      <c r="J223" t="s">
        <v>20</v>
      </c>
      <c r="L223" s="5"/>
      <c r="M223" s="5">
        <f t="shared" si="47"/>
        <v>0</v>
      </c>
      <c r="N223" s="5">
        <f t="shared" si="48"/>
        <v>1342</v>
      </c>
      <c r="O223" t="s">
        <v>20</v>
      </c>
      <c r="P223" t="str">
        <f t="array" ref="P223">INDEX(Items!B$2:B$1090,MATCH($O223,Items!$A$2:$A$1090,0))</f>
        <v xml:space="preserve"> </v>
      </c>
      <c r="Q223" t="str">
        <f t="array" ref="Q223">INDEX(Items!C$2:C$1090,MATCH($O223,Items!$A$2:$A$1090,0))</f>
        <v xml:space="preserve"> </v>
      </c>
      <c r="R223" t="str">
        <f t="array" ref="R223">INDEX(Items!D$2:D$1090,MATCH($O223,Items!$A$2:$A$1090,0))</f>
        <v xml:space="preserve"> </v>
      </c>
    </row>
    <row r="224" spans="1:18" x14ac:dyDescent="0.25">
      <c r="A224">
        <f t="shared" si="44"/>
        <v>1</v>
      </c>
      <c r="B224" t="str">
        <f t="shared" si="45"/>
        <v/>
      </c>
      <c r="C224">
        <f t="shared" si="46"/>
        <v>1</v>
      </c>
      <c r="D224" s="4"/>
      <c r="E224" s="3"/>
      <c r="F224" t="e">
        <f t="array" ref="F224">INDEX(Establishment!B$2:B$1042,MATCH($E224,Establishment!$A$2:$A$1042,0))</f>
        <v>#N/A</v>
      </c>
      <c r="G224" t="e">
        <f t="array" ref="G224">INDEX(Establishment!C$2:C$1042,MATCH($E224,Establishment!$A$2:$A$1042,0))</f>
        <v>#N/A</v>
      </c>
      <c r="H224" t="s">
        <v>20</v>
      </c>
      <c r="I224" s="5"/>
      <c r="J224" t="s">
        <v>20</v>
      </c>
      <c r="L224" s="5"/>
      <c r="M224" s="5">
        <f t="shared" si="47"/>
        <v>0</v>
      </c>
      <c r="N224" s="5">
        <f t="shared" si="48"/>
        <v>1342</v>
      </c>
      <c r="O224" t="s">
        <v>20</v>
      </c>
      <c r="P224" t="str">
        <f t="array" ref="P224">INDEX(Items!B$2:B$1090,MATCH($O224,Items!$A$2:$A$1090,0))</f>
        <v xml:space="preserve"> </v>
      </c>
      <c r="Q224" t="str">
        <f t="array" ref="Q224">INDEX(Items!C$2:C$1090,MATCH($O224,Items!$A$2:$A$1090,0))</f>
        <v xml:space="preserve"> </v>
      </c>
      <c r="R224" t="str">
        <f t="array" ref="R224">INDEX(Items!D$2:D$1090,MATCH($O224,Items!$A$2:$A$1090,0))</f>
        <v xml:space="preserve"> </v>
      </c>
    </row>
    <row r="225" spans="1:18" x14ac:dyDescent="0.25">
      <c r="A225">
        <f t="shared" si="44"/>
        <v>1</v>
      </c>
      <c r="B225" t="str">
        <f t="shared" si="45"/>
        <v/>
      </c>
      <c r="C225">
        <f t="shared" si="46"/>
        <v>1</v>
      </c>
      <c r="D225" s="4"/>
      <c r="E225" s="3"/>
      <c r="F225" t="e">
        <f t="array" ref="F225">INDEX(Establishment!B$2:B$1042,MATCH($E225,Establishment!$A$2:$A$1042,0))</f>
        <v>#N/A</v>
      </c>
      <c r="G225" t="e">
        <f t="array" ref="G225">INDEX(Establishment!C$2:C$1042,MATCH($E225,Establishment!$A$2:$A$1042,0))</f>
        <v>#N/A</v>
      </c>
      <c r="H225" t="s">
        <v>20</v>
      </c>
      <c r="I225" s="5"/>
      <c r="J225" t="s">
        <v>20</v>
      </c>
      <c r="L225" s="5"/>
      <c r="M225" s="5">
        <f t="shared" si="47"/>
        <v>0</v>
      </c>
      <c r="N225" s="5">
        <f t="shared" si="48"/>
        <v>1342</v>
      </c>
      <c r="O225" t="s">
        <v>20</v>
      </c>
      <c r="P225" t="str">
        <f t="array" ref="P225">INDEX(Items!B$2:B$1090,MATCH($O225,Items!$A$2:$A$1090,0))</f>
        <v xml:space="preserve"> </v>
      </c>
      <c r="Q225" t="str">
        <f t="array" ref="Q225">INDEX(Items!C$2:C$1090,MATCH($O225,Items!$A$2:$A$1090,0))</f>
        <v xml:space="preserve"> </v>
      </c>
      <c r="R225" t="str">
        <f t="array" ref="R225">INDEX(Items!D$2:D$1090,MATCH($O225,Items!$A$2:$A$1090,0))</f>
        <v xml:space="preserve"> </v>
      </c>
    </row>
    <row r="226" spans="1:18" x14ac:dyDescent="0.25">
      <c r="A226">
        <f t="shared" si="44"/>
        <v>1</v>
      </c>
      <c r="B226" t="str">
        <f t="shared" si="45"/>
        <v/>
      </c>
      <c r="C226">
        <f t="shared" si="46"/>
        <v>1</v>
      </c>
      <c r="D226" s="4"/>
      <c r="E226" s="3"/>
      <c r="F226" t="e">
        <f t="array" ref="F226">INDEX(Establishment!B$2:B$1042,MATCH($E226,Establishment!$A$2:$A$1042,0))</f>
        <v>#N/A</v>
      </c>
      <c r="G226" t="e">
        <f t="array" ref="G226">INDEX(Establishment!C$2:C$1042,MATCH($E226,Establishment!$A$2:$A$1042,0))</f>
        <v>#N/A</v>
      </c>
      <c r="H226" t="s">
        <v>20</v>
      </c>
      <c r="I226" s="5"/>
      <c r="J226" t="s">
        <v>20</v>
      </c>
      <c r="L226" s="5"/>
      <c r="M226" s="5">
        <f t="shared" si="47"/>
        <v>0</v>
      </c>
      <c r="N226" s="5">
        <f t="shared" si="48"/>
        <v>1342</v>
      </c>
      <c r="O226" t="s">
        <v>20</v>
      </c>
      <c r="P226" t="str">
        <f t="array" ref="P226">INDEX(Items!B$2:B$1090,MATCH($O226,Items!$A$2:$A$1090,0))</f>
        <v xml:space="preserve"> </v>
      </c>
      <c r="Q226" t="str">
        <f t="array" ref="Q226">INDEX(Items!C$2:C$1090,MATCH($O226,Items!$A$2:$A$1090,0))</f>
        <v xml:space="preserve"> </v>
      </c>
      <c r="R226" t="str">
        <f t="array" ref="R226">INDEX(Items!D$2:D$1090,MATCH($O226,Items!$A$2:$A$1090,0))</f>
        <v xml:space="preserve"> </v>
      </c>
    </row>
    <row r="227" spans="1:18" x14ac:dyDescent="0.25">
      <c r="A227">
        <f t="shared" si="44"/>
        <v>1</v>
      </c>
      <c r="B227" t="str">
        <f t="shared" si="45"/>
        <v/>
      </c>
      <c r="C227">
        <f t="shared" si="46"/>
        <v>1</v>
      </c>
      <c r="D227" s="4"/>
      <c r="E227" s="3"/>
      <c r="F227" t="e">
        <f t="array" ref="F227">INDEX(Establishment!B$2:B$1042,MATCH($E227,Establishment!$A$2:$A$1042,0))</f>
        <v>#N/A</v>
      </c>
      <c r="G227" t="e">
        <f t="array" ref="G227">INDEX(Establishment!C$2:C$1042,MATCH($E227,Establishment!$A$2:$A$1042,0))</f>
        <v>#N/A</v>
      </c>
      <c r="H227" t="s">
        <v>20</v>
      </c>
      <c r="I227" s="5"/>
      <c r="J227" t="s">
        <v>20</v>
      </c>
      <c r="L227" s="5"/>
      <c r="M227" s="5">
        <f t="shared" si="47"/>
        <v>0</v>
      </c>
      <c r="N227" s="5">
        <f t="shared" si="48"/>
        <v>1342</v>
      </c>
      <c r="O227" t="s">
        <v>20</v>
      </c>
      <c r="P227" t="str">
        <f t="array" ref="P227">INDEX(Items!B$2:B$1090,MATCH($O227,Items!$A$2:$A$1090,0))</f>
        <v xml:space="preserve"> </v>
      </c>
      <c r="Q227" t="str">
        <f t="array" ref="Q227">INDEX(Items!C$2:C$1090,MATCH($O227,Items!$A$2:$A$1090,0))</f>
        <v xml:space="preserve"> </v>
      </c>
      <c r="R227" t="str">
        <f t="array" ref="R227">INDEX(Items!D$2:D$1090,MATCH($O227,Items!$A$2:$A$1090,0))</f>
        <v xml:space="preserve"> </v>
      </c>
    </row>
    <row r="228" spans="1:18" x14ac:dyDescent="0.25">
      <c r="A228">
        <f t="shared" si="44"/>
        <v>1</v>
      </c>
      <c r="B228" t="str">
        <f t="shared" si="45"/>
        <v/>
      </c>
      <c r="C228">
        <f t="shared" si="46"/>
        <v>1</v>
      </c>
      <c r="D228" s="4"/>
      <c r="E228" s="3"/>
      <c r="F228" t="e">
        <f t="array" ref="F228">INDEX(Establishment!B$2:B$1042,MATCH($E228,Establishment!$A$2:$A$1042,0))</f>
        <v>#N/A</v>
      </c>
      <c r="G228" t="e">
        <f t="array" ref="G228">INDEX(Establishment!C$2:C$1042,MATCH($E228,Establishment!$A$2:$A$1042,0))</f>
        <v>#N/A</v>
      </c>
      <c r="H228" t="s">
        <v>20</v>
      </c>
      <c r="I228" s="5"/>
      <c r="J228" t="s">
        <v>20</v>
      </c>
      <c r="L228" s="5"/>
      <c r="M228" s="5">
        <f t="shared" si="47"/>
        <v>0</v>
      </c>
      <c r="N228" s="5">
        <f t="shared" si="48"/>
        <v>1342</v>
      </c>
      <c r="O228" t="s">
        <v>20</v>
      </c>
      <c r="P228" t="str">
        <f t="array" ref="P228">INDEX(Items!B$2:B$1090,MATCH($O228,Items!$A$2:$A$1090,0))</f>
        <v xml:space="preserve"> </v>
      </c>
      <c r="Q228" t="str">
        <f t="array" ref="Q228">INDEX(Items!C$2:C$1090,MATCH($O228,Items!$A$2:$A$1090,0))</f>
        <v xml:space="preserve"> </v>
      </c>
      <c r="R228" t="str">
        <f t="array" ref="R228">INDEX(Items!D$2:D$1090,MATCH($O228,Items!$A$2:$A$1090,0))</f>
        <v xml:space="preserve"> </v>
      </c>
    </row>
    <row r="229" spans="1:18" x14ac:dyDescent="0.25">
      <c r="A229">
        <f t="shared" si="44"/>
        <v>1</v>
      </c>
      <c r="B229" t="str">
        <f t="shared" si="45"/>
        <v/>
      </c>
      <c r="C229">
        <f t="shared" si="46"/>
        <v>1</v>
      </c>
      <c r="D229" s="4"/>
      <c r="E229" s="3"/>
      <c r="F229" t="e">
        <f t="array" ref="F229">INDEX(Establishment!B$2:B$1042,MATCH($E229,Establishment!$A$2:$A$1042,0))</f>
        <v>#N/A</v>
      </c>
      <c r="G229" t="e">
        <f t="array" ref="G229">INDEX(Establishment!C$2:C$1042,MATCH($E229,Establishment!$A$2:$A$1042,0))</f>
        <v>#N/A</v>
      </c>
      <c r="H229" t="s">
        <v>20</v>
      </c>
      <c r="I229" s="5"/>
      <c r="J229" t="s">
        <v>20</v>
      </c>
      <c r="L229" s="5"/>
      <c r="M229" s="5">
        <f t="shared" si="47"/>
        <v>0</v>
      </c>
      <c r="N229" s="5">
        <f t="shared" si="48"/>
        <v>1342</v>
      </c>
      <c r="O229" t="s">
        <v>20</v>
      </c>
      <c r="P229" t="str">
        <f t="array" ref="P229">INDEX(Items!B$2:B$1090,MATCH($O229,Items!$A$2:$A$1090,0))</f>
        <v xml:space="preserve"> </v>
      </c>
      <c r="Q229" t="str">
        <f t="array" ref="Q229">INDEX(Items!C$2:C$1090,MATCH($O229,Items!$A$2:$A$1090,0))</f>
        <v xml:space="preserve"> </v>
      </c>
      <c r="R229" t="str">
        <f t="array" ref="R229">INDEX(Items!D$2:D$1090,MATCH($O229,Items!$A$2:$A$1090,0))</f>
        <v xml:space="preserve"> </v>
      </c>
    </row>
    <row r="230" spans="1:18" x14ac:dyDescent="0.25">
      <c r="A230">
        <f t="shared" si="44"/>
        <v>1</v>
      </c>
      <c r="B230" t="str">
        <f t="shared" si="45"/>
        <v/>
      </c>
      <c r="C230">
        <f t="shared" si="46"/>
        <v>1</v>
      </c>
      <c r="D230" s="4"/>
      <c r="E230" s="3"/>
      <c r="F230" t="e">
        <f t="array" ref="F230">INDEX(Establishment!B$2:B$1042,MATCH($E230,Establishment!$A$2:$A$1042,0))</f>
        <v>#N/A</v>
      </c>
      <c r="G230" t="e">
        <f t="array" ref="G230">INDEX(Establishment!C$2:C$1042,MATCH($E230,Establishment!$A$2:$A$1042,0))</f>
        <v>#N/A</v>
      </c>
      <c r="H230" t="s">
        <v>20</v>
      </c>
      <c r="I230" s="5"/>
      <c r="J230" t="s">
        <v>20</v>
      </c>
      <c r="L230" s="5"/>
      <c r="M230" s="5">
        <f t="shared" si="47"/>
        <v>0</v>
      </c>
      <c r="N230" s="5">
        <f t="shared" si="48"/>
        <v>1342</v>
      </c>
      <c r="O230" t="s">
        <v>20</v>
      </c>
      <c r="P230" t="str">
        <f t="array" ref="P230">INDEX(Items!B$2:B$1090,MATCH($O230,Items!$A$2:$A$1090,0))</f>
        <v xml:space="preserve"> </v>
      </c>
      <c r="Q230" t="str">
        <f t="array" ref="Q230">INDEX(Items!C$2:C$1090,MATCH($O230,Items!$A$2:$A$1090,0))</f>
        <v xml:space="preserve"> </v>
      </c>
      <c r="R230" t="str">
        <f t="array" ref="R230">INDEX(Items!D$2:D$1090,MATCH($O230,Items!$A$2:$A$1090,0))</f>
        <v xml:space="preserve"> </v>
      </c>
    </row>
    <row r="231" spans="1:18" x14ac:dyDescent="0.25">
      <c r="A231">
        <f t="shared" si="44"/>
        <v>1</v>
      </c>
      <c r="B231" t="str">
        <f t="shared" si="45"/>
        <v/>
      </c>
      <c r="C231">
        <f t="shared" si="46"/>
        <v>1</v>
      </c>
      <c r="D231" s="4"/>
      <c r="E231" s="3"/>
      <c r="F231" t="e">
        <f t="array" ref="F231">INDEX(Establishment!B$2:B$1042,MATCH($E231,Establishment!$A$2:$A$1042,0))</f>
        <v>#N/A</v>
      </c>
      <c r="G231" t="e">
        <f t="array" ref="G231">INDEX(Establishment!C$2:C$1042,MATCH($E231,Establishment!$A$2:$A$1042,0))</f>
        <v>#N/A</v>
      </c>
      <c r="H231" t="s">
        <v>20</v>
      </c>
      <c r="I231" s="5"/>
      <c r="J231" t="s">
        <v>20</v>
      </c>
      <c r="L231" s="5"/>
      <c r="M231" s="5">
        <f t="shared" si="47"/>
        <v>0</v>
      </c>
      <c r="N231" s="5">
        <f t="shared" si="48"/>
        <v>1342</v>
      </c>
      <c r="O231" t="s">
        <v>20</v>
      </c>
      <c r="P231" t="str">
        <f t="array" ref="P231">INDEX(Items!B$2:B$1090,MATCH($O231,Items!$A$2:$A$1090,0))</f>
        <v xml:space="preserve"> </v>
      </c>
      <c r="Q231" t="str">
        <f t="array" ref="Q231">INDEX(Items!C$2:C$1090,MATCH($O231,Items!$A$2:$A$1090,0))</f>
        <v xml:space="preserve"> </v>
      </c>
      <c r="R231" t="str">
        <f t="array" ref="R231">INDEX(Items!D$2:D$1090,MATCH($O231,Items!$A$2:$A$1090,0))</f>
        <v xml:space="preserve"> </v>
      </c>
    </row>
    <row r="232" spans="1:18" x14ac:dyDescent="0.25">
      <c r="A232">
        <f t="shared" si="44"/>
        <v>1</v>
      </c>
      <c r="B232" t="str">
        <f t="shared" si="45"/>
        <v/>
      </c>
      <c r="C232">
        <f t="shared" si="46"/>
        <v>1</v>
      </c>
      <c r="D232" s="4"/>
      <c r="E232" s="3"/>
      <c r="F232" t="e">
        <f t="array" ref="F232">INDEX(Establishment!B$2:B$1042,MATCH($E232,Establishment!$A$2:$A$1042,0))</f>
        <v>#N/A</v>
      </c>
      <c r="G232" t="e">
        <f t="array" ref="G232">INDEX(Establishment!C$2:C$1042,MATCH($E232,Establishment!$A$2:$A$1042,0))</f>
        <v>#N/A</v>
      </c>
      <c r="H232" t="s">
        <v>20</v>
      </c>
      <c r="I232" s="5"/>
      <c r="J232" t="s">
        <v>20</v>
      </c>
      <c r="L232" s="5"/>
      <c r="M232" s="5">
        <f t="shared" si="47"/>
        <v>0</v>
      </c>
      <c r="N232" s="5">
        <f t="shared" si="48"/>
        <v>1342</v>
      </c>
      <c r="O232" t="s">
        <v>20</v>
      </c>
      <c r="P232" t="str">
        <f t="array" ref="P232">INDEX(Items!B$2:B$1090,MATCH($O232,Items!$A$2:$A$1090,0))</f>
        <v xml:space="preserve"> </v>
      </c>
      <c r="Q232" t="str">
        <f t="array" ref="Q232">INDEX(Items!C$2:C$1090,MATCH($O232,Items!$A$2:$A$1090,0))</f>
        <v xml:space="preserve"> </v>
      </c>
      <c r="R232" t="str">
        <f t="array" ref="R232">INDEX(Items!D$2:D$1090,MATCH($O232,Items!$A$2:$A$1090,0))</f>
        <v xml:space="preserve"> </v>
      </c>
    </row>
    <row r="233" spans="1:18" x14ac:dyDescent="0.25">
      <c r="A233">
        <f t="shared" si="44"/>
        <v>1</v>
      </c>
      <c r="B233" t="str">
        <f t="shared" si="45"/>
        <v/>
      </c>
      <c r="C233">
        <f t="shared" si="46"/>
        <v>1</v>
      </c>
      <c r="D233" s="4"/>
      <c r="E233" s="3"/>
      <c r="F233" t="e">
        <f t="array" ref="F233">INDEX(Establishment!B$2:B$1042,MATCH($E233,Establishment!$A$2:$A$1042,0))</f>
        <v>#N/A</v>
      </c>
      <c r="G233" t="e">
        <f t="array" ref="G233">INDEX(Establishment!C$2:C$1042,MATCH($E233,Establishment!$A$2:$A$1042,0))</f>
        <v>#N/A</v>
      </c>
      <c r="H233" t="s">
        <v>20</v>
      </c>
      <c r="I233" s="5"/>
      <c r="J233" t="s">
        <v>20</v>
      </c>
      <c r="L233" s="5"/>
      <c r="M233" s="5">
        <f t="shared" si="47"/>
        <v>0</v>
      </c>
      <c r="N233" s="5">
        <f t="shared" si="48"/>
        <v>1342</v>
      </c>
      <c r="O233" t="s">
        <v>20</v>
      </c>
      <c r="P233" t="str">
        <f t="array" ref="P233">INDEX(Items!B$2:B$1090,MATCH($O233,Items!$A$2:$A$1090,0))</f>
        <v xml:space="preserve"> </v>
      </c>
      <c r="Q233" t="str">
        <f t="array" ref="Q233">INDEX(Items!C$2:C$1090,MATCH($O233,Items!$A$2:$A$1090,0))</f>
        <v xml:space="preserve"> </v>
      </c>
      <c r="R233" t="str">
        <f t="array" ref="R233">INDEX(Items!D$2:D$1090,MATCH($O233,Items!$A$2:$A$1090,0))</f>
        <v xml:space="preserve"> </v>
      </c>
    </row>
    <row r="234" spans="1:18" x14ac:dyDescent="0.25">
      <c r="A234">
        <f t="shared" si="44"/>
        <v>1</v>
      </c>
      <c r="B234" t="str">
        <f t="shared" si="45"/>
        <v/>
      </c>
      <c r="C234">
        <f t="shared" si="46"/>
        <v>1</v>
      </c>
      <c r="D234" s="4"/>
      <c r="E234" s="3"/>
      <c r="F234" t="e">
        <f t="array" ref="F234">INDEX(Establishment!B$2:B$1042,MATCH($E234,Establishment!$A$2:$A$1042,0))</f>
        <v>#N/A</v>
      </c>
      <c r="G234" t="e">
        <f t="array" ref="G234">INDEX(Establishment!C$2:C$1042,MATCH($E234,Establishment!$A$2:$A$1042,0))</f>
        <v>#N/A</v>
      </c>
      <c r="H234" t="s">
        <v>20</v>
      </c>
      <c r="I234" s="5"/>
      <c r="J234" t="s">
        <v>20</v>
      </c>
      <c r="L234" s="5"/>
      <c r="M234" s="5">
        <f t="shared" si="47"/>
        <v>0</v>
      </c>
      <c r="N234" s="5">
        <f t="shared" si="48"/>
        <v>1342</v>
      </c>
      <c r="O234" t="s">
        <v>20</v>
      </c>
      <c r="P234" t="str">
        <f t="array" ref="P234">INDEX(Items!B$2:B$1090,MATCH($O234,Items!$A$2:$A$1090,0))</f>
        <v xml:space="preserve"> </v>
      </c>
      <c r="Q234" t="str">
        <f t="array" ref="Q234">INDEX(Items!C$2:C$1090,MATCH($O234,Items!$A$2:$A$1090,0))</f>
        <v xml:space="preserve"> </v>
      </c>
      <c r="R234" t="str">
        <f t="array" ref="R234">INDEX(Items!D$2:D$1090,MATCH($O234,Items!$A$2:$A$1090,0))</f>
        <v xml:space="preserve"> </v>
      </c>
    </row>
    <row r="235" spans="1:18" x14ac:dyDescent="0.25">
      <c r="A235">
        <f t="shared" si="44"/>
        <v>1</v>
      </c>
      <c r="B235" t="str">
        <f t="shared" si="45"/>
        <v/>
      </c>
      <c r="C235">
        <f t="shared" si="46"/>
        <v>1</v>
      </c>
      <c r="D235" s="4"/>
      <c r="E235" s="3"/>
      <c r="F235" t="e">
        <f t="array" ref="F235">INDEX(Establishment!B$2:B$1042,MATCH($E235,Establishment!$A$2:$A$1042,0))</f>
        <v>#N/A</v>
      </c>
      <c r="G235" t="e">
        <f t="array" ref="G235">INDEX(Establishment!C$2:C$1042,MATCH($E235,Establishment!$A$2:$A$1042,0))</f>
        <v>#N/A</v>
      </c>
      <c r="H235" t="s">
        <v>20</v>
      </c>
      <c r="I235" s="5"/>
      <c r="J235" t="s">
        <v>20</v>
      </c>
      <c r="L235" s="5"/>
      <c r="M235" s="5">
        <f t="shared" si="47"/>
        <v>0</v>
      </c>
      <c r="N235" s="5">
        <f t="shared" si="48"/>
        <v>1342</v>
      </c>
      <c r="O235" t="s">
        <v>20</v>
      </c>
      <c r="P235" t="str">
        <f t="array" ref="P235">INDEX(Items!B$2:B$1090,MATCH($O235,Items!$A$2:$A$1090,0))</f>
        <v xml:space="preserve"> </v>
      </c>
      <c r="Q235" t="str">
        <f t="array" ref="Q235">INDEX(Items!C$2:C$1090,MATCH($O235,Items!$A$2:$A$1090,0))</f>
        <v xml:space="preserve"> </v>
      </c>
      <c r="R235" t="str">
        <f t="array" ref="R235">INDEX(Items!D$2:D$1090,MATCH($O235,Items!$A$2:$A$1090,0))</f>
        <v xml:space="preserve"> </v>
      </c>
    </row>
    <row r="236" spans="1:18" x14ac:dyDescent="0.25">
      <c r="A236">
        <f t="shared" si="44"/>
        <v>1</v>
      </c>
      <c r="B236" t="str">
        <f t="shared" si="45"/>
        <v/>
      </c>
      <c r="C236">
        <f t="shared" si="46"/>
        <v>1</v>
      </c>
      <c r="D236" s="4"/>
      <c r="E236" s="3"/>
      <c r="F236" t="e">
        <f t="array" ref="F236">INDEX(Establishment!B$2:B$1042,MATCH($E236,Establishment!$A$2:$A$1042,0))</f>
        <v>#N/A</v>
      </c>
      <c r="G236" t="e">
        <f t="array" ref="G236">INDEX(Establishment!C$2:C$1042,MATCH($E236,Establishment!$A$2:$A$1042,0))</f>
        <v>#N/A</v>
      </c>
      <c r="H236" t="s">
        <v>20</v>
      </c>
      <c r="I236" s="5"/>
      <c r="J236" t="s">
        <v>20</v>
      </c>
      <c r="L236" s="5"/>
      <c r="M236" s="5">
        <f t="shared" si="47"/>
        <v>0</v>
      </c>
      <c r="N236" s="5">
        <f t="shared" si="48"/>
        <v>1342</v>
      </c>
      <c r="O236" t="s">
        <v>20</v>
      </c>
      <c r="P236" t="str">
        <f t="array" ref="P236">INDEX(Items!B$2:B$1090,MATCH($O236,Items!$A$2:$A$1090,0))</f>
        <v xml:space="preserve"> </v>
      </c>
      <c r="Q236" t="str">
        <f t="array" ref="Q236">INDEX(Items!C$2:C$1090,MATCH($O236,Items!$A$2:$A$1090,0))</f>
        <v xml:space="preserve"> </v>
      </c>
      <c r="R236" t="str">
        <f t="array" ref="R236">INDEX(Items!D$2:D$1090,MATCH($O236,Items!$A$2:$A$1090,0))</f>
        <v xml:space="preserve"> </v>
      </c>
    </row>
    <row r="237" spans="1:18" x14ac:dyDescent="0.25">
      <c r="A237">
        <f t="shared" si="44"/>
        <v>1</v>
      </c>
      <c r="B237" t="str">
        <f t="shared" si="45"/>
        <v/>
      </c>
      <c r="C237">
        <f t="shared" si="46"/>
        <v>1</v>
      </c>
      <c r="D237" s="4"/>
      <c r="E237" s="3"/>
      <c r="F237" t="e">
        <f t="array" ref="F237">INDEX(Establishment!B$2:B$1042,MATCH($E237,Establishment!$A$2:$A$1042,0))</f>
        <v>#N/A</v>
      </c>
      <c r="G237" t="e">
        <f t="array" ref="G237">INDEX(Establishment!C$2:C$1042,MATCH($E237,Establishment!$A$2:$A$1042,0))</f>
        <v>#N/A</v>
      </c>
      <c r="H237" t="s">
        <v>20</v>
      </c>
      <c r="I237" s="5"/>
      <c r="J237" t="s">
        <v>20</v>
      </c>
      <c r="L237" s="5"/>
      <c r="M237" s="5">
        <f t="shared" si="47"/>
        <v>0</v>
      </c>
      <c r="N237" s="5">
        <f t="shared" si="48"/>
        <v>1342</v>
      </c>
      <c r="O237" t="s">
        <v>20</v>
      </c>
      <c r="P237" t="str">
        <f t="array" ref="P237">INDEX(Items!B$2:B$1090,MATCH($O237,Items!$A$2:$A$1090,0))</f>
        <v xml:space="preserve"> </v>
      </c>
      <c r="Q237" t="str">
        <f t="array" ref="Q237">INDEX(Items!C$2:C$1090,MATCH($O237,Items!$A$2:$A$1090,0))</f>
        <v xml:space="preserve"> </v>
      </c>
      <c r="R237" t="str">
        <f t="array" ref="R237">INDEX(Items!D$2:D$1090,MATCH($O237,Items!$A$2:$A$1090,0))</f>
        <v xml:space="preserve"> </v>
      </c>
    </row>
    <row r="238" spans="1:18" x14ac:dyDescent="0.25">
      <c r="A238">
        <f t="shared" si="44"/>
        <v>1</v>
      </c>
      <c r="B238" t="str">
        <f t="shared" si="45"/>
        <v/>
      </c>
      <c r="C238">
        <f t="shared" si="46"/>
        <v>1</v>
      </c>
      <c r="D238" s="4"/>
      <c r="E238" s="3"/>
      <c r="F238" t="e">
        <f t="array" ref="F238">INDEX(Establishment!B$2:B$1042,MATCH($E238,Establishment!$A$2:$A$1042,0))</f>
        <v>#N/A</v>
      </c>
      <c r="G238" t="e">
        <f t="array" ref="G238">INDEX(Establishment!C$2:C$1042,MATCH($E238,Establishment!$A$2:$A$1042,0))</f>
        <v>#N/A</v>
      </c>
      <c r="H238" t="s">
        <v>20</v>
      </c>
      <c r="I238" s="5"/>
      <c r="J238" t="s">
        <v>20</v>
      </c>
      <c r="L238" s="5"/>
      <c r="M238" s="5">
        <f t="shared" si="47"/>
        <v>0</v>
      </c>
      <c r="N238" s="5">
        <f t="shared" si="48"/>
        <v>1342</v>
      </c>
      <c r="O238" t="s">
        <v>20</v>
      </c>
      <c r="P238" t="str">
        <f t="array" ref="P238">INDEX(Items!B$2:B$1090,MATCH($O238,Items!$A$2:$A$1090,0))</f>
        <v xml:space="preserve"> </v>
      </c>
      <c r="Q238" t="str">
        <f t="array" ref="Q238">INDEX(Items!C$2:C$1090,MATCH($O238,Items!$A$2:$A$1090,0))</f>
        <v xml:space="preserve"> </v>
      </c>
      <c r="R238" t="str">
        <f t="array" ref="R238">INDEX(Items!D$2:D$1090,MATCH($O238,Items!$A$2:$A$1090,0))</f>
        <v xml:space="preserve"> </v>
      </c>
    </row>
    <row r="239" spans="1:18" x14ac:dyDescent="0.25">
      <c r="A239">
        <f t="shared" si="44"/>
        <v>1</v>
      </c>
      <c r="B239" t="str">
        <f t="shared" si="45"/>
        <v/>
      </c>
      <c r="C239">
        <f t="shared" si="46"/>
        <v>1</v>
      </c>
      <c r="D239" s="4"/>
      <c r="E239" s="3"/>
      <c r="F239" t="e">
        <f t="array" ref="F239">INDEX(Establishment!B$2:B$1042,MATCH($E239,Establishment!$A$2:$A$1042,0))</f>
        <v>#N/A</v>
      </c>
      <c r="G239" t="e">
        <f t="array" ref="G239">INDEX(Establishment!C$2:C$1042,MATCH($E239,Establishment!$A$2:$A$1042,0))</f>
        <v>#N/A</v>
      </c>
      <c r="H239" t="s">
        <v>20</v>
      </c>
      <c r="I239" s="5"/>
      <c r="J239" t="s">
        <v>20</v>
      </c>
      <c r="L239" s="5"/>
      <c r="M239" s="5">
        <f t="shared" si="47"/>
        <v>0</v>
      </c>
      <c r="N239" s="5">
        <f t="shared" si="48"/>
        <v>1342</v>
      </c>
      <c r="O239" t="s">
        <v>20</v>
      </c>
      <c r="P239" t="str">
        <f t="array" ref="P239">INDEX(Items!B$2:B$1090,MATCH($O239,Items!$A$2:$A$1090,0))</f>
        <v xml:space="preserve"> </v>
      </c>
      <c r="Q239" t="str">
        <f t="array" ref="Q239">INDEX(Items!C$2:C$1090,MATCH($O239,Items!$A$2:$A$1090,0))</f>
        <v xml:space="preserve"> </v>
      </c>
      <c r="R239" t="str">
        <f t="array" ref="R239">INDEX(Items!D$2:D$1090,MATCH($O239,Items!$A$2:$A$1090,0))</f>
        <v xml:space="preserve"> </v>
      </c>
    </row>
    <row r="240" spans="1:18" x14ac:dyDescent="0.25">
      <c r="A240">
        <f t="shared" si="44"/>
        <v>1</v>
      </c>
      <c r="B240" t="str">
        <f t="shared" si="45"/>
        <v/>
      </c>
      <c r="C240">
        <f t="shared" si="46"/>
        <v>1</v>
      </c>
      <c r="D240" s="4"/>
      <c r="E240" s="3"/>
      <c r="F240" t="e">
        <f t="array" ref="F240">INDEX(Establishment!B$2:B$1042,MATCH($E240,Establishment!$A$2:$A$1042,0))</f>
        <v>#N/A</v>
      </c>
      <c r="G240" t="e">
        <f t="array" ref="G240">INDEX(Establishment!C$2:C$1042,MATCH($E240,Establishment!$A$2:$A$1042,0))</f>
        <v>#N/A</v>
      </c>
      <c r="H240" t="s">
        <v>20</v>
      </c>
      <c r="I240" s="5"/>
      <c r="J240" t="s">
        <v>20</v>
      </c>
      <c r="L240" s="5"/>
      <c r="M240" s="5">
        <f t="shared" si="47"/>
        <v>0</v>
      </c>
      <c r="N240" s="5">
        <f t="shared" si="48"/>
        <v>1342</v>
      </c>
      <c r="O240" t="s">
        <v>20</v>
      </c>
      <c r="P240" t="str">
        <f t="array" ref="P240">INDEX(Items!B$2:B$1090,MATCH($O240,Items!$A$2:$A$1090,0))</f>
        <v xml:space="preserve"> </v>
      </c>
      <c r="Q240" t="str">
        <f t="array" ref="Q240">INDEX(Items!C$2:C$1090,MATCH($O240,Items!$A$2:$A$1090,0))</f>
        <v xml:space="preserve"> </v>
      </c>
      <c r="R240" t="str">
        <f t="array" ref="R240">INDEX(Items!D$2:D$1090,MATCH($O240,Items!$A$2:$A$1090,0))</f>
        <v xml:space="preserve"> </v>
      </c>
    </row>
    <row r="241" spans="1:18" x14ac:dyDescent="0.25">
      <c r="A241">
        <f t="shared" si="44"/>
        <v>1</v>
      </c>
      <c r="B241" t="str">
        <f t="shared" si="45"/>
        <v/>
      </c>
      <c r="C241">
        <f t="shared" si="46"/>
        <v>1</v>
      </c>
      <c r="D241" s="4"/>
      <c r="E241" s="3"/>
      <c r="F241" t="e">
        <f t="array" ref="F241">INDEX(Establishment!B$2:B$1042,MATCH($E241,Establishment!$A$2:$A$1042,0))</f>
        <v>#N/A</v>
      </c>
      <c r="G241" t="e">
        <f t="array" ref="G241">INDEX(Establishment!C$2:C$1042,MATCH($E241,Establishment!$A$2:$A$1042,0))</f>
        <v>#N/A</v>
      </c>
      <c r="H241" t="s">
        <v>20</v>
      </c>
      <c r="I241" s="5"/>
      <c r="J241" t="s">
        <v>20</v>
      </c>
      <c r="L241" s="5"/>
      <c r="M241" s="5">
        <f t="shared" si="47"/>
        <v>0</v>
      </c>
      <c r="N241" s="5">
        <f t="shared" si="48"/>
        <v>1342</v>
      </c>
      <c r="O241" t="s">
        <v>20</v>
      </c>
      <c r="P241" t="str">
        <f t="array" ref="P241">INDEX(Items!B$2:B$1090,MATCH($O241,Items!$A$2:$A$1090,0))</f>
        <v xml:space="preserve"> </v>
      </c>
      <c r="Q241" t="str">
        <f t="array" ref="Q241">INDEX(Items!C$2:C$1090,MATCH($O241,Items!$A$2:$A$1090,0))</f>
        <v xml:space="preserve"> </v>
      </c>
      <c r="R241" t="str">
        <f t="array" ref="R241">INDEX(Items!D$2:D$1090,MATCH($O241,Items!$A$2:$A$1090,0))</f>
        <v xml:space="preserve"> </v>
      </c>
    </row>
    <row r="242" spans="1:18" x14ac:dyDescent="0.25">
      <c r="A242">
        <f t="shared" si="44"/>
        <v>1</v>
      </c>
      <c r="B242" t="str">
        <f t="shared" si="45"/>
        <v/>
      </c>
      <c r="C242">
        <f t="shared" si="46"/>
        <v>1</v>
      </c>
      <c r="D242" s="4"/>
      <c r="E242" s="3"/>
      <c r="F242" t="e">
        <f t="array" ref="F242">INDEX(Establishment!B$2:B$1042,MATCH($E242,Establishment!$A$2:$A$1042,0))</f>
        <v>#N/A</v>
      </c>
      <c r="G242" t="e">
        <f t="array" ref="G242">INDEX(Establishment!C$2:C$1042,MATCH($E242,Establishment!$A$2:$A$1042,0))</f>
        <v>#N/A</v>
      </c>
      <c r="H242" t="s">
        <v>20</v>
      </c>
      <c r="I242" s="5"/>
      <c r="J242" t="s">
        <v>20</v>
      </c>
      <c r="L242" s="5"/>
      <c r="M242" s="5">
        <f t="shared" si="47"/>
        <v>0</v>
      </c>
      <c r="N242" s="5">
        <f t="shared" si="48"/>
        <v>1342</v>
      </c>
      <c r="O242" t="s">
        <v>20</v>
      </c>
      <c r="P242" t="str">
        <f t="array" ref="P242">INDEX(Items!B$2:B$1090,MATCH($O242,Items!$A$2:$A$1090,0))</f>
        <v xml:space="preserve"> </v>
      </c>
      <c r="Q242" t="str">
        <f t="array" ref="Q242">INDEX(Items!C$2:C$1090,MATCH($O242,Items!$A$2:$A$1090,0))</f>
        <v xml:space="preserve"> </v>
      </c>
      <c r="R242" t="str">
        <f t="array" ref="R242">INDEX(Items!D$2:D$1090,MATCH($O242,Items!$A$2:$A$1090,0))</f>
        <v xml:space="preserve"> </v>
      </c>
    </row>
    <row r="243" spans="1:18" x14ac:dyDescent="0.25">
      <c r="A243">
        <f t="shared" si="44"/>
        <v>1</v>
      </c>
      <c r="B243" t="str">
        <f t="shared" si="45"/>
        <v/>
      </c>
      <c r="C243">
        <f t="shared" si="46"/>
        <v>1</v>
      </c>
      <c r="D243" s="4"/>
      <c r="E243" s="3"/>
      <c r="F243" t="e">
        <f t="array" ref="F243">INDEX(Establishment!B$2:B$1042,MATCH($E243,Establishment!$A$2:$A$1042,0))</f>
        <v>#N/A</v>
      </c>
      <c r="G243" t="e">
        <f t="array" ref="G243">INDEX(Establishment!C$2:C$1042,MATCH($E243,Establishment!$A$2:$A$1042,0))</f>
        <v>#N/A</v>
      </c>
      <c r="H243" t="s">
        <v>20</v>
      </c>
      <c r="I243" s="5"/>
      <c r="J243" t="s">
        <v>20</v>
      </c>
      <c r="L243" s="5"/>
      <c r="M243" s="5">
        <f t="shared" si="47"/>
        <v>0</v>
      </c>
      <c r="N243" s="5">
        <f t="shared" si="48"/>
        <v>1342</v>
      </c>
      <c r="O243" t="s">
        <v>20</v>
      </c>
      <c r="P243" t="str">
        <f t="array" ref="P243">INDEX(Items!B$2:B$1090,MATCH($O243,Items!$A$2:$A$1090,0))</f>
        <v xml:space="preserve"> </v>
      </c>
      <c r="Q243" t="str">
        <f t="array" ref="Q243">INDEX(Items!C$2:C$1090,MATCH($O243,Items!$A$2:$A$1090,0))</f>
        <v xml:space="preserve"> </v>
      </c>
      <c r="R243" t="str">
        <f t="array" ref="R243">INDEX(Items!D$2:D$1090,MATCH($O243,Items!$A$2:$A$1090,0))</f>
        <v xml:space="preserve"> </v>
      </c>
    </row>
    <row r="244" spans="1:18" x14ac:dyDescent="0.25">
      <c r="A244">
        <f t="shared" si="44"/>
        <v>1</v>
      </c>
      <c r="B244" t="str">
        <f t="shared" si="45"/>
        <v/>
      </c>
      <c r="C244">
        <f t="shared" si="46"/>
        <v>1</v>
      </c>
      <c r="D244" s="4"/>
      <c r="E244" s="3"/>
      <c r="F244" t="e">
        <f t="array" ref="F244">INDEX(Establishment!B$2:B$1042,MATCH($E244,Establishment!$A$2:$A$1042,0))</f>
        <v>#N/A</v>
      </c>
      <c r="G244" t="e">
        <f t="array" ref="G244">INDEX(Establishment!C$2:C$1042,MATCH($E244,Establishment!$A$2:$A$1042,0))</f>
        <v>#N/A</v>
      </c>
      <c r="H244" t="s">
        <v>20</v>
      </c>
      <c r="I244" s="5"/>
      <c r="J244" t="s">
        <v>20</v>
      </c>
      <c r="L244" s="5"/>
      <c r="M244" s="5">
        <f t="shared" si="47"/>
        <v>0</v>
      </c>
      <c r="N244" s="5">
        <f t="shared" si="48"/>
        <v>1342</v>
      </c>
      <c r="O244" t="s">
        <v>20</v>
      </c>
      <c r="P244" t="str">
        <f t="array" ref="P244">INDEX(Items!B$2:B$1090,MATCH($O244,Items!$A$2:$A$1090,0))</f>
        <v xml:space="preserve"> </v>
      </c>
      <c r="Q244" t="str">
        <f t="array" ref="Q244">INDEX(Items!C$2:C$1090,MATCH($O244,Items!$A$2:$A$1090,0))</f>
        <v xml:space="preserve"> </v>
      </c>
      <c r="R244" t="str">
        <f t="array" ref="R244">INDEX(Items!D$2:D$1090,MATCH($O244,Items!$A$2:$A$1090,0))</f>
        <v xml:space="preserve"> </v>
      </c>
    </row>
    <row r="245" spans="1:18" x14ac:dyDescent="0.25">
      <c r="A245">
        <f t="shared" si="44"/>
        <v>1</v>
      </c>
      <c r="B245" t="str">
        <f t="shared" si="45"/>
        <v/>
      </c>
      <c r="C245">
        <f t="shared" si="46"/>
        <v>1</v>
      </c>
      <c r="D245" s="4"/>
      <c r="E245" s="3"/>
      <c r="F245" t="e">
        <f t="array" ref="F245">INDEX(Establishment!B$2:B$1042,MATCH($E245,Establishment!$A$2:$A$1042,0))</f>
        <v>#N/A</v>
      </c>
      <c r="G245" t="e">
        <f t="array" ref="G245">INDEX(Establishment!C$2:C$1042,MATCH($E245,Establishment!$A$2:$A$1042,0))</f>
        <v>#N/A</v>
      </c>
      <c r="H245" t="s">
        <v>20</v>
      </c>
      <c r="I245" s="5"/>
      <c r="J245" t="s">
        <v>20</v>
      </c>
      <c r="L245" s="5"/>
      <c r="M245" s="5">
        <f t="shared" si="47"/>
        <v>0</v>
      </c>
      <c r="N245" s="5">
        <f t="shared" si="48"/>
        <v>1342</v>
      </c>
      <c r="O245" t="s">
        <v>20</v>
      </c>
      <c r="P245" t="str">
        <f t="array" ref="P245">INDEX(Items!B$2:B$1090,MATCH($O245,Items!$A$2:$A$1090,0))</f>
        <v xml:space="preserve"> </v>
      </c>
      <c r="Q245" t="str">
        <f t="array" ref="Q245">INDEX(Items!C$2:C$1090,MATCH($O245,Items!$A$2:$A$1090,0))</f>
        <v xml:space="preserve"> </v>
      </c>
      <c r="R245" t="str">
        <f t="array" ref="R245">INDEX(Items!D$2:D$1090,MATCH($O245,Items!$A$2:$A$1090,0))</f>
        <v xml:space="preserve"> </v>
      </c>
    </row>
    <row r="246" spans="1:18" x14ac:dyDescent="0.25">
      <c r="A246">
        <f t="shared" si="44"/>
        <v>1</v>
      </c>
      <c r="B246" t="str">
        <f t="shared" si="45"/>
        <v/>
      </c>
      <c r="C246">
        <f t="shared" si="46"/>
        <v>1</v>
      </c>
      <c r="D246" s="4"/>
      <c r="E246" s="3"/>
      <c r="F246" t="e">
        <f t="array" ref="F246">INDEX(Establishment!B$2:B$1042,MATCH($E246,Establishment!$A$2:$A$1042,0))</f>
        <v>#N/A</v>
      </c>
      <c r="G246" t="e">
        <f t="array" ref="G246">INDEX(Establishment!C$2:C$1042,MATCH($E246,Establishment!$A$2:$A$1042,0))</f>
        <v>#N/A</v>
      </c>
      <c r="H246" t="s">
        <v>20</v>
      </c>
      <c r="I246" s="5"/>
      <c r="J246" t="s">
        <v>20</v>
      </c>
      <c r="L246" s="5"/>
      <c r="M246" s="5">
        <f t="shared" si="47"/>
        <v>0</v>
      </c>
      <c r="N246" s="5">
        <f t="shared" si="48"/>
        <v>1342</v>
      </c>
      <c r="O246" t="s">
        <v>20</v>
      </c>
      <c r="P246" t="str">
        <f t="array" ref="P246">INDEX(Items!B$2:B$1090,MATCH($O246,Items!$A$2:$A$1090,0))</f>
        <v xml:space="preserve"> </v>
      </c>
      <c r="Q246" t="str">
        <f t="array" ref="Q246">INDEX(Items!C$2:C$1090,MATCH($O246,Items!$A$2:$A$1090,0))</f>
        <v xml:space="preserve"> </v>
      </c>
      <c r="R246" t="str">
        <f t="array" ref="R246">INDEX(Items!D$2:D$1090,MATCH($O246,Items!$A$2:$A$1090,0))</f>
        <v xml:space="preserve"> </v>
      </c>
    </row>
    <row r="247" spans="1:18" x14ac:dyDescent="0.25">
      <c r="A247">
        <f t="shared" si="44"/>
        <v>1</v>
      </c>
      <c r="B247" t="str">
        <f t="shared" si="45"/>
        <v/>
      </c>
      <c r="C247">
        <f t="shared" si="46"/>
        <v>1</v>
      </c>
      <c r="D247" s="4"/>
      <c r="E247" s="3"/>
      <c r="F247" t="e">
        <f t="array" ref="F247">INDEX(Establishment!B$2:B$1042,MATCH($E247,Establishment!$A$2:$A$1042,0))</f>
        <v>#N/A</v>
      </c>
      <c r="G247" t="e">
        <f t="array" ref="G247">INDEX(Establishment!C$2:C$1042,MATCH($E247,Establishment!$A$2:$A$1042,0))</f>
        <v>#N/A</v>
      </c>
      <c r="H247" t="s">
        <v>20</v>
      </c>
      <c r="I247" s="5"/>
      <c r="J247" t="s">
        <v>20</v>
      </c>
      <c r="L247" s="5"/>
      <c r="M247" s="5">
        <f t="shared" si="47"/>
        <v>0</v>
      </c>
      <c r="N247" s="5">
        <f t="shared" si="48"/>
        <v>1342</v>
      </c>
      <c r="O247" t="s">
        <v>20</v>
      </c>
      <c r="P247" t="str">
        <f t="array" ref="P247">INDEX(Items!B$2:B$1090,MATCH($O247,Items!$A$2:$A$1090,0))</f>
        <v xml:space="preserve"> </v>
      </c>
      <c r="Q247" t="str">
        <f t="array" ref="Q247">INDEX(Items!C$2:C$1090,MATCH($O247,Items!$A$2:$A$1090,0))</f>
        <v xml:space="preserve"> </v>
      </c>
      <c r="R247" t="str">
        <f t="array" ref="R247">INDEX(Items!D$2:D$1090,MATCH($O247,Items!$A$2:$A$1090,0))</f>
        <v xml:space="preserve"> </v>
      </c>
    </row>
    <row r="248" spans="1:18" x14ac:dyDescent="0.25">
      <c r="A248">
        <f t="shared" si="44"/>
        <v>1</v>
      </c>
      <c r="B248" t="str">
        <f t="shared" si="45"/>
        <v/>
      </c>
      <c r="C248">
        <f t="shared" si="46"/>
        <v>1</v>
      </c>
      <c r="D248" s="4"/>
      <c r="E248" s="3"/>
      <c r="F248" t="e">
        <f t="array" ref="F248">INDEX(Establishment!B$2:B$1042,MATCH($E248,Establishment!$A$2:$A$1042,0))</f>
        <v>#N/A</v>
      </c>
      <c r="G248" t="e">
        <f t="array" ref="G248">INDEX(Establishment!C$2:C$1042,MATCH($E248,Establishment!$A$2:$A$1042,0))</f>
        <v>#N/A</v>
      </c>
      <c r="H248" t="s">
        <v>20</v>
      </c>
      <c r="I248" s="5"/>
      <c r="J248" t="s">
        <v>20</v>
      </c>
      <c r="L248" s="5"/>
      <c r="M248" s="5">
        <f t="shared" si="47"/>
        <v>0</v>
      </c>
      <c r="N248" s="5">
        <f t="shared" si="48"/>
        <v>1342</v>
      </c>
      <c r="O248" t="s">
        <v>20</v>
      </c>
      <c r="P248" t="str">
        <f t="array" ref="P248">INDEX(Items!B$2:B$1090,MATCH($O248,Items!$A$2:$A$1090,0))</f>
        <v xml:space="preserve"> </v>
      </c>
      <c r="Q248" t="str">
        <f t="array" ref="Q248">INDEX(Items!C$2:C$1090,MATCH($O248,Items!$A$2:$A$1090,0))</f>
        <v xml:space="preserve"> </v>
      </c>
      <c r="R248" t="str">
        <f t="array" ref="R248">INDEX(Items!D$2:D$1090,MATCH($O248,Items!$A$2:$A$1090,0))</f>
        <v xml:space="preserve"> </v>
      </c>
    </row>
    <row r="249" spans="1:18" x14ac:dyDescent="0.25">
      <c r="A249">
        <f t="shared" si="44"/>
        <v>1</v>
      </c>
      <c r="B249" t="str">
        <f t="shared" si="45"/>
        <v/>
      </c>
      <c r="C249">
        <f t="shared" si="46"/>
        <v>1</v>
      </c>
      <c r="D249" s="4"/>
      <c r="E249" s="3"/>
      <c r="F249" t="e">
        <f t="array" ref="F249">INDEX(Establishment!B$2:B$1042,MATCH($E249,Establishment!$A$2:$A$1042,0))</f>
        <v>#N/A</v>
      </c>
      <c r="G249" t="e">
        <f t="array" ref="G249">INDEX(Establishment!C$2:C$1042,MATCH($E249,Establishment!$A$2:$A$1042,0))</f>
        <v>#N/A</v>
      </c>
      <c r="H249" t="s">
        <v>20</v>
      </c>
      <c r="I249" s="5"/>
      <c r="J249" t="s">
        <v>20</v>
      </c>
      <c r="L249" s="5"/>
      <c r="M249" s="5">
        <f t="shared" si="47"/>
        <v>0</v>
      </c>
      <c r="N249" s="5">
        <f t="shared" si="48"/>
        <v>1342</v>
      </c>
      <c r="O249" t="s">
        <v>20</v>
      </c>
      <c r="P249" t="str">
        <f t="array" ref="P249">INDEX(Items!B$2:B$1090,MATCH($O249,Items!$A$2:$A$1090,0))</f>
        <v xml:space="preserve"> </v>
      </c>
      <c r="Q249" t="str">
        <f t="array" ref="Q249">INDEX(Items!C$2:C$1090,MATCH($O249,Items!$A$2:$A$1090,0))</f>
        <v xml:space="preserve"> </v>
      </c>
      <c r="R249" t="str">
        <f t="array" ref="R249">INDEX(Items!D$2:D$1090,MATCH($O249,Items!$A$2:$A$1090,0))</f>
        <v xml:space="preserve"> </v>
      </c>
    </row>
    <row r="250" spans="1:18" x14ac:dyDescent="0.25">
      <c r="A250">
        <f t="shared" si="44"/>
        <v>1</v>
      </c>
      <c r="B250" t="str">
        <f t="shared" si="45"/>
        <v/>
      </c>
      <c r="C250">
        <f t="shared" si="46"/>
        <v>1</v>
      </c>
      <c r="D250" s="4"/>
      <c r="E250" s="3"/>
      <c r="F250" t="e">
        <f t="array" ref="F250">INDEX(Establishment!B$2:B$1042,MATCH($E250,Establishment!$A$2:$A$1042,0))</f>
        <v>#N/A</v>
      </c>
      <c r="G250" t="e">
        <f t="array" ref="G250">INDEX(Establishment!C$2:C$1042,MATCH($E250,Establishment!$A$2:$A$1042,0))</f>
        <v>#N/A</v>
      </c>
      <c r="H250" t="s">
        <v>20</v>
      </c>
      <c r="I250" s="5"/>
      <c r="J250" t="s">
        <v>20</v>
      </c>
      <c r="L250" s="5"/>
      <c r="M250" s="5">
        <f t="shared" si="47"/>
        <v>0</v>
      </c>
      <c r="N250" s="5">
        <f t="shared" si="48"/>
        <v>1342</v>
      </c>
      <c r="O250" t="s">
        <v>20</v>
      </c>
      <c r="P250" t="str">
        <f t="array" ref="P250">INDEX(Items!B$2:B$1090,MATCH($O250,Items!$A$2:$A$1090,0))</f>
        <v xml:space="preserve"> </v>
      </c>
      <c r="Q250" t="str">
        <f t="array" ref="Q250">INDEX(Items!C$2:C$1090,MATCH($O250,Items!$A$2:$A$1090,0))</f>
        <v xml:space="preserve"> </v>
      </c>
      <c r="R250" t="str">
        <f t="array" ref="R250">INDEX(Items!D$2:D$1090,MATCH($O250,Items!$A$2:$A$1090,0))</f>
        <v xml:space="preserve"> </v>
      </c>
    </row>
    <row r="251" spans="1:18" x14ac:dyDescent="0.25">
      <c r="A251">
        <f t="shared" si="44"/>
        <v>1</v>
      </c>
      <c r="B251" t="str">
        <f t="shared" si="45"/>
        <v/>
      </c>
      <c r="C251">
        <f t="shared" si="46"/>
        <v>1</v>
      </c>
      <c r="D251" s="4"/>
      <c r="E251" s="3"/>
      <c r="F251" t="e">
        <f t="array" ref="F251">INDEX(Establishment!B$2:B$1042,MATCH($E251,Establishment!$A$2:$A$1042,0))</f>
        <v>#N/A</v>
      </c>
      <c r="G251" t="e">
        <f t="array" ref="G251">INDEX(Establishment!C$2:C$1042,MATCH($E251,Establishment!$A$2:$A$1042,0))</f>
        <v>#N/A</v>
      </c>
      <c r="H251" t="s">
        <v>20</v>
      </c>
      <c r="I251" s="5"/>
      <c r="J251" t="s">
        <v>20</v>
      </c>
      <c r="L251" s="5"/>
      <c r="M251" s="5">
        <f t="shared" si="47"/>
        <v>0</v>
      </c>
      <c r="N251" s="5">
        <f t="shared" si="48"/>
        <v>1342</v>
      </c>
      <c r="O251" t="s">
        <v>20</v>
      </c>
      <c r="P251" t="str">
        <f t="array" ref="P251">INDEX(Items!B$2:B$1090,MATCH($O251,Items!$A$2:$A$1090,0))</f>
        <v xml:space="preserve"> </v>
      </c>
      <c r="Q251" t="str">
        <f t="array" ref="Q251">INDEX(Items!C$2:C$1090,MATCH($O251,Items!$A$2:$A$1090,0))</f>
        <v xml:space="preserve"> </v>
      </c>
      <c r="R251" t="str">
        <f t="array" ref="R251">INDEX(Items!D$2:D$1090,MATCH($O251,Items!$A$2:$A$1090,0))</f>
        <v xml:space="preserve"> </v>
      </c>
    </row>
    <row r="252" spans="1:18" x14ac:dyDescent="0.25">
      <c r="A252">
        <f t="shared" si="44"/>
        <v>1</v>
      </c>
      <c r="B252" t="str">
        <f t="shared" si="45"/>
        <v/>
      </c>
      <c r="C252">
        <f t="shared" si="46"/>
        <v>1</v>
      </c>
      <c r="D252" s="4"/>
      <c r="E252" s="3"/>
      <c r="F252" t="e">
        <f t="array" ref="F252">INDEX(Establishment!B$2:B$1042,MATCH($E252,Establishment!$A$2:$A$1042,0))</f>
        <v>#N/A</v>
      </c>
      <c r="G252" t="e">
        <f t="array" ref="G252">INDEX(Establishment!C$2:C$1042,MATCH($E252,Establishment!$A$2:$A$1042,0))</f>
        <v>#N/A</v>
      </c>
      <c r="H252" t="s">
        <v>20</v>
      </c>
      <c r="I252" s="5"/>
      <c r="J252" t="s">
        <v>20</v>
      </c>
      <c r="L252" s="5"/>
      <c r="M252" s="5">
        <f t="shared" si="47"/>
        <v>0</v>
      </c>
      <c r="N252" s="5">
        <f t="shared" si="48"/>
        <v>1342</v>
      </c>
      <c r="O252" t="s">
        <v>20</v>
      </c>
      <c r="P252" t="str">
        <f t="array" ref="P252">INDEX(Items!B$2:B$1090,MATCH($O252,Items!$A$2:$A$1090,0))</f>
        <v xml:space="preserve"> </v>
      </c>
      <c r="Q252" t="str">
        <f t="array" ref="Q252">INDEX(Items!C$2:C$1090,MATCH($O252,Items!$A$2:$A$1090,0))</f>
        <v xml:space="preserve"> </v>
      </c>
      <c r="R252" t="str">
        <f t="array" ref="R252">INDEX(Items!D$2:D$1090,MATCH($O252,Items!$A$2:$A$1090,0))</f>
        <v xml:space="preserve"> </v>
      </c>
    </row>
    <row r="253" spans="1:18" x14ac:dyDescent="0.25">
      <c r="A253">
        <f t="shared" si="44"/>
        <v>1</v>
      </c>
      <c r="B253" t="str">
        <f t="shared" si="45"/>
        <v/>
      </c>
      <c r="C253">
        <f t="shared" si="46"/>
        <v>1</v>
      </c>
      <c r="D253" s="4"/>
      <c r="E253" s="3"/>
      <c r="F253" t="e">
        <f t="array" ref="F253">INDEX(Establishment!B$2:B$1042,MATCH($E253,Establishment!$A$2:$A$1042,0))</f>
        <v>#N/A</v>
      </c>
      <c r="G253" t="e">
        <f t="array" ref="G253">INDEX(Establishment!C$2:C$1042,MATCH($E253,Establishment!$A$2:$A$1042,0))</f>
        <v>#N/A</v>
      </c>
      <c r="H253" t="s">
        <v>20</v>
      </c>
      <c r="I253" s="5"/>
      <c r="J253" t="s">
        <v>20</v>
      </c>
      <c r="L253" s="5"/>
      <c r="M253" s="5">
        <f t="shared" si="47"/>
        <v>0</v>
      </c>
      <c r="N253" s="5">
        <f t="shared" si="48"/>
        <v>1342</v>
      </c>
      <c r="O253" t="s">
        <v>20</v>
      </c>
      <c r="P253" t="str">
        <f t="array" ref="P253">INDEX(Items!B$2:B$1090,MATCH($O253,Items!$A$2:$A$1090,0))</f>
        <v xml:space="preserve"> </v>
      </c>
      <c r="Q253" t="str">
        <f t="array" ref="Q253">INDEX(Items!C$2:C$1090,MATCH($O253,Items!$A$2:$A$1090,0))</f>
        <v xml:space="preserve"> </v>
      </c>
      <c r="R253" t="str">
        <f t="array" ref="R253">INDEX(Items!D$2:D$1090,MATCH($O253,Items!$A$2:$A$1090,0))</f>
        <v xml:space="preserve"> </v>
      </c>
    </row>
    <row r="254" spans="1:18" x14ac:dyDescent="0.25">
      <c r="A254">
        <f t="shared" si="44"/>
        <v>1</v>
      </c>
      <c r="B254" t="str">
        <f t="shared" si="45"/>
        <v/>
      </c>
      <c r="C254">
        <f t="shared" si="46"/>
        <v>1</v>
      </c>
      <c r="D254" s="4"/>
      <c r="E254" s="3"/>
      <c r="F254" t="e">
        <f t="array" ref="F254">INDEX(Establishment!B$2:B$1042,MATCH($E254,Establishment!$A$2:$A$1042,0))</f>
        <v>#N/A</v>
      </c>
      <c r="G254" t="e">
        <f t="array" ref="G254">INDEX(Establishment!C$2:C$1042,MATCH($E254,Establishment!$A$2:$A$1042,0))</f>
        <v>#N/A</v>
      </c>
      <c r="H254" t="s">
        <v>20</v>
      </c>
      <c r="I254" s="5"/>
      <c r="J254" t="s">
        <v>20</v>
      </c>
      <c r="L254" s="5"/>
      <c r="M254" s="5">
        <f t="shared" si="47"/>
        <v>0</v>
      </c>
      <c r="N254" s="5">
        <f t="shared" si="48"/>
        <v>1342</v>
      </c>
      <c r="O254" t="s">
        <v>20</v>
      </c>
      <c r="P254" t="str">
        <f t="array" ref="P254">INDEX(Items!B$2:B$1090,MATCH($O254,Items!$A$2:$A$1090,0))</f>
        <v xml:space="preserve"> </v>
      </c>
      <c r="Q254" t="str">
        <f t="array" ref="Q254">INDEX(Items!C$2:C$1090,MATCH($O254,Items!$A$2:$A$1090,0))</f>
        <v xml:space="preserve"> </v>
      </c>
      <c r="R254" t="str">
        <f t="array" ref="R254">INDEX(Items!D$2:D$1090,MATCH($O254,Items!$A$2:$A$1090,0))</f>
        <v xml:space="preserve"> </v>
      </c>
    </row>
    <row r="255" spans="1:18" x14ac:dyDescent="0.25">
      <c r="A255">
        <f t="shared" si="44"/>
        <v>1</v>
      </c>
      <c r="B255" t="str">
        <f t="shared" si="45"/>
        <v/>
      </c>
      <c r="C255">
        <f t="shared" si="46"/>
        <v>1</v>
      </c>
      <c r="D255" s="4"/>
      <c r="E255" s="3"/>
      <c r="F255" t="e">
        <f t="array" ref="F255">INDEX(Establishment!B$2:B$1042,MATCH($E255,Establishment!$A$2:$A$1042,0))</f>
        <v>#N/A</v>
      </c>
      <c r="G255" t="e">
        <f t="array" ref="G255">INDEX(Establishment!C$2:C$1042,MATCH($E255,Establishment!$A$2:$A$1042,0))</f>
        <v>#N/A</v>
      </c>
      <c r="H255" t="s">
        <v>20</v>
      </c>
      <c r="I255" s="5"/>
      <c r="J255" t="s">
        <v>20</v>
      </c>
      <c r="L255" s="5"/>
      <c r="M255" s="5">
        <f t="shared" si="47"/>
        <v>0</v>
      </c>
      <c r="N255" s="5">
        <f t="shared" si="48"/>
        <v>1342</v>
      </c>
      <c r="O255" t="s">
        <v>20</v>
      </c>
      <c r="P255" t="str">
        <f t="array" ref="P255">INDEX(Items!B$2:B$1090,MATCH($O255,Items!$A$2:$A$1090,0))</f>
        <v xml:space="preserve"> </v>
      </c>
      <c r="Q255" t="str">
        <f t="array" ref="Q255">INDEX(Items!C$2:C$1090,MATCH($O255,Items!$A$2:$A$1090,0))</f>
        <v xml:space="preserve"> </v>
      </c>
      <c r="R255" t="str">
        <f t="array" ref="R255">INDEX(Items!D$2:D$1090,MATCH($O255,Items!$A$2:$A$1090,0))</f>
        <v xml:space="preserve"> </v>
      </c>
    </row>
    <row r="256" spans="1:18" x14ac:dyDescent="0.25">
      <c r="A256">
        <f t="shared" si="44"/>
        <v>1</v>
      </c>
      <c r="B256" t="str">
        <f t="shared" si="45"/>
        <v/>
      </c>
      <c r="C256">
        <f t="shared" si="46"/>
        <v>1</v>
      </c>
      <c r="D256" s="4"/>
      <c r="E256" s="3"/>
      <c r="F256" t="e">
        <f t="array" ref="F256">INDEX(Establishment!B$2:B$1042,MATCH($E256,Establishment!$A$2:$A$1042,0))</f>
        <v>#N/A</v>
      </c>
      <c r="G256" t="e">
        <f t="array" ref="G256">INDEX(Establishment!C$2:C$1042,MATCH($E256,Establishment!$A$2:$A$1042,0))</f>
        <v>#N/A</v>
      </c>
      <c r="H256" t="s">
        <v>20</v>
      </c>
      <c r="I256" s="5"/>
      <c r="J256" t="s">
        <v>20</v>
      </c>
      <c r="L256" s="5"/>
      <c r="M256" s="5">
        <f t="shared" si="47"/>
        <v>0</v>
      </c>
      <c r="N256" s="5">
        <f t="shared" si="48"/>
        <v>1342</v>
      </c>
      <c r="O256" t="s">
        <v>20</v>
      </c>
      <c r="P256" t="str">
        <f t="array" ref="P256">INDEX(Items!B$2:B$1090,MATCH($O256,Items!$A$2:$A$1090,0))</f>
        <v xml:space="preserve"> </v>
      </c>
      <c r="Q256" t="str">
        <f t="array" ref="Q256">INDEX(Items!C$2:C$1090,MATCH($O256,Items!$A$2:$A$1090,0))</f>
        <v xml:space="preserve"> </v>
      </c>
      <c r="R256" t="str">
        <f t="array" ref="R256">INDEX(Items!D$2:D$1090,MATCH($O256,Items!$A$2:$A$1090,0))</f>
        <v xml:space="preserve"> </v>
      </c>
    </row>
    <row r="257" spans="1:18" x14ac:dyDescent="0.25">
      <c r="A257">
        <f t="shared" si="44"/>
        <v>1</v>
      </c>
      <c r="B257" t="str">
        <f t="shared" si="45"/>
        <v/>
      </c>
      <c r="C257">
        <f t="shared" si="46"/>
        <v>1</v>
      </c>
      <c r="D257" s="4"/>
      <c r="E257" s="3"/>
      <c r="F257" t="e">
        <f t="array" ref="F257">INDEX(Establishment!B$2:B$1042,MATCH($E257,Establishment!$A$2:$A$1042,0))</f>
        <v>#N/A</v>
      </c>
      <c r="G257" t="e">
        <f t="array" ref="G257">INDEX(Establishment!C$2:C$1042,MATCH($E257,Establishment!$A$2:$A$1042,0))</f>
        <v>#N/A</v>
      </c>
      <c r="H257" t="s">
        <v>20</v>
      </c>
      <c r="I257" s="5"/>
      <c r="J257" t="s">
        <v>20</v>
      </c>
      <c r="L257" s="5"/>
      <c r="M257" s="5">
        <f t="shared" si="47"/>
        <v>0</v>
      </c>
      <c r="N257" s="5">
        <f t="shared" si="48"/>
        <v>1342</v>
      </c>
      <c r="O257" t="s">
        <v>20</v>
      </c>
      <c r="P257" t="str">
        <f t="array" ref="P257">INDEX(Items!B$2:B$1090,MATCH($O257,Items!$A$2:$A$1090,0))</f>
        <v xml:space="preserve"> </v>
      </c>
      <c r="Q257" t="str">
        <f t="array" ref="Q257">INDEX(Items!C$2:C$1090,MATCH($O257,Items!$A$2:$A$1090,0))</f>
        <v xml:space="preserve"> </v>
      </c>
      <c r="R257" t="str">
        <f t="array" ref="R257">INDEX(Items!D$2:D$1090,MATCH($O257,Items!$A$2:$A$1090,0))</f>
        <v xml:space="preserve"> </v>
      </c>
    </row>
    <row r="258" spans="1:18" x14ac:dyDescent="0.25">
      <c r="A258">
        <f t="shared" si="44"/>
        <v>1</v>
      </c>
      <c r="B258" t="str">
        <f t="shared" si="45"/>
        <v/>
      </c>
      <c r="C258">
        <f t="shared" si="46"/>
        <v>1</v>
      </c>
      <c r="D258" s="4"/>
      <c r="E258" s="3"/>
      <c r="F258" t="e">
        <f t="array" ref="F258">INDEX(Establishment!B$2:B$1042,MATCH($E258,Establishment!$A$2:$A$1042,0))</f>
        <v>#N/A</v>
      </c>
      <c r="G258" t="e">
        <f t="array" ref="G258">INDEX(Establishment!C$2:C$1042,MATCH($E258,Establishment!$A$2:$A$1042,0))</f>
        <v>#N/A</v>
      </c>
      <c r="H258" t="s">
        <v>20</v>
      </c>
      <c r="I258" s="5"/>
      <c r="J258" t="s">
        <v>20</v>
      </c>
      <c r="L258" s="5"/>
      <c r="M258" s="5">
        <f t="shared" si="47"/>
        <v>0</v>
      </c>
      <c r="N258" s="5">
        <f t="shared" si="48"/>
        <v>1342</v>
      </c>
      <c r="O258" t="s">
        <v>20</v>
      </c>
      <c r="P258" t="str">
        <f t="array" ref="P258">INDEX(Items!B$2:B$1090,MATCH($O258,Items!$A$2:$A$1090,0))</f>
        <v xml:space="preserve"> </v>
      </c>
      <c r="Q258" t="str">
        <f t="array" ref="Q258">INDEX(Items!C$2:C$1090,MATCH($O258,Items!$A$2:$A$1090,0))</f>
        <v xml:space="preserve"> </v>
      </c>
      <c r="R258" t="str">
        <f t="array" ref="R258">INDEX(Items!D$2:D$1090,MATCH($O258,Items!$A$2:$A$1090,0))</f>
        <v xml:space="preserve"> </v>
      </c>
    </row>
    <row r="259" spans="1:18" x14ac:dyDescent="0.25">
      <c r="A259">
        <f t="shared" si="44"/>
        <v>1</v>
      </c>
      <c r="B259" t="str">
        <f t="shared" si="45"/>
        <v/>
      </c>
      <c r="C259">
        <f t="shared" si="46"/>
        <v>1</v>
      </c>
      <c r="D259" s="4"/>
      <c r="E259" s="3"/>
      <c r="F259" t="e">
        <f t="array" ref="F259">INDEX(Establishment!B$2:B$1042,MATCH($E259,Establishment!$A$2:$A$1042,0))</f>
        <v>#N/A</v>
      </c>
      <c r="G259" t="e">
        <f t="array" ref="G259">INDEX(Establishment!C$2:C$1042,MATCH($E259,Establishment!$A$2:$A$1042,0))</f>
        <v>#N/A</v>
      </c>
      <c r="H259" t="s">
        <v>20</v>
      </c>
      <c r="I259" s="5"/>
      <c r="J259" t="s">
        <v>20</v>
      </c>
      <c r="L259" s="5"/>
      <c r="M259" s="5">
        <f t="shared" si="47"/>
        <v>0</v>
      </c>
      <c r="N259" s="5">
        <f t="shared" si="48"/>
        <v>1342</v>
      </c>
      <c r="O259" t="s">
        <v>20</v>
      </c>
      <c r="P259" t="str">
        <f t="array" ref="P259">INDEX(Items!B$2:B$1090,MATCH($O259,Items!$A$2:$A$1090,0))</f>
        <v xml:space="preserve"> </v>
      </c>
      <c r="Q259" t="str">
        <f t="array" ref="Q259">INDEX(Items!C$2:C$1090,MATCH($O259,Items!$A$2:$A$1090,0))</f>
        <v xml:space="preserve"> </v>
      </c>
      <c r="R259" t="str">
        <f t="array" ref="R259">INDEX(Items!D$2:D$1090,MATCH($O259,Items!$A$2:$A$1090,0))</f>
        <v xml:space="preserve"> </v>
      </c>
    </row>
    <row r="260" spans="1:18" x14ac:dyDescent="0.25">
      <c r="A260">
        <f t="shared" si="44"/>
        <v>1</v>
      </c>
      <c r="B260" t="str">
        <f t="shared" si="45"/>
        <v/>
      </c>
      <c r="C260">
        <f t="shared" si="46"/>
        <v>1</v>
      </c>
      <c r="D260" s="4"/>
      <c r="E260" s="3"/>
      <c r="F260" t="e">
        <f t="array" ref="F260">INDEX(Establishment!B$2:B$1042,MATCH($E260,Establishment!$A$2:$A$1042,0))</f>
        <v>#N/A</v>
      </c>
      <c r="G260" t="e">
        <f t="array" ref="G260">INDEX(Establishment!C$2:C$1042,MATCH($E260,Establishment!$A$2:$A$1042,0))</f>
        <v>#N/A</v>
      </c>
      <c r="H260" t="s">
        <v>20</v>
      </c>
      <c r="I260" s="5"/>
      <c r="J260" t="s">
        <v>20</v>
      </c>
      <c r="L260" s="5"/>
      <c r="M260" s="5">
        <f t="shared" si="47"/>
        <v>0</v>
      </c>
      <c r="N260" s="5">
        <f t="shared" si="48"/>
        <v>1342</v>
      </c>
      <c r="O260" t="s">
        <v>20</v>
      </c>
      <c r="P260" t="str">
        <f t="array" ref="P260">INDEX(Items!B$2:B$1090,MATCH($O260,Items!$A$2:$A$1090,0))</f>
        <v xml:space="preserve"> </v>
      </c>
      <c r="Q260" t="str">
        <f t="array" ref="Q260">INDEX(Items!C$2:C$1090,MATCH($O260,Items!$A$2:$A$1090,0))</f>
        <v xml:space="preserve"> </v>
      </c>
      <c r="R260" t="str">
        <f t="array" ref="R260">INDEX(Items!D$2:D$1090,MATCH($O260,Items!$A$2:$A$1090,0))</f>
        <v xml:space="preserve"> </v>
      </c>
    </row>
    <row r="261" spans="1:18" x14ac:dyDescent="0.25">
      <c r="A261">
        <f t="shared" si="44"/>
        <v>1</v>
      </c>
      <c r="B261" t="str">
        <f t="shared" si="45"/>
        <v/>
      </c>
      <c r="C261">
        <f t="shared" si="46"/>
        <v>1</v>
      </c>
      <c r="D261" s="4"/>
      <c r="E261" s="3"/>
      <c r="F261" t="e">
        <f t="array" ref="F261">INDEX(Establishment!B$2:B$1042,MATCH($E261,Establishment!$A$2:$A$1042,0))</f>
        <v>#N/A</v>
      </c>
      <c r="G261" t="e">
        <f t="array" ref="G261">INDEX(Establishment!C$2:C$1042,MATCH($E261,Establishment!$A$2:$A$1042,0))</f>
        <v>#N/A</v>
      </c>
      <c r="H261" t="s">
        <v>20</v>
      </c>
      <c r="I261" s="5"/>
      <c r="J261" t="s">
        <v>20</v>
      </c>
      <c r="L261" s="5"/>
      <c r="M261" s="5">
        <f t="shared" si="47"/>
        <v>0</v>
      </c>
      <c r="N261" s="5">
        <f t="shared" si="48"/>
        <v>1342</v>
      </c>
      <c r="O261" t="s">
        <v>20</v>
      </c>
      <c r="P261" t="str">
        <f t="array" ref="P261">INDEX(Items!B$2:B$1090,MATCH($O261,Items!$A$2:$A$1090,0))</f>
        <v xml:space="preserve"> </v>
      </c>
      <c r="Q261" t="str">
        <f t="array" ref="Q261">INDEX(Items!C$2:C$1090,MATCH($O261,Items!$A$2:$A$1090,0))</f>
        <v xml:space="preserve"> </v>
      </c>
      <c r="R261" t="str">
        <f t="array" ref="R261">INDEX(Items!D$2:D$1090,MATCH($O261,Items!$A$2:$A$1090,0))</f>
        <v xml:space="preserve"> </v>
      </c>
    </row>
    <row r="262" spans="1:18" x14ac:dyDescent="0.25">
      <c r="A262">
        <f t="shared" si="44"/>
        <v>1</v>
      </c>
      <c r="B262" t="str">
        <f t="shared" si="45"/>
        <v/>
      </c>
      <c r="C262">
        <f t="shared" si="46"/>
        <v>1</v>
      </c>
      <c r="D262" s="4"/>
      <c r="E262" s="3"/>
      <c r="F262" t="e">
        <f t="array" ref="F262">INDEX(Establishment!B$2:B$1042,MATCH($E262,Establishment!$A$2:$A$1042,0))</f>
        <v>#N/A</v>
      </c>
      <c r="G262" t="e">
        <f t="array" ref="G262">INDEX(Establishment!C$2:C$1042,MATCH($E262,Establishment!$A$2:$A$1042,0))</f>
        <v>#N/A</v>
      </c>
      <c r="H262" t="s">
        <v>20</v>
      </c>
      <c r="I262" s="5"/>
      <c r="J262" t="s">
        <v>20</v>
      </c>
      <c r="L262" s="5"/>
      <c r="M262" s="5">
        <f t="shared" si="47"/>
        <v>0</v>
      </c>
      <c r="N262" s="5">
        <f t="shared" si="48"/>
        <v>1342</v>
      </c>
      <c r="O262" t="s">
        <v>20</v>
      </c>
      <c r="P262" t="str">
        <f t="array" ref="P262">INDEX(Items!B$2:B$1090,MATCH($O262,Items!$A$2:$A$1090,0))</f>
        <v xml:space="preserve"> </v>
      </c>
      <c r="Q262" t="str">
        <f t="array" ref="Q262">INDEX(Items!C$2:C$1090,MATCH($O262,Items!$A$2:$A$1090,0))</f>
        <v xml:space="preserve"> </v>
      </c>
      <c r="R262" t="str">
        <f t="array" ref="R262">INDEX(Items!D$2:D$1090,MATCH($O262,Items!$A$2:$A$1090,0))</f>
        <v xml:space="preserve"> </v>
      </c>
    </row>
    <row r="263" spans="1:18" x14ac:dyDescent="0.25">
      <c r="A263">
        <f t="shared" ref="A263:A326" si="49">IF(OR(D263&lt;&gt;D262,D263=""),1,IF(NOT(AND(E263=E262,F263=F262,G263=G262)),A262+1,IF(OR(H263="",AND(H263&lt;&gt;"",H263&lt;&gt;H262,H262&lt;&gt;"")),A262,A262+1)))</f>
        <v>1</v>
      </c>
      <c r="B263" t="str">
        <f t="shared" ref="B263:B326" si="50">IF(D263&lt;&gt;"",TEXT(D263,"YYYYMMDD")&amp;CHAR(64+A263),"")</f>
        <v/>
      </c>
      <c r="C263">
        <f t="shared" ref="C263:C326" si="51">IF(OR(B263="",B263&lt;&gt;B309),1,C309+1)</f>
        <v>1</v>
      </c>
      <c r="D263" s="4"/>
      <c r="E263" s="3"/>
      <c r="F263" t="e">
        <f t="array" ref="F263">INDEX(Establishment!B$2:B$1042,MATCH($E263,Establishment!$A$2:$A$1042,0))</f>
        <v>#N/A</v>
      </c>
      <c r="G263" t="e">
        <f t="array" ref="G263">INDEX(Establishment!C$2:C$1042,MATCH($E263,Establishment!$A$2:$A$1042,0))</f>
        <v>#N/A</v>
      </c>
      <c r="H263" t="s">
        <v>20</v>
      </c>
      <c r="I263" s="5"/>
      <c r="J263" t="s">
        <v>20</v>
      </c>
      <c r="L263" s="5"/>
      <c r="M263" s="5">
        <f t="shared" ref="M263:M326" si="52">K263*L263</f>
        <v>0</v>
      </c>
      <c r="N263" s="5">
        <f t="shared" ref="N263:N326" si="53">IF(B263=B262,N262+M263,M263)</f>
        <v>1342</v>
      </c>
      <c r="O263" t="s">
        <v>20</v>
      </c>
      <c r="P263" t="str">
        <f t="array" ref="P263">INDEX(Items!B$2:B$1090,MATCH($O263,Items!$A$2:$A$1090,0))</f>
        <v xml:space="preserve"> </v>
      </c>
      <c r="Q263" t="str">
        <f t="array" ref="Q263">INDEX(Items!C$2:C$1090,MATCH($O263,Items!$A$2:$A$1090,0))</f>
        <v xml:space="preserve"> </v>
      </c>
      <c r="R263" t="str">
        <f t="array" ref="R263">INDEX(Items!D$2:D$1090,MATCH($O263,Items!$A$2:$A$1090,0))</f>
        <v xml:space="preserve"> </v>
      </c>
    </row>
    <row r="264" spans="1:18" x14ac:dyDescent="0.25">
      <c r="A264">
        <f t="shared" si="49"/>
        <v>1</v>
      </c>
      <c r="B264" t="str">
        <f t="shared" si="50"/>
        <v/>
      </c>
      <c r="C264">
        <f t="shared" si="51"/>
        <v>1</v>
      </c>
      <c r="D264" s="4"/>
      <c r="E264" s="3"/>
      <c r="F264" t="e">
        <f t="array" ref="F264">INDEX(Establishment!B$2:B$1042,MATCH($E264,Establishment!$A$2:$A$1042,0))</f>
        <v>#N/A</v>
      </c>
      <c r="G264" t="e">
        <f t="array" ref="G264">INDEX(Establishment!C$2:C$1042,MATCH($E264,Establishment!$A$2:$A$1042,0))</f>
        <v>#N/A</v>
      </c>
      <c r="H264" t="s">
        <v>20</v>
      </c>
      <c r="I264" s="5"/>
      <c r="J264" t="s">
        <v>20</v>
      </c>
      <c r="L264" s="5"/>
      <c r="M264" s="5">
        <f t="shared" si="52"/>
        <v>0</v>
      </c>
      <c r="N264" s="5">
        <f t="shared" si="53"/>
        <v>1342</v>
      </c>
      <c r="O264" t="s">
        <v>20</v>
      </c>
      <c r="P264" t="str">
        <f t="array" ref="P264">INDEX(Items!B$2:B$1090,MATCH($O264,Items!$A$2:$A$1090,0))</f>
        <v xml:space="preserve"> </v>
      </c>
      <c r="Q264" t="str">
        <f t="array" ref="Q264">INDEX(Items!C$2:C$1090,MATCH($O264,Items!$A$2:$A$1090,0))</f>
        <v xml:space="preserve"> </v>
      </c>
      <c r="R264" t="str">
        <f t="array" ref="R264">INDEX(Items!D$2:D$1090,MATCH($O264,Items!$A$2:$A$1090,0))</f>
        <v xml:space="preserve"> </v>
      </c>
    </row>
    <row r="265" spans="1:18" x14ac:dyDescent="0.25">
      <c r="A265">
        <f t="shared" si="49"/>
        <v>1</v>
      </c>
      <c r="B265" t="str">
        <f t="shared" si="50"/>
        <v/>
      </c>
      <c r="C265">
        <f t="shared" si="51"/>
        <v>1</v>
      </c>
      <c r="D265" s="4"/>
      <c r="E265" s="3"/>
      <c r="F265" t="e">
        <f t="array" ref="F265">INDEX(Establishment!B$2:B$1042,MATCH($E265,Establishment!$A$2:$A$1042,0))</f>
        <v>#N/A</v>
      </c>
      <c r="G265" t="e">
        <f t="array" ref="G265">INDEX(Establishment!C$2:C$1042,MATCH($E265,Establishment!$A$2:$A$1042,0))</f>
        <v>#N/A</v>
      </c>
      <c r="H265" t="s">
        <v>20</v>
      </c>
      <c r="I265" s="5"/>
      <c r="J265" t="s">
        <v>20</v>
      </c>
      <c r="L265" s="5"/>
      <c r="M265" s="5">
        <f t="shared" si="52"/>
        <v>0</v>
      </c>
      <c r="N265" s="5">
        <f t="shared" si="53"/>
        <v>1342</v>
      </c>
      <c r="O265" t="s">
        <v>20</v>
      </c>
      <c r="P265" t="str">
        <f t="array" ref="P265">INDEX(Items!B$2:B$1090,MATCH($O265,Items!$A$2:$A$1090,0))</f>
        <v xml:space="preserve"> </v>
      </c>
      <c r="Q265" t="str">
        <f t="array" ref="Q265">INDEX(Items!C$2:C$1090,MATCH($O265,Items!$A$2:$A$1090,0))</f>
        <v xml:space="preserve"> </v>
      </c>
      <c r="R265" t="str">
        <f t="array" ref="R265">INDEX(Items!D$2:D$1090,MATCH($O265,Items!$A$2:$A$1090,0))</f>
        <v xml:space="preserve"> </v>
      </c>
    </row>
    <row r="266" spans="1:18" x14ac:dyDescent="0.25">
      <c r="A266">
        <f t="shared" si="49"/>
        <v>1</v>
      </c>
      <c r="B266" t="str">
        <f t="shared" si="50"/>
        <v/>
      </c>
      <c r="C266">
        <f t="shared" si="51"/>
        <v>1</v>
      </c>
      <c r="D266" s="4"/>
      <c r="E266" s="3"/>
      <c r="F266" t="e">
        <f t="array" ref="F266">INDEX(Establishment!B$2:B$1042,MATCH($E266,Establishment!$A$2:$A$1042,0))</f>
        <v>#N/A</v>
      </c>
      <c r="G266" t="e">
        <f t="array" ref="G266">INDEX(Establishment!C$2:C$1042,MATCH($E266,Establishment!$A$2:$A$1042,0))</f>
        <v>#N/A</v>
      </c>
      <c r="H266" t="s">
        <v>20</v>
      </c>
      <c r="I266" s="5"/>
      <c r="J266" t="s">
        <v>20</v>
      </c>
      <c r="L266" s="5"/>
      <c r="M266" s="5">
        <f t="shared" si="52"/>
        <v>0</v>
      </c>
      <c r="N266" s="5">
        <f t="shared" si="53"/>
        <v>1342</v>
      </c>
      <c r="O266" t="s">
        <v>20</v>
      </c>
      <c r="P266" t="str">
        <f t="array" ref="P266">INDEX(Items!B$2:B$1090,MATCH($O266,Items!$A$2:$A$1090,0))</f>
        <v xml:space="preserve"> </v>
      </c>
      <c r="Q266" t="str">
        <f t="array" ref="Q266">INDEX(Items!C$2:C$1090,MATCH($O266,Items!$A$2:$A$1090,0))</f>
        <v xml:space="preserve"> </v>
      </c>
      <c r="R266" t="str">
        <f t="array" ref="R266">INDEX(Items!D$2:D$1090,MATCH($O266,Items!$A$2:$A$1090,0))</f>
        <v xml:space="preserve"> </v>
      </c>
    </row>
    <row r="267" spans="1:18" x14ac:dyDescent="0.25">
      <c r="A267">
        <f t="shared" si="49"/>
        <v>1</v>
      </c>
      <c r="B267" t="str">
        <f t="shared" si="50"/>
        <v/>
      </c>
      <c r="C267">
        <f t="shared" si="51"/>
        <v>1</v>
      </c>
      <c r="D267" s="4"/>
      <c r="E267" s="3"/>
      <c r="F267" t="e">
        <f t="array" ref="F267">INDEX(Establishment!B$2:B$1042,MATCH($E267,Establishment!$A$2:$A$1042,0))</f>
        <v>#N/A</v>
      </c>
      <c r="G267" t="e">
        <f t="array" ref="G267">INDEX(Establishment!C$2:C$1042,MATCH($E267,Establishment!$A$2:$A$1042,0))</f>
        <v>#N/A</v>
      </c>
      <c r="H267" t="s">
        <v>20</v>
      </c>
      <c r="I267" s="5"/>
      <c r="J267" t="s">
        <v>20</v>
      </c>
      <c r="L267" s="5"/>
      <c r="M267" s="5">
        <f t="shared" si="52"/>
        <v>0</v>
      </c>
      <c r="N267" s="5">
        <f t="shared" si="53"/>
        <v>1342</v>
      </c>
      <c r="O267" t="s">
        <v>20</v>
      </c>
      <c r="P267" t="str">
        <f t="array" ref="P267">INDEX(Items!B$2:B$1090,MATCH($O267,Items!$A$2:$A$1090,0))</f>
        <v xml:space="preserve"> </v>
      </c>
      <c r="Q267" t="str">
        <f t="array" ref="Q267">INDEX(Items!C$2:C$1090,MATCH($O267,Items!$A$2:$A$1090,0))</f>
        <v xml:space="preserve"> </v>
      </c>
      <c r="R267" t="str">
        <f t="array" ref="R267">INDEX(Items!D$2:D$1090,MATCH($O267,Items!$A$2:$A$1090,0))</f>
        <v xml:space="preserve"> </v>
      </c>
    </row>
    <row r="268" spans="1:18" x14ac:dyDescent="0.25">
      <c r="A268">
        <f t="shared" si="49"/>
        <v>1</v>
      </c>
      <c r="B268" t="str">
        <f t="shared" si="50"/>
        <v/>
      </c>
      <c r="C268">
        <f t="shared" si="51"/>
        <v>1</v>
      </c>
      <c r="D268" s="4"/>
      <c r="E268" s="3"/>
      <c r="F268" t="e">
        <f t="array" ref="F268">INDEX(Establishment!B$2:B$1042,MATCH($E268,Establishment!$A$2:$A$1042,0))</f>
        <v>#N/A</v>
      </c>
      <c r="G268" t="e">
        <f t="array" ref="G268">INDEX(Establishment!C$2:C$1042,MATCH($E268,Establishment!$A$2:$A$1042,0))</f>
        <v>#N/A</v>
      </c>
      <c r="H268" t="s">
        <v>20</v>
      </c>
      <c r="I268" s="5"/>
      <c r="J268" t="s">
        <v>20</v>
      </c>
      <c r="L268" s="5"/>
      <c r="M268" s="5">
        <f t="shared" si="52"/>
        <v>0</v>
      </c>
      <c r="N268" s="5">
        <f t="shared" si="53"/>
        <v>1342</v>
      </c>
      <c r="O268" t="s">
        <v>20</v>
      </c>
      <c r="P268" t="str">
        <f t="array" ref="P268">INDEX(Items!B$2:B$1090,MATCH($O268,Items!$A$2:$A$1090,0))</f>
        <v xml:space="preserve"> </v>
      </c>
      <c r="Q268" t="str">
        <f t="array" ref="Q268">INDEX(Items!C$2:C$1090,MATCH($O268,Items!$A$2:$A$1090,0))</f>
        <v xml:space="preserve"> </v>
      </c>
      <c r="R268" t="str">
        <f t="array" ref="R268">INDEX(Items!D$2:D$1090,MATCH($O268,Items!$A$2:$A$1090,0))</f>
        <v xml:space="preserve"> </v>
      </c>
    </row>
    <row r="269" spans="1:18" x14ac:dyDescent="0.25">
      <c r="A269">
        <f t="shared" si="49"/>
        <v>1</v>
      </c>
      <c r="B269" t="str">
        <f t="shared" si="50"/>
        <v/>
      </c>
      <c r="C269">
        <f t="shared" si="51"/>
        <v>1</v>
      </c>
      <c r="D269" s="4"/>
      <c r="E269" s="3"/>
      <c r="F269" t="e">
        <f t="array" ref="F269">INDEX(Establishment!B$2:B$1042,MATCH($E269,Establishment!$A$2:$A$1042,0))</f>
        <v>#N/A</v>
      </c>
      <c r="G269" t="e">
        <f t="array" ref="G269">INDEX(Establishment!C$2:C$1042,MATCH($E269,Establishment!$A$2:$A$1042,0))</f>
        <v>#N/A</v>
      </c>
      <c r="H269" t="s">
        <v>20</v>
      </c>
      <c r="I269" s="5"/>
      <c r="J269" t="s">
        <v>20</v>
      </c>
      <c r="L269" s="5"/>
      <c r="M269" s="5">
        <f t="shared" si="52"/>
        <v>0</v>
      </c>
      <c r="N269" s="5">
        <f t="shared" si="53"/>
        <v>1342</v>
      </c>
      <c r="O269" t="s">
        <v>20</v>
      </c>
      <c r="P269" t="str">
        <f t="array" ref="P269">INDEX(Items!B$2:B$1090,MATCH($O269,Items!$A$2:$A$1090,0))</f>
        <v xml:space="preserve"> </v>
      </c>
      <c r="Q269" t="str">
        <f t="array" ref="Q269">INDEX(Items!C$2:C$1090,MATCH($O269,Items!$A$2:$A$1090,0))</f>
        <v xml:space="preserve"> </v>
      </c>
      <c r="R269" t="str">
        <f t="array" ref="R269">INDEX(Items!D$2:D$1090,MATCH($O269,Items!$A$2:$A$1090,0))</f>
        <v xml:space="preserve"> </v>
      </c>
    </row>
    <row r="270" spans="1:18" x14ac:dyDescent="0.25">
      <c r="A270">
        <f t="shared" si="49"/>
        <v>1</v>
      </c>
      <c r="B270" t="str">
        <f t="shared" si="50"/>
        <v/>
      </c>
      <c r="C270">
        <f t="shared" si="51"/>
        <v>1</v>
      </c>
      <c r="D270" s="4"/>
      <c r="E270" s="3"/>
      <c r="F270" t="e">
        <f t="array" ref="F270">INDEX(Establishment!B$2:B$1042,MATCH($E270,Establishment!$A$2:$A$1042,0))</f>
        <v>#N/A</v>
      </c>
      <c r="G270" t="e">
        <f t="array" ref="G270">INDEX(Establishment!C$2:C$1042,MATCH($E270,Establishment!$A$2:$A$1042,0))</f>
        <v>#N/A</v>
      </c>
      <c r="H270" t="s">
        <v>20</v>
      </c>
      <c r="I270" s="5"/>
      <c r="J270" t="s">
        <v>20</v>
      </c>
      <c r="L270" s="5"/>
      <c r="M270" s="5">
        <f t="shared" si="52"/>
        <v>0</v>
      </c>
      <c r="N270" s="5">
        <f t="shared" si="53"/>
        <v>1342</v>
      </c>
      <c r="O270" t="s">
        <v>20</v>
      </c>
      <c r="P270" t="str">
        <f t="array" ref="P270">INDEX(Items!B$2:B$1090,MATCH($O270,Items!$A$2:$A$1090,0))</f>
        <v xml:space="preserve"> </v>
      </c>
      <c r="Q270" t="str">
        <f t="array" ref="Q270">INDEX(Items!C$2:C$1090,MATCH($O270,Items!$A$2:$A$1090,0))</f>
        <v xml:space="preserve"> </v>
      </c>
      <c r="R270" t="str">
        <f t="array" ref="R270">INDEX(Items!D$2:D$1090,MATCH($O270,Items!$A$2:$A$1090,0))</f>
        <v xml:space="preserve"> </v>
      </c>
    </row>
    <row r="271" spans="1:18" x14ac:dyDescent="0.25">
      <c r="A271">
        <f t="shared" si="49"/>
        <v>1</v>
      </c>
      <c r="B271" t="str">
        <f t="shared" si="50"/>
        <v/>
      </c>
      <c r="C271">
        <f t="shared" si="51"/>
        <v>1</v>
      </c>
      <c r="D271" s="4"/>
      <c r="E271" s="3"/>
      <c r="F271" t="e">
        <f t="array" ref="F271">INDEX(Establishment!B$2:B$1042,MATCH($E271,Establishment!$A$2:$A$1042,0))</f>
        <v>#N/A</v>
      </c>
      <c r="G271" t="e">
        <f t="array" ref="G271">INDEX(Establishment!C$2:C$1042,MATCH($E271,Establishment!$A$2:$A$1042,0))</f>
        <v>#N/A</v>
      </c>
      <c r="H271" t="s">
        <v>20</v>
      </c>
      <c r="I271" s="5"/>
      <c r="J271" t="s">
        <v>20</v>
      </c>
      <c r="L271" s="5"/>
      <c r="M271" s="5">
        <f t="shared" si="52"/>
        <v>0</v>
      </c>
      <c r="N271" s="5">
        <f t="shared" si="53"/>
        <v>1342</v>
      </c>
      <c r="O271" t="s">
        <v>20</v>
      </c>
      <c r="P271" t="str">
        <f t="array" ref="P271">INDEX(Items!B$2:B$1090,MATCH($O271,Items!$A$2:$A$1090,0))</f>
        <v xml:space="preserve"> </v>
      </c>
      <c r="Q271" t="str">
        <f t="array" ref="Q271">INDEX(Items!C$2:C$1090,MATCH($O271,Items!$A$2:$A$1090,0))</f>
        <v xml:space="preserve"> </v>
      </c>
      <c r="R271" t="str">
        <f t="array" ref="R271">INDEX(Items!D$2:D$1090,MATCH($O271,Items!$A$2:$A$1090,0))</f>
        <v xml:space="preserve"> </v>
      </c>
    </row>
    <row r="272" spans="1:18" x14ac:dyDescent="0.25">
      <c r="A272">
        <f t="shared" si="49"/>
        <v>1</v>
      </c>
      <c r="B272" t="str">
        <f t="shared" si="50"/>
        <v/>
      </c>
      <c r="C272" t="e">
        <f t="shared" si="51"/>
        <v>#N/A</v>
      </c>
      <c r="D272" s="4"/>
      <c r="E272" s="3"/>
      <c r="F272" t="e">
        <f t="array" ref="F272">INDEX(Establishment!B$2:B$1042,MATCH($E272,Establishment!$A$2:$A$1042,0))</f>
        <v>#N/A</v>
      </c>
      <c r="G272" t="e">
        <f t="array" ref="G272">INDEX(Establishment!C$2:C$1042,MATCH($E272,Establishment!$A$2:$A$1042,0))</f>
        <v>#N/A</v>
      </c>
      <c r="H272" t="s">
        <v>20</v>
      </c>
      <c r="I272" s="5"/>
      <c r="J272" t="s">
        <v>20</v>
      </c>
      <c r="L272" s="5"/>
      <c r="M272" s="5">
        <f t="shared" si="52"/>
        <v>0</v>
      </c>
      <c r="N272" s="5">
        <f t="shared" si="53"/>
        <v>1342</v>
      </c>
      <c r="O272" t="s">
        <v>20</v>
      </c>
      <c r="P272" t="str">
        <f t="array" ref="P272">INDEX(Items!B$2:B$1090,MATCH($O272,Items!$A$2:$A$1090,0))</f>
        <v xml:space="preserve"> </v>
      </c>
      <c r="Q272" t="str">
        <f t="array" ref="Q272">INDEX(Items!C$2:C$1090,MATCH($O272,Items!$A$2:$A$1090,0))</f>
        <v xml:space="preserve"> </v>
      </c>
      <c r="R272" t="str">
        <f t="array" ref="R272">INDEX(Items!D$2:D$1090,MATCH($O272,Items!$A$2:$A$1090,0))</f>
        <v xml:space="preserve"> </v>
      </c>
    </row>
    <row r="273" spans="1:18" x14ac:dyDescent="0.25">
      <c r="A273">
        <f t="shared" si="49"/>
        <v>1</v>
      </c>
      <c r="B273" t="str">
        <f t="shared" si="50"/>
        <v/>
      </c>
      <c r="C273" t="e">
        <f t="shared" si="51"/>
        <v>#N/A</v>
      </c>
      <c r="D273" s="4"/>
      <c r="E273" s="3"/>
      <c r="F273" t="e">
        <f t="array" ref="F273">INDEX(Establishment!B$2:B$1042,MATCH($E273,Establishment!$A$2:$A$1042,0))</f>
        <v>#N/A</v>
      </c>
      <c r="G273" t="e">
        <f t="array" ref="G273">INDEX(Establishment!C$2:C$1042,MATCH($E273,Establishment!$A$2:$A$1042,0))</f>
        <v>#N/A</v>
      </c>
      <c r="H273" t="s">
        <v>20</v>
      </c>
      <c r="I273" s="5"/>
      <c r="J273" t="s">
        <v>20</v>
      </c>
      <c r="L273" s="5"/>
      <c r="M273" s="5">
        <f t="shared" si="52"/>
        <v>0</v>
      </c>
      <c r="N273" s="5">
        <f t="shared" si="53"/>
        <v>1342</v>
      </c>
      <c r="O273" t="s">
        <v>20</v>
      </c>
      <c r="P273" t="str">
        <f t="array" ref="P273">INDEX(Items!B$2:B$1090,MATCH($O273,Items!$A$2:$A$1090,0))</f>
        <v xml:space="preserve"> </v>
      </c>
      <c r="Q273" t="str">
        <f t="array" ref="Q273">INDEX(Items!C$2:C$1090,MATCH($O273,Items!$A$2:$A$1090,0))</f>
        <v xml:space="preserve"> </v>
      </c>
      <c r="R273" t="str">
        <f t="array" ref="R273">INDEX(Items!D$2:D$1090,MATCH($O273,Items!$A$2:$A$1090,0))</f>
        <v xml:space="preserve"> </v>
      </c>
    </row>
    <row r="274" spans="1:18" x14ac:dyDescent="0.25">
      <c r="A274">
        <f t="shared" si="49"/>
        <v>1</v>
      </c>
      <c r="B274" t="str">
        <f t="shared" si="50"/>
        <v/>
      </c>
      <c r="C274" t="e">
        <f t="shared" si="51"/>
        <v>#N/A</v>
      </c>
      <c r="D274" s="4"/>
      <c r="E274" s="3"/>
      <c r="F274" t="e">
        <f t="array" ref="F274">INDEX(Establishment!B$2:B$1042,MATCH($E274,Establishment!$A$2:$A$1042,0))</f>
        <v>#N/A</v>
      </c>
      <c r="G274" t="e">
        <f t="array" ref="G274">INDEX(Establishment!C$2:C$1042,MATCH($E274,Establishment!$A$2:$A$1042,0))</f>
        <v>#N/A</v>
      </c>
      <c r="H274" t="s">
        <v>20</v>
      </c>
      <c r="I274" s="5"/>
      <c r="J274" t="s">
        <v>20</v>
      </c>
      <c r="L274" s="5"/>
      <c r="M274" s="5">
        <f t="shared" si="52"/>
        <v>0</v>
      </c>
      <c r="N274" s="5">
        <f t="shared" si="53"/>
        <v>1342</v>
      </c>
      <c r="O274" t="s">
        <v>20</v>
      </c>
      <c r="P274" t="str">
        <f t="array" ref="P274">INDEX(Items!B$2:B$1090,MATCH($O274,Items!$A$2:$A$1090,0))</f>
        <v xml:space="preserve"> </v>
      </c>
      <c r="Q274" t="str">
        <f t="array" ref="Q274">INDEX(Items!C$2:C$1090,MATCH($O274,Items!$A$2:$A$1090,0))</f>
        <v xml:space="preserve"> </v>
      </c>
      <c r="R274" t="str">
        <f t="array" ref="R274">INDEX(Items!D$2:D$1090,MATCH($O274,Items!$A$2:$A$1090,0))</f>
        <v xml:space="preserve"> </v>
      </c>
    </row>
    <row r="275" spans="1:18" x14ac:dyDescent="0.25">
      <c r="A275">
        <f t="shared" si="49"/>
        <v>1</v>
      </c>
      <c r="B275" t="str">
        <f t="shared" si="50"/>
        <v/>
      </c>
      <c r="C275" t="e">
        <f t="shared" si="51"/>
        <v>#N/A</v>
      </c>
      <c r="D275" s="4"/>
      <c r="E275" s="3"/>
      <c r="F275" t="e">
        <f t="array" ref="F275">INDEX(Establishment!B$2:B$1042,MATCH($E275,Establishment!$A$2:$A$1042,0))</f>
        <v>#N/A</v>
      </c>
      <c r="G275" t="e">
        <f t="array" ref="G275">INDEX(Establishment!C$2:C$1042,MATCH($E275,Establishment!$A$2:$A$1042,0))</f>
        <v>#N/A</v>
      </c>
      <c r="H275" t="s">
        <v>20</v>
      </c>
      <c r="I275" s="5"/>
      <c r="J275" t="s">
        <v>20</v>
      </c>
      <c r="L275" s="5"/>
      <c r="M275" s="5">
        <f t="shared" si="52"/>
        <v>0</v>
      </c>
      <c r="N275" s="5">
        <f t="shared" si="53"/>
        <v>1342</v>
      </c>
      <c r="O275" t="s">
        <v>20</v>
      </c>
      <c r="P275" t="str">
        <f t="array" ref="P275">INDEX(Items!B$2:B$1090,MATCH($O275,Items!$A$2:$A$1090,0))</f>
        <v xml:space="preserve"> </v>
      </c>
      <c r="Q275" t="str">
        <f t="array" ref="Q275">INDEX(Items!C$2:C$1090,MATCH($O275,Items!$A$2:$A$1090,0))</f>
        <v xml:space="preserve"> </v>
      </c>
      <c r="R275" t="str">
        <f t="array" ref="R275">INDEX(Items!D$2:D$1090,MATCH($O275,Items!$A$2:$A$1090,0))</f>
        <v xml:space="preserve"> </v>
      </c>
    </row>
    <row r="276" spans="1:18" x14ac:dyDescent="0.25">
      <c r="A276">
        <f t="shared" si="49"/>
        <v>1</v>
      </c>
      <c r="B276" t="str">
        <f t="shared" si="50"/>
        <v/>
      </c>
      <c r="C276" t="e">
        <f t="shared" si="51"/>
        <v>#N/A</v>
      </c>
      <c r="D276" s="4"/>
      <c r="E276" s="3"/>
      <c r="F276" t="e">
        <f t="array" ref="F276">INDEX(Establishment!B$2:B$1042,MATCH($E276,Establishment!$A$2:$A$1042,0))</f>
        <v>#N/A</v>
      </c>
      <c r="G276" t="e">
        <f t="array" ref="G276">INDEX(Establishment!C$2:C$1042,MATCH($E276,Establishment!$A$2:$A$1042,0))</f>
        <v>#N/A</v>
      </c>
      <c r="H276" t="s">
        <v>20</v>
      </c>
      <c r="I276" s="5"/>
      <c r="J276" t="s">
        <v>20</v>
      </c>
      <c r="L276" s="5"/>
      <c r="M276" s="5">
        <f t="shared" si="52"/>
        <v>0</v>
      </c>
      <c r="N276" s="5">
        <f t="shared" si="53"/>
        <v>1342</v>
      </c>
      <c r="O276" t="s">
        <v>20</v>
      </c>
      <c r="P276" t="str">
        <f t="array" ref="P276">INDEX(Items!B$2:B$1090,MATCH($O276,Items!$A$2:$A$1090,0))</f>
        <v xml:space="preserve"> </v>
      </c>
      <c r="Q276" t="str">
        <f t="array" ref="Q276">INDEX(Items!C$2:C$1090,MATCH($O276,Items!$A$2:$A$1090,0))</f>
        <v xml:space="preserve"> </v>
      </c>
      <c r="R276" t="str">
        <f t="array" ref="R276">INDEX(Items!D$2:D$1090,MATCH($O276,Items!$A$2:$A$1090,0))</f>
        <v xml:space="preserve"> </v>
      </c>
    </row>
    <row r="277" spans="1:18" x14ac:dyDescent="0.25">
      <c r="A277">
        <f t="shared" si="49"/>
        <v>1</v>
      </c>
      <c r="B277" t="str">
        <f t="shared" si="50"/>
        <v/>
      </c>
      <c r="C277">
        <f t="shared" si="51"/>
        <v>1</v>
      </c>
      <c r="D277" s="4"/>
      <c r="E277" s="3"/>
      <c r="F277" t="e">
        <f t="array" ref="F277">INDEX(Establishment!B$2:B$1042,MATCH($E277,Establishment!$A$2:$A$1042,0))</f>
        <v>#N/A</v>
      </c>
      <c r="G277" t="e">
        <f t="array" ref="G277">INDEX(Establishment!C$2:C$1042,MATCH($E277,Establishment!$A$2:$A$1042,0))</f>
        <v>#N/A</v>
      </c>
      <c r="H277" t="s">
        <v>20</v>
      </c>
      <c r="I277" s="5"/>
      <c r="J277" t="s">
        <v>20</v>
      </c>
      <c r="L277" s="5"/>
      <c r="M277" s="5">
        <f t="shared" si="52"/>
        <v>0</v>
      </c>
      <c r="N277" s="5">
        <f t="shared" si="53"/>
        <v>1342</v>
      </c>
      <c r="O277" t="s">
        <v>20</v>
      </c>
      <c r="P277" t="str">
        <f t="array" ref="P277">INDEX(Items!B$2:B$1090,MATCH($O277,Items!$A$2:$A$1090,0))</f>
        <v xml:space="preserve"> </v>
      </c>
      <c r="Q277" t="str">
        <f t="array" ref="Q277">INDEX(Items!C$2:C$1090,MATCH($O277,Items!$A$2:$A$1090,0))</f>
        <v xml:space="preserve"> </v>
      </c>
      <c r="R277" t="str">
        <f t="array" ref="R277">INDEX(Items!D$2:D$1090,MATCH($O277,Items!$A$2:$A$1090,0))</f>
        <v xml:space="preserve"> </v>
      </c>
    </row>
    <row r="278" spans="1:18" x14ac:dyDescent="0.25">
      <c r="A278">
        <f t="shared" si="49"/>
        <v>1</v>
      </c>
      <c r="B278" t="str">
        <f t="shared" si="50"/>
        <v/>
      </c>
      <c r="C278">
        <f t="shared" si="51"/>
        <v>1</v>
      </c>
      <c r="D278" s="4"/>
      <c r="E278" s="3"/>
      <c r="F278" t="e">
        <f t="array" ref="F278">INDEX(Establishment!B$2:B$1042,MATCH($E278,Establishment!$A$2:$A$1042,0))</f>
        <v>#N/A</v>
      </c>
      <c r="G278" t="e">
        <f t="array" ref="G278">INDEX(Establishment!C$2:C$1042,MATCH($E278,Establishment!$A$2:$A$1042,0))</f>
        <v>#N/A</v>
      </c>
      <c r="H278" t="s">
        <v>20</v>
      </c>
      <c r="I278" s="5"/>
      <c r="J278" t="s">
        <v>20</v>
      </c>
      <c r="L278" s="5"/>
      <c r="M278" s="5">
        <f t="shared" si="52"/>
        <v>0</v>
      </c>
      <c r="N278" s="5">
        <f t="shared" si="53"/>
        <v>1342</v>
      </c>
      <c r="O278" t="s">
        <v>20</v>
      </c>
      <c r="P278" t="str">
        <f t="array" ref="P278">INDEX(Items!B$2:B$1090,MATCH($O278,Items!$A$2:$A$1090,0))</f>
        <v xml:space="preserve"> </v>
      </c>
      <c r="Q278" t="str">
        <f t="array" ref="Q278">INDEX(Items!C$2:C$1090,MATCH($O278,Items!$A$2:$A$1090,0))</f>
        <v xml:space="preserve"> </v>
      </c>
      <c r="R278" t="str">
        <f t="array" ref="R278">INDEX(Items!D$2:D$1090,MATCH($O278,Items!$A$2:$A$1090,0))</f>
        <v xml:space="preserve"> </v>
      </c>
    </row>
    <row r="279" spans="1:18" x14ac:dyDescent="0.25">
      <c r="A279">
        <f t="shared" si="49"/>
        <v>1</v>
      </c>
      <c r="B279" t="str">
        <f t="shared" si="50"/>
        <v/>
      </c>
      <c r="C279">
        <f t="shared" si="51"/>
        <v>1</v>
      </c>
      <c r="D279" s="4"/>
      <c r="E279" s="3"/>
      <c r="F279" t="e">
        <f t="array" ref="F279">INDEX(Establishment!B$2:B$1042,MATCH($E279,Establishment!$A$2:$A$1042,0))</f>
        <v>#N/A</v>
      </c>
      <c r="G279" t="e">
        <f t="array" ref="G279">INDEX(Establishment!C$2:C$1042,MATCH($E279,Establishment!$A$2:$A$1042,0))</f>
        <v>#N/A</v>
      </c>
      <c r="H279" t="s">
        <v>20</v>
      </c>
      <c r="I279" s="5"/>
      <c r="J279" t="s">
        <v>20</v>
      </c>
      <c r="L279" s="5"/>
      <c r="M279" s="5">
        <f t="shared" si="52"/>
        <v>0</v>
      </c>
      <c r="N279" s="5">
        <f t="shared" si="53"/>
        <v>1342</v>
      </c>
      <c r="O279" t="s">
        <v>20</v>
      </c>
      <c r="P279" t="str">
        <f t="array" ref="P279">INDEX(Items!B$2:B$1090,MATCH($O279,Items!$A$2:$A$1090,0))</f>
        <v xml:space="preserve"> </v>
      </c>
      <c r="Q279" t="str">
        <f t="array" ref="Q279">INDEX(Items!C$2:C$1090,MATCH($O279,Items!$A$2:$A$1090,0))</f>
        <v xml:space="preserve"> </v>
      </c>
      <c r="R279" t="str">
        <f t="array" ref="R279">INDEX(Items!D$2:D$1090,MATCH($O279,Items!$A$2:$A$1090,0))</f>
        <v xml:space="preserve"> </v>
      </c>
    </row>
    <row r="280" spans="1:18" x14ac:dyDescent="0.25">
      <c r="A280">
        <f t="shared" si="49"/>
        <v>1</v>
      </c>
      <c r="B280" t="str">
        <f t="shared" si="50"/>
        <v/>
      </c>
      <c r="C280">
        <f t="shared" si="51"/>
        <v>1</v>
      </c>
      <c r="D280" s="4"/>
      <c r="E280" s="3"/>
      <c r="F280" t="e">
        <f t="array" ref="F280">INDEX(Establishment!B$2:B$1042,MATCH($E280,Establishment!$A$2:$A$1042,0))</f>
        <v>#N/A</v>
      </c>
      <c r="G280" t="e">
        <f t="array" ref="G280">INDEX(Establishment!C$2:C$1042,MATCH($E280,Establishment!$A$2:$A$1042,0))</f>
        <v>#N/A</v>
      </c>
      <c r="H280" t="s">
        <v>20</v>
      </c>
      <c r="I280" s="5"/>
      <c r="J280" t="s">
        <v>20</v>
      </c>
      <c r="L280" s="5"/>
      <c r="M280" s="5">
        <f t="shared" si="52"/>
        <v>0</v>
      </c>
      <c r="N280" s="5">
        <f t="shared" si="53"/>
        <v>1342</v>
      </c>
      <c r="O280" t="s">
        <v>20</v>
      </c>
      <c r="P280" t="str">
        <f t="array" ref="P280">INDEX(Items!B$2:B$1090,MATCH($O280,Items!$A$2:$A$1090,0))</f>
        <v xml:space="preserve"> </v>
      </c>
      <c r="Q280" t="str">
        <f t="array" ref="Q280">INDEX(Items!C$2:C$1090,MATCH($O280,Items!$A$2:$A$1090,0))</f>
        <v xml:space="preserve"> </v>
      </c>
      <c r="R280" t="str">
        <f t="array" ref="R280">INDEX(Items!D$2:D$1090,MATCH($O280,Items!$A$2:$A$1090,0))</f>
        <v xml:space="preserve"> </v>
      </c>
    </row>
    <row r="281" spans="1:18" x14ac:dyDescent="0.25">
      <c r="A281">
        <f t="shared" si="49"/>
        <v>1</v>
      </c>
      <c r="B281" t="str">
        <f t="shared" si="50"/>
        <v/>
      </c>
      <c r="C281">
        <f t="shared" si="51"/>
        <v>1</v>
      </c>
      <c r="D281" s="4"/>
      <c r="E281" s="3"/>
      <c r="F281" t="e">
        <f t="array" ref="F281">INDEX(Establishment!B$2:B$1042,MATCH($E281,Establishment!$A$2:$A$1042,0))</f>
        <v>#N/A</v>
      </c>
      <c r="G281" t="e">
        <f t="array" ref="G281">INDEX(Establishment!C$2:C$1042,MATCH($E281,Establishment!$A$2:$A$1042,0))</f>
        <v>#N/A</v>
      </c>
      <c r="H281" t="s">
        <v>20</v>
      </c>
      <c r="I281" s="5">
        <v>16</v>
      </c>
      <c r="J281" t="s">
        <v>20</v>
      </c>
      <c r="L281" s="5"/>
      <c r="M281" s="5">
        <f t="shared" si="52"/>
        <v>0</v>
      </c>
      <c r="N281" s="5">
        <f t="shared" si="53"/>
        <v>1342</v>
      </c>
      <c r="O281" t="s">
        <v>20</v>
      </c>
      <c r="P281" t="str">
        <f t="array" ref="P281">INDEX(Items!B$2:B$1090,MATCH($O281,Items!$A$2:$A$1090,0))</f>
        <v xml:space="preserve"> </v>
      </c>
      <c r="Q281" t="str">
        <f t="array" ref="Q281">INDEX(Items!C$2:C$1090,MATCH($O281,Items!$A$2:$A$1090,0))</f>
        <v xml:space="preserve"> </v>
      </c>
      <c r="R281" t="str">
        <f t="array" ref="R281">INDEX(Items!D$2:D$1090,MATCH($O281,Items!$A$2:$A$1090,0))</f>
        <v xml:space="preserve"> </v>
      </c>
    </row>
    <row r="282" spans="1:18" x14ac:dyDescent="0.25">
      <c r="A282">
        <f t="shared" si="49"/>
        <v>1</v>
      </c>
      <c r="B282" t="str">
        <f t="shared" si="50"/>
        <v/>
      </c>
      <c r="C282">
        <f t="shared" si="51"/>
        <v>1</v>
      </c>
      <c r="D282" s="4"/>
      <c r="E282" s="3"/>
      <c r="F282" t="e">
        <f t="array" ref="F282">INDEX(Establishment!B$2:B$1042,MATCH($E282,Establishment!$A$2:$A$1042,0))</f>
        <v>#N/A</v>
      </c>
      <c r="G282" t="e">
        <f t="array" ref="G282">INDEX(Establishment!C$2:C$1042,MATCH($E282,Establishment!$A$2:$A$1042,0))</f>
        <v>#N/A</v>
      </c>
      <c r="H282" t="s">
        <v>20</v>
      </c>
      <c r="I282" s="5"/>
      <c r="J282" t="s">
        <v>20</v>
      </c>
      <c r="L282" s="5"/>
      <c r="M282" s="5">
        <f t="shared" si="52"/>
        <v>0</v>
      </c>
      <c r="N282" s="5">
        <f t="shared" si="53"/>
        <v>1342</v>
      </c>
      <c r="O282" t="s">
        <v>20</v>
      </c>
      <c r="P282" t="str">
        <f t="array" ref="P282">INDEX(Items!B$2:B$1090,MATCH($O282,Items!$A$2:$A$1090,0))</f>
        <v xml:space="preserve"> </v>
      </c>
      <c r="Q282" t="str">
        <f t="array" ref="Q282">INDEX(Items!C$2:C$1090,MATCH($O282,Items!$A$2:$A$1090,0))</f>
        <v xml:space="preserve"> </v>
      </c>
      <c r="R282" t="str">
        <f t="array" ref="R282">INDEX(Items!D$2:D$1090,MATCH($O282,Items!$A$2:$A$1090,0))</f>
        <v xml:space="preserve"> </v>
      </c>
    </row>
    <row r="283" spans="1:18" x14ac:dyDescent="0.25">
      <c r="A283">
        <f t="shared" si="49"/>
        <v>1</v>
      </c>
      <c r="B283" t="str">
        <f t="shared" si="50"/>
        <v/>
      </c>
      <c r="C283">
        <f t="shared" si="51"/>
        <v>1</v>
      </c>
      <c r="D283" s="4"/>
      <c r="E283" s="3"/>
      <c r="F283" t="e">
        <f t="array" ref="F283">INDEX(Establishment!B$2:B$1042,MATCH($E283,Establishment!$A$2:$A$1042,0))</f>
        <v>#N/A</v>
      </c>
      <c r="G283" t="e">
        <f t="array" ref="G283">INDEX(Establishment!C$2:C$1042,MATCH($E283,Establishment!$A$2:$A$1042,0))</f>
        <v>#N/A</v>
      </c>
      <c r="H283" t="s">
        <v>20</v>
      </c>
      <c r="I283" s="5"/>
      <c r="J283" t="s">
        <v>20</v>
      </c>
      <c r="L283" s="5"/>
      <c r="M283" s="5">
        <f t="shared" si="52"/>
        <v>0</v>
      </c>
      <c r="N283" s="5">
        <f t="shared" si="53"/>
        <v>1342</v>
      </c>
      <c r="O283" t="s">
        <v>20</v>
      </c>
      <c r="P283" t="str">
        <f t="array" ref="P283">INDEX(Items!B$2:B$1090,MATCH($O283,Items!$A$2:$A$1090,0))</f>
        <v xml:space="preserve"> </v>
      </c>
      <c r="Q283" t="str">
        <f t="array" ref="Q283">INDEX(Items!C$2:C$1090,MATCH($O283,Items!$A$2:$A$1090,0))</f>
        <v xml:space="preserve"> </v>
      </c>
      <c r="R283" t="str">
        <f t="array" ref="R283">INDEX(Items!D$2:D$1090,MATCH($O283,Items!$A$2:$A$1090,0))</f>
        <v xml:space="preserve"> </v>
      </c>
    </row>
    <row r="284" spans="1:18" x14ac:dyDescent="0.25">
      <c r="A284">
        <f t="shared" si="49"/>
        <v>1</v>
      </c>
      <c r="B284" t="str">
        <f t="shared" si="50"/>
        <v/>
      </c>
      <c r="C284">
        <f t="shared" si="51"/>
        <v>1</v>
      </c>
      <c r="D284" s="4"/>
      <c r="E284" s="3"/>
      <c r="F284" t="e">
        <f t="array" ref="F284">INDEX(Establishment!B$2:B$1042,MATCH($E284,Establishment!$A$2:$A$1042,0))</f>
        <v>#N/A</v>
      </c>
      <c r="G284" t="e">
        <f t="array" ref="G284">INDEX(Establishment!C$2:C$1042,MATCH($E284,Establishment!$A$2:$A$1042,0))</f>
        <v>#N/A</v>
      </c>
      <c r="H284" t="s">
        <v>20</v>
      </c>
      <c r="I284" s="5"/>
      <c r="J284" t="s">
        <v>20</v>
      </c>
      <c r="L284" s="5"/>
      <c r="M284" s="5">
        <f t="shared" si="52"/>
        <v>0</v>
      </c>
      <c r="N284" s="5">
        <f t="shared" si="53"/>
        <v>1342</v>
      </c>
      <c r="O284" t="s">
        <v>20</v>
      </c>
      <c r="P284" t="str">
        <f t="array" ref="P284">INDEX(Items!B$2:B$1090,MATCH($O284,Items!$A$2:$A$1090,0))</f>
        <v xml:space="preserve"> </v>
      </c>
      <c r="Q284" t="str">
        <f t="array" ref="Q284">INDEX(Items!C$2:C$1090,MATCH($O284,Items!$A$2:$A$1090,0))</f>
        <v xml:space="preserve"> </v>
      </c>
      <c r="R284" t="str">
        <f t="array" ref="R284">INDEX(Items!D$2:D$1090,MATCH($O284,Items!$A$2:$A$1090,0))</f>
        <v xml:space="preserve"> </v>
      </c>
    </row>
    <row r="285" spans="1:18" x14ac:dyDescent="0.25">
      <c r="A285">
        <f t="shared" si="49"/>
        <v>1</v>
      </c>
      <c r="B285" t="str">
        <f t="shared" si="50"/>
        <v/>
      </c>
      <c r="C285">
        <f t="shared" si="51"/>
        <v>1</v>
      </c>
      <c r="D285" s="4"/>
      <c r="E285" s="3"/>
      <c r="F285" t="e">
        <f t="array" ref="F285">INDEX(Establishment!B$2:B$1042,MATCH($E285,Establishment!$A$2:$A$1042,0))</f>
        <v>#N/A</v>
      </c>
      <c r="G285" t="e">
        <f t="array" ref="G285">INDEX(Establishment!C$2:C$1042,MATCH($E285,Establishment!$A$2:$A$1042,0))</f>
        <v>#N/A</v>
      </c>
      <c r="H285" t="s">
        <v>20</v>
      </c>
      <c r="I285" s="5"/>
      <c r="J285" t="s">
        <v>20</v>
      </c>
      <c r="L285" s="5"/>
      <c r="M285" s="5">
        <f t="shared" si="52"/>
        <v>0</v>
      </c>
      <c r="N285" s="5">
        <f t="shared" si="53"/>
        <v>1342</v>
      </c>
      <c r="O285" t="s">
        <v>20</v>
      </c>
      <c r="P285" t="str">
        <f t="array" ref="P285">INDEX(Items!B$2:B$1090,MATCH($O285,Items!$A$2:$A$1090,0))</f>
        <v xml:space="preserve"> </v>
      </c>
      <c r="Q285" t="str">
        <f t="array" ref="Q285">INDEX(Items!C$2:C$1090,MATCH($O285,Items!$A$2:$A$1090,0))</f>
        <v xml:space="preserve"> </v>
      </c>
      <c r="R285" t="str">
        <f t="array" ref="R285">INDEX(Items!D$2:D$1090,MATCH($O285,Items!$A$2:$A$1090,0))</f>
        <v xml:space="preserve"> </v>
      </c>
    </row>
    <row r="286" spans="1:18" x14ac:dyDescent="0.25">
      <c r="A286">
        <f t="shared" si="49"/>
        <v>1</v>
      </c>
      <c r="B286" t="str">
        <f t="shared" si="50"/>
        <v/>
      </c>
      <c r="C286">
        <f t="shared" si="51"/>
        <v>1</v>
      </c>
      <c r="D286" s="4"/>
      <c r="E286" s="3"/>
      <c r="F286" t="e">
        <f t="array" ref="F286">INDEX(Establishment!B$2:B$1042,MATCH($E286,Establishment!$A$2:$A$1042,0))</f>
        <v>#N/A</v>
      </c>
      <c r="G286" t="e">
        <f t="array" ref="G286">INDEX(Establishment!C$2:C$1042,MATCH($E286,Establishment!$A$2:$A$1042,0))</f>
        <v>#N/A</v>
      </c>
      <c r="H286" t="s">
        <v>20</v>
      </c>
      <c r="I286" s="5"/>
      <c r="J286" t="s">
        <v>20</v>
      </c>
      <c r="L286" s="5"/>
      <c r="M286" s="5">
        <f t="shared" si="52"/>
        <v>0</v>
      </c>
      <c r="N286" s="5">
        <f t="shared" si="53"/>
        <v>1342</v>
      </c>
      <c r="O286" t="s">
        <v>20</v>
      </c>
      <c r="P286" t="str">
        <f t="array" ref="P286">INDEX(Items!B$2:B$1090,MATCH($O286,Items!$A$2:$A$1090,0))</f>
        <v xml:space="preserve"> </v>
      </c>
      <c r="Q286" t="str">
        <f t="array" ref="Q286">INDEX(Items!C$2:C$1090,MATCH($O286,Items!$A$2:$A$1090,0))</f>
        <v xml:space="preserve"> </v>
      </c>
      <c r="R286" t="str">
        <f t="array" ref="R286">INDEX(Items!D$2:D$1090,MATCH($O286,Items!$A$2:$A$1090,0))</f>
        <v xml:space="preserve"> </v>
      </c>
    </row>
    <row r="287" spans="1:18" x14ac:dyDescent="0.25">
      <c r="A287">
        <f t="shared" si="49"/>
        <v>1</v>
      </c>
      <c r="B287" t="str">
        <f t="shared" si="50"/>
        <v/>
      </c>
      <c r="C287">
        <f t="shared" si="51"/>
        <v>1</v>
      </c>
      <c r="D287" s="4"/>
      <c r="E287" s="3"/>
      <c r="F287" t="e">
        <f t="array" ref="F287">INDEX(Establishment!B$2:B$1042,MATCH($E287,Establishment!$A$2:$A$1042,0))</f>
        <v>#N/A</v>
      </c>
      <c r="G287" t="e">
        <f t="array" ref="G287">INDEX(Establishment!C$2:C$1042,MATCH($E287,Establishment!$A$2:$A$1042,0))</f>
        <v>#N/A</v>
      </c>
      <c r="H287" t="s">
        <v>20</v>
      </c>
      <c r="I287" s="5"/>
      <c r="J287" t="s">
        <v>20</v>
      </c>
      <c r="L287" s="5"/>
      <c r="M287" s="5">
        <f t="shared" si="52"/>
        <v>0</v>
      </c>
      <c r="N287" s="5">
        <f t="shared" si="53"/>
        <v>1342</v>
      </c>
      <c r="O287" t="s">
        <v>20</v>
      </c>
      <c r="P287" t="str">
        <f t="array" ref="P287">INDEX(Items!B$2:B$1090,MATCH($O287,Items!$A$2:$A$1090,0))</f>
        <v xml:space="preserve"> </v>
      </c>
      <c r="Q287" t="str">
        <f t="array" ref="Q287">INDEX(Items!C$2:C$1090,MATCH($O287,Items!$A$2:$A$1090,0))</f>
        <v xml:space="preserve"> </v>
      </c>
      <c r="R287" t="str">
        <f t="array" ref="R287">INDEX(Items!D$2:D$1090,MATCH($O287,Items!$A$2:$A$1090,0))</f>
        <v xml:space="preserve"> </v>
      </c>
    </row>
    <row r="288" spans="1:18" x14ac:dyDescent="0.25">
      <c r="A288">
        <f t="shared" si="49"/>
        <v>1</v>
      </c>
      <c r="B288" t="str">
        <f t="shared" si="50"/>
        <v/>
      </c>
      <c r="C288">
        <f t="shared" si="51"/>
        <v>1</v>
      </c>
      <c r="D288" s="4"/>
      <c r="E288" s="3"/>
      <c r="F288" t="e">
        <f t="array" ref="F288">INDEX(Establishment!B$2:B$1042,MATCH($E288,Establishment!$A$2:$A$1042,0))</f>
        <v>#N/A</v>
      </c>
      <c r="G288" t="e">
        <f t="array" ref="G288">INDEX(Establishment!C$2:C$1042,MATCH($E288,Establishment!$A$2:$A$1042,0))</f>
        <v>#N/A</v>
      </c>
      <c r="H288" t="s">
        <v>20</v>
      </c>
      <c r="I288" s="5"/>
      <c r="J288" t="s">
        <v>20</v>
      </c>
      <c r="L288" s="5"/>
      <c r="M288" s="5">
        <f t="shared" si="52"/>
        <v>0</v>
      </c>
      <c r="N288" s="5">
        <f t="shared" si="53"/>
        <v>1342</v>
      </c>
      <c r="O288" t="s">
        <v>20</v>
      </c>
      <c r="P288" t="str">
        <f t="array" ref="P288">INDEX(Items!B$2:B$1090,MATCH($O288,Items!$A$2:$A$1090,0))</f>
        <v xml:space="preserve"> </v>
      </c>
      <c r="Q288" t="str">
        <f t="array" ref="Q288">INDEX(Items!C$2:C$1090,MATCH($O288,Items!$A$2:$A$1090,0))</f>
        <v xml:space="preserve"> </v>
      </c>
      <c r="R288" t="str">
        <f t="array" ref="R288">INDEX(Items!D$2:D$1090,MATCH($O288,Items!$A$2:$A$1090,0))</f>
        <v xml:space="preserve"> </v>
      </c>
    </row>
    <row r="289" spans="1:18" x14ac:dyDescent="0.25">
      <c r="A289">
        <f t="shared" si="49"/>
        <v>1</v>
      </c>
      <c r="B289" t="str">
        <f t="shared" si="50"/>
        <v/>
      </c>
      <c r="C289">
        <f t="shared" si="51"/>
        <v>1</v>
      </c>
      <c r="D289" s="4"/>
      <c r="E289" s="3"/>
      <c r="F289" t="e">
        <f t="array" ref="F289">INDEX(Establishment!B$2:B$1042,MATCH($E289,Establishment!$A$2:$A$1042,0))</f>
        <v>#N/A</v>
      </c>
      <c r="G289" t="e">
        <f t="array" ref="G289">INDEX(Establishment!C$2:C$1042,MATCH($E289,Establishment!$A$2:$A$1042,0))</f>
        <v>#N/A</v>
      </c>
      <c r="H289" t="s">
        <v>20</v>
      </c>
      <c r="I289" s="5"/>
      <c r="J289" t="s">
        <v>20</v>
      </c>
      <c r="L289" s="5"/>
      <c r="M289" s="5">
        <f t="shared" si="52"/>
        <v>0</v>
      </c>
      <c r="N289" s="5">
        <f t="shared" si="53"/>
        <v>1342</v>
      </c>
      <c r="O289" t="s">
        <v>20</v>
      </c>
      <c r="P289" t="str">
        <f t="array" ref="P289">INDEX(Items!B$2:B$1090,MATCH($O289,Items!$A$2:$A$1090,0))</f>
        <v xml:space="preserve"> </v>
      </c>
      <c r="Q289" t="str">
        <f t="array" ref="Q289">INDEX(Items!C$2:C$1090,MATCH($O289,Items!$A$2:$A$1090,0))</f>
        <v xml:space="preserve"> </v>
      </c>
      <c r="R289" t="str">
        <f t="array" ref="R289">INDEX(Items!D$2:D$1090,MATCH($O289,Items!$A$2:$A$1090,0))</f>
        <v xml:space="preserve"> </v>
      </c>
    </row>
    <row r="290" spans="1:18" x14ac:dyDescent="0.25">
      <c r="A290">
        <f t="shared" si="49"/>
        <v>1</v>
      </c>
      <c r="B290" t="str">
        <f t="shared" si="50"/>
        <v/>
      </c>
      <c r="C290">
        <f t="shared" si="51"/>
        <v>1</v>
      </c>
      <c r="D290" s="4"/>
      <c r="E290" s="3"/>
      <c r="F290" t="e">
        <f t="array" ref="F290">INDEX(Establishment!B$2:B$1042,MATCH($E290,Establishment!$A$2:$A$1042,0))</f>
        <v>#N/A</v>
      </c>
      <c r="G290" t="e">
        <f t="array" ref="G290">INDEX(Establishment!C$2:C$1042,MATCH($E290,Establishment!$A$2:$A$1042,0))</f>
        <v>#N/A</v>
      </c>
      <c r="H290" t="s">
        <v>20</v>
      </c>
      <c r="I290" s="5"/>
      <c r="J290" t="s">
        <v>20</v>
      </c>
      <c r="L290" s="5"/>
      <c r="M290" s="5">
        <f t="shared" si="52"/>
        <v>0</v>
      </c>
      <c r="N290" s="5">
        <f t="shared" si="53"/>
        <v>1342</v>
      </c>
      <c r="O290" t="s">
        <v>20</v>
      </c>
      <c r="P290" t="str">
        <f t="array" ref="P290">INDEX(Items!B$2:B$1090,MATCH($O290,Items!$A$2:$A$1090,0))</f>
        <v xml:space="preserve"> </v>
      </c>
      <c r="Q290" t="str">
        <f t="array" ref="Q290">INDEX(Items!C$2:C$1090,MATCH($O290,Items!$A$2:$A$1090,0))</f>
        <v xml:space="preserve"> </v>
      </c>
      <c r="R290" t="str">
        <f t="array" ref="R290">INDEX(Items!D$2:D$1090,MATCH($O290,Items!$A$2:$A$1090,0))</f>
        <v xml:space="preserve"> </v>
      </c>
    </row>
    <row r="291" spans="1:18" x14ac:dyDescent="0.25">
      <c r="A291">
        <f t="shared" si="49"/>
        <v>1</v>
      </c>
      <c r="B291" t="str">
        <f t="shared" si="50"/>
        <v/>
      </c>
      <c r="C291">
        <f t="shared" si="51"/>
        <v>1</v>
      </c>
      <c r="D291" s="4"/>
      <c r="E291" s="3"/>
      <c r="F291" t="e">
        <f t="array" ref="F291">INDEX(Establishment!B$2:B$1042,MATCH($E291,Establishment!$A$2:$A$1042,0))</f>
        <v>#N/A</v>
      </c>
      <c r="G291" t="e">
        <f t="array" ref="G291">INDEX(Establishment!C$2:C$1042,MATCH($E291,Establishment!$A$2:$A$1042,0))</f>
        <v>#N/A</v>
      </c>
      <c r="H291" t="s">
        <v>20</v>
      </c>
      <c r="I291" s="5"/>
      <c r="J291" t="s">
        <v>20</v>
      </c>
      <c r="L291" s="5"/>
      <c r="M291" s="5">
        <f t="shared" si="52"/>
        <v>0</v>
      </c>
      <c r="N291" s="5">
        <f t="shared" si="53"/>
        <v>1342</v>
      </c>
      <c r="O291" t="s">
        <v>20</v>
      </c>
      <c r="P291" t="str">
        <f t="array" ref="P291">INDEX(Items!B$2:B$1090,MATCH($O291,Items!$A$2:$A$1090,0))</f>
        <v xml:space="preserve"> </v>
      </c>
      <c r="Q291" t="str">
        <f t="array" ref="Q291">INDEX(Items!C$2:C$1090,MATCH($O291,Items!$A$2:$A$1090,0))</f>
        <v xml:space="preserve"> </v>
      </c>
      <c r="R291" t="str">
        <f t="array" ref="R291">INDEX(Items!D$2:D$1090,MATCH($O291,Items!$A$2:$A$1090,0))</f>
        <v xml:space="preserve"> </v>
      </c>
    </row>
    <row r="292" spans="1:18" x14ac:dyDescent="0.25">
      <c r="A292">
        <f t="shared" si="49"/>
        <v>1</v>
      </c>
      <c r="B292" t="str">
        <f t="shared" si="50"/>
        <v/>
      </c>
      <c r="C292">
        <f t="shared" si="51"/>
        <v>1</v>
      </c>
      <c r="D292" s="4"/>
      <c r="E292" s="3"/>
      <c r="F292" t="e">
        <f t="array" ref="F292">INDEX(Establishment!B$2:B$1042,MATCH($E292,Establishment!$A$2:$A$1042,0))</f>
        <v>#N/A</v>
      </c>
      <c r="G292" t="e">
        <f t="array" ref="G292">INDEX(Establishment!C$2:C$1042,MATCH($E292,Establishment!$A$2:$A$1042,0))</f>
        <v>#N/A</v>
      </c>
      <c r="H292" t="s">
        <v>20</v>
      </c>
      <c r="I292" s="5"/>
      <c r="J292" t="s">
        <v>20</v>
      </c>
      <c r="L292" s="5"/>
      <c r="M292" s="5">
        <f t="shared" si="52"/>
        <v>0</v>
      </c>
      <c r="N292" s="5">
        <f t="shared" si="53"/>
        <v>1342</v>
      </c>
      <c r="O292" t="s">
        <v>20</v>
      </c>
      <c r="P292" t="str">
        <f t="array" ref="P292">INDEX(Items!B$2:B$1090,MATCH($O292,Items!$A$2:$A$1090,0))</f>
        <v xml:space="preserve"> </v>
      </c>
      <c r="Q292" t="str">
        <f t="array" ref="Q292">INDEX(Items!C$2:C$1090,MATCH($O292,Items!$A$2:$A$1090,0))</f>
        <v xml:space="preserve"> </v>
      </c>
      <c r="R292" t="str">
        <f t="array" ref="R292">INDEX(Items!D$2:D$1090,MATCH($O292,Items!$A$2:$A$1090,0))</f>
        <v xml:space="preserve"> </v>
      </c>
    </row>
    <row r="293" spans="1:18" x14ac:dyDescent="0.25">
      <c r="A293">
        <f t="shared" si="49"/>
        <v>1</v>
      </c>
      <c r="B293" t="str">
        <f t="shared" si="50"/>
        <v/>
      </c>
      <c r="C293">
        <f t="shared" si="51"/>
        <v>1</v>
      </c>
      <c r="D293" s="4"/>
      <c r="E293" s="3"/>
      <c r="F293" t="e">
        <f t="array" ref="F293">INDEX(Establishment!B$2:B$1042,MATCH($E293,Establishment!$A$2:$A$1042,0))</f>
        <v>#N/A</v>
      </c>
      <c r="G293" t="e">
        <f t="array" ref="G293">INDEX(Establishment!C$2:C$1042,MATCH($E293,Establishment!$A$2:$A$1042,0))</f>
        <v>#N/A</v>
      </c>
      <c r="H293" t="s">
        <v>20</v>
      </c>
      <c r="I293" s="5"/>
      <c r="J293" t="s">
        <v>20</v>
      </c>
      <c r="L293" s="5"/>
      <c r="M293" s="5">
        <f t="shared" si="52"/>
        <v>0</v>
      </c>
      <c r="N293" s="5">
        <f t="shared" si="53"/>
        <v>1342</v>
      </c>
      <c r="O293" t="s">
        <v>20</v>
      </c>
      <c r="P293" t="str">
        <f t="array" ref="P293">INDEX(Items!B$2:B$1090,MATCH($O293,Items!$A$2:$A$1090,0))</f>
        <v xml:space="preserve"> </v>
      </c>
      <c r="Q293" t="str">
        <f t="array" ref="Q293">INDEX(Items!C$2:C$1090,MATCH($O293,Items!$A$2:$A$1090,0))</f>
        <v xml:space="preserve"> </v>
      </c>
      <c r="R293" t="str">
        <f t="array" ref="R293">INDEX(Items!D$2:D$1090,MATCH($O293,Items!$A$2:$A$1090,0))</f>
        <v xml:space="preserve"> </v>
      </c>
    </row>
    <row r="294" spans="1:18" x14ac:dyDescent="0.25">
      <c r="A294">
        <f t="shared" si="49"/>
        <v>1</v>
      </c>
      <c r="B294" t="str">
        <f t="shared" si="50"/>
        <v/>
      </c>
      <c r="C294">
        <f t="shared" si="51"/>
        <v>1</v>
      </c>
      <c r="D294" s="4"/>
      <c r="E294" s="3"/>
      <c r="F294" t="e">
        <f t="array" ref="F294">INDEX(Establishment!B$2:B$1042,MATCH($E294,Establishment!$A$2:$A$1042,0))</f>
        <v>#N/A</v>
      </c>
      <c r="G294" t="e">
        <f t="array" ref="G294">INDEX(Establishment!C$2:C$1042,MATCH($E294,Establishment!$A$2:$A$1042,0))</f>
        <v>#N/A</v>
      </c>
      <c r="H294" t="s">
        <v>20</v>
      </c>
      <c r="I294" s="5"/>
      <c r="J294" t="s">
        <v>20</v>
      </c>
      <c r="L294" s="5"/>
      <c r="M294" s="5">
        <f t="shared" si="52"/>
        <v>0</v>
      </c>
      <c r="N294" s="5">
        <f t="shared" si="53"/>
        <v>1342</v>
      </c>
      <c r="O294" t="s">
        <v>20</v>
      </c>
      <c r="P294" t="str">
        <f t="array" ref="P294">INDEX(Items!B$2:B$1090,MATCH($O294,Items!$A$2:$A$1090,0))</f>
        <v xml:space="preserve"> </v>
      </c>
      <c r="Q294" t="str">
        <f t="array" ref="Q294">INDEX(Items!C$2:C$1090,MATCH($O294,Items!$A$2:$A$1090,0))</f>
        <v xml:space="preserve"> </v>
      </c>
      <c r="R294" t="str">
        <f t="array" ref="R294">INDEX(Items!D$2:D$1090,MATCH($O294,Items!$A$2:$A$1090,0))</f>
        <v xml:space="preserve"> </v>
      </c>
    </row>
    <row r="295" spans="1:18" x14ac:dyDescent="0.25">
      <c r="A295">
        <f t="shared" si="49"/>
        <v>1</v>
      </c>
      <c r="B295" t="str">
        <f t="shared" si="50"/>
        <v/>
      </c>
      <c r="C295">
        <f t="shared" si="51"/>
        <v>1</v>
      </c>
      <c r="D295" s="4"/>
      <c r="E295" s="3"/>
      <c r="F295" t="e">
        <f t="array" ref="F295">INDEX(Establishment!B$2:B$1042,MATCH($E295,Establishment!$A$2:$A$1042,0))</f>
        <v>#N/A</v>
      </c>
      <c r="G295" t="e">
        <f t="array" ref="G295">INDEX(Establishment!C$2:C$1042,MATCH($E295,Establishment!$A$2:$A$1042,0))</f>
        <v>#N/A</v>
      </c>
      <c r="H295" t="s">
        <v>20</v>
      </c>
      <c r="I295" s="5"/>
      <c r="J295" t="s">
        <v>20</v>
      </c>
      <c r="L295" s="5"/>
      <c r="M295" s="5">
        <f t="shared" si="52"/>
        <v>0</v>
      </c>
      <c r="N295" s="5">
        <f t="shared" si="53"/>
        <v>1342</v>
      </c>
      <c r="O295" t="s">
        <v>20</v>
      </c>
      <c r="P295" t="str">
        <f t="array" ref="P295">INDEX(Items!B$2:B$1090,MATCH($O295,Items!$A$2:$A$1090,0))</f>
        <v xml:space="preserve"> </v>
      </c>
      <c r="Q295" t="str">
        <f t="array" ref="Q295">INDEX(Items!C$2:C$1090,MATCH($O295,Items!$A$2:$A$1090,0))</f>
        <v xml:space="preserve"> </v>
      </c>
      <c r="R295" t="str">
        <f t="array" ref="R295">INDEX(Items!D$2:D$1090,MATCH($O295,Items!$A$2:$A$1090,0))</f>
        <v xml:space="preserve"> </v>
      </c>
    </row>
    <row r="296" spans="1:18" x14ac:dyDescent="0.25">
      <c r="A296">
        <f t="shared" si="49"/>
        <v>1</v>
      </c>
      <c r="B296" t="str">
        <f t="shared" si="50"/>
        <v/>
      </c>
      <c r="C296">
        <f t="shared" si="51"/>
        <v>1</v>
      </c>
      <c r="D296" s="4"/>
      <c r="E296" s="3"/>
      <c r="F296" t="e">
        <f t="array" ref="F296">INDEX(Establishment!B$2:B$1042,MATCH($E296,Establishment!$A$2:$A$1042,0))</f>
        <v>#N/A</v>
      </c>
      <c r="G296" t="e">
        <f t="array" ref="G296">INDEX(Establishment!C$2:C$1042,MATCH($E296,Establishment!$A$2:$A$1042,0))</f>
        <v>#N/A</v>
      </c>
      <c r="H296" t="s">
        <v>20</v>
      </c>
      <c r="I296" s="5"/>
      <c r="J296" t="s">
        <v>20</v>
      </c>
      <c r="L296" s="5"/>
      <c r="M296" s="5">
        <f t="shared" si="52"/>
        <v>0</v>
      </c>
      <c r="N296" s="5">
        <f t="shared" si="53"/>
        <v>1342</v>
      </c>
      <c r="O296" t="s">
        <v>20</v>
      </c>
      <c r="P296" t="str">
        <f t="array" ref="P296">INDEX(Items!B$2:B$1090,MATCH($O296,Items!$A$2:$A$1090,0))</f>
        <v xml:space="preserve"> </v>
      </c>
      <c r="Q296" t="str">
        <f t="array" ref="Q296">INDEX(Items!C$2:C$1090,MATCH($O296,Items!$A$2:$A$1090,0))</f>
        <v xml:space="preserve"> </v>
      </c>
      <c r="R296" t="str">
        <f t="array" ref="R296">INDEX(Items!D$2:D$1090,MATCH($O296,Items!$A$2:$A$1090,0))</f>
        <v xml:space="preserve"> </v>
      </c>
    </row>
    <row r="297" spans="1:18" x14ac:dyDescent="0.25">
      <c r="A297">
        <f t="shared" si="49"/>
        <v>1</v>
      </c>
      <c r="B297" t="str">
        <f t="shared" si="50"/>
        <v/>
      </c>
      <c r="C297">
        <f t="shared" si="51"/>
        <v>1</v>
      </c>
      <c r="D297" s="4"/>
      <c r="E297" s="3"/>
      <c r="F297" t="e">
        <f t="array" ref="F297">INDEX(Establishment!B$2:B$1042,MATCH($E297,Establishment!$A$2:$A$1042,0))</f>
        <v>#N/A</v>
      </c>
      <c r="G297" t="e">
        <f t="array" ref="G297">INDEX(Establishment!C$2:C$1042,MATCH($E297,Establishment!$A$2:$A$1042,0))</f>
        <v>#N/A</v>
      </c>
      <c r="H297" t="s">
        <v>20</v>
      </c>
      <c r="I297" s="5"/>
      <c r="J297" t="s">
        <v>20</v>
      </c>
      <c r="L297" s="5"/>
      <c r="M297" s="5">
        <f t="shared" si="52"/>
        <v>0</v>
      </c>
      <c r="N297" s="5">
        <f t="shared" si="53"/>
        <v>1342</v>
      </c>
      <c r="O297" t="s">
        <v>20</v>
      </c>
      <c r="P297" t="str">
        <f t="array" ref="P297">INDEX(Items!B$2:B$1090,MATCH($O297,Items!$A$2:$A$1090,0))</f>
        <v xml:space="preserve"> </v>
      </c>
      <c r="Q297" t="str">
        <f t="array" ref="Q297">INDEX(Items!C$2:C$1090,MATCH($O297,Items!$A$2:$A$1090,0))</f>
        <v xml:space="preserve"> </v>
      </c>
      <c r="R297" t="str">
        <f t="array" ref="R297">INDEX(Items!D$2:D$1090,MATCH($O297,Items!$A$2:$A$1090,0))</f>
        <v xml:space="preserve"> </v>
      </c>
    </row>
    <row r="298" spans="1:18" x14ac:dyDescent="0.25">
      <c r="A298">
        <f t="shared" si="49"/>
        <v>1</v>
      </c>
      <c r="B298" t="str">
        <f t="shared" si="50"/>
        <v/>
      </c>
      <c r="C298">
        <f t="shared" si="51"/>
        <v>1</v>
      </c>
      <c r="D298" s="4"/>
      <c r="E298" s="3"/>
      <c r="F298" t="e">
        <f t="array" ref="F298">INDEX(Establishment!B$2:B$1042,MATCH($E298,Establishment!$A$2:$A$1042,0))</f>
        <v>#N/A</v>
      </c>
      <c r="G298" t="e">
        <f t="array" ref="G298">INDEX(Establishment!C$2:C$1042,MATCH($E298,Establishment!$A$2:$A$1042,0))</f>
        <v>#N/A</v>
      </c>
      <c r="H298" t="s">
        <v>20</v>
      </c>
      <c r="I298" s="5"/>
      <c r="J298" t="s">
        <v>20</v>
      </c>
      <c r="L298" s="5"/>
      <c r="M298" s="5">
        <f t="shared" si="52"/>
        <v>0</v>
      </c>
      <c r="N298" s="5">
        <f t="shared" si="53"/>
        <v>1342</v>
      </c>
      <c r="O298" t="s">
        <v>20</v>
      </c>
      <c r="P298" t="str">
        <f t="array" ref="P298">INDEX(Items!B$2:B$1090,MATCH($O298,Items!$A$2:$A$1090,0))</f>
        <v xml:space="preserve"> </v>
      </c>
      <c r="Q298" t="str">
        <f t="array" ref="Q298">INDEX(Items!C$2:C$1090,MATCH($O298,Items!$A$2:$A$1090,0))</f>
        <v xml:space="preserve"> </v>
      </c>
      <c r="R298" t="str">
        <f t="array" ref="R298">INDEX(Items!D$2:D$1090,MATCH($O298,Items!$A$2:$A$1090,0))</f>
        <v xml:space="preserve"> </v>
      </c>
    </row>
    <row r="299" spans="1:18" x14ac:dyDescent="0.25">
      <c r="A299">
        <f t="shared" si="49"/>
        <v>1</v>
      </c>
      <c r="B299" t="str">
        <f t="shared" si="50"/>
        <v/>
      </c>
      <c r="C299">
        <f t="shared" si="51"/>
        <v>1</v>
      </c>
      <c r="D299" s="4"/>
      <c r="E299" s="3"/>
      <c r="F299" t="e">
        <f t="array" ref="F299">INDEX(Establishment!B$2:B$1042,MATCH($E299,Establishment!$A$2:$A$1042,0))</f>
        <v>#N/A</v>
      </c>
      <c r="G299" t="e">
        <f t="array" ref="G299">INDEX(Establishment!C$2:C$1042,MATCH($E299,Establishment!$A$2:$A$1042,0))</f>
        <v>#N/A</v>
      </c>
      <c r="H299" t="s">
        <v>20</v>
      </c>
      <c r="I299" s="5"/>
      <c r="J299" t="s">
        <v>20</v>
      </c>
      <c r="L299" s="5"/>
      <c r="M299" s="5">
        <f t="shared" si="52"/>
        <v>0</v>
      </c>
      <c r="N299" s="5">
        <f t="shared" si="53"/>
        <v>1342</v>
      </c>
      <c r="O299" t="s">
        <v>20</v>
      </c>
      <c r="P299" t="str">
        <f t="array" ref="P299">INDEX(Items!B$2:B$1090,MATCH($O299,Items!$A$2:$A$1090,0))</f>
        <v xml:space="preserve"> </v>
      </c>
      <c r="Q299" t="str">
        <f t="array" ref="Q299">INDEX(Items!C$2:C$1090,MATCH($O299,Items!$A$2:$A$1090,0))</f>
        <v xml:space="preserve"> </v>
      </c>
      <c r="R299" t="str">
        <f t="array" ref="R299">INDEX(Items!D$2:D$1090,MATCH($O299,Items!$A$2:$A$1090,0))</f>
        <v xml:space="preserve"> </v>
      </c>
    </row>
    <row r="300" spans="1:18" x14ac:dyDescent="0.25">
      <c r="A300">
        <f t="shared" si="49"/>
        <v>1</v>
      </c>
      <c r="B300" t="str">
        <f t="shared" si="50"/>
        <v/>
      </c>
      <c r="C300">
        <f t="shared" si="51"/>
        <v>1</v>
      </c>
      <c r="D300" s="4"/>
      <c r="E300" s="3"/>
      <c r="F300" t="e">
        <f t="array" ref="F300">INDEX(Establishment!B$2:B$1042,MATCH($E300,Establishment!$A$2:$A$1042,0))</f>
        <v>#N/A</v>
      </c>
      <c r="G300" t="e">
        <f t="array" ref="G300">INDEX(Establishment!C$2:C$1042,MATCH($E300,Establishment!$A$2:$A$1042,0))</f>
        <v>#N/A</v>
      </c>
      <c r="H300" t="s">
        <v>20</v>
      </c>
      <c r="I300" s="5"/>
      <c r="J300" t="s">
        <v>20</v>
      </c>
      <c r="L300" s="5"/>
      <c r="M300" s="5">
        <f t="shared" si="52"/>
        <v>0</v>
      </c>
      <c r="N300" s="5">
        <f t="shared" si="53"/>
        <v>1342</v>
      </c>
      <c r="O300" t="s">
        <v>20</v>
      </c>
      <c r="P300" t="str">
        <f t="array" ref="P300">INDEX(Items!B$2:B$1090,MATCH($O300,Items!$A$2:$A$1090,0))</f>
        <v xml:space="preserve"> </v>
      </c>
      <c r="Q300" t="str">
        <f t="array" ref="Q300">INDEX(Items!C$2:C$1090,MATCH($O300,Items!$A$2:$A$1090,0))</f>
        <v xml:space="preserve"> </v>
      </c>
      <c r="R300" t="str">
        <f t="array" ref="R300">INDEX(Items!D$2:D$1090,MATCH($O300,Items!$A$2:$A$1090,0))</f>
        <v xml:space="preserve"> </v>
      </c>
    </row>
    <row r="301" spans="1:18" x14ac:dyDescent="0.25">
      <c r="A301">
        <f t="shared" si="49"/>
        <v>1</v>
      </c>
      <c r="B301" t="str">
        <f t="shared" si="50"/>
        <v/>
      </c>
      <c r="C301">
        <f t="shared" si="51"/>
        <v>1</v>
      </c>
      <c r="D301" s="4"/>
      <c r="E301" s="3"/>
      <c r="F301" t="e">
        <f t="array" ref="F301">INDEX(Establishment!B$2:B$1042,MATCH($E301,Establishment!$A$2:$A$1042,0))</f>
        <v>#N/A</v>
      </c>
      <c r="G301" t="e">
        <f t="array" ref="G301">INDEX(Establishment!C$2:C$1042,MATCH($E301,Establishment!$A$2:$A$1042,0))</f>
        <v>#N/A</v>
      </c>
      <c r="H301" t="s">
        <v>20</v>
      </c>
      <c r="I301" s="5"/>
      <c r="J301" t="s">
        <v>20</v>
      </c>
      <c r="L301" s="5"/>
      <c r="M301" s="5">
        <f t="shared" si="52"/>
        <v>0</v>
      </c>
      <c r="N301" s="5">
        <f t="shared" si="53"/>
        <v>1342</v>
      </c>
      <c r="O301" t="s">
        <v>20</v>
      </c>
      <c r="P301" t="str">
        <f t="array" ref="P301">INDEX(Items!B$2:B$1090,MATCH($O301,Items!$A$2:$A$1090,0))</f>
        <v xml:space="preserve"> </v>
      </c>
      <c r="Q301" t="str">
        <f t="array" ref="Q301">INDEX(Items!C$2:C$1090,MATCH($O301,Items!$A$2:$A$1090,0))</f>
        <v xml:space="preserve"> </v>
      </c>
      <c r="R301" t="str">
        <f t="array" ref="R301">INDEX(Items!D$2:D$1090,MATCH($O301,Items!$A$2:$A$1090,0))</f>
        <v xml:space="preserve"> </v>
      </c>
    </row>
    <row r="302" spans="1:18" x14ac:dyDescent="0.25">
      <c r="A302">
        <f t="shared" si="49"/>
        <v>1</v>
      </c>
      <c r="B302" t="str">
        <f t="shared" si="50"/>
        <v/>
      </c>
      <c r="C302">
        <f t="shared" si="51"/>
        <v>1</v>
      </c>
      <c r="D302" s="4"/>
      <c r="E302" s="3"/>
      <c r="F302" t="e">
        <f t="array" ref="F302">INDEX(Establishment!B$2:B$1042,MATCH($E302,Establishment!$A$2:$A$1042,0))</f>
        <v>#N/A</v>
      </c>
      <c r="G302" t="e">
        <f t="array" ref="G302">INDEX(Establishment!C$2:C$1042,MATCH($E302,Establishment!$A$2:$A$1042,0))</f>
        <v>#N/A</v>
      </c>
      <c r="H302" t="s">
        <v>20</v>
      </c>
      <c r="I302" s="5"/>
      <c r="J302" t="s">
        <v>20</v>
      </c>
      <c r="L302" s="5"/>
      <c r="M302" s="5">
        <f t="shared" si="52"/>
        <v>0</v>
      </c>
      <c r="N302" s="5">
        <f t="shared" si="53"/>
        <v>1342</v>
      </c>
      <c r="O302" t="s">
        <v>20</v>
      </c>
      <c r="P302" t="str">
        <f t="array" ref="P302">INDEX(Items!B$2:B$1090,MATCH($O302,Items!$A$2:$A$1090,0))</f>
        <v xml:space="preserve"> </v>
      </c>
      <c r="Q302" t="str">
        <f t="array" ref="Q302">INDEX(Items!C$2:C$1090,MATCH($O302,Items!$A$2:$A$1090,0))</f>
        <v xml:space="preserve"> </v>
      </c>
      <c r="R302" t="str">
        <f t="array" ref="R302">INDEX(Items!D$2:D$1090,MATCH($O302,Items!$A$2:$A$1090,0))</f>
        <v xml:space="preserve"> </v>
      </c>
    </row>
    <row r="303" spans="1:18" x14ac:dyDescent="0.25">
      <c r="A303">
        <f t="shared" si="49"/>
        <v>1</v>
      </c>
      <c r="B303" t="str">
        <f t="shared" si="50"/>
        <v/>
      </c>
      <c r="C303">
        <f t="shared" si="51"/>
        <v>1</v>
      </c>
      <c r="D303" s="4"/>
      <c r="E303" s="3"/>
      <c r="F303" t="e">
        <f t="array" ref="F303">INDEX(Establishment!B$2:B$1042,MATCH($E303,Establishment!$A$2:$A$1042,0))</f>
        <v>#N/A</v>
      </c>
      <c r="G303" t="e">
        <f t="array" ref="G303">INDEX(Establishment!C$2:C$1042,MATCH($E303,Establishment!$A$2:$A$1042,0))</f>
        <v>#N/A</v>
      </c>
      <c r="H303" t="s">
        <v>20</v>
      </c>
      <c r="I303" s="5"/>
      <c r="J303" t="s">
        <v>20</v>
      </c>
      <c r="L303" s="5"/>
      <c r="M303" s="5">
        <f t="shared" si="52"/>
        <v>0</v>
      </c>
      <c r="N303" s="5">
        <f t="shared" si="53"/>
        <v>1342</v>
      </c>
      <c r="O303" t="s">
        <v>20</v>
      </c>
      <c r="P303" t="str">
        <f t="array" ref="P303">INDEX(Items!B$2:B$1090,MATCH($O303,Items!$A$2:$A$1090,0))</f>
        <v xml:space="preserve"> </v>
      </c>
      <c r="Q303" t="str">
        <f t="array" ref="Q303">INDEX(Items!C$2:C$1090,MATCH($O303,Items!$A$2:$A$1090,0))</f>
        <v xml:space="preserve"> </v>
      </c>
      <c r="R303" t="str">
        <f t="array" ref="R303">INDEX(Items!D$2:D$1090,MATCH($O303,Items!$A$2:$A$1090,0))</f>
        <v xml:space="preserve"> </v>
      </c>
    </row>
    <row r="304" spans="1:18" x14ac:dyDescent="0.25">
      <c r="A304">
        <f t="shared" si="49"/>
        <v>1</v>
      </c>
      <c r="B304" t="str">
        <f t="shared" si="50"/>
        <v/>
      </c>
      <c r="C304">
        <f t="shared" si="51"/>
        <v>1</v>
      </c>
      <c r="D304" s="4"/>
      <c r="E304" s="3"/>
      <c r="F304" t="e">
        <f t="array" ref="F304">INDEX(Establishment!B$2:B$1042,MATCH($E304,Establishment!$A$2:$A$1042,0))</f>
        <v>#N/A</v>
      </c>
      <c r="G304" t="e">
        <f t="array" ref="G304">INDEX(Establishment!C$2:C$1042,MATCH($E304,Establishment!$A$2:$A$1042,0))</f>
        <v>#N/A</v>
      </c>
      <c r="H304" t="s">
        <v>20</v>
      </c>
      <c r="I304" s="5"/>
      <c r="J304" t="s">
        <v>20</v>
      </c>
      <c r="L304" s="5"/>
      <c r="M304" s="5">
        <f t="shared" si="52"/>
        <v>0</v>
      </c>
      <c r="N304" s="5">
        <f t="shared" si="53"/>
        <v>1342</v>
      </c>
      <c r="O304" t="s">
        <v>20</v>
      </c>
      <c r="P304" t="str">
        <f t="array" ref="P304">INDEX(Items!B$2:B$1090,MATCH($O304,Items!$A$2:$A$1090,0))</f>
        <v xml:space="preserve"> </v>
      </c>
      <c r="Q304" t="str">
        <f t="array" ref="Q304">INDEX(Items!C$2:C$1090,MATCH($O304,Items!$A$2:$A$1090,0))</f>
        <v xml:space="preserve"> </v>
      </c>
      <c r="R304" t="str">
        <f t="array" ref="R304">INDEX(Items!D$2:D$1090,MATCH($O304,Items!$A$2:$A$1090,0))</f>
        <v xml:space="preserve"> </v>
      </c>
    </row>
    <row r="305" spans="1:19" x14ac:dyDescent="0.25">
      <c r="A305">
        <f t="shared" si="49"/>
        <v>1</v>
      </c>
      <c r="B305" t="str">
        <f t="shared" si="50"/>
        <v/>
      </c>
      <c r="C305">
        <f t="shared" si="51"/>
        <v>1</v>
      </c>
      <c r="D305" s="4"/>
      <c r="E305" s="3"/>
      <c r="F305" t="e">
        <f t="array" ref="F305">INDEX(Establishment!B$2:B$1042,MATCH($E305,Establishment!$A$2:$A$1042,0))</f>
        <v>#N/A</v>
      </c>
      <c r="G305" t="e">
        <f t="array" ref="G305">INDEX(Establishment!C$2:C$1042,MATCH($E305,Establishment!$A$2:$A$1042,0))</f>
        <v>#N/A</v>
      </c>
      <c r="H305" t="s">
        <v>20</v>
      </c>
      <c r="I305" s="5"/>
      <c r="J305" t="s">
        <v>20</v>
      </c>
      <c r="L305" s="5"/>
      <c r="M305" s="5">
        <f t="shared" si="52"/>
        <v>0</v>
      </c>
      <c r="N305" s="5">
        <f t="shared" si="53"/>
        <v>1342</v>
      </c>
      <c r="O305" t="s">
        <v>20</v>
      </c>
      <c r="P305" t="str">
        <f t="array" ref="P305">INDEX(Items!B$2:B$1090,MATCH($O305,Items!$A$2:$A$1090,0))</f>
        <v xml:space="preserve"> </v>
      </c>
      <c r="Q305" t="str">
        <f t="array" ref="Q305">INDEX(Items!C$2:C$1090,MATCH($O305,Items!$A$2:$A$1090,0))</f>
        <v xml:space="preserve"> </v>
      </c>
      <c r="R305" t="str">
        <f t="array" ref="R305">INDEX(Items!D$2:D$1090,MATCH($O305,Items!$A$2:$A$1090,0))</f>
        <v xml:space="preserve"> </v>
      </c>
    </row>
    <row r="306" spans="1:19" x14ac:dyDescent="0.25">
      <c r="A306">
        <f t="shared" si="49"/>
        <v>1</v>
      </c>
      <c r="B306" t="str">
        <f t="shared" si="50"/>
        <v/>
      </c>
      <c r="C306">
        <f t="shared" si="51"/>
        <v>1</v>
      </c>
      <c r="D306" s="4"/>
      <c r="E306" s="3"/>
      <c r="F306" t="e">
        <f t="array" ref="F306">INDEX(Establishment!B$2:B$1042,MATCH($E306,Establishment!$A$2:$A$1042,0))</f>
        <v>#N/A</v>
      </c>
      <c r="G306" t="e">
        <f t="array" ref="G306">INDEX(Establishment!C$2:C$1042,MATCH($E306,Establishment!$A$2:$A$1042,0))</f>
        <v>#N/A</v>
      </c>
      <c r="H306" t="s">
        <v>20</v>
      </c>
      <c r="I306" s="5"/>
      <c r="J306" t="s">
        <v>20</v>
      </c>
      <c r="L306" s="5"/>
      <c r="M306" s="5">
        <f t="shared" si="52"/>
        <v>0</v>
      </c>
      <c r="N306" s="5">
        <f t="shared" si="53"/>
        <v>1342</v>
      </c>
      <c r="O306" t="s">
        <v>20</v>
      </c>
      <c r="P306" t="str">
        <f t="array" ref="P306">INDEX(Items!B$2:B$1090,MATCH($O306,Items!$A$2:$A$1090,0))</f>
        <v xml:space="preserve"> </v>
      </c>
      <c r="Q306" t="str">
        <f t="array" ref="Q306">INDEX(Items!C$2:C$1090,MATCH($O306,Items!$A$2:$A$1090,0))</f>
        <v xml:space="preserve"> </v>
      </c>
      <c r="R306" t="str">
        <f t="array" ref="R306">INDEX(Items!D$2:D$1090,MATCH($O306,Items!$A$2:$A$1090,0))</f>
        <v xml:space="preserve"> </v>
      </c>
    </row>
    <row r="307" spans="1:19" x14ac:dyDescent="0.25">
      <c r="A307">
        <f t="shared" si="49"/>
        <v>1</v>
      </c>
      <c r="B307" t="str">
        <f t="shared" si="50"/>
        <v/>
      </c>
      <c r="C307">
        <f t="shared" si="51"/>
        <v>1</v>
      </c>
      <c r="D307" s="4"/>
      <c r="E307" s="3"/>
      <c r="F307" t="e">
        <f t="array" ref="F307">INDEX(Establishment!B$2:B$1042,MATCH($E307,Establishment!$A$2:$A$1042,0))</f>
        <v>#N/A</v>
      </c>
      <c r="G307" t="e">
        <f t="array" ref="G307">INDEX(Establishment!C$2:C$1042,MATCH($E307,Establishment!$A$2:$A$1042,0))</f>
        <v>#N/A</v>
      </c>
      <c r="H307" t="s">
        <v>20</v>
      </c>
      <c r="I307" s="5"/>
      <c r="J307" t="s">
        <v>20</v>
      </c>
      <c r="L307" s="5"/>
      <c r="M307" s="5">
        <f t="shared" si="52"/>
        <v>0</v>
      </c>
      <c r="N307" s="5">
        <f t="shared" si="53"/>
        <v>1342</v>
      </c>
      <c r="O307" t="s">
        <v>20</v>
      </c>
      <c r="P307" t="str">
        <f t="array" ref="P307">INDEX(Items!B$2:B$1090,MATCH($O307,Items!$A$2:$A$1090,0))</f>
        <v xml:space="preserve"> </v>
      </c>
      <c r="Q307" t="str">
        <f t="array" ref="Q307">INDEX(Items!C$2:C$1090,MATCH($O307,Items!$A$2:$A$1090,0))</f>
        <v xml:space="preserve"> </v>
      </c>
      <c r="R307" t="str">
        <f t="array" ref="R307">INDEX(Items!D$2:D$1090,MATCH($O307,Items!$A$2:$A$1090,0))</f>
        <v xml:space="preserve"> </v>
      </c>
    </row>
    <row r="308" spans="1:19" x14ac:dyDescent="0.25">
      <c r="A308">
        <f t="shared" si="49"/>
        <v>1</v>
      </c>
      <c r="B308" t="str">
        <f t="shared" si="50"/>
        <v/>
      </c>
      <c r="C308">
        <f t="shared" si="51"/>
        <v>1</v>
      </c>
      <c r="D308" s="4"/>
      <c r="E308" s="3"/>
      <c r="F308" t="e">
        <f t="array" ref="F308">INDEX(Establishment!B$2:B$1042,MATCH($E308,Establishment!$A$2:$A$1042,0))</f>
        <v>#N/A</v>
      </c>
      <c r="G308" t="e">
        <f t="array" ref="G308">INDEX(Establishment!C$2:C$1042,MATCH($E308,Establishment!$A$2:$A$1042,0))</f>
        <v>#N/A</v>
      </c>
      <c r="H308" t="s">
        <v>20</v>
      </c>
      <c r="I308" s="5"/>
      <c r="J308" t="s">
        <v>20</v>
      </c>
      <c r="L308" s="5"/>
      <c r="M308" s="5">
        <f t="shared" si="52"/>
        <v>0</v>
      </c>
      <c r="N308" s="5">
        <f t="shared" si="53"/>
        <v>1342</v>
      </c>
      <c r="O308" t="s">
        <v>20</v>
      </c>
      <c r="P308" t="str">
        <f t="array" ref="P308">INDEX(Items!B$2:B$1090,MATCH($O308,Items!$A$2:$A$1090,0))</f>
        <v xml:space="preserve"> </v>
      </c>
      <c r="Q308" t="str">
        <f t="array" ref="Q308">INDEX(Items!C$2:C$1090,MATCH($O308,Items!$A$2:$A$1090,0))</f>
        <v xml:space="preserve"> </v>
      </c>
      <c r="R308" t="str">
        <f t="array" ref="R308">INDEX(Items!D$2:D$1090,MATCH($O308,Items!$A$2:$A$1090,0))</f>
        <v xml:space="preserve"> </v>
      </c>
    </row>
    <row r="309" spans="1:19" x14ac:dyDescent="0.25">
      <c r="A309">
        <f t="shared" si="49"/>
        <v>1</v>
      </c>
      <c r="B309" t="str">
        <f t="shared" si="50"/>
        <v/>
      </c>
      <c r="C309">
        <f t="shared" si="51"/>
        <v>1</v>
      </c>
      <c r="D309" s="4"/>
      <c r="E309" s="3"/>
      <c r="F309" t="e">
        <f t="array" ref="F309">INDEX(Establishment!B$2:B$1042,MATCH($E309,Establishment!$A$2:$A$1042,0))</f>
        <v>#N/A</v>
      </c>
      <c r="G309" t="e">
        <f t="array" ref="G309">INDEX(Establishment!C$2:C$1042,MATCH($E309,Establishment!$A$2:$A$1042,0))</f>
        <v>#N/A</v>
      </c>
      <c r="H309" t="s">
        <v>20</v>
      </c>
      <c r="I309" s="5">
        <v>225</v>
      </c>
      <c r="J309" t="s">
        <v>20</v>
      </c>
      <c r="L309" s="5"/>
      <c r="M309" s="5">
        <f t="shared" si="52"/>
        <v>0</v>
      </c>
      <c r="N309" s="5">
        <f t="shared" si="53"/>
        <v>1342</v>
      </c>
      <c r="O309" t="s">
        <v>20</v>
      </c>
      <c r="P309" t="str">
        <f t="array" ref="P309">INDEX(Items!B$2:B$1090,MATCH($O309,Items!$A$2:$A$1090,0))</f>
        <v xml:space="preserve"> </v>
      </c>
      <c r="Q309" t="str">
        <f t="array" ref="Q309">INDEX(Items!C$2:C$1090,MATCH($O309,Items!$A$2:$A$1090,0))</f>
        <v xml:space="preserve"> </v>
      </c>
      <c r="R309" t="str">
        <f t="array" ref="R309">INDEX(Items!D$2:D$1090,MATCH($O309,Items!$A$2:$A$1090,0))</f>
        <v xml:space="preserve"> </v>
      </c>
    </row>
    <row r="310" spans="1:19" x14ac:dyDescent="0.25">
      <c r="A310">
        <f t="shared" si="49"/>
        <v>1</v>
      </c>
      <c r="B310" t="str">
        <f t="shared" si="50"/>
        <v/>
      </c>
      <c r="C310">
        <f t="shared" si="51"/>
        <v>1</v>
      </c>
      <c r="D310" s="4"/>
      <c r="E310" s="3"/>
      <c r="F310" t="e">
        <f t="array" ref="F310">INDEX(Establishment!B$2:B$1042,MATCH($E310,Establishment!$A$2:$A$1042,0))</f>
        <v>#N/A</v>
      </c>
      <c r="G310" t="e">
        <f t="array" ref="G310">INDEX(Establishment!C$2:C$1042,MATCH($E310,Establishment!$A$2:$A$1042,0))</f>
        <v>#N/A</v>
      </c>
      <c r="I310" s="5"/>
      <c r="J310" t="s">
        <v>20</v>
      </c>
      <c r="L310" s="5">
        <v>105</v>
      </c>
      <c r="M310" s="5">
        <f t="shared" si="52"/>
        <v>0</v>
      </c>
      <c r="N310" s="5">
        <f t="shared" si="53"/>
        <v>1342</v>
      </c>
      <c r="O310" t="s">
        <v>20</v>
      </c>
      <c r="P310" t="str">
        <f t="array" ref="P310">INDEX(Items!B$2:B$1090,MATCH($O310,Items!$A$2:$A$1090,0))</f>
        <v xml:space="preserve"> </v>
      </c>
      <c r="Q310" t="str">
        <f t="array" ref="Q310">INDEX(Items!C$2:C$1090,MATCH($O310,Items!$A$2:$A$1090,0))</f>
        <v xml:space="preserve"> </v>
      </c>
      <c r="R310" t="str">
        <f t="array" ref="R310">INDEX(Items!D$2:D$1090,MATCH($O310,Items!$A$2:$A$1090,0))</f>
        <v xml:space="preserve"> </v>
      </c>
    </row>
    <row r="311" spans="1:19" x14ac:dyDescent="0.25">
      <c r="A311">
        <f t="shared" si="49"/>
        <v>1</v>
      </c>
      <c r="B311" t="str">
        <f t="shared" si="50"/>
        <v/>
      </c>
      <c r="C311">
        <f t="shared" si="51"/>
        <v>1</v>
      </c>
      <c r="D311" s="4"/>
      <c r="E311" s="3"/>
      <c r="F311" t="e">
        <f t="array" ref="F311">INDEX(Establishment!B$2:B$1042,MATCH($E311,Establishment!$A$2:$A$1042,0))</f>
        <v>#N/A</v>
      </c>
      <c r="G311" t="e">
        <f t="array" ref="G311">INDEX(Establishment!C$2:C$1042,MATCH($E311,Establishment!$A$2:$A$1042,0))</f>
        <v>#N/A</v>
      </c>
      <c r="I311" s="5"/>
      <c r="J311" t="s">
        <v>20</v>
      </c>
      <c r="K311">
        <v>2</v>
      </c>
      <c r="L311" s="5"/>
      <c r="M311" s="5">
        <f t="shared" si="52"/>
        <v>0</v>
      </c>
      <c r="N311" s="5">
        <f t="shared" si="53"/>
        <v>1342</v>
      </c>
      <c r="O311" t="s">
        <v>20</v>
      </c>
      <c r="P311" t="str">
        <f t="array" ref="P311">INDEX(Items!B$2:B$1090,MATCH($O311,Items!$A$2:$A$1090,0))</f>
        <v xml:space="preserve"> </v>
      </c>
      <c r="Q311" t="str">
        <f t="array" ref="Q311">INDEX(Items!C$2:C$1090,MATCH($O311,Items!$A$2:$A$1090,0))</f>
        <v xml:space="preserve"> </v>
      </c>
      <c r="R311" t="str">
        <f t="array" ref="R311">INDEX(Items!D$2:D$1090,MATCH($O311,Items!$A$2:$A$1090,0))</f>
        <v xml:space="preserve"> </v>
      </c>
    </row>
    <row r="312" spans="1:19" x14ac:dyDescent="0.25">
      <c r="A312">
        <f t="shared" si="49"/>
        <v>1</v>
      </c>
      <c r="B312" t="str">
        <f t="shared" si="50"/>
        <v/>
      </c>
      <c r="C312">
        <f t="shared" si="51"/>
        <v>1</v>
      </c>
      <c r="D312" s="4"/>
      <c r="E312" s="3"/>
      <c r="F312" t="e">
        <f t="array" ref="F312">INDEX(Establishment!B$2:B$1042,MATCH($E312,Establishment!$A$2:$A$1042,0))</f>
        <v>#N/A</v>
      </c>
      <c r="G312" t="e">
        <f t="array" ref="G312">INDEX(Establishment!C$2:C$1042,MATCH($E312,Establishment!$A$2:$A$1042,0))</f>
        <v>#N/A</v>
      </c>
      <c r="I312" s="5"/>
      <c r="J312" t="s">
        <v>20</v>
      </c>
      <c r="K312">
        <v>2</v>
      </c>
      <c r="L312" s="5"/>
      <c r="M312" s="5">
        <f t="shared" si="52"/>
        <v>0</v>
      </c>
      <c r="N312" s="5">
        <f t="shared" si="53"/>
        <v>1342</v>
      </c>
      <c r="O312" t="s">
        <v>20</v>
      </c>
      <c r="P312" t="str">
        <f t="array" ref="P312">INDEX(Items!B$2:B$1090,MATCH($O312,Items!$A$2:$A$1090,0))</f>
        <v xml:space="preserve"> </v>
      </c>
      <c r="Q312" t="str">
        <f t="array" ref="Q312">INDEX(Items!C$2:C$1090,MATCH($O312,Items!$A$2:$A$1090,0))</f>
        <v xml:space="preserve"> </v>
      </c>
      <c r="R312" t="str">
        <f t="array" ref="R312">INDEX(Items!D$2:D$1090,MATCH($O312,Items!$A$2:$A$1090,0))</f>
        <v xml:space="preserve"> </v>
      </c>
    </row>
    <row r="313" spans="1:19" x14ac:dyDescent="0.25">
      <c r="A313">
        <f t="shared" si="49"/>
        <v>1</v>
      </c>
      <c r="B313" t="str">
        <f t="shared" si="50"/>
        <v/>
      </c>
      <c r="C313">
        <f t="shared" si="51"/>
        <v>1</v>
      </c>
      <c r="D313" s="4"/>
      <c r="E313" s="3"/>
      <c r="F313" t="e">
        <f t="array" ref="F313">INDEX(Establishment!B$2:B$1042,MATCH($E313,Establishment!$A$2:$A$1042,0))</f>
        <v>#N/A</v>
      </c>
      <c r="G313" t="e">
        <f t="array" ref="G313">INDEX(Establishment!C$2:C$1042,MATCH($E313,Establishment!$A$2:$A$1042,0))</f>
        <v>#N/A</v>
      </c>
      <c r="H313" t="s">
        <v>20</v>
      </c>
      <c r="I313" s="5"/>
      <c r="J313" t="s">
        <v>20</v>
      </c>
      <c r="L313" s="5"/>
      <c r="M313" s="5">
        <f t="shared" si="52"/>
        <v>0</v>
      </c>
      <c r="N313" s="5">
        <f t="shared" si="53"/>
        <v>1342</v>
      </c>
      <c r="O313" t="s">
        <v>20</v>
      </c>
      <c r="P313" t="str">
        <f t="array" ref="P313">INDEX(Items!B$2:B$1090,MATCH($O313,Items!$A$2:$A$1090,0))</f>
        <v xml:space="preserve"> </v>
      </c>
      <c r="Q313" t="str">
        <f t="array" ref="Q313">INDEX(Items!C$2:C$1090,MATCH($O313,Items!$A$2:$A$1090,0))</f>
        <v xml:space="preserve"> </v>
      </c>
      <c r="R313" t="str">
        <f t="array" ref="R313">INDEX(Items!D$2:D$1090,MATCH($O313,Items!$A$2:$A$1090,0))</f>
        <v xml:space="preserve"> </v>
      </c>
    </row>
    <row r="314" spans="1:19" x14ac:dyDescent="0.25">
      <c r="A314">
        <f t="shared" si="49"/>
        <v>1</v>
      </c>
      <c r="B314" t="str">
        <f t="shared" si="50"/>
        <v/>
      </c>
      <c r="C314">
        <f t="shared" si="51"/>
        <v>1</v>
      </c>
      <c r="D314" s="4"/>
      <c r="E314" s="3"/>
      <c r="F314" t="e">
        <f t="array" ref="F314">INDEX(Establishment!B$2:B$1042,MATCH($E314,Establishment!$A$2:$A$1042,0))</f>
        <v>#N/A</v>
      </c>
      <c r="G314" t="e">
        <f t="array" ref="G314">INDEX(Establishment!C$2:C$1042,MATCH($E314,Establishment!$A$2:$A$1042,0))</f>
        <v>#N/A</v>
      </c>
      <c r="H314" t="s">
        <v>20</v>
      </c>
      <c r="I314" s="5"/>
      <c r="J314" t="s">
        <v>20</v>
      </c>
      <c r="L314" s="5"/>
      <c r="M314" s="5">
        <f t="shared" si="52"/>
        <v>0</v>
      </c>
      <c r="N314" s="5">
        <f t="shared" si="53"/>
        <v>1342</v>
      </c>
      <c r="O314" t="s">
        <v>20</v>
      </c>
      <c r="P314" t="str">
        <f t="array" ref="P314">INDEX(Items!B$2:B$1090,MATCH($O314,Items!$A$2:$A$1090,0))</f>
        <v xml:space="preserve"> </v>
      </c>
      <c r="Q314" t="str">
        <f t="array" ref="Q314">INDEX(Items!C$2:C$1090,MATCH($O314,Items!$A$2:$A$1090,0))</f>
        <v xml:space="preserve"> </v>
      </c>
      <c r="R314" t="str">
        <f t="array" ref="R314">INDEX(Items!D$2:D$1090,MATCH($O314,Items!$A$2:$A$1090,0))</f>
        <v xml:space="preserve"> </v>
      </c>
    </row>
    <row r="315" spans="1:19" x14ac:dyDescent="0.25">
      <c r="A315">
        <f t="shared" si="49"/>
        <v>1</v>
      </c>
      <c r="B315" t="str">
        <f t="shared" si="50"/>
        <v/>
      </c>
      <c r="C315">
        <f t="shared" si="51"/>
        <v>1</v>
      </c>
      <c r="D315" s="4"/>
      <c r="E315" s="3"/>
      <c r="F315" t="e">
        <f t="array" ref="F315">INDEX(Establishment!B$2:B$1042,MATCH($E315,Establishment!$A$2:$A$1042,0))</f>
        <v>#N/A</v>
      </c>
      <c r="G315" t="e">
        <f t="array" ref="G315">INDEX(Establishment!C$2:C$1042,MATCH($E315,Establishment!$A$2:$A$1042,0))</f>
        <v>#N/A</v>
      </c>
      <c r="H315" t="s">
        <v>20</v>
      </c>
      <c r="I315" s="5"/>
      <c r="J315" t="s">
        <v>20</v>
      </c>
      <c r="L315" s="5"/>
      <c r="M315" s="5">
        <f t="shared" si="52"/>
        <v>0</v>
      </c>
      <c r="N315" s="5">
        <f t="shared" si="53"/>
        <v>1342</v>
      </c>
      <c r="O315" t="s">
        <v>20</v>
      </c>
      <c r="P315" t="str">
        <f t="array" ref="P315">INDEX(Items!B$2:B$1090,MATCH($O315,Items!$A$2:$A$1090,0))</f>
        <v xml:space="preserve"> </v>
      </c>
      <c r="Q315" t="str">
        <f t="array" ref="Q315">INDEX(Items!C$2:C$1090,MATCH($O315,Items!$A$2:$A$1090,0))</f>
        <v xml:space="preserve"> </v>
      </c>
      <c r="R315" t="str">
        <f t="array" ref="R315">INDEX(Items!D$2:D$1090,MATCH($O315,Items!$A$2:$A$1090,0))</f>
        <v xml:space="preserve"> </v>
      </c>
    </row>
    <row r="316" spans="1:19" x14ac:dyDescent="0.25">
      <c r="A316">
        <f t="shared" si="49"/>
        <v>1</v>
      </c>
      <c r="B316" t="str">
        <f t="shared" si="50"/>
        <v/>
      </c>
      <c r="C316">
        <f t="shared" si="51"/>
        <v>1</v>
      </c>
      <c r="D316" s="4"/>
      <c r="E316" s="3"/>
      <c r="F316" t="e">
        <f t="array" ref="F316">INDEX(Establishment!B$2:B$1042,MATCH($E316,Establishment!$A$2:$A$1042,0))</f>
        <v>#N/A</v>
      </c>
      <c r="G316" t="e">
        <f t="array" ref="G316">INDEX(Establishment!C$2:C$1042,MATCH($E316,Establishment!$A$2:$A$1042,0))</f>
        <v>#N/A</v>
      </c>
      <c r="H316" t="s">
        <v>20</v>
      </c>
      <c r="I316" s="5"/>
      <c r="J316" t="s">
        <v>20</v>
      </c>
      <c r="L316" s="5"/>
      <c r="M316" s="5">
        <f t="shared" si="52"/>
        <v>0</v>
      </c>
      <c r="N316" s="5">
        <f t="shared" si="53"/>
        <v>1342</v>
      </c>
      <c r="O316" t="s">
        <v>20</v>
      </c>
      <c r="P316" t="str">
        <f t="array" ref="P316">INDEX(Items!B$2:B$1090,MATCH($O316,Items!$A$2:$A$1090,0))</f>
        <v xml:space="preserve"> </v>
      </c>
      <c r="Q316" t="str">
        <f t="array" ref="Q316">INDEX(Items!C$2:C$1090,MATCH($O316,Items!$A$2:$A$1090,0))</f>
        <v xml:space="preserve"> </v>
      </c>
      <c r="R316" t="str">
        <f t="array" ref="R316">INDEX(Items!D$2:D$1090,MATCH($O316,Items!$A$2:$A$1090,0))</f>
        <v xml:space="preserve"> </v>
      </c>
    </row>
    <row r="317" spans="1:19" x14ac:dyDescent="0.25">
      <c r="A317">
        <f t="shared" si="49"/>
        <v>1</v>
      </c>
      <c r="B317" t="str">
        <f t="shared" si="50"/>
        <v>20231222A</v>
      </c>
      <c r="C317">
        <f t="shared" si="51"/>
        <v>1</v>
      </c>
      <c r="D317" s="4">
        <v>45282</v>
      </c>
      <c r="E317" s="3"/>
      <c r="F317" t="e">
        <f t="array" ref="F317">INDEX(Establishment!B$2:B$1042,MATCH($E317,Establishment!$A$2:$A$1042,0))</f>
        <v>#N/A</v>
      </c>
      <c r="G317" t="e">
        <f t="array" ref="G317">INDEX(Establishment!C$2:C$1042,MATCH($E317,Establishment!$A$2:$A$1042,0))</f>
        <v>#N/A</v>
      </c>
      <c r="H317" t="s">
        <v>20</v>
      </c>
      <c r="I317" s="5"/>
      <c r="J317" t="s">
        <v>20</v>
      </c>
      <c r="L317" s="5"/>
      <c r="M317" s="5">
        <f t="shared" si="52"/>
        <v>0</v>
      </c>
      <c r="N317" s="5">
        <f t="shared" si="53"/>
        <v>0</v>
      </c>
      <c r="O317" t="s">
        <v>20</v>
      </c>
      <c r="P317" t="str">
        <f t="array" ref="P317">INDEX(Items!B$2:B$1090,MATCH($O317,Items!$A$2:$A$1090,0))</f>
        <v xml:space="preserve"> </v>
      </c>
      <c r="Q317" t="str">
        <f t="array" ref="Q317">INDEX(Items!C$2:C$1090,MATCH($O317,Items!$A$2:$A$1090,0))</f>
        <v xml:space="preserve"> </v>
      </c>
      <c r="R317" t="s">
        <v>346</v>
      </c>
      <c r="S317" t="s">
        <v>2140</v>
      </c>
    </row>
    <row r="318" spans="1:19" x14ac:dyDescent="0.25">
      <c r="A318" t="e">
        <f t="shared" si="49"/>
        <v>#N/A</v>
      </c>
      <c r="B318" t="e">
        <f t="shared" si="50"/>
        <v>#N/A</v>
      </c>
      <c r="C318" t="e">
        <f t="shared" si="51"/>
        <v>#N/A</v>
      </c>
      <c r="D318" s="4">
        <v>45282</v>
      </c>
      <c r="E318" s="3"/>
      <c r="F318" t="e">
        <f t="array" ref="F318">INDEX(Establishment!B$2:B$1042,MATCH($E318,Establishment!$A$2:$A$1042,0))</f>
        <v>#N/A</v>
      </c>
      <c r="G318" t="e">
        <f t="array" ref="G318">INDEX(Establishment!C$2:C$1042,MATCH($E318,Establishment!$A$2:$A$1042,0))</f>
        <v>#N/A</v>
      </c>
      <c r="H318" t="s">
        <v>20</v>
      </c>
      <c r="I318" s="5"/>
      <c r="J318" t="s">
        <v>20</v>
      </c>
      <c r="L318" s="5"/>
      <c r="M318" s="5">
        <f t="shared" si="52"/>
        <v>0</v>
      </c>
      <c r="N318" s="5" t="e">
        <f t="shared" si="53"/>
        <v>#N/A</v>
      </c>
      <c r="O318" t="s">
        <v>20</v>
      </c>
      <c r="P318" t="str">
        <f t="array" ref="P318">INDEX(Items!B$2:B$1090,MATCH($O318,Items!$A$2:$A$1090,0))</f>
        <v xml:space="preserve"> </v>
      </c>
      <c r="Q318" t="str">
        <f t="array" ref="Q318">INDEX(Items!C$2:C$1090,MATCH($O318,Items!$A$2:$A$1090,0))</f>
        <v xml:space="preserve"> </v>
      </c>
      <c r="R318" t="s">
        <v>175</v>
      </c>
    </row>
    <row r="319" spans="1:19" x14ac:dyDescent="0.25">
      <c r="A319" t="e">
        <f t="shared" si="49"/>
        <v>#N/A</v>
      </c>
      <c r="B319" t="e">
        <f t="shared" si="50"/>
        <v>#N/A</v>
      </c>
      <c r="C319" t="e">
        <f t="shared" si="51"/>
        <v>#N/A</v>
      </c>
      <c r="D319" s="4">
        <v>45282</v>
      </c>
      <c r="E319" s="3"/>
      <c r="F319" t="s">
        <v>2141</v>
      </c>
      <c r="G319" t="s">
        <v>2142</v>
      </c>
      <c r="H319" t="s">
        <v>20</v>
      </c>
      <c r="I319" s="5"/>
      <c r="J319" t="s">
        <v>20</v>
      </c>
      <c r="L319" s="5"/>
      <c r="M319" s="5">
        <f t="shared" si="52"/>
        <v>0</v>
      </c>
      <c r="N319" s="5" t="e">
        <f t="shared" si="53"/>
        <v>#N/A</v>
      </c>
      <c r="O319" t="s">
        <v>20</v>
      </c>
      <c r="P319" t="str">
        <f t="array" ref="P319">INDEX(Items!B$2:B$1090,MATCH($O319,Items!$A$2:$A$1090,0))</f>
        <v xml:space="preserve"> </v>
      </c>
      <c r="Q319" t="s">
        <v>2143</v>
      </c>
      <c r="R319" t="s">
        <v>2144</v>
      </c>
    </row>
    <row r="320" spans="1:19" x14ac:dyDescent="0.25">
      <c r="A320" t="e">
        <f t="shared" si="49"/>
        <v>#N/A</v>
      </c>
      <c r="B320" t="e">
        <f t="shared" si="50"/>
        <v>#N/A</v>
      </c>
      <c r="C320" t="e">
        <f t="shared" si="51"/>
        <v>#N/A</v>
      </c>
      <c r="D320" s="4">
        <v>45282</v>
      </c>
      <c r="E320" s="3"/>
      <c r="F320" t="s">
        <v>2141</v>
      </c>
      <c r="G320" t="s">
        <v>2142</v>
      </c>
      <c r="H320" t="s">
        <v>20</v>
      </c>
      <c r="I320" s="5"/>
      <c r="J320" t="s">
        <v>20</v>
      </c>
      <c r="L320" s="5"/>
      <c r="M320" s="5">
        <f t="shared" si="52"/>
        <v>0</v>
      </c>
      <c r="N320" s="5" t="e">
        <f t="shared" si="53"/>
        <v>#N/A</v>
      </c>
      <c r="O320" t="s">
        <v>20</v>
      </c>
      <c r="P320" t="s">
        <v>2147</v>
      </c>
      <c r="Q320" t="s">
        <v>2145</v>
      </c>
      <c r="R320" t="s">
        <v>2146</v>
      </c>
    </row>
    <row r="321" spans="1:18" x14ac:dyDescent="0.25">
      <c r="A321" t="e">
        <f t="shared" si="49"/>
        <v>#N/A</v>
      </c>
      <c r="B321" t="e">
        <f t="shared" si="50"/>
        <v>#N/A</v>
      </c>
      <c r="C321" t="e">
        <f t="shared" si="51"/>
        <v>#N/A</v>
      </c>
      <c r="D321" s="4">
        <v>45282</v>
      </c>
      <c r="E321" s="3"/>
      <c r="F321" t="s">
        <v>1316</v>
      </c>
      <c r="G321" t="s">
        <v>547</v>
      </c>
      <c r="H321" t="s">
        <v>20</v>
      </c>
      <c r="I321" s="5">
        <v>170</v>
      </c>
      <c r="J321" t="s">
        <v>20</v>
      </c>
      <c r="K321">
        <v>1</v>
      </c>
      <c r="L321" s="5">
        <v>170</v>
      </c>
      <c r="M321" s="5">
        <f t="shared" si="52"/>
        <v>170</v>
      </c>
      <c r="N321" s="5" t="e">
        <f t="shared" si="53"/>
        <v>#N/A</v>
      </c>
      <c r="O321" t="s">
        <v>20</v>
      </c>
      <c r="P321" t="s">
        <v>1316</v>
      </c>
      <c r="Q321" t="s">
        <v>140</v>
      </c>
      <c r="R321" t="s">
        <v>2148</v>
      </c>
    </row>
    <row r="322" spans="1:18" x14ac:dyDescent="0.25">
      <c r="A322" t="e">
        <f t="shared" si="49"/>
        <v>#N/A</v>
      </c>
      <c r="B322" t="e">
        <f t="shared" si="50"/>
        <v>#N/A</v>
      </c>
      <c r="C322" t="e">
        <f t="shared" si="51"/>
        <v>#N/A</v>
      </c>
      <c r="D322" s="4">
        <v>45282</v>
      </c>
      <c r="E322" s="3"/>
      <c r="F322" t="e">
        <f t="array" ref="F322">INDEX(Establishment!B$2:B$1042,MATCH($E322,Establishment!$A$2:$A$1042,0))</f>
        <v>#N/A</v>
      </c>
      <c r="G322" t="s">
        <v>139</v>
      </c>
      <c r="H322" t="s">
        <v>20</v>
      </c>
      <c r="I322" s="5">
        <v>63</v>
      </c>
      <c r="J322" t="s">
        <v>20</v>
      </c>
      <c r="L322" s="5"/>
      <c r="M322" s="5">
        <f t="shared" si="52"/>
        <v>0</v>
      </c>
      <c r="N322" s="5" t="e">
        <f t="shared" si="53"/>
        <v>#N/A</v>
      </c>
      <c r="O322" t="s">
        <v>20</v>
      </c>
      <c r="P322" t="str">
        <f t="array" ref="P322">INDEX(Items!B$2:B$1090,MATCH($O322,Items!$A$2:$A$1090,0))</f>
        <v xml:space="preserve"> </v>
      </c>
      <c r="Q322" t="str">
        <f t="array" ref="Q322">INDEX(Items!C$2:C$1090,MATCH($O322,Items!$A$2:$A$1090,0))</f>
        <v xml:space="preserve"> </v>
      </c>
      <c r="R322" t="str">
        <f t="array" ref="R322">INDEX(Items!D$2:D$1090,MATCH($O322,Items!$A$2:$A$1090,0))</f>
        <v xml:space="preserve"> </v>
      </c>
    </row>
    <row r="323" spans="1:18" x14ac:dyDescent="0.25">
      <c r="A323">
        <f t="shared" si="49"/>
        <v>1</v>
      </c>
      <c r="B323" t="str">
        <f t="shared" si="50"/>
        <v/>
      </c>
      <c r="C323">
        <f t="shared" si="51"/>
        <v>1</v>
      </c>
      <c r="D323" s="4"/>
      <c r="E323" s="3"/>
      <c r="F323" t="e">
        <f t="array" ref="F323">INDEX(Establishment!B$2:B$1042,MATCH($E323,Establishment!$A$2:$A$1042,0))</f>
        <v>#N/A</v>
      </c>
      <c r="G323" t="e">
        <f t="array" ref="G323">INDEX(Establishment!C$2:C$1042,MATCH($E323,Establishment!$A$2:$A$1042,0))</f>
        <v>#N/A</v>
      </c>
      <c r="H323" t="s">
        <v>20</v>
      </c>
      <c r="I323" s="5"/>
      <c r="J323" t="s">
        <v>20</v>
      </c>
      <c r="L323" s="5"/>
      <c r="M323" s="5">
        <f t="shared" si="52"/>
        <v>0</v>
      </c>
      <c r="N323" s="5" t="e">
        <f t="shared" si="53"/>
        <v>#N/A</v>
      </c>
      <c r="O323" t="s">
        <v>20</v>
      </c>
      <c r="P323" t="str">
        <f t="array" ref="P323">INDEX(Items!B$2:B$1090,MATCH($O323,Items!$A$2:$A$1090,0))</f>
        <v xml:space="preserve"> </v>
      </c>
      <c r="Q323" t="str">
        <f t="array" ref="Q323">INDEX(Items!C$2:C$1090,MATCH($O323,Items!$A$2:$A$1090,0))</f>
        <v xml:space="preserve"> </v>
      </c>
      <c r="R323" t="str">
        <f t="array" ref="R323">INDEX(Items!D$2:D$1090,MATCH($O323,Items!$A$2:$A$1090,0))</f>
        <v xml:space="preserve"> </v>
      </c>
    </row>
    <row r="324" spans="1:18" x14ac:dyDescent="0.25">
      <c r="A324">
        <f t="shared" si="49"/>
        <v>1</v>
      </c>
      <c r="B324" t="str">
        <f t="shared" si="50"/>
        <v/>
      </c>
      <c r="C324">
        <f t="shared" si="51"/>
        <v>1</v>
      </c>
      <c r="D324" s="4"/>
      <c r="E324" s="3"/>
      <c r="F324" t="e">
        <f t="array" ref="F324">INDEX(Establishment!B$2:B$1042,MATCH($E324,Establishment!$A$2:$A$1042,0))</f>
        <v>#N/A</v>
      </c>
      <c r="G324" t="e">
        <f t="array" ref="G324">INDEX(Establishment!C$2:C$1042,MATCH($E324,Establishment!$A$2:$A$1042,0))</f>
        <v>#N/A</v>
      </c>
      <c r="H324" t="s">
        <v>20</v>
      </c>
      <c r="I324" s="5"/>
      <c r="J324" t="s">
        <v>20</v>
      </c>
      <c r="L324" s="5"/>
      <c r="M324" s="5">
        <f t="shared" si="52"/>
        <v>0</v>
      </c>
      <c r="N324" s="5" t="e">
        <f t="shared" si="53"/>
        <v>#N/A</v>
      </c>
      <c r="O324" t="s">
        <v>20</v>
      </c>
      <c r="P324" t="str">
        <f t="array" ref="P324">INDEX(Items!B$2:B$1090,MATCH($O324,Items!$A$2:$A$1090,0))</f>
        <v xml:space="preserve"> </v>
      </c>
      <c r="Q324" t="str">
        <f t="array" ref="Q324">INDEX(Items!C$2:C$1090,MATCH($O324,Items!$A$2:$A$1090,0))</f>
        <v xml:space="preserve"> </v>
      </c>
      <c r="R324" t="str">
        <f t="array" ref="R324">INDEX(Items!D$2:D$1090,MATCH($O324,Items!$A$2:$A$1090,0))</f>
        <v xml:space="preserve"> </v>
      </c>
    </row>
    <row r="325" spans="1:18" x14ac:dyDescent="0.25">
      <c r="A325">
        <f t="shared" si="49"/>
        <v>1</v>
      </c>
      <c r="B325" t="str">
        <f t="shared" si="50"/>
        <v/>
      </c>
      <c r="C325">
        <f t="shared" si="51"/>
        <v>1</v>
      </c>
      <c r="D325" s="4"/>
      <c r="E325" s="3"/>
      <c r="F325" t="e">
        <f t="array" ref="F325">INDEX(Establishment!B$2:B$1042,MATCH($E325,Establishment!$A$2:$A$1042,0))</f>
        <v>#N/A</v>
      </c>
      <c r="G325" t="e">
        <f t="array" ref="G325">INDEX(Establishment!C$2:C$1042,MATCH($E325,Establishment!$A$2:$A$1042,0))</f>
        <v>#N/A</v>
      </c>
      <c r="H325" t="s">
        <v>20</v>
      </c>
      <c r="I325" s="5"/>
      <c r="J325" t="s">
        <v>20</v>
      </c>
      <c r="L325" s="5"/>
      <c r="M325" s="5">
        <f t="shared" si="52"/>
        <v>0</v>
      </c>
      <c r="N325" s="5" t="e">
        <f t="shared" si="53"/>
        <v>#N/A</v>
      </c>
      <c r="O325" t="s">
        <v>20</v>
      </c>
      <c r="P325" t="str">
        <f t="array" ref="P325">INDEX(Items!B$2:B$1090,MATCH($O325,Items!$A$2:$A$1090,0))</f>
        <v xml:space="preserve"> </v>
      </c>
      <c r="Q325" t="str">
        <f t="array" ref="Q325">INDEX(Items!C$2:C$1090,MATCH($O325,Items!$A$2:$A$1090,0))</f>
        <v xml:space="preserve"> </v>
      </c>
      <c r="R325" t="str">
        <f t="array" ref="R325">INDEX(Items!D$2:D$1090,MATCH($O325,Items!$A$2:$A$1090,0))</f>
        <v xml:space="preserve"> </v>
      </c>
    </row>
    <row r="326" spans="1:18" x14ac:dyDescent="0.25">
      <c r="A326">
        <f t="shared" si="49"/>
        <v>1</v>
      </c>
      <c r="B326" t="str">
        <f t="shared" si="50"/>
        <v/>
      </c>
      <c r="C326">
        <f t="shared" si="51"/>
        <v>1</v>
      </c>
      <c r="D326" s="4"/>
      <c r="E326" s="3"/>
      <c r="F326" t="e">
        <f t="array" ref="F326">INDEX(Establishment!B$2:B$1042,MATCH($E326,Establishment!$A$2:$A$1042,0))</f>
        <v>#N/A</v>
      </c>
      <c r="G326" t="e">
        <f t="array" ref="G326">INDEX(Establishment!C$2:C$1042,MATCH($E326,Establishment!$A$2:$A$1042,0))</f>
        <v>#N/A</v>
      </c>
      <c r="H326" t="s">
        <v>20</v>
      </c>
      <c r="I326" s="5"/>
      <c r="J326" t="s">
        <v>20</v>
      </c>
      <c r="L326" s="5"/>
      <c r="M326" s="5">
        <f t="shared" si="52"/>
        <v>0</v>
      </c>
      <c r="N326" s="5" t="e">
        <f t="shared" si="53"/>
        <v>#N/A</v>
      </c>
      <c r="O326" t="s">
        <v>20</v>
      </c>
      <c r="P326" t="str">
        <f t="array" ref="P326">INDEX(Items!B$2:B$1090,MATCH($O326,Items!$A$2:$A$1090,0))</f>
        <v xml:space="preserve"> </v>
      </c>
      <c r="Q326" t="str">
        <f t="array" ref="Q326">INDEX(Items!C$2:C$1090,MATCH($O326,Items!$A$2:$A$1090,0))</f>
        <v xml:space="preserve"> </v>
      </c>
      <c r="R326" t="str">
        <f t="array" ref="R326">INDEX(Items!D$2:D$1090,MATCH($O326,Items!$A$2:$A$1090,0))</f>
        <v xml:space="preserve"> </v>
      </c>
    </row>
    <row r="327" spans="1:18" x14ac:dyDescent="0.25">
      <c r="A327">
        <f t="shared" ref="A327:A390" si="54">IF(OR(D327&lt;&gt;D326,D327=""),1,IF(NOT(AND(E327=E326,F327=F326,G327=G326)),A326+1,IF(OR(H327="",AND(H327&lt;&gt;"",H327&lt;&gt;H326,H326&lt;&gt;"")),A326,A326+1)))</f>
        <v>1</v>
      </c>
      <c r="B327" t="str">
        <f t="shared" ref="B327:B390" si="55">IF(D327&lt;&gt;"",TEXT(D327,"YYYYMMDD")&amp;CHAR(64+A327),"")</f>
        <v/>
      </c>
      <c r="C327">
        <f t="shared" ref="C327:C390" si="56">IF(OR(B327="",B327&lt;&gt;B373),1,C373+1)</f>
        <v>1</v>
      </c>
      <c r="D327" s="4"/>
      <c r="E327" s="3"/>
      <c r="F327" t="e">
        <f t="array" ref="F327">INDEX(Establishment!B$2:B$1042,MATCH($E327,Establishment!$A$2:$A$1042,0))</f>
        <v>#N/A</v>
      </c>
      <c r="G327" t="e">
        <f t="array" ref="G327">INDEX(Establishment!C$2:C$1042,MATCH($E327,Establishment!$A$2:$A$1042,0))</f>
        <v>#N/A</v>
      </c>
      <c r="H327" t="s">
        <v>20</v>
      </c>
      <c r="I327" s="5"/>
      <c r="J327" t="s">
        <v>20</v>
      </c>
      <c r="L327" s="5"/>
      <c r="M327" s="5">
        <f t="shared" ref="M327:M390" si="57">K327*L327</f>
        <v>0</v>
      </c>
      <c r="N327" s="5" t="e">
        <f t="shared" ref="N327:N390" si="58">IF(B327=B326,N326+M327,M327)</f>
        <v>#N/A</v>
      </c>
      <c r="O327" t="s">
        <v>20</v>
      </c>
      <c r="P327" t="str">
        <f t="array" ref="P327">INDEX(Items!B$2:B$1090,MATCH($O327,Items!$A$2:$A$1090,0))</f>
        <v xml:space="preserve"> </v>
      </c>
      <c r="Q327" t="str">
        <f t="array" ref="Q327">INDEX(Items!C$2:C$1090,MATCH($O327,Items!$A$2:$A$1090,0))</f>
        <v xml:space="preserve"> </v>
      </c>
      <c r="R327" t="str">
        <f t="array" ref="R327">INDEX(Items!D$2:D$1090,MATCH($O327,Items!$A$2:$A$1090,0))</f>
        <v xml:space="preserve"> </v>
      </c>
    </row>
    <row r="328" spans="1:18" x14ac:dyDescent="0.25">
      <c r="A328">
        <f t="shared" si="54"/>
        <v>1</v>
      </c>
      <c r="B328" t="str">
        <f t="shared" si="55"/>
        <v/>
      </c>
      <c r="C328">
        <f t="shared" si="56"/>
        <v>1</v>
      </c>
      <c r="D328" s="4"/>
      <c r="E328" s="3"/>
      <c r="F328" t="e">
        <f t="array" ref="F328">INDEX(Establishment!B$2:B$1042,MATCH($E328,Establishment!$A$2:$A$1042,0))</f>
        <v>#N/A</v>
      </c>
      <c r="G328" t="e">
        <f t="array" ref="G328">INDEX(Establishment!C$2:C$1042,MATCH($E328,Establishment!$A$2:$A$1042,0))</f>
        <v>#N/A</v>
      </c>
      <c r="H328" t="s">
        <v>20</v>
      </c>
      <c r="I328" s="5"/>
      <c r="J328" t="s">
        <v>20</v>
      </c>
      <c r="L328" s="5"/>
      <c r="M328" s="5">
        <f t="shared" si="57"/>
        <v>0</v>
      </c>
      <c r="N328" s="5" t="e">
        <f t="shared" si="58"/>
        <v>#N/A</v>
      </c>
      <c r="O328" t="s">
        <v>20</v>
      </c>
      <c r="P328" t="str">
        <f t="array" ref="P328">INDEX(Items!B$2:B$1090,MATCH($O328,Items!$A$2:$A$1090,0))</f>
        <v xml:space="preserve"> </v>
      </c>
      <c r="Q328" t="str">
        <f t="array" ref="Q328">INDEX(Items!C$2:C$1090,MATCH($O328,Items!$A$2:$A$1090,0))</f>
        <v xml:space="preserve"> </v>
      </c>
      <c r="R328" t="str">
        <f t="array" ref="R328">INDEX(Items!D$2:D$1090,MATCH($O328,Items!$A$2:$A$1090,0))</f>
        <v xml:space="preserve"> </v>
      </c>
    </row>
    <row r="329" spans="1:18" x14ac:dyDescent="0.25">
      <c r="A329">
        <f t="shared" si="54"/>
        <v>1</v>
      </c>
      <c r="B329" t="str">
        <f t="shared" si="55"/>
        <v/>
      </c>
      <c r="C329">
        <f t="shared" si="56"/>
        <v>1</v>
      </c>
      <c r="D329" s="4"/>
      <c r="E329" s="3"/>
      <c r="F329" t="e">
        <f t="array" ref="F329">INDEX(Establishment!B$2:B$1042,MATCH($E329,Establishment!$A$2:$A$1042,0))</f>
        <v>#N/A</v>
      </c>
      <c r="G329" t="e">
        <f t="array" ref="G329">INDEX(Establishment!C$2:C$1042,MATCH($E329,Establishment!$A$2:$A$1042,0))</f>
        <v>#N/A</v>
      </c>
      <c r="H329" t="s">
        <v>20</v>
      </c>
      <c r="I329" s="5"/>
      <c r="J329" t="s">
        <v>20</v>
      </c>
      <c r="L329" s="5"/>
      <c r="M329" s="5">
        <f t="shared" si="57"/>
        <v>0</v>
      </c>
      <c r="N329" s="5" t="e">
        <f t="shared" si="58"/>
        <v>#N/A</v>
      </c>
      <c r="O329" t="s">
        <v>20</v>
      </c>
      <c r="P329" t="str">
        <f t="array" ref="P329">INDEX(Items!B$2:B$1090,MATCH($O329,Items!$A$2:$A$1090,0))</f>
        <v xml:space="preserve"> </v>
      </c>
      <c r="Q329" t="str">
        <f t="array" ref="Q329">INDEX(Items!C$2:C$1090,MATCH($O329,Items!$A$2:$A$1090,0))</f>
        <v xml:space="preserve"> </v>
      </c>
      <c r="R329" t="str">
        <f t="array" ref="R329">INDEX(Items!D$2:D$1090,MATCH($O329,Items!$A$2:$A$1090,0))</f>
        <v xml:space="preserve"> </v>
      </c>
    </row>
    <row r="330" spans="1:18" x14ac:dyDescent="0.25">
      <c r="A330">
        <f t="shared" si="54"/>
        <v>1</v>
      </c>
      <c r="B330" t="str">
        <f t="shared" si="55"/>
        <v/>
      </c>
      <c r="C330">
        <f t="shared" si="56"/>
        <v>1</v>
      </c>
      <c r="D330" s="4"/>
      <c r="E330" s="3"/>
      <c r="F330" t="e">
        <f t="array" ref="F330">INDEX(Establishment!B$2:B$1042,MATCH($E330,Establishment!$A$2:$A$1042,0))</f>
        <v>#N/A</v>
      </c>
      <c r="G330" t="e">
        <f t="array" ref="G330">INDEX(Establishment!C$2:C$1042,MATCH($E330,Establishment!$A$2:$A$1042,0))</f>
        <v>#N/A</v>
      </c>
      <c r="H330" t="s">
        <v>20</v>
      </c>
      <c r="I330" s="5"/>
      <c r="J330" t="s">
        <v>20</v>
      </c>
      <c r="L330" s="5"/>
      <c r="M330" s="5">
        <f t="shared" si="57"/>
        <v>0</v>
      </c>
      <c r="N330" s="5" t="e">
        <f t="shared" si="58"/>
        <v>#N/A</v>
      </c>
      <c r="O330" t="s">
        <v>20</v>
      </c>
      <c r="P330" t="str">
        <f t="array" ref="P330">INDEX(Items!B$2:B$1090,MATCH($O330,Items!$A$2:$A$1090,0))</f>
        <v xml:space="preserve"> </v>
      </c>
      <c r="Q330" t="str">
        <f t="array" ref="Q330">INDEX(Items!C$2:C$1090,MATCH($O330,Items!$A$2:$A$1090,0))</f>
        <v xml:space="preserve"> </v>
      </c>
      <c r="R330" t="str">
        <f t="array" ref="R330">INDEX(Items!D$2:D$1090,MATCH($O330,Items!$A$2:$A$1090,0))</f>
        <v xml:space="preserve"> </v>
      </c>
    </row>
    <row r="331" spans="1:18" x14ac:dyDescent="0.25">
      <c r="A331">
        <f t="shared" si="54"/>
        <v>1</v>
      </c>
      <c r="B331" t="str">
        <f t="shared" si="55"/>
        <v/>
      </c>
      <c r="C331">
        <f t="shared" si="56"/>
        <v>1</v>
      </c>
      <c r="D331" s="4"/>
      <c r="E331" s="3"/>
      <c r="F331" t="e">
        <f t="array" ref="F331">INDEX(Establishment!B$2:B$1042,MATCH($E331,Establishment!$A$2:$A$1042,0))</f>
        <v>#N/A</v>
      </c>
      <c r="G331" t="e">
        <f t="array" ref="G331">INDEX(Establishment!C$2:C$1042,MATCH($E331,Establishment!$A$2:$A$1042,0))</f>
        <v>#N/A</v>
      </c>
      <c r="H331" t="s">
        <v>20</v>
      </c>
      <c r="I331" s="5"/>
      <c r="J331" t="s">
        <v>20</v>
      </c>
      <c r="L331" s="5"/>
      <c r="M331" s="5">
        <f t="shared" si="57"/>
        <v>0</v>
      </c>
      <c r="N331" s="5" t="e">
        <f t="shared" si="58"/>
        <v>#N/A</v>
      </c>
      <c r="O331" t="s">
        <v>20</v>
      </c>
      <c r="P331" t="str">
        <f t="array" ref="P331">INDEX(Items!B$2:B$1090,MATCH($O331,Items!$A$2:$A$1090,0))</f>
        <v xml:space="preserve"> </v>
      </c>
      <c r="Q331" t="str">
        <f t="array" ref="Q331">INDEX(Items!C$2:C$1090,MATCH($O331,Items!$A$2:$A$1090,0))</f>
        <v xml:space="preserve"> </v>
      </c>
      <c r="R331" t="str">
        <f t="array" ref="R331">INDEX(Items!D$2:D$1090,MATCH($O331,Items!$A$2:$A$1090,0))</f>
        <v xml:space="preserve"> </v>
      </c>
    </row>
    <row r="332" spans="1:18" x14ac:dyDescent="0.25">
      <c r="A332">
        <f t="shared" si="54"/>
        <v>1</v>
      </c>
      <c r="B332" t="str">
        <f t="shared" si="55"/>
        <v/>
      </c>
      <c r="C332">
        <f t="shared" si="56"/>
        <v>1</v>
      </c>
      <c r="D332" s="4"/>
      <c r="E332" s="3"/>
      <c r="F332" t="e">
        <f t="array" ref="F332">INDEX(Establishment!B$2:B$1042,MATCH($E332,Establishment!$A$2:$A$1042,0))</f>
        <v>#N/A</v>
      </c>
      <c r="G332" t="e">
        <f t="array" ref="G332">INDEX(Establishment!C$2:C$1042,MATCH($E332,Establishment!$A$2:$A$1042,0))</f>
        <v>#N/A</v>
      </c>
      <c r="H332" t="s">
        <v>20</v>
      </c>
      <c r="I332" s="5"/>
      <c r="J332" t="s">
        <v>20</v>
      </c>
      <c r="L332" s="5"/>
      <c r="M332" s="5">
        <f t="shared" si="57"/>
        <v>0</v>
      </c>
      <c r="N332" s="5" t="e">
        <f t="shared" si="58"/>
        <v>#N/A</v>
      </c>
      <c r="O332" t="s">
        <v>20</v>
      </c>
      <c r="P332" t="str">
        <f t="array" ref="P332">INDEX(Items!B$2:B$1090,MATCH($O332,Items!$A$2:$A$1090,0))</f>
        <v xml:space="preserve"> </v>
      </c>
      <c r="Q332" t="str">
        <f t="array" ref="Q332">INDEX(Items!C$2:C$1090,MATCH($O332,Items!$A$2:$A$1090,0))</f>
        <v xml:space="preserve"> </v>
      </c>
      <c r="R332" t="str">
        <f t="array" ref="R332">INDEX(Items!D$2:D$1090,MATCH($O332,Items!$A$2:$A$1090,0))</f>
        <v xml:space="preserve"> </v>
      </c>
    </row>
    <row r="333" spans="1:18" x14ac:dyDescent="0.25">
      <c r="A333">
        <f t="shared" si="54"/>
        <v>1</v>
      </c>
      <c r="B333" t="str">
        <f t="shared" si="55"/>
        <v/>
      </c>
      <c r="C333">
        <f t="shared" si="56"/>
        <v>1</v>
      </c>
      <c r="D333" s="4"/>
      <c r="E333" s="3"/>
      <c r="F333" t="e">
        <f t="array" ref="F333">INDEX(Establishment!B$2:B$1042,MATCH($E333,Establishment!$A$2:$A$1042,0))</f>
        <v>#N/A</v>
      </c>
      <c r="G333" t="e">
        <f t="array" ref="G333">INDEX(Establishment!C$2:C$1042,MATCH($E333,Establishment!$A$2:$A$1042,0))</f>
        <v>#N/A</v>
      </c>
      <c r="H333" t="s">
        <v>20</v>
      </c>
      <c r="I333" s="5"/>
      <c r="J333" t="s">
        <v>20</v>
      </c>
      <c r="L333" s="5"/>
      <c r="M333" s="5">
        <f t="shared" si="57"/>
        <v>0</v>
      </c>
      <c r="N333" s="5" t="e">
        <f t="shared" si="58"/>
        <v>#N/A</v>
      </c>
      <c r="O333" t="s">
        <v>20</v>
      </c>
      <c r="P333" t="str">
        <f t="array" ref="P333">INDEX(Items!B$2:B$1090,MATCH($O333,Items!$A$2:$A$1090,0))</f>
        <v xml:space="preserve"> </v>
      </c>
      <c r="Q333" t="str">
        <f t="array" ref="Q333">INDEX(Items!C$2:C$1090,MATCH($O333,Items!$A$2:$A$1090,0))</f>
        <v xml:space="preserve"> </v>
      </c>
      <c r="R333" t="str">
        <f t="array" ref="R333">INDEX(Items!D$2:D$1090,MATCH($O333,Items!$A$2:$A$1090,0))</f>
        <v xml:space="preserve"> </v>
      </c>
    </row>
    <row r="334" spans="1:18" x14ac:dyDescent="0.25">
      <c r="A334">
        <f t="shared" si="54"/>
        <v>1</v>
      </c>
      <c r="B334" t="str">
        <f t="shared" si="55"/>
        <v/>
      </c>
      <c r="C334">
        <f t="shared" si="56"/>
        <v>1</v>
      </c>
      <c r="D334" s="4"/>
      <c r="E334" s="3"/>
      <c r="F334" t="e">
        <f t="array" ref="F334">INDEX(Establishment!B$2:B$1042,MATCH($E334,Establishment!$A$2:$A$1042,0))</f>
        <v>#N/A</v>
      </c>
      <c r="G334" t="e">
        <f t="array" ref="G334">INDEX(Establishment!C$2:C$1042,MATCH($E334,Establishment!$A$2:$A$1042,0))</f>
        <v>#N/A</v>
      </c>
      <c r="H334" t="s">
        <v>20</v>
      </c>
      <c r="I334" s="5"/>
      <c r="J334" t="s">
        <v>20</v>
      </c>
      <c r="L334" s="5"/>
      <c r="M334" s="5">
        <f t="shared" si="57"/>
        <v>0</v>
      </c>
      <c r="N334" s="5" t="e">
        <f t="shared" si="58"/>
        <v>#N/A</v>
      </c>
      <c r="O334" t="s">
        <v>20</v>
      </c>
      <c r="P334" t="str">
        <f t="array" ref="P334">INDEX(Items!B$2:B$1090,MATCH($O334,Items!$A$2:$A$1090,0))</f>
        <v xml:space="preserve"> </v>
      </c>
      <c r="Q334" t="str">
        <f t="array" ref="Q334">INDEX(Items!C$2:C$1090,MATCH($O334,Items!$A$2:$A$1090,0))</f>
        <v xml:space="preserve"> </v>
      </c>
      <c r="R334" t="str">
        <f t="array" ref="R334">INDEX(Items!D$2:D$1090,MATCH($O334,Items!$A$2:$A$1090,0))</f>
        <v xml:space="preserve"> </v>
      </c>
    </row>
    <row r="335" spans="1:18" x14ac:dyDescent="0.25">
      <c r="A335">
        <f t="shared" si="54"/>
        <v>1</v>
      </c>
      <c r="B335" t="str">
        <f t="shared" si="55"/>
        <v/>
      </c>
      <c r="C335">
        <f t="shared" si="56"/>
        <v>1</v>
      </c>
      <c r="D335" s="4"/>
      <c r="E335" s="3"/>
      <c r="F335" t="e">
        <f t="array" ref="F335">INDEX(Establishment!B$2:B$1042,MATCH($E335,Establishment!$A$2:$A$1042,0))</f>
        <v>#N/A</v>
      </c>
      <c r="G335" t="e">
        <f t="array" ref="G335">INDEX(Establishment!C$2:C$1042,MATCH($E335,Establishment!$A$2:$A$1042,0))</f>
        <v>#N/A</v>
      </c>
      <c r="H335" t="s">
        <v>20</v>
      </c>
      <c r="I335" s="5"/>
      <c r="J335" t="s">
        <v>20</v>
      </c>
      <c r="L335" s="5"/>
      <c r="M335" s="5">
        <f t="shared" si="57"/>
        <v>0</v>
      </c>
      <c r="N335" s="5" t="e">
        <f t="shared" si="58"/>
        <v>#N/A</v>
      </c>
      <c r="O335" t="s">
        <v>20</v>
      </c>
      <c r="P335" t="str">
        <f t="array" ref="P335">INDEX(Items!B$2:B$1090,MATCH($O335,Items!$A$2:$A$1090,0))</f>
        <v xml:space="preserve"> </v>
      </c>
      <c r="Q335" t="str">
        <f t="array" ref="Q335">INDEX(Items!C$2:C$1090,MATCH($O335,Items!$A$2:$A$1090,0))</f>
        <v xml:space="preserve"> </v>
      </c>
      <c r="R335" t="str">
        <f t="array" ref="R335">INDEX(Items!D$2:D$1090,MATCH($O335,Items!$A$2:$A$1090,0))</f>
        <v xml:space="preserve"> </v>
      </c>
    </row>
    <row r="336" spans="1:18" x14ac:dyDescent="0.25">
      <c r="A336">
        <f t="shared" si="54"/>
        <v>1</v>
      </c>
      <c r="B336" t="str">
        <f t="shared" si="55"/>
        <v/>
      </c>
      <c r="C336">
        <f t="shared" si="56"/>
        <v>1</v>
      </c>
      <c r="D336" s="4"/>
      <c r="E336" s="3"/>
      <c r="F336" t="e">
        <f t="array" ref="F336">INDEX(Establishment!B$2:B$1042,MATCH($E336,Establishment!$A$2:$A$1042,0))</f>
        <v>#N/A</v>
      </c>
      <c r="G336" t="e">
        <f t="array" ref="G336">INDEX(Establishment!C$2:C$1042,MATCH($E336,Establishment!$A$2:$A$1042,0))</f>
        <v>#N/A</v>
      </c>
      <c r="H336" t="s">
        <v>20</v>
      </c>
      <c r="I336" s="5"/>
      <c r="J336" t="s">
        <v>20</v>
      </c>
      <c r="L336" s="5"/>
      <c r="M336" s="5">
        <f t="shared" si="57"/>
        <v>0</v>
      </c>
      <c r="N336" s="5" t="e">
        <f t="shared" si="58"/>
        <v>#N/A</v>
      </c>
      <c r="O336" t="s">
        <v>20</v>
      </c>
      <c r="P336" t="str">
        <f t="array" ref="P336">INDEX(Items!B$2:B$1090,MATCH($O336,Items!$A$2:$A$1090,0))</f>
        <v xml:space="preserve"> </v>
      </c>
      <c r="Q336" t="str">
        <f t="array" ref="Q336">INDEX(Items!C$2:C$1090,MATCH($O336,Items!$A$2:$A$1090,0))</f>
        <v xml:space="preserve"> </v>
      </c>
      <c r="R336" t="str">
        <f t="array" ref="R336">INDEX(Items!D$2:D$1090,MATCH($O336,Items!$A$2:$A$1090,0))</f>
        <v xml:space="preserve"> </v>
      </c>
    </row>
    <row r="337" spans="1:18" x14ac:dyDescent="0.25">
      <c r="A337">
        <f t="shared" si="54"/>
        <v>1</v>
      </c>
      <c r="B337" t="str">
        <f t="shared" si="55"/>
        <v/>
      </c>
      <c r="C337">
        <f t="shared" si="56"/>
        <v>1</v>
      </c>
      <c r="D337" s="4"/>
      <c r="E337" s="3"/>
      <c r="F337" t="e">
        <f t="array" ref="F337">INDEX(Establishment!B$2:B$1042,MATCH($E337,Establishment!$A$2:$A$1042,0))</f>
        <v>#N/A</v>
      </c>
      <c r="G337" t="e">
        <f t="array" ref="G337">INDEX(Establishment!C$2:C$1042,MATCH($E337,Establishment!$A$2:$A$1042,0))</f>
        <v>#N/A</v>
      </c>
      <c r="H337" t="s">
        <v>20</v>
      </c>
      <c r="I337" s="5"/>
      <c r="J337" t="s">
        <v>20</v>
      </c>
      <c r="L337" s="5"/>
      <c r="M337" s="5">
        <f t="shared" si="57"/>
        <v>0</v>
      </c>
      <c r="N337" s="5" t="e">
        <f t="shared" si="58"/>
        <v>#N/A</v>
      </c>
      <c r="O337" t="s">
        <v>20</v>
      </c>
      <c r="P337" t="str">
        <f t="array" ref="P337">INDEX(Items!B$2:B$1090,MATCH($O337,Items!$A$2:$A$1090,0))</f>
        <v xml:space="preserve"> </v>
      </c>
      <c r="Q337" t="str">
        <f t="array" ref="Q337">INDEX(Items!C$2:C$1090,MATCH($O337,Items!$A$2:$A$1090,0))</f>
        <v xml:space="preserve"> </v>
      </c>
      <c r="R337" t="str">
        <f t="array" ref="R337">INDEX(Items!D$2:D$1090,MATCH($O337,Items!$A$2:$A$1090,0))</f>
        <v xml:space="preserve"> </v>
      </c>
    </row>
    <row r="338" spans="1:18" x14ac:dyDescent="0.25">
      <c r="A338">
        <f t="shared" si="54"/>
        <v>1</v>
      </c>
      <c r="B338" t="str">
        <f t="shared" si="55"/>
        <v/>
      </c>
      <c r="C338">
        <f t="shared" si="56"/>
        <v>1</v>
      </c>
      <c r="D338" s="4"/>
      <c r="E338" s="3"/>
      <c r="F338" t="e">
        <f t="array" ref="F338">INDEX(Establishment!B$2:B$1042,MATCH($E338,Establishment!$A$2:$A$1042,0))</f>
        <v>#N/A</v>
      </c>
      <c r="G338" t="e">
        <f t="array" ref="G338">INDEX(Establishment!C$2:C$1042,MATCH($E338,Establishment!$A$2:$A$1042,0))</f>
        <v>#N/A</v>
      </c>
      <c r="H338" t="s">
        <v>20</v>
      </c>
      <c r="I338" s="5"/>
      <c r="J338" t="s">
        <v>20</v>
      </c>
      <c r="L338" s="5"/>
      <c r="M338" s="5">
        <f t="shared" si="57"/>
        <v>0</v>
      </c>
      <c r="N338" s="5" t="e">
        <f t="shared" si="58"/>
        <v>#N/A</v>
      </c>
      <c r="O338" t="s">
        <v>20</v>
      </c>
      <c r="P338" t="str">
        <f t="array" ref="P338">INDEX(Items!B$2:B$1090,MATCH($O338,Items!$A$2:$A$1090,0))</f>
        <v xml:space="preserve"> </v>
      </c>
      <c r="Q338" t="str">
        <f t="array" ref="Q338">INDEX(Items!C$2:C$1090,MATCH($O338,Items!$A$2:$A$1090,0))</f>
        <v xml:space="preserve"> </v>
      </c>
      <c r="R338" t="str">
        <f t="array" ref="R338">INDEX(Items!D$2:D$1090,MATCH($O338,Items!$A$2:$A$1090,0))</f>
        <v xml:space="preserve"> </v>
      </c>
    </row>
    <row r="339" spans="1:18" x14ac:dyDescent="0.25">
      <c r="A339">
        <f t="shared" si="54"/>
        <v>1</v>
      </c>
      <c r="B339" t="str">
        <f t="shared" si="55"/>
        <v/>
      </c>
      <c r="C339">
        <f t="shared" si="56"/>
        <v>1</v>
      </c>
      <c r="D339" s="4"/>
      <c r="E339" s="3"/>
      <c r="F339" t="e">
        <f t="array" ref="F339">INDEX(Establishment!B$2:B$1042,MATCH($E339,Establishment!$A$2:$A$1042,0))</f>
        <v>#N/A</v>
      </c>
      <c r="G339" t="e">
        <f t="array" ref="G339">INDEX(Establishment!C$2:C$1042,MATCH($E339,Establishment!$A$2:$A$1042,0))</f>
        <v>#N/A</v>
      </c>
      <c r="H339" t="s">
        <v>20</v>
      </c>
      <c r="I339" s="5"/>
      <c r="J339" t="s">
        <v>20</v>
      </c>
      <c r="L339" s="5"/>
      <c r="M339" s="5">
        <f t="shared" si="57"/>
        <v>0</v>
      </c>
      <c r="N339" s="5" t="e">
        <f t="shared" si="58"/>
        <v>#N/A</v>
      </c>
      <c r="O339" t="s">
        <v>20</v>
      </c>
      <c r="P339" t="str">
        <f t="array" ref="P339">INDEX(Items!B$2:B$1090,MATCH($O339,Items!$A$2:$A$1090,0))</f>
        <v xml:space="preserve"> </v>
      </c>
      <c r="Q339" t="str">
        <f t="array" ref="Q339">INDEX(Items!C$2:C$1090,MATCH($O339,Items!$A$2:$A$1090,0))</f>
        <v xml:space="preserve"> </v>
      </c>
      <c r="R339" t="str">
        <f t="array" ref="R339">INDEX(Items!D$2:D$1090,MATCH($O339,Items!$A$2:$A$1090,0))</f>
        <v xml:space="preserve"> </v>
      </c>
    </row>
    <row r="340" spans="1:18" x14ac:dyDescent="0.25">
      <c r="A340">
        <f t="shared" si="54"/>
        <v>1</v>
      </c>
      <c r="B340" t="str">
        <f t="shared" si="55"/>
        <v/>
      </c>
      <c r="C340">
        <f t="shared" si="56"/>
        <v>1</v>
      </c>
      <c r="D340" s="4"/>
      <c r="E340" s="3"/>
      <c r="F340" t="e">
        <f t="array" ref="F340">INDEX(Establishment!B$2:B$1042,MATCH($E340,Establishment!$A$2:$A$1042,0))</f>
        <v>#N/A</v>
      </c>
      <c r="G340" t="e">
        <f t="array" ref="G340">INDEX(Establishment!C$2:C$1042,MATCH($E340,Establishment!$A$2:$A$1042,0))</f>
        <v>#N/A</v>
      </c>
      <c r="H340" t="s">
        <v>20</v>
      </c>
      <c r="I340" s="5"/>
      <c r="J340" t="s">
        <v>20</v>
      </c>
      <c r="L340" s="5"/>
      <c r="M340" s="5">
        <f t="shared" si="57"/>
        <v>0</v>
      </c>
      <c r="N340" s="5" t="e">
        <f t="shared" si="58"/>
        <v>#N/A</v>
      </c>
      <c r="O340" t="s">
        <v>20</v>
      </c>
      <c r="P340" t="str">
        <f t="array" ref="P340">INDEX(Items!B$2:B$1090,MATCH($O340,Items!$A$2:$A$1090,0))</f>
        <v xml:space="preserve"> </v>
      </c>
      <c r="Q340" t="str">
        <f t="array" ref="Q340">INDEX(Items!C$2:C$1090,MATCH($O340,Items!$A$2:$A$1090,0))</f>
        <v xml:space="preserve"> </v>
      </c>
      <c r="R340" t="str">
        <f t="array" ref="R340">INDEX(Items!D$2:D$1090,MATCH($O340,Items!$A$2:$A$1090,0))</f>
        <v xml:space="preserve"> </v>
      </c>
    </row>
    <row r="341" spans="1:18" x14ac:dyDescent="0.25">
      <c r="A341">
        <f t="shared" si="54"/>
        <v>1</v>
      </c>
      <c r="B341" t="str">
        <f t="shared" si="55"/>
        <v/>
      </c>
      <c r="C341">
        <f t="shared" si="56"/>
        <v>1</v>
      </c>
      <c r="D341" s="4"/>
      <c r="E341" s="3"/>
      <c r="F341" t="e">
        <f t="array" ref="F341">INDEX(Establishment!B$2:B$1042,MATCH($E341,Establishment!$A$2:$A$1042,0))</f>
        <v>#N/A</v>
      </c>
      <c r="G341" t="e">
        <f t="array" ref="G341">INDEX(Establishment!C$2:C$1042,MATCH($E341,Establishment!$A$2:$A$1042,0))</f>
        <v>#N/A</v>
      </c>
      <c r="H341" t="s">
        <v>20</v>
      </c>
      <c r="I341" s="5"/>
      <c r="J341" t="s">
        <v>20</v>
      </c>
      <c r="L341" s="5"/>
      <c r="M341" s="5">
        <f t="shared" si="57"/>
        <v>0</v>
      </c>
      <c r="N341" s="5" t="e">
        <f t="shared" si="58"/>
        <v>#N/A</v>
      </c>
      <c r="O341" t="s">
        <v>20</v>
      </c>
      <c r="P341" t="str">
        <f t="array" ref="P341">INDEX(Items!B$2:B$1090,MATCH($O341,Items!$A$2:$A$1090,0))</f>
        <v xml:space="preserve"> </v>
      </c>
      <c r="Q341" t="str">
        <f t="array" ref="Q341">INDEX(Items!C$2:C$1090,MATCH($O341,Items!$A$2:$A$1090,0))</f>
        <v xml:space="preserve"> </v>
      </c>
      <c r="R341" t="str">
        <f t="array" ref="R341">INDEX(Items!D$2:D$1090,MATCH($O341,Items!$A$2:$A$1090,0))</f>
        <v xml:space="preserve"> </v>
      </c>
    </row>
    <row r="342" spans="1:18" x14ac:dyDescent="0.25">
      <c r="A342">
        <f t="shared" si="54"/>
        <v>1</v>
      </c>
      <c r="B342" t="str">
        <f t="shared" si="55"/>
        <v/>
      </c>
      <c r="C342">
        <f t="shared" si="56"/>
        <v>1</v>
      </c>
      <c r="D342" s="4"/>
      <c r="E342" s="3"/>
      <c r="F342" t="e">
        <f t="array" ref="F342">INDEX(Establishment!B$2:B$1042,MATCH($E342,Establishment!$A$2:$A$1042,0))</f>
        <v>#N/A</v>
      </c>
      <c r="G342" t="e">
        <f t="array" ref="G342">INDEX(Establishment!C$2:C$1042,MATCH($E342,Establishment!$A$2:$A$1042,0))</f>
        <v>#N/A</v>
      </c>
      <c r="H342" t="s">
        <v>20</v>
      </c>
      <c r="I342" s="5"/>
      <c r="J342" t="s">
        <v>20</v>
      </c>
      <c r="L342" s="5"/>
      <c r="M342" s="5">
        <f t="shared" si="57"/>
        <v>0</v>
      </c>
      <c r="N342" s="5" t="e">
        <f t="shared" si="58"/>
        <v>#N/A</v>
      </c>
      <c r="O342" t="s">
        <v>20</v>
      </c>
      <c r="P342" t="str">
        <f t="array" ref="P342">INDEX(Items!B$2:B$1090,MATCH($O342,Items!$A$2:$A$1090,0))</f>
        <v xml:space="preserve"> </v>
      </c>
      <c r="Q342" t="str">
        <f t="array" ref="Q342">INDEX(Items!C$2:C$1090,MATCH($O342,Items!$A$2:$A$1090,0))</f>
        <v xml:space="preserve"> </v>
      </c>
      <c r="R342" t="str">
        <f t="array" ref="R342">INDEX(Items!D$2:D$1090,MATCH($O342,Items!$A$2:$A$1090,0))</f>
        <v xml:space="preserve"> </v>
      </c>
    </row>
    <row r="343" spans="1:18" x14ac:dyDescent="0.25">
      <c r="A343">
        <f t="shared" si="54"/>
        <v>1</v>
      </c>
      <c r="B343" t="str">
        <f t="shared" si="55"/>
        <v/>
      </c>
      <c r="C343">
        <f t="shared" si="56"/>
        <v>1</v>
      </c>
      <c r="D343" s="4"/>
      <c r="E343" s="3"/>
      <c r="F343" t="e">
        <f t="array" ref="F343">INDEX(Establishment!B$2:B$1042,MATCH($E343,Establishment!$A$2:$A$1042,0))</f>
        <v>#N/A</v>
      </c>
      <c r="G343" t="e">
        <f t="array" ref="G343">INDEX(Establishment!C$2:C$1042,MATCH($E343,Establishment!$A$2:$A$1042,0))</f>
        <v>#N/A</v>
      </c>
      <c r="H343" t="s">
        <v>20</v>
      </c>
      <c r="I343" s="5"/>
      <c r="J343" t="s">
        <v>20</v>
      </c>
      <c r="L343" s="5"/>
      <c r="M343" s="5">
        <f t="shared" si="57"/>
        <v>0</v>
      </c>
      <c r="N343" s="5" t="e">
        <f t="shared" si="58"/>
        <v>#N/A</v>
      </c>
      <c r="O343" t="s">
        <v>20</v>
      </c>
      <c r="P343" t="str">
        <f t="array" ref="P343">INDEX(Items!B$2:B$1090,MATCH($O343,Items!$A$2:$A$1090,0))</f>
        <v xml:space="preserve"> </v>
      </c>
      <c r="Q343" t="str">
        <f t="array" ref="Q343">INDEX(Items!C$2:C$1090,MATCH($O343,Items!$A$2:$A$1090,0))</f>
        <v xml:space="preserve"> </v>
      </c>
      <c r="R343" t="str">
        <f t="array" ref="R343">INDEX(Items!D$2:D$1090,MATCH($O343,Items!$A$2:$A$1090,0))</f>
        <v xml:space="preserve"> </v>
      </c>
    </row>
    <row r="344" spans="1:18" x14ac:dyDescent="0.25">
      <c r="A344">
        <f t="shared" si="54"/>
        <v>1</v>
      </c>
      <c r="B344" t="str">
        <f t="shared" si="55"/>
        <v/>
      </c>
      <c r="C344">
        <f t="shared" si="56"/>
        <v>1</v>
      </c>
      <c r="D344" s="4"/>
      <c r="E344" s="3"/>
      <c r="F344" t="e">
        <f t="array" ref="F344">INDEX(Establishment!B$2:B$1042,MATCH($E344,Establishment!$A$2:$A$1042,0))</f>
        <v>#N/A</v>
      </c>
      <c r="G344" t="e">
        <f t="array" ref="G344">INDEX(Establishment!C$2:C$1042,MATCH($E344,Establishment!$A$2:$A$1042,0))</f>
        <v>#N/A</v>
      </c>
      <c r="H344" t="s">
        <v>20</v>
      </c>
      <c r="I344" s="5"/>
      <c r="J344" t="s">
        <v>20</v>
      </c>
      <c r="L344" s="5"/>
      <c r="M344" s="5">
        <f t="shared" si="57"/>
        <v>0</v>
      </c>
      <c r="N344" s="5" t="e">
        <f t="shared" si="58"/>
        <v>#N/A</v>
      </c>
      <c r="O344" t="s">
        <v>20</v>
      </c>
      <c r="P344" t="str">
        <f t="array" ref="P344">INDEX(Items!B$2:B$1090,MATCH($O344,Items!$A$2:$A$1090,0))</f>
        <v xml:space="preserve"> </v>
      </c>
      <c r="Q344" t="str">
        <f t="array" ref="Q344">INDEX(Items!C$2:C$1090,MATCH($O344,Items!$A$2:$A$1090,0))</f>
        <v xml:space="preserve"> </v>
      </c>
      <c r="R344" t="str">
        <f t="array" ref="R344">INDEX(Items!D$2:D$1090,MATCH($O344,Items!$A$2:$A$1090,0))</f>
        <v xml:space="preserve"> </v>
      </c>
    </row>
    <row r="345" spans="1:18" x14ac:dyDescent="0.25">
      <c r="A345">
        <f t="shared" si="54"/>
        <v>1</v>
      </c>
      <c r="B345" t="str">
        <f t="shared" si="55"/>
        <v/>
      </c>
      <c r="C345">
        <f t="shared" si="56"/>
        <v>1</v>
      </c>
      <c r="D345" s="4"/>
      <c r="E345" s="3"/>
      <c r="F345" t="e">
        <f t="array" ref="F345">INDEX(Establishment!B$2:B$1042,MATCH($E345,Establishment!$A$2:$A$1042,0))</f>
        <v>#N/A</v>
      </c>
      <c r="G345" t="e">
        <f t="array" ref="G345">INDEX(Establishment!C$2:C$1042,MATCH($E345,Establishment!$A$2:$A$1042,0))</f>
        <v>#N/A</v>
      </c>
      <c r="H345" t="s">
        <v>20</v>
      </c>
      <c r="I345" s="5"/>
      <c r="J345" t="s">
        <v>20</v>
      </c>
      <c r="L345" s="5"/>
      <c r="M345" s="5">
        <f t="shared" si="57"/>
        <v>0</v>
      </c>
      <c r="N345" s="5" t="e">
        <f t="shared" si="58"/>
        <v>#N/A</v>
      </c>
      <c r="O345" t="s">
        <v>20</v>
      </c>
      <c r="P345" t="str">
        <f t="array" ref="P345">INDEX(Items!B$2:B$1090,MATCH($O345,Items!$A$2:$A$1090,0))</f>
        <v xml:space="preserve"> </v>
      </c>
      <c r="Q345" t="str">
        <f t="array" ref="Q345">INDEX(Items!C$2:C$1090,MATCH($O345,Items!$A$2:$A$1090,0))</f>
        <v xml:space="preserve"> </v>
      </c>
      <c r="R345" t="str">
        <f t="array" ref="R345">INDEX(Items!D$2:D$1090,MATCH($O345,Items!$A$2:$A$1090,0))</f>
        <v xml:space="preserve"> </v>
      </c>
    </row>
    <row r="346" spans="1:18" x14ac:dyDescent="0.25">
      <c r="A346">
        <f t="shared" si="54"/>
        <v>1</v>
      </c>
      <c r="B346" t="str">
        <f t="shared" si="55"/>
        <v/>
      </c>
      <c r="C346">
        <f t="shared" si="56"/>
        <v>1</v>
      </c>
      <c r="D346" s="4"/>
      <c r="E346" s="3"/>
      <c r="F346" t="e">
        <f t="array" ref="F346">INDEX(Establishment!B$2:B$1042,MATCH($E346,Establishment!$A$2:$A$1042,0))</f>
        <v>#N/A</v>
      </c>
      <c r="G346" t="e">
        <f t="array" ref="G346">INDEX(Establishment!C$2:C$1042,MATCH($E346,Establishment!$A$2:$A$1042,0))</f>
        <v>#N/A</v>
      </c>
      <c r="H346" t="s">
        <v>20</v>
      </c>
      <c r="I346" s="5"/>
      <c r="J346" t="s">
        <v>20</v>
      </c>
      <c r="L346" s="5"/>
      <c r="M346" s="5">
        <f t="shared" si="57"/>
        <v>0</v>
      </c>
      <c r="N346" s="5" t="e">
        <f t="shared" si="58"/>
        <v>#N/A</v>
      </c>
      <c r="O346" t="s">
        <v>20</v>
      </c>
      <c r="P346" t="str">
        <f t="array" ref="P346">INDEX(Items!B$2:B$1090,MATCH($O346,Items!$A$2:$A$1090,0))</f>
        <v xml:space="preserve"> </v>
      </c>
      <c r="Q346" t="str">
        <f t="array" ref="Q346">INDEX(Items!C$2:C$1090,MATCH($O346,Items!$A$2:$A$1090,0))</f>
        <v xml:space="preserve"> </v>
      </c>
      <c r="R346" t="str">
        <f t="array" ref="R346">INDEX(Items!D$2:D$1090,MATCH($O346,Items!$A$2:$A$1090,0))</f>
        <v xml:space="preserve"> </v>
      </c>
    </row>
    <row r="347" spans="1:18" x14ac:dyDescent="0.25">
      <c r="A347">
        <f t="shared" si="54"/>
        <v>1</v>
      </c>
      <c r="B347" t="str">
        <f t="shared" si="55"/>
        <v/>
      </c>
      <c r="C347">
        <f t="shared" si="56"/>
        <v>1</v>
      </c>
      <c r="D347" s="4"/>
      <c r="E347" s="3"/>
      <c r="F347" t="e">
        <f t="array" ref="F347">INDEX(Establishment!B$2:B$1042,MATCH($E347,Establishment!$A$2:$A$1042,0))</f>
        <v>#N/A</v>
      </c>
      <c r="G347" t="e">
        <f t="array" ref="G347">INDEX(Establishment!C$2:C$1042,MATCH($E347,Establishment!$A$2:$A$1042,0))</f>
        <v>#N/A</v>
      </c>
      <c r="H347" t="s">
        <v>20</v>
      </c>
      <c r="I347" s="5"/>
      <c r="J347" t="s">
        <v>20</v>
      </c>
      <c r="L347" s="5"/>
      <c r="M347" s="5">
        <f t="shared" si="57"/>
        <v>0</v>
      </c>
      <c r="N347" s="5" t="e">
        <f t="shared" si="58"/>
        <v>#N/A</v>
      </c>
      <c r="O347" t="s">
        <v>20</v>
      </c>
      <c r="P347" t="str">
        <f t="array" ref="P347">INDEX(Items!B$2:B$1090,MATCH($O347,Items!$A$2:$A$1090,0))</f>
        <v xml:space="preserve"> </v>
      </c>
      <c r="Q347" t="str">
        <f t="array" ref="Q347">INDEX(Items!C$2:C$1090,MATCH($O347,Items!$A$2:$A$1090,0))</f>
        <v xml:space="preserve"> </v>
      </c>
      <c r="R347" t="str">
        <f t="array" ref="R347">INDEX(Items!D$2:D$1090,MATCH($O347,Items!$A$2:$A$1090,0))</f>
        <v xml:space="preserve"> </v>
      </c>
    </row>
    <row r="348" spans="1:18" x14ac:dyDescent="0.25">
      <c r="A348">
        <f t="shared" si="54"/>
        <v>1</v>
      </c>
      <c r="B348" t="str">
        <f t="shared" si="55"/>
        <v/>
      </c>
      <c r="C348">
        <f t="shared" si="56"/>
        <v>1</v>
      </c>
      <c r="D348" s="4"/>
      <c r="E348" s="3"/>
      <c r="F348" t="e">
        <f t="array" ref="F348">INDEX(Establishment!B$2:B$1042,MATCH($E348,Establishment!$A$2:$A$1042,0))</f>
        <v>#N/A</v>
      </c>
      <c r="G348" t="e">
        <f t="array" ref="G348">INDEX(Establishment!C$2:C$1042,MATCH($E348,Establishment!$A$2:$A$1042,0))</f>
        <v>#N/A</v>
      </c>
      <c r="H348" t="s">
        <v>20</v>
      </c>
      <c r="I348" s="5"/>
      <c r="J348" t="s">
        <v>20</v>
      </c>
      <c r="L348" s="5"/>
      <c r="M348" s="5">
        <f t="shared" si="57"/>
        <v>0</v>
      </c>
      <c r="N348" s="5" t="e">
        <f t="shared" si="58"/>
        <v>#N/A</v>
      </c>
      <c r="O348" t="s">
        <v>20</v>
      </c>
      <c r="P348" t="str">
        <f t="array" ref="P348">INDEX(Items!B$2:B$1090,MATCH($O348,Items!$A$2:$A$1090,0))</f>
        <v xml:space="preserve"> </v>
      </c>
      <c r="Q348" t="str">
        <f t="array" ref="Q348">INDEX(Items!C$2:C$1090,MATCH($O348,Items!$A$2:$A$1090,0))</f>
        <v xml:space="preserve"> </v>
      </c>
      <c r="R348" t="str">
        <f t="array" ref="R348">INDEX(Items!D$2:D$1090,MATCH($O348,Items!$A$2:$A$1090,0))</f>
        <v xml:space="preserve"> </v>
      </c>
    </row>
    <row r="349" spans="1:18" x14ac:dyDescent="0.25">
      <c r="A349">
        <f t="shared" si="54"/>
        <v>1</v>
      </c>
      <c r="B349" t="str">
        <f t="shared" si="55"/>
        <v/>
      </c>
      <c r="C349">
        <f t="shared" si="56"/>
        <v>1</v>
      </c>
      <c r="D349" s="4"/>
      <c r="E349" s="3"/>
      <c r="F349" t="e">
        <f t="array" ref="F349">INDEX(Establishment!B$2:B$1042,MATCH($E349,Establishment!$A$2:$A$1042,0))</f>
        <v>#N/A</v>
      </c>
      <c r="G349" t="e">
        <f t="array" ref="G349">INDEX(Establishment!C$2:C$1042,MATCH($E349,Establishment!$A$2:$A$1042,0))</f>
        <v>#N/A</v>
      </c>
      <c r="H349" t="s">
        <v>20</v>
      </c>
      <c r="I349" s="5"/>
      <c r="J349" t="s">
        <v>20</v>
      </c>
      <c r="L349" s="5"/>
      <c r="M349" s="5">
        <f t="shared" si="57"/>
        <v>0</v>
      </c>
      <c r="N349" s="5" t="e">
        <f t="shared" si="58"/>
        <v>#N/A</v>
      </c>
      <c r="O349" t="s">
        <v>20</v>
      </c>
      <c r="P349" t="str">
        <f t="array" ref="P349">INDEX(Items!B$2:B$1090,MATCH($O349,Items!$A$2:$A$1090,0))</f>
        <v xml:space="preserve"> </v>
      </c>
      <c r="Q349" t="str">
        <f t="array" ref="Q349">INDEX(Items!C$2:C$1090,MATCH($O349,Items!$A$2:$A$1090,0))</f>
        <v xml:space="preserve"> </v>
      </c>
      <c r="R349" t="str">
        <f t="array" ref="R349">INDEX(Items!D$2:D$1090,MATCH($O349,Items!$A$2:$A$1090,0))</f>
        <v xml:space="preserve"> </v>
      </c>
    </row>
    <row r="350" spans="1:18" x14ac:dyDescent="0.25">
      <c r="A350">
        <f t="shared" si="54"/>
        <v>1</v>
      </c>
      <c r="B350" t="str">
        <f t="shared" si="55"/>
        <v/>
      </c>
      <c r="C350">
        <f t="shared" si="56"/>
        <v>1</v>
      </c>
      <c r="D350" s="4"/>
      <c r="E350" s="3"/>
      <c r="F350" t="e">
        <f t="array" ref="F350">INDEX(Establishment!B$2:B$1042,MATCH($E350,Establishment!$A$2:$A$1042,0))</f>
        <v>#N/A</v>
      </c>
      <c r="G350" t="e">
        <f t="array" ref="G350">INDEX(Establishment!C$2:C$1042,MATCH($E350,Establishment!$A$2:$A$1042,0))</f>
        <v>#N/A</v>
      </c>
      <c r="H350" t="s">
        <v>20</v>
      </c>
      <c r="I350" s="5"/>
      <c r="J350" t="s">
        <v>20</v>
      </c>
      <c r="L350" s="5"/>
      <c r="M350" s="5">
        <f t="shared" si="57"/>
        <v>0</v>
      </c>
      <c r="N350" s="5" t="e">
        <f t="shared" si="58"/>
        <v>#N/A</v>
      </c>
      <c r="O350" t="s">
        <v>20</v>
      </c>
      <c r="P350" t="str">
        <f t="array" ref="P350">INDEX(Items!B$2:B$1090,MATCH($O350,Items!$A$2:$A$1090,0))</f>
        <v xml:space="preserve"> </v>
      </c>
      <c r="Q350" t="str">
        <f t="array" ref="Q350">INDEX(Items!C$2:C$1090,MATCH($O350,Items!$A$2:$A$1090,0))</f>
        <v xml:space="preserve"> </v>
      </c>
      <c r="R350" t="str">
        <f t="array" ref="R350">INDEX(Items!D$2:D$1090,MATCH($O350,Items!$A$2:$A$1090,0))</f>
        <v xml:space="preserve"> </v>
      </c>
    </row>
    <row r="351" spans="1:18" x14ac:dyDescent="0.25">
      <c r="A351">
        <f t="shared" si="54"/>
        <v>1</v>
      </c>
      <c r="B351" t="str">
        <f t="shared" si="55"/>
        <v/>
      </c>
      <c r="C351">
        <f t="shared" si="56"/>
        <v>1</v>
      </c>
      <c r="D351" s="4"/>
      <c r="E351" s="3"/>
      <c r="F351" t="e">
        <f t="array" ref="F351">INDEX(Establishment!B$2:B$1042,MATCH($E351,Establishment!$A$2:$A$1042,0))</f>
        <v>#N/A</v>
      </c>
      <c r="G351" t="e">
        <f t="array" ref="G351">INDEX(Establishment!C$2:C$1042,MATCH($E351,Establishment!$A$2:$A$1042,0))</f>
        <v>#N/A</v>
      </c>
      <c r="H351" t="s">
        <v>20</v>
      </c>
      <c r="I351" s="5"/>
      <c r="J351" t="s">
        <v>20</v>
      </c>
      <c r="L351" s="5"/>
      <c r="M351" s="5">
        <f t="shared" si="57"/>
        <v>0</v>
      </c>
      <c r="N351" s="5" t="e">
        <f t="shared" si="58"/>
        <v>#N/A</v>
      </c>
      <c r="O351" t="s">
        <v>20</v>
      </c>
      <c r="P351" t="str">
        <f t="array" ref="P351">INDEX(Items!B$2:B$1090,MATCH($O351,Items!$A$2:$A$1090,0))</f>
        <v xml:space="preserve"> </v>
      </c>
      <c r="Q351" t="str">
        <f t="array" ref="Q351">INDEX(Items!C$2:C$1090,MATCH($O351,Items!$A$2:$A$1090,0))</f>
        <v xml:space="preserve"> </v>
      </c>
      <c r="R351" t="str">
        <f t="array" ref="R351">INDEX(Items!D$2:D$1090,MATCH($O351,Items!$A$2:$A$1090,0))</f>
        <v xml:space="preserve"> </v>
      </c>
    </row>
    <row r="352" spans="1:18" x14ac:dyDescent="0.25">
      <c r="A352">
        <f t="shared" si="54"/>
        <v>1</v>
      </c>
      <c r="B352" t="str">
        <f t="shared" si="55"/>
        <v/>
      </c>
      <c r="C352">
        <f t="shared" si="56"/>
        <v>1</v>
      </c>
      <c r="D352" s="4"/>
      <c r="E352" s="3"/>
      <c r="F352" t="e">
        <f t="array" ref="F352">INDEX(Establishment!B$2:B$1042,MATCH($E352,Establishment!$A$2:$A$1042,0))</f>
        <v>#N/A</v>
      </c>
      <c r="G352" t="e">
        <f t="array" ref="G352">INDEX(Establishment!C$2:C$1042,MATCH($E352,Establishment!$A$2:$A$1042,0))</f>
        <v>#N/A</v>
      </c>
      <c r="H352" t="s">
        <v>20</v>
      </c>
      <c r="I352" s="5"/>
      <c r="J352" t="s">
        <v>20</v>
      </c>
      <c r="L352" s="5"/>
      <c r="M352" s="5">
        <f t="shared" si="57"/>
        <v>0</v>
      </c>
      <c r="N352" s="5" t="e">
        <f t="shared" si="58"/>
        <v>#N/A</v>
      </c>
      <c r="O352" t="s">
        <v>20</v>
      </c>
      <c r="P352" t="str">
        <f t="array" ref="P352">INDEX(Items!B$2:B$1090,MATCH($O352,Items!$A$2:$A$1090,0))</f>
        <v xml:space="preserve"> </v>
      </c>
      <c r="Q352" t="str">
        <f t="array" ref="Q352">INDEX(Items!C$2:C$1090,MATCH($O352,Items!$A$2:$A$1090,0))</f>
        <v xml:space="preserve"> </v>
      </c>
      <c r="R352" t="str">
        <f t="array" ref="R352">INDEX(Items!D$2:D$1090,MATCH($O352,Items!$A$2:$A$1090,0))</f>
        <v xml:space="preserve"> </v>
      </c>
    </row>
    <row r="353" spans="1:18" x14ac:dyDescent="0.25">
      <c r="A353">
        <f t="shared" si="54"/>
        <v>1</v>
      </c>
      <c r="B353" t="str">
        <f t="shared" si="55"/>
        <v/>
      </c>
      <c r="C353">
        <f t="shared" si="56"/>
        <v>1</v>
      </c>
      <c r="D353" s="4"/>
      <c r="E353" s="3"/>
      <c r="F353" t="e">
        <f t="array" ref="F353">INDEX(Establishment!B$2:B$1042,MATCH($E353,Establishment!$A$2:$A$1042,0))</f>
        <v>#N/A</v>
      </c>
      <c r="G353" t="e">
        <f t="array" ref="G353">INDEX(Establishment!C$2:C$1042,MATCH($E353,Establishment!$A$2:$A$1042,0))</f>
        <v>#N/A</v>
      </c>
      <c r="H353" t="s">
        <v>20</v>
      </c>
      <c r="I353" s="5"/>
      <c r="J353" t="s">
        <v>20</v>
      </c>
      <c r="L353" s="5"/>
      <c r="M353" s="5">
        <f t="shared" si="57"/>
        <v>0</v>
      </c>
      <c r="N353" s="5" t="e">
        <f t="shared" si="58"/>
        <v>#N/A</v>
      </c>
      <c r="O353" t="s">
        <v>20</v>
      </c>
      <c r="P353" t="str">
        <f t="array" ref="P353">INDEX(Items!B$2:B$1090,MATCH($O353,Items!$A$2:$A$1090,0))</f>
        <v xml:space="preserve"> </v>
      </c>
      <c r="Q353" t="str">
        <f t="array" ref="Q353">INDEX(Items!C$2:C$1090,MATCH($O353,Items!$A$2:$A$1090,0))</f>
        <v xml:space="preserve"> </v>
      </c>
      <c r="R353" t="str">
        <f t="array" ref="R353">INDEX(Items!D$2:D$1090,MATCH($O353,Items!$A$2:$A$1090,0))</f>
        <v xml:space="preserve"> </v>
      </c>
    </row>
    <row r="354" spans="1:18" x14ac:dyDescent="0.25">
      <c r="A354">
        <f t="shared" si="54"/>
        <v>1</v>
      </c>
      <c r="B354" t="str">
        <f t="shared" si="55"/>
        <v/>
      </c>
      <c r="C354">
        <f t="shared" si="56"/>
        <v>1</v>
      </c>
      <c r="D354" s="4"/>
      <c r="E354" s="3"/>
      <c r="F354" t="e">
        <f t="array" ref="F354">INDEX(Establishment!B$2:B$1042,MATCH($E354,Establishment!$A$2:$A$1042,0))</f>
        <v>#N/A</v>
      </c>
      <c r="G354" t="e">
        <f t="array" ref="G354">INDEX(Establishment!C$2:C$1042,MATCH($E354,Establishment!$A$2:$A$1042,0))</f>
        <v>#N/A</v>
      </c>
      <c r="H354" t="s">
        <v>20</v>
      </c>
      <c r="I354" s="5"/>
      <c r="J354" t="s">
        <v>20</v>
      </c>
      <c r="L354" s="5"/>
      <c r="M354" s="5">
        <f t="shared" si="57"/>
        <v>0</v>
      </c>
      <c r="N354" s="5" t="e">
        <f t="shared" si="58"/>
        <v>#N/A</v>
      </c>
      <c r="O354" t="s">
        <v>20</v>
      </c>
      <c r="P354" t="str">
        <f t="array" ref="P354">INDEX(Items!B$2:B$1090,MATCH($O354,Items!$A$2:$A$1090,0))</f>
        <v xml:space="preserve"> </v>
      </c>
      <c r="Q354" t="str">
        <f t="array" ref="Q354">INDEX(Items!C$2:C$1090,MATCH($O354,Items!$A$2:$A$1090,0))</f>
        <v xml:space="preserve"> </v>
      </c>
      <c r="R354" t="str">
        <f t="array" ref="R354">INDEX(Items!D$2:D$1090,MATCH($O354,Items!$A$2:$A$1090,0))</f>
        <v xml:space="preserve"> </v>
      </c>
    </row>
    <row r="355" spans="1:18" x14ac:dyDescent="0.25">
      <c r="A355">
        <f t="shared" si="54"/>
        <v>1</v>
      </c>
      <c r="B355" t="str">
        <f t="shared" si="55"/>
        <v/>
      </c>
      <c r="C355">
        <f t="shared" si="56"/>
        <v>1</v>
      </c>
      <c r="D355" s="4"/>
      <c r="E355" s="3"/>
      <c r="F355" t="e">
        <f t="array" ref="F355">INDEX(Establishment!B$2:B$1042,MATCH($E355,Establishment!$A$2:$A$1042,0))</f>
        <v>#N/A</v>
      </c>
      <c r="G355" t="e">
        <f t="array" ref="G355">INDEX(Establishment!C$2:C$1042,MATCH($E355,Establishment!$A$2:$A$1042,0))</f>
        <v>#N/A</v>
      </c>
      <c r="H355" t="s">
        <v>20</v>
      </c>
      <c r="I355" s="5"/>
      <c r="J355" t="s">
        <v>20</v>
      </c>
      <c r="L355" s="5"/>
      <c r="M355" s="5">
        <f t="shared" si="57"/>
        <v>0</v>
      </c>
      <c r="N355" s="5" t="e">
        <f t="shared" si="58"/>
        <v>#N/A</v>
      </c>
      <c r="O355" t="s">
        <v>20</v>
      </c>
      <c r="P355" t="str">
        <f t="array" ref="P355">INDEX(Items!B$2:B$1090,MATCH($O355,Items!$A$2:$A$1090,0))</f>
        <v xml:space="preserve"> </v>
      </c>
      <c r="Q355" t="str">
        <f t="array" ref="Q355">INDEX(Items!C$2:C$1090,MATCH($O355,Items!$A$2:$A$1090,0))</f>
        <v xml:space="preserve"> </v>
      </c>
      <c r="R355" t="str">
        <f t="array" ref="R355">INDEX(Items!D$2:D$1090,MATCH($O355,Items!$A$2:$A$1090,0))</f>
        <v xml:space="preserve"> </v>
      </c>
    </row>
    <row r="356" spans="1:18" x14ac:dyDescent="0.25">
      <c r="A356">
        <f t="shared" si="54"/>
        <v>1</v>
      </c>
      <c r="B356" t="str">
        <f t="shared" si="55"/>
        <v/>
      </c>
      <c r="C356">
        <f t="shared" si="56"/>
        <v>1</v>
      </c>
      <c r="D356" s="4"/>
      <c r="E356" s="3"/>
      <c r="F356" t="e">
        <f t="array" ref="F356">INDEX(Establishment!B$2:B$1042,MATCH($E356,Establishment!$A$2:$A$1042,0))</f>
        <v>#N/A</v>
      </c>
      <c r="G356" t="e">
        <f t="array" ref="G356">INDEX(Establishment!C$2:C$1042,MATCH($E356,Establishment!$A$2:$A$1042,0))</f>
        <v>#N/A</v>
      </c>
      <c r="H356" t="s">
        <v>20</v>
      </c>
      <c r="I356" s="5"/>
      <c r="J356" t="s">
        <v>20</v>
      </c>
      <c r="L356" s="5"/>
      <c r="M356" s="5">
        <f t="shared" si="57"/>
        <v>0</v>
      </c>
      <c r="N356" s="5" t="e">
        <f t="shared" si="58"/>
        <v>#N/A</v>
      </c>
      <c r="O356" t="s">
        <v>20</v>
      </c>
      <c r="P356" t="str">
        <f t="array" ref="P356">INDEX(Items!B$2:B$1090,MATCH($O356,Items!$A$2:$A$1090,0))</f>
        <v xml:space="preserve"> </v>
      </c>
      <c r="Q356" t="str">
        <f t="array" ref="Q356">INDEX(Items!C$2:C$1090,MATCH($O356,Items!$A$2:$A$1090,0))</f>
        <v xml:space="preserve"> </v>
      </c>
      <c r="R356" t="str">
        <f t="array" ref="R356">INDEX(Items!D$2:D$1090,MATCH($O356,Items!$A$2:$A$1090,0))</f>
        <v xml:space="preserve"> </v>
      </c>
    </row>
    <row r="357" spans="1:18" x14ac:dyDescent="0.25">
      <c r="A357">
        <f t="shared" si="54"/>
        <v>1</v>
      </c>
      <c r="B357" t="str">
        <f t="shared" si="55"/>
        <v/>
      </c>
      <c r="C357">
        <f t="shared" si="56"/>
        <v>1</v>
      </c>
      <c r="D357" s="4"/>
      <c r="E357" s="3"/>
      <c r="F357" t="e">
        <f t="array" ref="F357">INDEX(Establishment!B$2:B$1042,MATCH($E357,Establishment!$A$2:$A$1042,0))</f>
        <v>#N/A</v>
      </c>
      <c r="G357" t="e">
        <f t="array" ref="G357">INDEX(Establishment!C$2:C$1042,MATCH($E357,Establishment!$A$2:$A$1042,0))</f>
        <v>#N/A</v>
      </c>
      <c r="H357" t="s">
        <v>20</v>
      </c>
      <c r="I357" s="5"/>
      <c r="J357" t="s">
        <v>20</v>
      </c>
      <c r="L357" s="5"/>
      <c r="M357" s="5">
        <f t="shared" si="57"/>
        <v>0</v>
      </c>
      <c r="N357" s="5" t="e">
        <f t="shared" si="58"/>
        <v>#N/A</v>
      </c>
      <c r="O357" t="s">
        <v>20</v>
      </c>
      <c r="P357" t="str">
        <f t="array" ref="P357">INDEX(Items!B$2:B$1090,MATCH($O357,Items!$A$2:$A$1090,0))</f>
        <v xml:space="preserve"> </v>
      </c>
      <c r="Q357" t="str">
        <f t="array" ref="Q357">INDEX(Items!C$2:C$1090,MATCH($O357,Items!$A$2:$A$1090,0))</f>
        <v xml:space="preserve"> </v>
      </c>
      <c r="R357" t="str">
        <f t="array" ref="R357">INDEX(Items!D$2:D$1090,MATCH($O357,Items!$A$2:$A$1090,0))</f>
        <v xml:space="preserve"> </v>
      </c>
    </row>
    <row r="358" spans="1:18" x14ac:dyDescent="0.25">
      <c r="A358">
        <f t="shared" si="54"/>
        <v>1</v>
      </c>
      <c r="B358" t="str">
        <f t="shared" si="55"/>
        <v/>
      </c>
      <c r="C358">
        <f t="shared" si="56"/>
        <v>1</v>
      </c>
      <c r="D358" s="4"/>
      <c r="E358" s="3"/>
      <c r="F358" t="e">
        <f t="array" ref="F358">INDEX(Establishment!B$2:B$1042,MATCH($E358,Establishment!$A$2:$A$1042,0))</f>
        <v>#N/A</v>
      </c>
      <c r="G358" t="e">
        <f t="array" ref="G358">INDEX(Establishment!C$2:C$1042,MATCH($E358,Establishment!$A$2:$A$1042,0))</f>
        <v>#N/A</v>
      </c>
      <c r="H358" t="s">
        <v>20</v>
      </c>
      <c r="I358" s="5"/>
      <c r="J358" t="s">
        <v>20</v>
      </c>
      <c r="L358" s="5"/>
      <c r="M358" s="5">
        <f t="shared" si="57"/>
        <v>0</v>
      </c>
      <c r="N358" s="5" t="e">
        <f t="shared" si="58"/>
        <v>#N/A</v>
      </c>
      <c r="O358" t="s">
        <v>20</v>
      </c>
      <c r="P358" t="str">
        <f t="array" ref="P358">INDEX(Items!B$2:B$1090,MATCH($O358,Items!$A$2:$A$1090,0))</f>
        <v xml:space="preserve"> </v>
      </c>
      <c r="Q358" t="str">
        <f t="array" ref="Q358">INDEX(Items!C$2:C$1090,MATCH($O358,Items!$A$2:$A$1090,0))</f>
        <v xml:space="preserve"> </v>
      </c>
      <c r="R358" t="str">
        <f t="array" ref="R358">INDEX(Items!D$2:D$1090,MATCH($O358,Items!$A$2:$A$1090,0))</f>
        <v xml:space="preserve"> </v>
      </c>
    </row>
    <row r="359" spans="1:18" x14ac:dyDescent="0.25">
      <c r="A359">
        <f t="shared" si="54"/>
        <v>1</v>
      </c>
      <c r="B359" t="str">
        <f t="shared" si="55"/>
        <v/>
      </c>
      <c r="C359">
        <f t="shared" si="56"/>
        <v>1</v>
      </c>
      <c r="D359" s="4"/>
      <c r="E359" s="3"/>
      <c r="F359" t="e">
        <f t="array" ref="F359">INDEX(Establishment!B$2:B$1042,MATCH($E359,Establishment!$A$2:$A$1042,0))</f>
        <v>#N/A</v>
      </c>
      <c r="G359" t="e">
        <f t="array" ref="G359">INDEX(Establishment!C$2:C$1042,MATCH($E359,Establishment!$A$2:$A$1042,0))</f>
        <v>#N/A</v>
      </c>
      <c r="H359" t="s">
        <v>20</v>
      </c>
      <c r="I359" s="5"/>
      <c r="J359" t="s">
        <v>20</v>
      </c>
      <c r="L359" s="5"/>
      <c r="M359" s="5">
        <f t="shared" si="57"/>
        <v>0</v>
      </c>
      <c r="N359" s="5" t="e">
        <f t="shared" si="58"/>
        <v>#N/A</v>
      </c>
      <c r="O359" t="s">
        <v>20</v>
      </c>
      <c r="P359" t="str">
        <f t="array" ref="P359">INDEX(Items!B$2:B$1090,MATCH($O359,Items!$A$2:$A$1090,0))</f>
        <v xml:space="preserve"> </v>
      </c>
      <c r="Q359" t="str">
        <f t="array" ref="Q359">INDEX(Items!C$2:C$1090,MATCH($O359,Items!$A$2:$A$1090,0))</f>
        <v xml:space="preserve"> </v>
      </c>
      <c r="R359" t="str">
        <f t="array" ref="R359">INDEX(Items!D$2:D$1090,MATCH($O359,Items!$A$2:$A$1090,0))</f>
        <v xml:space="preserve"> </v>
      </c>
    </row>
    <row r="360" spans="1:18" x14ac:dyDescent="0.25">
      <c r="A360">
        <f t="shared" si="54"/>
        <v>1</v>
      </c>
      <c r="B360" t="str">
        <f t="shared" si="55"/>
        <v/>
      </c>
      <c r="C360">
        <f t="shared" si="56"/>
        <v>1</v>
      </c>
      <c r="D360" s="4"/>
      <c r="E360" s="3"/>
      <c r="F360" t="e">
        <f t="array" ref="F360">INDEX(Establishment!B$2:B$1042,MATCH($E360,Establishment!$A$2:$A$1042,0))</f>
        <v>#N/A</v>
      </c>
      <c r="G360" t="e">
        <f t="array" ref="G360">INDEX(Establishment!C$2:C$1042,MATCH($E360,Establishment!$A$2:$A$1042,0))</f>
        <v>#N/A</v>
      </c>
      <c r="H360" t="s">
        <v>20</v>
      </c>
      <c r="I360" s="5"/>
      <c r="J360" t="s">
        <v>20</v>
      </c>
      <c r="L360" s="5"/>
      <c r="M360" s="5">
        <f t="shared" si="57"/>
        <v>0</v>
      </c>
      <c r="N360" s="5" t="e">
        <f t="shared" si="58"/>
        <v>#N/A</v>
      </c>
      <c r="O360" t="s">
        <v>20</v>
      </c>
      <c r="P360" t="str">
        <f t="array" ref="P360">INDEX(Items!B$2:B$1090,MATCH($O360,Items!$A$2:$A$1090,0))</f>
        <v xml:space="preserve"> </v>
      </c>
      <c r="Q360" t="str">
        <f t="array" ref="Q360">INDEX(Items!C$2:C$1090,MATCH($O360,Items!$A$2:$A$1090,0))</f>
        <v xml:space="preserve"> </v>
      </c>
      <c r="R360" t="str">
        <f t="array" ref="R360">INDEX(Items!D$2:D$1090,MATCH($O360,Items!$A$2:$A$1090,0))</f>
        <v xml:space="preserve"> </v>
      </c>
    </row>
    <row r="361" spans="1:18" x14ac:dyDescent="0.25">
      <c r="A361">
        <f t="shared" si="54"/>
        <v>1</v>
      </c>
      <c r="B361" t="str">
        <f t="shared" si="55"/>
        <v/>
      </c>
      <c r="C361">
        <f t="shared" si="56"/>
        <v>1</v>
      </c>
      <c r="D361" s="4"/>
      <c r="E361" s="3"/>
      <c r="F361" t="e">
        <f t="array" ref="F361">INDEX(Establishment!B$2:B$1042,MATCH($E361,Establishment!$A$2:$A$1042,0))</f>
        <v>#N/A</v>
      </c>
      <c r="G361" t="e">
        <f t="array" ref="G361">INDEX(Establishment!C$2:C$1042,MATCH($E361,Establishment!$A$2:$A$1042,0))</f>
        <v>#N/A</v>
      </c>
      <c r="H361" t="s">
        <v>20</v>
      </c>
      <c r="I361" s="5"/>
      <c r="J361" t="s">
        <v>20</v>
      </c>
      <c r="L361" s="5"/>
      <c r="M361" s="5">
        <f t="shared" si="57"/>
        <v>0</v>
      </c>
      <c r="N361" s="5" t="e">
        <f t="shared" si="58"/>
        <v>#N/A</v>
      </c>
      <c r="O361" t="s">
        <v>20</v>
      </c>
      <c r="P361" t="str">
        <f t="array" ref="P361">INDEX(Items!B$2:B$1090,MATCH($O361,Items!$A$2:$A$1090,0))</f>
        <v xml:space="preserve"> </v>
      </c>
      <c r="Q361" t="str">
        <f t="array" ref="Q361">INDEX(Items!C$2:C$1090,MATCH($O361,Items!$A$2:$A$1090,0))</f>
        <v xml:space="preserve"> </v>
      </c>
      <c r="R361" t="str">
        <f t="array" ref="R361">INDEX(Items!D$2:D$1090,MATCH($O361,Items!$A$2:$A$1090,0))</f>
        <v xml:space="preserve"> </v>
      </c>
    </row>
    <row r="362" spans="1:18" x14ac:dyDescent="0.25">
      <c r="A362">
        <f t="shared" si="54"/>
        <v>1</v>
      </c>
      <c r="B362" t="str">
        <f t="shared" si="55"/>
        <v/>
      </c>
      <c r="C362">
        <f t="shared" si="56"/>
        <v>1</v>
      </c>
      <c r="D362" s="4"/>
      <c r="E362" s="3"/>
      <c r="F362" t="e">
        <f t="array" ref="F362">INDEX(Establishment!B$2:B$1042,MATCH($E362,Establishment!$A$2:$A$1042,0))</f>
        <v>#N/A</v>
      </c>
      <c r="G362" t="e">
        <f t="array" ref="G362">INDEX(Establishment!C$2:C$1042,MATCH($E362,Establishment!$A$2:$A$1042,0))</f>
        <v>#N/A</v>
      </c>
      <c r="H362" t="s">
        <v>20</v>
      </c>
      <c r="I362" s="5"/>
      <c r="J362" t="s">
        <v>20</v>
      </c>
      <c r="L362" s="5"/>
      <c r="M362" s="5">
        <f t="shared" si="57"/>
        <v>0</v>
      </c>
      <c r="N362" s="5" t="e">
        <f t="shared" si="58"/>
        <v>#N/A</v>
      </c>
      <c r="O362" t="s">
        <v>20</v>
      </c>
      <c r="P362" t="str">
        <f t="array" ref="P362">INDEX(Items!B$2:B$1090,MATCH($O362,Items!$A$2:$A$1090,0))</f>
        <v xml:space="preserve"> </v>
      </c>
      <c r="Q362" t="str">
        <f t="array" ref="Q362">INDEX(Items!C$2:C$1090,MATCH($O362,Items!$A$2:$A$1090,0))</f>
        <v xml:space="preserve"> </v>
      </c>
      <c r="R362" t="str">
        <f t="array" ref="R362">INDEX(Items!D$2:D$1090,MATCH($O362,Items!$A$2:$A$1090,0))</f>
        <v xml:space="preserve"> </v>
      </c>
    </row>
    <row r="363" spans="1:18" x14ac:dyDescent="0.25">
      <c r="A363">
        <f t="shared" si="54"/>
        <v>1</v>
      </c>
      <c r="B363" t="str">
        <f t="shared" si="55"/>
        <v/>
      </c>
      <c r="C363">
        <f t="shared" si="56"/>
        <v>1</v>
      </c>
      <c r="D363" s="4"/>
      <c r="E363" s="3"/>
      <c r="F363" t="e">
        <f t="array" ref="F363">INDEX(Establishment!B$2:B$1042,MATCH($E363,Establishment!$A$2:$A$1042,0))</f>
        <v>#N/A</v>
      </c>
      <c r="G363" t="e">
        <f t="array" ref="G363">INDEX(Establishment!C$2:C$1042,MATCH($E363,Establishment!$A$2:$A$1042,0))</f>
        <v>#N/A</v>
      </c>
      <c r="H363" t="s">
        <v>20</v>
      </c>
      <c r="I363" s="5"/>
      <c r="J363" t="s">
        <v>20</v>
      </c>
      <c r="L363" s="5"/>
      <c r="M363" s="5">
        <f t="shared" si="57"/>
        <v>0</v>
      </c>
      <c r="N363" s="5" t="e">
        <f t="shared" si="58"/>
        <v>#N/A</v>
      </c>
      <c r="O363" t="s">
        <v>20</v>
      </c>
      <c r="P363" t="str">
        <f t="array" ref="P363">INDEX(Items!B$2:B$1090,MATCH($O363,Items!$A$2:$A$1090,0))</f>
        <v xml:space="preserve"> </v>
      </c>
      <c r="Q363" t="str">
        <f t="array" ref="Q363">INDEX(Items!C$2:C$1090,MATCH($O363,Items!$A$2:$A$1090,0))</f>
        <v xml:space="preserve"> </v>
      </c>
      <c r="R363" t="str">
        <f t="array" ref="R363">INDEX(Items!D$2:D$1090,MATCH($O363,Items!$A$2:$A$1090,0))</f>
        <v xml:space="preserve"> </v>
      </c>
    </row>
    <row r="364" spans="1:18" x14ac:dyDescent="0.25">
      <c r="A364">
        <f t="shared" si="54"/>
        <v>1</v>
      </c>
      <c r="B364" t="str">
        <f t="shared" si="55"/>
        <v/>
      </c>
      <c r="C364">
        <f t="shared" si="56"/>
        <v>1</v>
      </c>
      <c r="D364" s="4"/>
      <c r="E364" s="3"/>
      <c r="F364" t="e">
        <f t="array" ref="F364">INDEX(Establishment!B$2:B$1042,MATCH($E364,Establishment!$A$2:$A$1042,0))</f>
        <v>#N/A</v>
      </c>
      <c r="G364" t="e">
        <f t="array" ref="G364">INDEX(Establishment!C$2:C$1042,MATCH($E364,Establishment!$A$2:$A$1042,0))</f>
        <v>#N/A</v>
      </c>
      <c r="H364" t="s">
        <v>20</v>
      </c>
      <c r="I364" s="5"/>
      <c r="J364" t="s">
        <v>20</v>
      </c>
      <c r="L364" s="5"/>
      <c r="M364" s="5">
        <f t="shared" si="57"/>
        <v>0</v>
      </c>
      <c r="N364" s="5" t="e">
        <f t="shared" si="58"/>
        <v>#N/A</v>
      </c>
      <c r="O364" t="s">
        <v>20</v>
      </c>
      <c r="P364" t="str">
        <f t="array" ref="P364">INDEX(Items!B$2:B$1090,MATCH($O364,Items!$A$2:$A$1090,0))</f>
        <v xml:space="preserve"> </v>
      </c>
      <c r="Q364" t="str">
        <f t="array" ref="Q364">INDEX(Items!C$2:C$1090,MATCH($O364,Items!$A$2:$A$1090,0))</f>
        <v xml:space="preserve"> </v>
      </c>
      <c r="R364" t="str">
        <f t="array" ref="R364">INDEX(Items!D$2:D$1090,MATCH($O364,Items!$A$2:$A$1090,0))</f>
        <v xml:space="preserve"> </v>
      </c>
    </row>
    <row r="365" spans="1:18" x14ac:dyDescent="0.25">
      <c r="A365">
        <f t="shared" si="54"/>
        <v>1</v>
      </c>
      <c r="B365" t="str">
        <f t="shared" si="55"/>
        <v/>
      </c>
      <c r="C365">
        <f t="shared" si="56"/>
        <v>1</v>
      </c>
      <c r="D365" s="4"/>
      <c r="E365" s="3"/>
      <c r="F365" t="e">
        <f t="array" ref="F365">INDEX(Establishment!B$2:B$1042,MATCH($E365,Establishment!$A$2:$A$1042,0))</f>
        <v>#N/A</v>
      </c>
      <c r="G365" t="e">
        <f t="array" ref="G365">INDEX(Establishment!C$2:C$1042,MATCH($E365,Establishment!$A$2:$A$1042,0))</f>
        <v>#N/A</v>
      </c>
      <c r="H365" t="s">
        <v>20</v>
      </c>
      <c r="I365" s="5"/>
      <c r="J365" t="s">
        <v>20</v>
      </c>
      <c r="L365" s="5"/>
      <c r="M365" s="5">
        <f t="shared" si="57"/>
        <v>0</v>
      </c>
      <c r="N365" s="5" t="e">
        <f t="shared" si="58"/>
        <v>#N/A</v>
      </c>
      <c r="O365" t="s">
        <v>20</v>
      </c>
      <c r="P365" t="str">
        <f t="array" ref="P365">INDEX(Items!B$2:B$1090,MATCH($O365,Items!$A$2:$A$1090,0))</f>
        <v xml:space="preserve"> </v>
      </c>
      <c r="Q365" t="str">
        <f t="array" ref="Q365">INDEX(Items!C$2:C$1090,MATCH($O365,Items!$A$2:$A$1090,0))</f>
        <v xml:space="preserve"> </v>
      </c>
      <c r="R365" t="str">
        <f t="array" ref="R365">INDEX(Items!D$2:D$1090,MATCH($O365,Items!$A$2:$A$1090,0))</f>
        <v xml:space="preserve"> </v>
      </c>
    </row>
    <row r="366" spans="1:18" x14ac:dyDescent="0.25">
      <c r="A366">
        <f t="shared" si="54"/>
        <v>1</v>
      </c>
      <c r="B366" t="str">
        <f t="shared" si="55"/>
        <v/>
      </c>
      <c r="C366">
        <f t="shared" si="56"/>
        <v>1</v>
      </c>
      <c r="D366" s="4"/>
      <c r="E366" s="3"/>
      <c r="F366" t="e">
        <f t="array" ref="F366">INDEX(Establishment!B$2:B$1042,MATCH($E366,Establishment!$A$2:$A$1042,0))</f>
        <v>#N/A</v>
      </c>
      <c r="G366" t="e">
        <f t="array" ref="G366">INDEX(Establishment!C$2:C$1042,MATCH($E366,Establishment!$A$2:$A$1042,0))</f>
        <v>#N/A</v>
      </c>
      <c r="H366" t="s">
        <v>20</v>
      </c>
      <c r="I366" s="5"/>
      <c r="J366" t="s">
        <v>20</v>
      </c>
      <c r="L366" s="5"/>
      <c r="M366" s="5">
        <f t="shared" si="57"/>
        <v>0</v>
      </c>
      <c r="N366" s="5" t="e">
        <f t="shared" si="58"/>
        <v>#N/A</v>
      </c>
      <c r="O366" t="s">
        <v>20</v>
      </c>
      <c r="P366" t="str">
        <f t="array" ref="P366">INDEX(Items!B$2:B$1090,MATCH($O366,Items!$A$2:$A$1090,0))</f>
        <v xml:space="preserve"> </v>
      </c>
      <c r="Q366" t="str">
        <f t="array" ref="Q366">INDEX(Items!C$2:C$1090,MATCH($O366,Items!$A$2:$A$1090,0))</f>
        <v xml:space="preserve"> </v>
      </c>
      <c r="R366" t="str">
        <f t="array" ref="R366">INDEX(Items!D$2:D$1090,MATCH($O366,Items!$A$2:$A$1090,0))</f>
        <v xml:space="preserve"> </v>
      </c>
    </row>
    <row r="367" spans="1:18" x14ac:dyDescent="0.25">
      <c r="A367">
        <f t="shared" si="54"/>
        <v>1</v>
      </c>
      <c r="B367" t="str">
        <f t="shared" si="55"/>
        <v/>
      </c>
      <c r="C367">
        <f t="shared" si="56"/>
        <v>1</v>
      </c>
      <c r="D367" s="4"/>
      <c r="E367" s="3"/>
      <c r="F367" t="e">
        <f t="array" ref="F367">INDEX(Establishment!B$2:B$1042,MATCH($E367,Establishment!$A$2:$A$1042,0))</f>
        <v>#N/A</v>
      </c>
      <c r="G367" t="e">
        <f t="array" ref="G367">INDEX(Establishment!C$2:C$1042,MATCH($E367,Establishment!$A$2:$A$1042,0))</f>
        <v>#N/A</v>
      </c>
      <c r="H367" t="s">
        <v>20</v>
      </c>
      <c r="I367" s="5"/>
      <c r="J367" t="s">
        <v>20</v>
      </c>
      <c r="L367" s="5"/>
      <c r="M367" s="5">
        <f t="shared" si="57"/>
        <v>0</v>
      </c>
      <c r="N367" s="5" t="e">
        <f t="shared" si="58"/>
        <v>#N/A</v>
      </c>
      <c r="O367" t="s">
        <v>20</v>
      </c>
      <c r="P367" t="str">
        <f t="array" ref="P367">INDEX(Items!B$2:B$1090,MATCH($O367,Items!$A$2:$A$1090,0))</f>
        <v xml:space="preserve"> </v>
      </c>
      <c r="Q367" t="str">
        <f t="array" ref="Q367">INDEX(Items!C$2:C$1090,MATCH($O367,Items!$A$2:$A$1090,0))</f>
        <v xml:space="preserve"> </v>
      </c>
      <c r="R367" t="str">
        <f t="array" ref="R367">INDEX(Items!D$2:D$1090,MATCH($O367,Items!$A$2:$A$1090,0))</f>
        <v xml:space="preserve"> </v>
      </c>
    </row>
    <row r="368" spans="1:18" x14ac:dyDescent="0.25">
      <c r="A368">
        <f t="shared" si="54"/>
        <v>1</v>
      </c>
      <c r="B368" t="str">
        <f t="shared" si="55"/>
        <v/>
      </c>
      <c r="C368">
        <f t="shared" si="56"/>
        <v>1</v>
      </c>
      <c r="D368" s="4"/>
      <c r="E368" s="3"/>
      <c r="F368" t="e">
        <f t="array" ref="F368">INDEX(Establishment!B$2:B$1042,MATCH($E368,Establishment!$A$2:$A$1042,0))</f>
        <v>#N/A</v>
      </c>
      <c r="G368" t="e">
        <f t="array" ref="G368">INDEX(Establishment!C$2:C$1042,MATCH($E368,Establishment!$A$2:$A$1042,0))</f>
        <v>#N/A</v>
      </c>
      <c r="H368" t="s">
        <v>20</v>
      </c>
      <c r="I368" s="5"/>
      <c r="J368" t="s">
        <v>20</v>
      </c>
      <c r="L368" s="5"/>
      <c r="M368" s="5">
        <f t="shared" si="57"/>
        <v>0</v>
      </c>
      <c r="N368" s="5" t="e">
        <f t="shared" si="58"/>
        <v>#N/A</v>
      </c>
      <c r="O368" t="s">
        <v>20</v>
      </c>
      <c r="P368" t="str">
        <f t="array" ref="P368">INDEX(Items!B$2:B$1090,MATCH($O368,Items!$A$2:$A$1090,0))</f>
        <v xml:space="preserve"> </v>
      </c>
      <c r="Q368" t="str">
        <f t="array" ref="Q368">INDEX(Items!C$2:C$1090,MATCH($O368,Items!$A$2:$A$1090,0))</f>
        <v xml:space="preserve"> </v>
      </c>
      <c r="R368" t="str">
        <f t="array" ref="R368">INDEX(Items!D$2:D$1090,MATCH($O368,Items!$A$2:$A$1090,0))</f>
        <v xml:space="preserve"> </v>
      </c>
    </row>
    <row r="369" spans="1:18" x14ac:dyDescent="0.25">
      <c r="A369">
        <f t="shared" si="54"/>
        <v>1</v>
      </c>
      <c r="B369" t="str">
        <f t="shared" si="55"/>
        <v/>
      </c>
      <c r="C369">
        <f t="shared" si="56"/>
        <v>1</v>
      </c>
      <c r="D369" s="4"/>
      <c r="E369" s="3"/>
      <c r="F369" t="e">
        <f t="array" ref="F369">INDEX(Establishment!B$2:B$1042,MATCH($E369,Establishment!$A$2:$A$1042,0))</f>
        <v>#N/A</v>
      </c>
      <c r="G369" t="e">
        <f t="array" ref="G369">INDEX(Establishment!C$2:C$1042,MATCH($E369,Establishment!$A$2:$A$1042,0))</f>
        <v>#N/A</v>
      </c>
      <c r="H369" t="s">
        <v>20</v>
      </c>
      <c r="I369" s="5"/>
      <c r="J369" t="s">
        <v>20</v>
      </c>
      <c r="L369" s="5"/>
      <c r="M369" s="5">
        <f t="shared" si="57"/>
        <v>0</v>
      </c>
      <c r="N369" s="5" t="e">
        <f t="shared" si="58"/>
        <v>#N/A</v>
      </c>
      <c r="O369" t="s">
        <v>20</v>
      </c>
      <c r="P369" t="str">
        <f t="array" ref="P369">INDEX(Items!B$2:B$1090,MATCH($O369,Items!$A$2:$A$1090,0))</f>
        <v xml:space="preserve"> </v>
      </c>
      <c r="Q369" t="str">
        <f t="array" ref="Q369">INDEX(Items!C$2:C$1090,MATCH($O369,Items!$A$2:$A$1090,0))</f>
        <v xml:space="preserve"> </v>
      </c>
      <c r="R369" t="str">
        <f t="array" ref="R369">INDEX(Items!D$2:D$1090,MATCH($O369,Items!$A$2:$A$1090,0))</f>
        <v xml:space="preserve"> </v>
      </c>
    </row>
    <row r="370" spans="1:18" x14ac:dyDescent="0.25">
      <c r="A370">
        <f t="shared" si="54"/>
        <v>1</v>
      </c>
      <c r="B370" t="str">
        <f t="shared" si="55"/>
        <v/>
      </c>
      <c r="C370">
        <f t="shared" si="56"/>
        <v>1</v>
      </c>
      <c r="D370" s="4"/>
      <c r="E370" s="3"/>
      <c r="F370" t="e">
        <f t="array" ref="F370">INDEX(Establishment!B$2:B$1042,MATCH($E370,Establishment!$A$2:$A$1042,0))</f>
        <v>#N/A</v>
      </c>
      <c r="G370" t="e">
        <f t="array" ref="G370">INDEX(Establishment!C$2:C$1042,MATCH($E370,Establishment!$A$2:$A$1042,0))</f>
        <v>#N/A</v>
      </c>
      <c r="H370" t="s">
        <v>20</v>
      </c>
      <c r="I370" s="5"/>
      <c r="J370" t="s">
        <v>20</v>
      </c>
      <c r="L370" s="5"/>
      <c r="M370" s="5">
        <f t="shared" si="57"/>
        <v>0</v>
      </c>
      <c r="N370" s="5" t="e">
        <f t="shared" si="58"/>
        <v>#N/A</v>
      </c>
      <c r="O370" t="s">
        <v>20</v>
      </c>
      <c r="P370" t="str">
        <f t="array" ref="P370">INDEX(Items!B$2:B$1090,MATCH($O370,Items!$A$2:$A$1090,0))</f>
        <v xml:space="preserve"> </v>
      </c>
      <c r="Q370" t="str">
        <f t="array" ref="Q370">INDEX(Items!C$2:C$1090,MATCH($O370,Items!$A$2:$A$1090,0))</f>
        <v xml:space="preserve"> </v>
      </c>
      <c r="R370" t="str">
        <f t="array" ref="R370">INDEX(Items!D$2:D$1090,MATCH($O370,Items!$A$2:$A$1090,0))</f>
        <v xml:space="preserve"> </v>
      </c>
    </row>
    <row r="371" spans="1:18" x14ac:dyDescent="0.25">
      <c r="A371">
        <f t="shared" si="54"/>
        <v>1</v>
      </c>
      <c r="B371" t="str">
        <f t="shared" si="55"/>
        <v/>
      </c>
      <c r="C371">
        <f t="shared" si="56"/>
        <v>1</v>
      </c>
      <c r="D371" s="4"/>
      <c r="E371" s="3"/>
      <c r="F371" t="e">
        <f t="array" ref="F371">INDEX(Establishment!B$2:B$1042,MATCH($E371,Establishment!$A$2:$A$1042,0))</f>
        <v>#N/A</v>
      </c>
      <c r="G371" t="e">
        <f t="array" ref="G371">INDEX(Establishment!C$2:C$1042,MATCH($E371,Establishment!$A$2:$A$1042,0))</f>
        <v>#N/A</v>
      </c>
      <c r="H371" t="s">
        <v>20</v>
      </c>
      <c r="I371" s="5"/>
      <c r="J371" t="s">
        <v>20</v>
      </c>
      <c r="L371" s="5"/>
      <c r="M371" s="5">
        <f t="shared" si="57"/>
        <v>0</v>
      </c>
      <c r="N371" s="5" t="e">
        <f t="shared" si="58"/>
        <v>#N/A</v>
      </c>
      <c r="O371" t="s">
        <v>20</v>
      </c>
      <c r="P371" t="str">
        <f t="array" ref="P371">INDEX(Items!B$2:B$1090,MATCH($O371,Items!$A$2:$A$1090,0))</f>
        <v xml:space="preserve"> </v>
      </c>
      <c r="Q371" t="str">
        <f t="array" ref="Q371">INDEX(Items!C$2:C$1090,MATCH($O371,Items!$A$2:$A$1090,0))</f>
        <v xml:space="preserve"> </v>
      </c>
      <c r="R371" t="str">
        <f t="array" ref="R371">INDEX(Items!D$2:D$1090,MATCH($O371,Items!$A$2:$A$1090,0))</f>
        <v xml:space="preserve"> </v>
      </c>
    </row>
    <row r="372" spans="1:18" x14ac:dyDescent="0.25">
      <c r="A372">
        <f t="shared" si="54"/>
        <v>1</v>
      </c>
      <c r="B372" t="str">
        <f t="shared" si="55"/>
        <v/>
      </c>
      <c r="C372">
        <f t="shared" si="56"/>
        <v>1</v>
      </c>
      <c r="D372" s="4"/>
      <c r="E372" s="3"/>
      <c r="F372" t="e">
        <f t="array" ref="F372">INDEX(Establishment!B$2:B$1042,MATCH($E372,Establishment!$A$2:$A$1042,0))</f>
        <v>#N/A</v>
      </c>
      <c r="G372" t="e">
        <f t="array" ref="G372">INDEX(Establishment!C$2:C$1042,MATCH($E372,Establishment!$A$2:$A$1042,0))</f>
        <v>#N/A</v>
      </c>
      <c r="H372" t="s">
        <v>20</v>
      </c>
      <c r="I372" s="5"/>
      <c r="J372" t="s">
        <v>20</v>
      </c>
      <c r="L372" s="5"/>
      <c r="M372" s="5">
        <f t="shared" si="57"/>
        <v>0</v>
      </c>
      <c r="N372" s="5" t="e">
        <f t="shared" si="58"/>
        <v>#N/A</v>
      </c>
      <c r="O372" t="s">
        <v>20</v>
      </c>
      <c r="P372" t="str">
        <f t="array" ref="P372">INDEX(Items!B$2:B$1090,MATCH($O372,Items!$A$2:$A$1090,0))</f>
        <v xml:space="preserve"> </v>
      </c>
      <c r="Q372" t="str">
        <f t="array" ref="Q372">INDEX(Items!C$2:C$1090,MATCH($O372,Items!$A$2:$A$1090,0))</f>
        <v xml:space="preserve"> </v>
      </c>
      <c r="R372" t="str">
        <f t="array" ref="R372">INDEX(Items!D$2:D$1090,MATCH($O372,Items!$A$2:$A$1090,0))</f>
        <v xml:space="preserve"> </v>
      </c>
    </row>
    <row r="373" spans="1:18" x14ac:dyDescent="0.25">
      <c r="A373">
        <f t="shared" si="54"/>
        <v>1</v>
      </c>
      <c r="B373" t="str">
        <f t="shared" si="55"/>
        <v/>
      </c>
      <c r="C373">
        <f t="shared" si="56"/>
        <v>1</v>
      </c>
      <c r="D373" s="4"/>
      <c r="E373" s="3"/>
      <c r="F373" t="e">
        <f t="array" ref="F373">INDEX(Establishment!B$2:B$1042,MATCH($E373,Establishment!$A$2:$A$1042,0))</f>
        <v>#N/A</v>
      </c>
      <c r="G373" t="e">
        <f t="array" ref="G373">INDEX(Establishment!C$2:C$1042,MATCH($E373,Establishment!$A$2:$A$1042,0))</f>
        <v>#N/A</v>
      </c>
      <c r="H373" t="s">
        <v>20</v>
      </c>
      <c r="I373" s="5"/>
      <c r="J373" t="s">
        <v>20</v>
      </c>
      <c r="L373" s="5"/>
      <c r="M373" s="5">
        <f t="shared" si="57"/>
        <v>0</v>
      </c>
      <c r="N373" s="5" t="e">
        <f t="shared" si="58"/>
        <v>#N/A</v>
      </c>
      <c r="O373" t="s">
        <v>20</v>
      </c>
      <c r="P373" t="str">
        <f t="array" ref="P373">INDEX(Items!B$2:B$1090,MATCH($O373,Items!$A$2:$A$1090,0))</f>
        <v xml:space="preserve"> </v>
      </c>
      <c r="Q373" t="str">
        <f t="array" ref="Q373">INDEX(Items!C$2:C$1090,MATCH($O373,Items!$A$2:$A$1090,0))</f>
        <v xml:space="preserve"> </v>
      </c>
      <c r="R373" t="str">
        <f t="array" ref="R373">INDEX(Items!D$2:D$1090,MATCH($O373,Items!$A$2:$A$1090,0))</f>
        <v xml:space="preserve"> </v>
      </c>
    </row>
    <row r="374" spans="1:18" x14ac:dyDescent="0.25">
      <c r="A374">
        <f t="shared" si="54"/>
        <v>1</v>
      </c>
      <c r="B374" t="str">
        <f t="shared" si="55"/>
        <v/>
      </c>
      <c r="C374">
        <f t="shared" si="56"/>
        <v>1</v>
      </c>
      <c r="D374" s="4"/>
      <c r="E374" s="3"/>
      <c r="F374" t="e">
        <f t="array" ref="F374">INDEX(Establishment!B$2:B$1042,MATCH($E374,Establishment!$A$2:$A$1042,0))</f>
        <v>#N/A</v>
      </c>
      <c r="G374" t="e">
        <f t="array" ref="G374">INDEX(Establishment!C$2:C$1042,MATCH($E374,Establishment!$A$2:$A$1042,0))</f>
        <v>#N/A</v>
      </c>
      <c r="H374" t="s">
        <v>20</v>
      </c>
      <c r="I374" s="5"/>
      <c r="J374" t="s">
        <v>20</v>
      </c>
      <c r="L374" s="5"/>
      <c r="M374" s="5">
        <f t="shared" si="57"/>
        <v>0</v>
      </c>
      <c r="N374" s="5" t="e">
        <f t="shared" si="58"/>
        <v>#N/A</v>
      </c>
      <c r="O374" t="s">
        <v>20</v>
      </c>
      <c r="P374" t="str">
        <f t="array" ref="P374">INDEX(Items!B$2:B$1090,MATCH($O374,Items!$A$2:$A$1090,0))</f>
        <v xml:space="preserve"> </v>
      </c>
      <c r="Q374" t="str">
        <f t="array" ref="Q374">INDEX(Items!C$2:C$1090,MATCH($O374,Items!$A$2:$A$1090,0))</f>
        <v xml:space="preserve"> </v>
      </c>
      <c r="R374" t="str">
        <f t="array" ref="R374">INDEX(Items!D$2:D$1090,MATCH($O374,Items!$A$2:$A$1090,0))</f>
        <v xml:space="preserve"> </v>
      </c>
    </row>
    <row r="375" spans="1:18" x14ac:dyDescent="0.25">
      <c r="A375">
        <f t="shared" si="54"/>
        <v>1</v>
      </c>
      <c r="B375" t="str">
        <f t="shared" si="55"/>
        <v/>
      </c>
      <c r="C375">
        <f t="shared" si="56"/>
        <v>1</v>
      </c>
      <c r="D375" s="4"/>
      <c r="E375" s="3"/>
      <c r="F375" t="e">
        <f t="array" ref="F375">INDEX(Establishment!B$2:B$1042,MATCH($E375,Establishment!$A$2:$A$1042,0))</f>
        <v>#N/A</v>
      </c>
      <c r="G375" t="e">
        <f t="array" ref="G375">INDEX(Establishment!C$2:C$1042,MATCH($E375,Establishment!$A$2:$A$1042,0))</f>
        <v>#N/A</v>
      </c>
      <c r="H375" t="s">
        <v>20</v>
      </c>
      <c r="I375" s="5"/>
      <c r="J375" t="s">
        <v>20</v>
      </c>
      <c r="L375" s="5"/>
      <c r="M375" s="5">
        <f t="shared" si="57"/>
        <v>0</v>
      </c>
      <c r="N375" s="5" t="e">
        <f t="shared" si="58"/>
        <v>#N/A</v>
      </c>
      <c r="O375" t="s">
        <v>20</v>
      </c>
      <c r="P375" t="str">
        <f t="array" ref="P375">INDEX(Items!B$2:B$1090,MATCH($O375,Items!$A$2:$A$1090,0))</f>
        <v xml:space="preserve"> </v>
      </c>
      <c r="Q375" t="str">
        <f t="array" ref="Q375">INDEX(Items!C$2:C$1090,MATCH($O375,Items!$A$2:$A$1090,0))</f>
        <v xml:space="preserve"> </v>
      </c>
      <c r="R375" t="str">
        <f t="array" ref="R375">INDEX(Items!D$2:D$1090,MATCH($O375,Items!$A$2:$A$1090,0))</f>
        <v xml:space="preserve"> </v>
      </c>
    </row>
    <row r="376" spans="1:18" x14ac:dyDescent="0.25">
      <c r="A376">
        <f t="shared" si="54"/>
        <v>1</v>
      </c>
      <c r="B376" t="str">
        <f t="shared" si="55"/>
        <v/>
      </c>
      <c r="C376">
        <f t="shared" si="56"/>
        <v>1</v>
      </c>
      <c r="D376" s="4"/>
      <c r="E376" s="3"/>
      <c r="F376" t="e">
        <f t="array" ref="F376">INDEX(Establishment!B$2:B$1042,MATCH($E376,Establishment!$A$2:$A$1042,0))</f>
        <v>#N/A</v>
      </c>
      <c r="G376" t="e">
        <f t="array" ref="G376">INDEX(Establishment!C$2:C$1042,MATCH($E376,Establishment!$A$2:$A$1042,0))</f>
        <v>#N/A</v>
      </c>
      <c r="H376" t="s">
        <v>20</v>
      </c>
      <c r="I376" s="5"/>
      <c r="J376" t="s">
        <v>20</v>
      </c>
      <c r="L376" s="5"/>
      <c r="M376" s="5">
        <f t="shared" si="57"/>
        <v>0</v>
      </c>
      <c r="N376" s="5" t="e">
        <f t="shared" si="58"/>
        <v>#N/A</v>
      </c>
      <c r="O376" t="s">
        <v>20</v>
      </c>
      <c r="P376" t="str">
        <f t="array" ref="P376">INDEX(Items!B$2:B$1090,MATCH($O376,Items!$A$2:$A$1090,0))</f>
        <v xml:space="preserve"> </v>
      </c>
      <c r="Q376" t="str">
        <f t="array" ref="Q376">INDEX(Items!C$2:C$1090,MATCH($O376,Items!$A$2:$A$1090,0))</f>
        <v xml:space="preserve"> </v>
      </c>
      <c r="R376" t="str">
        <f t="array" ref="R376">INDEX(Items!D$2:D$1090,MATCH($O376,Items!$A$2:$A$1090,0))</f>
        <v xml:space="preserve"> </v>
      </c>
    </row>
    <row r="377" spans="1:18" x14ac:dyDescent="0.25">
      <c r="A377">
        <f t="shared" si="54"/>
        <v>1</v>
      </c>
      <c r="B377" t="str">
        <f t="shared" si="55"/>
        <v/>
      </c>
      <c r="C377">
        <f t="shared" si="56"/>
        <v>1</v>
      </c>
      <c r="D377" s="4"/>
      <c r="E377" s="3"/>
      <c r="F377" t="e">
        <f t="array" ref="F377">INDEX(Establishment!B$2:B$1042,MATCH($E377,Establishment!$A$2:$A$1042,0))</f>
        <v>#N/A</v>
      </c>
      <c r="G377" t="e">
        <f t="array" ref="G377">INDEX(Establishment!C$2:C$1042,MATCH($E377,Establishment!$A$2:$A$1042,0))</f>
        <v>#N/A</v>
      </c>
      <c r="H377" t="s">
        <v>20</v>
      </c>
      <c r="I377" s="5"/>
      <c r="J377" t="s">
        <v>20</v>
      </c>
      <c r="L377" s="5"/>
      <c r="M377" s="5">
        <f t="shared" si="57"/>
        <v>0</v>
      </c>
      <c r="N377" s="5" t="e">
        <f t="shared" si="58"/>
        <v>#N/A</v>
      </c>
      <c r="O377" t="s">
        <v>20</v>
      </c>
      <c r="P377" t="str">
        <f t="array" ref="P377">INDEX(Items!B$2:B$1090,MATCH($O377,Items!$A$2:$A$1090,0))</f>
        <v xml:space="preserve"> </v>
      </c>
      <c r="Q377" t="str">
        <f t="array" ref="Q377">INDEX(Items!C$2:C$1090,MATCH($O377,Items!$A$2:$A$1090,0))</f>
        <v xml:space="preserve"> </v>
      </c>
      <c r="R377" t="str">
        <f t="array" ref="R377">INDEX(Items!D$2:D$1090,MATCH($O377,Items!$A$2:$A$1090,0))</f>
        <v xml:space="preserve"> </v>
      </c>
    </row>
    <row r="378" spans="1:18" x14ac:dyDescent="0.25">
      <c r="A378">
        <f t="shared" si="54"/>
        <v>1</v>
      </c>
      <c r="B378" t="str">
        <f t="shared" si="55"/>
        <v/>
      </c>
      <c r="C378">
        <f t="shared" si="56"/>
        <v>1</v>
      </c>
      <c r="D378" s="4"/>
      <c r="E378" s="3"/>
      <c r="F378" t="e">
        <f t="array" ref="F378">INDEX(Establishment!B$2:B$1042,MATCH($E378,Establishment!$A$2:$A$1042,0))</f>
        <v>#N/A</v>
      </c>
      <c r="G378" t="e">
        <f t="array" ref="G378">INDEX(Establishment!C$2:C$1042,MATCH($E378,Establishment!$A$2:$A$1042,0))</f>
        <v>#N/A</v>
      </c>
      <c r="H378" t="s">
        <v>20</v>
      </c>
      <c r="I378" s="5"/>
      <c r="J378" t="s">
        <v>20</v>
      </c>
      <c r="L378" s="5"/>
      <c r="M378" s="5">
        <f t="shared" si="57"/>
        <v>0</v>
      </c>
      <c r="N378" s="5" t="e">
        <f t="shared" si="58"/>
        <v>#N/A</v>
      </c>
      <c r="O378" t="s">
        <v>20</v>
      </c>
      <c r="P378" t="str">
        <f t="array" ref="P378">INDEX(Items!B$2:B$1090,MATCH($O378,Items!$A$2:$A$1090,0))</f>
        <v xml:space="preserve"> </v>
      </c>
      <c r="Q378" t="str">
        <f t="array" ref="Q378">INDEX(Items!C$2:C$1090,MATCH($O378,Items!$A$2:$A$1090,0))</f>
        <v xml:space="preserve"> </v>
      </c>
      <c r="R378" t="str">
        <f t="array" ref="R378">INDEX(Items!D$2:D$1090,MATCH($O378,Items!$A$2:$A$1090,0))</f>
        <v xml:space="preserve"> </v>
      </c>
    </row>
    <row r="379" spans="1:18" x14ac:dyDescent="0.25">
      <c r="A379">
        <f t="shared" si="54"/>
        <v>1</v>
      </c>
      <c r="B379" t="str">
        <f t="shared" si="55"/>
        <v/>
      </c>
      <c r="C379">
        <f t="shared" si="56"/>
        <v>1</v>
      </c>
      <c r="D379" s="4"/>
      <c r="E379" s="3"/>
      <c r="F379" t="e">
        <f t="array" ref="F379">INDEX(Establishment!B$2:B$1042,MATCH($E379,Establishment!$A$2:$A$1042,0))</f>
        <v>#N/A</v>
      </c>
      <c r="G379" t="e">
        <f t="array" ref="G379">INDEX(Establishment!C$2:C$1042,MATCH($E379,Establishment!$A$2:$A$1042,0))</f>
        <v>#N/A</v>
      </c>
      <c r="H379" t="s">
        <v>20</v>
      </c>
      <c r="I379" s="5"/>
      <c r="J379" t="s">
        <v>20</v>
      </c>
      <c r="L379" s="5"/>
      <c r="M379" s="5">
        <f t="shared" si="57"/>
        <v>0</v>
      </c>
      <c r="N379" s="5" t="e">
        <f t="shared" si="58"/>
        <v>#N/A</v>
      </c>
      <c r="O379" t="s">
        <v>20</v>
      </c>
      <c r="P379" t="str">
        <f t="array" ref="P379">INDEX(Items!B$2:B$1090,MATCH($O379,Items!$A$2:$A$1090,0))</f>
        <v xml:space="preserve"> </v>
      </c>
      <c r="Q379" t="str">
        <f t="array" ref="Q379">INDEX(Items!C$2:C$1090,MATCH($O379,Items!$A$2:$A$1090,0))</f>
        <v xml:space="preserve"> </v>
      </c>
      <c r="R379" t="str">
        <f t="array" ref="R379">INDEX(Items!D$2:D$1090,MATCH($O379,Items!$A$2:$A$1090,0))</f>
        <v xml:space="preserve"> </v>
      </c>
    </row>
    <row r="380" spans="1:18" x14ac:dyDescent="0.25">
      <c r="A380">
        <f t="shared" si="54"/>
        <v>1</v>
      </c>
      <c r="B380" t="str">
        <f t="shared" si="55"/>
        <v/>
      </c>
      <c r="C380">
        <f t="shared" si="56"/>
        <v>1</v>
      </c>
      <c r="D380" s="4"/>
      <c r="E380" s="3"/>
      <c r="F380" t="e">
        <f t="array" ref="F380">INDEX(Establishment!B$2:B$1042,MATCH($E380,Establishment!$A$2:$A$1042,0))</f>
        <v>#N/A</v>
      </c>
      <c r="G380" t="e">
        <f t="array" ref="G380">INDEX(Establishment!C$2:C$1042,MATCH($E380,Establishment!$A$2:$A$1042,0))</f>
        <v>#N/A</v>
      </c>
      <c r="H380" t="s">
        <v>20</v>
      </c>
      <c r="I380" s="5"/>
      <c r="J380" t="s">
        <v>20</v>
      </c>
      <c r="L380" s="5"/>
      <c r="M380" s="5">
        <f t="shared" si="57"/>
        <v>0</v>
      </c>
      <c r="N380" s="5" t="e">
        <f t="shared" si="58"/>
        <v>#N/A</v>
      </c>
      <c r="O380" t="s">
        <v>20</v>
      </c>
      <c r="P380" t="str">
        <f t="array" ref="P380">INDEX(Items!B$2:B$1090,MATCH($O380,Items!$A$2:$A$1090,0))</f>
        <v xml:space="preserve"> </v>
      </c>
      <c r="Q380" t="str">
        <f t="array" ref="Q380">INDEX(Items!C$2:C$1090,MATCH($O380,Items!$A$2:$A$1090,0))</f>
        <v xml:space="preserve"> </v>
      </c>
      <c r="R380" t="str">
        <f t="array" ref="R380">INDEX(Items!D$2:D$1090,MATCH($O380,Items!$A$2:$A$1090,0))</f>
        <v xml:space="preserve"> </v>
      </c>
    </row>
    <row r="381" spans="1:18" x14ac:dyDescent="0.25">
      <c r="A381">
        <f t="shared" si="54"/>
        <v>1</v>
      </c>
      <c r="B381" t="str">
        <f t="shared" si="55"/>
        <v/>
      </c>
      <c r="C381">
        <f t="shared" si="56"/>
        <v>1</v>
      </c>
      <c r="D381" s="4"/>
      <c r="E381" s="3"/>
      <c r="F381" t="e">
        <f t="array" ref="F381">INDEX(Establishment!B$2:B$1042,MATCH($E381,Establishment!$A$2:$A$1042,0))</f>
        <v>#N/A</v>
      </c>
      <c r="G381" t="e">
        <f t="array" ref="G381">INDEX(Establishment!C$2:C$1042,MATCH($E381,Establishment!$A$2:$A$1042,0))</f>
        <v>#N/A</v>
      </c>
      <c r="H381" t="s">
        <v>20</v>
      </c>
      <c r="I381" s="5"/>
      <c r="J381" t="s">
        <v>20</v>
      </c>
      <c r="L381" s="5"/>
      <c r="M381" s="5">
        <f t="shared" si="57"/>
        <v>0</v>
      </c>
      <c r="N381" s="5" t="e">
        <f t="shared" si="58"/>
        <v>#N/A</v>
      </c>
      <c r="O381" t="s">
        <v>20</v>
      </c>
      <c r="P381" t="str">
        <f t="array" ref="P381">INDEX(Items!B$2:B$1090,MATCH($O381,Items!$A$2:$A$1090,0))</f>
        <v xml:space="preserve"> </v>
      </c>
      <c r="Q381" t="str">
        <f t="array" ref="Q381">INDEX(Items!C$2:C$1090,MATCH($O381,Items!$A$2:$A$1090,0))</f>
        <v xml:space="preserve"> </v>
      </c>
      <c r="R381" t="str">
        <f t="array" ref="R381">INDEX(Items!D$2:D$1090,MATCH($O381,Items!$A$2:$A$1090,0))</f>
        <v xml:space="preserve"> </v>
      </c>
    </row>
    <row r="382" spans="1:18" x14ac:dyDescent="0.25">
      <c r="A382">
        <f t="shared" si="54"/>
        <v>1</v>
      </c>
      <c r="B382" t="str">
        <f t="shared" si="55"/>
        <v/>
      </c>
      <c r="C382">
        <f t="shared" si="56"/>
        <v>1</v>
      </c>
      <c r="D382" s="4"/>
      <c r="E382" s="3"/>
      <c r="F382" t="e">
        <f t="array" ref="F382">INDEX(Establishment!B$2:B$1042,MATCH($E382,Establishment!$A$2:$A$1042,0))</f>
        <v>#N/A</v>
      </c>
      <c r="G382" t="e">
        <f t="array" ref="G382">INDEX(Establishment!C$2:C$1042,MATCH($E382,Establishment!$A$2:$A$1042,0))</f>
        <v>#N/A</v>
      </c>
      <c r="H382" t="s">
        <v>20</v>
      </c>
      <c r="I382" s="5"/>
      <c r="J382" t="s">
        <v>20</v>
      </c>
      <c r="L382" s="5"/>
      <c r="M382" s="5">
        <f t="shared" si="57"/>
        <v>0</v>
      </c>
      <c r="N382" s="5" t="e">
        <f t="shared" si="58"/>
        <v>#N/A</v>
      </c>
      <c r="O382" t="s">
        <v>20</v>
      </c>
      <c r="P382" t="str">
        <f t="array" ref="P382">INDEX(Items!B$2:B$1090,MATCH($O382,Items!$A$2:$A$1090,0))</f>
        <v xml:space="preserve"> </v>
      </c>
      <c r="Q382" t="str">
        <f t="array" ref="Q382">INDEX(Items!C$2:C$1090,MATCH($O382,Items!$A$2:$A$1090,0))</f>
        <v xml:space="preserve"> </v>
      </c>
      <c r="R382" t="str">
        <f t="array" ref="R382">INDEX(Items!D$2:D$1090,MATCH($O382,Items!$A$2:$A$1090,0))</f>
        <v xml:space="preserve"> </v>
      </c>
    </row>
    <row r="383" spans="1:18" x14ac:dyDescent="0.25">
      <c r="A383">
        <f t="shared" si="54"/>
        <v>1</v>
      </c>
      <c r="B383" t="str">
        <f t="shared" si="55"/>
        <v/>
      </c>
      <c r="C383">
        <f t="shared" si="56"/>
        <v>1</v>
      </c>
      <c r="D383" s="4"/>
      <c r="E383" s="3"/>
      <c r="F383" t="e">
        <f t="array" ref="F383">INDEX(Establishment!B$2:B$1042,MATCH($E383,Establishment!$A$2:$A$1042,0))</f>
        <v>#N/A</v>
      </c>
      <c r="G383" t="e">
        <f t="array" ref="G383">INDEX(Establishment!C$2:C$1042,MATCH($E383,Establishment!$A$2:$A$1042,0))</f>
        <v>#N/A</v>
      </c>
      <c r="H383" t="s">
        <v>20</v>
      </c>
      <c r="I383" s="5"/>
      <c r="J383" t="s">
        <v>20</v>
      </c>
      <c r="L383" s="5"/>
      <c r="M383" s="5">
        <f t="shared" si="57"/>
        <v>0</v>
      </c>
      <c r="N383" s="5" t="e">
        <f t="shared" si="58"/>
        <v>#N/A</v>
      </c>
      <c r="O383" t="s">
        <v>20</v>
      </c>
      <c r="P383" t="str">
        <f t="array" ref="P383">INDEX(Items!B$2:B$1090,MATCH($O383,Items!$A$2:$A$1090,0))</f>
        <v xml:space="preserve"> </v>
      </c>
      <c r="Q383" t="str">
        <f t="array" ref="Q383">INDEX(Items!C$2:C$1090,MATCH($O383,Items!$A$2:$A$1090,0))</f>
        <v xml:space="preserve"> </v>
      </c>
      <c r="R383" t="str">
        <f t="array" ref="R383">INDEX(Items!D$2:D$1090,MATCH($O383,Items!$A$2:$A$1090,0))</f>
        <v xml:space="preserve"> </v>
      </c>
    </row>
    <row r="384" spans="1:18" x14ac:dyDescent="0.25">
      <c r="A384">
        <f t="shared" si="54"/>
        <v>1</v>
      </c>
      <c r="B384" t="str">
        <f t="shared" si="55"/>
        <v/>
      </c>
      <c r="C384">
        <f t="shared" si="56"/>
        <v>1</v>
      </c>
      <c r="D384" s="4"/>
      <c r="E384" s="3"/>
      <c r="F384" t="e">
        <f t="array" ref="F384">INDEX(Establishment!B$2:B$1042,MATCH($E384,Establishment!$A$2:$A$1042,0))</f>
        <v>#N/A</v>
      </c>
      <c r="G384" t="e">
        <f t="array" ref="G384">INDEX(Establishment!C$2:C$1042,MATCH($E384,Establishment!$A$2:$A$1042,0))</f>
        <v>#N/A</v>
      </c>
      <c r="H384" t="s">
        <v>20</v>
      </c>
      <c r="I384" s="5"/>
      <c r="J384" t="s">
        <v>20</v>
      </c>
      <c r="L384" s="5"/>
      <c r="M384" s="5">
        <f t="shared" si="57"/>
        <v>0</v>
      </c>
      <c r="N384" s="5" t="e">
        <f t="shared" si="58"/>
        <v>#N/A</v>
      </c>
      <c r="O384" t="s">
        <v>20</v>
      </c>
      <c r="P384" t="str">
        <f t="array" ref="P384">INDEX(Items!B$2:B$1090,MATCH($O384,Items!$A$2:$A$1090,0))</f>
        <v xml:space="preserve"> </v>
      </c>
      <c r="Q384" t="str">
        <f t="array" ref="Q384">INDEX(Items!C$2:C$1090,MATCH($O384,Items!$A$2:$A$1090,0))</f>
        <v xml:space="preserve"> </v>
      </c>
      <c r="R384" t="str">
        <f t="array" ref="R384">INDEX(Items!D$2:D$1090,MATCH($O384,Items!$A$2:$A$1090,0))</f>
        <v xml:space="preserve"> </v>
      </c>
    </row>
    <row r="385" spans="1:18" x14ac:dyDescent="0.25">
      <c r="A385">
        <f t="shared" si="54"/>
        <v>1</v>
      </c>
      <c r="B385" t="str">
        <f t="shared" si="55"/>
        <v/>
      </c>
      <c r="C385">
        <f t="shared" si="56"/>
        <v>1</v>
      </c>
      <c r="D385" s="4"/>
      <c r="E385" s="3"/>
      <c r="F385" t="e">
        <f t="array" ref="F385">INDEX(Establishment!B$2:B$1042,MATCH($E385,Establishment!$A$2:$A$1042,0))</f>
        <v>#N/A</v>
      </c>
      <c r="G385" t="e">
        <f t="array" ref="G385">INDEX(Establishment!C$2:C$1042,MATCH($E385,Establishment!$A$2:$A$1042,0))</f>
        <v>#N/A</v>
      </c>
      <c r="H385" t="s">
        <v>20</v>
      </c>
      <c r="I385" s="5"/>
      <c r="J385" t="s">
        <v>20</v>
      </c>
      <c r="L385" s="5"/>
      <c r="M385" s="5">
        <f t="shared" si="57"/>
        <v>0</v>
      </c>
      <c r="N385" s="5" t="e">
        <f t="shared" si="58"/>
        <v>#N/A</v>
      </c>
      <c r="O385" t="s">
        <v>20</v>
      </c>
      <c r="P385" t="str">
        <f t="array" ref="P385">INDEX(Items!B$2:B$1090,MATCH($O385,Items!$A$2:$A$1090,0))</f>
        <v xml:space="preserve"> </v>
      </c>
      <c r="Q385" t="str">
        <f t="array" ref="Q385">INDEX(Items!C$2:C$1090,MATCH($O385,Items!$A$2:$A$1090,0))</f>
        <v xml:space="preserve"> </v>
      </c>
      <c r="R385" t="str">
        <f t="array" ref="R385">INDEX(Items!D$2:D$1090,MATCH($O385,Items!$A$2:$A$1090,0))</f>
        <v xml:space="preserve"> </v>
      </c>
    </row>
    <row r="386" spans="1:18" x14ac:dyDescent="0.25">
      <c r="A386">
        <f t="shared" si="54"/>
        <v>1</v>
      </c>
      <c r="B386" t="str">
        <f t="shared" si="55"/>
        <v/>
      </c>
      <c r="C386">
        <f t="shared" si="56"/>
        <v>1</v>
      </c>
      <c r="D386" s="4"/>
      <c r="E386" s="3"/>
      <c r="F386" t="e">
        <f t="array" ref="F386">INDEX(Establishment!B$2:B$1042,MATCH($E386,Establishment!$A$2:$A$1042,0))</f>
        <v>#N/A</v>
      </c>
      <c r="G386" t="e">
        <f t="array" ref="G386">INDEX(Establishment!C$2:C$1042,MATCH($E386,Establishment!$A$2:$A$1042,0))</f>
        <v>#N/A</v>
      </c>
      <c r="H386" t="s">
        <v>20</v>
      </c>
      <c r="I386" s="5"/>
      <c r="J386" t="s">
        <v>20</v>
      </c>
      <c r="L386" s="5"/>
      <c r="M386" s="5">
        <f t="shared" si="57"/>
        <v>0</v>
      </c>
      <c r="N386" s="5" t="e">
        <f t="shared" si="58"/>
        <v>#N/A</v>
      </c>
      <c r="O386" t="s">
        <v>20</v>
      </c>
      <c r="P386" t="str">
        <f t="array" ref="P386">INDEX(Items!B$2:B$1090,MATCH($O386,Items!$A$2:$A$1090,0))</f>
        <v xml:space="preserve"> </v>
      </c>
      <c r="Q386" t="str">
        <f t="array" ref="Q386">INDEX(Items!C$2:C$1090,MATCH($O386,Items!$A$2:$A$1090,0))</f>
        <v xml:space="preserve"> </v>
      </c>
      <c r="R386" t="str">
        <f t="array" ref="R386">INDEX(Items!D$2:D$1090,MATCH($O386,Items!$A$2:$A$1090,0))</f>
        <v xml:space="preserve"> </v>
      </c>
    </row>
    <row r="387" spans="1:18" x14ac:dyDescent="0.25">
      <c r="A387">
        <f t="shared" si="54"/>
        <v>1</v>
      </c>
      <c r="B387" t="str">
        <f t="shared" si="55"/>
        <v/>
      </c>
      <c r="C387">
        <f t="shared" si="56"/>
        <v>1</v>
      </c>
      <c r="D387" s="4"/>
      <c r="E387" s="3"/>
      <c r="F387" t="e">
        <f t="array" ref="F387">INDEX(Establishment!B$2:B$1042,MATCH($E387,Establishment!$A$2:$A$1042,0))</f>
        <v>#N/A</v>
      </c>
      <c r="G387" t="e">
        <f t="array" ref="G387">INDEX(Establishment!C$2:C$1042,MATCH($E387,Establishment!$A$2:$A$1042,0))</f>
        <v>#N/A</v>
      </c>
      <c r="H387" t="s">
        <v>20</v>
      </c>
      <c r="I387" s="5"/>
      <c r="J387" t="s">
        <v>20</v>
      </c>
      <c r="L387" s="5"/>
      <c r="M387" s="5">
        <f t="shared" si="57"/>
        <v>0</v>
      </c>
      <c r="N387" s="5" t="e">
        <f t="shared" si="58"/>
        <v>#N/A</v>
      </c>
      <c r="O387" t="s">
        <v>20</v>
      </c>
      <c r="P387" t="str">
        <f t="array" ref="P387">INDEX(Items!B$2:B$1090,MATCH($O387,Items!$A$2:$A$1090,0))</f>
        <v xml:space="preserve"> </v>
      </c>
      <c r="Q387" t="str">
        <f t="array" ref="Q387">INDEX(Items!C$2:C$1090,MATCH($O387,Items!$A$2:$A$1090,0))</f>
        <v xml:space="preserve"> </v>
      </c>
      <c r="R387" t="str">
        <f t="array" ref="R387">INDEX(Items!D$2:D$1090,MATCH($O387,Items!$A$2:$A$1090,0))</f>
        <v xml:space="preserve"> </v>
      </c>
    </row>
    <row r="388" spans="1:18" x14ac:dyDescent="0.25">
      <c r="A388">
        <f t="shared" si="54"/>
        <v>1</v>
      </c>
      <c r="B388" t="str">
        <f t="shared" si="55"/>
        <v/>
      </c>
      <c r="C388">
        <f t="shared" si="56"/>
        <v>1</v>
      </c>
      <c r="D388" s="4"/>
      <c r="E388" s="3"/>
      <c r="F388" t="e">
        <f t="array" ref="F388">INDEX(Establishment!B$2:B$1042,MATCH($E388,Establishment!$A$2:$A$1042,0))</f>
        <v>#N/A</v>
      </c>
      <c r="G388" t="e">
        <f t="array" ref="G388">INDEX(Establishment!C$2:C$1042,MATCH($E388,Establishment!$A$2:$A$1042,0))</f>
        <v>#N/A</v>
      </c>
      <c r="H388" t="s">
        <v>20</v>
      </c>
      <c r="I388" s="5"/>
      <c r="J388" t="s">
        <v>20</v>
      </c>
      <c r="L388" s="5"/>
      <c r="M388" s="5">
        <f t="shared" si="57"/>
        <v>0</v>
      </c>
      <c r="N388" s="5" t="e">
        <f t="shared" si="58"/>
        <v>#N/A</v>
      </c>
      <c r="O388" t="s">
        <v>20</v>
      </c>
      <c r="P388" t="str">
        <f t="array" ref="P388">INDEX(Items!B$2:B$1090,MATCH($O388,Items!$A$2:$A$1090,0))</f>
        <v xml:space="preserve"> </v>
      </c>
      <c r="Q388" t="str">
        <f t="array" ref="Q388">INDEX(Items!C$2:C$1090,MATCH($O388,Items!$A$2:$A$1090,0))</f>
        <v xml:space="preserve"> </v>
      </c>
      <c r="R388" t="str">
        <f t="array" ref="R388">INDEX(Items!D$2:D$1090,MATCH($O388,Items!$A$2:$A$1090,0))</f>
        <v xml:space="preserve"> </v>
      </c>
    </row>
    <row r="389" spans="1:18" x14ac:dyDescent="0.25">
      <c r="A389">
        <f t="shared" si="54"/>
        <v>1</v>
      </c>
      <c r="B389" t="str">
        <f t="shared" si="55"/>
        <v/>
      </c>
      <c r="C389">
        <f t="shared" si="56"/>
        <v>1</v>
      </c>
      <c r="D389" s="4"/>
      <c r="E389" s="3"/>
      <c r="F389" t="e">
        <f t="array" ref="F389">INDEX(Establishment!B$2:B$1042,MATCH($E389,Establishment!$A$2:$A$1042,0))</f>
        <v>#N/A</v>
      </c>
      <c r="G389" t="e">
        <f t="array" ref="G389">INDEX(Establishment!C$2:C$1042,MATCH($E389,Establishment!$A$2:$A$1042,0))</f>
        <v>#N/A</v>
      </c>
      <c r="H389" t="s">
        <v>20</v>
      </c>
      <c r="I389" s="5"/>
      <c r="J389" t="s">
        <v>20</v>
      </c>
      <c r="L389" s="5"/>
      <c r="M389" s="5">
        <f t="shared" si="57"/>
        <v>0</v>
      </c>
      <c r="N389" s="5" t="e">
        <f t="shared" si="58"/>
        <v>#N/A</v>
      </c>
      <c r="O389" t="s">
        <v>20</v>
      </c>
      <c r="P389" t="str">
        <f t="array" ref="P389">INDEX(Items!B$2:B$1090,MATCH($O389,Items!$A$2:$A$1090,0))</f>
        <v xml:space="preserve"> </v>
      </c>
      <c r="Q389" t="str">
        <f t="array" ref="Q389">INDEX(Items!C$2:C$1090,MATCH($O389,Items!$A$2:$A$1090,0))</f>
        <v xml:space="preserve"> </v>
      </c>
      <c r="R389" t="str">
        <f t="array" ref="R389">INDEX(Items!D$2:D$1090,MATCH($O389,Items!$A$2:$A$1090,0))</f>
        <v xml:space="preserve"> </v>
      </c>
    </row>
    <row r="390" spans="1:18" x14ac:dyDescent="0.25">
      <c r="A390">
        <f t="shared" si="54"/>
        <v>1</v>
      </c>
      <c r="B390" t="str">
        <f t="shared" si="55"/>
        <v/>
      </c>
      <c r="C390">
        <f t="shared" si="56"/>
        <v>1</v>
      </c>
      <c r="D390" s="4"/>
      <c r="E390" s="3"/>
      <c r="F390" t="e">
        <f t="array" ref="F390">INDEX(Establishment!B$2:B$1042,MATCH($E390,Establishment!$A$2:$A$1042,0))</f>
        <v>#N/A</v>
      </c>
      <c r="G390" t="e">
        <f t="array" ref="G390">INDEX(Establishment!C$2:C$1042,MATCH($E390,Establishment!$A$2:$A$1042,0))</f>
        <v>#N/A</v>
      </c>
      <c r="H390" t="s">
        <v>20</v>
      </c>
      <c r="I390" s="5"/>
      <c r="J390" t="s">
        <v>20</v>
      </c>
      <c r="L390" s="5"/>
      <c r="M390" s="5">
        <f t="shared" si="57"/>
        <v>0</v>
      </c>
      <c r="N390" s="5" t="e">
        <f t="shared" si="58"/>
        <v>#N/A</v>
      </c>
      <c r="O390" t="s">
        <v>20</v>
      </c>
      <c r="P390" t="str">
        <f t="array" ref="P390">INDEX(Items!B$2:B$1090,MATCH($O390,Items!$A$2:$A$1090,0))</f>
        <v xml:space="preserve"> </v>
      </c>
      <c r="Q390" t="str">
        <f t="array" ref="Q390">INDEX(Items!C$2:C$1090,MATCH($O390,Items!$A$2:$A$1090,0))</f>
        <v xml:space="preserve"> </v>
      </c>
      <c r="R390" t="str">
        <f t="array" ref="R390">INDEX(Items!D$2:D$1090,MATCH($O390,Items!$A$2:$A$1090,0))</f>
        <v xml:space="preserve"> </v>
      </c>
    </row>
    <row r="391" spans="1:18" x14ac:dyDescent="0.25">
      <c r="A391">
        <f t="shared" ref="A391:A454" si="59">IF(OR(D391&lt;&gt;D390,D391=""),1,IF(NOT(AND(E391=E390,F391=F390,G391=G390)),A390+1,IF(OR(H391="",AND(H391&lt;&gt;"",H391&lt;&gt;H390,H390&lt;&gt;"")),A390,A390+1)))</f>
        <v>1</v>
      </c>
      <c r="B391" t="str">
        <f t="shared" ref="B391:B454" si="60">IF(D391&lt;&gt;"",TEXT(D391,"YYYYMMDD")&amp;CHAR(64+A391),"")</f>
        <v/>
      </c>
      <c r="C391">
        <f t="shared" ref="C391:C454" si="61">IF(OR(B391="",B391&lt;&gt;B437),1,C437+1)</f>
        <v>1</v>
      </c>
      <c r="D391" s="4"/>
      <c r="E391" s="3"/>
      <c r="F391" t="e">
        <f t="array" ref="F391">INDEX(Establishment!B$2:B$1042,MATCH($E391,Establishment!$A$2:$A$1042,0))</f>
        <v>#N/A</v>
      </c>
      <c r="G391" t="e">
        <f t="array" ref="G391">INDEX(Establishment!C$2:C$1042,MATCH($E391,Establishment!$A$2:$A$1042,0))</f>
        <v>#N/A</v>
      </c>
      <c r="H391" t="s">
        <v>20</v>
      </c>
      <c r="I391" s="5"/>
      <c r="J391" t="s">
        <v>20</v>
      </c>
      <c r="L391" s="5"/>
      <c r="M391" s="5">
        <f t="shared" ref="M391:M454" si="62">K391*L391</f>
        <v>0</v>
      </c>
      <c r="N391" s="5" t="e">
        <f t="shared" ref="N391:N454" si="63">IF(B391=B390,N390+M391,M391)</f>
        <v>#N/A</v>
      </c>
      <c r="O391" t="s">
        <v>20</v>
      </c>
      <c r="P391" t="str">
        <f t="array" ref="P391">INDEX(Items!B$2:B$1090,MATCH($O391,Items!$A$2:$A$1090,0))</f>
        <v xml:space="preserve"> </v>
      </c>
      <c r="Q391" t="str">
        <f t="array" ref="Q391">INDEX(Items!C$2:C$1090,MATCH($O391,Items!$A$2:$A$1090,0))</f>
        <v xml:space="preserve"> </v>
      </c>
      <c r="R391" t="str">
        <f t="array" ref="R391">INDEX(Items!D$2:D$1090,MATCH($O391,Items!$A$2:$A$1090,0))</f>
        <v xml:space="preserve"> </v>
      </c>
    </row>
    <row r="392" spans="1:18" x14ac:dyDescent="0.25">
      <c r="A392">
        <f t="shared" si="59"/>
        <v>1</v>
      </c>
      <c r="B392" t="str">
        <f t="shared" si="60"/>
        <v/>
      </c>
      <c r="C392">
        <f t="shared" si="61"/>
        <v>1</v>
      </c>
      <c r="D392" s="4"/>
      <c r="E392" s="3"/>
      <c r="F392" t="e">
        <f t="array" ref="F392">INDEX(Establishment!B$2:B$1042,MATCH($E392,Establishment!$A$2:$A$1042,0))</f>
        <v>#N/A</v>
      </c>
      <c r="G392" t="e">
        <f t="array" ref="G392">INDEX(Establishment!C$2:C$1042,MATCH($E392,Establishment!$A$2:$A$1042,0))</f>
        <v>#N/A</v>
      </c>
      <c r="H392" t="s">
        <v>20</v>
      </c>
      <c r="I392" s="5"/>
      <c r="J392" t="s">
        <v>20</v>
      </c>
      <c r="L392" s="5"/>
      <c r="M392" s="5">
        <f t="shared" si="62"/>
        <v>0</v>
      </c>
      <c r="N392" s="5" t="e">
        <f t="shared" si="63"/>
        <v>#N/A</v>
      </c>
      <c r="O392" t="s">
        <v>20</v>
      </c>
      <c r="P392" t="str">
        <f t="array" ref="P392">INDEX(Items!B$2:B$1090,MATCH($O392,Items!$A$2:$A$1090,0))</f>
        <v xml:space="preserve"> </v>
      </c>
      <c r="Q392" t="str">
        <f t="array" ref="Q392">INDEX(Items!C$2:C$1090,MATCH($O392,Items!$A$2:$A$1090,0))</f>
        <v xml:space="preserve"> </v>
      </c>
      <c r="R392" t="str">
        <f t="array" ref="R392">INDEX(Items!D$2:D$1090,MATCH($O392,Items!$A$2:$A$1090,0))</f>
        <v xml:space="preserve"> </v>
      </c>
    </row>
    <row r="393" spans="1:18" x14ac:dyDescent="0.25">
      <c r="A393">
        <f t="shared" si="59"/>
        <v>1</v>
      </c>
      <c r="B393" t="str">
        <f t="shared" si="60"/>
        <v/>
      </c>
      <c r="C393">
        <f t="shared" si="61"/>
        <v>1</v>
      </c>
      <c r="D393" s="4"/>
      <c r="E393" s="3"/>
      <c r="F393" t="e">
        <f t="array" ref="F393">INDEX(Establishment!B$2:B$1042,MATCH($E393,Establishment!$A$2:$A$1042,0))</f>
        <v>#N/A</v>
      </c>
      <c r="G393" t="e">
        <f t="array" ref="G393">INDEX(Establishment!C$2:C$1042,MATCH($E393,Establishment!$A$2:$A$1042,0))</f>
        <v>#N/A</v>
      </c>
      <c r="H393" t="s">
        <v>20</v>
      </c>
      <c r="I393" s="5"/>
      <c r="J393" t="s">
        <v>20</v>
      </c>
      <c r="L393" s="5"/>
      <c r="M393" s="5">
        <f t="shared" si="62"/>
        <v>0</v>
      </c>
      <c r="N393" s="5" t="e">
        <f t="shared" si="63"/>
        <v>#N/A</v>
      </c>
      <c r="O393" t="s">
        <v>20</v>
      </c>
      <c r="P393" t="str">
        <f t="array" ref="P393">INDEX(Items!B$2:B$1090,MATCH($O393,Items!$A$2:$A$1090,0))</f>
        <v xml:space="preserve"> </v>
      </c>
      <c r="Q393" t="str">
        <f t="array" ref="Q393">INDEX(Items!C$2:C$1090,MATCH($O393,Items!$A$2:$A$1090,0))</f>
        <v xml:space="preserve"> </v>
      </c>
      <c r="R393" t="str">
        <f t="array" ref="R393">INDEX(Items!D$2:D$1090,MATCH($O393,Items!$A$2:$A$1090,0))</f>
        <v xml:space="preserve"> </v>
      </c>
    </row>
    <row r="394" spans="1:18" x14ac:dyDescent="0.25">
      <c r="A394">
        <f t="shared" si="59"/>
        <v>1</v>
      </c>
      <c r="B394" t="str">
        <f t="shared" si="60"/>
        <v/>
      </c>
      <c r="C394">
        <f t="shared" si="61"/>
        <v>1</v>
      </c>
      <c r="D394" s="4"/>
      <c r="E394" s="3"/>
      <c r="F394" t="e">
        <f t="array" ref="F394">INDEX(Establishment!B$2:B$1042,MATCH($E394,Establishment!$A$2:$A$1042,0))</f>
        <v>#N/A</v>
      </c>
      <c r="G394" t="e">
        <f t="array" ref="G394">INDEX(Establishment!C$2:C$1042,MATCH($E394,Establishment!$A$2:$A$1042,0))</f>
        <v>#N/A</v>
      </c>
      <c r="H394" t="s">
        <v>20</v>
      </c>
      <c r="I394" s="5"/>
      <c r="J394" t="s">
        <v>20</v>
      </c>
      <c r="L394" s="5"/>
      <c r="M394" s="5">
        <f t="shared" si="62"/>
        <v>0</v>
      </c>
      <c r="N394" s="5" t="e">
        <f t="shared" si="63"/>
        <v>#N/A</v>
      </c>
      <c r="O394" t="s">
        <v>20</v>
      </c>
      <c r="P394" t="str">
        <f t="array" ref="P394">INDEX(Items!B$2:B$1090,MATCH($O394,Items!$A$2:$A$1090,0))</f>
        <v xml:space="preserve"> </v>
      </c>
      <c r="Q394" t="str">
        <f t="array" ref="Q394">INDEX(Items!C$2:C$1090,MATCH($O394,Items!$A$2:$A$1090,0))</f>
        <v xml:space="preserve"> </v>
      </c>
      <c r="R394" t="str">
        <f t="array" ref="R394">INDEX(Items!D$2:D$1090,MATCH($O394,Items!$A$2:$A$1090,0))</f>
        <v xml:space="preserve"> </v>
      </c>
    </row>
    <row r="395" spans="1:18" x14ac:dyDescent="0.25">
      <c r="A395">
        <f t="shared" si="59"/>
        <v>1</v>
      </c>
      <c r="B395" t="str">
        <f t="shared" si="60"/>
        <v/>
      </c>
      <c r="C395">
        <f t="shared" si="61"/>
        <v>1</v>
      </c>
      <c r="D395" s="4"/>
      <c r="E395" s="3"/>
      <c r="F395" t="e">
        <f t="array" ref="F395">INDEX(Establishment!B$2:B$1042,MATCH($E395,Establishment!$A$2:$A$1042,0))</f>
        <v>#N/A</v>
      </c>
      <c r="G395" t="e">
        <f t="array" ref="G395">INDEX(Establishment!C$2:C$1042,MATCH($E395,Establishment!$A$2:$A$1042,0))</f>
        <v>#N/A</v>
      </c>
      <c r="H395" t="s">
        <v>20</v>
      </c>
      <c r="I395" s="5"/>
      <c r="J395" t="s">
        <v>20</v>
      </c>
      <c r="L395" s="5"/>
      <c r="M395" s="5">
        <f t="shared" si="62"/>
        <v>0</v>
      </c>
      <c r="N395" s="5" t="e">
        <f t="shared" si="63"/>
        <v>#N/A</v>
      </c>
      <c r="O395" t="s">
        <v>20</v>
      </c>
      <c r="P395" t="str">
        <f t="array" ref="P395">INDEX(Items!B$2:B$1090,MATCH($O395,Items!$A$2:$A$1090,0))</f>
        <v xml:space="preserve"> </v>
      </c>
      <c r="Q395" t="str">
        <f t="array" ref="Q395">INDEX(Items!C$2:C$1090,MATCH($O395,Items!$A$2:$A$1090,0))</f>
        <v xml:space="preserve"> </v>
      </c>
      <c r="R395" t="str">
        <f t="array" ref="R395">INDEX(Items!D$2:D$1090,MATCH($O395,Items!$A$2:$A$1090,0))</f>
        <v xml:space="preserve"> </v>
      </c>
    </row>
    <row r="396" spans="1:18" x14ac:dyDescent="0.25">
      <c r="A396">
        <f t="shared" si="59"/>
        <v>1</v>
      </c>
      <c r="B396" t="str">
        <f t="shared" si="60"/>
        <v/>
      </c>
      <c r="C396">
        <f t="shared" si="61"/>
        <v>1</v>
      </c>
      <c r="D396" s="4"/>
      <c r="E396" s="3"/>
      <c r="F396" t="e">
        <f t="array" ref="F396">INDEX(Establishment!B$2:B$1042,MATCH($E396,Establishment!$A$2:$A$1042,0))</f>
        <v>#N/A</v>
      </c>
      <c r="G396" t="e">
        <f t="array" ref="G396">INDEX(Establishment!C$2:C$1042,MATCH($E396,Establishment!$A$2:$A$1042,0))</f>
        <v>#N/A</v>
      </c>
      <c r="H396" t="s">
        <v>20</v>
      </c>
      <c r="I396" s="5"/>
      <c r="J396" t="s">
        <v>20</v>
      </c>
      <c r="L396" s="5"/>
      <c r="M396" s="5">
        <f t="shared" si="62"/>
        <v>0</v>
      </c>
      <c r="N396" s="5" t="e">
        <f t="shared" si="63"/>
        <v>#N/A</v>
      </c>
      <c r="O396" t="s">
        <v>20</v>
      </c>
      <c r="P396" t="str">
        <f t="array" ref="P396">INDEX(Items!B$2:B$1090,MATCH($O396,Items!$A$2:$A$1090,0))</f>
        <v xml:space="preserve"> </v>
      </c>
      <c r="Q396" t="str">
        <f t="array" ref="Q396">INDEX(Items!C$2:C$1090,MATCH($O396,Items!$A$2:$A$1090,0))</f>
        <v xml:space="preserve"> </v>
      </c>
      <c r="R396" t="str">
        <f t="array" ref="R396">INDEX(Items!D$2:D$1090,MATCH($O396,Items!$A$2:$A$1090,0))</f>
        <v xml:space="preserve"> </v>
      </c>
    </row>
    <row r="397" spans="1:18" x14ac:dyDescent="0.25">
      <c r="A397">
        <f t="shared" si="59"/>
        <v>1</v>
      </c>
      <c r="B397" t="str">
        <f t="shared" si="60"/>
        <v/>
      </c>
      <c r="C397">
        <f t="shared" si="61"/>
        <v>1</v>
      </c>
      <c r="D397" s="4"/>
      <c r="E397" s="3"/>
      <c r="F397" t="e">
        <f t="array" ref="F397">INDEX(Establishment!B$2:B$1042,MATCH($E397,Establishment!$A$2:$A$1042,0))</f>
        <v>#N/A</v>
      </c>
      <c r="G397" t="e">
        <f t="array" ref="G397">INDEX(Establishment!C$2:C$1042,MATCH($E397,Establishment!$A$2:$A$1042,0))</f>
        <v>#N/A</v>
      </c>
      <c r="H397" t="s">
        <v>20</v>
      </c>
      <c r="I397" s="5"/>
      <c r="J397" t="s">
        <v>20</v>
      </c>
      <c r="L397" s="5"/>
      <c r="M397" s="5">
        <f t="shared" si="62"/>
        <v>0</v>
      </c>
      <c r="N397" s="5" t="e">
        <f t="shared" si="63"/>
        <v>#N/A</v>
      </c>
      <c r="O397" t="s">
        <v>20</v>
      </c>
      <c r="P397" t="str">
        <f t="array" ref="P397">INDEX(Items!B$2:B$1090,MATCH($O397,Items!$A$2:$A$1090,0))</f>
        <v xml:space="preserve"> </v>
      </c>
      <c r="Q397" t="str">
        <f t="array" ref="Q397">INDEX(Items!C$2:C$1090,MATCH($O397,Items!$A$2:$A$1090,0))</f>
        <v xml:space="preserve"> </v>
      </c>
      <c r="R397" t="str">
        <f t="array" ref="R397">INDEX(Items!D$2:D$1090,MATCH($O397,Items!$A$2:$A$1090,0))</f>
        <v xml:space="preserve"> </v>
      </c>
    </row>
    <row r="398" spans="1:18" x14ac:dyDescent="0.25">
      <c r="A398">
        <f t="shared" si="59"/>
        <v>1</v>
      </c>
      <c r="B398" t="str">
        <f t="shared" si="60"/>
        <v/>
      </c>
      <c r="C398">
        <f t="shared" si="61"/>
        <v>1</v>
      </c>
      <c r="D398" s="4"/>
      <c r="E398" s="3"/>
      <c r="F398" t="e">
        <f t="array" ref="F398">INDEX(Establishment!B$2:B$1042,MATCH($E398,Establishment!$A$2:$A$1042,0))</f>
        <v>#N/A</v>
      </c>
      <c r="G398" t="e">
        <f t="array" ref="G398">INDEX(Establishment!C$2:C$1042,MATCH($E398,Establishment!$A$2:$A$1042,0))</f>
        <v>#N/A</v>
      </c>
      <c r="H398" t="s">
        <v>20</v>
      </c>
      <c r="I398" s="5"/>
      <c r="J398" t="s">
        <v>20</v>
      </c>
      <c r="L398" s="5"/>
      <c r="M398" s="5">
        <f t="shared" si="62"/>
        <v>0</v>
      </c>
      <c r="N398" s="5" t="e">
        <f t="shared" si="63"/>
        <v>#N/A</v>
      </c>
      <c r="O398" t="s">
        <v>20</v>
      </c>
      <c r="P398" t="str">
        <f t="array" ref="P398">INDEX(Items!B$2:B$1090,MATCH($O398,Items!$A$2:$A$1090,0))</f>
        <v xml:space="preserve"> </v>
      </c>
      <c r="Q398" t="str">
        <f t="array" ref="Q398">INDEX(Items!C$2:C$1090,MATCH($O398,Items!$A$2:$A$1090,0))</f>
        <v xml:space="preserve"> </v>
      </c>
      <c r="R398" t="str">
        <f t="array" ref="R398">INDEX(Items!D$2:D$1090,MATCH($O398,Items!$A$2:$A$1090,0))</f>
        <v xml:space="preserve"> </v>
      </c>
    </row>
    <row r="399" spans="1:18" x14ac:dyDescent="0.25">
      <c r="A399">
        <f t="shared" si="59"/>
        <v>1</v>
      </c>
      <c r="B399" t="str">
        <f t="shared" si="60"/>
        <v/>
      </c>
      <c r="C399">
        <f t="shared" si="61"/>
        <v>1</v>
      </c>
      <c r="D399" s="4"/>
      <c r="E399" s="3"/>
      <c r="F399" t="e">
        <f t="array" ref="F399">INDEX(Establishment!B$2:B$1042,MATCH($E399,Establishment!$A$2:$A$1042,0))</f>
        <v>#N/A</v>
      </c>
      <c r="G399" t="e">
        <f t="array" ref="G399">INDEX(Establishment!C$2:C$1042,MATCH($E399,Establishment!$A$2:$A$1042,0))</f>
        <v>#N/A</v>
      </c>
      <c r="H399" t="s">
        <v>20</v>
      </c>
      <c r="I399" s="5"/>
      <c r="J399" t="s">
        <v>20</v>
      </c>
      <c r="L399" s="5"/>
      <c r="M399" s="5">
        <f t="shared" si="62"/>
        <v>0</v>
      </c>
      <c r="N399" s="5" t="e">
        <f t="shared" si="63"/>
        <v>#N/A</v>
      </c>
      <c r="O399" t="s">
        <v>20</v>
      </c>
      <c r="P399" t="str">
        <f t="array" ref="P399">INDEX(Items!B$2:B$1090,MATCH($O399,Items!$A$2:$A$1090,0))</f>
        <v xml:space="preserve"> </v>
      </c>
      <c r="Q399" t="str">
        <f t="array" ref="Q399">INDEX(Items!C$2:C$1090,MATCH($O399,Items!$A$2:$A$1090,0))</f>
        <v xml:space="preserve"> </v>
      </c>
      <c r="R399" t="str">
        <f t="array" ref="R399">INDEX(Items!D$2:D$1090,MATCH($O399,Items!$A$2:$A$1090,0))</f>
        <v xml:space="preserve"> </v>
      </c>
    </row>
    <row r="400" spans="1:18" x14ac:dyDescent="0.25">
      <c r="A400">
        <f t="shared" si="59"/>
        <v>1</v>
      </c>
      <c r="B400" t="str">
        <f t="shared" si="60"/>
        <v/>
      </c>
      <c r="C400">
        <f t="shared" si="61"/>
        <v>1</v>
      </c>
      <c r="D400" s="4"/>
      <c r="E400" s="3"/>
      <c r="F400" t="e">
        <f t="array" ref="F400">INDEX(Establishment!B$2:B$1042,MATCH($E400,Establishment!$A$2:$A$1042,0))</f>
        <v>#N/A</v>
      </c>
      <c r="G400" t="e">
        <f t="array" ref="G400">INDEX(Establishment!C$2:C$1042,MATCH($E400,Establishment!$A$2:$A$1042,0))</f>
        <v>#N/A</v>
      </c>
      <c r="H400" t="s">
        <v>20</v>
      </c>
      <c r="I400" s="5"/>
      <c r="J400" t="s">
        <v>20</v>
      </c>
      <c r="L400" s="5"/>
      <c r="M400" s="5">
        <f t="shared" si="62"/>
        <v>0</v>
      </c>
      <c r="N400" s="5" t="e">
        <f t="shared" si="63"/>
        <v>#N/A</v>
      </c>
      <c r="O400" t="s">
        <v>20</v>
      </c>
      <c r="P400" t="str">
        <f t="array" ref="P400">INDEX(Items!B$2:B$1090,MATCH($O400,Items!$A$2:$A$1090,0))</f>
        <v xml:space="preserve"> </v>
      </c>
      <c r="Q400" t="str">
        <f t="array" ref="Q400">INDEX(Items!C$2:C$1090,MATCH($O400,Items!$A$2:$A$1090,0))</f>
        <v xml:space="preserve"> </v>
      </c>
      <c r="R400" t="str">
        <f t="array" ref="R400">INDEX(Items!D$2:D$1090,MATCH($O400,Items!$A$2:$A$1090,0))</f>
        <v xml:space="preserve"> </v>
      </c>
    </row>
    <row r="401" spans="1:18" x14ac:dyDescent="0.25">
      <c r="A401">
        <f t="shared" si="59"/>
        <v>1</v>
      </c>
      <c r="B401" t="str">
        <f t="shared" si="60"/>
        <v/>
      </c>
      <c r="C401">
        <f t="shared" si="61"/>
        <v>1</v>
      </c>
      <c r="D401" s="4"/>
      <c r="E401" s="3"/>
      <c r="F401" t="e">
        <f t="array" ref="F401">INDEX(Establishment!B$2:B$1042,MATCH($E401,Establishment!$A$2:$A$1042,0))</f>
        <v>#N/A</v>
      </c>
      <c r="G401" t="e">
        <f t="array" ref="G401">INDEX(Establishment!C$2:C$1042,MATCH($E401,Establishment!$A$2:$A$1042,0))</f>
        <v>#N/A</v>
      </c>
      <c r="H401" t="s">
        <v>20</v>
      </c>
      <c r="I401" s="5"/>
      <c r="J401" t="s">
        <v>20</v>
      </c>
      <c r="L401" s="5"/>
      <c r="M401" s="5">
        <f t="shared" si="62"/>
        <v>0</v>
      </c>
      <c r="N401" s="5" t="e">
        <f t="shared" si="63"/>
        <v>#N/A</v>
      </c>
      <c r="O401" t="s">
        <v>20</v>
      </c>
      <c r="P401" t="str">
        <f t="array" ref="P401">INDEX(Items!B$2:B$1090,MATCH($O401,Items!$A$2:$A$1090,0))</f>
        <v xml:space="preserve"> </v>
      </c>
      <c r="Q401" t="str">
        <f t="array" ref="Q401">INDEX(Items!C$2:C$1090,MATCH($O401,Items!$A$2:$A$1090,0))</f>
        <v xml:space="preserve"> </v>
      </c>
      <c r="R401" t="str">
        <f t="array" ref="R401">INDEX(Items!D$2:D$1090,MATCH($O401,Items!$A$2:$A$1090,0))</f>
        <v xml:space="preserve"> </v>
      </c>
    </row>
    <row r="402" spans="1:18" x14ac:dyDescent="0.25">
      <c r="A402">
        <f t="shared" si="59"/>
        <v>1</v>
      </c>
      <c r="B402" t="str">
        <f t="shared" si="60"/>
        <v/>
      </c>
      <c r="C402">
        <f t="shared" si="61"/>
        <v>1</v>
      </c>
      <c r="D402" s="4"/>
      <c r="E402" s="3"/>
      <c r="F402" t="e">
        <f t="array" ref="F402">INDEX(Establishment!B$2:B$1042,MATCH($E402,Establishment!$A$2:$A$1042,0))</f>
        <v>#N/A</v>
      </c>
      <c r="G402" t="e">
        <f t="array" ref="G402">INDEX(Establishment!C$2:C$1042,MATCH($E402,Establishment!$A$2:$A$1042,0))</f>
        <v>#N/A</v>
      </c>
      <c r="H402" t="s">
        <v>20</v>
      </c>
      <c r="I402" s="5"/>
      <c r="J402" t="s">
        <v>20</v>
      </c>
      <c r="L402" s="5"/>
      <c r="M402" s="5">
        <f t="shared" si="62"/>
        <v>0</v>
      </c>
      <c r="N402" s="5" t="e">
        <f t="shared" si="63"/>
        <v>#N/A</v>
      </c>
      <c r="O402" t="s">
        <v>20</v>
      </c>
      <c r="P402" t="str">
        <f t="array" ref="P402">INDEX(Items!B$2:B$1090,MATCH($O402,Items!$A$2:$A$1090,0))</f>
        <v xml:space="preserve"> </v>
      </c>
      <c r="Q402" t="str">
        <f t="array" ref="Q402">INDEX(Items!C$2:C$1090,MATCH($O402,Items!$A$2:$A$1090,0))</f>
        <v xml:space="preserve"> </v>
      </c>
      <c r="R402" t="str">
        <f t="array" ref="R402">INDEX(Items!D$2:D$1090,MATCH($O402,Items!$A$2:$A$1090,0))</f>
        <v xml:space="preserve"> </v>
      </c>
    </row>
    <row r="403" spans="1:18" x14ac:dyDescent="0.25">
      <c r="A403">
        <f t="shared" si="59"/>
        <v>1</v>
      </c>
      <c r="B403" t="str">
        <f t="shared" si="60"/>
        <v/>
      </c>
      <c r="C403">
        <f t="shared" si="61"/>
        <v>1</v>
      </c>
      <c r="D403" s="4"/>
      <c r="E403" s="3"/>
      <c r="F403" t="e">
        <f t="array" ref="F403">INDEX(Establishment!B$2:B$1042,MATCH($E403,Establishment!$A$2:$A$1042,0))</f>
        <v>#N/A</v>
      </c>
      <c r="G403" t="e">
        <f t="array" ref="G403">INDEX(Establishment!C$2:C$1042,MATCH($E403,Establishment!$A$2:$A$1042,0))</f>
        <v>#N/A</v>
      </c>
      <c r="H403" t="s">
        <v>20</v>
      </c>
      <c r="I403" s="5"/>
      <c r="J403" t="s">
        <v>20</v>
      </c>
      <c r="L403" s="5"/>
      <c r="M403" s="5">
        <f t="shared" si="62"/>
        <v>0</v>
      </c>
      <c r="N403" s="5" t="e">
        <f t="shared" si="63"/>
        <v>#N/A</v>
      </c>
      <c r="O403" t="s">
        <v>20</v>
      </c>
      <c r="P403" t="str">
        <f t="array" ref="P403">INDEX(Items!B$2:B$1090,MATCH($O403,Items!$A$2:$A$1090,0))</f>
        <v xml:space="preserve"> </v>
      </c>
      <c r="Q403" t="str">
        <f t="array" ref="Q403">INDEX(Items!C$2:C$1090,MATCH($O403,Items!$A$2:$A$1090,0))</f>
        <v xml:space="preserve"> </v>
      </c>
      <c r="R403" t="str">
        <f t="array" ref="R403">INDEX(Items!D$2:D$1090,MATCH($O403,Items!$A$2:$A$1090,0))</f>
        <v xml:space="preserve"> </v>
      </c>
    </row>
    <row r="404" spans="1:18" x14ac:dyDescent="0.25">
      <c r="A404">
        <f t="shared" si="59"/>
        <v>1</v>
      </c>
      <c r="B404" t="str">
        <f t="shared" si="60"/>
        <v/>
      </c>
      <c r="C404">
        <f t="shared" si="61"/>
        <v>1</v>
      </c>
      <c r="D404" s="4"/>
      <c r="E404" s="3"/>
      <c r="F404" t="e">
        <f t="array" ref="F404">INDEX(Establishment!B$2:B$1042,MATCH($E404,Establishment!$A$2:$A$1042,0))</f>
        <v>#N/A</v>
      </c>
      <c r="G404" t="e">
        <f t="array" ref="G404">INDEX(Establishment!C$2:C$1042,MATCH($E404,Establishment!$A$2:$A$1042,0))</f>
        <v>#N/A</v>
      </c>
      <c r="H404" t="s">
        <v>20</v>
      </c>
      <c r="I404" s="5"/>
      <c r="J404" t="s">
        <v>20</v>
      </c>
      <c r="L404" s="5"/>
      <c r="M404" s="5">
        <f t="shared" si="62"/>
        <v>0</v>
      </c>
      <c r="N404" s="5" t="e">
        <f t="shared" si="63"/>
        <v>#N/A</v>
      </c>
      <c r="O404" t="s">
        <v>20</v>
      </c>
      <c r="P404" t="str">
        <f t="array" ref="P404">INDEX(Items!B$2:B$1090,MATCH($O404,Items!$A$2:$A$1090,0))</f>
        <v xml:space="preserve"> </v>
      </c>
      <c r="Q404" t="str">
        <f t="array" ref="Q404">INDEX(Items!C$2:C$1090,MATCH($O404,Items!$A$2:$A$1090,0))</f>
        <v xml:space="preserve"> </v>
      </c>
      <c r="R404" t="str">
        <f t="array" ref="R404">INDEX(Items!D$2:D$1090,MATCH($O404,Items!$A$2:$A$1090,0))</f>
        <v xml:space="preserve"> </v>
      </c>
    </row>
    <row r="405" spans="1:18" x14ac:dyDescent="0.25">
      <c r="A405">
        <f t="shared" si="59"/>
        <v>1</v>
      </c>
      <c r="B405" t="str">
        <f t="shared" si="60"/>
        <v/>
      </c>
      <c r="C405">
        <f t="shared" si="61"/>
        <v>1</v>
      </c>
      <c r="D405" s="4"/>
      <c r="E405" s="3"/>
      <c r="F405" t="e">
        <f t="array" ref="F405">INDEX(Establishment!B$2:B$1042,MATCH($E405,Establishment!$A$2:$A$1042,0))</f>
        <v>#N/A</v>
      </c>
      <c r="G405" t="e">
        <f t="array" ref="G405">INDEX(Establishment!C$2:C$1042,MATCH($E405,Establishment!$A$2:$A$1042,0))</f>
        <v>#N/A</v>
      </c>
      <c r="H405" t="s">
        <v>20</v>
      </c>
      <c r="I405" s="5"/>
      <c r="J405" t="s">
        <v>20</v>
      </c>
      <c r="L405" s="5"/>
      <c r="M405" s="5">
        <f t="shared" si="62"/>
        <v>0</v>
      </c>
      <c r="N405" s="5" t="e">
        <f t="shared" si="63"/>
        <v>#N/A</v>
      </c>
      <c r="O405" t="s">
        <v>20</v>
      </c>
      <c r="P405" t="str">
        <f t="array" ref="P405">INDEX(Items!B$2:B$1090,MATCH($O405,Items!$A$2:$A$1090,0))</f>
        <v xml:space="preserve"> </v>
      </c>
      <c r="Q405" t="str">
        <f t="array" ref="Q405">INDEX(Items!C$2:C$1090,MATCH($O405,Items!$A$2:$A$1090,0))</f>
        <v xml:space="preserve"> </v>
      </c>
      <c r="R405" t="str">
        <f t="array" ref="R405">INDEX(Items!D$2:D$1090,MATCH($O405,Items!$A$2:$A$1090,0))</f>
        <v xml:space="preserve"> </v>
      </c>
    </row>
    <row r="406" spans="1:18" x14ac:dyDescent="0.25">
      <c r="A406">
        <f t="shared" si="59"/>
        <v>1</v>
      </c>
      <c r="B406" t="str">
        <f t="shared" si="60"/>
        <v/>
      </c>
      <c r="C406">
        <f t="shared" si="61"/>
        <v>1</v>
      </c>
      <c r="D406" s="4"/>
      <c r="E406" s="3"/>
      <c r="F406" t="e">
        <f t="array" ref="F406">INDEX(Establishment!B$2:B$1042,MATCH($E406,Establishment!$A$2:$A$1042,0))</f>
        <v>#N/A</v>
      </c>
      <c r="G406" t="e">
        <f t="array" ref="G406">INDEX(Establishment!C$2:C$1042,MATCH($E406,Establishment!$A$2:$A$1042,0))</f>
        <v>#N/A</v>
      </c>
      <c r="H406" t="s">
        <v>20</v>
      </c>
      <c r="I406" s="5"/>
      <c r="J406" t="s">
        <v>20</v>
      </c>
      <c r="L406" s="5"/>
      <c r="M406" s="5">
        <f t="shared" si="62"/>
        <v>0</v>
      </c>
      <c r="N406" s="5" t="e">
        <f t="shared" si="63"/>
        <v>#N/A</v>
      </c>
      <c r="O406" t="s">
        <v>20</v>
      </c>
      <c r="P406" t="str">
        <f t="array" ref="P406">INDEX(Items!B$2:B$1090,MATCH($O406,Items!$A$2:$A$1090,0))</f>
        <v xml:space="preserve"> </v>
      </c>
      <c r="Q406" t="str">
        <f t="array" ref="Q406">INDEX(Items!C$2:C$1090,MATCH($O406,Items!$A$2:$A$1090,0))</f>
        <v xml:space="preserve"> </v>
      </c>
      <c r="R406" t="str">
        <f t="array" ref="R406">INDEX(Items!D$2:D$1090,MATCH($O406,Items!$A$2:$A$1090,0))</f>
        <v xml:space="preserve"> </v>
      </c>
    </row>
    <row r="407" spans="1:18" x14ac:dyDescent="0.25">
      <c r="A407">
        <f t="shared" si="59"/>
        <v>1</v>
      </c>
      <c r="B407" t="str">
        <f t="shared" si="60"/>
        <v/>
      </c>
      <c r="C407">
        <f t="shared" si="61"/>
        <v>1</v>
      </c>
      <c r="D407" s="4"/>
      <c r="E407" s="3"/>
      <c r="F407" t="e">
        <f t="array" ref="F407">INDEX(Establishment!B$2:B$1042,MATCH($E407,Establishment!$A$2:$A$1042,0))</f>
        <v>#N/A</v>
      </c>
      <c r="G407" t="e">
        <f t="array" ref="G407">INDEX(Establishment!C$2:C$1042,MATCH($E407,Establishment!$A$2:$A$1042,0))</f>
        <v>#N/A</v>
      </c>
      <c r="H407" t="s">
        <v>20</v>
      </c>
      <c r="I407" s="5"/>
      <c r="J407" t="s">
        <v>20</v>
      </c>
      <c r="L407" s="5"/>
      <c r="M407" s="5">
        <f t="shared" si="62"/>
        <v>0</v>
      </c>
      <c r="N407" s="5" t="e">
        <f t="shared" si="63"/>
        <v>#N/A</v>
      </c>
      <c r="O407" t="s">
        <v>20</v>
      </c>
      <c r="P407" t="str">
        <f t="array" ref="P407">INDEX(Items!B$2:B$1090,MATCH($O407,Items!$A$2:$A$1090,0))</f>
        <v xml:space="preserve"> </v>
      </c>
      <c r="Q407" t="str">
        <f t="array" ref="Q407">INDEX(Items!C$2:C$1090,MATCH($O407,Items!$A$2:$A$1090,0))</f>
        <v xml:space="preserve"> </v>
      </c>
      <c r="R407" t="str">
        <f t="array" ref="R407">INDEX(Items!D$2:D$1090,MATCH($O407,Items!$A$2:$A$1090,0))</f>
        <v xml:space="preserve"> </v>
      </c>
    </row>
    <row r="408" spans="1:18" x14ac:dyDescent="0.25">
      <c r="A408">
        <f t="shared" si="59"/>
        <v>1</v>
      </c>
      <c r="B408" t="str">
        <f t="shared" si="60"/>
        <v/>
      </c>
      <c r="C408">
        <f t="shared" si="61"/>
        <v>1</v>
      </c>
      <c r="D408" s="4"/>
      <c r="E408" s="3"/>
      <c r="F408" t="e">
        <f t="array" ref="F408">INDEX(Establishment!B$2:B$1042,MATCH($E408,Establishment!$A$2:$A$1042,0))</f>
        <v>#N/A</v>
      </c>
      <c r="G408" t="e">
        <f t="array" ref="G408">INDEX(Establishment!C$2:C$1042,MATCH($E408,Establishment!$A$2:$A$1042,0))</f>
        <v>#N/A</v>
      </c>
      <c r="H408" t="s">
        <v>20</v>
      </c>
      <c r="I408" s="5"/>
      <c r="J408" t="s">
        <v>20</v>
      </c>
      <c r="L408" s="5"/>
      <c r="M408" s="5">
        <f t="shared" si="62"/>
        <v>0</v>
      </c>
      <c r="N408" s="5" t="e">
        <f t="shared" si="63"/>
        <v>#N/A</v>
      </c>
      <c r="O408" t="s">
        <v>20</v>
      </c>
      <c r="P408" t="str">
        <f t="array" ref="P408">INDEX(Items!B$2:B$1090,MATCH($O408,Items!$A$2:$A$1090,0))</f>
        <v xml:space="preserve"> </v>
      </c>
      <c r="Q408" t="str">
        <f t="array" ref="Q408">INDEX(Items!C$2:C$1090,MATCH($O408,Items!$A$2:$A$1090,0))</f>
        <v xml:space="preserve"> </v>
      </c>
      <c r="R408" t="str">
        <f t="array" ref="R408">INDEX(Items!D$2:D$1090,MATCH($O408,Items!$A$2:$A$1090,0))</f>
        <v xml:space="preserve"> </v>
      </c>
    </row>
    <row r="409" spans="1:18" x14ac:dyDescent="0.25">
      <c r="A409">
        <f t="shared" si="59"/>
        <v>1</v>
      </c>
      <c r="B409" t="str">
        <f t="shared" si="60"/>
        <v/>
      </c>
      <c r="C409">
        <f t="shared" si="61"/>
        <v>1</v>
      </c>
      <c r="D409" s="4"/>
      <c r="E409" s="3"/>
      <c r="F409" t="e">
        <f t="array" ref="F409">INDEX(Establishment!B$2:B$1042,MATCH($E409,Establishment!$A$2:$A$1042,0))</f>
        <v>#N/A</v>
      </c>
      <c r="G409" t="e">
        <f t="array" ref="G409">INDEX(Establishment!C$2:C$1042,MATCH($E409,Establishment!$A$2:$A$1042,0))</f>
        <v>#N/A</v>
      </c>
      <c r="H409" t="s">
        <v>20</v>
      </c>
      <c r="I409" s="5"/>
      <c r="J409" t="s">
        <v>20</v>
      </c>
      <c r="L409" s="5"/>
      <c r="M409" s="5">
        <f t="shared" si="62"/>
        <v>0</v>
      </c>
      <c r="N409" s="5" t="e">
        <f t="shared" si="63"/>
        <v>#N/A</v>
      </c>
      <c r="O409" t="s">
        <v>20</v>
      </c>
      <c r="P409" t="str">
        <f t="array" ref="P409">INDEX(Items!B$2:B$1090,MATCH($O409,Items!$A$2:$A$1090,0))</f>
        <v xml:space="preserve"> </v>
      </c>
      <c r="Q409" t="str">
        <f t="array" ref="Q409">INDEX(Items!C$2:C$1090,MATCH($O409,Items!$A$2:$A$1090,0))</f>
        <v xml:space="preserve"> </v>
      </c>
      <c r="R409" t="str">
        <f t="array" ref="R409">INDEX(Items!D$2:D$1090,MATCH($O409,Items!$A$2:$A$1090,0))</f>
        <v xml:space="preserve"> </v>
      </c>
    </row>
    <row r="410" spans="1:18" x14ac:dyDescent="0.25">
      <c r="A410">
        <f t="shared" si="59"/>
        <v>1</v>
      </c>
      <c r="B410" t="str">
        <f t="shared" si="60"/>
        <v/>
      </c>
      <c r="C410">
        <f t="shared" si="61"/>
        <v>1</v>
      </c>
      <c r="D410" s="4"/>
      <c r="E410" s="3"/>
      <c r="F410" t="e">
        <f t="array" ref="F410">INDEX(Establishment!B$2:B$1042,MATCH($E410,Establishment!$A$2:$A$1042,0))</f>
        <v>#N/A</v>
      </c>
      <c r="G410" t="e">
        <f t="array" ref="G410">INDEX(Establishment!C$2:C$1042,MATCH($E410,Establishment!$A$2:$A$1042,0))</f>
        <v>#N/A</v>
      </c>
      <c r="H410" t="s">
        <v>20</v>
      </c>
      <c r="I410" s="5"/>
      <c r="J410" t="s">
        <v>20</v>
      </c>
      <c r="L410" s="5"/>
      <c r="M410" s="5">
        <f t="shared" si="62"/>
        <v>0</v>
      </c>
      <c r="N410" s="5" t="e">
        <f t="shared" si="63"/>
        <v>#N/A</v>
      </c>
      <c r="O410" t="s">
        <v>20</v>
      </c>
      <c r="P410" t="str">
        <f t="array" ref="P410">INDEX(Items!B$2:B$1090,MATCH($O410,Items!$A$2:$A$1090,0))</f>
        <v xml:space="preserve"> </v>
      </c>
      <c r="Q410" t="str">
        <f t="array" ref="Q410">INDEX(Items!C$2:C$1090,MATCH($O410,Items!$A$2:$A$1090,0))</f>
        <v xml:space="preserve"> </v>
      </c>
      <c r="R410" t="str">
        <f t="array" ref="R410">INDEX(Items!D$2:D$1090,MATCH($O410,Items!$A$2:$A$1090,0))</f>
        <v xml:space="preserve"> </v>
      </c>
    </row>
    <row r="411" spans="1:18" x14ac:dyDescent="0.25">
      <c r="A411">
        <f t="shared" si="59"/>
        <v>1</v>
      </c>
      <c r="B411" t="str">
        <f t="shared" si="60"/>
        <v/>
      </c>
      <c r="C411">
        <f t="shared" si="61"/>
        <v>1</v>
      </c>
      <c r="D411" s="4"/>
      <c r="E411" s="3"/>
      <c r="F411" t="e">
        <f t="array" ref="F411">INDEX(Establishment!B$2:B$1042,MATCH($E411,Establishment!$A$2:$A$1042,0))</f>
        <v>#N/A</v>
      </c>
      <c r="G411" t="e">
        <f t="array" ref="G411">INDEX(Establishment!C$2:C$1042,MATCH($E411,Establishment!$A$2:$A$1042,0))</f>
        <v>#N/A</v>
      </c>
      <c r="H411" t="s">
        <v>20</v>
      </c>
      <c r="I411" s="5"/>
      <c r="J411" t="s">
        <v>20</v>
      </c>
      <c r="L411" s="5"/>
      <c r="M411" s="5">
        <f t="shared" si="62"/>
        <v>0</v>
      </c>
      <c r="N411" s="5" t="e">
        <f t="shared" si="63"/>
        <v>#N/A</v>
      </c>
      <c r="O411" t="s">
        <v>20</v>
      </c>
      <c r="P411" t="str">
        <f t="array" ref="P411">INDEX(Items!B$2:B$1090,MATCH($O411,Items!$A$2:$A$1090,0))</f>
        <v xml:space="preserve"> </v>
      </c>
      <c r="Q411" t="str">
        <f t="array" ref="Q411">INDEX(Items!C$2:C$1090,MATCH($O411,Items!$A$2:$A$1090,0))</f>
        <v xml:space="preserve"> </v>
      </c>
      <c r="R411" t="str">
        <f t="array" ref="R411">INDEX(Items!D$2:D$1090,MATCH($O411,Items!$A$2:$A$1090,0))</f>
        <v xml:space="preserve"> </v>
      </c>
    </row>
    <row r="412" spans="1:18" x14ac:dyDescent="0.25">
      <c r="A412">
        <f t="shared" si="59"/>
        <v>1</v>
      </c>
      <c r="B412" t="str">
        <f t="shared" si="60"/>
        <v/>
      </c>
      <c r="C412">
        <f t="shared" si="61"/>
        <v>1</v>
      </c>
      <c r="D412" s="4"/>
      <c r="E412" s="3"/>
      <c r="F412" t="e">
        <f t="array" ref="F412">INDEX(Establishment!B$2:B$1042,MATCH($E412,Establishment!$A$2:$A$1042,0))</f>
        <v>#N/A</v>
      </c>
      <c r="G412" t="e">
        <f t="array" ref="G412">INDEX(Establishment!C$2:C$1042,MATCH($E412,Establishment!$A$2:$A$1042,0))</f>
        <v>#N/A</v>
      </c>
      <c r="H412" t="s">
        <v>20</v>
      </c>
      <c r="I412" s="5"/>
      <c r="J412" t="s">
        <v>20</v>
      </c>
      <c r="L412" s="5"/>
      <c r="M412" s="5">
        <f t="shared" si="62"/>
        <v>0</v>
      </c>
      <c r="N412" s="5" t="e">
        <f t="shared" si="63"/>
        <v>#N/A</v>
      </c>
      <c r="O412" t="s">
        <v>20</v>
      </c>
      <c r="P412" t="str">
        <f t="array" ref="P412">INDEX(Items!B$2:B$1090,MATCH($O412,Items!$A$2:$A$1090,0))</f>
        <v xml:space="preserve"> </v>
      </c>
      <c r="Q412" t="str">
        <f t="array" ref="Q412">INDEX(Items!C$2:C$1090,MATCH($O412,Items!$A$2:$A$1090,0))</f>
        <v xml:space="preserve"> </v>
      </c>
      <c r="R412" t="str">
        <f t="array" ref="R412">INDEX(Items!D$2:D$1090,MATCH($O412,Items!$A$2:$A$1090,0))</f>
        <v xml:space="preserve"> </v>
      </c>
    </row>
    <row r="413" spans="1:18" x14ac:dyDescent="0.25">
      <c r="A413">
        <f t="shared" si="59"/>
        <v>1</v>
      </c>
      <c r="B413" t="str">
        <f t="shared" si="60"/>
        <v/>
      </c>
      <c r="C413">
        <f t="shared" si="61"/>
        <v>1</v>
      </c>
      <c r="D413" s="4"/>
      <c r="E413" s="3"/>
      <c r="F413" t="e">
        <f t="array" ref="F413">INDEX(Establishment!B$2:B$1042,MATCH($E413,Establishment!$A$2:$A$1042,0))</f>
        <v>#N/A</v>
      </c>
      <c r="G413" t="e">
        <f t="array" ref="G413">INDEX(Establishment!C$2:C$1042,MATCH($E413,Establishment!$A$2:$A$1042,0))</f>
        <v>#N/A</v>
      </c>
      <c r="H413" t="s">
        <v>20</v>
      </c>
      <c r="I413" s="5"/>
      <c r="J413" t="s">
        <v>20</v>
      </c>
      <c r="L413" s="5"/>
      <c r="M413" s="5">
        <f t="shared" si="62"/>
        <v>0</v>
      </c>
      <c r="N413" s="5" t="e">
        <f t="shared" si="63"/>
        <v>#N/A</v>
      </c>
      <c r="O413" t="s">
        <v>20</v>
      </c>
      <c r="P413" t="str">
        <f t="array" ref="P413">INDEX(Items!B$2:B$1090,MATCH($O413,Items!$A$2:$A$1090,0))</f>
        <v xml:space="preserve"> </v>
      </c>
      <c r="Q413" t="str">
        <f t="array" ref="Q413">INDEX(Items!C$2:C$1090,MATCH($O413,Items!$A$2:$A$1090,0))</f>
        <v xml:space="preserve"> </v>
      </c>
      <c r="R413" t="str">
        <f t="array" ref="R413">INDEX(Items!D$2:D$1090,MATCH($O413,Items!$A$2:$A$1090,0))</f>
        <v xml:space="preserve"> </v>
      </c>
    </row>
    <row r="414" spans="1:18" x14ac:dyDescent="0.25">
      <c r="A414">
        <f t="shared" si="59"/>
        <v>1</v>
      </c>
      <c r="B414" t="str">
        <f t="shared" si="60"/>
        <v/>
      </c>
      <c r="C414">
        <f t="shared" si="61"/>
        <v>1</v>
      </c>
      <c r="D414" s="4"/>
      <c r="E414" s="3"/>
      <c r="F414" t="e">
        <f t="array" ref="F414">INDEX(Establishment!B$2:B$1042,MATCH($E414,Establishment!$A$2:$A$1042,0))</f>
        <v>#N/A</v>
      </c>
      <c r="G414" t="e">
        <f t="array" ref="G414">INDEX(Establishment!C$2:C$1042,MATCH($E414,Establishment!$A$2:$A$1042,0))</f>
        <v>#N/A</v>
      </c>
      <c r="H414" t="s">
        <v>20</v>
      </c>
      <c r="I414" s="5"/>
      <c r="J414" t="s">
        <v>20</v>
      </c>
      <c r="L414" s="5"/>
      <c r="M414" s="5">
        <f t="shared" si="62"/>
        <v>0</v>
      </c>
      <c r="N414" s="5" t="e">
        <f t="shared" si="63"/>
        <v>#N/A</v>
      </c>
      <c r="O414" t="s">
        <v>20</v>
      </c>
      <c r="P414" t="str">
        <f t="array" ref="P414">INDEX(Items!B$2:B$1090,MATCH($O414,Items!$A$2:$A$1090,0))</f>
        <v xml:space="preserve"> </v>
      </c>
      <c r="Q414" t="str">
        <f t="array" ref="Q414">INDEX(Items!C$2:C$1090,MATCH($O414,Items!$A$2:$A$1090,0))</f>
        <v xml:space="preserve"> </v>
      </c>
      <c r="R414" t="str">
        <f t="array" ref="R414">INDEX(Items!D$2:D$1090,MATCH($O414,Items!$A$2:$A$1090,0))</f>
        <v xml:space="preserve"> </v>
      </c>
    </row>
    <row r="415" spans="1:18" x14ac:dyDescent="0.25">
      <c r="A415">
        <f t="shared" si="59"/>
        <v>1</v>
      </c>
      <c r="B415" t="str">
        <f t="shared" si="60"/>
        <v/>
      </c>
      <c r="C415">
        <f t="shared" si="61"/>
        <v>1</v>
      </c>
      <c r="D415" s="4"/>
      <c r="E415" s="3"/>
      <c r="F415" t="e">
        <f t="array" ref="F415">INDEX(Establishment!B$2:B$1042,MATCH($E415,Establishment!$A$2:$A$1042,0))</f>
        <v>#N/A</v>
      </c>
      <c r="G415" t="e">
        <f t="array" ref="G415">INDEX(Establishment!C$2:C$1042,MATCH($E415,Establishment!$A$2:$A$1042,0))</f>
        <v>#N/A</v>
      </c>
      <c r="H415" t="s">
        <v>20</v>
      </c>
      <c r="I415" s="5"/>
      <c r="J415" t="s">
        <v>20</v>
      </c>
      <c r="L415" s="5"/>
      <c r="M415" s="5">
        <f t="shared" si="62"/>
        <v>0</v>
      </c>
      <c r="N415" s="5" t="e">
        <f t="shared" si="63"/>
        <v>#N/A</v>
      </c>
      <c r="O415" t="s">
        <v>20</v>
      </c>
      <c r="P415" t="str">
        <f t="array" ref="P415">INDEX(Items!B$2:B$1090,MATCH($O415,Items!$A$2:$A$1090,0))</f>
        <v xml:space="preserve"> </v>
      </c>
      <c r="Q415" t="str">
        <f t="array" ref="Q415">INDEX(Items!C$2:C$1090,MATCH($O415,Items!$A$2:$A$1090,0))</f>
        <v xml:space="preserve"> </v>
      </c>
      <c r="R415" t="str">
        <f t="array" ref="R415">INDEX(Items!D$2:D$1090,MATCH($O415,Items!$A$2:$A$1090,0))</f>
        <v xml:space="preserve"> </v>
      </c>
    </row>
    <row r="416" spans="1:18" x14ac:dyDescent="0.25">
      <c r="A416">
        <f t="shared" si="59"/>
        <v>1</v>
      </c>
      <c r="B416" t="str">
        <f t="shared" si="60"/>
        <v/>
      </c>
      <c r="C416">
        <f t="shared" si="61"/>
        <v>1</v>
      </c>
      <c r="D416" s="4"/>
      <c r="E416" s="3"/>
      <c r="F416" t="e">
        <f t="array" ref="F416">INDEX(Establishment!B$2:B$1042,MATCH($E416,Establishment!$A$2:$A$1042,0))</f>
        <v>#N/A</v>
      </c>
      <c r="G416" t="e">
        <f t="array" ref="G416">INDEX(Establishment!C$2:C$1042,MATCH($E416,Establishment!$A$2:$A$1042,0))</f>
        <v>#N/A</v>
      </c>
      <c r="H416" t="s">
        <v>20</v>
      </c>
      <c r="I416" s="5"/>
      <c r="J416" t="s">
        <v>20</v>
      </c>
      <c r="L416" s="5"/>
      <c r="M416" s="5">
        <f t="shared" si="62"/>
        <v>0</v>
      </c>
      <c r="N416" s="5" t="e">
        <f t="shared" si="63"/>
        <v>#N/A</v>
      </c>
      <c r="O416" t="s">
        <v>20</v>
      </c>
      <c r="P416" t="str">
        <f t="array" ref="P416">INDEX(Items!B$2:B$1090,MATCH($O416,Items!$A$2:$A$1090,0))</f>
        <v xml:space="preserve"> </v>
      </c>
      <c r="Q416" t="str">
        <f t="array" ref="Q416">INDEX(Items!C$2:C$1090,MATCH($O416,Items!$A$2:$A$1090,0))</f>
        <v xml:space="preserve"> </v>
      </c>
      <c r="R416" t="str">
        <f t="array" ref="R416">INDEX(Items!D$2:D$1090,MATCH($O416,Items!$A$2:$A$1090,0))</f>
        <v xml:space="preserve"> </v>
      </c>
    </row>
    <row r="417" spans="1:18" x14ac:dyDescent="0.25">
      <c r="A417">
        <f t="shared" si="59"/>
        <v>1</v>
      </c>
      <c r="B417" t="str">
        <f t="shared" si="60"/>
        <v/>
      </c>
      <c r="C417">
        <f t="shared" si="61"/>
        <v>1</v>
      </c>
      <c r="D417" s="4"/>
      <c r="E417" s="3"/>
      <c r="F417" t="e">
        <f t="array" ref="F417">INDEX(Establishment!B$2:B$1042,MATCH($E417,Establishment!$A$2:$A$1042,0))</f>
        <v>#N/A</v>
      </c>
      <c r="G417" t="e">
        <f t="array" ref="G417">INDEX(Establishment!C$2:C$1042,MATCH($E417,Establishment!$A$2:$A$1042,0))</f>
        <v>#N/A</v>
      </c>
      <c r="H417" t="s">
        <v>20</v>
      </c>
      <c r="I417" s="5"/>
      <c r="J417" t="s">
        <v>20</v>
      </c>
      <c r="L417" s="5"/>
      <c r="M417" s="5">
        <f t="shared" si="62"/>
        <v>0</v>
      </c>
      <c r="N417" s="5" t="e">
        <f t="shared" si="63"/>
        <v>#N/A</v>
      </c>
      <c r="O417" t="s">
        <v>20</v>
      </c>
      <c r="P417" t="str">
        <f t="array" ref="P417">INDEX(Items!B$2:B$1090,MATCH($O417,Items!$A$2:$A$1090,0))</f>
        <v xml:space="preserve"> </v>
      </c>
      <c r="Q417" t="str">
        <f t="array" ref="Q417">INDEX(Items!C$2:C$1090,MATCH($O417,Items!$A$2:$A$1090,0))</f>
        <v xml:space="preserve"> </v>
      </c>
      <c r="R417" t="str">
        <f t="array" ref="R417">INDEX(Items!D$2:D$1090,MATCH($O417,Items!$A$2:$A$1090,0))</f>
        <v xml:space="preserve"> </v>
      </c>
    </row>
    <row r="418" spans="1:18" x14ac:dyDescent="0.25">
      <c r="A418">
        <f t="shared" si="59"/>
        <v>1</v>
      </c>
      <c r="B418" t="str">
        <f t="shared" si="60"/>
        <v/>
      </c>
      <c r="C418">
        <f t="shared" si="61"/>
        <v>1</v>
      </c>
      <c r="D418" s="4"/>
      <c r="E418" s="3"/>
      <c r="F418" t="e">
        <f t="array" ref="F418">INDEX(Establishment!B$2:B$1042,MATCH($E418,Establishment!$A$2:$A$1042,0))</f>
        <v>#N/A</v>
      </c>
      <c r="G418" t="e">
        <f t="array" ref="G418">INDEX(Establishment!C$2:C$1042,MATCH($E418,Establishment!$A$2:$A$1042,0))</f>
        <v>#N/A</v>
      </c>
      <c r="H418" t="s">
        <v>20</v>
      </c>
      <c r="I418" s="5"/>
      <c r="J418" t="s">
        <v>20</v>
      </c>
      <c r="L418" s="5"/>
      <c r="M418" s="5">
        <f t="shared" si="62"/>
        <v>0</v>
      </c>
      <c r="N418" s="5" t="e">
        <f t="shared" si="63"/>
        <v>#N/A</v>
      </c>
      <c r="O418" t="s">
        <v>20</v>
      </c>
      <c r="P418" t="str">
        <f t="array" ref="P418">INDEX(Items!B$2:B$1090,MATCH($O418,Items!$A$2:$A$1090,0))</f>
        <v xml:space="preserve"> </v>
      </c>
      <c r="Q418" t="str">
        <f t="array" ref="Q418">INDEX(Items!C$2:C$1090,MATCH($O418,Items!$A$2:$A$1090,0))</f>
        <v xml:space="preserve"> </v>
      </c>
      <c r="R418" t="str">
        <f t="array" ref="R418">INDEX(Items!D$2:D$1090,MATCH($O418,Items!$A$2:$A$1090,0))</f>
        <v xml:space="preserve"> </v>
      </c>
    </row>
    <row r="419" spans="1:18" x14ac:dyDescent="0.25">
      <c r="A419">
        <f t="shared" si="59"/>
        <v>1</v>
      </c>
      <c r="B419" t="str">
        <f t="shared" si="60"/>
        <v/>
      </c>
      <c r="C419">
        <f t="shared" si="61"/>
        <v>1</v>
      </c>
      <c r="D419" s="4"/>
      <c r="E419" s="3"/>
      <c r="F419" t="e">
        <f t="array" ref="F419">INDEX(Establishment!B$2:B$1042,MATCH($E419,Establishment!$A$2:$A$1042,0))</f>
        <v>#N/A</v>
      </c>
      <c r="G419" t="e">
        <f t="array" ref="G419">INDEX(Establishment!C$2:C$1042,MATCH($E419,Establishment!$A$2:$A$1042,0))</f>
        <v>#N/A</v>
      </c>
      <c r="H419" t="s">
        <v>20</v>
      </c>
      <c r="I419" s="5"/>
      <c r="J419" t="s">
        <v>20</v>
      </c>
      <c r="L419" s="5"/>
      <c r="M419" s="5">
        <f t="shared" si="62"/>
        <v>0</v>
      </c>
      <c r="N419" s="5" t="e">
        <f t="shared" si="63"/>
        <v>#N/A</v>
      </c>
      <c r="O419" t="s">
        <v>20</v>
      </c>
      <c r="P419" t="str">
        <f t="array" ref="P419">INDEX(Items!B$2:B$1090,MATCH($O419,Items!$A$2:$A$1090,0))</f>
        <v xml:space="preserve"> </v>
      </c>
      <c r="Q419" t="str">
        <f t="array" ref="Q419">INDEX(Items!C$2:C$1090,MATCH($O419,Items!$A$2:$A$1090,0))</f>
        <v xml:space="preserve"> </v>
      </c>
      <c r="R419" t="str">
        <f t="array" ref="R419">INDEX(Items!D$2:D$1090,MATCH($O419,Items!$A$2:$A$1090,0))</f>
        <v xml:space="preserve"> </v>
      </c>
    </row>
    <row r="420" spans="1:18" x14ac:dyDescent="0.25">
      <c r="A420">
        <f t="shared" si="59"/>
        <v>1</v>
      </c>
      <c r="B420" t="str">
        <f t="shared" si="60"/>
        <v/>
      </c>
      <c r="C420">
        <f t="shared" si="61"/>
        <v>1</v>
      </c>
      <c r="D420" s="4"/>
      <c r="E420" s="3"/>
      <c r="F420" t="e">
        <f t="array" ref="F420">INDEX(Establishment!B$2:B$1042,MATCH($E420,Establishment!$A$2:$A$1042,0))</f>
        <v>#N/A</v>
      </c>
      <c r="G420" t="e">
        <f t="array" ref="G420">INDEX(Establishment!C$2:C$1042,MATCH($E420,Establishment!$A$2:$A$1042,0))</f>
        <v>#N/A</v>
      </c>
      <c r="H420" t="s">
        <v>20</v>
      </c>
      <c r="I420" s="5"/>
      <c r="J420" t="s">
        <v>20</v>
      </c>
      <c r="L420" s="5"/>
      <c r="M420" s="5">
        <f t="shared" si="62"/>
        <v>0</v>
      </c>
      <c r="N420" s="5" t="e">
        <f t="shared" si="63"/>
        <v>#N/A</v>
      </c>
      <c r="O420" t="s">
        <v>20</v>
      </c>
      <c r="P420" t="str">
        <f t="array" ref="P420">INDEX(Items!B$2:B$1090,MATCH($O420,Items!$A$2:$A$1090,0))</f>
        <v xml:space="preserve"> </v>
      </c>
      <c r="Q420" t="str">
        <f t="array" ref="Q420">INDEX(Items!C$2:C$1090,MATCH($O420,Items!$A$2:$A$1090,0))</f>
        <v xml:space="preserve"> </v>
      </c>
      <c r="R420" t="str">
        <f t="array" ref="R420">INDEX(Items!D$2:D$1090,MATCH($O420,Items!$A$2:$A$1090,0))</f>
        <v xml:space="preserve"> </v>
      </c>
    </row>
    <row r="421" spans="1:18" x14ac:dyDescent="0.25">
      <c r="A421">
        <f t="shared" si="59"/>
        <v>1</v>
      </c>
      <c r="B421" t="str">
        <f t="shared" si="60"/>
        <v/>
      </c>
      <c r="C421">
        <f t="shared" si="61"/>
        <v>1</v>
      </c>
      <c r="D421" s="4"/>
      <c r="E421" s="3"/>
      <c r="F421" t="e">
        <f t="array" ref="F421">INDEX(Establishment!B$2:B$1042,MATCH($E421,Establishment!$A$2:$A$1042,0))</f>
        <v>#N/A</v>
      </c>
      <c r="G421" t="e">
        <f t="array" ref="G421">INDEX(Establishment!C$2:C$1042,MATCH($E421,Establishment!$A$2:$A$1042,0))</f>
        <v>#N/A</v>
      </c>
      <c r="H421" t="s">
        <v>20</v>
      </c>
      <c r="I421" s="5"/>
      <c r="J421" t="s">
        <v>20</v>
      </c>
      <c r="L421" s="5"/>
      <c r="M421" s="5">
        <f t="shared" si="62"/>
        <v>0</v>
      </c>
      <c r="N421" s="5" t="e">
        <f t="shared" si="63"/>
        <v>#N/A</v>
      </c>
      <c r="O421" t="s">
        <v>20</v>
      </c>
      <c r="P421" t="str">
        <f t="array" ref="P421">INDEX(Items!B$2:B$1090,MATCH($O421,Items!$A$2:$A$1090,0))</f>
        <v xml:space="preserve"> </v>
      </c>
      <c r="Q421" t="str">
        <f t="array" ref="Q421">INDEX(Items!C$2:C$1090,MATCH($O421,Items!$A$2:$A$1090,0))</f>
        <v xml:space="preserve"> </v>
      </c>
      <c r="R421" t="str">
        <f t="array" ref="R421">INDEX(Items!D$2:D$1090,MATCH($O421,Items!$A$2:$A$1090,0))</f>
        <v xml:space="preserve"> </v>
      </c>
    </row>
    <row r="422" spans="1:18" x14ac:dyDescent="0.25">
      <c r="A422">
        <f t="shared" si="59"/>
        <v>1</v>
      </c>
      <c r="B422" t="str">
        <f t="shared" si="60"/>
        <v/>
      </c>
      <c r="C422">
        <f t="shared" si="61"/>
        <v>1</v>
      </c>
      <c r="D422" s="4"/>
      <c r="E422" s="3"/>
      <c r="F422" t="e">
        <f t="array" ref="F422">INDEX(Establishment!B$2:B$1042,MATCH($E422,Establishment!$A$2:$A$1042,0))</f>
        <v>#N/A</v>
      </c>
      <c r="G422" t="e">
        <f t="array" ref="G422">INDEX(Establishment!C$2:C$1042,MATCH($E422,Establishment!$A$2:$A$1042,0))</f>
        <v>#N/A</v>
      </c>
      <c r="H422" t="s">
        <v>20</v>
      </c>
      <c r="I422" s="5"/>
      <c r="J422" t="s">
        <v>20</v>
      </c>
      <c r="L422" s="5"/>
      <c r="M422" s="5">
        <f t="shared" si="62"/>
        <v>0</v>
      </c>
      <c r="N422" s="5" t="e">
        <f t="shared" si="63"/>
        <v>#N/A</v>
      </c>
      <c r="O422" t="s">
        <v>20</v>
      </c>
      <c r="P422" t="str">
        <f t="array" ref="P422">INDEX(Items!B$2:B$1090,MATCH($O422,Items!$A$2:$A$1090,0))</f>
        <v xml:space="preserve"> </v>
      </c>
      <c r="Q422" t="str">
        <f t="array" ref="Q422">INDEX(Items!C$2:C$1090,MATCH($O422,Items!$A$2:$A$1090,0))</f>
        <v xml:space="preserve"> </v>
      </c>
      <c r="R422" t="str">
        <f t="array" ref="R422">INDEX(Items!D$2:D$1090,MATCH($O422,Items!$A$2:$A$1090,0))</f>
        <v xml:space="preserve"> </v>
      </c>
    </row>
    <row r="423" spans="1:18" x14ac:dyDescent="0.25">
      <c r="A423">
        <f t="shared" si="59"/>
        <v>1</v>
      </c>
      <c r="B423" t="str">
        <f t="shared" si="60"/>
        <v/>
      </c>
      <c r="C423">
        <f t="shared" si="61"/>
        <v>1</v>
      </c>
      <c r="D423" s="4"/>
      <c r="E423" s="3"/>
      <c r="F423" t="e">
        <f t="array" ref="F423">INDEX(Establishment!B$2:B$1042,MATCH($E423,Establishment!$A$2:$A$1042,0))</f>
        <v>#N/A</v>
      </c>
      <c r="G423" t="e">
        <f t="array" ref="G423">INDEX(Establishment!C$2:C$1042,MATCH($E423,Establishment!$A$2:$A$1042,0))</f>
        <v>#N/A</v>
      </c>
      <c r="H423" t="s">
        <v>20</v>
      </c>
      <c r="I423" s="5"/>
      <c r="J423" t="s">
        <v>20</v>
      </c>
      <c r="L423" s="5"/>
      <c r="M423" s="5">
        <f t="shared" si="62"/>
        <v>0</v>
      </c>
      <c r="N423" s="5" t="e">
        <f t="shared" si="63"/>
        <v>#N/A</v>
      </c>
      <c r="O423" t="s">
        <v>20</v>
      </c>
      <c r="P423" t="str">
        <f t="array" ref="P423">INDEX(Items!B$2:B$1090,MATCH($O423,Items!$A$2:$A$1090,0))</f>
        <v xml:space="preserve"> </v>
      </c>
      <c r="Q423" t="str">
        <f t="array" ref="Q423">INDEX(Items!C$2:C$1090,MATCH($O423,Items!$A$2:$A$1090,0))</f>
        <v xml:space="preserve"> </v>
      </c>
      <c r="R423" t="str">
        <f t="array" ref="R423">INDEX(Items!D$2:D$1090,MATCH($O423,Items!$A$2:$A$1090,0))</f>
        <v xml:space="preserve"> </v>
      </c>
    </row>
    <row r="424" spans="1:18" x14ac:dyDescent="0.25">
      <c r="A424">
        <f t="shared" si="59"/>
        <v>1</v>
      </c>
      <c r="B424" t="str">
        <f t="shared" si="60"/>
        <v/>
      </c>
      <c r="C424">
        <f t="shared" si="61"/>
        <v>1</v>
      </c>
      <c r="D424" s="4"/>
      <c r="E424" s="3"/>
      <c r="F424" t="e">
        <f t="array" ref="F424">INDEX(Establishment!B$2:B$1042,MATCH($E424,Establishment!$A$2:$A$1042,0))</f>
        <v>#N/A</v>
      </c>
      <c r="G424" t="e">
        <f t="array" ref="G424">INDEX(Establishment!C$2:C$1042,MATCH($E424,Establishment!$A$2:$A$1042,0))</f>
        <v>#N/A</v>
      </c>
      <c r="H424" t="s">
        <v>20</v>
      </c>
      <c r="I424" s="5"/>
      <c r="J424" t="s">
        <v>20</v>
      </c>
      <c r="L424" s="5"/>
      <c r="M424" s="5">
        <f t="shared" si="62"/>
        <v>0</v>
      </c>
      <c r="N424" s="5" t="e">
        <f t="shared" si="63"/>
        <v>#N/A</v>
      </c>
      <c r="O424" t="s">
        <v>20</v>
      </c>
      <c r="P424" t="str">
        <f t="array" ref="P424">INDEX(Items!B$2:B$1090,MATCH($O424,Items!$A$2:$A$1090,0))</f>
        <v xml:space="preserve"> </v>
      </c>
      <c r="Q424" t="str">
        <f t="array" ref="Q424">INDEX(Items!C$2:C$1090,MATCH($O424,Items!$A$2:$A$1090,0))</f>
        <v xml:space="preserve"> </v>
      </c>
      <c r="R424" t="str">
        <f t="array" ref="R424">INDEX(Items!D$2:D$1090,MATCH($O424,Items!$A$2:$A$1090,0))</f>
        <v xml:space="preserve"> </v>
      </c>
    </row>
    <row r="425" spans="1:18" x14ac:dyDescent="0.25">
      <c r="A425">
        <f t="shared" si="59"/>
        <v>1</v>
      </c>
      <c r="B425" t="str">
        <f t="shared" si="60"/>
        <v/>
      </c>
      <c r="C425">
        <f t="shared" si="61"/>
        <v>1</v>
      </c>
      <c r="D425" s="4"/>
      <c r="E425" s="3"/>
      <c r="F425" t="e">
        <f t="array" ref="F425">INDEX(Establishment!B$2:B$1042,MATCH($E425,Establishment!$A$2:$A$1042,0))</f>
        <v>#N/A</v>
      </c>
      <c r="G425" t="e">
        <f t="array" ref="G425">INDEX(Establishment!C$2:C$1042,MATCH($E425,Establishment!$A$2:$A$1042,0))</f>
        <v>#N/A</v>
      </c>
      <c r="H425" t="s">
        <v>20</v>
      </c>
      <c r="I425" s="5"/>
      <c r="J425" t="s">
        <v>20</v>
      </c>
      <c r="L425" s="5"/>
      <c r="M425" s="5">
        <f t="shared" si="62"/>
        <v>0</v>
      </c>
      <c r="N425" s="5" t="e">
        <f t="shared" si="63"/>
        <v>#N/A</v>
      </c>
      <c r="O425" t="s">
        <v>20</v>
      </c>
      <c r="P425" t="str">
        <f t="array" ref="P425">INDEX(Items!B$2:B$1090,MATCH($O425,Items!$A$2:$A$1090,0))</f>
        <v xml:space="preserve"> </v>
      </c>
      <c r="Q425" t="str">
        <f t="array" ref="Q425">INDEX(Items!C$2:C$1090,MATCH($O425,Items!$A$2:$A$1090,0))</f>
        <v xml:space="preserve"> </v>
      </c>
      <c r="R425" t="str">
        <f t="array" ref="R425">INDEX(Items!D$2:D$1090,MATCH($O425,Items!$A$2:$A$1090,0))</f>
        <v xml:space="preserve"> </v>
      </c>
    </row>
    <row r="426" spans="1:18" x14ac:dyDescent="0.25">
      <c r="A426">
        <f t="shared" si="59"/>
        <v>1</v>
      </c>
      <c r="B426" t="str">
        <f t="shared" si="60"/>
        <v/>
      </c>
      <c r="C426">
        <f t="shared" si="61"/>
        <v>1</v>
      </c>
      <c r="D426" s="4"/>
      <c r="E426" s="3"/>
      <c r="F426" t="e">
        <f t="array" ref="F426">INDEX(Establishment!B$2:B$1042,MATCH($E426,Establishment!$A$2:$A$1042,0))</f>
        <v>#N/A</v>
      </c>
      <c r="G426" t="e">
        <f t="array" ref="G426">INDEX(Establishment!C$2:C$1042,MATCH($E426,Establishment!$A$2:$A$1042,0))</f>
        <v>#N/A</v>
      </c>
      <c r="H426" t="s">
        <v>20</v>
      </c>
      <c r="I426" s="5"/>
      <c r="J426" t="s">
        <v>20</v>
      </c>
      <c r="L426" s="5"/>
      <c r="M426" s="5">
        <f t="shared" si="62"/>
        <v>0</v>
      </c>
      <c r="N426" s="5" t="e">
        <f t="shared" si="63"/>
        <v>#N/A</v>
      </c>
      <c r="O426" t="s">
        <v>20</v>
      </c>
      <c r="P426" t="str">
        <f t="array" ref="P426">INDEX(Items!B$2:B$1090,MATCH($O426,Items!$A$2:$A$1090,0))</f>
        <v xml:space="preserve"> </v>
      </c>
      <c r="Q426" t="str">
        <f t="array" ref="Q426">INDEX(Items!C$2:C$1090,MATCH($O426,Items!$A$2:$A$1090,0))</f>
        <v xml:space="preserve"> </v>
      </c>
      <c r="R426" t="str">
        <f t="array" ref="R426">INDEX(Items!D$2:D$1090,MATCH($O426,Items!$A$2:$A$1090,0))</f>
        <v xml:space="preserve"> </v>
      </c>
    </row>
    <row r="427" spans="1:18" x14ac:dyDescent="0.25">
      <c r="A427">
        <f t="shared" si="59"/>
        <v>1</v>
      </c>
      <c r="B427" t="str">
        <f t="shared" si="60"/>
        <v/>
      </c>
      <c r="C427">
        <f t="shared" si="61"/>
        <v>1</v>
      </c>
      <c r="D427" s="4"/>
      <c r="E427" s="3"/>
      <c r="F427" t="e">
        <f t="array" ref="F427">INDEX(Establishment!B$2:B$1042,MATCH($E427,Establishment!$A$2:$A$1042,0))</f>
        <v>#N/A</v>
      </c>
      <c r="G427" t="e">
        <f t="array" ref="G427">INDEX(Establishment!C$2:C$1042,MATCH($E427,Establishment!$A$2:$A$1042,0))</f>
        <v>#N/A</v>
      </c>
      <c r="H427" t="s">
        <v>20</v>
      </c>
      <c r="I427" s="5"/>
      <c r="J427" t="s">
        <v>20</v>
      </c>
      <c r="L427" s="5"/>
      <c r="M427" s="5">
        <f t="shared" si="62"/>
        <v>0</v>
      </c>
      <c r="N427" s="5" t="e">
        <f t="shared" si="63"/>
        <v>#N/A</v>
      </c>
      <c r="O427" t="s">
        <v>20</v>
      </c>
      <c r="P427" t="str">
        <f t="array" ref="P427">INDEX(Items!B$2:B$1090,MATCH($O427,Items!$A$2:$A$1090,0))</f>
        <v xml:space="preserve"> </v>
      </c>
      <c r="Q427" t="str">
        <f t="array" ref="Q427">INDEX(Items!C$2:C$1090,MATCH($O427,Items!$A$2:$A$1090,0))</f>
        <v xml:space="preserve"> </v>
      </c>
      <c r="R427" t="str">
        <f t="array" ref="R427">INDEX(Items!D$2:D$1090,MATCH($O427,Items!$A$2:$A$1090,0))</f>
        <v xml:space="preserve"> </v>
      </c>
    </row>
    <row r="428" spans="1:18" x14ac:dyDescent="0.25">
      <c r="A428">
        <f t="shared" si="59"/>
        <v>1</v>
      </c>
      <c r="B428" t="str">
        <f t="shared" si="60"/>
        <v/>
      </c>
      <c r="C428">
        <f t="shared" si="61"/>
        <v>1</v>
      </c>
      <c r="D428" s="4"/>
      <c r="E428" s="3"/>
      <c r="F428" t="e">
        <f t="array" ref="F428">INDEX(Establishment!B$2:B$1042,MATCH($E428,Establishment!$A$2:$A$1042,0))</f>
        <v>#N/A</v>
      </c>
      <c r="G428" t="e">
        <f t="array" ref="G428">INDEX(Establishment!C$2:C$1042,MATCH($E428,Establishment!$A$2:$A$1042,0))</f>
        <v>#N/A</v>
      </c>
      <c r="H428" t="s">
        <v>20</v>
      </c>
      <c r="I428" s="5"/>
      <c r="J428" t="s">
        <v>20</v>
      </c>
      <c r="L428" s="5"/>
      <c r="M428" s="5">
        <f t="shared" si="62"/>
        <v>0</v>
      </c>
      <c r="N428" s="5" t="e">
        <f t="shared" si="63"/>
        <v>#N/A</v>
      </c>
      <c r="O428" t="s">
        <v>20</v>
      </c>
      <c r="P428" t="str">
        <f t="array" ref="P428">INDEX(Items!B$2:B$1090,MATCH($O428,Items!$A$2:$A$1090,0))</f>
        <v xml:space="preserve"> </v>
      </c>
      <c r="Q428" t="str">
        <f t="array" ref="Q428">INDEX(Items!C$2:C$1090,MATCH($O428,Items!$A$2:$A$1090,0))</f>
        <v xml:space="preserve"> </v>
      </c>
      <c r="R428" t="str">
        <f t="array" ref="R428">INDEX(Items!D$2:D$1090,MATCH($O428,Items!$A$2:$A$1090,0))</f>
        <v xml:space="preserve"> </v>
      </c>
    </row>
    <row r="429" spans="1:18" x14ac:dyDescent="0.25">
      <c r="A429">
        <f t="shared" si="59"/>
        <v>1</v>
      </c>
      <c r="B429" t="str">
        <f t="shared" si="60"/>
        <v/>
      </c>
      <c r="C429">
        <f t="shared" si="61"/>
        <v>1</v>
      </c>
      <c r="D429" s="4"/>
      <c r="E429" s="3"/>
      <c r="F429" t="e">
        <f t="array" ref="F429">INDEX(Establishment!B$2:B$1042,MATCH($E429,Establishment!$A$2:$A$1042,0))</f>
        <v>#N/A</v>
      </c>
      <c r="G429" t="e">
        <f t="array" ref="G429">INDEX(Establishment!C$2:C$1042,MATCH($E429,Establishment!$A$2:$A$1042,0))</f>
        <v>#N/A</v>
      </c>
      <c r="H429" t="s">
        <v>20</v>
      </c>
      <c r="I429" s="5"/>
      <c r="J429" t="s">
        <v>20</v>
      </c>
      <c r="L429" s="5"/>
      <c r="M429" s="5">
        <f t="shared" si="62"/>
        <v>0</v>
      </c>
      <c r="N429" s="5" t="e">
        <f t="shared" si="63"/>
        <v>#N/A</v>
      </c>
      <c r="O429" t="s">
        <v>20</v>
      </c>
      <c r="P429" t="str">
        <f t="array" ref="P429">INDEX(Items!B$2:B$1090,MATCH($O429,Items!$A$2:$A$1090,0))</f>
        <v xml:space="preserve"> </v>
      </c>
      <c r="Q429" t="str">
        <f t="array" ref="Q429">INDEX(Items!C$2:C$1090,MATCH($O429,Items!$A$2:$A$1090,0))</f>
        <v xml:space="preserve"> </v>
      </c>
      <c r="R429" t="str">
        <f t="array" ref="R429">INDEX(Items!D$2:D$1090,MATCH($O429,Items!$A$2:$A$1090,0))</f>
        <v xml:space="preserve"> </v>
      </c>
    </row>
    <row r="430" spans="1:18" x14ac:dyDescent="0.25">
      <c r="A430">
        <f t="shared" si="59"/>
        <v>1</v>
      </c>
      <c r="B430" t="str">
        <f t="shared" si="60"/>
        <v/>
      </c>
      <c r="C430">
        <f t="shared" si="61"/>
        <v>1</v>
      </c>
      <c r="D430" s="4"/>
      <c r="E430" s="3"/>
      <c r="F430" t="e">
        <f t="array" ref="F430">INDEX(Establishment!B$2:B$1042,MATCH($E430,Establishment!$A$2:$A$1042,0))</f>
        <v>#N/A</v>
      </c>
      <c r="G430" t="e">
        <f t="array" ref="G430">INDEX(Establishment!C$2:C$1042,MATCH($E430,Establishment!$A$2:$A$1042,0))</f>
        <v>#N/A</v>
      </c>
      <c r="H430" t="s">
        <v>20</v>
      </c>
      <c r="I430" s="5"/>
      <c r="J430" t="s">
        <v>20</v>
      </c>
      <c r="L430" s="5"/>
      <c r="M430" s="5">
        <f t="shared" si="62"/>
        <v>0</v>
      </c>
      <c r="N430" s="5" t="e">
        <f t="shared" si="63"/>
        <v>#N/A</v>
      </c>
      <c r="O430" t="s">
        <v>20</v>
      </c>
      <c r="P430" t="str">
        <f t="array" ref="P430">INDEX(Items!B$2:B$1090,MATCH($O430,Items!$A$2:$A$1090,0))</f>
        <v xml:space="preserve"> </v>
      </c>
      <c r="Q430" t="str">
        <f t="array" ref="Q430">INDEX(Items!C$2:C$1090,MATCH($O430,Items!$A$2:$A$1090,0))</f>
        <v xml:space="preserve"> </v>
      </c>
      <c r="R430" t="str">
        <f t="array" ref="R430">INDEX(Items!D$2:D$1090,MATCH($O430,Items!$A$2:$A$1090,0))</f>
        <v xml:space="preserve"> </v>
      </c>
    </row>
    <row r="431" spans="1:18" x14ac:dyDescent="0.25">
      <c r="A431">
        <f t="shared" si="59"/>
        <v>1</v>
      </c>
      <c r="B431" t="str">
        <f t="shared" si="60"/>
        <v/>
      </c>
      <c r="C431">
        <f t="shared" si="61"/>
        <v>1</v>
      </c>
      <c r="D431" s="4"/>
      <c r="E431" s="3"/>
      <c r="F431" t="e">
        <f t="array" ref="F431">INDEX(Establishment!B$2:B$1042,MATCH($E431,Establishment!$A$2:$A$1042,0))</f>
        <v>#N/A</v>
      </c>
      <c r="G431" t="e">
        <f t="array" ref="G431">INDEX(Establishment!C$2:C$1042,MATCH($E431,Establishment!$A$2:$A$1042,0))</f>
        <v>#N/A</v>
      </c>
      <c r="H431" t="s">
        <v>20</v>
      </c>
      <c r="I431" s="5"/>
      <c r="J431" t="s">
        <v>20</v>
      </c>
      <c r="L431" s="5"/>
      <c r="M431" s="5">
        <f t="shared" si="62"/>
        <v>0</v>
      </c>
      <c r="N431" s="5" t="e">
        <f t="shared" si="63"/>
        <v>#N/A</v>
      </c>
      <c r="O431" t="s">
        <v>20</v>
      </c>
      <c r="P431" t="str">
        <f t="array" ref="P431">INDEX(Items!B$2:B$1090,MATCH($O431,Items!$A$2:$A$1090,0))</f>
        <v xml:space="preserve"> </v>
      </c>
      <c r="Q431" t="str">
        <f t="array" ref="Q431">INDEX(Items!C$2:C$1090,MATCH($O431,Items!$A$2:$A$1090,0))</f>
        <v xml:space="preserve"> </v>
      </c>
      <c r="R431" t="str">
        <f t="array" ref="R431">INDEX(Items!D$2:D$1090,MATCH($O431,Items!$A$2:$A$1090,0))</f>
        <v xml:space="preserve"> </v>
      </c>
    </row>
    <row r="432" spans="1:18" x14ac:dyDescent="0.25">
      <c r="A432">
        <f t="shared" si="59"/>
        <v>1</v>
      </c>
      <c r="B432" t="str">
        <f t="shared" si="60"/>
        <v/>
      </c>
      <c r="C432">
        <f t="shared" si="61"/>
        <v>1</v>
      </c>
      <c r="D432" s="4"/>
      <c r="E432" s="3"/>
      <c r="F432" t="e">
        <f t="array" ref="F432">INDEX(Establishment!B$2:B$1042,MATCH($E432,Establishment!$A$2:$A$1042,0))</f>
        <v>#N/A</v>
      </c>
      <c r="G432" t="e">
        <f t="array" ref="G432">INDEX(Establishment!C$2:C$1042,MATCH($E432,Establishment!$A$2:$A$1042,0))</f>
        <v>#N/A</v>
      </c>
      <c r="H432" t="s">
        <v>20</v>
      </c>
      <c r="I432" s="5"/>
      <c r="J432" t="s">
        <v>20</v>
      </c>
      <c r="L432" s="5"/>
      <c r="M432" s="5">
        <f t="shared" si="62"/>
        <v>0</v>
      </c>
      <c r="N432" s="5" t="e">
        <f t="shared" si="63"/>
        <v>#N/A</v>
      </c>
      <c r="O432" t="s">
        <v>20</v>
      </c>
      <c r="P432" t="str">
        <f t="array" ref="P432">INDEX(Items!B$2:B$1090,MATCH($O432,Items!$A$2:$A$1090,0))</f>
        <v xml:space="preserve"> </v>
      </c>
      <c r="Q432" t="str">
        <f t="array" ref="Q432">INDEX(Items!C$2:C$1090,MATCH($O432,Items!$A$2:$A$1090,0))</f>
        <v xml:space="preserve"> </v>
      </c>
      <c r="R432" t="str">
        <f t="array" ref="R432">INDEX(Items!D$2:D$1090,MATCH($O432,Items!$A$2:$A$1090,0))</f>
        <v xml:space="preserve"> </v>
      </c>
    </row>
    <row r="433" spans="1:18" x14ac:dyDescent="0.25">
      <c r="A433">
        <f t="shared" si="59"/>
        <v>1</v>
      </c>
      <c r="B433" t="str">
        <f t="shared" si="60"/>
        <v/>
      </c>
      <c r="C433">
        <f t="shared" si="61"/>
        <v>1</v>
      </c>
      <c r="D433" s="4"/>
      <c r="E433" s="3"/>
      <c r="F433" t="e">
        <f t="array" ref="F433">INDEX(Establishment!B$2:B$1042,MATCH($E433,Establishment!$A$2:$A$1042,0))</f>
        <v>#N/A</v>
      </c>
      <c r="G433" t="e">
        <f t="array" ref="G433">INDEX(Establishment!C$2:C$1042,MATCH($E433,Establishment!$A$2:$A$1042,0))</f>
        <v>#N/A</v>
      </c>
      <c r="H433" t="s">
        <v>20</v>
      </c>
      <c r="I433" s="5"/>
      <c r="J433" t="s">
        <v>20</v>
      </c>
      <c r="L433" s="5"/>
      <c r="M433" s="5">
        <f t="shared" si="62"/>
        <v>0</v>
      </c>
      <c r="N433" s="5" t="e">
        <f t="shared" si="63"/>
        <v>#N/A</v>
      </c>
      <c r="O433" t="s">
        <v>20</v>
      </c>
      <c r="P433" t="str">
        <f t="array" ref="P433">INDEX(Items!B$2:B$1090,MATCH($O433,Items!$A$2:$A$1090,0))</f>
        <v xml:space="preserve"> </v>
      </c>
      <c r="Q433" t="str">
        <f t="array" ref="Q433">INDEX(Items!C$2:C$1090,MATCH($O433,Items!$A$2:$A$1090,0))</f>
        <v xml:space="preserve"> </v>
      </c>
      <c r="R433" t="str">
        <f t="array" ref="R433">INDEX(Items!D$2:D$1090,MATCH($O433,Items!$A$2:$A$1090,0))</f>
        <v xml:space="preserve"> </v>
      </c>
    </row>
    <row r="434" spans="1:18" x14ac:dyDescent="0.25">
      <c r="A434">
        <f t="shared" si="59"/>
        <v>1</v>
      </c>
      <c r="B434" t="str">
        <f t="shared" si="60"/>
        <v/>
      </c>
      <c r="C434">
        <f t="shared" si="61"/>
        <v>1</v>
      </c>
      <c r="D434" s="4"/>
      <c r="E434" s="3"/>
      <c r="F434" t="e">
        <f t="array" ref="F434">INDEX(Establishment!B$2:B$1042,MATCH($E434,Establishment!$A$2:$A$1042,0))</f>
        <v>#N/A</v>
      </c>
      <c r="G434" t="e">
        <f t="array" ref="G434">INDEX(Establishment!C$2:C$1042,MATCH($E434,Establishment!$A$2:$A$1042,0))</f>
        <v>#N/A</v>
      </c>
      <c r="H434" t="s">
        <v>20</v>
      </c>
      <c r="I434" s="5"/>
      <c r="J434" t="s">
        <v>20</v>
      </c>
      <c r="L434" s="5"/>
      <c r="M434" s="5">
        <f t="shared" si="62"/>
        <v>0</v>
      </c>
      <c r="N434" s="5" t="e">
        <f t="shared" si="63"/>
        <v>#N/A</v>
      </c>
      <c r="O434" t="s">
        <v>20</v>
      </c>
      <c r="P434" t="str">
        <f t="array" ref="P434">INDEX(Items!B$2:B$1090,MATCH($O434,Items!$A$2:$A$1090,0))</f>
        <v xml:space="preserve"> </v>
      </c>
      <c r="Q434" t="str">
        <f t="array" ref="Q434">INDEX(Items!C$2:C$1090,MATCH($O434,Items!$A$2:$A$1090,0))</f>
        <v xml:space="preserve"> </v>
      </c>
      <c r="R434" t="str">
        <f t="array" ref="R434">INDEX(Items!D$2:D$1090,MATCH($O434,Items!$A$2:$A$1090,0))</f>
        <v xml:space="preserve"> </v>
      </c>
    </row>
    <row r="435" spans="1:18" x14ac:dyDescent="0.25">
      <c r="A435">
        <f t="shared" si="59"/>
        <v>1</v>
      </c>
      <c r="B435" t="str">
        <f t="shared" si="60"/>
        <v/>
      </c>
      <c r="C435">
        <f t="shared" si="61"/>
        <v>1</v>
      </c>
      <c r="D435" s="4"/>
      <c r="E435" s="3"/>
      <c r="F435" t="e">
        <f t="array" ref="F435">INDEX(Establishment!B$2:B$1042,MATCH($E435,Establishment!$A$2:$A$1042,0))</f>
        <v>#N/A</v>
      </c>
      <c r="G435" t="e">
        <f t="array" ref="G435">INDEX(Establishment!C$2:C$1042,MATCH($E435,Establishment!$A$2:$A$1042,0))</f>
        <v>#N/A</v>
      </c>
      <c r="H435" t="s">
        <v>20</v>
      </c>
      <c r="I435" s="5"/>
      <c r="J435" t="s">
        <v>20</v>
      </c>
      <c r="L435" s="5"/>
      <c r="M435" s="5">
        <f t="shared" si="62"/>
        <v>0</v>
      </c>
      <c r="N435" s="5" t="e">
        <f t="shared" si="63"/>
        <v>#N/A</v>
      </c>
      <c r="O435" t="s">
        <v>20</v>
      </c>
      <c r="P435" t="str">
        <f t="array" ref="P435">INDEX(Items!B$2:B$1090,MATCH($O435,Items!$A$2:$A$1090,0))</f>
        <v xml:space="preserve"> </v>
      </c>
      <c r="Q435" t="str">
        <f t="array" ref="Q435">INDEX(Items!C$2:C$1090,MATCH($O435,Items!$A$2:$A$1090,0))</f>
        <v xml:space="preserve"> </v>
      </c>
      <c r="R435" t="str">
        <f t="array" ref="R435">INDEX(Items!D$2:D$1090,MATCH($O435,Items!$A$2:$A$1090,0))</f>
        <v xml:space="preserve"> </v>
      </c>
    </row>
    <row r="436" spans="1:18" x14ac:dyDescent="0.25">
      <c r="A436">
        <f t="shared" si="59"/>
        <v>1</v>
      </c>
      <c r="B436" t="str">
        <f t="shared" si="60"/>
        <v/>
      </c>
      <c r="C436">
        <f t="shared" si="61"/>
        <v>1</v>
      </c>
      <c r="D436" s="4"/>
      <c r="E436" s="3"/>
      <c r="F436" t="e">
        <f t="array" ref="F436">INDEX(Establishment!B$2:B$1042,MATCH($E436,Establishment!$A$2:$A$1042,0))</f>
        <v>#N/A</v>
      </c>
      <c r="G436" t="e">
        <f t="array" ref="G436">INDEX(Establishment!C$2:C$1042,MATCH($E436,Establishment!$A$2:$A$1042,0))</f>
        <v>#N/A</v>
      </c>
      <c r="H436" t="s">
        <v>20</v>
      </c>
      <c r="I436" s="5"/>
      <c r="J436" t="s">
        <v>20</v>
      </c>
      <c r="L436" s="5"/>
      <c r="M436" s="5">
        <f t="shared" si="62"/>
        <v>0</v>
      </c>
      <c r="N436" s="5" t="e">
        <f t="shared" si="63"/>
        <v>#N/A</v>
      </c>
      <c r="O436" t="s">
        <v>20</v>
      </c>
      <c r="P436" t="str">
        <f t="array" ref="P436">INDEX(Items!B$2:B$1090,MATCH($O436,Items!$A$2:$A$1090,0))</f>
        <v xml:space="preserve"> </v>
      </c>
      <c r="Q436" t="str">
        <f t="array" ref="Q436">INDEX(Items!C$2:C$1090,MATCH($O436,Items!$A$2:$A$1090,0))</f>
        <v xml:space="preserve"> </v>
      </c>
      <c r="R436" t="str">
        <f t="array" ref="R436">INDEX(Items!D$2:D$1090,MATCH($O436,Items!$A$2:$A$1090,0))</f>
        <v xml:space="preserve"> </v>
      </c>
    </row>
    <row r="437" spans="1:18" x14ac:dyDescent="0.25">
      <c r="A437">
        <f t="shared" si="59"/>
        <v>1</v>
      </c>
      <c r="B437" t="str">
        <f t="shared" si="60"/>
        <v/>
      </c>
      <c r="C437">
        <f t="shared" si="61"/>
        <v>1</v>
      </c>
      <c r="D437" s="4"/>
      <c r="E437" s="3"/>
      <c r="F437" t="e">
        <f t="array" ref="F437">INDEX(Establishment!B$2:B$1042,MATCH($E437,Establishment!$A$2:$A$1042,0))</f>
        <v>#N/A</v>
      </c>
      <c r="G437" t="e">
        <f t="array" ref="G437">INDEX(Establishment!C$2:C$1042,MATCH($E437,Establishment!$A$2:$A$1042,0))</f>
        <v>#N/A</v>
      </c>
      <c r="H437" t="s">
        <v>20</v>
      </c>
      <c r="I437" s="5"/>
      <c r="J437" t="s">
        <v>20</v>
      </c>
      <c r="L437" s="5"/>
      <c r="M437" s="5">
        <f t="shared" si="62"/>
        <v>0</v>
      </c>
      <c r="N437" s="5" t="e">
        <f t="shared" si="63"/>
        <v>#N/A</v>
      </c>
      <c r="O437" t="s">
        <v>20</v>
      </c>
      <c r="P437" t="str">
        <f t="array" ref="P437">INDEX(Items!B$2:B$1090,MATCH($O437,Items!$A$2:$A$1090,0))</f>
        <v xml:space="preserve"> </v>
      </c>
      <c r="Q437" t="str">
        <f t="array" ref="Q437">INDEX(Items!C$2:C$1090,MATCH($O437,Items!$A$2:$A$1090,0))</f>
        <v xml:space="preserve"> </v>
      </c>
      <c r="R437" t="str">
        <f t="array" ref="R437">INDEX(Items!D$2:D$1090,MATCH($O437,Items!$A$2:$A$1090,0))</f>
        <v xml:space="preserve"> </v>
      </c>
    </row>
    <row r="438" spans="1:18" x14ac:dyDescent="0.25">
      <c r="A438">
        <f t="shared" si="59"/>
        <v>1</v>
      </c>
      <c r="B438" t="str">
        <f t="shared" si="60"/>
        <v/>
      </c>
      <c r="C438">
        <f t="shared" si="61"/>
        <v>1</v>
      </c>
      <c r="D438" s="4"/>
      <c r="E438" s="3"/>
      <c r="F438" t="e">
        <f t="array" ref="F438">INDEX(Establishment!B$2:B$1042,MATCH($E438,Establishment!$A$2:$A$1042,0))</f>
        <v>#N/A</v>
      </c>
      <c r="G438" t="e">
        <f t="array" ref="G438">INDEX(Establishment!C$2:C$1042,MATCH($E438,Establishment!$A$2:$A$1042,0))</f>
        <v>#N/A</v>
      </c>
      <c r="H438" t="s">
        <v>20</v>
      </c>
      <c r="I438" s="5"/>
      <c r="J438" t="s">
        <v>20</v>
      </c>
      <c r="L438" s="5"/>
      <c r="M438" s="5">
        <f t="shared" si="62"/>
        <v>0</v>
      </c>
      <c r="N438" s="5" t="e">
        <f t="shared" si="63"/>
        <v>#N/A</v>
      </c>
      <c r="O438" t="s">
        <v>20</v>
      </c>
      <c r="P438" t="str">
        <f t="array" ref="P438">INDEX(Items!B$2:B$1090,MATCH($O438,Items!$A$2:$A$1090,0))</f>
        <v xml:space="preserve"> </v>
      </c>
      <c r="Q438" t="str">
        <f t="array" ref="Q438">INDEX(Items!C$2:C$1090,MATCH($O438,Items!$A$2:$A$1090,0))</f>
        <v xml:space="preserve"> </v>
      </c>
      <c r="R438" t="str">
        <f t="array" ref="R438">INDEX(Items!D$2:D$1090,MATCH($O438,Items!$A$2:$A$1090,0))</f>
        <v xml:space="preserve"> </v>
      </c>
    </row>
    <row r="439" spans="1:18" x14ac:dyDescent="0.25">
      <c r="A439">
        <f t="shared" si="59"/>
        <v>1</v>
      </c>
      <c r="B439" t="str">
        <f t="shared" si="60"/>
        <v/>
      </c>
      <c r="C439">
        <f t="shared" si="61"/>
        <v>1</v>
      </c>
      <c r="D439" s="4"/>
      <c r="E439" s="3"/>
      <c r="F439" t="e">
        <f t="array" ref="F439">INDEX(Establishment!B$2:B$1042,MATCH($E439,Establishment!$A$2:$A$1042,0))</f>
        <v>#N/A</v>
      </c>
      <c r="G439" t="e">
        <f t="array" ref="G439">INDEX(Establishment!C$2:C$1042,MATCH($E439,Establishment!$A$2:$A$1042,0))</f>
        <v>#N/A</v>
      </c>
      <c r="H439" t="s">
        <v>20</v>
      </c>
      <c r="I439" s="5"/>
      <c r="J439" t="s">
        <v>20</v>
      </c>
      <c r="L439" s="5"/>
      <c r="M439" s="5">
        <f t="shared" si="62"/>
        <v>0</v>
      </c>
      <c r="N439" s="5" t="e">
        <f t="shared" si="63"/>
        <v>#N/A</v>
      </c>
      <c r="O439" t="s">
        <v>20</v>
      </c>
      <c r="P439" t="str">
        <f t="array" ref="P439">INDEX(Items!B$2:B$1090,MATCH($O439,Items!$A$2:$A$1090,0))</f>
        <v xml:space="preserve"> </v>
      </c>
      <c r="Q439" t="str">
        <f t="array" ref="Q439">INDEX(Items!C$2:C$1090,MATCH($O439,Items!$A$2:$A$1090,0))</f>
        <v xml:space="preserve"> </v>
      </c>
      <c r="R439" t="str">
        <f t="array" ref="R439">INDEX(Items!D$2:D$1090,MATCH($O439,Items!$A$2:$A$1090,0))</f>
        <v xml:space="preserve"> </v>
      </c>
    </row>
    <row r="440" spans="1:18" x14ac:dyDescent="0.25">
      <c r="A440">
        <f t="shared" si="59"/>
        <v>1</v>
      </c>
      <c r="B440" t="str">
        <f t="shared" si="60"/>
        <v/>
      </c>
      <c r="C440">
        <f t="shared" si="61"/>
        <v>1</v>
      </c>
      <c r="D440" s="4"/>
      <c r="E440" s="3"/>
      <c r="F440" t="e">
        <f t="array" ref="F440">INDEX(Establishment!B$2:B$1042,MATCH($E440,Establishment!$A$2:$A$1042,0))</f>
        <v>#N/A</v>
      </c>
      <c r="G440" t="e">
        <f t="array" ref="G440">INDEX(Establishment!C$2:C$1042,MATCH($E440,Establishment!$A$2:$A$1042,0))</f>
        <v>#N/A</v>
      </c>
      <c r="H440" t="s">
        <v>20</v>
      </c>
      <c r="I440" s="5"/>
      <c r="J440" t="s">
        <v>20</v>
      </c>
      <c r="L440" s="5"/>
      <c r="M440" s="5">
        <f t="shared" si="62"/>
        <v>0</v>
      </c>
      <c r="N440" s="5" t="e">
        <f t="shared" si="63"/>
        <v>#N/A</v>
      </c>
      <c r="O440" t="s">
        <v>20</v>
      </c>
      <c r="P440" t="str">
        <f t="array" ref="P440">INDEX(Items!B$2:B$1090,MATCH($O440,Items!$A$2:$A$1090,0))</f>
        <v xml:space="preserve"> </v>
      </c>
      <c r="Q440" t="str">
        <f t="array" ref="Q440">INDEX(Items!C$2:C$1090,MATCH($O440,Items!$A$2:$A$1090,0))</f>
        <v xml:space="preserve"> </v>
      </c>
      <c r="R440" t="str">
        <f t="array" ref="R440">INDEX(Items!D$2:D$1090,MATCH($O440,Items!$A$2:$A$1090,0))</f>
        <v xml:space="preserve"> </v>
      </c>
    </row>
    <row r="441" spans="1:18" x14ac:dyDescent="0.25">
      <c r="A441">
        <f t="shared" si="59"/>
        <v>1</v>
      </c>
      <c r="B441" t="str">
        <f t="shared" si="60"/>
        <v/>
      </c>
      <c r="C441">
        <f t="shared" si="61"/>
        <v>1</v>
      </c>
      <c r="D441" s="4"/>
      <c r="E441" s="3"/>
      <c r="F441" t="e">
        <f t="array" ref="F441">INDEX(Establishment!B$2:B$1042,MATCH($E441,Establishment!$A$2:$A$1042,0))</f>
        <v>#N/A</v>
      </c>
      <c r="G441" t="e">
        <f t="array" ref="G441">INDEX(Establishment!C$2:C$1042,MATCH($E441,Establishment!$A$2:$A$1042,0))</f>
        <v>#N/A</v>
      </c>
      <c r="H441" t="s">
        <v>20</v>
      </c>
      <c r="I441" s="5"/>
      <c r="J441" t="s">
        <v>20</v>
      </c>
      <c r="L441" s="5"/>
      <c r="M441" s="5">
        <f t="shared" si="62"/>
        <v>0</v>
      </c>
      <c r="N441" s="5" t="e">
        <f t="shared" si="63"/>
        <v>#N/A</v>
      </c>
      <c r="O441" t="s">
        <v>20</v>
      </c>
      <c r="P441" t="str">
        <f t="array" ref="P441">INDEX(Items!B$2:B$1090,MATCH($O441,Items!$A$2:$A$1090,0))</f>
        <v xml:space="preserve"> </v>
      </c>
      <c r="Q441" t="str">
        <f t="array" ref="Q441">INDEX(Items!C$2:C$1090,MATCH($O441,Items!$A$2:$A$1090,0))</f>
        <v xml:space="preserve"> </v>
      </c>
      <c r="R441" t="str">
        <f t="array" ref="R441">INDEX(Items!D$2:D$1090,MATCH($O441,Items!$A$2:$A$1090,0))</f>
        <v xml:space="preserve"> </v>
      </c>
    </row>
    <row r="442" spans="1:18" x14ac:dyDescent="0.25">
      <c r="A442">
        <f t="shared" si="59"/>
        <v>1</v>
      </c>
      <c r="B442" t="str">
        <f t="shared" si="60"/>
        <v/>
      </c>
      <c r="C442">
        <f t="shared" si="61"/>
        <v>1</v>
      </c>
      <c r="D442" s="4"/>
      <c r="E442" s="3"/>
      <c r="F442" t="e">
        <f t="array" ref="F442">INDEX(Establishment!B$2:B$1042,MATCH($E442,Establishment!$A$2:$A$1042,0))</f>
        <v>#N/A</v>
      </c>
      <c r="G442" t="e">
        <f t="array" ref="G442">INDEX(Establishment!C$2:C$1042,MATCH($E442,Establishment!$A$2:$A$1042,0))</f>
        <v>#N/A</v>
      </c>
      <c r="H442" t="s">
        <v>20</v>
      </c>
      <c r="I442" s="5"/>
      <c r="J442" t="s">
        <v>20</v>
      </c>
      <c r="L442" s="5"/>
      <c r="M442" s="5">
        <f t="shared" si="62"/>
        <v>0</v>
      </c>
      <c r="N442" s="5" t="e">
        <f t="shared" si="63"/>
        <v>#N/A</v>
      </c>
      <c r="O442" t="s">
        <v>20</v>
      </c>
      <c r="P442" t="str">
        <f t="array" ref="P442">INDEX(Items!B$2:B$1090,MATCH($O442,Items!$A$2:$A$1090,0))</f>
        <v xml:space="preserve"> </v>
      </c>
      <c r="Q442" t="str">
        <f t="array" ref="Q442">INDEX(Items!C$2:C$1090,MATCH($O442,Items!$A$2:$A$1090,0))</f>
        <v xml:space="preserve"> </v>
      </c>
      <c r="R442" t="str">
        <f t="array" ref="R442">INDEX(Items!D$2:D$1090,MATCH($O442,Items!$A$2:$A$1090,0))</f>
        <v xml:space="preserve"> </v>
      </c>
    </row>
    <row r="443" spans="1:18" x14ac:dyDescent="0.25">
      <c r="A443">
        <f t="shared" si="59"/>
        <v>1</v>
      </c>
      <c r="B443" t="str">
        <f t="shared" si="60"/>
        <v/>
      </c>
      <c r="C443">
        <f t="shared" si="61"/>
        <v>1</v>
      </c>
      <c r="D443" s="4"/>
      <c r="E443" s="3"/>
      <c r="F443" t="e">
        <f t="array" ref="F443">INDEX(Establishment!B$2:B$1042,MATCH($E443,Establishment!$A$2:$A$1042,0))</f>
        <v>#N/A</v>
      </c>
      <c r="G443" t="e">
        <f t="array" ref="G443">INDEX(Establishment!C$2:C$1042,MATCH($E443,Establishment!$A$2:$A$1042,0))</f>
        <v>#N/A</v>
      </c>
      <c r="H443" t="s">
        <v>20</v>
      </c>
      <c r="I443" s="5"/>
      <c r="J443" t="s">
        <v>20</v>
      </c>
      <c r="L443" s="5"/>
      <c r="M443" s="5">
        <f t="shared" si="62"/>
        <v>0</v>
      </c>
      <c r="N443" s="5" t="e">
        <f t="shared" si="63"/>
        <v>#N/A</v>
      </c>
      <c r="O443" t="s">
        <v>20</v>
      </c>
      <c r="P443" t="str">
        <f t="array" ref="P443">INDEX(Items!B$2:B$1090,MATCH($O443,Items!$A$2:$A$1090,0))</f>
        <v xml:space="preserve"> </v>
      </c>
      <c r="Q443" t="str">
        <f t="array" ref="Q443">INDEX(Items!C$2:C$1090,MATCH($O443,Items!$A$2:$A$1090,0))</f>
        <v xml:space="preserve"> </v>
      </c>
      <c r="R443" t="str">
        <f t="array" ref="R443">INDEX(Items!D$2:D$1090,MATCH($O443,Items!$A$2:$A$1090,0))</f>
        <v xml:space="preserve"> </v>
      </c>
    </row>
    <row r="444" spans="1:18" x14ac:dyDescent="0.25">
      <c r="A444">
        <f t="shared" si="59"/>
        <v>1</v>
      </c>
      <c r="B444" t="str">
        <f t="shared" si="60"/>
        <v/>
      </c>
      <c r="C444">
        <f t="shared" si="61"/>
        <v>1</v>
      </c>
      <c r="D444" s="4"/>
      <c r="E444" s="3"/>
      <c r="F444" t="e">
        <f t="array" ref="F444">INDEX(Establishment!B$2:B$1042,MATCH($E444,Establishment!$A$2:$A$1042,0))</f>
        <v>#N/A</v>
      </c>
      <c r="G444" t="e">
        <f t="array" ref="G444">INDEX(Establishment!C$2:C$1042,MATCH($E444,Establishment!$A$2:$A$1042,0))</f>
        <v>#N/A</v>
      </c>
      <c r="H444" t="s">
        <v>20</v>
      </c>
      <c r="I444" s="5"/>
      <c r="J444" t="s">
        <v>20</v>
      </c>
      <c r="L444" s="5"/>
      <c r="M444" s="5">
        <f t="shared" si="62"/>
        <v>0</v>
      </c>
      <c r="N444" s="5" t="e">
        <f t="shared" si="63"/>
        <v>#N/A</v>
      </c>
      <c r="O444" t="s">
        <v>20</v>
      </c>
      <c r="P444" t="str">
        <f t="array" ref="P444">INDEX(Items!B$2:B$1090,MATCH($O444,Items!$A$2:$A$1090,0))</f>
        <v xml:space="preserve"> </v>
      </c>
      <c r="Q444" t="str">
        <f t="array" ref="Q444">INDEX(Items!C$2:C$1090,MATCH($O444,Items!$A$2:$A$1090,0))</f>
        <v xml:space="preserve"> </v>
      </c>
      <c r="R444" t="str">
        <f t="array" ref="R444">INDEX(Items!D$2:D$1090,MATCH($O444,Items!$A$2:$A$1090,0))</f>
        <v xml:space="preserve"> </v>
      </c>
    </row>
    <row r="445" spans="1:18" x14ac:dyDescent="0.25">
      <c r="A445">
        <f t="shared" si="59"/>
        <v>1</v>
      </c>
      <c r="B445" t="str">
        <f t="shared" si="60"/>
        <v/>
      </c>
      <c r="C445">
        <f t="shared" si="61"/>
        <v>1</v>
      </c>
      <c r="D445" s="4"/>
      <c r="E445" s="3"/>
      <c r="F445" t="e">
        <f t="array" ref="F445">INDEX(Establishment!B$2:B$1042,MATCH($E445,Establishment!$A$2:$A$1042,0))</f>
        <v>#N/A</v>
      </c>
      <c r="G445" t="e">
        <f t="array" ref="G445">INDEX(Establishment!C$2:C$1042,MATCH($E445,Establishment!$A$2:$A$1042,0))</f>
        <v>#N/A</v>
      </c>
      <c r="H445" t="s">
        <v>20</v>
      </c>
      <c r="I445" s="5"/>
      <c r="J445" t="s">
        <v>20</v>
      </c>
      <c r="L445" s="5"/>
      <c r="M445" s="5">
        <f t="shared" si="62"/>
        <v>0</v>
      </c>
      <c r="N445" s="5" t="e">
        <f t="shared" si="63"/>
        <v>#N/A</v>
      </c>
      <c r="O445" t="s">
        <v>20</v>
      </c>
      <c r="P445" t="str">
        <f t="array" ref="P445">INDEX(Items!B$2:B$1090,MATCH($O445,Items!$A$2:$A$1090,0))</f>
        <v xml:space="preserve"> </v>
      </c>
      <c r="Q445" t="str">
        <f t="array" ref="Q445">INDEX(Items!C$2:C$1090,MATCH($O445,Items!$A$2:$A$1090,0))</f>
        <v xml:space="preserve"> </v>
      </c>
      <c r="R445" t="str">
        <f t="array" ref="R445">INDEX(Items!D$2:D$1090,MATCH($O445,Items!$A$2:$A$1090,0))</f>
        <v xml:space="preserve"> </v>
      </c>
    </row>
    <row r="446" spans="1:18" x14ac:dyDescent="0.25">
      <c r="A446">
        <f t="shared" si="59"/>
        <v>1</v>
      </c>
      <c r="B446" t="str">
        <f t="shared" si="60"/>
        <v/>
      </c>
      <c r="C446">
        <f t="shared" si="61"/>
        <v>1</v>
      </c>
      <c r="D446" s="4"/>
      <c r="E446" s="3"/>
      <c r="F446" t="e">
        <f t="array" ref="F446">INDEX(Establishment!B$2:B$1042,MATCH($E446,Establishment!$A$2:$A$1042,0))</f>
        <v>#N/A</v>
      </c>
      <c r="G446" t="e">
        <f t="array" ref="G446">INDEX(Establishment!C$2:C$1042,MATCH($E446,Establishment!$A$2:$A$1042,0))</f>
        <v>#N/A</v>
      </c>
      <c r="H446" t="s">
        <v>20</v>
      </c>
      <c r="I446" s="5"/>
      <c r="J446" t="s">
        <v>20</v>
      </c>
      <c r="L446" s="5"/>
      <c r="M446" s="5">
        <f t="shared" si="62"/>
        <v>0</v>
      </c>
      <c r="N446" s="5" t="e">
        <f t="shared" si="63"/>
        <v>#N/A</v>
      </c>
      <c r="O446" t="s">
        <v>20</v>
      </c>
      <c r="P446" t="str">
        <f t="array" ref="P446">INDEX(Items!B$2:B$1090,MATCH($O446,Items!$A$2:$A$1090,0))</f>
        <v xml:space="preserve"> </v>
      </c>
      <c r="Q446" t="str">
        <f t="array" ref="Q446">INDEX(Items!C$2:C$1090,MATCH($O446,Items!$A$2:$A$1090,0))</f>
        <v xml:space="preserve"> </v>
      </c>
      <c r="R446" t="str">
        <f t="array" ref="R446">INDEX(Items!D$2:D$1090,MATCH($O446,Items!$A$2:$A$1090,0))</f>
        <v xml:space="preserve"> </v>
      </c>
    </row>
    <row r="447" spans="1:18" x14ac:dyDescent="0.25">
      <c r="A447">
        <f t="shared" si="59"/>
        <v>1</v>
      </c>
      <c r="B447" t="str">
        <f t="shared" si="60"/>
        <v/>
      </c>
      <c r="C447">
        <f t="shared" si="61"/>
        <v>1</v>
      </c>
      <c r="D447" s="4"/>
      <c r="E447" s="3"/>
      <c r="F447" t="e">
        <f t="array" ref="F447">INDEX(Establishment!B$2:B$1042,MATCH($E447,Establishment!$A$2:$A$1042,0))</f>
        <v>#N/A</v>
      </c>
      <c r="G447" t="e">
        <f t="array" ref="G447">INDEX(Establishment!C$2:C$1042,MATCH($E447,Establishment!$A$2:$A$1042,0))</f>
        <v>#N/A</v>
      </c>
      <c r="H447" t="s">
        <v>20</v>
      </c>
      <c r="I447" s="5"/>
      <c r="J447" t="s">
        <v>20</v>
      </c>
      <c r="L447" s="5"/>
      <c r="M447" s="5">
        <f t="shared" si="62"/>
        <v>0</v>
      </c>
      <c r="N447" s="5" t="e">
        <f t="shared" si="63"/>
        <v>#N/A</v>
      </c>
      <c r="O447" t="s">
        <v>20</v>
      </c>
      <c r="P447" t="str">
        <f t="array" ref="P447">INDEX(Items!B$2:B$1090,MATCH($O447,Items!$A$2:$A$1090,0))</f>
        <v xml:space="preserve"> </v>
      </c>
      <c r="Q447" t="str">
        <f t="array" ref="Q447">INDEX(Items!C$2:C$1090,MATCH($O447,Items!$A$2:$A$1090,0))</f>
        <v xml:space="preserve"> </v>
      </c>
      <c r="R447" t="str">
        <f t="array" ref="R447">INDEX(Items!D$2:D$1090,MATCH($O447,Items!$A$2:$A$1090,0))</f>
        <v xml:space="preserve"> </v>
      </c>
    </row>
    <row r="448" spans="1:18" x14ac:dyDescent="0.25">
      <c r="A448">
        <f t="shared" si="59"/>
        <v>1</v>
      </c>
      <c r="B448" t="str">
        <f t="shared" si="60"/>
        <v/>
      </c>
      <c r="C448">
        <f t="shared" si="61"/>
        <v>1</v>
      </c>
      <c r="D448" s="4"/>
      <c r="E448" s="3"/>
      <c r="F448" t="e">
        <f t="array" ref="F448">INDEX(Establishment!B$2:B$1042,MATCH($E448,Establishment!$A$2:$A$1042,0))</f>
        <v>#N/A</v>
      </c>
      <c r="G448" t="e">
        <f t="array" ref="G448">INDEX(Establishment!C$2:C$1042,MATCH($E448,Establishment!$A$2:$A$1042,0))</f>
        <v>#N/A</v>
      </c>
      <c r="H448" t="s">
        <v>20</v>
      </c>
      <c r="I448" s="5"/>
      <c r="J448" t="s">
        <v>20</v>
      </c>
      <c r="L448" s="5"/>
      <c r="M448" s="5">
        <f t="shared" si="62"/>
        <v>0</v>
      </c>
      <c r="N448" s="5" t="e">
        <f t="shared" si="63"/>
        <v>#N/A</v>
      </c>
      <c r="O448" t="s">
        <v>20</v>
      </c>
      <c r="P448" t="str">
        <f t="array" ref="P448">INDEX(Items!B$2:B$1090,MATCH($O448,Items!$A$2:$A$1090,0))</f>
        <v xml:space="preserve"> </v>
      </c>
      <c r="Q448" t="str">
        <f t="array" ref="Q448">INDEX(Items!C$2:C$1090,MATCH($O448,Items!$A$2:$A$1090,0))</f>
        <v xml:space="preserve"> </v>
      </c>
      <c r="R448" t="str">
        <f t="array" ref="R448">INDEX(Items!D$2:D$1090,MATCH($O448,Items!$A$2:$A$1090,0))</f>
        <v xml:space="preserve"> </v>
      </c>
    </row>
    <row r="449" spans="1:18" x14ac:dyDescent="0.25">
      <c r="A449">
        <f t="shared" si="59"/>
        <v>1</v>
      </c>
      <c r="B449" t="str">
        <f t="shared" si="60"/>
        <v/>
      </c>
      <c r="C449">
        <f t="shared" si="61"/>
        <v>1</v>
      </c>
      <c r="D449" s="4"/>
      <c r="E449" s="3"/>
      <c r="F449" t="e">
        <f t="array" ref="F449">INDEX(Establishment!B$2:B$1042,MATCH($E449,Establishment!$A$2:$A$1042,0))</f>
        <v>#N/A</v>
      </c>
      <c r="G449" t="e">
        <f t="array" ref="G449">INDEX(Establishment!C$2:C$1042,MATCH($E449,Establishment!$A$2:$A$1042,0))</f>
        <v>#N/A</v>
      </c>
      <c r="H449" t="s">
        <v>20</v>
      </c>
      <c r="I449" s="5"/>
      <c r="J449" t="s">
        <v>20</v>
      </c>
      <c r="L449" s="5"/>
      <c r="M449" s="5">
        <f t="shared" si="62"/>
        <v>0</v>
      </c>
      <c r="N449" s="5" t="e">
        <f t="shared" si="63"/>
        <v>#N/A</v>
      </c>
      <c r="O449" t="s">
        <v>20</v>
      </c>
      <c r="P449" t="str">
        <f t="array" ref="P449">INDEX(Items!B$2:B$1090,MATCH($O449,Items!$A$2:$A$1090,0))</f>
        <v xml:space="preserve"> </v>
      </c>
      <c r="Q449" t="str">
        <f t="array" ref="Q449">INDEX(Items!C$2:C$1090,MATCH($O449,Items!$A$2:$A$1090,0))</f>
        <v xml:space="preserve"> </v>
      </c>
      <c r="R449" t="str">
        <f t="array" ref="R449">INDEX(Items!D$2:D$1090,MATCH($O449,Items!$A$2:$A$1090,0))</f>
        <v xml:space="preserve"> </v>
      </c>
    </row>
    <row r="450" spans="1:18" x14ac:dyDescent="0.25">
      <c r="A450">
        <f t="shared" si="59"/>
        <v>1</v>
      </c>
      <c r="B450" t="str">
        <f t="shared" si="60"/>
        <v/>
      </c>
      <c r="C450">
        <f t="shared" si="61"/>
        <v>1</v>
      </c>
      <c r="D450" s="4"/>
      <c r="E450" s="3"/>
      <c r="F450" t="e">
        <f t="array" ref="F450">INDEX(Establishment!B$2:B$1042,MATCH($E450,Establishment!$A$2:$A$1042,0))</f>
        <v>#N/A</v>
      </c>
      <c r="G450" t="e">
        <f t="array" ref="G450">INDEX(Establishment!C$2:C$1042,MATCH($E450,Establishment!$A$2:$A$1042,0))</f>
        <v>#N/A</v>
      </c>
      <c r="H450" t="s">
        <v>20</v>
      </c>
      <c r="I450" s="5"/>
      <c r="J450" t="s">
        <v>20</v>
      </c>
      <c r="L450" s="5"/>
      <c r="M450" s="5">
        <f t="shared" si="62"/>
        <v>0</v>
      </c>
      <c r="N450" s="5" t="e">
        <f t="shared" si="63"/>
        <v>#N/A</v>
      </c>
      <c r="O450" t="s">
        <v>20</v>
      </c>
      <c r="P450" t="str">
        <f t="array" ref="P450">INDEX(Items!B$2:B$1090,MATCH($O450,Items!$A$2:$A$1090,0))</f>
        <v xml:space="preserve"> </v>
      </c>
      <c r="Q450" t="str">
        <f t="array" ref="Q450">INDEX(Items!C$2:C$1090,MATCH($O450,Items!$A$2:$A$1090,0))</f>
        <v xml:space="preserve"> </v>
      </c>
      <c r="R450" t="str">
        <f t="array" ref="R450">INDEX(Items!D$2:D$1090,MATCH($O450,Items!$A$2:$A$1090,0))</f>
        <v xml:space="preserve"> </v>
      </c>
    </row>
    <row r="451" spans="1:18" x14ac:dyDescent="0.25">
      <c r="A451">
        <f t="shared" si="59"/>
        <v>1</v>
      </c>
      <c r="B451" t="str">
        <f t="shared" si="60"/>
        <v/>
      </c>
      <c r="C451">
        <f t="shared" si="61"/>
        <v>1</v>
      </c>
      <c r="D451" s="4"/>
      <c r="E451" s="3"/>
      <c r="F451" t="e">
        <f t="array" ref="F451">INDEX(Establishment!B$2:B$1042,MATCH($E451,Establishment!$A$2:$A$1042,0))</f>
        <v>#N/A</v>
      </c>
      <c r="G451" t="e">
        <f t="array" ref="G451">INDEX(Establishment!C$2:C$1042,MATCH($E451,Establishment!$A$2:$A$1042,0))</f>
        <v>#N/A</v>
      </c>
      <c r="H451" t="s">
        <v>20</v>
      </c>
      <c r="I451" s="5"/>
      <c r="J451" t="s">
        <v>20</v>
      </c>
      <c r="L451" s="5"/>
      <c r="M451" s="5">
        <f t="shared" si="62"/>
        <v>0</v>
      </c>
      <c r="N451" s="5" t="e">
        <f t="shared" si="63"/>
        <v>#N/A</v>
      </c>
      <c r="O451" t="s">
        <v>20</v>
      </c>
      <c r="P451" t="str">
        <f t="array" ref="P451">INDEX(Items!B$2:B$1090,MATCH($O451,Items!$A$2:$A$1090,0))</f>
        <v xml:space="preserve"> </v>
      </c>
      <c r="Q451" t="str">
        <f t="array" ref="Q451">INDEX(Items!C$2:C$1090,MATCH($O451,Items!$A$2:$A$1090,0))</f>
        <v xml:space="preserve"> </v>
      </c>
      <c r="R451" t="str">
        <f t="array" ref="R451">INDEX(Items!D$2:D$1090,MATCH($O451,Items!$A$2:$A$1090,0))</f>
        <v xml:space="preserve"> </v>
      </c>
    </row>
    <row r="452" spans="1:18" x14ac:dyDescent="0.25">
      <c r="A452">
        <f t="shared" si="59"/>
        <v>1</v>
      </c>
      <c r="B452" t="str">
        <f t="shared" si="60"/>
        <v/>
      </c>
      <c r="C452">
        <f t="shared" si="61"/>
        <v>1</v>
      </c>
      <c r="D452" s="4"/>
      <c r="E452" s="3"/>
      <c r="F452" t="e">
        <f t="array" ref="F452">INDEX(Establishment!B$2:B$1042,MATCH($E452,Establishment!$A$2:$A$1042,0))</f>
        <v>#N/A</v>
      </c>
      <c r="G452" t="e">
        <f t="array" ref="G452">INDEX(Establishment!C$2:C$1042,MATCH($E452,Establishment!$A$2:$A$1042,0))</f>
        <v>#N/A</v>
      </c>
      <c r="H452" t="s">
        <v>20</v>
      </c>
      <c r="I452" s="5"/>
      <c r="J452" t="s">
        <v>20</v>
      </c>
      <c r="L452" s="5"/>
      <c r="M452" s="5">
        <f t="shared" si="62"/>
        <v>0</v>
      </c>
      <c r="N452" s="5" t="e">
        <f t="shared" si="63"/>
        <v>#N/A</v>
      </c>
      <c r="O452" t="s">
        <v>20</v>
      </c>
      <c r="P452" t="str">
        <f t="array" ref="P452">INDEX(Items!B$2:B$1090,MATCH($O452,Items!$A$2:$A$1090,0))</f>
        <v xml:space="preserve"> </v>
      </c>
      <c r="Q452" t="str">
        <f t="array" ref="Q452">INDEX(Items!C$2:C$1090,MATCH($O452,Items!$A$2:$A$1090,0))</f>
        <v xml:space="preserve"> </v>
      </c>
      <c r="R452" t="str">
        <f t="array" ref="R452">INDEX(Items!D$2:D$1090,MATCH($O452,Items!$A$2:$A$1090,0))</f>
        <v xml:space="preserve"> </v>
      </c>
    </row>
    <row r="453" spans="1:18" x14ac:dyDescent="0.25">
      <c r="A453">
        <f t="shared" si="59"/>
        <v>1</v>
      </c>
      <c r="B453" t="str">
        <f t="shared" si="60"/>
        <v/>
      </c>
      <c r="C453">
        <f t="shared" si="61"/>
        <v>1</v>
      </c>
      <c r="D453" s="4"/>
      <c r="E453" s="3"/>
      <c r="F453" t="e">
        <f t="array" ref="F453">INDEX(Establishment!B$2:B$1042,MATCH($E453,Establishment!$A$2:$A$1042,0))</f>
        <v>#N/A</v>
      </c>
      <c r="G453" t="e">
        <f t="array" ref="G453">INDEX(Establishment!C$2:C$1042,MATCH($E453,Establishment!$A$2:$A$1042,0))</f>
        <v>#N/A</v>
      </c>
      <c r="H453" t="s">
        <v>20</v>
      </c>
      <c r="I453" s="5"/>
      <c r="J453" t="s">
        <v>20</v>
      </c>
      <c r="L453" s="5"/>
      <c r="M453" s="5">
        <f t="shared" si="62"/>
        <v>0</v>
      </c>
      <c r="N453" s="5" t="e">
        <f t="shared" si="63"/>
        <v>#N/A</v>
      </c>
      <c r="O453" t="s">
        <v>20</v>
      </c>
      <c r="P453" t="str">
        <f t="array" ref="P453">INDEX(Items!B$2:B$1090,MATCH($O453,Items!$A$2:$A$1090,0))</f>
        <v xml:space="preserve"> </v>
      </c>
      <c r="Q453" t="str">
        <f t="array" ref="Q453">INDEX(Items!C$2:C$1090,MATCH($O453,Items!$A$2:$A$1090,0))</f>
        <v xml:space="preserve"> </v>
      </c>
      <c r="R453" t="str">
        <f t="array" ref="R453">INDEX(Items!D$2:D$1090,MATCH($O453,Items!$A$2:$A$1090,0))</f>
        <v xml:space="preserve"> </v>
      </c>
    </row>
    <row r="454" spans="1:18" x14ac:dyDescent="0.25">
      <c r="A454">
        <f t="shared" si="59"/>
        <v>1</v>
      </c>
      <c r="B454" t="str">
        <f t="shared" si="60"/>
        <v/>
      </c>
      <c r="C454">
        <f t="shared" si="61"/>
        <v>1</v>
      </c>
      <c r="D454" s="4"/>
      <c r="E454" s="3"/>
      <c r="F454" t="e">
        <f t="array" ref="F454">INDEX(Establishment!B$2:B$1042,MATCH($E454,Establishment!$A$2:$A$1042,0))</f>
        <v>#N/A</v>
      </c>
      <c r="G454" t="e">
        <f t="array" ref="G454">INDEX(Establishment!C$2:C$1042,MATCH($E454,Establishment!$A$2:$A$1042,0))</f>
        <v>#N/A</v>
      </c>
      <c r="H454" t="s">
        <v>20</v>
      </c>
      <c r="I454" s="5"/>
      <c r="J454" t="s">
        <v>20</v>
      </c>
      <c r="L454" s="5"/>
      <c r="M454" s="5">
        <f t="shared" si="62"/>
        <v>0</v>
      </c>
      <c r="N454" s="5" t="e">
        <f t="shared" si="63"/>
        <v>#N/A</v>
      </c>
      <c r="O454" t="s">
        <v>20</v>
      </c>
      <c r="P454" t="str">
        <f t="array" ref="P454">INDEX(Items!B$2:B$1090,MATCH($O454,Items!$A$2:$A$1090,0))</f>
        <v xml:space="preserve"> </v>
      </c>
      <c r="Q454" t="str">
        <f t="array" ref="Q454">INDEX(Items!C$2:C$1090,MATCH($O454,Items!$A$2:$A$1090,0))</f>
        <v xml:space="preserve"> </v>
      </c>
      <c r="R454" t="str">
        <f t="array" ref="R454">INDEX(Items!D$2:D$1090,MATCH($O454,Items!$A$2:$A$1090,0))</f>
        <v xml:space="preserve"> </v>
      </c>
    </row>
    <row r="455" spans="1:18" x14ac:dyDescent="0.25">
      <c r="A455">
        <f t="shared" ref="A455:A518" si="64">IF(OR(D455&lt;&gt;D454,D455=""),1,IF(NOT(AND(E455=E454,F455=F454,G455=G454)),A454+1,IF(OR(H455="",AND(H455&lt;&gt;"",H455&lt;&gt;H454,H454&lt;&gt;"")),A454,A454+1)))</f>
        <v>1</v>
      </c>
      <c r="B455" t="str">
        <f t="shared" ref="B455:B518" si="65">IF(D455&lt;&gt;"",TEXT(D455,"YYYYMMDD")&amp;CHAR(64+A455),"")</f>
        <v/>
      </c>
      <c r="C455">
        <f t="shared" ref="C455:C518" si="66">IF(OR(B455="",B455&lt;&gt;B501),1,C501+1)</f>
        <v>1</v>
      </c>
      <c r="D455" s="4"/>
      <c r="E455" s="3"/>
      <c r="F455" t="e">
        <f t="array" ref="F455">INDEX(Establishment!B$2:B$1042,MATCH($E455,Establishment!$A$2:$A$1042,0))</f>
        <v>#N/A</v>
      </c>
      <c r="G455" t="e">
        <f t="array" ref="G455">INDEX(Establishment!C$2:C$1042,MATCH($E455,Establishment!$A$2:$A$1042,0))</f>
        <v>#N/A</v>
      </c>
      <c r="H455" t="s">
        <v>20</v>
      </c>
      <c r="I455" s="5"/>
      <c r="J455" t="s">
        <v>20</v>
      </c>
      <c r="L455" s="5"/>
      <c r="M455" s="5">
        <f t="shared" ref="M455:M518" si="67">K455*L455</f>
        <v>0</v>
      </c>
      <c r="N455" s="5" t="e">
        <f t="shared" ref="N455:N518" si="68">IF(B455=B454,N454+M455,M455)</f>
        <v>#N/A</v>
      </c>
      <c r="O455" t="s">
        <v>20</v>
      </c>
      <c r="P455" t="str">
        <f t="array" ref="P455">INDEX(Items!B$2:B$1090,MATCH($O455,Items!$A$2:$A$1090,0))</f>
        <v xml:space="preserve"> </v>
      </c>
      <c r="Q455" t="str">
        <f t="array" ref="Q455">INDEX(Items!C$2:C$1090,MATCH($O455,Items!$A$2:$A$1090,0))</f>
        <v xml:space="preserve"> </v>
      </c>
      <c r="R455" t="str">
        <f t="array" ref="R455">INDEX(Items!D$2:D$1090,MATCH($O455,Items!$A$2:$A$1090,0))</f>
        <v xml:space="preserve"> </v>
      </c>
    </row>
    <row r="456" spans="1:18" x14ac:dyDescent="0.25">
      <c r="A456">
        <f t="shared" si="64"/>
        <v>1</v>
      </c>
      <c r="B456" t="str">
        <f t="shared" si="65"/>
        <v/>
      </c>
      <c r="C456">
        <f t="shared" si="66"/>
        <v>1</v>
      </c>
      <c r="D456" s="4"/>
      <c r="E456" s="3"/>
      <c r="F456" t="e">
        <f t="array" ref="F456">INDEX(Establishment!B$2:B$1042,MATCH($E456,Establishment!$A$2:$A$1042,0))</f>
        <v>#N/A</v>
      </c>
      <c r="G456" t="e">
        <f t="array" ref="G456">INDEX(Establishment!C$2:C$1042,MATCH($E456,Establishment!$A$2:$A$1042,0))</f>
        <v>#N/A</v>
      </c>
      <c r="H456" t="s">
        <v>20</v>
      </c>
      <c r="I456" s="5"/>
      <c r="J456" t="s">
        <v>20</v>
      </c>
      <c r="L456" s="5"/>
      <c r="M456" s="5">
        <f t="shared" si="67"/>
        <v>0</v>
      </c>
      <c r="N456" s="5" t="e">
        <f t="shared" si="68"/>
        <v>#N/A</v>
      </c>
      <c r="O456" t="s">
        <v>20</v>
      </c>
      <c r="P456" t="str">
        <f t="array" ref="P456">INDEX(Items!B$2:B$1090,MATCH($O456,Items!$A$2:$A$1090,0))</f>
        <v xml:space="preserve"> </v>
      </c>
      <c r="Q456" t="str">
        <f t="array" ref="Q456">INDEX(Items!C$2:C$1090,MATCH($O456,Items!$A$2:$A$1090,0))</f>
        <v xml:space="preserve"> </v>
      </c>
      <c r="R456" t="str">
        <f t="array" ref="R456">INDEX(Items!D$2:D$1090,MATCH($O456,Items!$A$2:$A$1090,0))</f>
        <v xml:space="preserve"> </v>
      </c>
    </row>
    <row r="457" spans="1:18" x14ac:dyDescent="0.25">
      <c r="A457">
        <f t="shared" si="64"/>
        <v>1</v>
      </c>
      <c r="B457" t="str">
        <f t="shared" si="65"/>
        <v/>
      </c>
      <c r="C457">
        <f t="shared" si="66"/>
        <v>1</v>
      </c>
      <c r="D457" s="4"/>
      <c r="E457" s="3"/>
      <c r="F457" t="e">
        <f t="array" ref="F457">INDEX(Establishment!B$2:B$1042,MATCH($E457,Establishment!$A$2:$A$1042,0))</f>
        <v>#N/A</v>
      </c>
      <c r="G457" t="e">
        <f t="array" ref="G457">INDEX(Establishment!C$2:C$1042,MATCH($E457,Establishment!$A$2:$A$1042,0))</f>
        <v>#N/A</v>
      </c>
      <c r="H457" t="s">
        <v>20</v>
      </c>
      <c r="I457" s="5"/>
      <c r="J457" t="s">
        <v>20</v>
      </c>
      <c r="L457" s="5"/>
      <c r="M457" s="5">
        <f t="shared" si="67"/>
        <v>0</v>
      </c>
      <c r="N457" s="5" t="e">
        <f t="shared" si="68"/>
        <v>#N/A</v>
      </c>
      <c r="O457" t="s">
        <v>20</v>
      </c>
      <c r="P457" t="str">
        <f t="array" ref="P457">INDEX(Items!B$2:B$1090,MATCH($O457,Items!$A$2:$A$1090,0))</f>
        <v xml:space="preserve"> </v>
      </c>
      <c r="Q457" t="str">
        <f t="array" ref="Q457">INDEX(Items!C$2:C$1090,MATCH($O457,Items!$A$2:$A$1090,0))</f>
        <v xml:space="preserve"> </v>
      </c>
      <c r="R457" t="str">
        <f t="array" ref="R457">INDEX(Items!D$2:D$1090,MATCH($O457,Items!$A$2:$A$1090,0))</f>
        <v xml:space="preserve"> </v>
      </c>
    </row>
    <row r="458" spans="1:18" x14ac:dyDescent="0.25">
      <c r="A458">
        <f t="shared" si="64"/>
        <v>1</v>
      </c>
      <c r="B458" t="str">
        <f t="shared" si="65"/>
        <v/>
      </c>
      <c r="C458">
        <f t="shared" si="66"/>
        <v>1</v>
      </c>
      <c r="D458" s="4"/>
      <c r="E458" s="3"/>
      <c r="F458" t="e">
        <f t="array" ref="F458">INDEX(Establishment!B$2:B$1042,MATCH($E458,Establishment!$A$2:$A$1042,0))</f>
        <v>#N/A</v>
      </c>
      <c r="G458" t="e">
        <f t="array" ref="G458">INDEX(Establishment!C$2:C$1042,MATCH($E458,Establishment!$A$2:$A$1042,0))</f>
        <v>#N/A</v>
      </c>
      <c r="H458" t="s">
        <v>20</v>
      </c>
      <c r="I458" s="5"/>
      <c r="J458" t="s">
        <v>20</v>
      </c>
      <c r="L458" s="5"/>
      <c r="M458" s="5">
        <f t="shared" si="67"/>
        <v>0</v>
      </c>
      <c r="N458" s="5" t="e">
        <f t="shared" si="68"/>
        <v>#N/A</v>
      </c>
      <c r="O458" t="s">
        <v>20</v>
      </c>
      <c r="P458" t="str">
        <f t="array" ref="P458">INDEX(Items!B$2:B$1090,MATCH($O458,Items!$A$2:$A$1090,0))</f>
        <v xml:space="preserve"> </v>
      </c>
      <c r="Q458" t="str">
        <f t="array" ref="Q458">INDEX(Items!C$2:C$1090,MATCH($O458,Items!$A$2:$A$1090,0))</f>
        <v xml:space="preserve"> </v>
      </c>
      <c r="R458" t="str">
        <f t="array" ref="R458">INDEX(Items!D$2:D$1090,MATCH($O458,Items!$A$2:$A$1090,0))</f>
        <v xml:space="preserve"> </v>
      </c>
    </row>
    <row r="459" spans="1:18" x14ac:dyDescent="0.25">
      <c r="A459">
        <f t="shared" si="64"/>
        <v>1</v>
      </c>
      <c r="B459" t="str">
        <f t="shared" si="65"/>
        <v/>
      </c>
      <c r="C459">
        <f t="shared" si="66"/>
        <v>1</v>
      </c>
      <c r="D459" s="4"/>
      <c r="E459" s="3"/>
      <c r="F459" t="e">
        <f t="array" ref="F459">INDEX(Establishment!B$2:B$1042,MATCH($E459,Establishment!$A$2:$A$1042,0))</f>
        <v>#N/A</v>
      </c>
      <c r="G459" t="e">
        <f t="array" ref="G459">INDEX(Establishment!C$2:C$1042,MATCH($E459,Establishment!$A$2:$A$1042,0))</f>
        <v>#N/A</v>
      </c>
      <c r="H459" t="s">
        <v>20</v>
      </c>
      <c r="I459" s="5"/>
      <c r="J459" t="s">
        <v>20</v>
      </c>
      <c r="L459" s="5"/>
      <c r="M459" s="5">
        <f t="shared" si="67"/>
        <v>0</v>
      </c>
      <c r="N459" s="5" t="e">
        <f t="shared" si="68"/>
        <v>#N/A</v>
      </c>
      <c r="O459" t="s">
        <v>20</v>
      </c>
      <c r="P459" t="str">
        <f t="array" ref="P459">INDEX(Items!B$2:B$1090,MATCH($O459,Items!$A$2:$A$1090,0))</f>
        <v xml:space="preserve"> </v>
      </c>
      <c r="Q459" t="str">
        <f t="array" ref="Q459">INDEX(Items!C$2:C$1090,MATCH($O459,Items!$A$2:$A$1090,0))</f>
        <v xml:space="preserve"> </v>
      </c>
      <c r="R459" t="str">
        <f t="array" ref="R459">INDEX(Items!D$2:D$1090,MATCH($O459,Items!$A$2:$A$1090,0))</f>
        <v xml:space="preserve"> </v>
      </c>
    </row>
    <row r="460" spans="1:18" x14ac:dyDescent="0.25">
      <c r="A460">
        <f t="shared" si="64"/>
        <v>1</v>
      </c>
      <c r="B460" t="str">
        <f t="shared" si="65"/>
        <v/>
      </c>
      <c r="C460">
        <f t="shared" si="66"/>
        <v>1</v>
      </c>
      <c r="D460" s="4"/>
      <c r="E460" s="3"/>
      <c r="F460" t="e">
        <f t="array" ref="F460">INDEX(Establishment!B$2:B$1042,MATCH($E460,Establishment!$A$2:$A$1042,0))</f>
        <v>#N/A</v>
      </c>
      <c r="G460" t="e">
        <f t="array" ref="G460">INDEX(Establishment!C$2:C$1042,MATCH($E460,Establishment!$A$2:$A$1042,0))</f>
        <v>#N/A</v>
      </c>
      <c r="H460" t="s">
        <v>20</v>
      </c>
      <c r="I460" s="5"/>
      <c r="J460" t="s">
        <v>20</v>
      </c>
      <c r="L460" s="5"/>
      <c r="M460" s="5">
        <f t="shared" si="67"/>
        <v>0</v>
      </c>
      <c r="N460" s="5" t="e">
        <f t="shared" si="68"/>
        <v>#N/A</v>
      </c>
      <c r="O460" t="s">
        <v>20</v>
      </c>
      <c r="P460" t="str">
        <f t="array" ref="P460">INDEX(Items!B$2:B$1090,MATCH($O460,Items!$A$2:$A$1090,0))</f>
        <v xml:space="preserve"> </v>
      </c>
      <c r="Q460" t="str">
        <f t="array" ref="Q460">INDEX(Items!C$2:C$1090,MATCH($O460,Items!$A$2:$A$1090,0))</f>
        <v xml:space="preserve"> </v>
      </c>
      <c r="R460" t="str">
        <f t="array" ref="R460">INDEX(Items!D$2:D$1090,MATCH($O460,Items!$A$2:$A$1090,0))</f>
        <v xml:space="preserve"> </v>
      </c>
    </row>
    <row r="461" spans="1:18" x14ac:dyDescent="0.25">
      <c r="A461">
        <f t="shared" si="64"/>
        <v>1</v>
      </c>
      <c r="B461" t="str">
        <f t="shared" si="65"/>
        <v/>
      </c>
      <c r="C461">
        <f t="shared" si="66"/>
        <v>1</v>
      </c>
      <c r="D461" s="4"/>
      <c r="E461" s="3"/>
      <c r="F461" t="e">
        <f t="array" ref="F461">INDEX(Establishment!B$2:B$1042,MATCH($E461,Establishment!$A$2:$A$1042,0))</f>
        <v>#N/A</v>
      </c>
      <c r="G461" t="e">
        <f t="array" ref="G461">INDEX(Establishment!C$2:C$1042,MATCH($E461,Establishment!$A$2:$A$1042,0))</f>
        <v>#N/A</v>
      </c>
      <c r="H461" t="s">
        <v>20</v>
      </c>
      <c r="I461" s="5"/>
      <c r="J461" t="s">
        <v>20</v>
      </c>
      <c r="L461" s="5"/>
      <c r="M461" s="5">
        <f t="shared" si="67"/>
        <v>0</v>
      </c>
      <c r="N461" s="5" t="e">
        <f t="shared" si="68"/>
        <v>#N/A</v>
      </c>
      <c r="O461" t="s">
        <v>20</v>
      </c>
      <c r="P461" t="str">
        <f t="array" ref="P461">INDEX(Items!B$2:B$1090,MATCH($O461,Items!$A$2:$A$1090,0))</f>
        <v xml:space="preserve"> </v>
      </c>
      <c r="Q461" t="str">
        <f t="array" ref="Q461">INDEX(Items!C$2:C$1090,MATCH($O461,Items!$A$2:$A$1090,0))</f>
        <v xml:space="preserve"> </v>
      </c>
      <c r="R461" t="str">
        <f t="array" ref="R461">INDEX(Items!D$2:D$1090,MATCH($O461,Items!$A$2:$A$1090,0))</f>
        <v xml:space="preserve"> </v>
      </c>
    </row>
    <row r="462" spans="1:18" x14ac:dyDescent="0.25">
      <c r="A462">
        <f t="shared" si="64"/>
        <v>1</v>
      </c>
      <c r="B462" t="str">
        <f t="shared" si="65"/>
        <v/>
      </c>
      <c r="C462">
        <f t="shared" si="66"/>
        <v>1</v>
      </c>
      <c r="D462" s="4"/>
      <c r="E462" s="3"/>
      <c r="F462" t="e">
        <f t="array" ref="F462">INDEX(Establishment!B$2:B$1042,MATCH($E462,Establishment!$A$2:$A$1042,0))</f>
        <v>#N/A</v>
      </c>
      <c r="G462" t="e">
        <f t="array" ref="G462">INDEX(Establishment!C$2:C$1042,MATCH($E462,Establishment!$A$2:$A$1042,0))</f>
        <v>#N/A</v>
      </c>
      <c r="H462" t="s">
        <v>20</v>
      </c>
      <c r="I462" s="5"/>
      <c r="J462" t="s">
        <v>20</v>
      </c>
      <c r="L462" s="5"/>
      <c r="M462" s="5">
        <f t="shared" si="67"/>
        <v>0</v>
      </c>
      <c r="N462" s="5" t="e">
        <f t="shared" si="68"/>
        <v>#N/A</v>
      </c>
      <c r="O462" t="s">
        <v>20</v>
      </c>
      <c r="P462" t="str">
        <f t="array" ref="P462">INDEX(Items!B$2:B$1090,MATCH($O462,Items!$A$2:$A$1090,0))</f>
        <v xml:space="preserve"> </v>
      </c>
      <c r="Q462" t="str">
        <f t="array" ref="Q462">INDEX(Items!C$2:C$1090,MATCH($O462,Items!$A$2:$A$1090,0))</f>
        <v xml:space="preserve"> </v>
      </c>
      <c r="R462" t="str">
        <f t="array" ref="R462">INDEX(Items!D$2:D$1090,MATCH($O462,Items!$A$2:$A$1090,0))</f>
        <v xml:space="preserve"> </v>
      </c>
    </row>
    <row r="463" spans="1:18" x14ac:dyDescent="0.25">
      <c r="A463">
        <f t="shared" si="64"/>
        <v>1</v>
      </c>
      <c r="B463" t="str">
        <f t="shared" si="65"/>
        <v/>
      </c>
      <c r="C463">
        <f t="shared" si="66"/>
        <v>1</v>
      </c>
      <c r="D463" s="4"/>
      <c r="E463" s="3"/>
      <c r="F463" t="e">
        <f t="array" ref="F463">INDEX(Establishment!B$2:B$1042,MATCH($E463,Establishment!$A$2:$A$1042,0))</f>
        <v>#N/A</v>
      </c>
      <c r="G463" t="e">
        <f t="array" ref="G463">INDEX(Establishment!C$2:C$1042,MATCH($E463,Establishment!$A$2:$A$1042,0))</f>
        <v>#N/A</v>
      </c>
      <c r="H463" t="s">
        <v>20</v>
      </c>
      <c r="I463" s="5"/>
      <c r="J463" t="s">
        <v>20</v>
      </c>
      <c r="L463" s="5"/>
      <c r="M463" s="5">
        <f t="shared" si="67"/>
        <v>0</v>
      </c>
      <c r="N463" s="5" t="e">
        <f t="shared" si="68"/>
        <v>#N/A</v>
      </c>
      <c r="O463" t="s">
        <v>20</v>
      </c>
      <c r="P463" t="str">
        <f t="array" ref="P463">INDEX(Items!B$2:B$1090,MATCH($O463,Items!$A$2:$A$1090,0))</f>
        <v xml:space="preserve"> </v>
      </c>
      <c r="Q463" t="str">
        <f t="array" ref="Q463">INDEX(Items!C$2:C$1090,MATCH($O463,Items!$A$2:$A$1090,0))</f>
        <v xml:space="preserve"> </v>
      </c>
      <c r="R463" t="str">
        <f t="array" ref="R463">INDEX(Items!D$2:D$1090,MATCH($O463,Items!$A$2:$A$1090,0))</f>
        <v xml:space="preserve"> </v>
      </c>
    </row>
    <row r="464" spans="1:18" x14ac:dyDescent="0.25">
      <c r="A464">
        <f t="shared" si="64"/>
        <v>1</v>
      </c>
      <c r="B464" t="str">
        <f t="shared" si="65"/>
        <v/>
      </c>
      <c r="C464">
        <f t="shared" si="66"/>
        <v>1</v>
      </c>
      <c r="D464" s="4"/>
      <c r="E464" s="3"/>
      <c r="F464" t="e">
        <f t="array" ref="F464">INDEX(Establishment!B$2:B$1042,MATCH($E464,Establishment!$A$2:$A$1042,0))</f>
        <v>#N/A</v>
      </c>
      <c r="G464" t="e">
        <f t="array" ref="G464">INDEX(Establishment!C$2:C$1042,MATCH($E464,Establishment!$A$2:$A$1042,0))</f>
        <v>#N/A</v>
      </c>
      <c r="H464" t="s">
        <v>20</v>
      </c>
      <c r="I464" s="5"/>
      <c r="J464" t="s">
        <v>20</v>
      </c>
      <c r="L464" s="5"/>
      <c r="M464" s="5">
        <f t="shared" si="67"/>
        <v>0</v>
      </c>
      <c r="N464" s="5" t="e">
        <f t="shared" si="68"/>
        <v>#N/A</v>
      </c>
      <c r="O464" t="s">
        <v>20</v>
      </c>
      <c r="P464" t="str">
        <f t="array" ref="P464">INDEX(Items!B$2:B$1090,MATCH($O464,Items!$A$2:$A$1090,0))</f>
        <v xml:space="preserve"> </v>
      </c>
      <c r="Q464" t="str">
        <f t="array" ref="Q464">INDEX(Items!C$2:C$1090,MATCH($O464,Items!$A$2:$A$1090,0))</f>
        <v xml:space="preserve"> </v>
      </c>
      <c r="R464" t="str">
        <f t="array" ref="R464">INDEX(Items!D$2:D$1090,MATCH($O464,Items!$A$2:$A$1090,0))</f>
        <v xml:space="preserve"> </v>
      </c>
    </row>
    <row r="465" spans="1:18" x14ac:dyDescent="0.25">
      <c r="A465">
        <f t="shared" si="64"/>
        <v>1</v>
      </c>
      <c r="B465" t="str">
        <f t="shared" si="65"/>
        <v/>
      </c>
      <c r="C465">
        <f t="shared" si="66"/>
        <v>1</v>
      </c>
      <c r="D465" s="4"/>
      <c r="E465" s="3"/>
      <c r="F465" t="e">
        <f t="array" ref="F465">INDEX(Establishment!B$2:B$1042,MATCH($E465,Establishment!$A$2:$A$1042,0))</f>
        <v>#N/A</v>
      </c>
      <c r="G465" t="e">
        <f t="array" ref="G465">INDEX(Establishment!C$2:C$1042,MATCH($E465,Establishment!$A$2:$A$1042,0))</f>
        <v>#N/A</v>
      </c>
      <c r="H465" t="s">
        <v>20</v>
      </c>
      <c r="I465" s="5"/>
      <c r="J465" t="s">
        <v>20</v>
      </c>
      <c r="L465" s="5"/>
      <c r="M465" s="5">
        <f t="shared" si="67"/>
        <v>0</v>
      </c>
      <c r="N465" s="5" t="e">
        <f t="shared" si="68"/>
        <v>#N/A</v>
      </c>
      <c r="O465" t="s">
        <v>20</v>
      </c>
      <c r="P465" t="str">
        <f t="array" ref="P465">INDEX(Items!B$2:B$1090,MATCH($O465,Items!$A$2:$A$1090,0))</f>
        <v xml:space="preserve"> </v>
      </c>
      <c r="Q465" t="str">
        <f t="array" ref="Q465">INDEX(Items!C$2:C$1090,MATCH($O465,Items!$A$2:$A$1090,0))</f>
        <v xml:space="preserve"> </v>
      </c>
      <c r="R465" t="str">
        <f t="array" ref="R465">INDEX(Items!D$2:D$1090,MATCH($O465,Items!$A$2:$A$1090,0))</f>
        <v xml:space="preserve"> </v>
      </c>
    </row>
    <row r="466" spans="1:18" x14ac:dyDescent="0.25">
      <c r="A466">
        <f t="shared" si="64"/>
        <v>1</v>
      </c>
      <c r="B466" t="str">
        <f t="shared" si="65"/>
        <v/>
      </c>
      <c r="C466">
        <f t="shared" si="66"/>
        <v>1</v>
      </c>
      <c r="D466" s="4"/>
      <c r="E466" s="3"/>
      <c r="F466" t="e">
        <f t="array" ref="F466">INDEX(Establishment!B$2:B$1042,MATCH($E466,Establishment!$A$2:$A$1042,0))</f>
        <v>#N/A</v>
      </c>
      <c r="G466" t="e">
        <f t="array" ref="G466">INDEX(Establishment!C$2:C$1042,MATCH($E466,Establishment!$A$2:$A$1042,0))</f>
        <v>#N/A</v>
      </c>
      <c r="H466" t="s">
        <v>20</v>
      </c>
      <c r="I466" s="5"/>
      <c r="J466" t="s">
        <v>20</v>
      </c>
      <c r="L466" s="5"/>
      <c r="M466" s="5">
        <f t="shared" si="67"/>
        <v>0</v>
      </c>
      <c r="N466" s="5" t="e">
        <f t="shared" si="68"/>
        <v>#N/A</v>
      </c>
      <c r="O466" t="s">
        <v>20</v>
      </c>
      <c r="P466" t="str">
        <f t="array" ref="P466">INDEX(Items!B$2:B$1090,MATCH($O466,Items!$A$2:$A$1090,0))</f>
        <v xml:space="preserve"> </v>
      </c>
      <c r="Q466" t="str">
        <f t="array" ref="Q466">INDEX(Items!C$2:C$1090,MATCH($O466,Items!$A$2:$A$1090,0))</f>
        <v xml:space="preserve"> </v>
      </c>
      <c r="R466" t="str">
        <f t="array" ref="R466">INDEX(Items!D$2:D$1090,MATCH($O466,Items!$A$2:$A$1090,0))</f>
        <v xml:space="preserve"> </v>
      </c>
    </row>
    <row r="467" spans="1:18" x14ac:dyDescent="0.25">
      <c r="A467">
        <f t="shared" si="64"/>
        <v>1</v>
      </c>
      <c r="B467" t="str">
        <f t="shared" si="65"/>
        <v/>
      </c>
      <c r="C467">
        <f t="shared" si="66"/>
        <v>1</v>
      </c>
      <c r="D467" s="4"/>
      <c r="E467" s="3"/>
      <c r="F467" t="e">
        <f t="array" ref="F467">INDEX(Establishment!B$2:B$1042,MATCH($E467,Establishment!$A$2:$A$1042,0))</f>
        <v>#N/A</v>
      </c>
      <c r="G467" t="e">
        <f t="array" ref="G467">INDEX(Establishment!C$2:C$1042,MATCH($E467,Establishment!$A$2:$A$1042,0))</f>
        <v>#N/A</v>
      </c>
      <c r="H467" t="s">
        <v>20</v>
      </c>
      <c r="I467" s="5"/>
      <c r="J467" t="s">
        <v>20</v>
      </c>
      <c r="L467" s="5"/>
      <c r="M467" s="5">
        <f t="shared" si="67"/>
        <v>0</v>
      </c>
      <c r="N467" s="5" t="e">
        <f t="shared" si="68"/>
        <v>#N/A</v>
      </c>
      <c r="O467" t="s">
        <v>20</v>
      </c>
      <c r="P467" t="str">
        <f t="array" ref="P467">INDEX(Items!B$2:B$1090,MATCH($O467,Items!$A$2:$A$1090,0))</f>
        <v xml:space="preserve"> </v>
      </c>
      <c r="Q467" t="str">
        <f t="array" ref="Q467">INDEX(Items!C$2:C$1090,MATCH($O467,Items!$A$2:$A$1090,0))</f>
        <v xml:space="preserve"> </v>
      </c>
      <c r="R467" t="str">
        <f t="array" ref="R467">INDEX(Items!D$2:D$1090,MATCH($O467,Items!$A$2:$A$1090,0))</f>
        <v xml:space="preserve"> </v>
      </c>
    </row>
    <row r="468" spans="1:18" x14ac:dyDescent="0.25">
      <c r="A468">
        <f t="shared" si="64"/>
        <v>1</v>
      </c>
      <c r="B468" t="str">
        <f t="shared" si="65"/>
        <v/>
      </c>
      <c r="C468">
        <f t="shared" si="66"/>
        <v>1</v>
      </c>
      <c r="D468" s="4"/>
      <c r="E468" s="3"/>
      <c r="F468" t="e">
        <f t="array" ref="F468">INDEX(Establishment!B$2:B$1042,MATCH($E468,Establishment!$A$2:$A$1042,0))</f>
        <v>#N/A</v>
      </c>
      <c r="G468" t="e">
        <f t="array" ref="G468">INDEX(Establishment!C$2:C$1042,MATCH($E468,Establishment!$A$2:$A$1042,0))</f>
        <v>#N/A</v>
      </c>
      <c r="H468" t="s">
        <v>20</v>
      </c>
      <c r="I468" s="5"/>
      <c r="J468" t="s">
        <v>20</v>
      </c>
      <c r="L468" s="5"/>
      <c r="M468" s="5">
        <f t="shared" si="67"/>
        <v>0</v>
      </c>
      <c r="N468" s="5" t="e">
        <f t="shared" si="68"/>
        <v>#N/A</v>
      </c>
      <c r="O468" t="s">
        <v>20</v>
      </c>
      <c r="P468" t="str">
        <f t="array" ref="P468">INDEX(Items!B$2:B$1090,MATCH($O468,Items!$A$2:$A$1090,0))</f>
        <v xml:space="preserve"> </v>
      </c>
      <c r="Q468" t="str">
        <f t="array" ref="Q468">INDEX(Items!C$2:C$1090,MATCH($O468,Items!$A$2:$A$1090,0))</f>
        <v xml:space="preserve"> </v>
      </c>
      <c r="R468" t="str">
        <f t="array" ref="R468">INDEX(Items!D$2:D$1090,MATCH($O468,Items!$A$2:$A$1090,0))</f>
        <v xml:space="preserve"> </v>
      </c>
    </row>
    <row r="469" spans="1:18" x14ac:dyDescent="0.25">
      <c r="A469">
        <f t="shared" si="64"/>
        <v>1</v>
      </c>
      <c r="B469" t="str">
        <f t="shared" si="65"/>
        <v/>
      </c>
      <c r="C469">
        <f t="shared" si="66"/>
        <v>1</v>
      </c>
      <c r="D469" s="4"/>
      <c r="E469" s="3"/>
      <c r="F469" t="e">
        <f t="array" ref="F469">INDEX(Establishment!B$2:B$1042,MATCH($E469,Establishment!$A$2:$A$1042,0))</f>
        <v>#N/A</v>
      </c>
      <c r="G469" t="e">
        <f t="array" ref="G469">INDEX(Establishment!C$2:C$1042,MATCH($E469,Establishment!$A$2:$A$1042,0))</f>
        <v>#N/A</v>
      </c>
      <c r="H469" t="s">
        <v>20</v>
      </c>
      <c r="I469" s="5"/>
      <c r="J469" t="s">
        <v>20</v>
      </c>
      <c r="L469" s="5"/>
      <c r="M469" s="5">
        <f t="shared" si="67"/>
        <v>0</v>
      </c>
      <c r="N469" s="5" t="e">
        <f t="shared" si="68"/>
        <v>#N/A</v>
      </c>
      <c r="O469" t="s">
        <v>20</v>
      </c>
      <c r="P469" t="str">
        <f t="array" ref="P469">INDEX(Items!B$2:B$1090,MATCH($O469,Items!$A$2:$A$1090,0))</f>
        <v xml:space="preserve"> </v>
      </c>
      <c r="Q469" t="str">
        <f t="array" ref="Q469">INDEX(Items!C$2:C$1090,MATCH($O469,Items!$A$2:$A$1090,0))</f>
        <v xml:space="preserve"> </v>
      </c>
      <c r="R469" t="str">
        <f t="array" ref="R469">INDEX(Items!D$2:D$1090,MATCH($O469,Items!$A$2:$A$1090,0))</f>
        <v xml:space="preserve"> </v>
      </c>
    </row>
    <row r="470" spans="1:18" x14ac:dyDescent="0.25">
      <c r="A470">
        <f t="shared" si="64"/>
        <v>1</v>
      </c>
      <c r="B470" t="str">
        <f t="shared" si="65"/>
        <v/>
      </c>
      <c r="C470">
        <f t="shared" si="66"/>
        <v>1</v>
      </c>
      <c r="D470" s="4"/>
      <c r="E470" s="3"/>
      <c r="F470" t="e">
        <f t="array" ref="F470">INDEX(Establishment!B$2:B$1042,MATCH($E470,Establishment!$A$2:$A$1042,0))</f>
        <v>#N/A</v>
      </c>
      <c r="G470" t="e">
        <f t="array" ref="G470">INDEX(Establishment!C$2:C$1042,MATCH($E470,Establishment!$A$2:$A$1042,0))</f>
        <v>#N/A</v>
      </c>
      <c r="H470" t="s">
        <v>20</v>
      </c>
      <c r="I470" s="5"/>
      <c r="J470" t="s">
        <v>20</v>
      </c>
      <c r="L470" s="5"/>
      <c r="M470" s="5">
        <f t="shared" si="67"/>
        <v>0</v>
      </c>
      <c r="N470" s="5" t="e">
        <f t="shared" si="68"/>
        <v>#N/A</v>
      </c>
      <c r="O470" t="s">
        <v>20</v>
      </c>
      <c r="P470" t="str">
        <f t="array" ref="P470">INDEX(Items!B$2:B$1090,MATCH($O470,Items!$A$2:$A$1090,0))</f>
        <v xml:space="preserve"> </v>
      </c>
      <c r="Q470" t="str">
        <f t="array" ref="Q470">INDEX(Items!C$2:C$1090,MATCH($O470,Items!$A$2:$A$1090,0))</f>
        <v xml:space="preserve"> </v>
      </c>
      <c r="R470" t="str">
        <f t="array" ref="R470">INDEX(Items!D$2:D$1090,MATCH($O470,Items!$A$2:$A$1090,0))</f>
        <v xml:space="preserve"> </v>
      </c>
    </row>
    <row r="471" spans="1:18" x14ac:dyDescent="0.25">
      <c r="A471">
        <f t="shared" si="64"/>
        <v>1</v>
      </c>
      <c r="B471" t="str">
        <f t="shared" si="65"/>
        <v/>
      </c>
      <c r="C471">
        <f t="shared" si="66"/>
        <v>1</v>
      </c>
      <c r="D471" s="4"/>
      <c r="E471" s="3"/>
      <c r="F471" t="e">
        <f t="array" ref="F471">INDEX(Establishment!B$2:B$1042,MATCH($E471,Establishment!$A$2:$A$1042,0))</f>
        <v>#N/A</v>
      </c>
      <c r="G471" t="e">
        <f t="array" ref="G471">INDEX(Establishment!C$2:C$1042,MATCH($E471,Establishment!$A$2:$A$1042,0))</f>
        <v>#N/A</v>
      </c>
      <c r="H471" t="s">
        <v>20</v>
      </c>
      <c r="I471" s="5"/>
      <c r="J471" t="s">
        <v>20</v>
      </c>
      <c r="L471" s="5"/>
      <c r="M471" s="5">
        <f t="shared" si="67"/>
        <v>0</v>
      </c>
      <c r="N471" s="5" t="e">
        <f t="shared" si="68"/>
        <v>#N/A</v>
      </c>
      <c r="O471" t="s">
        <v>20</v>
      </c>
      <c r="P471" t="str">
        <f t="array" ref="P471">INDEX(Items!B$2:B$1090,MATCH($O471,Items!$A$2:$A$1090,0))</f>
        <v xml:space="preserve"> </v>
      </c>
      <c r="Q471" t="str">
        <f t="array" ref="Q471">INDEX(Items!C$2:C$1090,MATCH($O471,Items!$A$2:$A$1090,0))</f>
        <v xml:space="preserve"> </v>
      </c>
      <c r="R471" t="str">
        <f t="array" ref="R471">INDEX(Items!D$2:D$1090,MATCH($O471,Items!$A$2:$A$1090,0))</f>
        <v xml:space="preserve"> </v>
      </c>
    </row>
    <row r="472" spans="1:18" x14ac:dyDescent="0.25">
      <c r="A472">
        <f t="shared" si="64"/>
        <v>1</v>
      </c>
      <c r="B472" t="str">
        <f t="shared" si="65"/>
        <v/>
      </c>
      <c r="C472">
        <f t="shared" si="66"/>
        <v>1</v>
      </c>
      <c r="D472" s="4"/>
      <c r="E472" s="3"/>
      <c r="F472" t="e">
        <f t="array" ref="F472">INDEX(Establishment!B$2:B$1042,MATCH($E472,Establishment!$A$2:$A$1042,0))</f>
        <v>#N/A</v>
      </c>
      <c r="G472" t="e">
        <f t="array" ref="G472">INDEX(Establishment!C$2:C$1042,MATCH($E472,Establishment!$A$2:$A$1042,0))</f>
        <v>#N/A</v>
      </c>
      <c r="H472" t="s">
        <v>20</v>
      </c>
      <c r="I472" s="5"/>
      <c r="J472" t="s">
        <v>20</v>
      </c>
      <c r="L472" s="5"/>
      <c r="M472" s="5">
        <f t="shared" si="67"/>
        <v>0</v>
      </c>
      <c r="N472" s="5" t="e">
        <f t="shared" si="68"/>
        <v>#N/A</v>
      </c>
      <c r="O472" t="s">
        <v>20</v>
      </c>
      <c r="P472" t="str">
        <f t="array" ref="P472">INDEX(Items!B$2:B$1090,MATCH($O472,Items!$A$2:$A$1090,0))</f>
        <v xml:space="preserve"> </v>
      </c>
      <c r="Q472" t="str">
        <f t="array" ref="Q472">INDEX(Items!C$2:C$1090,MATCH($O472,Items!$A$2:$A$1090,0))</f>
        <v xml:space="preserve"> </v>
      </c>
      <c r="R472" t="str">
        <f t="array" ref="R472">INDEX(Items!D$2:D$1090,MATCH($O472,Items!$A$2:$A$1090,0))</f>
        <v xml:space="preserve"> </v>
      </c>
    </row>
    <row r="473" spans="1:18" x14ac:dyDescent="0.25">
      <c r="A473">
        <f t="shared" si="64"/>
        <v>1</v>
      </c>
      <c r="B473" t="str">
        <f t="shared" si="65"/>
        <v/>
      </c>
      <c r="C473">
        <f t="shared" si="66"/>
        <v>1</v>
      </c>
      <c r="D473" s="4"/>
      <c r="E473" s="3"/>
      <c r="F473" t="e">
        <f t="array" ref="F473">INDEX(Establishment!B$2:B$1042,MATCH($E473,Establishment!$A$2:$A$1042,0))</f>
        <v>#N/A</v>
      </c>
      <c r="G473" t="e">
        <f t="array" ref="G473">INDEX(Establishment!C$2:C$1042,MATCH($E473,Establishment!$A$2:$A$1042,0))</f>
        <v>#N/A</v>
      </c>
      <c r="H473" t="s">
        <v>20</v>
      </c>
      <c r="I473" s="5"/>
      <c r="J473" t="s">
        <v>20</v>
      </c>
      <c r="L473" s="5"/>
      <c r="M473" s="5">
        <f t="shared" si="67"/>
        <v>0</v>
      </c>
      <c r="N473" s="5" t="e">
        <f t="shared" si="68"/>
        <v>#N/A</v>
      </c>
      <c r="O473" t="s">
        <v>20</v>
      </c>
      <c r="P473" t="str">
        <f t="array" ref="P473">INDEX(Items!B$2:B$1090,MATCH($O473,Items!$A$2:$A$1090,0))</f>
        <v xml:space="preserve"> </v>
      </c>
      <c r="Q473" t="str">
        <f t="array" ref="Q473">INDEX(Items!C$2:C$1090,MATCH($O473,Items!$A$2:$A$1090,0))</f>
        <v xml:space="preserve"> </v>
      </c>
      <c r="R473" t="str">
        <f t="array" ref="R473">INDEX(Items!D$2:D$1090,MATCH($O473,Items!$A$2:$A$1090,0))</f>
        <v xml:space="preserve"> </v>
      </c>
    </row>
    <row r="474" spans="1:18" x14ac:dyDescent="0.25">
      <c r="A474">
        <f t="shared" si="64"/>
        <v>1</v>
      </c>
      <c r="B474" t="str">
        <f t="shared" si="65"/>
        <v/>
      </c>
      <c r="C474">
        <f t="shared" si="66"/>
        <v>1</v>
      </c>
      <c r="D474" s="4"/>
      <c r="E474" s="3"/>
      <c r="F474" t="e">
        <f t="array" ref="F474">INDEX(Establishment!B$2:B$1042,MATCH($E474,Establishment!$A$2:$A$1042,0))</f>
        <v>#N/A</v>
      </c>
      <c r="G474" t="e">
        <f t="array" ref="G474">INDEX(Establishment!C$2:C$1042,MATCH($E474,Establishment!$A$2:$A$1042,0))</f>
        <v>#N/A</v>
      </c>
      <c r="H474" t="s">
        <v>20</v>
      </c>
      <c r="I474" s="5"/>
      <c r="J474" t="s">
        <v>20</v>
      </c>
      <c r="L474" s="5"/>
      <c r="M474" s="5">
        <f t="shared" si="67"/>
        <v>0</v>
      </c>
      <c r="N474" s="5" t="e">
        <f t="shared" si="68"/>
        <v>#N/A</v>
      </c>
      <c r="O474" t="s">
        <v>20</v>
      </c>
      <c r="P474" t="str">
        <f t="array" ref="P474">INDEX(Items!B$2:B$1090,MATCH($O474,Items!$A$2:$A$1090,0))</f>
        <v xml:space="preserve"> </v>
      </c>
      <c r="Q474" t="str">
        <f t="array" ref="Q474">INDEX(Items!C$2:C$1090,MATCH($O474,Items!$A$2:$A$1090,0))</f>
        <v xml:space="preserve"> </v>
      </c>
      <c r="R474" t="str">
        <f t="array" ref="R474">INDEX(Items!D$2:D$1090,MATCH($O474,Items!$A$2:$A$1090,0))</f>
        <v xml:space="preserve"> </v>
      </c>
    </row>
    <row r="475" spans="1:18" x14ac:dyDescent="0.25">
      <c r="A475">
        <f t="shared" si="64"/>
        <v>1</v>
      </c>
      <c r="B475" t="str">
        <f t="shared" si="65"/>
        <v/>
      </c>
      <c r="C475">
        <f t="shared" si="66"/>
        <v>1</v>
      </c>
      <c r="D475" s="4"/>
      <c r="E475" s="3"/>
      <c r="F475" t="e">
        <f t="array" ref="F475">INDEX(Establishment!B$2:B$1042,MATCH($E475,Establishment!$A$2:$A$1042,0))</f>
        <v>#N/A</v>
      </c>
      <c r="G475" t="e">
        <f t="array" ref="G475">INDEX(Establishment!C$2:C$1042,MATCH($E475,Establishment!$A$2:$A$1042,0))</f>
        <v>#N/A</v>
      </c>
      <c r="H475" t="s">
        <v>20</v>
      </c>
      <c r="I475" s="5"/>
      <c r="J475" t="s">
        <v>20</v>
      </c>
      <c r="L475" s="5"/>
      <c r="M475" s="5">
        <f t="shared" si="67"/>
        <v>0</v>
      </c>
      <c r="N475" s="5" t="e">
        <f t="shared" si="68"/>
        <v>#N/A</v>
      </c>
      <c r="O475" t="s">
        <v>20</v>
      </c>
      <c r="P475" t="str">
        <f t="array" ref="P475">INDEX(Items!B$2:B$1090,MATCH($O475,Items!$A$2:$A$1090,0))</f>
        <v xml:space="preserve"> </v>
      </c>
      <c r="Q475" t="str">
        <f t="array" ref="Q475">INDEX(Items!C$2:C$1090,MATCH($O475,Items!$A$2:$A$1090,0))</f>
        <v xml:space="preserve"> </v>
      </c>
      <c r="R475" t="str">
        <f t="array" ref="R475">INDEX(Items!D$2:D$1090,MATCH($O475,Items!$A$2:$A$1090,0))</f>
        <v xml:space="preserve"> </v>
      </c>
    </row>
    <row r="476" spans="1:18" x14ac:dyDescent="0.25">
      <c r="A476">
        <f t="shared" si="64"/>
        <v>1</v>
      </c>
      <c r="B476" t="str">
        <f t="shared" si="65"/>
        <v/>
      </c>
      <c r="C476">
        <f t="shared" si="66"/>
        <v>1</v>
      </c>
      <c r="D476" s="4"/>
      <c r="E476" s="3"/>
      <c r="F476" t="e">
        <f t="array" ref="F476">INDEX(Establishment!B$2:B$1042,MATCH($E476,Establishment!$A$2:$A$1042,0))</f>
        <v>#N/A</v>
      </c>
      <c r="G476" t="e">
        <f t="array" ref="G476">INDEX(Establishment!C$2:C$1042,MATCH($E476,Establishment!$A$2:$A$1042,0))</f>
        <v>#N/A</v>
      </c>
      <c r="H476" t="s">
        <v>20</v>
      </c>
      <c r="I476" s="5"/>
      <c r="J476" t="s">
        <v>20</v>
      </c>
      <c r="L476" s="5"/>
      <c r="M476" s="5">
        <f t="shared" si="67"/>
        <v>0</v>
      </c>
      <c r="N476" s="5" t="e">
        <f t="shared" si="68"/>
        <v>#N/A</v>
      </c>
      <c r="O476" t="s">
        <v>20</v>
      </c>
      <c r="P476" t="str">
        <f t="array" ref="P476">INDEX(Items!B$2:B$1090,MATCH($O476,Items!$A$2:$A$1090,0))</f>
        <v xml:space="preserve"> </v>
      </c>
      <c r="Q476" t="str">
        <f t="array" ref="Q476">INDEX(Items!C$2:C$1090,MATCH($O476,Items!$A$2:$A$1090,0))</f>
        <v xml:space="preserve"> </v>
      </c>
      <c r="R476" t="str">
        <f t="array" ref="R476">INDEX(Items!D$2:D$1090,MATCH($O476,Items!$A$2:$A$1090,0))</f>
        <v xml:space="preserve"> </v>
      </c>
    </row>
    <row r="477" spans="1:18" x14ac:dyDescent="0.25">
      <c r="A477">
        <f t="shared" si="64"/>
        <v>1</v>
      </c>
      <c r="B477" t="str">
        <f t="shared" si="65"/>
        <v/>
      </c>
      <c r="C477">
        <f t="shared" si="66"/>
        <v>1</v>
      </c>
      <c r="D477" s="4"/>
      <c r="E477" s="3"/>
      <c r="F477" t="e">
        <f t="array" ref="F477">INDEX(Establishment!B$2:B$1042,MATCH($E477,Establishment!$A$2:$A$1042,0))</f>
        <v>#N/A</v>
      </c>
      <c r="G477" t="e">
        <f t="array" ref="G477">INDEX(Establishment!C$2:C$1042,MATCH($E477,Establishment!$A$2:$A$1042,0))</f>
        <v>#N/A</v>
      </c>
      <c r="H477" t="s">
        <v>20</v>
      </c>
      <c r="I477" s="5"/>
      <c r="J477" t="s">
        <v>20</v>
      </c>
      <c r="L477" s="5"/>
      <c r="M477" s="5">
        <f t="shared" si="67"/>
        <v>0</v>
      </c>
      <c r="N477" s="5" t="e">
        <f t="shared" si="68"/>
        <v>#N/A</v>
      </c>
      <c r="O477" t="s">
        <v>20</v>
      </c>
      <c r="P477" t="str">
        <f t="array" ref="P477">INDEX(Items!B$2:B$1090,MATCH($O477,Items!$A$2:$A$1090,0))</f>
        <v xml:space="preserve"> </v>
      </c>
      <c r="Q477" t="str">
        <f t="array" ref="Q477">INDEX(Items!C$2:C$1090,MATCH($O477,Items!$A$2:$A$1090,0))</f>
        <v xml:space="preserve"> </v>
      </c>
      <c r="R477" t="str">
        <f t="array" ref="R477">INDEX(Items!D$2:D$1090,MATCH($O477,Items!$A$2:$A$1090,0))</f>
        <v xml:space="preserve"> </v>
      </c>
    </row>
    <row r="478" spans="1:18" x14ac:dyDescent="0.25">
      <c r="A478">
        <f t="shared" si="64"/>
        <v>1</v>
      </c>
      <c r="B478" t="str">
        <f t="shared" si="65"/>
        <v/>
      </c>
      <c r="C478">
        <f t="shared" si="66"/>
        <v>1</v>
      </c>
      <c r="D478" s="4"/>
      <c r="E478" s="3"/>
      <c r="F478" t="e">
        <f t="array" ref="F478">INDEX(Establishment!B$2:B$1042,MATCH($E478,Establishment!$A$2:$A$1042,0))</f>
        <v>#N/A</v>
      </c>
      <c r="G478" t="e">
        <f t="array" ref="G478">INDEX(Establishment!C$2:C$1042,MATCH($E478,Establishment!$A$2:$A$1042,0))</f>
        <v>#N/A</v>
      </c>
      <c r="H478" t="s">
        <v>20</v>
      </c>
      <c r="I478" s="5"/>
      <c r="J478" t="s">
        <v>20</v>
      </c>
      <c r="L478" s="5"/>
      <c r="M478" s="5">
        <f t="shared" si="67"/>
        <v>0</v>
      </c>
      <c r="N478" s="5" t="e">
        <f t="shared" si="68"/>
        <v>#N/A</v>
      </c>
      <c r="O478" t="s">
        <v>20</v>
      </c>
      <c r="P478" t="str">
        <f t="array" ref="P478">INDEX(Items!B$2:B$1090,MATCH($O478,Items!$A$2:$A$1090,0))</f>
        <v xml:space="preserve"> </v>
      </c>
      <c r="Q478" t="str">
        <f t="array" ref="Q478">INDEX(Items!C$2:C$1090,MATCH($O478,Items!$A$2:$A$1090,0))</f>
        <v xml:space="preserve"> </v>
      </c>
      <c r="R478" t="str">
        <f t="array" ref="R478">INDEX(Items!D$2:D$1090,MATCH($O478,Items!$A$2:$A$1090,0))</f>
        <v xml:space="preserve"> </v>
      </c>
    </row>
    <row r="479" spans="1:18" x14ac:dyDescent="0.25">
      <c r="A479">
        <f t="shared" si="64"/>
        <v>1</v>
      </c>
      <c r="B479" t="str">
        <f t="shared" si="65"/>
        <v/>
      </c>
      <c r="C479">
        <f t="shared" si="66"/>
        <v>1</v>
      </c>
      <c r="D479" s="4"/>
      <c r="E479" s="3"/>
      <c r="F479" t="e">
        <f t="array" ref="F479">INDEX(Establishment!B$2:B$1042,MATCH($E479,Establishment!$A$2:$A$1042,0))</f>
        <v>#N/A</v>
      </c>
      <c r="G479" t="e">
        <f t="array" ref="G479">INDEX(Establishment!C$2:C$1042,MATCH($E479,Establishment!$A$2:$A$1042,0))</f>
        <v>#N/A</v>
      </c>
      <c r="H479" t="s">
        <v>20</v>
      </c>
      <c r="I479" s="5"/>
      <c r="J479" t="s">
        <v>20</v>
      </c>
      <c r="L479" s="5"/>
      <c r="M479" s="5">
        <f t="shared" si="67"/>
        <v>0</v>
      </c>
      <c r="N479" s="5" t="e">
        <f t="shared" si="68"/>
        <v>#N/A</v>
      </c>
      <c r="O479" t="s">
        <v>20</v>
      </c>
      <c r="P479" t="str">
        <f t="array" ref="P479">INDEX(Items!B$2:B$1090,MATCH($O479,Items!$A$2:$A$1090,0))</f>
        <v xml:space="preserve"> </v>
      </c>
      <c r="Q479" t="str">
        <f t="array" ref="Q479">INDEX(Items!C$2:C$1090,MATCH($O479,Items!$A$2:$A$1090,0))</f>
        <v xml:space="preserve"> </v>
      </c>
      <c r="R479" t="str">
        <f t="array" ref="R479">INDEX(Items!D$2:D$1090,MATCH($O479,Items!$A$2:$A$1090,0))</f>
        <v xml:space="preserve"> </v>
      </c>
    </row>
    <row r="480" spans="1:18" x14ac:dyDescent="0.25">
      <c r="A480">
        <f t="shared" si="64"/>
        <v>1</v>
      </c>
      <c r="B480" t="str">
        <f t="shared" si="65"/>
        <v/>
      </c>
      <c r="C480">
        <f t="shared" si="66"/>
        <v>1</v>
      </c>
      <c r="D480" s="4"/>
      <c r="E480" s="3"/>
      <c r="F480" t="e">
        <f t="array" ref="F480">INDEX(Establishment!B$2:B$1042,MATCH($E480,Establishment!$A$2:$A$1042,0))</f>
        <v>#N/A</v>
      </c>
      <c r="G480" t="e">
        <f t="array" ref="G480">INDEX(Establishment!C$2:C$1042,MATCH($E480,Establishment!$A$2:$A$1042,0))</f>
        <v>#N/A</v>
      </c>
      <c r="H480" t="s">
        <v>20</v>
      </c>
      <c r="I480" s="5"/>
      <c r="J480" t="s">
        <v>20</v>
      </c>
      <c r="L480" s="5"/>
      <c r="M480" s="5">
        <f t="shared" si="67"/>
        <v>0</v>
      </c>
      <c r="N480" s="5" t="e">
        <f t="shared" si="68"/>
        <v>#N/A</v>
      </c>
      <c r="O480" t="s">
        <v>20</v>
      </c>
      <c r="P480" t="str">
        <f t="array" ref="P480">INDEX(Items!B$2:B$1090,MATCH($O480,Items!$A$2:$A$1090,0))</f>
        <v xml:space="preserve"> </v>
      </c>
      <c r="Q480" t="str">
        <f t="array" ref="Q480">INDEX(Items!C$2:C$1090,MATCH($O480,Items!$A$2:$A$1090,0))</f>
        <v xml:space="preserve"> </v>
      </c>
      <c r="R480" t="str">
        <f t="array" ref="R480">INDEX(Items!D$2:D$1090,MATCH($O480,Items!$A$2:$A$1090,0))</f>
        <v xml:space="preserve"> </v>
      </c>
    </row>
    <row r="481" spans="1:18" x14ac:dyDescent="0.25">
      <c r="A481">
        <f t="shared" si="64"/>
        <v>1</v>
      </c>
      <c r="B481" t="str">
        <f t="shared" si="65"/>
        <v/>
      </c>
      <c r="C481">
        <f t="shared" si="66"/>
        <v>1</v>
      </c>
      <c r="D481" s="4"/>
      <c r="E481" s="3"/>
      <c r="F481" t="e">
        <f t="array" ref="F481">INDEX(Establishment!B$2:B$1042,MATCH($E481,Establishment!$A$2:$A$1042,0))</f>
        <v>#N/A</v>
      </c>
      <c r="G481" t="e">
        <f t="array" ref="G481">INDEX(Establishment!C$2:C$1042,MATCH($E481,Establishment!$A$2:$A$1042,0))</f>
        <v>#N/A</v>
      </c>
      <c r="H481" t="s">
        <v>20</v>
      </c>
      <c r="I481" s="5"/>
      <c r="J481" t="s">
        <v>20</v>
      </c>
      <c r="L481" s="5"/>
      <c r="M481" s="5">
        <f t="shared" si="67"/>
        <v>0</v>
      </c>
      <c r="N481" s="5" t="e">
        <f t="shared" si="68"/>
        <v>#N/A</v>
      </c>
      <c r="O481" t="s">
        <v>20</v>
      </c>
      <c r="P481" t="str">
        <f t="array" ref="P481">INDEX(Items!B$2:B$1090,MATCH($O481,Items!$A$2:$A$1090,0))</f>
        <v xml:space="preserve"> </v>
      </c>
      <c r="Q481" t="str">
        <f t="array" ref="Q481">INDEX(Items!C$2:C$1090,MATCH($O481,Items!$A$2:$A$1090,0))</f>
        <v xml:space="preserve"> </v>
      </c>
      <c r="R481" t="str">
        <f t="array" ref="R481">INDEX(Items!D$2:D$1090,MATCH($O481,Items!$A$2:$A$1090,0))</f>
        <v xml:space="preserve"> </v>
      </c>
    </row>
    <row r="482" spans="1:18" x14ac:dyDescent="0.25">
      <c r="A482">
        <f t="shared" si="64"/>
        <v>1</v>
      </c>
      <c r="B482" t="str">
        <f t="shared" si="65"/>
        <v/>
      </c>
      <c r="C482">
        <f t="shared" si="66"/>
        <v>1</v>
      </c>
      <c r="D482" s="4"/>
      <c r="E482" s="3"/>
      <c r="F482" t="e">
        <f t="array" ref="F482">INDEX(Establishment!B$2:B$1042,MATCH($E482,Establishment!$A$2:$A$1042,0))</f>
        <v>#N/A</v>
      </c>
      <c r="G482" t="e">
        <f t="array" ref="G482">INDEX(Establishment!C$2:C$1042,MATCH($E482,Establishment!$A$2:$A$1042,0))</f>
        <v>#N/A</v>
      </c>
      <c r="H482" t="s">
        <v>20</v>
      </c>
      <c r="I482" s="5"/>
      <c r="J482" t="s">
        <v>20</v>
      </c>
      <c r="L482" s="5"/>
      <c r="M482" s="5">
        <f t="shared" si="67"/>
        <v>0</v>
      </c>
      <c r="N482" s="5" t="e">
        <f t="shared" si="68"/>
        <v>#N/A</v>
      </c>
      <c r="O482" t="s">
        <v>20</v>
      </c>
      <c r="P482" t="str">
        <f t="array" ref="P482">INDEX(Items!B$2:B$1090,MATCH($O482,Items!$A$2:$A$1090,0))</f>
        <v xml:space="preserve"> </v>
      </c>
      <c r="Q482" t="str">
        <f t="array" ref="Q482">INDEX(Items!C$2:C$1090,MATCH($O482,Items!$A$2:$A$1090,0))</f>
        <v xml:space="preserve"> </v>
      </c>
      <c r="R482" t="str">
        <f t="array" ref="R482">INDEX(Items!D$2:D$1090,MATCH($O482,Items!$A$2:$A$1090,0))</f>
        <v xml:space="preserve"> </v>
      </c>
    </row>
    <row r="483" spans="1:18" x14ac:dyDescent="0.25">
      <c r="A483">
        <f t="shared" si="64"/>
        <v>1</v>
      </c>
      <c r="B483" t="str">
        <f t="shared" si="65"/>
        <v/>
      </c>
      <c r="C483">
        <f t="shared" si="66"/>
        <v>1</v>
      </c>
      <c r="D483" s="4"/>
      <c r="E483" s="3"/>
      <c r="F483" t="e">
        <f t="array" ref="F483">INDEX(Establishment!B$2:B$1042,MATCH($E483,Establishment!$A$2:$A$1042,0))</f>
        <v>#N/A</v>
      </c>
      <c r="G483" t="e">
        <f t="array" ref="G483">INDEX(Establishment!C$2:C$1042,MATCH($E483,Establishment!$A$2:$A$1042,0))</f>
        <v>#N/A</v>
      </c>
      <c r="H483" t="s">
        <v>20</v>
      </c>
      <c r="I483" s="5"/>
      <c r="J483" t="s">
        <v>20</v>
      </c>
      <c r="L483" s="5"/>
      <c r="M483" s="5">
        <f t="shared" si="67"/>
        <v>0</v>
      </c>
      <c r="N483" s="5" t="e">
        <f t="shared" si="68"/>
        <v>#N/A</v>
      </c>
      <c r="O483" t="s">
        <v>20</v>
      </c>
      <c r="P483" t="str">
        <f t="array" ref="P483">INDEX(Items!B$2:B$1090,MATCH($O483,Items!$A$2:$A$1090,0))</f>
        <v xml:space="preserve"> </v>
      </c>
      <c r="Q483" t="str">
        <f t="array" ref="Q483">INDEX(Items!C$2:C$1090,MATCH($O483,Items!$A$2:$A$1090,0))</f>
        <v xml:space="preserve"> </v>
      </c>
      <c r="R483" t="str">
        <f t="array" ref="R483">INDEX(Items!D$2:D$1090,MATCH($O483,Items!$A$2:$A$1090,0))</f>
        <v xml:space="preserve"> </v>
      </c>
    </row>
    <row r="484" spans="1:18" x14ac:dyDescent="0.25">
      <c r="A484">
        <f t="shared" si="64"/>
        <v>1</v>
      </c>
      <c r="B484" t="str">
        <f t="shared" si="65"/>
        <v/>
      </c>
      <c r="C484">
        <f t="shared" si="66"/>
        <v>1</v>
      </c>
      <c r="D484" s="4"/>
      <c r="E484" s="3"/>
      <c r="F484" t="e">
        <f t="array" ref="F484">INDEX(Establishment!B$2:B$1042,MATCH($E484,Establishment!$A$2:$A$1042,0))</f>
        <v>#N/A</v>
      </c>
      <c r="G484" t="e">
        <f t="array" ref="G484">INDEX(Establishment!C$2:C$1042,MATCH($E484,Establishment!$A$2:$A$1042,0))</f>
        <v>#N/A</v>
      </c>
      <c r="H484" t="s">
        <v>20</v>
      </c>
      <c r="I484" s="5"/>
      <c r="J484" t="s">
        <v>20</v>
      </c>
      <c r="L484" s="5"/>
      <c r="M484" s="5">
        <f t="shared" si="67"/>
        <v>0</v>
      </c>
      <c r="N484" s="5" t="e">
        <f t="shared" si="68"/>
        <v>#N/A</v>
      </c>
      <c r="O484" t="s">
        <v>20</v>
      </c>
      <c r="P484" t="str">
        <f t="array" ref="P484">INDEX(Items!B$2:B$1090,MATCH($O484,Items!$A$2:$A$1090,0))</f>
        <v xml:space="preserve"> </v>
      </c>
      <c r="Q484" t="str">
        <f t="array" ref="Q484">INDEX(Items!C$2:C$1090,MATCH($O484,Items!$A$2:$A$1090,0))</f>
        <v xml:space="preserve"> </v>
      </c>
      <c r="R484" t="str">
        <f t="array" ref="R484">INDEX(Items!D$2:D$1090,MATCH($O484,Items!$A$2:$A$1090,0))</f>
        <v xml:space="preserve"> </v>
      </c>
    </row>
    <row r="485" spans="1:18" x14ac:dyDescent="0.25">
      <c r="A485">
        <f t="shared" si="64"/>
        <v>1</v>
      </c>
      <c r="B485" t="str">
        <f t="shared" si="65"/>
        <v/>
      </c>
      <c r="C485">
        <f t="shared" si="66"/>
        <v>1</v>
      </c>
      <c r="D485" s="4"/>
      <c r="E485" s="3"/>
      <c r="F485" t="e">
        <f t="array" ref="F485">INDEX(Establishment!B$2:B$1042,MATCH($E485,Establishment!$A$2:$A$1042,0))</f>
        <v>#N/A</v>
      </c>
      <c r="G485" t="e">
        <f t="array" ref="G485">INDEX(Establishment!C$2:C$1042,MATCH($E485,Establishment!$A$2:$A$1042,0))</f>
        <v>#N/A</v>
      </c>
      <c r="H485" t="s">
        <v>20</v>
      </c>
      <c r="I485" s="5"/>
      <c r="J485" t="s">
        <v>20</v>
      </c>
      <c r="L485" s="5"/>
      <c r="M485" s="5">
        <f t="shared" si="67"/>
        <v>0</v>
      </c>
      <c r="N485" s="5" t="e">
        <f t="shared" si="68"/>
        <v>#N/A</v>
      </c>
      <c r="O485" t="s">
        <v>20</v>
      </c>
      <c r="P485" t="str">
        <f t="array" ref="P485">INDEX(Items!B$2:B$1090,MATCH($O485,Items!$A$2:$A$1090,0))</f>
        <v xml:space="preserve"> </v>
      </c>
      <c r="Q485" t="str">
        <f t="array" ref="Q485">INDEX(Items!C$2:C$1090,MATCH($O485,Items!$A$2:$A$1090,0))</f>
        <v xml:space="preserve"> </v>
      </c>
      <c r="R485" t="str">
        <f t="array" ref="R485">INDEX(Items!D$2:D$1090,MATCH($O485,Items!$A$2:$A$1090,0))</f>
        <v xml:space="preserve"> </v>
      </c>
    </row>
    <row r="486" spans="1:18" x14ac:dyDescent="0.25">
      <c r="A486">
        <f t="shared" si="64"/>
        <v>1</v>
      </c>
      <c r="B486" t="str">
        <f t="shared" si="65"/>
        <v/>
      </c>
      <c r="C486">
        <f t="shared" si="66"/>
        <v>1</v>
      </c>
      <c r="D486" s="4"/>
      <c r="E486" s="3"/>
      <c r="F486" t="e">
        <f t="array" ref="F486">INDEX(Establishment!B$2:B$1042,MATCH($E486,Establishment!$A$2:$A$1042,0))</f>
        <v>#N/A</v>
      </c>
      <c r="G486" t="e">
        <f t="array" ref="G486">INDEX(Establishment!C$2:C$1042,MATCH($E486,Establishment!$A$2:$A$1042,0))</f>
        <v>#N/A</v>
      </c>
      <c r="H486" t="s">
        <v>20</v>
      </c>
      <c r="I486" s="5"/>
      <c r="J486" t="s">
        <v>20</v>
      </c>
      <c r="L486" s="5"/>
      <c r="M486" s="5">
        <f t="shared" si="67"/>
        <v>0</v>
      </c>
      <c r="N486" s="5" t="e">
        <f t="shared" si="68"/>
        <v>#N/A</v>
      </c>
      <c r="O486" t="s">
        <v>20</v>
      </c>
      <c r="P486" t="str">
        <f t="array" ref="P486">INDEX(Items!B$2:B$1090,MATCH($O486,Items!$A$2:$A$1090,0))</f>
        <v xml:space="preserve"> </v>
      </c>
      <c r="Q486" t="str">
        <f t="array" ref="Q486">INDEX(Items!C$2:C$1090,MATCH($O486,Items!$A$2:$A$1090,0))</f>
        <v xml:space="preserve"> </v>
      </c>
      <c r="R486" t="str">
        <f t="array" ref="R486">INDEX(Items!D$2:D$1090,MATCH($O486,Items!$A$2:$A$1090,0))</f>
        <v xml:space="preserve"> </v>
      </c>
    </row>
    <row r="487" spans="1:18" x14ac:dyDescent="0.25">
      <c r="A487">
        <f t="shared" si="64"/>
        <v>1</v>
      </c>
      <c r="B487" t="str">
        <f t="shared" si="65"/>
        <v/>
      </c>
      <c r="C487">
        <f t="shared" si="66"/>
        <v>1</v>
      </c>
      <c r="D487" s="4"/>
      <c r="E487" s="3"/>
      <c r="F487" t="e">
        <f t="array" ref="F487">INDEX(Establishment!B$2:B$1042,MATCH($E487,Establishment!$A$2:$A$1042,0))</f>
        <v>#N/A</v>
      </c>
      <c r="G487" t="e">
        <f t="array" ref="G487">INDEX(Establishment!C$2:C$1042,MATCH($E487,Establishment!$A$2:$A$1042,0))</f>
        <v>#N/A</v>
      </c>
      <c r="H487" t="s">
        <v>20</v>
      </c>
      <c r="I487" s="5"/>
      <c r="J487" t="s">
        <v>20</v>
      </c>
      <c r="L487" s="5"/>
      <c r="M487" s="5">
        <f t="shared" si="67"/>
        <v>0</v>
      </c>
      <c r="N487" s="5" t="e">
        <f t="shared" si="68"/>
        <v>#N/A</v>
      </c>
      <c r="O487" t="s">
        <v>20</v>
      </c>
      <c r="P487" t="str">
        <f t="array" ref="P487">INDEX(Items!B$2:B$1090,MATCH($O487,Items!$A$2:$A$1090,0))</f>
        <v xml:space="preserve"> </v>
      </c>
      <c r="Q487" t="str">
        <f t="array" ref="Q487">INDEX(Items!C$2:C$1090,MATCH($O487,Items!$A$2:$A$1090,0))</f>
        <v xml:space="preserve"> </v>
      </c>
      <c r="R487" t="str">
        <f t="array" ref="R487">INDEX(Items!D$2:D$1090,MATCH($O487,Items!$A$2:$A$1090,0))</f>
        <v xml:space="preserve"> </v>
      </c>
    </row>
    <row r="488" spans="1:18" x14ac:dyDescent="0.25">
      <c r="A488">
        <f t="shared" si="64"/>
        <v>1</v>
      </c>
      <c r="B488" t="str">
        <f t="shared" si="65"/>
        <v/>
      </c>
      <c r="C488">
        <f t="shared" si="66"/>
        <v>1</v>
      </c>
      <c r="D488" s="4"/>
      <c r="E488" s="3"/>
      <c r="F488" t="e">
        <f t="array" ref="F488">INDEX(Establishment!B$2:B$1042,MATCH($E488,Establishment!$A$2:$A$1042,0))</f>
        <v>#N/A</v>
      </c>
      <c r="G488" t="e">
        <f t="array" ref="G488">INDEX(Establishment!C$2:C$1042,MATCH($E488,Establishment!$A$2:$A$1042,0))</f>
        <v>#N/A</v>
      </c>
      <c r="H488" t="s">
        <v>20</v>
      </c>
      <c r="I488" s="5"/>
      <c r="J488" t="s">
        <v>20</v>
      </c>
      <c r="L488" s="5"/>
      <c r="M488" s="5">
        <f t="shared" si="67"/>
        <v>0</v>
      </c>
      <c r="N488" s="5" t="e">
        <f t="shared" si="68"/>
        <v>#N/A</v>
      </c>
      <c r="O488" t="s">
        <v>20</v>
      </c>
      <c r="P488" t="str">
        <f t="array" ref="P488">INDEX(Items!B$2:B$1090,MATCH($O488,Items!$A$2:$A$1090,0))</f>
        <v xml:space="preserve"> </v>
      </c>
      <c r="Q488" t="str">
        <f t="array" ref="Q488">INDEX(Items!C$2:C$1090,MATCH($O488,Items!$A$2:$A$1090,0))</f>
        <v xml:space="preserve"> </v>
      </c>
      <c r="R488" t="str">
        <f t="array" ref="R488">INDEX(Items!D$2:D$1090,MATCH($O488,Items!$A$2:$A$1090,0))</f>
        <v xml:space="preserve"> </v>
      </c>
    </row>
    <row r="489" spans="1:18" x14ac:dyDescent="0.25">
      <c r="A489">
        <f t="shared" si="64"/>
        <v>1</v>
      </c>
      <c r="B489" t="str">
        <f t="shared" si="65"/>
        <v/>
      </c>
      <c r="C489">
        <f t="shared" si="66"/>
        <v>1</v>
      </c>
      <c r="D489" s="4"/>
      <c r="E489" s="3"/>
      <c r="F489" t="e">
        <f t="array" ref="F489">INDEX(Establishment!B$2:B$1042,MATCH($E489,Establishment!$A$2:$A$1042,0))</f>
        <v>#N/A</v>
      </c>
      <c r="G489" t="e">
        <f t="array" ref="G489">INDEX(Establishment!C$2:C$1042,MATCH($E489,Establishment!$A$2:$A$1042,0))</f>
        <v>#N/A</v>
      </c>
      <c r="H489" t="s">
        <v>20</v>
      </c>
      <c r="I489" s="5"/>
      <c r="J489" t="s">
        <v>20</v>
      </c>
      <c r="L489" s="5"/>
      <c r="M489" s="5">
        <f t="shared" si="67"/>
        <v>0</v>
      </c>
      <c r="N489" s="5" t="e">
        <f t="shared" si="68"/>
        <v>#N/A</v>
      </c>
      <c r="O489" t="s">
        <v>20</v>
      </c>
      <c r="P489" t="str">
        <f t="array" ref="P489">INDEX(Items!B$2:B$1090,MATCH($O489,Items!$A$2:$A$1090,0))</f>
        <v xml:space="preserve"> </v>
      </c>
      <c r="Q489" t="str">
        <f t="array" ref="Q489">INDEX(Items!C$2:C$1090,MATCH($O489,Items!$A$2:$A$1090,0))</f>
        <v xml:space="preserve"> </v>
      </c>
      <c r="R489" t="str">
        <f t="array" ref="R489">INDEX(Items!D$2:D$1090,MATCH($O489,Items!$A$2:$A$1090,0))</f>
        <v xml:space="preserve"> </v>
      </c>
    </row>
    <row r="490" spans="1:18" x14ac:dyDescent="0.25">
      <c r="A490">
        <f t="shared" si="64"/>
        <v>1</v>
      </c>
      <c r="B490" t="str">
        <f t="shared" si="65"/>
        <v/>
      </c>
      <c r="C490">
        <f t="shared" si="66"/>
        <v>1</v>
      </c>
      <c r="D490" s="4"/>
      <c r="E490" s="3"/>
      <c r="F490" t="e">
        <f t="array" ref="F490">INDEX(Establishment!B$2:B$1042,MATCH($E490,Establishment!$A$2:$A$1042,0))</f>
        <v>#N/A</v>
      </c>
      <c r="G490" t="e">
        <f t="array" ref="G490">INDEX(Establishment!C$2:C$1042,MATCH($E490,Establishment!$A$2:$A$1042,0))</f>
        <v>#N/A</v>
      </c>
      <c r="H490" t="s">
        <v>20</v>
      </c>
      <c r="I490" s="5"/>
      <c r="J490" t="s">
        <v>20</v>
      </c>
      <c r="L490" s="5"/>
      <c r="M490" s="5">
        <f t="shared" si="67"/>
        <v>0</v>
      </c>
      <c r="N490" s="5" t="e">
        <f t="shared" si="68"/>
        <v>#N/A</v>
      </c>
      <c r="O490" t="s">
        <v>20</v>
      </c>
      <c r="P490" t="str">
        <f t="array" ref="P490">INDEX(Items!B$2:B$1090,MATCH($O490,Items!$A$2:$A$1090,0))</f>
        <v xml:space="preserve"> </v>
      </c>
      <c r="Q490" t="str">
        <f t="array" ref="Q490">INDEX(Items!C$2:C$1090,MATCH($O490,Items!$A$2:$A$1090,0))</f>
        <v xml:space="preserve"> </v>
      </c>
      <c r="R490" t="str">
        <f t="array" ref="R490">INDEX(Items!D$2:D$1090,MATCH($O490,Items!$A$2:$A$1090,0))</f>
        <v xml:space="preserve"> </v>
      </c>
    </row>
    <row r="491" spans="1:18" x14ac:dyDescent="0.25">
      <c r="A491">
        <f t="shared" si="64"/>
        <v>1</v>
      </c>
      <c r="B491" t="str">
        <f t="shared" si="65"/>
        <v/>
      </c>
      <c r="C491">
        <f t="shared" si="66"/>
        <v>1</v>
      </c>
      <c r="D491" s="4"/>
      <c r="E491" s="3"/>
      <c r="F491" t="e">
        <f t="array" ref="F491">INDEX(Establishment!B$2:B$1042,MATCH($E491,Establishment!$A$2:$A$1042,0))</f>
        <v>#N/A</v>
      </c>
      <c r="G491" t="e">
        <f t="array" ref="G491">INDEX(Establishment!C$2:C$1042,MATCH($E491,Establishment!$A$2:$A$1042,0))</f>
        <v>#N/A</v>
      </c>
      <c r="H491" t="s">
        <v>20</v>
      </c>
      <c r="I491" s="5"/>
      <c r="J491" t="s">
        <v>20</v>
      </c>
      <c r="L491" s="5"/>
      <c r="M491" s="5">
        <f t="shared" si="67"/>
        <v>0</v>
      </c>
      <c r="N491" s="5" t="e">
        <f t="shared" si="68"/>
        <v>#N/A</v>
      </c>
      <c r="O491" t="s">
        <v>20</v>
      </c>
      <c r="P491" t="str">
        <f t="array" ref="P491">INDEX(Items!B$2:B$1090,MATCH($O491,Items!$A$2:$A$1090,0))</f>
        <v xml:space="preserve"> </v>
      </c>
      <c r="Q491" t="str">
        <f t="array" ref="Q491">INDEX(Items!C$2:C$1090,MATCH($O491,Items!$A$2:$A$1090,0))</f>
        <v xml:space="preserve"> </v>
      </c>
      <c r="R491" t="str">
        <f t="array" ref="R491">INDEX(Items!D$2:D$1090,MATCH($O491,Items!$A$2:$A$1090,0))</f>
        <v xml:space="preserve"> </v>
      </c>
    </row>
    <row r="492" spans="1:18" x14ac:dyDescent="0.25">
      <c r="A492">
        <f t="shared" si="64"/>
        <v>1</v>
      </c>
      <c r="B492" t="str">
        <f t="shared" si="65"/>
        <v/>
      </c>
      <c r="C492">
        <f t="shared" si="66"/>
        <v>1</v>
      </c>
      <c r="D492" s="4"/>
      <c r="E492" s="3"/>
      <c r="F492" t="e">
        <f t="array" ref="F492">INDEX(Establishment!B$2:B$1042,MATCH($E492,Establishment!$A$2:$A$1042,0))</f>
        <v>#N/A</v>
      </c>
      <c r="G492" t="e">
        <f t="array" ref="G492">INDEX(Establishment!C$2:C$1042,MATCH($E492,Establishment!$A$2:$A$1042,0))</f>
        <v>#N/A</v>
      </c>
      <c r="H492" t="s">
        <v>20</v>
      </c>
      <c r="I492" s="5"/>
      <c r="J492" t="s">
        <v>20</v>
      </c>
      <c r="L492" s="5"/>
      <c r="M492" s="5">
        <f t="shared" si="67"/>
        <v>0</v>
      </c>
      <c r="N492" s="5" t="e">
        <f t="shared" si="68"/>
        <v>#N/A</v>
      </c>
      <c r="O492" t="s">
        <v>20</v>
      </c>
      <c r="P492" t="str">
        <f t="array" ref="P492">INDEX(Items!B$2:B$1090,MATCH($O492,Items!$A$2:$A$1090,0))</f>
        <v xml:space="preserve"> </v>
      </c>
      <c r="Q492" t="str">
        <f t="array" ref="Q492">INDEX(Items!C$2:C$1090,MATCH($O492,Items!$A$2:$A$1090,0))</f>
        <v xml:space="preserve"> </v>
      </c>
      <c r="R492" t="str">
        <f t="array" ref="R492">INDEX(Items!D$2:D$1090,MATCH($O492,Items!$A$2:$A$1090,0))</f>
        <v xml:space="preserve"> </v>
      </c>
    </row>
    <row r="493" spans="1:18" x14ac:dyDescent="0.25">
      <c r="A493">
        <f t="shared" si="64"/>
        <v>1</v>
      </c>
      <c r="B493" t="str">
        <f t="shared" si="65"/>
        <v/>
      </c>
      <c r="C493">
        <f t="shared" si="66"/>
        <v>1</v>
      </c>
      <c r="D493" s="4"/>
      <c r="E493" s="3"/>
      <c r="F493" t="e">
        <f t="array" ref="F493">INDEX(Establishment!B$2:B$1042,MATCH($E493,Establishment!$A$2:$A$1042,0))</f>
        <v>#N/A</v>
      </c>
      <c r="G493" t="e">
        <f t="array" ref="G493">INDEX(Establishment!C$2:C$1042,MATCH($E493,Establishment!$A$2:$A$1042,0))</f>
        <v>#N/A</v>
      </c>
      <c r="H493" t="s">
        <v>20</v>
      </c>
      <c r="I493" s="5"/>
      <c r="J493" t="s">
        <v>20</v>
      </c>
      <c r="L493" s="5"/>
      <c r="M493" s="5">
        <f t="shared" si="67"/>
        <v>0</v>
      </c>
      <c r="N493" s="5" t="e">
        <f t="shared" si="68"/>
        <v>#N/A</v>
      </c>
      <c r="O493" t="s">
        <v>20</v>
      </c>
      <c r="P493" t="str">
        <f t="array" ref="P493">INDEX(Items!B$2:B$1090,MATCH($O493,Items!$A$2:$A$1090,0))</f>
        <v xml:space="preserve"> </v>
      </c>
      <c r="Q493" t="str">
        <f t="array" ref="Q493">INDEX(Items!C$2:C$1090,MATCH($O493,Items!$A$2:$A$1090,0))</f>
        <v xml:space="preserve"> </v>
      </c>
      <c r="R493" t="str">
        <f t="array" ref="R493">INDEX(Items!D$2:D$1090,MATCH($O493,Items!$A$2:$A$1090,0))</f>
        <v xml:space="preserve"> </v>
      </c>
    </row>
    <row r="494" spans="1:18" x14ac:dyDescent="0.25">
      <c r="A494">
        <f t="shared" si="64"/>
        <v>1</v>
      </c>
      <c r="B494" t="str">
        <f t="shared" si="65"/>
        <v/>
      </c>
      <c r="C494">
        <f t="shared" si="66"/>
        <v>1</v>
      </c>
      <c r="D494" s="4"/>
      <c r="E494" s="3"/>
      <c r="F494" t="e">
        <f t="array" ref="F494">INDEX(Establishment!B$2:B$1042,MATCH($E494,Establishment!$A$2:$A$1042,0))</f>
        <v>#N/A</v>
      </c>
      <c r="G494" t="e">
        <f t="array" ref="G494">INDEX(Establishment!C$2:C$1042,MATCH($E494,Establishment!$A$2:$A$1042,0))</f>
        <v>#N/A</v>
      </c>
      <c r="H494" t="s">
        <v>20</v>
      </c>
      <c r="I494" s="5"/>
      <c r="J494" t="s">
        <v>20</v>
      </c>
      <c r="L494" s="5"/>
      <c r="M494" s="5">
        <f t="shared" si="67"/>
        <v>0</v>
      </c>
      <c r="N494" s="5" t="e">
        <f t="shared" si="68"/>
        <v>#N/A</v>
      </c>
      <c r="O494" t="s">
        <v>20</v>
      </c>
      <c r="P494" t="str">
        <f t="array" ref="P494">INDEX(Items!B$2:B$1090,MATCH($O494,Items!$A$2:$A$1090,0))</f>
        <v xml:space="preserve"> </v>
      </c>
      <c r="Q494" t="str">
        <f t="array" ref="Q494">INDEX(Items!C$2:C$1090,MATCH($O494,Items!$A$2:$A$1090,0))</f>
        <v xml:space="preserve"> </v>
      </c>
      <c r="R494" t="str">
        <f t="array" ref="R494">INDEX(Items!D$2:D$1090,MATCH($O494,Items!$A$2:$A$1090,0))</f>
        <v xml:space="preserve"> </v>
      </c>
    </row>
    <row r="495" spans="1:18" x14ac:dyDescent="0.25">
      <c r="A495">
        <f t="shared" si="64"/>
        <v>1</v>
      </c>
      <c r="B495" t="str">
        <f t="shared" si="65"/>
        <v/>
      </c>
      <c r="C495">
        <f t="shared" si="66"/>
        <v>1</v>
      </c>
      <c r="D495" s="4"/>
      <c r="E495" s="3"/>
      <c r="F495" t="e">
        <f t="array" ref="F495">INDEX(Establishment!B$2:B$1042,MATCH($E495,Establishment!$A$2:$A$1042,0))</f>
        <v>#N/A</v>
      </c>
      <c r="G495" t="e">
        <f t="array" ref="G495">INDEX(Establishment!C$2:C$1042,MATCH($E495,Establishment!$A$2:$A$1042,0))</f>
        <v>#N/A</v>
      </c>
      <c r="H495" t="s">
        <v>20</v>
      </c>
      <c r="I495" s="5"/>
      <c r="J495" t="s">
        <v>20</v>
      </c>
      <c r="L495" s="5"/>
      <c r="M495" s="5">
        <f t="shared" si="67"/>
        <v>0</v>
      </c>
      <c r="N495" s="5" t="e">
        <f t="shared" si="68"/>
        <v>#N/A</v>
      </c>
      <c r="O495" t="s">
        <v>20</v>
      </c>
      <c r="P495" t="str">
        <f t="array" ref="P495">INDEX(Items!B$2:B$1090,MATCH($O495,Items!$A$2:$A$1090,0))</f>
        <v xml:space="preserve"> </v>
      </c>
      <c r="Q495" t="str">
        <f t="array" ref="Q495">INDEX(Items!C$2:C$1090,MATCH($O495,Items!$A$2:$A$1090,0))</f>
        <v xml:space="preserve"> </v>
      </c>
      <c r="R495" t="str">
        <f t="array" ref="R495">INDEX(Items!D$2:D$1090,MATCH($O495,Items!$A$2:$A$1090,0))</f>
        <v xml:space="preserve"> </v>
      </c>
    </row>
    <row r="496" spans="1:18" x14ac:dyDescent="0.25">
      <c r="A496">
        <f t="shared" si="64"/>
        <v>1</v>
      </c>
      <c r="B496" t="str">
        <f t="shared" si="65"/>
        <v/>
      </c>
      <c r="C496">
        <f t="shared" si="66"/>
        <v>1</v>
      </c>
      <c r="D496" s="4"/>
      <c r="E496" s="3"/>
      <c r="F496" t="e">
        <f t="array" ref="F496">INDEX(Establishment!B$2:B$1042,MATCH($E496,Establishment!$A$2:$A$1042,0))</f>
        <v>#N/A</v>
      </c>
      <c r="G496" t="e">
        <f t="array" ref="G496">INDEX(Establishment!C$2:C$1042,MATCH($E496,Establishment!$A$2:$A$1042,0))</f>
        <v>#N/A</v>
      </c>
      <c r="H496" t="s">
        <v>20</v>
      </c>
      <c r="I496" s="5"/>
      <c r="J496" t="s">
        <v>20</v>
      </c>
      <c r="L496" s="5"/>
      <c r="M496" s="5">
        <f t="shared" si="67"/>
        <v>0</v>
      </c>
      <c r="N496" s="5" t="e">
        <f t="shared" si="68"/>
        <v>#N/A</v>
      </c>
      <c r="O496" t="s">
        <v>20</v>
      </c>
      <c r="P496" t="str">
        <f t="array" ref="P496">INDEX(Items!B$2:B$1090,MATCH($O496,Items!$A$2:$A$1090,0))</f>
        <v xml:space="preserve"> </v>
      </c>
      <c r="Q496" t="str">
        <f t="array" ref="Q496">INDEX(Items!C$2:C$1090,MATCH($O496,Items!$A$2:$A$1090,0))</f>
        <v xml:space="preserve"> </v>
      </c>
      <c r="R496" t="str">
        <f t="array" ref="R496">INDEX(Items!D$2:D$1090,MATCH($O496,Items!$A$2:$A$1090,0))</f>
        <v xml:space="preserve"> </v>
      </c>
    </row>
    <row r="497" spans="1:18" x14ac:dyDescent="0.25">
      <c r="A497">
        <f t="shared" si="64"/>
        <v>1</v>
      </c>
      <c r="B497" t="str">
        <f t="shared" si="65"/>
        <v/>
      </c>
      <c r="C497">
        <f t="shared" si="66"/>
        <v>1</v>
      </c>
      <c r="D497" s="4"/>
      <c r="E497" s="3"/>
      <c r="F497" t="e">
        <f t="array" ref="F497">INDEX(Establishment!B$2:B$1042,MATCH($E497,Establishment!$A$2:$A$1042,0))</f>
        <v>#N/A</v>
      </c>
      <c r="G497" t="e">
        <f t="array" ref="G497">INDEX(Establishment!C$2:C$1042,MATCH($E497,Establishment!$A$2:$A$1042,0))</f>
        <v>#N/A</v>
      </c>
      <c r="H497" t="s">
        <v>20</v>
      </c>
      <c r="I497" s="5"/>
      <c r="J497" t="s">
        <v>20</v>
      </c>
      <c r="L497" s="5"/>
      <c r="M497" s="5">
        <f t="shared" si="67"/>
        <v>0</v>
      </c>
      <c r="N497" s="5" t="e">
        <f t="shared" si="68"/>
        <v>#N/A</v>
      </c>
      <c r="O497" t="s">
        <v>20</v>
      </c>
      <c r="P497" t="str">
        <f t="array" ref="P497">INDEX(Items!B$2:B$1090,MATCH($O497,Items!$A$2:$A$1090,0))</f>
        <v xml:space="preserve"> </v>
      </c>
      <c r="Q497" t="str">
        <f t="array" ref="Q497">INDEX(Items!C$2:C$1090,MATCH($O497,Items!$A$2:$A$1090,0))</f>
        <v xml:space="preserve"> </v>
      </c>
      <c r="R497" t="str">
        <f t="array" ref="R497">INDEX(Items!D$2:D$1090,MATCH($O497,Items!$A$2:$A$1090,0))</f>
        <v xml:space="preserve"> </v>
      </c>
    </row>
    <row r="498" spans="1:18" x14ac:dyDescent="0.25">
      <c r="A498">
        <f t="shared" si="64"/>
        <v>1</v>
      </c>
      <c r="B498" t="str">
        <f t="shared" si="65"/>
        <v/>
      </c>
      <c r="C498">
        <f t="shared" si="66"/>
        <v>1</v>
      </c>
      <c r="D498" s="4"/>
      <c r="E498" s="3"/>
      <c r="F498" t="e">
        <f t="array" ref="F498">INDEX(Establishment!B$2:B$1042,MATCH($E498,Establishment!$A$2:$A$1042,0))</f>
        <v>#N/A</v>
      </c>
      <c r="G498" t="e">
        <f t="array" ref="G498">INDEX(Establishment!C$2:C$1042,MATCH($E498,Establishment!$A$2:$A$1042,0))</f>
        <v>#N/A</v>
      </c>
      <c r="H498" t="s">
        <v>20</v>
      </c>
      <c r="I498" s="5"/>
      <c r="J498" t="s">
        <v>20</v>
      </c>
      <c r="L498" s="5"/>
      <c r="M498" s="5">
        <f t="shared" si="67"/>
        <v>0</v>
      </c>
      <c r="N498" s="5" t="e">
        <f t="shared" si="68"/>
        <v>#N/A</v>
      </c>
      <c r="O498" t="s">
        <v>20</v>
      </c>
      <c r="P498" t="str">
        <f t="array" ref="P498">INDEX(Items!B$2:B$1090,MATCH($O498,Items!$A$2:$A$1090,0))</f>
        <v xml:space="preserve"> </v>
      </c>
      <c r="Q498" t="str">
        <f t="array" ref="Q498">INDEX(Items!C$2:C$1090,MATCH($O498,Items!$A$2:$A$1090,0))</f>
        <v xml:space="preserve"> </v>
      </c>
      <c r="R498" t="str">
        <f t="array" ref="R498">INDEX(Items!D$2:D$1090,MATCH($O498,Items!$A$2:$A$1090,0))</f>
        <v xml:space="preserve"> </v>
      </c>
    </row>
    <row r="499" spans="1:18" x14ac:dyDescent="0.25">
      <c r="A499">
        <f t="shared" si="64"/>
        <v>1</v>
      </c>
      <c r="B499" t="str">
        <f t="shared" si="65"/>
        <v/>
      </c>
      <c r="C499">
        <f t="shared" si="66"/>
        <v>1</v>
      </c>
      <c r="D499" s="4"/>
      <c r="E499" s="3"/>
      <c r="F499" t="e">
        <f t="array" ref="F499">INDEX(Establishment!B$2:B$1042,MATCH($E499,Establishment!$A$2:$A$1042,0))</f>
        <v>#N/A</v>
      </c>
      <c r="G499" t="e">
        <f t="array" ref="G499">INDEX(Establishment!C$2:C$1042,MATCH($E499,Establishment!$A$2:$A$1042,0))</f>
        <v>#N/A</v>
      </c>
      <c r="H499" t="s">
        <v>20</v>
      </c>
      <c r="I499" s="5"/>
      <c r="J499" t="s">
        <v>20</v>
      </c>
      <c r="L499" s="5"/>
      <c r="M499" s="5">
        <f t="shared" si="67"/>
        <v>0</v>
      </c>
      <c r="N499" s="5" t="e">
        <f t="shared" si="68"/>
        <v>#N/A</v>
      </c>
      <c r="O499" t="s">
        <v>20</v>
      </c>
      <c r="P499" t="str">
        <f t="array" ref="P499">INDEX(Items!B$2:B$1090,MATCH($O499,Items!$A$2:$A$1090,0))</f>
        <v xml:space="preserve"> </v>
      </c>
      <c r="Q499" t="str">
        <f t="array" ref="Q499">INDEX(Items!C$2:C$1090,MATCH($O499,Items!$A$2:$A$1090,0))</f>
        <v xml:space="preserve"> </v>
      </c>
      <c r="R499" t="str">
        <f t="array" ref="R499">INDEX(Items!D$2:D$1090,MATCH($O499,Items!$A$2:$A$1090,0))</f>
        <v xml:space="preserve"> </v>
      </c>
    </row>
    <row r="500" spans="1:18" x14ac:dyDescent="0.25">
      <c r="A500">
        <f t="shared" si="64"/>
        <v>1</v>
      </c>
      <c r="B500" t="str">
        <f t="shared" si="65"/>
        <v/>
      </c>
      <c r="C500">
        <f t="shared" si="66"/>
        <v>1</v>
      </c>
      <c r="D500" s="4"/>
      <c r="E500" s="3"/>
      <c r="F500" t="e">
        <f t="array" ref="F500">INDEX(Establishment!B$2:B$1042,MATCH($E500,Establishment!$A$2:$A$1042,0))</f>
        <v>#N/A</v>
      </c>
      <c r="G500" t="e">
        <f t="array" ref="G500">INDEX(Establishment!C$2:C$1042,MATCH($E500,Establishment!$A$2:$A$1042,0))</f>
        <v>#N/A</v>
      </c>
      <c r="H500" t="s">
        <v>20</v>
      </c>
      <c r="I500" s="5"/>
      <c r="J500" t="s">
        <v>20</v>
      </c>
      <c r="L500" s="5"/>
      <c r="M500" s="5">
        <f t="shared" si="67"/>
        <v>0</v>
      </c>
      <c r="N500" s="5" t="e">
        <f t="shared" si="68"/>
        <v>#N/A</v>
      </c>
      <c r="O500" t="s">
        <v>20</v>
      </c>
      <c r="P500" t="str">
        <f t="array" ref="P500">INDEX(Items!B$2:B$1090,MATCH($O500,Items!$A$2:$A$1090,0))</f>
        <v xml:space="preserve"> </v>
      </c>
      <c r="Q500" t="str">
        <f t="array" ref="Q500">INDEX(Items!C$2:C$1090,MATCH($O500,Items!$A$2:$A$1090,0))</f>
        <v xml:space="preserve"> </v>
      </c>
      <c r="R500" t="str">
        <f t="array" ref="R500">INDEX(Items!D$2:D$1090,MATCH($O500,Items!$A$2:$A$1090,0))</f>
        <v xml:space="preserve"> </v>
      </c>
    </row>
    <row r="501" spans="1:18" x14ac:dyDescent="0.25">
      <c r="A501">
        <f t="shared" si="64"/>
        <v>1</v>
      </c>
      <c r="B501" t="str">
        <f t="shared" si="65"/>
        <v/>
      </c>
      <c r="C501">
        <f t="shared" si="66"/>
        <v>1</v>
      </c>
      <c r="D501" s="4"/>
      <c r="E501" s="3"/>
      <c r="F501" t="e">
        <f t="array" ref="F501">INDEX(Establishment!B$2:B$1042,MATCH($E501,Establishment!$A$2:$A$1042,0))</f>
        <v>#N/A</v>
      </c>
      <c r="G501" t="e">
        <f t="array" ref="G501">INDEX(Establishment!C$2:C$1042,MATCH($E501,Establishment!$A$2:$A$1042,0))</f>
        <v>#N/A</v>
      </c>
      <c r="H501" t="s">
        <v>20</v>
      </c>
      <c r="I501" s="5"/>
      <c r="J501" t="s">
        <v>20</v>
      </c>
      <c r="L501" s="5"/>
      <c r="M501" s="5">
        <f t="shared" si="67"/>
        <v>0</v>
      </c>
      <c r="N501" s="5" t="e">
        <f t="shared" si="68"/>
        <v>#N/A</v>
      </c>
      <c r="O501" t="s">
        <v>20</v>
      </c>
      <c r="P501" t="str">
        <f t="array" ref="P501">INDEX(Items!B$2:B$1090,MATCH($O501,Items!$A$2:$A$1090,0))</f>
        <v xml:space="preserve"> </v>
      </c>
      <c r="Q501" t="str">
        <f t="array" ref="Q501">INDEX(Items!C$2:C$1090,MATCH($O501,Items!$A$2:$A$1090,0))</f>
        <v xml:space="preserve"> </v>
      </c>
      <c r="R501" t="str">
        <f t="array" ref="R501">INDEX(Items!D$2:D$1090,MATCH($O501,Items!$A$2:$A$1090,0))</f>
        <v xml:space="preserve"> </v>
      </c>
    </row>
    <row r="502" spans="1:18" x14ac:dyDescent="0.25">
      <c r="A502">
        <f t="shared" si="64"/>
        <v>1</v>
      </c>
      <c r="B502" t="str">
        <f t="shared" si="65"/>
        <v/>
      </c>
      <c r="C502">
        <f t="shared" si="66"/>
        <v>1</v>
      </c>
      <c r="D502" s="4"/>
      <c r="E502" s="3"/>
      <c r="F502" t="e">
        <f t="array" ref="F502">INDEX(Establishment!B$2:B$1042,MATCH($E502,Establishment!$A$2:$A$1042,0))</f>
        <v>#N/A</v>
      </c>
      <c r="G502" t="e">
        <f t="array" ref="G502">INDEX(Establishment!C$2:C$1042,MATCH($E502,Establishment!$A$2:$A$1042,0))</f>
        <v>#N/A</v>
      </c>
      <c r="H502" t="s">
        <v>20</v>
      </c>
      <c r="I502" s="5"/>
      <c r="J502" t="s">
        <v>20</v>
      </c>
      <c r="L502" s="5"/>
      <c r="M502" s="5">
        <f t="shared" si="67"/>
        <v>0</v>
      </c>
      <c r="N502" s="5" t="e">
        <f t="shared" si="68"/>
        <v>#N/A</v>
      </c>
      <c r="O502" t="s">
        <v>20</v>
      </c>
      <c r="P502" t="str">
        <f t="array" ref="P502">INDEX(Items!B$2:B$1090,MATCH($O502,Items!$A$2:$A$1090,0))</f>
        <v xml:space="preserve"> </v>
      </c>
      <c r="Q502" t="str">
        <f t="array" ref="Q502">INDEX(Items!C$2:C$1090,MATCH($O502,Items!$A$2:$A$1090,0))</f>
        <v xml:space="preserve"> </v>
      </c>
      <c r="R502" t="str">
        <f t="array" ref="R502">INDEX(Items!D$2:D$1090,MATCH($O502,Items!$A$2:$A$1090,0))</f>
        <v xml:space="preserve"> </v>
      </c>
    </row>
    <row r="503" spans="1:18" x14ac:dyDescent="0.25">
      <c r="A503">
        <f t="shared" si="64"/>
        <v>1</v>
      </c>
      <c r="B503" t="str">
        <f t="shared" si="65"/>
        <v/>
      </c>
      <c r="C503">
        <f t="shared" si="66"/>
        <v>1</v>
      </c>
      <c r="D503" s="4"/>
      <c r="E503" s="3"/>
      <c r="F503" t="e">
        <f t="array" ref="F503">INDEX(Establishment!B$2:B$1042,MATCH($E503,Establishment!$A$2:$A$1042,0))</f>
        <v>#N/A</v>
      </c>
      <c r="G503" t="e">
        <f t="array" ref="G503">INDEX(Establishment!C$2:C$1042,MATCH($E503,Establishment!$A$2:$A$1042,0))</f>
        <v>#N/A</v>
      </c>
      <c r="H503" t="s">
        <v>20</v>
      </c>
      <c r="I503" s="5"/>
      <c r="J503" t="s">
        <v>20</v>
      </c>
      <c r="L503" s="5"/>
      <c r="M503" s="5">
        <f t="shared" si="67"/>
        <v>0</v>
      </c>
      <c r="N503" s="5" t="e">
        <f t="shared" si="68"/>
        <v>#N/A</v>
      </c>
      <c r="O503" t="s">
        <v>20</v>
      </c>
      <c r="P503" t="str">
        <f t="array" ref="P503">INDEX(Items!B$2:B$1090,MATCH($O503,Items!$A$2:$A$1090,0))</f>
        <v xml:space="preserve"> </v>
      </c>
      <c r="Q503" t="str">
        <f t="array" ref="Q503">INDEX(Items!C$2:C$1090,MATCH($O503,Items!$A$2:$A$1090,0))</f>
        <v xml:space="preserve"> </v>
      </c>
      <c r="R503" t="str">
        <f t="array" ref="R503">INDEX(Items!D$2:D$1090,MATCH($O503,Items!$A$2:$A$1090,0))</f>
        <v xml:space="preserve"> </v>
      </c>
    </row>
    <row r="504" spans="1:18" x14ac:dyDescent="0.25">
      <c r="A504">
        <f t="shared" si="64"/>
        <v>1</v>
      </c>
      <c r="B504" t="str">
        <f t="shared" si="65"/>
        <v/>
      </c>
      <c r="C504">
        <f t="shared" si="66"/>
        <v>1</v>
      </c>
      <c r="D504" s="4"/>
      <c r="E504" s="3"/>
      <c r="F504" t="e">
        <f t="array" ref="F504">INDEX(Establishment!B$2:B$1042,MATCH($E504,Establishment!$A$2:$A$1042,0))</f>
        <v>#N/A</v>
      </c>
      <c r="G504" t="e">
        <f t="array" ref="G504">INDEX(Establishment!C$2:C$1042,MATCH($E504,Establishment!$A$2:$A$1042,0))</f>
        <v>#N/A</v>
      </c>
      <c r="H504" t="s">
        <v>20</v>
      </c>
      <c r="I504" s="5"/>
      <c r="J504" t="s">
        <v>20</v>
      </c>
      <c r="L504" s="5"/>
      <c r="M504" s="5">
        <f t="shared" si="67"/>
        <v>0</v>
      </c>
      <c r="N504" s="5" t="e">
        <f t="shared" si="68"/>
        <v>#N/A</v>
      </c>
      <c r="O504" t="s">
        <v>20</v>
      </c>
      <c r="P504" t="str">
        <f t="array" ref="P504">INDEX(Items!B$2:B$1090,MATCH($O504,Items!$A$2:$A$1090,0))</f>
        <v xml:space="preserve"> </v>
      </c>
      <c r="Q504" t="str">
        <f t="array" ref="Q504">INDEX(Items!C$2:C$1090,MATCH($O504,Items!$A$2:$A$1090,0))</f>
        <v xml:space="preserve"> </v>
      </c>
      <c r="R504" t="str">
        <f t="array" ref="R504">INDEX(Items!D$2:D$1090,MATCH($O504,Items!$A$2:$A$1090,0))</f>
        <v xml:space="preserve"> </v>
      </c>
    </row>
    <row r="505" spans="1:18" x14ac:dyDescent="0.25">
      <c r="A505">
        <f t="shared" si="64"/>
        <v>1</v>
      </c>
      <c r="B505" t="str">
        <f t="shared" si="65"/>
        <v/>
      </c>
      <c r="C505">
        <f t="shared" si="66"/>
        <v>1</v>
      </c>
      <c r="D505" s="4"/>
      <c r="E505" s="3"/>
      <c r="F505" t="e">
        <f t="array" ref="F505">INDEX(Establishment!B$2:B$1042,MATCH($E505,Establishment!$A$2:$A$1042,0))</f>
        <v>#N/A</v>
      </c>
      <c r="G505" t="e">
        <f t="array" ref="G505">INDEX(Establishment!C$2:C$1042,MATCH($E505,Establishment!$A$2:$A$1042,0))</f>
        <v>#N/A</v>
      </c>
      <c r="H505" t="s">
        <v>20</v>
      </c>
      <c r="I505" s="5"/>
      <c r="J505" t="s">
        <v>20</v>
      </c>
      <c r="L505" s="5"/>
      <c r="M505" s="5">
        <f t="shared" si="67"/>
        <v>0</v>
      </c>
      <c r="N505" s="5" t="e">
        <f t="shared" si="68"/>
        <v>#N/A</v>
      </c>
      <c r="O505" t="s">
        <v>20</v>
      </c>
      <c r="P505" t="str">
        <f t="array" ref="P505">INDEX(Items!B$2:B$1090,MATCH($O505,Items!$A$2:$A$1090,0))</f>
        <v xml:space="preserve"> </v>
      </c>
      <c r="Q505" t="str">
        <f t="array" ref="Q505">INDEX(Items!C$2:C$1090,MATCH($O505,Items!$A$2:$A$1090,0))</f>
        <v xml:space="preserve"> </v>
      </c>
      <c r="R505" t="str">
        <f t="array" ref="R505">INDEX(Items!D$2:D$1090,MATCH($O505,Items!$A$2:$A$1090,0))</f>
        <v xml:space="preserve"> </v>
      </c>
    </row>
    <row r="506" spans="1:18" x14ac:dyDescent="0.25">
      <c r="A506">
        <f t="shared" si="64"/>
        <v>1</v>
      </c>
      <c r="B506" t="str">
        <f t="shared" si="65"/>
        <v/>
      </c>
      <c r="C506">
        <f t="shared" si="66"/>
        <v>1</v>
      </c>
      <c r="D506" s="4"/>
      <c r="E506" s="3"/>
      <c r="F506" t="e">
        <f t="array" ref="F506">INDEX(Establishment!B$2:B$1042,MATCH($E506,Establishment!$A$2:$A$1042,0))</f>
        <v>#N/A</v>
      </c>
      <c r="G506" t="e">
        <f t="array" ref="G506">INDEX(Establishment!C$2:C$1042,MATCH($E506,Establishment!$A$2:$A$1042,0))</f>
        <v>#N/A</v>
      </c>
      <c r="H506" t="s">
        <v>20</v>
      </c>
      <c r="I506" s="5"/>
      <c r="J506" t="s">
        <v>20</v>
      </c>
      <c r="L506" s="5"/>
      <c r="M506" s="5">
        <f t="shared" si="67"/>
        <v>0</v>
      </c>
      <c r="N506" s="5" t="e">
        <f t="shared" si="68"/>
        <v>#N/A</v>
      </c>
      <c r="O506" t="s">
        <v>20</v>
      </c>
      <c r="P506" t="str">
        <f t="array" ref="P506">INDEX(Items!B$2:B$1090,MATCH($O506,Items!$A$2:$A$1090,0))</f>
        <v xml:space="preserve"> </v>
      </c>
      <c r="Q506" t="str">
        <f t="array" ref="Q506">INDEX(Items!C$2:C$1090,MATCH($O506,Items!$A$2:$A$1090,0))</f>
        <v xml:space="preserve"> </v>
      </c>
      <c r="R506" t="str">
        <f t="array" ref="R506">INDEX(Items!D$2:D$1090,MATCH($O506,Items!$A$2:$A$1090,0))</f>
        <v xml:space="preserve"> </v>
      </c>
    </row>
    <row r="507" spans="1:18" x14ac:dyDescent="0.25">
      <c r="A507">
        <f t="shared" si="64"/>
        <v>1</v>
      </c>
      <c r="B507" t="str">
        <f t="shared" si="65"/>
        <v/>
      </c>
      <c r="C507">
        <f t="shared" si="66"/>
        <v>1</v>
      </c>
      <c r="D507" s="4"/>
      <c r="E507" s="3"/>
      <c r="F507" t="e">
        <f t="array" ref="F507">INDEX(Establishment!B$2:B$1042,MATCH($E507,Establishment!$A$2:$A$1042,0))</f>
        <v>#N/A</v>
      </c>
      <c r="G507" t="e">
        <f t="array" ref="G507">INDEX(Establishment!C$2:C$1042,MATCH($E507,Establishment!$A$2:$A$1042,0))</f>
        <v>#N/A</v>
      </c>
      <c r="H507" t="s">
        <v>20</v>
      </c>
      <c r="I507" s="5"/>
      <c r="J507" t="s">
        <v>20</v>
      </c>
      <c r="L507" s="5"/>
      <c r="M507" s="5">
        <f t="shared" si="67"/>
        <v>0</v>
      </c>
      <c r="N507" s="5" t="e">
        <f t="shared" si="68"/>
        <v>#N/A</v>
      </c>
      <c r="O507" t="s">
        <v>20</v>
      </c>
      <c r="P507" t="str">
        <f t="array" ref="P507">INDEX(Items!B$2:B$1090,MATCH($O507,Items!$A$2:$A$1090,0))</f>
        <v xml:space="preserve"> </v>
      </c>
      <c r="Q507" t="str">
        <f t="array" ref="Q507">INDEX(Items!C$2:C$1090,MATCH($O507,Items!$A$2:$A$1090,0))</f>
        <v xml:space="preserve"> </v>
      </c>
      <c r="R507" t="str">
        <f t="array" ref="R507">INDEX(Items!D$2:D$1090,MATCH($O507,Items!$A$2:$A$1090,0))</f>
        <v xml:space="preserve"> </v>
      </c>
    </row>
    <row r="508" spans="1:18" x14ac:dyDescent="0.25">
      <c r="A508">
        <f t="shared" si="64"/>
        <v>1</v>
      </c>
      <c r="B508" t="str">
        <f t="shared" si="65"/>
        <v/>
      </c>
      <c r="C508">
        <f t="shared" si="66"/>
        <v>1</v>
      </c>
      <c r="D508" s="4"/>
      <c r="E508" s="3"/>
      <c r="F508" t="e">
        <f t="array" ref="F508">INDEX(Establishment!B$2:B$1042,MATCH($E508,Establishment!$A$2:$A$1042,0))</f>
        <v>#N/A</v>
      </c>
      <c r="G508" t="e">
        <f t="array" ref="G508">INDEX(Establishment!C$2:C$1042,MATCH($E508,Establishment!$A$2:$A$1042,0))</f>
        <v>#N/A</v>
      </c>
      <c r="H508" t="s">
        <v>20</v>
      </c>
      <c r="I508" s="5"/>
      <c r="J508" t="s">
        <v>20</v>
      </c>
      <c r="L508" s="5"/>
      <c r="M508" s="5">
        <f t="shared" si="67"/>
        <v>0</v>
      </c>
      <c r="N508" s="5" t="e">
        <f t="shared" si="68"/>
        <v>#N/A</v>
      </c>
      <c r="O508" t="s">
        <v>20</v>
      </c>
      <c r="P508" t="str">
        <f t="array" ref="P508">INDEX(Items!B$2:B$1090,MATCH($O508,Items!$A$2:$A$1090,0))</f>
        <v xml:space="preserve"> </v>
      </c>
      <c r="Q508" t="str">
        <f t="array" ref="Q508">INDEX(Items!C$2:C$1090,MATCH($O508,Items!$A$2:$A$1090,0))</f>
        <v xml:space="preserve"> </v>
      </c>
      <c r="R508" t="str">
        <f t="array" ref="R508">INDEX(Items!D$2:D$1090,MATCH($O508,Items!$A$2:$A$1090,0))</f>
        <v xml:space="preserve"> </v>
      </c>
    </row>
    <row r="509" spans="1:18" x14ac:dyDescent="0.25">
      <c r="A509">
        <f t="shared" si="64"/>
        <v>1</v>
      </c>
      <c r="B509" t="str">
        <f t="shared" si="65"/>
        <v/>
      </c>
      <c r="C509">
        <f t="shared" si="66"/>
        <v>1</v>
      </c>
      <c r="D509" s="4"/>
      <c r="E509" s="3"/>
      <c r="F509" t="e">
        <f t="array" ref="F509">INDEX(Establishment!B$2:B$1042,MATCH($E509,Establishment!$A$2:$A$1042,0))</f>
        <v>#N/A</v>
      </c>
      <c r="G509" t="e">
        <f t="array" ref="G509">INDEX(Establishment!C$2:C$1042,MATCH($E509,Establishment!$A$2:$A$1042,0))</f>
        <v>#N/A</v>
      </c>
      <c r="H509" t="s">
        <v>20</v>
      </c>
      <c r="I509" s="5"/>
      <c r="J509" t="s">
        <v>20</v>
      </c>
      <c r="L509" s="5"/>
      <c r="M509" s="5">
        <f t="shared" si="67"/>
        <v>0</v>
      </c>
      <c r="N509" s="5" t="e">
        <f t="shared" si="68"/>
        <v>#N/A</v>
      </c>
      <c r="O509" t="s">
        <v>20</v>
      </c>
      <c r="P509" t="str">
        <f t="array" ref="P509">INDEX(Items!B$2:B$1090,MATCH($O509,Items!$A$2:$A$1090,0))</f>
        <v xml:space="preserve"> </v>
      </c>
      <c r="Q509" t="str">
        <f t="array" ref="Q509">INDEX(Items!C$2:C$1090,MATCH($O509,Items!$A$2:$A$1090,0))</f>
        <v xml:space="preserve"> </v>
      </c>
      <c r="R509" t="str">
        <f t="array" ref="R509">INDEX(Items!D$2:D$1090,MATCH($O509,Items!$A$2:$A$1090,0))</f>
        <v xml:space="preserve"> </v>
      </c>
    </row>
    <row r="510" spans="1:18" x14ac:dyDescent="0.25">
      <c r="A510">
        <f t="shared" si="64"/>
        <v>1</v>
      </c>
      <c r="B510" t="str">
        <f t="shared" si="65"/>
        <v/>
      </c>
      <c r="C510">
        <f t="shared" si="66"/>
        <v>1</v>
      </c>
      <c r="D510" s="4"/>
      <c r="E510" s="3"/>
      <c r="F510" t="e">
        <f t="array" ref="F510">INDEX(Establishment!B$2:B$1042,MATCH($E510,Establishment!$A$2:$A$1042,0))</f>
        <v>#N/A</v>
      </c>
      <c r="G510" t="e">
        <f t="array" ref="G510">INDEX(Establishment!C$2:C$1042,MATCH($E510,Establishment!$A$2:$A$1042,0))</f>
        <v>#N/A</v>
      </c>
      <c r="H510" t="s">
        <v>20</v>
      </c>
      <c r="I510" s="5"/>
      <c r="J510" t="s">
        <v>20</v>
      </c>
      <c r="L510" s="5"/>
      <c r="M510" s="5">
        <f t="shared" si="67"/>
        <v>0</v>
      </c>
      <c r="N510" s="5" t="e">
        <f t="shared" si="68"/>
        <v>#N/A</v>
      </c>
      <c r="O510" t="s">
        <v>20</v>
      </c>
      <c r="P510" t="str">
        <f t="array" ref="P510">INDEX(Items!B$2:B$1090,MATCH($O510,Items!$A$2:$A$1090,0))</f>
        <v xml:space="preserve"> </v>
      </c>
      <c r="Q510" t="str">
        <f t="array" ref="Q510">INDEX(Items!C$2:C$1090,MATCH($O510,Items!$A$2:$A$1090,0))</f>
        <v xml:space="preserve"> </v>
      </c>
      <c r="R510" t="str">
        <f t="array" ref="R510">INDEX(Items!D$2:D$1090,MATCH($O510,Items!$A$2:$A$1090,0))</f>
        <v xml:space="preserve"> </v>
      </c>
    </row>
    <row r="511" spans="1:18" x14ac:dyDescent="0.25">
      <c r="A511">
        <f t="shared" si="64"/>
        <v>1</v>
      </c>
      <c r="B511" t="str">
        <f t="shared" si="65"/>
        <v/>
      </c>
      <c r="C511">
        <f t="shared" si="66"/>
        <v>1</v>
      </c>
      <c r="D511" s="4"/>
      <c r="E511" s="3"/>
      <c r="F511" t="e">
        <f t="array" ref="F511">INDEX(Establishment!B$2:B$1042,MATCH($E511,Establishment!$A$2:$A$1042,0))</f>
        <v>#N/A</v>
      </c>
      <c r="G511" t="e">
        <f t="array" ref="G511">INDEX(Establishment!C$2:C$1042,MATCH($E511,Establishment!$A$2:$A$1042,0))</f>
        <v>#N/A</v>
      </c>
      <c r="H511" t="s">
        <v>20</v>
      </c>
      <c r="I511" s="5"/>
      <c r="J511" t="s">
        <v>20</v>
      </c>
      <c r="L511" s="5"/>
      <c r="M511" s="5">
        <f t="shared" si="67"/>
        <v>0</v>
      </c>
      <c r="N511" s="5" t="e">
        <f t="shared" si="68"/>
        <v>#N/A</v>
      </c>
      <c r="O511" t="s">
        <v>20</v>
      </c>
      <c r="P511" t="str">
        <f t="array" ref="P511">INDEX(Items!B$2:B$1090,MATCH($O511,Items!$A$2:$A$1090,0))</f>
        <v xml:space="preserve"> </v>
      </c>
      <c r="Q511" t="str">
        <f t="array" ref="Q511">INDEX(Items!C$2:C$1090,MATCH($O511,Items!$A$2:$A$1090,0))</f>
        <v xml:space="preserve"> </v>
      </c>
      <c r="R511" t="str">
        <f t="array" ref="R511">INDEX(Items!D$2:D$1090,MATCH($O511,Items!$A$2:$A$1090,0))</f>
        <v xml:space="preserve"> </v>
      </c>
    </row>
    <row r="512" spans="1:18" x14ac:dyDescent="0.25">
      <c r="A512">
        <f t="shared" si="64"/>
        <v>1</v>
      </c>
      <c r="B512" t="str">
        <f t="shared" si="65"/>
        <v/>
      </c>
      <c r="C512">
        <f t="shared" si="66"/>
        <v>1</v>
      </c>
      <c r="D512" s="4"/>
      <c r="E512" s="3"/>
      <c r="F512" t="e">
        <f t="array" ref="F512">INDEX(Establishment!B$2:B$1042,MATCH($E512,Establishment!$A$2:$A$1042,0))</f>
        <v>#N/A</v>
      </c>
      <c r="G512" t="e">
        <f t="array" ref="G512">INDEX(Establishment!C$2:C$1042,MATCH($E512,Establishment!$A$2:$A$1042,0))</f>
        <v>#N/A</v>
      </c>
      <c r="H512" t="s">
        <v>20</v>
      </c>
      <c r="I512" s="5"/>
      <c r="J512" t="s">
        <v>20</v>
      </c>
      <c r="L512" s="5"/>
      <c r="M512" s="5">
        <f t="shared" si="67"/>
        <v>0</v>
      </c>
      <c r="N512" s="5" t="e">
        <f t="shared" si="68"/>
        <v>#N/A</v>
      </c>
      <c r="O512" t="s">
        <v>20</v>
      </c>
      <c r="P512" t="str">
        <f t="array" ref="P512">INDEX(Items!B$2:B$1090,MATCH($O512,Items!$A$2:$A$1090,0))</f>
        <v xml:space="preserve"> </v>
      </c>
      <c r="Q512" t="str">
        <f t="array" ref="Q512">INDEX(Items!C$2:C$1090,MATCH($O512,Items!$A$2:$A$1090,0))</f>
        <v xml:space="preserve"> </v>
      </c>
      <c r="R512" t="str">
        <f t="array" ref="R512">INDEX(Items!D$2:D$1090,MATCH($O512,Items!$A$2:$A$1090,0))</f>
        <v xml:space="preserve"> </v>
      </c>
    </row>
    <row r="513" spans="1:18" x14ac:dyDescent="0.25">
      <c r="A513">
        <f t="shared" si="64"/>
        <v>1</v>
      </c>
      <c r="B513" t="str">
        <f t="shared" si="65"/>
        <v/>
      </c>
      <c r="C513">
        <f t="shared" si="66"/>
        <v>1</v>
      </c>
      <c r="D513" s="4"/>
      <c r="E513" s="3"/>
      <c r="F513" t="e">
        <f t="array" ref="F513">INDEX(Establishment!B$2:B$1042,MATCH($E513,Establishment!$A$2:$A$1042,0))</f>
        <v>#N/A</v>
      </c>
      <c r="G513" t="e">
        <f t="array" ref="G513">INDEX(Establishment!C$2:C$1042,MATCH($E513,Establishment!$A$2:$A$1042,0))</f>
        <v>#N/A</v>
      </c>
      <c r="H513" t="s">
        <v>20</v>
      </c>
      <c r="I513" s="5"/>
      <c r="J513" t="s">
        <v>20</v>
      </c>
      <c r="L513" s="5"/>
      <c r="M513" s="5">
        <f t="shared" si="67"/>
        <v>0</v>
      </c>
      <c r="N513" s="5" t="e">
        <f t="shared" si="68"/>
        <v>#N/A</v>
      </c>
      <c r="O513" t="s">
        <v>20</v>
      </c>
      <c r="P513" t="str">
        <f t="array" ref="P513">INDEX(Items!B$2:B$1090,MATCH($O513,Items!$A$2:$A$1090,0))</f>
        <v xml:space="preserve"> </v>
      </c>
      <c r="Q513" t="str">
        <f t="array" ref="Q513">INDEX(Items!C$2:C$1090,MATCH($O513,Items!$A$2:$A$1090,0))</f>
        <v xml:space="preserve"> </v>
      </c>
      <c r="R513" t="str">
        <f t="array" ref="R513">INDEX(Items!D$2:D$1090,MATCH($O513,Items!$A$2:$A$1090,0))</f>
        <v xml:space="preserve"> </v>
      </c>
    </row>
    <row r="514" spans="1:18" x14ac:dyDescent="0.25">
      <c r="A514">
        <f t="shared" si="64"/>
        <v>1</v>
      </c>
      <c r="B514" t="str">
        <f t="shared" si="65"/>
        <v/>
      </c>
      <c r="C514">
        <f t="shared" si="66"/>
        <v>1</v>
      </c>
      <c r="D514" s="4"/>
      <c r="E514" s="3"/>
      <c r="F514" t="e">
        <f t="array" ref="F514">INDEX(Establishment!B$2:B$1042,MATCH($E514,Establishment!$A$2:$A$1042,0))</f>
        <v>#N/A</v>
      </c>
      <c r="G514" t="e">
        <f t="array" ref="G514">INDEX(Establishment!C$2:C$1042,MATCH($E514,Establishment!$A$2:$A$1042,0))</f>
        <v>#N/A</v>
      </c>
      <c r="H514" t="s">
        <v>20</v>
      </c>
      <c r="I514" s="5"/>
      <c r="J514" t="s">
        <v>20</v>
      </c>
      <c r="L514" s="5"/>
      <c r="M514" s="5">
        <f t="shared" si="67"/>
        <v>0</v>
      </c>
      <c r="N514" s="5" t="e">
        <f t="shared" si="68"/>
        <v>#N/A</v>
      </c>
      <c r="O514" t="s">
        <v>20</v>
      </c>
      <c r="P514" t="str">
        <f t="array" ref="P514">INDEX(Items!B$2:B$1090,MATCH($O514,Items!$A$2:$A$1090,0))</f>
        <v xml:space="preserve"> </v>
      </c>
      <c r="Q514" t="str">
        <f t="array" ref="Q514">INDEX(Items!C$2:C$1090,MATCH($O514,Items!$A$2:$A$1090,0))</f>
        <v xml:space="preserve"> </v>
      </c>
      <c r="R514" t="str">
        <f t="array" ref="R514">INDEX(Items!D$2:D$1090,MATCH($O514,Items!$A$2:$A$1090,0))</f>
        <v xml:space="preserve"> </v>
      </c>
    </row>
    <row r="515" spans="1:18" x14ac:dyDescent="0.25">
      <c r="A515">
        <f t="shared" si="64"/>
        <v>1</v>
      </c>
      <c r="B515" t="str">
        <f t="shared" si="65"/>
        <v/>
      </c>
      <c r="C515">
        <f t="shared" si="66"/>
        <v>1</v>
      </c>
      <c r="D515" s="4"/>
      <c r="E515" s="3"/>
      <c r="F515" t="e">
        <f t="array" ref="F515">INDEX(Establishment!B$2:B$1042,MATCH($E515,Establishment!$A$2:$A$1042,0))</f>
        <v>#N/A</v>
      </c>
      <c r="G515" t="e">
        <f t="array" ref="G515">INDEX(Establishment!C$2:C$1042,MATCH($E515,Establishment!$A$2:$A$1042,0))</f>
        <v>#N/A</v>
      </c>
      <c r="H515" t="s">
        <v>20</v>
      </c>
      <c r="I515" s="5"/>
      <c r="J515" t="s">
        <v>20</v>
      </c>
      <c r="L515" s="5"/>
      <c r="M515" s="5">
        <f t="shared" si="67"/>
        <v>0</v>
      </c>
      <c r="N515" s="5" t="e">
        <f t="shared" si="68"/>
        <v>#N/A</v>
      </c>
      <c r="O515" t="s">
        <v>20</v>
      </c>
      <c r="P515" t="str">
        <f t="array" ref="P515">INDEX(Items!B$2:B$1090,MATCH($O515,Items!$A$2:$A$1090,0))</f>
        <v xml:space="preserve"> </v>
      </c>
      <c r="Q515" t="str">
        <f t="array" ref="Q515">INDEX(Items!C$2:C$1090,MATCH($O515,Items!$A$2:$A$1090,0))</f>
        <v xml:space="preserve"> </v>
      </c>
      <c r="R515" t="str">
        <f t="array" ref="R515">INDEX(Items!D$2:D$1090,MATCH($O515,Items!$A$2:$A$1090,0))</f>
        <v xml:space="preserve"> </v>
      </c>
    </row>
    <row r="516" spans="1:18" x14ac:dyDescent="0.25">
      <c r="A516">
        <f t="shared" si="64"/>
        <v>1</v>
      </c>
      <c r="B516" t="str">
        <f t="shared" si="65"/>
        <v/>
      </c>
      <c r="C516">
        <f t="shared" si="66"/>
        <v>1</v>
      </c>
      <c r="D516" s="4"/>
      <c r="E516" s="3"/>
      <c r="F516" t="e">
        <f t="array" ref="F516">INDEX(Establishment!B$2:B$1042,MATCH($E516,Establishment!$A$2:$A$1042,0))</f>
        <v>#N/A</v>
      </c>
      <c r="G516" t="e">
        <f t="array" ref="G516">INDEX(Establishment!C$2:C$1042,MATCH($E516,Establishment!$A$2:$A$1042,0))</f>
        <v>#N/A</v>
      </c>
      <c r="H516" t="s">
        <v>20</v>
      </c>
      <c r="I516" s="5"/>
      <c r="J516" t="s">
        <v>20</v>
      </c>
      <c r="L516" s="5"/>
      <c r="M516" s="5">
        <f t="shared" si="67"/>
        <v>0</v>
      </c>
      <c r="N516" s="5" t="e">
        <f t="shared" si="68"/>
        <v>#N/A</v>
      </c>
      <c r="O516" t="s">
        <v>20</v>
      </c>
      <c r="P516" t="str">
        <f t="array" ref="P516">INDEX(Items!B$2:B$1090,MATCH($O516,Items!$A$2:$A$1090,0))</f>
        <v xml:space="preserve"> </v>
      </c>
      <c r="Q516" t="str">
        <f t="array" ref="Q516">INDEX(Items!C$2:C$1090,MATCH($O516,Items!$A$2:$A$1090,0))</f>
        <v xml:space="preserve"> </v>
      </c>
      <c r="R516" t="str">
        <f t="array" ref="R516">INDEX(Items!D$2:D$1090,MATCH($O516,Items!$A$2:$A$1090,0))</f>
        <v xml:space="preserve"> </v>
      </c>
    </row>
    <row r="517" spans="1:18" x14ac:dyDescent="0.25">
      <c r="A517">
        <f t="shared" si="64"/>
        <v>1</v>
      </c>
      <c r="B517" t="str">
        <f t="shared" si="65"/>
        <v/>
      </c>
      <c r="C517">
        <f t="shared" si="66"/>
        <v>1</v>
      </c>
      <c r="D517" s="4"/>
      <c r="E517" s="3"/>
      <c r="F517" t="e">
        <f t="array" ref="F517">INDEX(Establishment!B$2:B$1042,MATCH($E517,Establishment!$A$2:$A$1042,0))</f>
        <v>#N/A</v>
      </c>
      <c r="G517" t="e">
        <f t="array" ref="G517">INDEX(Establishment!C$2:C$1042,MATCH($E517,Establishment!$A$2:$A$1042,0))</f>
        <v>#N/A</v>
      </c>
      <c r="H517" t="s">
        <v>20</v>
      </c>
      <c r="I517" s="5"/>
      <c r="J517" t="s">
        <v>20</v>
      </c>
      <c r="L517" s="5"/>
      <c r="M517" s="5">
        <f t="shared" si="67"/>
        <v>0</v>
      </c>
      <c r="N517" s="5" t="e">
        <f t="shared" si="68"/>
        <v>#N/A</v>
      </c>
      <c r="O517" t="s">
        <v>20</v>
      </c>
      <c r="P517" t="str">
        <f t="array" ref="P517">INDEX(Items!B$2:B$1090,MATCH($O517,Items!$A$2:$A$1090,0))</f>
        <v xml:space="preserve"> </v>
      </c>
      <c r="Q517" t="str">
        <f t="array" ref="Q517">INDEX(Items!C$2:C$1090,MATCH($O517,Items!$A$2:$A$1090,0))</f>
        <v xml:space="preserve"> </v>
      </c>
      <c r="R517" t="str">
        <f t="array" ref="R517">INDEX(Items!D$2:D$1090,MATCH($O517,Items!$A$2:$A$1090,0))</f>
        <v xml:space="preserve"> </v>
      </c>
    </row>
    <row r="518" spans="1:18" x14ac:dyDescent="0.25">
      <c r="A518">
        <f t="shared" si="64"/>
        <v>1</v>
      </c>
      <c r="B518" t="str">
        <f t="shared" si="65"/>
        <v/>
      </c>
      <c r="C518">
        <f t="shared" si="66"/>
        <v>1</v>
      </c>
      <c r="D518" s="4"/>
      <c r="E518" s="3"/>
      <c r="F518" t="e">
        <f t="array" ref="F518">INDEX(Establishment!B$2:B$1042,MATCH($E518,Establishment!$A$2:$A$1042,0))</f>
        <v>#N/A</v>
      </c>
      <c r="G518" t="e">
        <f t="array" ref="G518">INDEX(Establishment!C$2:C$1042,MATCH($E518,Establishment!$A$2:$A$1042,0))</f>
        <v>#N/A</v>
      </c>
      <c r="H518" t="s">
        <v>20</v>
      </c>
      <c r="I518" s="5"/>
      <c r="J518" t="s">
        <v>20</v>
      </c>
      <c r="L518" s="5"/>
      <c r="M518" s="5">
        <f t="shared" si="67"/>
        <v>0</v>
      </c>
      <c r="N518" s="5" t="e">
        <f t="shared" si="68"/>
        <v>#N/A</v>
      </c>
      <c r="O518" t="s">
        <v>20</v>
      </c>
      <c r="P518" t="str">
        <f t="array" ref="P518">INDEX(Items!B$2:B$1090,MATCH($O518,Items!$A$2:$A$1090,0))</f>
        <v xml:space="preserve"> </v>
      </c>
      <c r="Q518" t="str">
        <f t="array" ref="Q518">INDEX(Items!C$2:C$1090,MATCH($O518,Items!$A$2:$A$1090,0))</f>
        <v xml:space="preserve"> </v>
      </c>
      <c r="R518" t="str">
        <f t="array" ref="R518">INDEX(Items!D$2:D$1090,MATCH($O518,Items!$A$2:$A$1090,0))</f>
        <v xml:space="preserve"> </v>
      </c>
    </row>
    <row r="519" spans="1:18" x14ac:dyDescent="0.25">
      <c r="A519">
        <f t="shared" ref="A519:A582" si="69">IF(OR(D519&lt;&gt;D518,D519=""),1,IF(NOT(AND(E519=E518,F519=F518,G519=G518)),A518+1,IF(OR(H519="",AND(H519&lt;&gt;"",H519&lt;&gt;H518,H518&lt;&gt;"")),A518,A518+1)))</f>
        <v>1</v>
      </c>
      <c r="B519" t="str">
        <f t="shared" ref="B519:B582" si="70">IF(D519&lt;&gt;"",TEXT(D519,"YYYYMMDD")&amp;CHAR(64+A519),"")</f>
        <v/>
      </c>
      <c r="C519">
        <f t="shared" ref="C519:C582" si="71">IF(OR(B519="",B519&lt;&gt;B565),1,C565+1)</f>
        <v>1</v>
      </c>
      <c r="D519" s="4"/>
      <c r="E519" s="3"/>
      <c r="F519" t="e">
        <f t="array" ref="F519">INDEX(Establishment!B$2:B$1042,MATCH($E519,Establishment!$A$2:$A$1042,0))</f>
        <v>#N/A</v>
      </c>
      <c r="G519" t="e">
        <f t="array" ref="G519">INDEX(Establishment!C$2:C$1042,MATCH($E519,Establishment!$A$2:$A$1042,0))</f>
        <v>#N/A</v>
      </c>
      <c r="H519" t="s">
        <v>20</v>
      </c>
      <c r="I519" s="5"/>
      <c r="J519" t="s">
        <v>20</v>
      </c>
      <c r="L519" s="5"/>
      <c r="M519" s="5">
        <f t="shared" ref="M519:M582" si="72">K519*L519</f>
        <v>0</v>
      </c>
      <c r="N519" s="5" t="e">
        <f t="shared" ref="N519:N582" si="73">IF(B519=B518,N518+M519,M519)</f>
        <v>#N/A</v>
      </c>
      <c r="O519" t="s">
        <v>20</v>
      </c>
      <c r="P519" t="str">
        <f t="array" ref="P519">INDEX(Items!B$2:B$1090,MATCH($O519,Items!$A$2:$A$1090,0))</f>
        <v xml:space="preserve"> </v>
      </c>
      <c r="Q519" t="str">
        <f t="array" ref="Q519">INDEX(Items!C$2:C$1090,MATCH($O519,Items!$A$2:$A$1090,0))</f>
        <v xml:space="preserve"> </v>
      </c>
      <c r="R519" t="str">
        <f t="array" ref="R519">INDEX(Items!D$2:D$1090,MATCH($O519,Items!$A$2:$A$1090,0))</f>
        <v xml:space="preserve"> </v>
      </c>
    </row>
    <row r="520" spans="1:18" x14ac:dyDescent="0.25">
      <c r="A520">
        <f t="shared" si="69"/>
        <v>1</v>
      </c>
      <c r="B520" t="str">
        <f t="shared" si="70"/>
        <v/>
      </c>
      <c r="C520">
        <f t="shared" si="71"/>
        <v>1</v>
      </c>
      <c r="D520" s="4"/>
      <c r="E520" s="3"/>
      <c r="F520" t="e">
        <f t="array" ref="F520">INDEX(Establishment!B$2:B$1042,MATCH($E520,Establishment!$A$2:$A$1042,0))</f>
        <v>#N/A</v>
      </c>
      <c r="G520" t="e">
        <f t="array" ref="G520">INDEX(Establishment!C$2:C$1042,MATCH($E520,Establishment!$A$2:$A$1042,0))</f>
        <v>#N/A</v>
      </c>
      <c r="H520" t="s">
        <v>20</v>
      </c>
      <c r="I520" s="5"/>
      <c r="J520" t="s">
        <v>20</v>
      </c>
      <c r="L520" s="5"/>
      <c r="M520" s="5">
        <f t="shared" si="72"/>
        <v>0</v>
      </c>
      <c r="N520" s="5" t="e">
        <f t="shared" si="73"/>
        <v>#N/A</v>
      </c>
      <c r="O520" t="s">
        <v>20</v>
      </c>
      <c r="P520" t="str">
        <f t="array" ref="P520">INDEX(Items!B$2:B$1090,MATCH($O520,Items!$A$2:$A$1090,0))</f>
        <v xml:space="preserve"> </v>
      </c>
      <c r="Q520" t="str">
        <f t="array" ref="Q520">INDEX(Items!C$2:C$1090,MATCH($O520,Items!$A$2:$A$1090,0))</f>
        <v xml:space="preserve"> </v>
      </c>
      <c r="R520" t="str">
        <f t="array" ref="R520">INDEX(Items!D$2:D$1090,MATCH($O520,Items!$A$2:$A$1090,0))</f>
        <v xml:space="preserve"> </v>
      </c>
    </row>
    <row r="521" spans="1:18" x14ac:dyDescent="0.25">
      <c r="A521">
        <f t="shared" si="69"/>
        <v>1</v>
      </c>
      <c r="B521" t="str">
        <f t="shared" si="70"/>
        <v/>
      </c>
      <c r="C521">
        <f t="shared" si="71"/>
        <v>1</v>
      </c>
      <c r="D521" s="4"/>
      <c r="E521" s="3"/>
      <c r="F521" t="e">
        <f t="array" ref="F521">INDEX(Establishment!B$2:B$1042,MATCH($E521,Establishment!$A$2:$A$1042,0))</f>
        <v>#N/A</v>
      </c>
      <c r="G521" t="e">
        <f t="array" ref="G521">INDEX(Establishment!C$2:C$1042,MATCH($E521,Establishment!$A$2:$A$1042,0))</f>
        <v>#N/A</v>
      </c>
      <c r="H521" t="s">
        <v>20</v>
      </c>
      <c r="I521" s="5"/>
      <c r="J521" t="s">
        <v>20</v>
      </c>
      <c r="L521" s="5"/>
      <c r="M521" s="5">
        <f t="shared" si="72"/>
        <v>0</v>
      </c>
      <c r="N521" s="5" t="e">
        <f t="shared" si="73"/>
        <v>#N/A</v>
      </c>
      <c r="O521" t="s">
        <v>20</v>
      </c>
      <c r="P521" t="str">
        <f t="array" ref="P521">INDEX(Items!B$2:B$1090,MATCH($O521,Items!$A$2:$A$1090,0))</f>
        <v xml:space="preserve"> </v>
      </c>
      <c r="Q521" t="str">
        <f t="array" ref="Q521">INDEX(Items!C$2:C$1090,MATCH($O521,Items!$A$2:$A$1090,0))</f>
        <v xml:space="preserve"> </v>
      </c>
      <c r="R521" t="str">
        <f t="array" ref="R521">INDEX(Items!D$2:D$1090,MATCH($O521,Items!$A$2:$A$1090,0))</f>
        <v xml:space="preserve"> </v>
      </c>
    </row>
    <row r="522" spans="1:18" x14ac:dyDescent="0.25">
      <c r="A522">
        <f t="shared" si="69"/>
        <v>1</v>
      </c>
      <c r="B522" t="str">
        <f t="shared" si="70"/>
        <v/>
      </c>
      <c r="C522">
        <f t="shared" si="71"/>
        <v>1</v>
      </c>
      <c r="D522" s="4"/>
      <c r="E522" s="3"/>
      <c r="F522" t="e">
        <f t="array" ref="F522">INDEX(Establishment!B$2:B$1042,MATCH($E522,Establishment!$A$2:$A$1042,0))</f>
        <v>#N/A</v>
      </c>
      <c r="G522" t="e">
        <f t="array" ref="G522">INDEX(Establishment!C$2:C$1042,MATCH($E522,Establishment!$A$2:$A$1042,0))</f>
        <v>#N/A</v>
      </c>
      <c r="H522" t="s">
        <v>20</v>
      </c>
      <c r="I522" s="5"/>
      <c r="J522" t="s">
        <v>20</v>
      </c>
      <c r="L522" s="5"/>
      <c r="M522" s="5">
        <f t="shared" si="72"/>
        <v>0</v>
      </c>
      <c r="N522" s="5" t="e">
        <f t="shared" si="73"/>
        <v>#N/A</v>
      </c>
      <c r="O522" t="s">
        <v>20</v>
      </c>
      <c r="P522" t="str">
        <f t="array" ref="P522">INDEX(Items!B$2:B$1090,MATCH($O522,Items!$A$2:$A$1090,0))</f>
        <v xml:space="preserve"> </v>
      </c>
      <c r="Q522" t="str">
        <f t="array" ref="Q522">INDEX(Items!C$2:C$1090,MATCH($O522,Items!$A$2:$A$1090,0))</f>
        <v xml:space="preserve"> </v>
      </c>
      <c r="R522" t="str">
        <f t="array" ref="R522">INDEX(Items!D$2:D$1090,MATCH($O522,Items!$A$2:$A$1090,0))</f>
        <v xml:space="preserve"> </v>
      </c>
    </row>
    <row r="523" spans="1:18" x14ac:dyDescent="0.25">
      <c r="A523">
        <f t="shared" si="69"/>
        <v>1</v>
      </c>
      <c r="B523" t="str">
        <f t="shared" si="70"/>
        <v/>
      </c>
      <c r="C523">
        <f t="shared" si="71"/>
        <v>1</v>
      </c>
      <c r="D523" s="4"/>
      <c r="E523" s="3"/>
      <c r="F523" t="e">
        <f t="array" ref="F523">INDEX(Establishment!B$2:B$1042,MATCH($E523,Establishment!$A$2:$A$1042,0))</f>
        <v>#N/A</v>
      </c>
      <c r="G523" t="e">
        <f t="array" ref="G523">INDEX(Establishment!C$2:C$1042,MATCH($E523,Establishment!$A$2:$A$1042,0))</f>
        <v>#N/A</v>
      </c>
      <c r="H523" t="s">
        <v>20</v>
      </c>
      <c r="I523" s="5"/>
      <c r="J523" t="s">
        <v>20</v>
      </c>
      <c r="L523" s="5"/>
      <c r="M523" s="5">
        <f t="shared" si="72"/>
        <v>0</v>
      </c>
      <c r="N523" s="5" t="e">
        <f t="shared" si="73"/>
        <v>#N/A</v>
      </c>
      <c r="O523" t="s">
        <v>20</v>
      </c>
      <c r="P523" t="str">
        <f t="array" ref="P523">INDEX(Items!B$2:B$1090,MATCH($O523,Items!$A$2:$A$1090,0))</f>
        <v xml:space="preserve"> </v>
      </c>
      <c r="Q523" t="str">
        <f t="array" ref="Q523">INDEX(Items!C$2:C$1090,MATCH($O523,Items!$A$2:$A$1090,0))</f>
        <v xml:space="preserve"> </v>
      </c>
      <c r="R523" t="str">
        <f t="array" ref="R523">INDEX(Items!D$2:D$1090,MATCH($O523,Items!$A$2:$A$1090,0))</f>
        <v xml:space="preserve"> </v>
      </c>
    </row>
    <row r="524" spans="1:18" x14ac:dyDescent="0.25">
      <c r="A524">
        <f t="shared" si="69"/>
        <v>1</v>
      </c>
      <c r="B524" t="str">
        <f t="shared" si="70"/>
        <v/>
      </c>
      <c r="C524">
        <f t="shared" si="71"/>
        <v>1</v>
      </c>
      <c r="D524" s="4"/>
      <c r="E524" s="3"/>
      <c r="F524" t="e">
        <f t="array" ref="F524">INDEX(Establishment!B$2:B$1042,MATCH($E524,Establishment!$A$2:$A$1042,0))</f>
        <v>#N/A</v>
      </c>
      <c r="G524" t="e">
        <f t="array" ref="G524">INDEX(Establishment!C$2:C$1042,MATCH($E524,Establishment!$A$2:$A$1042,0))</f>
        <v>#N/A</v>
      </c>
      <c r="H524" t="s">
        <v>20</v>
      </c>
      <c r="I524" s="5"/>
      <c r="J524" t="s">
        <v>20</v>
      </c>
      <c r="L524" s="5"/>
      <c r="M524" s="5">
        <f t="shared" si="72"/>
        <v>0</v>
      </c>
      <c r="N524" s="5" t="e">
        <f t="shared" si="73"/>
        <v>#N/A</v>
      </c>
      <c r="O524" t="s">
        <v>20</v>
      </c>
      <c r="P524" t="str">
        <f t="array" ref="P524">INDEX(Items!B$2:B$1090,MATCH($O524,Items!$A$2:$A$1090,0))</f>
        <v xml:space="preserve"> </v>
      </c>
      <c r="Q524" t="str">
        <f t="array" ref="Q524">INDEX(Items!C$2:C$1090,MATCH($O524,Items!$A$2:$A$1090,0))</f>
        <v xml:space="preserve"> </v>
      </c>
      <c r="R524" t="str">
        <f t="array" ref="R524">INDEX(Items!D$2:D$1090,MATCH($O524,Items!$A$2:$A$1090,0))</f>
        <v xml:space="preserve"> </v>
      </c>
    </row>
    <row r="525" spans="1:18" x14ac:dyDescent="0.25">
      <c r="A525">
        <f t="shared" si="69"/>
        <v>1</v>
      </c>
      <c r="B525" t="str">
        <f t="shared" si="70"/>
        <v/>
      </c>
      <c r="C525">
        <f t="shared" si="71"/>
        <v>1</v>
      </c>
      <c r="D525" s="4"/>
      <c r="E525" s="3"/>
      <c r="F525" t="e">
        <f t="array" ref="F525">INDEX(Establishment!B$2:B$1042,MATCH($E525,Establishment!$A$2:$A$1042,0))</f>
        <v>#N/A</v>
      </c>
      <c r="G525" t="e">
        <f t="array" ref="G525">INDEX(Establishment!C$2:C$1042,MATCH($E525,Establishment!$A$2:$A$1042,0))</f>
        <v>#N/A</v>
      </c>
      <c r="H525" t="s">
        <v>20</v>
      </c>
      <c r="I525" s="5"/>
      <c r="J525" t="s">
        <v>20</v>
      </c>
      <c r="L525" s="5"/>
      <c r="M525" s="5">
        <f t="shared" si="72"/>
        <v>0</v>
      </c>
      <c r="N525" s="5" t="e">
        <f t="shared" si="73"/>
        <v>#N/A</v>
      </c>
      <c r="O525" t="s">
        <v>20</v>
      </c>
      <c r="P525" t="str">
        <f t="array" ref="P525">INDEX(Items!B$2:B$1090,MATCH($O525,Items!$A$2:$A$1090,0))</f>
        <v xml:space="preserve"> </v>
      </c>
      <c r="Q525" t="str">
        <f t="array" ref="Q525">INDEX(Items!C$2:C$1090,MATCH($O525,Items!$A$2:$A$1090,0))</f>
        <v xml:space="preserve"> </v>
      </c>
      <c r="R525" t="str">
        <f t="array" ref="R525">INDEX(Items!D$2:D$1090,MATCH($O525,Items!$A$2:$A$1090,0))</f>
        <v xml:space="preserve"> </v>
      </c>
    </row>
    <row r="526" spans="1:18" x14ac:dyDescent="0.25">
      <c r="A526">
        <f t="shared" si="69"/>
        <v>1</v>
      </c>
      <c r="B526" t="str">
        <f t="shared" si="70"/>
        <v/>
      </c>
      <c r="C526">
        <f t="shared" si="71"/>
        <v>1</v>
      </c>
      <c r="D526" s="4"/>
      <c r="E526" s="3"/>
      <c r="F526" t="e">
        <f t="array" ref="F526">INDEX(Establishment!B$2:B$1042,MATCH($E526,Establishment!$A$2:$A$1042,0))</f>
        <v>#N/A</v>
      </c>
      <c r="G526" t="e">
        <f t="array" ref="G526">INDEX(Establishment!C$2:C$1042,MATCH($E526,Establishment!$A$2:$A$1042,0))</f>
        <v>#N/A</v>
      </c>
      <c r="H526" t="s">
        <v>20</v>
      </c>
      <c r="I526" s="5"/>
      <c r="J526" t="s">
        <v>20</v>
      </c>
      <c r="L526" s="5"/>
      <c r="M526" s="5">
        <f t="shared" si="72"/>
        <v>0</v>
      </c>
      <c r="N526" s="5" t="e">
        <f t="shared" si="73"/>
        <v>#N/A</v>
      </c>
      <c r="O526" t="s">
        <v>20</v>
      </c>
      <c r="P526" t="str">
        <f t="array" ref="P526">INDEX(Items!B$2:B$1090,MATCH($O526,Items!$A$2:$A$1090,0))</f>
        <v xml:space="preserve"> </v>
      </c>
      <c r="Q526" t="str">
        <f t="array" ref="Q526">INDEX(Items!C$2:C$1090,MATCH($O526,Items!$A$2:$A$1090,0))</f>
        <v xml:space="preserve"> </v>
      </c>
      <c r="R526" t="str">
        <f t="array" ref="R526">INDEX(Items!D$2:D$1090,MATCH($O526,Items!$A$2:$A$1090,0))</f>
        <v xml:space="preserve"> </v>
      </c>
    </row>
    <row r="527" spans="1:18" x14ac:dyDescent="0.25">
      <c r="A527">
        <f t="shared" si="69"/>
        <v>1</v>
      </c>
      <c r="B527" t="str">
        <f t="shared" si="70"/>
        <v/>
      </c>
      <c r="C527">
        <f t="shared" si="71"/>
        <v>1</v>
      </c>
      <c r="D527" s="4"/>
      <c r="E527" s="3"/>
      <c r="F527" t="e">
        <f t="array" ref="F527">INDEX(Establishment!B$2:B$1042,MATCH($E527,Establishment!$A$2:$A$1042,0))</f>
        <v>#N/A</v>
      </c>
      <c r="G527" t="e">
        <f t="array" ref="G527">INDEX(Establishment!C$2:C$1042,MATCH($E527,Establishment!$A$2:$A$1042,0))</f>
        <v>#N/A</v>
      </c>
      <c r="H527" t="s">
        <v>20</v>
      </c>
      <c r="I527" s="5"/>
      <c r="J527" t="s">
        <v>20</v>
      </c>
      <c r="L527" s="5"/>
      <c r="M527" s="5">
        <f t="shared" si="72"/>
        <v>0</v>
      </c>
      <c r="N527" s="5" t="e">
        <f t="shared" si="73"/>
        <v>#N/A</v>
      </c>
      <c r="O527" t="s">
        <v>20</v>
      </c>
      <c r="P527" t="str">
        <f t="array" ref="P527">INDEX(Items!B$2:B$1090,MATCH($O527,Items!$A$2:$A$1090,0))</f>
        <v xml:space="preserve"> </v>
      </c>
      <c r="Q527" t="str">
        <f t="array" ref="Q527">INDEX(Items!C$2:C$1090,MATCH($O527,Items!$A$2:$A$1090,0))</f>
        <v xml:space="preserve"> </v>
      </c>
      <c r="R527" t="str">
        <f t="array" ref="R527">INDEX(Items!D$2:D$1090,MATCH($O527,Items!$A$2:$A$1090,0))</f>
        <v xml:space="preserve"> </v>
      </c>
    </row>
    <row r="528" spans="1:18" x14ac:dyDescent="0.25">
      <c r="A528">
        <f t="shared" si="69"/>
        <v>1</v>
      </c>
      <c r="B528" t="str">
        <f t="shared" si="70"/>
        <v/>
      </c>
      <c r="C528">
        <f t="shared" si="71"/>
        <v>1</v>
      </c>
      <c r="D528" s="4"/>
      <c r="E528" s="3"/>
      <c r="F528" t="e">
        <f t="array" ref="F528">INDEX(Establishment!B$2:B$1042,MATCH($E528,Establishment!$A$2:$A$1042,0))</f>
        <v>#N/A</v>
      </c>
      <c r="G528" t="e">
        <f t="array" ref="G528">INDEX(Establishment!C$2:C$1042,MATCH($E528,Establishment!$A$2:$A$1042,0))</f>
        <v>#N/A</v>
      </c>
      <c r="H528" t="s">
        <v>20</v>
      </c>
      <c r="I528" s="5"/>
      <c r="J528" t="s">
        <v>20</v>
      </c>
      <c r="L528" s="5"/>
      <c r="M528" s="5">
        <f t="shared" si="72"/>
        <v>0</v>
      </c>
      <c r="N528" s="5" t="e">
        <f t="shared" si="73"/>
        <v>#N/A</v>
      </c>
      <c r="O528" t="s">
        <v>20</v>
      </c>
      <c r="P528" t="str">
        <f t="array" ref="P528">INDEX(Items!B$2:B$1090,MATCH($O528,Items!$A$2:$A$1090,0))</f>
        <v xml:space="preserve"> </v>
      </c>
      <c r="Q528" t="str">
        <f t="array" ref="Q528">INDEX(Items!C$2:C$1090,MATCH($O528,Items!$A$2:$A$1090,0))</f>
        <v xml:space="preserve"> </v>
      </c>
      <c r="R528" t="str">
        <f t="array" ref="R528">INDEX(Items!D$2:D$1090,MATCH($O528,Items!$A$2:$A$1090,0))</f>
        <v xml:space="preserve"> </v>
      </c>
    </row>
    <row r="529" spans="1:18" x14ac:dyDescent="0.25">
      <c r="A529">
        <f t="shared" si="69"/>
        <v>1</v>
      </c>
      <c r="B529" t="str">
        <f t="shared" si="70"/>
        <v/>
      </c>
      <c r="C529">
        <f t="shared" si="71"/>
        <v>1</v>
      </c>
      <c r="D529" s="4"/>
      <c r="E529" s="3"/>
      <c r="F529" t="e">
        <f t="array" ref="F529">INDEX(Establishment!B$2:B$1042,MATCH($E529,Establishment!$A$2:$A$1042,0))</f>
        <v>#N/A</v>
      </c>
      <c r="G529" t="e">
        <f t="array" ref="G529">INDEX(Establishment!C$2:C$1042,MATCH($E529,Establishment!$A$2:$A$1042,0))</f>
        <v>#N/A</v>
      </c>
      <c r="H529" t="s">
        <v>20</v>
      </c>
      <c r="I529" s="5"/>
      <c r="J529" t="s">
        <v>20</v>
      </c>
      <c r="L529" s="5"/>
      <c r="M529" s="5">
        <f t="shared" si="72"/>
        <v>0</v>
      </c>
      <c r="N529" s="5" t="e">
        <f t="shared" si="73"/>
        <v>#N/A</v>
      </c>
      <c r="O529" t="s">
        <v>20</v>
      </c>
      <c r="P529" t="str">
        <f t="array" ref="P529">INDEX(Items!B$2:B$1090,MATCH($O529,Items!$A$2:$A$1090,0))</f>
        <v xml:space="preserve"> </v>
      </c>
      <c r="Q529" t="str">
        <f t="array" ref="Q529">INDEX(Items!C$2:C$1090,MATCH($O529,Items!$A$2:$A$1090,0))</f>
        <v xml:space="preserve"> </v>
      </c>
      <c r="R529" t="str">
        <f t="array" ref="R529">INDEX(Items!D$2:D$1090,MATCH($O529,Items!$A$2:$A$1090,0))</f>
        <v xml:space="preserve"> </v>
      </c>
    </row>
    <row r="530" spans="1:18" x14ac:dyDescent="0.25">
      <c r="A530">
        <f t="shared" si="69"/>
        <v>1</v>
      </c>
      <c r="B530" t="str">
        <f t="shared" si="70"/>
        <v/>
      </c>
      <c r="C530">
        <f t="shared" si="71"/>
        <v>1</v>
      </c>
      <c r="D530" s="4"/>
      <c r="E530" s="3"/>
      <c r="F530" t="e">
        <f t="array" ref="F530">INDEX(Establishment!B$2:B$1042,MATCH($E530,Establishment!$A$2:$A$1042,0))</f>
        <v>#N/A</v>
      </c>
      <c r="G530" t="e">
        <f t="array" ref="G530">INDEX(Establishment!C$2:C$1042,MATCH($E530,Establishment!$A$2:$A$1042,0))</f>
        <v>#N/A</v>
      </c>
      <c r="H530" t="s">
        <v>20</v>
      </c>
      <c r="I530" s="5"/>
      <c r="J530" t="s">
        <v>20</v>
      </c>
      <c r="L530" s="5"/>
      <c r="M530" s="5">
        <f t="shared" si="72"/>
        <v>0</v>
      </c>
      <c r="N530" s="5" t="e">
        <f t="shared" si="73"/>
        <v>#N/A</v>
      </c>
      <c r="O530" t="s">
        <v>20</v>
      </c>
      <c r="P530" t="str">
        <f t="array" ref="P530">INDEX(Items!B$2:B$1090,MATCH($O530,Items!$A$2:$A$1090,0))</f>
        <v xml:space="preserve"> </v>
      </c>
      <c r="Q530" t="str">
        <f t="array" ref="Q530">INDEX(Items!C$2:C$1090,MATCH($O530,Items!$A$2:$A$1090,0))</f>
        <v xml:space="preserve"> </v>
      </c>
      <c r="R530" t="str">
        <f t="array" ref="R530">INDEX(Items!D$2:D$1090,MATCH($O530,Items!$A$2:$A$1090,0))</f>
        <v xml:space="preserve"> </v>
      </c>
    </row>
    <row r="531" spans="1:18" x14ac:dyDescent="0.25">
      <c r="A531">
        <f t="shared" si="69"/>
        <v>1</v>
      </c>
      <c r="B531" t="str">
        <f t="shared" si="70"/>
        <v/>
      </c>
      <c r="C531">
        <f t="shared" si="71"/>
        <v>1</v>
      </c>
      <c r="D531" s="4"/>
      <c r="E531" s="3"/>
      <c r="F531" t="e">
        <f t="array" ref="F531">INDEX(Establishment!B$2:B$1042,MATCH($E531,Establishment!$A$2:$A$1042,0))</f>
        <v>#N/A</v>
      </c>
      <c r="G531" t="e">
        <f t="array" ref="G531">INDEX(Establishment!C$2:C$1042,MATCH($E531,Establishment!$A$2:$A$1042,0))</f>
        <v>#N/A</v>
      </c>
      <c r="H531" t="s">
        <v>20</v>
      </c>
      <c r="I531" s="5"/>
      <c r="J531" t="s">
        <v>20</v>
      </c>
      <c r="L531" s="5"/>
      <c r="M531" s="5">
        <f t="shared" si="72"/>
        <v>0</v>
      </c>
      <c r="N531" s="5" t="e">
        <f t="shared" si="73"/>
        <v>#N/A</v>
      </c>
      <c r="O531" t="s">
        <v>20</v>
      </c>
      <c r="P531" t="str">
        <f t="array" ref="P531">INDEX(Items!B$2:B$1090,MATCH($O531,Items!$A$2:$A$1090,0))</f>
        <v xml:space="preserve"> </v>
      </c>
      <c r="Q531" t="str">
        <f t="array" ref="Q531">INDEX(Items!C$2:C$1090,MATCH($O531,Items!$A$2:$A$1090,0))</f>
        <v xml:space="preserve"> </v>
      </c>
      <c r="R531" t="str">
        <f t="array" ref="R531">INDEX(Items!D$2:D$1090,MATCH($O531,Items!$A$2:$A$1090,0))</f>
        <v xml:space="preserve"> </v>
      </c>
    </row>
    <row r="532" spans="1:18" x14ac:dyDescent="0.25">
      <c r="A532">
        <f t="shared" si="69"/>
        <v>1</v>
      </c>
      <c r="B532" t="str">
        <f t="shared" si="70"/>
        <v/>
      </c>
      <c r="C532">
        <f t="shared" si="71"/>
        <v>1</v>
      </c>
      <c r="D532" s="4"/>
      <c r="E532" s="3"/>
      <c r="F532" t="e">
        <f t="array" ref="F532">INDEX(Establishment!B$2:B$1042,MATCH($E532,Establishment!$A$2:$A$1042,0))</f>
        <v>#N/A</v>
      </c>
      <c r="G532" t="e">
        <f t="array" ref="G532">INDEX(Establishment!C$2:C$1042,MATCH($E532,Establishment!$A$2:$A$1042,0))</f>
        <v>#N/A</v>
      </c>
      <c r="H532" t="s">
        <v>20</v>
      </c>
      <c r="I532" s="5"/>
      <c r="J532" t="s">
        <v>20</v>
      </c>
      <c r="L532" s="5"/>
      <c r="M532" s="5">
        <f t="shared" si="72"/>
        <v>0</v>
      </c>
      <c r="N532" s="5" t="e">
        <f t="shared" si="73"/>
        <v>#N/A</v>
      </c>
      <c r="O532" t="s">
        <v>20</v>
      </c>
      <c r="P532" t="str">
        <f t="array" ref="P532">INDEX(Items!B$2:B$1090,MATCH($O532,Items!$A$2:$A$1090,0))</f>
        <v xml:space="preserve"> </v>
      </c>
      <c r="Q532" t="str">
        <f t="array" ref="Q532">INDEX(Items!C$2:C$1090,MATCH($O532,Items!$A$2:$A$1090,0))</f>
        <v xml:space="preserve"> </v>
      </c>
      <c r="R532" t="str">
        <f t="array" ref="R532">INDEX(Items!D$2:D$1090,MATCH($O532,Items!$A$2:$A$1090,0))</f>
        <v xml:space="preserve"> </v>
      </c>
    </row>
    <row r="533" spans="1:18" x14ac:dyDescent="0.25">
      <c r="A533">
        <f t="shared" si="69"/>
        <v>1</v>
      </c>
      <c r="B533" t="str">
        <f t="shared" si="70"/>
        <v/>
      </c>
      <c r="C533">
        <f t="shared" si="71"/>
        <v>1</v>
      </c>
      <c r="D533" s="4"/>
      <c r="E533" s="3"/>
      <c r="F533" t="e">
        <f t="array" ref="F533">INDEX(Establishment!B$2:B$1042,MATCH($E533,Establishment!$A$2:$A$1042,0))</f>
        <v>#N/A</v>
      </c>
      <c r="G533" t="e">
        <f t="array" ref="G533">INDEX(Establishment!C$2:C$1042,MATCH($E533,Establishment!$A$2:$A$1042,0))</f>
        <v>#N/A</v>
      </c>
      <c r="H533" t="s">
        <v>20</v>
      </c>
      <c r="I533" s="5"/>
      <c r="J533" t="s">
        <v>20</v>
      </c>
      <c r="L533" s="5"/>
      <c r="M533" s="5">
        <f t="shared" si="72"/>
        <v>0</v>
      </c>
      <c r="N533" s="5" t="e">
        <f t="shared" si="73"/>
        <v>#N/A</v>
      </c>
      <c r="O533" t="s">
        <v>20</v>
      </c>
      <c r="P533" t="str">
        <f t="array" ref="P533">INDEX(Items!B$2:B$1090,MATCH($O533,Items!$A$2:$A$1090,0))</f>
        <v xml:space="preserve"> </v>
      </c>
      <c r="Q533" t="str">
        <f t="array" ref="Q533">INDEX(Items!C$2:C$1090,MATCH($O533,Items!$A$2:$A$1090,0))</f>
        <v xml:space="preserve"> </v>
      </c>
      <c r="R533" t="str">
        <f t="array" ref="R533">INDEX(Items!D$2:D$1090,MATCH($O533,Items!$A$2:$A$1090,0))</f>
        <v xml:space="preserve"> </v>
      </c>
    </row>
    <row r="534" spans="1:18" x14ac:dyDescent="0.25">
      <c r="A534">
        <f t="shared" si="69"/>
        <v>1</v>
      </c>
      <c r="B534" t="str">
        <f t="shared" si="70"/>
        <v/>
      </c>
      <c r="C534">
        <f t="shared" si="71"/>
        <v>1</v>
      </c>
      <c r="D534" s="4"/>
      <c r="E534" s="3"/>
      <c r="F534" t="e">
        <f t="array" ref="F534">INDEX(Establishment!B$2:B$1042,MATCH($E534,Establishment!$A$2:$A$1042,0))</f>
        <v>#N/A</v>
      </c>
      <c r="G534" t="e">
        <f t="array" ref="G534">INDEX(Establishment!C$2:C$1042,MATCH($E534,Establishment!$A$2:$A$1042,0))</f>
        <v>#N/A</v>
      </c>
      <c r="H534" t="s">
        <v>20</v>
      </c>
      <c r="I534" s="5"/>
      <c r="J534" t="s">
        <v>20</v>
      </c>
      <c r="L534" s="5"/>
      <c r="M534" s="5">
        <f t="shared" si="72"/>
        <v>0</v>
      </c>
      <c r="N534" s="5" t="e">
        <f t="shared" si="73"/>
        <v>#N/A</v>
      </c>
      <c r="O534" t="s">
        <v>20</v>
      </c>
      <c r="P534" t="str">
        <f t="array" ref="P534">INDEX(Items!B$2:B$1090,MATCH($O534,Items!$A$2:$A$1090,0))</f>
        <v xml:space="preserve"> </v>
      </c>
      <c r="Q534" t="str">
        <f t="array" ref="Q534">INDEX(Items!C$2:C$1090,MATCH($O534,Items!$A$2:$A$1090,0))</f>
        <v xml:space="preserve"> </v>
      </c>
      <c r="R534" t="str">
        <f t="array" ref="R534">INDEX(Items!D$2:D$1090,MATCH($O534,Items!$A$2:$A$1090,0))</f>
        <v xml:space="preserve"> </v>
      </c>
    </row>
    <row r="535" spans="1:18" x14ac:dyDescent="0.25">
      <c r="A535">
        <f t="shared" si="69"/>
        <v>1</v>
      </c>
      <c r="B535" t="str">
        <f t="shared" si="70"/>
        <v/>
      </c>
      <c r="C535">
        <f t="shared" si="71"/>
        <v>1</v>
      </c>
      <c r="D535" s="4"/>
      <c r="E535" s="3"/>
      <c r="F535" t="e">
        <f t="array" ref="F535">INDEX(Establishment!B$2:B$1042,MATCH($E535,Establishment!$A$2:$A$1042,0))</f>
        <v>#N/A</v>
      </c>
      <c r="G535" t="e">
        <f t="array" ref="G535">INDEX(Establishment!C$2:C$1042,MATCH($E535,Establishment!$A$2:$A$1042,0))</f>
        <v>#N/A</v>
      </c>
      <c r="H535" t="s">
        <v>20</v>
      </c>
      <c r="I535" s="5"/>
      <c r="J535" t="s">
        <v>20</v>
      </c>
      <c r="L535" s="5"/>
      <c r="M535" s="5">
        <f t="shared" si="72"/>
        <v>0</v>
      </c>
      <c r="N535" s="5" t="e">
        <f t="shared" si="73"/>
        <v>#N/A</v>
      </c>
      <c r="O535" t="s">
        <v>20</v>
      </c>
      <c r="P535" t="str">
        <f t="array" ref="P535">INDEX(Items!B$2:B$1090,MATCH($O535,Items!$A$2:$A$1090,0))</f>
        <v xml:space="preserve"> </v>
      </c>
      <c r="Q535" t="str">
        <f t="array" ref="Q535">INDEX(Items!C$2:C$1090,MATCH($O535,Items!$A$2:$A$1090,0))</f>
        <v xml:space="preserve"> </v>
      </c>
      <c r="R535" t="str">
        <f t="array" ref="R535">INDEX(Items!D$2:D$1090,MATCH($O535,Items!$A$2:$A$1090,0))</f>
        <v xml:space="preserve"> </v>
      </c>
    </row>
    <row r="536" spans="1:18" x14ac:dyDescent="0.25">
      <c r="A536">
        <f t="shared" si="69"/>
        <v>1</v>
      </c>
      <c r="B536" t="str">
        <f t="shared" si="70"/>
        <v/>
      </c>
      <c r="C536">
        <f t="shared" si="71"/>
        <v>1</v>
      </c>
      <c r="D536" s="4"/>
      <c r="E536" s="3"/>
      <c r="F536" t="e">
        <f t="array" ref="F536">INDEX(Establishment!B$2:B$1042,MATCH($E536,Establishment!$A$2:$A$1042,0))</f>
        <v>#N/A</v>
      </c>
      <c r="G536" t="e">
        <f t="array" ref="G536">INDEX(Establishment!C$2:C$1042,MATCH($E536,Establishment!$A$2:$A$1042,0))</f>
        <v>#N/A</v>
      </c>
      <c r="H536" t="s">
        <v>20</v>
      </c>
      <c r="I536" s="5"/>
      <c r="J536" t="s">
        <v>20</v>
      </c>
      <c r="L536" s="5"/>
      <c r="M536" s="5">
        <f t="shared" si="72"/>
        <v>0</v>
      </c>
      <c r="N536" s="5" t="e">
        <f t="shared" si="73"/>
        <v>#N/A</v>
      </c>
      <c r="O536" t="s">
        <v>20</v>
      </c>
      <c r="P536" t="str">
        <f t="array" ref="P536">INDEX(Items!B$2:B$1090,MATCH($O536,Items!$A$2:$A$1090,0))</f>
        <v xml:space="preserve"> </v>
      </c>
      <c r="Q536" t="str">
        <f t="array" ref="Q536">INDEX(Items!C$2:C$1090,MATCH($O536,Items!$A$2:$A$1090,0))</f>
        <v xml:space="preserve"> </v>
      </c>
      <c r="R536" t="str">
        <f t="array" ref="R536">INDEX(Items!D$2:D$1090,MATCH($O536,Items!$A$2:$A$1090,0))</f>
        <v xml:space="preserve"> </v>
      </c>
    </row>
    <row r="537" spans="1:18" x14ac:dyDescent="0.25">
      <c r="A537">
        <f t="shared" si="69"/>
        <v>1</v>
      </c>
      <c r="B537" t="str">
        <f t="shared" si="70"/>
        <v/>
      </c>
      <c r="C537">
        <f t="shared" si="71"/>
        <v>1</v>
      </c>
      <c r="D537" s="4"/>
      <c r="E537" s="3"/>
      <c r="F537" t="e">
        <f t="array" ref="F537">INDEX(Establishment!B$2:B$1042,MATCH($E537,Establishment!$A$2:$A$1042,0))</f>
        <v>#N/A</v>
      </c>
      <c r="G537" t="e">
        <f t="array" ref="G537">INDEX(Establishment!C$2:C$1042,MATCH($E537,Establishment!$A$2:$A$1042,0))</f>
        <v>#N/A</v>
      </c>
      <c r="H537" t="s">
        <v>20</v>
      </c>
      <c r="I537" s="5"/>
      <c r="J537" t="s">
        <v>20</v>
      </c>
      <c r="L537" s="5"/>
      <c r="M537" s="5">
        <f t="shared" si="72"/>
        <v>0</v>
      </c>
      <c r="N537" s="5" t="e">
        <f t="shared" si="73"/>
        <v>#N/A</v>
      </c>
      <c r="O537" t="s">
        <v>20</v>
      </c>
      <c r="P537" t="str">
        <f t="array" ref="P537">INDEX(Items!B$2:B$1090,MATCH($O537,Items!$A$2:$A$1090,0))</f>
        <v xml:space="preserve"> </v>
      </c>
      <c r="Q537" t="str">
        <f t="array" ref="Q537">INDEX(Items!C$2:C$1090,MATCH($O537,Items!$A$2:$A$1090,0))</f>
        <v xml:space="preserve"> </v>
      </c>
      <c r="R537" t="str">
        <f t="array" ref="R537">INDEX(Items!D$2:D$1090,MATCH($O537,Items!$A$2:$A$1090,0))</f>
        <v xml:space="preserve"> </v>
      </c>
    </row>
    <row r="538" spans="1:18" x14ac:dyDescent="0.25">
      <c r="A538">
        <f t="shared" si="69"/>
        <v>1</v>
      </c>
      <c r="B538" t="str">
        <f t="shared" si="70"/>
        <v/>
      </c>
      <c r="C538">
        <f t="shared" si="71"/>
        <v>1</v>
      </c>
      <c r="D538" s="4"/>
      <c r="E538" s="3"/>
      <c r="F538" t="e">
        <f t="array" ref="F538">INDEX(Establishment!B$2:B$1042,MATCH($E538,Establishment!$A$2:$A$1042,0))</f>
        <v>#N/A</v>
      </c>
      <c r="G538" t="e">
        <f t="array" ref="G538">INDEX(Establishment!C$2:C$1042,MATCH($E538,Establishment!$A$2:$A$1042,0))</f>
        <v>#N/A</v>
      </c>
      <c r="H538" t="s">
        <v>20</v>
      </c>
      <c r="I538" s="5"/>
      <c r="J538" t="s">
        <v>20</v>
      </c>
      <c r="L538" s="5"/>
      <c r="M538" s="5">
        <f t="shared" si="72"/>
        <v>0</v>
      </c>
      <c r="N538" s="5" t="e">
        <f t="shared" si="73"/>
        <v>#N/A</v>
      </c>
      <c r="O538" t="s">
        <v>20</v>
      </c>
      <c r="P538" t="str">
        <f t="array" ref="P538">INDEX(Items!B$2:B$1090,MATCH($O538,Items!$A$2:$A$1090,0))</f>
        <v xml:space="preserve"> </v>
      </c>
      <c r="Q538" t="str">
        <f t="array" ref="Q538">INDEX(Items!C$2:C$1090,MATCH($O538,Items!$A$2:$A$1090,0))</f>
        <v xml:space="preserve"> </v>
      </c>
      <c r="R538" t="str">
        <f t="array" ref="R538">INDEX(Items!D$2:D$1090,MATCH($O538,Items!$A$2:$A$1090,0))</f>
        <v xml:space="preserve"> </v>
      </c>
    </row>
    <row r="539" spans="1:18" x14ac:dyDescent="0.25">
      <c r="A539">
        <f t="shared" si="69"/>
        <v>1</v>
      </c>
      <c r="B539" t="str">
        <f t="shared" si="70"/>
        <v/>
      </c>
      <c r="C539">
        <f t="shared" si="71"/>
        <v>1</v>
      </c>
      <c r="D539" s="4"/>
      <c r="E539" s="3"/>
      <c r="F539" t="e">
        <f t="array" ref="F539">INDEX(Establishment!B$2:B$1042,MATCH($E539,Establishment!$A$2:$A$1042,0))</f>
        <v>#N/A</v>
      </c>
      <c r="G539" t="e">
        <f t="array" ref="G539">INDEX(Establishment!C$2:C$1042,MATCH($E539,Establishment!$A$2:$A$1042,0))</f>
        <v>#N/A</v>
      </c>
      <c r="H539" t="s">
        <v>20</v>
      </c>
      <c r="I539" s="5"/>
      <c r="J539" t="s">
        <v>20</v>
      </c>
      <c r="L539" s="5"/>
      <c r="M539" s="5">
        <f t="shared" si="72"/>
        <v>0</v>
      </c>
      <c r="N539" s="5" t="e">
        <f t="shared" si="73"/>
        <v>#N/A</v>
      </c>
      <c r="O539" t="s">
        <v>20</v>
      </c>
      <c r="P539" t="str">
        <f t="array" ref="P539">INDEX(Items!B$2:B$1090,MATCH($O539,Items!$A$2:$A$1090,0))</f>
        <v xml:space="preserve"> </v>
      </c>
      <c r="Q539" t="str">
        <f t="array" ref="Q539">INDEX(Items!C$2:C$1090,MATCH($O539,Items!$A$2:$A$1090,0))</f>
        <v xml:space="preserve"> </v>
      </c>
      <c r="R539" t="str">
        <f t="array" ref="R539">INDEX(Items!D$2:D$1090,MATCH($O539,Items!$A$2:$A$1090,0))</f>
        <v xml:space="preserve"> </v>
      </c>
    </row>
    <row r="540" spans="1:18" x14ac:dyDescent="0.25">
      <c r="A540">
        <f t="shared" si="69"/>
        <v>1</v>
      </c>
      <c r="B540" t="str">
        <f t="shared" si="70"/>
        <v/>
      </c>
      <c r="C540">
        <f t="shared" si="71"/>
        <v>1</v>
      </c>
      <c r="D540" s="4"/>
      <c r="E540" s="3"/>
      <c r="F540" t="e">
        <f t="array" ref="F540">INDEX(Establishment!B$2:B$1042,MATCH($E540,Establishment!$A$2:$A$1042,0))</f>
        <v>#N/A</v>
      </c>
      <c r="G540" t="e">
        <f t="array" ref="G540">INDEX(Establishment!C$2:C$1042,MATCH($E540,Establishment!$A$2:$A$1042,0))</f>
        <v>#N/A</v>
      </c>
      <c r="H540" t="s">
        <v>20</v>
      </c>
      <c r="I540" s="5"/>
      <c r="J540" t="s">
        <v>20</v>
      </c>
      <c r="L540" s="5"/>
      <c r="M540" s="5">
        <f t="shared" si="72"/>
        <v>0</v>
      </c>
      <c r="N540" s="5" t="e">
        <f t="shared" si="73"/>
        <v>#N/A</v>
      </c>
      <c r="O540" t="s">
        <v>20</v>
      </c>
      <c r="P540" t="str">
        <f t="array" ref="P540">INDEX(Items!B$2:B$1090,MATCH($O540,Items!$A$2:$A$1090,0))</f>
        <v xml:space="preserve"> </v>
      </c>
      <c r="Q540" t="str">
        <f t="array" ref="Q540">INDEX(Items!C$2:C$1090,MATCH($O540,Items!$A$2:$A$1090,0))</f>
        <v xml:space="preserve"> </v>
      </c>
      <c r="R540" t="str">
        <f t="array" ref="R540">INDEX(Items!D$2:D$1090,MATCH($O540,Items!$A$2:$A$1090,0))</f>
        <v xml:space="preserve"> </v>
      </c>
    </row>
    <row r="541" spans="1:18" x14ac:dyDescent="0.25">
      <c r="A541">
        <f t="shared" si="69"/>
        <v>1</v>
      </c>
      <c r="B541" t="str">
        <f t="shared" si="70"/>
        <v/>
      </c>
      <c r="C541">
        <f t="shared" si="71"/>
        <v>1</v>
      </c>
      <c r="D541" s="4"/>
      <c r="E541" s="3"/>
      <c r="F541" t="e">
        <f t="array" ref="F541">INDEX(Establishment!B$2:B$1042,MATCH($E541,Establishment!$A$2:$A$1042,0))</f>
        <v>#N/A</v>
      </c>
      <c r="G541" t="e">
        <f t="array" ref="G541">INDEX(Establishment!C$2:C$1042,MATCH($E541,Establishment!$A$2:$A$1042,0))</f>
        <v>#N/A</v>
      </c>
      <c r="H541" t="s">
        <v>20</v>
      </c>
      <c r="I541" s="5"/>
      <c r="J541" t="s">
        <v>20</v>
      </c>
      <c r="L541" s="5"/>
      <c r="M541" s="5">
        <f t="shared" si="72"/>
        <v>0</v>
      </c>
      <c r="N541" s="5" t="e">
        <f t="shared" si="73"/>
        <v>#N/A</v>
      </c>
      <c r="O541" t="s">
        <v>20</v>
      </c>
      <c r="P541" t="str">
        <f t="array" ref="P541">INDEX(Items!B$2:B$1090,MATCH($O541,Items!$A$2:$A$1090,0))</f>
        <v xml:space="preserve"> </v>
      </c>
      <c r="Q541" t="str">
        <f t="array" ref="Q541">INDEX(Items!C$2:C$1090,MATCH($O541,Items!$A$2:$A$1090,0))</f>
        <v xml:space="preserve"> </v>
      </c>
      <c r="R541" t="str">
        <f t="array" ref="R541">INDEX(Items!D$2:D$1090,MATCH($O541,Items!$A$2:$A$1090,0))</f>
        <v xml:space="preserve"> </v>
      </c>
    </row>
    <row r="542" spans="1:18" x14ac:dyDescent="0.25">
      <c r="A542">
        <f t="shared" si="69"/>
        <v>1</v>
      </c>
      <c r="B542" t="str">
        <f t="shared" si="70"/>
        <v/>
      </c>
      <c r="C542">
        <f t="shared" si="71"/>
        <v>1</v>
      </c>
      <c r="D542" s="4"/>
      <c r="E542" s="3"/>
      <c r="F542" t="e">
        <f t="array" ref="F542">INDEX(Establishment!B$2:B$1042,MATCH($E542,Establishment!$A$2:$A$1042,0))</f>
        <v>#N/A</v>
      </c>
      <c r="G542" t="e">
        <f t="array" ref="G542">INDEX(Establishment!C$2:C$1042,MATCH($E542,Establishment!$A$2:$A$1042,0))</f>
        <v>#N/A</v>
      </c>
      <c r="H542" t="s">
        <v>20</v>
      </c>
      <c r="I542" s="5"/>
      <c r="J542" t="s">
        <v>20</v>
      </c>
      <c r="L542" s="5"/>
      <c r="M542" s="5">
        <f t="shared" si="72"/>
        <v>0</v>
      </c>
      <c r="N542" s="5" t="e">
        <f t="shared" si="73"/>
        <v>#N/A</v>
      </c>
      <c r="O542" t="s">
        <v>20</v>
      </c>
      <c r="P542" t="str">
        <f t="array" ref="P542">INDEX(Items!B$2:B$1090,MATCH($O542,Items!$A$2:$A$1090,0))</f>
        <v xml:space="preserve"> </v>
      </c>
      <c r="Q542" t="str">
        <f t="array" ref="Q542">INDEX(Items!C$2:C$1090,MATCH($O542,Items!$A$2:$A$1090,0))</f>
        <v xml:space="preserve"> </v>
      </c>
      <c r="R542" t="str">
        <f t="array" ref="R542">INDEX(Items!D$2:D$1090,MATCH($O542,Items!$A$2:$A$1090,0))</f>
        <v xml:space="preserve"> </v>
      </c>
    </row>
    <row r="543" spans="1:18" x14ac:dyDescent="0.25">
      <c r="A543">
        <f t="shared" si="69"/>
        <v>1</v>
      </c>
      <c r="B543" t="str">
        <f t="shared" si="70"/>
        <v/>
      </c>
      <c r="C543">
        <f t="shared" si="71"/>
        <v>1</v>
      </c>
      <c r="D543" s="4"/>
      <c r="E543" s="3"/>
      <c r="F543" t="e">
        <f t="array" ref="F543">INDEX(Establishment!B$2:B$1042,MATCH($E543,Establishment!$A$2:$A$1042,0))</f>
        <v>#N/A</v>
      </c>
      <c r="G543" t="e">
        <f t="array" ref="G543">INDEX(Establishment!C$2:C$1042,MATCH($E543,Establishment!$A$2:$A$1042,0))</f>
        <v>#N/A</v>
      </c>
      <c r="H543" t="s">
        <v>20</v>
      </c>
      <c r="I543" s="5"/>
      <c r="J543" t="s">
        <v>20</v>
      </c>
      <c r="L543" s="5"/>
      <c r="M543" s="5">
        <f t="shared" si="72"/>
        <v>0</v>
      </c>
      <c r="N543" s="5" t="e">
        <f t="shared" si="73"/>
        <v>#N/A</v>
      </c>
      <c r="O543" t="s">
        <v>20</v>
      </c>
      <c r="P543" t="str">
        <f t="array" ref="P543">INDEX(Items!B$2:B$1090,MATCH($O543,Items!$A$2:$A$1090,0))</f>
        <v xml:space="preserve"> </v>
      </c>
      <c r="Q543" t="str">
        <f t="array" ref="Q543">INDEX(Items!C$2:C$1090,MATCH($O543,Items!$A$2:$A$1090,0))</f>
        <v xml:space="preserve"> </v>
      </c>
      <c r="R543" t="str">
        <f t="array" ref="R543">INDEX(Items!D$2:D$1090,MATCH($O543,Items!$A$2:$A$1090,0))</f>
        <v xml:space="preserve"> </v>
      </c>
    </row>
    <row r="544" spans="1:18" x14ac:dyDescent="0.25">
      <c r="A544">
        <f t="shared" si="69"/>
        <v>1</v>
      </c>
      <c r="B544" t="str">
        <f t="shared" si="70"/>
        <v/>
      </c>
      <c r="C544">
        <f t="shared" si="71"/>
        <v>1</v>
      </c>
      <c r="D544" s="4"/>
      <c r="E544" s="3"/>
      <c r="F544" t="e">
        <f t="array" ref="F544">INDEX(Establishment!B$2:B$1042,MATCH($E544,Establishment!$A$2:$A$1042,0))</f>
        <v>#N/A</v>
      </c>
      <c r="G544" t="e">
        <f t="array" ref="G544">INDEX(Establishment!C$2:C$1042,MATCH($E544,Establishment!$A$2:$A$1042,0))</f>
        <v>#N/A</v>
      </c>
      <c r="H544" t="s">
        <v>20</v>
      </c>
      <c r="I544" s="5"/>
      <c r="J544" t="s">
        <v>20</v>
      </c>
      <c r="L544" s="5"/>
      <c r="M544" s="5">
        <f t="shared" si="72"/>
        <v>0</v>
      </c>
      <c r="N544" s="5" t="e">
        <f t="shared" si="73"/>
        <v>#N/A</v>
      </c>
      <c r="O544" t="s">
        <v>20</v>
      </c>
      <c r="P544" t="str">
        <f t="array" ref="P544">INDEX(Items!B$2:B$1090,MATCH($O544,Items!$A$2:$A$1090,0))</f>
        <v xml:space="preserve"> </v>
      </c>
      <c r="Q544" t="str">
        <f t="array" ref="Q544">INDEX(Items!C$2:C$1090,MATCH($O544,Items!$A$2:$A$1090,0))</f>
        <v xml:space="preserve"> </v>
      </c>
      <c r="R544" t="str">
        <f t="array" ref="R544">INDEX(Items!D$2:D$1090,MATCH($O544,Items!$A$2:$A$1090,0))</f>
        <v xml:space="preserve"> </v>
      </c>
    </row>
    <row r="545" spans="1:18" x14ac:dyDescent="0.25">
      <c r="A545">
        <f t="shared" si="69"/>
        <v>1</v>
      </c>
      <c r="B545" t="str">
        <f t="shared" si="70"/>
        <v/>
      </c>
      <c r="C545">
        <f t="shared" si="71"/>
        <v>1</v>
      </c>
      <c r="D545" s="4"/>
      <c r="E545" s="3"/>
      <c r="F545" t="e">
        <f t="array" ref="F545">INDEX(Establishment!B$2:B$1042,MATCH($E545,Establishment!$A$2:$A$1042,0))</f>
        <v>#N/A</v>
      </c>
      <c r="G545" t="e">
        <f t="array" ref="G545">INDEX(Establishment!C$2:C$1042,MATCH($E545,Establishment!$A$2:$A$1042,0))</f>
        <v>#N/A</v>
      </c>
      <c r="H545" t="s">
        <v>20</v>
      </c>
      <c r="I545" s="5"/>
      <c r="J545" t="s">
        <v>20</v>
      </c>
      <c r="L545" s="5"/>
      <c r="M545" s="5">
        <f t="shared" si="72"/>
        <v>0</v>
      </c>
      <c r="N545" s="5" t="e">
        <f t="shared" si="73"/>
        <v>#N/A</v>
      </c>
      <c r="O545" t="s">
        <v>20</v>
      </c>
      <c r="P545" t="str">
        <f t="array" ref="P545">INDEX(Items!B$2:B$1090,MATCH($O545,Items!$A$2:$A$1090,0))</f>
        <v xml:space="preserve"> </v>
      </c>
      <c r="Q545" t="str">
        <f t="array" ref="Q545">INDEX(Items!C$2:C$1090,MATCH($O545,Items!$A$2:$A$1090,0))</f>
        <v xml:space="preserve"> </v>
      </c>
      <c r="R545" t="str">
        <f t="array" ref="R545">INDEX(Items!D$2:D$1090,MATCH($O545,Items!$A$2:$A$1090,0))</f>
        <v xml:space="preserve"> </v>
      </c>
    </row>
    <row r="546" spans="1:18" x14ac:dyDescent="0.25">
      <c r="A546">
        <f t="shared" si="69"/>
        <v>1</v>
      </c>
      <c r="B546" t="str">
        <f t="shared" si="70"/>
        <v/>
      </c>
      <c r="C546">
        <f t="shared" si="71"/>
        <v>1</v>
      </c>
      <c r="D546" s="4"/>
      <c r="E546" s="3"/>
      <c r="F546" t="e">
        <f t="array" ref="F546">INDEX(Establishment!B$2:B$1042,MATCH($E546,Establishment!$A$2:$A$1042,0))</f>
        <v>#N/A</v>
      </c>
      <c r="G546" t="e">
        <f t="array" ref="G546">INDEX(Establishment!C$2:C$1042,MATCH($E546,Establishment!$A$2:$A$1042,0))</f>
        <v>#N/A</v>
      </c>
      <c r="H546" t="s">
        <v>20</v>
      </c>
      <c r="I546" s="5"/>
      <c r="J546" t="s">
        <v>20</v>
      </c>
      <c r="L546" s="5"/>
      <c r="M546" s="5">
        <f t="shared" si="72"/>
        <v>0</v>
      </c>
      <c r="N546" s="5" t="e">
        <f t="shared" si="73"/>
        <v>#N/A</v>
      </c>
      <c r="O546" t="s">
        <v>20</v>
      </c>
      <c r="P546" t="str">
        <f t="array" ref="P546">INDEX(Items!B$2:B$1090,MATCH($O546,Items!$A$2:$A$1090,0))</f>
        <v xml:space="preserve"> </v>
      </c>
      <c r="Q546" t="str">
        <f t="array" ref="Q546">INDEX(Items!C$2:C$1090,MATCH($O546,Items!$A$2:$A$1090,0))</f>
        <v xml:space="preserve"> </v>
      </c>
      <c r="R546" t="str">
        <f t="array" ref="R546">INDEX(Items!D$2:D$1090,MATCH($O546,Items!$A$2:$A$1090,0))</f>
        <v xml:space="preserve"> </v>
      </c>
    </row>
    <row r="547" spans="1:18" x14ac:dyDescent="0.25">
      <c r="A547">
        <f t="shared" si="69"/>
        <v>1</v>
      </c>
      <c r="B547" t="str">
        <f t="shared" si="70"/>
        <v/>
      </c>
      <c r="C547">
        <f t="shared" si="71"/>
        <v>1</v>
      </c>
      <c r="D547" s="4"/>
      <c r="E547" s="3"/>
      <c r="F547" t="e">
        <f t="array" ref="F547">INDEX(Establishment!B$2:B$1042,MATCH($E547,Establishment!$A$2:$A$1042,0))</f>
        <v>#N/A</v>
      </c>
      <c r="G547" t="e">
        <f t="array" ref="G547">INDEX(Establishment!C$2:C$1042,MATCH($E547,Establishment!$A$2:$A$1042,0))</f>
        <v>#N/A</v>
      </c>
      <c r="H547" t="s">
        <v>20</v>
      </c>
      <c r="I547" s="5"/>
      <c r="J547" t="s">
        <v>20</v>
      </c>
      <c r="L547" s="5"/>
      <c r="M547" s="5">
        <f t="shared" si="72"/>
        <v>0</v>
      </c>
      <c r="N547" s="5" t="e">
        <f t="shared" si="73"/>
        <v>#N/A</v>
      </c>
      <c r="O547" t="s">
        <v>20</v>
      </c>
      <c r="P547" t="str">
        <f t="array" ref="P547">INDEX(Items!B$2:B$1090,MATCH($O547,Items!$A$2:$A$1090,0))</f>
        <v xml:space="preserve"> </v>
      </c>
      <c r="Q547" t="str">
        <f t="array" ref="Q547">INDEX(Items!C$2:C$1090,MATCH($O547,Items!$A$2:$A$1090,0))</f>
        <v xml:space="preserve"> </v>
      </c>
      <c r="R547" t="str">
        <f t="array" ref="R547">INDEX(Items!D$2:D$1090,MATCH($O547,Items!$A$2:$A$1090,0))</f>
        <v xml:space="preserve"> </v>
      </c>
    </row>
    <row r="548" spans="1:18" x14ac:dyDescent="0.25">
      <c r="A548">
        <f t="shared" si="69"/>
        <v>1</v>
      </c>
      <c r="B548" t="str">
        <f t="shared" si="70"/>
        <v/>
      </c>
      <c r="C548">
        <f t="shared" si="71"/>
        <v>1</v>
      </c>
      <c r="D548" s="4"/>
      <c r="E548" s="3"/>
      <c r="F548" t="e">
        <f t="array" ref="F548">INDEX(Establishment!B$2:B$1042,MATCH($E548,Establishment!$A$2:$A$1042,0))</f>
        <v>#N/A</v>
      </c>
      <c r="G548" t="e">
        <f t="array" ref="G548">INDEX(Establishment!C$2:C$1042,MATCH($E548,Establishment!$A$2:$A$1042,0))</f>
        <v>#N/A</v>
      </c>
      <c r="H548" t="s">
        <v>20</v>
      </c>
      <c r="I548" s="5"/>
      <c r="J548" t="s">
        <v>20</v>
      </c>
      <c r="L548" s="5"/>
      <c r="M548" s="5">
        <f t="shared" si="72"/>
        <v>0</v>
      </c>
      <c r="N548" s="5" t="e">
        <f t="shared" si="73"/>
        <v>#N/A</v>
      </c>
      <c r="O548" t="s">
        <v>20</v>
      </c>
      <c r="P548" t="str">
        <f t="array" ref="P548">INDEX(Items!B$2:B$1090,MATCH($O548,Items!$A$2:$A$1090,0))</f>
        <v xml:space="preserve"> </v>
      </c>
      <c r="Q548" t="str">
        <f t="array" ref="Q548">INDEX(Items!C$2:C$1090,MATCH($O548,Items!$A$2:$A$1090,0))</f>
        <v xml:space="preserve"> </v>
      </c>
      <c r="R548" t="str">
        <f t="array" ref="R548">INDEX(Items!D$2:D$1090,MATCH($O548,Items!$A$2:$A$1090,0))</f>
        <v xml:space="preserve"> </v>
      </c>
    </row>
    <row r="549" spans="1:18" x14ac:dyDescent="0.25">
      <c r="A549">
        <f t="shared" si="69"/>
        <v>1</v>
      </c>
      <c r="B549" t="str">
        <f t="shared" si="70"/>
        <v/>
      </c>
      <c r="C549">
        <f t="shared" si="71"/>
        <v>1</v>
      </c>
      <c r="D549" s="4"/>
      <c r="E549" s="3"/>
      <c r="F549" t="e">
        <f t="array" ref="F549">INDEX(Establishment!B$2:B$1042,MATCH($E549,Establishment!$A$2:$A$1042,0))</f>
        <v>#N/A</v>
      </c>
      <c r="G549" t="e">
        <f t="array" ref="G549">INDEX(Establishment!C$2:C$1042,MATCH($E549,Establishment!$A$2:$A$1042,0))</f>
        <v>#N/A</v>
      </c>
      <c r="H549" t="s">
        <v>20</v>
      </c>
      <c r="I549" s="5"/>
      <c r="J549" t="s">
        <v>20</v>
      </c>
      <c r="L549" s="5"/>
      <c r="M549" s="5">
        <f t="shared" si="72"/>
        <v>0</v>
      </c>
      <c r="N549" s="5" t="e">
        <f t="shared" si="73"/>
        <v>#N/A</v>
      </c>
      <c r="O549" t="s">
        <v>20</v>
      </c>
      <c r="P549" t="str">
        <f t="array" ref="P549">INDEX(Items!B$2:B$1090,MATCH($O549,Items!$A$2:$A$1090,0))</f>
        <v xml:space="preserve"> </v>
      </c>
      <c r="Q549" t="str">
        <f t="array" ref="Q549">INDEX(Items!C$2:C$1090,MATCH($O549,Items!$A$2:$A$1090,0))</f>
        <v xml:space="preserve"> </v>
      </c>
      <c r="R549" t="str">
        <f t="array" ref="R549">INDEX(Items!D$2:D$1090,MATCH($O549,Items!$A$2:$A$1090,0))</f>
        <v xml:space="preserve"> </v>
      </c>
    </row>
    <row r="550" spans="1:18" x14ac:dyDescent="0.25">
      <c r="A550">
        <f t="shared" si="69"/>
        <v>1</v>
      </c>
      <c r="B550" t="str">
        <f t="shared" si="70"/>
        <v/>
      </c>
      <c r="C550">
        <f t="shared" si="71"/>
        <v>1</v>
      </c>
      <c r="D550" s="4"/>
      <c r="E550" s="3"/>
      <c r="F550" t="e">
        <f t="array" ref="F550">INDEX(Establishment!B$2:B$1042,MATCH($E550,Establishment!$A$2:$A$1042,0))</f>
        <v>#N/A</v>
      </c>
      <c r="G550" t="e">
        <f t="array" ref="G550">INDEX(Establishment!C$2:C$1042,MATCH($E550,Establishment!$A$2:$A$1042,0))</f>
        <v>#N/A</v>
      </c>
      <c r="H550" t="s">
        <v>20</v>
      </c>
      <c r="I550" s="5"/>
      <c r="J550" t="s">
        <v>20</v>
      </c>
      <c r="L550" s="5"/>
      <c r="M550" s="5">
        <f t="shared" si="72"/>
        <v>0</v>
      </c>
      <c r="N550" s="5" t="e">
        <f t="shared" si="73"/>
        <v>#N/A</v>
      </c>
      <c r="O550" t="s">
        <v>20</v>
      </c>
      <c r="P550" t="str">
        <f t="array" ref="P550">INDEX(Items!B$2:B$1090,MATCH($O550,Items!$A$2:$A$1090,0))</f>
        <v xml:space="preserve"> </v>
      </c>
      <c r="Q550" t="str">
        <f t="array" ref="Q550">INDEX(Items!C$2:C$1090,MATCH($O550,Items!$A$2:$A$1090,0))</f>
        <v xml:space="preserve"> </v>
      </c>
      <c r="R550" t="str">
        <f t="array" ref="R550">INDEX(Items!D$2:D$1090,MATCH($O550,Items!$A$2:$A$1090,0))</f>
        <v xml:space="preserve"> </v>
      </c>
    </row>
    <row r="551" spans="1:18" x14ac:dyDescent="0.25">
      <c r="A551">
        <f t="shared" si="69"/>
        <v>1</v>
      </c>
      <c r="B551" t="str">
        <f t="shared" si="70"/>
        <v/>
      </c>
      <c r="C551">
        <f t="shared" si="71"/>
        <v>1</v>
      </c>
      <c r="D551" s="4"/>
      <c r="E551" s="3"/>
      <c r="F551" t="e">
        <f t="array" ref="F551">INDEX(Establishment!B$2:B$1042,MATCH($E551,Establishment!$A$2:$A$1042,0))</f>
        <v>#N/A</v>
      </c>
      <c r="G551" t="e">
        <f t="array" ref="G551">INDEX(Establishment!C$2:C$1042,MATCH($E551,Establishment!$A$2:$A$1042,0))</f>
        <v>#N/A</v>
      </c>
      <c r="H551" t="s">
        <v>20</v>
      </c>
      <c r="I551" s="5"/>
      <c r="J551" t="s">
        <v>20</v>
      </c>
      <c r="L551" s="5"/>
      <c r="M551" s="5">
        <f t="shared" si="72"/>
        <v>0</v>
      </c>
      <c r="N551" s="5" t="e">
        <f t="shared" si="73"/>
        <v>#N/A</v>
      </c>
      <c r="O551" t="s">
        <v>20</v>
      </c>
      <c r="P551" t="str">
        <f t="array" ref="P551">INDEX(Items!B$2:B$1090,MATCH($O551,Items!$A$2:$A$1090,0))</f>
        <v xml:space="preserve"> </v>
      </c>
      <c r="Q551" t="str">
        <f t="array" ref="Q551">INDEX(Items!C$2:C$1090,MATCH($O551,Items!$A$2:$A$1090,0))</f>
        <v xml:space="preserve"> </v>
      </c>
      <c r="R551" t="str">
        <f t="array" ref="R551">INDEX(Items!D$2:D$1090,MATCH($O551,Items!$A$2:$A$1090,0))</f>
        <v xml:space="preserve"> </v>
      </c>
    </row>
    <row r="552" spans="1:18" x14ac:dyDescent="0.25">
      <c r="A552">
        <f t="shared" si="69"/>
        <v>1</v>
      </c>
      <c r="B552" t="str">
        <f t="shared" si="70"/>
        <v/>
      </c>
      <c r="C552">
        <f t="shared" si="71"/>
        <v>1</v>
      </c>
      <c r="D552" s="4"/>
      <c r="E552" s="3"/>
      <c r="F552" t="e">
        <f t="array" ref="F552">INDEX(Establishment!B$2:B$1042,MATCH($E552,Establishment!$A$2:$A$1042,0))</f>
        <v>#N/A</v>
      </c>
      <c r="G552" t="e">
        <f t="array" ref="G552">INDEX(Establishment!C$2:C$1042,MATCH($E552,Establishment!$A$2:$A$1042,0))</f>
        <v>#N/A</v>
      </c>
      <c r="H552" t="s">
        <v>20</v>
      </c>
      <c r="I552" s="5"/>
      <c r="J552" t="s">
        <v>20</v>
      </c>
      <c r="L552" s="5"/>
      <c r="M552" s="5">
        <f t="shared" si="72"/>
        <v>0</v>
      </c>
      <c r="N552" s="5" t="e">
        <f t="shared" si="73"/>
        <v>#N/A</v>
      </c>
      <c r="O552" t="s">
        <v>20</v>
      </c>
      <c r="P552" t="str">
        <f t="array" ref="P552">INDEX(Items!B$2:B$1090,MATCH($O552,Items!$A$2:$A$1090,0))</f>
        <v xml:space="preserve"> </v>
      </c>
      <c r="Q552" t="str">
        <f t="array" ref="Q552">INDEX(Items!C$2:C$1090,MATCH($O552,Items!$A$2:$A$1090,0))</f>
        <v xml:space="preserve"> </v>
      </c>
      <c r="R552" t="str">
        <f t="array" ref="R552">INDEX(Items!D$2:D$1090,MATCH($O552,Items!$A$2:$A$1090,0))</f>
        <v xml:space="preserve"> </v>
      </c>
    </row>
    <row r="553" spans="1:18" x14ac:dyDescent="0.25">
      <c r="A553">
        <f t="shared" si="69"/>
        <v>1</v>
      </c>
      <c r="B553" t="str">
        <f t="shared" si="70"/>
        <v/>
      </c>
      <c r="C553">
        <f t="shared" si="71"/>
        <v>1</v>
      </c>
      <c r="D553" s="4"/>
      <c r="E553" s="3"/>
      <c r="F553" t="e">
        <f t="array" ref="F553">INDEX(Establishment!B$2:B$1042,MATCH($E553,Establishment!$A$2:$A$1042,0))</f>
        <v>#N/A</v>
      </c>
      <c r="G553" t="e">
        <f t="array" ref="G553">INDEX(Establishment!C$2:C$1042,MATCH($E553,Establishment!$A$2:$A$1042,0))</f>
        <v>#N/A</v>
      </c>
      <c r="H553" t="s">
        <v>20</v>
      </c>
      <c r="I553" s="5"/>
      <c r="J553" t="s">
        <v>20</v>
      </c>
      <c r="L553" s="5"/>
      <c r="M553" s="5">
        <f t="shared" si="72"/>
        <v>0</v>
      </c>
      <c r="N553" s="5" t="e">
        <f t="shared" si="73"/>
        <v>#N/A</v>
      </c>
      <c r="O553" t="s">
        <v>20</v>
      </c>
      <c r="P553" t="str">
        <f t="array" ref="P553">INDEX(Items!B$2:B$1090,MATCH($O553,Items!$A$2:$A$1090,0))</f>
        <v xml:space="preserve"> </v>
      </c>
      <c r="Q553" t="str">
        <f t="array" ref="Q553">INDEX(Items!C$2:C$1090,MATCH($O553,Items!$A$2:$A$1090,0))</f>
        <v xml:space="preserve"> </v>
      </c>
      <c r="R553" t="str">
        <f t="array" ref="R553">INDEX(Items!D$2:D$1090,MATCH($O553,Items!$A$2:$A$1090,0))</f>
        <v xml:space="preserve"> </v>
      </c>
    </row>
    <row r="554" spans="1:18" x14ac:dyDescent="0.25">
      <c r="A554">
        <f t="shared" si="69"/>
        <v>1</v>
      </c>
      <c r="B554" t="str">
        <f t="shared" si="70"/>
        <v/>
      </c>
      <c r="C554">
        <f t="shared" si="71"/>
        <v>1</v>
      </c>
      <c r="D554" s="4"/>
      <c r="E554" s="3"/>
      <c r="F554" t="e">
        <f t="array" ref="F554">INDEX(Establishment!B$2:B$1042,MATCH($E554,Establishment!$A$2:$A$1042,0))</f>
        <v>#N/A</v>
      </c>
      <c r="G554" t="e">
        <f t="array" ref="G554">INDEX(Establishment!C$2:C$1042,MATCH($E554,Establishment!$A$2:$A$1042,0))</f>
        <v>#N/A</v>
      </c>
      <c r="H554" t="s">
        <v>20</v>
      </c>
      <c r="I554" s="5"/>
      <c r="J554" t="s">
        <v>20</v>
      </c>
      <c r="L554" s="5"/>
      <c r="M554" s="5">
        <f t="shared" si="72"/>
        <v>0</v>
      </c>
      <c r="N554" s="5" t="e">
        <f t="shared" si="73"/>
        <v>#N/A</v>
      </c>
      <c r="O554" t="s">
        <v>20</v>
      </c>
      <c r="P554" t="str">
        <f t="array" ref="P554">INDEX(Items!B$2:B$1090,MATCH($O554,Items!$A$2:$A$1090,0))</f>
        <v xml:space="preserve"> </v>
      </c>
      <c r="Q554" t="str">
        <f t="array" ref="Q554">INDEX(Items!C$2:C$1090,MATCH($O554,Items!$A$2:$A$1090,0))</f>
        <v xml:space="preserve"> </v>
      </c>
      <c r="R554" t="str">
        <f t="array" ref="R554">INDEX(Items!D$2:D$1090,MATCH($O554,Items!$A$2:$A$1090,0))</f>
        <v xml:space="preserve"> </v>
      </c>
    </row>
    <row r="555" spans="1:18" x14ac:dyDescent="0.25">
      <c r="A555">
        <f t="shared" si="69"/>
        <v>1</v>
      </c>
      <c r="B555" t="str">
        <f t="shared" si="70"/>
        <v/>
      </c>
      <c r="C555">
        <f t="shared" si="71"/>
        <v>1</v>
      </c>
      <c r="D555" s="4"/>
      <c r="E555" s="3"/>
      <c r="F555" t="e">
        <f t="array" ref="F555">INDEX(Establishment!B$2:B$1042,MATCH($E555,Establishment!$A$2:$A$1042,0))</f>
        <v>#N/A</v>
      </c>
      <c r="G555" t="e">
        <f t="array" ref="G555">INDEX(Establishment!C$2:C$1042,MATCH($E555,Establishment!$A$2:$A$1042,0))</f>
        <v>#N/A</v>
      </c>
      <c r="H555" t="s">
        <v>20</v>
      </c>
      <c r="I555" s="5"/>
      <c r="J555" t="s">
        <v>20</v>
      </c>
      <c r="L555" s="5"/>
      <c r="M555" s="5">
        <f t="shared" si="72"/>
        <v>0</v>
      </c>
      <c r="N555" s="5" t="e">
        <f t="shared" si="73"/>
        <v>#N/A</v>
      </c>
      <c r="O555" t="s">
        <v>20</v>
      </c>
      <c r="P555" t="str">
        <f t="array" ref="P555">INDEX(Items!B$2:B$1090,MATCH($O555,Items!$A$2:$A$1090,0))</f>
        <v xml:space="preserve"> </v>
      </c>
      <c r="Q555" t="str">
        <f t="array" ref="Q555">INDEX(Items!C$2:C$1090,MATCH($O555,Items!$A$2:$A$1090,0))</f>
        <v xml:space="preserve"> </v>
      </c>
      <c r="R555" t="str">
        <f t="array" ref="R555">INDEX(Items!D$2:D$1090,MATCH($O555,Items!$A$2:$A$1090,0))</f>
        <v xml:space="preserve"> </v>
      </c>
    </row>
    <row r="556" spans="1:18" x14ac:dyDescent="0.25">
      <c r="A556">
        <f t="shared" si="69"/>
        <v>1</v>
      </c>
      <c r="B556" t="str">
        <f t="shared" si="70"/>
        <v/>
      </c>
      <c r="C556">
        <f t="shared" si="71"/>
        <v>1</v>
      </c>
      <c r="D556" s="4"/>
      <c r="E556" s="3"/>
      <c r="F556" t="e">
        <f t="array" ref="F556">INDEX(Establishment!B$2:B$1042,MATCH($E556,Establishment!$A$2:$A$1042,0))</f>
        <v>#N/A</v>
      </c>
      <c r="G556" t="e">
        <f t="array" ref="G556">INDEX(Establishment!C$2:C$1042,MATCH($E556,Establishment!$A$2:$A$1042,0))</f>
        <v>#N/A</v>
      </c>
      <c r="H556" t="s">
        <v>20</v>
      </c>
      <c r="I556" s="5"/>
      <c r="J556" t="s">
        <v>20</v>
      </c>
      <c r="L556" s="5"/>
      <c r="M556" s="5">
        <f t="shared" si="72"/>
        <v>0</v>
      </c>
      <c r="N556" s="5" t="e">
        <f t="shared" si="73"/>
        <v>#N/A</v>
      </c>
      <c r="O556" t="s">
        <v>20</v>
      </c>
      <c r="P556" t="str">
        <f t="array" ref="P556">INDEX(Items!B$2:B$1090,MATCH($O556,Items!$A$2:$A$1090,0))</f>
        <v xml:space="preserve"> </v>
      </c>
      <c r="Q556" t="str">
        <f t="array" ref="Q556">INDEX(Items!C$2:C$1090,MATCH($O556,Items!$A$2:$A$1090,0))</f>
        <v xml:space="preserve"> </v>
      </c>
      <c r="R556" t="str">
        <f t="array" ref="R556">INDEX(Items!D$2:D$1090,MATCH($O556,Items!$A$2:$A$1090,0))</f>
        <v xml:space="preserve"> </v>
      </c>
    </row>
    <row r="557" spans="1:18" x14ac:dyDescent="0.25">
      <c r="A557">
        <f t="shared" si="69"/>
        <v>1</v>
      </c>
      <c r="B557" t="str">
        <f t="shared" si="70"/>
        <v/>
      </c>
      <c r="C557">
        <f t="shared" si="71"/>
        <v>1</v>
      </c>
      <c r="D557" s="4"/>
      <c r="E557" s="3"/>
      <c r="F557" t="e">
        <f t="array" ref="F557">INDEX(Establishment!B$2:B$1042,MATCH($E557,Establishment!$A$2:$A$1042,0))</f>
        <v>#N/A</v>
      </c>
      <c r="G557" t="e">
        <f t="array" ref="G557">INDEX(Establishment!C$2:C$1042,MATCH($E557,Establishment!$A$2:$A$1042,0))</f>
        <v>#N/A</v>
      </c>
      <c r="H557" t="s">
        <v>20</v>
      </c>
      <c r="I557" s="5"/>
      <c r="J557" t="s">
        <v>20</v>
      </c>
      <c r="L557" s="5"/>
      <c r="M557" s="5">
        <f t="shared" si="72"/>
        <v>0</v>
      </c>
      <c r="N557" s="5" t="e">
        <f t="shared" si="73"/>
        <v>#N/A</v>
      </c>
      <c r="O557" t="s">
        <v>20</v>
      </c>
      <c r="P557" t="str">
        <f t="array" ref="P557">INDEX(Items!B$2:B$1090,MATCH($O557,Items!$A$2:$A$1090,0))</f>
        <v xml:space="preserve"> </v>
      </c>
      <c r="Q557" t="str">
        <f t="array" ref="Q557">INDEX(Items!C$2:C$1090,MATCH($O557,Items!$A$2:$A$1090,0))</f>
        <v xml:space="preserve"> </v>
      </c>
      <c r="R557" t="str">
        <f t="array" ref="R557">INDEX(Items!D$2:D$1090,MATCH($O557,Items!$A$2:$A$1090,0))</f>
        <v xml:space="preserve"> </v>
      </c>
    </row>
    <row r="558" spans="1:18" x14ac:dyDescent="0.25">
      <c r="A558">
        <f t="shared" si="69"/>
        <v>1</v>
      </c>
      <c r="B558" t="str">
        <f t="shared" si="70"/>
        <v/>
      </c>
      <c r="C558">
        <f t="shared" si="71"/>
        <v>1</v>
      </c>
      <c r="D558" s="4"/>
      <c r="E558" s="3"/>
      <c r="F558" t="e">
        <f t="array" ref="F558">INDEX(Establishment!B$2:B$1042,MATCH($E558,Establishment!$A$2:$A$1042,0))</f>
        <v>#N/A</v>
      </c>
      <c r="G558" t="e">
        <f t="array" ref="G558">INDEX(Establishment!C$2:C$1042,MATCH($E558,Establishment!$A$2:$A$1042,0))</f>
        <v>#N/A</v>
      </c>
      <c r="H558" t="s">
        <v>20</v>
      </c>
      <c r="I558" s="5"/>
      <c r="J558" t="s">
        <v>20</v>
      </c>
      <c r="L558" s="5"/>
      <c r="M558" s="5">
        <f t="shared" si="72"/>
        <v>0</v>
      </c>
      <c r="N558" s="5" t="e">
        <f t="shared" si="73"/>
        <v>#N/A</v>
      </c>
      <c r="O558" t="s">
        <v>20</v>
      </c>
      <c r="P558" t="str">
        <f t="array" ref="P558">INDEX(Items!B$2:B$1090,MATCH($O558,Items!$A$2:$A$1090,0))</f>
        <v xml:space="preserve"> </v>
      </c>
      <c r="Q558" t="str">
        <f t="array" ref="Q558">INDEX(Items!C$2:C$1090,MATCH($O558,Items!$A$2:$A$1090,0))</f>
        <v xml:space="preserve"> </v>
      </c>
      <c r="R558" t="str">
        <f t="array" ref="R558">INDEX(Items!D$2:D$1090,MATCH($O558,Items!$A$2:$A$1090,0))</f>
        <v xml:space="preserve"> </v>
      </c>
    </row>
    <row r="559" spans="1:18" x14ac:dyDescent="0.25">
      <c r="A559">
        <f t="shared" si="69"/>
        <v>1</v>
      </c>
      <c r="B559" t="str">
        <f t="shared" si="70"/>
        <v/>
      </c>
      <c r="C559">
        <f t="shared" si="71"/>
        <v>1</v>
      </c>
      <c r="D559" s="4"/>
      <c r="E559" s="3"/>
      <c r="F559" t="e">
        <f t="array" ref="F559">INDEX(Establishment!B$2:B$1042,MATCH($E559,Establishment!$A$2:$A$1042,0))</f>
        <v>#N/A</v>
      </c>
      <c r="G559" t="e">
        <f t="array" ref="G559">INDEX(Establishment!C$2:C$1042,MATCH($E559,Establishment!$A$2:$A$1042,0))</f>
        <v>#N/A</v>
      </c>
      <c r="H559" t="s">
        <v>20</v>
      </c>
      <c r="I559" s="5"/>
      <c r="J559" t="s">
        <v>20</v>
      </c>
      <c r="L559" s="5"/>
      <c r="M559" s="5">
        <f t="shared" si="72"/>
        <v>0</v>
      </c>
      <c r="N559" s="5" t="e">
        <f t="shared" si="73"/>
        <v>#N/A</v>
      </c>
      <c r="O559" t="s">
        <v>20</v>
      </c>
      <c r="P559" t="str">
        <f t="array" ref="P559">INDEX(Items!B$2:B$1090,MATCH($O559,Items!$A$2:$A$1090,0))</f>
        <v xml:space="preserve"> </v>
      </c>
      <c r="Q559" t="str">
        <f t="array" ref="Q559">INDEX(Items!C$2:C$1090,MATCH($O559,Items!$A$2:$A$1090,0))</f>
        <v xml:space="preserve"> </v>
      </c>
      <c r="R559" t="str">
        <f t="array" ref="R559">INDEX(Items!D$2:D$1090,MATCH($O559,Items!$A$2:$A$1090,0))</f>
        <v xml:space="preserve"> </v>
      </c>
    </row>
    <row r="560" spans="1:18" x14ac:dyDescent="0.25">
      <c r="A560">
        <f t="shared" si="69"/>
        <v>1</v>
      </c>
      <c r="B560" t="str">
        <f t="shared" si="70"/>
        <v/>
      </c>
      <c r="C560">
        <f t="shared" si="71"/>
        <v>1</v>
      </c>
      <c r="D560" s="4"/>
      <c r="E560" s="3"/>
      <c r="F560" t="e">
        <f t="array" ref="F560">INDEX(Establishment!B$2:B$1042,MATCH($E560,Establishment!$A$2:$A$1042,0))</f>
        <v>#N/A</v>
      </c>
      <c r="G560" t="e">
        <f t="array" ref="G560">INDEX(Establishment!C$2:C$1042,MATCH($E560,Establishment!$A$2:$A$1042,0))</f>
        <v>#N/A</v>
      </c>
      <c r="H560" t="s">
        <v>20</v>
      </c>
      <c r="I560" s="5"/>
      <c r="J560" t="s">
        <v>20</v>
      </c>
      <c r="L560" s="5"/>
      <c r="M560" s="5">
        <f t="shared" si="72"/>
        <v>0</v>
      </c>
      <c r="N560" s="5" t="e">
        <f t="shared" si="73"/>
        <v>#N/A</v>
      </c>
      <c r="O560" t="s">
        <v>20</v>
      </c>
      <c r="P560" t="str">
        <f t="array" ref="P560">INDEX(Items!B$2:B$1090,MATCH($O560,Items!$A$2:$A$1090,0))</f>
        <v xml:space="preserve"> </v>
      </c>
      <c r="Q560" t="str">
        <f t="array" ref="Q560">INDEX(Items!C$2:C$1090,MATCH($O560,Items!$A$2:$A$1090,0))</f>
        <v xml:space="preserve"> </v>
      </c>
      <c r="R560" t="str">
        <f t="array" ref="R560">INDEX(Items!D$2:D$1090,MATCH($O560,Items!$A$2:$A$1090,0))</f>
        <v xml:space="preserve"> </v>
      </c>
    </row>
    <row r="561" spans="1:18" x14ac:dyDescent="0.25">
      <c r="A561">
        <f t="shared" si="69"/>
        <v>1</v>
      </c>
      <c r="B561" t="str">
        <f t="shared" si="70"/>
        <v/>
      </c>
      <c r="C561">
        <f t="shared" si="71"/>
        <v>1</v>
      </c>
      <c r="D561" s="4"/>
      <c r="E561" s="3"/>
      <c r="F561" t="e">
        <f t="array" ref="F561">INDEX(Establishment!B$2:B$1042,MATCH($E561,Establishment!$A$2:$A$1042,0))</f>
        <v>#N/A</v>
      </c>
      <c r="G561" t="e">
        <f t="array" ref="G561">INDEX(Establishment!C$2:C$1042,MATCH($E561,Establishment!$A$2:$A$1042,0))</f>
        <v>#N/A</v>
      </c>
      <c r="H561" t="s">
        <v>20</v>
      </c>
      <c r="I561" s="5"/>
      <c r="J561" t="s">
        <v>20</v>
      </c>
      <c r="L561" s="5"/>
      <c r="M561" s="5">
        <f t="shared" si="72"/>
        <v>0</v>
      </c>
      <c r="N561" s="5" t="e">
        <f t="shared" si="73"/>
        <v>#N/A</v>
      </c>
      <c r="O561" t="s">
        <v>20</v>
      </c>
      <c r="P561" t="str">
        <f t="array" ref="P561">INDEX(Items!B$2:B$1090,MATCH($O561,Items!$A$2:$A$1090,0))</f>
        <v xml:space="preserve"> </v>
      </c>
      <c r="Q561" t="str">
        <f t="array" ref="Q561">INDEX(Items!C$2:C$1090,MATCH($O561,Items!$A$2:$A$1090,0))</f>
        <v xml:space="preserve"> </v>
      </c>
      <c r="R561" t="str">
        <f t="array" ref="R561">INDEX(Items!D$2:D$1090,MATCH($O561,Items!$A$2:$A$1090,0))</f>
        <v xml:space="preserve"> </v>
      </c>
    </row>
    <row r="562" spans="1:18" x14ac:dyDescent="0.25">
      <c r="A562">
        <f t="shared" si="69"/>
        <v>1</v>
      </c>
      <c r="B562" t="str">
        <f t="shared" si="70"/>
        <v/>
      </c>
      <c r="C562">
        <f t="shared" si="71"/>
        <v>1</v>
      </c>
      <c r="D562" s="4"/>
      <c r="E562" s="3"/>
      <c r="F562" t="e">
        <f t="array" ref="F562">INDEX(Establishment!B$2:B$1042,MATCH($E562,Establishment!$A$2:$A$1042,0))</f>
        <v>#N/A</v>
      </c>
      <c r="G562" t="e">
        <f t="array" ref="G562">INDEX(Establishment!C$2:C$1042,MATCH($E562,Establishment!$A$2:$A$1042,0))</f>
        <v>#N/A</v>
      </c>
      <c r="H562" t="s">
        <v>20</v>
      </c>
      <c r="I562" s="5"/>
      <c r="J562" t="s">
        <v>20</v>
      </c>
      <c r="L562" s="5"/>
      <c r="M562" s="5">
        <f t="shared" si="72"/>
        <v>0</v>
      </c>
      <c r="N562" s="5" t="e">
        <f t="shared" si="73"/>
        <v>#N/A</v>
      </c>
      <c r="O562" t="s">
        <v>20</v>
      </c>
      <c r="P562" t="str">
        <f t="array" ref="P562">INDEX(Items!B$2:B$1090,MATCH($O562,Items!$A$2:$A$1090,0))</f>
        <v xml:space="preserve"> </v>
      </c>
      <c r="Q562" t="str">
        <f t="array" ref="Q562">INDEX(Items!C$2:C$1090,MATCH($O562,Items!$A$2:$A$1090,0))</f>
        <v xml:space="preserve"> </v>
      </c>
      <c r="R562" t="str">
        <f t="array" ref="R562">INDEX(Items!D$2:D$1090,MATCH($O562,Items!$A$2:$A$1090,0))</f>
        <v xml:space="preserve"> </v>
      </c>
    </row>
    <row r="563" spans="1:18" x14ac:dyDescent="0.25">
      <c r="A563">
        <f t="shared" si="69"/>
        <v>1</v>
      </c>
      <c r="B563" t="str">
        <f t="shared" si="70"/>
        <v/>
      </c>
      <c r="C563">
        <f t="shared" si="71"/>
        <v>1</v>
      </c>
      <c r="D563" s="4"/>
      <c r="E563" s="3"/>
      <c r="F563" t="e">
        <f t="array" ref="F563">INDEX(Establishment!B$2:B$1042,MATCH($E563,Establishment!$A$2:$A$1042,0))</f>
        <v>#N/A</v>
      </c>
      <c r="G563" t="e">
        <f t="array" ref="G563">INDEX(Establishment!C$2:C$1042,MATCH($E563,Establishment!$A$2:$A$1042,0))</f>
        <v>#N/A</v>
      </c>
      <c r="H563" t="s">
        <v>20</v>
      </c>
      <c r="I563" s="5"/>
      <c r="J563" t="s">
        <v>20</v>
      </c>
      <c r="L563" s="5"/>
      <c r="M563" s="5">
        <f t="shared" si="72"/>
        <v>0</v>
      </c>
      <c r="N563" s="5" t="e">
        <f t="shared" si="73"/>
        <v>#N/A</v>
      </c>
      <c r="O563" t="s">
        <v>20</v>
      </c>
      <c r="P563" t="str">
        <f t="array" ref="P563">INDEX(Items!B$2:B$1090,MATCH($O563,Items!$A$2:$A$1090,0))</f>
        <v xml:space="preserve"> </v>
      </c>
      <c r="Q563" t="str">
        <f t="array" ref="Q563">INDEX(Items!C$2:C$1090,MATCH($O563,Items!$A$2:$A$1090,0))</f>
        <v xml:space="preserve"> </v>
      </c>
      <c r="R563" t="str">
        <f t="array" ref="R563">INDEX(Items!D$2:D$1090,MATCH($O563,Items!$A$2:$A$1090,0))</f>
        <v xml:space="preserve"> </v>
      </c>
    </row>
    <row r="564" spans="1:18" x14ac:dyDescent="0.25">
      <c r="A564">
        <f t="shared" si="69"/>
        <v>1</v>
      </c>
      <c r="B564" t="str">
        <f t="shared" si="70"/>
        <v/>
      </c>
      <c r="C564">
        <f t="shared" si="71"/>
        <v>1</v>
      </c>
      <c r="D564" s="4"/>
      <c r="E564" s="3"/>
      <c r="F564" t="e">
        <f t="array" ref="F564">INDEX(Establishment!B$2:B$1042,MATCH($E564,Establishment!$A$2:$A$1042,0))</f>
        <v>#N/A</v>
      </c>
      <c r="G564" t="e">
        <f t="array" ref="G564">INDEX(Establishment!C$2:C$1042,MATCH($E564,Establishment!$A$2:$A$1042,0))</f>
        <v>#N/A</v>
      </c>
      <c r="H564" t="s">
        <v>20</v>
      </c>
      <c r="I564" s="5"/>
      <c r="J564" t="s">
        <v>20</v>
      </c>
      <c r="L564" s="5"/>
      <c r="M564" s="5">
        <f t="shared" si="72"/>
        <v>0</v>
      </c>
      <c r="N564" s="5" t="e">
        <f t="shared" si="73"/>
        <v>#N/A</v>
      </c>
      <c r="O564" t="s">
        <v>20</v>
      </c>
      <c r="P564" t="str">
        <f t="array" ref="P564">INDEX(Items!B$2:B$1090,MATCH($O564,Items!$A$2:$A$1090,0))</f>
        <v xml:space="preserve"> </v>
      </c>
      <c r="Q564" t="str">
        <f t="array" ref="Q564">INDEX(Items!C$2:C$1090,MATCH($O564,Items!$A$2:$A$1090,0))</f>
        <v xml:space="preserve"> </v>
      </c>
      <c r="R564" t="str">
        <f t="array" ref="R564">INDEX(Items!D$2:D$1090,MATCH($O564,Items!$A$2:$A$1090,0))</f>
        <v xml:space="preserve"> </v>
      </c>
    </row>
    <row r="565" spans="1:18" x14ac:dyDescent="0.25">
      <c r="A565">
        <f t="shared" si="69"/>
        <v>1</v>
      </c>
      <c r="B565" t="str">
        <f t="shared" si="70"/>
        <v/>
      </c>
      <c r="C565">
        <f t="shared" si="71"/>
        <v>1</v>
      </c>
      <c r="D565" s="4"/>
      <c r="E565" s="3"/>
      <c r="F565" t="e">
        <f t="array" ref="F565">INDEX(Establishment!B$2:B$1042,MATCH($E565,Establishment!$A$2:$A$1042,0))</f>
        <v>#N/A</v>
      </c>
      <c r="G565" t="e">
        <f t="array" ref="G565">INDEX(Establishment!C$2:C$1042,MATCH($E565,Establishment!$A$2:$A$1042,0))</f>
        <v>#N/A</v>
      </c>
      <c r="H565" t="s">
        <v>20</v>
      </c>
      <c r="I565" s="5"/>
      <c r="J565" t="s">
        <v>20</v>
      </c>
      <c r="L565" s="5"/>
      <c r="M565" s="5">
        <f t="shared" si="72"/>
        <v>0</v>
      </c>
      <c r="N565" s="5" t="e">
        <f t="shared" si="73"/>
        <v>#N/A</v>
      </c>
      <c r="O565" t="s">
        <v>20</v>
      </c>
      <c r="P565" t="str">
        <f t="array" ref="P565">INDEX(Items!B$2:B$1090,MATCH($O565,Items!$A$2:$A$1090,0))</f>
        <v xml:space="preserve"> </v>
      </c>
      <c r="Q565" t="str">
        <f t="array" ref="Q565">INDEX(Items!C$2:C$1090,MATCH($O565,Items!$A$2:$A$1090,0))</f>
        <v xml:space="preserve"> </v>
      </c>
      <c r="R565" t="str">
        <f t="array" ref="R565">INDEX(Items!D$2:D$1090,MATCH($O565,Items!$A$2:$A$1090,0))</f>
        <v xml:space="preserve"> </v>
      </c>
    </row>
    <row r="566" spans="1:18" x14ac:dyDescent="0.25">
      <c r="A566">
        <f t="shared" si="69"/>
        <v>1</v>
      </c>
      <c r="B566" t="str">
        <f t="shared" si="70"/>
        <v/>
      </c>
      <c r="C566">
        <f t="shared" si="71"/>
        <v>1</v>
      </c>
      <c r="D566" s="4"/>
      <c r="E566" s="3"/>
      <c r="F566" t="e">
        <f t="array" ref="F566">INDEX(Establishment!B$2:B$1042,MATCH($E566,Establishment!$A$2:$A$1042,0))</f>
        <v>#N/A</v>
      </c>
      <c r="G566" t="e">
        <f t="array" ref="G566">INDEX(Establishment!C$2:C$1042,MATCH($E566,Establishment!$A$2:$A$1042,0))</f>
        <v>#N/A</v>
      </c>
      <c r="H566" t="s">
        <v>20</v>
      </c>
      <c r="I566" s="5"/>
      <c r="J566" t="s">
        <v>20</v>
      </c>
      <c r="L566" s="5"/>
      <c r="M566" s="5">
        <f t="shared" si="72"/>
        <v>0</v>
      </c>
      <c r="N566" s="5" t="e">
        <f t="shared" si="73"/>
        <v>#N/A</v>
      </c>
      <c r="O566" t="s">
        <v>20</v>
      </c>
      <c r="P566" t="str">
        <f t="array" ref="P566">INDEX(Items!B$2:B$1090,MATCH($O566,Items!$A$2:$A$1090,0))</f>
        <v xml:space="preserve"> </v>
      </c>
      <c r="Q566" t="str">
        <f t="array" ref="Q566">INDEX(Items!C$2:C$1090,MATCH($O566,Items!$A$2:$A$1090,0))</f>
        <v xml:space="preserve"> </v>
      </c>
      <c r="R566" t="str">
        <f t="array" ref="R566">INDEX(Items!D$2:D$1090,MATCH($O566,Items!$A$2:$A$1090,0))</f>
        <v xml:space="preserve"> </v>
      </c>
    </row>
    <row r="567" spans="1:18" x14ac:dyDescent="0.25">
      <c r="A567">
        <f t="shared" si="69"/>
        <v>1</v>
      </c>
      <c r="B567" t="str">
        <f t="shared" si="70"/>
        <v/>
      </c>
      <c r="C567">
        <f t="shared" si="71"/>
        <v>1</v>
      </c>
      <c r="D567" s="4"/>
      <c r="E567" s="3"/>
      <c r="F567" t="e">
        <f t="array" ref="F567">INDEX(Establishment!B$2:B$1042,MATCH($E567,Establishment!$A$2:$A$1042,0))</f>
        <v>#N/A</v>
      </c>
      <c r="G567" t="e">
        <f t="array" ref="G567">INDEX(Establishment!C$2:C$1042,MATCH($E567,Establishment!$A$2:$A$1042,0))</f>
        <v>#N/A</v>
      </c>
      <c r="H567" t="s">
        <v>20</v>
      </c>
      <c r="I567" s="5"/>
      <c r="J567" t="s">
        <v>20</v>
      </c>
      <c r="L567" s="5"/>
      <c r="M567" s="5">
        <f t="shared" si="72"/>
        <v>0</v>
      </c>
      <c r="N567" s="5" t="e">
        <f t="shared" si="73"/>
        <v>#N/A</v>
      </c>
      <c r="O567" t="s">
        <v>20</v>
      </c>
      <c r="P567" t="str">
        <f t="array" ref="P567">INDEX(Items!B$2:B$1090,MATCH($O567,Items!$A$2:$A$1090,0))</f>
        <v xml:space="preserve"> </v>
      </c>
      <c r="Q567" t="str">
        <f t="array" ref="Q567">INDEX(Items!C$2:C$1090,MATCH($O567,Items!$A$2:$A$1090,0))</f>
        <v xml:space="preserve"> </v>
      </c>
      <c r="R567" t="str">
        <f t="array" ref="R567">INDEX(Items!D$2:D$1090,MATCH($O567,Items!$A$2:$A$1090,0))</f>
        <v xml:space="preserve"> </v>
      </c>
    </row>
    <row r="568" spans="1:18" x14ac:dyDescent="0.25">
      <c r="A568">
        <f t="shared" si="69"/>
        <v>1</v>
      </c>
      <c r="B568" t="str">
        <f t="shared" si="70"/>
        <v/>
      </c>
      <c r="C568">
        <f t="shared" si="71"/>
        <v>1</v>
      </c>
      <c r="D568" s="4"/>
      <c r="E568" s="3"/>
      <c r="F568" t="e">
        <f t="array" ref="F568">INDEX(Establishment!B$2:B$1042,MATCH($E568,Establishment!$A$2:$A$1042,0))</f>
        <v>#N/A</v>
      </c>
      <c r="G568" t="e">
        <f t="array" ref="G568">INDEX(Establishment!C$2:C$1042,MATCH($E568,Establishment!$A$2:$A$1042,0))</f>
        <v>#N/A</v>
      </c>
      <c r="H568" t="s">
        <v>20</v>
      </c>
      <c r="I568" s="5"/>
      <c r="J568" t="s">
        <v>20</v>
      </c>
      <c r="L568" s="5"/>
      <c r="M568" s="5">
        <f t="shared" si="72"/>
        <v>0</v>
      </c>
      <c r="N568" s="5" t="e">
        <f t="shared" si="73"/>
        <v>#N/A</v>
      </c>
      <c r="O568" t="s">
        <v>20</v>
      </c>
      <c r="P568" t="str">
        <f t="array" ref="P568">INDEX(Items!B$2:B$1090,MATCH($O568,Items!$A$2:$A$1090,0))</f>
        <v xml:space="preserve"> </v>
      </c>
      <c r="Q568" t="str">
        <f t="array" ref="Q568">INDEX(Items!C$2:C$1090,MATCH($O568,Items!$A$2:$A$1090,0))</f>
        <v xml:space="preserve"> </v>
      </c>
      <c r="R568" t="str">
        <f t="array" ref="R568">INDEX(Items!D$2:D$1090,MATCH($O568,Items!$A$2:$A$1090,0))</f>
        <v xml:space="preserve"> </v>
      </c>
    </row>
    <row r="569" spans="1:18" x14ac:dyDescent="0.25">
      <c r="A569">
        <f t="shared" si="69"/>
        <v>1</v>
      </c>
      <c r="B569" t="str">
        <f t="shared" si="70"/>
        <v/>
      </c>
      <c r="C569">
        <f t="shared" si="71"/>
        <v>1</v>
      </c>
      <c r="D569" s="4"/>
      <c r="E569" s="3"/>
      <c r="F569" t="e">
        <f t="array" ref="F569">INDEX(Establishment!B$2:B$1042,MATCH($E569,Establishment!$A$2:$A$1042,0))</f>
        <v>#N/A</v>
      </c>
      <c r="G569" t="e">
        <f t="array" ref="G569">INDEX(Establishment!C$2:C$1042,MATCH($E569,Establishment!$A$2:$A$1042,0))</f>
        <v>#N/A</v>
      </c>
      <c r="H569" t="s">
        <v>20</v>
      </c>
      <c r="I569" s="5"/>
      <c r="J569" t="s">
        <v>20</v>
      </c>
      <c r="L569" s="5"/>
      <c r="M569" s="5">
        <f t="shared" si="72"/>
        <v>0</v>
      </c>
      <c r="N569" s="5" t="e">
        <f t="shared" si="73"/>
        <v>#N/A</v>
      </c>
      <c r="O569" t="s">
        <v>20</v>
      </c>
      <c r="P569" t="str">
        <f t="array" ref="P569">INDEX(Items!B$2:B$1090,MATCH($O569,Items!$A$2:$A$1090,0))</f>
        <v xml:space="preserve"> </v>
      </c>
      <c r="Q569" t="str">
        <f t="array" ref="Q569">INDEX(Items!C$2:C$1090,MATCH($O569,Items!$A$2:$A$1090,0))</f>
        <v xml:space="preserve"> </v>
      </c>
      <c r="R569" t="str">
        <f t="array" ref="R569">INDEX(Items!D$2:D$1090,MATCH($O569,Items!$A$2:$A$1090,0))</f>
        <v xml:space="preserve"> </v>
      </c>
    </row>
    <row r="570" spans="1:18" x14ac:dyDescent="0.25">
      <c r="A570">
        <f t="shared" si="69"/>
        <v>1</v>
      </c>
      <c r="B570" t="str">
        <f t="shared" si="70"/>
        <v/>
      </c>
      <c r="C570">
        <f t="shared" si="71"/>
        <v>1</v>
      </c>
      <c r="D570" s="4"/>
      <c r="E570" s="3"/>
      <c r="F570" t="e">
        <f t="array" ref="F570">INDEX(Establishment!B$2:B$1042,MATCH($E570,Establishment!$A$2:$A$1042,0))</f>
        <v>#N/A</v>
      </c>
      <c r="G570" t="e">
        <f t="array" ref="G570">INDEX(Establishment!C$2:C$1042,MATCH($E570,Establishment!$A$2:$A$1042,0))</f>
        <v>#N/A</v>
      </c>
      <c r="H570" t="s">
        <v>20</v>
      </c>
      <c r="I570" s="5"/>
      <c r="J570" t="s">
        <v>20</v>
      </c>
      <c r="L570" s="5"/>
      <c r="M570" s="5">
        <f t="shared" si="72"/>
        <v>0</v>
      </c>
      <c r="N570" s="5" t="e">
        <f t="shared" si="73"/>
        <v>#N/A</v>
      </c>
      <c r="O570" t="s">
        <v>20</v>
      </c>
      <c r="P570" t="str">
        <f t="array" ref="P570">INDEX(Items!B$2:B$1090,MATCH($O570,Items!$A$2:$A$1090,0))</f>
        <v xml:space="preserve"> </v>
      </c>
      <c r="Q570" t="str">
        <f t="array" ref="Q570">INDEX(Items!C$2:C$1090,MATCH($O570,Items!$A$2:$A$1090,0))</f>
        <v xml:space="preserve"> </v>
      </c>
      <c r="R570" t="str">
        <f t="array" ref="R570">INDEX(Items!D$2:D$1090,MATCH($O570,Items!$A$2:$A$1090,0))</f>
        <v xml:space="preserve"> </v>
      </c>
    </row>
    <row r="571" spans="1:18" x14ac:dyDescent="0.25">
      <c r="A571">
        <f t="shared" si="69"/>
        <v>1</v>
      </c>
      <c r="B571" t="str">
        <f t="shared" si="70"/>
        <v/>
      </c>
      <c r="C571">
        <f t="shared" si="71"/>
        <v>1</v>
      </c>
      <c r="D571" s="4"/>
      <c r="E571" s="3"/>
      <c r="F571" t="e">
        <f t="array" ref="F571">INDEX(Establishment!B$2:B$1042,MATCH($E571,Establishment!$A$2:$A$1042,0))</f>
        <v>#N/A</v>
      </c>
      <c r="G571" t="e">
        <f t="array" ref="G571">INDEX(Establishment!C$2:C$1042,MATCH($E571,Establishment!$A$2:$A$1042,0))</f>
        <v>#N/A</v>
      </c>
      <c r="H571" t="s">
        <v>20</v>
      </c>
      <c r="I571" s="5"/>
      <c r="J571" t="s">
        <v>20</v>
      </c>
      <c r="L571" s="5"/>
      <c r="M571" s="5">
        <f t="shared" si="72"/>
        <v>0</v>
      </c>
      <c r="N571" s="5" t="e">
        <f t="shared" si="73"/>
        <v>#N/A</v>
      </c>
      <c r="O571" t="s">
        <v>20</v>
      </c>
      <c r="P571" t="str">
        <f t="array" ref="P571">INDEX(Items!B$2:B$1090,MATCH($O571,Items!$A$2:$A$1090,0))</f>
        <v xml:space="preserve"> </v>
      </c>
      <c r="Q571" t="str">
        <f t="array" ref="Q571">INDEX(Items!C$2:C$1090,MATCH($O571,Items!$A$2:$A$1090,0))</f>
        <v xml:space="preserve"> </v>
      </c>
      <c r="R571" t="str">
        <f t="array" ref="R571">INDEX(Items!D$2:D$1090,MATCH($O571,Items!$A$2:$A$1090,0))</f>
        <v xml:space="preserve"> </v>
      </c>
    </row>
    <row r="572" spans="1:18" x14ac:dyDescent="0.25">
      <c r="A572">
        <f t="shared" si="69"/>
        <v>1</v>
      </c>
      <c r="B572" t="str">
        <f t="shared" si="70"/>
        <v/>
      </c>
      <c r="C572">
        <f t="shared" si="71"/>
        <v>1</v>
      </c>
      <c r="D572" s="4"/>
      <c r="E572" s="3"/>
      <c r="F572" t="e">
        <f t="array" ref="F572">INDEX(Establishment!B$2:B$1042,MATCH($E572,Establishment!$A$2:$A$1042,0))</f>
        <v>#N/A</v>
      </c>
      <c r="G572" t="e">
        <f t="array" ref="G572">INDEX(Establishment!C$2:C$1042,MATCH($E572,Establishment!$A$2:$A$1042,0))</f>
        <v>#N/A</v>
      </c>
      <c r="H572" t="s">
        <v>20</v>
      </c>
      <c r="I572" s="5"/>
      <c r="J572" t="s">
        <v>20</v>
      </c>
      <c r="L572" s="5"/>
      <c r="M572" s="5">
        <f t="shared" si="72"/>
        <v>0</v>
      </c>
      <c r="N572" s="5" t="e">
        <f t="shared" si="73"/>
        <v>#N/A</v>
      </c>
      <c r="O572" t="s">
        <v>20</v>
      </c>
      <c r="P572" t="str">
        <f t="array" ref="P572">INDEX(Items!B$2:B$1090,MATCH($O572,Items!$A$2:$A$1090,0))</f>
        <v xml:space="preserve"> </v>
      </c>
      <c r="Q572" t="str">
        <f t="array" ref="Q572">INDEX(Items!C$2:C$1090,MATCH($O572,Items!$A$2:$A$1090,0))</f>
        <v xml:space="preserve"> </v>
      </c>
      <c r="R572" t="str">
        <f t="array" ref="R572">INDEX(Items!D$2:D$1090,MATCH($O572,Items!$A$2:$A$1090,0))</f>
        <v xml:space="preserve"> </v>
      </c>
    </row>
    <row r="573" spans="1:18" x14ac:dyDescent="0.25">
      <c r="A573">
        <f t="shared" si="69"/>
        <v>1</v>
      </c>
      <c r="B573" t="str">
        <f t="shared" si="70"/>
        <v/>
      </c>
      <c r="C573">
        <f t="shared" si="71"/>
        <v>1</v>
      </c>
      <c r="D573" s="4"/>
      <c r="E573" s="3"/>
      <c r="F573" t="e">
        <f t="array" ref="F573">INDEX(Establishment!B$2:B$1042,MATCH($E573,Establishment!$A$2:$A$1042,0))</f>
        <v>#N/A</v>
      </c>
      <c r="G573" t="e">
        <f t="array" ref="G573">INDEX(Establishment!C$2:C$1042,MATCH($E573,Establishment!$A$2:$A$1042,0))</f>
        <v>#N/A</v>
      </c>
      <c r="H573" t="s">
        <v>20</v>
      </c>
      <c r="I573" s="5"/>
      <c r="J573" t="s">
        <v>20</v>
      </c>
      <c r="L573" s="5"/>
      <c r="M573" s="5">
        <f t="shared" si="72"/>
        <v>0</v>
      </c>
      <c r="N573" s="5" t="e">
        <f t="shared" si="73"/>
        <v>#N/A</v>
      </c>
      <c r="O573" t="s">
        <v>20</v>
      </c>
      <c r="P573" t="str">
        <f t="array" ref="P573">INDEX(Items!B$2:B$1090,MATCH($O573,Items!$A$2:$A$1090,0))</f>
        <v xml:space="preserve"> </v>
      </c>
      <c r="Q573" t="str">
        <f t="array" ref="Q573">INDEX(Items!C$2:C$1090,MATCH($O573,Items!$A$2:$A$1090,0))</f>
        <v xml:space="preserve"> </v>
      </c>
      <c r="R573" t="str">
        <f t="array" ref="R573">INDEX(Items!D$2:D$1090,MATCH($O573,Items!$A$2:$A$1090,0))</f>
        <v xml:space="preserve"> </v>
      </c>
    </row>
    <row r="574" spans="1:18" x14ac:dyDescent="0.25">
      <c r="A574">
        <f t="shared" si="69"/>
        <v>1</v>
      </c>
      <c r="B574" t="str">
        <f t="shared" si="70"/>
        <v/>
      </c>
      <c r="C574">
        <f t="shared" si="71"/>
        <v>1</v>
      </c>
      <c r="D574" s="4"/>
      <c r="E574" s="3"/>
      <c r="F574" t="e">
        <f t="array" ref="F574">INDEX(Establishment!B$2:B$1042,MATCH($E574,Establishment!$A$2:$A$1042,0))</f>
        <v>#N/A</v>
      </c>
      <c r="G574" t="e">
        <f t="array" ref="G574">INDEX(Establishment!C$2:C$1042,MATCH($E574,Establishment!$A$2:$A$1042,0))</f>
        <v>#N/A</v>
      </c>
      <c r="H574" t="s">
        <v>20</v>
      </c>
      <c r="I574" s="5"/>
      <c r="J574" t="s">
        <v>20</v>
      </c>
      <c r="L574" s="5"/>
      <c r="M574" s="5">
        <f t="shared" si="72"/>
        <v>0</v>
      </c>
      <c r="N574" s="5" t="e">
        <f t="shared" si="73"/>
        <v>#N/A</v>
      </c>
      <c r="O574" t="s">
        <v>20</v>
      </c>
      <c r="P574" t="str">
        <f t="array" ref="P574">INDEX(Items!B$2:B$1090,MATCH($O574,Items!$A$2:$A$1090,0))</f>
        <v xml:space="preserve"> </v>
      </c>
      <c r="Q574" t="str">
        <f t="array" ref="Q574">INDEX(Items!C$2:C$1090,MATCH($O574,Items!$A$2:$A$1090,0))</f>
        <v xml:space="preserve"> </v>
      </c>
      <c r="R574" t="str">
        <f t="array" ref="R574">INDEX(Items!D$2:D$1090,MATCH($O574,Items!$A$2:$A$1090,0))</f>
        <v xml:space="preserve"> </v>
      </c>
    </row>
    <row r="575" spans="1:18" x14ac:dyDescent="0.25">
      <c r="A575">
        <f t="shared" si="69"/>
        <v>1</v>
      </c>
      <c r="B575" t="str">
        <f t="shared" si="70"/>
        <v/>
      </c>
      <c r="C575">
        <f t="shared" si="71"/>
        <v>1</v>
      </c>
      <c r="D575" s="4"/>
      <c r="E575" s="3"/>
      <c r="F575" t="e">
        <f t="array" ref="F575">INDEX(Establishment!B$2:B$1042,MATCH($E575,Establishment!$A$2:$A$1042,0))</f>
        <v>#N/A</v>
      </c>
      <c r="G575" t="e">
        <f t="array" ref="G575">INDEX(Establishment!C$2:C$1042,MATCH($E575,Establishment!$A$2:$A$1042,0))</f>
        <v>#N/A</v>
      </c>
      <c r="H575" t="s">
        <v>20</v>
      </c>
      <c r="I575" s="5"/>
      <c r="J575" t="s">
        <v>20</v>
      </c>
      <c r="L575" s="5"/>
      <c r="M575" s="5">
        <f t="shared" si="72"/>
        <v>0</v>
      </c>
      <c r="N575" s="5" t="e">
        <f t="shared" si="73"/>
        <v>#N/A</v>
      </c>
      <c r="O575" t="s">
        <v>20</v>
      </c>
      <c r="P575" t="str">
        <f t="array" ref="P575">INDEX(Items!B$2:B$1090,MATCH($O575,Items!$A$2:$A$1090,0))</f>
        <v xml:space="preserve"> </v>
      </c>
      <c r="Q575" t="str">
        <f t="array" ref="Q575">INDEX(Items!C$2:C$1090,MATCH($O575,Items!$A$2:$A$1090,0))</f>
        <v xml:space="preserve"> </v>
      </c>
      <c r="R575" t="str">
        <f t="array" ref="R575">INDEX(Items!D$2:D$1090,MATCH($O575,Items!$A$2:$A$1090,0))</f>
        <v xml:space="preserve"> </v>
      </c>
    </row>
    <row r="576" spans="1:18" x14ac:dyDescent="0.25">
      <c r="A576">
        <f t="shared" si="69"/>
        <v>1</v>
      </c>
      <c r="B576" t="str">
        <f t="shared" si="70"/>
        <v/>
      </c>
      <c r="C576">
        <f t="shared" si="71"/>
        <v>1</v>
      </c>
      <c r="D576" s="4"/>
      <c r="E576" s="3"/>
      <c r="F576" t="e">
        <f t="array" ref="F576">INDEX(Establishment!B$2:B$1042,MATCH($E576,Establishment!$A$2:$A$1042,0))</f>
        <v>#N/A</v>
      </c>
      <c r="G576" t="e">
        <f t="array" ref="G576">INDEX(Establishment!C$2:C$1042,MATCH($E576,Establishment!$A$2:$A$1042,0))</f>
        <v>#N/A</v>
      </c>
      <c r="H576" t="s">
        <v>20</v>
      </c>
      <c r="I576" s="5"/>
      <c r="J576" t="s">
        <v>20</v>
      </c>
      <c r="L576" s="5"/>
      <c r="M576" s="5">
        <f t="shared" si="72"/>
        <v>0</v>
      </c>
      <c r="N576" s="5" t="e">
        <f t="shared" si="73"/>
        <v>#N/A</v>
      </c>
      <c r="O576" t="s">
        <v>20</v>
      </c>
      <c r="P576" t="str">
        <f t="array" ref="P576">INDEX(Items!B$2:B$1090,MATCH($O576,Items!$A$2:$A$1090,0))</f>
        <v xml:space="preserve"> </v>
      </c>
      <c r="Q576" t="str">
        <f t="array" ref="Q576">INDEX(Items!C$2:C$1090,MATCH($O576,Items!$A$2:$A$1090,0))</f>
        <v xml:space="preserve"> </v>
      </c>
      <c r="R576" t="str">
        <f t="array" ref="R576">INDEX(Items!D$2:D$1090,MATCH($O576,Items!$A$2:$A$1090,0))</f>
        <v xml:space="preserve"> </v>
      </c>
    </row>
    <row r="577" spans="1:18" x14ac:dyDescent="0.25">
      <c r="A577">
        <f t="shared" si="69"/>
        <v>1</v>
      </c>
      <c r="B577" t="str">
        <f t="shared" si="70"/>
        <v/>
      </c>
      <c r="C577">
        <f t="shared" si="71"/>
        <v>1</v>
      </c>
      <c r="D577" s="4"/>
      <c r="E577" s="3"/>
      <c r="F577" t="e">
        <f t="array" ref="F577">INDEX(Establishment!B$2:B$1042,MATCH($E577,Establishment!$A$2:$A$1042,0))</f>
        <v>#N/A</v>
      </c>
      <c r="G577" t="e">
        <f t="array" ref="G577">INDEX(Establishment!C$2:C$1042,MATCH($E577,Establishment!$A$2:$A$1042,0))</f>
        <v>#N/A</v>
      </c>
      <c r="H577" t="s">
        <v>20</v>
      </c>
      <c r="I577" s="5"/>
      <c r="J577" t="s">
        <v>20</v>
      </c>
      <c r="L577" s="5"/>
      <c r="M577" s="5">
        <f t="shared" si="72"/>
        <v>0</v>
      </c>
      <c r="N577" s="5" t="e">
        <f t="shared" si="73"/>
        <v>#N/A</v>
      </c>
      <c r="O577" t="s">
        <v>20</v>
      </c>
      <c r="P577" t="str">
        <f t="array" ref="P577">INDEX(Items!B$2:B$1090,MATCH($O577,Items!$A$2:$A$1090,0))</f>
        <v xml:space="preserve"> </v>
      </c>
      <c r="Q577" t="str">
        <f t="array" ref="Q577">INDEX(Items!C$2:C$1090,MATCH($O577,Items!$A$2:$A$1090,0))</f>
        <v xml:space="preserve"> </v>
      </c>
      <c r="R577" t="str">
        <f t="array" ref="R577">INDEX(Items!D$2:D$1090,MATCH($O577,Items!$A$2:$A$1090,0))</f>
        <v xml:space="preserve"> </v>
      </c>
    </row>
    <row r="578" spans="1:18" x14ac:dyDescent="0.25">
      <c r="A578">
        <f t="shared" si="69"/>
        <v>1</v>
      </c>
      <c r="B578" t="str">
        <f t="shared" si="70"/>
        <v/>
      </c>
      <c r="C578">
        <f t="shared" si="71"/>
        <v>1</v>
      </c>
      <c r="D578" s="4"/>
      <c r="E578" s="3"/>
      <c r="F578" t="e">
        <f t="array" ref="F578">INDEX(Establishment!B$2:B$1042,MATCH($E578,Establishment!$A$2:$A$1042,0))</f>
        <v>#N/A</v>
      </c>
      <c r="G578" t="e">
        <f t="array" ref="G578">INDEX(Establishment!C$2:C$1042,MATCH($E578,Establishment!$A$2:$A$1042,0))</f>
        <v>#N/A</v>
      </c>
      <c r="H578" t="s">
        <v>20</v>
      </c>
      <c r="I578" s="5"/>
      <c r="J578" t="s">
        <v>20</v>
      </c>
      <c r="L578" s="5"/>
      <c r="M578" s="5">
        <f t="shared" si="72"/>
        <v>0</v>
      </c>
      <c r="N578" s="5" t="e">
        <f t="shared" si="73"/>
        <v>#N/A</v>
      </c>
      <c r="O578" t="s">
        <v>20</v>
      </c>
      <c r="P578" t="str">
        <f t="array" ref="P578">INDEX(Items!B$2:B$1090,MATCH($O578,Items!$A$2:$A$1090,0))</f>
        <v xml:space="preserve"> </v>
      </c>
      <c r="Q578" t="str">
        <f t="array" ref="Q578">INDEX(Items!C$2:C$1090,MATCH($O578,Items!$A$2:$A$1090,0))</f>
        <v xml:space="preserve"> </v>
      </c>
      <c r="R578" t="str">
        <f t="array" ref="R578">INDEX(Items!D$2:D$1090,MATCH($O578,Items!$A$2:$A$1090,0))</f>
        <v xml:space="preserve"> </v>
      </c>
    </row>
    <row r="579" spans="1:18" x14ac:dyDescent="0.25">
      <c r="A579">
        <f t="shared" si="69"/>
        <v>1</v>
      </c>
      <c r="B579" t="str">
        <f t="shared" si="70"/>
        <v/>
      </c>
      <c r="C579">
        <f t="shared" si="71"/>
        <v>1</v>
      </c>
      <c r="D579" s="4"/>
      <c r="E579" s="3"/>
      <c r="F579" t="e">
        <f t="array" ref="F579">INDEX(Establishment!B$2:B$1042,MATCH($E579,Establishment!$A$2:$A$1042,0))</f>
        <v>#N/A</v>
      </c>
      <c r="G579" t="e">
        <f t="array" ref="G579">INDEX(Establishment!C$2:C$1042,MATCH($E579,Establishment!$A$2:$A$1042,0))</f>
        <v>#N/A</v>
      </c>
      <c r="H579" t="s">
        <v>20</v>
      </c>
      <c r="I579" s="5"/>
      <c r="J579" t="s">
        <v>20</v>
      </c>
      <c r="L579" s="5"/>
      <c r="M579" s="5">
        <f t="shared" si="72"/>
        <v>0</v>
      </c>
      <c r="N579" s="5" t="e">
        <f t="shared" si="73"/>
        <v>#N/A</v>
      </c>
      <c r="O579" t="s">
        <v>20</v>
      </c>
      <c r="P579" t="str">
        <f t="array" ref="P579">INDEX(Items!B$2:B$1090,MATCH($O579,Items!$A$2:$A$1090,0))</f>
        <v xml:space="preserve"> </v>
      </c>
      <c r="Q579" t="str">
        <f t="array" ref="Q579">INDEX(Items!C$2:C$1090,MATCH($O579,Items!$A$2:$A$1090,0))</f>
        <v xml:space="preserve"> </v>
      </c>
      <c r="R579" t="str">
        <f t="array" ref="R579">INDEX(Items!D$2:D$1090,MATCH($O579,Items!$A$2:$A$1090,0))</f>
        <v xml:space="preserve"> </v>
      </c>
    </row>
    <row r="580" spans="1:18" x14ac:dyDescent="0.25">
      <c r="A580">
        <f t="shared" si="69"/>
        <v>1</v>
      </c>
      <c r="B580" t="str">
        <f t="shared" si="70"/>
        <v/>
      </c>
      <c r="C580">
        <f t="shared" si="71"/>
        <v>1</v>
      </c>
      <c r="D580" s="4"/>
      <c r="E580" s="3"/>
      <c r="F580" t="e">
        <f t="array" ref="F580">INDEX(Establishment!B$2:B$1042,MATCH($E580,Establishment!$A$2:$A$1042,0))</f>
        <v>#N/A</v>
      </c>
      <c r="G580" t="e">
        <f t="array" ref="G580">INDEX(Establishment!C$2:C$1042,MATCH($E580,Establishment!$A$2:$A$1042,0))</f>
        <v>#N/A</v>
      </c>
      <c r="H580" t="s">
        <v>20</v>
      </c>
      <c r="I580" s="5"/>
      <c r="J580" t="s">
        <v>20</v>
      </c>
      <c r="L580" s="5"/>
      <c r="M580" s="5">
        <f t="shared" si="72"/>
        <v>0</v>
      </c>
      <c r="N580" s="5" t="e">
        <f t="shared" si="73"/>
        <v>#N/A</v>
      </c>
      <c r="O580" t="s">
        <v>20</v>
      </c>
      <c r="P580" t="str">
        <f t="array" ref="P580">INDEX(Items!B$2:B$1090,MATCH($O580,Items!$A$2:$A$1090,0))</f>
        <v xml:space="preserve"> </v>
      </c>
      <c r="Q580" t="str">
        <f t="array" ref="Q580">INDEX(Items!C$2:C$1090,MATCH($O580,Items!$A$2:$A$1090,0))</f>
        <v xml:space="preserve"> </v>
      </c>
      <c r="R580" t="str">
        <f t="array" ref="R580">INDEX(Items!D$2:D$1090,MATCH($O580,Items!$A$2:$A$1090,0))</f>
        <v xml:space="preserve"> </v>
      </c>
    </row>
    <row r="581" spans="1:18" x14ac:dyDescent="0.25">
      <c r="A581">
        <f t="shared" si="69"/>
        <v>1</v>
      </c>
      <c r="B581" t="str">
        <f t="shared" si="70"/>
        <v/>
      </c>
      <c r="C581">
        <f t="shared" si="71"/>
        <v>1</v>
      </c>
      <c r="D581" s="4"/>
      <c r="E581" s="3"/>
      <c r="F581" t="e">
        <f t="array" ref="F581">INDEX(Establishment!B$2:B$1042,MATCH($E581,Establishment!$A$2:$A$1042,0))</f>
        <v>#N/A</v>
      </c>
      <c r="G581" t="e">
        <f t="array" ref="G581">INDEX(Establishment!C$2:C$1042,MATCH($E581,Establishment!$A$2:$A$1042,0))</f>
        <v>#N/A</v>
      </c>
      <c r="H581" t="s">
        <v>20</v>
      </c>
      <c r="I581" s="5"/>
      <c r="J581" t="s">
        <v>20</v>
      </c>
      <c r="L581" s="5"/>
      <c r="M581" s="5">
        <f t="shared" si="72"/>
        <v>0</v>
      </c>
      <c r="N581" s="5" t="e">
        <f t="shared" si="73"/>
        <v>#N/A</v>
      </c>
      <c r="O581" t="s">
        <v>20</v>
      </c>
      <c r="P581" t="str">
        <f t="array" ref="P581">INDEX(Items!B$2:B$1090,MATCH($O581,Items!$A$2:$A$1090,0))</f>
        <v xml:space="preserve"> </v>
      </c>
      <c r="Q581" t="str">
        <f t="array" ref="Q581">INDEX(Items!C$2:C$1090,MATCH($O581,Items!$A$2:$A$1090,0))</f>
        <v xml:space="preserve"> </v>
      </c>
      <c r="R581" t="str">
        <f t="array" ref="R581">INDEX(Items!D$2:D$1090,MATCH($O581,Items!$A$2:$A$1090,0))</f>
        <v xml:space="preserve"> </v>
      </c>
    </row>
    <row r="582" spans="1:18" x14ac:dyDescent="0.25">
      <c r="A582">
        <f t="shared" si="69"/>
        <v>1</v>
      </c>
      <c r="B582" t="str">
        <f t="shared" si="70"/>
        <v/>
      </c>
      <c r="C582">
        <f t="shared" si="71"/>
        <v>1</v>
      </c>
      <c r="D582" s="4"/>
      <c r="E582" s="3"/>
      <c r="F582" t="e">
        <f t="array" ref="F582">INDEX(Establishment!B$2:B$1042,MATCH($E582,Establishment!$A$2:$A$1042,0))</f>
        <v>#N/A</v>
      </c>
      <c r="G582" t="e">
        <f t="array" ref="G582">INDEX(Establishment!C$2:C$1042,MATCH($E582,Establishment!$A$2:$A$1042,0))</f>
        <v>#N/A</v>
      </c>
      <c r="H582" t="s">
        <v>20</v>
      </c>
      <c r="I582" s="5"/>
      <c r="J582" t="s">
        <v>20</v>
      </c>
      <c r="L582" s="5"/>
      <c r="M582" s="5">
        <f t="shared" si="72"/>
        <v>0</v>
      </c>
      <c r="N582" s="5" t="e">
        <f t="shared" si="73"/>
        <v>#N/A</v>
      </c>
      <c r="O582" t="s">
        <v>20</v>
      </c>
      <c r="P582" t="str">
        <f t="array" ref="P582">INDEX(Items!B$2:B$1090,MATCH($O582,Items!$A$2:$A$1090,0))</f>
        <v xml:space="preserve"> </v>
      </c>
      <c r="Q582" t="str">
        <f t="array" ref="Q582">INDEX(Items!C$2:C$1090,MATCH($O582,Items!$A$2:$A$1090,0))</f>
        <v xml:space="preserve"> </v>
      </c>
      <c r="R582" t="str">
        <f t="array" ref="R582">INDEX(Items!D$2:D$1090,MATCH($O582,Items!$A$2:$A$1090,0))</f>
        <v xml:space="preserve"> </v>
      </c>
    </row>
    <row r="583" spans="1:18" x14ac:dyDescent="0.25">
      <c r="A583">
        <f t="shared" ref="A583:A646" si="74">IF(OR(D583&lt;&gt;D582,D583=""),1,IF(NOT(AND(E583=E582,F583=F582,G583=G582)),A582+1,IF(OR(H583="",AND(H583&lt;&gt;"",H583&lt;&gt;H582,H582&lt;&gt;"")),A582,A582+1)))</f>
        <v>1</v>
      </c>
      <c r="B583" t="str">
        <f t="shared" ref="B583:B646" si="75">IF(D583&lt;&gt;"",TEXT(D583,"YYYYMMDD")&amp;CHAR(64+A583),"")</f>
        <v/>
      </c>
      <c r="C583">
        <f t="shared" ref="C583:C646" si="76">IF(OR(B583="",B583&lt;&gt;B629),1,C629+1)</f>
        <v>1</v>
      </c>
      <c r="D583" s="4"/>
      <c r="E583" s="3"/>
      <c r="F583" t="e">
        <f t="array" ref="F583">INDEX(Establishment!B$2:B$1042,MATCH($E583,Establishment!$A$2:$A$1042,0))</f>
        <v>#N/A</v>
      </c>
      <c r="G583" t="e">
        <f t="array" ref="G583">INDEX(Establishment!C$2:C$1042,MATCH($E583,Establishment!$A$2:$A$1042,0))</f>
        <v>#N/A</v>
      </c>
      <c r="H583" t="s">
        <v>20</v>
      </c>
      <c r="I583" s="5"/>
      <c r="J583" t="s">
        <v>20</v>
      </c>
      <c r="L583" s="5"/>
      <c r="M583" s="5">
        <f t="shared" ref="M583:M646" si="77">K583*L583</f>
        <v>0</v>
      </c>
      <c r="N583" s="5" t="e">
        <f t="shared" ref="N583:N646" si="78">IF(B583=B582,N582+M583,M583)</f>
        <v>#N/A</v>
      </c>
      <c r="O583" t="s">
        <v>20</v>
      </c>
      <c r="P583" t="str">
        <f t="array" ref="P583">INDEX(Items!B$2:B$1090,MATCH($O583,Items!$A$2:$A$1090,0))</f>
        <v xml:space="preserve"> </v>
      </c>
      <c r="Q583" t="str">
        <f t="array" ref="Q583">INDEX(Items!C$2:C$1090,MATCH($O583,Items!$A$2:$A$1090,0))</f>
        <v xml:space="preserve"> </v>
      </c>
      <c r="R583" t="str">
        <f t="array" ref="R583">INDEX(Items!D$2:D$1090,MATCH($O583,Items!$A$2:$A$1090,0))</f>
        <v xml:space="preserve"> </v>
      </c>
    </row>
    <row r="584" spans="1:18" x14ac:dyDescent="0.25">
      <c r="A584">
        <f t="shared" si="74"/>
        <v>1</v>
      </c>
      <c r="B584" t="str">
        <f t="shared" si="75"/>
        <v/>
      </c>
      <c r="C584">
        <f t="shared" si="76"/>
        <v>1</v>
      </c>
      <c r="D584" s="4"/>
      <c r="E584" s="3"/>
      <c r="F584" t="e">
        <f t="array" ref="F584">INDEX(Establishment!B$2:B$1042,MATCH($E584,Establishment!$A$2:$A$1042,0))</f>
        <v>#N/A</v>
      </c>
      <c r="G584" t="e">
        <f t="array" ref="G584">INDEX(Establishment!C$2:C$1042,MATCH($E584,Establishment!$A$2:$A$1042,0))</f>
        <v>#N/A</v>
      </c>
      <c r="H584" t="s">
        <v>20</v>
      </c>
      <c r="I584" s="5"/>
      <c r="J584" t="s">
        <v>20</v>
      </c>
      <c r="L584" s="5"/>
      <c r="M584" s="5">
        <f t="shared" si="77"/>
        <v>0</v>
      </c>
      <c r="N584" s="5" t="e">
        <f t="shared" si="78"/>
        <v>#N/A</v>
      </c>
      <c r="O584" t="s">
        <v>20</v>
      </c>
      <c r="P584" t="str">
        <f t="array" ref="P584">INDEX(Items!B$2:B$1090,MATCH($O584,Items!$A$2:$A$1090,0))</f>
        <v xml:space="preserve"> </v>
      </c>
      <c r="Q584" t="str">
        <f t="array" ref="Q584">INDEX(Items!C$2:C$1090,MATCH($O584,Items!$A$2:$A$1090,0))</f>
        <v xml:space="preserve"> </v>
      </c>
      <c r="R584" t="str">
        <f t="array" ref="R584">INDEX(Items!D$2:D$1090,MATCH($O584,Items!$A$2:$A$1090,0))</f>
        <v xml:space="preserve"> </v>
      </c>
    </row>
    <row r="585" spans="1:18" x14ac:dyDescent="0.25">
      <c r="A585">
        <f t="shared" si="74"/>
        <v>1</v>
      </c>
      <c r="B585" t="str">
        <f t="shared" si="75"/>
        <v/>
      </c>
      <c r="C585">
        <f t="shared" si="76"/>
        <v>1</v>
      </c>
      <c r="D585" s="4"/>
      <c r="E585" s="3"/>
      <c r="F585" t="e">
        <f t="array" ref="F585">INDEX(Establishment!B$2:B$1042,MATCH($E585,Establishment!$A$2:$A$1042,0))</f>
        <v>#N/A</v>
      </c>
      <c r="G585" t="e">
        <f t="array" ref="G585">INDEX(Establishment!C$2:C$1042,MATCH($E585,Establishment!$A$2:$A$1042,0))</f>
        <v>#N/A</v>
      </c>
      <c r="H585" t="s">
        <v>20</v>
      </c>
      <c r="I585" s="5"/>
      <c r="J585" t="s">
        <v>20</v>
      </c>
      <c r="L585" s="5"/>
      <c r="M585" s="5">
        <f t="shared" si="77"/>
        <v>0</v>
      </c>
      <c r="N585" s="5" t="e">
        <f t="shared" si="78"/>
        <v>#N/A</v>
      </c>
      <c r="O585" t="s">
        <v>20</v>
      </c>
      <c r="P585" t="str">
        <f t="array" ref="P585">INDEX(Items!B$2:B$1090,MATCH($O585,Items!$A$2:$A$1090,0))</f>
        <v xml:space="preserve"> </v>
      </c>
      <c r="Q585" t="str">
        <f t="array" ref="Q585">INDEX(Items!C$2:C$1090,MATCH($O585,Items!$A$2:$A$1090,0))</f>
        <v xml:space="preserve"> </v>
      </c>
      <c r="R585" t="str">
        <f t="array" ref="R585">INDEX(Items!D$2:D$1090,MATCH($O585,Items!$A$2:$A$1090,0))</f>
        <v xml:space="preserve"> </v>
      </c>
    </row>
    <row r="586" spans="1:18" x14ac:dyDescent="0.25">
      <c r="A586">
        <f t="shared" si="74"/>
        <v>1</v>
      </c>
      <c r="B586" t="str">
        <f t="shared" si="75"/>
        <v/>
      </c>
      <c r="C586">
        <f t="shared" si="76"/>
        <v>1</v>
      </c>
      <c r="D586" s="4"/>
      <c r="E586" s="3"/>
      <c r="F586" t="e">
        <f t="array" ref="F586">INDEX(Establishment!B$2:B$1042,MATCH($E586,Establishment!$A$2:$A$1042,0))</f>
        <v>#N/A</v>
      </c>
      <c r="G586" t="e">
        <f t="array" ref="G586">INDEX(Establishment!C$2:C$1042,MATCH($E586,Establishment!$A$2:$A$1042,0))</f>
        <v>#N/A</v>
      </c>
      <c r="H586" t="s">
        <v>20</v>
      </c>
      <c r="I586" s="5"/>
      <c r="J586" t="s">
        <v>20</v>
      </c>
      <c r="L586" s="5"/>
      <c r="M586" s="5">
        <f t="shared" si="77"/>
        <v>0</v>
      </c>
      <c r="N586" s="5" t="e">
        <f t="shared" si="78"/>
        <v>#N/A</v>
      </c>
      <c r="O586" t="s">
        <v>20</v>
      </c>
      <c r="P586" t="str">
        <f t="array" ref="P586">INDEX(Items!B$2:B$1090,MATCH($O586,Items!$A$2:$A$1090,0))</f>
        <v xml:space="preserve"> </v>
      </c>
      <c r="Q586" t="str">
        <f t="array" ref="Q586">INDEX(Items!C$2:C$1090,MATCH($O586,Items!$A$2:$A$1090,0))</f>
        <v xml:space="preserve"> </v>
      </c>
      <c r="R586" t="str">
        <f t="array" ref="R586">INDEX(Items!D$2:D$1090,MATCH($O586,Items!$A$2:$A$1090,0))</f>
        <v xml:space="preserve"> </v>
      </c>
    </row>
    <row r="587" spans="1:18" x14ac:dyDescent="0.25">
      <c r="A587">
        <f t="shared" si="74"/>
        <v>1</v>
      </c>
      <c r="B587" t="str">
        <f t="shared" si="75"/>
        <v/>
      </c>
      <c r="C587">
        <f t="shared" si="76"/>
        <v>1</v>
      </c>
      <c r="D587" s="4"/>
      <c r="E587" s="3"/>
      <c r="F587" t="e">
        <f t="array" ref="F587">INDEX(Establishment!B$2:B$1042,MATCH($E587,Establishment!$A$2:$A$1042,0))</f>
        <v>#N/A</v>
      </c>
      <c r="G587" t="e">
        <f t="array" ref="G587">INDEX(Establishment!C$2:C$1042,MATCH($E587,Establishment!$A$2:$A$1042,0))</f>
        <v>#N/A</v>
      </c>
      <c r="H587" t="s">
        <v>20</v>
      </c>
      <c r="I587" s="5"/>
      <c r="J587" t="s">
        <v>20</v>
      </c>
      <c r="L587" s="5"/>
      <c r="M587" s="5">
        <f t="shared" si="77"/>
        <v>0</v>
      </c>
      <c r="N587" s="5" t="e">
        <f t="shared" si="78"/>
        <v>#N/A</v>
      </c>
      <c r="O587" t="s">
        <v>20</v>
      </c>
      <c r="P587" t="str">
        <f t="array" ref="P587">INDEX(Items!B$2:B$1090,MATCH($O587,Items!$A$2:$A$1090,0))</f>
        <v xml:space="preserve"> </v>
      </c>
      <c r="Q587" t="str">
        <f t="array" ref="Q587">INDEX(Items!C$2:C$1090,MATCH($O587,Items!$A$2:$A$1090,0))</f>
        <v xml:space="preserve"> </v>
      </c>
      <c r="R587" t="str">
        <f t="array" ref="R587">INDEX(Items!D$2:D$1090,MATCH($O587,Items!$A$2:$A$1090,0))</f>
        <v xml:space="preserve"> </v>
      </c>
    </row>
    <row r="588" spans="1:18" x14ac:dyDescent="0.25">
      <c r="A588">
        <f t="shared" si="74"/>
        <v>1</v>
      </c>
      <c r="B588" t="str">
        <f t="shared" si="75"/>
        <v/>
      </c>
      <c r="C588">
        <f t="shared" si="76"/>
        <v>1</v>
      </c>
      <c r="D588" s="4"/>
      <c r="E588" s="3"/>
      <c r="F588" t="e">
        <f t="array" ref="F588">INDEX(Establishment!B$2:B$1042,MATCH($E588,Establishment!$A$2:$A$1042,0))</f>
        <v>#N/A</v>
      </c>
      <c r="G588" t="e">
        <f t="array" ref="G588">INDEX(Establishment!C$2:C$1042,MATCH($E588,Establishment!$A$2:$A$1042,0))</f>
        <v>#N/A</v>
      </c>
      <c r="H588" t="s">
        <v>20</v>
      </c>
      <c r="I588" s="5"/>
      <c r="J588" t="s">
        <v>20</v>
      </c>
      <c r="L588" s="5"/>
      <c r="M588" s="5">
        <f t="shared" si="77"/>
        <v>0</v>
      </c>
      <c r="N588" s="5" t="e">
        <f t="shared" si="78"/>
        <v>#N/A</v>
      </c>
      <c r="O588" t="s">
        <v>20</v>
      </c>
      <c r="P588" t="str">
        <f t="array" ref="P588">INDEX(Items!B$2:B$1090,MATCH($O588,Items!$A$2:$A$1090,0))</f>
        <v xml:space="preserve"> </v>
      </c>
      <c r="Q588" t="str">
        <f t="array" ref="Q588">INDEX(Items!C$2:C$1090,MATCH($O588,Items!$A$2:$A$1090,0))</f>
        <v xml:space="preserve"> </v>
      </c>
      <c r="R588" t="str">
        <f t="array" ref="R588">INDEX(Items!D$2:D$1090,MATCH($O588,Items!$A$2:$A$1090,0))</f>
        <v xml:space="preserve"> </v>
      </c>
    </row>
    <row r="589" spans="1:18" x14ac:dyDescent="0.25">
      <c r="A589">
        <f t="shared" si="74"/>
        <v>1</v>
      </c>
      <c r="B589" t="str">
        <f t="shared" si="75"/>
        <v/>
      </c>
      <c r="C589">
        <f t="shared" si="76"/>
        <v>1</v>
      </c>
      <c r="D589" s="4"/>
      <c r="E589" s="3"/>
      <c r="F589" t="e">
        <f t="array" ref="F589">INDEX(Establishment!B$2:B$1042,MATCH($E589,Establishment!$A$2:$A$1042,0))</f>
        <v>#N/A</v>
      </c>
      <c r="G589" t="e">
        <f t="array" ref="G589">INDEX(Establishment!C$2:C$1042,MATCH($E589,Establishment!$A$2:$A$1042,0))</f>
        <v>#N/A</v>
      </c>
      <c r="H589" t="s">
        <v>20</v>
      </c>
      <c r="I589" s="5"/>
      <c r="J589" t="s">
        <v>20</v>
      </c>
      <c r="L589" s="5"/>
      <c r="M589" s="5">
        <f t="shared" si="77"/>
        <v>0</v>
      </c>
      <c r="N589" s="5" t="e">
        <f t="shared" si="78"/>
        <v>#N/A</v>
      </c>
      <c r="O589" t="s">
        <v>20</v>
      </c>
      <c r="P589" t="str">
        <f t="array" ref="P589">INDEX(Items!B$2:B$1090,MATCH($O589,Items!$A$2:$A$1090,0))</f>
        <v xml:space="preserve"> </v>
      </c>
      <c r="Q589" t="str">
        <f t="array" ref="Q589">INDEX(Items!C$2:C$1090,MATCH($O589,Items!$A$2:$A$1090,0))</f>
        <v xml:space="preserve"> </v>
      </c>
      <c r="R589" t="str">
        <f t="array" ref="R589">INDEX(Items!D$2:D$1090,MATCH($O589,Items!$A$2:$A$1090,0))</f>
        <v xml:space="preserve"> </v>
      </c>
    </row>
    <row r="590" spans="1:18" x14ac:dyDescent="0.25">
      <c r="A590">
        <f t="shared" si="74"/>
        <v>1</v>
      </c>
      <c r="B590" t="str">
        <f t="shared" si="75"/>
        <v/>
      </c>
      <c r="C590">
        <f t="shared" si="76"/>
        <v>1</v>
      </c>
      <c r="D590" s="4"/>
      <c r="E590" s="3"/>
      <c r="F590" t="e">
        <f t="array" ref="F590">INDEX(Establishment!B$2:B$1042,MATCH($E590,Establishment!$A$2:$A$1042,0))</f>
        <v>#N/A</v>
      </c>
      <c r="G590" t="e">
        <f t="array" ref="G590">INDEX(Establishment!C$2:C$1042,MATCH($E590,Establishment!$A$2:$A$1042,0))</f>
        <v>#N/A</v>
      </c>
      <c r="H590" t="s">
        <v>20</v>
      </c>
      <c r="I590" s="5"/>
      <c r="J590" t="s">
        <v>20</v>
      </c>
      <c r="L590" s="5"/>
      <c r="M590" s="5">
        <f t="shared" si="77"/>
        <v>0</v>
      </c>
      <c r="N590" s="5" t="e">
        <f t="shared" si="78"/>
        <v>#N/A</v>
      </c>
      <c r="O590" t="s">
        <v>20</v>
      </c>
      <c r="P590" t="str">
        <f t="array" ref="P590">INDEX(Items!B$2:B$1090,MATCH($O590,Items!$A$2:$A$1090,0))</f>
        <v xml:space="preserve"> </v>
      </c>
      <c r="Q590" t="str">
        <f t="array" ref="Q590">INDEX(Items!C$2:C$1090,MATCH($O590,Items!$A$2:$A$1090,0))</f>
        <v xml:space="preserve"> </v>
      </c>
      <c r="R590" t="str">
        <f t="array" ref="R590">INDEX(Items!D$2:D$1090,MATCH($O590,Items!$A$2:$A$1090,0))</f>
        <v xml:space="preserve"> </v>
      </c>
    </row>
    <row r="591" spans="1:18" x14ac:dyDescent="0.25">
      <c r="A591">
        <f t="shared" si="74"/>
        <v>1</v>
      </c>
      <c r="B591" t="str">
        <f t="shared" si="75"/>
        <v/>
      </c>
      <c r="C591">
        <f t="shared" si="76"/>
        <v>1</v>
      </c>
      <c r="D591" s="4"/>
      <c r="E591" s="3"/>
      <c r="F591" t="e">
        <f t="array" ref="F591">INDEX(Establishment!B$2:B$1042,MATCH($E591,Establishment!$A$2:$A$1042,0))</f>
        <v>#N/A</v>
      </c>
      <c r="G591" t="e">
        <f t="array" ref="G591">INDEX(Establishment!C$2:C$1042,MATCH($E591,Establishment!$A$2:$A$1042,0))</f>
        <v>#N/A</v>
      </c>
      <c r="H591" t="s">
        <v>20</v>
      </c>
      <c r="I591" s="5"/>
      <c r="J591" t="s">
        <v>20</v>
      </c>
      <c r="L591" s="5"/>
      <c r="M591" s="5">
        <f t="shared" si="77"/>
        <v>0</v>
      </c>
      <c r="N591" s="5" t="e">
        <f t="shared" si="78"/>
        <v>#N/A</v>
      </c>
      <c r="O591" t="s">
        <v>20</v>
      </c>
      <c r="P591" t="str">
        <f t="array" ref="P591">INDEX(Items!B$2:B$1090,MATCH($O591,Items!$A$2:$A$1090,0))</f>
        <v xml:space="preserve"> </v>
      </c>
      <c r="Q591" t="str">
        <f t="array" ref="Q591">INDEX(Items!C$2:C$1090,MATCH($O591,Items!$A$2:$A$1090,0))</f>
        <v xml:space="preserve"> </v>
      </c>
      <c r="R591" t="str">
        <f t="array" ref="R591">INDEX(Items!D$2:D$1090,MATCH($O591,Items!$A$2:$A$1090,0))</f>
        <v xml:space="preserve"> </v>
      </c>
    </row>
    <row r="592" spans="1:18" x14ac:dyDescent="0.25">
      <c r="A592">
        <f t="shared" si="74"/>
        <v>1</v>
      </c>
      <c r="B592" t="str">
        <f t="shared" si="75"/>
        <v/>
      </c>
      <c r="C592">
        <f t="shared" si="76"/>
        <v>1</v>
      </c>
      <c r="D592" s="4"/>
      <c r="E592" s="3"/>
      <c r="F592" t="e">
        <f t="array" ref="F592">INDEX(Establishment!B$2:B$1042,MATCH($E592,Establishment!$A$2:$A$1042,0))</f>
        <v>#N/A</v>
      </c>
      <c r="G592" t="e">
        <f t="array" ref="G592">INDEX(Establishment!C$2:C$1042,MATCH($E592,Establishment!$A$2:$A$1042,0))</f>
        <v>#N/A</v>
      </c>
      <c r="H592" t="s">
        <v>20</v>
      </c>
      <c r="I592" s="5"/>
      <c r="J592" t="s">
        <v>20</v>
      </c>
      <c r="L592" s="5"/>
      <c r="M592" s="5">
        <f t="shared" si="77"/>
        <v>0</v>
      </c>
      <c r="N592" s="5" t="e">
        <f t="shared" si="78"/>
        <v>#N/A</v>
      </c>
      <c r="O592" t="s">
        <v>20</v>
      </c>
      <c r="P592" t="str">
        <f t="array" ref="P592">INDEX(Items!B$2:B$1090,MATCH($O592,Items!$A$2:$A$1090,0))</f>
        <v xml:space="preserve"> </v>
      </c>
      <c r="Q592" t="str">
        <f t="array" ref="Q592">INDEX(Items!C$2:C$1090,MATCH($O592,Items!$A$2:$A$1090,0))</f>
        <v xml:space="preserve"> </v>
      </c>
      <c r="R592" t="str">
        <f t="array" ref="R592">INDEX(Items!D$2:D$1090,MATCH($O592,Items!$A$2:$A$1090,0))</f>
        <v xml:space="preserve"> </v>
      </c>
    </row>
    <row r="593" spans="1:18" x14ac:dyDescent="0.25">
      <c r="A593">
        <f t="shared" si="74"/>
        <v>1</v>
      </c>
      <c r="B593" t="str">
        <f t="shared" si="75"/>
        <v/>
      </c>
      <c r="C593">
        <f t="shared" si="76"/>
        <v>1</v>
      </c>
      <c r="D593" s="4"/>
      <c r="E593" s="3"/>
      <c r="F593" t="e">
        <f t="array" ref="F593">INDEX(Establishment!B$2:B$1042,MATCH($E593,Establishment!$A$2:$A$1042,0))</f>
        <v>#N/A</v>
      </c>
      <c r="G593" t="e">
        <f t="array" ref="G593">INDEX(Establishment!C$2:C$1042,MATCH($E593,Establishment!$A$2:$A$1042,0))</f>
        <v>#N/A</v>
      </c>
      <c r="H593" t="s">
        <v>20</v>
      </c>
      <c r="I593" s="5"/>
      <c r="J593" t="s">
        <v>20</v>
      </c>
      <c r="L593" s="5"/>
      <c r="M593" s="5">
        <f t="shared" si="77"/>
        <v>0</v>
      </c>
      <c r="N593" s="5" t="e">
        <f t="shared" si="78"/>
        <v>#N/A</v>
      </c>
      <c r="O593" t="s">
        <v>20</v>
      </c>
      <c r="P593" t="str">
        <f t="array" ref="P593">INDEX(Items!B$2:B$1090,MATCH($O593,Items!$A$2:$A$1090,0))</f>
        <v xml:space="preserve"> </v>
      </c>
      <c r="Q593" t="str">
        <f t="array" ref="Q593">INDEX(Items!C$2:C$1090,MATCH($O593,Items!$A$2:$A$1090,0))</f>
        <v xml:space="preserve"> </v>
      </c>
      <c r="R593" t="str">
        <f t="array" ref="R593">INDEX(Items!D$2:D$1090,MATCH($O593,Items!$A$2:$A$1090,0))</f>
        <v xml:space="preserve"> </v>
      </c>
    </row>
    <row r="594" spans="1:18" x14ac:dyDescent="0.25">
      <c r="A594">
        <f t="shared" si="74"/>
        <v>1</v>
      </c>
      <c r="B594" t="str">
        <f t="shared" si="75"/>
        <v/>
      </c>
      <c r="C594">
        <f t="shared" si="76"/>
        <v>1</v>
      </c>
      <c r="D594" s="4"/>
      <c r="E594" s="3"/>
      <c r="F594" t="e">
        <f t="array" ref="F594">INDEX(Establishment!B$2:B$1042,MATCH($E594,Establishment!$A$2:$A$1042,0))</f>
        <v>#N/A</v>
      </c>
      <c r="G594" t="e">
        <f t="array" ref="G594">INDEX(Establishment!C$2:C$1042,MATCH($E594,Establishment!$A$2:$A$1042,0))</f>
        <v>#N/A</v>
      </c>
      <c r="H594" t="s">
        <v>20</v>
      </c>
      <c r="I594" s="5"/>
      <c r="J594" t="s">
        <v>20</v>
      </c>
      <c r="L594" s="5"/>
      <c r="M594" s="5">
        <f t="shared" si="77"/>
        <v>0</v>
      </c>
      <c r="N594" s="5" t="e">
        <f t="shared" si="78"/>
        <v>#N/A</v>
      </c>
      <c r="O594" t="s">
        <v>20</v>
      </c>
      <c r="P594" t="str">
        <f t="array" ref="P594">INDEX(Items!B$2:B$1090,MATCH($O594,Items!$A$2:$A$1090,0))</f>
        <v xml:space="preserve"> </v>
      </c>
      <c r="Q594" t="str">
        <f t="array" ref="Q594">INDEX(Items!C$2:C$1090,MATCH($O594,Items!$A$2:$A$1090,0))</f>
        <v xml:space="preserve"> </v>
      </c>
      <c r="R594" t="str">
        <f t="array" ref="R594">INDEX(Items!D$2:D$1090,MATCH($O594,Items!$A$2:$A$1090,0))</f>
        <v xml:space="preserve"> </v>
      </c>
    </row>
    <row r="595" spans="1:18" x14ac:dyDescent="0.25">
      <c r="A595">
        <f t="shared" si="74"/>
        <v>1</v>
      </c>
      <c r="B595" t="str">
        <f t="shared" si="75"/>
        <v/>
      </c>
      <c r="C595">
        <f t="shared" si="76"/>
        <v>1</v>
      </c>
      <c r="D595" s="4"/>
      <c r="E595" s="3"/>
      <c r="F595" t="e">
        <f t="array" ref="F595">INDEX(Establishment!B$2:B$1042,MATCH($E595,Establishment!$A$2:$A$1042,0))</f>
        <v>#N/A</v>
      </c>
      <c r="G595" t="e">
        <f t="array" ref="G595">INDEX(Establishment!C$2:C$1042,MATCH($E595,Establishment!$A$2:$A$1042,0))</f>
        <v>#N/A</v>
      </c>
      <c r="H595" t="s">
        <v>20</v>
      </c>
      <c r="I595" s="5"/>
      <c r="J595" t="s">
        <v>20</v>
      </c>
      <c r="L595" s="5"/>
      <c r="M595" s="5">
        <f t="shared" si="77"/>
        <v>0</v>
      </c>
      <c r="N595" s="5" t="e">
        <f t="shared" si="78"/>
        <v>#N/A</v>
      </c>
      <c r="O595" t="s">
        <v>20</v>
      </c>
      <c r="P595" t="str">
        <f t="array" ref="P595">INDEX(Items!B$2:B$1090,MATCH($O595,Items!$A$2:$A$1090,0))</f>
        <v xml:space="preserve"> </v>
      </c>
      <c r="Q595" t="str">
        <f t="array" ref="Q595">INDEX(Items!C$2:C$1090,MATCH($O595,Items!$A$2:$A$1090,0))</f>
        <v xml:space="preserve"> </v>
      </c>
      <c r="R595" t="str">
        <f t="array" ref="R595">INDEX(Items!D$2:D$1090,MATCH($O595,Items!$A$2:$A$1090,0))</f>
        <v xml:space="preserve"> </v>
      </c>
    </row>
    <row r="596" spans="1:18" x14ac:dyDescent="0.25">
      <c r="A596">
        <f t="shared" si="74"/>
        <v>1</v>
      </c>
      <c r="B596" t="str">
        <f t="shared" si="75"/>
        <v/>
      </c>
      <c r="C596">
        <f t="shared" si="76"/>
        <v>1</v>
      </c>
      <c r="D596" s="4"/>
      <c r="E596" s="3"/>
      <c r="F596" t="e">
        <f t="array" ref="F596">INDEX(Establishment!B$2:B$1042,MATCH($E596,Establishment!$A$2:$A$1042,0))</f>
        <v>#N/A</v>
      </c>
      <c r="G596" t="e">
        <f t="array" ref="G596">INDEX(Establishment!C$2:C$1042,MATCH($E596,Establishment!$A$2:$A$1042,0))</f>
        <v>#N/A</v>
      </c>
      <c r="H596" t="s">
        <v>20</v>
      </c>
      <c r="I596" s="5"/>
      <c r="J596" t="s">
        <v>20</v>
      </c>
      <c r="L596" s="5"/>
      <c r="M596" s="5">
        <f t="shared" si="77"/>
        <v>0</v>
      </c>
      <c r="N596" s="5" t="e">
        <f t="shared" si="78"/>
        <v>#N/A</v>
      </c>
      <c r="O596" t="s">
        <v>20</v>
      </c>
      <c r="P596" t="str">
        <f t="array" ref="P596">INDEX(Items!B$2:B$1090,MATCH($O596,Items!$A$2:$A$1090,0))</f>
        <v xml:space="preserve"> </v>
      </c>
      <c r="Q596" t="str">
        <f t="array" ref="Q596">INDEX(Items!C$2:C$1090,MATCH($O596,Items!$A$2:$A$1090,0))</f>
        <v xml:space="preserve"> </v>
      </c>
      <c r="R596" t="str">
        <f t="array" ref="R596">INDEX(Items!D$2:D$1090,MATCH($O596,Items!$A$2:$A$1090,0))</f>
        <v xml:space="preserve"> </v>
      </c>
    </row>
    <row r="597" spans="1:18" x14ac:dyDescent="0.25">
      <c r="A597">
        <f t="shared" si="74"/>
        <v>1</v>
      </c>
      <c r="B597" t="str">
        <f t="shared" si="75"/>
        <v/>
      </c>
      <c r="C597">
        <f t="shared" si="76"/>
        <v>1</v>
      </c>
      <c r="D597" s="4"/>
      <c r="E597" s="3"/>
      <c r="F597" t="e">
        <f t="array" ref="F597">INDEX(Establishment!B$2:B$1042,MATCH($E597,Establishment!$A$2:$A$1042,0))</f>
        <v>#N/A</v>
      </c>
      <c r="G597" t="e">
        <f t="array" ref="G597">INDEX(Establishment!C$2:C$1042,MATCH($E597,Establishment!$A$2:$A$1042,0))</f>
        <v>#N/A</v>
      </c>
      <c r="H597" t="s">
        <v>20</v>
      </c>
      <c r="I597" s="5"/>
      <c r="J597" t="s">
        <v>20</v>
      </c>
      <c r="L597" s="5"/>
      <c r="M597" s="5">
        <f t="shared" si="77"/>
        <v>0</v>
      </c>
      <c r="N597" s="5" t="e">
        <f t="shared" si="78"/>
        <v>#N/A</v>
      </c>
      <c r="O597" t="s">
        <v>20</v>
      </c>
      <c r="P597" t="str">
        <f t="array" ref="P597">INDEX(Items!B$2:B$1090,MATCH($O597,Items!$A$2:$A$1090,0))</f>
        <v xml:space="preserve"> </v>
      </c>
      <c r="Q597" t="str">
        <f t="array" ref="Q597">INDEX(Items!C$2:C$1090,MATCH($O597,Items!$A$2:$A$1090,0))</f>
        <v xml:space="preserve"> </v>
      </c>
      <c r="R597" t="str">
        <f t="array" ref="R597">INDEX(Items!D$2:D$1090,MATCH($O597,Items!$A$2:$A$1090,0))</f>
        <v xml:space="preserve"> </v>
      </c>
    </row>
    <row r="598" spans="1:18" x14ac:dyDescent="0.25">
      <c r="A598">
        <f t="shared" si="74"/>
        <v>1</v>
      </c>
      <c r="B598" t="str">
        <f t="shared" si="75"/>
        <v/>
      </c>
      <c r="C598">
        <f t="shared" si="76"/>
        <v>1</v>
      </c>
      <c r="D598" s="4"/>
      <c r="E598" s="3"/>
      <c r="F598" t="e">
        <f t="array" ref="F598">INDEX(Establishment!B$2:B$1042,MATCH($E598,Establishment!$A$2:$A$1042,0))</f>
        <v>#N/A</v>
      </c>
      <c r="G598" t="e">
        <f t="array" ref="G598">INDEX(Establishment!C$2:C$1042,MATCH($E598,Establishment!$A$2:$A$1042,0))</f>
        <v>#N/A</v>
      </c>
      <c r="H598" t="s">
        <v>20</v>
      </c>
      <c r="I598" s="5"/>
      <c r="J598" t="s">
        <v>20</v>
      </c>
      <c r="L598" s="5"/>
      <c r="M598" s="5">
        <f t="shared" si="77"/>
        <v>0</v>
      </c>
      <c r="N598" s="5" t="e">
        <f t="shared" si="78"/>
        <v>#N/A</v>
      </c>
      <c r="O598" t="s">
        <v>20</v>
      </c>
      <c r="P598" t="str">
        <f t="array" ref="P598">INDEX(Items!B$2:B$1090,MATCH($O598,Items!$A$2:$A$1090,0))</f>
        <v xml:space="preserve"> </v>
      </c>
      <c r="Q598" t="str">
        <f t="array" ref="Q598">INDEX(Items!C$2:C$1090,MATCH($O598,Items!$A$2:$A$1090,0))</f>
        <v xml:space="preserve"> </v>
      </c>
      <c r="R598" t="str">
        <f t="array" ref="R598">INDEX(Items!D$2:D$1090,MATCH($O598,Items!$A$2:$A$1090,0))</f>
        <v xml:space="preserve"> </v>
      </c>
    </row>
    <row r="599" spans="1:18" x14ac:dyDescent="0.25">
      <c r="A599">
        <f t="shared" si="74"/>
        <v>1</v>
      </c>
      <c r="B599" t="str">
        <f t="shared" si="75"/>
        <v/>
      </c>
      <c r="C599">
        <f t="shared" si="76"/>
        <v>1</v>
      </c>
      <c r="D599" s="4"/>
      <c r="E599" s="3"/>
      <c r="F599" t="e">
        <f t="array" ref="F599">INDEX(Establishment!B$2:B$1042,MATCH($E599,Establishment!$A$2:$A$1042,0))</f>
        <v>#N/A</v>
      </c>
      <c r="G599" t="e">
        <f t="array" ref="G599">INDEX(Establishment!C$2:C$1042,MATCH($E599,Establishment!$A$2:$A$1042,0))</f>
        <v>#N/A</v>
      </c>
      <c r="H599" t="s">
        <v>20</v>
      </c>
      <c r="I599" s="5"/>
      <c r="J599" t="s">
        <v>20</v>
      </c>
      <c r="L599" s="5"/>
      <c r="M599" s="5">
        <f t="shared" si="77"/>
        <v>0</v>
      </c>
      <c r="N599" s="5" t="e">
        <f t="shared" si="78"/>
        <v>#N/A</v>
      </c>
      <c r="O599" t="s">
        <v>20</v>
      </c>
      <c r="P599" t="str">
        <f t="array" ref="P599">INDEX(Items!B$2:B$1090,MATCH($O599,Items!$A$2:$A$1090,0))</f>
        <v xml:space="preserve"> </v>
      </c>
      <c r="Q599" t="str">
        <f t="array" ref="Q599">INDEX(Items!C$2:C$1090,MATCH($O599,Items!$A$2:$A$1090,0))</f>
        <v xml:space="preserve"> </v>
      </c>
      <c r="R599" t="str">
        <f t="array" ref="R599">INDEX(Items!D$2:D$1090,MATCH($O599,Items!$A$2:$A$1090,0))</f>
        <v xml:space="preserve"> </v>
      </c>
    </row>
    <row r="600" spans="1:18" x14ac:dyDescent="0.25">
      <c r="A600">
        <f t="shared" si="74"/>
        <v>1</v>
      </c>
      <c r="B600" t="str">
        <f t="shared" si="75"/>
        <v/>
      </c>
      <c r="C600">
        <f t="shared" si="76"/>
        <v>1</v>
      </c>
      <c r="D600" s="4"/>
      <c r="E600" s="3"/>
      <c r="F600" t="e">
        <f t="array" ref="F600">INDEX(Establishment!B$2:B$1042,MATCH($E600,Establishment!$A$2:$A$1042,0))</f>
        <v>#N/A</v>
      </c>
      <c r="G600" t="e">
        <f t="array" ref="G600">INDEX(Establishment!C$2:C$1042,MATCH($E600,Establishment!$A$2:$A$1042,0))</f>
        <v>#N/A</v>
      </c>
      <c r="H600" t="s">
        <v>20</v>
      </c>
      <c r="I600" s="5"/>
      <c r="J600" t="s">
        <v>20</v>
      </c>
      <c r="L600" s="5"/>
      <c r="M600" s="5">
        <f t="shared" si="77"/>
        <v>0</v>
      </c>
      <c r="N600" s="5" t="e">
        <f t="shared" si="78"/>
        <v>#N/A</v>
      </c>
      <c r="O600" t="s">
        <v>20</v>
      </c>
      <c r="P600" t="str">
        <f t="array" ref="P600">INDEX(Items!B$2:B$1090,MATCH($O600,Items!$A$2:$A$1090,0))</f>
        <v xml:space="preserve"> </v>
      </c>
      <c r="Q600" t="str">
        <f t="array" ref="Q600">INDEX(Items!C$2:C$1090,MATCH($O600,Items!$A$2:$A$1090,0))</f>
        <v xml:space="preserve"> </v>
      </c>
      <c r="R600" t="str">
        <f t="array" ref="R600">INDEX(Items!D$2:D$1090,MATCH($O600,Items!$A$2:$A$1090,0))</f>
        <v xml:space="preserve"> </v>
      </c>
    </row>
    <row r="601" spans="1:18" x14ac:dyDescent="0.25">
      <c r="A601">
        <f t="shared" si="74"/>
        <v>1</v>
      </c>
      <c r="B601" t="str">
        <f t="shared" si="75"/>
        <v/>
      </c>
      <c r="C601">
        <f t="shared" si="76"/>
        <v>1</v>
      </c>
      <c r="D601" s="4"/>
      <c r="E601" s="3"/>
      <c r="F601" t="e">
        <f t="array" ref="F601">INDEX(Establishment!B$2:B$1042,MATCH($E601,Establishment!$A$2:$A$1042,0))</f>
        <v>#N/A</v>
      </c>
      <c r="G601" t="e">
        <f t="array" ref="G601">INDEX(Establishment!C$2:C$1042,MATCH($E601,Establishment!$A$2:$A$1042,0))</f>
        <v>#N/A</v>
      </c>
      <c r="H601" t="s">
        <v>20</v>
      </c>
      <c r="I601" s="5"/>
      <c r="J601" t="s">
        <v>20</v>
      </c>
      <c r="L601" s="5"/>
      <c r="M601" s="5">
        <f t="shared" si="77"/>
        <v>0</v>
      </c>
      <c r="N601" s="5" t="e">
        <f t="shared" si="78"/>
        <v>#N/A</v>
      </c>
      <c r="O601" t="s">
        <v>20</v>
      </c>
      <c r="P601" t="str">
        <f t="array" ref="P601">INDEX(Items!B$2:B$1090,MATCH($O601,Items!$A$2:$A$1090,0))</f>
        <v xml:space="preserve"> </v>
      </c>
      <c r="Q601" t="str">
        <f t="array" ref="Q601">INDEX(Items!C$2:C$1090,MATCH($O601,Items!$A$2:$A$1090,0))</f>
        <v xml:space="preserve"> </v>
      </c>
      <c r="R601" t="str">
        <f t="array" ref="R601">INDEX(Items!D$2:D$1090,MATCH($O601,Items!$A$2:$A$1090,0))</f>
        <v xml:space="preserve"> </v>
      </c>
    </row>
    <row r="602" spans="1:18" x14ac:dyDescent="0.25">
      <c r="A602">
        <f t="shared" si="74"/>
        <v>1</v>
      </c>
      <c r="B602" t="str">
        <f t="shared" si="75"/>
        <v/>
      </c>
      <c r="C602">
        <f t="shared" si="76"/>
        <v>1</v>
      </c>
      <c r="D602" s="4"/>
      <c r="E602" s="3"/>
      <c r="F602" t="e">
        <f t="array" ref="F602">INDEX(Establishment!B$2:B$1042,MATCH($E602,Establishment!$A$2:$A$1042,0))</f>
        <v>#N/A</v>
      </c>
      <c r="G602" t="e">
        <f t="array" ref="G602">INDEX(Establishment!C$2:C$1042,MATCH($E602,Establishment!$A$2:$A$1042,0))</f>
        <v>#N/A</v>
      </c>
      <c r="H602" t="s">
        <v>20</v>
      </c>
      <c r="I602" s="5"/>
      <c r="J602" t="s">
        <v>20</v>
      </c>
      <c r="L602" s="5"/>
      <c r="M602" s="5">
        <f t="shared" si="77"/>
        <v>0</v>
      </c>
      <c r="N602" s="5" t="e">
        <f t="shared" si="78"/>
        <v>#N/A</v>
      </c>
      <c r="O602" t="s">
        <v>20</v>
      </c>
      <c r="P602" t="str">
        <f t="array" ref="P602">INDEX(Items!B$2:B$1090,MATCH($O602,Items!$A$2:$A$1090,0))</f>
        <v xml:space="preserve"> </v>
      </c>
      <c r="Q602" t="str">
        <f t="array" ref="Q602">INDEX(Items!C$2:C$1090,MATCH($O602,Items!$A$2:$A$1090,0))</f>
        <v xml:space="preserve"> </v>
      </c>
      <c r="R602" t="str">
        <f t="array" ref="R602">INDEX(Items!D$2:D$1090,MATCH($O602,Items!$A$2:$A$1090,0))</f>
        <v xml:space="preserve"> </v>
      </c>
    </row>
    <row r="603" spans="1:18" x14ac:dyDescent="0.25">
      <c r="A603">
        <f t="shared" si="74"/>
        <v>1</v>
      </c>
      <c r="B603" t="str">
        <f t="shared" si="75"/>
        <v/>
      </c>
      <c r="C603">
        <f t="shared" si="76"/>
        <v>1</v>
      </c>
      <c r="D603" s="4"/>
      <c r="E603" s="3"/>
      <c r="F603" t="e">
        <f t="array" ref="F603">INDEX(Establishment!B$2:B$1042,MATCH($E603,Establishment!$A$2:$A$1042,0))</f>
        <v>#N/A</v>
      </c>
      <c r="G603" t="e">
        <f t="array" ref="G603">INDEX(Establishment!C$2:C$1042,MATCH($E603,Establishment!$A$2:$A$1042,0))</f>
        <v>#N/A</v>
      </c>
      <c r="H603" t="s">
        <v>20</v>
      </c>
      <c r="I603" s="5"/>
      <c r="J603" t="s">
        <v>20</v>
      </c>
      <c r="L603" s="5"/>
      <c r="M603" s="5">
        <f t="shared" si="77"/>
        <v>0</v>
      </c>
      <c r="N603" s="5" t="e">
        <f t="shared" si="78"/>
        <v>#N/A</v>
      </c>
      <c r="O603" t="s">
        <v>20</v>
      </c>
      <c r="P603" t="str">
        <f t="array" ref="P603">INDEX(Items!B$2:B$1090,MATCH($O603,Items!$A$2:$A$1090,0))</f>
        <v xml:space="preserve"> </v>
      </c>
      <c r="Q603" t="str">
        <f t="array" ref="Q603">INDEX(Items!C$2:C$1090,MATCH($O603,Items!$A$2:$A$1090,0))</f>
        <v xml:space="preserve"> </v>
      </c>
      <c r="R603" t="str">
        <f t="array" ref="R603">INDEX(Items!D$2:D$1090,MATCH($O603,Items!$A$2:$A$1090,0))</f>
        <v xml:space="preserve"> </v>
      </c>
    </row>
    <row r="604" spans="1:18" x14ac:dyDescent="0.25">
      <c r="A604">
        <f t="shared" si="74"/>
        <v>1</v>
      </c>
      <c r="B604" t="str">
        <f t="shared" si="75"/>
        <v/>
      </c>
      <c r="C604">
        <f t="shared" si="76"/>
        <v>1</v>
      </c>
      <c r="D604" s="4"/>
      <c r="E604" s="3"/>
      <c r="F604" t="e">
        <f t="array" ref="F604">INDEX(Establishment!B$2:B$1042,MATCH($E604,Establishment!$A$2:$A$1042,0))</f>
        <v>#N/A</v>
      </c>
      <c r="G604" t="e">
        <f t="array" ref="G604">INDEX(Establishment!C$2:C$1042,MATCH($E604,Establishment!$A$2:$A$1042,0))</f>
        <v>#N/A</v>
      </c>
      <c r="H604" t="s">
        <v>20</v>
      </c>
      <c r="I604" s="5"/>
      <c r="J604" t="s">
        <v>20</v>
      </c>
      <c r="L604" s="5"/>
      <c r="M604" s="5">
        <f t="shared" si="77"/>
        <v>0</v>
      </c>
      <c r="N604" s="5" t="e">
        <f t="shared" si="78"/>
        <v>#N/A</v>
      </c>
      <c r="O604" t="s">
        <v>20</v>
      </c>
      <c r="P604" t="str">
        <f t="array" ref="P604">INDEX(Items!B$2:B$1090,MATCH($O604,Items!$A$2:$A$1090,0))</f>
        <v xml:space="preserve"> </v>
      </c>
      <c r="Q604" t="str">
        <f t="array" ref="Q604">INDEX(Items!C$2:C$1090,MATCH($O604,Items!$A$2:$A$1090,0))</f>
        <v xml:space="preserve"> </v>
      </c>
      <c r="R604" t="str">
        <f t="array" ref="R604">INDEX(Items!D$2:D$1090,MATCH($O604,Items!$A$2:$A$1090,0))</f>
        <v xml:space="preserve"> </v>
      </c>
    </row>
    <row r="605" spans="1:18" x14ac:dyDescent="0.25">
      <c r="A605">
        <f t="shared" si="74"/>
        <v>1</v>
      </c>
      <c r="B605" t="str">
        <f t="shared" si="75"/>
        <v/>
      </c>
      <c r="C605">
        <f t="shared" si="76"/>
        <v>1</v>
      </c>
      <c r="D605" s="4"/>
      <c r="E605" s="3"/>
      <c r="F605" t="e">
        <f t="array" ref="F605">INDEX(Establishment!B$2:B$1042,MATCH($E605,Establishment!$A$2:$A$1042,0))</f>
        <v>#N/A</v>
      </c>
      <c r="G605" t="e">
        <f t="array" ref="G605">INDEX(Establishment!C$2:C$1042,MATCH($E605,Establishment!$A$2:$A$1042,0))</f>
        <v>#N/A</v>
      </c>
      <c r="H605" t="s">
        <v>20</v>
      </c>
      <c r="I605" s="5"/>
      <c r="J605" t="s">
        <v>20</v>
      </c>
      <c r="L605" s="5"/>
      <c r="M605" s="5">
        <f t="shared" si="77"/>
        <v>0</v>
      </c>
      <c r="N605" s="5" t="e">
        <f t="shared" si="78"/>
        <v>#N/A</v>
      </c>
      <c r="O605" t="s">
        <v>20</v>
      </c>
      <c r="P605" t="str">
        <f t="array" ref="P605">INDEX(Items!B$2:B$1090,MATCH($O605,Items!$A$2:$A$1090,0))</f>
        <v xml:space="preserve"> </v>
      </c>
      <c r="Q605" t="str">
        <f t="array" ref="Q605">INDEX(Items!C$2:C$1090,MATCH($O605,Items!$A$2:$A$1090,0))</f>
        <v xml:space="preserve"> </v>
      </c>
      <c r="R605" t="str">
        <f t="array" ref="R605">INDEX(Items!D$2:D$1090,MATCH($O605,Items!$A$2:$A$1090,0))</f>
        <v xml:space="preserve"> </v>
      </c>
    </row>
    <row r="606" spans="1:18" x14ac:dyDescent="0.25">
      <c r="A606">
        <f t="shared" si="74"/>
        <v>1</v>
      </c>
      <c r="B606" t="str">
        <f t="shared" si="75"/>
        <v/>
      </c>
      <c r="C606">
        <f t="shared" si="76"/>
        <v>1</v>
      </c>
      <c r="D606" s="4"/>
      <c r="E606" s="3"/>
      <c r="F606" t="e">
        <f t="array" ref="F606">INDEX(Establishment!B$2:B$1042,MATCH($E606,Establishment!$A$2:$A$1042,0))</f>
        <v>#N/A</v>
      </c>
      <c r="G606" t="e">
        <f t="array" ref="G606">INDEX(Establishment!C$2:C$1042,MATCH($E606,Establishment!$A$2:$A$1042,0))</f>
        <v>#N/A</v>
      </c>
      <c r="H606" t="s">
        <v>20</v>
      </c>
      <c r="I606" s="5"/>
      <c r="J606" t="s">
        <v>20</v>
      </c>
      <c r="L606" s="5"/>
      <c r="M606" s="5">
        <f t="shared" si="77"/>
        <v>0</v>
      </c>
      <c r="N606" s="5" t="e">
        <f t="shared" si="78"/>
        <v>#N/A</v>
      </c>
      <c r="O606" t="s">
        <v>20</v>
      </c>
      <c r="P606" t="str">
        <f t="array" ref="P606">INDEX(Items!B$2:B$1090,MATCH($O606,Items!$A$2:$A$1090,0))</f>
        <v xml:space="preserve"> </v>
      </c>
      <c r="Q606" t="str">
        <f t="array" ref="Q606">INDEX(Items!C$2:C$1090,MATCH($O606,Items!$A$2:$A$1090,0))</f>
        <v xml:space="preserve"> </v>
      </c>
      <c r="R606" t="str">
        <f t="array" ref="R606">INDEX(Items!D$2:D$1090,MATCH($O606,Items!$A$2:$A$1090,0))</f>
        <v xml:space="preserve"> </v>
      </c>
    </row>
    <row r="607" spans="1:18" x14ac:dyDescent="0.25">
      <c r="A607">
        <f t="shared" si="74"/>
        <v>1</v>
      </c>
      <c r="B607" t="str">
        <f t="shared" si="75"/>
        <v/>
      </c>
      <c r="C607">
        <f t="shared" si="76"/>
        <v>1</v>
      </c>
      <c r="D607" s="4"/>
      <c r="E607" s="3"/>
      <c r="F607" t="e">
        <f t="array" ref="F607">INDEX(Establishment!B$2:B$1042,MATCH($E607,Establishment!$A$2:$A$1042,0))</f>
        <v>#N/A</v>
      </c>
      <c r="G607" t="e">
        <f t="array" ref="G607">INDEX(Establishment!C$2:C$1042,MATCH($E607,Establishment!$A$2:$A$1042,0))</f>
        <v>#N/A</v>
      </c>
      <c r="H607" t="s">
        <v>20</v>
      </c>
      <c r="I607" s="5"/>
      <c r="J607" t="s">
        <v>20</v>
      </c>
      <c r="L607" s="5"/>
      <c r="M607" s="5">
        <f t="shared" si="77"/>
        <v>0</v>
      </c>
      <c r="N607" s="5" t="e">
        <f t="shared" si="78"/>
        <v>#N/A</v>
      </c>
      <c r="O607" t="s">
        <v>20</v>
      </c>
      <c r="P607" t="str">
        <f t="array" ref="P607">INDEX(Items!B$2:B$1090,MATCH($O607,Items!$A$2:$A$1090,0))</f>
        <v xml:space="preserve"> </v>
      </c>
      <c r="Q607" t="str">
        <f t="array" ref="Q607">INDEX(Items!C$2:C$1090,MATCH($O607,Items!$A$2:$A$1090,0))</f>
        <v xml:space="preserve"> </v>
      </c>
      <c r="R607" t="str">
        <f t="array" ref="R607">INDEX(Items!D$2:D$1090,MATCH($O607,Items!$A$2:$A$1090,0))</f>
        <v xml:space="preserve"> </v>
      </c>
    </row>
    <row r="608" spans="1:18" x14ac:dyDescent="0.25">
      <c r="A608">
        <f t="shared" si="74"/>
        <v>1</v>
      </c>
      <c r="B608" t="str">
        <f t="shared" si="75"/>
        <v/>
      </c>
      <c r="C608">
        <f t="shared" si="76"/>
        <v>1</v>
      </c>
      <c r="D608" s="4"/>
      <c r="E608" s="3"/>
      <c r="F608" t="e">
        <f t="array" ref="F608">INDEX(Establishment!B$2:B$1042,MATCH($E608,Establishment!$A$2:$A$1042,0))</f>
        <v>#N/A</v>
      </c>
      <c r="G608" t="e">
        <f t="array" ref="G608">INDEX(Establishment!C$2:C$1042,MATCH($E608,Establishment!$A$2:$A$1042,0))</f>
        <v>#N/A</v>
      </c>
      <c r="H608" t="s">
        <v>20</v>
      </c>
      <c r="I608" s="5"/>
      <c r="J608" t="s">
        <v>20</v>
      </c>
      <c r="L608" s="5"/>
      <c r="M608" s="5">
        <f t="shared" si="77"/>
        <v>0</v>
      </c>
      <c r="N608" s="5" t="e">
        <f t="shared" si="78"/>
        <v>#N/A</v>
      </c>
      <c r="O608" t="s">
        <v>20</v>
      </c>
      <c r="P608" t="str">
        <f t="array" ref="P608">INDEX(Items!B$2:B$1090,MATCH($O608,Items!$A$2:$A$1090,0))</f>
        <v xml:space="preserve"> </v>
      </c>
      <c r="Q608" t="str">
        <f t="array" ref="Q608">INDEX(Items!C$2:C$1090,MATCH($O608,Items!$A$2:$A$1090,0))</f>
        <v xml:space="preserve"> </v>
      </c>
      <c r="R608" t="str">
        <f t="array" ref="R608">INDEX(Items!D$2:D$1090,MATCH($O608,Items!$A$2:$A$1090,0))</f>
        <v xml:space="preserve"> </v>
      </c>
    </row>
    <row r="609" spans="1:18" x14ac:dyDescent="0.25">
      <c r="A609">
        <f t="shared" si="74"/>
        <v>1</v>
      </c>
      <c r="B609" t="str">
        <f t="shared" si="75"/>
        <v/>
      </c>
      <c r="C609">
        <f t="shared" si="76"/>
        <v>1</v>
      </c>
      <c r="D609" s="4"/>
      <c r="E609" s="3"/>
      <c r="F609" t="e">
        <f t="array" ref="F609">INDEX(Establishment!B$2:B$1042,MATCH($E609,Establishment!$A$2:$A$1042,0))</f>
        <v>#N/A</v>
      </c>
      <c r="G609" t="e">
        <f t="array" ref="G609">INDEX(Establishment!C$2:C$1042,MATCH($E609,Establishment!$A$2:$A$1042,0))</f>
        <v>#N/A</v>
      </c>
      <c r="H609" t="s">
        <v>20</v>
      </c>
      <c r="I609" s="5"/>
      <c r="J609" t="s">
        <v>20</v>
      </c>
      <c r="L609" s="5"/>
      <c r="M609" s="5">
        <f t="shared" si="77"/>
        <v>0</v>
      </c>
      <c r="N609" s="5" t="e">
        <f t="shared" si="78"/>
        <v>#N/A</v>
      </c>
      <c r="O609" t="s">
        <v>20</v>
      </c>
      <c r="P609" t="str">
        <f t="array" ref="P609">INDEX(Items!B$2:B$1090,MATCH($O609,Items!$A$2:$A$1090,0))</f>
        <v xml:space="preserve"> </v>
      </c>
      <c r="Q609" t="str">
        <f t="array" ref="Q609">INDEX(Items!C$2:C$1090,MATCH($O609,Items!$A$2:$A$1090,0))</f>
        <v xml:space="preserve"> </v>
      </c>
      <c r="R609" t="str">
        <f t="array" ref="R609">INDEX(Items!D$2:D$1090,MATCH($O609,Items!$A$2:$A$1090,0))</f>
        <v xml:space="preserve"> </v>
      </c>
    </row>
    <row r="610" spans="1:18" x14ac:dyDescent="0.25">
      <c r="A610">
        <f t="shared" si="74"/>
        <v>1</v>
      </c>
      <c r="B610" t="str">
        <f t="shared" si="75"/>
        <v/>
      </c>
      <c r="C610">
        <f t="shared" si="76"/>
        <v>1</v>
      </c>
      <c r="D610" s="4"/>
      <c r="E610" s="3"/>
      <c r="F610" t="e">
        <f t="array" ref="F610">INDEX(Establishment!B$2:B$1042,MATCH($E610,Establishment!$A$2:$A$1042,0))</f>
        <v>#N/A</v>
      </c>
      <c r="G610" t="e">
        <f t="array" ref="G610">INDEX(Establishment!C$2:C$1042,MATCH($E610,Establishment!$A$2:$A$1042,0))</f>
        <v>#N/A</v>
      </c>
      <c r="H610" t="s">
        <v>20</v>
      </c>
      <c r="I610" s="5"/>
      <c r="J610" t="s">
        <v>20</v>
      </c>
      <c r="L610" s="5"/>
      <c r="M610" s="5">
        <f t="shared" si="77"/>
        <v>0</v>
      </c>
      <c r="N610" s="5" t="e">
        <f t="shared" si="78"/>
        <v>#N/A</v>
      </c>
      <c r="O610" t="s">
        <v>20</v>
      </c>
      <c r="P610" t="str">
        <f t="array" ref="P610">INDEX(Items!B$2:B$1090,MATCH($O610,Items!$A$2:$A$1090,0))</f>
        <v xml:space="preserve"> </v>
      </c>
      <c r="Q610" t="str">
        <f t="array" ref="Q610">INDEX(Items!C$2:C$1090,MATCH($O610,Items!$A$2:$A$1090,0))</f>
        <v xml:space="preserve"> </v>
      </c>
      <c r="R610" t="str">
        <f t="array" ref="R610">INDEX(Items!D$2:D$1090,MATCH($O610,Items!$A$2:$A$1090,0))</f>
        <v xml:space="preserve"> </v>
      </c>
    </row>
    <row r="611" spans="1:18" x14ac:dyDescent="0.25">
      <c r="A611">
        <f t="shared" si="74"/>
        <v>1</v>
      </c>
      <c r="B611" t="str">
        <f t="shared" si="75"/>
        <v/>
      </c>
      <c r="C611">
        <f t="shared" si="76"/>
        <v>1</v>
      </c>
      <c r="D611" s="4"/>
      <c r="E611" s="3"/>
      <c r="F611" t="e">
        <f t="array" ref="F611">INDEX(Establishment!B$2:B$1042,MATCH($E611,Establishment!$A$2:$A$1042,0))</f>
        <v>#N/A</v>
      </c>
      <c r="G611" t="e">
        <f t="array" ref="G611">INDEX(Establishment!C$2:C$1042,MATCH($E611,Establishment!$A$2:$A$1042,0))</f>
        <v>#N/A</v>
      </c>
      <c r="H611" t="s">
        <v>20</v>
      </c>
      <c r="I611" s="5"/>
      <c r="J611" t="s">
        <v>20</v>
      </c>
      <c r="L611" s="5"/>
      <c r="M611" s="5">
        <f t="shared" si="77"/>
        <v>0</v>
      </c>
      <c r="N611" s="5" t="e">
        <f t="shared" si="78"/>
        <v>#N/A</v>
      </c>
      <c r="O611" t="s">
        <v>20</v>
      </c>
      <c r="P611" t="str">
        <f t="array" ref="P611">INDEX(Items!B$2:B$1090,MATCH($O611,Items!$A$2:$A$1090,0))</f>
        <v xml:space="preserve"> </v>
      </c>
      <c r="Q611" t="str">
        <f t="array" ref="Q611">INDEX(Items!C$2:C$1090,MATCH($O611,Items!$A$2:$A$1090,0))</f>
        <v xml:space="preserve"> </v>
      </c>
      <c r="R611" t="str">
        <f t="array" ref="R611">INDEX(Items!D$2:D$1090,MATCH($O611,Items!$A$2:$A$1090,0))</f>
        <v xml:space="preserve"> </v>
      </c>
    </row>
    <row r="612" spans="1:18" x14ac:dyDescent="0.25">
      <c r="A612">
        <f t="shared" si="74"/>
        <v>1</v>
      </c>
      <c r="B612" t="str">
        <f t="shared" si="75"/>
        <v/>
      </c>
      <c r="C612">
        <f t="shared" si="76"/>
        <v>1</v>
      </c>
      <c r="D612" s="4"/>
      <c r="E612" s="3"/>
      <c r="F612" t="e">
        <f t="array" ref="F612">INDEX(Establishment!B$2:B$1042,MATCH($E612,Establishment!$A$2:$A$1042,0))</f>
        <v>#N/A</v>
      </c>
      <c r="G612" t="e">
        <f t="array" ref="G612">INDEX(Establishment!C$2:C$1042,MATCH($E612,Establishment!$A$2:$A$1042,0))</f>
        <v>#N/A</v>
      </c>
      <c r="H612" t="s">
        <v>20</v>
      </c>
      <c r="I612" s="5"/>
      <c r="J612" t="s">
        <v>20</v>
      </c>
      <c r="L612" s="5"/>
      <c r="M612" s="5">
        <f t="shared" si="77"/>
        <v>0</v>
      </c>
      <c r="N612" s="5" t="e">
        <f t="shared" si="78"/>
        <v>#N/A</v>
      </c>
      <c r="O612" t="s">
        <v>20</v>
      </c>
      <c r="P612" t="str">
        <f t="array" ref="P612">INDEX(Items!B$2:B$1090,MATCH($O612,Items!$A$2:$A$1090,0))</f>
        <v xml:space="preserve"> </v>
      </c>
      <c r="Q612" t="str">
        <f t="array" ref="Q612">INDEX(Items!C$2:C$1090,MATCH($O612,Items!$A$2:$A$1090,0))</f>
        <v xml:space="preserve"> </v>
      </c>
      <c r="R612" t="str">
        <f t="array" ref="R612">INDEX(Items!D$2:D$1090,MATCH($O612,Items!$A$2:$A$1090,0))</f>
        <v xml:space="preserve"> </v>
      </c>
    </row>
    <row r="613" spans="1:18" x14ac:dyDescent="0.25">
      <c r="A613">
        <f t="shared" si="74"/>
        <v>1</v>
      </c>
      <c r="B613" t="str">
        <f t="shared" si="75"/>
        <v/>
      </c>
      <c r="C613">
        <f t="shared" si="76"/>
        <v>1</v>
      </c>
      <c r="D613" s="4"/>
      <c r="E613" s="3"/>
      <c r="F613" t="e">
        <f t="array" ref="F613">INDEX(Establishment!B$2:B$1042,MATCH($E613,Establishment!$A$2:$A$1042,0))</f>
        <v>#N/A</v>
      </c>
      <c r="G613" t="e">
        <f t="array" ref="G613">INDEX(Establishment!C$2:C$1042,MATCH($E613,Establishment!$A$2:$A$1042,0))</f>
        <v>#N/A</v>
      </c>
      <c r="H613" t="s">
        <v>20</v>
      </c>
      <c r="I613" s="5"/>
      <c r="J613" t="s">
        <v>20</v>
      </c>
      <c r="L613" s="5"/>
      <c r="M613" s="5">
        <f t="shared" si="77"/>
        <v>0</v>
      </c>
      <c r="N613" s="5" t="e">
        <f t="shared" si="78"/>
        <v>#N/A</v>
      </c>
      <c r="O613" t="s">
        <v>20</v>
      </c>
      <c r="P613" t="str">
        <f t="array" ref="P613">INDEX(Items!B$2:B$1090,MATCH($O613,Items!$A$2:$A$1090,0))</f>
        <v xml:space="preserve"> </v>
      </c>
      <c r="Q613" t="str">
        <f t="array" ref="Q613">INDEX(Items!C$2:C$1090,MATCH($O613,Items!$A$2:$A$1090,0))</f>
        <v xml:space="preserve"> </v>
      </c>
      <c r="R613" t="str">
        <f t="array" ref="R613">INDEX(Items!D$2:D$1090,MATCH($O613,Items!$A$2:$A$1090,0))</f>
        <v xml:space="preserve"> </v>
      </c>
    </row>
    <row r="614" spans="1:18" x14ac:dyDescent="0.25">
      <c r="A614">
        <f t="shared" si="74"/>
        <v>1</v>
      </c>
      <c r="B614" t="str">
        <f t="shared" si="75"/>
        <v/>
      </c>
      <c r="C614">
        <f t="shared" si="76"/>
        <v>1</v>
      </c>
      <c r="D614" s="4"/>
      <c r="E614" s="3"/>
      <c r="F614" t="e">
        <f t="array" ref="F614">INDEX(Establishment!B$2:B$1042,MATCH($E614,Establishment!$A$2:$A$1042,0))</f>
        <v>#N/A</v>
      </c>
      <c r="G614" t="e">
        <f t="array" ref="G614">INDEX(Establishment!C$2:C$1042,MATCH($E614,Establishment!$A$2:$A$1042,0))</f>
        <v>#N/A</v>
      </c>
      <c r="H614" t="s">
        <v>20</v>
      </c>
      <c r="I614" s="5"/>
      <c r="J614" t="s">
        <v>20</v>
      </c>
      <c r="L614" s="5"/>
      <c r="M614" s="5">
        <f t="shared" si="77"/>
        <v>0</v>
      </c>
      <c r="N614" s="5" t="e">
        <f t="shared" si="78"/>
        <v>#N/A</v>
      </c>
      <c r="O614" t="s">
        <v>20</v>
      </c>
      <c r="P614" t="str">
        <f t="array" ref="P614">INDEX(Items!B$2:B$1090,MATCH($O614,Items!$A$2:$A$1090,0))</f>
        <v xml:space="preserve"> </v>
      </c>
      <c r="Q614" t="str">
        <f t="array" ref="Q614">INDEX(Items!C$2:C$1090,MATCH($O614,Items!$A$2:$A$1090,0))</f>
        <v xml:space="preserve"> </v>
      </c>
      <c r="R614" t="str">
        <f t="array" ref="R614">INDEX(Items!D$2:D$1090,MATCH($O614,Items!$A$2:$A$1090,0))</f>
        <v xml:space="preserve"> </v>
      </c>
    </row>
    <row r="615" spans="1:18" x14ac:dyDescent="0.25">
      <c r="A615">
        <f t="shared" si="74"/>
        <v>1</v>
      </c>
      <c r="B615" t="str">
        <f t="shared" si="75"/>
        <v/>
      </c>
      <c r="C615">
        <f t="shared" si="76"/>
        <v>1</v>
      </c>
      <c r="D615" s="4"/>
      <c r="E615" s="3"/>
      <c r="F615" t="e">
        <f t="array" ref="F615">INDEX(Establishment!B$2:B$1042,MATCH($E615,Establishment!$A$2:$A$1042,0))</f>
        <v>#N/A</v>
      </c>
      <c r="G615" t="e">
        <f t="array" ref="G615">INDEX(Establishment!C$2:C$1042,MATCH($E615,Establishment!$A$2:$A$1042,0))</f>
        <v>#N/A</v>
      </c>
      <c r="H615" t="s">
        <v>20</v>
      </c>
      <c r="I615" s="5"/>
      <c r="J615" t="s">
        <v>20</v>
      </c>
      <c r="L615" s="5"/>
      <c r="M615" s="5">
        <f t="shared" si="77"/>
        <v>0</v>
      </c>
      <c r="N615" s="5" t="e">
        <f t="shared" si="78"/>
        <v>#N/A</v>
      </c>
      <c r="O615" t="s">
        <v>20</v>
      </c>
      <c r="P615" t="str">
        <f t="array" ref="P615">INDEX(Items!B$2:B$1090,MATCH($O615,Items!$A$2:$A$1090,0))</f>
        <v xml:space="preserve"> </v>
      </c>
      <c r="Q615" t="str">
        <f t="array" ref="Q615">INDEX(Items!C$2:C$1090,MATCH($O615,Items!$A$2:$A$1090,0))</f>
        <v xml:space="preserve"> </v>
      </c>
      <c r="R615" t="str">
        <f t="array" ref="R615">INDEX(Items!D$2:D$1090,MATCH($O615,Items!$A$2:$A$1090,0))</f>
        <v xml:space="preserve"> </v>
      </c>
    </row>
    <row r="616" spans="1:18" x14ac:dyDescent="0.25">
      <c r="A616">
        <f t="shared" si="74"/>
        <v>1</v>
      </c>
      <c r="B616" t="str">
        <f t="shared" si="75"/>
        <v/>
      </c>
      <c r="C616">
        <f t="shared" si="76"/>
        <v>1</v>
      </c>
      <c r="D616" s="4"/>
      <c r="E616" s="3"/>
      <c r="F616" t="e">
        <f t="array" ref="F616">INDEX(Establishment!B$2:B$1042,MATCH($E616,Establishment!$A$2:$A$1042,0))</f>
        <v>#N/A</v>
      </c>
      <c r="G616" t="e">
        <f t="array" ref="G616">INDEX(Establishment!C$2:C$1042,MATCH($E616,Establishment!$A$2:$A$1042,0))</f>
        <v>#N/A</v>
      </c>
      <c r="H616" t="s">
        <v>20</v>
      </c>
      <c r="I616" s="5"/>
      <c r="J616" t="s">
        <v>20</v>
      </c>
      <c r="L616" s="5"/>
      <c r="M616" s="5">
        <f t="shared" si="77"/>
        <v>0</v>
      </c>
      <c r="N616" s="5" t="e">
        <f t="shared" si="78"/>
        <v>#N/A</v>
      </c>
      <c r="O616" t="s">
        <v>20</v>
      </c>
      <c r="P616" t="str">
        <f t="array" ref="P616">INDEX(Items!B$2:B$1090,MATCH($O616,Items!$A$2:$A$1090,0))</f>
        <v xml:space="preserve"> </v>
      </c>
      <c r="Q616" t="str">
        <f t="array" ref="Q616">INDEX(Items!C$2:C$1090,MATCH($O616,Items!$A$2:$A$1090,0))</f>
        <v xml:space="preserve"> </v>
      </c>
      <c r="R616" t="str">
        <f t="array" ref="R616">INDEX(Items!D$2:D$1090,MATCH($O616,Items!$A$2:$A$1090,0))</f>
        <v xml:space="preserve"> </v>
      </c>
    </row>
    <row r="617" spans="1:18" x14ac:dyDescent="0.25">
      <c r="A617">
        <f t="shared" si="74"/>
        <v>1</v>
      </c>
      <c r="B617" t="str">
        <f t="shared" si="75"/>
        <v/>
      </c>
      <c r="C617">
        <f t="shared" si="76"/>
        <v>1</v>
      </c>
      <c r="D617" s="4"/>
      <c r="E617" s="3"/>
      <c r="F617" t="e">
        <f t="array" ref="F617">INDEX(Establishment!B$2:B$1042,MATCH($E617,Establishment!$A$2:$A$1042,0))</f>
        <v>#N/A</v>
      </c>
      <c r="G617" t="e">
        <f t="array" ref="G617">INDEX(Establishment!C$2:C$1042,MATCH($E617,Establishment!$A$2:$A$1042,0))</f>
        <v>#N/A</v>
      </c>
      <c r="H617" t="s">
        <v>20</v>
      </c>
      <c r="I617" s="5"/>
      <c r="J617" t="s">
        <v>20</v>
      </c>
      <c r="L617" s="5"/>
      <c r="M617" s="5">
        <f t="shared" si="77"/>
        <v>0</v>
      </c>
      <c r="N617" s="5" t="e">
        <f t="shared" si="78"/>
        <v>#N/A</v>
      </c>
      <c r="O617" t="s">
        <v>20</v>
      </c>
      <c r="P617" t="str">
        <f t="array" ref="P617">INDEX(Items!B$2:B$1090,MATCH($O617,Items!$A$2:$A$1090,0))</f>
        <v xml:space="preserve"> </v>
      </c>
      <c r="Q617" t="str">
        <f t="array" ref="Q617">INDEX(Items!C$2:C$1090,MATCH($O617,Items!$A$2:$A$1090,0))</f>
        <v xml:space="preserve"> </v>
      </c>
      <c r="R617" t="str">
        <f t="array" ref="R617">INDEX(Items!D$2:D$1090,MATCH($O617,Items!$A$2:$A$1090,0))</f>
        <v xml:space="preserve"> </v>
      </c>
    </row>
    <row r="618" spans="1:18" x14ac:dyDescent="0.25">
      <c r="A618">
        <f t="shared" si="74"/>
        <v>1</v>
      </c>
      <c r="B618" t="str">
        <f t="shared" si="75"/>
        <v/>
      </c>
      <c r="C618">
        <f t="shared" si="76"/>
        <v>1</v>
      </c>
      <c r="D618" s="4"/>
      <c r="E618" s="3"/>
      <c r="F618" t="e">
        <f t="array" ref="F618">INDEX(Establishment!B$2:B$1042,MATCH($E618,Establishment!$A$2:$A$1042,0))</f>
        <v>#N/A</v>
      </c>
      <c r="G618" t="e">
        <f t="array" ref="G618">INDEX(Establishment!C$2:C$1042,MATCH($E618,Establishment!$A$2:$A$1042,0))</f>
        <v>#N/A</v>
      </c>
      <c r="H618" t="s">
        <v>20</v>
      </c>
      <c r="I618" s="5"/>
      <c r="J618" t="s">
        <v>20</v>
      </c>
      <c r="L618" s="5"/>
      <c r="M618" s="5">
        <f t="shared" si="77"/>
        <v>0</v>
      </c>
      <c r="N618" s="5" t="e">
        <f t="shared" si="78"/>
        <v>#N/A</v>
      </c>
      <c r="O618" t="s">
        <v>20</v>
      </c>
      <c r="P618" t="str">
        <f t="array" ref="P618">INDEX(Items!B$2:B$1090,MATCH($O618,Items!$A$2:$A$1090,0))</f>
        <v xml:space="preserve"> </v>
      </c>
      <c r="Q618" t="str">
        <f t="array" ref="Q618">INDEX(Items!C$2:C$1090,MATCH($O618,Items!$A$2:$A$1090,0))</f>
        <v xml:space="preserve"> </v>
      </c>
      <c r="R618" t="str">
        <f t="array" ref="R618">INDEX(Items!D$2:D$1090,MATCH($O618,Items!$A$2:$A$1090,0))</f>
        <v xml:space="preserve"> </v>
      </c>
    </row>
    <row r="619" spans="1:18" x14ac:dyDescent="0.25">
      <c r="A619">
        <f t="shared" si="74"/>
        <v>1</v>
      </c>
      <c r="B619" t="str">
        <f t="shared" si="75"/>
        <v/>
      </c>
      <c r="C619">
        <f t="shared" si="76"/>
        <v>1</v>
      </c>
      <c r="D619" s="4"/>
      <c r="E619" s="3"/>
      <c r="F619" t="e">
        <f t="array" ref="F619">INDEX(Establishment!B$2:B$1042,MATCH($E619,Establishment!$A$2:$A$1042,0))</f>
        <v>#N/A</v>
      </c>
      <c r="G619" t="e">
        <f t="array" ref="G619">INDEX(Establishment!C$2:C$1042,MATCH($E619,Establishment!$A$2:$A$1042,0))</f>
        <v>#N/A</v>
      </c>
      <c r="H619" t="s">
        <v>20</v>
      </c>
      <c r="I619" s="5"/>
      <c r="J619" t="s">
        <v>20</v>
      </c>
      <c r="L619" s="5"/>
      <c r="M619" s="5">
        <f t="shared" si="77"/>
        <v>0</v>
      </c>
      <c r="N619" s="5" t="e">
        <f t="shared" si="78"/>
        <v>#N/A</v>
      </c>
      <c r="O619" t="s">
        <v>20</v>
      </c>
      <c r="P619" t="str">
        <f t="array" ref="P619">INDEX(Items!B$2:B$1090,MATCH($O619,Items!$A$2:$A$1090,0))</f>
        <v xml:space="preserve"> </v>
      </c>
      <c r="Q619" t="str">
        <f t="array" ref="Q619">INDEX(Items!C$2:C$1090,MATCH($O619,Items!$A$2:$A$1090,0))</f>
        <v xml:space="preserve"> </v>
      </c>
      <c r="R619" t="str">
        <f t="array" ref="R619">INDEX(Items!D$2:D$1090,MATCH($O619,Items!$A$2:$A$1090,0))</f>
        <v xml:space="preserve"> </v>
      </c>
    </row>
    <row r="620" spans="1:18" x14ac:dyDescent="0.25">
      <c r="A620">
        <f t="shared" si="74"/>
        <v>1</v>
      </c>
      <c r="B620" t="str">
        <f t="shared" si="75"/>
        <v/>
      </c>
      <c r="C620">
        <f t="shared" si="76"/>
        <v>1</v>
      </c>
      <c r="D620" s="4"/>
      <c r="E620" s="3"/>
      <c r="F620" t="e">
        <f t="array" ref="F620">INDEX(Establishment!B$2:B$1042,MATCH($E620,Establishment!$A$2:$A$1042,0))</f>
        <v>#N/A</v>
      </c>
      <c r="G620" t="e">
        <f t="array" ref="G620">INDEX(Establishment!C$2:C$1042,MATCH($E620,Establishment!$A$2:$A$1042,0))</f>
        <v>#N/A</v>
      </c>
      <c r="H620" t="s">
        <v>20</v>
      </c>
      <c r="I620" s="5"/>
      <c r="J620" t="s">
        <v>20</v>
      </c>
      <c r="L620" s="5"/>
      <c r="M620" s="5">
        <f t="shared" si="77"/>
        <v>0</v>
      </c>
      <c r="N620" s="5" t="e">
        <f t="shared" si="78"/>
        <v>#N/A</v>
      </c>
      <c r="O620" t="s">
        <v>20</v>
      </c>
      <c r="P620" t="str">
        <f t="array" ref="P620">INDEX(Items!B$2:B$1090,MATCH($O620,Items!$A$2:$A$1090,0))</f>
        <v xml:space="preserve"> </v>
      </c>
      <c r="Q620" t="str">
        <f t="array" ref="Q620">INDEX(Items!C$2:C$1090,MATCH($O620,Items!$A$2:$A$1090,0))</f>
        <v xml:space="preserve"> </v>
      </c>
      <c r="R620" t="str">
        <f t="array" ref="R620">INDEX(Items!D$2:D$1090,MATCH($O620,Items!$A$2:$A$1090,0))</f>
        <v xml:space="preserve"> </v>
      </c>
    </row>
    <row r="621" spans="1:18" x14ac:dyDescent="0.25">
      <c r="A621">
        <f t="shared" si="74"/>
        <v>1</v>
      </c>
      <c r="B621" t="str">
        <f t="shared" si="75"/>
        <v/>
      </c>
      <c r="C621">
        <f t="shared" si="76"/>
        <v>1</v>
      </c>
      <c r="D621" s="4"/>
      <c r="E621" s="3"/>
      <c r="F621" t="e">
        <f t="array" ref="F621">INDEX(Establishment!B$2:B$1042,MATCH($E621,Establishment!$A$2:$A$1042,0))</f>
        <v>#N/A</v>
      </c>
      <c r="G621" t="e">
        <f t="array" ref="G621">INDEX(Establishment!C$2:C$1042,MATCH($E621,Establishment!$A$2:$A$1042,0))</f>
        <v>#N/A</v>
      </c>
      <c r="H621" t="s">
        <v>20</v>
      </c>
      <c r="I621" s="5"/>
      <c r="J621" t="s">
        <v>20</v>
      </c>
      <c r="L621" s="5"/>
      <c r="M621" s="5">
        <f t="shared" si="77"/>
        <v>0</v>
      </c>
      <c r="N621" s="5" t="e">
        <f t="shared" si="78"/>
        <v>#N/A</v>
      </c>
      <c r="O621" t="s">
        <v>20</v>
      </c>
      <c r="P621" t="str">
        <f t="array" ref="P621">INDEX(Items!B$2:B$1090,MATCH($O621,Items!$A$2:$A$1090,0))</f>
        <v xml:space="preserve"> </v>
      </c>
      <c r="Q621" t="str">
        <f t="array" ref="Q621">INDEX(Items!C$2:C$1090,MATCH($O621,Items!$A$2:$A$1090,0))</f>
        <v xml:space="preserve"> </v>
      </c>
      <c r="R621" t="str">
        <f t="array" ref="R621">INDEX(Items!D$2:D$1090,MATCH($O621,Items!$A$2:$A$1090,0))</f>
        <v xml:space="preserve"> </v>
      </c>
    </row>
    <row r="622" spans="1:18" x14ac:dyDescent="0.25">
      <c r="A622">
        <f t="shared" si="74"/>
        <v>1</v>
      </c>
      <c r="B622" t="str">
        <f t="shared" si="75"/>
        <v/>
      </c>
      <c r="C622">
        <f t="shared" si="76"/>
        <v>1</v>
      </c>
      <c r="D622" s="4"/>
      <c r="E622" s="3"/>
      <c r="F622" t="e">
        <f t="array" ref="F622">INDEX(Establishment!B$2:B$1042,MATCH($E622,Establishment!$A$2:$A$1042,0))</f>
        <v>#N/A</v>
      </c>
      <c r="G622" t="e">
        <f t="array" ref="G622">INDEX(Establishment!C$2:C$1042,MATCH($E622,Establishment!$A$2:$A$1042,0))</f>
        <v>#N/A</v>
      </c>
      <c r="H622" t="s">
        <v>20</v>
      </c>
      <c r="I622" s="5"/>
      <c r="J622" t="s">
        <v>20</v>
      </c>
      <c r="L622" s="5"/>
      <c r="M622" s="5">
        <f t="shared" si="77"/>
        <v>0</v>
      </c>
      <c r="N622" s="5" t="e">
        <f t="shared" si="78"/>
        <v>#N/A</v>
      </c>
      <c r="O622" t="s">
        <v>20</v>
      </c>
      <c r="P622" t="str">
        <f t="array" ref="P622">INDEX(Items!B$2:B$1090,MATCH($O622,Items!$A$2:$A$1090,0))</f>
        <v xml:space="preserve"> </v>
      </c>
      <c r="Q622" t="str">
        <f t="array" ref="Q622">INDEX(Items!C$2:C$1090,MATCH($O622,Items!$A$2:$A$1090,0))</f>
        <v xml:space="preserve"> </v>
      </c>
      <c r="R622" t="str">
        <f t="array" ref="R622">INDEX(Items!D$2:D$1090,MATCH($O622,Items!$A$2:$A$1090,0))</f>
        <v xml:space="preserve"> </v>
      </c>
    </row>
    <row r="623" spans="1:18" x14ac:dyDescent="0.25">
      <c r="A623">
        <f t="shared" si="74"/>
        <v>1</v>
      </c>
      <c r="B623" t="str">
        <f t="shared" si="75"/>
        <v/>
      </c>
      <c r="C623">
        <f t="shared" si="76"/>
        <v>1</v>
      </c>
      <c r="D623" s="4"/>
      <c r="E623" s="3"/>
      <c r="F623" t="e">
        <f t="array" ref="F623">INDEX(Establishment!B$2:B$1042,MATCH($E623,Establishment!$A$2:$A$1042,0))</f>
        <v>#N/A</v>
      </c>
      <c r="G623" t="e">
        <f t="array" ref="G623">INDEX(Establishment!C$2:C$1042,MATCH($E623,Establishment!$A$2:$A$1042,0))</f>
        <v>#N/A</v>
      </c>
      <c r="H623" t="s">
        <v>20</v>
      </c>
      <c r="I623" s="5"/>
      <c r="J623" t="s">
        <v>20</v>
      </c>
      <c r="L623" s="5"/>
      <c r="M623" s="5">
        <f t="shared" si="77"/>
        <v>0</v>
      </c>
      <c r="N623" s="5" t="e">
        <f t="shared" si="78"/>
        <v>#N/A</v>
      </c>
      <c r="O623" t="s">
        <v>20</v>
      </c>
      <c r="P623" t="str">
        <f t="array" ref="P623">INDEX(Items!B$2:B$1090,MATCH($O623,Items!$A$2:$A$1090,0))</f>
        <v xml:space="preserve"> </v>
      </c>
      <c r="Q623" t="str">
        <f t="array" ref="Q623">INDEX(Items!C$2:C$1090,MATCH($O623,Items!$A$2:$A$1090,0))</f>
        <v xml:space="preserve"> </v>
      </c>
      <c r="R623" t="str">
        <f t="array" ref="R623">INDEX(Items!D$2:D$1090,MATCH($O623,Items!$A$2:$A$1090,0))</f>
        <v xml:space="preserve"> </v>
      </c>
    </row>
    <row r="624" spans="1:18" x14ac:dyDescent="0.25">
      <c r="A624">
        <f t="shared" si="74"/>
        <v>1</v>
      </c>
      <c r="B624" t="str">
        <f t="shared" si="75"/>
        <v/>
      </c>
      <c r="C624">
        <f t="shared" si="76"/>
        <v>1</v>
      </c>
      <c r="D624" s="4"/>
      <c r="E624" s="3"/>
      <c r="F624" t="e">
        <f t="array" ref="F624">INDEX(Establishment!B$2:B$1042,MATCH($E624,Establishment!$A$2:$A$1042,0))</f>
        <v>#N/A</v>
      </c>
      <c r="G624" t="e">
        <f t="array" ref="G624">INDEX(Establishment!C$2:C$1042,MATCH($E624,Establishment!$A$2:$A$1042,0))</f>
        <v>#N/A</v>
      </c>
      <c r="H624" t="s">
        <v>20</v>
      </c>
      <c r="I624" s="5"/>
      <c r="J624" t="s">
        <v>20</v>
      </c>
      <c r="L624" s="5"/>
      <c r="M624" s="5">
        <f t="shared" si="77"/>
        <v>0</v>
      </c>
      <c r="N624" s="5" t="e">
        <f t="shared" si="78"/>
        <v>#N/A</v>
      </c>
      <c r="O624" t="s">
        <v>20</v>
      </c>
      <c r="P624" t="str">
        <f t="array" ref="P624">INDEX(Items!B$2:B$1090,MATCH($O624,Items!$A$2:$A$1090,0))</f>
        <v xml:space="preserve"> </v>
      </c>
      <c r="Q624" t="str">
        <f t="array" ref="Q624">INDEX(Items!C$2:C$1090,MATCH($O624,Items!$A$2:$A$1090,0))</f>
        <v xml:space="preserve"> </v>
      </c>
      <c r="R624" t="str">
        <f t="array" ref="R624">INDEX(Items!D$2:D$1090,MATCH($O624,Items!$A$2:$A$1090,0))</f>
        <v xml:space="preserve"> </v>
      </c>
    </row>
    <row r="625" spans="1:18" x14ac:dyDescent="0.25">
      <c r="A625">
        <f t="shared" si="74"/>
        <v>1</v>
      </c>
      <c r="B625" t="str">
        <f t="shared" si="75"/>
        <v/>
      </c>
      <c r="C625">
        <f t="shared" si="76"/>
        <v>1</v>
      </c>
      <c r="D625" s="4"/>
      <c r="E625" s="3"/>
      <c r="F625" t="e">
        <f t="array" ref="F625">INDEX(Establishment!B$2:B$1042,MATCH($E625,Establishment!$A$2:$A$1042,0))</f>
        <v>#N/A</v>
      </c>
      <c r="G625" t="e">
        <f t="array" ref="G625">INDEX(Establishment!C$2:C$1042,MATCH($E625,Establishment!$A$2:$A$1042,0))</f>
        <v>#N/A</v>
      </c>
      <c r="H625" t="s">
        <v>20</v>
      </c>
      <c r="I625" s="5"/>
      <c r="J625" t="s">
        <v>20</v>
      </c>
      <c r="L625" s="5"/>
      <c r="M625" s="5">
        <f t="shared" si="77"/>
        <v>0</v>
      </c>
      <c r="N625" s="5" t="e">
        <f t="shared" si="78"/>
        <v>#N/A</v>
      </c>
      <c r="O625" t="s">
        <v>20</v>
      </c>
      <c r="P625" t="str">
        <f t="array" ref="P625">INDEX(Items!B$2:B$1090,MATCH($O625,Items!$A$2:$A$1090,0))</f>
        <v xml:space="preserve"> </v>
      </c>
      <c r="Q625" t="str">
        <f t="array" ref="Q625">INDEX(Items!C$2:C$1090,MATCH($O625,Items!$A$2:$A$1090,0))</f>
        <v xml:space="preserve"> </v>
      </c>
      <c r="R625" t="str">
        <f t="array" ref="R625">INDEX(Items!D$2:D$1090,MATCH($O625,Items!$A$2:$A$1090,0))</f>
        <v xml:space="preserve"> </v>
      </c>
    </row>
    <row r="626" spans="1:18" x14ac:dyDescent="0.25">
      <c r="A626">
        <f t="shared" si="74"/>
        <v>1</v>
      </c>
      <c r="B626" t="str">
        <f t="shared" si="75"/>
        <v/>
      </c>
      <c r="C626">
        <f t="shared" si="76"/>
        <v>1</v>
      </c>
      <c r="D626" s="4"/>
      <c r="E626" s="3"/>
      <c r="F626" t="e">
        <f t="array" ref="F626">INDEX(Establishment!B$2:B$1042,MATCH($E626,Establishment!$A$2:$A$1042,0))</f>
        <v>#N/A</v>
      </c>
      <c r="G626" t="e">
        <f t="array" ref="G626">INDEX(Establishment!C$2:C$1042,MATCH($E626,Establishment!$A$2:$A$1042,0))</f>
        <v>#N/A</v>
      </c>
      <c r="H626" t="s">
        <v>20</v>
      </c>
      <c r="I626" s="5"/>
      <c r="J626" t="s">
        <v>20</v>
      </c>
      <c r="L626" s="5"/>
      <c r="M626" s="5">
        <f t="shared" si="77"/>
        <v>0</v>
      </c>
      <c r="N626" s="5" t="e">
        <f t="shared" si="78"/>
        <v>#N/A</v>
      </c>
      <c r="O626" t="s">
        <v>20</v>
      </c>
      <c r="P626" t="str">
        <f t="array" ref="P626">INDEX(Items!B$2:B$1090,MATCH($O626,Items!$A$2:$A$1090,0))</f>
        <v xml:space="preserve"> </v>
      </c>
      <c r="Q626" t="str">
        <f t="array" ref="Q626">INDEX(Items!C$2:C$1090,MATCH($O626,Items!$A$2:$A$1090,0))</f>
        <v xml:space="preserve"> </v>
      </c>
      <c r="R626" t="str">
        <f t="array" ref="R626">INDEX(Items!D$2:D$1090,MATCH($O626,Items!$A$2:$A$1090,0))</f>
        <v xml:space="preserve"> </v>
      </c>
    </row>
    <row r="627" spans="1:18" x14ac:dyDescent="0.25">
      <c r="A627">
        <f t="shared" si="74"/>
        <v>1</v>
      </c>
      <c r="B627" t="str">
        <f t="shared" si="75"/>
        <v/>
      </c>
      <c r="C627">
        <f t="shared" si="76"/>
        <v>1</v>
      </c>
      <c r="D627" s="4"/>
      <c r="E627" s="3"/>
      <c r="F627" t="e">
        <f t="array" ref="F627">INDEX(Establishment!B$2:B$1042,MATCH($E627,Establishment!$A$2:$A$1042,0))</f>
        <v>#N/A</v>
      </c>
      <c r="G627" t="e">
        <f t="array" ref="G627">INDEX(Establishment!C$2:C$1042,MATCH($E627,Establishment!$A$2:$A$1042,0))</f>
        <v>#N/A</v>
      </c>
      <c r="H627" t="s">
        <v>20</v>
      </c>
      <c r="I627" s="5"/>
      <c r="J627" t="s">
        <v>20</v>
      </c>
      <c r="L627" s="5"/>
      <c r="M627" s="5">
        <f t="shared" si="77"/>
        <v>0</v>
      </c>
      <c r="N627" s="5" t="e">
        <f t="shared" si="78"/>
        <v>#N/A</v>
      </c>
      <c r="O627" t="s">
        <v>20</v>
      </c>
      <c r="P627" t="str">
        <f t="array" ref="P627">INDEX(Items!B$2:B$1090,MATCH($O627,Items!$A$2:$A$1090,0))</f>
        <v xml:space="preserve"> </v>
      </c>
      <c r="Q627" t="str">
        <f t="array" ref="Q627">INDEX(Items!C$2:C$1090,MATCH($O627,Items!$A$2:$A$1090,0))</f>
        <v xml:space="preserve"> </v>
      </c>
      <c r="R627" t="str">
        <f t="array" ref="R627">INDEX(Items!D$2:D$1090,MATCH($O627,Items!$A$2:$A$1090,0))</f>
        <v xml:space="preserve"> </v>
      </c>
    </row>
    <row r="628" spans="1:18" x14ac:dyDescent="0.25">
      <c r="A628">
        <f t="shared" si="74"/>
        <v>1</v>
      </c>
      <c r="B628" t="str">
        <f t="shared" si="75"/>
        <v/>
      </c>
      <c r="C628">
        <f t="shared" si="76"/>
        <v>1</v>
      </c>
      <c r="D628" s="4"/>
      <c r="E628" s="3"/>
      <c r="F628" t="e">
        <f t="array" ref="F628">INDEX(Establishment!B$2:B$1042,MATCH($E628,Establishment!$A$2:$A$1042,0))</f>
        <v>#N/A</v>
      </c>
      <c r="G628" t="e">
        <f t="array" ref="G628">INDEX(Establishment!C$2:C$1042,MATCH($E628,Establishment!$A$2:$A$1042,0))</f>
        <v>#N/A</v>
      </c>
      <c r="H628" t="s">
        <v>20</v>
      </c>
      <c r="I628" s="5"/>
      <c r="J628" t="s">
        <v>20</v>
      </c>
      <c r="L628" s="5"/>
      <c r="M628" s="5">
        <f t="shared" si="77"/>
        <v>0</v>
      </c>
      <c r="N628" s="5" t="e">
        <f t="shared" si="78"/>
        <v>#N/A</v>
      </c>
      <c r="O628" t="s">
        <v>20</v>
      </c>
      <c r="P628" t="str">
        <f t="array" ref="P628">INDEX(Items!B$2:B$1090,MATCH($O628,Items!$A$2:$A$1090,0))</f>
        <v xml:space="preserve"> </v>
      </c>
      <c r="Q628" t="str">
        <f t="array" ref="Q628">INDEX(Items!C$2:C$1090,MATCH($O628,Items!$A$2:$A$1090,0))</f>
        <v xml:space="preserve"> </v>
      </c>
      <c r="R628" t="str">
        <f t="array" ref="R628">INDEX(Items!D$2:D$1090,MATCH($O628,Items!$A$2:$A$1090,0))</f>
        <v xml:space="preserve"> </v>
      </c>
    </row>
    <row r="629" spans="1:18" x14ac:dyDescent="0.25">
      <c r="A629">
        <f t="shared" si="74"/>
        <v>1</v>
      </c>
      <c r="B629" t="str">
        <f t="shared" si="75"/>
        <v/>
      </c>
      <c r="C629">
        <f t="shared" si="76"/>
        <v>1</v>
      </c>
      <c r="D629" s="4"/>
      <c r="E629" s="3"/>
      <c r="F629" t="e">
        <f t="array" ref="F629">INDEX(Establishment!B$2:B$1042,MATCH($E629,Establishment!$A$2:$A$1042,0))</f>
        <v>#N/A</v>
      </c>
      <c r="G629" t="e">
        <f t="array" ref="G629">INDEX(Establishment!C$2:C$1042,MATCH($E629,Establishment!$A$2:$A$1042,0))</f>
        <v>#N/A</v>
      </c>
      <c r="H629" t="s">
        <v>20</v>
      </c>
      <c r="I629" s="5"/>
      <c r="J629" t="s">
        <v>20</v>
      </c>
      <c r="L629" s="5"/>
      <c r="M629" s="5">
        <f t="shared" si="77"/>
        <v>0</v>
      </c>
      <c r="N629" s="5" t="e">
        <f t="shared" si="78"/>
        <v>#N/A</v>
      </c>
      <c r="O629" t="s">
        <v>20</v>
      </c>
      <c r="P629" t="str">
        <f t="array" ref="P629">INDEX(Items!B$2:B$1090,MATCH($O629,Items!$A$2:$A$1090,0))</f>
        <v xml:space="preserve"> </v>
      </c>
      <c r="Q629" t="str">
        <f t="array" ref="Q629">INDEX(Items!C$2:C$1090,MATCH($O629,Items!$A$2:$A$1090,0))</f>
        <v xml:space="preserve"> </v>
      </c>
      <c r="R629" t="str">
        <f t="array" ref="R629">INDEX(Items!D$2:D$1090,MATCH($O629,Items!$A$2:$A$1090,0))</f>
        <v xml:space="preserve"> </v>
      </c>
    </row>
    <row r="630" spans="1:18" x14ac:dyDescent="0.25">
      <c r="A630">
        <f t="shared" si="74"/>
        <v>1</v>
      </c>
      <c r="B630" t="str">
        <f t="shared" si="75"/>
        <v/>
      </c>
      <c r="C630">
        <f t="shared" si="76"/>
        <v>1</v>
      </c>
      <c r="D630" s="4"/>
      <c r="E630" s="3"/>
      <c r="F630" t="e">
        <f t="array" ref="F630">INDEX(Establishment!B$2:B$1042,MATCH($E630,Establishment!$A$2:$A$1042,0))</f>
        <v>#N/A</v>
      </c>
      <c r="G630" t="e">
        <f t="array" ref="G630">INDEX(Establishment!C$2:C$1042,MATCH($E630,Establishment!$A$2:$A$1042,0))</f>
        <v>#N/A</v>
      </c>
      <c r="H630" t="s">
        <v>20</v>
      </c>
      <c r="I630" s="5"/>
      <c r="J630" t="s">
        <v>20</v>
      </c>
      <c r="L630" s="5"/>
      <c r="M630" s="5">
        <f t="shared" si="77"/>
        <v>0</v>
      </c>
      <c r="N630" s="5" t="e">
        <f t="shared" si="78"/>
        <v>#N/A</v>
      </c>
      <c r="O630" t="s">
        <v>20</v>
      </c>
      <c r="P630" t="str">
        <f t="array" ref="P630">INDEX(Items!B$2:B$1090,MATCH($O630,Items!$A$2:$A$1090,0))</f>
        <v xml:space="preserve"> </v>
      </c>
      <c r="Q630" t="str">
        <f t="array" ref="Q630">INDEX(Items!C$2:C$1090,MATCH($O630,Items!$A$2:$A$1090,0))</f>
        <v xml:space="preserve"> </v>
      </c>
      <c r="R630" t="str">
        <f t="array" ref="R630">INDEX(Items!D$2:D$1090,MATCH($O630,Items!$A$2:$A$1090,0))</f>
        <v xml:space="preserve"> </v>
      </c>
    </row>
    <row r="631" spans="1:18" x14ac:dyDescent="0.25">
      <c r="A631">
        <f t="shared" si="74"/>
        <v>1</v>
      </c>
      <c r="B631" t="str">
        <f t="shared" si="75"/>
        <v/>
      </c>
      <c r="C631">
        <f t="shared" si="76"/>
        <v>1</v>
      </c>
      <c r="D631" s="4"/>
      <c r="E631" s="3"/>
      <c r="F631" t="e">
        <f t="array" ref="F631">INDEX(Establishment!B$2:B$1042,MATCH($E631,Establishment!$A$2:$A$1042,0))</f>
        <v>#N/A</v>
      </c>
      <c r="G631" t="e">
        <f t="array" ref="G631">INDEX(Establishment!C$2:C$1042,MATCH($E631,Establishment!$A$2:$A$1042,0))</f>
        <v>#N/A</v>
      </c>
      <c r="H631" t="s">
        <v>20</v>
      </c>
      <c r="I631" s="5"/>
      <c r="J631" t="s">
        <v>20</v>
      </c>
      <c r="L631" s="5"/>
      <c r="M631" s="5">
        <f t="shared" si="77"/>
        <v>0</v>
      </c>
      <c r="N631" s="5" t="e">
        <f t="shared" si="78"/>
        <v>#N/A</v>
      </c>
      <c r="O631" t="s">
        <v>20</v>
      </c>
      <c r="P631" t="str">
        <f t="array" ref="P631">INDEX(Items!B$2:B$1090,MATCH($O631,Items!$A$2:$A$1090,0))</f>
        <v xml:space="preserve"> </v>
      </c>
      <c r="Q631" t="str">
        <f t="array" ref="Q631">INDEX(Items!C$2:C$1090,MATCH($O631,Items!$A$2:$A$1090,0))</f>
        <v xml:space="preserve"> </v>
      </c>
      <c r="R631" t="str">
        <f t="array" ref="R631">INDEX(Items!D$2:D$1090,MATCH($O631,Items!$A$2:$A$1090,0))</f>
        <v xml:space="preserve"> </v>
      </c>
    </row>
    <row r="632" spans="1:18" x14ac:dyDescent="0.25">
      <c r="A632">
        <f t="shared" si="74"/>
        <v>1</v>
      </c>
      <c r="B632" t="str">
        <f t="shared" si="75"/>
        <v/>
      </c>
      <c r="C632">
        <f t="shared" si="76"/>
        <v>1</v>
      </c>
      <c r="D632" s="4"/>
      <c r="E632" s="3"/>
      <c r="F632" t="e">
        <f t="array" ref="F632">INDEX(Establishment!B$2:B$1042,MATCH($E632,Establishment!$A$2:$A$1042,0))</f>
        <v>#N/A</v>
      </c>
      <c r="G632" t="e">
        <f t="array" ref="G632">INDEX(Establishment!C$2:C$1042,MATCH($E632,Establishment!$A$2:$A$1042,0))</f>
        <v>#N/A</v>
      </c>
      <c r="H632" t="s">
        <v>20</v>
      </c>
      <c r="I632" s="5"/>
      <c r="J632" t="s">
        <v>20</v>
      </c>
      <c r="L632" s="5"/>
      <c r="M632" s="5">
        <f t="shared" si="77"/>
        <v>0</v>
      </c>
      <c r="N632" s="5" t="e">
        <f t="shared" si="78"/>
        <v>#N/A</v>
      </c>
      <c r="O632" t="s">
        <v>20</v>
      </c>
      <c r="P632" t="str">
        <f t="array" ref="P632">INDEX(Items!B$2:B$1090,MATCH($O632,Items!$A$2:$A$1090,0))</f>
        <v xml:space="preserve"> </v>
      </c>
      <c r="Q632" t="str">
        <f t="array" ref="Q632">INDEX(Items!C$2:C$1090,MATCH($O632,Items!$A$2:$A$1090,0))</f>
        <v xml:space="preserve"> </v>
      </c>
      <c r="R632" t="str">
        <f t="array" ref="R632">INDEX(Items!D$2:D$1090,MATCH($O632,Items!$A$2:$A$1090,0))</f>
        <v xml:space="preserve"> </v>
      </c>
    </row>
    <row r="633" spans="1:18" x14ac:dyDescent="0.25">
      <c r="A633">
        <f t="shared" si="74"/>
        <v>1</v>
      </c>
      <c r="B633" t="str">
        <f t="shared" si="75"/>
        <v/>
      </c>
      <c r="C633">
        <f t="shared" si="76"/>
        <v>1</v>
      </c>
      <c r="D633" s="4"/>
      <c r="E633" s="3"/>
      <c r="F633" t="e">
        <f t="array" ref="F633">INDEX(Establishment!B$2:B$1042,MATCH($E633,Establishment!$A$2:$A$1042,0))</f>
        <v>#N/A</v>
      </c>
      <c r="G633" t="e">
        <f t="array" ref="G633">INDEX(Establishment!C$2:C$1042,MATCH($E633,Establishment!$A$2:$A$1042,0))</f>
        <v>#N/A</v>
      </c>
      <c r="H633" t="s">
        <v>20</v>
      </c>
      <c r="I633" s="5"/>
      <c r="J633" t="s">
        <v>20</v>
      </c>
      <c r="L633" s="5"/>
      <c r="M633" s="5">
        <f t="shared" si="77"/>
        <v>0</v>
      </c>
      <c r="N633" s="5" t="e">
        <f t="shared" si="78"/>
        <v>#N/A</v>
      </c>
      <c r="O633" t="s">
        <v>20</v>
      </c>
      <c r="P633" t="str">
        <f t="array" ref="P633">INDEX(Items!B$2:B$1090,MATCH($O633,Items!$A$2:$A$1090,0))</f>
        <v xml:space="preserve"> </v>
      </c>
      <c r="Q633" t="str">
        <f t="array" ref="Q633">INDEX(Items!C$2:C$1090,MATCH($O633,Items!$A$2:$A$1090,0))</f>
        <v xml:space="preserve"> </v>
      </c>
      <c r="R633" t="str">
        <f t="array" ref="R633">INDEX(Items!D$2:D$1090,MATCH($O633,Items!$A$2:$A$1090,0))</f>
        <v xml:space="preserve"> </v>
      </c>
    </row>
    <row r="634" spans="1:18" x14ac:dyDescent="0.25">
      <c r="A634">
        <f t="shared" si="74"/>
        <v>1</v>
      </c>
      <c r="B634" t="str">
        <f t="shared" si="75"/>
        <v/>
      </c>
      <c r="C634">
        <f t="shared" si="76"/>
        <v>1</v>
      </c>
      <c r="D634" s="4"/>
      <c r="E634" s="3"/>
      <c r="F634" t="e">
        <f t="array" ref="F634">INDEX(Establishment!B$2:B$1042,MATCH($E634,Establishment!$A$2:$A$1042,0))</f>
        <v>#N/A</v>
      </c>
      <c r="G634" t="e">
        <f t="array" ref="G634">INDEX(Establishment!C$2:C$1042,MATCH($E634,Establishment!$A$2:$A$1042,0))</f>
        <v>#N/A</v>
      </c>
      <c r="H634" t="s">
        <v>20</v>
      </c>
      <c r="I634" s="5"/>
      <c r="J634" t="s">
        <v>20</v>
      </c>
      <c r="L634" s="5"/>
      <c r="M634" s="5">
        <f t="shared" si="77"/>
        <v>0</v>
      </c>
      <c r="N634" s="5" t="e">
        <f t="shared" si="78"/>
        <v>#N/A</v>
      </c>
      <c r="O634" t="s">
        <v>20</v>
      </c>
      <c r="P634" t="str">
        <f t="array" ref="P634">INDEX(Items!B$2:B$1090,MATCH($O634,Items!$A$2:$A$1090,0))</f>
        <v xml:space="preserve"> </v>
      </c>
      <c r="Q634" t="str">
        <f t="array" ref="Q634">INDEX(Items!C$2:C$1090,MATCH($O634,Items!$A$2:$A$1090,0))</f>
        <v xml:space="preserve"> </v>
      </c>
      <c r="R634" t="str">
        <f t="array" ref="R634">INDEX(Items!D$2:D$1090,MATCH($O634,Items!$A$2:$A$1090,0))</f>
        <v xml:space="preserve"> </v>
      </c>
    </row>
    <row r="635" spans="1:18" x14ac:dyDescent="0.25">
      <c r="A635">
        <f t="shared" si="74"/>
        <v>1</v>
      </c>
      <c r="B635" t="str">
        <f t="shared" si="75"/>
        <v/>
      </c>
      <c r="C635">
        <f t="shared" si="76"/>
        <v>1</v>
      </c>
      <c r="D635" s="4"/>
      <c r="E635" s="3"/>
      <c r="F635" t="e">
        <f t="array" ref="F635">INDEX(Establishment!B$2:B$1042,MATCH($E635,Establishment!$A$2:$A$1042,0))</f>
        <v>#N/A</v>
      </c>
      <c r="G635" t="e">
        <f t="array" ref="G635">INDEX(Establishment!C$2:C$1042,MATCH($E635,Establishment!$A$2:$A$1042,0))</f>
        <v>#N/A</v>
      </c>
      <c r="H635" t="s">
        <v>20</v>
      </c>
      <c r="I635" s="5"/>
      <c r="J635" t="s">
        <v>20</v>
      </c>
      <c r="L635" s="5"/>
      <c r="M635" s="5">
        <f t="shared" si="77"/>
        <v>0</v>
      </c>
      <c r="N635" s="5" t="e">
        <f t="shared" si="78"/>
        <v>#N/A</v>
      </c>
      <c r="O635" t="s">
        <v>20</v>
      </c>
      <c r="P635" t="str">
        <f t="array" ref="P635">INDEX(Items!B$2:B$1090,MATCH($O635,Items!$A$2:$A$1090,0))</f>
        <v xml:space="preserve"> </v>
      </c>
      <c r="Q635" t="str">
        <f t="array" ref="Q635">INDEX(Items!C$2:C$1090,MATCH($O635,Items!$A$2:$A$1090,0))</f>
        <v xml:space="preserve"> </v>
      </c>
      <c r="R635" t="str">
        <f t="array" ref="R635">INDEX(Items!D$2:D$1090,MATCH($O635,Items!$A$2:$A$1090,0))</f>
        <v xml:space="preserve"> </v>
      </c>
    </row>
    <row r="636" spans="1:18" x14ac:dyDescent="0.25">
      <c r="A636">
        <f t="shared" si="74"/>
        <v>1</v>
      </c>
      <c r="B636" t="str">
        <f t="shared" si="75"/>
        <v/>
      </c>
      <c r="C636">
        <f t="shared" si="76"/>
        <v>1</v>
      </c>
      <c r="D636" s="4"/>
      <c r="E636" s="3"/>
      <c r="F636" t="e">
        <f t="array" ref="F636">INDEX(Establishment!B$2:B$1042,MATCH($E636,Establishment!$A$2:$A$1042,0))</f>
        <v>#N/A</v>
      </c>
      <c r="G636" t="e">
        <f t="array" ref="G636">INDEX(Establishment!C$2:C$1042,MATCH($E636,Establishment!$A$2:$A$1042,0))</f>
        <v>#N/A</v>
      </c>
      <c r="H636" t="s">
        <v>20</v>
      </c>
      <c r="I636" s="5"/>
      <c r="J636" t="s">
        <v>20</v>
      </c>
      <c r="L636" s="5"/>
      <c r="M636" s="5">
        <f t="shared" si="77"/>
        <v>0</v>
      </c>
      <c r="N636" s="5" t="e">
        <f t="shared" si="78"/>
        <v>#N/A</v>
      </c>
      <c r="O636" t="s">
        <v>20</v>
      </c>
      <c r="P636" t="str">
        <f t="array" ref="P636">INDEX(Items!B$2:B$1090,MATCH($O636,Items!$A$2:$A$1090,0))</f>
        <v xml:space="preserve"> </v>
      </c>
      <c r="Q636" t="str">
        <f t="array" ref="Q636">INDEX(Items!C$2:C$1090,MATCH($O636,Items!$A$2:$A$1090,0))</f>
        <v xml:space="preserve"> </v>
      </c>
      <c r="R636" t="str">
        <f t="array" ref="R636">INDEX(Items!D$2:D$1090,MATCH($O636,Items!$A$2:$A$1090,0))</f>
        <v xml:space="preserve"> </v>
      </c>
    </row>
    <row r="637" spans="1:18" x14ac:dyDescent="0.25">
      <c r="A637">
        <f t="shared" si="74"/>
        <v>1</v>
      </c>
      <c r="B637" t="str">
        <f t="shared" si="75"/>
        <v/>
      </c>
      <c r="C637">
        <f t="shared" si="76"/>
        <v>1</v>
      </c>
      <c r="D637" s="4"/>
      <c r="E637" s="3"/>
      <c r="F637" t="e">
        <f t="array" ref="F637">INDEX(Establishment!B$2:B$1042,MATCH($E637,Establishment!$A$2:$A$1042,0))</f>
        <v>#N/A</v>
      </c>
      <c r="G637" t="e">
        <f t="array" ref="G637">INDEX(Establishment!C$2:C$1042,MATCH($E637,Establishment!$A$2:$A$1042,0))</f>
        <v>#N/A</v>
      </c>
      <c r="H637" t="s">
        <v>20</v>
      </c>
      <c r="I637" s="5"/>
      <c r="J637" t="s">
        <v>20</v>
      </c>
      <c r="L637" s="5"/>
      <c r="M637" s="5">
        <f t="shared" si="77"/>
        <v>0</v>
      </c>
      <c r="N637" s="5" t="e">
        <f t="shared" si="78"/>
        <v>#N/A</v>
      </c>
      <c r="O637" t="s">
        <v>20</v>
      </c>
      <c r="P637" t="str">
        <f t="array" ref="P637">INDEX(Items!B$2:B$1090,MATCH($O637,Items!$A$2:$A$1090,0))</f>
        <v xml:space="preserve"> </v>
      </c>
      <c r="Q637" t="str">
        <f t="array" ref="Q637">INDEX(Items!C$2:C$1090,MATCH($O637,Items!$A$2:$A$1090,0))</f>
        <v xml:space="preserve"> </v>
      </c>
      <c r="R637" t="str">
        <f t="array" ref="R637">INDEX(Items!D$2:D$1090,MATCH($O637,Items!$A$2:$A$1090,0))</f>
        <v xml:space="preserve"> </v>
      </c>
    </row>
    <row r="638" spans="1:18" x14ac:dyDescent="0.25">
      <c r="A638">
        <f t="shared" si="74"/>
        <v>1</v>
      </c>
      <c r="B638" t="str">
        <f t="shared" si="75"/>
        <v/>
      </c>
      <c r="C638">
        <f t="shared" si="76"/>
        <v>1</v>
      </c>
      <c r="D638" s="4"/>
      <c r="E638" s="3"/>
      <c r="F638" t="e">
        <f t="array" ref="F638">INDEX(Establishment!B$2:B$1042,MATCH($E638,Establishment!$A$2:$A$1042,0))</f>
        <v>#N/A</v>
      </c>
      <c r="G638" t="e">
        <f t="array" ref="G638">INDEX(Establishment!C$2:C$1042,MATCH($E638,Establishment!$A$2:$A$1042,0))</f>
        <v>#N/A</v>
      </c>
      <c r="H638" t="s">
        <v>20</v>
      </c>
      <c r="I638" s="5"/>
      <c r="J638" t="s">
        <v>20</v>
      </c>
      <c r="L638" s="5"/>
      <c r="M638" s="5">
        <f t="shared" si="77"/>
        <v>0</v>
      </c>
      <c r="N638" s="5" t="e">
        <f t="shared" si="78"/>
        <v>#N/A</v>
      </c>
      <c r="O638" t="s">
        <v>20</v>
      </c>
      <c r="P638" t="str">
        <f t="array" ref="P638">INDEX(Items!B$2:B$1090,MATCH($O638,Items!$A$2:$A$1090,0))</f>
        <v xml:space="preserve"> </v>
      </c>
      <c r="Q638" t="str">
        <f t="array" ref="Q638">INDEX(Items!C$2:C$1090,MATCH($O638,Items!$A$2:$A$1090,0))</f>
        <v xml:space="preserve"> </v>
      </c>
      <c r="R638" t="str">
        <f t="array" ref="R638">INDEX(Items!D$2:D$1090,MATCH($O638,Items!$A$2:$A$1090,0))</f>
        <v xml:space="preserve"> </v>
      </c>
    </row>
    <row r="639" spans="1:18" x14ac:dyDescent="0.25">
      <c r="A639">
        <f t="shared" si="74"/>
        <v>1</v>
      </c>
      <c r="B639" t="str">
        <f t="shared" si="75"/>
        <v/>
      </c>
      <c r="C639">
        <f t="shared" si="76"/>
        <v>1</v>
      </c>
      <c r="D639" s="4"/>
      <c r="E639" s="3"/>
      <c r="F639" t="e">
        <f t="array" ref="F639">INDEX(Establishment!B$2:B$1042,MATCH($E639,Establishment!$A$2:$A$1042,0))</f>
        <v>#N/A</v>
      </c>
      <c r="G639" t="e">
        <f t="array" ref="G639">INDEX(Establishment!C$2:C$1042,MATCH($E639,Establishment!$A$2:$A$1042,0))</f>
        <v>#N/A</v>
      </c>
      <c r="H639" t="s">
        <v>20</v>
      </c>
      <c r="I639" s="5"/>
      <c r="J639" t="s">
        <v>20</v>
      </c>
      <c r="L639" s="5"/>
      <c r="M639" s="5">
        <f t="shared" si="77"/>
        <v>0</v>
      </c>
      <c r="N639" s="5" t="e">
        <f t="shared" si="78"/>
        <v>#N/A</v>
      </c>
      <c r="O639" t="s">
        <v>20</v>
      </c>
      <c r="P639" t="str">
        <f t="array" ref="P639">INDEX(Items!B$2:B$1090,MATCH($O639,Items!$A$2:$A$1090,0))</f>
        <v xml:space="preserve"> </v>
      </c>
      <c r="Q639" t="str">
        <f t="array" ref="Q639">INDEX(Items!C$2:C$1090,MATCH($O639,Items!$A$2:$A$1090,0))</f>
        <v xml:space="preserve"> </v>
      </c>
      <c r="R639" t="str">
        <f t="array" ref="R639">INDEX(Items!D$2:D$1090,MATCH($O639,Items!$A$2:$A$1090,0))</f>
        <v xml:space="preserve"> </v>
      </c>
    </row>
    <row r="640" spans="1:18" x14ac:dyDescent="0.25">
      <c r="A640">
        <f t="shared" si="74"/>
        <v>1</v>
      </c>
      <c r="B640" t="str">
        <f t="shared" si="75"/>
        <v/>
      </c>
      <c r="C640">
        <f t="shared" si="76"/>
        <v>1</v>
      </c>
      <c r="D640" s="4"/>
      <c r="E640" s="3"/>
      <c r="F640" t="e">
        <f t="array" ref="F640">INDEX(Establishment!B$2:B$1042,MATCH($E640,Establishment!$A$2:$A$1042,0))</f>
        <v>#N/A</v>
      </c>
      <c r="G640" t="e">
        <f t="array" ref="G640">INDEX(Establishment!C$2:C$1042,MATCH($E640,Establishment!$A$2:$A$1042,0))</f>
        <v>#N/A</v>
      </c>
      <c r="H640" t="s">
        <v>20</v>
      </c>
      <c r="I640" s="5"/>
      <c r="J640" t="s">
        <v>20</v>
      </c>
      <c r="L640" s="5"/>
      <c r="M640" s="5">
        <f t="shared" si="77"/>
        <v>0</v>
      </c>
      <c r="N640" s="5" t="e">
        <f t="shared" si="78"/>
        <v>#N/A</v>
      </c>
      <c r="O640" t="s">
        <v>20</v>
      </c>
      <c r="P640" t="str">
        <f t="array" ref="P640">INDEX(Items!B$2:B$1090,MATCH($O640,Items!$A$2:$A$1090,0))</f>
        <v xml:space="preserve"> </v>
      </c>
      <c r="Q640" t="str">
        <f t="array" ref="Q640">INDEX(Items!C$2:C$1090,MATCH($O640,Items!$A$2:$A$1090,0))</f>
        <v xml:space="preserve"> </v>
      </c>
      <c r="R640" t="str">
        <f t="array" ref="R640">INDEX(Items!D$2:D$1090,MATCH($O640,Items!$A$2:$A$1090,0))</f>
        <v xml:space="preserve"> </v>
      </c>
    </row>
    <row r="641" spans="1:18" x14ac:dyDescent="0.25">
      <c r="A641">
        <f t="shared" si="74"/>
        <v>1</v>
      </c>
      <c r="B641" t="str">
        <f t="shared" si="75"/>
        <v/>
      </c>
      <c r="C641">
        <f t="shared" si="76"/>
        <v>1</v>
      </c>
      <c r="D641" s="4"/>
      <c r="E641" s="3"/>
      <c r="F641" t="e">
        <f t="array" ref="F641">INDEX(Establishment!B$2:B$1042,MATCH($E641,Establishment!$A$2:$A$1042,0))</f>
        <v>#N/A</v>
      </c>
      <c r="G641" t="e">
        <f t="array" ref="G641">INDEX(Establishment!C$2:C$1042,MATCH($E641,Establishment!$A$2:$A$1042,0))</f>
        <v>#N/A</v>
      </c>
      <c r="H641" t="s">
        <v>20</v>
      </c>
      <c r="I641" s="5"/>
      <c r="J641" t="s">
        <v>20</v>
      </c>
      <c r="L641" s="5"/>
      <c r="M641" s="5">
        <f t="shared" si="77"/>
        <v>0</v>
      </c>
      <c r="N641" s="5" t="e">
        <f t="shared" si="78"/>
        <v>#N/A</v>
      </c>
      <c r="O641" t="s">
        <v>20</v>
      </c>
      <c r="P641" t="str">
        <f t="array" ref="P641">INDEX(Items!B$2:B$1090,MATCH($O641,Items!$A$2:$A$1090,0))</f>
        <v xml:space="preserve"> </v>
      </c>
      <c r="Q641" t="str">
        <f t="array" ref="Q641">INDEX(Items!C$2:C$1090,MATCH($O641,Items!$A$2:$A$1090,0))</f>
        <v xml:space="preserve"> </v>
      </c>
      <c r="R641" t="str">
        <f t="array" ref="R641">INDEX(Items!D$2:D$1090,MATCH($O641,Items!$A$2:$A$1090,0))</f>
        <v xml:space="preserve"> </v>
      </c>
    </row>
    <row r="642" spans="1:18" x14ac:dyDescent="0.25">
      <c r="A642">
        <f t="shared" si="74"/>
        <v>1</v>
      </c>
      <c r="B642" t="str">
        <f t="shared" si="75"/>
        <v/>
      </c>
      <c r="C642">
        <f t="shared" si="76"/>
        <v>1</v>
      </c>
      <c r="D642" s="4"/>
      <c r="E642" s="3"/>
      <c r="F642" t="e">
        <f t="array" ref="F642">INDEX(Establishment!B$2:B$1042,MATCH($E642,Establishment!$A$2:$A$1042,0))</f>
        <v>#N/A</v>
      </c>
      <c r="G642" t="e">
        <f t="array" ref="G642">INDEX(Establishment!C$2:C$1042,MATCH($E642,Establishment!$A$2:$A$1042,0))</f>
        <v>#N/A</v>
      </c>
      <c r="H642" t="s">
        <v>20</v>
      </c>
      <c r="I642" s="5"/>
      <c r="J642" t="s">
        <v>20</v>
      </c>
      <c r="L642" s="5"/>
      <c r="M642" s="5">
        <f t="shared" si="77"/>
        <v>0</v>
      </c>
      <c r="N642" s="5" t="e">
        <f t="shared" si="78"/>
        <v>#N/A</v>
      </c>
      <c r="O642" t="s">
        <v>20</v>
      </c>
      <c r="P642" t="str">
        <f t="array" ref="P642">INDEX(Items!B$2:B$1090,MATCH($O642,Items!$A$2:$A$1090,0))</f>
        <v xml:space="preserve"> </v>
      </c>
      <c r="Q642" t="str">
        <f t="array" ref="Q642">INDEX(Items!C$2:C$1090,MATCH($O642,Items!$A$2:$A$1090,0))</f>
        <v xml:space="preserve"> </v>
      </c>
      <c r="R642" t="str">
        <f t="array" ref="R642">INDEX(Items!D$2:D$1090,MATCH($O642,Items!$A$2:$A$1090,0))</f>
        <v xml:space="preserve"> </v>
      </c>
    </row>
    <row r="643" spans="1:18" x14ac:dyDescent="0.25">
      <c r="A643">
        <f t="shared" si="74"/>
        <v>1</v>
      </c>
      <c r="B643" t="str">
        <f t="shared" si="75"/>
        <v/>
      </c>
      <c r="C643">
        <f t="shared" si="76"/>
        <v>1</v>
      </c>
      <c r="D643" s="4"/>
      <c r="E643" s="3"/>
      <c r="F643" t="e">
        <f t="array" ref="F643">INDEX(Establishment!B$2:B$1042,MATCH($E643,Establishment!$A$2:$A$1042,0))</f>
        <v>#N/A</v>
      </c>
      <c r="G643" t="e">
        <f t="array" ref="G643">INDEX(Establishment!C$2:C$1042,MATCH($E643,Establishment!$A$2:$A$1042,0))</f>
        <v>#N/A</v>
      </c>
      <c r="H643" t="s">
        <v>20</v>
      </c>
      <c r="I643" s="5"/>
      <c r="J643" t="s">
        <v>20</v>
      </c>
      <c r="L643" s="5"/>
      <c r="M643" s="5">
        <f t="shared" si="77"/>
        <v>0</v>
      </c>
      <c r="N643" s="5" t="e">
        <f t="shared" si="78"/>
        <v>#N/A</v>
      </c>
      <c r="O643" t="s">
        <v>20</v>
      </c>
      <c r="P643" t="str">
        <f t="array" ref="P643">INDEX(Items!B$2:B$1090,MATCH($O643,Items!$A$2:$A$1090,0))</f>
        <v xml:space="preserve"> </v>
      </c>
      <c r="Q643" t="str">
        <f t="array" ref="Q643">INDEX(Items!C$2:C$1090,MATCH($O643,Items!$A$2:$A$1090,0))</f>
        <v xml:space="preserve"> </v>
      </c>
      <c r="R643" t="str">
        <f t="array" ref="R643">INDEX(Items!D$2:D$1090,MATCH($O643,Items!$A$2:$A$1090,0))</f>
        <v xml:space="preserve"> </v>
      </c>
    </row>
    <row r="644" spans="1:18" x14ac:dyDescent="0.25">
      <c r="A644">
        <f t="shared" si="74"/>
        <v>1</v>
      </c>
      <c r="B644" t="str">
        <f t="shared" si="75"/>
        <v/>
      </c>
      <c r="C644">
        <f t="shared" si="76"/>
        <v>1</v>
      </c>
      <c r="D644" s="4"/>
      <c r="E644" s="3"/>
      <c r="F644" t="e">
        <f t="array" ref="F644">INDEX(Establishment!B$2:B$1042,MATCH($E644,Establishment!$A$2:$A$1042,0))</f>
        <v>#N/A</v>
      </c>
      <c r="G644" t="e">
        <f t="array" ref="G644">INDEX(Establishment!C$2:C$1042,MATCH($E644,Establishment!$A$2:$A$1042,0))</f>
        <v>#N/A</v>
      </c>
      <c r="H644" t="s">
        <v>20</v>
      </c>
      <c r="I644" s="5"/>
      <c r="J644" t="s">
        <v>20</v>
      </c>
      <c r="L644" s="5"/>
      <c r="M644" s="5">
        <f t="shared" si="77"/>
        <v>0</v>
      </c>
      <c r="N644" s="5" t="e">
        <f t="shared" si="78"/>
        <v>#N/A</v>
      </c>
      <c r="O644" t="s">
        <v>20</v>
      </c>
      <c r="P644" t="str">
        <f t="array" ref="P644">INDEX(Items!B$2:B$1090,MATCH($O644,Items!$A$2:$A$1090,0))</f>
        <v xml:space="preserve"> </v>
      </c>
      <c r="Q644" t="str">
        <f t="array" ref="Q644">INDEX(Items!C$2:C$1090,MATCH($O644,Items!$A$2:$A$1090,0))</f>
        <v xml:space="preserve"> </v>
      </c>
      <c r="R644" t="str">
        <f t="array" ref="R644">INDEX(Items!D$2:D$1090,MATCH($O644,Items!$A$2:$A$1090,0))</f>
        <v xml:space="preserve"> </v>
      </c>
    </row>
    <row r="645" spans="1:18" x14ac:dyDescent="0.25">
      <c r="A645">
        <f t="shared" si="74"/>
        <v>1</v>
      </c>
      <c r="B645" t="str">
        <f t="shared" si="75"/>
        <v/>
      </c>
      <c r="C645">
        <f t="shared" si="76"/>
        <v>1</v>
      </c>
      <c r="D645" s="4"/>
      <c r="E645" s="3"/>
      <c r="F645" t="e">
        <f t="array" ref="F645">INDEX(Establishment!B$2:B$1042,MATCH($E645,Establishment!$A$2:$A$1042,0))</f>
        <v>#N/A</v>
      </c>
      <c r="G645" t="e">
        <f t="array" ref="G645">INDEX(Establishment!C$2:C$1042,MATCH($E645,Establishment!$A$2:$A$1042,0))</f>
        <v>#N/A</v>
      </c>
      <c r="H645" t="s">
        <v>20</v>
      </c>
      <c r="I645" s="5"/>
      <c r="J645" t="s">
        <v>20</v>
      </c>
      <c r="L645" s="5"/>
      <c r="M645" s="5">
        <f t="shared" si="77"/>
        <v>0</v>
      </c>
      <c r="N645" s="5" t="e">
        <f t="shared" si="78"/>
        <v>#N/A</v>
      </c>
      <c r="O645" t="s">
        <v>20</v>
      </c>
      <c r="P645" t="str">
        <f t="array" ref="P645">INDEX(Items!B$2:B$1090,MATCH($O645,Items!$A$2:$A$1090,0))</f>
        <v xml:space="preserve"> </v>
      </c>
      <c r="Q645" t="str">
        <f t="array" ref="Q645">INDEX(Items!C$2:C$1090,MATCH($O645,Items!$A$2:$A$1090,0))</f>
        <v xml:space="preserve"> </v>
      </c>
      <c r="R645" t="str">
        <f t="array" ref="R645">INDEX(Items!D$2:D$1090,MATCH($O645,Items!$A$2:$A$1090,0))</f>
        <v xml:space="preserve"> </v>
      </c>
    </row>
    <row r="646" spans="1:18" x14ac:dyDescent="0.25">
      <c r="A646">
        <f t="shared" si="74"/>
        <v>1</v>
      </c>
      <c r="B646" t="str">
        <f t="shared" si="75"/>
        <v/>
      </c>
      <c r="C646">
        <f t="shared" si="76"/>
        <v>1</v>
      </c>
      <c r="D646" s="4"/>
      <c r="E646" s="3"/>
      <c r="F646" t="e">
        <f t="array" ref="F646">INDEX(Establishment!B$2:B$1042,MATCH($E646,Establishment!$A$2:$A$1042,0))</f>
        <v>#N/A</v>
      </c>
      <c r="G646" t="e">
        <f t="array" ref="G646">INDEX(Establishment!C$2:C$1042,MATCH($E646,Establishment!$A$2:$A$1042,0))</f>
        <v>#N/A</v>
      </c>
      <c r="H646" t="s">
        <v>20</v>
      </c>
      <c r="I646" s="5"/>
      <c r="J646" t="s">
        <v>20</v>
      </c>
      <c r="L646" s="5"/>
      <c r="M646" s="5">
        <f t="shared" si="77"/>
        <v>0</v>
      </c>
      <c r="N646" s="5" t="e">
        <f t="shared" si="78"/>
        <v>#N/A</v>
      </c>
      <c r="O646" t="s">
        <v>20</v>
      </c>
      <c r="P646" t="str">
        <f t="array" ref="P646">INDEX(Items!B$2:B$1090,MATCH($O646,Items!$A$2:$A$1090,0))</f>
        <v xml:space="preserve"> </v>
      </c>
      <c r="Q646" t="str">
        <f t="array" ref="Q646">INDEX(Items!C$2:C$1090,MATCH($O646,Items!$A$2:$A$1090,0))</f>
        <v xml:space="preserve"> </v>
      </c>
      <c r="R646" t="str">
        <f t="array" ref="R646">INDEX(Items!D$2:D$1090,MATCH($O646,Items!$A$2:$A$1090,0))</f>
        <v xml:space="preserve"> </v>
      </c>
    </row>
    <row r="647" spans="1:18" x14ac:dyDescent="0.25">
      <c r="A647">
        <f t="shared" ref="A647:A710" si="79">IF(OR(D647&lt;&gt;D646,D647=""),1,IF(NOT(AND(E647=E646,F647=F646,G647=G646)),A646+1,IF(OR(H647="",AND(H647&lt;&gt;"",H647&lt;&gt;H646,H646&lt;&gt;"")),A646,A646+1)))</f>
        <v>1</v>
      </c>
      <c r="B647" t="str">
        <f t="shared" ref="B647:B710" si="80">IF(D647&lt;&gt;"",TEXT(D647,"YYYYMMDD")&amp;CHAR(64+A647),"")</f>
        <v/>
      </c>
      <c r="C647">
        <f t="shared" ref="C647:C710" si="81">IF(OR(B647="",B647&lt;&gt;B693),1,C693+1)</f>
        <v>1</v>
      </c>
      <c r="D647" s="4"/>
      <c r="E647" s="3"/>
      <c r="F647" t="e">
        <f t="array" ref="F647">INDEX(Establishment!B$2:B$1042,MATCH($E647,Establishment!$A$2:$A$1042,0))</f>
        <v>#N/A</v>
      </c>
      <c r="G647" t="e">
        <f t="array" ref="G647">INDEX(Establishment!C$2:C$1042,MATCH($E647,Establishment!$A$2:$A$1042,0))</f>
        <v>#N/A</v>
      </c>
      <c r="H647" t="s">
        <v>20</v>
      </c>
      <c r="I647" s="5"/>
      <c r="J647" t="s">
        <v>20</v>
      </c>
      <c r="L647" s="5"/>
      <c r="M647" s="5">
        <f t="shared" ref="M647:M710" si="82">K647*L647</f>
        <v>0</v>
      </c>
      <c r="N647" s="5" t="e">
        <f t="shared" ref="N647:N710" si="83">IF(B647=B646,N646+M647,M647)</f>
        <v>#N/A</v>
      </c>
      <c r="O647" t="s">
        <v>20</v>
      </c>
      <c r="P647" t="str">
        <f t="array" ref="P647">INDEX(Items!B$2:B$1090,MATCH($O647,Items!$A$2:$A$1090,0))</f>
        <v xml:space="preserve"> </v>
      </c>
      <c r="Q647" t="str">
        <f t="array" ref="Q647">INDEX(Items!C$2:C$1090,MATCH($O647,Items!$A$2:$A$1090,0))</f>
        <v xml:space="preserve"> </v>
      </c>
      <c r="R647" t="str">
        <f t="array" ref="R647">INDEX(Items!D$2:D$1090,MATCH($O647,Items!$A$2:$A$1090,0))</f>
        <v xml:space="preserve"> </v>
      </c>
    </row>
    <row r="648" spans="1:18" x14ac:dyDescent="0.25">
      <c r="A648">
        <f t="shared" si="79"/>
        <v>1</v>
      </c>
      <c r="B648" t="str">
        <f t="shared" si="80"/>
        <v/>
      </c>
      <c r="C648">
        <f t="shared" si="81"/>
        <v>1</v>
      </c>
      <c r="D648" s="4"/>
      <c r="E648" s="3"/>
      <c r="F648" t="e">
        <f t="array" ref="F648">INDEX(Establishment!B$2:B$1042,MATCH($E648,Establishment!$A$2:$A$1042,0))</f>
        <v>#N/A</v>
      </c>
      <c r="G648" t="e">
        <f t="array" ref="G648">INDEX(Establishment!C$2:C$1042,MATCH($E648,Establishment!$A$2:$A$1042,0))</f>
        <v>#N/A</v>
      </c>
      <c r="H648" t="s">
        <v>20</v>
      </c>
      <c r="I648" s="5"/>
      <c r="J648" t="s">
        <v>20</v>
      </c>
      <c r="L648" s="5"/>
      <c r="M648" s="5">
        <f t="shared" si="82"/>
        <v>0</v>
      </c>
      <c r="N648" s="5" t="e">
        <f t="shared" si="83"/>
        <v>#N/A</v>
      </c>
      <c r="O648" t="s">
        <v>20</v>
      </c>
      <c r="P648" t="str">
        <f t="array" ref="P648">INDEX(Items!B$2:B$1090,MATCH($O648,Items!$A$2:$A$1090,0))</f>
        <v xml:space="preserve"> </v>
      </c>
      <c r="Q648" t="str">
        <f t="array" ref="Q648">INDEX(Items!C$2:C$1090,MATCH($O648,Items!$A$2:$A$1090,0))</f>
        <v xml:space="preserve"> </v>
      </c>
      <c r="R648" t="str">
        <f t="array" ref="R648">INDEX(Items!D$2:D$1090,MATCH($O648,Items!$A$2:$A$1090,0))</f>
        <v xml:space="preserve"> </v>
      </c>
    </row>
    <row r="649" spans="1:18" x14ac:dyDescent="0.25">
      <c r="A649">
        <f t="shared" si="79"/>
        <v>1</v>
      </c>
      <c r="B649" t="str">
        <f t="shared" si="80"/>
        <v/>
      </c>
      <c r="C649">
        <f t="shared" si="81"/>
        <v>1</v>
      </c>
      <c r="D649" s="4"/>
      <c r="E649" s="3"/>
      <c r="F649" t="e">
        <f t="array" ref="F649">INDEX(Establishment!B$2:B$1042,MATCH($E649,Establishment!$A$2:$A$1042,0))</f>
        <v>#N/A</v>
      </c>
      <c r="G649" t="e">
        <f t="array" ref="G649">INDEX(Establishment!C$2:C$1042,MATCH($E649,Establishment!$A$2:$A$1042,0))</f>
        <v>#N/A</v>
      </c>
      <c r="H649" t="s">
        <v>20</v>
      </c>
      <c r="I649" s="5"/>
      <c r="J649" t="s">
        <v>20</v>
      </c>
      <c r="L649" s="5"/>
      <c r="M649" s="5">
        <f t="shared" si="82"/>
        <v>0</v>
      </c>
      <c r="N649" s="5" t="e">
        <f t="shared" si="83"/>
        <v>#N/A</v>
      </c>
      <c r="O649" t="s">
        <v>20</v>
      </c>
      <c r="P649" t="str">
        <f t="array" ref="P649">INDEX(Items!B$2:B$1090,MATCH($O649,Items!$A$2:$A$1090,0))</f>
        <v xml:space="preserve"> </v>
      </c>
      <c r="Q649" t="str">
        <f t="array" ref="Q649">INDEX(Items!C$2:C$1090,MATCH($O649,Items!$A$2:$A$1090,0))</f>
        <v xml:space="preserve"> </v>
      </c>
      <c r="R649" t="str">
        <f t="array" ref="R649">INDEX(Items!D$2:D$1090,MATCH($O649,Items!$A$2:$A$1090,0))</f>
        <v xml:space="preserve"> </v>
      </c>
    </row>
    <row r="650" spans="1:18" x14ac:dyDescent="0.25">
      <c r="A650">
        <f t="shared" si="79"/>
        <v>1</v>
      </c>
      <c r="B650" t="str">
        <f t="shared" si="80"/>
        <v/>
      </c>
      <c r="C650">
        <f t="shared" si="81"/>
        <v>1</v>
      </c>
      <c r="D650" s="4"/>
      <c r="E650" s="3"/>
      <c r="F650" t="e">
        <f t="array" ref="F650">INDEX(Establishment!B$2:B$1042,MATCH($E650,Establishment!$A$2:$A$1042,0))</f>
        <v>#N/A</v>
      </c>
      <c r="G650" t="e">
        <f t="array" ref="G650">INDEX(Establishment!C$2:C$1042,MATCH($E650,Establishment!$A$2:$A$1042,0))</f>
        <v>#N/A</v>
      </c>
      <c r="H650" t="s">
        <v>20</v>
      </c>
      <c r="I650" s="5"/>
      <c r="J650" t="s">
        <v>20</v>
      </c>
      <c r="L650" s="5"/>
      <c r="M650" s="5">
        <f t="shared" si="82"/>
        <v>0</v>
      </c>
      <c r="N650" s="5" t="e">
        <f t="shared" si="83"/>
        <v>#N/A</v>
      </c>
      <c r="O650" t="s">
        <v>20</v>
      </c>
      <c r="P650" t="str">
        <f t="array" ref="P650">INDEX(Items!B$2:B$1090,MATCH($O650,Items!$A$2:$A$1090,0))</f>
        <v xml:space="preserve"> </v>
      </c>
      <c r="Q650" t="str">
        <f t="array" ref="Q650">INDEX(Items!C$2:C$1090,MATCH($O650,Items!$A$2:$A$1090,0))</f>
        <v xml:space="preserve"> </v>
      </c>
      <c r="R650" t="str">
        <f t="array" ref="R650">INDEX(Items!D$2:D$1090,MATCH($O650,Items!$A$2:$A$1090,0))</f>
        <v xml:space="preserve"> </v>
      </c>
    </row>
    <row r="651" spans="1:18" x14ac:dyDescent="0.25">
      <c r="A651">
        <f t="shared" si="79"/>
        <v>1</v>
      </c>
      <c r="B651" t="str">
        <f t="shared" si="80"/>
        <v/>
      </c>
      <c r="C651">
        <f t="shared" si="81"/>
        <v>1</v>
      </c>
      <c r="D651" s="4"/>
      <c r="E651" s="3"/>
      <c r="F651" t="e">
        <f t="array" ref="F651">INDEX(Establishment!B$2:B$1042,MATCH($E651,Establishment!$A$2:$A$1042,0))</f>
        <v>#N/A</v>
      </c>
      <c r="G651" t="e">
        <f t="array" ref="G651">INDEX(Establishment!C$2:C$1042,MATCH($E651,Establishment!$A$2:$A$1042,0))</f>
        <v>#N/A</v>
      </c>
      <c r="H651" t="s">
        <v>20</v>
      </c>
      <c r="I651" s="5"/>
      <c r="J651" t="s">
        <v>20</v>
      </c>
      <c r="L651" s="5"/>
      <c r="M651" s="5">
        <f t="shared" si="82"/>
        <v>0</v>
      </c>
      <c r="N651" s="5" t="e">
        <f t="shared" si="83"/>
        <v>#N/A</v>
      </c>
      <c r="O651" t="s">
        <v>20</v>
      </c>
      <c r="P651" t="str">
        <f t="array" ref="P651">INDEX(Items!B$2:B$1090,MATCH($O651,Items!$A$2:$A$1090,0))</f>
        <v xml:space="preserve"> </v>
      </c>
      <c r="Q651" t="str">
        <f t="array" ref="Q651">INDEX(Items!C$2:C$1090,MATCH($O651,Items!$A$2:$A$1090,0))</f>
        <v xml:space="preserve"> </v>
      </c>
      <c r="R651" t="str">
        <f t="array" ref="R651">INDEX(Items!D$2:D$1090,MATCH($O651,Items!$A$2:$A$1090,0))</f>
        <v xml:space="preserve"> </v>
      </c>
    </row>
    <row r="652" spans="1:18" x14ac:dyDescent="0.25">
      <c r="A652">
        <f t="shared" si="79"/>
        <v>1</v>
      </c>
      <c r="B652" t="str">
        <f t="shared" si="80"/>
        <v/>
      </c>
      <c r="C652">
        <f t="shared" si="81"/>
        <v>1</v>
      </c>
      <c r="D652" s="4"/>
      <c r="E652" s="3"/>
      <c r="F652" t="e">
        <f t="array" ref="F652">INDEX(Establishment!B$2:B$1042,MATCH($E652,Establishment!$A$2:$A$1042,0))</f>
        <v>#N/A</v>
      </c>
      <c r="G652" t="e">
        <f t="array" ref="G652">INDEX(Establishment!C$2:C$1042,MATCH($E652,Establishment!$A$2:$A$1042,0))</f>
        <v>#N/A</v>
      </c>
      <c r="H652" t="s">
        <v>20</v>
      </c>
      <c r="I652" s="5"/>
      <c r="J652" t="s">
        <v>20</v>
      </c>
      <c r="L652" s="5"/>
      <c r="M652" s="5">
        <f t="shared" si="82"/>
        <v>0</v>
      </c>
      <c r="N652" s="5" t="e">
        <f t="shared" si="83"/>
        <v>#N/A</v>
      </c>
      <c r="O652" t="s">
        <v>20</v>
      </c>
      <c r="P652" t="str">
        <f t="array" ref="P652">INDEX(Items!B$2:B$1090,MATCH($O652,Items!$A$2:$A$1090,0))</f>
        <v xml:space="preserve"> </v>
      </c>
      <c r="Q652" t="str">
        <f t="array" ref="Q652">INDEX(Items!C$2:C$1090,MATCH($O652,Items!$A$2:$A$1090,0))</f>
        <v xml:space="preserve"> </v>
      </c>
      <c r="R652" t="str">
        <f t="array" ref="R652">INDEX(Items!D$2:D$1090,MATCH($O652,Items!$A$2:$A$1090,0))</f>
        <v xml:space="preserve"> </v>
      </c>
    </row>
    <row r="653" spans="1:18" x14ac:dyDescent="0.25">
      <c r="A653">
        <f t="shared" si="79"/>
        <v>1</v>
      </c>
      <c r="B653" t="str">
        <f t="shared" si="80"/>
        <v/>
      </c>
      <c r="C653">
        <f t="shared" si="81"/>
        <v>1</v>
      </c>
      <c r="D653" s="4"/>
      <c r="E653" s="3"/>
      <c r="F653" t="e">
        <f t="array" ref="F653">INDEX(Establishment!B$2:B$1042,MATCH($E653,Establishment!$A$2:$A$1042,0))</f>
        <v>#N/A</v>
      </c>
      <c r="G653" t="e">
        <f t="array" ref="G653">INDEX(Establishment!C$2:C$1042,MATCH($E653,Establishment!$A$2:$A$1042,0))</f>
        <v>#N/A</v>
      </c>
      <c r="H653" t="s">
        <v>20</v>
      </c>
      <c r="I653" s="5"/>
      <c r="J653" t="s">
        <v>20</v>
      </c>
      <c r="L653" s="5"/>
      <c r="M653" s="5">
        <f t="shared" si="82"/>
        <v>0</v>
      </c>
      <c r="N653" s="5" t="e">
        <f t="shared" si="83"/>
        <v>#N/A</v>
      </c>
      <c r="O653" t="s">
        <v>20</v>
      </c>
      <c r="P653" t="str">
        <f t="array" ref="P653">INDEX(Items!B$2:B$1090,MATCH($O653,Items!$A$2:$A$1090,0))</f>
        <v xml:space="preserve"> </v>
      </c>
      <c r="Q653" t="str">
        <f t="array" ref="Q653">INDEX(Items!C$2:C$1090,MATCH($O653,Items!$A$2:$A$1090,0))</f>
        <v xml:space="preserve"> </v>
      </c>
      <c r="R653" t="str">
        <f t="array" ref="R653">INDEX(Items!D$2:D$1090,MATCH($O653,Items!$A$2:$A$1090,0))</f>
        <v xml:space="preserve"> </v>
      </c>
    </row>
    <row r="654" spans="1:18" x14ac:dyDescent="0.25">
      <c r="A654">
        <f t="shared" si="79"/>
        <v>1</v>
      </c>
      <c r="B654" t="str">
        <f t="shared" si="80"/>
        <v/>
      </c>
      <c r="C654">
        <f t="shared" si="81"/>
        <v>1</v>
      </c>
      <c r="D654" s="4"/>
      <c r="E654" s="3"/>
      <c r="F654" t="e">
        <f t="array" ref="F654">INDEX(Establishment!B$2:B$1042,MATCH($E654,Establishment!$A$2:$A$1042,0))</f>
        <v>#N/A</v>
      </c>
      <c r="G654" t="e">
        <f t="array" ref="G654">INDEX(Establishment!C$2:C$1042,MATCH($E654,Establishment!$A$2:$A$1042,0))</f>
        <v>#N/A</v>
      </c>
      <c r="H654" t="s">
        <v>20</v>
      </c>
      <c r="I654" s="5"/>
      <c r="J654" t="s">
        <v>20</v>
      </c>
      <c r="L654" s="5"/>
      <c r="M654" s="5">
        <f t="shared" si="82"/>
        <v>0</v>
      </c>
      <c r="N654" s="5" t="e">
        <f t="shared" si="83"/>
        <v>#N/A</v>
      </c>
      <c r="O654" t="s">
        <v>20</v>
      </c>
      <c r="P654" t="str">
        <f t="array" ref="P654">INDEX(Items!B$2:B$1090,MATCH($O654,Items!$A$2:$A$1090,0))</f>
        <v xml:space="preserve"> </v>
      </c>
      <c r="Q654" t="str">
        <f t="array" ref="Q654">INDEX(Items!C$2:C$1090,MATCH($O654,Items!$A$2:$A$1090,0))</f>
        <v xml:space="preserve"> </v>
      </c>
      <c r="R654" t="str">
        <f t="array" ref="R654">INDEX(Items!D$2:D$1090,MATCH($O654,Items!$A$2:$A$1090,0))</f>
        <v xml:space="preserve"> </v>
      </c>
    </row>
    <row r="655" spans="1:18" x14ac:dyDescent="0.25">
      <c r="A655">
        <f t="shared" si="79"/>
        <v>1</v>
      </c>
      <c r="B655" t="str">
        <f t="shared" si="80"/>
        <v/>
      </c>
      <c r="C655">
        <f t="shared" si="81"/>
        <v>1</v>
      </c>
      <c r="D655" s="4"/>
      <c r="E655" s="3"/>
      <c r="F655" t="e">
        <f t="array" ref="F655">INDEX(Establishment!B$2:B$1042,MATCH($E655,Establishment!$A$2:$A$1042,0))</f>
        <v>#N/A</v>
      </c>
      <c r="G655" t="e">
        <f t="array" ref="G655">INDEX(Establishment!C$2:C$1042,MATCH($E655,Establishment!$A$2:$A$1042,0))</f>
        <v>#N/A</v>
      </c>
      <c r="H655" t="s">
        <v>20</v>
      </c>
      <c r="I655" s="5"/>
      <c r="J655" t="s">
        <v>20</v>
      </c>
      <c r="L655" s="5"/>
      <c r="M655" s="5">
        <f t="shared" si="82"/>
        <v>0</v>
      </c>
      <c r="N655" s="5" t="e">
        <f t="shared" si="83"/>
        <v>#N/A</v>
      </c>
      <c r="O655" t="s">
        <v>20</v>
      </c>
      <c r="P655" t="str">
        <f t="array" ref="P655">INDEX(Items!B$2:B$1090,MATCH($O655,Items!$A$2:$A$1090,0))</f>
        <v xml:space="preserve"> </v>
      </c>
      <c r="Q655" t="str">
        <f t="array" ref="Q655">INDEX(Items!C$2:C$1090,MATCH($O655,Items!$A$2:$A$1090,0))</f>
        <v xml:space="preserve"> </v>
      </c>
      <c r="R655" t="str">
        <f t="array" ref="R655">INDEX(Items!D$2:D$1090,MATCH($O655,Items!$A$2:$A$1090,0))</f>
        <v xml:space="preserve"> </v>
      </c>
    </row>
    <row r="656" spans="1:18" x14ac:dyDescent="0.25">
      <c r="A656">
        <f t="shared" si="79"/>
        <v>1</v>
      </c>
      <c r="B656" t="str">
        <f t="shared" si="80"/>
        <v/>
      </c>
      <c r="C656">
        <f t="shared" si="81"/>
        <v>1</v>
      </c>
      <c r="D656" s="4"/>
      <c r="E656" s="3"/>
      <c r="F656" t="e">
        <f t="array" ref="F656">INDEX(Establishment!B$2:B$1042,MATCH($E656,Establishment!$A$2:$A$1042,0))</f>
        <v>#N/A</v>
      </c>
      <c r="G656" t="e">
        <f t="array" ref="G656">INDEX(Establishment!C$2:C$1042,MATCH($E656,Establishment!$A$2:$A$1042,0))</f>
        <v>#N/A</v>
      </c>
      <c r="H656" t="s">
        <v>20</v>
      </c>
      <c r="I656" s="5"/>
      <c r="J656" t="s">
        <v>20</v>
      </c>
      <c r="L656" s="5"/>
      <c r="M656" s="5">
        <f t="shared" si="82"/>
        <v>0</v>
      </c>
      <c r="N656" s="5" t="e">
        <f t="shared" si="83"/>
        <v>#N/A</v>
      </c>
      <c r="O656" t="s">
        <v>20</v>
      </c>
      <c r="P656" t="str">
        <f t="array" ref="P656">INDEX(Items!B$2:B$1090,MATCH($O656,Items!$A$2:$A$1090,0))</f>
        <v xml:space="preserve"> </v>
      </c>
      <c r="Q656" t="str">
        <f t="array" ref="Q656">INDEX(Items!C$2:C$1090,MATCH($O656,Items!$A$2:$A$1090,0))</f>
        <v xml:space="preserve"> </v>
      </c>
      <c r="R656" t="str">
        <f t="array" ref="R656">INDEX(Items!D$2:D$1090,MATCH($O656,Items!$A$2:$A$1090,0))</f>
        <v xml:space="preserve"> </v>
      </c>
    </row>
    <row r="657" spans="1:18" x14ac:dyDescent="0.25">
      <c r="A657">
        <f t="shared" si="79"/>
        <v>1</v>
      </c>
      <c r="B657" t="str">
        <f t="shared" si="80"/>
        <v/>
      </c>
      <c r="C657">
        <f t="shared" si="81"/>
        <v>1</v>
      </c>
      <c r="D657" s="4"/>
      <c r="E657" s="3"/>
      <c r="F657" t="e">
        <f t="array" ref="F657">INDEX(Establishment!B$2:B$1042,MATCH($E657,Establishment!$A$2:$A$1042,0))</f>
        <v>#N/A</v>
      </c>
      <c r="G657" t="e">
        <f t="array" ref="G657">INDEX(Establishment!C$2:C$1042,MATCH($E657,Establishment!$A$2:$A$1042,0))</f>
        <v>#N/A</v>
      </c>
      <c r="H657" t="s">
        <v>20</v>
      </c>
      <c r="I657" s="5"/>
      <c r="J657" t="s">
        <v>20</v>
      </c>
      <c r="L657" s="5"/>
      <c r="M657" s="5">
        <f t="shared" si="82"/>
        <v>0</v>
      </c>
      <c r="N657" s="5" t="e">
        <f t="shared" si="83"/>
        <v>#N/A</v>
      </c>
      <c r="O657" t="s">
        <v>20</v>
      </c>
      <c r="P657" t="str">
        <f t="array" ref="P657">INDEX(Items!B$2:B$1090,MATCH($O657,Items!$A$2:$A$1090,0))</f>
        <v xml:space="preserve"> </v>
      </c>
      <c r="Q657" t="str">
        <f t="array" ref="Q657">INDEX(Items!C$2:C$1090,MATCH($O657,Items!$A$2:$A$1090,0))</f>
        <v xml:space="preserve"> </v>
      </c>
      <c r="R657" t="str">
        <f t="array" ref="R657">INDEX(Items!D$2:D$1090,MATCH($O657,Items!$A$2:$A$1090,0))</f>
        <v xml:space="preserve"> </v>
      </c>
    </row>
    <row r="658" spans="1:18" x14ac:dyDescent="0.25">
      <c r="A658">
        <f t="shared" si="79"/>
        <v>1</v>
      </c>
      <c r="B658" t="str">
        <f t="shared" si="80"/>
        <v/>
      </c>
      <c r="C658">
        <f t="shared" si="81"/>
        <v>1</v>
      </c>
      <c r="D658" s="4"/>
      <c r="E658" s="3"/>
      <c r="F658" t="e">
        <f t="array" ref="F658">INDEX(Establishment!B$2:B$1042,MATCH($E658,Establishment!$A$2:$A$1042,0))</f>
        <v>#N/A</v>
      </c>
      <c r="G658" t="e">
        <f t="array" ref="G658">INDEX(Establishment!C$2:C$1042,MATCH($E658,Establishment!$A$2:$A$1042,0))</f>
        <v>#N/A</v>
      </c>
      <c r="H658" t="s">
        <v>20</v>
      </c>
      <c r="I658" s="5"/>
      <c r="J658" t="s">
        <v>20</v>
      </c>
      <c r="L658" s="5"/>
      <c r="M658" s="5">
        <f t="shared" si="82"/>
        <v>0</v>
      </c>
      <c r="N658" s="5" t="e">
        <f t="shared" si="83"/>
        <v>#N/A</v>
      </c>
      <c r="O658" t="s">
        <v>20</v>
      </c>
      <c r="P658" t="str">
        <f t="array" ref="P658">INDEX(Items!B$2:B$1090,MATCH($O658,Items!$A$2:$A$1090,0))</f>
        <v xml:space="preserve"> </v>
      </c>
      <c r="Q658" t="str">
        <f t="array" ref="Q658">INDEX(Items!C$2:C$1090,MATCH($O658,Items!$A$2:$A$1090,0))</f>
        <v xml:space="preserve"> </v>
      </c>
      <c r="R658" t="str">
        <f t="array" ref="R658">INDEX(Items!D$2:D$1090,MATCH($O658,Items!$A$2:$A$1090,0))</f>
        <v xml:space="preserve"> </v>
      </c>
    </row>
    <row r="659" spans="1:18" x14ac:dyDescent="0.25">
      <c r="A659">
        <f t="shared" si="79"/>
        <v>1</v>
      </c>
      <c r="B659" t="str">
        <f t="shared" si="80"/>
        <v/>
      </c>
      <c r="C659">
        <f t="shared" si="81"/>
        <v>1</v>
      </c>
      <c r="D659" s="4"/>
      <c r="E659" s="3"/>
      <c r="F659" t="e">
        <f t="array" ref="F659">INDEX(Establishment!B$2:B$1042,MATCH($E659,Establishment!$A$2:$A$1042,0))</f>
        <v>#N/A</v>
      </c>
      <c r="G659" t="e">
        <f t="array" ref="G659">INDEX(Establishment!C$2:C$1042,MATCH($E659,Establishment!$A$2:$A$1042,0))</f>
        <v>#N/A</v>
      </c>
      <c r="H659" t="s">
        <v>20</v>
      </c>
      <c r="I659" s="5"/>
      <c r="J659" t="s">
        <v>20</v>
      </c>
      <c r="L659" s="5"/>
      <c r="M659" s="5">
        <f t="shared" si="82"/>
        <v>0</v>
      </c>
      <c r="N659" s="5" t="e">
        <f t="shared" si="83"/>
        <v>#N/A</v>
      </c>
      <c r="O659" t="s">
        <v>20</v>
      </c>
      <c r="P659" t="str">
        <f t="array" ref="P659">INDEX(Items!B$2:B$1090,MATCH($O659,Items!$A$2:$A$1090,0))</f>
        <v xml:space="preserve"> </v>
      </c>
      <c r="Q659" t="str">
        <f t="array" ref="Q659">INDEX(Items!C$2:C$1090,MATCH($O659,Items!$A$2:$A$1090,0))</f>
        <v xml:space="preserve"> </v>
      </c>
      <c r="R659" t="str">
        <f t="array" ref="R659">INDEX(Items!D$2:D$1090,MATCH($O659,Items!$A$2:$A$1090,0))</f>
        <v xml:space="preserve"> </v>
      </c>
    </row>
    <row r="660" spans="1:18" x14ac:dyDescent="0.25">
      <c r="A660">
        <f t="shared" si="79"/>
        <v>1</v>
      </c>
      <c r="B660" t="str">
        <f t="shared" si="80"/>
        <v/>
      </c>
      <c r="C660">
        <f t="shared" si="81"/>
        <v>1</v>
      </c>
      <c r="D660" s="4"/>
      <c r="E660" s="3"/>
      <c r="F660" t="e">
        <f t="array" ref="F660">INDEX(Establishment!B$2:B$1042,MATCH($E660,Establishment!$A$2:$A$1042,0))</f>
        <v>#N/A</v>
      </c>
      <c r="G660" t="e">
        <f t="array" ref="G660">INDEX(Establishment!C$2:C$1042,MATCH($E660,Establishment!$A$2:$A$1042,0))</f>
        <v>#N/A</v>
      </c>
      <c r="H660" t="s">
        <v>20</v>
      </c>
      <c r="I660" s="5"/>
      <c r="J660" t="s">
        <v>20</v>
      </c>
      <c r="L660" s="5"/>
      <c r="M660" s="5">
        <f t="shared" si="82"/>
        <v>0</v>
      </c>
      <c r="N660" s="5" t="e">
        <f t="shared" si="83"/>
        <v>#N/A</v>
      </c>
      <c r="O660" t="s">
        <v>20</v>
      </c>
      <c r="P660" t="str">
        <f t="array" ref="P660">INDEX(Items!B$2:B$1090,MATCH($O660,Items!$A$2:$A$1090,0))</f>
        <v xml:space="preserve"> </v>
      </c>
      <c r="Q660" t="str">
        <f t="array" ref="Q660">INDEX(Items!C$2:C$1090,MATCH($O660,Items!$A$2:$A$1090,0))</f>
        <v xml:space="preserve"> </v>
      </c>
      <c r="R660" t="str">
        <f t="array" ref="R660">INDEX(Items!D$2:D$1090,MATCH($O660,Items!$A$2:$A$1090,0))</f>
        <v xml:space="preserve"> </v>
      </c>
    </row>
    <row r="661" spans="1:18" x14ac:dyDescent="0.25">
      <c r="A661">
        <f t="shared" si="79"/>
        <v>1</v>
      </c>
      <c r="B661" t="str">
        <f t="shared" si="80"/>
        <v/>
      </c>
      <c r="C661">
        <f t="shared" si="81"/>
        <v>1</v>
      </c>
      <c r="D661" s="4"/>
      <c r="E661" s="3"/>
      <c r="F661" t="e">
        <f t="array" ref="F661">INDEX(Establishment!B$2:B$1042,MATCH($E661,Establishment!$A$2:$A$1042,0))</f>
        <v>#N/A</v>
      </c>
      <c r="G661" t="e">
        <f t="array" ref="G661">INDEX(Establishment!C$2:C$1042,MATCH($E661,Establishment!$A$2:$A$1042,0))</f>
        <v>#N/A</v>
      </c>
      <c r="H661" t="s">
        <v>20</v>
      </c>
      <c r="I661" s="5"/>
      <c r="J661" t="s">
        <v>20</v>
      </c>
      <c r="L661" s="5"/>
      <c r="M661" s="5">
        <f t="shared" si="82"/>
        <v>0</v>
      </c>
      <c r="N661" s="5" t="e">
        <f t="shared" si="83"/>
        <v>#N/A</v>
      </c>
      <c r="O661" t="s">
        <v>20</v>
      </c>
      <c r="P661" t="str">
        <f t="array" ref="P661">INDEX(Items!B$2:B$1090,MATCH($O661,Items!$A$2:$A$1090,0))</f>
        <v xml:space="preserve"> </v>
      </c>
      <c r="Q661" t="str">
        <f t="array" ref="Q661">INDEX(Items!C$2:C$1090,MATCH($O661,Items!$A$2:$A$1090,0))</f>
        <v xml:space="preserve"> </v>
      </c>
      <c r="R661" t="str">
        <f t="array" ref="R661">INDEX(Items!D$2:D$1090,MATCH($O661,Items!$A$2:$A$1090,0))</f>
        <v xml:space="preserve"> </v>
      </c>
    </row>
    <row r="662" spans="1:18" x14ac:dyDescent="0.25">
      <c r="A662">
        <f t="shared" si="79"/>
        <v>1</v>
      </c>
      <c r="B662" t="str">
        <f t="shared" si="80"/>
        <v/>
      </c>
      <c r="C662">
        <f t="shared" si="81"/>
        <v>1</v>
      </c>
      <c r="D662" s="4"/>
      <c r="E662" s="3"/>
      <c r="F662" t="e">
        <f t="array" ref="F662">INDEX(Establishment!B$2:B$1042,MATCH($E662,Establishment!$A$2:$A$1042,0))</f>
        <v>#N/A</v>
      </c>
      <c r="G662" t="e">
        <f t="array" ref="G662">INDEX(Establishment!C$2:C$1042,MATCH($E662,Establishment!$A$2:$A$1042,0))</f>
        <v>#N/A</v>
      </c>
      <c r="H662" t="s">
        <v>20</v>
      </c>
      <c r="I662" s="5"/>
      <c r="J662" t="s">
        <v>20</v>
      </c>
      <c r="L662" s="5"/>
      <c r="M662" s="5">
        <f t="shared" si="82"/>
        <v>0</v>
      </c>
      <c r="N662" s="5" t="e">
        <f t="shared" si="83"/>
        <v>#N/A</v>
      </c>
      <c r="O662" t="s">
        <v>20</v>
      </c>
      <c r="P662" t="str">
        <f t="array" ref="P662">INDEX(Items!B$2:B$1090,MATCH($O662,Items!$A$2:$A$1090,0))</f>
        <v xml:space="preserve"> </v>
      </c>
      <c r="Q662" t="str">
        <f t="array" ref="Q662">INDEX(Items!C$2:C$1090,MATCH($O662,Items!$A$2:$A$1090,0))</f>
        <v xml:space="preserve"> </v>
      </c>
      <c r="R662" t="str">
        <f t="array" ref="R662">INDEX(Items!D$2:D$1090,MATCH($O662,Items!$A$2:$A$1090,0))</f>
        <v xml:space="preserve"> </v>
      </c>
    </row>
    <row r="663" spans="1:18" x14ac:dyDescent="0.25">
      <c r="A663">
        <f t="shared" si="79"/>
        <v>1</v>
      </c>
      <c r="B663" t="str">
        <f t="shared" si="80"/>
        <v/>
      </c>
      <c r="C663">
        <f t="shared" si="81"/>
        <v>1</v>
      </c>
      <c r="D663" s="4"/>
      <c r="E663" s="3"/>
      <c r="F663" t="e">
        <f t="array" ref="F663">INDEX(Establishment!B$2:B$1042,MATCH($E663,Establishment!$A$2:$A$1042,0))</f>
        <v>#N/A</v>
      </c>
      <c r="G663" t="e">
        <f t="array" ref="G663">INDEX(Establishment!C$2:C$1042,MATCH($E663,Establishment!$A$2:$A$1042,0))</f>
        <v>#N/A</v>
      </c>
      <c r="H663" t="s">
        <v>20</v>
      </c>
      <c r="I663" s="5"/>
      <c r="J663" t="s">
        <v>20</v>
      </c>
      <c r="L663" s="5"/>
      <c r="M663" s="5">
        <f t="shared" si="82"/>
        <v>0</v>
      </c>
      <c r="N663" s="5" t="e">
        <f t="shared" si="83"/>
        <v>#N/A</v>
      </c>
      <c r="O663" t="s">
        <v>20</v>
      </c>
      <c r="P663" t="str">
        <f t="array" ref="P663">INDEX(Items!B$2:B$1090,MATCH($O663,Items!$A$2:$A$1090,0))</f>
        <v xml:space="preserve"> </v>
      </c>
      <c r="Q663" t="str">
        <f t="array" ref="Q663">INDEX(Items!C$2:C$1090,MATCH($O663,Items!$A$2:$A$1090,0))</f>
        <v xml:space="preserve"> </v>
      </c>
      <c r="R663" t="str">
        <f t="array" ref="R663">INDEX(Items!D$2:D$1090,MATCH($O663,Items!$A$2:$A$1090,0))</f>
        <v xml:space="preserve"> </v>
      </c>
    </row>
    <row r="664" spans="1:18" x14ac:dyDescent="0.25">
      <c r="A664">
        <f t="shared" si="79"/>
        <v>1</v>
      </c>
      <c r="B664" t="str">
        <f t="shared" si="80"/>
        <v/>
      </c>
      <c r="C664">
        <f t="shared" si="81"/>
        <v>1</v>
      </c>
      <c r="D664" s="4"/>
      <c r="E664" s="3"/>
      <c r="F664" t="e">
        <f t="array" ref="F664">INDEX(Establishment!B$2:B$1042,MATCH($E664,Establishment!$A$2:$A$1042,0))</f>
        <v>#N/A</v>
      </c>
      <c r="G664" t="e">
        <f t="array" ref="G664">INDEX(Establishment!C$2:C$1042,MATCH($E664,Establishment!$A$2:$A$1042,0))</f>
        <v>#N/A</v>
      </c>
      <c r="H664" t="s">
        <v>20</v>
      </c>
      <c r="I664" s="5"/>
      <c r="J664" t="s">
        <v>20</v>
      </c>
      <c r="L664" s="5"/>
      <c r="M664" s="5">
        <f t="shared" si="82"/>
        <v>0</v>
      </c>
      <c r="N664" s="5" t="e">
        <f t="shared" si="83"/>
        <v>#N/A</v>
      </c>
      <c r="O664" t="s">
        <v>20</v>
      </c>
      <c r="P664" t="str">
        <f t="array" ref="P664">INDEX(Items!B$2:B$1090,MATCH($O664,Items!$A$2:$A$1090,0))</f>
        <v xml:space="preserve"> </v>
      </c>
      <c r="Q664" t="str">
        <f t="array" ref="Q664">INDEX(Items!C$2:C$1090,MATCH($O664,Items!$A$2:$A$1090,0))</f>
        <v xml:space="preserve"> </v>
      </c>
      <c r="R664" t="str">
        <f t="array" ref="R664">INDEX(Items!D$2:D$1090,MATCH($O664,Items!$A$2:$A$1090,0))</f>
        <v xml:space="preserve"> </v>
      </c>
    </row>
    <row r="665" spans="1:18" x14ac:dyDescent="0.25">
      <c r="A665">
        <f t="shared" si="79"/>
        <v>1</v>
      </c>
      <c r="B665" t="str">
        <f t="shared" si="80"/>
        <v/>
      </c>
      <c r="C665">
        <f t="shared" si="81"/>
        <v>1</v>
      </c>
      <c r="D665" s="4"/>
      <c r="E665" s="3"/>
      <c r="F665" t="e">
        <f t="array" ref="F665">INDEX(Establishment!B$2:B$1042,MATCH($E665,Establishment!$A$2:$A$1042,0))</f>
        <v>#N/A</v>
      </c>
      <c r="G665" t="e">
        <f t="array" ref="G665">INDEX(Establishment!C$2:C$1042,MATCH($E665,Establishment!$A$2:$A$1042,0))</f>
        <v>#N/A</v>
      </c>
      <c r="H665" t="s">
        <v>20</v>
      </c>
      <c r="I665" s="5"/>
      <c r="J665" t="s">
        <v>20</v>
      </c>
      <c r="L665" s="5"/>
      <c r="M665" s="5">
        <f t="shared" si="82"/>
        <v>0</v>
      </c>
      <c r="N665" s="5" t="e">
        <f t="shared" si="83"/>
        <v>#N/A</v>
      </c>
      <c r="O665" t="s">
        <v>20</v>
      </c>
      <c r="P665" t="str">
        <f t="array" ref="P665">INDEX(Items!B$2:B$1090,MATCH($O665,Items!$A$2:$A$1090,0))</f>
        <v xml:space="preserve"> </v>
      </c>
      <c r="Q665" t="str">
        <f t="array" ref="Q665">INDEX(Items!C$2:C$1090,MATCH($O665,Items!$A$2:$A$1090,0))</f>
        <v xml:space="preserve"> </v>
      </c>
      <c r="R665" t="str">
        <f t="array" ref="R665">INDEX(Items!D$2:D$1090,MATCH($O665,Items!$A$2:$A$1090,0))</f>
        <v xml:space="preserve"> </v>
      </c>
    </row>
    <row r="666" spans="1:18" x14ac:dyDescent="0.25">
      <c r="A666">
        <f t="shared" si="79"/>
        <v>1</v>
      </c>
      <c r="B666" t="str">
        <f t="shared" si="80"/>
        <v/>
      </c>
      <c r="C666">
        <f t="shared" si="81"/>
        <v>1</v>
      </c>
      <c r="D666" s="4"/>
      <c r="E666" s="3"/>
      <c r="F666" t="e">
        <f t="array" ref="F666">INDEX(Establishment!B$2:B$1042,MATCH($E666,Establishment!$A$2:$A$1042,0))</f>
        <v>#N/A</v>
      </c>
      <c r="G666" t="e">
        <f t="array" ref="G666">INDEX(Establishment!C$2:C$1042,MATCH($E666,Establishment!$A$2:$A$1042,0))</f>
        <v>#N/A</v>
      </c>
      <c r="H666" t="s">
        <v>20</v>
      </c>
      <c r="I666" s="5"/>
      <c r="J666" t="s">
        <v>20</v>
      </c>
      <c r="L666" s="5"/>
      <c r="M666" s="5">
        <f t="shared" si="82"/>
        <v>0</v>
      </c>
      <c r="N666" s="5" t="e">
        <f t="shared" si="83"/>
        <v>#N/A</v>
      </c>
      <c r="O666" t="s">
        <v>20</v>
      </c>
      <c r="P666" t="str">
        <f t="array" ref="P666">INDEX(Items!B$2:B$1090,MATCH($O666,Items!$A$2:$A$1090,0))</f>
        <v xml:space="preserve"> </v>
      </c>
      <c r="Q666" t="str">
        <f t="array" ref="Q666">INDEX(Items!C$2:C$1090,MATCH($O666,Items!$A$2:$A$1090,0))</f>
        <v xml:space="preserve"> </v>
      </c>
      <c r="R666" t="str">
        <f t="array" ref="R666">INDEX(Items!D$2:D$1090,MATCH($O666,Items!$A$2:$A$1090,0))</f>
        <v xml:space="preserve"> </v>
      </c>
    </row>
    <row r="667" spans="1:18" x14ac:dyDescent="0.25">
      <c r="A667">
        <f t="shared" si="79"/>
        <v>1</v>
      </c>
      <c r="B667" t="str">
        <f t="shared" si="80"/>
        <v/>
      </c>
      <c r="C667">
        <f t="shared" si="81"/>
        <v>1</v>
      </c>
      <c r="D667" s="4"/>
      <c r="E667" s="3"/>
      <c r="F667" t="e">
        <f t="array" ref="F667">INDEX(Establishment!B$2:B$1042,MATCH($E667,Establishment!$A$2:$A$1042,0))</f>
        <v>#N/A</v>
      </c>
      <c r="G667" t="e">
        <f t="array" ref="G667">INDEX(Establishment!C$2:C$1042,MATCH($E667,Establishment!$A$2:$A$1042,0))</f>
        <v>#N/A</v>
      </c>
      <c r="H667" t="s">
        <v>20</v>
      </c>
      <c r="I667" s="5"/>
      <c r="J667" t="s">
        <v>20</v>
      </c>
      <c r="L667" s="5"/>
      <c r="M667" s="5">
        <f t="shared" si="82"/>
        <v>0</v>
      </c>
      <c r="N667" s="5" t="e">
        <f t="shared" si="83"/>
        <v>#N/A</v>
      </c>
      <c r="O667" t="s">
        <v>20</v>
      </c>
      <c r="P667" t="str">
        <f t="array" ref="P667">INDEX(Items!B$2:B$1090,MATCH($O667,Items!$A$2:$A$1090,0))</f>
        <v xml:space="preserve"> </v>
      </c>
      <c r="Q667" t="str">
        <f t="array" ref="Q667">INDEX(Items!C$2:C$1090,MATCH($O667,Items!$A$2:$A$1090,0))</f>
        <v xml:space="preserve"> </v>
      </c>
      <c r="R667" t="str">
        <f t="array" ref="R667">INDEX(Items!D$2:D$1090,MATCH($O667,Items!$A$2:$A$1090,0))</f>
        <v xml:space="preserve"> </v>
      </c>
    </row>
    <row r="668" spans="1:18" x14ac:dyDescent="0.25">
      <c r="A668">
        <f t="shared" si="79"/>
        <v>1</v>
      </c>
      <c r="B668" t="str">
        <f t="shared" si="80"/>
        <v/>
      </c>
      <c r="C668">
        <f t="shared" si="81"/>
        <v>1</v>
      </c>
      <c r="D668" s="4"/>
      <c r="E668" s="3"/>
      <c r="F668" t="e">
        <f t="array" ref="F668">INDEX(Establishment!B$2:B$1042,MATCH($E668,Establishment!$A$2:$A$1042,0))</f>
        <v>#N/A</v>
      </c>
      <c r="G668" t="e">
        <f t="array" ref="G668">INDEX(Establishment!C$2:C$1042,MATCH($E668,Establishment!$A$2:$A$1042,0))</f>
        <v>#N/A</v>
      </c>
      <c r="H668" t="s">
        <v>20</v>
      </c>
      <c r="I668" s="5"/>
      <c r="J668" t="s">
        <v>20</v>
      </c>
      <c r="L668" s="5"/>
      <c r="M668" s="5">
        <f t="shared" si="82"/>
        <v>0</v>
      </c>
      <c r="N668" s="5" t="e">
        <f t="shared" si="83"/>
        <v>#N/A</v>
      </c>
      <c r="O668" t="s">
        <v>20</v>
      </c>
      <c r="P668" t="str">
        <f t="array" ref="P668">INDEX(Items!B$2:B$1090,MATCH($O668,Items!$A$2:$A$1090,0))</f>
        <v xml:space="preserve"> </v>
      </c>
      <c r="Q668" t="str">
        <f t="array" ref="Q668">INDEX(Items!C$2:C$1090,MATCH($O668,Items!$A$2:$A$1090,0))</f>
        <v xml:space="preserve"> </v>
      </c>
      <c r="R668" t="str">
        <f t="array" ref="R668">INDEX(Items!D$2:D$1090,MATCH($O668,Items!$A$2:$A$1090,0))</f>
        <v xml:space="preserve"> </v>
      </c>
    </row>
    <row r="669" spans="1:18" x14ac:dyDescent="0.25">
      <c r="A669">
        <f t="shared" si="79"/>
        <v>1</v>
      </c>
      <c r="B669" t="str">
        <f t="shared" si="80"/>
        <v/>
      </c>
      <c r="C669">
        <f t="shared" si="81"/>
        <v>1</v>
      </c>
      <c r="D669" s="4"/>
      <c r="E669" s="3"/>
      <c r="F669" t="e">
        <f t="array" ref="F669">INDEX(Establishment!B$2:B$1042,MATCH($E669,Establishment!$A$2:$A$1042,0))</f>
        <v>#N/A</v>
      </c>
      <c r="G669" t="e">
        <f t="array" ref="G669">INDEX(Establishment!C$2:C$1042,MATCH($E669,Establishment!$A$2:$A$1042,0))</f>
        <v>#N/A</v>
      </c>
      <c r="H669" t="s">
        <v>20</v>
      </c>
      <c r="I669" s="5"/>
      <c r="J669" t="s">
        <v>20</v>
      </c>
      <c r="L669" s="5"/>
      <c r="M669" s="5">
        <f t="shared" si="82"/>
        <v>0</v>
      </c>
      <c r="N669" s="5" t="e">
        <f t="shared" si="83"/>
        <v>#N/A</v>
      </c>
      <c r="O669" t="s">
        <v>20</v>
      </c>
      <c r="P669" t="str">
        <f t="array" ref="P669">INDEX(Items!B$2:B$1090,MATCH($O669,Items!$A$2:$A$1090,0))</f>
        <v xml:space="preserve"> </v>
      </c>
      <c r="Q669" t="str">
        <f t="array" ref="Q669">INDEX(Items!C$2:C$1090,MATCH($O669,Items!$A$2:$A$1090,0))</f>
        <v xml:space="preserve"> </v>
      </c>
      <c r="R669" t="str">
        <f t="array" ref="R669">INDEX(Items!D$2:D$1090,MATCH($O669,Items!$A$2:$A$1090,0))</f>
        <v xml:space="preserve"> </v>
      </c>
    </row>
    <row r="670" spans="1:18" x14ac:dyDescent="0.25">
      <c r="A670">
        <f t="shared" si="79"/>
        <v>1</v>
      </c>
      <c r="B670" t="str">
        <f t="shared" si="80"/>
        <v/>
      </c>
      <c r="C670">
        <f t="shared" si="81"/>
        <v>1</v>
      </c>
      <c r="D670" s="4"/>
      <c r="E670" s="3"/>
      <c r="F670" t="e">
        <f t="array" ref="F670">INDEX(Establishment!B$2:B$1042,MATCH($E670,Establishment!$A$2:$A$1042,0))</f>
        <v>#N/A</v>
      </c>
      <c r="G670" t="e">
        <f t="array" ref="G670">INDEX(Establishment!C$2:C$1042,MATCH($E670,Establishment!$A$2:$A$1042,0))</f>
        <v>#N/A</v>
      </c>
      <c r="H670" t="s">
        <v>20</v>
      </c>
      <c r="I670" s="5"/>
      <c r="J670" t="s">
        <v>20</v>
      </c>
      <c r="L670" s="5"/>
      <c r="M670" s="5">
        <f t="shared" si="82"/>
        <v>0</v>
      </c>
      <c r="N670" s="5" t="e">
        <f t="shared" si="83"/>
        <v>#N/A</v>
      </c>
      <c r="O670" t="s">
        <v>20</v>
      </c>
      <c r="P670" t="str">
        <f t="array" ref="P670">INDEX(Items!B$2:B$1090,MATCH($O670,Items!$A$2:$A$1090,0))</f>
        <v xml:space="preserve"> </v>
      </c>
      <c r="Q670" t="str">
        <f t="array" ref="Q670">INDEX(Items!C$2:C$1090,MATCH($O670,Items!$A$2:$A$1090,0))</f>
        <v xml:space="preserve"> </v>
      </c>
      <c r="R670" t="str">
        <f t="array" ref="R670">INDEX(Items!D$2:D$1090,MATCH($O670,Items!$A$2:$A$1090,0))</f>
        <v xml:space="preserve"> </v>
      </c>
    </row>
    <row r="671" spans="1:18" x14ac:dyDescent="0.25">
      <c r="A671">
        <f t="shared" si="79"/>
        <v>1</v>
      </c>
      <c r="B671" t="str">
        <f t="shared" si="80"/>
        <v/>
      </c>
      <c r="C671">
        <f t="shared" si="81"/>
        <v>1</v>
      </c>
      <c r="D671" s="4"/>
      <c r="E671" s="3"/>
      <c r="F671" t="e">
        <f t="array" ref="F671">INDEX(Establishment!B$2:B$1042,MATCH($E671,Establishment!$A$2:$A$1042,0))</f>
        <v>#N/A</v>
      </c>
      <c r="G671" t="e">
        <f t="array" ref="G671">INDEX(Establishment!C$2:C$1042,MATCH($E671,Establishment!$A$2:$A$1042,0))</f>
        <v>#N/A</v>
      </c>
      <c r="H671" t="s">
        <v>20</v>
      </c>
      <c r="I671" s="5"/>
      <c r="J671" t="s">
        <v>20</v>
      </c>
      <c r="L671" s="5"/>
      <c r="M671" s="5">
        <f t="shared" si="82"/>
        <v>0</v>
      </c>
      <c r="N671" s="5" t="e">
        <f t="shared" si="83"/>
        <v>#N/A</v>
      </c>
      <c r="O671" t="s">
        <v>20</v>
      </c>
      <c r="P671" t="str">
        <f t="array" ref="P671">INDEX(Items!B$2:B$1090,MATCH($O671,Items!$A$2:$A$1090,0))</f>
        <v xml:space="preserve"> </v>
      </c>
      <c r="Q671" t="str">
        <f t="array" ref="Q671">INDEX(Items!C$2:C$1090,MATCH($O671,Items!$A$2:$A$1090,0))</f>
        <v xml:space="preserve"> </v>
      </c>
      <c r="R671" t="str">
        <f t="array" ref="R671">INDEX(Items!D$2:D$1090,MATCH($O671,Items!$A$2:$A$1090,0))</f>
        <v xml:space="preserve"> </v>
      </c>
    </row>
    <row r="672" spans="1:18" x14ac:dyDescent="0.25">
      <c r="A672">
        <f t="shared" si="79"/>
        <v>1</v>
      </c>
      <c r="B672" t="str">
        <f t="shared" si="80"/>
        <v/>
      </c>
      <c r="C672">
        <f t="shared" si="81"/>
        <v>1</v>
      </c>
      <c r="D672" s="4"/>
      <c r="E672" s="3"/>
      <c r="F672" t="e">
        <f t="array" ref="F672">INDEX(Establishment!B$2:B$1042,MATCH($E672,Establishment!$A$2:$A$1042,0))</f>
        <v>#N/A</v>
      </c>
      <c r="G672" t="e">
        <f t="array" ref="G672">INDEX(Establishment!C$2:C$1042,MATCH($E672,Establishment!$A$2:$A$1042,0))</f>
        <v>#N/A</v>
      </c>
      <c r="H672" t="s">
        <v>20</v>
      </c>
      <c r="I672" s="5"/>
      <c r="J672" t="s">
        <v>20</v>
      </c>
      <c r="L672" s="5"/>
      <c r="M672" s="5">
        <f t="shared" si="82"/>
        <v>0</v>
      </c>
      <c r="N672" s="5" t="e">
        <f t="shared" si="83"/>
        <v>#N/A</v>
      </c>
      <c r="O672" t="s">
        <v>20</v>
      </c>
      <c r="P672" t="str">
        <f t="array" ref="P672">INDEX(Items!B$2:B$1090,MATCH($O672,Items!$A$2:$A$1090,0))</f>
        <v xml:space="preserve"> </v>
      </c>
      <c r="Q672" t="str">
        <f t="array" ref="Q672">INDEX(Items!C$2:C$1090,MATCH($O672,Items!$A$2:$A$1090,0))</f>
        <v xml:space="preserve"> </v>
      </c>
      <c r="R672" t="str">
        <f t="array" ref="R672">INDEX(Items!D$2:D$1090,MATCH($O672,Items!$A$2:$A$1090,0))</f>
        <v xml:space="preserve"> </v>
      </c>
    </row>
    <row r="673" spans="1:18" x14ac:dyDescent="0.25">
      <c r="A673">
        <f t="shared" si="79"/>
        <v>1</v>
      </c>
      <c r="B673" t="str">
        <f t="shared" si="80"/>
        <v/>
      </c>
      <c r="C673">
        <f t="shared" si="81"/>
        <v>1</v>
      </c>
      <c r="D673" s="4"/>
      <c r="E673" s="3"/>
      <c r="F673" t="e">
        <f t="array" ref="F673">INDEX(Establishment!B$2:B$1042,MATCH($E673,Establishment!$A$2:$A$1042,0))</f>
        <v>#N/A</v>
      </c>
      <c r="G673" t="e">
        <f t="array" ref="G673">INDEX(Establishment!C$2:C$1042,MATCH($E673,Establishment!$A$2:$A$1042,0))</f>
        <v>#N/A</v>
      </c>
      <c r="H673" t="s">
        <v>20</v>
      </c>
      <c r="I673" s="5"/>
      <c r="J673" t="s">
        <v>20</v>
      </c>
      <c r="L673" s="5"/>
      <c r="M673" s="5">
        <f t="shared" si="82"/>
        <v>0</v>
      </c>
      <c r="N673" s="5" t="e">
        <f t="shared" si="83"/>
        <v>#N/A</v>
      </c>
      <c r="O673" t="s">
        <v>20</v>
      </c>
      <c r="P673" t="str">
        <f t="array" ref="P673">INDEX(Items!B$2:B$1090,MATCH($O673,Items!$A$2:$A$1090,0))</f>
        <v xml:space="preserve"> </v>
      </c>
      <c r="Q673" t="str">
        <f t="array" ref="Q673">INDEX(Items!C$2:C$1090,MATCH($O673,Items!$A$2:$A$1090,0))</f>
        <v xml:space="preserve"> </v>
      </c>
      <c r="R673" t="str">
        <f t="array" ref="R673">INDEX(Items!D$2:D$1090,MATCH($O673,Items!$A$2:$A$1090,0))</f>
        <v xml:space="preserve"> </v>
      </c>
    </row>
    <row r="674" spans="1:18" x14ac:dyDescent="0.25">
      <c r="A674">
        <f t="shared" si="79"/>
        <v>1</v>
      </c>
      <c r="B674" t="str">
        <f t="shared" si="80"/>
        <v/>
      </c>
      <c r="C674">
        <f t="shared" si="81"/>
        <v>1</v>
      </c>
      <c r="D674" s="4"/>
      <c r="E674" s="3"/>
      <c r="F674" t="e">
        <f t="array" ref="F674">INDEX(Establishment!B$2:B$1042,MATCH($E674,Establishment!$A$2:$A$1042,0))</f>
        <v>#N/A</v>
      </c>
      <c r="G674" t="e">
        <f t="array" ref="G674">INDEX(Establishment!C$2:C$1042,MATCH($E674,Establishment!$A$2:$A$1042,0))</f>
        <v>#N/A</v>
      </c>
      <c r="H674" t="s">
        <v>20</v>
      </c>
      <c r="I674" s="5"/>
      <c r="J674" t="s">
        <v>20</v>
      </c>
      <c r="L674" s="5"/>
      <c r="M674" s="5">
        <f t="shared" si="82"/>
        <v>0</v>
      </c>
      <c r="N674" s="5" t="e">
        <f t="shared" si="83"/>
        <v>#N/A</v>
      </c>
      <c r="O674" t="s">
        <v>20</v>
      </c>
      <c r="P674" t="str">
        <f t="array" ref="P674">INDEX(Items!B$2:B$1090,MATCH($O674,Items!$A$2:$A$1090,0))</f>
        <v xml:space="preserve"> </v>
      </c>
      <c r="Q674" t="str">
        <f t="array" ref="Q674">INDEX(Items!C$2:C$1090,MATCH($O674,Items!$A$2:$A$1090,0))</f>
        <v xml:space="preserve"> </v>
      </c>
      <c r="R674" t="str">
        <f t="array" ref="R674">INDEX(Items!D$2:D$1090,MATCH($O674,Items!$A$2:$A$1090,0))</f>
        <v xml:space="preserve"> </v>
      </c>
    </row>
    <row r="675" spans="1:18" x14ac:dyDescent="0.25">
      <c r="A675">
        <f t="shared" si="79"/>
        <v>1</v>
      </c>
      <c r="B675" t="str">
        <f t="shared" si="80"/>
        <v/>
      </c>
      <c r="C675">
        <f t="shared" si="81"/>
        <v>1</v>
      </c>
      <c r="D675" s="4"/>
      <c r="E675" s="3"/>
      <c r="F675" t="e">
        <f t="array" ref="F675">INDEX(Establishment!B$2:B$1042,MATCH($E675,Establishment!$A$2:$A$1042,0))</f>
        <v>#N/A</v>
      </c>
      <c r="G675" t="e">
        <f t="array" ref="G675">INDEX(Establishment!C$2:C$1042,MATCH($E675,Establishment!$A$2:$A$1042,0))</f>
        <v>#N/A</v>
      </c>
      <c r="H675" t="s">
        <v>20</v>
      </c>
      <c r="I675" s="5"/>
      <c r="J675" t="s">
        <v>20</v>
      </c>
      <c r="L675" s="5"/>
      <c r="M675" s="5">
        <f t="shared" si="82"/>
        <v>0</v>
      </c>
      <c r="N675" s="5" t="e">
        <f t="shared" si="83"/>
        <v>#N/A</v>
      </c>
      <c r="O675" t="s">
        <v>20</v>
      </c>
      <c r="P675" t="str">
        <f t="array" ref="P675">INDEX(Items!B$2:B$1090,MATCH($O675,Items!$A$2:$A$1090,0))</f>
        <v xml:space="preserve"> </v>
      </c>
      <c r="Q675" t="str">
        <f t="array" ref="Q675">INDEX(Items!C$2:C$1090,MATCH($O675,Items!$A$2:$A$1090,0))</f>
        <v xml:space="preserve"> </v>
      </c>
      <c r="R675" t="str">
        <f t="array" ref="R675">INDEX(Items!D$2:D$1090,MATCH($O675,Items!$A$2:$A$1090,0))</f>
        <v xml:space="preserve"> </v>
      </c>
    </row>
    <row r="676" spans="1:18" x14ac:dyDescent="0.25">
      <c r="A676">
        <f t="shared" si="79"/>
        <v>1</v>
      </c>
      <c r="B676" t="str">
        <f t="shared" si="80"/>
        <v/>
      </c>
      <c r="C676">
        <f t="shared" si="81"/>
        <v>1</v>
      </c>
      <c r="D676" s="4"/>
      <c r="E676" s="3"/>
      <c r="F676" t="e">
        <f t="array" ref="F676">INDEX(Establishment!B$2:B$1042,MATCH($E676,Establishment!$A$2:$A$1042,0))</f>
        <v>#N/A</v>
      </c>
      <c r="G676" t="e">
        <f t="array" ref="G676">INDEX(Establishment!C$2:C$1042,MATCH($E676,Establishment!$A$2:$A$1042,0))</f>
        <v>#N/A</v>
      </c>
      <c r="H676" t="s">
        <v>20</v>
      </c>
      <c r="I676" s="5"/>
      <c r="J676" t="s">
        <v>20</v>
      </c>
      <c r="L676" s="5"/>
      <c r="M676" s="5">
        <f t="shared" si="82"/>
        <v>0</v>
      </c>
      <c r="N676" s="5" t="e">
        <f t="shared" si="83"/>
        <v>#N/A</v>
      </c>
      <c r="O676" t="s">
        <v>20</v>
      </c>
      <c r="P676" t="str">
        <f t="array" ref="P676">INDEX(Items!B$2:B$1090,MATCH($O676,Items!$A$2:$A$1090,0))</f>
        <v xml:space="preserve"> </v>
      </c>
      <c r="Q676" t="str">
        <f t="array" ref="Q676">INDEX(Items!C$2:C$1090,MATCH($O676,Items!$A$2:$A$1090,0))</f>
        <v xml:space="preserve"> </v>
      </c>
      <c r="R676" t="str">
        <f t="array" ref="R676">INDEX(Items!D$2:D$1090,MATCH($O676,Items!$A$2:$A$1090,0))</f>
        <v xml:space="preserve"> </v>
      </c>
    </row>
    <row r="677" spans="1:18" x14ac:dyDescent="0.25">
      <c r="A677">
        <f t="shared" si="79"/>
        <v>1</v>
      </c>
      <c r="B677" t="str">
        <f t="shared" si="80"/>
        <v/>
      </c>
      <c r="C677">
        <f t="shared" si="81"/>
        <v>1</v>
      </c>
      <c r="D677" s="4"/>
      <c r="E677" s="3"/>
      <c r="F677" t="e">
        <f t="array" ref="F677">INDEX(Establishment!B$2:B$1042,MATCH($E677,Establishment!$A$2:$A$1042,0))</f>
        <v>#N/A</v>
      </c>
      <c r="G677" t="e">
        <f t="array" ref="G677">INDEX(Establishment!C$2:C$1042,MATCH($E677,Establishment!$A$2:$A$1042,0))</f>
        <v>#N/A</v>
      </c>
      <c r="H677" t="s">
        <v>20</v>
      </c>
      <c r="I677" s="5"/>
      <c r="J677" t="s">
        <v>20</v>
      </c>
      <c r="L677" s="5"/>
      <c r="M677" s="5">
        <f t="shared" si="82"/>
        <v>0</v>
      </c>
      <c r="N677" s="5" t="e">
        <f t="shared" si="83"/>
        <v>#N/A</v>
      </c>
      <c r="O677" t="s">
        <v>20</v>
      </c>
      <c r="P677" t="str">
        <f t="array" ref="P677">INDEX(Items!B$2:B$1090,MATCH($O677,Items!$A$2:$A$1090,0))</f>
        <v xml:space="preserve"> </v>
      </c>
      <c r="Q677" t="str">
        <f t="array" ref="Q677">INDEX(Items!C$2:C$1090,MATCH($O677,Items!$A$2:$A$1090,0))</f>
        <v xml:space="preserve"> </v>
      </c>
      <c r="R677" t="str">
        <f t="array" ref="R677">INDEX(Items!D$2:D$1090,MATCH($O677,Items!$A$2:$A$1090,0))</f>
        <v xml:space="preserve"> </v>
      </c>
    </row>
    <row r="678" spans="1:18" x14ac:dyDescent="0.25">
      <c r="A678">
        <f t="shared" si="79"/>
        <v>1</v>
      </c>
      <c r="B678" t="str">
        <f t="shared" si="80"/>
        <v/>
      </c>
      <c r="C678">
        <f t="shared" si="81"/>
        <v>1</v>
      </c>
      <c r="D678" s="4"/>
      <c r="E678" s="3"/>
      <c r="F678" t="e">
        <f t="array" ref="F678">INDEX(Establishment!B$2:B$1042,MATCH($E678,Establishment!$A$2:$A$1042,0))</f>
        <v>#N/A</v>
      </c>
      <c r="G678" t="e">
        <f t="array" ref="G678">INDEX(Establishment!C$2:C$1042,MATCH($E678,Establishment!$A$2:$A$1042,0))</f>
        <v>#N/A</v>
      </c>
      <c r="H678" t="s">
        <v>20</v>
      </c>
      <c r="I678" s="5"/>
      <c r="J678" t="s">
        <v>20</v>
      </c>
      <c r="L678" s="5"/>
      <c r="M678" s="5">
        <f t="shared" si="82"/>
        <v>0</v>
      </c>
      <c r="N678" s="5" t="e">
        <f t="shared" si="83"/>
        <v>#N/A</v>
      </c>
      <c r="O678" t="s">
        <v>20</v>
      </c>
      <c r="P678" t="str">
        <f t="array" ref="P678">INDEX(Items!B$2:B$1090,MATCH($O678,Items!$A$2:$A$1090,0))</f>
        <v xml:space="preserve"> </v>
      </c>
      <c r="Q678" t="str">
        <f t="array" ref="Q678">INDEX(Items!C$2:C$1090,MATCH($O678,Items!$A$2:$A$1090,0))</f>
        <v xml:space="preserve"> </v>
      </c>
      <c r="R678" t="str">
        <f t="array" ref="R678">INDEX(Items!D$2:D$1090,MATCH($O678,Items!$A$2:$A$1090,0))</f>
        <v xml:space="preserve"> </v>
      </c>
    </row>
    <row r="679" spans="1:18" x14ac:dyDescent="0.25">
      <c r="A679">
        <f t="shared" si="79"/>
        <v>1</v>
      </c>
      <c r="B679" t="str">
        <f t="shared" si="80"/>
        <v/>
      </c>
      <c r="C679">
        <f t="shared" si="81"/>
        <v>1</v>
      </c>
      <c r="D679" s="4"/>
      <c r="E679" s="3"/>
      <c r="F679" t="e">
        <f t="array" ref="F679">INDEX(Establishment!B$2:B$1042,MATCH($E679,Establishment!$A$2:$A$1042,0))</f>
        <v>#N/A</v>
      </c>
      <c r="G679" t="e">
        <f t="array" ref="G679">INDEX(Establishment!C$2:C$1042,MATCH($E679,Establishment!$A$2:$A$1042,0))</f>
        <v>#N/A</v>
      </c>
      <c r="H679" t="s">
        <v>20</v>
      </c>
      <c r="I679" s="5"/>
      <c r="J679" t="s">
        <v>20</v>
      </c>
      <c r="L679" s="5"/>
      <c r="M679" s="5">
        <f t="shared" si="82"/>
        <v>0</v>
      </c>
      <c r="N679" s="5" t="e">
        <f t="shared" si="83"/>
        <v>#N/A</v>
      </c>
      <c r="O679" t="s">
        <v>20</v>
      </c>
      <c r="P679" t="str">
        <f t="array" ref="P679">INDEX(Items!B$2:B$1090,MATCH($O679,Items!$A$2:$A$1090,0))</f>
        <v xml:space="preserve"> </v>
      </c>
      <c r="Q679" t="str">
        <f t="array" ref="Q679">INDEX(Items!C$2:C$1090,MATCH($O679,Items!$A$2:$A$1090,0))</f>
        <v xml:space="preserve"> </v>
      </c>
      <c r="R679" t="str">
        <f t="array" ref="R679">INDEX(Items!D$2:D$1090,MATCH($O679,Items!$A$2:$A$1090,0))</f>
        <v xml:space="preserve"> </v>
      </c>
    </row>
    <row r="680" spans="1:18" x14ac:dyDescent="0.25">
      <c r="A680">
        <f t="shared" si="79"/>
        <v>1</v>
      </c>
      <c r="B680" t="str">
        <f t="shared" si="80"/>
        <v/>
      </c>
      <c r="C680">
        <f t="shared" si="81"/>
        <v>1</v>
      </c>
      <c r="D680" s="4"/>
      <c r="E680" s="3"/>
      <c r="F680" t="e">
        <f t="array" ref="F680">INDEX(Establishment!B$2:B$1042,MATCH($E680,Establishment!$A$2:$A$1042,0))</f>
        <v>#N/A</v>
      </c>
      <c r="G680" t="e">
        <f t="array" ref="G680">INDEX(Establishment!C$2:C$1042,MATCH($E680,Establishment!$A$2:$A$1042,0))</f>
        <v>#N/A</v>
      </c>
      <c r="H680" t="s">
        <v>20</v>
      </c>
      <c r="I680" s="5"/>
      <c r="J680" t="s">
        <v>20</v>
      </c>
      <c r="L680" s="5"/>
      <c r="M680" s="5">
        <f t="shared" si="82"/>
        <v>0</v>
      </c>
      <c r="N680" s="5" t="e">
        <f t="shared" si="83"/>
        <v>#N/A</v>
      </c>
      <c r="O680" t="s">
        <v>20</v>
      </c>
      <c r="P680" t="str">
        <f t="array" ref="P680">INDEX(Items!B$2:B$1090,MATCH($O680,Items!$A$2:$A$1090,0))</f>
        <v xml:space="preserve"> </v>
      </c>
      <c r="Q680" t="str">
        <f t="array" ref="Q680">INDEX(Items!C$2:C$1090,MATCH($O680,Items!$A$2:$A$1090,0))</f>
        <v xml:space="preserve"> </v>
      </c>
      <c r="R680" t="str">
        <f t="array" ref="R680">INDEX(Items!D$2:D$1090,MATCH($O680,Items!$A$2:$A$1090,0))</f>
        <v xml:space="preserve"> </v>
      </c>
    </row>
    <row r="681" spans="1:18" x14ac:dyDescent="0.25">
      <c r="A681">
        <f t="shared" si="79"/>
        <v>1</v>
      </c>
      <c r="B681" t="str">
        <f t="shared" si="80"/>
        <v/>
      </c>
      <c r="C681">
        <f t="shared" si="81"/>
        <v>1</v>
      </c>
      <c r="D681" s="4"/>
      <c r="E681" s="3"/>
      <c r="F681" t="e">
        <f t="array" ref="F681">INDEX(Establishment!B$2:B$1042,MATCH($E681,Establishment!$A$2:$A$1042,0))</f>
        <v>#N/A</v>
      </c>
      <c r="G681" t="e">
        <f t="array" ref="G681">INDEX(Establishment!C$2:C$1042,MATCH($E681,Establishment!$A$2:$A$1042,0))</f>
        <v>#N/A</v>
      </c>
      <c r="H681" t="s">
        <v>20</v>
      </c>
      <c r="I681" s="5"/>
      <c r="J681" t="s">
        <v>20</v>
      </c>
      <c r="L681" s="5"/>
      <c r="M681" s="5">
        <f t="shared" si="82"/>
        <v>0</v>
      </c>
      <c r="N681" s="5" t="e">
        <f t="shared" si="83"/>
        <v>#N/A</v>
      </c>
      <c r="O681" t="s">
        <v>20</v>
      </c>
      <c r="P681" t="str">
        <f t="array" ref="P681">INDEX(Items!B$2:B$1090,MATCH($O681,Items!$A$2:$A$1090,0))</f>
        <v xml:space="preserve"> </v>
      </c>
      <c r="Q681" t="str">
        <f t="array" ref="Q681">INDEX(Items!C$2:C$1090,MATCH($O681,Items!$A$2:$A$1090,0))</f>
        <v xml:space="preserve"> </v>
      </c>
      <c r="R681" t="str">
        <f t="array" ref="R681">INDEX(Items!D$2:D$1090,MATCH($O681,Items!$A$2:$A$1090,0))</f>
        <v xml:space="preserve"> </v>
      </c>
    </row>
    <row r="682" spans="1:18" x14ac:dyDescent="0.25">
      <c r="A682">
        <f t="shared" si="79"/>
        <v>1</v>
      </c>
      <c r="B682" t="str">
        <f t="shared" si="80"/>
        <v/>
      </c>
      <c r="C682">
        <f t="shared" si="81"/>
        <v>1</v>
      </c>
      <c r="D682" s="4"/>
      <c r="E682" s="3"/>
      <c r="F682" t="e">
        <f t="array" ref="F682">INDEX(Establishment!B$2:B$1042,MATCH($E682,Establishment!$A$2:$A$1042,0))</f>
        <v>#N/A</v>
      </c>
      <c r="G682" t="e">
        <f t="array" ref="G682">INDEX(Establishment!C$2:C$1042,MATCH($E682,Establishment!$A$2:$A$1042,0))</f>
        <v>#N/A</v>
      </c>
      <c r="H682" t="s">
        <v>20</v>
      </c>
      <c r="I682" s="5"/>
      <c r="J682" t="s">
        <v>20</v>
      </c>
      <c r="L682" s="5"/>
      <c r="M682" s="5">
        <f t="shared" si="82"/>
        <v>0</v>
      </c>
      <c r="N682" s="5" t="e">
        <f t="shared" si="83"/>
        <v>#N/A</v>
      </c>
      <c r="O682" t="s">
        <v>20</v>
      </c>
      <c r="P682" t="str">
        <f t="array" ref="P682">INDEX(Items!B$2:B$1090,MATCH($O682,Items!$A$2:$A$1090,0))</f>
        <v xml:space="preserve"> </v>
      </c>
      <c r="Q682" t="str">
        <f t="array" ref="Q682">INDEX(Items!C$2:C$1090,MATCH($O682,Items!$A$2:$A$1090,0))</f>
        <v xml:space="preserve"> </v>
      </c>
      <c r="R682" t="str">
        <f t="array" ref="R682">INDEX(Items!D$2:D$1090,MATCH($O682,Items!$A$2:$A$1090,0))</f>
        <v xml:space="preserve"> </v>
      </c>
    </row>
    <row r="683" spans="1:18" x14ac:dyDescent="0.25">
      <c r="A683">
        <f t="shared" si="79"/>
        <v>1</v>
      </c>
      <c r="B683" t="str">
        <f t="shared" si="80"/>
        <v/>
      </c>
      <c r="C683">
        <f t="shared" si="81"/>
        <v>1</v>
      </c>
      <c r="D683" s="4"/>
      <c r="E683" s="3"/>
      <c r="F683" t="e">
        <f t="array" ref="F683">INDEX(Establishment!B$2:B$1042,MATCH($E683,Establishment!$A$2:$A$1042,0))</f>
        <v>#N/A</v>
      </c>
      <c r="G683" t="e">
        <f t="array" ref="G683">INDEX(Establishment!C$2:C$1042,MATCH($E683,Establishment!$A$2:$A$1042,0))</f>
        <v>#N/A</v>
      </c>
      <c r="H683" t="s">
        <v>20</v>
      </c>
      <c r="I683" s="5"/>
      <c r="J683" t="s">
        <v>20</v>
      </c>
      <c r="L683" s="5"/>
      <c r="M683" s="5">
        <f t="shared" si="82"/>
        <v>0</v>
      </c>
      <c r="N683" s="5" t="e">
        <f t="shared" si="83"/>
        <v>#N/A</v>
      </c>
      <c r="O683" t="s">
        <v>20</v>
      </c>
      <c r="P683" t="str">
        <f t="array" ref="P683">INDEX(Items!B$2:B$1090,MATCH($O683,Items!$A$2:$A$1090,0))</f>
        <v xml:space="preserve"> </v>
      </c>
      <c r="Q683" t="str">
        <f t="array" ref="Q683">INDEX(Items!C$2:C$1090,MATCH($O683,Items!$A$2:$A$1090,0))</f>
        <v xml:space="preserve"> </v>
      </c>
      <c r="R683" t="str">
        <f t="array" ref="R683">INDEX(Items!D$2:D$1090,MATCH($O683,Items!$A$2:$A$1090,0))</f>
        <v xml:space="preserve"> </v>
      </c>
    </row>
    <row r="684" spans="1:18" x14ac:dyDescent="0.25">
      <c r="A684">
        <f t="shared" si="79"/>
        <v>1</v>
      </c>
      <c r="B684" t="str">
        <f t="shared" si="80"/>
        <v/>
      </c>
      <c r="C684">
        <f t="shared" si="81"/>
        <v>1</v>
      </c>
      <c r="D684" s="4"/>
      <c r="E684" s="3"/>
      <c r="F684" t="e">
        <f t="array" ref="F684">INDEX(Establishment!B$2:B$1042,MATCH($E684,Establishment!$A$2:$A$1042,0))</f>
        <v>#N/A</v>
      </c>
      <c r="G684" t="e">
        <f t="array" ref="G684">INDEX(Establishment!C$2:C$1042,MATCH($E684,Establishment!$A$2:$A$1042,0))</f>
        <v>#N/A</v>
      </c>
      <c r="H684" t="s">
        <v>20</v>
      </c>
      <c r="I684" s="5"/>
      <c r="J684" t="s">
        <v>20</v>
      </c>
      <c r="L684" s="5"/>
      <c r="M684" s="5">
        <f t="shared" si="82"/>
        <v>0</v>
      </c>
      <c r="N684" s="5" t="e">
        <f t="shared" si="83"/>
        <v>#N/A</v>
      </c>
      <c r="O684" t="s">
        <v>20</v>
      </c>
      <c r="P684" t="str">
        <f t="array" ref="P684">INDEX(Items!B$2:B$1090,MATCH($O684,Items!$A$2:$A$1090,0))</f>
        <v xml:space="preserve"> </v>
      </c>
      <c r="Q684" t="str">
        <f t="array" ref="Q684">INDEX(Items!C$2:C$1090,MATCH($O684,Items!$A$2:$A$1090,0))</f>
        <v xml:space="preserve"> </v>
      </c>
      <c r="R684" t="str">
        <f t="array" ref="R684">INDEX(Items!D$2:D$1090,MATCH($O684,Items!$A$2:$A$1090,0))</f>
        <v xml:space="preserve"> </v>
      </c>
    </row>
    <row r="685" spans="1:18" x14ac:dyDescent="0.25">
      <c r="A685">
        <f t="shared" si="79"/>
        <v>1</v>
      </c>
      <c r="B685" t="str">
        <f t="shared" si="80"/>
        <v/>
      </c>
      <c r="C685">
        <f t="shared" si="81"/>
        <v>1</v>
      </c>
      <c r="D685" s="4"/>
      <c r="E685" s="3"/>
      <c r="F685" t="e">
        <f t="array" ref="F685">INDEX(Establishment!B$2:B$1042,MATCH($E685,Establishment!$A$2:$A$1042,0))</f>
        <v>#N/A</v>
      </c>
      <c r="G685" t="e">
        <f t="array" ref="G685">INDEX(Establishment!C$2:C$1042,MATCH($E685,Establishment!$A$2:$A$1042,0))</f>
        <v>#N/A</v>
      </c>
      <c r="H685" t="s">
        <v>20</v>
      </c>
      <c r="I685" s="5"/>
      <c r="J685" t="s">
        <v>20</v>
      </c>
      <c r="L685" s="5"/>
      <c r="M685" s="5">
        <f t="shared" si="82"/>
        <v>0</v>
      </c>
      <c r="N685" s="5" t="e">
        <f t="shared" si="83"/>
        <v>#N/A</v>
      </c>
      <c r="O685" t="s">
        <v>20</v>
      </c>
      <c r="P685" t="str">
        <f t="array" ref="P685">INDEX(Items!B$2:B$1090,MATCH($O685,Items!$A$2:$A$1090,0))</f>
        <v xml:space="preserve"> </v>
      </c>
      <c r="Q685" t="str">
        <f t="array" ref="Q685">INDEX(Items!C$2:C$1090,MATCH($O685,Items!$A$2:$A$1090,0))</f>
        <v xml:space="preserve"> </v>
      </c>
      <c r="R685" t="str">
        <f t="array" ref="R685">INDEX(Items!D$2:D$1090,MATCH($O685,Items!$A$2:$A$1090,0))</f>
        <v xml:space="preserve"> </v>
      </c>
    </row>
    <row r="686" spans="1:18" x14ac:dyDescent="0.25">
      <c r="A686">
        <f t="shared" si="79"/>
        <v>1</v>
      </c>
      <c r="B686" t="str">
        <f t="shared" si="80"/>
        <v/>
      </c>
      <c r="C686">
        <f t="shared" si="81"/>
        <v>1</v>
      </c>
      <c r="D686" s="4"/>
      <c r="E686" s="3"/>
      <c r="F686" t="e">
        <f t="array" ref="F686">INDEX(Establishment!B$2:B$1042,MATCH($E686,Establishment!$A$2:$A$1042,0))</f>
        <v>#N/A</v>
      </c>
      <c r="G686" t="e">
        <f t="array" ref="G686">INDEX(Establishment!C$2:C$1042,MATCH($E686,Establishment!$A$2:$A$1042,0))</f>
        <v>#N/A</v>
      </c>
      <c r="H686" t="s">
        <v>20</v>
      </c>
      <c r="I686" s="5"/>
      <c r="J686" t="s">
        <v>20</v>
      </c>
      <c r="L686" s="5"/>
      <c r="M686" s="5">
        <f t="shared" si="82"/>
        <v>0</v>
      </c>
      <c r="N686" s="5" t="e">
        <f t="shared" si="83"/>
        <v>#N/A</v>
      </c>
      <c r="O686" t="s">
        <v>20</v>
      </c>
      <c r="P686" t="str">
        <f t="array" ref="P686">INDEX(Items!B$2:B$1090,MATCH($O686,Items!$A$2:$A$1090,0))</f>
        <v xml:space="preserve"> </v>
      </c>
      <c r="Q686" t="str">
        <f t="array" ref="Q686">INDEX(Items!C$2:C$1090,MATCH($O686,Items!$A$2:$A$1090,0))</f>
        <v xml:space="preserve"> </v>
      </c>
      <c r="R686" t="str">
        <f t="array" ref="R686">INDEX(Items!D$2:D$1090,MATCH($O686,Items!$A$2:$A$1090,0))</f>
        <v xml:space="preserve"> </v>
      </c>
    </row>
    <row r="687" spans="1:18" x14ac:dyDescent="0.25">
      <c r="A687">
        <f t="shared" si="79"/>
        <v>1</v>
      </c>
      <c r="B687" t="str">
        <f t="shared" si="80"/>
        <v/>
      </c>
      <c r="C687">
        <f t="shared" si="81"/>
        <v>1</v>
      </c>
      <c r="D687" s="4"/>
      <c r="E687" s="3"/>
      <c r="F687" t="e">
        <f t="array" ref="F687">INDEX(Establishment!B$2:B$1042,MATCH($E687,Establishment!$A$2:$A$1042,0))</f>
        <v>#N/A</v>
      </c>
      <c r="G687" t="e">
        <f t="array" ref="G687">INDEX(Establishment!C$2:C$1042,MATCH($E687,Establishment!$A$2:$A$1042,0))</f>
        <v>#N/A</v>
      </c>
      <c r="H687" t="s">
        <v>20</v>
      </c>
      <c r="I687" s="5"/>
      <c r="J687" t="s">
        <v>20</v>
      </c>
      <c r="L687" s="5"/>
      <c r="M687" s="5">
        <f t="shared" si="82"/>
        <v>0</v>
      </c>
      <c r="N687" s="5" t="e">
        <f t="shared" si="83"/>
        <v>#N/A</v>
      </c>
      <c r="O687" t="s">
        <v>20</v>
      </c>
      <c r="P687" t="str">
        <f t="array" ref="P687">INDEX(Items!B$2:B$1090,MATCH($O687,Items!$A$2:$A$1090,0))</f>
        <v xml:space="preserve"> </v>
      </c>
      <c r="Q687" t="str">
        <f t="array" ref="Q687">INDEX(Items!C$2:C$1090,MATCH($O687,Items!$A$2:$A$1090,0))</f>
        <v xml:space="preserve"> </v>
      </c>
      <c r="R687" t="str">
        <f t="array" ref="R687">INDEX(Items!D$2:D$1090,MATCH($O687,Items!$A$2:$A$1090,0))</f>
        <v xml:space="preserve"> </v>
      </c>
    </row>
    <row r="688" spans="1:18" x14ac:dyDescent="0.25">
      <c r="A688">
        <f t="shared" si="79"/>
        <v>1</v>
      </c>
      <c r="B688" t="str">
        <f t="shared" si="80"/>
        <v/>
      </c>
      <c r="C688">
        <f t="shared" si="81"/>
        <v>1</v>
      </c>
      <c r="D688" s="4"/>
      <c r="E688" s="3"/>
      <c r="F688" t="e">
        <f t="array" ref="F688">INDEX(Establishment!B$2:B$1042,MATCH($E688,Establishment!$A$2:$A$1042,0))</f>
        <v>#N/A</v>
      </c>
      <c r="G688" t="e">
        <f t="array" ref="G688">INDEX(Establishment!C$2:C$1042,MATCH($E688,Establishment!$A$2:$A$1042,0))</f>
        <v>#N/A</v>
      </c>
      <c r="H688" t="s">
        <v>20</v>
      </c>
      <c r="I688" s="5"/>
      <c r="J688" t="s">
        <v>20</v>
      </c>
      <c r="L688" s="5"/>
      <c r="M688" s="5">
        <f t="shared" si="82"/>
        <v>0</v>
      </c>
      <c r="N688" s="5" t="e">
        <f t="shared" si="83"/>
        <v>#N/A</v>
      </c>
      <c r="O688" t="s">
        <v>20</v>
      </c>
      <c r="P688" t="str">
        <f t="array" ref="P688">INDEX(Items!B$2:B$1090,MATCH($O688,Items!$A$2:$A$1090,0))</f>
        <v xml:space="preserve"> </v>
      </c>
      <c r="Q688" t="str">
        <f t="array" ref="Q688">INDEX(Items!C$2:C$1090,MATCH($O688,Items!$A$2:$A$1090,0))</f>
        <v xml:space="preserve"> </v>
      </c>
      <c r="R688" t="str">
        <f t="array" ref="R688">INDEX(Items!D$2:D$1090,MATCH($O688,Items!$A$2:$A$1090,0))</f>
        <v xml:space="preserve"> </v>
      </c>
    </row>
    <row r="689" spans="1:18" x14ac:dyDescent="0.25">
      <c r="A689">
        <f t="shared" si="79"/>
        <v>1</v>
      </c>
      <c r="B689" t="str">
        <f t="shared" si="80"/>
        <v/>
      </c>
      <c r="C689">
        <f t="shared" si="81"/>
        <v>1</v>
      </c>
      <c r="D689" s="4"/>
      <c r="E689" s="3"/>
      <c r="F689" t="e">
        <f t="array" ref="F689">INDEX(Establishment!B$2:B$1042,MATCH($E689,Establishment!$A$2:$A$1042,0))</f>
        <v>#N/A</v>
      </c>
      <c r="G689" t="e">
        <f t="array" ref="G689">INDEX(Establishment!C$2:C$1042,MATCH($E689,Establishment!$A$2:$A$1042,0))</f>
        <v>#N/A</v>
      </c>
      <c r="H689" t="s">
        <v>20</v>
      </c>
      <c r="I689" s="5"/>
      <c r="J689" t="s">
        <v>20</v>
      </c>
      <c r="L689" s="5"/>
      <c r="M689" s="5">
        <f t="shared" si="82"/>
        <v>0</v>
      </c>
      <c r="N689" s="5" t="e">
        <f t="shared" si="83"/>
        <v>#N/A</v>
      </c>
      <c r="O689" t="s">
        <v>20</v>
      </c>
      <c r="P689" t="str">
        <f t="array" ref="P689">INDEX(Items!B$2:B$1090,MATCH($O689,Items!$A$2:$A$1090,0))</f>
        <v xml:space="preserve"> </v>
      </c>
      <c r="Q689" t="str">
        <f t="array" ref="Q689">INDEX(Items!C$2:C$1090,MATCH($O689,Items!$A$2:$A$1090,0))</f>
        <v xml:space="preserve"> </v>
      </c>
      <c r="R689" t="str">
        <f t="array" ref="R689">INDEX(Items!D$2:D$1090,MATCH($O689,Items!$A$2:$A$1090,0))</f>
        <v xml:space="preserve"> </v>
      </c>
    </row>
    <row r="690" spans="1:18" x14ac:dyDescent="0.25">
      <c r="A690">
        <f t="shared" si="79"/>
        <v>1</v>
      </c>
      <c r="B690" t="str">
        <f t="shared" si="80"/>
        <v/>
      </c>
      <c r="C690">
        <f t="shared" si="81"/>
        <v>1</v>
      </c>
      <c r="D690" s="4"/>
      <c r="E690" s="3"/>
      <c r="F690" t="e">
        <f t="array" ref="F690">INDEX(Establishment!B$2:B$1042,MATCH($E690,Establishment!$A$2:$A$1042,0))</f>
        <v>#N/A</v>
      </c>
      <c r="G690" t="e">
        <f t="array" ref="G690">INDEX(Establishment!C$2:C$1042,MATCH($E690,Establishment!$A$2:$A$1042,0))</f>
        <v>#N/A</v>
      </c>
      <c r="H690" t="s">
        <v>20</v>
      </c>
      <c r="I690" s="5"/>
      <c r="J690" t="s">
        <v>20</v>
      </c>
      <c r="L690" s="5"/>
      <c r="M690" s="5">
        <f t="shared" si="82"/>
        <v>0</v>
      </c>
      <c r="N690" s="5" t="e">
        <f t="shared" si="83"/>
        <v>#N/A</v>
      </c>
      <c r="O690" t="s">
        <v>20</v>
      </c>
      <c r="P690" t="str">
        <f t="array" ref="P690">INDEX(Items!B$2:B$1090,MATCH($O690,Items!$A$2:$A$1090,0))</f>
        <v xml:space="preserve"> </v>
      </c>
      <c r="Q690" t="str">
        <f t="array" ref="Q690">INDEX(Items!C$2:C$1090,MATCH($O690,Items!$A$2:$A$1090,0))</f>
        <v xml:space="preserve"> </v>
      </c>
      <c r="R690" t="str">
        <f t="array" ref="R690">INDEX(Items!D$2:D$1090,MATCH($O690,Items!$A$2:$A$1090,0))</f>
        <v xml:space="preserve"> </v>
      </c>
    </row>
    <row r="691" spans="1:18" x14ac:dyDescent="0.25">
      <c r="A691">
        <f t="shared" si="79"/>
        <v>1</v>
      </c>
      <c r="B691" t="str">
        <f t="shared" si="80"/>
        <v/>
      </c>
      <c r="C691">
        <f t="shared" si="81"/>
        <v>1</v>
      </c>
      <c r="D691" s="4"/>
      <c r="E691" s="3"/>
      <c r="F691" t="e">
        <f t="array" ref="F691">INDEX(Establishment!B$2:B$1042,MATCH($E691,Establishment!$A$2:$A$1042,0))</f>
        <v>#N/A</v>
      </c>
      <c r="G691" t="e">
        <f t="array" ref="G691">INDEX(Establishment!C$2:C$1042,MATCH($E691,Establishment!$A$2:$A$1042,0))</f>
        <v>#N/A</v>
      </c>
      <c r="H691" t="s">
        <v>20</v>
      </c>
      <c r="I691" s="5"/>
      <c r="J691" t="s">
        <v>20</v>
      </c>
      <c r="L691" s="5"/>
      <c r="M691" s="5">
        <f t="shared" si="82"/>
        <v>0</v>
      </c>
      <c r="N691" s="5" t="e">
        <f t="shared" si="83"/>
        <v>#N/A</v>
      </c>
      <c r="O691" t="s">
        <v>20</v>
      </c>
      <c r="P691" t="str">
        <f t="array" ref="P691">INDEX(Items!B$2:B$1090,MATCH($O691,Items!$A$2:$A$1090,0))</f>
        <v xml:space="preserve"> </v>
      </c>
      <c r="Q691" t="str">
        <f t="array" ref="Q691">INDEX(Items!C$2:C$1090,MATCH($O691,Items!$A$2:$A$1090,0))</f>
        <v xml:space="preserve"> </v>
      </c>
      <c r="R691" t="str">
        <f t="array" ref="R691">INDEX(Items!D$2:D$1090,MATCH($O691,Items!$A$2:$A$1090,0))</f>
        <v xml:space="preserve"> </v>
      </c>
    </row>
    <row r="692" spans="1:18" x14ac:dyDescent="0.25">
      <c r="A692">
        <f t="shared" si="79"/>
        <v>1</v>
      </c>
      <c r="B692" t="str">
        <f t="shared" si="80"/>
        <v/>
      </c>
      <c r="C692">
        <f t="shared" si="81"/>
        <v>1</v>
      </c>
      <c r="D692" s="4"/>
      <c r="E692" s="3"/>
      <c r="F692" t="e">
        <f t="array" ref="F692">INDEX(Establishment!B$2:B$1042,MATCH($E692,Establishment!$A$2:$A$1042,0))</f>
        <v>#N/A</v>
      </c>
      <c r="G692" t="e">
        <f t="array" ref="G692">INDEX(Establishment!C$2:C$1042,MATCH($E692,Establishment!$A$2:$A$1042,0))</f>
        <v>#N/A</v>
      </c>
      <c r="H692" t="s">
        <v>20</v>
      </c>
      <c r="I692" s="5"/>
      <c r="J692" t="s">
        <v>20</v>
      </c>
      <c r="L692" s="5"/>
      <c r="M692" s="5">
        <f t="shared" si="82"/>
        <v>0</v>
      </c>
      <c r="N692" s="5" t="e">
        <f t="shared" si="83"/>
        <v>#N/A</v>
      </c>
      <c r="O692" t="s">
        <v>20</v>
      </c>
      <c r="P692" t="str">
        <f t="array" ref="P692">INDEX(Items!B$2:B$1090,MATCH($O692,Items!$A$2:$A$1090,0))</f>
        <v xml:space="preserve"> </v>
      </c>
      <c r="Q692" t="str">
        <f t="array" ref="Q692">INDEX(Items!C$2:C$1090,MATCH($O692,Items!$A$2:$A$1090,0))</f>
        <v xml:space="preserve"> </v>
      </c>
      <c r="R692" t="str">
        <f t="array" ref="R692">INDEX(Items!D$2:D$1090,MATCH($O692,Items!$A$2:$A$1090,0))</f>
        <v xml:space="preserve"> </v>
      </c>
    </row>
    <row r="693" spans="1:18" x14ac:dyDescent="0.25">
      <c r="A693">
        <f t="shared" si="79"/>
        <v>1</v>
      </c>
      <c r="B693" t="str">
        <f t="shared" si="80"/>
        <v/>
      </c>
      <c r="C693">
        <f t="shared" si="81"/>
        <v>1</v>
      </c>
      <c r="D693" s="4"/>
      <c r="E693" s="3"/>
      <c r="F693" t="e">
        <f t="array" ref="F693">INDEX(Establishment!B$2:B$1042,MATCH($E693,Establishment!$A$2:$A$1042,0))</f>
        <v>#N/A</v>
      </c>
      <c r="G693" t="e">
        <f t="array" ref="G693">INDEX(Establishment!C$2:C$1042,MATCH($E693,Establishment!$A$2:$A$1042,0))</f>
        <v>#N/A</v>
      </c>
      <c r="H693" t="s">
        <v>20</v>
      </c>
      <c r="I693" s="5"/>
      <c r="J693" t="s">
        <v>20</v>
      </c>
      <c r="L693" s="5"/>
      <c r="M693" s="5">
        <f t="shared" si="82"/>
        <v>0</v>
      </c>
      <c r="N693" s="5" t="e">
        <f t="shared" si="83"/>
        <v>#N/A</v>
      </c>
      <c r="O693" t="s">
        <v>20</v>
      </c>
      <c r="P693" t="str">
        <f t="array" ref="P693">INDEX(Items!B$2:B$1090,MATCH($O693,Items!$A$2:$A$1090,0))</f>
        <v xml:space="preserve"> </v>
      </c>
      <c r="Q693" t="str">
        <f t="array" ref="Q693">INDEX(Items!C$2:C$1090,MATCH($O693,Items!$A$2:$A$1090,0))</f>
        <v xml:space="preserve"> </v>
      </c>
      <c r="R693" t="str">
        <f t="array" ref="R693">INDEX(Items!D$2:D$1090,MATCH($O693,Items!$A$2:$A$1090,0))</f>
        <v xml:space="preserve"> </v>
      </c>
    </row>
    <row r="694" spans="1:18" x14ac:dyDescent="0.25">
      <c r="A694">
        <f t="shared" si="79"/>
        <v>1</v>
      </c>
      <c r="B694" t="str">
        <f t="shared" si="80"/>
        <v/>
      </c>
      <c r="C694">
        <f t="shared" si="81"/>
        <v>1</v>
      </c>
      <c r="D694" s="4"/>
      <c r="E694" s="3"/>
      <c r="F694" t="e">
        <f t="array" ref="F694">INDEX(Establishment!B$2:B$1042,MATCH($E694,Establishment!$A$2:$A$1042,0))</f>
        <v>#N/A</v>
      </c>
      <c r="G694" t="e">
        <f t="array" ref="G694">INDEX(Establishment!C$2:C$1042,MATCH($E694,Establishment!$A$2:$A$1042,0))</f>
        <v>#N/A</v>
      </c>
      <c r="H694" t="s">
        <v>20</v>
      </c>
      <c r="I694" s="5"/>
      <c r="J694" t="s">
        <v>20</v>
      </c>
      <c r="L694" s="5"/>
      <c r="M694" s="5">
        <f t="shared" si="82"/>
        <v>0</v>
      </c>
      <c r="N694" s="5" t="e">
        <f t="shared" si="83"/>
        <v>#N/A</v>
      </c>
      <c r="O694" t="s">
        <v>20</v>
      </c>
      <c r="P694" t="str">
        <f t="array" ref="P694">INDEX(Items!B$2:B$1090,MATCH($O694,Items!$A$2:$A$1090,0))</f>
        <v xml:space="preserve"> </v>
      </c>
      <c r="Q694" t="str">
        <f t="array" ref="Q694">INDEX(Items!C$2:C$1090,MATCH($O694,Items!$A$2:$A$1090,0))</f>
        <v xml:space="preserve"> </v>
      </c>
      <c r="R694" t="str">
        <f t="array" ref="R694">INDEX(Items!D$2:D$1090,MATCH($O694,Items!$A$2:$A$1090,0))</f>
        <v xml:space="preserve"> </v>
      </c>
    </row>
    <row r="695" spans="1:18" x14ac:dyDescent="0.25">
      <c r="A695">
        <f t="shared" si="79"/>
        <v>1</v>
      </c>
      <c r="B695" t="str">
        <f t="shared" si="80"/>
        <v/>
      </c>
      <c r="C695">
        <f t="shared" si="81"/>
        <v>1</v>
      </c>
      <c r="D695" s="4"/>
      <c r="E695" s="3"/>
      <c r="F695" t="e">
        <f t="array" ref="F695">INDEX(Establishment!B$2:B$1042,MATCH($E695,Establishment!$A$2:$A$1042,0))</f>
        <v>#N/A</v>
      </c>
      <c r="G695" t="e">
        <f t="array" ref="G695">INDEX(Establishment!C$2:C$1042,MATCH($E695,Establishment!$A$2:$A$1042,0))</f>
        <v>#N/A</v>
      </c>
      <c r="H695" t="s">
        <v>20</v>
      </c>
      <c r="I695" s="5"/>
      <c r="J695" t="s">
        <v>20</v>
      </c>
      <c r="L695" s="5"/>
      <c r="M695" s="5">
        <f t="shared" si="82"/>
        <v>0</v>
      </c>
      <c r="N695" s="5" t="e">
        <f t="shared" si="83"/>
        <v>#N/A</v>
      </c>
      <c r="O695" t="s">
        <v>20</v>
      </c>
      <c r="P695" t="str">
        <f t="array" ref="P695">INDEX(Items!B$2:B$1090,MATCH($O695,Items!$A$2:$A$1090,0))</f>
        <v xml:space="preserve"> </v>
      </c>
      <c r="Q695" t="str">
        <f t="array" ref="Q695">INDEX(Items!C$2:C$1090,MATCH($O695,Items!$A$2:$A$1090,0))</f>
        <v xml:space="preserve"> </v>
      </c>
      <c r="R695" t="str">
        <f t="array" ref="R695">INDEX(Items!D$2:D$1090,MATCH($O695,Items!$A$2:$A$1090,0))</f>
        <v xml:space="preserve"> </v>
      </c>
    </row>
    <row r="696" spans="1:18" x14ac:dyDescent="0.25">
      <c r="A696">
        <f t="shared" si="79"/>
        <v>1</v>
      </c>
      <c r="B696" t="str">
        <f t="shared" si="80"/>
        <v/>
      </c>
      <c r="C696">
        <f t="shared" si="81"/>
        <v>1</v>
      </c>
      <c r="D696" s="4"/>
      <c r="E696" s="3"/>
      <c r="F696" t="e">
        <f t="array" ref="F696">INDEX(Establishment!B$2:B$1042,MATCH($E696,Establishment!$A$2:$A$1042,0))</f>
        <v>#N/A</v>
      </c>
      <c r="G696" t="e">
        <f t="array" ref="G696">INDEX(Establishment!C$2:C$1042,MATCH($E696,Establishment!$A$2:$A$1042,0))</f>
        <v>#N/A</v>
      </c>
      <c r="H696" t="s">
        <v>20</v>
      </c>
      <c r="I696" s="5"/>
      <c r="J696" t="s">
        <v>20</v>
      </c>
      <c r="L696" s="5"/>
      <c r="M696" s="5">
        <f t="shared" si="82"/>
        <v>0</v>
      </c>
      <c r="N696" s="5" t="e">
        <f t="shared" si="83"/>
        <v>#N/A</v>
      </c>
      <c r="O696" t="s">
        <v>20</v>
      </c>
      <c r="P696" t="str">
        <f t="array" ref="P696">INDEX(Items!B$2:B$1090,MATCH($O696,Items!$A$2:$A$1090,0))</f>
        <v xml:space="preserve"> </v>
      </c>
      <c r="Q696" t="str">
        <f t="array" ref="Q696">INDEX(Items!C$2:C$1090,MATCH($O696,Items!$A$2:$A$1090,0))</f>
        <v xml:space="preserve"> </v>
      </c>
      <c r="R696" t="str">
        <f t="array" ref="R696">INDEX(Items!D$2:D$1090,MATCH($O696,Items!$A$2:$A$1090,0))</f>
        <v xml:space="preserve"> </v>
      </c>
    </row>
    <row r="697" spans="1:18" x14ac:dyDescent="0.25">
      <c r="A697">
        <f t="shared" si="79"/>
        <v>1</v>
      </c>
      <c r="B697" t="str">
        <f t="shared" si="80"/>
        <v/>
      </c>
      <c r="C697">
        <f t="shared" si="81"/>
        <v>1</v>
      </c>
      <c r="D697" s="4"/>
      <c r="E697" s="3"/>
      <c r="F697" t="e">
        <f t="array" ref="F697">INDEX(Establishment!B$2:B$1042,MATCH($E697,Establishment!$A$2:$A$1042,0))</f>
        <v>#N/A</v>
      </c>
      <c r="G697" t="e">
        <f t="array" ref="G697">INDEX(Establishment!C$2:C$1042,MATCH($E697,Establishment!$A$2:$A$1042,0))</f>
        <v>#N/A</v>
      </c>
      <c r="H697" t="s">
        <v>20</v>
      </c>
      <c r="I697" s="5"/>
      <c r="J697" t="s">
        <v>20</v>
      </c>
      <c r="L697" s="5"/>
      <c r="M697" s="5">
        <f t="shared" si="82"/>
        <v>0</v>
      </c>
      <c r="N697" s="5" t="e">
        <f t="shared" si="83"/>
        <v>#N/A</v>
      </c>
      <c r="O697" t="s">
        <v>20</v>
      </c>
      <c r="P697" t="str">
        <f t="array" ref="P697">INDEX(Items!B$2:B$1090,MATCH($O697,Items!$A$2:$A$1090,0))</f>
        <v xml:space="preserve"> </v>
      </c>
      <c r="Q697" t="str">
        <f t="array" ref="Q697">INDEX(Items!C$2:C$1090,MATCH($O697,Items!$A$2:$A$1090,0))</f>
        <v xml:space="preserve"> </v>
      </c>
      <c r="R697" t="str">
        <f t="array" ref="R697">INDEX(Items!D$2:D$1090,MATCH($O697,Items!$A$2:$A$1090,0))</f>
        <v xml:space="preserve"> </v>
      </c>
    </row>
    <row r="698" spans="1:18" x14ac:dyDescent="0.25">
      <c r="A698">
        <f t="shared" si="79"/>
        <v>1</v>
      </c>
      <c r="B698" t="str">
        <f t="shared" si="80"/>
        <v/>
      </c>
      <c r="C698">
        <f t="shared" si="81"/>
        <v>1</v>
      </c>
      <c r="D698" s="4"/>
      <c r="E698" s="3"/>
      <c r="F698" t="e">
        <f t="array" ref="F698">INDEX(Establishment!B$2:B$1042,MATCH($E698,Establishment!$A$2:$A$1042,0))</f>
        <v>#N/A</v>
      </c>
      <c r="G698" t="e">
        <f t="array" ref="G698">INDEX(Establishment!C$2:C$1042,MATCH($E698,Establishment!$A$2:$A$1042,0))</f>
        <v>#N/A</v>
      </c>
      <c r="H698" t="s">
        <v>20</v>
      </c>
      <c r="I698" s="5"/>
      <c r="J698" t="s">
        <v>20</v>
      </c>
      <c r="L698" s="5"/>
      <c r="M698" s="5">
        <f t="shared" si="82"/>
        <v>0</v>
      </c>
      <c r="N698" s="5" t="e">
        <f t="shared" si="83"/>
        <v>#N/A</v>
      </c>
      <c r="O698" t="s">
        <v>20</v>
      </c>
      <c r="P698" t="str">
        <f t="array" ref="P698">INDEX(Items!B$2:B$1090,MATCH($O698,Items!$A$2:$A$1090,0))</f>
        <v xml:space="preserve"> </v>
      </c>
      <c r="Q698" t="str">
        <f t="array" ref="Q698">INDEX(Items!C$2:C$1090,MATCH($O698,Items!$A$2:$A$1090,0))</f>
        <v xml:space="preserve"> </v>
      </c>
      <c r="R698" t="str">
        <f t="array" ref="R698">INDEX(Items!D$2:D$1090,MATCH($O698,Items!$A$2:$A$1090,0))</f>
        <v xml:space="preserve"> </v>
      </c>
    </row>
    <row r="699" spans="1:18" x14ac:dyDescent="0.25">
      <c r="A699">
        <f t="shared" si="79"/>
        <v>1</v>
      </c>
      <c r="B699" t="str">
        <f t="shared" si="80"/>
        <v/>
      </c>
      <c r="C699">
        <f t="shared" si="81"/>
        <v>1</v>
      </c>
      <c r="D699" s="4"/>
      <c r="E699" s="3"/>
      <c r="F699" t="e">
        <f t="array" ref="F699">INDEX(Establishment!B$2:B$1042,MATCH($E699,Establishment!$A$2:$A$1042,0))</f>
        <v>#N/A</v>
      </c>
      <c r="G699" t="e">
        <f t="array" ref="G699">INDEX(Establishment!C$2:C$1042,MATCH($E699,Establishment!$A$2:$A$1042,0))</f>
        <v>#N/A</v>
      </c>
      <c r="H699" t="s">
        <v>20</v>
      </c>
      <c r="I699" s="5"/>
      <c r="J699" t="s">
        <v>20</v>
      </c>
      <c r="L699" s="5"/>
      <c r="M699" s="5">
        <f t="shared" si="82"/>
        <v>0</v>
      </c>
      <c r="N699" s="5" t="e">
        <f t="shared" si="83"/>
        <v>#N/A</v>
      </c>
      <c r="O699" t="s">
        <v>20</v>
      </c>
      <c r="P699" t="str">
        <f t="array" ref="P699">INDEX(Items!B$2:B$1090,MATCH($O699,Items!$A$2:$A$1090,0))</f>
        <v xml:space="preserve"> </v>
      </c>
      <c r="Q699" t="str">
        <f t="array" ref="Q699">INDEX(Items!C$2:C$1090,MATCH($O699,Items!$A$2:$A$1090,0))</f>
        <v xml:space="preserve"> </v>
      </c>
      <c r="R699" t="str">
        <f t="array" ref="R699">INDEX(Items!D$2:D$1090,MATCH($O699,Items!$A$2:$A$1090,0))</f>
        <v xml:space="preserve"> </v>
      </c>
    </row>
    <row r="700" spans="1:18" x14ac:dyDescent="0.25">
      <c r="A700">
        <f t="shared" si="79"/>
        <v>1</v>
      </c>
      <c r="B700" t="str">
        <f t="shared" si="80"/>
        <v/>
      </c>
      <c r="C700">
        <f t="shared" si="81"/>
        <v>1</v>
      </c>
      <c r="D700" s="4"/>
      <c r="E700" s="3"/>
      <c r="F700" t="e">
        <f t="array" ref="F700">INDEX(Establishment!B$2:B$1042,MATCH($E700,Establishment!$A$2:$A$1042,0))</f>
        <v>#N/A</v>
      </c>
      <c r="G700" t="e">
        <f t="array" ref="G700">INDEX(Establishment!C$2:C$1042,MATCH($E700,Establishment!$A$2:$A$1042,0))</f>
        <v>#N/A</v>
      </c>
      <c r="H700" t="s">
        <v>20</v>
      </c>
      <c r="I700" s="5"/>
      <c r="J700" t="s">
        <v>20</v>
      </c>
      <c r="L700" s="5"/>
      <c r="M700" s="5">
        <f t="shared" si="82"/>
        <v>0</v>
      </c>
      <c r="N700" s="5" t="e">
        <f t="shared" si="83"/>
        <v>#N/A</v>
      </c>
      <c r="O700" t="s">
        <v>20</v>
      </c>
      <c r="P700" t="str">
        <f t="array" ref="P700">INDEX(Items!B$2:B$1090,MATCH($O700,Items!$A$2:$A$1090,0))</f>
        <v xml:space="preserve"> </v>
      </c>
      <c r="Q700" t="str">
        <f t="array" ref="Q700">INDEX(Items!C$2:C$1090,MATCH($O700,Items!$A$2:$A$1090,0))</f>
        <v xml:space="preserve"> </v>
      </c>
      <c r="R700" t="str">
        <f t="array" ref="R700">INDEX(Items!D$2:D$1090,MATCH($O700,Items!$A$2:$A$1090,0))</f>
        <v xml:space="preserve"> </v>
      </c>
    </row>
    <row r="701" spans="1:18" x14ac:dyDescent="0.25">
      <c r="A701">
        <f t="shared" si="79"/>
        <v>1</v>
      </c>
      <c r="B701" t="str">
        <f t="shared" si="80"/>
        <v/>
      </c>
      <c r="C701">
        <f t="shared" si="81"/>
        <v>1</v>
      </c>
      <c r="D701" s="4"/>
      <c r="E701" s="3"/>
      <c r="F701" t="e">
        <f t="array" ref="F701">INDEX(Establishment!B$2:B$1042,MATCH($E701,Establishment!$A$2:$A$1042,0))</f>
        <v>#N/A</v>
      </c>
      <c r="G701" t="e">
        <f t="array" ref="G701">INDEX(Establishment!C$2:C$1042,MATCH($E701,Establishment!$A$2:$A$1042,0))</f>
        <v>#N/A</v>
      </c>
      <c r="H701" t="s">
        <v>20</v>
      </c>
      <c r="I701" s="5"/>
      <c r="J701" t="s">
        <v>20</v>
      </c>
      <c r="L701" s="5"/>
      <c r="M701" s="5">
        <f t="shared" si="82"/>
        <v>0</v>
      </c>
      <c r="N701" s="5" t="e">
        <f t="shared" si="83"/>
        <v>#N/A</v>
      </c>
      <c r="O701" t="s">
        <v>20</v>
      </c>
      <c r="P701" t="str">
        <f t="array" ref="P701">INDEX(Items!B$2:B$1090,MATCH($O701,Items!$A$2:$A$1090,0))</f>
        <v xml:space="preserve"> </v>
      </c>
      <c r="Q701" t="str">
        <f t="array" ref="Q701">INDEX(Items!C$2:C$1090,MATCH($O701,Items!$A$2:$A$1090,0))</f>
        <v xml:space="preserve"> </v>
      </c>
      <c r="R701" t="str">
        <f t="array" ref="R701">INDEX(Items!D$2:D$1090,MATCH($O701,Items!$A$2:$A$1090,0))</f>
        <v xml:space="preserve"> </v>
      </c>
    </row>
    <row r="702" spans="1:18" x14ac:dyDescent="0.25">
      <c r="A702">
        <f t="shared" si="79"/>
        <v>1</v>
      </c>
      <c r="B702" t="str">
        <f t="shared" si="80"/>
        <v/>
      </c>
      <c r="C702">
        <f t="shared" si="81"/>
        <v>1</v>
      </c>
      <c r="D702" s="4"/>
      <c r="E702" s="3"/>
      <c r="F702" t="e">
        <f t="array" ref="F702">INDEX(Establishment!B$2:B$1042,MATCH($E702,Establishment!$A$2:$A$1042,0))</f>
        <v>#N/A</v>
      </c>
      <c r="G702" t="e">
        <f t="array" ref="G702">INDEX(Establishment!C$2:C$1042,MATCH($E702,Establishment!$A$2:$A$1042,0))</f>
        <v>#N/A</v>
      </c>
      <c r="H702" t="s">
        <v>20</v>
      </c>
      <c r="I702" s="5"/>
      <c r="J702" t="s">
        <v>20</v>
      </c>
      <c r="L702" s="5"/>
      <c r="M702" s="5">
        <f t="shared" si="82"/>
        <v>0</v>
      </c>
      <c r="N702" s="5" t="e">
        <f t="shared" si="83"/>
        <v>#N/A</v>
      </c>
      <c r="O702" t="s">
        <v>20</v>
      </c>
      <c r="P702" t="str">
        <f t="array" ref="P702">INDEX(Items!B$2:B$1090,MATCH($O702,Items!$A$2:$A$1090,0))</f>
        <v xml:space="preserve"> </v>
      </c>
      <c r="Q702" t="str">
        <f t="array" ref="Q702">INDEX(Items!C$2:C$1090,MATCH($O702,Items!$A$2:$A$1090,0))</f>
        <v xml:space="preserve"> </v>
      </c>
      <c r="R702" t="str">
        <f t="array" ref="R702">INDEX(Items!D$2:D$1090,MATCH($O702,Items!$A$2:$A$1090,0))</f>
        <v xml:space="preserve"> </v>
      </c>
    </row>
    <row r="703" spans="1:18" x14ac:dyDescent="0.25">
      <c r="A703">
        <f t="shared" si="79"/>
        <v>1</v>
      </c>
      <c r="B703" t="str">
        <f t="shared" si="80"/>
        <v/>
      </c>
      <c r="C703">
        <f t="shared" si="81"/>
        <v>1</v>
      </c>
      <c r="D703" s="4"/>
      <c r="E703" s="3"/>
      <c r="F703" t="e">
        <f t="array" ref="F703">INDEX(Establishment!B$2:B$1042,MATCH($E703,Establishment!$A$2:$A$1042,0))</f>
        <v>#N/A</v>
      </c>
      <c r="G703" t="e">
        <f t="array" ref="G703">INDEX(Establishment!C$2:C$1042,MATCH($E703,Establishment!$A$2:$A$1042,0))</f>
        <v>#N/A</v>
      </c>
      <c r="H703" t="s">
        <v>20</v>
      </c>
      <c r="I703" s="5"/>
      <c r="J703" t="s">
        <v>20</v>
      </c>
      <c r="L703" s="5"/>
      <c r="M703" s="5">
        <f t="shared" si="82"/>
        <v>0</v>
      </c>
      <c r="N703" s="5" t="e">
        <f t="shared" si="83"/>
        <v>#N/A</v>
      </c>
      <c r="O703" t="s">
        <v>20</v>
      </c>
      <c r="P703" t="str">
        <f t="array" ref="P703">INDEX(Items!B$2:B$1090,MATCH($O703,Items!$A$2:$A$1090,0))</f>
        <v xml:space="preserve"> </v>
      </c>
      <c r="Q703" t="str">
        <f t="array" ref="Q703">INDEX(Items!C$2:C$1090,MATCH($O703,Items!$A$2:$A$1090,0))</f>
        <v xml:space="preserve"> </v>
      </c>
      <c r="R703" t="str">
        <f t="array" ref="R703">INDEX(Items!D$2:D$1090,MATCH($O703,Items!$A$2:$A$1090,0))</f>
        <v xml:space="preserve"> </v>
      </c>
    </row>
    <row r="704" spans="1:18" x14ac:dyDescent="0.25">
      <c r="A704">
        <f t="shared" si="79"/>
        <v>1</v>
      </c>
      <c r="B704" t="str">
        <f t="shared" si="80"/>
        <v/>
      </c>
      <c r="C704">
        <f t="shared" si="81"/>
        <v>1</v>
      </c>
      <c r="D704" s="4"/>
      <c r="E704" s="3"/>
      <c r="F704" t="e">
        <f t="array" ref="F704">INDEX(Establishment!B$2:B$1042,MATCH($E704,Establishment!$A$2:$A$1042,0))</f>
        <v>#N/A</v>
      </c>
      <c r="G704" t="e">
        <f t="array" ref="G704">INDEX(Establishment!C$2:C$1042,MATCH($E704,Establishment!$A$2:$A$1042,0))</f>
        <v>#N/A</v>
      </c>
      <c r="H704" t="s">
        <v>20</v>
      </c>
      <c r="I704" s="5"/>
      <c r="J704" t="s">
        <v>20</v>
      </c>
      <c r="L704" s="5"/>
      <c r="M704" s="5">
        <f t="shared" si="82"/>
        <v>0</v>
      </c>
      <c r="N704" s="5" t="e">
        <f t="shared" si="83"/>
        <v>#N/A</v>
      </c>
      <c r="O704" t="s">
        <v>20</v>
      </c>
      <c r="P704" t="str">
        <f t="array" ref="P704">INDEX(Items!B$2:B$1090,MATCH($O704,Items!$A$2:$A$1090,0))</f>
        <v xml:space="preserve"> </v>
      </c>
      <c r="Q704" t="str">
        <f t="array" ref="Q704">INDEX(Items!C$2:C$1090,MATCH($O704,Items!$A$2:$A$1090,0))</f>
        <v xml:space="preserve"> </v>
      </c>
      <c r="R704" t="str">
        <f t="array" ref="R704">INDEX(Items!D$2:D$1090,MATCH($O704,Items!$A$2:$A$1090,0))</f>
        <v xml:space="preserve"> </v>
      </c>
    </row>
    <row r="705" spans="1:18" x14ac:dyDescent="0.25">
      <c r="A705">
        <f t="shared" si="79"/>
        <v>1</v>
      </c>
      <c r="B705" t="str">
        <f t="shared" si="80"/>
        <v/>
      </c>
      <c r="C705">
        <f t="shared" si="81"/>
        <v>1</v>
      </c>
      <c r="D705" s="4"/>
      <c r="E705" s="3"/>
      <c r="F705" t="e">
        <f t="array" ref="F705">INDEX(Establishment!B$2:B$1042,MATCH($E705,Establishment!$A$2:$A$1042,0))</f>
        <v>#N/A</v>
      </c>
      <c r="G705" t="e">
        <f t="array" ref="G705">INDEX(Establishment!C$2:C$1042,MATCH($E705,Establishment!$A$2:$A$1042,0))</f>
        <v>#N/A</v>
      </c>
      <c r="H705" t="s">
        <v>20</v>
      </c>
      <c r="I705" s="5"/>
      <c r="J705" t="s">
        <v>20</v>
      </c>
      <c r="L705" s="5"/>
      <c r="M705" s="5">
        <f t="shared" si="82"/>
        <v>0</v>
      </c>
      <c r="N705" s="5" t="e">
        <f t="shared" si="83"/>
        <v>#N/A</v>
      </c>
      <c r="O705" t="s">
        <v>20</v>
      </c>
      <c r="P705" t="str">
        <f t="array" ref="P705">INDEX(Items!B$2:B$1090,MATCH($O705,Items!$A$2:$A$1090,0))</f>
        <v xml:space="preserve"> </v>
      </c>
      <c r="Q705" t="str">
        <f t="array" ref="Q705">INDEX(Items!C$2:C$1090,MATCH($O705,Items!$A$2:$A$1090,0))</f>
        <v xml:space="preserve"> </v>
      </c>
      <c r="R705" t="str">
        <f t="array" ref="R705">INDEX(Items!D$2:D$1090,MATCH($O705,Items!$A$2:$A$1090,0))</f>
        <v xml:space="preserve"> </v>
      </c>
    </row>
    <row r="706" spans="1:18" x14ac:dyDescent="0.25">
      <c r="A706">
        <f t="shared" si="79"/>
        <v>1</v>
      </c>
      <c r="B706" t="str">
        <f t="shared" si="80"/>
        <v/>
      </c>
      <c r="C706">
        <f t="shared" si="81"/>
        <v>1</v>
      </c>
      <c r="D706" s="4"/>
      <c r="E706" s="3"/>
      <c r="F706" t="e">
        <f t="array" ref="F706">INDEX(Establishment!B$2:B$1042,MATCH($E706,Establishment!$A$2:$A$1042,0))</f>
        <v>#N/A</v>
      </c>
      <c r="G706" t="e">
        <f t="array" ref="G706">INDEX(Establishment!C$2:C$1042,MATCH($E706,Establishment!$A$2:$A$1042,0))</f>
        <v>#N/A</v>
      </c>
      <c r="H706" t="s">
        <v>20</v>
      </c>
      <c r="I706" s="5"/>
      <c r="J706" t="s">
        <v>20</v>
      </c>
      <c r="L706" s="5"/>
      <c r="M706" s="5">
        <f t="shared" si="82"/>
        <v>0</v>
      </c>
      <c r="N706" s="5" t="e">
        <f t="shared" si="83"/>
        <v>#N/A</v>
      </c>
      <c r="O706" t="s">
        <v>20</v>
      </c>
      <c r="P706" t="str">
        <f t="array" ref="P706">INDEX(Items!B$2:B$1090,MATCH($O706,Items!$A$2:$A$1090,0))</f>
        <v xml:space="preserve"> </v>
      </c>
      <c r="Q706" t="str">
        <f t="array" ref="Q706">INDEX(Items!C$2:C$1090,MATCH($O706,Items!$A$2:$A$1090,0))</f>
        <v xml:space="preserve"> </v>
      </c>
      <c r="R706" t="str">
        <f t="array" ref="R706">INDEX(Items!D$2:D$1090,MATCH($O706,Items!$A$2:$A$1090,0))</f>
        <v xml:space="preserve"> </v>
      </c>
    </row>
    <row r="707" spans="1:18" x14ac:dyDescent="0.25">
      <c r="A707">
        <f t="shared" si="79"/>
        <v>1</v>
      </c>
      <c r="B707" t="str">
        <f t="shared" si="80"/>
        <v/>
      </c>
      <c r="C707">
        <f t="shared" si="81"/>
        <v>1</v>
      </c>
      <c r="D707" s="4"/>
      <c r="E707" s="3"/>
      <c r="F707" t="e">
        <f t="array" ref="F707">INDEX(Establishment!B$2:B$1042,MATCH($E707,Establishment!$A$2:$A$1042,0))</f>
        <v>#N/A</v>
      </c>
      <c r="G707" t="e">
        <f t="array" ref="G707">INDEX(Establishment!C$2:C$1042,MATCH($E707,Establishment!$A$2:$A$1042,0))</f>
        <v>#N/A</v>
      </c>
      <c r="H707" t="s">
        <v>20</v>
      </c>
      <c r="I707" s="5"/>
      <c r="J707" t="s">
        <v>20</v>
      </c>
      <c r="L707" s="5"/>
      <c r="M707" s="5">
        <f t="shared" si="82"/>
        <v>0</v>
      </c>
      <c r="N707" s="5" t="e">
        <f t="shared" si="83"/>
        <v>#N/A</v>
      </c>
      <c r="O707" t="s">
        <v>20</v>
      </c>
      <c r="P707" t="str">
        <f t="array" ref="P707">INDEX(Items!B$2:B$1090,MATCH($O707,Items!$A$2:$A$1090,0))</f>
        <v xml:space="preserve"> </v>
      </c>
      <c r="Q707" t="str">
        <f t="array" ref="Q707">INDEX(Items!C$2:C$1090,MATCH($O707,Items!$A$2:$A$1090,0))</f>
        <v xml:space="preserve"> </v>
      </c>
      <c r="R707" t="str">
        <f t="array" ref="R707">INDEX(Items!D$2:D$1090,MATCH($O707,Items!$A$2:$A$1090,0))</f>
        <v xml:space="preserve"> </v>
      </c>
    </row>
    <row r="708" spans="1:18" x14ac:dyDescent="0.25">
      <c r="A708">
        <f t="shared" si="79"/>
        <v>1</v>
      </c>
      <c r="B708" t="str">
        <f t="shared" si="80"/>
        <v/>
      </c>
      <c r="C708">
        <f t="shared" si="81"/>
        <v>1</v>
      </c>
      <c r="D708" s="4"/>
      <c r="E708" s="3"/>
      <c r="F708" t="e">
        <f t="array" ref="F708">INDEX(Establishment!B$2:B$1042,MATCH($E708,Establishment!$A$2:$A$1042,0))</f>
        <v>#N/A</v>
      </c>
      <c r="G708" t="e">
        <f t="array" ref="G708">INDEX(Establishment!C$2:C$1042,MATCH($E708,Establishment!$A$2:$A$1042,0))</f>
        <v>#N/A</v>
      </c>
      <c r="H708" t="s">
        <v>20</v>
      </c>
      <c r="I708" s="5"/>
      <c r="J708" t="s">
        <v>20</v>
      </c>
      <c r="L708" s="5"/>
      <c r="M708" s="5">
        <f t="shared" si="82"/>
        <v>0</v>
      </c>
      <c r="N708" s="5" t="e">
        <f t="shared" si="83"/>
        <v>#N/A</v>
      </c>
      <c r="O708" t="s">
        <v>20</v>
      </c>
      <c r="P708" t="str">
        <f t="array" ref="P708">INDEX(Items!B$2:B$1090,MATCH($O708,Items!$A$2:$A$1090,0))</f>
        <v xml:space="preserve"> </v>
      </c>
      <c r="Q708" t="str">
        <f t="array" ref="Q708">INDEX(Items!C$2:C$1090,MATCH($O708,Items!$A$2:$A$1090,0))</f>
        <v xml:space="preserve"> </v>
      </c>
      <c r="R708" t="str">
        <f t="array" ref="R708">INDEX(Items!D$2:D$1090,MATCH($O708,Items!$A$2:$A$1090,0))</f>
        <v xml:space="preserve"> </v>
      </c>
    </row>
    <row r="709" spans="1:18" x14ac:dyDescent="0.25">
      <c r="A709">
        <f t="shared" si="79"/>
        <v>1</v>
      </c>
      <c r="B709" t="str">
        <f t="shared" si="80"/>
        <v/>
      </c>
      <c r="C709">
        <f t="shared" si="81"/>
        <v>1</v>
      </c>
      <c r="D709" s="4"/>
      <c r="E709" s="3"/>
      <c r="F709" t="e">
        <f t="array" ref="F709">INDEX(Establishment!B$2:B$1042,MATCH($E709,Establishment!$A$2:$A$1042,0))</f>
        <v>#N/A</v>
      </c>
      <c r="G709" t="e">
        <f t="array" ref="G709">INDEX(Establishment!C$2:C$1042,MATCH($E709,Establishment!$A$2:$A$1042,0))</f>
        <v>#N/A</v>
      </c>
      <c r="H709" t="s">
        <v>20</v>
      </c>
      <c r="I709" s="5"/>
      <c r="J709" t="s">
        <v>20</v>
      </c>
      <c r="L709" s="5"/>
      <c r="M709" s="5">
        <f t="shared" si="82"/>
        <v>0</v>
      </c>
      <c r="N709" s="5" t="e">
        <f t="shared" si="83"/>
        <v>#N/A</v>
      </c>
      <c r="O709" t="s">
        <v>20</v>
      </c>
      <c r="P709" t="str">
        <f t="array" ref="P709">INDEX(Items!B$2:B$1090,MATCH($O709,Items!$A$2:$A$1090,0))</f>
        <v xml:space="preserve"> </v>
      </c>
      <c r="Q709" t="str">
        <f t="array" ref="Q709">INDEX(Items!C$2:C$1090,MATCH($O709,Items!$A$2:$A$1090,0))</f>
        <v xml:space="preserve"> </v>
      </c>
      <c r="R709" t="str">
        <f t="array" ref="R709">INDEX(Items!D$2:D$1090,MATCH($O709,Items!$A$2:$A$1090,0))</f>
        <v xml:space="preserve"> </v>
      </c>
    </row>
    <row r="710" spans="1:18" x14ac:dyDescent="0.25">
      <c r="A710">
        <f t="shared" si="79"/>
        <v>1</v>
      </c>
      <c r="B710" t="str">
        <f t="shared" si="80"/>
        <v/>
      </c>
      <c r="C710">
        <f t="shared" si="81"/>
        <v>1</v>
      </c>
      <c r="D710" s="4"/>
      <c r="E710" s="3"/>
      <c r="F710" t="e">
        <f t="array" ref="F710">INDEX(Establishment!B$2:B$1042,MATCH($E710,Establishment!$A$2:$A$1042,0))</f>
        <v>#N/A</v>
      </c>
      <c r="G710" t="e">
        <f t="array" ref="G710">INDEX(Establishment!C$2:C$1042,MATCH($E710,Establishment!$A$2:$A$1042,0))</f>
        <v>#N/A</v>
      </c>
      <c r="H710" t="s">
        <v>20</v>
      </c>
      <c r="I710" s="5"/>
      <c r="J710" t="s">
        <v>20</v>
      </c>
      <c r="L710" s="5"/>
      <c r="M710" s="5">
        <f t="shared" si="82"/>
        <v>0</v>
      </c>
      <c r="N710" s="5" t="e">
        <f t="shared" si="83"/>
        <v>#N/A</v>
      </c>
      <c r="O710" t="s">
        <v>20</v>
      </c>
      <c r="P710" t="str">
        <f t="array" ref="P710">INDEX(Items!B$2:B$1090,MATCH($O710,Items!$A$2:$A$1090,0))</f>
        <v xml:space="preserve"> </v>
      </c>
      <c r="Q710" t="str">
        <f t="array" ref="Q710">INDEX(Items!C$2:C$1090,MATCH($O710,Items!$A$2:$A$1090,0))</f>
        <v xml:space="preserve"> </v>
      </c>
      <c r="R710" t="str">
        <f t="array" ref="R710">INDEX(Items!D$2:D$1090,MATCH($O710,Items!$A$2:$A$1090,0))</f>
        <v xml:space="preserve"> </v>
      </c>
    </row>
    <row r="711" spans="1:18" x14ac:dyDescent="0.25">
      <c r="A711">
        <f t="shared" ref="A711:A774" si="84">IF(OR(D711&lt;&gt;D710,D711=""),1,IF(NOT(AND(E711=E710,F711=F710,G711=G710)),A710+1,IF(OR(H711="",AND(H711&lt;&gt;"",H711&lt;&gt;H710,H710&lt;&gt;"")),A710,A710+1)))</f>
        <v>1</v>
      </c>
      <c r="B711" t="str">
        <f t="shared" ref="B711:B774" si="85">IF(D711&lt;&gt;"",TEXT(D711,"YYYYMMDD")&amp;CHAR(64+A711),"")</f>
        <v/>
      </c>
      <c r="C711">
        <f t="shared" ref="C711:C774" si="86">IF(OR(B711="",B711&lt;&gt;B757),1,C757+1)</f>
        <v>1</v>
      </c>
      <c r="D711" s="4"/>
      <c r="E711" s="3"/>
      <c r="F711" t="e">
        <f t="array" ref="F711">INDEX(Establishment!B$2:B$1042,MATCH($E711,Establishment!$A$2:$A$1042,0))</f>
        <v>#N/A</v>
      </c>
      <c r="G711" t="e">
        <f t="array" ref="G711">INDEX(Establishment!C$2:C$1042,MATCH($E711,Establishment!$A$2:$A$1042,0))</f>
        <v>#N/A</v>
      </c>
      <c r="H711" t="s">
        <v>20</v>
      </c>
      <c r="I711" s="5"/>
      <c r="J711" t="s">
        <v>20</v>
      </c>
      <c r="L711" s="5"/>
      <c r="M711" s="5">
        <f t="shared" ref="M711:M774" si="87">K711*L711</f>
        <v>0</v>
      </c>
      <c r="N711" s="5" t="e">
        <f t="shared" ref="N711:N774" si="88">IF(B711=B710,N710+M711,M711)</f>
        <v>#N/A</v>
      </c>
      <c r="O711" t="s">
        <v>20</v>
      </c>
      <c r="P711" t="str">
        <f t="array" ref="P711">INDEX(Items!B$2:B$1090,MATCH($O711,Items!$A$2:$A$1090,0))</f>
        <v xml:space="preserve"> </v>
      </c>
      <c r="Q711" t="str">
        <f t="array" ref="Q711">INDEX(Items!C$2:C$1090,MATCH($O711,Items!$A$2:$A$1090,0))</f>
        <v xml:space="preserve"> </v>
      </c>
      <c r="R711" t="str">
        <f t="array" ref="R711">INDEX(Items!D$2:D$1090,MATCH($O711,Items!$A$2:$A$1090,0))</f>
        <v xml:space="preserve"> </v>
      </c>
    </row>
    <row r="712" spans="1:18" x14ac:dyDescent="0.25">
      <c r="A712">
        <f t="shared" si="84"/>
        <v>1</v>
      </c>
      <c r="B712" t="str">
        <f t="shared" si="85"/>
        <v/>
      </c>
      <c r="C712">
        <f t="shared" si="86"/>
        <v>1</v>
      </c>
      <c r="D712" s="4"/>
      <c r="E712" s="3"/>
      <c r="F712" t="e">
        <f t="array" ref="F712">INDEX(Establishment!B$2:B$1042,MATCH($E712,Establishment!$A$2:$A$1042,0))</f>
        <v>#N/A</v>
      </c>
      <c r="G712" t="e">
        <f t="array" ref="G712">INDEX(Establishment!C$2:C$1042,MATCH($E712,Establishment!$A$2:$A$1042,0))</f>
        <v>#N/A</v>
      </c>
      <c r="H712" t="s">
        <v>20</v>
      </c>
      <c r="I712" s="5"/>
      <c r="J712" t="s">
        <v>20</v>
      </c>
      <c r="L712" s="5"/>
      <c r="M712" s="5">
        <f t="shared" si="87"/>
        <v>0</v>
      </c>
      <c r="N712" s="5" t="e">
        <f t="shared" si="88"/>
        <v>#N/A</v>
      </c>
      <c r="O712" t="s">
        <v>20</v>
      </c>
      <c r="P712" t="str">
        <f t="array" ref="P712">INDEX(Items!B$2:B$1090,MATCH($O712,Items!$A$2:$A$1090,0))</f>
        <v xml:space="preserve"> </v>
      </c>
      <c r="Q712" t="str">
        <f t="array" ref="Q712">INDEX(Items!C$2:C$1090,MATCH($O712,Items!$A$2:$A$1090,0))</f>
        <v xml:space="preserve"> </v>
      </c>
      <c r="R712" t="str">
        <f t="array" ref="R712">INDEX(Items!D$2:D$1090,MATCH($O712,Items!$A$2:$A$1090,0))</f>
        <v xml:space="preserve"> </v>
      </c>
    </row>
    <row r="713" spans="1:18" x14ac:dyDescent="0.25">
      <c r="A713">
        <f t="shared" si="84"/>
        <v>1</v>
      </c>
      <c r="B713" t="str">
        <f t="shared" si="85"/>
        <v/>
      </c>
      <c r="C713">
        <f t="shared" si="86"/>
        <v>1</v>
      </c>
      <c r="D713" s="4"/>
      <c r="E713" s="3"/>
      <c r="F713" t="e">
        <f t="array" ref="F713">INDEX(Establishment!B$2:B$1042,MATCH($E713,Establishment!$A$2:$A$1042,0))</f>
        <v>#N/A</v>
      </c>
      <c r="G713" t="e">
        <f t="array" ref="G713">INDEX(Establishment!C$2:C$1042,MATCH($E713,Establishment!$A$2:$A$1042,0))</f>
        <v>#N/A</v>
      </c>
      <c r="H713" t="s">
        <v>20</v>
      </c>
      <c r="I713" s="5"/>
      <c r="J713" t="s">
        <v>20</v>
      </c>
      <c r="L713" s="5"/>
      <c r="M713" s="5">
        <f t="shared" si="87"/>
        <v>0</v>
      </c>
      <c r="N713" s="5" t="e">
        <f t="shared" si="88"/>
        <v>#N/A</v>
      </c>
      <c r="O713" t="s">
        <v>20</v>
      </c>
      <c r="P713" t="str">
        <f t="array" ref="P713">INDEX(Items!B$2:B$1090,MATCH($O713,Items!$A$2:$A$1090,0))</f>
        <v xml:space="preserve"> </v>
      </c>
      <c r="Q713" t="str">
        <f t="array" ref="Q713">INDEX(Items!C$2:C$1090,MATCH($O713,Items!$A$2:$A$1090,0))</f>
        <v xml:space="preserve"> </v>
      </c>
      <c r="R713" t="str">
        <f t="array" ref="R713">INDEX(Items!D$2:D$1090,MATCH($O713,Items!$A$2:$A$1090,0))</f>
        <v xml:space="preserve"> </v>
      </c>
    </row>
    <row r="714" spans="1:18" x14ac:dyDescent="0.25">
      <c r="A714">
        <f t="shared" si="84"/>
        <v>1</v>
      </c>
      <c r="B714" t="str">
        <f t="shared" si="85"/>
        <v/>
      </c>
      <c r="C714">
        <f t="shared" si="86"/>
        <v>1</v>
      </c>
      <c r="D714" s="4"/>
      <c r="E714" s="3"/>
      <c r="F714" t="e">
        <f t="array" ref="F714">INDEX(Establishment!B$2:B$1042,MATCH($E714,Establishment!$A$2:$A$1042,0))</f>
        <v>#N/A</v>
      </c>
      <c r="G714" t="e">
        <f t="array" ref="G714">INDEX(Establishment!C$2:C$1042,MATCH($E714,Establishment!$A$2:$A$1042,0))</f>
        <v>#N/A</v>
      </c>
      <c r="H714" t="s">
        <v>20</v>
      </c>
      <c r="I714" s="5"/>
      <c r="J714" t="s">
        <v>20</v>
      </c>
      <c r="L714" s="5"/>
      <c r="M714" s="5">
        <f t="shared" si="87"/>
        <v>0</v>
      </c>
      <c r="N714" s="5" t="e">
        <f t="shared" si="88"/>
        <v>#N/A</v>
      </c>
      <c r="O714" t="s">
        <v>20</v>
      </c>
      <c r="P714" t="str">
        <f t="array" ref="P714">INDEX(Items!B$2:B$1090,MATCH($O714,Items!$A$2:$A$1090,0))</f>
        <v xml:space="preserve"> </v>
      </c>
      <c r="Q714" t="str">
        <f t="array" ref="Q714">INDEX(Items!C$2:C$1090,MATCH($O714,Items!$A$2:$A$1090,0))</f>
        <v xml:space="preserve"> </v>
      </c>
      <c r="R714" t="str">
        <f t="array" ref="R714">INDEX(Items!D$2:D$1090,MATCH($O714,Items!$A$2:$A$1090,0))</f>
        <v xml:space="preserve"> </v>
      </c>
    </row>
    <row r="715" spans="1:18" x14ac:dyDescent="0.25">
      <c r="A715">
        <f t="shared" si="84"/>
        <v>1</v>
      </c>
      <c r="B715" t="str">
        <f t="shared" si="85"/>
        <v/>
      </c>
      <c r="C715">
        <f t="shared" si="86"/>
        <v>1</v>
      </c>
      <c r="D715" s="4"/>
      <c r="E715" s="3"/>
      <c r="F715" t="e">
        <f t="array" ref="F715">INDEX(Establishment!B$2:B$1042,MATCH($E715,Establishment!$A$2:$A$1042,0))</f>
        <v>#N/A</v>
      </c>
      <c r="G715" t="e">
        <f t="array" ref="G715">INDEX(Establishment!C$2:C$1042,MATCH($E715,Establishment!$A$2:$A$1042,0))</f>
        <v>#N/A</v>
      </c>
      <c r="H715" t="s">
        <v>20</v>
      </c>
      <c r="I715" s="5"/>
      <c r="J715" t="s">
        <v>20</v>
      </c>
      <c r="L715" s="5"/>
      <c r="M715" s="5">
        <f t="shared" si="87"/>
        <v>0</v>
      </c>
      <c r="N715" s="5" t="e">
        <f t="shared" si="88"/>
        <v>#N/A</v>
      </c>
      <c r="O715" t="s">
        <v>20</v>
      </c>
      <c r="P715" t="str">
        <f t="array" ref="P715">INDEX(Items!B$2:B$1090,MATCH($O715,Items!$A$2:$A$1090,0))</f>
        <v xml:space="preserve"> </v>
      </c>
      <c r="Q715" t="str">
        <f t="array" ref="Q715">INDEX(Items!C$2:C$1090,MATCH($O715,Items!$A$2:$A$1090,0))</f>
        <v xml:space="preserve"> </v>
      </c>
      <c r="R715" t="str">
        <f t="array" ref="R715">INDEX(Items!D$2:D$1090,MATCH($O715,Items!$A$2:$A$1090,0))</f>
        <v xml:space="preserve"> </v>
      </c>
    </row>
    <row r="716" spans="1:18" x14ac:dyDescent="0.25">
      <c r="A716">
        <f t="shared" si="84"/>
        <v>1</v>
      </c>
      <c r="B716" t="str">
        <f t="shared" si="85"/>
        <v/>
      </c>
      <c r="C716">
        <f t="shared" si="86"/>
        <v>1</v>
      </c>
      <c r="D716" s="4"/>
      <c r="E716" s="3"/>
      <c r="F716" t="e">
        <f t="array" ref="F716">INDEX(Establishment!B$2:B$1042,MATCH($E716,Establishment!$A$2:$A$1042,0))</f>
        <v>#N/A</v>
      </c>
      <c r="G716" t="e">
        <f t="array" ref="G716">INDEX(Establishment!C$2:C$1042,MATCH($E716,Establishment!$A$2:$A$1042,0))</f>
        <v>#N/A</v>
      </c>
      <c r="H716" t="s">
        <v>20</v>
      </c>
      <c r="I716" s="5"/>
      <c r="J716" t="s">
        <v>20</v>
      </c>
      <c r="L716" s="5"/>
      <c r="M716" s="5">
        <f t="shared" si="87"/>
        <v>0</v>
      </c>
      <c r="N716" s="5" t="e">
        <f t="shared" si="88"/>
        <v>#N/A</v>
      </c>
      <c r="O716" t="s">
        <v>20</v>
      </c>
      <c r="P716" t="str">
        <f t="array" ref="P716">INDEX(Items!B$2:B$1090,MATCH($O716,Items!$A$2:$A$1090,0))</f>
        <v xml:space="preserve"> </v>
      </c>
      <c r="Q716" t="str">
        <f t="array" ref="Q716">INDEX(Items!C$2:C$1090,MATCH($O716,Items!$A$2:$A$1090,0))</f>
        <v xml:space="preserve"> </v>
      </c>
      <c r="R716" t="str">
        <f t="array" ref="R716">INDEX(Items!D$2:D$1090,MATCH($O716,Items!$A$2:$A$1090,0))</f>
        <v xml:space="preserve"> </v>
      </c>
    </row>
    <row r="717" spans="1:18" x14ac:dyDescent="0.25">
      <c r="A717">
        <f t="shared" si="84"/>
        <v>1</v>
      </c>
      <c r="B717" t="str">
        <f t="shared" si="85"/>
        <v/>
      </c>
      <c r="C717">
        <f t="shared" si="86"/>
        <v>1</v>
      </c>
      <c r="D717" s="4"/>
      <c r="E717" s="3"/>
      <c r="F717" t="e">
        <f t="array" ref="F717">INDEX(Establishment!B$2:B$1042,MATCH($E717,Establishment!$A$2:$A$1042,0))</f>
        <v>#N/A</v>
      </c>
      <c r="G717" t="e">
        <f t="array" ref="G717">INDEX(Establishment!C$2:C$1042,MATCH($E717,Establishment!$A$2:$A$1042,0))</f>
        <v>#N/A</v>
      </c>
      <c r="H717" t="s">
        <v>20</v>
      </c>
      <c r="I717" s="5"/>
      <c r="J717" t="s">
        <v>20</v>
      </c>
      <c r="L717" s="5"/>
      <c r="M717" s="5">
        <f t="shared" si="87"/>
        <v>0</v>
      </c>
      <c r="N717" s="5" t="e">
        <f t="shared" si="88"/>
        <v>#N/A</v>
      </c>
      <c r="O717" t="s">
        <v>20</v>
      </c>
      <c r="P717" t="str">
        <f t="array" ref="P717">INDEX(Items!B$2:B$1090,MATCH($O717,Items!$A$2:$A$1090,0))</f>
        <v xml:space="preserve"> </v>
      </c>
      <c r="Q717" t="str">
        <f t="array" ref="Q717">INDEX(Items!C$2:C$1090,MATCH($O717,Items!$A$2:$A$1090,0))</f>
        <v xml:space="preserve"> </v>
      </c>
      <c r="R717" t="str">
        <f t="array" ref="R717">INDEX(Items!D$2:D$1090,MATCH($O717,Items!$A$2:$A$1090,0))</f>
        <v xml:space="preserve"> </v>
      </c>
    </row>
    <row r="718" spans="1:18" x14ac:dyDescent="0.25">
      <c r="A718">
        <f t="shared" si="84"/>
        <v>1</v>
      </c>
      <c r="B718" t="str">
        <f t="shared" si="85"/>
        <v/>
      </c>
      <c r="C718">
        <f t="shared" si="86"/>
        <v>1</v>
      </c>
      <c r="D718" s="4"/>
      <c r="E718" s="3"/>
      <c r="F718" t="e">
        <f t="array" ref="F718">INDEX(Establishment!B$2:B$1042,MATCH($E718,Establishment!$A$2:$A$1042,0))</f>
        <v>#N/A</v>
      </c>
      <c r="G718" t="e">
        <f t="array" ref="G718">INDEX(Establishment!C$2:C$1042,MATCH($E718,Establishment!$A$2:$A$1042,0))</f>
        <v>#N/A</v>
      </c>
      <c r="H718" t="s">
        <v>20</v>
      </c>
      <c r="I718" s="5"/>
      <c r="J718" t="s">
        <v>20</v>
      </c>
      <c r="L718" s="5"/>
      <c r="M718" s="5">
        <f t="shared" si="87"/>
        <v>0</v>
      </c>
      <c r="N718" s="5" t="e">
        <f t="shared" si="88"/>
        <v>#N/A</v>
      </c>
      <c r="O718" t="s">
        <v>20</v>
      </c>
      <c r="P718" t="str">
        <f t="array" ref="P718">INDEX(Items!B$2:B$1090,MATCH($O718,Items!$A$2:$A$1090,0))</f>
        <v xml:space="preserve"> </v>
      </c>
      <c r="Q718" t="str">
        <f t="array" ref="Q718">INDEX(Items!C$2:C$1090,MATCH($O718,Items!$A$2:$A$1090,0))</f>
        <v xml:space="preserve"> </v>
      </c>
      <c r="R718" t="str">
        <f t="array" ref="R718">INDEX(Items!D$2:D$1090,MATCH($O718,Items!$A$2:$A$1090,0))</f>
        <v xml:space="preserve"> </v>
      </c>
    </row>
    <row r="719" spans="1:18" x14ac:dyDescent="0.25">
      <c r="A719">
        <f t="shared" si="84"/>
        <v>1</v>
      </c>
      <c r="B719" t="str">
        <f t="shared" si="85"/>
        <v/>
      </c>
      <c r="C719">
        <f t="shared" si="86"/>
        <v>1</v>
      </c>
      <c r="D719" s="4"/>
      <c r="E719" s="3"/>
      <c r="F719" t="e">
        <f t="array" ref="F719">INDEX(Establishment!B$2:B$1042,MATCH($E719,Establishment!$A$2:$A$1042,0))</f>
        <v>#N/A</v>
      </c>
      <c r="G719" t="e">
        <f t="array" ref="G719">INDEX(Establishment!C$2:C$1042,MATCH($E719,Establishment!$A$2:$A$1042,0))</f>
        <v>#N/A</v>
      </c>
      <c r="H719" t="s">
        <v>20</v>
      </c>
      <c r="I719" s="5"/>
      <c r="J719" t="s">
        <v>20</v>
      </c>
      <c r="L719" s="5"/>
      <c r="M719" s="5">
        <f t="shared" si="87"/>
        <v>0</v>
      </c>
      <c r="N719" s="5" t="e">
        <f t="shared" si="88"/>
        <v>#N/A</v>
      </c>
      <c r="O719" t="s">
        <v>20</v>
      </c>
      <c r="P719" t="str">
        <f t="array" ref="P719">INDEX(Items!B$2:B$1090,MATCH($O719,Items!$A$2:$A$1090,0))</f>
        <v xml:space="preserve"> </v>
      </c>
      <c r="Q719" t="str">
        <f t="array" ref="Q719">INDEX(Items!C$2:C$1090,MATCH($O719,Items!$A$2:$A$1090,0))</f>
        <v xml:space="preserve"> </v>
      </c>
      <c r="R719" t="str">
        <f t="array" ref="R719">INDEX(Items!D$2:D$1090,MATCH($O719,Items!$A$2:$A$1090,0))</f>
        <v xml:space="preserve"> </v>
      </c>
    </row>
    <row r="720" spans="1:18" x14ac:dyDescent="0.25">
      <c r="A720">
        <f t="shared" si="84"/>
        <v>1</v>
      </c>
      <c r="B720" t="str">
        <f t="shared" si="85"/>
        <v/>
      </c>
      <c r="C720">
        <f t="shared" si="86"/>
        <v>1</v>
      </c>
      <c r="D720" s="4"/>
      <c r="E720" s="3"/>
      <c r="F720" t="e">
        <f t="array" ref="F720">INDEX(Establishment!B$2:B$1042,MATCH($E720,Establishment!$A$2:$A$1042,0))</f>
        <v>#N/A</v>
      </c>
      <c r="G720" t="e">
        <f t="array" ref="G720">INDEX(Establishment!C$2:C$1042,MATCH($E720,Establishment!$A$2:$A$1042,0))</f>
        <v>#N/A</v>
      </c>
      <c r="H720" t="s">
        <v>20</v>
      </c>
      <c r="I720" s="5"/>
      <c r="J720" t="s">
        <v>20</v>
      </c>
      <c r="L720" s="5"/>
      <c r="M720" s="5">
        <f t="shared" si="87"/>
        <v>0</v>
      </c>
      <c r="N720" s="5" t="e">
        <f t="shared" si="88"/>
        <v>#N/A</v>
      </c>
      <c r="O720" t="s">
        <v>20</v>
      </c>
      <c r="P720" t="str">
        <f t="array" ref="P720">INDEX(Items!B$2:B$1090,MATCH($O720,Items!$A$2:$A$1090,0))</f>
        <v xml:space="preserve"> </v>
      </c>
      <c r="Q720" t="str">
        <f t="array" ref="Q720">INDEX(Items!C$2:C$1090,MATCH($O720,Items!$A$2:$A$1090,0))</f>
        <v xml:space="preserve"> </v>
      </c>
      <c r="R720" t="str">
        <f t="array" ref="R720">INDEX(Items!D$2:D$1090,MATCH($O720,Items!$A$2:$A$1090,0))</f>
        <v xml:space="preserve"> </v>
      </c>
    </row>
    <row r="721" spans="1:18" x14ac:dyDescent="0.25">
      <c r="A721">
        <f t="shared" si="84"/>
        <v>1</v>
      </c>
      <c r="B721" t="str">
        <f t="shared" si="85"/>
        <v/>
      </c>
      <c r="C721">
        <f t="shared" si="86"/>
        <v>1</v>
      </c>
      <c r="D721" s="4"/>
      <c r="E721" s="3"/>
      <c r="F721" t="e">
        <f t="array" ref="F721">INDEX(Establishment!B$2:B$1042,MATCH($E721,Establishment!$A$2:$A$1042,0))</f>
        <v>#N/A</v>
      </c>
      <c r="G721" t="e">
        <f t="array" ref="G721">INDEX(Establishment!C$2:C$1042,MATCH($E721,Establishment!$A$2:$A$1042,0))</f>
        <v>#N/A</v>
      </c>
      <c r="H721" t="s">
        <v>20</v>
      </c>
      <c r="I721" s="5"/>
      <c r="J721" t="s">
        <v>20</v>
      </c>
      <c r="L721" s="5"/>
      <c r="M721" s="5">
        <f t="shared" si="87"/>
        <v>0</v>
      </c>
      <c r="N721" s="5" t="e">
        <f t="shared" si="88"/>
        <v>#N/A</v>
      </c>
      <c r="O721" t="s">
        <v>20</v>
      </c>
      <c r="P721" t="str">
        <f t="array" ref="P721">INDEX(Items!B$2:B$1090,MATCH($O721,Items!$A$2:$A$1090,0))</f>
        <v xml:space="preserve"> </v>
      </c>
      <c r="Q721" t="str">
        <f t="array" ref="Q721">INDEX(Items!C$2:C$1090,MATCH($O721,Items!$A$2:$A$1090,0))</f>
        <v xml:space="preserve"> </v>
      </c>
      <c r="R721" t="str">
        <f t="array" ref="R721">INDEX(Items!D$2:D$1090,MATCH($O721,Items!$A$2:$A$1090,0))</f>
        <v xml:space="preserve"> </v>
      </c>
    </row>
    <row r="722" spans="1:18" x14ac:dyDescent="0.25">
      <c r="A722">
        <f t="shared" si="84"/>
        <v>1</v>
      </c>
      <c r="B722" t="str">
        <f t="shared" si="85"/>
        <v/>
      </c>
      <c r="C722">
        <f t="shared" si="86"/>
        <v>1</v>
      </c>
      <c r="D722" s="4"/>
      <c r="E722" s="3"/>
      <c r="F722" t="e">
        <f t="array" ref="F722">INDEX(Establishment!B$2:B$1042,MATCH($E722,Establishment!$A$2:$A$1042,0))</f>
        <v>#N/A</v>
      </c>
      <c r="G722" t="e">
        <f t="array" ref="G722">INDEX(Establishment!C$2:C$1042,MATCH($E722,Establishment!$A$2:$A$1042,0))</f>
        <v>#N/A</v>
      </c>
      <c r="H722" t="s">
        <v>20</v>
      </c>
      <c r="I722" s="5"/>
      <c r="J722" t="s">
        <v>20</v>
      </c>
      <c r="L722" s="5"/>
      <c r="M722" s="5">
        <f t="shared" si="87"/>
        <v>0</v>
      </c>
      <c r="N722" s="5" t="e">
        <f t="shared" si="88"/>
        <v>#N/A</v>
      </c>
      <c r="O722" t="s">
        <v>20</v>
      </c>
      <c r="P722" t="str">
        <f t="array" ref="P722">INDEX(Items!B$2:B$1090,MATCH($O722,Items!$A$2:$A$1090,0))</f>
        <v xml:space="preserve"> </v>
      </c>
      <c r="Q722" t="str">
        <f t="array" ref="Q722">INDEX(Items!C$2:C$1090,MATCH($O722,Items!$A$2:$A$1090,0))</f>
        <v xml:space="preserve"> </v>
      </c>
      <c r="R722" t="str">
        <f t="array" ref="R722">INDEX(Items!D$2:D$1090,MATCH($O722,Items!$A$2:$A$1090,0))</f>
        <v xml:space="preserve"> </v>
      </c>
    </row>
    <row r="723" spans="1:18" x14ac:dyDescent="0.25">
      <c r="A723">
        <f t="shared" si="84"/>
        <v>1</v>
      </c>
      <c r="B723" t="str">
        <f t="shared" si="85"/>
        <v/>
      </c>
      <c r="C723">
        <f t="shared" si="86"/>
        <v>1</v>
      </c>
      <c r="D723" s="4"/>
      <c r="E723" s="3"/>
      <c r="F723" t="e">
        <f t="array" ref="F723">INDEX(Establishment!B$2:B$1042,MATCH($E723,Establishment!$A$2:$A$1042,0))</f>
        <v>#N/A</v>
      </c>
      <c r="G723" t="e">
        <f t="array" ref="G723">INDEX(Establishment!C$2:C$1042,MATCH($E723,Establishment!$A$2:$A$1042,0))</f>
        <v>#N/A</v>
      </c>
      <c r="H723" t="s">
        <v>20</v>
      </c>
      <c r="I723" s="5"/>
      <c r="J723" t="s">
        <v>20</v>
      </c>
      <c r="L723" s="5"/>
      <c r="M723" s="5">
        <f t="shared" si="87"/>
        <v>0</v>
      </c>
      <c r="N723" s="5" t="e">
        <f t="shared" si="88"/>
        <v>#N/A</v>
      </c>
      <c r="O723" t="s">
        <v>20</v>
      </c>
      <c r="P723" t="str">
        <f t="array" ref="P723">INDEX(Items!B$2:B$1090,MATCH($O723,Items!$A$2:$A$1090,0))</f>
        <v xml:space="preserve"> </v>
      </c>
      <c r="Q723" t="str">
        <f t="array" ref="Q723">INDEX(Items!C$2:C$1090,MATCH($O723,Items!$A$2:$A$1090,0))</f>
        <v xml:space="preserve"> </v>
      </c>
      <c r="R723" t="str">
        <f t="array" ref="R723">INDEX(Items!D$2:D$1090,MATCH($O723,Items!$A$2:$A$1090,0))</f>
        <v xml:space="preserve"> </v>
      </c>
    </row>
    <row r="724" spans="1:18" x14ac:dyDescent="0.25">
      <c r="A724">
        <f t="shared" si="84"/>
        <v>1</v>
      </c>
      <c r="B724" t="str">
        <f t="shared" si="85"/>
        <v/>
      </c>
      <c r="C724">
        <f t="shared" si="86"/>
        <v>1</v>
      </c>
      <c r="D724" s="4"/>
      <c r="E724" s="3"/>
      <c r="F724" t="e">
        <f t="array" ref="F724">INDEX(Establishment!B$2:B$1042,MATCH($E724,Establishment!$A$2:$A$1042,0))</f>
        <v>#N/A</v>
      </c>
      <c r="G724" t="e">
        <f t="array" ref="G724">INDEX(Establishment!C$2:C$1042,MATCH($E724,Establishment!$A$2:$A$1042,0))</f>
        <v>#N/A</v>
      </c>
      <c r="H724" t="s">
        <v>20</v>
      </c>
      <c r="I724" s="5"/>
      <c r="J724" t="s">
        <v>20</v>
      </c>
      <c r="L724" s="5"/>
      <c r="M724" s="5">
        <f t="shared" si="87"/>
        <v>0</v>
      </c>
      <c r="N724" s="5" t="e">
        <f t="shared" si="88"/>
        <v>#N/A</v>
      </c>
      <c r="O724" t="s">
        <v>20</v>
      </c>
      <c r="P724" t="str">
        <f t="array" ref="P724">INDEX(Items!B$2:B$1090,MATCH($O724,Items!$A$2:$A$1090,0))</f>
        <v xml:space="preserve"> </v>
      </c>
      <c r="Q724" t="str">
        <f t="array" ref="Q724">INDEX(Items!C$2:C$1090,MATCH($O724,Items!$A$2:$A$1090,0))</f>
        <v xml:space="preserve"> </v>
      </c>
      <c r="R724" t="str">
        <f t="array" ref="R724">INDEX(Items!D$2:D$1090,MATCH($O724,Items!$A$2:$A$1090,0))</f>
        <v xml:space="preserve"> </v>
      </c>
    </row>
    <row r="725" spans="1:18" x14ac:dyDescent="0.25">
      <c r="A725">
        <f t="shared" si="84"/>
        <v>1</v>
      </c>
      <c r="B725" t="str">
        <f t="shared" si="85"/>
        <v/>
      </c>
      <c r="C725">
        <f t="shared" si="86"/>
        <v>1</v>
      </c>
      <c r="D725" s="4"/>
      <c r="E725" s="3"/>
      <c r="F725" t="e">
        <f t="array" ref="F725">INDEX(Establishment!B$2:B$1042,MATCH($E725,Establishment!$A$2:$A$1042,0))</f>
        <v>#N/A</v>
      </c>
      <c r="G725" t="e">
        <f t="array" ref="G725">INDEX(Establishment!C$2:C$1042,MATCH($E725,Establishment!$A$2:$A$1042,0))</f>
        <v>#N/A</v>
      </c>
      <c r="H725" t="s">
        <v>20</v>
      </c>
      <c r="I725" s="5"/>
      <c r="J725" t="s">
        <v>20</v>
      </c>
      <c r="L725" s="5"/>
      <c r="M725" s="5">
        <f t="shared" si="87"/>
        <v>0</v>
      </c>
      <c r="N725" s="5" t="e">
        <f t="shared" si="88"/>
        <v>#N/A</v>
      </c>
      <c r="O725" t="s">
        <v>20</v>
      </c>
      <c r="P725" t="str">
        <f t="array" ref="P725">INDEX(Items!B$2:B$1090,MATCH($O725,Items!$A$2:$A$1090,0))</f>
        <v xml:space="preserve"> </v>
      </c>
      <c r="Q725" t="str">
        <f t="array" ref="Q725">INDEX(Items!C$2:C$1090,MATCH($O725,Items!$A$2:$A$1090,0))</f>
        <v xml:space="preserve"> </v>
      </c>
      <c r="R725" t="str">
        <f t="array" ref="R725">INDEX(Items!D$2:D$1090,MATCH($O725,Items!$A$2:$A$1090,0))</f>
        <v xml:space="preserve"> </v>
      </c>
    </row>
    <row r="726" spans="1:18" x14ac:dyDescent="0.25">
      <c r="A726">
        <f t="shared" si="84"/>
        <v>1</v>
      </c>
      <c r="B726" t="str">
        <f t="shared" si="85"/>
        <v/>
      </c>
      <c r="C726">
        <f t="shared" si="86"/>
        <v>1</v>
      </c>
      <c r="D726" s="4"/>
      <c r="E726" s="3"/>
      <c r="F726" t="e">
        <f t="array" ref="F726">INDEX(Establishment!B$2:B$1042,MATCH($E726,Establishment!$A$2:$A$1042,0))</f>
        <v>#N/A</v>
      </c>
      <c r="G726" t="e">
        <f t="array" ref="G726">INDEX(Establishment!C$2:C$1042,MATCH($E726,Establishment!$A$2:$A$1042,0))</f>
        <v>#N/A</v>
      </c>
      <c r="H726" t="s">
        <v>20</v>
      </c>
      <c r="I726" s="5"/>
      <c r="J726" t="s">
        <v>20</v>
      </c>
      <c r="L726" s="5"/>
      <c r="M726" s="5">
        <f t="shared" si="87"/>
        <v>0</v>
      </c>
      <c r="N726" s="5" t="e">
        <f t="shared" si="88"/>
        <v>#N/A</v>
      </c>
      <c r="O726" t="s">
        <v>20</v>
      </c>
      <c r="P726" t="str">
        <f t="array" ref="P726">INDEX(Items!B$2:B$1090,MATCH($O726,Items!$A$2:$A$1090,0))</f>
        <v xml:space="preserve"> </v>
      </c>
      <c r="Q726" t="str">
        <f t="array" ref="Q726">INDEX(Items!C$2:C$1090,MATCH($O726,Items!$A$2:$A$1090,0))</f>
        <v xml:space="preserve"> </v>
      </c>
      <c r="R726" t="str">
        <f t="array" ref="R726">INDEX(Items!D$2:D$1090,MATCH($O726,Items!$A$2:$A$1090,0))</f>
        <v xml:space="preserve"> </v>
      </c>
    </row>
    <row r="727" spans="1:18" x14ac:dyDescent="0.25">
      <c r="A727">
        <f t="shared" si="84"/>
        <v>1</v>
      </c>
      <c r="B727" t="str">
        <f t="shared" si="85"/>
        <v/>
      </c>
      <c r="C727">
        <f t="shared" si="86"/>
        <v>1</v>
      </c>
      <c r="D727" s="4"/>
      <c r="E727" s="3"/>
      <c r="F727" t="e">
        <f t="array" ref="F727">INDEX(Establishment!B$2:B$1042,MATCH($E727,Establishment!$A$2:$A$1042,0))</f>
        <v>#N/A</v>
      </c>
      <c r="G727" t="e">
        <f t="array" ref="G727">INDEX(Establishment!C$2:C$1042,MATCH($E727,Establishment!$A$2:$A$1042,0))</f>
        <v>#N/A</v>
      </c>
      <c r="H727" t="s">
        <v>20</v>
      </c>
      <c r="I727" s="5"/>
      <c r="J727" t="s">
        <v>20</v>
      </c>
      <c r="L727" s="5"/>
      <c r="M727" s="5">
        <f t="shared" si="87"/>
        <v>0</v>
      </c>
      <c r="N727" s="5" t="e">
        <f t="shared" si="88"/>
        <v>#N/A</v>
      </c>
      <c r="O727" t="s">
        <v>20</v>
      </c>
      <c r="P727" t="str">
        <f t="array" ref="P727">INDEX(Items!B$2:B$1090,MATCH($O727,Items!$A$2:$A$1090,0))</f>
        <v xml:space="preserve"> </v>
      </c>
      <c r="Q727" t="str">
        <f t="array" ref="Q727">INDEX(Items!C$2:C$1090,MATCH($O727,Items!$A$2:$A$1090,0))</f>
        <v xml:space="preserve"> </v>
      </c>
      <c r="R727" t="str">
        <f t="array" ref="R727">INDEX(Items!D$2:D$1090,MATCH($O727,Items!$A$2:$A$1090,0))</f>
        <v xml:space="preserve"> </v>
      </c>
    </row>
    <row r="728" spans="1:18" x14ac:dyDescent="0.25">
      <c r="A728">
        <f t="shared" si="84"/>
        <v>1</v>
      </c>
      <c r="B728" t="str">
        <f t="shared" si="85"/>
        <v/>
      </c>
      <c r="C728">
        <f t="shared" si="86"/>
        <v>1</v>
      </c>
      <c r="D728" s="4"/>
      <c r="E728" s="3"/>
      <c r="F728" t="e">
        <f t="array" ref="F728">INDEX(Establishment!B$2:B$1042,MATCH($E728,Establishment!$A$2:$A$1042,0))</f>
        <v>#N/A</v>
      </c>
      <c r="G728" t="e">
        <f t="array" ref="G728">INDEX(Establishment!C$2:C$1042,MATCH($E728,Establishment!$A$2:$A$1042,0))</f>
        <v>#N/A</v>
      </c>
      <c r="H728" t="s">
        <v>20</v>
      </c>
      <c r="I728" s="5"/>
      <c r="J728" t="s">
        <v>20</v>
      </c>
      <c r="L728" s="5"/>
      <c r="M728" s="5">
        <f t="shared" si="87"/>
        <v>0</v>
      </c>
      <c r="N728" s="5" t="e">
        <f t="shared" si="88"/>
        <v>#N/A</v>
      </c>
      <c r="O728" t="s">
        <v>20</v>
      </c>
      <c r="P728" t="str">
        <f t="array" ref="P728">INDEX(Items!B$2:B$1090,MATCH($O728,Items!$A$2:$A$1090,0))</f>
        <v xml:space="preserve"> </v>
      </c>
      <c r="Q728" t="str">
        <f t="array" ref="Q728">INDEX(Items!C$2:C$1090,MATCH($O728,Items!$A$2:$A$1090,0))</f>
        <v xml:space="preserve"> </v>
      </c>
      <c r="R728" t="str">
        <f t="array" ref="R728">INDEX(Items!D$2:D$1090,MATCH($O728,Items!$A$2:$A$1090,0))</f>
        <v xml:space="preserve"> </v>
      </c>
    </row>
    <row r="729" spans="1:18" x14ac:dyDescent="0.25">
      <c r="A729">
        <f t="shared" si="84"/>
        <v>1</v>
      </c>
      <c r="B729" t="str">
        <f t="shared" si="85"/>
        <v/>
      </c>
      <c r="C729">
        <f t="shared" si="86"/>
        <v>1</v>
      </c>
      <c r="D729" s="4"/>
      <c r="E729" s="3"/>
      <c r="F729" t="e">
        <f t="array" ref="F729">INDEX(Establishment!B$2:B$1042,MATCH($E729,Establishment!$A$2:$A$1042,0))</f>
        <v>#N/A</v>
      </c>
      <c r="G729" t="e">
        <f t="array" ref="G729">INDEX(Establishment!C$2:C$1042,MATCH($E729,Establishment!$A$2:$A$1042,0))</f>
        <v>#N/A</v>
      </c>
      <c r="H729" t="s">
        <v>20</v>
      </c>
      <c r="I729" s="5"/>
      <c r="J729" t="s">
        <v>20</v>
      </c>
      <c r="L729" s="5"/>
      <c r="M729" s="5">
        <f t="shared" si="87"/>
        <v>0</v>
      </c>
      <c r="N729" s="5" t="e">
        <f t="shared" si="88"/>
        <v>#N/A</v>
      </c>
      <c r="O729" t="s">
        <v>20</v>
      </c>
      <c r="P729" t="str">
        <f t="array" ref="P729">INDEX(Items!B$2:B$1090,MATCH($O729,Items!$A$2:$A$1090,0))</f>
        <v xml:space="preserve"> </v>
      </c>
      <c r="Q729" t="str">
        <f t="array" ref="Q729">INDEX(Items!C$2:C$1090,MATCH($O729,Items!$A$2:$A$1090,0))</f>
        <v xml:space="preserve"> </v>
      </c>
      <c r="R729" t="str">
        <f t="array" ref="R729">INDEX(Items!D$2:D$1090,MATCH($O729,Items!$A$2:$A$1090,0))</f>
        <v xml:space="preserve"> </v>
      </c>
    </row>
    <row r="730" spans="1:18" x14ac:dyDescent="0.25">
      <c r="A730">
        <f t="shared" si="84"/>
        <v>1</v>
      </c>
      <c r="B730" t="str">
        <f t="shared" si="85"/>
        <v/>
      </c>
      <c r="C730">
        <f t="shared" si="86"/>
        <v>1</v>
      </c>
      <c r="D730" s="4"/>
      <c r="E730" s="3"/>
      <c r="F730" t="e">
        <f t="array" ref="F730">INDEX(Establishment!B$2:B$1042,MATCH($E730,Establishment!$A$2:$A$1042,0))</f>
        <v>#N/A</v>
      </c>
      <c r="G730" t="e">
        <f t="array" ref="G730">INDEX(Establishment!C$2:C$1042,MATCH($E730,Establishment!$A$2:$A$1042,0))</f>
        <v>#N/A</v>
      </c>
      <c r="H730" t="s">
        <v>20</v>
      </c>
      <c r="I730" s="5"/>
      <c r="J730" t="s">
        <v>20</v>
      </c>
      <c r="L730" s="5"/>
      <c r="M730" s="5">
        <f t="shared" si="87"/>
        <v>0</v>
      </c>
      <c r="N730" s="5" t="e">
        <f t="shared" si="88"/>
        <v>#N/A</v>
      </c>
      <c r="O730" t="s">
        <v>20</v>
      </c>
      <c r="P730" t="str">
        <f t="array" ref="P730">INDEX(Items!B$2:B$1090,MATCH($O730,Items!$A$2:$A$1090,0))</f>
        <v xml:space="preserve"> </v>
      </c>
      <c r="Q730" t="str">
        <f t="array" ref="Q730">INDEX(Items!C$2:C$1090,MATCH($O730,Items!$A$2:$A$1090,0))</f>
        <v xml:space="preserve"> </v>
      </c>
      <c r="R730" t="str">
        <f t="array" ref="R730">INDEX(Items!D$2:D$1090,MATCH($O730,Items!$A$2:$A$1090,0))</f>
        <v xml:space="preserve"> </v>
      </c>
    </row>
    <row r="731" spans="1:18" x14ac:dyDescent="0.25">
      <c r="A731">
        <f t="shared" si="84"/>
        <v>1</v>
      </c>
      <c r="B731" t="str">
        <f t="shared" si="85"/>
        <v/>
      </c>
      <c r="C731">
        <f t="shared" si="86"/>
        <v>1</v>
      </c>
      <c r="D731" s="4"/>
      <c r="E731" s="3"/>
      <c r="F731" t="e">
        <f t="array" ref="F731">INDEX(Establishment!B$2:B$1042,MATCH($E731,Establishment!$A$2:$A$1042,0))</f>
        <v>#N/A</v>
      </c>
      <c r="G731" t="e">
        <f t="array" ref="G731">INDEX(Establishment!C$2:C$1042,MATCH($E731,Establishment!$A$2:$A$1042,0))</f>
        <v>#N/A</v>
      </c>
      <c r="H731" t="s">
        <v>20</v>
      </c>
      <c r="I731" s="5"/>
      <c r="J731" t="s">
        <v>20</v>
      </c>
      <c r="L731" s="5"/>
      <c r="M731" s="5">
        <f t="shared" si="87"/>
        <v>0</v>
      </c>
      <c r="N731" s="5" t="e">
        <f t="shared" si="88"/>
        <v>#N/A</v>
      </c>
      <c r="O731" t="s">
        <v>20</v>
      </c>
      <c r="P731" t="str">
        <f t="array" ref="P731">INDEX(Items!B$2:B$1090,MATCH($O731,Items!$A$2:$A$1090,0))</f>
        <v xml:space="preserve"> </v>
      </c>
      <c r="Q731" t="str">
        <f t="array" ref="Q731">INDEX(Items!C$2:C$1090,MATCH($O731,Items!$A$2:$A$1090,0))</f>
        <v xml:space="preserve"> </v>
      </c>
      <c r="R731" t="str">
        <f t="array" ref="R731">INDEX(Items!D$2:D$1090,MATCH($O731,Items!$A$2:$A$1090,0))</f>
        <v xml:space="preserve"> </v>
      </c>
    </row>
    <row r="732" spans="1:18" x14ac:dyDescent="0.25">
      <c r="A732">
        <f t="shared" si="84"/>
        <v>1</v>
      </c>
      <c r="B732" t="str">
        <f t="shared" si="85"/>
        <v/>
      </c>
      <c r="C732">
        <f t="shared" si="86"/>
        <v>1</v>
      </c>
      <c r="D732" s="4"/>
      <c r="E732" s="3"/>
      <c r="F732" t="e">
        <f t="array" ref="F732">INDEX(Establishment!B$2:B$1042,MATCH($E732,Establishment!$A$2:$A$1042,0))</f>
        <v>#N/A</v>
      </c>
      <c r="G732" t="e">
        <f t="array" ref="G732">INDEX(Establishment!C$2:C$1042,MATCH($E732,Establishment!$A$2:$A$1042,0))</f>
        <v>#N/A</v>
      </c>
      <c r="H732" t="s">
        <v>20</v>
      </c>
      <c r="I732" s="5"/>
      <c r="J732" t="s">
        <v>20</v>
      </c>
      <c r="L732" s="5"/>
      <c r="M732" s="5">
        <f t="shared" si="87"/>
        <v>0</v>
      </c>
      <c r="N732" s="5" t="e">
        <f t="shared" si="88"/>
        <v>#N/A</v>
      </c>
      <c r="O732" t="s">
        <v>20</v>
      </c>
      <c r="P732" t="str">
        <f t="array" ref="P732">INDEX(Items!B$2:B$1090,MATCH($O732,Items!$A$2:$A$1090,0))</f>
        <v xml:space="preserve"> </v>
      </c>
      <c r="Q732" t="str">
        <f t="array" ref="Q732">INDEX(Items!C$2:C$1090,MATCH($O732,Items!$A$2:$A$1090,0))</f>
        <v xml:space="preserve"> </v>
      </c>
      <c r="R732" t="str">
        <f t="array" ref="R732">INDEX(Items!D$2:D$1090,MATCH($O732,Items!$A$2:$A$1090,0))</f>
        <v xml:space="preserve"> </v>
      </c>
    </row>
    <row r="733" spans="1:18" x14ac:dyDescent="0.25">
      <c r="A733">
        <f t="shared" si="84"/>
        <v>1</v>
      </c>
      <c r="B733" t="str">
        <f t="shared" si="85"/>
        <v/>
      </c>
      <c r="C733">
        <f t="shared" si="86"/>
        <v>1</v>
      </c>
      <c r="D733" s="4"/>
      <c r="E733" s="3"/>
      <c r="F733" t="e">
        <f t="array" ref="F733">INDEX(Establishment!B$2:B$1042,MATCH($E733,Establishment!$A$2:$A$1042,0))</f>
        <v>#N/A</v>
      </c>
      <c r="G733" t="e">
        <f t="array" ref="G733">INDEX(Establishment!C$2:C$1042,MATCH($E733,Establishment!$A$2:$A$1042,0))</f>
        <v>#N/A</v>
      </c>
      <c r="H733" t="s">
        <v>20</v>
      </c>
      <c r="I733" s="5"/>
      <c r="J733" t="s">
        <v>20</v>
      </c>
      <c r="L733" s="5"/>
      <c r="M733" s="5">
        <f t="shared" si="87"/>
        <v>0</v>
      </c>
      <c r="N733" s="5" t="e">
        <f t="shared" si="88"/>
        <v>#N/A</v>
      </c>
      <c r="O733" t="s">
        <v>20</v>
      </c>
      <c r="P733" t="str">
        <f t="array" ref="P733">INDEX(Items!B$2:B$1090,MATCH($O733,Items!$A$2:$A$1090,0))</f>
        <v xml:space="preserve"> </v>
      </c>
      <c r="Q733" t="str">
        <f t="array" ref="Q733">INDEX(Items!C$2:C$1090,MATCH($O733,Items!$A$2:$A$1090,0))</f>
        <v xml:space="preserve"> </v>
      </c>
      <c r="R733" t="str">
        <f t="array" ref="R733">INDEX(Items!D$2:D$1090,MATCH($O733,Items!$A$2:$A$1090,0))</f>
        <v xml:space="preserve"> </v>
      </c>
    </row>
    <row r="734" spans="1:18" x14ac:dyDescent="0.25">
      <c r="A734">
        <f t="shared" si="84"/>
        <v>1</v>
      </c>
      <c r="B734" t="str">
        <f t="shared" si="85"/>
        <v/>
      </c>
      <c r="C734">
        <f t="shared" si="86"/>
        <v>1</v>
      </c>
      <c r="D734" s="4"/>
      <c r="E734" s="3"/>
      <c r="F734" t="e">
        <f t="array" ref="F734">INDEX(Establishment!B$2:B$1042,MATCH($E734,Establishment!$A$2:$A$1042,0))</f>
        <v>#N/A</v>
      </c>
      <c r="G734" t="e">
        <f t="array" ref="G734">INDEX(Establishment!C$2:C$1042,MATCH($E734,Establishment!$A$2:$A$1042,0))</f>
        <v>#N/A</v>
      </c>
      <c r="H734" t="s">
        <v>20</v>
      </c>
      <c r="I734" s="5"/>
      <c r="J734" t="s">
        <v>20</v>
      </c>
      <c r="L734" s="5"/>
      <c r="M734" s="5">
        <f t="shared" si="87"/>
        <v>0</v>
      </c>
      <c r="N734" s="5" t="e">
        <f t="shared" si="88"/>
        <v>#N/A</v>
      </c>
      <c r="O734" t="s">
        <v>20</v>
      </c>
      <c r="P734" t="str">
        <f t="array" ref="P734">INDEX(Items!B$2:B$1090,MATCH($O734,Items!$A$2:$A$1090,0))</f>
        <v xml:space="preserve"> </v>
      </c>
      <c r="Q734" t="str">
        <f t="array" ref="Q734">INDEX(Items!C$2:C$1090,MATCH($O734,Items!$A$2:$A$1090,0))</f>
        <v xml:space="preserve"> </v>
      </c>
      <c r="R734" t="str">
        <f t="array" ref="R734">INDEX(Items!D$2:D$1090,MATCH($O734,Items!$A$2:$A$1090,0))</f>
        <v xml:space="preserve"> </v>
      </c>
    </row>
    <row r="735" spans="1:18" x14ac:dyDescent="0.25">
      <c r="A735">
        <f t="shared" si="84"/>
        <v>1</v>
      </c>
      <c r="B735" t="str">
        <f t="shared" si="85"/>
        <v/>
      </c>
      <c r="C735">
        <f t="shared" si="86"/>
        <v>1</v>
      </c>
      <c r="D735" s="4"/>
      <c r="E735" s="3"/>
      <c r="F735" t="e">
        <f t="array" ref="F735">INDEX(Establishment!B$2:B$1042,MATCH($E735,Establishment!$A$2:$A$1042,0))</f>
        <v>#N/A</v>
      </c>
      <c r="G735" t="e">
        <f t="array" ref="G735">INDEX(Establishment!C$2:C$1042,MATCH($E735,Establishment!$A$2:$A$1042,0))</f>
        <v>#N/A</v>
      </c>
      <c r="H735" t="s">
        <v>20</v>
      </c>
      <c r="I735" s="5"/>
      <c r="J735" t="s">
        <v>20</v>
      </c>
      <c r="L735" s="5"/>
      <c r="M735" s="5">
        <f t="shared" si="87"/>
        <v>0</v>
      </c>
      <c r="N735" s="5" t="e">
        <f t="shared" si="88"/>
        <v>#N/A</v>
      </c>
      <c r="O735" t="s">
        <v>20</v>
      </c>
      <c r="P735" t="str">
        <f t="array" ref="P735">INDEX(Items!B$2:B$1090,MATCH($O735,Items!$A$2:$A$1090,0))</f>
        <v xml:space="preserve"> </v>
      </c>
      <c r="Q735" t="str">
        <f t="array" ref="Q735">INDEX(Items!C$2:C$1090,MATCH($O735,Items!$A$2:$A$1090,0))</f>
        <v xml:space="preserve"> </v>
      </c>
      <c r="R735" t="str">
        <f t="array" ref="R735">INDEX(Items!D$2:D$1090,MATCH($O735,Items!$A$2:$A$1090,0))</f>
        <v xml:space="preserve"> </v>
      </c>
    </row>
    <row r="736" spans="1:18" x14ac:dyDescent="0.25">
      <c r="A736">
        <f t="shared" si="84"/>
        <v>1</v>
      </c>
      <c r="B736" t="str">
        <f t="shared" si="85"/>
        <v/>
      </c>
      <c r="C736">
        <f t="shared" si="86"/>
        <v>1</v>
      </c>
      <c r="D736" s="4"/>
      <c r="E736" s="3"/>
      <c r="F736" t="e">
        <f t="array" ref="F736">INDEX(Establishment!B$2:B$1042,MATCH($E736,Establishment!$A$2:$A$1042,0))</f>
        <v>#N/A</v>
      </c>
      <c r="G736" t="e">
        <f t="array" ref="G736">INDEX(Establishment!C$2:C$1042,MATCH($E736,Establishment!$A$2:$A$1042,0))</f>
        <v>#N/A</v>
      </c>
      <c r="H736" t="s">
        <v>20</v>
      </c>
      <c r="I736" s="5"/>
      <c r="J736" t="s">
        <v>20</v>
      </c>
      <c r="L736" s="5"/>
      <c r="M736" s="5">
        <f t="shared" si="87"/>
        <v>0</v>
      </c>
      <c r="N736" s="5" t="e">
        <f t="shared" si="88"/>
        <v>#N/A</v>
      </c>
      <c r="O736" t="s">
        <v>20</v>
      </c>
      <c r="P736" t="str">
        <f t="array" ref="P736">INDEX(Items!B$2:B$1090,MATCH($O736,Items!$A$2:$A$1090,0))</f>
        <v xml:space="preserve"> </v>
      </c>
      <c r="Q736" t="str">
        <f t="array" ref="Q736">INDEX(Items!C$2:C$1090,MATCH($O736,Items!$A$2:$A$1090,0))</f>
        <v xml:space="preserve"> </v>
      </c>
      <c r="R736" t="str">
        <f t="array" ref="R736">INDEX(Items!D$2:D$1090,MATCH($O736,Items!$A$2:$A$1090,0))</f>
        <v xml:space="preserve"> </v>
      </c>
    </row>
    <row r="737" spans="1:18" x14ac:dyDescent="0.25">
      <c r="A737">
        <f t="shared" si="84"/>
        <v>1</v>
      </c>
      <c r="B737" t="str">
        <f t="shared" si="85"/>
        <v/>
      </c>
      <c r="C737">
        <f t="shared" si="86"/>
        <v>1</v>
      </c>
      <c r="D737" s="4"/>
      <c r="E737" s="3"/>
      <c r="F737" t="e">
        <f t="array" ref="F737">INDEX(Establishment!B$2:B$1042,MATCH($E737,Establishment!$A$2:$A$1042,0))</f>
        <v>#N/A</v>
      </c>
      <c r="G737" t="e">
        <f t="array" ref="G737">INDEX(Establishment!C$2:C$1042,MATCH($E737,Establishment!$A$2:$A$1042,0))</f>
        <v>#N/A</v>
      </c>
      <c r="H737" t="s">
        <v>20</v>
      </c>
      <c r="I737" s="5"/>
      <c r="J737" t="s">
        <v>20</v>
      </c>
      <c r="L737" s="5"/>
      <c r="M737" s="5">
        <f t="shared" si="87"/>
        <v>0</v>
      </c>
      <c r="N737" s="5" t="e">
        <f t="shared" si="88"/>
        <v>#N/A</v>
      </c>
      <c r="O737" t="s">
        <v>20</v>
      </c>
      <c r="P737" t="str">
        <f t="array" ref="P737">INDEX(Items!B$2:B$1090,MATCH($O737,Items!$A$2:$A$1090,0))</f>
        <v xml:space="preserve"> </v>
      </c>
      <c r="Q737" t="str">
        <f t="array" ref="Q737">INDEX(Items!C$2:C$1090,MATCH($O737,Items!$A$2:$A$1090,0))</f>
        <v xml:space="preserve"> </v>
      </c>
      <c r="R737" t="str">
        <f t="array" ref="R737">INDEX(Items!D$2:D$1090,MATCH($O737,Items!$A$2:$A$1090,0))</f>
        <v xml:space="preserve"> </v>
      </c>
    </row>
    <row r="738" spans="1:18" x14ac:dyDescent="0.25">
      <c r="A738">
        <f t="shared" si="84"/>
        <v>1</v>
      </c>
      <c r="B738" t="str">
        <f t="shared" si="85"/>
        <v/>
      </c>
      <c r="C738">
        <f t="shared" si="86"/>
        <v>1</v>
      </c>
      <c r="D738" s="4"/>
      <c r="E738" s="3"/>
      <c r="F738" t="e">
        <f t="array" ref="F738">INDEX(Establishment!B$2:B$1042,MATCH($E738,Establishment!$A$2:$A$1042,0))</f>
        <v>#N/A</v>
      </c>
      <c r="G738" t="e">
        <f t="array" ref="G738">INDEX(Establishment!C$2:C$1042,MATCH($E738,Establishment!$A$2:$A$1042,0))</f>
        <v>#N/A</v>
      </c>
      <c r="H738" t="s">
        <v>20</v>
      </c>
      <c r="I738" s="5"/>
      <c r="J738" t="s">
        <v>20</v>
      </c>
      <c r="L738" s="5"/>
      <c r="M738" s="5">
        <f t="shared" si="87"/>
        <v>0</v>
      </c>
      <c r="N738" s="5" t="e">
        <f t="shared" si="88"/>
        <v>#N/A</v>
      </c>
      <c r="O738" t="s">
        <v>20</v>
      </c>
      <c r="P738" t="str">
        <f t="array" ref="P738">INDEX(Items!B$2:B$1090,MATCH($O738,Items!$A$2:$A$1090,0))</f>
        <v xml:space="preserve"> </v>
      </c>
      <c r="Q738" t="str">
        <f t="array" ref="Q738">INDEX(Items!C$2:C$1090,MATCH($O738,Items!$A$2:$A$1090,0))</f>
        <v xml:space="preserve"> </v>
      </c>
      <c r="R738" t="str">
        <f t="array" ref="R738">INDEX(Items!D$2:D$1090,MATCH($O738,Items!$A$2:$A$1090,0))</f>
        <v xml:space="preserve"> </v>
      </c>
    </row>
    <row r="739" spans="1:18" x14ac:dyDescent="0.25">
      <c r="A739">
        <f t="shared" si="84"/>
        <v>1</v>
      </c>
      <c r="B739" t="str">
        <f t="shared" si="85"/>
        <v/>
      </c>
      <c r="C739">
        <f t="shared" si="86"/>
        <v>1</v>
      </c>
      <c r="D739" s="4"/>
      <c r="E739" s="3"/>
      <c r="F739" t="e">
        <f t="array" ref="F739">INDEX(Establishment!B$2:B$1042,MATCH($E739,Establishment!$A$2:$A$1042,0))</f>
        <v>#N/A</v>
      </c>
      <c r="G739" t="e">
        <f t="array" ref="G739">INDEX(Establishment!C$2:C$1042,MATCH($E739,Establishment!$A$2:$A$1042,0))</f>
        <v>#N/A</v>
      </c>
      <c r="H739" t="s">
        <v>20</v>
      </c>
      <c r="I739" s="5"/>
      <c r="J739" t="s">
        <v>20</v>
      </c>
      <c r="L739" s="5"/>
      <c r="M739" s="5">
        <f t="shared" si="87"/>
        <v>0</v>
      </c>
      <c r="N739" s="5" t="e">
        <f t="shared" si="88"/>
        <v>#N/A</v>
      </c>
      <c r="O739" t="s">
        <v>20</v>
      </c>
      <c r="P739" t="str">
        <f t="array" ref="P739">INDEX(Items!B$2:B$1090,MATCH($O739,Items!$A$2:$A$1090,0))</f>
        <v xml:space="preserve"> </v>
      </c>
      <c r="Q739" t="str">
        <f t="array" ref="Q739">INDEX(Items!C$2:C$1090,MATCH($O739,Items!$A$2:$A$1090,0))</f>
        <v xml:space="preserve"> </v>
      </c>
      <c r="R739" t="str">
        <f t="array" ref="R739">INDEX(Items!D$2:D$1090,MATCH($O739,Items!$A$2:$A$1090,0))</f>
        <v xml:space="preserve"> </v>
      </c>
    </row>
    <row r="740" spans="1:18" x14ac:dyDescent="0.25">
      <c r="A740">
        <f t="shared" si="84"/>
        <v>1</v>
      </c>
      <c r="B740" t="str">
        <f t="shared" si="85"/>
        <v/>
      </c>
      <c r="C740">
        <f t="shared" si="86"/>
        <v>1</v>
      </c>
      <c r="D740" s="4"/>
      <c r="E740" s="3"/>
      <c r="F740" t="e">
        <f t="array" ref="F740">INDEX(Establishment!B$2:B$1042,MATCH($E740,Establishment!$A$2:$A$1042,0))</f>
        <v>#N/A</v>
      </c>
      <c r="G740" t="e">
        <f t="array" ref="G740">INDEX(Establishment!C$2:C$1042,MATCH($E740,Establishment!$A$2:$A$1042,0))</f>
        <v>#N/A</v>
      </c>
      <c r="H740" t="s">
        <v>20</v>
      </c>
      <c r="I740" s="5"/>
      <c r="J740" t="s">
        <v>20</v>
      </c>
      <c r="L740" s="5"/>
      <c r="M740" s="5">
        <f t="shared" si="87"/>
        <v>0</v>
      </c>
      <c r="N740" s="5" t="e">
        <f t="shared" si="88"/>
        <v>#N/A</v>
      </c>
      <c r="O740" t="s">
        <v>20</v>
      </c>
      <c r="P740" t="str">
        <f t="array" ref="P740">INDEX(Items!B$2:B$1090,MATCH($O740,Items!$A$2:$A$1090,0))</f>
        <v xml:space="preserve"> </v>
      </c>
      <c r="Q740" t="str">
        <f t="array" ref="Q740">INDEX(Items!C$2:C$1090,MATCH($O740,Items!$A$2:$A$1090,0))</f>
        <v xml:space="preserve"> </v>
      </c>
      <c r="R740" t="str">
        <f t="array" ref="R740">INDEX(Items!D$2:D$1090,MATCH($O740,Items!$A$2:$A$1090,0))</f>
        <v xml:space="preserve"> </v>
      </c>
    </row>
    <row r="741" spans="1:18" x14ac:dyDescent="0.25">
      <c r="A741">
        <f t="shared" si="84"/>
        <v>1</v>
      </c>
      <c r="B741" t="str">
        <f t="shared" si="85"/>
        <v/>
      </c>
      <c r="C741">
        <f t="shared" si="86"/>
        <v>1</v>
      </c>
      <c r="D741" s="4"/>
      <c r="E741" s="3"/>
      <c r="F741" t="e">
        <f t="array" ref="F741">INDEX(Establishment!B$2:B$1042,MATCH($E741,Establishment!$A$2:$A$1042,0))</f>
        <v>#N/A</v>
      </c>
      <c r="G741" t="e">
        <f t="array" ref="G741">INDEX(Establishment!C$2:C$1042,MATCH($E741,Establishment!$A$2:$A$1042,0))</f>
        <v>#N/A</v>
      </c>
      <c r="H741" t="s">
        <v>20</v>
      </c>
      <c r="I741" s="5"/>
      <c r="J741" t="s">
        <v>20</v>
      </c>
      <c r="L741" s="5"/>
      <c r="M741" s="5">
        <f t="shared" si="87"/>
        <v>0</v>
      </c>
      <c r="N741" s="5" t="e">
        <f t="shared" si="88"/>
        <v>#N/A</v>
      </c>
      <c r="O741" t="s">
        <v>20</v>
      </c>
      <c r="P741" t="str">
        <f t="array" ref="P741">INDEX(Items!B$2:B$1090,MATCH($O741,Items!$A$2:$A$1090,0))</f>
        <v xml:space="preserve"> </v>
      </c>
      <c r="Q741" t="str">
        <f t="array" ref="Q741">INDEX(Items!C$2:C$1090,MATCH($O741,Items!$A$2:$A$1090,0))</f>
        <v xml:space="preserve"> </v>
      </c>
      <c r="R741" t="str">
        <f t="array" ref="R741">INDEX(Items!D$2:D$1090,MATCH($O741,Items!$A$2:$A$1090,0))</f>
        <v xml:space="preserve"> </v>
      </c>
    </row>
    <row r="742" spans="1:18" x14ac:dyDescent="0.25">
      <c r="A742">
        <f t="shared" si="84"/>
        <v>1</v>
      </c>
      <c r="B742" t="str">
        <f t="shared" si="85"/>
        <v/>
      </c>
      <c r="C742">
        <f t="shared" si="86"/>
        <v>1</v>
      </c>
      <c r="D742" s="4"/>
      <c r="E742" s="3"/>
      <c r="F742" t="e">
        <f t="array" ref="F742">INDEX(Establishment!B$2:B$1042,MATCH($E742,Establishment!$A$2:$A$1042,0))</f>
        <v>#N/A</v>
      </c>
      <c r="G742" t="e">
        <f t="array" ref="G742">INDEX(Establishment!C$2:C$1042,MATCH($E742,Establishment!$A$2:$A$1042,0))</f>
        <v>#N/A</v>
      </c>
      <c r="H742" t="s">
        <v>20</v>
      </c>
      <c r="I742" s="5"/>
      <c r="J742" t="s">
        <v>20</v>
      </c>
      <c r="L742" s="5"/>
      <c r="M742" s="5">
        <f t="shared" si="87"/>
        <v>0</v>
      </c>
      <c r="N742" s="5" t="e">
        <f t="shared" si="88"/>
        <v>#N/A</v>
      </c>
      <c r="O742" t="s">
        <v>20</v>
      </c>
      <c r="P742" t="str">
        <f t="array" ref="P742">INDEX(Items!B$2:B$1090,MATCH($O742,Items!$A$2:$A$1090,0))</f>
        <v xml:space="preserve"> </v>
      </c>
      <c r="Q742" t="str">
        <f t="array" ref="Q742">INDEX(Items!C$2:C$1090,MATCH($O742,Items!$A$2:$A$1090,0))</f>
        <v xml:space="preserve"> </v>
      </c>
      <c r="R742" t="str">
        <f t="array" ref="R742">INDEX(Items!D$2:D$1090,MATCH($O742,Items!$A$2:$A$1090,0))</f>
        <v xml:space="preserve"> </v>
      </c>
    </row>
    <row r="743" spans="1:18" x14ac:dyDescent="0.25">
      <c r="A743">
        <f t="shared" si="84"/>
        <v>1</v>
      </c>
      <c r="B743" t="str">
        <f t="shared" si="85"/>
        <v/>
      </c>
      <c r="C743">
        <f t="shared" si="86"/>
        <v>1</v>
      </c>
      <c r="D743" s="4"/>
      <c r="E743" s="3"/>
      <c r="F743" t="e">
        <f t="array" ref="F743">INDEX(Establishment!B$2:B$1042,MATCH($E743,Establishment!$A$2:$A$1042,0))</f>
        <v>#N/A</v>
      </c>
      <c r="G743" t="e">
        <f t="array" ref="G743">INDEX(Establishment!C$2:C$1042,MATCH($E743,Establishment!$A$2:$A$1042,0))</f>
        <v>#N/A</v>
      </c>
      <c r="H743" t="s">
        <v>20</v>
      </c>
      <c r="I743" s="5"/>
      <c r="J743" t="s">
        <v>20</v>
      </c>
      <c r="L743" s="5"/>
      <c r="M743" s="5">
        <f t="shared" si="87"/>
        <v>0</v>
      </c>
      <c r="N743" s="5" t="e">
        <f t="shared" si="88"/>
        <v>#N/A</v>
      </c>
      <c r="O743" t="s">
        <v>20</v>
      </c>
      <c r="P743" t="str">
        <f t="array" ref="P743">INDEX(Items!B$2:B$1090,MATCH($O743,Items!$A$2:$A$1090,0))</f>
        <v xml:space="preserve"> </v>
      </c>
      <c r="Q743" t="str">
        <f t="array" ref="Q743">INDEX(Items!C$2:C$1090,MATCH($O743,Items!$A$2:$A$1090,0))</f>
        <v xml:space="preserve"> </v>
      </c>
      <c r="R743" t="str">
        <f t="array" ref="R743">INDEX(Items!D$2:D$1090,MATCH($O743,Items!$A$2:$A$1090,0))</f>
        <v xml:space="preserve"> </v>
      </c>
    </row>
    <row r="744" spans="1:18" x14ac:dyDescent="0.25">
      <c r="A744">
        <f t="shared" si="84"/>
        <v>1</v>
      </c>
      <c r="B744" t="str">
        <f t="shared" si="85"/>
        <v/>
      </c>
      <c r="C744">
        <f t="shared" si="86"/>
        <v>1</v>
      </c>
      <c r="D744" s="4"/>
      <c r="E744" s="3"/>
      <c r="F744" t="e">
        <f t="array" ref="F744">INDEX(Establishment!B$2:B$1042,MATCH($E744,Establishment!$A$2:$A$1042,0))</f>
        <v>#N/A</v>
      </c>
      <c r="G744" t="e">
        <f t="array" ref="G744">INDEX(Establishment!C$2:C$1042,MATCH($E744,Establishment!$A$2:$A$1042,0))</f>
        <v>#N/A</v>
      </c>
      <c r="H744" t="s">
        <v>20</v>
      </c>
      <c r="I744" s="5"/>
      <c r="J744" t="s">
        <v>20</v>
      </c>
      <c r="L744" s="5"/>
      <c r="M744" s="5">
        <f t="shared" si="87"/>
        <v>0</v>
      </c>
      <c r="N744" s="5" t="e">
        <f t="shared" si="88"/>
        <v>#N/A</v>
      </c>
      <c r="O744" t="s">
        <v>20</v>
      </c>
      <c r="P744" t="str">
        <f t="array" ref="P744">INDEX(Items!B$2:B$1090,MATCH($O744,Items!$A$2:$A$1090,0))</f>
        <v xml:space="preserve"> </v>
      </c>
      <c r="Q744" t="str">
        <f t="array" ref="Q744">INDEX(Items!C$2:C$1090,MATCH($O744,Items!$A$2:$A$1090,0))</f>
        <v xml:space="preserve"> </v>
      </c>
      <c r="R744" t="str">
        <f t="array" ref="R744">INDEX(Items!D$2:D$1090,MATCH($O744,Items!$A$2:$A$1090,0))</f>
        <v xml:space="preserve"> </v>
      </c>
    </row>
    <row r="745" spans="1:18" x14ac:dyDescent="0.25">
      <c r="A745">
        <f t="shared" si="84"/>
        <v>1</v>
      </c>
      <c r="B745" t="str">
        <f t="shared" si="85"/>
        <v/>
      </c>
      <c r="C745">
        <f t="shared" si="86"/>
        <v>1</v>
      </c>
      <c r="D745" s="4"/>
      <c r="E745" s="3"/>
      <c r="F745" t="e">
        <f t="array" ref="F745">INDEX(Establishment!B$2:B$1042,MATCH($E745,Establishment!$A$2:$A$1042,0))</f>
        <v>#N/A</v>
      </c>
      <c r="G745" t="e">
        <f t="array" ref="G745">INDEX(Establishment!C$2:C$1042,MATCH($E745,Establishment!$A$2:$A$1042,0))</f>
        <v>#N/A</v>
      </c>
      <c r="H745" t="s">
        <v>20</v>
      </c>
      <c r="I745" s="5"/>
      <c r="J745" t="s">
        <v>20</v>
      </c>
      <c r="L745" s="5"/>
      <c r="M745" s="5">
        <f t="shared" si="87"/>
        <v>0</v>
      </c>
      <c r="N745" s="5" t="e">
        <f t="shared" si="88"/>
        <v>#N/A</v>
      </c>
      <c r="O745" t="s">
        <v>20</v>
      </c>
      <c r="P745" t="str">
        <f t="array" ref="P745">INDEX(Items!B$2:B$1090,MATCH($O745,Items!$A$2:$A$1090,0))</f>
        <v xml:space="preserve"> </v>
      </c>
      <c r="Q745" t="str">
        <f t="array" ref="Q745">INDEX(Items!C$2:C$1090,MATCH($O745,Items!$A$2:$A$1090,0))</f>
        <v xml:space="preserve"> </v>
      </c>
      <c r="R745" t="str">
        <f t="array" ref="R745">INDEX(Items!D$2:D$1090,MATCH($O745,Items!$A$2:$A$1090,0))</f>
        <v xml:space="preserve"> </v>
      </c>
    </row>
    <row r="746" spans="1:18" x14ac:dyDescent="0.25">
      <c r="A746">
        <f t="shared" si="84"/>
        <v>1</v>
      </c>
      <c r="B746" t="str">
        <f t="shared" si="85"/>
        <v/>
      </c>
      <c r="C746">
        <f t="shared" si="86"/>
        <v>1</v>
      </c>
      <c r="D746" s="4"/>
      <c r="E746" s="3"/>
      <c r="F746" t="e">
        <f t="array" ref="F746">INDEX(Establishment!B$2:B$1042,MATCH($E746,Establishment!$A$2:$A$1042,0))</f>
        <v>#N/A</v>
      </c>
      <c r="G746" t="e">
        <f t="array" ref="G746">INDEX(Establishment!C$2:C$1042,MATCH($E746,Establishment!$A$2:$A$1042,0))</f>
        <v>#N/A</v>
      </c>
      <c r="H746" t="s">
        <v>20</v>
      </c>
      <c r="I746" s="5"/>
      <c r="J746" t="s">
        <v>20</v>
      </c>
      <c r="L746" s="5"/>
      <c r="M746" s="5">
        <f t="shared" si="87"/>
        <v>0</v>
      </c>
      <c r="N746" s="5" t="e">
        <f t="shared" si="88"/>
        <v>#N/A</v>
      </c>
      <c r="O746" t="s">
        <v>20</v>
      </c>
      <c r="P746" t="str">
        <f t="array" ref="P746">INDEX(Items!B$2:B$1090,MATCH($O746,Items!$A$2:$A$1090,0))</f>
        <v xml:space="preserve"> </v>
      </c>
      <c r="Q746" t="str">
        <f t="array" ref="Q746">INDEX(Items!C$2:C$1090,MATCH($O746,Items!$A$2:$A$1090,0))</f>
        <v xml:space="preserve"> </v>
      </c>
      <c r="R746" t="str">
        <f t="array" ref="R746">INDEX(Items!D$2:D$1090,MATCH($O746,Items!$A$2:$A$1090,0))</f>
        <v xml:space="preserve"> </v>
      </c>
    </row>
    <row r="747" spans="1:18" x14ac:dyDescent="0.25">
      <c r="A747">
        <f t="shared" si="84"/>
        <v>1</v>
      </c>
      <c r="B747" t="str">
        <f t="shared" si="85"/>
        <v/>
      </c>
      <c r="C747">
        <f t="shared" si="86"/>
        <v>1</v>
      </c>
      <c r="D747" s="4"/>
      <c r="E747" s="3"/>
      <c r="F747" t="e">
        <f t="array" ref="F747">INDEX(Establishment!B$2:B$1042,MATCH($E747,Establishment!$A$2:$A$1042,0))</f>
        <v>#N/A</v>
      </c>
      <c r="G747" t="e">
        <f t="array" ref="G747">INDEX(Establishment!C$2:C$1042,MATCH($E747,Establishment!$A$2:$A$1042,0))</f>
        <v>#N/A</v>
      </c>
      <c r="H747" t="s">
        <v>20</v>
      </c>
      <c r="I747" s="5"/>
      <c r="J747" t="s">
        <v>20</v>
      </c>
      <c r="L747" s="5"/>
      <c r="M747" s="5">
        <f t="shared" si="87"/>
        <v>0</v>
      </c>
      <c r="N747" s="5" t="e">
        <f t="shared" si="88"/>
        <v>#N/A</v>
      </c>
      <c r="O747" t="s">
        <v>20</v>
      </c>
      <c r="P747" t="str">
        <f t="array" ref="P747">INDEX(Items!B$2:B$1090,MATCH($O747,Items!$A$2:$A$1090,0))</f>
        <v xml:space="preserve"> </v>
      </c>
      <c r="Q747" t="str">
        <f t="array" ref="Q747">INDEX(Items!C$2:C$1090,MATCH($O747,Items!$A$2:$A$1090,0))</f>
        <v xml:space="preserve"> </v>
      </c>
      <c r="R747" t="str">
        <f t="array" ref="R747">INDEX(Items!D$2:D$1090,MATCH($O747,Items!$A$2:$A$1090,0))</f>
        <v xml:space="preserve"> </v>
      </c>
    </row>
    <row r="748" spans="1:18" x14ac:dyDescent="0.25">
      <c r="A748">
        <f t="shared" si="84"/>
        <v>1</v>
      </c>
      <c r="B748" t="str">
        <f t="shared" si="85"/>
        <v/>
      </c>
      <c r="C748">
        <f t="shared" si="86"/>
        <v>1</v>
      </c>
      <c r="D748" s="4"/>
      <c r="E748" s="3"/>
      <c r="F748" t="e">
        <f t="array" ref="F748">INDEX(Establishment!B$2:B$1042,MATCH($E748,Establishment!$A$2:$A$1042,0))</f>
        <v>#N/A</v>
      </c>
      <c r="G748" t="e">
        <f t="array" ref="G748">INDEX(Establishment!C$2:C$1042,MATCH($E748,Establishment!$A$2:$A$1042,0))</f>
        <v>#N/A</v>
      </c>
      <c r="H748" t="s">
        <v>20</v>
      </c>
      <c r="I748" s="5"/>
      <c r="J748" t="s">
        <v>20</v>
      </c>
      <c r="L748" s="5"/>
      <c r="M748" s="5">
        <f t="shared" si="87"/>
        <v>0</v>
      </c>
      <c r="N748" s="5" t="e">
        <f t="shared" si="88"/>
        <v>#N/A</v>
      </c>
      <c r="O748" t="s">
        <v>20</v>
      </c>
      <c r="P748" t="str">
        <f t="array" ref="P748">INDEX(Items!B$2:B$1090,MATCH($O748,Items!$A$2:$A$1090,0))</f>
        <v xml:space="preserve"> </v>
      </c>
      <c r="Q748" t="str">
        <f t="array" ref="Q748">INDEX(Items!C$2:C$1090,MATCH($O748,Items!$A$2:$A$1090,0))</f>
        <v xml:space="preserve"> </v>
      </c>
      <c r="R748" t="str">
        <f t="array" ref="R748">INDEX(Items!D$2:D$1090,MATCH($O748,Items!$A$2:$A$1090,0))</f>
        <v xml:space="preserve"> </v>
      </c>
    </row>
    <row r="749" spans="1:18" x14ac:dyDescent="0.25">
      <c r="A749">
        <f t="shared" si="84"/>
        <v>1</v>
      </c>
      <c r="B749" t="str">
        <f t="shared" si="85"/>
        <v/>
      </c>
      <c r="C749">
        <f t="shared" si="86"/>
        <v>1</v>
      </c>
      <c r="D749" s="4"/>
      <c r="E749" s="3"/>
      <c r="F749" t="e">
        <f t="array" ref="F749">INDEX(Establishment!B$2:B$1042,MATCH($E749,Establishment!$A$2:$A$1042,0))</f>
        <v>#N/A</v>
      </c>
      <c r="G749" t="e">
        <f t="array" ref="G749">INDEX(Establishment!C$2:C$1042,MATCH($E749,Establishment!$A$2:$A$1042,0))</f>
        <v>#N/A</v>
      </c>
      <c r="H749" t="s">
        <v>20</v>
      </c>
      <c r="I749" s="5"/>
      <c r="J749" t="s">
        <v>20</v>
      </c>
      <c r="L749" s="5"/>
      <c r="M749" s="5">
        <f t="shared" si="87"/>
        <v>0</v>
      </c>
      <c r="N749" s="5" t="e">
        <f t="shared" si="88"/>
        <v>#N/A</v>
      </c>
      <c r="O749" t="s">
        <v>20</v>
      </c>
      <c r="P749" t="str">
        <f t="array" ref="P749">INDEX(Items!B$2:B$1090,MATCH($O749,Items!$A$2:$A$1090,0))</f>
        <v xml:space="preserve"> </v>
      </c>
      <c r="Q749" t="str">
        <f t="array" ref="Q749">INDEX(Items!C$2:C$1090,MATCH($O749,Items!$A$2:$A$1090,0))</f>
        <v xml:space="preserve"> </v>
      </c>
      <c r="R749" t="str">
        <f t="array" ref="R749">INDEX(Items!D$2:D$1090,MATCH($O749,Items!$A$2:$A$1090,0))</f>
        <v xml:space="preserve"> </v>
      </c>
    </row>
    <row r="750" spans="1:18" x14ac:dyDescent="0.25">
      <c r="A750">
        <f t="shared" si="84"/>
        <v>1</v>
      </c>
      <c r="B750" t="str">
        <f t="shared" si="85"/>
        <v/>
      </c>
      <c r="C750">
        <f t="shared" si="86"/>
        <v>1</v>
      </c>
      <c r="D750" s="4"/>
      <c r="E750" s="3"/>
      <c r="F750" t="e">
        <f t="array" ref="F750">INDEX(Establishment!B$2:B$1042,MATCH($E750,Establishment!$A$2:$A$1042,0))</f>
        <v>#N/A</v>
      </c>
      <c r="G750" t="e">
        <f t="array" ref="G750">INDEX(Establishment!C$2:C$1042,MATCH($E750,Establishment!$A$2:$A$1042,0))</f>
        <v>#N/A</v>
      </c>
      <c r="H750" t="s">
        <v>20</v>
      </c>
      <c r="I750" s="5"/>
      <c r="J750" t="s">
        <v>20</v>
      </c>
      <c r="L750" s="5"/>
      <c r="M750" s="5">
        <f t="shared" si="87"/>
        <v>0</v>
      </c>
      <c r="N750" s="5" t="e">
        <f t="shared" si="88"/>
        <v>#N/A</v>
      </c>
      <c r="O750" t="s">
        <v>20</v>
      </c>
      <c r="P750" t="str">
        <f t="array" ref="P750">INDEX(Items!B$2:B$1090,MATCH($O750,Items!$A$2:$A$1090,0))</f>
        <v xml:space="preserve"> </v>
      </c>
      <c r="Q750" t="str">
        <f t="array" ref="Q750">INDEX(Items!C$2:C$1090,MATCH($O750,Items!$A$2:$A$1090,0))</f>
        <v xml:space="preserve"> </v>
      </c>
      <c r="R750" t="str">
        <f t="array" ref="R750">INDEX(Items!D$2:D$1090,MATCH($O750,Items!$A$2:$A$1090,0))</f>
        <v xml:space="preserve"> </v>
      </c>
    </row>
    <row r="751" spans="1:18" x14ac:dyDescent="0.25">
      <c r="A751">
        <f t="shared" si="84"/>
        <v>1</v>
      </c>
      <c r="B751" t="str">
        <f t="shared" si="85"/>
        <v/>
      </c>
      <c r="C751">
        <f t="shared" si="86"/>
        <v>1</v>
      </c>
      <c r="D751" s="4"/>
      <c r="E751" s="3"/>
      <c r="F751" t="e">
        <f t="array" ref="F751">INDEX(Establishment!B$2:B$1042,MATCH($E751,Establishment!$A$2:$A$1042,0))</f>
        <v>#N/A</v>
      </c>
      <c r="G751" t="e">
        <f t="array" ref="G751">INDEX(Establishment!C$2:C$1042,MATCH($E751,Establishment!$A$2:$A$1042,0))</f>
        <v>#N/A</v>
      </c>
      <c r="H751" t="s">
        <v>20</v>
      </c>
      <c r="I751" s="5"/>
      <c r="J751" t="s">
        <v>20</v>
      </c>
      <c r="L751" s="5"/>
      <c r="M751" s="5">
        <f t="shared" si="87"/>
        <v>0</v>
      </c>
      <c r="N751" s="5" t="e">
        <f t="shared" si="88"/>
        <v>#N/A</v>
      </c>
      <c r="O751" t="s">
        <v>20</v>
      </c>
      <c r="P751" t="str">
        <f t="array" ref="P751">INDEX(Items!B$2:B$1090,MATCH($O751,Items!$A$2:$A$1090,0))</f>
        <v xml:space="preserve"> </v>
      </c>
      <c r="Q751" t="str">
        <f t="array" ref="Q751">INDEX(Items!C$2:C$1090,MATCH($O751,Items!$A$2:$A$1090,0))</f>
        <v xml:space="preserve"> </v>
      </c>
      <c r="R751" t="str">
        <f t="array" ref="R751">INDEX(Items!D$2:D$1090,MATCH($O751,Items!$A$2:$A$1090,0))</f>
        <v xml:space="preserve"> </v>
      </c>
    </row>
    <row r="752" spans="1:18" x14ac:dyDescent="0.25">
      <c r="A752">
        <f t="shared" si="84"/>
        <v>1</v>
      </c>
      <c r="B752" t="str">
        <f t="shared" si="85"/>
        <v/>
      </c>
      <c r="C752">
        <f t="shared" si="86"/>
        <v>1</v>
      </c>
      <c r="D752" s="4"/>
      <c r="E752" s="3"/>
      <c r="F752" t="e">
        <f t="array" ref="F752">INDEX(Establishment!B$2:B$1042,MATCH($E752,Establishment!$A$2:$A$1042,0))</f>
        <v>#N/A</v>
      </c>
      <c r="G752" t="e">
        <f t="array" ref="G752">INDEX(Establishment!C$2:C$1042,MATCH($E752,Establishment!$A$2:$A$1042,0))</f>
        <v>#N/A</v>
      </c>
      <c r="H752" t="s">
        <v>20</v>
      </c>
      <c r="I752" s="5"/>
      <c r="J752" t="s">
        <v>20</v>
      </c>
      <c r="L752" s="5"/>
      <c r="M752" s="5">
        <f t="shared" si="87"/>
        <v>0</v>
      </c>
      <c r="N752" s="5" t="e">
        <f t="shared" si="88"/>
        <v>#N/A</v>
      </c>
      <c r="O752" t="s">
        <v>20</v>
      </c>
      <c r="P752" t="str">
        <f t="array" ref="P752">INDEX(Items!B$2:B$1090,MATCH($O752,Items!$A$2:$A$1090,0))</f>
        <v xml:space="preserve"> </v>
      </c>
      <c r="Q752" t="str">
        <f t="array" ref="Q752">INDEX(Items!C$2:C$1090,MATCH($O752,Items!$A$2:$A$1090,0))</f>
        <v xml:space="preserve"> </v>
      </c>
      <c r="R752" t="str">
        <f t="array" ref="R752">INDEX(Items!D$2:D$1090,MATCH($O752,Items!$A$2:$A$1090,0))</f>
        <v xml:space="preserve"> </v>
      </c>
    </row>
    <row r="753" spans="1:18" x14ac:dyDescent="0.25">
      <c r="A753">
        <f t="shared" si="84"/>
        <v>1</v>
      </c>
      <c r="B753" t="str">
        <f t="shared" si="85"/>
        <v/>
      </c>
      <c r="C753">
        <f t="shared" si="86"/>
        <v>1</v>
      </c>
      <c r="D753" s="4"/>
      <c r="E753" s="3"/>
      <c r="F753" t="e">
        <f t="array" ref="F753">INDEX(Establishment!B$2:B$1042,MATCH($E753,Establishment!$A$2:$A$1042,0))</f>
        <v>#N/A</v>
      </c>
      <c r="G753" t="e">
        <f t="array" ref="G753">INDEX(Establishment!C$2:C$1042,MATCH($E753,Establishment!$A$2:$A$1042,0))</f>
        <v>#N/A</v>
      </c>
      <c r="H753" t="s">
        <v>20</v>
      </c>
      <c r="I753" s="5"/>
      <c r="J753" t="s">
        <v>20</v>
      </c>
      <c r="L753" s="5"/>
      <c r="M753" s="5">
        <f t="shared" si="87"/>
        <v>0</v>
      </c>
      <c r="N753" s="5" t="e">
        <f t="shared" si="88"/>
        <v>#N/A</v>
      </c>
      <c r="O753" t="s">
        <v>20</v>
      </c>
      <c r="P753" t="str">
        <f t="array" ref="P753">INDEX(Items!B$2:B$1090,MATCH($O753,Items!$A$2:$A$1090,0))</f>
        <v xml:space="preserve"> </v>
      </c>
      <c r="Q753" t="str">
        <f t="array" ref="Q753">INDEX(Items!C$2:C$1090,MATCH($O753,Items!$A$2:$A$1090,0))</f>
        <v xml:space="preserve"> </v>
      </c>
      <c r="R753" t="str">
        <f t="array" ref="R753">INDEX(Items!D$2:D$1090,MATCH($O753,Items!$A$2:$A$1090,0))</f>
        <v xml:space="preserve"> </v>
      </c>
    </row>
    <row r="754" spans="1:18" x14ac:dyDescent="0.25">
      <c r="A754">
        <f t="shared" si="84"/>
        <v>1</v>
      </c>
      <c r="B754" t="str">
        <f t="shared" si="85"/>
        <v/>
      </c>
      <c r="C754">
        <f t="shared" si="86"/>
        <v>1</v>
      </c>
      <c r="D754" s="4"/>
      <c r="E754" s="3"/>
      <c r="F754" t="e">
        <f t="array" ref="F754">INDEX(Establishment!B$2:B$1042,MATCH($E754,Establishment!$A$2:$A$1042,0))</f>
        <v>#N/A</v>
      </c>
      <c r="G754" t="e">
        <f t="array" ref="G754">INDEX(Establishment!C$2:C$1042,MATCH($E754,Establishment!$A$2:$A$1042,0))</f>
        <v>#N/A</v>
      </c>
      <c r="H754" t="s">
        <v>20</v>
      </c>
      <c r="I754" s="5"/>
      <c r="J754" t="s">
        <v>20</v>
      </c>
      <c r="L754" s="5"/>
      <c r="M754" s="5">
        <f t="shared" si="87"/>
        <v>0</v>
      </c>
      <c r="N754" s="5" t="e">
        <f t="shared" si="88"/>
        <v>#N/A</v>
      </c>
      <c r="O754" t="s">
        <v>20</v>
      </c>
      <c r="P754" t="str">
        <f t="array" ref="P754">INDEX(Items!B$2:B$1090,MATCH($O754,Items!$A$2:$A$1090,0))</f>
        <v xml:space="preserve"> </v>
      </c>
      <c r="Q754" t="str">
        <f t="array" ref="Q754">INDEX(Items!C$2:C$1090,MATCH($O754,Items!$A$2:$A$1090,0))</f>
        <v xml:space="preserve"> </v>
      </c>
      <c r="R754" t="str">
        <f t="array" ref="R754">INDEX(Items!D$2:D$1090,MATCH($O754,Items!$A$2:$A$1090,0))</f>
        <v xml:space="preserve"> </v>
      </c>
    </row>
    <row r="755" spans="1:18" x14ac:dyDescent="0.25">
      <c r="A755">
        <f t="shared" si="84"/>
        <v>1</v>
      </c>
      <c r="B755" t="str">
        <f t="shared" si="85"/>
        <v/>
      </c>
      <c r="C755">
        <f t="shared" si="86"/>
        <v>1</v>
      </c>
      <c r="D755" s="4"/>
      <c r="E755" s="3"/>
      <c r="F755" t="e">
        <f t="array" ref="F755">INDEX(Establishment!B$2:B$1042,MATCH($E755,Establishment!$A$2:$A$1042,0))</f>
        <v>#N/A</v>
      </c>
      <c r="G755" t="e">
        <f t="array" ref="G755">INDEX(Establishment!C$2:C$1042,MATCH($E755,Establishment!$A$2:$A$1042,0))</f>
        <v>#N/A</v>
      </c>
      <c r="H755" t="s">
        <v>20</v>
      </c>
      <c r="I755" s="5"/>
      <c r="J755" t="s">
        <v>20</v>
      </c>
      <c r="L755" s="5"/>
      <c r="M755" s="5">
        <f t="shared" si="87"/>
        <v>0</v>
      </c>
      <c r="N755" s="5" t="e">
        <f t="shared" si="88"/>
        <v>#N/A</v>
      </c>
      <c r="O755" t="s">
        <v>20</v>
      </c>
      <c r="P755" t="str">
        <f t="array" ref="P755">INDEX(Items!B$2:B$1090,MATCH($O755,Items!$A$2:$A$1090,0))</f>
        <v xml:space="preserve"> </v>
      </c>
      <c r="Q755" t="str">
        <f t="array" ref="Q755">INDEX(Items!C$2:C$1090,MATCH($O755,Items!$A$2:$A$1090,0))</f>
        <v xml:space="preserve"> </v>
      </c>
      <c r="R755" t="str">
        <f t="array" ref="R755">INDEX(Items!D$2:D$1090,MATCH($O755,Items!$A$2:$A$1090,0))</f>
        <v xml:space="preserve"> </v>
      </c>
    </row>
    <row r="756" spans="1:18" x14ac:dyDescent="0.25">
      <c r="A756">
        <f t="shared" si="84"/>
        <v>1</v>
      </c>
      <c r="B756" t="str">
        <f t="shared" si="85"/>
        <v/>
      </c>
      <c r="C756">
        <f t="shared" si="86"/>
        <v>1</v>
      </c>
      <c r="D756" s="4"/>
      <c r="E756" s="3"/>
      <c r="F756" t="e">
        <f t="array" ref="F756">INDEX(Establishment!B$2:B$1042,MATCH($E756,Establishment!$A$2:$A$1042,0))</f>
        <v>#N/A</v>
      </c>
      <c r="G756" t="e">
        <f t="array" ref="G756">INDEX(Establishment!C$2:C$1042,MATCH($E756,Establishment!$A$2:$A$1042,0))</f>
        <v>#N/A</v>
      </c>
      <c r="H756" t="s">
        <v>20</v>
      </c>
      <c r="I756" s="5"/>
      <c r="J756" t="s">
        <v>20</v>
      </c>
      <c r="L756" s="5"/>
      <c r="M756" s="5">
        <f t="shared" si="87"/>
        <v>0</v>
      </c>
      <c r="N756" s="5" t="e">
        <f t="shared" si="88"/>
        <v>#N/A</v>
      </c>
      <c r="O756" t="s">
        <v>20</v>
      </c>
      <c r="P756" t="str">
        <f t="array" ref="P756">INDEX(Items!B$2:B$1090,MATCH($O756,Items!$A$2:$A$1090,0))</f>
        <v xml:space="preserve"> </v>
      </c>
      <c r="Q756" t="str">
        <f t="array" ref="Q756">INDEX(Items!C$2:C$1090,MATCH($O756,Items!$A$2:$A$1090,0))</f>
        <v xml:space="preserve"> </v>
      </c>
      <c r="R756" t="str">
        <f t="array" ref="R756">INDEX(Items!D$2:D$1090,MATCH($O756,Items!$A$2:$A$1090,0))</f>
        <v xml:space="preserve"> </v>
      </c>
    </row>
    <row r="757" spans="1:18" x14ac:dyDescent="0.25">
      <c r="A757">
        <f t="shared" si="84"/>
        <v>1</v>
      </c>
      <c r="B757" t="str">
        <f t="shared" si="85"/>
        <v/>
      </c>
      <c r="C757">
        <f t="shared" si="86"/>
        <v>1</v>
      </c>
      <c r="D757" s="4"/>
      <c r="E757" s="3"/>
      <c r="F757" t="e">
        <f t="array" ref="F757">INDEX(Establishment!B$2:B$1042,MATCH($E757,Establishment!$A$2:$A$1042,0))</f>
        <v>#N/A</v>
      </c>
      <c r="G757" t="e">
        <f t="array" ref="G757">INDEX(Establishment!C$2:C$1042,MATCH($E757,Establishment!$A$2:$A$1042,0))</f>
        <v>#N/A</v>
      </c>
      <c r="H757" t="s">
        <v>20</v>
      </c>
      <c r="I757" s="5"/>
      <c r="J757" t="s">
        <v>20</v>
      </c>
      <c r="L757" s="5"/>
      <c r="M757" s="5">
        <f t="shared" si="87"/>
        <v>0</v>
      </c>
      <c r="N757" s="5" t="e">
        <f t="shared" si="88"/>
        <v>#N/A</v>
      </c>
      <c r="O757" t="s">
        <v>20</v>
      </c>
      <c r="P757" t="str">
        <f t="array" ref="P757">INDEX(Items!B$2:B$1090,MATCH($O757,Items!$A$2:$A$1090,0))</f>
        <v xml:space="preserve"> </v>
      </c>
      <c r="Q757" t="str">
        <f t="array" ref="Q757">INDEX(Items!C$2:C$1090,MATCH($O757,Items!$A$2:$A$1090,0))</f>
        <v xml:space="preserve"> </v>
      </c>
      <c r="R757" t="str">
        <f t="array" ref="R757">INDEX(Items!D$2:D$1090,MATCH($O757,Items!$A$2:$A$1090,0))</f>
        <v xml:space="preserve"> </v>
      </c>
    </row>
    <row r="758" spans="1:18" x14ac:dyDescent="0.25">
      <c r="A758">
        <f t="shared" si="84"/>
        <v>1</v>
      </c>
      <c r="B758" t="str">
        <f t="shared" si="85"/>
        <v/>
      </c>
      <c r="C758">
        <f t="shared" si="86"/>
        <v>1</v>
      </c>
      <c r="D758" s="4"/>
      <c r="E758" s="3"/>
      <c r="F758" t="e">
        <f t="array" ref="F758">INDEX(Establishment!B$2:B$1042,MATCH($E758,Establishment!$A$2:$A$1042,0))</f>
        <v>#N/A</v>
      </c>
      <c r="G758" t="e">
        <f t="array" ref="G758">INDEX(Establishment!C$2:C$1042,MATCH($E758,Establishment!$A$2:$A$1042,0))</f>
        <v>#N/A</v>
      </c>
      <c r="H758" t="s">
        <v>20</v>
      </c>
      <c r="I758" s="5"/>
      <c r="J758" t="s">
        <v>20</v>
      </c>
      <c r="L758" s="5"/>
      <c r="M758" s="5">
        <f t="shared" si="87"/>
        <v>0</v>
      </c>
      <c r="N758" s="5" t="e">
        <f t="shared" si="88"/>
        <v>#N/A</v>
      </c>
      <c r="O758" t="s">
        <v>20</v>
      </c>
      <c r="P758" t="str">
        <f t="array" ref="P758">INDEX(Items!B$2:B$1090,MATCH($O758,Items!$A$2:$A$1090,0))</f>
        <v xml:space="preserve"> </v>
      </c>
      <c r="Q758" t="str">
        <f t="array" ref="Q758">INDEX(Items!C$2:C$1090,MATCH($O758,Items!$A$2:$A$1090,0))</f>
        <v xml:space="preserve"> </v>
      </c>
      <c r="R758" t="str">
        <f t="array" ref="R758">INDEX(Items!D$2:D$1090,MATCH($O758,Items!$A$2:$A$1090,0))</f>
        <v xml:space="preserve"> </v>
      </c>
    </row>
    <row r="759" spans="1:18" x14ac:dyDescent="0.25">
      <c r="A759">
        <f t="shared" si="84"/>
        <v>1</v>
      </c>
      <c r="B759" t="str">
        <f t="shared" si="85"/>
        <v/>
      </c>
      <c r="C759">
        <f t="shared" si="86"/>
        <v>1</v>
      </c>
      <c r="D759" s="4"/>
      <c r="E759" s="3"/>
      <c r="F759" t="e">
        <f t="array" ref="F759">INDEX(Establishment!B$2:B$1042,MATCH($E759,Establishment!$A$2:$A$1042,0))</f>
        <v>#N/A</v>
      </c>
      <c r="G759" t="e">
        <f t="array" ref="G759">INDEX(Establishment!C$2:C$1042,MATCH($E759,Establishment!$A$2:$A$1042,0))</f>
        <v>#N/A</v>
      </c>
      <c r="H759" t="s">
        <v>20</v>
      </c>
      <c r="I759" s="5"/>
      <c r="J759" t="s">
        <v>20</v>
      </c>
      <c r="L759" s="5"/>
      <c r="M759" s="5">
        <f t="shared" si="87"/>
        <v>0</v>
      </c>
      <c r="N759" s="5" t="e">
        <f t="shared" si="88"/>
        <v>#N/A</v>
      </c>
      <c r="O759" t="s">
        <v>20</v>
      </c>
      <c r="P759" t="str">
        <f t="array" ref="P759">INDEX(Items!B$2:B$1090,MATCH($O759,Items!$A$2:$A$1090,0))</f>
        <v xml:space="preserve"> </v>
      </c>
      <c r="Q759" t="str">
        <f t="array" ref="Q759">INDEX(Items!C$2:C$1090,MATCH($O759,Items!$A$2:$A$1090,0))</f>
        <v xml:space="preserve"> </v>
      </c>
      <c r="R759" t="str">
        <f t="array" ref="R759">INDEX(Items!D$2:D$1090,MATCH($O759,Items!$A$2:$A$1090,0))</f>
        <v xml:space="preserve"> </v>
      </c>
    </row>
    <row r="760" spans="1:18" x14ac:dyDescent="0.25">
      <c r="A760">
        <f t="shared" si="84"/>
        <v>1</v>
      </c>
      <c r="B760" t="str">
        <f t="shared" si="85"/>
        <v/>
      </c>
      <c r="C760">
        <f t="shared" si="86"/>
        <v>1</v>
      </c>
      <c r="D760" s="4"/>
      <c r="E760" s="3"/>
      <c r="F760" t="e">
        <f t="array" ref="F760">INDEX(Establishment!B$2:B$1042,MATCH($E760,Establishment!$A$2:$A$1042,0))</f>
        <v>#N/A</v>
      </c>
      <c r="G760" t="e">
        <f t="array" ref="G760">INDEX(Establishment!C$2:C$1042,MATCH($E760,Establishment!$A$2:$A$1042,0))</f>
        <v>#N/A</v>
      </c>
      <c r="H760" t="s">
        <v>20</v>
      </c>
      <c r="I760" s="5"/>
      <c r="J760" t="s">
        <v>20</v>
      </c>
      <c r="L760" s="5"/>
      <c r="M760" s="5">
        <f t="shared" si="87"/>
        <v>0</v>
      </c>
      <c r="N760" s="5" t="e">
        <f t="shared" si="88"/>
        <v>#N/A</v>
      </c>
      <c r="O760" t="s">
        <v>20</v>
      </c>
      <c r="P760" t="str">
        <f t="array" ref="P760">INDEX(Items!B$2:B$1090,MATCH($O760,Items!$A$2:$A$1090,0))</f>
        <v xml:space="preserve"> </v>
      </c>
      <c r="Q760" t="str">
        <f t="array" ref="Q760">INDEX(Items!C$2:C$1090,MATCH($O760,Items!$A$2:$A$1090,0))</f>
        <v xml:space="preserve"> </v>
      </c>
      <c r="R760" t="str">
        <f t="array" ref="R760">INDEX(Items!D$2:D$1090,MATCH($O760,Items!$A$2:$A$1090,0))</f>
        <v xml:space="preserve"> </v>
      </c>
    </row>
    <row r="761" spans="1:18" x14ac:dyDescent="0.25">
      <c r="A761">
        <f t="shared" si="84"/>
        <v>1</v>
      </c>
      <c r="B761" t="str">
        <f t="shared" si="85"/>
        <v/>
      </c>
      <c r="C761">
        <f t="shared" si="86"/>
        <v>1</v>
      </c>
      <c r="D761" s="4"/>
      <c r="E761" s="3"/>
      <c r="F761" t="e">
        <f t="array" ref="F761">INDEX(Establishment!B$2:B$1042,MATCH($E761,Establishment!$A$2:$A$1042,0))</f>
        <v>#N/A</v>
      </c>
      <c r="G761" t="e">
        <f t="array" ref="G761">INDEX(Establishment!C$2:C$1042,MATCH($E761,Establishment!$A$2:$A$1042,0))</f>
        <v>#N/A</v>
      </c>
      <c r="H761" t="s">
        <v>20</v>
      </c>
      <c r="I761" s="5"/>
      <c r="J761" t="s">
        <v>20</v>
      </c>
      <c r="L761" s="5"/>
      <c r="M761" s="5">
        <f t="shared" si="87"/>
        <v>0</v>
      </c>
      <c r="N761" s="5" t="e">
        <f t="shared" si="88"/>
        <v>#N/A</v>
      </c>
      <c r="O761" t="s">
        <v>20</v>
      </c>
      <c r="P761" t="str">
        <f t="array" ref="P761">INDEX(Items!B$2:B$1090,MATCH($O761,Items!$A$2:$A$1090,0))</f>
        <v xml:space="preserve"> </v>
      </c>
      <c r="Q761" t="str">
        <f t="array" ref="Q761">INDEX(Items!C$2:C$1090,MATCH($O761,Items!$A$2:$A$1090,0))</f>
        <v xml:space="preserve"> </v>
      </c>
      <c r="R761" t="str">
        <f t="array" ref="R761">INDEX(Items!D$2:D$1090,MATCH($O761,Items!$A$2:$A$1090,0))</f>
        <v xml:space="preserve"> </v>
      </c>
    </row>
    <row r="762" spans="1:18" x14ac:dyDescent="0.25">
      <c r="A762">
        <f t="shared" si="84"/>
        <v>1</v>
      </c>
      <c r="B762" t="str">
        <f t="shared" si="85"/>
        <v/>
      </c>
      <c r="C762">
        <f t="shared" si="86"/>
        <v>1</v>
      </c>
      <c r="D762" s="4"/>
      <c r="E762" s="3"/>
      <c r="F762" t="e">
        <f t="array" ref="F762">INDEX(Establishment!B$2:B$1042,MATCH($E762,Establishment!$A$2:$A$1042,0))</f>
        <v>#N/A</v>
      </c>
      <c r="G762" t="e">
        <f t="array" ref="G762">INDEX(Establishment!C$2:C$1042,MATCH($E762,Establishment!$A$2:$A$1042,0))</f>
        <v>#N/A</v>
      </c>
      <c r="H762" t="s">
        <v>20</v>
      </c>
      <c r="I762" s="5"/>
      <c r="J762" t="s">
        <v>20</v>
      </c>
      <c r="L762" s="5"/>
      <c r="M762" s="5">
        <f t="shared" si="87"/>
        <v>0</v>
      </c>
      <c r="N762" s="5" t="e">
        <f t="shared" si="88"/>
        <v>#N/A</v>
      </c>
      <c r="O762" t="s">
        <v>20</v>
      </c>
      <c r="P762" t="str">
        <f t="array" ref="P762">INDEX(Items!B$2:B$1090,MATCH($O762,Items!$A$2:$A$1090,0))</f>
        <v xml:space="preserve"> </v>
      </c>
      <c r="Q762" t="str">
        <f t="array" ref="Q762">INDEX(Items!C$2:C$1090,MATCH($O762,Items!$A$2:$A$1090,0))</f>
        <v xml:space="preserve"> </v>
      </c>
      <c r="R762" t="str">
        <f t="array" ref="R762">INDEX(Items!D$2:D$1090,MATCH($O762,Items!$A$2:$A$1090,0))</f>
        <v xml:space="preserve"> </v>
      </c>
    </row>
    <row r="763" spans="1:18" x14ac:dyDescent="0.25">
      <c r="A763">
        <f t="shared" si="84"/>
        <v>1</v>
      </c>
      <c r="B763" t="str">
        <f t="shared" si="85"/>
        <v/>
      </c>
      <c r="C763">
        <f t="shared" si="86"/>
        <v>1</v>
      </c>
      <c r="D763" s="4"/>
      <c r="E763" s="3"/>
      <c r="F763" t="e">
        <f t="array" ref="F763">INDEX(Establishment!B$2:B$1042,MATCH($E763,Establishment!$A$2:$A$1042,0))</f>
        <v>#N/A</v>
      </c>
      <c r="G763" t="e">
        <f t="array" ref="G763">INDEX(Establishment!C$2:C$1042,MATCH($E763,Establishment!$A$2:$A$1042,0))</f>
        <v>#N/A</v>
      </c>
      <c r="H763" t="s">
        <v>20</v>
      </c>
      <c r="I763" s="5"/>
      <c r="J763" t="s">
        <v>20</v>
      </c>
      <c r="L763" s="5"/>
      <c r="M763" s="5">
        <f t="shared" si="87"/>
        <v>0</v>
      </c>
      <c r="N763" s="5" t="e">
        <f t="shared" si="88"/>
        <v>#N/A</v>
      </c>
      <c r="O763" t="s">
        <v>20</v>
      </c>
      <c r="P763" t="str">
        <f t="array" ref="P763">INDEX(Items!B$2:B$1090,MATCH($O763,Items!$A$2:$A$1090,0))</f>
        <v xml:space="preserve"> </v>
      </c>
      <c r="Q763" t="str">
        <f t="array" ref="Q763">INDEX(Items!C$2:C$1090,MATCH($O763,Items!$A$2:$A$1090,0))</f>
        <v xml:space="preserve"> </v>
      </c>
      <c r="R763" t="str">
        <f t="array" ref="R763">INDEX(Items!D$2:D$1090,MATCH($O763,Items!$A$2:$A$1090,0))</f>
        <v xml:space="preserve"> </v>
      </c>
    </row>
    <row r="764" spans="1:18" x14ac:dyDescent="0.25">
      <c r="A764">
        <f t="shared" si="84"/>
        <v>1</v>
      </c>
      <c r="B764" t="str">
        <f t="shared" si="85"/>
        <v/>
      </c>
      <c r="C764">
        <f t="shared" si="86"/>
        <v>1</v>
      </c>
      <c r="D764" s="4"/>
      <c r="E764" s="3"/>
      <c r="F764" t="e">
        <f t="array" ref="F764">INDEX(Establishment!B$2:B$1042,MATCH($E764,Establishment!$A$2:$A$1042,0))</f>
        <v>#N/A</v>
      </c>
      <c r="G764" t="e">
        <f t="array" ref="G764">INDEX(Establishment!C$2:C$1042,MATCH($E764,Establishment!$A$2:$A$1042,0))</f>
        <v>#N/A</v>
      </c>
      <c r="H764" t="s">
        <v>20</v>
      </c>
      <c r="I764" s="5"/>
      <c r="J764" t="s">
        <v>20</v>
      </c>
      <c r="L764" s="5"/>
      <c r="M764" s="5">
        <f t="shared" si="87"/>
        <v>0</v>
      </c>
      <c r="N764" s="5" t="e">
        <f t="shared" si="88"/>
        <v>#N/A</v>
      </c>
      <c r="O764" t="s">
        <v>20</v>
      </c>
      <c r="P764" t="str">
        <f t="array" ref="P764">INDEX(Items!B$2:B$1090,MATCH($O764,Items!$A$2:$A$1090,0))</f>
        <v xml:space="preserve"> </v>
      </c>
      <c r="Q764" t="str">
        <f t="array" ref="Q764">INDEX(Items!C$2:C$1090,MATCH($O764,Items!$A$2:$A$1090,0))</f>
        <v xml:space="preserve"> </v>
      </c>
      <c r="R764" t="str">
        <f t="array" ref="R764">INDEX(Items!D$2:D$1090,MATCH($O764,Items!$A$2:$A$1090,0))</f>
        <v xml:space="preserve"> </v>
      </c>
    </row>
    <row r="765" spans="1:18" x14ac:dyDescent="0.25">
      <c r="A765">
        <f t="shared" si="84"/>
        <v>1</v>
      </c>
      <c r="B765" t="str">
        <f t="shared" si="85"/>
        <v/>
      </c>
      <c r="C765">
        <f t="shared" si="86"/>
        <v>1</v>
      </c>
      <c r="D765" s="4"/>
      <c r="E765" s="3"/>
      <c r="F765" t="e">
        <f t="array" ref="F765">INDEX(Establishment!B$2:B$1042,MATCH($E765,Establishment!$A$2:$A$1042,0))</f>
        <v>#N/A</v>
      </c>
      <c r="G765" t="e">
        <f t="array" ref="G765">INDEX(Establishment!C$2:C$1042,MATCH($E765,Establishment!$A$2:$A$1042,0))</f>
        <v>#N/A</v>
      </c>
      <c r="H765" t="s">
        <v>20</v>
      </c>
      <c r="I765" s="5"/>
      <c r="J765" t="s">
        <v>20</v>
      </c>
      <c r="L765" s="5"/>
      <c r="M765" s="5">
        <f t="shared" si="87"/>
        <v>0</v>
      </c>
      <c r="N765" s="5" t="e">
        <f t="shared" si="88"/>
        <v>#N/A</v>
      </c>
      <c r="O765" t="s">
        <v>20</v>
      </c>
      <c r="P765" t="str">
        <f t="array" ref="P765">INDEX(Items!B$2:B$1090,MATCH($O765,Items!$A$2:$A$1090,0))</f>
        <v xml:space="preserve"> </v>
      </c>
      <c r="Q765" t="str">
        <f t="array" ref="Q765">INDEX(Items!C$2:C$1090,MATCH($O765,Items!$A$2:$A$1090,0))</f>
        <v xml:space="preserve"> </v>
      </c>
      <c r="R765" t="str">
        <f t="array" ref="R765">INDEX(Items!D$2:D$1090,MATCH($O765,Items!$A$2:$A$1090,0))</f>
        <v xml:space="preserve"> </v>
      </c>
    </row>
    <row r="766" spans="1:18" x14ac:dyDescent="0.25">
      <c r="A766">
        <f t="shared" si="84"/>
        <v>1</v>
      </c>
      <c r="B766" t="str">
        <f t="shared" si="85"/>
        <v/>
      </c>
      <c r="C766">
        <f t="shared" si="86"/>
        <v>1</v>
      </c>
      <c r="D766" s="4"/>
      <c r="E766" s="3"/>
      <c r="F766" t="e">
        <f t="array" ref="F766">INDEX(Establishment!B$2:B$1042,MATCH($E766,Establishment!$A$2:$A$1042,0))</f>
        <v>#N/A</v>
      </c>
      <c r="G766" t="e">
        <f t="array" ref="G766">INDEX(Establishment!C$2:C$1042,MATCH($E766,Establishment!$A$2:$A$1042,0))</f>
        <v>#N/A</v>
      </c>
      <c r="H766" t="s">
        <v>20</v>
      </c>
      <c r="I766" s="5"/>
      <c r="J766" t="s">
        <v>20</v>
      </c>
      <c r="L766" s="5"/>
      <c r="M766" s="5">
        <f t="shared" si="87"/>
        <v>0</v>
      </c>
      <c r="N766" s="5" t="e">
        <f t="shared" si="88"/>
        <v>#N/A</v>
      </c>
      <c r="O766" t="s">
        <v>20</v>
      </c>
      <c r="P766" t="str">
        <f t="array" ref="P766">INDEX(Items!B$2:B$1090,MATCH($O766,Items!$A$2:$A$1090,0))</f>
        <v xml:space="preserve"> </v>
      </c>
      <c r="Q766" t="str">
        <f t="array" ref="Q766">INDEX(Items!C$2:C$1090,MATCH($O766,Items!$A$2:$A$1090,0))</f>
        <v xml:space="preserve"> </v>
      </c>
      <c r="R766" t="str">
        <f t="array" ref="R766">INDEX(Items!D$2:D$1090,MATCH($O766,Items!$A$2:$A$1090,0))</f>
        <v xml:space="preserve"> </v>
      </c>
    </row>
    <row r="767" spans="1:18" x14ac:dyDescent="0.25">
      <c r="A767">
        <f t="shared" si="84"/>
        <v>1</v>
      </c>
      <c r="B767" t="str">
        <f t="shared" si="85"/>
        <v/>
      </c>
      <c r="C767">
        <f t="shared" si="86"/>
        <v>1</v>
      </c>
      <c r="D767" s="4"/>
      <c r="E767" s="3"/>
      <c r="F767" t="e">
        <f t="array" ref="F767">INDEX(Establishment!B$2:B$1042,MATCH($E767,Establishment!$A$2:$A$1042,0))</f>
        <v>#N/A</v>
      </c>
      <c r="G767" t="e">
        <f t="array" ref="G767">INDEX(Establishment!C$2:C$1042,MATCH($E767,Establishment!$A$2:$A$1042,0))</f>
        <v>#N/A</v>
      </c>
      <c r="H767" t="s">
        <v>20</v>
      </c>
      <c r="I767" s="5"/>
      <c r="J767" t="s">
        <v>20</v>
      </c>
      <c r="L767" s="5"/>
      <c r="M767" s="5">
        <f t="shared" si="87"/>
        <v>0</v>
      </c>
      <c r="N767" s="5" t="e">
        <f t="shared" si="88"/>
        <v>#N/A</v>
      </c>
      <c r="O767" t="s">
        <v>20</v>
      </c>
      <c r="P767" t="str">
        <f t="array" ref="P767">INDEX(Items!B$2:B$1090,MATCH($O767,Items!$A$2:$A$1090,0))</f>
        <v xml:space="preserve"> </v>
      </c>
      <c r="Q767" t="str">
        <f t="array" ref="Q767">INDEX(Items!C$2:C$1090,MATCH($O767,Items!$A$2:$A$1090,0))</f>
        <v xml:space="preserve"> </v>
      </c>
      <c r="R767" t="str">
        <f t="array" ref="R767">INDEX(Items!D$2:D$1090,MATCH($O767,Items!$A$2:$A$1090,0))</f>
        <v xml:space="preserve"> </v>
      </c>
    </row>
    <row r="768" spans="1:18" x14ac:dyDescent="0.25">
      <c r="A768">
        <f t="shared" si="84"/>
        <v>1</v>
      </c>
      <c r="B768" t="str">
        <f t="shared" si="85"/>
        <v/>
      </c>
      <c r="C768">
        <f t="shared" si="86"/>
        <v>1</v>
      </c>
      <c r="D768" s="4"/>
      <c r="E768" s="3"/>
      <c r="F768" t="e">
        <f t="array" ref="F768">INDEX(Establishment!B$2:B$1042,MATCH($E768,Establishment!$A$2:$A$1042,0))</f>
        <v>#N/A</v>
      </c>
      <c r="G768" t="e">
        <f t="array" ref="G768">INDEX(Establishment!C$2:C$1042,MATCH($E768,Establishment!$A$2:$A$1042,0))</f>
        <v>#N/A</v>
      </c>
      <c r="H768" t="s">
        <v>20</v>
      </c>
      <c r="I768" s="5"/>
      <c r="J768" t="s">
        <v>20</v>
      </c>
      <c r="L768" s="5"/>
      <c r="M768" s="5">
        <f t="shared" si="87"/>
        <v>0</v>
      </c>
      <c r="N768" s="5" t="e">
        <f t="shared" si="88"/>
        <v>#N/A</v>
      </c>
      <c r="O768" t="s">
        <v>20</v>
      </c>
      <c r="P768" t="str">
        <f t="array" ref="P768">INDEX(Items!B$2:B$1090,MATCH($O768,Items!$A$2:$A$1090,0))</f>
        <v xml:space="preserve"> </v>
      </c>
      <c r="Q768" t="str">
        <f t="array" ref="Q768">INDEX(Items!C$2:C$1090,MATCH($O768,Items!$A$2:$A$1090,0))</f>
        <v xml:space="preserve"> </v>
      </c>
      <c r="R768" t="str">
        <f t="array" ref="R768">INDEX(Items!D$2:D$1090,MATCH($O768,Items!$A$2:$A$1090,0))</f>
        <v xml:space="preserve"> </v>
      </c>
    </row>
    <row r="769" spans="1:18" x14ac:dyDescent="0.25">
      <c r="A769">
        <f t="shared" si="84"/>
        <v>1</v>
      </c>
      <c r="B769" t="str">
        <f t="shared" si="85"/>
        <v/>
      </c>
      <c r="C769">
        <f t="shared" si="86"/>
        <v>1</v>
      </c>
      <c r="D769" s="4"/>
      <c r="E769" s="3"/>
      <c r="F769" t="e">
        <f t="array" ref="F769">INDEX(Establishment!B$2:B$1042,MATCH($E769,Establishment!$A$2:$A$1042,0))</f>
        <v>#N/A</v>
      </c>
      <c r="G769" t="e">
        <f t="array" ref="G769">INDEX(Establishment!C$2:C$1042,MATCH($E769,Establishment!$A$2:$A$1042,0))</f>
        <v>#N/A</v>
      </c>
      <c r="H769" t="s">
        <v>20</v>
      </c>
      <c r="I769" s="5"/>
      <c r="J769" t="s">
        <v>20</v>
      </c>
      <c r="L769" s="5"/>
      <c r="M769" s="5">
        <f t="shared" si="87"/>
        <v>0</v>
      </c>
      <c r="N769" s="5" t="e">
        <f t="shared" si="88"/>
        <v>#N/A</v>
      </c>
      <c r="O769" t="s">
        <v>20</v>
      </c>
      <c r="P769" t="str">
        <f t="array" ref="P769">INDEX(Items!B$2:B$1090,MATCH($O769,Items!$A$2:$A$1090,0))</f>
        <v xml:space="preserve"> </v>
      </c>
      <c r="Q769" t="str">
        <f t="array" ref="Q769">INDEX(Items!C$2:C$1090,MATCH($O769,Items!$A$2:$A$1090,0))</f>
        <v xml:space="preserve"> </v>
      </c>
      <c r="R769" t="str">
        <f t="array" ref="R769">INDEX(Items!D$2:D$1090,MATCH($O769,Items!$A$2:$A$1090,0))</f>
        <v xml:space="preserve"> </v>
      </c>
    </row>
    <row r="770" spans="1:18" x14ac:dyDescent="0.25">
      <c r="A770">
        <f t="shared" si="84"/>
        <v>1</v>
      </c>
      <c r="B770" t="str">
        <f t="shared" si="85"/>
        <v/>
      </c>
      <c r="C770">
        <f t="shared" si="86"/>
        <v>1</v>
      </c>
      <c r="D770" s="4"/>
      <c r="E770" s="3"/>
      <c r="F770" t="e">
        <f t="array" ref="F770">INDEX(Establishment!B$2:B$1042,MATCH($E770,Establishment!$A$2:$A$1042,0))</f>
        <v>#N/A</v>
      </c>
      <c r="G770" t="e">
        <f t="array" ref="G770">INDEX(Establishment!C$2:C$1042,MATCH($E770,Establishment!$A$2:$A$1042,0))</f>
        <v>#N/A</v>
      </c>
      <c r="H770" t="s">
        <v>20</v>
      </c>
      <c r="I770" s="5"/>
      <c r="J770" t="s">
        <v>20</v>
      </c>
      <c r="L770" s="5"/>
      <c r="M770" s="5">
        <f t="shared" si="87"/>
        <v>0</v>
      </c>
      <c r="N770" s="5" t="e">
        <f t="shared" si="88"/>
        <v>#N/A</v>
      </c>
      <c r="O770" t="s">
        <v>20</v>
      </c>
      <c r="P770" t="str">
        <f t="array" ref="P770">INDEX(Items!B$2:B$1090,MATCH($O770,Items!$A$2:$A$1090,0))</f>
        <v xml:space="preserve"> </v>
      </c>
      <c r="Q770" t="str">
        <f t="array" ref="Q770">INDEX(Items!C$2:C$1090,MATCH($O770,Items!$A$2:$A$1090,0))</f>
        <v xml:space="preserve"> </v>
      </c>
      <c r="R770" t="str">
        <f t="array" ref="R770">INDEX(Items!D$2:D$1090,MATCH($O770,Items!$A$2:$A$1090,0))</f>
        <v xml:space="preserve"> </v>
      </c>
    </row>
    <row r="771" spans="1:18" x14ac:dyDescent="0.25">
      <c r="A771">
        <f t="shared" si="84"/>
        <v>1</v>
      </c>
      <c r="B771" t="str">
        <f t="shared" si="85"/>
        <v/>
      </c>
      <c r="C771">
        <f t="shared" si="86"/>
        <v>1</v>
      </c>
      <c r="D771" s="4"/>
      <c r="E771" s="3"/>
      <c r="F771" t="e">
        <f t="array" ref="F771">INDEX(Establishment!B$2:B$1042,MATCH($E771,Establishment!$A$2:$A$1042,0))</f>
        <v>#N/A</v>
      </c>
      <c r="G771" t="e">
        <f t="array" ref="G771">INDEX(Establishment!C$2:C$1042,MATCH($E771,Establishment!$A$2:$A$1042,0))</f>
        <v>#N/A</v>
      </c>
      <c r="H771" t="s">
        <v>20</v>
      </c>
      <c r="I771" s="5"/>
      <c r="J771" t="s">
        <v>20</v>
      </c>
      <c r="L771" s="5"/>
      <c r="M771" s="5">
        <f t="shared" si="87"/>
        <v>0</v>
      </c>
      <c r="N771" s="5" t="e">
        <f t="shared" si="88"/>
        <v>#N/A</v>
      </c>
      <c r="O771" t="s">
        <v>20</v>
      </c>
      <c r="P771" t="str">
        <f t="array" ref="P771">INDEX(Items!B$2:B$1090,MATCH($O771,Items!$A$2:$A$1090,0))</f>
        <v xml:space="preserve"> </v>
      </c>
      <c r="Q771" t="str">
        <f t="array" ref="Q771">INDEX(Items!C$2:C$1090,MATCH($O771,Items!$A$2:$A$1090,0))</f>
        <v xml:space="preserve"> </v>
      </c>
      <c r="R771" t="str">
        <f t="array" ref="R771">INDEX(Items!D$2:D$1090,MATCH($O771,Items!$A$2:$A$1090,0))</f>
        <v xml:space="preserve"> </v>
      </c>
    </row>
    <row r="772" spans="1:18" x14ac:dyDescent="0.25">
      <c r="A772">
        <f t="shared" si="84"/>
        <v>1</v>
      </c>
      <c r="B772" t="str">
        <f t="shared" si="85"/>
        <v/>
      </c>
      <c r="C772">
        <f t="shared" si="86"/>
        <v>1</v>
      </c>
      <c r="D772" s="4"/>
      <c r="E772" s="3"/>
      <c r="F772" t="e">
        <f t="array" ref="F772">INDEX(Establishment!B$2:B$1042,MATCH($E772,Establishment!$A$2:$A$1042,0))</f>
        <v>#N/A</v>
      </c>
      <c r="G772" t="e">
        <f t="array" ref="G772">INDEX(Establishment!C$2:C$1042,MATCH($E772,Establishment!$A$2:$A$1042,0))</f>
        <v>#N/A</v>
      </c>
      <c r="H772" t="s">
        <v>20</v>
      </c>
      <c r="I772" s="5"/>
      <c r="J772" t="s">
        <v>20</v>
      </c>
      <c r="L772" s="5"/>
      <c r="M772" s="5">
        <f t="shared" si="87"/>
        <v>0</v>
      </c>
      <c r="N772" s="5" t="e">
        <f t="shared" si="88"/>
        <v>#N/A</v>
      </c>
      <c r="O772" t="s">
        <v>20</v>
      </c>
      <c r="P772" t="str">
        <f t="array" ref="P772">INDEX(Items!B$2:B$1090,MATCH($O772,Items!$A$2:$A$1090,0))</f>
        <v xml:space="preserve"> </v>
      </c>
      <c r="Q772" t="str">
        <f t="array" ref="Q772">INDEX(Items!C$2:C$1090,MATCH($O772,Items!$A$2:$A$1090,0))</f>
        <v xml:space="preserve"> </v>
      </c>
      <c r="R772" t="str">
        <f t="array" ref="R772">INDEX(Items!D$2:D$1090,MATCH($O772,Items!$A$2:$A$1090,0))</f>
        <v xml:space="preserve"> </v>
      </c>
    </row>
    <row r="773" spans="1:18" x14ac:dyDescent="0.25">
      <c r="A773">
        <f t="shared" si="84"/>
        <v>1</v>
      </c>
      <c r="B773" t="str">
        <f t="shared" si="85"/>
        <v/>
      </c>
      <c r="C773">
        <f t="shared" si="86"/>
        <v>1</v>
      </c>
      <c r="D773" s="4"/>
      <c r="E773" s="3"/>
      <c r="F773" t="e">
        <f t="array" ref="F773">INDEX(Establishment!B$2:B$1042,MATCH($E773,Establishment!$A$2:$A$1042,0))</f>
        <v>#N/A</v>
      </c>
      <c r="G773" t="e">
        <f t="array" ref="G773">INDEX(Establishment!C$2:C$1042,MATCH($E773,Establishment!$A$2:$A$1042,0))</f>
        <v>#N/A</v>
      </c>
      <c r="H773" t="s">
        <v>20</v>
      </c>
      <c r="I773" s="5"/>
      <c r="J773" t="s">
        <v>20</v>
      </c>
      <c r="L773" s="5"/>
      <c r="M773" s="5">
        <f t="shared" si="87"/>
        <v>0</v>
      </c>
      <c r="N773" s="5" t="e">
        <f t="shared" si="88"/>
        <v>#N/A</v>
      </c>
      <c r="O773" t="s">
        <v>20</v>
      </c>
      <c r="P773" t="str">
        <f t="array" ref="P773">INDEX(Items!B$2:B$1090,MATCH($O773,Items!$A$2:$A$1090,0))</f>
        <v xml:space="preserve"> </v>
      </c>
      <c r="Q773" t="str">
        <f t="array" ref="Q773">INDEX(Items!C$2:C$1090,MATCH($O773,Items!$A$2:$A$1090,0))</f>
        <v xml:space="preserve"> </v>
      </c>
      <c r="R773" t="str">
        <f t="array" ref="R773">INDEX(Items!D$2:D$1090,MATCH($O773,Items!$A$2:$A$1090,0))</f>
        <v xml:space="preserve"> </v>
      </c>
    </row>
    <row r="774" spans="1:18" x14ac:dyDescent="0.25">
      <c r="A774">
        <f t="shared" si="84"/>
        <v>1</v>
      </c>
      <c r="B774" t="str">
        <f t="shared" si="85"/>
        <v/>
      </c>
      <c r="C774">
        <f t="shared" si="86"/>
        <v>1</v>
      </c>
      <c r="D774" s="4"/>
      <c r="E774" s="3"/>
      <c r="F774" t="e">
        <f t="array" ref="F774">INDEX(Establishment!B$2:B$1042,MATCH($E774,Establishment!$A$2:$A$1042,0))</f>
        <v>#N/A</v>
      </c>
      <c r="G774" t="e">
        <f t="array" ref="G774">INDEX(Establishment!C$2:C$1042,MATCH($E774,Establishment!$A$2:$A$1042,0))</f>
        <v>#N/A</v>
      </c>
      <c r="H774" t="s">
        <v>20</v>
      </c>
      <c r="I774" s="5"/>
      <c r="J774" t="s">
        <v>20</v>
      </c>
      <c r="L774" s="5"/>
      <c r="M774" s="5">
        <f t="shared" si="87"/>
        <v>0</v>
      </c>
      <c r="N774" s="5" t="e">
        <f t="shared" si="88"/>
        <v>#N/A</v>
      </c>
      <c r="O774" t="s">
        <v>20</v>
      </c>
      <c r="P774" t="str">
        <f t="array" ref="P774">INDEX(Items!B$2:B$1090,MATCH($O774,Items!$A$2:$A$1090,0))</f>
        <v xml:space="preserve"> </v>
      </c>
      <c r="Q774" t="str">
        <f t="array" ref="Q774">INDEX(Items!C$2:C$1090,MATCH($O774,Items!$A$2:$A$1090,0))</f>
        <v xml:space="preserve"> </v>
      </c>
      <c r="R774" t="str">
        <f t="array" ref="R774">INDEX(Items!D$2:D$1090,MATCH($O774,Items!$A$2:$A$1090,0))</f>
        <v xml:space="preserve"> </v>
      </c>
    </row>
    <row r="775" spans="1:18" x14ac:dyDescent="0.25">
      <c r="A775">
        <f t="shared" ref="A775:A838" si="89">IF(OR(D775&lt;&gt;D774,D775=""),1,IF(NOT(AND(E775=E774,F775=F774,G775=G774)),A774+1,IF(OR(H775="",AND(H775&lt;&gt;"",H775&lt;&gt;H774,H774&lt;&gt;"")),A774,A774+1)))</f>
        <v>1</v>
      </c>
      <c r="B775" t="str">
        <f t="shared" ref="B775:B838" si="90">IF(D775&lt;&gt;"",TEXT(D775,"YYYYMMDD")&amp;CHAR(64+A775),"")</f>
        <v/>
      </c>
      <c r="C775">
        <f t="shared" ref="C775:C838" si="91">IF(OR(B775="",B775&lt;&gt;B821),1,C821+1)</f>
        <v>1</v>
      </c>
      <c r="D775" s="4"/>
      <c r="E775" s="3"/>
      <c r="F775" t="e">
        <f t="array" ref="F775">INDEX(Establishment!B$2:B$1042,MATCH($E775,Establishment!$A$2:$A$1042,0))</f>
        <v>#N/A</v>
      </c>
      <c r="G775" t="e">
        <f t="array" ref="G775">INDEX(Establishment!C$2:C$1042,MATCH($E775,Establishment!$A$2:$A$1042,0))</f>
        <v>#N/A</v>
      </c>
      <c r="H775" t="s">
        <v>20</v>
      </c>
      <c r="I775" s="5"/>
      <c r="J775" t="s">
        <v>20</v>
      </c>
      <c r="L775" s="5"/>
      <c r="M775" s="5">
        <f t="shared" ref="M775:M838" si="92">K775*L775</f>
        <v>0</v>
      </c>
      <c r="N775" s="5" t="e">
        <f t="shared" ref="N775:N838" si="93">IF(B775=B774,N774+M775,M775)</f>
        <v>#N/A</v>
      </c>
      <c r="O775" t="s">
        <v>20</v>
      </c>
      <c r="P775" t="str">
        <f t="array" ref="P775">INDEX(Items!B$2:B$1090,MATCH($O775,Items!$A$2:$A$1090,0))</f>
        <v xml:space="preserve"> </v>
      </c>
      <c r="Q775" t="str">
        <f t="array" ref="Q775">INDEX(Items!C$2:C$1090,MATCH($O775,Items!$A$2:$A$1090,0))</f>
        <v xml:space="preserve"> </v>
      </c>
      <c r="R775" t="str">
        <f t="array" ref="R775">INDEX(Items!D$2:D$1090,MATCH($O775,Items!$A$2:$A$1090,0))</f>
        <v xml:space="preserve"> </v>
      </c>
    </row>
    <row r="776" spans="1:18" x14ac:dyDescent="0.25">
      <c r="A776">
        <f t="shared" si="89"/>
        <v>1</v>
      </c>
      <c r="B776" t="str">
        <f t="shared" si="90"/>
        <v/>
      </c>
      <c r="C776">
        <f t="shared" si="91"/>
        <v>1</v>
      </c>
      <c r="D776" s="4"/>
      <c r="E776" s="3"/>
      <c r="F776" t="e">
        <f t="array" ref="F776">INDEX(Establishment!B$2:B$1042,MATCH($E776,Establishment!$A$2:$A$1042,0))</f>
        <v>#N/A</v>
      </c>
      <c r="G776" t="e">
        <f t="array" ref="G776">INDEX(Establishment!C$2:C$1042,MATCH($E776,Establishment!$A$2:$A$1042,0))</f>
        <v>#N/A</v>
      </c>
      <c r="H776" t="s">
        <v>20</v>
      </c>
      <c r="I776" s="5"/>
      <c r="J776" t="s">
        <v>20</v>
      </c>
      <c r="L776" s="5"/>
      <c r="M776" s="5">
        <f t="shared" si="92"/>
        <v>0</v>
      </c>
      <c r="N776" s="5" t="e">
        <f t="shared" si="93"/>
        <v>#N/A</v>
      </c>
      <c r="O776" t="s">
        <v>20</v>
      </c>
      <c r="P776" t="str">
        <f t="array" ref="P776">INDEX(Items!B$2:B$1090,MATCH($O776,Items!$A$2:$A$1090,0))</f>
        <v xml:space="preserve"> </v>
      </c>
      <c r="Q776" t="str">
        <f t="array" ref="Q776">INDEX(Items!C$2:C$1090,MATCH($O776,Items!$A$2:$A$1090,0))</f>
        <v xml:space="preserve"> </v>
      </c>
      <c r="R776" t="str">
        <f t="array" ref="R776">INDEX(Items!D$2:D$1090,MATCH($O776,Items!$A$2:$A$1090,0))</f>
        <v xml:space="preserve"> </v>
      </c>
    </row>
    <row r="777" spans="1:18" x14ac:dyDescent="0.25">
      <c r="A777">
        <f t="shared" si="89"/>
        <v>1</v>
      </c>
      <c r="B777" t="str">
        <f t="shared" si="90"/>
        <v/>
      </c>
      <c r="C777">
        <f t="shared" si="91"/>
        <v>1</v>
      </c>
      <c r="D777" s="4"/>
      <c r="E777" s="3"/>
      <c r="F777" t="e">
        <f t="array" ref="F777">INDEX(Establishment!B$2:B$1042,MATCH($E777,Establishment!$A$2:$A$1042,0))</f>
        <v>#N/A</v>
      </c>
      <c r="G777" t="e">
        <f t="array" ref="G777">INDEX(Establishment!C$2:C$1042,MATCH($E777,Establishment!$A$2:$A$1042,0))</f>
        <v>#N/A</v>
      </c>
      <c r="H777" t="s">
        <v>20</v>
      </c>
      <c r="I777" s="5"/>
      <c r="J777" t="s">
        <v>20</v>
      </c>
      <c r="L777" s="5"/>
      <c r="M777" s="5">
        <f t="shared" si="92"/>
        <v>0</v>
      </c>
      <c r="N777" s="5" t="e">
        <f t="shared" si="93"/>
        <v>#N/A</v>
      </c>
      <c r="O777" t="s">
        <v>20</v>
      </c>
      <c r="P777" t="str">
        <f t="array" ref="P777">INDEX(Items!B$2:B$1090,MATCH($O777,Items!$A$2:$A$1090,0))</f>
        <v xml:space="preserve"> </v>
      </c>
      <c r="Q777" t="str">
        <f t="array" ref="Q777">INDEX(Items!C$2:C$1090,MATCH($O777,Items!$A$2:$A$1090,0))</f>
        <v xml:space="preserve"> </v>
      </c>
      <c r="R777" t="str">
        <f t="array" ref="R777">INDEX(Items!D$2:D$1090,MATCH($O777,Items!$A$2:$A$1090,0))</f>
        <v xml:space="preserve"> </v>
      </c>
    </row>
    <row r="778" spans="1:18" x14ac:dyDescent="0.25">
      <c r="A778">
        <f t="shared" si="89"/>
        <v>1</v>
      </c>
      <c r="B778" t="str">
        <f t="shared" si="90"/>
        <v/>
      </c>
      <c r="C778">
        <f t="shared" si="91"/>
        <v>1</v>
      </c>
      <c r="D778" s="4"/>
      <c r="E778" s="3"/>
      <c r="F778" t="e">
        <f t="array" ref="F778">INDEX(Establishment!B$2:B$1042,MATCH($E778,Establishment!$A$2:$A$1042,0))</f>
        <v>#N/A</v>
      </c>
      <c r="G778" t="e">
        <f t="array" ref="G778">INDEX(Establishment!C$2:C$1042,MATCH($E778,Establishment!$A$2:$A$1042,0))</f>
        <v>#N/A</v>
      </c>
      <c r="H778" t="s">
        <v>20</v>
      </c>
      <c r="I778" s="5"/>
      <c r="J778" t="s">
        <v>20</v>
      </c>
      <c r="L778" s="5"/>
      <c r="M778" s="5">
        <f t="shared" si="92"/>
        <v>0</v>
      </c>
      <c r="N778" s="5" t="e">
        <f t="shared" si="93"/>
        <v>#N/A</v>
      </c>
      <c r="O778" t="s">
        <v>20</v>
      </c>
      <c r="P778" t="str">
        <f t="array" ref="P778">INDEX(Items!B$2:B$1090,MATCH($O778,Items!$A$2:$A$1090,0))</f>
        <v xml:space="preserve"> </v>
      </c>
      <c r="Q778" t="str">
        <f t="array" ref="Q778">INDEX(Items!C$2:C$1090,MATCH($O778,Items!$A$2:$A$1090,0))</f>
        <v xml:space="preserve"> </v>
      </c>
      <c r="R778" t="str">
        <f t="array" ref="R778">INDEX(Items!D$2:D$1090,MATCH($O778,Items!$A$2:$A$1090,0))</f>
        <v xml:space="preserve"> </v>
      </c>
    </row>
    <row r="779" spans="1:18" x14ac:dyDescent="0.25">
      <c r="A779">
        <f t="shared" si="89"/>
        <v>1</v>
      </c>
      <c r="B779" t="str">
        <f t="shared" si="90"/>
        <v/>
      </c>
      <c r="C779">
        <f t="shared" si="91"/>
        <v>1</v>
      </c>
      <c r="D779" s="4"/>
      <c r="E779" s="3"/>
      <c r="F779" t="e">
        <f t="array" ref="F779">INDEX(Establishment!B$2:B$1042,MATCH($E779,Establishment!$A$2:$A$1042,0))</f>
        <v>#N/A</v>
      </c>
      <c r="G779" t="e">
        <f t="array" ref="G779">INDEX(Establishment!C$2:C$1042,MATCH($E779,Establishment!$A$2:$A$1042,0))</f>
        <v>#N/A</v>
      </c>
      <c r="H779" t="s">
        <v>20</v>
      </c>
      <c r="I779" s="5"/>
      <c r="J779" t="s">
        <v>20</v>
      </c>
      <c r="L779" s="5"/>
      <c r="M779" s="5">
        <f t="shared" si="92"/>
        <v>0</v>
      </c>
      <c r="N779" s="5" t="e">
        <f t="shared" si="93"/>
        <v>#N/A</v>
      </c>
      <c r="O779" t="s">
        <v>20</v>
      </c>
      <c r="P779" t="str">
        <f t="array" ref="P779">INDEX(Items!B$2:B$1090,MATCH($O779,Items!$A$2:$A$1090,0))</f>
        <v xml:space="preserve"> </v>
      </c>
      <c r="Q779" t="str">
        <f t="array" ref="Q779">INDEX(Items!C$2:C$1090,MATCH($O779,Items!$A$2:$A$1090,0))</f>
        <v xml:space="preserve"> </v>
      </c>
      <c r="R779" t="str">
        <f t="array" ref="R779">INDEX(Items!D$2:D$1090,MATCH($O779,Items!$A$2:$A$1090,0))</f>
        <v xml:space="preserve"> </v>
      </c>
    </row>
    <row r="780" spans="1:18" x14ac:dyDescent="0.25">
      <c r="A780">
        <f t="shared" si="89"/>
        <v>1</v>
      </c>
      <c r="B780" t="str">
        <f t="shared" si="90"/>
        <v/>
      </c>
      <c r="C780">
        <f t="shared" si="91"/>
        <v>1</v>
      </c>
      <c r="D780" s="4"/>
      <c r="E780" s="3"/>
      <c r="F780" t="e">
        <f t="array" ref="F780">INDEX(Establishment!B$2:B$1042,MATCH($E780,Establishment!$A$2:$A$1042,0))</f>
        <v>#N/A</v>
      </c>
      <c r="G780" t="e">
        <f t="array" ref="G780">INDEX(Establishment!C$2:C$1042,MATCH($E780,Establishment!$A$2:$A$1042,0))</f>
        <v>#N/A</v>
      </c>
      <c r="H780" t="s">
        <v>20</v>
      </c>
      <c r="I780" s="5"/>
      <c r="J780" t="s">
        <v>20</v>
      </c>
      <c r="L780" s="5"/>
      <c r="M780" s="5">
        <f t="shared" si="92"/>
        <v>0</v>
      </c>
      <c r="N780" s="5" t="e">
        <f t="shared" si="93"/>
        <v>#N/A</v>
      </c>
      <c r="O780" t="s">
        <v>20</v>
      </c>
      <c r="P780" t="str">
        <f t="array" ref="P780">INDEX(Items!B$2:B$1090,MATCH($O780,Items!$A$2:$A$1090,0))</f>
        <v xml:space="preserve"> </v>
      </c>
      <c r="Q780" t="str">
        <f t="array" ref="Q780">INDEX(Items!C$2:C$1090,MATCH($O780,Items!$A$2:$A$1090,0))</f>
        <v xml:space="preserve"> </v>
      </c>
      <c r="R780" t="str">
        <f t="array" ref="R780">INDEX(Items!D$2:D$1090,MATCH($O780,Items!$A$2:$A$1090,0))</f>
        <v xml:space="preserve"> </v>
      </c>
    </row>
    <row r="781" spans="1:18" x14ac:dyDescent="0.25">
      <c r="A781">
        <f t="shared" si="89"/>
        <v>1</v>
      </c>
      <c r="B781" t="str">
        <f t="shared" si="90"/>
        <v/>
      </c>
      <c r="C781">
        <f t="shared" si="91"/>
        <v>1</v>
      </c>
      <c r="D781" s="4"/>
      <c r="E781" s="3"/>
      <c r="F781" t="e">
        <f t="array" ref="F781">INDEX(Establishment!B$2:B$1042,MATCH($E781,Establishment!$A$2:$A$1042,0))</f>
        <v>#N/A</v>
      </c>
      <c r="G781" t="e">
        <f t="array" ref="G781">INDEX(Establishment!C$2:C$1042,MATCH($E781,Establishment!$A$2:$A$1042,0))</f>
        <v>#N/A</v>
      </c>
      <c r="H781" t="s">
        <v>20</v>
      </c>
      <c r="I781" s="5"/>
      <c r="J781" t="s">
        <v>20</v>
      </c>
      <c r="L781" s="5"/>
      <c r="M781" s="5">
        <f t="shared" si="92"/>
        <v>0</v>
      </c>
      <c r="N781" s="5" t="e">
        <f t="shared" si="93"/>
        <v>#N/A</v>
      </c>
      <c r="O781" t="s">
        <v>20</v>
      </c>
      <c r="P781" t="str">
        <f t="array" ref="P781">INDEX(Items!B$2:B$1090,MATCH($O781,Items!$A$2:$A$1090,0))</f>
        <v xml:space="preserve"> </v>
      </c>
      <c r="Q781" t="str">
        <f t="array" ref="Q781">INDEX(Items!C$2:C$1090,MATCH($O781,Items!$A$2:$A$1090,0))</f>
        <v xml:space="preserve"> </v>
      </c>
      <c r="R781" t="str">
        <f t="array" ref="R781">INDEX(Items!D$2:D$1090,MATCH($O781,Items!$A$2:$A$1090,0))</f>
        <v xml:space="preserve"> </v>
      </c>
    </row>
    <row r="782" spans="1:18" x14ac:dyDescent="0.25">
      <c r="A782">
        <f t="shared" si="89"/>
        <v>1</v>
      </c>
      <c r="B782" t="str">
        <f t="shared" si="90"/>
        <v/>
      </c>
      <c r="C782">
        <f t="shared" si="91"/>
        <v>1</v>
      </c>
      <c r="D782" s="4"/>
      <c r="E782" s="3"/>
      <c r="F782" t="e">
        <f t="array" ref="F782">INDEX(Establishment!B$2:B$1042,MATCH($E782,Establishment!$A$2:$A$1042,0))</f>
        <v>#N/A</v>
      </c>
      <c r="G782" t="e">
        <f t="array" ref="G782">INDEX(Establishment!C$2:C$1042,MATCH($E782,Establishment!$A$2:$A$1042,0))</f>
        <v>#N/A</v>
      </c>
      <c r="H782" t="s">
        <v>20</v>
      </c>
      <c r="I782" s="5"/>
      <c r="J782" t="s">
        <v>20</v>
      </c>
      <c r="L782" s="5"/>
      <c r="M782" s="5">
        <f t="shared" si="92"/>
        <v>0</v>
      </c>
      <c r="N782" s="5" t="e">
        <f t="shared" si="93"/>
        <v>#N/A</v>
      </c>
      <c r="O782" t="s">
        <v>20</v>
      </c>
      <c r="P782" t="str">
        <f t="array" ref="P782">INDEX(Items!B$2:B$1090,MATCH($O782,Items!$A$2:$A$1090,0))</f>
        <v xml:space="preserve"> </v>
      </c>
      <c r="Q782" t="str">
        <f t="array" ref="Q782">INDEX(Items!C$2:C$1090,MATCH($O782,Items!$A$2:$A$1090,0))</f>
        <v xml:space="preserve"> </v>
      </c>
      <c r="R782" t="str">
        <f t="array" ref="R782">INDEX(Items!D$2:D$1090,MATCH($O782,Items!$A$2:$A$1090,0))</f>
        <v xml:space="preserve"> </v>
      </c>
    </row>
    <row r="783" spans="1:18" x14ac:dyDescent="0.25">
      <c r="A783">
        <f t="shared" si="89"/>
        <v>1</v>
      </c>
      <c r="B783" t="str">
        <f t="shared" si="90"/>
        <v/>
      </c>
      <c r="C783">
        <f t="shared" si="91"/>
        <v>1</v>
      </c>
      <c r="D783" s="4"/>
      <c r="E783" s="3"/>
      <c r="F783" t="e">
        <f t="array" ref="F783">INDEX(Establishment!B$2:B$1042,MATCH($E783,Establishment!$A$2:$A$1042,0))</f>
        <v>#N/A</v>
      </c>
      <c r="G783" t="e">
        <f t="array" ref="G783">INDEX(Establishment!C$2:C$1042,MATCH($E783,Establishment!$A$2:$A$1042,0))</f>
        <v>#N/A</v>
      </c>
      <c r="H783" t="s">
        <v>20</v>
      </c>
      <c r="I783" s="5"/>
      <c r="J783" t="s">
        <v>20</v>
      </c>
      <c r="L783" s="5"/>
      <c r="M783" s="5">
        <f t="shared" si="92"/>
        <v>0</v>
      </c>
      <c r="N783" s="5" t="e">
        <f t="shared" si="93"/>
        <v>#N/A</v>
      </c>
      <c r="O783" t="s">
        <v>20</v>
      </c>
      <c r="P783" t="str">
        <f t="array" ref="P783">INDEX(Items!B$2:B$1090,MATCH($O783,Items!$A$2:$A$1090,0))</f>
        <v xml:space="preserve"> </v>
      </c>
      <c r="Q783" t="str">
        <f t="array" ref="Q783">INDEX(Items!C$2:C$1090,MATCH($O783,Items!$A$2:$A$1090,0))</f>
        <v xml:space="preserve"> </v>
      </c>
      <c r="R783" t="str">
        <f t="array" ref="R783">INDEX(Items!D$2:D$1090,MATCH($O783,Items!$A$2:$A$1090,0))</f>
        <v xml:space="preserve"> </v>
      </c>
    </row>
    <row r="784" spans="1:18" x14ac:dyDescent="0.25">
      <c r="A784">
        <f t="shared" si="89"/>
        <v>1</v>
      </c>
      <c r="B784" t="str">
        <f t="shared" si="90"/>
        <v/>
      </c>
      <c r="C784">
        <f t="shared" si="91"/>
        <v>1</v>
      </c>
      <c r="D784" s="4"/>
      <c r="E784" s="3"/>
      <c r="F784" t="e">
        <f t="array" ref="F784">INDEX(Establishment!B$2:B$1042,MATCH($E784,Establishment!$A$2:$A$1042,0))</f>
        <v>#N/A</v>
      </c>
      <c r="G784" t="e">
        <f t="array" ref="G784">INDEX(Establishment!C$2:C$1042,MATCH($E784,Establishment!$A$2:$A$1042,0))</f>
        <v>#N/A</v>
      </c>
      <c r="H784" t="s">
        <v>20</v>
      </c>
      <c r="I784" s="5"/>
      <c r="J784" t="s">
        <v>20</v>
      </c>
      <c r="L784" s="5"/>
      <c r="M784" s="5">
        <f t="shared" si="92"/>
        <v>0</v>
      </c>
      <c r="N784" s="5" t="e">
        <f t="shared" si="93"/>
        <v>#N/A</v>
      </c>
      <c r="O784" t="s">
        <v>20</v>
      </c>
      <c r="P784" t="str">
        <f t="array" ref="P784">INDEX(Items!B$2:B$1090,MATCH($O784,Items!$A$2:$A$1090,0))</f>
        <v xml:space="preserve"> </v>
      </c>
      <c r="Q784" t="str">
        <f t="array" ref="Q784">INDEX(Items!C$2:C$1090,MATCH($O784,Items!$A$2:$A$1090,0))</f>
        <v xml:space="preserve"> </v>
      </c>
      <c r="R784" t="str">
        <f t="array" ref="R784">INDEX(Items!D$2:D$1090,MATCH($O784,Items!$A$2:$A$1090,0))</f>
        <v xml:space="preserve"> </v>
      </c>
    </row>
    <row r="785" spans="1:18" x14ac:dyDescent="0.25">
      <c r="A785">
        <f t="shared" si="89"/>
        <v>1</v>
      </c>
      <c r="B785" t="str">
        <f t="shared" si="90"/>
        <v/>
      </c>
      <c r="C785">
        <f t="shared" si="91"/>
        <v>1</v>
      </c>
      <c r="D785" s="4"/>
      <c r="E785" s="3"/>
      <c r="F785" t="e">
        <f t="array" ref="F785">INDEX(Establishment!B$2:B$1042,MATCH($E785,Establishment!$A$2:$A$1042,0))</f>
        <v>#N/A</v>
      </c>
      <c r="G785" t="e">
        <f t="array" ref="G785">INDEX(Establishment!C$2:C$1042,MATCH($E785,Establishment!$A$2:$A$1042,0))</f>
        <v>#N/A</v>
      </c>
      <c r="H785" t="s">
        <v>20</v>
      </c>
      <c r="I785" s="5"/>
      <c r="J785" t="s">
        <v>20</v>
      </c>
      <c r="L785" s="5"/>
      <c r="M785" s="5">
        <f t="shared" si="92"/>
        <v>0</v>
      </c>
      <c r="N785" s="5" t="e">
        <f t="shared" si="93"/>
        <v>#N/A</v>
      </c>
      <c r="O785" t="s">
        <v>20</v>
      </c>
      <c r="P785" t="str">
        <f t="array" ref="P785">INDEX(Items!B$2:B$1090,MATCH($O785,Items!$A$2:$A$1090,0))</f>
        <v xml:space="preserve"> </v>
      </c>
      <c r="Q785" t="str">
        <f t="array" ref="Q785">INDEX(Items!C$2:C$1090,MATCH($O785,Items!$A$2:$A$1090,0))</f>
        <v xml:space="preserve"> </v>
      </c>
      <c r="R785" t="str">
        <f t="array" ref="R785">INDEX(Items!D$2:D$1090,MATCH($O785,Items!$A$2:$A$1090,0))</f>
        <v xml:space="preserve"> </v>
      </c>
    </row>
    <row r="786" spans="1:18" x14ac:dyDescent="0.25">
      <c r="A786">
        <f t="shared" si="89"/>
        <v>1</v>
      </c>
      <c r="B786" t="str">
        <f t="shared" si="90"/>
        <v/>
      </c>
      <c r="C786">
        <f t="shared" si="91"/>
        <v>1</v>
      </c>
      <c r="D786" s="4"/>
      <c r="E786" s="3"/>
      <c r="F786" t="e">
        <f t="array" ref="F786">INDEX(Establishment!B$2:B$1042,MATCH($E786,Establishment!$A$2:$A$1042,0))</f>
        <v>#N/A</v>
      </c>
      <c r="G786" t="e">
        <f t="array" ref="G786">INDEX(Establishment!C$2:C$1042,MATCH($E786,Establishment!$A$2:$A$1042,0))</f>
        <v>#N/A</v>
      </c>
      <c r="H786" t="s">
        <v>20</v>
      </c>
      <c r="I786" s="5"/>
      <c r="J786" t="s">
        <v>20</v>
      </c>
      <c r="L786" s="5"/>
      <c r="M786" s="5">
        <f t="shared" si="92"/>
        <v>0</v>
      </c>
      <c r="N786" s="5" t="e">
        <f t="shared" si="93"/>
        <v>#N/A</v>
      </c>
      <c r="O786" t="s">
        <v>20</v>
      </c>
      <c r="P786" t="str">
        <f t="array" ref="P786">INDEX(Items!B$2:B$1090,MATCH($O786,Items!$A$2:$A$1090,0))</f>
        <v xml:space="preserve"> </v>
      </c>
      <c r="Q786" t="str">
        <f t="array" ref="Q786">INDEX(Items!C$2:C$1090,MATCH($O786,Items!$A$2:$A$1090,0))</f>
        <v xml:space="preserve"> </v>
      </c>
      <c r="R786" t="str">
        <f t="array" ref="R786">INDEX(Items!D$2:D$1090,MATCH($O786,Items!$A$2:$A$1090,0))</f>
        <v xml:space="preserve"> </v>
      </c>
    </row>
    <row r="787" spans="1:18" x14ac:dyDescent="0.25">
      <c r="A787">
        <f t="shared" si="89"/>
        <v>1</v>
      </c>
      <c r="B787" t="str">
        <f t="shared" si="90"/>
        <v/>
      </c>
      <c r="C787">
        <f t="shared" si="91"/>
        <v>1</v>
      </c>
      <c r="D787" s="4"/>
      <c r="E787" s="3"/>
      <c r="F787" t="e">
        <f t="array" ref="F787">INDEX(Establishment!B$2:B$1042,MATCH($E787,Establishment!$A$2:$A$1042,0))</f>
        <v>#N/A</v>
      </c>
      <c r="G787" t="e">
        <f t="array" ref="G787">INDEX(Establishment!C$2:C$1042,MATCH($E787,Establishment!$A$2:$A$1042,0))</f>
        <v>#N/A</v>
      </c>
      <c r="H787" t="s">
        <v>20</v>
      </c>
      <c r="I787" s="5"/>
      <c r="J787" t="s">
        <v>20</v>
      </c>
      <c r="L787" s="5"/>
      <c r="M787" s="5">
        <f t="shared" si="92"/>
        <v>0</v>
      </c>
      <c r="N787" s="5" t="e">
        <f t="shared" si="93"/>
        <v>#N/A</v>
      </c>
      <c r="O787" t="s">
        <v>20</v>
      </c>
      <c r="P787" t="str">
        <f t="array" ref="P787">INDEX(Items!B$2:B$1090,MATCH($O787,Items!$A$2:$A$1090,0))</f>
        <v xml:space="preserve"> </v>
      </c>
      <c r="Q787" t="str">
        <f t="array" ref="Q787">INDEX(Items!C$2:C$1090,MATCH($O787,Items!$A$2:$A$1090,0))</f>
        <v xml:space="preserve"> </v>
      </c>
      <c r="R787" t="str">
        <f t="array" ref="R787">INDEX(Items!D$2:D$1090,MATCH($O787,Items!$A$2:$A$1090,0))</f>
        <v xml:space="preserve"> </v>
      </c>
    </row>
    <row r="788" spans="1:18" x14ac:dyDescent="0.25">
      <c r="A788">
        <f t="shared" si="89"/>
        <v>1</v>
      </c>
      <c r="B788" t="str">
        <f t="shared" si="90"/>
        <v/>
      </c>
      <c r="C788">
        <f t="shared" si="91"/>
        <v>1</v>
      </c>
      <c r="D788" s="4"/>
      <c r="E788" s="3"/>
      <c r="F788" t="e">
        <f t="array" ref="F788">INDEX(Establishment!B$2:B$1042,MATCH($E788,Establishment!$A$2:$A$1042,0))</f>
        <v>#N/A</v>
      </c>
      <c r="G788" t="e">
        <f t="array" ref="G788">INDEX(Establishment!C$2:C$1042,MATCH($E788,Establishment!$A$2:$A$1042,0))</f>
        <v>#N/A</v>
      </c>
      <c r="H788" t="s">
        <v>20</v>
      </c>
      <c r="I788" s="5"/>
      <c r="J788" t="s">
        <v>20</v>
      </c>
      <c r="L788" s="5"/>
      <c r="M788" s="5">
        <f t="shared" si="92"/>
        <v>0</v>
      </c>
      <c r="N788" s="5" t="e">
        <f t="shared" si="93"/>
        <v>#N/A</v>
      </c>
      <c r="O788" t="s">
        <v>20</v>
      </c>
      <c r="P788" t="str">
        <f t="array" ref="P788">INDEX(Items!B$2:B$1090,MATCH($O788,Items!$A$2:$A$1090,0))</f>
        <v xml:space="preserve"> </v>
      </c>
      <c r="Q788" t="str">
        <f t="array" ref="Q788">INDEX(Items!C$2:C$1090,MATCH($O788,Items!$A$2:$A$1090,0))</f>
        <v xml:space="preserve"> </v>
      </c>
      <c r="R788" t="str">
        <f t="array" ref="R788">INDEX(Items!D$2:D$1090,MATCH($O788,Items!$A$2:$A$1090,0))</f>
        <v xml:space="preserve"> </v>
      </c>
    </row>
    <row r="789" spans="1:18" x14ac:dyDescent="0.25">
      <c r="A789">
        <f t="shared" si="89"/>
        <v>1</v>
      </c>
      <c r="B789" t="str">
        <f t="shared" si="90"/>
        <v/>
      </c>
      <c r="C789">
        <f t="shared" si="91"/>
        <v>1</v>
      </c>
      <c r="D789" s="4"/>
      <c r="E789" s="3"/>
      <c r="F789" t="e">
        <f t="array" ref="F789">INDEX(Establishment!B$2:B$1042,MATCH($E789,Establishment!$A$2:$A$1042,0))</f>
        <v>#N/A</v>
      </c>
      <c r="G789" t="e">
        <f t="array" ref="G789">INDEX(Establishment!C$2:C$1042,MATCH($E789,Establishment!$A$2:$A$1042,0))</f>
        <v>#N/A</v>
      </c>
      <c r="H789" t="s">
        <v>20</v>
      </c>
      <c r="I789" s="5"/>
      <c r="J789" t="s">
        <v>20</v>
      </c>
      <c r="L789" s="5"/>
      <c r="M789" s="5">
        <f t="shared" si="92"/>
        <v>0</v>
      </c>
      <c r="N789" s="5" t="e">
        <f t="shared" si="93"/>
        <v>#N/A</v>
      </c>
      <c r="O789" t="s">
        <v>20</v>
      </c>
      <c r="P789" t="str">
        <f t="array" ref="P789">INDEX(Items!B$2:B$1090,MATCH($O789,Items!$A$2:$A$1090,0))</f>
        <v xml:space="preserve"> </v>
      </c>
      <c r="Q789" t="str">
        <f t="array" ref="Q789">INDEX(Items!C$2:C$1090,MATCH($O789,Items!$A$2:$A$1090,0))</f>
        <v xml:space="preserve"> </v>
      </c>
      <c r="R789" t="str">
        <f t="array" ref="R789">INDEX(Items!D$2:D$1090,MATCH($O789,Items!$A$2:$A$1090,0))</f>
        <v xml:space="preserve"> </v>
      </c>
    </row>
    <row r="790" spans="1:18" x14ac:dyDescent="0.25">
      <c r="A790">
        <f t="shared" si="89"/>
        <v>1</v>
      </c>
      <c r="B790" t="str">
        <f t="shared" si="90"/>
        <v/>
      </c>
      <c r="C790">
        <f t="shared" si="91"/>
        <v>1</v>
      </c>
      <c r="D790" s="4"/>
      <c r="E790" s="3"/>
      <c r="F790" t="e">
        <f t="array" ref="F790">INDEX(Establishment!B$2:B$1042,MATCH($E790,Establishment!$A$2:$A$1042,0))</f>
        <v>#N/A</v>
      </c>
      <c r="G790" t="e">
        <f t="array" ref="G790">INDEX(Establishment!C$2:C$1042,MATCH($E790,Establishment!$A$2:$A$1042,0))</f>
        <v>#N/A</v>
      </c>
      <c r="H790" t="s">
        <v>20</v>
      </c>
      <c r="I790" s="5"/>
      <c r="J790" t="s">
        <v>20</v>
      </c>
      <c r="L790" s="5"/>
      <c r="M790" s="5">
        <f t="shared" si="92"/>
        <v>0</v>
      </c>
      <c r="N790" s="5" t="e">
        <f t="shared" si="93"/>
        <v>#N/A</v>
      </c>
      <c r="O790" t="s">
        <v>20</v>
      </c>
      <c r="P790" t="str">
        <f t="array" ref="P790">INDEX(Items!B$2:B$1090,MATCH($O790,Items!$A$2:$A$1090,0))</f>
        <v xml:space="preserve"> </v>
      </c>
      <c r="Q790" t="str">
        <f t="array" ref="Q790">INDEX(Items!C$2:C$1090,MATCH($O790,Items!$A$2:$A$1090,0))</f>
        <v xml:space="preserve"> </v>
      </c>
      <c r="R790" t="str">
        <f t="array" ref="R790">INDEX(Items!D$2:D$1090,MATCH($O790,Items!$A$2:$A$1090,0))</f>
        <v xml:space="preserve"> </v>
      </c>
    </row>
    <row r="791" spans="1:18" x14ac:dyDescent="0.25">
      <c r="A791">
        <f t="shared" si="89"/>
        <v>1</v>
      </c>
      <c r="B791" t="str">
        <f t="shared" si="90"/>
        <v/>
      </c>
      <c r="C791">
        <f t="shared" si="91"/>
        <v>1</v>
      </c>
      <c r="D791" s="4"/>
      <c r="E791" s="3"/>
      <c r="F791" t="e">
        <f t="array" ref="F791">INDEX(Establishment!B$2:B$1042,MATCH($E791,Establishment!$A$2:$A$1042,0))</f>
        <v>#N/A</v>
      </c>
      <c r="G791" t="e">
        <f t="array" ref="G791">INDEX(Establishment!C$2:C$1042,MATCH($E791,Establishment!$A$2:$A$1042,0))</f>
        <v>#N/A</v>
      </c>
      <c r="H791" t="s">
        <v>20</v>
      </c>
      <c r="I791" s="5"/>
      <c r="J791" t="s">
        <v>20</v>
      </c>
      <c r="L791" s="5"/>
      <c r="M791" s="5">
        <f t="shared" si="92"/>
        <v>0</v>
      </c>
      <c r="N791" s="5" t="e">
        <f t="shared" si="93"/>
        <v>#N/A</v>
      </c>
      <c r="O791" t="s">
        <v>20</v>
      </c>
      <c r="P791" t="str">
        <f t="array" ref="P791">INDEX(Items!B$2:B$1090,MATCH($O791,Items!$A$2:$A$1090,0))</f>
        <v xml:space="preserve"> </v>
      </c>
      <c r="Q791" t="str">
        <f t="array" ref="Q791">INDEX(Items!C$2:C$1090,MATCH($O791,Items!$A$2:$A$1090,0))</f>
        <v xml:space="preserve"> </v>
      </c>
      <c r="R791" t="str">
        <f t="array" ref="R791">INDEX(Items!D$2:D$1090,MATCH($O791,Items!$A$2:$A$1090,0))</f>
        <v xml:space="preserve"> </v>
      </c>
    </row>
    <row r="792" spans="1:18" x14ac:dyDescent="0.25">
      <c r="A792">
        <f t="shared" si="89"/>
        <v>1</v>
      </c>
      <c r="B792" t="str">
        <f t="shared" si="90"/>
        <v/>
      </c>
      <c r="C792">
        <f t="shared" si="91"/>
        <v>1</v>
      </c>
      <c r="D792" s="4"/>
      <c r="E792" s="3"/>
      <c r="F792" t="e">
        <f t="array" ref="F792">INDEX(Establishment!B$2:B$1042,MATCH($E792,Establishment!$A$2:$A$1042,0))</f>
        <v>#N/A</v>
      </c>
      <c r="G792" t="e">
        <f t="array" ref="G792">INDEX(Establishment!C$2:C$1042,MATCH($E792,Establishment!$A$2:$A$1042,0))</f>
        <v>#N/A</v>
      </c>
      <c r="H792" t="s">
        <v>20</v>
      </c>
      <c r="I792" s="5"/>
      <c r="J792" t="s">
        <v>20</v>
      </c>
      <c r="L792" s="5"/>
      <c r="M792" s="5">
        <f t="shared" si="92"/>
        <v>0</v>
      </c>
      <c r="N792" s="5" t="e">
        <f t="shared" si="93"/>
        <v>#N/A</v>
      </c>
      <c r="O792" t="s">
        <v>20</v>
      </c>
      <c r="P792" t="str">
        <f t="array" ref="P792">INDEX(Items!B$2:B$1090,MATCH($O792,Items!$A$2:$A$1090,0))</f>
        <v xml:space="preserve"> </v>
      </c>
      <c r="Q792" t="str">
        <f t="array" ref="Q792">INDEX(Items!C$2:C$1090,MATCH($O792,Items!$A$2:$A$1090,0))</f>
        <v xml:space="preserve"> </v>
      </c>
      <c r="R792" t="str">
        <f t="array" ref="R792">INDEX(Items!D$2:D$1090,MATCH($O792,Items!$A$2:$A$1090,0))</f>
        <v xml:space="preserve"> </v>
      </c>
    </row>
    <row r="793" spans="1:18" x14ac:dyDescent="0.25">
      <c r="A793">
        <f t="shared" si="89"/>
        <v>1</v>
      </c>
      <c r="B793" t="str">
        <f t="shared" si="90"/>
        <v/>
      </c>
      <c r="C793">
        <f t="shared" si="91"/>
        <v>1</v>
      </c>
      <c r="D793" s="4"/>
      <c r="E793" s="3"/>
      <c r="F793" t="e">
        <f t="array" ref="F793">INDEX(Establishment!B$2:B$1042,MATCH($E793,Establishment!$A$2:$A$1042,0))</f>
        <v>#N/A</v>
      </c>
      <c r="G793" t="e">
        <f t="array" ref="G793">INDEX(Establishment!C$2:C$1042,MATCH($E793,Establishment!$A$2:$A$1042,0))</f>
        <v>#N/A</v>
      </c>
      <c r="H793" t="s">
        <v>20</v>
      </c>
      <c r="I793" s="5"/>
      <c r="J793" t="s">
        <v>20</v>
      </c>
      <c r="L793" s="5"/>
      <c r="M793" s="5">
        <f t="shared" si="92"/>
        <v>0</v>
      </c>
      <c r="N793" s="5" t="e">
        <f t="shared" si="93"/>
        <v>#N/A</v>
      </c>
      <c r="O793" t="s">
        <v>20</v>
      </c>
      <c r="P793" t="str">
        <f t="array" ref="P793">INDEX(Items!B$2:B$1090,MATCH($O793,Items!$A$2:$A$1090,0))</f>
        <v xml:space="preserve"> </v>
      </c>
      <c r="Q793" t="str">
        <f t="array" ref="Q793">INDEX(Items!C$2:C$1090,MATCH($O793,Items!$A$2:$A$1090,0))</f>
        <v xml:space="preserve"> </v>
      </c>
      <c r="R793" t="str">
        <f t="array" ref="R793">INDEX(Items!D$2:D$1090,MATCH($O793,Items!$A$2:$A$1090,0))</f>
        <v xml:space="preserve"> </v>
      </c>
    </row>
    <row r="794" spans="1:18" x14ac:dyDescent="0.25">
      <c r="A794">
        <f t="shared" si="89"/>
        <v>1</v>
      </c>
      <c r="B794" t="str">
        <f t="shared" si="90"/>
        <v/>
      </c>
      <c r="C794">
        <f t="shared" si="91"/>
        <v>1</v>
      </c>
      <c r="D794" s="4"/>
      <c r="E794" s="3"/>
      <c r="F794" t="e">
        <f t="array" ref="F794">INDEX(Establishment!B$2:B$1042,MATCH($E794,Establishment!$A$2:$A$1042,0))</f>
        <v>#N/A</v>
      </c>
      <c r="G794" t="e">
        <f t="array" ref="G794">INDEX(Establishment!C$2:C$1042,MATCH($E794,Establishment!$A$2:$A$1042,0))</f>
        <v>#N/A</v>
      </c>
      <c r="H794" t="s">
        <v>20</v>
      </c>
      <c r="I794" s="5"/>
      <c r="J794" t="s">
        <v>20</v>
      </c>
      <c r="L794" s="5"/>
      <c r="M794" s="5">
        <f t="shared" si="92"/>
        <v>0</v>
      </c>
      <c r="N794" s="5" t="e">
        <f t="shared" si="93"/>
        <v>#N/A</v>
      </c>
      <c r="O794" t="s">
        <v>20</v>
      </c>
      <c r="P794" t="str">
        <f t="array" ref="P794">INDEX(Items!B$2:B$1090,MATCH($O794,Items!$A$2:$A$1090,0))</f>
        <v xml:space="preserve"> </v>
      </c>
      <c r="Q794" t="str">
        <f t="array" ref="Q794">INDEX(Items!C$2:C$1090,MATCH($O794,Items!$A$2:$A$1090,0))</f>
        <v xml:space="preserve"> </v>
      </c>
      <c r="R794" t="str">
        <f t="array" ref="R794">INDEX(Items!D$2:D$1090,MATCH($O794,Items!$A$2:$A$1090,0))</f>
        <v xml:space="preserve"> </v>
      </c>
    </row>
    <row r="795" spans="1:18" x14ac:dyDescent="0.25">
      <c r="A795">
        <f t="shared" si="89"/>
        <v>1</v>
      </c>
      <c r="B795" t="str">
        <f t="shared" si="90"/>
        <v/>
      </c>
      <c r="C795">
        <f t="shared" si="91"/>
        <v>1</v>
      </c>
      <c r="D795" s="4"/>
      <c r="E795" s="3"/>
      <c r="F795" t="e">
        <f t="array" ref="F795">INDEX(Establishment!B$2:B$1042,MATCH($E795,Establishment!$A$2:$A$1042,0))</f>
        <v>#N/A</v>
      </c>
      <c r="G795" t="e">
        <f t="array" ref="G795">INDEX(Establishment!C$2:C$1042,MATCH($E795,Establishment!$A$2:$A$1042,0))</f>
        <v>#N/A</v>
      </c>
      <c r="H795" t="s">
        <v>20</v>
      </c>
      <c r="I795" s="5"/>
      <c r="J795" t="s">
        <v>20</v>
      </c>
      <c r="L795" s="5"/>
      <c r="M795" s="5">
        <f t="shared" si="92"/>
        <v>0</v>
      </c>
      <c r="N795" s="5" t="e">
        <f t="shared" si="93"/>
        <v>#N/A</v>
      </c>
      <c r="O795" t="s">
        <v>20</v>
      </c>
      <c r="P795" t="str">
        <f t="array" ref="P795">INDEX(Items!B$2:B$1090,MATCH($O795,Items!$A$2:$A$1090,0))</f>
        <v xml:space="preserve"> </v>
      </c>
      <c r="Q795" t="str">
        <f t="array" ref="Q795">INDEX(Items!C$2:C$1090,MATCH($O795,Items!$A$2:$A$1090,0))</f>
        <v xml:space="preserve"> </v>
      </c>
      <c r="R795" t="str">
        <f t="array" ref="R795">INDEX(Items!D$2:D$1090,MATCH($O795,Items!$A$2:$A$1090,0))</f>
        <v xml:space="preserve"> </v>
      </c>
    </row>
    <row r="796" spans="1:18" x14ac:dyDescent="0.25">
      <c r="A796">
        <f t="shared" si="89"/>
        <v>1</v>
      </c>
      <c r="B796" t="str">
        <f t="shared" si="90"/>
        <v/>
      </c>
      <c r="C796">
        <f t="shared" si="91"/>
        <v>1</v>
      </c>
      <c r="D796" s="4"/>
      <c r="E796" s="3"/>
      <c r="F796" t="e">
        <f t="array" ref="F796">INDEX(Establishment!B$2:B$1042,MATCH($E796,Establishment!$A$2:$A$1042,0))</f>
        <v>#N/A</v>
      </c>
      <c r="G796" t="e">
        <f t="array" ref="G796">INDEX(Establishment!C$2:C$1042,MATCH($E796,Establishment!$A$2:$A$1042,0))</f>
        <v>#N/A</v>
      </c>
      <c r="H796" t="s">
        <v>20</v>
      </c>
      <c r="I796" s="5"/>
      <c r="J796" t="s">
        <v>20</v>
      </c>
      <c r="L796" s="5"/>
      <c r="M796" s="5">
        <f t="shared" si="92"/>
        <v>0</v>
      </c>
      <c r="N796" s="5" t="e">
        <f t="shared" si="93"/>
        <v>#N/A</v>
      </c>
      <c r="O796" t="s">
        <v>20</v>
      </c>
      <c r="P796" t="str">
        <f t="array" ref="P796">INDEX(Items!B$2:B$1090,MATCH($O796,Items!$A$2:$A$1090,0))</f>
        <v xml:space="preserve"> </v>
      </c>
      <c r="Q796" t="str">
        <f t="array" ref="Q796">INDEX(Items!C$2:C$1090,MATCH($O796,Items!$A$2:$A$1090,0))</f>
        <v xml:space="preserve"> </v>
      </c>
      <c r="R796" t="str">
        <f t="array" ref="R796">INDEX(Items!D$2:D$1090,MATCH($O796,Items!$A$2:$A$1090,0))</f>
        <v xml:space="preserve"> </v>
      </c>
    </row>
    <row r="797" spans="1:18" x14ac:dyDescent="0.25">
      <c r="A797">
        <f t="shared" si="89"/>
        <v>1</v>
      </c>
      <c r="B797" t="str">
        <f t="shared" si="90"/>
        <v/>
      </c>
      <c r="C797">
        <f t="shared" si="91"/>
        <v>1</v>
      </c>
      <c r="D797" s="4"/>
      <c r="E797" s="3"/>
      <c r="F797" t="e">
        <f t="array" ref="F797">INDEX(Establishment!B$2:B$1042,MATCH($E797,Establishment!$A$2:$A$1042,0))</f>
        <v>#N/A</v>
      </c>
      <c r="G797" t="e">
        <f t="array" ref="G797">INDEX(Establishment!C$2:C$1042,MATCH($E797,Establishment!$A$2:$A$1042,0))</f>
        <v>#N/A</v>
      </c>
      <c r="H797" t="s">
        <v>20</v>
      </c>
      <c r="I797" s="5"/>
      <c r="J797" t="s">
        <v>20</v>
      </c>
      <c r="L797" s="5"/>
      <c r="M797" s="5">
        <f t="shared" si="92"/>
        <v>0</v>
      </c>
      <c r="N797" s="5" t="e">
        <f t="shared" si="93"/>
        <v>#N/A</v>
      </c>
      <c r="O797" t="s">
        <v>20</v>
      </c>
      <c r="P797" t="str">
        <f t="array" ref="P797">INDEX(Items!B$2:B$1090,MATCH($O797,Items!$A$2:$A$1090,0))</f>
        <v xml:space="preserve"> </v>
      </c>
      <c r="Q797" t="str">
        <f t="array" ref="Q797">INDEX(Items!C$2:C$1090,MATCH($O797,Items!$A$2:$A$1090,0))</f>
        <v xml:space="preserve"> </v>
      </c>
      <c r="R797" t="str">
        <f t="array" ref="R797">INDEX(Items!D$2:D$1090,MATCH($O797,Items!$A$2:$A$1090,0))</f>
        <v xml:space="preserve"> </v>
      </c>
    </row>
    <row r="798" spans="1:18" x14ac:dyDescent="0.25">
      <c r="A798">
        <f t="shared" si="89"/>
        <v>1</v>
      </c>
      <c r="B798" t="str">
        <f t="shared" si="90"/>
        <v/>
      </c>
      <c r="C798">
        <f t="shared" si="91"/>
        <v>1</v>
      </c>
      <c r="D798" s="4"/>
      <c r="E798" s="3"/>
      <c r="F798" t="e">
        <f t="array" ref="F798">INDEX(Establishment!B$2:B$1042,MATCH($E798,Establishment!$A$2:$A$1042,0))</f>
        <v>#N/A</v>
      </c>
      <c r="G798" t="e">
        <f t="array" ref="G798">INDEX(Establishment!C$2:C$1042,MATCH($E798,Establishment!$A$2:$A$1042,0))</f>
        <v>#N/A</v>
      </c>
      <c r="H798" t="s">
        <v>20</v>
      </c>
      <c r="I798" s="5"/>
      <c r="J798" t="s">
        <v>20</v>
      </c>
      <c r="L798" s="5"/>
      <c r="M798" s="5">
        <f t="shared" si="92"/>
        <v>0</v>
      </c>
      <c r="N798" s="5" t="e">
        <f t="shared" si="93"/>
        <v>#N/A</v>
      </c>
      <c r="O798" t="s">
        <v>20</v>
      </c>
      <c r="P798" t="str">
        <f t="array" ref="P798">INDEX(Items!B$2:B$1090,MATCH($O798,Items!$A$2:$A$1090,0))</f>
        <v xml:space="preserve"> </v>
      </c>
      <c r="Q798" t="str">
        <f t="array" ref="Q798">INDEX(Items!C$2:C$1090,MATCH($O798,Items!$A$2:$A$1090,0))</f>
        <v xml:space="preserve"> </v>
      </c>
      <c r="R798" t="str">
        <f t="array" ref="R798">INDEX(Items!D$2:D$1090,MATCH($O798,Items!$A$2:$A$1090,0))</f>
        <v xml:space="preserve"> </v>
      </c>
    </row>
    <row r="799" spans="1:18" x14ac:dyDescent="0.25">
      <c r="A799">
        <f t="shared" si="89"/>
        <v>1</v>
      </c>
      <c r="B799" t="str">
        <f t="shared" si="90"/>
        <v/>
      </c>
      <c r="C799">
        <f t="shared" si="91"/>
        <v>1</v>
      </c>
      <c r="D799" s="4"/>
      <c r="E799" s="3"/>
      <c r="F799" t="e">
        <f t="array" ref="F799">INDEX(Establishment!B$2:B$1042,MATCH($E799,Establishment!$A$2:$A$1042,0))</f>
        <v>#N/A</v>
      </c>
      <c r="G799" t="e">
        <f t="array" ref="G799">INDEX(Establishment!C$2:C$1042,MATCH($E799,Establishment!$A$2:$A$1042,0))</f>
        <v>#N/A</v>
      </c>
      <c r="H799" t="s">
        <v>20</v>
      </c>
      <c r="I799" s="5"/>
      <c r="J799" t="s">
        <v>20</v>
      </c>
      <c r="L799" s="5"/>
      <c r="M799" s="5">
        <f t="shared" si="92"/>
        <v>0</v>
      </c>
      <c r="N799" s="5" t="e">
        <f t="shared" si="93"/>
        <v>#N/A</v>
      </c>
      <c r="O799" t="s">
        <v>20</v>
      </c>
      <c r="P799" t="str">
        <f t="array" ref="P799">INDEX(Items!B$2:B$1090,MATCH($O799,Items!$A$2:$A$1090,0))</f>
        <v xml:space="preserve"> </v>
      </c>
      <c r="Q799" t="str">
        <f t="array" ref="Q799">INDEX(Items!C$2:C$1090,MATCH($O799,Items!$A$2:$A$1090,0))</f>
        <v xml:space="preserve"> </v>
      </c>
      <c r="R799" t="str">
        <f t="array" ref="R799">INDEX(Items!D$2:D$1090,MATCH($O799,Items!$A$2:$A$1090,0))</f>
        <v xml:space="preserve"> </v>
      </c>
    </row>
    <row r="800" spans="1:18" x14ac:dyDescent="0.25">
      <c r="A800">
        <f t="shared" si="89"/>
        <v>1</v>
      </c>
      <c r="B800" t="str">
        <f t="shared" si="90"/>
        <v/>
      </c>
      <c r="C800">
        <f t="shared" si="91"/>
        <v>1</v>
      </c>
      <c r="D800" s="4"/>
      <c r="E800" s="3"/>
      <c r="F800" t="e">
        <f t="array" ref="F800">INDEX(Establishment!B$2:B$1042,MATCH($E800,Establishment!$A$2:$A$1042,0))</f>
        <v>#N/A</v>
      </c>
      <c r="G800" t="e">
        <f t="array" ref="G800">INDEX(Establishment!C$2:C$1042,MATCH($E800,Establishment!$A$2:$A$1042,0))</f>
        <v>#N/A</v>
      </c>
      <c r="H800" t="s">
        <v>20</v>
      </c>
      <c r="I800" s="5"/>
      <c r="J800" t="s">
        <v>20</v>
      </c>
      <c r="L800" s="5"/>
      <c r="M800" s="5">
        <f t="shared" si="92"/>
        <v>0</v>
      </c>
      <c r="N800" s="5" t="e">
        <f t="shared" si="93"/>
        <v>#N/A</v>
      </c>
      <c r="O800" t="s">
        <v>20</v>
      </c>
      <c r="P800" t="str">
        <f t="array" ref="P800">INDEX(Items!B$2:B$1090,MATCH($O800,Items!$A$2:$A$1090,0))</f>
        <v xml:space="preserve"> </v>
      </c>
      <c r="Q800" t="str">
        <f t="array" ref="Q800">INDEX(Items!C$2:C$1090,MATCH($O800,Items!$A$2:$A$1090,0))</f>
        <v xml:space="preserve"> </v>
      </c>
      <c r="R800" t="str">
        <f t="array" ref="R800">INDEX(Items!D$2:D$1090,MATCH($O800,Items!$A$2:$A$1090,0))</f>
        <v xml:space="preserve"> </v>
      </c>
    </row>
    <row r="801" spans="1:18" x14ac:dyDescent="0.25">
      <c r="A801">
        <f t="shared" si="89"/>
        <v>1</v>
      </c>
      <c r="B801" t="str">
        <f t="shared" si="90"/>
        <v/>
      </c>
      <c r="C801">
        <f t="shared" si="91"/>
        <v>1</v>
      </c>
      <c r="D801" s="4"/>
      <c r="E801" s="3"/>
      <c r="F801" t="e">
        <f t="array" ref="F801">INDEX(Establishment!B$2:B$1042,MATCH($E801,Establishment!$A$2:$A$1042,0))</f>
        <v>#N/A</v>
      </c>
      <c r="G801" t="e">
        <f t="array" ref="G801">INDEX(Establishment!C$2:C$1042,MATCH($E801,Establishment!$A$2:$A$1042,0))</f>
        <v>#N/A</v>
      </c>
      <c r="H801" t="s">
        <v>20</v>
      </c>
      <c r="I801" s="5"/>
      <c r="J801" t="s">
        <v>20</v>
      </c>
      <c r="L801" s="5"/>
      <c r="M801" s="5">
        <f t="shared" si="92"/>
        <v>0</v>
      </c>
      <c r="N801" s="5" t="e">
        <f t="shared" si="93"/>
        <v>#N/A</v>
      </c>
      <c r="O801" t="s">
        <v>20</v>
      </c>
      <c r="P801" t="str">
        <f t="array" ref="P801">INDEX(Items!B$2:B$1090,MATCH($O801,Items!$A$2:$A$1090,0))</f>
        <v xml:space="preserve"> </v>
      </c>
      <c r="Q801" t="str">
        <f t="array" ref="Q801">INDEX(Items!C$2:C$1090,MATCH($O801,Items!$A$2:$A$1090,0))</f>
        <v xml:space="preserve"> </v>
      </c>
      <c r="R801" t="str">
        <f t="array" ref="R801">INDEX(Items!D$2:D$1090,MATCH($O801,Items!$A$2:$A$1090,0))</f>
        <v xml:space="preserve"> </v>
      </c>
    </row>
    <row r="802" spans="1:18" x14ac:dyDescent="0.25">
      <c r="A802">
        <f t="shared" si="89"/>
        <v>1</v>
      </c>
      <c r="B802" t="str">
        <f t="shared" si="90"/>
        <v/>
      </c>
      <c r="C802">
        <f t="shared" si="91"/>
        <v>1</v>
      </c>
      <c r="D802" s="4"/>
      <c r="E802" s="3"/>
      <c r="F802" t="e">
        <f t="array" ref="F802">INDEX(Establishment!B$2:B$1042,MATCH($E802,Establishment!$A$2:$A$1042,0))</f>
        <v>#N/A</v>
      </c>
      <c r="G802" t="e">
        <f t="array" ref="G802">INDEX(Establishment!C$2:C$1042,MATCH($E802,Establishment!$A$2:$A$1042,0))</f>
        <v>#N/A</v>
      </c>
      <c r="H802" t="s">
        <v>20</v>
      </c>
      <c r="I802" s="5"/>
      <c r="J802" t="s">
        <v>20</v>
      </c>
      <c r="L802" s="5"/>
      <c r="M802" s="5">
        <f t="shared" si="92"/>
        <v>0</v>
      </c>
      <c r="N802" s="5" t="e">
        <f t="shared" si="93"/>
        <v>#N/A</v>
      </c>
      <c r="O802" t="s">
        <v>20</v>
      </c>
      <c r="P802" t="str">
        <f t="array" ref="P802">INDEX(Items!B$2:B$1090,MATCH($O802,Items!$A$2:$A$1090,0))</f>
        <v xml:space="preserve"> </v>
      </c>
      <c r="Q802" t="str">
        <f t="array" ref="Q802">INDEX(Items!C$2:C$1090,MATCH($O802,Items!$A$2:$A$1090,0))</f>
        <v xml:space="preserve"> </v>
      </c>
      <c r="R802" t="str">
        <f t="array" ref="R802">INDEX(Items!D$2:D$1090,MATCH($O802,Items!$A$2:$A$1090,0))</f>
        <v xml:space="preserve"> </v>
      </c>
    </row>
    <row r="803" spans="1:18" x14ac:dyDescent="0.25">
      <c r="A803">
        <f t="shared" si="89"/>
        <v>1</v>
      </c>
      <c r="B803" t="str">
        <f t="shared" si="90"/>
        <v/>
      </c>
      <c r="C803">
        <f t="shared" si="91"/>
        <v>1</v>
      </c>
      <c r="D803" s="4"/>
      <c r="E803" s="3"/>
      <c r="F803" t="e">
        <f t="array" ref="F803">INDEX(Establishment!B$2:B$1042,MATCH($E803,Establishment!$A$2:$A$1042,0))</f>
        <v>#N/A</v>
      </c>
      <c r="G803" t="e">
        <f t="array" ref="G803">INDEX(Establishment!C$2:C$1042,MATCH($E803,Establishment!$A$2:$A$1042,0))</f>
        <v>#N/A</v>
      </c>
      <c r="H803" t="s">
        <v>20</v>
      </c>
      <c r="I803" s="5"/>
      <c r="J803" t="s">
        <v>20</v>
      </c>
      <c r="L803" s="5"/>
      <c r="M803" s="5">
        <f t="shared" si="92"/>
        <v>0</v>
      </c>
      <c r="N803" s="5" t="e">
        <f t="shared" si="93"/>
        <v>#N/A</v>
      </c>
      <c r="O803" t="s">
        <v>20</v>
      </c>
      <c r="P803" t="str">
        <f t="array" ref="P803">INDEX(Items!B$2:B$1090,MATCH($O803,Items!$A$2:$A$1090,0))</f>
        <v xml:space="preserve"> </v>
      </c>
      <c r="Q803" t="str">
        <f t="array" ref="Q803">INDEX(Items!C$2:C$1090,MATCH($O803,Items!$A$2:$A$1090,0))</f>
        <v xml:space="preserve"> </v>
      </c>
      <c r="R803" t="str">
        <f t="array" ref="R803">INDEX(Items!D$2:D$1090,MATCH($O803,Items!$A$2:$A$1090,0))</f>
        <v xml:space="preserve"> </v>
      </c>
    </row>
    <row r="804" spans="1:18" x14ac:dyDescent="0.25">
      <c r="A804">
        <f t="shared" si="89"/>
        <v>1</v>
      </c>
      <c r="B804" t="str">
        <f t="shared" si="90"/>
        <v/>
      </c>
      <c r="C804">
        <f t="shared" si="91"/>
        <v>1</v>
      </c>
      <c r="D804" s="4"/>
      <c r="E804" s="3"/>
      <c r="F804" t="e">
        <f t="array" ref="F804">INDEX(Establishment!B$2:B$1042,MATCH($E804,Establishment!$A$2:$A$1042,0))</f>
        <v>#N/A</v>
      </c>
      <c r="G804" t="e">
        <f t="array" ref="G804">INDEX(Establishment!C$2:C$1042,MATCH($E804,Establishment!$A$2:$A$1042,0))</f>
        <v>#N/A</v>
      </c>
      <c r="H804" t="s">
        <v>20</v>
      </c>
      <c r="I804" s="5"/>
      <c r="J804" t="s">
        <v>20</v>
      </c>
      <c r="L804" s="5"/>
      <c r="M804" s="5">
        <f t="shared" si="92"/>
        <v>0</v>
      </c>
      <c r="N804" s="5" t="e">
        <f t="shared" si="93"/>
        <v>#N/A</v>
      </c>
      <c r="O804" t="s">
        <v>20</v>
      </c>
      <c r="P804" t="str">
        <f t="array" ref="P804">INDEX(Items!B$2:B$1090,MATCH($O804,Items!$A$2:$A$1090,0))</f>
        <v xml:space="preserve"> </v>
      </c>
      <c r="Q804" t="str">
        <f t="array" ref="Q804">INDEX(Items!C$2:C$1090,MATCH($O804,Items!$A$2:$A$1090,0))</f>
        <v xml:space="preserve"> </v>
      </c>
      <c r="R804" t="str">
        <f t="array" ref="R804">INDEX(Items!D$2:D$1090,MATCH($O804,Items!$A$2:$A$1090,0))</f>
        <v xml:space="preserve"> </v>
      </c>
    </row>
    <row r="805" spans="1:18" x14ac:dyDescent="0.25">
      <c r="A805">
        <f t="shared" si="89"/>
        <v>1</v>
      </c>
      <c r="B805" t="str">
        <f t="shared" si="90"/>
        <v/>
      </c>
      <c r="C805">
        <f t="shared" si="91"/>
        <v>1</v>
      </c>
      <c r="D805" s="4"/>
      <c r="E805" s="3"/>
      <c r="F805" t="e">
        <f t="array" ref="F805">INDEX(Establishment!B$2:B$1042,MATCH($E805,Establishment!$A$2:$A$1042,0))</f>
        <v>#N/A</v>
      </c>
      <c r="G805" t="e">
        <f t="array" ref="G805">INDEX(Establishment!C$2:C$1042,MATCH($E805,Establishment!$A$2:$A$1042,0))</f>
        <v>#N/A</v>
      </c>
      <c r="H805" t="s">
        <v>20</v>
      </c>
      <c r="I805" s="5"/>
      <c r="J805" t="s">
        <v>20</v>
      </c>
      <c r="L805" s="5"/>
      <c r="M805" s="5">
        <f t="shared" si="92"/>
        <v>0</v>
      </c>
      <c r="N805" s="5" t="e">
        <f t="shared" si="93"/>
        <v>#N/A</v>
      </c>
      <c r="O805" t="s">
        <v>20</v>
      </c>
      <c r="P805" t="str">
        <f t="array" ref="P805">INDEX(Items!B$2:B$1090,MATCH($O805,Items!$A$2:$A$1090,0))</f>
        <v xml:space="preserve"> </v>
      </c>
      <c r="Q805" t="str">
        <f t="array" ref="Q805">INDEX(Items!C$2:C$1090,MATCH($O805,Items!$A$2:$A$1090,0))</f>
        <v xml:space="preserve"> </v>
      </c>
      <c r="R805" t="str">
        <f t="array" ref="R805">INDEX(Items!D$2:D$1090,MATCH($O805,Items!$A$2:$A$1090,0))</f>
        <v xml:space="preserve"> </v>
      </c>
    </row>
    <row r="806" spans="1:18" x14ac:dyDescent="0.25">
      <c r="A806">
        <f t="shared" si="89"/>
        <v>1</v>
      </c>
      <c r="B806" t="str">
        <f t="shared" si="90"/>
        <v/>
      </c>
      <c r="C806">
        <f t="shared" si="91"/>
        <v>1</v>
      </c>
      <c r="D806" s="4"/>
      <c r="E806" s="3"/>
      <c r="F806" t="e">
        <f t="array" ref="F806">INDEX(Establishment!B$2:B$1042,MATCH($E806,Establishment!$A$2:$A$1042,0))</f>
        <v>#N/A</v>
      </c>
      <c r="G806" t="e">
        <f t="array" ref="G806">INDEX(Establishment!C$2:C$1042,MATCH($E806,Establishment!$A$2:$A$1042,0))</f>
        <v>#N/A</v>
      </c>
      <c r="H806" t="s">
        <v>20</v>
      </c>
      <c r="I806" s="5"/>
      <c r="J806" t="s">
        <v>20</v>
      </c>
      <c r="L806" s="5"/>
      <c r="M806" s="5">
        <f t="shared" si="92"/>
        <v>0</v>
      </c>
      <c r="N806" s="5" t="e">
        <f t="shared" si="93"/>
        <v>#N/A</v>
      </c>
      <c r="O806" t="s">
        <v>20</v>
      </c>
      <c r="P806" t="str">
        <f t="array" ref="P806">INDEX(Items!B$2:B$1090,MATCH($O806,Items!$A$2:$A$1090,0))</f>
        <v xml:space="preserve"> </v>
      </c>
      <c r="Q806" t="str">
        <f t="array" ref="Q806">INDEX(Items!C$2:C$1090,MATCH($O806,Items!$A$2:$A$1090,0))</f>
        <v xml:space="preserve"> </v>
      </c>
      <c r="R806" t="str">
        <f t="array" ref="R806">INDEX(Items!D$2:D$1090,MATCH($O806,Items!$A$2:$A$1090,0))</f>
        <v xml:space="preserve"> </v>
      </c>
    </row>
    <row r="807" spans="1:18" x14ac:dyDescent="0.25">
      <c r="A807">
        <f t="shared" si="89"/>
        <v>1</v>
      </c>
      <c r="B807" t="str">
        <f t="shared" si="90"/>
        <v/>
      </c>
      <c r="C807">
        <f t="shared" si="91"/>
        <v>1</v>
      </c>
      <c r="D807" s="4"/>
      <c r="E807" s="3"/>
      <c r="F807" t="e">
        <f t="array" ref="F807">INDEX(Establishment!B$2:B$1042,MATCH($E807,Establishment!$A$2:$A$1042,0))</f>
        <v>#N/A</v>
      </c>
      <c r="G807" t="e">
        <f t="array" ref="G807">INDEX(Establishment!C$2:C$1042,MATCH($E807,Establishment!$A$2:$A$1042,0))</f>
        <v>#N/A</v>
      </c>
      <c r="H807" t="s">
        <v>20</v>
      </c>
      <c r="I807" s="5"/>
      <c r="J807" t="s">
        <v>20</v>
      </c>
      <c r="L807" s="5"/>
      <c r="M807" s="5">
        <f t="shared" si="92"/>
        <v>0</v>
      </c>
      <c r="N807" s="5" t="e">
        <f t="shared" si="93"/>
        <v>#N/A</v>
      </c>
      <c r="O807" t="s">
        <v>20</v>
      </c>
      <c r="P807" t="str">
        <f t="array" ref="P807">INDEX(Items!B$2:B$1090,MATCH($O807,Items!$A$2:$A$1090,0))</f>
        <v xml:space="preserve"> </v>
      </c>
      <c r="Q807" t="str">
        <f t="array" ref="Q807">INDEX(Items!C$2:C$1090,MATCH($O807,Items!$A$2:$A$1090,0))</f>
        <v xml:space="preserve"> </v>
      </c>
      <c r="R807" t="str">
        <f t="array" ref="R807">INDEX(Items!D$2:D$1090,MATCH($O807,Items!$A$2:$A$1090,0))</f>
        <v xml:space="preserve"> </v>
      </c>
    </row>
    <row r="808" spans="1:18" x14ac:dyDescent="0.25">
      <c r="A808">
        <f t="shared" si="89"/>
        <v>1</v>
      </c>
      <c r="B808" t="str">
        <f t="shared" si="90"/>
        <v/>
      </c>
      <c r="C808">
        <f t="shared" si="91"/>
        <v>1</v>
      </c>
      <c r="D808" s="4"/>
      <c r="E808" s="3"/>
      <c r="F808" t="e">
        <f t="array" ref="F808">INDEX(Establishment!B$2:B$1042,MATCH($E808,Establishment!$A$2:$A$1042,0))</f>
        <v>#N/A</v>
      </c>
      <c r="G808" t="e">
        <f t="array" ref="G808">INDEX(Establishment!C$2:C$1042,MATCH($E808,Establishment!$A$2:$A$1042,0))</f>
        <v>#N/A</v>
      </c>
      <c r="H808" t="s">
        <v>20</v>
      </c>
      <c r="I808" s="5"/>
      <c r="J808" t="s">
        <v>20</v>
      </c>
      <c r="L808" s="5"/>
      <c r="M808" s="5">
        <f t="shared" si="92"/>
        <v>0</v>
      </c>
      <c r="N808" s="5" t="e">
        <f t="shared" si="93"/>
        <v>#N/A</v>
      </c>
      <c r="O808" t="s">
        <v>20</v>
      </c>
      <c r="P808" t="str">
        <f t="array" ref="P808">INDEX(Items!B$2:B$1090,MATCH($O808,Items!$A$2:$A$1090,0))</f>
        <v xml:space="preserve"> </v>
      </c>
      <c r="Q808" t="str">
        <f t="array" ref="Q808">INDEX(Items!C$2:C$1090,MATCH($O808,Items!$A$2:$A$1090,0))</f>
        <v xml:space="preserve"> </v>
      </c>
      <c r="R808" t="str">
        <f t="array" ref="R808">INDEX(Items!D$2:D$1090,MATCH($O808,Items!$A$2:$A$1090,0))</f>
        <v xml:space="preserve"> </v>
      </c>
    </row>
    <row r="809" spans="1:18" x14ac:dyDescent="0.25">
      <c r="A809">
        <f t="shared" si="89"/>
        <v>1</v>
      </c>
      <c r="B809" t="str">
        <f t="shared" si="90"/>
        <v/>
      </c>
      <c r="C809">
        <f t="shared" si="91"/>
        <v>1</v>
      </c>
      <c r="D809" s="4"/>
      <c r="E809" s="3"/>
      <c r="F809" t="e">
        <f t="array" ref="F809">INDEX(Establishment!B$2:B$1042,MATCH($E809,Establishment!$A$2:$A$1042,0))</f>
        <v>#N/A</v>
      </c>
      <c r="G809" t="e">
        <f t="array" ref="G809">INDEX(Establishment!C$2:C$1042,MATCH($E809,Establishment!$A$2:$A$1042,0))</f>
        <v>#N/A</v>
      </c>
      <c r="H809" t="s">
        <v>20</v>
      </c>
      <c r="I809" s="5"/>
      <c r="J809" t="s">
        <v>20</v>
      </c>
      <c r="L809" s="5"/>
      <c r="M809" s="5">
        <f t="shared" si="92"/>
        <v>0</v>
      </c>
      <c r="N809" s="5" t="e">
        <f t="shared" si="93"/>
        <v>#N/A</v>
      </c>
      <c r="O809" t="s">
        <v>20</v>
      </c>
      <c r="P809" t="str">
        <f t="array" ref="P809">INDEX(Items!B$2:B$1090,MATCH($O809,Items!$A$2:$A$1090,0))</f>
        <v xml:space="preserve"> </v>
      </c>
      <c r="Q809" t="str">
        <f t="array" ref="Q809">INDEX(Items!C$2:C$1090,MATCH($O809,Items!$A$2:$A$1090,0))</f>
        <v xml:space="preserve"> </v>
      </c>
      <c r="R809" t="str">
        <f t="array" ref="R809">INDEX(Items!D$2:D$1090,MATCH($O809,Items!$A$2:$A$1090,0))</f>
        <v xml:space="preserve"> </v>
      </c>
    </row>
    <row r="810" spans="1:18" x14ac:dyDescent="0.25">
      <c r="A810">
        <f t="shared" si="89"/>
        <v>1</v>
      </c>
      <c r="B810" t="str">
        <f t="shared" si="90"/>
        <v/>
      </c>
      <c r="C810">
        <f t="shared" si="91"/>
        <v>1</v>
      </c>
      <c r="D810" s="4"/>
      <c r="E810" s="3"/>
      <c r="F810" t="e">
        <f t="array" ref="F810">INDEX(Establishment!B$2:B$1042,MATCH($E810,Establishment!$A$2:$A$1042,0))</f>
        <v>#N/A</v>
      </c>
      <c r="G810" t="e">
        <f t="array" ref="G810">INDEX(Establishment!C$2:C$1042,MATCH($E810,Establishment!$A$2:$A$1042,0))</f>
        <v>#N/A</v>
      </c>
      <c r="H810" t="s">
        <v>20</v>
      </c>
      <c r="I810" s="5"/>
      <c r="J810" t="s">
        <v>20</v>
      </c>
      <c r="L810" s="5"/>
      <c r="M810" s="5">
        <f t="shared" si="92"/>
        <v>0</v>
      </c>
      <c r="N810" s="5" t="e">
        <f t="shared" si="93"/>
        <v>#N/A</v>
      </c>
      <c r="O810" t="s">
        <v>20</v>
      </c>
      <c r="P810" t="str">
        <f t="array" ref="P810">INDEX(Items!B$2:B$1090,MATCH($O810,Items!$A$2:$A$1090,0))</f>
        <v xml:space="preserve"> </v>
      </c>
      <c r="Q810" t="str">
        <f t="array" ref="Q810">INDEX(Items!C$2:C$1090,MATCH($O810,Items!$A$2:$A$1090,0))</f>
        <v xml:space="preserve"> </v>
      </c>
      <c r="R810" t="str">
        <f t="array" ref="R810">INDEX(Items!D$2:D$1090,MATCH($O810,Items!$A$2:$A$1090,0))</f>
        <v xml:space="preserve"> </v>
      </c>
    </row>
    <row r="811" spans="1:18" x14ac:dyDescent="0.25">
      <c r="A811">
        <f t="shared" si="89"/>
        <v>1</v>
      </c>
      <c r="B811" t="str">
        <f t="shared" si="90"/>
        <v/>
      </c>
      <c r="C811">
        <f t="shared" si="91"/>
        <v>1</v>
      </c>
      <c r="D811" s="4"/>
      <c r="E811" s="3"/>
      <c r="F811" t="e">
        <f t="array" ref="F811">INDEX(Establishment!B$2:B$1042,MATCH($E811,Establishment!$A$2:$A$1042,0))</f>
        <v>#N/A</v>
      </c>
      <c r="G811" t="e">
        <f t="array" ref="G811">INDEX(Establishment!C$2:C$1042,MATCH($E811,Establishment!$A$2:$A$1042,0))</f>
        <v>#N/A</v>
      </c>
      <c r="H811" t="s">
        <v>20</v>
      </c>
      <c r="I811" s="5"/>
      <c r="J811" t="s">
        <v>20</v>
      </c>
      <c r="L811" s="5"/>
      <c r="M811" s="5">
        <f t="shared" si="92"/>
        <v>0</v>
      </c>
      <c r="N811" s="5" t="e">
        <f t="shared" si="93"/>
        <v>#N/A</v>
      </c>
      <c r="O811" t="s">
        <v>20</v>
      </c>
      <c r="P811" t="str">
        <f t="array" ref="P811">INDEX(Items!B$2:B$1090,MATCH($O811,Items!$A$2:$A$1090,0))</f>
        <v xml:space="preserve"> </v>
      </c>
      <c r="Q811" t="str">
        <f t="array" ref="Q811">INDEX(Items!C$2:C$1090,MATCH($O811,Items!$A$2:$A$1090,0))</f>
        <v xml:space="preserve"> </v>
      </c>
      <c r="R811" t="str">
        <f t="array" ref="R811">INDEX(Items!D$2:D$1090,MATCH($O811,Items!$A$2:$A$1090,0))</f>
        <v xml:space="preserve"> </v>
      </c>
    </row>
    <row r="812" spans="1:18" x14ac:dyDescent="0.25">
      <c r="A812">
        <f t="shared" si="89"/>
        <v>1</v>
      </c>
      <c r="B812" t="str">
        <f t="shared" si="90"/>
        <v/>
      </c>
      <c r="C812">
        <f t="shared" si="91"/>
        <v>1</v>
      </c>
      <c r="D812" s="4"/>
      <c r="E812" s="3"/>
      <c r="F812" t="e">
        <f t="array" ref="F812">INDEX(Establishment!B$2:B$1042,MATCH($E812,Establishment!$A$2:$A$1042,0))</f>
        <v>#N/A</v>
      </c>
      <c r="G812" t="e">
        <f t="array" ref="G812">INDEX(Establishment!C$2:C$1042,MATCH($E812,Establishment!$A$2:$A$1042,0))</f>
        <v>#N/A</v>
      </c>
      <c r="H812" t="s">
        <v>20</v>
      </c>
      <c r="I812" s="5"/>
      <c r="J812" t="s">
        <v>20</v>
      </c>
      <c r="L812" s="5"/>
      <c r="M812" s="5">
        <f t="shared" si="92"/>
        <v>0</v>
      </c>
      <c r="N812" s="5" t="e">
        <f t="shared" si="93"/>
        <v>#N/A</v>
      </c>
      <c r="O812" t="s">
        <v>20</v>
      </c>
      <c r="P812" t="str">
        <f t="array" ref="P812">INDEX(Items!B$2:B$1090,MATCH($O812,Items!$A$2:$A$1090,0))</f>
        <v xml:space="preserve"> </v>
      </c>
      <c r="Q812" t="str">
        <f t="array" ref="Q812">INDEX(Items!C$2:C$1090,MATCH($O812,Items!$A$2:$A$1090,0))</f>
        <v xml:space="preserve"> </v>
      </c>
      <c r="R812" t="str">
        <f t="array" ref="R812">INDEX(Items!D$2:D$1090,MATCH($O812,Items!$A$2:$A$1090,0))</f>
        <v xml:space="preserve"> </v>
      </c>
    </row>
    <row r="813" spans="1:18" x14ac:dyDescent="0.25">
      <c r="A813">
        <f t="shared" si="89"/>
        <v>1</v>
      </c>
      <c r="B813" t="str">
        <f t="shared" si="90"/>
        <v/>
      </c>
      <c r="C813">
        <f t="shared" si="91"/>
        <v>1</v>
      </c>
      <c r="D813" s="4"/>
      <c r="E813" s="3"/>
      <c r="F813" t="e">
        <f t="array" ref="F813">INDEX(Establishment!B$2:B$1042,MATCH($E813,Establishment!$A$2:$A$1042,0))</f>
        <v>#N/A</v>
      </c>
      <c r="G813" t="e">
        <f t="array" ref="G813">INDEX(Establishment!C$2:C$1042,MATCH($E813,Establishment!$A$2:$A$1042,0))</f>
        <v>#N/A</v>
      </c>
      <c r="H813" t="s">
        <v>20</v>
      </c>
      <c r="I813" s="5"/>
      <c r="J813" t="s">
        <v>20</v>
      </c>
      <c r="L813" s="5"/>
      <c r="M813" s="5">
        <f t="shared" si="92"/>
        <v>0</v>
      </c>
      <c r="N813" s="5" t="e">
        <f t="shared" si="93"/>
        <v>#N/A</v>
      </c>
      <c r="O813" t="s">
        <v>20</v>
      </c>
      <c r="P813" t="str">
        <f t="array" ref="P813">INDEX(Items!B$2:B$1090,MATCH($O813,Items!$A$2:$A$1090,0))</f>
        <v xml:space="preserve"> </v>
      </c>
      <c r="Q813" t="str">
        <f t="array" ref="Q813">INDEX(Items!C$2:C$1090,MATCH($O813,Items!$A$2:$A$1090,0))</f>
        <v xml:space="preserve"> </v>
      </c>
      <c r="R813" t="str">
        <f t="array" ref="R813">INDEX(Items!D$2:D$1090,MATCH($O813,Items!$A$2:$A$1090,0))</f>
        <v xml:space="preserve"> </v>
      </c>
    </row>
    <row r="814" spans="1:18" x14ac:dyDescent="0.25">
      <c r="A814">
        <f t="shared" si="89"/>
        <v>1</v>
      </c>
      <c r="B814" t="str">
        <f t="shared" si="90"/>
        <v/>
      </c>
      <c r="C814">
        <f t="shared" si="91"/>
        <v>1</v>
      </c>
      <c r="D814" s="4"/>
      <c r="E814" s="3"/>
      <c r="F814" t="e">
        <f t="array" ref="F814">INDEX(Establishment!B$2:B$1042,MATCH($E814,Establishment!$A$2:$A$1042,0))</f>
        <v>#N/A</v>
      </c>
      <c r="G814" t="e">
        <f t="array" ref="G814">INDEX(Establishment!C$2:C$1042,MATCH($E814,Establishment!$A$2:$A$1042,0))</f>
        <v>#N/A</v>
      </c>
      <c r="H814" t="s">
        <v>20</v>
      </c>
      <c r="I814" s="5"/>
      <c r="J814" t="s">
        <v>20</v>
      </c>
      <c r="L814" s="5"/>
      <c r="M814" s="5">
        <f t="shared" si="92"/>
        <v>0</v>
      </c>
      <c r="N814" s="5" t="e">
        <f t="shared" si="93"/>
        <v>#N/A</v>
      </c>
      <c r="O814" t="s">
        <v>20</v>
      </c>
      <c r="P814" t="str">
        <f t="array" ref="P814">INDEX(Items!B$2:B$1090,MATCH($O814,Items!$A$2:$A$1090,0))</f>
        <v xml:space="preserve"> </v>
      </c>
      <c r="Q814" t="str">
        <f t="array" ref="Q814">INDEX(Items!C$2:C$1090,MATCH($O814,Items!$A$2:$A$1090,0))</f>
        <v xml:space="preserve"> </v>
      </c>
      <c r="R814" t="str">
        <f t="array" ref="R814">INDEX(Items!D$2:D$1090,MATCH($O814,Items!$A$2:$A$1090,0))</f>
        <v xml:space="preserve"> </v>
      </c>
    </row>
    <row r="815" spans="1:18" x14ac:dyDescent="0.25">
      <c r="A815">
        <f t="shared" si="89"/>
        <v>1</v>
      </c>
      <c r="B815" t="str">
        <f t="shared" si="90"/>
        <v/>
      </c>
      <c r="C815">
        <f t="shared" si="91"/>
        <v>1</v>
      </c>
      <c r="D815" s="4"/>
      <c r="E815" s="3"/>
      <c r="F815" t="e">
        <f t="array" ref="F815">INDEX(Establishment!B$2:B$1042,MATCH($E815,Establishment!$A$2:$A$1042,0))</f>
        <v>#N/A</v>
      </c>
      <c r="G815" t="e">
        <f t="array" ref="G815">INDEX(Establishment!C$2:C$1042,MATCH($E815,Establishment!$A$2:$A$1042,0))</f>
        <v>#N/A</v>
      </c>
      <c r="H815" t="s">
        <v>20</v>
      </c>
      <c r="I815" s="5"/>
      <c r="J815" t="s">
        <v>20</v>
      </c>
      <c r="L815" s="5"/>
      <c r="M815" s="5">
        <f t="shared" si="92"/>
        <v>0</v>
      </c>
      <c r="N815" s="5" t="e">
        <f t="shared" si="93"/>
        <v>#N/A</v>
      </c>
      <c r="O815" t="s">
        <v>20</v>
      </c>
      <c r="P815" t="str">
        <f t="array" ref="P815">INDEX(Items!B$2:B$1090,MATCH($O815,Items!$A$2:$A$1090,0))</f>
        <v xml:space="preserve"> </v>
      </c>
      <c r="Q815" t="str">
        <f t="array" ref="Q815">INDEX(Items!C$2:C$1090,MATCH($O815,Items!$A$2:$A$1090,0))</f>
        <v xml:space="preserve"> </v>
      </c>
      <c r="R815" t="str">
        <f t="array" ref="R815">INDEX(Items!D$2:D$1090,MATCH($O815,Items!$A$2:$A$1090,0))</f>
        <v xml:space="preserve"> </v>
      </c>
    </row>
    <row r="816" spans="1:18" x14ac:dyDescent="0.25">
      <c r="A816">
        <f t="shared" si="89"/>
        <v>1</v>
      </c>
      <c r="B816" t="str">
        <f t="shared" si="90"/>
        <v/>
      </c>
      <c r="C816">
        <f t="shared" si="91"/>
        <v>1</v>
      </c>
      <c r="D816" s="4"/>
      <c r="E816" s="3"/>
      <c r="F816" t="e">
        <f t="array" ref="F816">INDEX(Establishment!B$2:B$1042,MATCH($E816,Establishment!$A$2:$A$1042,0))</f>
        <v>#N/A</v>
      </c>
      <c r="G816" t="e">
        <f t="array" ref="G816">INDEX(Establishment!C$2:C$1042,MATCH($E816,Establishment!$A$2:$A$1042,0))</f>
        <v>#N/A</v>
      </c>
      <c r="H816" t="s">
        <v>20</v>
      </c>
      <c r="I816" s="5"/>
      <c r="J816" t="s">
        <v>20</v>
      </c>
      <c r="L816" s="5"/>
      <c r="M816" s="5">
        <f t="shared" si="92"/>
        <v>0</v>
      </c>
      <c r="N816" s="5" t="e">
        <f t="shared" si="93"/>
        <v>#N/A</v>
      </c>
      <c r="O816" t="s">
        <v>20</v>
      </c>
      <c r="P816" t="str">
        <f t="array" ref="P816">INDEX(Items!B$2:B$1090,MATCH($O816,Items!$A$2:$A$1090,0))</f>
        <v xml:space="preserve"> </v>
      </c>
      <c r="Q816" t="str">
        <f t="array" ref="Q816">INDEX(Items!C$2:C$1090,MATCH($O816,Items!$A$2:$A$1090,0))</f>
        <v xml:space="preserve"> </v>
      </c>
      <c r="R816" t="str">
        <f t="array" ref="R816">INDEX(Items!D$2:D$1090,MATCH($O816,Items!$A$2:$A$1090,0))</f>
        <v xml:space="preserve"> </v>
      </c>
    </row>
    <row r="817" spans="1:18" x14ac:dyDescent="0.25">
      <c r="A817">
        <f t="shared" si="89"/>
        <v>1</v>
      </c>
      <c r="B817" t="str">
        <f t="shared" si="90"/>
        <v/>
      </c>
      <c r="C817">
        <f t="shared" si="91"/>
        <v>1</v>
      </c>
      <c r="D817" s="4"/>
      <c r="E817" s="3"/>
      <c r="F817" t="e">
        <f t="array" ref="F817">INDEX(Establishment!B$2:B$1042,MATCH($E817,Establishment!$A$2:$A$1042,0))</f>
        <v>#N/A</v>
      </c>
      <c r="G817" t="e">
        <f t="array" ref="G817">INDEX(Establishment!C$2:C$1042,MATCH($E817,Establishment!$A$2:$A$1042,0))</f>
        <v>#N/A</v>
      </c>
      <c r="H817" t="s">
        <v>20</v>
      </c>
      <c r="I817" s="5"/>
      <c r="J817" t="s">
        <v>20</v>
      </c>
      <c r="L817" s="5"/>
      <c r="M817" s="5">
        <f t="shared" si="92"/>
        <v>0</v>
      </c>
      <c r="N817" s="5" t="e">
        <f t="shared" si="93"/>
        <v>#N/A</v>
      </c>
      <c r="O817" t="s">
        <v>20</v>
      </c>
      <c r="P817" t="str">
        <f t="array" ref="P817">INDEX(Items!B$2:B$1090,MATCH($O817,Items!$A$2:$A$1090,0))</f>
        <v xml:space="preserve"> </v>
      </c>
      <c r="Q817" t="str">
        <f t="array" ref="Q817">INDEX(Items!C$2:C$1090,MATCH($O817,Items!$A$2:$A$1090,0))</f>
        <v xml:space="preserve"> </v>
      </c>
      <c r="R817" t="str">
        <f t="array" ref="R817">INDEX(Items!D$2:D$1090,MATCH($O817,Items!$A$2:$A$1090,0))</f>
        <v xml:space="preserve"> </v>
      </c>
    </row>
    <row r="818" spans="1:18" x14ac:dyDescent="0.25">
      <c r="A818">
        <f t="shared" si="89"/>
        <v>1</v>
      </c>
      <c r="B818" t="str">
        <f t="shared" si="90"/>
        <v/>
      </c>
      <c r="C818">
        <f t="shared" si="91"/>
        <v>1</v>
      </c>
      <c r="D818" s="4"/>
      <c r="E818" s="3"/>
      <c r="F818" t="e">
        <f t="array" ref="F818">INDEX(Establishment!B$2:B$1042,MATCH($E818,Establishment!$A$2:$A$1042,0))</f>
        <v>#N/A</v>
      </c>
      <c r="G818" t="e">
        <f t="array" ref="G818">INDEX(Establishment!C$2:C$1042,MATCH($E818,Establishment!$A$2:$A$1042,0))</f>
        <v>#N/A</v>
      </c>
      <c r="H818" t="s">
        <v>20</v>
      </c>
      <c r="I818" s="5"/>
      <c r="J818" t="s">
        <v>20</v>
      </c>
      <c r="L818" s="5"/>
      <c r="M818" s="5">
        <f t="shared" si="92"/>
        <v>0</v>
      </c>
      <c r="N818" s="5" t="e">
        <f t="shared" si="93"/>
        <v>#N/A</v>
      </c>
      <c r="O818" t="s">
        <v>20</v>
      </c>
      <c r="P818" t="str">
        <f t="array" ref="P818">INDEX(Items!B$2:B$1090,MATCH($O818,Items!$A$2:$A$1090,0))</f>
        <v xml:space="preserve"> </v>
      </c>
      <c r="Q818" t="str">
        <f t="array" ref="Q818">INDEX(Items!C$2:C$1090,MATCH($O818,Items!$A$2:$A$1090,0))</f>
        <v xml:space="preserve"> </v>
      </c>
      <c r="R818" t="str">
        <f t="array" ref="R818">INDEX(Items!D$2:D$1090,MATCH($O818,Items!$A$2:$A$1090,0))</f>
        <v xml:space="preserve"> </v>
      </c>
    </row>
    <row r="819" spans="1:18" x14ac:dyDescent="0.25">
      <c r="A819">
        <f t="shared" si="89"/>
        <v>1</v>
      </c>
      <c r="B819" t="str">
        <f t="shared" si="90"/>
        <v/>
      </c>
      <c r="C819">
        <f t="shared" si="91"/>
        <v>1</v>
      </c>
      <c r="D819" s="4"/>
      <c r="E819" s="3"/>
      <c r="F819" t="e">
        <f t="array" ref="F819">INDEX(Establishment!B$2:B$1042,MATCH($E819,Establishment!$A$2:$A$1042,0))</f>
        <v>#N/A</v>
      </c>
      <c r="G819" t="e">
        <f t="array" ref="G819">INDEX(Establishment!C$2:C$1042,MATCH($E819,Establishment!$A$2:$A$1042,0))</f>
        <v>#N/A</v>
      </c>
      <c r="H819" t="s">
        <v>20</v>
      </c>
      <c r="I819" s="5"/>
      <c r="J819" t="s">
        <v>20</v>
      </c>
      <c r="L819" s="5"/>
      <c r="M819" s="5">
        <f t="shared" si="92"/>
        <v>0</v>
      </c>
      <c r="N819" s="5" t="e">
        <f t="shared" si="93"/>
        <v>#N/A</v>
      </c>
      <c r="O819" t="s">
        <v>20</v>
      </c>
      <c r="P819" t="str">
        <f t="array" ref="P819">INDEX(Items!B$2:B$1090,MATCH($O819,Items!$A$2:$A$1090,0))</f>
        <v xml:space="preserve"> </v>
      </c>
      <c r="Q819" t="str">
        <f t="array" ref="Q819">INDEX(Items!C$2:C$1090,MATCH($O819,Items!$A$2:$A$1090,0))</f>
        <v xml:space="preserve"> </v>
      </c>
      <c r="R819" t="str">
        <f t="array" ref="R819">INDEX(Items!D$2:D$1090,MATCH($O819,Items!$A$2:$A$1090,0))</f>
        <v xml:space="preserve"> </v>
      </c>
    </row>
    <row r="820" spans="1:18" x14ac:dyDescent="0.25">
      <c r="A820">
        <f t="shared" si="89"/>
        <v>1</v>
      </c>
      <c r="B820" t="str">
        <f t="shared" si="90"/>
        <v/>
      </c>
      <c r="C820">
        <f t="shared" si="91"/>
        <v>1</v>
      </c>
      <c r="D820" s="4"/>
      <c r="E820" s="3"/>
      <c r="F820" t="e">
        <f t="array" ref="F820">INDEX(Establishment!B$2:B$1042,MATCH($E820,Establishment!$A$2:$A$1042,0))</f>
        <v>#N/A</v>
      </c>
      <c r="G820" t="e">
        <f t="array" ref="G820">INDEX(Establishment!C$2:C$1042,MATCH($E820,Establishment!$A$2:$A$1042,0))</f>
        <v>#N/A</v>
      </c>
      <c r="H820" t="s">
        <v>20</v>
      </c>
      <c r="I820" s="5"/>
      <c r="J820" t="s">
        <v>20</v>
      </c>
      <c r="L820" s="5"/>
      <c r="M820" s="5">
        <f t="shared" si="92"/>
        <v>0</v>
      </c>
      <c r="N820" s="5" t="e">
        <f t="shared" si="93"/>
        <v>#N/A</v>
      </c>
      <c r="O820" t="s">
        <v>20</v>
      </c>
      <c r="P820" t="str">
        <f t="array" ref="P820">INDEX(Items!B$2:B$1090,MATCH($O820,Items!$A$2:$A$1090,0))</f>
        <v xml:space="preserve"> </v>
      </c>
      <c r="Q820" t="str">
        <f t="array" ref="Q820">INDEX(Items!C$2:C$1090,MATCH($O820,Items!$A$2:$A$1090,0))</f>
        <v xml:space="preserve"> </v>
      </c>
      <c r="R820" t="str">
        <f t="array" ref="R820">INDEX(Items!D$2:D$1090,MATCH($O820,Items!$A$2:$A$1090,0))</f>
        <v xml:space="preserve"> </v>
      </c>
    </row>
    <row r="821" spans="1:18" x14ac:dyDescent="0.25">
      <c r="A821">
        <f t="shared" si="89"/>
        <v>1</v>
      </c>
      <c r="B821" t="str">
        <f t="shared" si="90"/>
        <v/>
      </c>
      <c r="C821">
        <f t="shared" si="91"/>
        <v>1</v>
      </c>
      <c r="D821" s="4"/>
      <c r="E821" s="3"/>
      <c r="F821" t="e">
        <f t="array" ref="F821">INDEX(Establishment!B$2:B$1042,MATCH($E821,Establishment!$A$2:$A$1042,0))</f>
        <v>#N/A</v>
      </c>
      <c r="G821" t="e">
        <f t="array" ref="G821">INDEX(Establishment!C$2:C$1042,MATCH($E821,Establishment!$A$2:$A$1042,0))</f>
        <v>#N/A</v>
      </c>
      <c r="H821" t="s">
        <v>20</v>
      </c>
      <c r="I821" s="5"/>
      <c r="J821" t="s">
        <v>20</v>
      </c>
      <c r="L821" s="5"/>
      <c r="M821" s="5">
        <f t="shared" si="92"/>
        <v>0</v>
      </c>
      <c r="N821" s="5" t="e">
        <f t="shared" si="93"/>
        <v>#N/A</v>
      </c>
      <c r="O821" t="s">
        <v>20</v>
      </c>
      <c r="P821" t="str">
        <f t="array" ref="P821">INDEX(Items!B$2:B$1090,MATCH($O821,Items!$A$2:$A$1090,0))</f>
        <v xml:space="preserve"> </v>
      </c>
      <c r="Q821" t="str">
        <f t="array" ref="Q821">INDEX(Items!C$2:C$1090,MATCH($O821,Items!$A$2:$A$1090,0))</f>
        <v xml:space="preserve"> </v>
      </c>
      <c r="R821" t="str">
        <f t="array" ref="R821">INDEX(Items!D$2:D$1090,MATCH($O821,Items!$A$2:$A$1090,0))</f>
        <v xml:space="preserve"> </v>
      </c>
    </row>
    <row r="822" spans="1:18" x14ac:dyDescent="0.25">
      <c r="A822">
        <f t="shared" si="89"/>
        <v>1</v>
      </c>
      <c r="B822" t="str">
        <f t="shared" si="90"/>
        <v/>
      </c>
      <c r="C822">
        <f t="shared" si="91"/>
        <v>1</v>
      </c>
      <c r="D822" s="4"/>
      <c r="E822" s="3"/>
      <c r="F822" t="e">
        <f t="array" ref="F822">INDEX(Establishment!B$2:B$1042,MATCH($E822,Establishment!$A$2:$A$1042,0))</f>
        <v>#N/A</v>
      </c>
      <c r="G822" t="e">
        <f t="array" ref="G822">INDEX(Establishment!C$2:C$1042,MATCH($E822,Establishment!$A$2:$A$1042,0))</f>
        <v>#N/A</v>
      </c>
      <c r="H822" t="s">
        <v>20</v>
      </c>
      <c r="I822" s="5"/>
      <c r="J822" t="s">
        <v>20</v>
      </c>
      <c r="L822" s="5"/>
      <c r="M822" s="5">
        <f t="shared" si="92"/>
        <v>0</v>
      </c>
      <c r="N822" s="5" t="e">
        <f t="shared" si="93"/>
        <v>#N/A</v>
      </c>
      <c r="O822" t="s">
        <v>20</v>
      </c>
      <c r="P822" t="str">
        <f t="array" ref="P822">INDEX(Items!B$2:B$1090,MATCH($O822,Items!$A$2:$A$1090,0))</f>
        <v xml:space="preserve"> </v>
      </c>
      <c r="Q822" t="str">
        <f t="array" ref="Q822">INDEX(Items!C$2:C$1090,MATCH($O822,Items!$A$2:$A$1090,0))</f>
        <v xml:space="preserve"> </v>
      </c>
      <c r="R822" t="str">
        <f t="array" ref="R822">INDEX(Items!D$2:D$1090,MATCH($O822,Items!$A$2:$A$1090,0))</f>
        <v xml:space="preserve"> </v>
      </c>
    </row>
    <row r="823" spans="1:18" x14ac:dyDescent="0.25">
      <c r="A823">
        <f t="shared" si="89"/>
        <v>1</v>
      </c>
      <c r="B823" t="str">
        <f t="shared" si="90"/>
        <v/>
      </c>
      <c r="C823">
        <f t="shared" si="91"/>
        <v>1</v>
      </c>
      <c r="D823" s="4"/>
      <c r="E823" s="3"/>
      <c r="F823" t="e">
        <f t="array" ref="F823">INDEX(Establishment!B$2:B$1042,MATCH($E823,Establishment!$A$2:$A$1042,0))</f>
        <v>#N/A</v>
      </c>
      <c r="G823" t="e">
        <f t="array" ref="G823">INDEX(Establishment!C$2:C$1042,MATCH($E823,Establishment!$A$2:$A$1042,0))</f>
        <v>#N/A</v>
      </c>
      <c r="H823" t="s">
        <v>20</v>
      </c>
      <c r="I823" s="5"/>
      <c r="J823" t="s">
        <v>20</v>
      </c>
      <c r="L823" s="5"/>
      <c r="M823" s="5">
        <f t="shared" si="92"/>
        <v>0</v>
      </c>
      <c r="N823" s="5" t="e">
        <f t="shared" si="93"/>
        <v>#N/A</v>
      </c>
      <c r="O823" t="s">
        <v>20</v>
      </c>
      <c r="P823" t="str">
        <f t="array" ref="P823">INDEX(Items!B$2:B$1090,MATCH($O823,Items!$A$2:$A$1090,0))</f>
        <v xml:space="preserve"> </v>
      </c>
      <c r="Q823" t="str">
        <f t="array" ref="Q823">INDEX(Items!C$2:C$1090,MATCH($O823,Items!$A$2:$A$1090,0))</f>
        <v xml:space="preserve"> </v>
      </c>
      <c r="R823" t="str">
        <f t="array" ref="R823">INDEX(Items!D$2:D$1090,MATCH($O823,Items!$A$2:$A$1090,0))</f>
        <v xml:space="preserve"> </v>
      </c>
    </row>
    <row r="824" spans="1:18" x14ac:dyDescent="0.25">
      <c r="A824">
        <f t="shared" si="89"/>
        <v>1</v>
      </c>
      <c r="B824" t="str">
        <f t="shared" si="90"/>
        <v/>
      </c>
      <c r="C824">
        <f t="shared" si="91"/>
        <v>1</v>
      </c>
      <c r="D824" s="4"/>
      <c r="E824" s="3"/>
      <c r="F824" t="e">
        <f t="array" ref="F824">INDEX(Establishment!B$2:B$1042,MATCH($E824,Establishment!$A$2:$A$1042,0))</f>
        <v>#N/A</v>
      </c>
      <c r="G824" t="e">
        <f t="array" ref="G824">INDEX(Establishment!C$2:C$1042,MATCH($E824,Establishment!$A$2:$A$1042,0))</f>
        <v>#N/A</v>
      </c>
      <c r="H824" t="s">
        <v>20</v>
      </c>
      <c r="I824" s="5"/>
      <c r="J824" t="s">
        <v>20</v>
      </c>
      <c r="L824" s="5"/>
      <c r="M824" s="5">
        <f t="shared" si="92"/>
        <v>0</v>
      </c>
      <c r="N824" s="5" t="e">
        <f t="shared" si="93"/>
        <v>#N/A</v>
      </c>
      <c r="O824" t="s">
        <v>20</v>
      </c>
      <c r="P824" t="str">
        <f t="array" ref="P824">INDEX(Items!B$2:B$1090,MATCH($O824,Items!$A$2:$A$1090,0))</f>
        <v xml:space="preserve"> </v>
      </c>
      <c r="Q824" t="str">
        <f t="array" ref="Q824">INDEX(Items!C$2:C$1090,MATCH($O824,Items!$A$2:$A$1090,0))</f>
        <v xml:space="preserve"> </v>
      </c>
      <c r="R824" t="str">
        <f t="array" ref="R824">INDEX(Items!D$2:D$1090,MATCH($O824,Items!$A$2:$A$1090,0))</f>
        <v xml:space="preserve"> </v>
      </c>
    </row>
    <row r="825" spans="1:18" x14ac:dyDescent="0.25">
      <c r="A825">
        <f t="shared" si="89"/>
        <v>1</v>
      </c>
      <c r="B825" t="str">
        <f t="shared" si="90"/>
        <v/>
      </c>
      <c r="C825">
        <f t="shared" si="91"/>
        <v>1</v>
      </c>
      <c r="D825" s="4"/>
      <c r="E825" s="3"/>
      <c r="F825" t="e">
        <f t="array" ref="F825">INDEX(Establishment!B$2:B$1042,MATCH($E825,Establishment!$A$2:$A$1042,0))</f>
        <v>#N/A</v>
      </c>
      <c r="G825" t="e">
        <f t="array" ref="G825">INDEX(Establishment!C$2:C$1042,MATCH($E825,Establishment!$A$2:$A$1042,0))</f>
        <v>#N/A</v>
      </c>
      <c r="H825" t="s">
        <v>20</v>
      </c>
      <c r="I825" s="5"/>
      <c r="J825" t="s">
        <v>20</v>
      </c>
      <c r="L825" s="5"/>
      <c r="M825" s="5">
        <f t="shared" si="92"/>
        <v>0</v>
      </c>
      <c r="N825" s="5" t="e">
        <f t="shared" si="93"/>
        <v>#N/A</v>
      </c>
      <c r="O825" t="s">
        <v>20</v>
      </c>
      <c r="P825" t="str">
        <f t="array" ref="P825">INDEX(Items!B$2:B$1090,MATCH($O825,Items!$A$2:$A$1090,0))</f>
        <v xml:space="preserve"> </v>
      </c>
      <c r="Q825" t="str">
        <f t="array" ref="Q825">INDEX(Items!C$2:C$1090,MATCH($O825,Items!$A$2:$A$1090,0))</f>
        <v xml:space="preserve"> </v>
      </c>
      <c r="R825" t="str">
        <f t="array" ref="R825">INDEX(Items!D$2:D$1090,MATCH($O825,Items!$A$2:$A$1090,0))</f>
        <v xml:space="preserve"> </v>
      </c>
    </row>
    <row r="826" spans="1:18" x14ac:dyDescent="0.25">
      <c r="A826">
        <f t="shared" si="89"/>
        <v>1</v>
      </c>
      <c r="B826" t="str">
        <f t="shared" si="90"/>
        <v/>
      </c>
      <c r="C826">
        <f t="shared" si="91"/>
        <v>1</v>
      </c>
      <c r="D826" s="4"/>
      <c r="E826" s="3"/>
      <c r="F826" t="e">
        <f t="array" ref="F826">INDEX(Establishment!B$2:B$1042,MATCH($E826,Establishment!$A$2:$A$1042,0))</f>
        <v>#N/A</v>
      </c>
      <c r="G826" t="e">
        <f t="array" ref="G826">INDEX(Establishment!C$2:C$1042,MATCH($E826,Establishment!$A$2:$A$1042,0))</f>
        <v>#N/A</v>
      </c>
      <c r="H826" t="s">
        <v>20</v>
      </c>
      <c r="I826" s="5"/>
      <c r="J826" t="s">
        <v>20</v>
      </c>
      <c r="L826" s="5"/>
      <c r="M826" s="5">
        <f t="shared" si="92"/>
        <v>0</v>
      </c>
      <c r="N826" s="5" t="e">
        <f t="shared" si="93"/>
        <v>#N/A</v>
      </c>
      <c r="O826" t="s">
        <v>20</v>
      </c>
      <c r="P826" t="str">
        <f t="array" ref="P826">INDEX(Items!B$2:B$1090,MATCH($O826,Items!$A$2:$A$1090,0))</f>
        <v xml:space="preserve"> </v>
      </c>
      <c r="Q826" t="str">
        <f t="array" ref="Q826">INDEX(Items!C$2:C$1090,MATCH($O826,Items!$A$2:$A$1090,0))</f>
        <v xml:space="preserve"> </v>
      </c>
      <c r="R826" t="str">
        <f t="array" ref="R826">INDEX(Items!D$2:D$1090,MATCH($O826,Items!$A$2:$A$1090,0))</f>
        <v xml:space="preserve"> </v>
      </c>
    </row>
    <row r="827" spans="1:18" x14ac:dyDescent="0.25">
      <c r="A827">
        <f t="shared" si="89"/>
        <v>1</v>
      </c>
      <c r="B827" t="str">
        <f t="shared" si="90"/>
        <v/>
      </c>
      <c r="C827">
        <f t="shared" si="91"/>
        <v>1</v>
      </c>
      <c r="D827" s="4"/>
      <c r="E827" s="3"/>
      <c r="F827" t="e">
        <f t="array" ref="F827">INDEX(Establishment!B$2:B$1042,MATCH($E827,Establishment!$A$2:$A$1042,0))</f>
        <v>#N/A</v>
      </c>
      <c r="G827" t="e">
        <f t="array" ref="G827">INDEX(Establishment!C$2:C$1042,MATCH($E827,Establishment!$A$2:$A$1042,0))</f>
        <v>#N/A</v>
      </c>
      <c r="H827" t="s">
        <v>20</v>
      </c>
      <c r="I827" s="5"/>
      <c r="J827" t="s">
        <v>20</v>
      </c>
      <c r="L827" s="5"/>
      <c r="M827" s="5">
        <f t="shared" si="92"/>
        <v>0</v>
      </c>
      <c r="N827" s="5" t="e">
        <f t="shared" si="93"/>
        <v>#N/A</v>
      </c>
      <c r="O827" t="s">
        <v>20</v>
      </c>
      <c r="P827" t="str">
        <f t="array" ref="P827">INDEX(Items!B$2:B$1090,MATCH($O827,Items!$A$2:$A$1090,0))</f>
        <v xml:space="preserve"> </v>
      </c>
      <c r="Q827" t="str">
        <f t="array" ref="Q827">INDEX(Items!C$2:C$1090,MATCH($O827,Items!$A$2:$A$1090,0))</f>
        <v xml:space="preserve"> </v>
      </c>
      <c r="R827" t="str">
        <f t="array" ref="R827">INDEX(Items!D$2:D$1090,MATCH($O827,Items!$A$2:$A$1090,0))</f>
        <v xml:space="preserve"> </v>
      </c>
    </row>
    <row r="828" spans="1:18" x14ac:dyDescent="0.25">
      <c r="A828">
        <f t="shared" si="89"/>
        <v>1</v>
      </c>
      <c r="B828" t="str">
        <f t="shared" si="90"/>
        <v/>
      </c>
      <c r="C828">
        <f t="shared" si="91"/>
        <v>1</v>
      </c>
      <c r="D828" s="4"/>
      <c r="E828" s="3"/>
      <c r="F828" t="e">
        <f t="array" ref="F828">INDEX(Establishment!B$2:B$1042,MATCH($E828,Establishment!$A$2:$A$1042,0))</f>
        <v>#N/A</v>
      </c>
      <c r="G828" t="e">
        <f t="array" ref="G828">INDEX(Establishment!C$2:C$1042,MATCH($E828,Establishment!$A$2:$A$1042,0))</f>
        <v>#N/A</v>
      </c>
      <c r="H828" t="s">
        <v>20</v>
      </c>
      <c r="I828" s="5"/>
      <c r="J828" t="s">
        <v>20</v>
      </c>
      <c r="L828" s="5"/>
      <c r="M828" s="5">
        <f t="shared" si="92"/>
        <v>0</v>
      </c>
      <c r="N828" s="5" t="e">
        <f t="shared" si="93"/>
        <v>#N/A</v>
      </c>
      <c r="O828" t="s">
        <v>20</v>
      </c>
      <c r="P828" t="str">
        <f t="array" ref="P828">INDEX(Items!B$2:B$1090,MATCH($O828,Items!$A$2:$A$1090,0))</f>
        <v xml:space="preserve"> </v>
      </c>
      <c r="Q828" t="str">
        <f t="array" ref="Q828">INDEX(Items!C$2:C$1090,MATCH($O828,Items!$A$2:$A$1090,0))</f>
        <v xml:space="preserve"> </v>
      </c>
      <c r="R828" t="str">
        <f t="array" ref="R828">INDEX(Items!D$2:D$1090,MATCH($O828,Items!$A$2:$A$1090,0))</f>
        <v xml:space="preserve"> </v>
      </c>
    </row>
    <row r="829" spans="1:18" x14ac:dyDescent="0.25">
      <c r="A829">
        <f t="shared" si="89"/>
        <v>1</v>
      </c>
      <c r="B829" t="str">
        <f t="shared" si="90"/>
        <v/>
      </c>
      <c r="C829">
        <f t="shared" si="91"/>
        <v>1</v>
      </c>
      <c r="D829" s="4"/>
      <c r="E829" s="3"/>
      <c r="F829" t="e">
        <f t="array" ref="F829">INDEX(Establishment!B$2:B$1042,MATCH($E829,Establishment!$A$2:$A$1042,0))</f>
        <v>#N/A</v>
      </c>
      <c r="G829" t="e">
        <f t="array" ref="G829">INDEX(Establishment!C$2:C$1042,MATCH($E829,Establishment!$A$2:$A$1042,0))</f>
        <v>#N/A</v>
      </c>
      <c r="H829" t="s">
        <v>20</v>
      </c>
      <c r="I829" s="5"/>
      <c r="J829" t="s">
        <v>20</v>
      </c>
      <c r="L829" s="5"/>
      <c r="M829" s="5">
        <f t="shared" si="92"/>
        <v>0</v>
      </c>
      <c r="N829" s="5" t="e">
        <f t="shared" si="93"/>
        <v>#N/A</v>
      </c>
      <c r="O829" t="s">
        <v>20</v>
      </c>
      <c r="P829" t="str">
        <f t="array" ref="P829">INDEX(Items!B$2:B$1090,MATCH($O829,Items!$A$2:$A$1090,0))</f>
        <v xml:space="preserve"> </v>
      </c>
      <c r="Q829" t="str">
        <f t="array" ref="Q829">INDEX(Items!C$2:C$1090,MATCH($O829,Items!$A$2:$A$1090,0))</f>
        <v xml:space="preserve"> </v>
      </c>
      <c r="R829" t="str">
        <f t="array" ref="R829">INDEX(Items!D$2:D$1090,MATCH($O829,Items!$A$2:$A$1090,0))</f>
        <v xml:space="preserve"> </v>
      </c>
    </row>
    <row r="830" spans="1:18" x14ac:dyDescent="0.25">
      <c r="A830">
        <f t="shared" si="89"/>
        <v>1</v>
      </c>
      <c r="B830" t="str">
        <f t="shared" si="90"/>
        <v/>
      </c>
      <c r="C830">
        <f t="shared" si="91"/>
        <v>1</v>
      </c>
      <c r="D830" s="4"/>
      <c r="E830" s="3"/>
      <c r="F830" t="e">
        <f t="array" ref="F830">INDEX(Establishment!B$2:B$1042,MATCH($E830,Establishment!$A$2:$A$1042,0))</f>
        <v>#N/A</v>
      </c>
      <c r="G830" t="e">
        <f t="array" ref="G830">INDEX(Establishment!C$2:C$1042,MATCH($E830,Establishment!$A$2:$A$1042,0))</f>
        <v>#N/A</v>
      </c>
      <c r="H830" t="s">
        <v>20</v>
      </c>
      <c r="I830" s="5"/>
      <c r="J830" t="s">
        <v>20</v>
      </c>
      <c r="L830" s="5"/>
      <c r="M830" s="5">
        <f t="shared" si="92"/>
        <v>0</v>
      </c>
      <c r="N830" s="5" t="e">
        <f t="shared" si="93"/>
        <v>#N/A</v>
      </c>
      <c r="O830" t="s">
        <v>20</v>
      </c>
      <c r="P830" t="str">
        <f t="array" ref="P830">INDEX(Items!B$2:B$1090,MATCH($O830,Items!$A$2:$A$1090,0))</f>
        <v xml:space="preserve"> </v>
      </c>
      <c r="Q830" t="str">
        <f t="array" ref="Q830">INDEX(Items!C$2:C$1090,MATCH($O830,Items!$A$2:$A$1090,0))</f>
        <v xml:space="preserve"> </v>
      </c>
      <c r="R830" t="str">
        <f t="array" ref="R830">INDEX(Items!D$2:D$1090,MATCH($O830,Items!$A$2:$A$1090,0))</f>
        <v xml:space="preserve"> </v>
      </c>
    </row>
    <row r="831" spans="1:18" x14ac:dyDescent="0.25">
      <c r="A831">
        <f t="shared" si="89"/>
        <v>1</v>
      </c>
      <c r="B831" t="str">
        <f t="shared" si="90"/>
        <v/>
      </c>
      <c r="C831">
        <f t="shared" si="91"/>
        <v>1</v>
      </c>
      <c r="D831" s="4"/>
      <c r="E831" s="3"/>
      <c r="F831" t="e">
        <f t="array" ref="F831">INDEX(Establishment!B$2:B$1042,MATCH($E831,Establishment!$A$2:$A$1042,0))</f>
        <v>#N/A</v>
      </c>
      <c r="G831" t="e">
        <f t="array" ref="G831">INDEX(Establishment!C$2:C$1042,MATCH($E831,Establishment!$A$2:$A$1042,0))</f>
        <v>#N/A</v>
      </c>
      <c r="H831" t="s">
        <v>20</v>
      </c>
      <c r="I831" s="5"/>
      <c r="J831" t="s">
        <v>20</v>
      </c>
      <c r="L831" s="5"/>
      <c r="M831" s="5">
        <f t="shared" si="92"/>
        <v>0</v>
      </c>
      <c r="N831" s="5" t="e">
        <f t="shared" si="93"/>
        <v>#N/A</v>
      </c>
      <c r="O831" t="s">
        <v>20</v>
      </c>
      <c r="P831" t="str">
        <f t="array" ref="P831">INDEX(Items!B$2:B$1090,MATCH($O831,Items!$A$2:$A$1090,0))</f>
        <v xml:space="preserve"> </v>
      </c>
      <c r="Q831" t="str">
        <f t="array" ref="Q831">INDEX(Items!C$2:C$1090,MATCH($O831,Items!$A$2:$A$1090,0))</f>
        <v xml:space="preserve"> </v>
      </c>
      <c r="R831" t="str">
        <f t="array" ref="R831">INDEX(Items!D$2:D$1090,MATCH($O831,Items!$A$2:$A$1090,0))</f>
        <v xml:space="preserve"> </v>
      </c>
    </row>
    <row r="832" spans="1:18" x14ac:dyDescent="0.25">
      <c r="A832">
        <f t="shared" si="89"/>
        <v>1</v>
      </c>
      <c r="B832" t="str">
        <f t="shared" si="90"/>
        <v/>
      </c>
      <c r="C832">
        <f t="shared" si="91"/>
        <v>1</v>
      </c>
      <c r="D832" s="4"/>
      <c r="E832" s="3"/>
      <c r="F832" t="e">
        <f t="array" ref="F832">INDEX(Establishment!B$2:B$1042,MATCH($E832,Establishment!$A$2:$A$1042,0))</f>
        <v>#N/A</v>
      </c>
      <c r="G832" t="e">
        <f t="array" ref="G832">INDEX(Establishment!C$2:C$1042,MATCH($E832,Establishment!$A$2:$A$1042,0))</f>
        <v>#N/A</v>
      </c>
      <c r="H832" t="s">
        <v>20</v>
      </c>
      <c r="I832" s="5"/>
      <c r="J832" t="s">
        <v>20</v>
      </c>
      <c r="L832" s="5"/>
      <c r="M832" s="5">
        <f t="shared" si="92"/>
        <v>0</v>
      </c>
      <c r="N832" s="5" t="e">
        <f t="shared" si="93"/>
        <v>#N/A</v>
      </c>
      <c r="O832" t="s">
        <v>20</v>
      </c>
      <c r="P832" t="str">
        <f t="array" ref="P832">INDEX(Items!B$2:B$1090,MATCH($O832,Items!$A$2:$A$1090,0))</f>
        <v xml:space="preserve"> </v>
      </c>
      <c r="Q832" t="str">
        <f t="array" ref="Q832">INDEX(Items!C$2:C$1090,MATCH($O832,Items!$A$2:$A$1090,0))</f>
        <v xml:space="preserve"> </v>
      </c>
      <c r="R832" t="str">
        <f t="array" ref="R832">INDEX(Items!D$2:D$1090,MATCH($O832,Items!$A$2:$A$1090,0))</f>
        <v xml:space="preserve"> </v>
      </c>
    </row>
    <row r="833" spans="1:18" x14ac:dyDescent="0.25">
      <c r="A833">
        <f t="shared" si="89"/>
        <v>1</v>
      </c>
      <c r="B833" t="str">
        <f t="shared" si="90"/>
        <v/>
      </c>
      <c r="C833">
        <f t="shared" si="91"/>
        <v>1</v>
      </c>
      <c r="D833" s="4"/>
      <c r="E833" s="3"/>
      <c r="F833" t="e">
        <f t="array" ref="F833">INDEX(Establishment!B$2:B$1042,MATCH($E833,Establishment!$A$2:$A$1042,0))</f>
        <v>#N/A</v>
      </c>
      <c r="G833" t="e">
        <f t="array" ref="G833">INDEX(Establishment!C$2:C$1042,MATCH($E833,Establishment!$A$2:$A$1042,0))</f>
        <v>#N/A</v>
      </c>
      <c r="H833" t="s">
        <v>20</v>
      </c>
      <c r="I833" s="5"/>
      <c r="J833" t="s">
        <v>20</v>
      </c>
      <c r="L833" s="5"/>
      <c r="M833" s="5">
        <f t="shared" si="92"/>
        <v>0</v>
      </c>
      <c r="N833" s="5" t="e">
        <f t="shared" si="93"/>
        <v>#N/A</v>
      </c>
      <c r="O833" t="s">
        <v>20</v>
      </c>
      <c r="P833" t="str">
        <f t="array" ref="P833">INDEX(Items!B$2:B$1090,MATCH($O833,Items!$A$2:$A$1090,0))</f>
        <v xml:space="preserve"> </v>
      </c>
      <c r="Q833" t="str">
        <f t="array" ref="Q833">INDEX(Items!C$2:C$1090,MATCH($O833,Items!$A$2:$A$1090,0))</f>
        <v xml:space="preserve"> </v>
      </c>
      <c r="R833" t="str">
        <f t="array" ref="R833">INDEX(Items!D$2:D$1090,MATCH($O833,Items!$A$2:$A$1090,0))</f>
        <v xml:space="preserve"> </v>
      </c>
    </row>
    <row r="834" spans="1:18" x14ac:dyDescent="0.25">
      <c r="A834">
        <f t="shared" si="89"/>
        <v>1</v>
      </c>
      <c r="B834" t="str">
        <f t="shared" si="90"/>
        <v/>
      </c>
      <c r="C834">
        <f t="shared" si="91"/>
        <v>1</v>
      </c>
      <c r="D834" s="4"/>
      <c r="E834" s="3"/>
      <c r="F834" t="e">
        <f t="array" ref="F834">INDEX(Establishment!B$2:B$1042,MATCH($E834,Establishment!$A$2:$A$1042,0))</f>
        <v>#N/A</v>
      </c>
      <c r="G834" t="e">
        <f t="array" ref="G834">INDEX(Establishment!C$2:C$1042,MATCH($E834,Establishment!$A$2:$A$1042,0))</f>
        <v>#N/A</v>
      </c>
      <c r="H834" t="s">
        <v>20</v>
      </c>
      <c r="I834" s="5"/>
      <c r="J834" t="s">
        <v>20</v>
      </c>
      <c r="L834" s="5"/>
      <c r="M834" s="5">
        <f t="shared" si="92"/>
        <v>0</v>
      </c>
      <c r="N834" s="5" t="e">
        <f t="shared" si="93"/>
        <v>#N/A</v>
      </c>
      <c r="O834" t="s">
        <v>20</v>
      </c>
      <c r="P834" t="str">
        <f t="array" ref="P834">INDEX(Items!B$2:B$1090,MATCH($O834,Items!$A$2:$A$1090,0))</f>
        <v xml:space="preserve"> </v>
      </c>
      <c r="Q834" t="str">
        <f t="array" ref="Q834">INDEX(Items!C$2:C$1090,MATCH($O834,Items!$A$2:$A$1090,0))</f>
        <v xml:space="preserve"> </v>
      </c>
      <c r="R834" t="str">
        <f t="array" ref="R834">INDEX(Items!D$2:D$1090,MATCH($O834,Items!$A$2:$A$1090,0))</f>
        <v xml:space="preserve"> </v>
      </c>
    </row>
    <row r="835" spans="1:18" x14ac:dyDescent="0.25">
      <c r="A835">
        <f t="shared" si="89"/>
        <v>1</v>
      </c>
      <c r="B835" t="str">
        <f t="shared" si="90"/>
        <v/>
      </c>
      <c r="C835">
        <f t="shared" si="91"/>
        <v>1</v>
      </c>
      <c r="D835" s="4"/>
      <c r="E835" s="3"/>
      <c r="F835" t="e">
        <f t="array" ref="F835">INDEX(Establishment!B$2:B$1042,MATCH($E835,Establishment!$A$2:$A$1042,0))</f>
        <v>#N/A</v>
      </c>
      <c r="G835" t="e">
        <f t="array" ref="G835">INDEX(Establishment!C$2:C$1042,MATCH($E835,Establishment!$A$2:$A$1042,0))</f>
        <v>#N/A</v>
      </c>
      <c r="H835" t="s">
        <v>20</v>
      </c>
      <c r="I835" s="5"/>
      <c r="J835" t="s">
        <v>20</v>
      </c>
      <c r="L835" s="5"/>
      <c r="M835" s="5">
        <f t="shared" si="92"/>
        <v>0</v>
      </c>
      <c r="N835" s="5" t="e">
        <f t="shared" si="93"/>
        <v>#N/A</v>
      </c>
      <c r="O835" t="s">
        <v>20</v>
      </c>
      <c r="P835" t="str">
        <f t="array" ref="P835">INDEX(Items!B$2:B$1090,MATCH($O835,Items!$A$2:$A$1090,0))</f>
        <v xml:space="preserve"> </v>
      </c>
      <c r="Q835" t="str">
        <f t="array" ref="Q835">INDEX(Items!C$2:C$1090,MATCH($O835,Items!$A$2:$A$1090,0))</f>
        <v xml:space="preserve"> </v>
      </c>
      <c r="R835" t="str">
        <f t="array" ref="R835">INDEX(Items!D$2:D$1090,MATCH($O835,Items!$A$2:$A$1090,0))</f>
        <v xml:space="preserve"> </v>
      </c>
    </row>
    <row r="836" spans="1:18" x14ac:dyDescent="0.25">
      <c r="A836">
        <f t="shared" si="89"/>
        <v>1</v>
      </c>
      <c r="B836" t="str">
        <f t="shared" si="90"/>
        <v/>
      </c>
      <c r="C836">
        <f t="shared" si="91"/>
        <v>1</v>
      </c>
      <c r="D836" s="4"/>
      <c r="E836" s="3"/>
      <c r="F836" t="e">
        <f t="array" ref="F836">INDEX(Establishment!B$2:B$1042,MATCH($E836,Establishment!$A$2:$A$1042,0))</f>
        <v>#N/A</v>
      </c>
      <c r="G836" t="e">
        <f t="array" ref="G836">INDEX(Establishment!C$2:C$1042,MATCH($E836,Establishment!$A$2:$A$1042,0))</f>
        <v>#N/A</v>
      </c>
      <c r="H836" t="s">
        <v>20</v>
      </c>
      <c r="I836" s="5"/>
      <c r="J836" t="s">
        <v>20</v>
      </c>
      <c r="L836" s="5"/>
      <c r="M836" s="5">
        <f t="shared" si="92"/>
        <v>0</v>
      </c>
      <c r="N836" s="5" t="e">
        <f t="shared" si="93"/>
        <v>#N/A</v>
      </c>
      <c r="O836" t="s">
        <v>20</v>
      </c>
      <c r="P836" t="str">
        <f t="array" ref="P836">INDEX(Items!B$2:B$1090,MATCH($O836,Items!$A$2:$A$1090,0))</f>
        <v xml:space="preserve"> </v>
      </c>
      <c r="Q836" t="str">
        <f t="array" ref="Q836">INDEX(Items!C$2:C$1090,MATCH($O836,Items!$A$2:$A$1090,0))</f>
        <v xml:space="preserve"> </v>
      </c>
      <c r="R836" t="str">
        <f t="array" ref="R836">INDEX(Items!D$2:D$1090,MATCH($O836,Items!$A$2:$A$1090,0))</f>
        <v xml:space="preserve"> </v>
      </c>
    </row>
    <row r="837" spans="1:18" x14ac:dyDescent="0.25">
      <c r="A837">
        <f t="shared" si="89"/>
        <v>1</v>
      </c>
      <c r="B837" t="str">
        <f t="shared" si="90"/>
        <v/>
      </c>
      <c r="C837">
        <f t="shared" si="91"/>
        <v>1</v>
      </c>
      <c r="D837" s="4"/>
      <c r="E837" s="3"/>
      <c r="F837" t="e">
        <f t="array" ref="F837">INDEX(Establishment!B$2:B$1042,MATCH($E837,Establishment!$A$2:$A$1042,0))</f>
        <v>#N/A</v>
      </c>
      <c r="G837" t="e">
        <f t="array" ref="G837">INDEX(Establishment!C$2:C$1042,MATCH($E837,Establishment!$A$2:$A$1042,0))</f>
        <v>#N/A</v>
      </c>
      <c r="H837" t="s">
        <v>20</v>
      </c>
      <c r="I837" s="5"/>
      <c r="J837" t="s">
        <v>20</v>
      </c>
      <c r="L837" s="5"/>
      <c r="M837" s="5">
        <f t="shared" si="92"/>
        <v>0</v>
      </c>
      <c r="N837" s="5" t="e">
        <f t="shared" si="93"/>
        <v>#N/A</v>
      </c>
      <c r="O837" t="s">
        <v>20</v>
      </c>
      <c r="P837" t="str">
        <f t="array" ref="P837">INDEX(Items!B$2:B$1090,MATCH($O837,Items!$A$2:$A$1090,0))</f>
        <v xml:space="preserve"> </v>
      </c>
      <c r="Q837" t="str">
        <f t="array" ref="Q837">INDEX(Items!C$2:C$1090,MATCH($O837,Items!$A$2:$A$1090,0))</f>
        <v xml:space="preserve"> </v>
      </c>
      <c r="R837" t="str">
        <f t="array" ref="R837">INDEX(Items!D$2:D$1090,MATCH($O837,Items!$A$2:$A$1090,0))</f>
        <v xml:space="preserve"> </v>
      </c>
    </row>
    <row r="838" spans="1:18" x14ac:dyDescent="0.25">
      <c r="A838">
        <f t="shared" si="89"/>
        <v>1</v>
      </c>
      <c r="B838" t="str">
        <f t="shared" si="90"/>
        <v/>
      </c>
      <c r="C838">
        <f t="shared" si="91"/>
        <v>1</v>
      </c>
      <c r="D838" s="4"/>
      <c r="E838" s="3"/>
      <c r="F838" t="e">
        <f t="array" ref="F838">INDEX(Establishment!B$2:B$1042,MATCH($E838,Establishment!$A$2:$A$1042,0))</f>
        <v>#N/A</v>
      </c>
      <c r="G838" t="e">
        <f t="array" ref="G838">INDEX(Establishment!C$2:C$1042,MATCH($E838,Establishment!$A$2:$A$1042,0))</f>
        <v>#N/A</v>
      </c>
      <c r="H838" t="s">
        <v>20</v>
      </c>
      <c r="I838" s="5"/>
      <c r="J838" t="s">
        <v>20</v>
      </c>
      <c r="L838" s="5"/>
      <c r="M838" s="5">
        <f t="shared" si="92"/>
        <v>0</v>
      </c>
      <c r="N838" s="5" t="e">
        <f t="shared" si="93"/>
        <v>#N/A</v>
      </c>
      <c r="O838" t="s">
        <v>20</v>
      </c>
      <c r="P838" t="str">
        <f t="array" ref="P838">INDEX(Items!B$2:B$1090,MATCH($O838,Items!$A$2:$A$1090,0))</f>
        <v xml:space="preserve"> </v>
      </c>
      <c r="Q838" t="str">
        <f t="array" ref="Q838">INDEX(Items!C$2:C$1090,MATCH($O838,Items!$A$2:$A$1090,0))</f>
        <v xml:space="preserve"> </v>
      </c>
      <c r="R838" t="str">
        <f t="array" ref="R838">INDEX(Items!D$2:D$1090,MATCH($O838,Items!$A$2:$A$1090,0))</f>
        <v xml:space="preserve"> </v>
      </c>
    </row>
    <row r="839" spans="1:18" x14ac:dyDescent="0.25">
      <c r="A839">
        <f t="shared" ref="A839:A902" si="94">IF(OR(D839&lt;&gt;D838,D839=""),1,IF(NOT(AND(E839=E838,F839=F838,G839=G838)),A838+1,IF(OR(H839="",AND(H839&lt;&gt;"",H839&lt;&gt;H838,H838&lt;&gt;"")),A838,A838+1)))</f>
        <v>1</v>
      </c>
      <c r="B839" t="str">
        <f t="shared" ref="B839:B902" si="95">IF(D839&lt;&gt;"",TEXT(D839,"YYYYMMDD")&amp;CHAR(64+A839),"")</f>
        <v/>
      </c>
      <c r="C839">
        <f t="shared" ref="C839:C902" si="96">IF(OR(B839="",B839&lt;&gt;B885),1,C885+1)</f>
        <v>1</v>
      </c>
      <c r="D839" s="4"/>
      <c r="E839" s="3"/>
      <c r="F839" t="e">
        <f t="array" ref="F839">INDEX(Establishment!B$2:B$1042,MATCH($E839,Establishment!$A$2:$A$1042,0))</f>
        <v>#N/A</v>
      </c>
      <c r="G839" t="e">
        <f t="array" ref="G839">INDEX(Establishment!C$2:C$1042,MATCH($E839,Establishment!$A$2:$A$1042,0))</f>
        <v>#N/A</v>
      </c>
      <c r="H839" t="s">
        <v>20</v>
      </c>
      <c r="I839" s="5"/>
      <c r="J839" t="s">
        <v>20</v>
      </c>
      <c r="L839" s="5"/>
      <c r="M839" s="5">
        <f t="shared" ref="M839:M902" si="97">K839*L839</f>
        <v>0</v>
      </c>
      <c r="N839" s="5" t="e">
        <f t="shared" ref="N839:N902" si="98">IF(B839=B838,N838+M839,M839)</f>
        <v>#N/A</v>
      </c>
      <c r="O839" t="s">
        <v>20</v>
      </c>
      <c r="P839" t="str">
        <f t="array" ref="P839">INDEX(Items!B$2:B$1090,MATCH($O839,Items!$A$2:$A$1090,0))</f>
        <v xml:space="preserve"> </v>
      </c>
      <c r="Q839" t="str">
        <f t="array" ref="Q839">INDEX(Items!C$2:C$1090,MATCH($O839,Items!$A$2:$A$1090,0))</f>
        <v xml:space="preserve"> </v>
      </c>
      <c r="R839" t="str">
        <f t="array" ref="R839">INDEX(Items!D$2:D$1090,MATCH($O839,Items!$A$2:$A$1090,0))</f>
        <v xml:space="preserve"> </v>
      </c>
    </row>
    <row r="840" spans="1:18" x14ac:dyDescent="0.25">
      <c r="A840">
        <f t="shared" si="94"/>
        <v>1</v>
      </c>
      <c r="B840" t="str">
        <f t="shared" si="95"/>
        <v/>
      </c>
      <c r="C840">
        <f t="shared" si="96"/>
        <v>1</v>
      </c>
      <c r="D840" s="4"/>
      <c r="E840" s="3"/>
      <c r="F840" t="e">
        <f t="array" ref="F840">INDEX(Establishment!B$2:B$1042,MATCH($E840,Establishment!$A$2:$A$1042,0))</f>
        <v>#N/A</v>
      </c>
      <c r="G840" t="e">
        <f t="array" ref="G840">INDEX(Establishment!C$2:C$1042,MATCH($E840,Establishment!$A$2:$A$1042,0))</f>
        <v>#N/A</v>
      </c>
      <c r="H840" t="s">
        <v>20</v>
      </c>
      <c r="I840" s="5"/>
      <c r="J840" t="s">
        <v>20</v>
      </c>
      <c r="L840" s="5"/>
      <c r="M840" s="5">
        <f t="shared" si="97"/>
        <v>0</v>
      </c>
      <c r="N840" s="5" t="e">
        <f t="shared" si="98"/>
        <v>#N/A</v>
      </c>
      <c r="O840" t="s">
        <v>20</v>
      </c>
      <c r="P840" t="str">
        <f t="array" ref="P840">INDEX(Items!B$2:B$1090,MATCH($O840,Items!$A$2:$A$1090,0))</f>
        <v xml:space="preserve"> </v>
      </c>
      <c r="Q840" t="str">
        <f t="array" ref="Q840">INDEX(Items!C$2:C$1090,MATCH($O840,Items!$A$2:$A$1090,0))</f>
        <v xml:space="preserve"> </v>
      </c>
      <c r="R840" t="str">
        <f t="array" ref="R840">INDEX(Items!D$2:D$1090,MATCH($O840,Items!$A$2:$A$1090,0))</f>
        <v xml:space="preserve"> </v>
      </c>
    </row>
    <row r="841" spans="1:18" x14ac:dyDescent="0.25">
      <c r="A841">
        <f t="shared" si="94"/>
        <v>1</v>
      </c>
      <c r="B841" t="str">
        <f t="shared" si="95"/>
        <v/>
      </c>
      <c r="C841">
        <f t="shared" si="96"/>
        <v>1</v>
      </c>
      <c r="D841" s="4"/>
      <c r="E841" s="3"/>
      <c r="F841" t="e">
        <f t="array" ref="F841">INDEX(Establishment!B$2:B$1042,MATCH($E841,Establishment!$A$2:$A$1042,0))</f>
        <v>#N/A</v>
      </c>
      <c r="G841" t="e">
        <f t="array" ref="G841">INDEX(Establishment!C$2:C$1042,MATCH($E841,Establishment!$A$2:$A$1042,0))</f>
        <v>#N/A</v>
      </c>
      <c r="H841" t="s">
        <v>20</v>
      </c>
      <c r="I841" s="5"/>
      <c r="J841" t="s">
        <v>20</v>
      </c>
      <c r="L841" s="5"/>
      <c r="M841" s="5">
        <f t="shared" si="97"/>
        <v>0</v>
      </c>
      <c r="N841" s="5" t="e">
        <f t="shared" si="98"/>
        <v>#N/A</v>
      </c>
      <c r="O841" t="s">
        <v>20</v>
      </c>
      <c r="P841" t="str">
        <f t="array" ref="P841">INDEX(Items!B$2:B$1090,MATCH($O841,Items!$A$2:$A$1090,0))</f>
        <v xml:space="preserve"> </v>
      </c>
      <c r="Q841" t="str">
        <f t="array" ref="Q841">INDEX(Items!C$2:C$1090,MATCH($O841,Items!$A$2:$A$1090,0))</f>
        <v xml:space="preserve"> </v>
      </c>
      <c r="R841" t="str">
        <f t="array" ref="R841">INDEX(Items!D$2:D$1090,MATCH($O841,Items!$A$2:$A$1090,0))</f>
        <v xml:space="preserve"> </v>
      </c>
    </row>
    <row r="842" spans="1:18" x14ac:dyDescent="0.25">
      <c r="A842">
        <f t="shared" si="94"/>
        <v>1</v>
      </c>
      <c r="B842" t="str">
        <f t="shared" si="95"/>
        <v/>
      </c>
      <c r="C842">
        <f t="shared" si="96"/>
        <v>1</v>
      </c>
      <c r="D842" s="4"/>
      <c r="E842" s="3"/>
      <c r="F842" t="e">
        <f t="array" ref="F842">INDEX(Establishment!B$2:B$1042,MATCH($E842,Establishment!$A$2:$A$1042,0))</f>
        <v>#N/A</v>
      </c>
      <c r="G842" t="e">
        <f t="array" ref="G842">INDEX(Establishment!C$2:C$1042,MATCH($E842,Establishment!$A$2:$A$1042,0))</f>
        <v>#N/A</v>
      </c>
      <c r="H842" t="s">
        <v>20</v>
      </c>
      <c r="I842" s="5"/>
      <c r="J842" t="s">
        <v>20</v>
      </c>
      <c r="L842" s="5"/>
      <c r="M842" s="5">
        <f t="shared" si="97"/>
        <v>0</v>
      </c>
      <c r="N842" s="5" t="e">
        <f t="shared" si="98"/>
        <v>#N/A</v>
      </c>
      <c r="O842" t="s">
        <v>20</v>
      </c>
      <c r="P842" t="str">
        <f t="array" ref="P842">INDEX(Items!B$2:B$1090,MATCH($O842,Items!$A$2:$A$1090,0))</f>
        <v xml:space="preserve"> </v>
      </c>
      <c r="Q842" t="str">
        <f t="array" ref="Q842">INDEX(Items!C$2:C$1090,MATCH($O842,Items!$A$2:$A$1090,0))</f>
        <v xml:space="preserve"> </v>
      </c>
      <c r="R842" t="str">
        <f t="array" ref="R842">INDEX(Items!D$2:D$1090,MATCH($O842,Items!$A$2:$A$1090,0))</f>
        <v xml:space="preserve"> </v>
      </c>
    </row>
    <row r="843" spans="1:18" x14ac:dyDescent="0.25">
      <c r="A843">
        <f t="shared" si="94"/>
        <v>1</v>
      </c>
      <c r="B843" t="str">
        <f t="shared" si="95"/>
        <v/>
      </c>
      <c r="C843">
        <f t="shared" si="96"/>
        <v>1</v>
      </c>
      <c r="D843" s="4"/>
      <c r="E843" s="3"/>
      <c r="F843" t="e">
        <f t="array" ref="F843">INDEX(Establishment!B$2:B$1042,MATCH($E843,Establishment!$A$2:$A$1042,0))</f>
        <v>#N/A</v>
      </c>
      <c r="G843" t="e">
        <f t="array" ref="G843">INDEX(Establishment!C$2:C$1042,MATCH($E843,Establishment!$A$2:$A$1042,0))</f>
        <v>#N/A</v>
      </c>
      <c r="H843" t="s">
        <v>20</v>
      </c>
      <c r="I843" s="5"/>
      <c r="J843" t="s">
        <v>20</v>
      </c>
      <c r="L843" s="5"/>
      <c r="M843" s="5">
        <f t="shared" si="97"/>
        <v>0</v>
      </c>
      <c r="N843" s="5" t="e">
        <f t="shared" si="98"/>
        <v>#N/A</v>
      </c>
      <c r="O843" t="s">
        <v>20</v>
      </c>
      <c r="P843" t="str">
        <f t="array" ref="P843">INDEX(Items!B$2:B$1090,MATCH($O843,Items!$A$2:$A$1090,0))</f>
        <v xml:space="preserve"> </v>
      </c>
      <c r="Q843" t="str">
        <f t="array" ref="Q843">INDEX(Items!C$2:C$1090,MATCH($O843,Items!$A$2:$A$1090,0))</f>
        <v xml:space="preserve"> </v>
      </c>
      <c r="R843" t="str">
        <f t="array" ref="R843">INDEX(Items!D$2:D$1090,MATCH($O843,Items!$A$2:$A$1090,0))</f>
        <v xml:space="preserve"> </v>
      </c>
    </row>
    <row r="844" spans="1:18" x14ac:dyDescent="0.25">
      <c r="A844">
        <f t="shared" si="94"/>
        <v>1</v>
      </c>
      <c r="B844" t="str">
        <f t="shared" si="95"/>
        <v/>
      </c>
      <c r="C844">
        <f t="shared" si="96"/>
        <v>1</v>
      </c>
      <c r="D844" s="4"/>
      <c r="E844" s="3"/>
      <c r="F844" t="e">
        <f t="array" ref="F844">INDEX(Establishment!B$2:B$1042,MATCH($E844,Establishment!$A$2:$A$1042,0))</f>
        <v>#N/A</v>
      </c>
      <c r="G844" t="e">
        <f t="array" ref="G844">INDEX(Establishment!C$2:C$1042,MATCH($E844,Establishment!$A$2:$A$1042,0))</f>
        <v>#N/A</v>
      </c>
      <c r="H844" t="s">
        <v>20</v>
      </c>
      <c r="I844" s="5"/>
      <c r="J844" t="s">
        <v>20</v>
      </c>
      <c r="L844" s="5"/>
      <c r="M844" s="5">
        <f t="shared" si="97"/>
        <v>0</v>
      </c>
      <c r="N844" s="5" t="e">
        <f t="shared" si="98"/>
        <v>#N/A</v>
      </c>
      <c r="O844" t="s">
        <v>20</v>
      </c>
      <c r="P844" t="str">
        <f t="array" ref="P844">INDEX(Items!B$2:B$1090,MATCH($O844,Items!$A$2:$A$1090,0))</f>
        <v xml:space="preserve"> </v>
      </c>
      <c r="Q844" t="str">
        <f t="array" ref="Q844">INDEX(Items!C$2:C$1090,MATCH($O844,Items!$A$2:$A$1090,0))</f>
        <v xml:space="preserve"> </v>
      </c>
      <c r="R844" t="str">
        <f t="array" ref="R844">INDEX(Items!D$2:D$1090,MATCH($O844,Items!$A$2:$A$1090,0))</f>
        <v xml:space="preserve"> </v>
      </c>
    </row>
    <row r="845" spans="1:18" x14ac:dyDescent="0.25">
      <c r="A845">
        <f t="shared" si="94"/>
        <v>1</v>
      </c>
      <c r="B845" t="str">
        <f t="shared" si="95"/>
        <v/>
      </c>
      <c r="C845">
        <f t="shared" si="96"/>
        <v>1</v>
      </c>
      <c r="D845" s="4"/>
      <c r="E845" s="3"/>
      <c r="F845" t="e">
        <f t="array" ref="F845">INDEX(Establishment!B$2:B$1042,MATCH($E845,Establishment!$A$2:$A$1042,0))</f>
        <v>#N/A</v>
      </c>
      <c r="G845" t="e">
        <f t="array" ref="G845">INDEX(Establishment!C$2:C$1042,MATCH($E845,Establishment!$A$2:$A$1042,0))</f>
        <v>#N/A</v>
      </c>
      <c r="H845" t="s">
        <v>20</v>
      </c>
      <c r="I845" s="5"/>
      <c r="J845" t="s">
        <v>20</v>
      </c>
      <c r="L845" s="5"/>
      <c r="M845" s="5">
        <f t="shared" si="97"/>
        <v>0</v>
      </c>
      <c r="N845" s="5" t="e">
        <f t="shared" si="98"/>
        <v>#N/A</v>
      </c>
      <c r="O845" t="s">
        <v>20</v>
      </c>
      <c r="P845" t="str">
        <f t="array" ref="P845">INDEX(Items!B$2:B$1090,MATCH($O845,Items!$A$2:$A$1090,0))</f>
        <v xml:space="preserve"> </v>
      </c>
      <c r="Q845" t="str">
        <f t="array" ref="Q845">INDEX(Items!C$2:C$1090,MATCH($O845,Items!$A$2:$A$1090,0))</f>
        <v xml:space="preserve"> </v>
      </c>
      <c r="R845" t="str">
        <f t="array" ref="R845">INDEX(Items!D$2:D$1090,MATCH($O845,Items!$A$2:$A$1090,0))</f>
        <v xml:space="preserve"> </v>
      </c>
    </row>
    <row r="846" spans="1:18" x14ac:dyDescent="0.25">
      <c r="A846">
        <f t="shared" si="94"/>
        <v>1</v>
      </c>
      <c r="B846" t="str">
        <f t="shared" si="95"/>
        <v/>
      </c>
      <c r="C846">
        <f t="shared" si="96"/>
        <v>1</v>
      </c>
      <c r="D846" s="4"/>
      <c r="E846" s="3"/>
      <c r="F846" t="e">
        <f t="array" ref="F846">INDEX(Establishment!B$2:B$1042,MATCH($E846,Establishment!$A$2:$A$1042,0))</f>
        <v>#N/A</v>
      </c>
      <c r="G846" t="e">
        <f t="array" ref="G846">INDEX(Establishment!C$2:C$1042,MATCH($E846,Establishment!$A$2:$A$1042,0))</f>
        <v>#N/A</v>
      </c>
      <c r="H846" t="s">
        <v>20</v>
      </c>
      <c r="I846" s="5"/>
      <c r="J846" t="s">
        <v>20</v>
      </c>
      <c r="L846" s="5"/>
      <c r="M846" s="5">
        <f t="shared" si="97"/>
        <v>0</v>
      </c>
      <c r="N846" s="5" t="e">
        <f t="shared" si="98"/>
        <v>#N/A</v>
      </c>
      <c r="O846" t="s">
        <v>20</v>
      </c>
      <c r="P846" t="str">
        <f t="array" ref="P846">INDEX(Items!B$2:B$1090,MATCH($O846,Items!$A$2:$A$1090,0))</f>
        <v xml:space="preserve"> </v>
      </c>
      <c r="Q846" t="str">
        <f t="array" ref="Q846">INDEX(Items!C$2:C$1090,MATCH($O846,Items!$A$2:$A$1090,0))</f>
        <v xml:space="preserve"> </v>
      </c>
      <c r="R846" t="str">
        <f t="array" ref="R846">INDEX(Items!D$2:D$1090,MATCH($O846,Items!$A$2:$A$1090,0))</f>
        <v xml:space="preserve"> </v>
      </c>
    </row>
    <row r="847" spans="1:18" x14ac:dyDescent="0.25">
      <c r="A847">
        <f t="shared" si="94"/>
        <v>1</v>
      </c>
      <c r="B847" t="str">
        <f t="shared" si="95"/>
        <v/>
      </c>
      <c r="C847">
        <f t="shared" si="96"/>
        <v>1</v>
      </c>
      <c r="D847" s="4"/>
      <c r="E847" s="3"/>
      <c r="F847" t="e">
        <f t="array" ref="F847">INDEX(Establishment!B$2:B$1042,MATCH($E847,Establishment!$A$2:$A$1042,0))</f>
        <v>#N/A</v>
      </c>
      <c r="G847" t="e">
        <f t="array" ref="G847">INDEX(Establishment!C$2:C$1042,MATCH($E847,Establishment!$A$2:$A$1042,0))</f>
        <v>#N/A</v>
      </c>
      <c r="H847" t="s">
        <v>20</v>
      </c>
      <c r="I847" s="5"/>
      <c r="J847" t="s">
        <v>20</v>
      </c>
      <c r="L847" s="5"/>
      <c r="M847" s="5">
        <f t="shared" si="97"/>
        <v>0</v>
      </c>
      <c r="N847" s="5" t="e">
        <f t="shared" si="98"/>
        <v>#N/A</v>
      </c>
      <c r="O847" t="s">
        <v>20</v>
      </c>
      <c r="P847" t="str">
        <f t="array" ref="P847">INDEX(Items!B$2:B$1090,MATCH($O847,Items!$A$2:$A$1090,0))</f>
        <v xml:space="preserve"> </v>
      </c>
      <c r="Q847" t="str">
        <f t="array" ref="Q847">INDEX(Items!C$2:C$1090,MATCH($O847,Items!$A$2:$A$1090,0))</f>
        <v xml:space="preserve"> </v>
      </c>
      <c r="R847" t="str">
        <f t="array" ref="R847">INDEX(Items!D$2:D$1090,MATCH($O847,Items!$A$2:$A$1090,0))</f>
        <v xml:space="preserve"> </v>
      </c>
    </row>
    <row r="848" spans="1:18" x14ac:dyDescent="0.25">
      <c r="A848">
        <f t="shared" si="94"/>
        <v>1</v>
      </c>
      <c r="B848" t="str">
        <f t="shared" si="95"/>
        <v/>
      </c>
      <c r="C848">
        <f t="shared" si="96"/>
        <v>1</v>
      </c>
      <c r="D848" s="4"/>
      <c r="E848" s="3"/>
      <c r="F848" t="e">
        <f t="array" ref="F848">INDEX(Establishment!B$2:B$1042,MATCH($E848,Establishment!$A$2:$A$1042,0))</f>
        <v>#N/A</v>
      </c>
      <c r="G848" t="e">
        <f t="array" ref="G848">INDEX(Establishment!C$2:C$1042,MATCH($E848,Establishment!$A$2:$A$1042,0))</f>
        <v>#N/A</v>
      </c>
      <c r="H848" t="s">
        <v>20</v>
      </c>
      <c r="I848" s="5"/>
      <c r="J848" t="s">
        <v>20</v>
      </c>
      <c r="L848" s="5"/>
      <c r="M848" s="5">
        <f t="shared" si="97"/>
        <v>0</v>
      </c>
      <c r="N848" s="5" t="e">
        <f t="shared" si="98"/>
        <v>#N/A</v>
      </c>
      <c r="O848" t="s">
        <v>20</v>
      </c>
      <c r="P848" t="str">
        <f t="array" ref="P848">INDEX(Items!B$2:B$1090,MATCH($O848,Items!$A$2:$A$1090,0))</f>
        <v xml:space="preserve"> </v>
      </c>
      <c r="Q848" t="str">
        <f t="array" ref="Q848">INDEX(Items!C$2:C$1090,MATCH($O848,Items!$A$2:$A$1090,0))</f>
        <v xml:space="preserve"> </v>
      </c>
      <c r="R848" t="str">
        <f t="array" ref="R848">INDEX(Items!D$2:D$1090,MATCH($O848,Items!$A$2:$A$1090,0))</f>
        <v xml:space="preserve"> </v>
      </c>
    </row>
    <row r="849" spans="1:18" x14ac:dyDescent="0.25">
      <c r="A849">
        <f t="shared" si="94"/>
        <v>1</v>
      </c>
      <c r="B849" t="str">
        <f t="shared" si="95"/>
        <v/>
      </c>
      <c r="C849">
        <f t="shared" si="96"/>
        <v>1</v>
      </c>
      <c r="D849" s="4"/>
      <c r="E849" s="3"/>
      <c r="F849" t="e">
        <f t="array" ref="F849">INDEX(Establishment!B$2:B$1042,MATCH($E849,Establishment!$A$2:$A$1042,0))</f>
        <v>#N/A</v>
      </c>
      <c r="G849" t="e">
        <f t="array" ref="G849">INDEX(Establishment!C$2:C$1042,MATCH($E849,Establishment!$A$2:$A$1042,0))</f>
        <v>#N/A</v>
      </c>
      <c r="H849" t="s">
        <v>20</v>
      </c>
      <c r="I849" s="5"/>
      <c r="J849" t="s">
        <v>20</v>
      </c>
      <c r="L849" s="5"/>
      <c r="M849" s="5">
        <f t="shared" si="97"/>
        <v>0</v>
      </c>
      <c r="N849" s="5" t="e">
        <f t="shared" si="98"/>
        <v>#N/A</v>
      </c>
      <c r="O849" t="s">
        <v>20</v>
      </c>
      <c r="P849" t="str">
        <f t="array" ref="P849">INDEX(Items!B$2:B$1090,MATCH($O849,Items!$A$2:$A$1090,0))</f>
        <v xml:space="preserve"> </v>
      </c>
      <c r="Q849" t="str">
        <f t="array" ref="Q849">INDEX(Items!C$2:C$1090,MATCH($O849,Items!$A$2:$A$1090,0))</f>
        <v xml:space="preserve"> </v>
      </c>
      <c r="R849" t="str">
        <f t="array" ref="R849">INDEX(Items!D$2:D$1090,MATCH($O849,Items!$A$2:$A$1090,0))</f>
        <v xml:space="preserve"> </v>
      </c>
    </row>
    <row r="850" spans="1:18" x14ac:dyDescent="0.25">
      <c r="A850">
        <f t="shared" si="94"/>
        <v>1</v>
      </c>
      <c r="B850" t="str">
        <f t="shared" si="95"/>
        <v/>
      </c>
      <c r="C850">
        <f t="shared" si="96"/>
        <v>1</v>
      </c>
      <c r="D850" s="4"/>
      <c r="E850" s="3"/>
      <c r="F850" t="e">
        <f t="array" ref="F850">INDEX(Establishment!B$2:B$1042,MATCH($E850,Establishment!$A$2:$A$1042,0))</f>
        <v>#N/A</v>
      </c>
      <c r="G850" t="e">
        <f t="array" ref="G850">INDEX(Establishment!C$2:C$1042,MATCH($E850,Establishment!$A$2:$A$1042,0))</f>
        <v>#N/A</v>
      </c>
      <c r="H850" t="s">
        <v>20</v>
      </c>
      <c r="I850" s="5"/>
      <c r="J850" t="s">
        <v>20</v>
      </c>
      <c r="L850" s="5"/>
      <c r="M850" s="5">
        <f t="shared" si="97"/>
        <v>0</v>
      </c>
      <c r="N850" s="5" t="e">
        <f t="shared" si="98"/>
        <v>#N/A</v>
      </c>
      <c r="O850" t="s">
        <v>20</v>
      </c>
      <c r="P850" t="str">
        <f t="array" ref="P850">INDEX(Items!B$2:B$1090,MATCH($O850,Items!$A$2:$A$1090,0))</f>
        <v xml:space="preserve"> </v>
      </c>
      <c r="Q850" t="str">
        <f t="array" ref="Q850">INDEX(Items!C$2:C$1090,MATCH($O850,Items!$A$2:$A$1090,0))</f>
        <v xml:space="preserve"> </v>
      </c>
      <c r="R850" t="str">
        <f t="array" ref="R850">INDEX(Items!D$2:D$1090,MATCH($O850,Items!$A$2:$A$1090,0))</f>
        <v xml:space="preserve"> </v>
      </c>
    </row>
    <row r="851" spans="1:18" x14ac:dyDescent="0.25">
      <c r="A851">
        <f t="shared" si="94"/>
        <v>1</v>
      </c>
      <c r="B851" t="str">
        <f t="shared" si="95"/>
        <v/>
      </c>
      <c r="C851">
        <f t="shared" si="96"/>
        <v>1</v>
      </c>
      <c r="D851" s="4"/>
      <c r="E851" s="3"/>
      <c r="F851" t="e">
        <f t="array" ref="F851">INDEX(Establishment!B$2:B$1042,MATCH($E851,Establishment!$A$2:$A$1042,0))</f>
        <v>#N/A</v>
      </c>
      <c r="G851" t="e">
        <f t="array" ref="G851">INDEX(Establishment!C$2:C$1042,MATCH($E851,Establishment!$A$2:$A$1042,0))</f>
        <v>#N/A</v>
      </c>
      <c r="H851" t="s">
        <v>20</v>
      </c>
      <c r="I851" s="5"/>
      <c r="J851" t="s">
        <v>20</v>
      </c>
      <c r="L851" s="5"/>
      <c r="M851" s="5">
        <f t="shared" si="97"/>
        <v>0</v>
      </c>
      <c r="N851" s="5" t="e">
        <f t="shared" si="98"/>
        <v>#N/A</v>
      </c>
      <c r="O851" t="s">
        <v>20</v>
      </c>
      <c r="P851" t="str">
        <f t="array" ref="P851">INDEX(Items!B$2:B$1090,MATCH($O851,Items!$A$2:$A$1090,0))</f>
        <v xml:space="preserve"> </v>
      </c>
      <c r="Q851" t="str">
        <f t="array" ref="Q851">INDEX(Items!C$2:C$1090,MATCH($O851,Items!$A$2:$A$1090,0))</f>
        <v xml:space="preserve"> </v>
      </c>
      <c r="R851" t="str">
        <f t="array" ref="R851">INDEX(Items!D$2:D$1090,MATCH($O851,Items!$A$2:$A$1090,0))</f>
        <v xml:space="preserve"> </v>
      </c>
    </row>
    <row r="852" spans="1:18" x14ac:dyDescent="0.25">
      <c r="A852">
        <f t="shared" si="94"/>
        <v>1</v>
      </c>
      <c r="B852" t="str">
        <f t="shared" si="95"/>
        <v/>
      </c>
      <c r="C852">
        <f t="shared" si="96"/>
        <v>1</v>
      </c>
      <c r="D852" s="4"/>
      <c r="E852" s="3"/>
      <c r="F852" t="e">
        <f t="array" ref="F852">INDEX(Establishment!B$2:B$1042,MATCH($E852,Establishment!$A$2:$A$1042,0))</f>
        <v>#N/A</v>
      </c>
      <c r="G852" t="e">
        <f t="array" ref="G852">INDEX(Establishment!C$2:C$1042,MATCH($E852,Establishment!$A$2:$A$1042,0))</f>
        <v>#N/A</v>
      </c>
      <c r="H852" t="s">
        <v>20</v>
      </c>
      <c r="I852" s="5"/>
      <c r="J852" t="s">
        <v>20</v>
      </c>
      <c r="L852" s="5"/>
      <c r="M852" s="5">
        <f t="shared" si="97"/>
        <v>0</v>
      </c>
      <c r="N852" s="5" t="e">
        <f t="shared" si="98"/>
        <v>#N/A</v>
      </c>
      <c r="O852" t="s">
        <v>20</v>
      </c>
      <c r="P852" t="str">
        <f t="array" ref="P852">INDEX(Items!B$2:B$1090,MATCH($O852,Items!$A$2:$A$1090,0))</f>
        <v xml:space="preserve"> </v>
      </c>
      <c r="Q852" t="str">
        <f t="array" ref="Q852">INDEX(Items!C$2:C$1090,MATCH($O852,Items!$A$2:$A$1090,0))</f>
        <v xml:space="preserve"> </v>
      </c>
      <c r="R852" t="str">
        <f t="array" ref="R852">INDEX(Items!D$2:D$1090,MATCH($O852,Items!$A$2:$A$1090,0))</f>
        <v xml:space="preserve"> </v>
      </c>
    </row>
    <row r="853" spans="1:18" x14ac:dyDescent="0.25">
      <c r="A853">
        <f t="shared" si="94"/>
        <v>1</v>
      </c>
      <c r="B853" t="str">
        <f t="shared" si="95"/>
        <v/>
      </c>
      <c r="C853">
        <f t="shared" si="96"/>
        <v>1</v>
      </c>
      <c r="D853" s="4"/>
      <c r="E853" s="3"/>
      <c r="F853" t="e">
        <f t="array" ref="F853">INDEX(Establishment!B$2:B$1042,MATCH($E853,Establishment!$A$2:$A$1042,0))</f>
        <v>#N/A</v>
      </c>
      <c r="G853" t="e">
        <f t="array" ref="G853">INDEX(Establishment!C$2:C$1042,MATCH($E853,Establishment!$A$2:$A$1042,0))</f>
        <v>#N/A</v>
      </c>
      <c r="H853" t="s">
        <v>20</v>
      </c>
      <c r="I853" s="5"/>
      <c r="J853" t="s">
        <v>20</v>
      </c>
      <c r="L853" s="5"/>
      <c r="M853" s="5">
        <f t="shared" si="97"/>
        <v>0</v>
      </c>
      <c r="N853" s="5" t="e">
        <f t="shared" si="98"/>
        <v>#N/A</v>
      </c>
      <c r="O853" t="s">
        <v>20</v>
      </c>
      <c r="P853" t="str">
        <f t="array" ref="P853">INDEX(Items!B$2:B$1090,MATCH($O853,Items!$A$2:$A$1090,0))</f>
        <v xml:space="preserve"> </v>
      </c>
      <c r="Q853" t="str">
        <f t="array" ref="Q853">INDEX(Items!C$2:C$1090,MATCH($O853,Items!$A$2:$A$1090,0))</f>
        <v xml:space="preserve"> </v>
      </c>
      <c r="R853" t="str">
        <f t="array" ref="R853">INDEX(Items!D$2:D$1090,MATCH($O853,Items!$A$2:$A$1090,0))</f>
        <v xml:space="preserve"> </v>
      </c>
    </row>
    <row r="854" spans="1:18" x14ac:dyDescent="0.25">
      <c r="A854">
        <f t="shared" si="94"/>
        <v>1</v>
      </c>
      <c r="B854" t="str">
        <f t="shared" si="95"/>
        <v/>
      </c>
      <c r="C854">
        <f t="shared" si="96"/>
        <v>1</v>
      </c>
      <c r="D854" s="4"/>
      <c r="E854" s="3"/>
      <c r="F854" t="e">
        <f t="array" ref="F854">INDEX(Establishment!B$2:B$1042,MATCH($E854,Establishment!$A$2:$A$1042,0))</f>
        <v>#N/A</v>
      </c>
      <c r="G854" t="e">
        <f t="array" ref="G854">INDEX(Establishment!C$2:C$1042,MATCH($E854,Establishment!$A$2:$A$1042,0))</f>
        <v>#N/A</v>
      </c>
      <c r="H854" t="s">
        <v>20</v>
      </c>
      <c r="I854" s="5"/>
      <c r="J854" t="s">
        <v>20</v>
      </c>
      <c r="L854" s="5"/>
      <c r="M854" s="5">
        <f t="shared" si="97"/>
        <v>0</v>
      </c>
      <c r="N854" s="5" t="e">
        <f t="shared" si="98"/>
        <v>#N/A</v>
      </c>
      <c r="O854" t="s">
        <v>20</v>
      </c>
      <c r="P854" t="str">
        <f t="array" ref="P854">INDEX(Items!B$2:B$1090,MATCH($O854,Items!$A$2:$A$1090,0))</f>
        <v xml:space="preserve"> </v>
      </c>
      <c r="Q854" t="str">
        <f t="array" ref="Q854">INDEX(Items!C$2:C$1090,MATCH($O854,Items!$A$2:$A$1090,0))</f>
        <v xml:space="preserve"> </v>
      </c>
      <c r="R854" t="str">
        <f t="array" ref="R854">INDEX(Items!D$2:D$1090,MATCH($O854,Items!$A$2:$A$1090,0))</f>
        <v xml:space="preserve"> </v>
      </c>
    </row>
    <row r="855" spans="1:18" x14ac:dyDescent="0.25">
      <c r="A855">
        <f t="shared" si="94"/>
        <v>1</v>
      </c>
      <c r="B855" t="str">
        <f t="shared" si="95"/>
        <v/>
      </c>
      <c r="C855">
        <f t="shared" si="96"/>
        <v>1</v>
      </c>
      <c r="D855" s="4"/>
      <c r="E855" s="3"/>
      <c r="F855" t="e">
        <f t="array" ref="F855">INDEX(Establishment!B$2:B$1042,MATCH($E855,Establishment!$A$2:$A$1042,0))</f>
        <v>#N/A</v>
      </c>
      <c r="G855" t="e">
        <f t="array" ref="G855">INDEX(Establishment!C$2:C$1042,MATCH($E855,Establishment!$A$2:$A$1042,0))</f>
        <v>#N/A</v>
      </c>
      <c r="H855" t="s">
        <v>20</v>
      </c>
      <c r="I855" s="5"/>
      <c r="J855" t="s">
        <v>20</v>
      </c>
      <c r="L855" s="5"/>
      <c r="M855" s="5">
        <f t="shared" si="97"/>
        <v>0</v>
      </c>
      <c r="N855" s="5" t="e">
        <f t="shared" si="98"/>
        <v>#N/A</v>
      </c>
      <c r="O855" t="s">
        <v>20</v>
      </c>
      <c r="P855" t="str">
        <f t="array" ref="P855">INDEX(Items!B$2:B$1090,MATCH($O855,Items!$A$2:$A$1090,0))</f>
        <v xml:space="preserve"> </v>
      </c>
      <c r="Q855" t="str">
        <f t="array" ref="Q855">INDEX(Items!C$2:C$1090,MATCH($O855,Items!$A$2:$A$1090,0))</f>
        <v xml:space="preserve"> </v>
      </c>
      <c r="R855" t="str">
        <f t="array" ref="R855">INDEX(Items!D$2:D$1090,MATCH($O855,Items!$A$2:$A$1090,0))</f>
        <v xml:space="preserve"> </v>
      </c>
    </row>
    <row r="856" spans="1:18" x14ac:dyDescent="0.25">
      <c r="A856">
        <f t="shared" si="94"/>
        <v>1</v>
      </c>
      <c r="B856" t="str">
        <f t="shared" si="95"/>
        <v/>
      </c>
      <c r="C856">
        <f t="shared" si="96"/>
        <v>1</v>
      </c>
      <c r="D856" s="4"/>
      <c r="E856" s="3"/>
      <c r="F856" t="e">
        <f t="array" ref="F856">INDEX(Establishment!B$2:B$1042,MATCH($E856,Establishment!$A$2:$A$1042,0))</f>
        <v>#N/A</v>
      </c>
      <c r="G856" t="e">
        <f t="array" ref="G856">INDEX(Establishment!C$2:C$1042,MATCH($E856,Establishment!$A$2:$A$1042,0))</f>
        <v>#N/A</v>
      </c>
      <c r="H856" t="s">
        <v>20</v>
      </c>
      <c r="I856" s="5"/>
      <c r="J856" t="s">
        <v>20</v>
      </c>
      <c r="L856" s="5"/>
      <c r="M856" s="5">
        <f t="shared" si="97"/>
        <v>0</v>
      </c>
      <c r="N856" s="5" t="e">
        <f t="shared" si="98"/>
        <v>#N/A</v>
      </c>
      <c r="O856" t="s">
        <v>20</v>
      </c>
      <c r="P856" t="str">
        <f t="array" ref="P856">INDEX(Items!B$2:B$1090,MATCH($O856,Items!$A$2:$A$1090,0))</f>
        <v xml:space="preserve"> </v>
      </c>
      <c r="Q856" t="str">
        <f t="array" ref="Q856">INDEX(Items!C$2:C$1090,MATCH($O856,Items!$A$2:$A$1090,0))</f>
        <v xml:space="preserve"> </v>
      </c>
      <c r="R856" t="str">
        <f t="array" ref="R856">INDEX(Items!D$2:D$1090,MATCH($O856,Items!$A$2:$A$1090,0))</f>
        <v xml:space="preserve"> </v>
      </c>
    </row>
    <row r="857" spans="1:18" x14ac:dyDescent="0.25">
      <c r="A857">
        <f t="shared" si="94"/>
        <v>1</v>
      </c>
      <c r="B857" t="str">
        <f t="shared" si="95"/>
        <v/>
      </c>
      <c r="C857">
        <f t="shared" si="96"/>
        <v>1</v>
      </c>
      <c r="D857" s="4"/>
      <c r="E857" s="3"/>
      <c r="F857" t="e">
        <f t="array" ref="F857">INDEX(Establishment!B$2:B$1042,MATCH($E857,Establishment!$A$2:$A$1042,0))</f>
        <v>#N/A</v>
      </c>
      <c r="G857" t="e">
        <f t="array" ref="G857">INDEX(Establishment!C$2:C$1042,MATCH($E857,Establishment!$A$2:$A$1042,0))</f>
        <v>#N/A</v>
      </c>
      <c r="H857" t="s">
        <v>20</v>
      </c>
      <c r="I857" s="5"/>
      <c r="J857" t="s">
        <v>20</v>
      </c>
      <c r="L857" s="5"/>
      <c r="M857" s="5">
        <f t="shared" si="97"/>
        <v>0</v>
      </c>
      <c r="N857" s="5" t="e">
        <f t="shared" si="98"/>
        <v>#N/A</v>
      </c>
      <c r="O857" t="s">
        <v>20</v>
      </c>
      <c r="P857" t="str">
        <f t="array" ref="P857">INDEX(Items!B$2:B$1090,MATCH($O857,Items!$A$2:$A$1090,0))</f>
        <v xml:space="preserve"> </v>
      </c>
      <c r="Q857" t="str">
        <f t="array" ref="Q857">INDEX(Items!C$2:C$1090,MATCH($O857,Items!$A$2:$A$1090,0))</f>
        <v xml:space="preserve"> </v>
      </c>
      <c r="R857" t="str">
        <f t="array" ref="R857">INDEX(Items!D$2:D$1090,MATCH($O857,Items!$A$2:$A$1090,0))</f>
        <v xml:space="preserve"> </v>
      </c>
    </row>
    <row r="858" spans="1:18" x14ac:dyDescent="0.25">
      <c r="A858">
        <f t="shared" si="94"/>
        <v>1</v>
      </c>
      <c r="B858" t="str">
        <f t="shared" si="95"/>
        <v/>
      </c>
      <c r="C858">
        <f t="shared" si="96"/>
        <v>1</v>
      </c>
      <c r="D858" s="4"/>
      <c r="E858" s="3"/>
      <c r="F858" t="e">
        <f t="array" ref="F858">INDEX(Establishment!B$2:B$1042,MATCH($E858,Establishment!$A$2:$A$1042,0))</f>
        <v>#N/A</v>
      </c>
      <c r="G858" t="e">
        <f t="array" ref="G858">INDEX(Establishment!C$2:C$1042,MATCH($E858,Establishment!$A$2:$A$1042,0))</f>
        <v>#N/A</v>
      </c>
      <c r="H858" t="s">
        <v>20</v>
      </c>
      <c r="I858" s="5"/>
      <c r="J858" t="s">
        <v>20</v>
      </c>
      <c r="L858" s="5"/>
      <c r="M858" s="5">
        <f t="shared" si="97"/>
        <v>0</v>
      </c>
      <c r="N858" s="5" t="e">
        <f t="shared" si="98"/>
        <v>#N/A</v>
      </c>
      <c r="O858" t="s">
        <v>20</v>
      </c>
      <c r="P858" t="str">
        <f t="array" ref="P858">INDEX(Items!B$2:B$1090,MATCH($O858,Items!$A$2:$A$1090,0))</f>
        <v xml:space="preserve"> </v>
      </c>
      <c r="Q858" t="str">
        <f t="array" ref="Q858">INDEX(Items!C$2:C$1090,MATCH($O858,Items!$A$2:$A$1090,0))</f>
        <v xml:space="preserve"> </v>
      </c>
      <c r="R858" t="str">
        <f t="array" ref="R858">INDEX(Items!D$2:D$1090,MATCH($O858,Items!$A$2:$A$1090,0))</f>
        <v xml:space="preserve"> </v>
      </c>
    </row>
    <row r="859" spans="1:18" x14ac:dyDescent="0.25">
      <c r="A859">
        <f t="shared" si="94"/>
        <v>1</v>
      </c>
      <c r="B859" t="str">
        <f t="shared" si="95"/>
        <v/>
      </c>
      <c r="C859">
        <f t="shared" si="96"/>
        <v>1</v>
      </c>
      <c r="D859" s="4"/>
      <c r="E859" s="3"/>
      <c r="F859" t="e">
        <f t="array" ref="F859">INDEX(Establishment!B$2:B$1042,MATCH($E859,Establishment!$A$2:$A$1042,0))</f>
        <v>#N/A</v>
      </c>
      <c r="G859" t="e">
        <f t="array" ref="G859">INDEX(Establishment!C$2:C$1042,MATCH($E859,Establishment!$A$2:$A$1042,0))</f>
        <v>#N/A</v>
      </c>
      <c r="H859" t="s">
        <v>20</v>
      </c>
      <c r="I859" s="5"/>
      <c r="J859" t="s">
        <v>20</v>
      </c>
      <c r="L859" s="5"/>
      <c r="M859" s="5">
        <f t="shared" si="97"/>
        <v>0</v>
      </c>
      <c r="N859" s="5" t="e">
        <f t="shared" si="98"/>
        <v>#N/A</v>
      </c>
      <c r="O859" t="s">
        <v>20</v>
      </c>
      <c r="P859" t="str">
        <f t="array" ref="P859">INDEX(Items!B$2:B$1090,MATCH($O859,Items!$A$2:$A$1090,0))</f>
        <v xml:space="preserve"> </v>
      </c>
      <c r="Q859" t="str">
        <f t="array" ref="Q859">INDEX(Items!C$2:C$1090,MATCH($O859,Items!$A$2:$A$1090,0))</f>
        <v xml:space="preserve"> </v>
      </c>
      <c r="R859" t="str">
        <f t="array" ref="R859">INDEX(Items!D$2:D$1090,MATCH($O859,Items!$A$2:$A$1090,0))</f>
        <v xml:space="preserve"> </v>
      </c>
    </row>
    <row r="860" spans="1:18" x14ac:dyDescent="0.25">
      <c r="A860">
        <f t="shared" si="94"/>
        <v>1</v>
      </c>
      <c r="B860" t="str">
        <f t="shared" si="95"/>
        <v/>
      </c>
      <c r="C860">
        <f t="shared" si="96"/>
        <v>1</v>
      </c>
      <c r="D860" s="4"/>
      <c r="E860" s="3"/>
      <c r="F860" t="e">
        <f t="array" ref="F860">INDEX(Establishment!B$2:B$1042,MATCH($E860,Establishment!$A$2:$A$1042,0))</f>
        <v>#N/A</v>
      </c>
      <c r="G860" t="e">
        <f t="array" ref="G860">INDEX(Establishment!C$2:C$1042,MATCH($E860,Establishment!$A$2:$A$1042,0))</f>
        <v>#N/A</v>
      </c>
      <c r="H860" t="s">
        <v>20</v>
      </c>
      <c r="I860" s="5"/>
      <c r="J860" t="s">
        <v>20</v>
      </c>
      <c r="L860" s="5"/>
      <c r="M860" s="5">
        <f t="shared" si="97"/>
        <v>0</v>
      </c>
      <c r="N860" s="5" t="e">
        <f t="shared" si="98"/>
        <v>#N/A</v>
      </c>
      <c r="O860" t="s">
        <v>20</v>
      </c>
      <c r="P860" t="str">
        <f t="array" ref="P860">INDEX(Items!B$2:B$1090,MATCH($O860,Items!$A$2:$A$1090,0))</f>
        <v xml:space="preserve"> </v>
      </c>
      <c r="Q860" t="str">
        <f t="array" ref="Q860">INDEX(Items!C$2:C$1090,MATCH($O860,Items!$A$2:$A$1090,0))</f>
        <v xml:space="preserve"> </v>
      </c>
      <c r="R860" t="str">
        <f t="array" ref="R860">INDEX(Items!D$2:D$1090,MATCH($O860,Items!$A$2:$A$1090,0))</f>
        <v xml:space="preserve"> </v>
      </c>
    </row>
    <row r="861" spans="1:18" x14ac:dyDescent="0.25">
      <c r="A861">
        <f t="shared" si="94"/>
        <v>1</v>
      </c>
      <c r="B861" t="str">
        <f t="shared" si="95"/>
        <v/>
      </c>
      <c r="C861">
        <f t="shared" si="96"/>
        <v>1</v>
      </c>
      <c r="D861" s="4"/>
      <c r="E861" s="3"/>
      <c r="F861" t="e">
        <f t="array" ref="F861">INDEX(Establishment!B$2:B$1042,MATCH($E861,Establishment!$A$2:$A$1042,0))</f>
        <v>#N/A</v>
      </c>
      <c r="G861" t="e">
        <f t="array" ref="G861">INDEX(Establishment!C$2:C$1042,MATCH($E861,Establishment!$A$2:$A$1042,0))</f>
        <v>#N/A</v>
      </c>
      <c r="H861" t="s">
        <v>20</v>
      </c>
      <c r="I861" s="5"/>
      <c r="J861" t="s">
        <v>20</v>
      </c>
      <c r="L861" s="5"/>
      <c r="M861" s="5">
        <f t="shared" si="97"/>
        <v>0</v>
      </c>
      <c r="N861" s="5" t="e">
        <f t="shared" si="98"/>
        <v>#N/A</v>
      </c>
      <c r="O861" t="s">
        <v>20</v>
      </c>
      <c r="P861" t="str">
        <f t="array" ref="P861">INDEX(Items!B$2:B$1090,MATCH($O861,Items!$A$2:$A$1090,0))</f>
        <v xml:space="preserve"> </v>
      </c>
      <c r="Q861" t="str">
        <f t="array" ref="Q861">INDEX(Items!C$2:C$1090,MATCH($O861,Items!$A$2:$A$1090,0))</f>
        <v xml:space="preserve"> </v>
      </c>
      <c r="R861" t="str">
        <f t="array" ref="R861">INDEX(Items!D$2:D$1090,MATCH($O861,Items!$A$2:$A$1090,0))</f>
        <v xml:space="preserve"> </v>
      </c>
    </row>
    <row r="862" spans="1:18" x14ac:dyDescent="0.25">
      <c r="A862">
        <f t="shared" si="94"/>
        <v>1</v>
      </c>
      <c r="B862" t="str">
        <f t="shared" si="95"/>
        <v/>
      </c>
      <c r="C862">
        <f t="shared" si="96"/>
        <v>1</v>
      </c>
      <c r="D862" s="4"/>
      <c r="E862" s="3"/>
      <c r="F862" t="e">
        <f t="array" ref="F862">INDEX(Establishment!B$2:B$1042,MATCH($E862,Establishment!$A$2:$A$1042,0))</f>
        <v>#N/A</v>
      </c>
      <c r="G862" t="e">
        <f t="array" ref="G862">INDEX(Establishment!C$2:C$1042,MATCH($E862,Establishment!$A$2:$A$1042,0))</f>
        <v>#N/A</v>
      </c>
      <c r="H862" t="s">
        <v>20</v>
      </c>
      <c r="I862" s="5"/>
      <c r="J862" t="s">
        <v>20</v>
      </c>
      <c r="L862" s="5"/>
      <c r="M862" s="5">
        <f t="shared" si="97"/>
        <v>0</v>
      </c>
      <c r="N862" s="5" t="e">
        <f t="shared" si="98"/>
        <v>#N/A</v>
      </c>
      <c r="O862" t="s">
        <v>20</v>
      </c>
      <c r="P862" t="str">
        <f t="array" ref="P862">INDEX(Items!B$2:B$1090,MATCH($O862,Items!$A$2:$A$1090,0))</f>
        <v xml:space="preserve"> </v>
      </c>
      <c r="Q862" t="str">
        <f t="array" ref="Q862">INDEX(Items!C$2:C$1090,MATCH($O862,Items!$A$2:$A$1090,0))</f>
        <v xml:space="preserve"> </v>
      </c>
      <c r="R862" t="str">
        <f t="array" ref="R862">INDEX(Items!D$2:D$1090,MATCH($O862,Items!$A$2:$A$1090,0))</f>
        <v xml:space="preserve"> </v>
      </c>
    </row>
    <row r="863" spans="1:18" x14ac:dyDescent="0.25">
      <c r="A863">
        <f t="shared" si="94"/>
        <v>1</v>
      </c>
      <c r="B863" t="str">
        <f t="shared" si="95"/>
        <v/>
      </c>
      <c r="C863">
        <f t="shared" si="96"/>
        <v>1</v>
      </c>
      <c r="D863" s="4"/>
      <c r="E863" s="3"/>
      <c r="F863" t="e">
        <f t="array" ref="F863">INDEX(Establishment!B$2:B$1042,MATCH($E863,Establishment!$A$2:$A$1042,0))</f>
        <v>#N/A</v>
      </c>
      <c r="G863" t="e">
        <f t="array" ref="G863">INDEX(Establishment!C$2:C$1042,MATCH($E863,Establishment!$A$2:$A$1042,0))</f>
        <v>#N/A</v>
      </c>
      <c r="H863" t="s">
        <v>20</v>
      </c>
      <c r="I863" s="5"/>
      <c r="J863" t="s">
        <v>20</v>
      </c>
      <c r="L863" s="5"/>
      <c r="M863" s="5">
        <f t="shared" si="97"/>
        <v>0</v>
      </c>
      <c r="N863" s="5" t="e">
        <f t="shared" si="98"/>
        <v>#N/A</v>
      </c>
      <c r="O863" t="s">
        <v>20</v>
      </c>
      <c r="P863" t="str">
        <f t="array" ref="P863">INDEX(Items!B$2:B$1090,MATCH($O863,Items!$A$2:$A$1090,0))</f>
        <v xml:space="preserve"> </v>
      </c>
      <c r="Q863" t="str">
        <f t="array" ref="Q863">INDEX(Items!C$2:C$1090,MATCH($O863,Items!$A$2:$A$1090,0))</f>
        <v xml:space="preserve"> </v>
      </c>
      <c r="R863" t="str">
        <f t="array" ref="R863">INDEX(Items!D$2:D$1090,MATCH($O863,Items!$A$2:$A$1090,0))</f>
        <v xml:space="preserve"> </v>
      </c>
    </row>
    <row r="864" spans="1:18" x14ac:dyDescent="0.25">
      <c r="A864">
        <f t="shared" si="94"/>
        <v>1</v>
      </c>
      <c r="B864" t="str">
        <f t="shared" si="95"/>
        <v/>
      </c>
      <c r="C864">
        <f t="shared" si="96"/>
        <v>1</v>
      </c>
      <c r="D864" s="4"/>
      <c r="E864" s="3"/>
      <c r="F864" t="e">
        <f t="array" ref="F864">INDEX(Establishment!B$2:B$1042,MATCH($E864,Establishment!$A$2:$A$1042,0))</f>
        <v>#N/A</v>
      </c>
      <c r="G864" t="e">
        <f t="array" ref="G864">INDEX(Establishment!C$2:C$1042,MATCH($E864,Establishment!$A$2:$A$1042,0))</f>
        <v>#N/A</v>
      </c>
      <c r="H864" t="s">
        <v>20</v>
      </c>
      <c r="I864" s="5"/>
      <c r="J864" t="s">
        <v>20</v>
      </c>
      <c r="L864" s="5"/>
      <c r="M864" s="5">
        <f t="shared" si="97"/>
        <v>0</v>
      </c>
      <c r="N864" s="5" t="e">
        <f t="shared" si="98"/>
        <v>#N/A</v>
      </c>
      <c r="O864" t="s">
        <v>20</v>
      </c>
      <c r="P864" t="str">
        <f t="array" ref="P864">INDEX(Items!B$2:B$1090,MATCH($O864,Items!$A$2:$A$1090,0))</f>
        <v xml:space="preserve"> </v>
      </c>
      <c r="Q864" t="str">
        <f t="array" ref="Q864">INDEX(Items!C$2:C$1090,MATCH($O864,Items!$A$2:$A$1090,0))</f>
        <v xml:space="preserve"> </v>
      </c>
      <c r="R864" t="str">
        <f t="array" ref="R864">INDEX(Items!D$2:D$1090,MATCH($O864,Items!$A$2:$A$1090,0))</f>
        <v xml:space="preserve"> </v>
      </c>
    </row>
    <row r="865" spans="1:18" x14ac:dyDescent="0.25">
      <c r="A865">
        <f t="shared" si="94"/>
        <v>1</v>
      </c>
      <c r="B865" t="str">
        <f t="shared" si="95"/>
        <v/>
      </c>
      <c r="C865">
        <f t="shared" si="96"/>
        <v>1</v>
      </c>
      <c r="D865" s="4"/>
      <c r="E865" s="3"/>
      <c r="F865" t="e">
        <f t="array" ref="F865">INDEX(Establishment!B$2:B$1042,MATCH($E865,Establishment!$A$2:$A$1042,0))</f>
        <v>#N/A</v>
      </c>
      <c r="G865" t="e">
        <f t="array" ref="G865">INDEX(Establishment!C$2:C$1042,MATCH($E865,Establishment!$A$2:$A$1042,0))</f>
        <v>#N/A</v>
      </c>
      <c r="H865" t="s">
        <v>20</v>
      </c>
      <c r="I865" s="5"/>
      <c r="J865" t="s">
        <v>20</v>
      </c>
      <c r="L865" s="5"/>
      <c r="M865" s="5">
        <f t="shared" si="97"/>
        <v>0</v>
      </c>
      <c r="N865" s="5" t="e">
        <f t="shared" si="98"/>
        <v>#N/A</v>
      </c>
      <c r="O865" t="s">
        <v>20</v>
      </c>
      <c r="P865" t="str">
        <f t="array" ref="P865">INDEX(Items!B$2:B$1090,MATCH($O865,Items!$A$2:$A$1090,0))</f>
        <v xml:space="preserve"> </v>
      </c>
      <c r="Q865" t="str">
        <f t="array" ref="Q865">INDEX(Items!C$2:C$1090,MATCH($O865,Items!$A$2:$A$1090,0))</f>
        <v xml:space="preserve"> </v>
      </c>
      <c r="R865" t="str">
        <f t="array" ref="R865">INDEX(Items!D$2:D$1090,MATCH($O865,Items!$A$2:$A$1090,0))</f>
        <v xml:space="preserve"> </v>
      </c>
    </row>
    <row r="866" spans="1:18" x14ac:dyDescent="0.25">
      <c r="A866">
        <f t="shared" si="94"/>
        <v>1</v>
      </c>
      <c r="B866" t="str">
        <f t="shared" si="95"/>
        <v/>
      </c>
      <c r="C866">
        <f t="shared" si="96"/>
        <v>1</v>
      </c>
      <c r="D866" s="4"/>
      <c r="E866" s="3"/>
      <c r="F866" t="e">
        <f t="array" ref="F866">INDEX(Establishment!B$2:B$1042,MATCH($E866,Establishment!$A$2:$A$1042,0))</f>
        <v>#N/A</v>
      </c>
      <c r="G866" t="e">
        <f t="array" ref="G866">INDEX(Establishment!C$2:C$1042,MATCH($E866,Establishment!$A$2:$A$1042,0))</f>
        <v>#N/A</v>
      </c>
      <c r="H866" t="s">
        <v>20</v>
      </c>
      <c r="I866" s="5"/>
      <c r="J866" t="s">
        <v>20</v>
      </c>
      <c r="L866" s="5"/>
      <c r="M866" s="5">
        <f t="shared" si="97"/>
        <v>0</v>
      </c>
      <c r="N866" s="5" t="e">
        <f t="shared" si="98"/>
        <v>#N/A</v>
      </c>
      <c r="O866" t="s">
        <v>20</v>
      </c>
      <c r="P866" t="str">
        <f t="array" ref="P866">INDEX(Items!B$2:B$1090,MATCH($O866,Items!$A$2:$A$1090,0))</f>
        <v xml:space="preserve"> </v>
      </c>
      <c r="Q866" t="str">
        <f t="array" ref="Q866">INDEX(Items!C$2:C$1090,MATCH($O866,Items!$A$2:$A$1090,0))</f>
        <v xml:space="preserve"> </v>
      </c>
      <c r="R866" t="str">
        <f t="array" ref="R866">INDEX(Items!D$2:D$1090,MATCH($O866,Items!$A$2:$A$1090,0))</f>
        <v xml:space="preserve"> </v>
      </c>
    </row>
    <row r="867" spans="1:18" x14ac:dyDescent="0.25">
      <c r="A867">
        <f t="shared" si="94"/>
        <v>1</v>
      </c>
      <c r="B867" t="str">
        <f t="shared" si="95"/>
        <v/>
      </c>
      <c r="C867">
        <f t="shared" si="96"/>
        <v>1</v>
      </c>
      <c r="D867" s="4"/>
      <c r="E867" s="3"/>
      <c r="F867" t="e">
        <f t="array" ref="F867">INDEX(Establishment!B$2:B$1042,MATCH($E867,Establishment!$A$2:$A$1042,0))</f>
        <v>#N/A</v>
      </c>
      <c r="G867" t="e">
        <f t="array" ref="G867">INDEX(Establishment!C$2:C$1042,MATCH($E867,Establishment!$A$2:$A$1042,0))</f>
        <v>#N/A</v>
      </c>
      <c r="H867" t="s">
        <v>20</v>
      </c>
      <c r="I867" s="5"/>
      <c r="J867" t="s">
        <v>20</v>
      </c>
      <c r="L867" s="5"/>
      <c r="M867" s="5">
        <f t="shared" si="97"/>
        <v>0</v>
      </c>
      <c r="N867" s="5" t="e">
        <f t="shared" si="98"/>
        <v>#N/A</v>
      </c>
      <c r="O867" t="s">
        <v>20</v>
      </c>
      <c r="P867" t="str">
        <f t="array" ref="P867">INDEX(Items!B$2:B$1090,MATCH($O867,Items!$A$2:$A$1090,0))</f>
        <v xml:space="preserve"> </v>
      </c>
      <c r="Q867" t="str">
        <f t="array" ref="Q867">INDEX(Items!C$2:C$1090,MATCH($O867,Items!$A$2:$A$1090,0))</f>
        <v xml:space="preserve"> </v>
      </c>
      <c r="R867" t="str">
        <f t="array" ref="R867">INDEX(Items!D$2:D$1090,MATCH($O867,Items!$A$2:$A$1090,0))</f>
        <v xml:space="preserve"> </v>
      </c>
    </row>
    <row r="868" spans="1:18" x14ac:dyDescent="0.25">
      <c r="A868">
        <f t="shared" si="94"/>
        <v>1</v>
      </c>
      <c r="B868" t="str">
        <f t="shared" si="95"/>
        <v/>
      </c>
      <c r="C868">
        <f t="shared" si="96"/>
        <v>1</v>
      </c>
      <c r="D868" s="4"/>
      <c r="E868" s="3"/>
      <c r="F868" t="e">
        <f t="array" ref="F868">INDEX(Establishment!B$2:B$1042,MATCH($E868,Establishment!$A$2:$A$1042,0))</f>
        <v>#N/A</v>
      </c>
      <c r="G868" t="e">
        <f t="array" ref="G868">INDEX(Establishment!C$2:C$1042,MATCH($E868,Establishment!$A$2:$A$1042,0))</f>
        <v>#N/A</v>
      </c>
      <c r="H868" t="s">
        <v>20</v>
      </c>
      <c r="I868" s="5"/>
      <c r="J868" t="s">
        <v>20</v>
      </c>
      <c r="L868" s="5"/>
      <c r="M868" s="5">
        <f t="shared" si="97"/>
        <v>0</v>
      </c>
      <c r="N868" s="5" t="e">
        <f t="shared" si="98"/>
        <v>#N/A</v>
      </c>
      <c r="O868" t="s">
        <v>20</v>
      </c>
      <c r="P868" t="str">
        <f t="array" ref="P868">INDEX(Items!B$2:B$1090,MATCH($O868,Items!$A$2:$A$1090,0))</f>
        <v xml:space="preserve"> </v>
      </c>
      <c r="Q868" t="str">
        <f t="array" ref="Q868">INDEX(Items!C$2:C$1090,MATCH($O868,Items!$A$2:$A$1090,0))</f>
        <v xml:space="preserve"> </v>
      </c>
      <c r="R868" t="str">
        <f t="array" ref="R868">INDEX(Items!D$2:D$1090,MATCH($O868,Items!$A$2:$A$1090,0))</f>
        <v xml:space="preserve"> </v>
      </c>
    </row>
    <row r="869" spans="1:18" x14ac:dyDescent="0.25">
      <c r="A869">
        <f t="shared" si="94"/>
        <v>1</v>
      </c>
      <c r="B869" t="str">
        <f t="shared" si="95"/>
        <v/>
      </c>
      <c r="C869">
        <f t="shared" si="96"/>
        <v>1</v>
      </c>
      <c r="D869" s="4"/>
      <c r="E869" s="3"/>
      <c r="F869" t="e">
        <f t="array" ref="F869">INDEX(Establishment!B$2:B$1042,MATCH($E869,Establishment!$A$2:$A$1042,0))</f>
        <v>#N/A</v>
      </c>
      <c r="G869" t="e">
        <f t="array" ref="G869">INDEX(Establishment!C$2:C$1042,MATCH($E869,Establishment!$A$2:$A$1042,0))</f>
        <v>#N/A</v>
      </c>
      <c r="H869" t="s">
        <v>20</v>
      </c>
      <c r="I869" s="5"/>
      <c r="J869" t="s">
        <v>20</v>
      </c>
      <c r="L869" s="5"/>
      <c r="M869" s="5">
        <f t="shared" si="97"/>
        <v>0</v>
      </c>
      <c r="N869" s="5" t="e">
        <f t="shared" si="98"/>
        <v>#N/A</v>
      </c>
      <c r="O869" t="s">
        <v>20</v>
      </c>
      <c r="P869" t="str">
        <f t="array" ref="P869">INDEX(Items!B$2:B$1090,MATCH($O869,Items!$A$2:$A$1090,0))</f>
        <v xml:space="preserve"> </v>
      </c>
      <c r="Q869" t="str">
        <f t="array" ref="Q869">INDEX(Items!C$2:C$1090,MATCH($O869,Items!$A$2:$A$1090,0))</f>
        <v xml:space="preserve"> </v>
      </c>
      <c r="R869" t="str">
        <f t="array" ref="R869">INDEX(Items!D$2:D$1090,MATCH($O869,Items!$A$2:$A$1090,0))</f>
        <v xml:space="preserve"> </v>
      </c>
    </row>
    <row r="870" spans="1:18" x14ac:dyDescent="0.25">
      <c r="A870">
        <f t="shared" si="94"/>
        <v>1</v>
      </c>
      <c r="B870" t="str">
        <f t="shared" si="95"/>
        <v/>
      </c>
      <c r="C870">
        <f t="shared" si="96"/>
        <v>1</v>
      </c>
      <c r="D870" s="4"/>
      <c r="E870" s="3"/>
      <c r="F870" t="e">
        <f t="array" ref="F870">INDEX(Establishment!B$2:B$1042,MATCH($E870,Establishment!$A$2:$A$1042,0))</f>
        <v>#N/A</v>
      </c>
      <c r="G870" t="e">
        <f t="array" ref="G870">INDEX(Establishment!C$2:C$1042,MATCH($E870,Establishment!$A$2:$A$1042,0))</f>
        <v>#N/A</v>
      </c>
      <c r="H870" t="s">
        <v>20</v>
      </c>
      <c r="I870" s="5"/>
      <c r="J870" t="s">
        <v>20</v>
      </c>
      <c r="L870" s="5"/>
      <c r="M870" s="5">
        <f t="shared" si="97"/>
        <v>0</v>
      </c>
      <c r="N870" s="5" t="e">
        <f t="shared" si="98"/>
        <v>#N/A</v>
      </c>
      <c r="O870" t="s">
        <v>20</v>
      </c>
      <c r="P870" t="str">
        <f t="array" ref="P870">INDEX(Items!B$2:B$1090,MATCH($O870,Items!$A$2:$A$1090,0))</f>
        <v xml:space="preserve"> </v>
      </c>
      <c r="Q870" t="str">
        <f t="array" ref="Q870">INDEX(Items!C$2:C$1090,MATCH($O870,Items!$A$2:$A$1090,0))</f>
        <v xml:space="preserve"> </v>
      </c>
      <c r="R870" t="str">
        <f t="array" ref="R870">INDEX(Items!D$2:D$1090,MATCH($O870,Items!$A$2:$A$1090,0))</f>
        <v xml:space="preserve"> </v>
      </c>
    </row>
    <row r="871" spans="1:18" x14ac:dyDescent="0.25">
      <c r="A871">
        <f t="shared" si="94"/>
        <v>1</v>
      </c>
      <c r="B871" t="str">
        <f t="shared" si="95"/>
        <v/>
      </c>
      <c r="C871">
        <f t="shared" si="96"/>
        <v>1</v>
      </c>
      <c r="D871" s="4"/>
      <c r="E871" s="3"/>
      <c r="F871" t="e">
        <f t="array" ref="F871">INDEX(Establishment!B$2:B$1042,MATCH($E871,Establishment!$A$2:$A$1042,0))</f>
        <v>#N/A</v>
      </c>
      <c r="G871" t="e">
        <f t="array" ref="G871">INDEX(Establishment!C$2:C$1042,MATCH($E871,Establishment!$A$2:$A$1042,0))</f>
        <v>#N/A</v>
      </c>
      <c r="H871" t="s">
        <v>20</v>
      </c>
      <c r="I871" s="5"/>
      <c r="J871" t="s">
        <v>20</v>
      </c>
      <c r="L871" s="5"/>
      <c r="M871" s="5">
        <f t="shared" si="97"/>
        <v>0</v>
      </c>
      <c r="N871" s="5" t="e">
        <f t="shared" si="98"/>
        <v>#N/A</v>
      </c>
      <c r="O871" t="s">
        <v>20</v>
      </c>
      <c r="P871" t="str">
        <f t="array" ref="P871">INDEX(Items!B$2:B$1090,MATCH($O871,Items!$A$2:$A$1090,0))</f>
        <v xml:space="preserve"> </v>
      </c>
      <c r="Q871" t="str">
        <f t="array" ref="Q871">INDEX(Items!C$2:C$1090,MATCH($O871,Items!$A$2:$A$1090,0))</f>
        <v xml:space="preserve"> </v>
      </c>
      <c r="R871" t="str">
        <f t="array" ref="R871">INDEX(Items!D$2:D$1090,MATCH($O871,Items!$A$2:$A$1090,0))</f>
        <v xml:space="preserve"> </v>
      </c>
    </row>
    <row r="872" spans="1:18" x14ac:dyDescent="0.25">
      <c r="A872">
        <f t="shared" si="94"/>
        <v>1</v>
      </c>
      <c r="B872" t="str">
        <f t="shared" si="95"/>
        <v/>
      </c>
      <c r="C872">
        <f t="shared" si="96"/>
        <v>1</v>
      </c>
      <c r="D872" s="4"/>
      <c r="E872" s="3"/>
      <c r="F872" t="e">
        <f t="array" ref="F872">INDEX(Establishment!B$2:B$1042,MATCH($E872,Establishment!$A$2:$A$1042,0))</f>
        <v>#N/A</v>
      </c>
      <c r="G872" t="e">
        <f t="array" ref="G872">INDEX(Establishment!C$2:C$1042,MATCH($E872,Establishment!$A$2:$A$1042,0))</f>
        <v>#N/A</v>
      </c>
      <c r="H872" t="s">
        <v>20</v>
      </c>
      <c r="I872" s="5"/>
      <c r="J872" t="s">
        <v>20</v>
      </c>
      <c r="L872" s="5"/>
      <c r="M872" s="5">
        <f t="shared" si="97"/>
        <v>0</v>
      </c>
      <c r="N872" s="5" t="e">
        <f t="shared" si="98"/>
        <v>#N/A</v>
      </c>
      <c r="O872" t="s">
        <v>20</v>
      </c>
      <c r="P872" t="str">
        <f t="array" ref="P872">INDEX(Items!B$2:B$1090,MATCH($O872,Items!$A$2:$A$1090,0))</f>
        <v xml:space="preserve"> </v>
      </c>
      <c r="Q872" t="str">
        <f t="array" ref="Q872">INDEX(Items!C$2:C$1090,MATCH($O872,Items!$A$2:$A$1090,0))</f>
        <v xml:space="preserve"> </v>
      </c>
      <c r="R872" t="str">
        <f t="array" ref="R872">INDEX(Items!D$2:D$1090,MATCH($O872,Items!$A$2:$A$1090,0))</f>
        <v xml:space="preserve"> </v>
      </c>
    </row>
    <row r="873" spans="1:18" x14ac:dyDescent="0.25">
      <c r="A873">
        <f t="shared" si="94"/>
        <v>1</v>
      </c>
      <c r="B873" t="str">
        <f t="shared" si="95"/>
        <v/>
      </c>
      <c r="C873">
        <f t="shared" si="96"/>
        <v>1</v>
      </c>
      <c r="D873" s="4"/>
      <c r="E873" s="3"/>
      <c r="F873" t="e">
        <f t="array" ref="F873">INDEX(Establishment!B$2:B$1042,MATCH($E873,Establishment!$A$2:$A$1042,0))</f>
        <v>#N/A</v>
      </c>
      <c r="G873" t="e">
        <f t="array" ref="G873">INDEX(Establishment!C$2:C$1042,MATCH($E873,Establishment!$A$2:$A$1042,0))</f>
        <v>#N/A</v>
      </c>
      <c r="H873" t="s">
        <v>20</v>
      </c>
      <c r="I873" s="5"/>
      <c r="J873" t="s">
        <v>20</v>
      </c>
      <c r="L873" s="5"/>
      <c r="M873" s="5">
        <f t="shared" si="97"/>
        <v>0</v>
      </c>
      <c r="N873" s="5" t="e">
        <f t="shared" si="98"/>
        <v>#N/A</v>
      </c>
      <c r="O873" t="s">
        <v>20</v>
      </c>
      <c r="P873" t="str">
        <f t="array" ref="P873">INDEX(Items!B$2:B$1090,MATCH($O873,Items!$A$2:$A$1090,0))</f>
        <v xml:space="preserve"> </v>
      </c>
      <c r="Q873" t="str">
        <f t="array" ref="Q873">INDEX(Items!C$2:C$1090,MATCH($O873,Items!$A$2:$A$1090,0))</f>
        <v xml:space="preserve"> </v>
      </c>
      <c r="R873" t="str">
        <f t="array" ref="R873">INDEX(Items!D$2:D$1090,MATCH($O873,Items!$A$2:$A$1090,0))</f>
        <v xml:space="preserve"> </v>
      </c>
    </row>
    <row r="874" spans="1:18" x14ac:dyDescent="0.25">
      <c r="A874">
        <f t="shared" si="94"/>
        <v>1</v>
      </c>
      <c r="B874" t="str">
        <f t="shared" si="95"/>
        <v/>
      </c>
      <c r="C874">
        <f t="shared" si="96"/>
        <v>1</v>
      </c>
      <c r="D874" s="4"/>
      <c r="E874" s="3"/>
      <c r="F874" t="e">
        <f t="array" ref="F874">INDEX(Establishment!B$2:B$1042,MATCH($E874,Establishment!$A$2:$A$1042,0))</f>
        <v>#N/A</v>
      </c>
      <c r="G874" t="e">
        <f t="array" ref="G874">INDEX(Establishment!C$2:C$1042,MATCH($E874,Establishment!$A$2:$A$1042,0))</f>
        <v>#N/A</v>
      </c>
      <c r="H874" t="s">
        <v>20</v>
      </c>
      <c r="I874" s="5"/>
      <c r="J874" t="s">
        <v>20</v>
      </c>
      <c r="L874" s="5"/>
      <c r="M874" s="5">
        <f t="shared" si="97"/>
        <v>0</v>
      </c>
      <c r="N874" s="5" t="e">
        <f t="shared" si="98"/>
        <v>#N/A</v>
      </c>
      <c r="O874" t="s">
        <v>20</v>
      </c>
      <c r="P874" t="str">
        <f t="array" ref="P874">INDEX(Items!B$2:B$1090,MATCH($O874,Items!$A$2:$A$1090,0))</f>
        <v xml:space="preserve"> </v>
      </c>
      <c r="Q874" t="str">
        <f t="array" ref="Q874">INDEX(Items!C$2:C$1090,MATCH($O874,Items!$A$2:$A$1090,0))</f>
        <v xml:space="preserve"> </v>
      </c>
      <c r="R874" t="str">
        <f t="array" ref="R874">INDEX(Items!D$2:D$1090,MATCH($O874,Items!$A$2:$A$1090,0))</f>
        <v xml:space="preserve"> </v>
      </c>
    </row>
    <row r="875" spans="1:18" x14ac:dyDescent="0.25">
      <c r="A875">
        <f t="shared" si="94"/>
        <v>1</v>
      </c>
      <c r="B875" t="str">
        <f t="shared" si="95"/>
        <v/>
      </c>
      <c r="C875">
        <f t="shared" si="96"/>
        <v>1</v>
      </c>
      <c r="D875" s="4"/>
      <c r="E875" s="3"/>
      <c r="F875" t="e">
        <f t="array" ref="F875">INDEX(Establishment!B$2:B$1042,MATCH($E875,Establishment!$A$2:$A$1042,0))</f>
        <v>#N/A</v>
      </c>
      <c r="G875" t="e">
        <f t="array" ref="G875">INDEX(Establishment!C$2:C$1042,MATCH($E875,Establishment!$A$2:$A$1042,0))</f>
        <v>#N/A</v>
      </c>
      <c r="H875" t="s">
        <v>20</v>
      </c>
      <c r="I875" s="5"/>
      <c r="J875" t="s">
        <v>20</v>
      </c>
      <c r="L875" s="5"/>
      <c r="M875" s="5">
        <f t="shared" si="97"/>
        <v>0</v>
      </c>
      <c r="N875" s="5" t="e">
        <f t="shared" si="98"/>
        <v>#N/A</v>
      </c>
      <c r="O875" t="s">
        <v>20</v>
      </c>
      <c r="P875" t="str">
        <f t="array" ref="P875">INDEX(Items!B$2:B$1090,MATCH($O875,Items!$A$2:$A$1090,0))</f>
        <v xml:space="preserve"> </v>
      </c>
      <c r="Q875" t="str">
        <f t="array" ref="Q875">INDEX(Items!C$2:C$1090,MATCH($O875,Items!$A$2:$A$1090,0))</f>
        <v xml:space="preserve"> </v>
      </c>
      <c r="R875" t="str">
        <f t="array" ref="R875">INDEX(Items!D$2:D$1090,MATCH($O875,Items!$A$2:$A$1090,0))</f>
        <v xml:space="preserve"> </v>
      </c>
    </row>
    <row r="876" spans="1:18" x14ac:dyDescent="0.25">
      <c r="A876">
        <f t="shared" si="94"/>
        <v>1</v>
      </c>
      <c r="B876" t="str">
        <f t="shared" si="95"/>
        <v/>
      </c>
      <c r="C876">
        <f t="shared" si="96"/>
        <v>1</v>
      </c>
      <c r="D876" s="4"/>
      <c r="E876" s="3"/>
      <c r="F876" t="e">
        <f t="array" ref="F876">INDEX(Establishment!B$2:B$1042,MATCH($E876,Establishment!$A$2:$A$1042,0))</f>
        <v>#N/A</v>
      </c>
      <c r="G876" t="e">
        <f t="array" ref="G876">INDEX(Establishment!C$2:C$1042,MATCH($E876,Establishment!$A$2:$A$1042,0))</f>
        <v>#N/A</v>
      </c>
      <c r="H876" t="s">
        <v>20</v>
      </c>
      <c r="I876" s="5"/>
      <c r="J876" t="s">
        <v>20</v>
      </c>
      <c r="L876" s="5"/>
      <c r="M876" s="5">
        <f t="shared" si="97"/>
        <v>0</v>
      </c>
      <c r="N876" s="5" t="e">
        <f t="shared" si="98"/>
        <v>#N/A</v>
      </c>
      <c r="O876" t="s">
        <v>20</v>
      </c>
      <c r="P876" t="str">
        <f t="array" ref="P876">INDEX(Items!B$2:B$1090,MATCH($O876,Items!$A$2:$A$1090,0))</f>
        <v xml:space="preserve"> </v>
      </c>
      <c r="Q876" t="str">
        <f t="array" ref="Q876">INDEX(Items!C$2:C$1090,MATCH($O876,Items!$A$2:$A$1090,0))</f>
        <v xml:space="preserve"> </v>
      </c>
      <c r="R876" t="str">
        <f t="array" ref="R876">INDEX(Items!D$2:D$1090,MATCH($O876,Items!$A$2:$A$1090,0))</f>
        <v xml:space="preserve"> </v>
      </c>
    </row>
    <row r="877" spans="1:18" x14ac:dyDescent="0.25">
      <c r="A877">
        <f t="shared" si="94"/>
        <v>1</v>
      </c>
      <c r="B877" t="str">
        <f t="shared" si="95"/>
        <v/>
      </c>
      <c r="C877">
        <f t="shared" si="96"/>
        <v>1</v>
      </c>
      <c r="D877" s="4"/>
      <c r="E877" s="3"/>
      <c r="F877" t="e">
        <f t="array" ref="F877">INDEX(Establishment!B$2:B$1042,MATCH($E877,Establishment!$A$2:$A$1042,0))</f>
        <v>#N/A</v>
      </c>
      <c r="G877" t="e">
        <f t="array" ref="G877">INDEX(Establishment!C$2:C$1042,MATCH($E877,Establishment!$A$2:$A$1042,0))</f>
        <v>#N/A</v>
      </c>
      <c r="H877" t="s">
        <v>20</v>
      </c>
      <c r="I877" s="5"/>
      <c r="J877" t="s">
        <v>20</v>
      </c>
      <c r="L877" s="5"/>
      <c r="M877" s="5">
        <f t="shared" si="97"/>
        <v>0</v>
      </c>
      <c r="N877" s="5" t="e">
        <f t="shared" si="98"/>
        <v>#N/A</v>
      </c>
      <c r="O877" t="s">
        <v>20</v>
      </c>
      <c r="P877" t="str">
        <f t="array" ref="P877">INDEX(Items!B$2:B$1090,MATCH($O877,Items!$A$2:$A$1090,0))</f>
        <v xml:space="preserve"> </v>
      </c>
      <c r="Q877" t="str">
        <f t="array" ref="Q877">INDEX(Items!C$2:C$1090,MATCH($O877,Items!$A$2:$A$1090,0))</f>
        <v xml:space="preserve"> </v>
      </c>
      <c r="R877" t="str">
        <f t="array" ref="R877">INDEX(Items!D$2:D$1090,MATCH($O877,Items!$A$2:$A$1090,0))</f>
        <v xml:space="preserve"> </v>
      </c>
    </row>
    <row r="878" spans="1:18" x14ac:dyDescent="0.25">
      <c r="A878">
        <f t="shared" si="94"/>
        <v>1</v>
      </c>
      <c r="B878" t="str">
        <f t="shared" si="95"/>
        <v/>
      </c>
      <c r="C878">
        <f t="shared" si="96"/>
        <v>1</v>
      </c>
      <c r="D878" s="4"/>
      <c r="E878" s="3"/>
      <c r="F878" t="e">
        <f t="array" ref="F878">INDEX(Establishment!B$2:B$1042,MATCH($E878,Establishment!$A$2:$A$1042,0))</f>
        <v>#N/A</v>
      </c>
      <c r="G878" t="e">
        <f t="array" ref="G878">INDEX(Establishment!C$2:C$1042,MATCH($E878,Establishment!$A$2:$A$1042,0))</f>
        <v>#N/A</v>
      </c>
      <c r="H878" t="s">
        <v>20</v>
      </c>
      <c r="I878" s="5"/>
      <c r="J878" t="s">
        <v>20</v>
      </c>
      <c r="L878" s="5"/>
      <c r="M878" s="5">
        <f t="shared" si="97"/>
        <v>0</v>
      </c>
      <c r="N878" s="5" t="e">
        <f t="shared" si="98"/>
        <v>#N/A</v>
      </c>
      <c r="O878" t="s">
        <v>20</v>
      </c>
      <c r="P878" t="str">
        <f t="array" ref="P878">INDEX(Items!B$2:B$1090,MATCH($O878,Items!$A$2:$A$1090,0))</f>
        <v xml:space="preserve"> </v>
      </c>
      <c r="Q878" t="str">
        <f t="array" ref="Q878">INDEX(Items!C$2:C$1090,MATCH($O878,Items!$A$2:$A$1090,0))</f>
        <v xml:space="preserve"> </v>
      </c>
      <c r="R878" t="str">
        <f t="array" ref="R878">INDEX(Items!D$2:D$1090,MATCH($O878,Items!$A$2:$A$1090,0))</f>
        <v xml:space="preserve"> </v>
      </c>
    </row>
    <row r="879" spans="1:18" x14ac:dyDescent="0.25">
      <c r="A879">
        <f t="shared" si="94"/>
        <v>1</v>
      </c>
      <c r="B879" t="str">
        <f t="shared" si="95"/>
        <v/>
      </c>
      <c r="C879">
        <f t="shared" si="96"/>
        <v>1</v>
      </c>
      <c r="D879" s="4"/>
      <c r="E879" s="3"/>
      <c r="F879" t="e">
        <f t="array" ref="F879">INDEX(Establishment!B$2:B$1042,MATCH($E879,Establishment!$A$2:$A$1042,0))</f>
        <v>#N/A</v>
      </c>
      <c r="G879" t="e">
        <f t="array" ref="G879">INDEX(Establishment!C$2:C$1042,MATCH($E879,Establishment!$A$2:$A$1042,0))</f>
        <v>#N/A</v>
      </c>
      <c r="H879" t="s">
        <v>20</v>
      </c>
      <c r="I879" s="5"/>
      <c r="J879" t="s">
        <v>20</v>
      </c>
      <c r="L879" s="5"/>
      <c r="M879" s="5">
        <f t="shared" si="97"/>
        <v>0</v>
      </c>
      <c r="N879" s="5" t="e">
        <f t="shared" si="98"/>
        <v>#N/A</v>
      </c>
      <c r="O879" t="s">
        <v>20</v>
      </c>
      <c r="P879" t="str">
        <f t="array" ref="P879">INDEX(Items!B$2:B$1090,MATCH($O879,Items!$A$2:$A$1090,0))</f>
        <v xml:space="preserve"> </v>
      </c>
      <c r="Q879" t="str">
        <f t="array" ref="Q879">INDEX(Items!C$2:C$1090,MATCH($O879,Items!$A$2:$A$1090,0))</f>
        <v xml:space="preserve"> </v>
      </c>
      <c r="R879" t="str">
        <f t="array" ref="R879">INDEX(Items!D$2:D$1090,MATCH($O879,Items!$A$2:$A$1090,0))</f>
        <v xml:space="preserve"> </v>
      </c>
    </row>
    <row r="880" spans="1:18" x14ac:dyDescent="0.25">
      <c r="A880">
        <f t="shared" si="94"/>
        <v>1</v>
      </c>
      <c r="B880" t="str">
        <f t="shared" si="95"/>
        <v/>
      </c>
      <c r="C880">
        <f t="shared" si="96"/>
        <v>1</v>
      </c>
      <c r="D880" s="4"/>
      <c r="E880" s="3"/>
      <c r="F880" t="e">
        <f t="array" ref="F880">INDEX(Establishment!B$2:B$1042,MATCH($E880,Establishment!$A$2:$A$1042,0))</f>
        <v>#N/A</v>
      </c>
      <c r="G880" t="e">
        <f t="array" ref="G880">INDEX(Establishment!C$2:C$1042,MATCH($E880,Establishment!$A$2:$A$1042,0))</f>
        <v>#N/A</v>
      </c>
      <c r="H880" t="s">
        <v>20</v>
      </c>
      <c r="I880" s="5"/>
      <c r="J880" t="s">
        <v>20</v>
      </c>
      <c r="L880" s="5"/>
      <c r="M880" s="5">
        <f t="shared" si="97"/>
        <v>0</v>
      </c>
      <c r="N880" s="5" t="e">
        <f t="shared" si="98"/>
        <v>#N/A</v>
      </c>
      <c r="O880" t="s">
        <v>20</v>
      </c>
      <c r="P880" t="str">
        <f t="array" ref="P880">INDEX(Items!B$2:B$1090,MATCH($O880,Items!$A$2:$A$1090,0))</f>
        <v xml:space="preserve"> </v>
      </c>
      <c r="Q880" t="str">
        <f t="array" ref="Q880">INDEX(Items!C$2:C$1090,MATCH($O880,Items!$A$2:$A$1090,0))</f>
        <v xml:space="preserve"> </v>
      </c>
      <c r="R880" t="str">
        <f t="array" ref="R880">INDEX(Items!D$2:D$1090,MATCH($O880,Items!$A$2:$A$1090,0))</f>
        <v xml:space="preserve"> </v>
      </c>
    </row>
    <row r="881" spans="1:18" x14ac:dyDescent="0.25">
      <c r="A881">
        <f t="shared" si="94"/>
        <v>1</v>
      </c>
      <c r="B881" t="str">
        <f t="shared" si="95"/>
        <v/>
      </c>
      <c r="C881">
        <f t="shared" si="96"/>
        <v>1</v>
      </c>
      <c r="D881" s="4"/>
      <c r="E881" s="3"/>
      <c r="F881" t="e">
        <f t="array" ref="F881">INDEX(Establishment!B$2:B$1042,MATCH($E881,Establishment!$A$2:$A$1042,0))</f>
        <v>#N/A</v>
      </c>
      <c r="G881" t="e">
        <f t="array" ref="G881">INDEX(Establishment!C$2:C$1042,MATCH($E881,Establishment!$A$2:$A$1042,0))</f>
        <v>#N/A</v>
      </c>
      <c r="H881" t="s">
        <v>20</v>
      </c>
      <c r="I881" s="5"/>
      <c r="J881" t="s">
        <v>20</v>
      </c>
      <c r="L881" s="5"/>
      <c r="M881" s="5">
        <f t="shared" si="97"/>
        <v>0</v>
      </c>
      <c r="N881" s="5" t="e">
        <f t="shared" si="98"/>
        <v>#N/A</v>
      </c>
      <c r="O881" t="s">
        <v>20</v>
      </c>
      <c r="P881" t="str">
        <f t="array" ref="P881">INDEX(Items!B$2:B$1090,MATCH($O881,Items!$A$2:$A$1090,0))</f>
        <v xml:space="preserve"> </v>
      </c>
      <c r="Q881" t="str">
        <f t="array" ref="Q881">INDEX(Items!C$2:C$1090,MATCH($O881,Items!$A$2:$A$1090,0))</f>
        <v xml:space="preserve"> </v>
      </c>
      <c r="R881" t="str">
        <f t="array" ref="R881">INDEX(Items!D$2:D$1090,MATCH($O881,Items!$A$2:$A$1090,0))</f>
        <v xml:space="preserve"> </v>
      </c>
    </row>
    <row r="882" spans="1:18" x14ac:dyDescent="0.25">
      <c r="A882">
        <f t="shared" si="94"/>
        <v>1</v>
      </c>
      <c r="B882" t="str">
        <f t="shared" si="95"/>
        <v/>
      </c>
      <c r="C882">
        <f t="shared" si="96"/>
        <v>1</v>
      </c>
      <c r="D882" s="4"/>
      <c r="E882" s="3"/>
      <c r="F882" t="e">
        <f t="array" ref="F882">INDEX(Establishment!B$2:B$1042,MATCH($E882,Establishment!$A$2:$A$1042,0))</f>
        <v>#N/A</v>
      </c>
      <c r="G882" t="e">
        <f t="array" ref="G882">INDEX(Establishment!C$2:C$1042,MATCH($E882,Establishment!$A$2:$A$1042,0))</f>
        <v>#N/A</v>
      </c>
      <c r="H882" t="s">
        <v>20</v>
      </c>
      <c r="I882" s="5"/>
      <c r="J882" t="s">
        <v>20</v>
      </c>
      <c r="L882" s="5"/>
      <c r="M882" s="5">
        <f t="shared" si="97"/>
        <v>0</v>
      </c>
      <c r="N882" s="5" t="e">
        <f t="shared" si="98"/>
        <v>#N/A</v>
      </c>
      <c r="O882" t="s">
        <v>20</v>
      </c>
      <c r="P882" t="str">
        <f t="array" ref="P882">INDEX(Items!B$2:B$1090,MATCH($O882,Items!$A$2:$A$1090,0))</f>
        <v xml:space="preserve"> </v>
      </c>
      <c r="Q882" t="str">
        <f t="array" ref="Q882">INDEX(Items!C$2:C$1090,MATCH($O882,Items!$A$2:$A$1090,0))</f>
        <v xml:space="preserve"> </v>
      </c>
      <c r="R882" t="str">
        <f t="array" ref="R882">INDEX(Items!D$2:D$1090,MATCH($O882,Items!$A$2:$A$1090,0))</f>
        <v xml:space="preserve"> </v>
      </c>
    </row>
    <row r="883" spans="1:18" x14ac:dyDescent="0.25">
      <c r="A883">
        <f t="shared" si="94"/>
        <v>1</v>
      </c>
      <c r="B883" t="str">
        <f t="shared" si="95"/>
        <v/>
      </c>
      <c r="C883">
        <f t="shared" si="96"/>
        <v>1</v>
      </c>
      <c r="D883" s="4"/>
      <c r="E883" s="3"/>
      <c r="F883" t="e">
        <f t="array" ref="F883">INDEX(Establishment!B$2:B$1042,MATCH($E883,Establishment!$A$2:$A$1042,0))</f>
        <v>#N/A</v>
      </c>
      <c r="G883" t="e">
        <f t="array" ref="G883">INDEX(Establishment!C$2:C$1042,MATCH($E883,Establishment!$A$2:$A$1042,0))</f>
        <v>#N/A</v>
      </c>
      <c r="H883" t="s">
        <v>20</v>
      </c>
      <c r="I883" s="5"/>
      <c r="J883" t="s">
        <v>20</v>
      </c>
      <c r="L883" s="5"/>
      <c r="M883" s="5">
        <f t="shared" si="97"/>
        <v>0</v>
      </c>
      <c r="N883" s="5" t="e">
        <f t="shared" si="98"/>
        <v>#N/A</v>
      </c>
      <c r="O883" t="s">
        <v>20</v>
      </c>
      <c r="P883" t="str">
        <f t="array" ref="P883">INDEX(Items!B$2:B$1090,MATCH($O883,Items!$A$2:$A$1090,0))</f>
        <v xml:space="preserve"> </v>
      </c>
      <c r="Q883" t="str">
        <f t="array" ref="Q883">INDEX(Items!C$2:C$1090,MATCH($O883,Items!$A$2:$A$1090,0))</f>
        <v xml:space="preserve"> </v>
      </c>
      <c r="R883" t="str">
        <f t="array" ref="R883">INDEX(Items!D$2:D$1090,MATCH($O883,Items!$A$2:$A$1090,0))</f>
        <v xml:space="preserve"> </v>
      </c>
    </row>
    <row r="884" spans="1:18" x14ac:dyDescent="0.25">
      <c r="A884">
        <f t="shared" si="94"/>
        <v>1</v>
      </c>
      <c r="B884" t="str">
        <f t="shared" si="95"/>
        <v/>
      </c>
      <c r="C884">
        <f t="shared" si="96"/>
        <v>1</v>
      </c>
      <c r="D884" s="4"/>
      <c r="E884" s="3"/>
      <c r="F884" t="e">
        <f t="array" ref="F884">INDEX(Establishment!B$2:B$1042,MATCH($E884,Establishment!$A$2:$A$1042,0))</f>
        <v>#N/A</v>
      </c>
      <c r="G884" t="e">
        <f t="array" ref="G884">INDEX(Establishment!C$2:C$1042,MATCH($E884,Establishment!$A$2:$A$1042,0))</f>
        <v>#N/A</v>
      </c>
      <c r="H884" t="s">
        <v>20</v>
      </c>
      <c r="I884" s="5"/>
      <c r="J884" t="s">
        <v>20</v>
      </c>
      <c r="L884" s="5"/>
      <c r="M884" s="5">
        <f t="shared" si="97"/>
        <v>0</v>
      </c>
      <c r="N884" s="5" t="e">
        <f t="shared" si="98"/>
        <v>#N/A</v>
      </c>
      <c r="O884" t="s">
        <v>20</v>
      </c>
      <c r="P884" t="str">
        <f t="array" ref="P884">INDEX(Items!B$2:B$1090,MATCH($O884,Items!$A$2:$A$1090,0))</f>
        <v xml:space="preserve"> </v>
      </c>
      <c r="Q884" t="str">
        <f t="array" ref="Q884">INDEX(Items!C$2:C$1090,MATCH($O884,Items!$A$2:$A$1090,0))</f>
        <v xml:space="preserve"> </v>
      </c>
      <c r="R884" t="str">
        <f t="array" ref="R884">INDEX(Items!D$2:D$1090,MATCH($O884,Items!$A$2:$A$1090,0))</f>
        <v xml:space="preserve"> </v>
      </c>
    </row>
    <row r="885" spans="1:18" x14ac:dyDescent="0.25">
      <c r="A885">
        <f t="shared" si="94"/>
        <v>1</v>
      </c>
      <c r="B885" t="str">
        <f t="shared" si="95"/>
        <v/>
      </c>
      <c r="C885">
        <f t="shared" si="96"/>
        <v>1</v>
      </c>
      <c r="D885" s="4"/>
      <c r="E885" s="3"/>
      <c r="F885" t="e">
        <f t="array" ref="F885">INDEX(Establishment!B$2:B$1042,MATCH($E885,Establishment!$A$2:$A$1042,0))</f>
        <v>#N/A</v>
      </c>
      <c r="G885" t="e">
        <f t="array" ref="G885">INDEX(Establishment!C$2:C$1042,MATCH($E885,Establishment!$A$2:$A$1042,0))</f>
        <v>#N/A</v>
      </c>
      <c r="H885" t="s">
        <v>20</v>
      </c>
      <c r="I885" s="5"/>
      <c r="J885" t="s">
        <v>20</v>
      </c>
      <c r="L885" s="5"/>
      <c r="M885" s="5">
        <f t="shared" si="97"/>
        <v>0</v>
      </c>
      <c r="N885" s="5" t="e">
        <f t="shared" si="98"/>
        <v>#N/A</v>
      </c>
      <c r="O885" t="s">
        <v>20</v>
      </c>
      <c r="P885" t="str">
        <f t="array" ref="P885">INDEX(Items!B$2:B$1090,MATCH($O885,Items!$A$2:$A$1090,0))</f>
        <v xml:space="preserve"> </v>
      </c>
      <c r="Q885" t="str">
        <f t="array" ref="Q885">INDEX(Items!C$2:C$1090,MATCH($O885,Items!$A$2:$A$1090,0))</f>
        <v xml:space="preserve"> </v>
      </c>
      <c r="R885" t="str">
        <f t="array" ref="R885">INDEX(Items!D$2:D$1090,MATCH($O885,Items!$A$2:$A$1090,0))</f>
        <v xml:space="preserve"> </v>
      </c>
    </row>
    <row r="886" spans="1:18" x14ac:dyDescent="0.25">
      <c r="A886">
        <f t="shared" si="94"/>
        <v>1</v>
      </c>
      <c r="B886" t="str">
        <f t="shared" si="95"/>
        <v/>
      </c>
      <c r="C886">
        <f t="shared" si="96"/>
        <v>1</v>
      </c>
      <c r="D886" s="4"/>
      <c r="E886" s="3"/>
      <c r="F886" t="e">
        <f t="array" ref="F886">INDEX(Establishment!B$2:B$1042,MATCH($E886,Establishment!$A$2:$A$1042,0))</f>
        <v>#N/A</v>
      </c>
      <c r="G886" t="e">
        <f t="array" ref="G886">INDEX(Establishment!C$2:C$1042,MATCH($E886,Establishment!$A$2:$A$1042,0))</f>
        <v>#N/A</v>
      </c>
      <c r="H886" t="s">
        <v>20</v>
      </c>
      <c r="I886" s="5"/>
      <c r="J886" t="s">
        <v>20</v>
      </c>
      <c r="L886" s="5"/>
      <c r="M886" s="5">
        <f t="shared" si="97"/>
        <v>0</v>
      </c>
      <c r="N886" s="5" t="e">
        <f t="shared" si="98"/>
        <v>#N/A</v>
      </c>
      <c r="O886" t="s">
        <v>20</v>
      </c>
      <c r="P886" t="str">
        <f t="array" ref="P886">INDEX(Items!B$2:B$1090,MATCH($O886,Items!$A$2:$A$1090,0))</f>
        <v xml:space="preserve"> </v>
      </c>
      <c r="Q886" t="str">
        <f t="array" ref="Q886">INDEX(Items!C$2:C$1090,MATCH($O886,Items!$A$2:$A$1090,0))</f>
        <v xml:space="preserve"> </v>
      </c>
      <c r="R886" t="str">
        <f t="array" ref="R886">INDEX(Items!D$2:D$1090,MATCH($O886,Items!$A$2:$A$1090,0))</f>
        <v xml:space="preserve"> </v>
      </c>
    </row>
    <row r="887" spans="1:18" x14ac:dyDescent="0.25">
      <c r="A887">
        <f t="shared" si="94"/>
        <v>1</v>
      </c>
      <c r="B887" t="str">
        <f t="shared" si="95"/>
        <v/>
      </c>
      <c r="C887">
        <f t="shared" si="96"/>
        <v>1</v>
      </c>
      <c r="D887" s="4"/>
      <c r="E887" s="3"/>
      <c r="F887" t="e">
        <f t="array" ref="F887">INDEX(Establishment!B$2:B$1042,MATCH($E887,Establishment!$A$2:$A$1042,0))</f>
        <v>#N/A</v>
      </c>
      <c r="G887" t="e">
        <f t="array" ref="G887">INDEX(Establishment!C$2:C$1042,MATCH($E887,Establishment!$A$2:$A$1042,0))</f>
        <v>#N/A</v>
      </c>
      <c r="H887" t="s">
        <v>20</v>
      </c>
      <c r="I887" s="5"/>
      <c r="J887" t="s">
        <v>20</v>
      </c>
      <c r="L887" s="5"/>
      <c r="M887" s="5">
        <f t="shared" si="97"/>
        <v>0</v>
      </c>
      <c r="N887" s="5" t="e">
        <f t="shared" si="98"/>
        <v>#N/A</v>
      </c>
      <c r="O887" t="s">
        <v>20</v>
      </c>
      <c r="P887" t="str">
        <f t="array" ref="P887">INDEX(Items!B$2:B$1090,MATCH($O887,Items!$A$2:$A$1090,0))</f>
        <v xml:space="preserve"> </v>
      </c>
      <c r="Q887" t="str">
        <f t="array" ref="Q887">INDEX(Items!C$2:C$1090,MATCH($O887,Items!$A$2:$A$1090,0))</f>
        <v xml:space="preserve"> </v>
      </c>
      <c r="R887" t="str">
        <f t="array" ref="R887">INDEX(Items!D$2:D$1090,MATCH($O887,Items!$A$2:$A$1090,0))</f>
        <v xml:space="preserve"> </v>
      </c>
    </row>
    <row r="888" spans="1:18" x14ac:dyDescent="0.25">
      <c r="A888">
        <f t="shared" si="94"/>
        <v>1</v>
      </c>
      <c r="B888" t="str">
        <f t="shared" si="95"/>
        <v/>
      </c>
      <c r="C888">
        <f t="shared" si="96"/>
        <v>1</v>
      </c>
      <c r="D888" s="4"/>
      <c r="E888" s="3"/>
      <c r="F888" t="e">
        <f t="array" ref="F888">INDEX(Establishment!B$2:B$1042,MATCH($E888,Establishment!$A$2:$A$1042,0))</f>
        <v>#N/A</v>
      </c>
      <c r="G888" t="e">
        <f t="array" ref="G888">INDEX(Establishment!C$2:C$1042,MATCH($E888,Establishment!$A$2:$A$1042,0))</f>
        <v>#N/A</v>
      </c>
      <c r="H888" t="s">
        <v>20</v>
      </c>
      <c r="I888" s="5"/>
      <c r="J888" t="s">
        <v>20</v>
      </c>
      <c r="L888" s="5"/>
      <c r="M888" s="5">
        <f t="shared" si="97"/>
        <v>0</v>
      </c>
      <c r="N888" s="5" t="e">
        <f t="shared" si="98"/>
        <v>#N/A</v>
      </c>
      <c r="O888" t="s">
        <v>20</v>
      </c>
      <c r="P888" t="str">
        <f t="array" ref="P888">INDEX(Items!B$2:B$1090,MATCH($O888,Items!$A$2:$A$1090,0))</f>
        <v xml:space="preserve"> </v>
      </c>
      <c r="Q888" t="str">
        <f t="array" ref="Q888">INDEX(Items!C$2:C$1090,MATCH($O888,Items!$A$2:$A$1090,0))</f>
        <v xml:space="preserve"> </v>
      </c>
      <c r="R888" t="str">
        <f t="array" ref="R888">INDEX(Items!D$2:D$1090,MATCH($O888,Items!$A$2:$A$1090,0))</f>
        <v xml:space="preserve"> </v>
      </c>
    </row>
    <row r="889" spans="1:18" x14ac:dyDescent="0.25">
      <c r="A889">
        <f t="shared" si="94"/>
        <v>1</v>
      </c>
      <c r="B889" t="str">
        <f t="shared" si="95"/>
        <v/>
      </c>
      <c r="C889">
        <f t="shared" si="96"/>
        <v>1</v>
      </c>
      <c r="D889" s="4"/>
      <c r="E889" s="3"/>
      <c r="F889" t="e">
        <f t="array" ref="F889">INDEX(Establishment!B$2:B$1042,MATCH($E889,Establishment!$A$2:$A$1042,0))</f>
        <v>#N/A</v>
      </c>
      <c r="G889" t="e">
        <f t="array" ref="G889">INDEX(Establishment!C$2:C$1042,MATCH($E889,Establishment!$A$2:$A$1042,0))</f>
        <v>#N/A</v>
      </c>
      <c r="H889" t="s">
        <v>20</v>
      </c>
      <c r="I889" s="5"/>
      <c r="J889" t="s">
        <v>20</v>
      </c>
      <c r="L889" s="5"/>
      <c r="M889" s="5">
        <f t="shared" si="97"/>
        <v>0</v>
      </c>
      <c r="N889" s="5" t="e">
        <f t="shared" si="98"/>
        <v>#N/A</v>
      </c>
      <c r="O889" t="s">
        <v>20</v>
      </c>
      <c r="P889" t="str">
        <f t="array" ref="P889">INDEX(Items!B$2:B$1090,MATCH($O889,Items!$A$2:$A$1090,0))</f>
        <v xml:space="preserve"> </v>
      </c>
      <c r="Q889" t="str">
        <f t="array" ref="Q889">INDEX(Items!C$2:C$1090,MATCH($O889,Items!$A$2:$A$1090,0))</f>
        <v xml:space="preserve"> </v>
      </c>
      <c r="R889" t="str">
        <f t="array" ref="R889">INDEX(Items!D$2:D$1090,MATCH($O889,Items!$A$2:$A$1090,0))</f>
        <v xml:space="preserve"> </v>
      </c>
    </row>
    <row r="890" spans="1:18" x14ac:dyDescent="0.25">
      <c r="A890">
        <f t="shared" si="94"/>
        <v>1</v>
      </c>
      <c r="B890" t="str">
        <f t="shared" si="95"/>
        <v/>
      </c>
      <c r="C890">
        <f t="shared" si="96"/>
        <v>1</v>
      </c>
      <c r="D890" s="4"/>
      <c r="E890" s="3"/>
      <c r="F890" t="e">
        <f t="array" ref="F890">INDEX(Establishment!B$2:B$1042,MATCH($E890,Establishment!$A$2:$A$1042,0))</f>
        <v>#N/A</v>
      </c>
      <c r="G890" t="e">
        <f t="array" ref="G890">INDEX(Establishment!C$2:C$1042,MATCH($E890,Establishment!$A$2:$A$1042,0))</f>
        <v>#N/A</v>
      </c>
      <c r="H890" t="s">
        <v>20</v>
      </c>
      <c r="I890" s="5"/>
      <c r="J890" t="s">
        <v>20</v>
      </c>
      <c r="L890" s="5"/>
      <c r="M890" s="5">
        <f t="shared" si="97"/>
        <v>0</v>
      </c>
      <c r="N890" s="5" t="e">
        <f t="shared" si="98"/>
        <v>#N/A</v>
      </c>
      <c r="O890" t="s">
        <v>20</v>
      </c>
      <c r="P890" t="str">
        <f t="array" ref="P890">INDEX(Items!B$2:B$1090,MATCH($O890,Items!$A$2:$A$1090,0))</f>
        <v xml:space="preserve"> </v>
      </c>
      <c r="Q890" t="str">
        <f t="array" ref="Q890">INDEX(Items!C$2:C$1090,MATCH($O890,Items!$A$2:$A$1090,0))</f>
        <v xml:space="preserve"> </v>
      </c>
      <c r="R890" t="str">
        <f t="array" ref="R890">INDEX(Items!D$2:D$1090,MATCH($O890,Items!$A$2:$A$1090,0))</f>
        <v xml:space="preserve"> </v>
      </c>
    </row>
    <row r="891" spans="1:18" x14ac:dyDescent="0.25">
      <c r="A891">
        <f t="shared" si="94"/>
        <v>1</v>
      </c>
      <c r="B891" t="str">
        <f t="shared" si="95"/>
        <v/>
      </c>
      <c r="C891">
        <f t="shared" si="96"/>
        <v>1</v>
      </c>
      <c r="D891" s="4"/>
      <c r="E891" s="3"/>
      <c r="F891" t="e">
        <f t="array" ref="F891">INDEX(Establishment!B$2:B$1042,MATCH($E891,Establishment!$A$2:$A$1042,0))</f>
        <v>#N/A</v>
      </c>
      <c r="G891" t="e">
        <f t="array" ref="G891">INDEX(Establishment!C$2:C$1042,MATCH($E891,Establishment!$A$2:$A$1042,0))</f>
        <v>#N/A</v>
      </c>
      <c r="H891" t="s">
        <v>20</v>
      </c>
      <c r="I891" s="5"/>
      <c r="J891" t="s">
        <v>20</v>
      </c>
      <c r="L891" s="5"/>
      <c r="M891" s="5">
        <f t="shared" si="97"/>
        <v>0</v>
      </c>
      <c r="N891" s="5" t="e">
        <f t="shared" si="98"/>
        <v>#N/A</v>
      </c>
      <c r="O891" t="s">
        <v>20</v>
      </c>
      <c r="P891" t="str">
        <f t="array" ref="P891">INDEX(Items!B$2:B$1090,MATCH($O891,Items!$A$2:$A$1090,0))</f>
        <v xml:space="preserve"> </v>
      </c>
      <c r="Q891" t="str">
        <f t="array" ref="Q891">INDEX(Items!C$2:C$1090,MATCH($O891,Items!$A$2:$A$1090,0))</f>
        <v xml:space="preserve"> </v>
      </c>
      <c r="R891" t="str">
        <f t="array" ref="R891">INDEX(Items!D$2:D$1090,MATCH($O891,Items!$A$2:$A$1090,0))</f>
        <v xml:space="preserve"> </v>
      </c>
    </row>
    <row r="892" spans="1:18" x14ac:dyDescent="0.25">
      <c r="A892">
        <f t="shared" si="94"/>
        <v>1</v>
      </c>
      <c r="B892" t="str">
        <f t="shared" si="95"/>
        <v/>
      </c>
      <c r="C892">
        <f t="shared" si="96"/>
        <v>1</v>
      </c>
      <c r="D892" s="4"/>
      <c r="E892" s="3"/>
      <c r="F892" t="e">
        <f t="array" ref="F892">INDEX(Establishment!B$2:B$1042,MATCH($E892,Establishment!$A$2:$A$1042,0))</f>
        <v>#N/A</v>
      </c>
      <c r="G892" t="e">
        <f t="array" ref="G892">INDEX(Establishment!C$2:C$1042,MATCH($E892,Establishment!$A$2:$A$1042,0))</f>
        <v>#N/A</v>
      </c>
      <c r="H892" t="s">
        <v>20</v>
      </c>
      <c r="I892" s="5"/>
      <c r="J892" t="s">
        <v>20</v>
      </c>
      <c r="L892" s="5"/>
      <c r="M892" s="5">
        <f t="shared" si="97"/>
        <v>0</v>
      </c>
      <c r="N892" s="5" t="e">
        <f t="shared" si="98"/>
        <v>#N/A</v>
      </c>
      <c r="O892" t="s">
        <v>20</v>
      </c>
      <c r="P892" t="str">
        <f t="array" ref="P892">INDEX(Items!B$2:B$1090,MATCH($O892,Items!$A$2:$A$1090,0))</f>
        <v xml:space="preserve"> </v>
      </c>
      <c r="Q892" t="str">
        <f t="array" ref="Q892">INDEX(Items!C$2:C$1090,MATCH($O892,Items!$A$2:$A$1090,0))</f>
        <v xml:space="preserve"> </v>
      </c>
      <c r="R892" t="str">
        <f t="array" ref="R892">INDEX(Items!D$2:D$1090,MATCH($O892,Items!$A$2:$A$1090,0))</f>
        <v xml:space="preserve"> </v>
      </c>
    </row>
    <row r="893" spans="1:18" x14ac:dyDescent="0.25">
      <c r="A893">
        <f t="shared" si="94"/>
        <v>1</v>
      </c>
      <c r="B893" t="str">
        <f t="shared" si="95"/>
        <v/>
      </c>
      <c r="C893">
        <f t="shared" si="96"/>
        <v>1</v>
      </c>
      <c r="D893" s="4"/>
      <c r="E893" s="3"/>
      <c r="F893" t="e">
        <f t="array" ref="F893">INDEX(Establishment!B$2:B$1042,MATCH($E893,Establishment!$A$2:$A$1042,0))</f>
        <v>#N/A</v>
      </c>
      <c r="G893" t="e">
        <f t="array" ref="G893">INDEX(Establishment!C$2:C$1042,MATCH($E893,Establishment!$A$2:$A$1042,0))</f>
        <v>#N/A</v>
      </c>
      <c r="H893" t="s">
        <v>20</v>
      </c>
      <c r="I893" s="5"/>
      <c r="J893" t="s">
        <v>20</v>
      </c>
      <c r="L893" s="5"/>
      <c r="M893" s="5">
        <f t="shared" si="97"/>
        <v>0</v>
      </c>
      <c r="N893" s="5" t="e">
        <f t="shared" si="98"/>
        <v>#N/A</v>
      </c>
      <c r="O893" t="s">
        <v>20</v>
      </c>
      <c r="P893" t="str">
        <f t="array" ref="P893">INDEX(Items!B$2:B$1090,MATCH($O893,Items!$A$2:$A$1090,0))</f>
        <v xml:space="preserve"> </v>
      </c>
      <c r="Q893" t="str">
        <f t="array" ref="Q893">INDEX(Items!C$2:C$1090,MATCH($O893,Items!$A$2:$A$1090,0))</f>
        <v xml:space="preserve"> </v>
      </c>
      <c r="R893" t="str">
        <f t="array" ref="R893">INDEX(Items!D$2:D$1090,MATCH($O893,Items!$A$2:$A$1090,0))</f>
        <v xml:space="preserve"> </v>
      </c>
    </row>
    <row r="894" spans="1:18" x14ac:dyDescent="0.25">
      <c r="A894">
        <f t="shared" si="94"/>
        <v>1</v>
      </c>
      <c r="B894" t="str">
        <f t="shared" si="95"/>
        <v/>
      </c>
      <c r="C894">
        <f t="shared" si="96"/>
        <v>1</v>
      </c>
      <c r="D894" s="4"/>
      <c r="E894" s="3"/>
      <c r="F894" t="e">
        <f t="array" ref="F894">INDEX(Establishment!B$2:B$1042,MATCH($E894,Establishment!$A$2:$A$1042,0))</f>
        <v>#N/A</v>
      </c>
      <c r="G894" t="e">
        <f t="array" ref="G894">INDEX(Establishment!C$2:C$1042,MATCH($E894,Establishment!$A$2:$A$1042,0))</f>
        <v>#N/A</v>
      </c>
      <c r="H894" t="s">
        <v>20</v>
      </c>
      <c r="I894" s="5"/>
      <c r="J894" t="s">
        <v>20</v>
      </c>
      <c r="L894" s="5"/>
      <c r="M894" s="5">
        <f t="shared" si="97"/>
        <v>0</v>
      </c>
      <c r="N894" s="5" t="e">
        <f t="shared" si="98"/>
        <v>#N/A</v>
      </c>
      <c r="O894" t="s">
        <v>20</v>
      </c>
      <c r="P894" t="str">
        <f t="array" ref="P894">INDEX(Items!B$2:B$1090,MATCH($O894,Items!$A$2:$A$1090,0))</f>
        <v xml:space="preserve"> </v>
      </c>
      <c r="Q894" t="str">
        <f t="array" ref="Q894">INDEX(Items!C$2:C$1090,MATCH($O894,Items!$A$2:$A$1090,0))</f>
        <v xml:space="preserve"> </v>
      </c>
      <c r="R894" t="str">
        <f t="array" ref="R894">INDEX(Items!D$2:D$1090,MATCH($O894,Items!$A$2:$A$1090,0))</f>
        <v xml:space="preserve"> </v>
      </c>
    </row>
    <row r="895" spans="1:18" x14ac:dyDescent="0.25">
      <c r="A895">
        <f t="shared" si="94"/>
        <v>1</v>
      </c>
      <c r="B895" t="str">
        <f t="shared" si="95"/>
        <v/>
      </c>
      <c r="C895">
        <f t="shared" si="96"/>
        <v>1</v>
      </c>
      <c r="D895" s="4"/>
      <c r="E895" s="3"/>
      <c r="F895" t="e">
        <f t="array" ref="F895">INDEX(Establishment!B$2:B$1042,MATCH($E895,Establishment!$A$2:$A$1042,0))</f>
        <v>#N/A</v>
      </c>
      <c r="G895" t="e">
        <f t="array" ref="G895">INDEX(Establishment!C$2:C$1042,MATCH($E895,Establishment!$A$2:$A$1042,0))</f>
        <v>#N/A</v>
      </c>
      <c r="H895" t="s">
        <v>20</v>
      </c>
      <c r="I895" s="5"/>
      <c r="J895" t="s">
        <v>20</v>
      </c>
      <c r="L895" s="5"/>
      <c r="M895" s="5">
        <f t="shared" si="97"/>
        <v>0</v>
      </c>
      <c r="N895" s="5" t="e">
        <f t="shared" si="98"/>
        <v>#N/A</v>
      </c>
      <c r="O895" t="s">
        <v>20</v>
      </c>
      <c r="P895" t="str">
        <f t="array" ref="P895">INDEX(Items!B$2:B$1090,MATCH($O895,Items!$A$2:$A$1090,0))</f>
        <v xml:space="preserve"> </v>
      </c>
      <c r="Q895" t="str">
        <f t="array" ref="Q895">INDEX(Items!C$2:C$1090,MATCH($O895,Items!$A$2:$A$1090,0))</f>
        <v xml:space="preserve"> </v>
      </c>
      <c r="R895" t="str">
        <f t="array" ref="R895">INDEX(Items!D$2:D$1090,MATCH($O895,Items!$A$2:$A$1090,0))</f>
        <v xml:space="preserve"> </v>
      </c>
    </row>
    <row r="896" spans="1:18" x14ac:dyDescent="0.25">
      <c r="A896">
        <f t="shared" si="94"/>
        <v>1</v>
      </c>
      <c r="B896" t="str">
        <f t="shared" si="95"/>
        <v/>
      </c>
      <c r="C896">
        <f t="shared" si="96"/>
        <v>1</v>
      </c>
      <c r="D896" s="4"/>
      <c r="E896" s="3"/>
      <c r="F896" t="e">
        <f t="array" ref="F896">INDEX(Establishment!B$2:B$1042,MATCH($E896,Establishment!$A$2:$A$1042,0))</f>
        <v>#N/A</v>
      </c>
      <c r="G896" t="e">
        <f t="array" ref="G896">INDEX(Establishment!C$2:C$1042,MATCH($E896,Establishment!$A$2:$A$1042,0))</f>
        <v>#N/A</v>
      </c>
      <c r="H896" t="s">
        <v>20</v>
      </c>
      <c r="I896" s="5"/>
      <c r="J896" t="s">
        <v>20</v>
      </c>
      <c r="L896" s="5"/>
      <c r="M896" s="5">
        <f t="shared" si="97"/>
        <v>0</v>
      </c>
      <c r="N896" s="5" t="e">
        <f t="shared" si="98"/>
        <v>#N/A</v>
      </c>
      <c r="O896" t="s">
        <v>20</v>
      </c>
      <c r="P896" t="str">
        <f t="array" ref="P896">INDEX(Items!B$2:B$1090,MATCH($O896,Items!$A$2:$A$1090,0))</f>
        <v xml:space="preserve"> </v>
      </c>
      <c r="Q896" t="str">
        <f t="array" ref="Q896">INDEX(Items!C$2:C$1090,MATCH($O896,Items!$A$2:$A$1090,0))</f>
        <v xml:space="preserve"> </v>
      </c>
      <c r="R896" t="str">
        <f t="array" ref="R896">INDEX(Items!D$2:D$1090,MATCH($O896,Items!$A$2:$A$1090,0))</f>
        <v xml:space="preserve"> </v>
      </c>
    </row>
    <row r="897" spans="1:18" x14ac:dyDescent="0.25">
      <c r="A897">
        <f t="shared" si="94"/>
        <v>1</v>
      </c>
      <c r="B897" t="str">
        <f t="shared" si="95"/>
        <v/>
      </c>
      <c r="C897">
        <f t="shared" si="96"/>
        <v>1</v>
      </c>
      <c r="D897" s="4"/>
      <c r="E897" s="3"/>
      <c r="F897" t="e">
        <f t="array" ref="F897">INDEX(Establishment!B$2:B$1042,MATCH($E897,Establishment!$A$2:$A$1042,0))</f>
        <v>#N/A</v>
      </c>
      <c r="G897" t="e">
        <f t="array" ref="G897">INDEX(Establishment!C$2:C$1042,MATCH($E897,Establishment!$A$2:$A$1042,0))</f>
        <v>#N/A</v>
      </c>
      <c r="H897" t="s">
        <v>20</v>
      </c>
      <c r="I897" s="5"/>
      <c r="J897" t="s">
        <v>20</v>
      </c>
      <c r="L897" s="5"/>
      <c r="M897" s="5">
        <f t="shared" si="97"/>
        <v>0</v>
      </c>
      <c r="N897" s="5" t="e">
        <f t="shared" si="98"/>
        <v>#N/A</v>
      </c>
      <c r="O897" t="s">
        <v>20</v>
      </c>
      <c r="P897" t="str">
        <f t="array" ref="P897">INDEX(Items!B$2:B$1090,MATCH($O897,Items!$A$2:$A$1090,0))</f>
        <v xml:space="preserve"> </v>
      </c>
      <c r="Q897" t="str">
        <f t="array" ref="Q897">INDEX(Items!C$2:C$1090,MATCH($O897,Items!$A$2:$A$1090,0))</f>
        <v xml:space="preserve"> </v>
      </c>
      <c r="R897" t="str">
        <f t="array" ref="R897">INDEX(Items!D$2:D$1090,MATCH($O897,Items!$A$2:$A$1090,0))</f>
        <v xml:space="preserve"> </v>
      </c>
    </row>
    <row r="898" spans="1:18" x14ac:dyDescent="0.25">
      <c r="A898">
        <f t="shared" si="94"/>
        <v>1</v>
      </c>
      <c r="B898" t="str">
        <f t="shared" si="95"/>
        <v/>
      </c>
      <c r="C898">
        <f t="shared" si="96"/>
        <v>1</v>
      </c>
      <c r="D898" s="4"/>
      <c r="E898" s="3"/>
      <c r="F898" t="e">
        <f t="array" ref="F898">INDEX(Establishment!B$2:B$1042,MATCH($E898,Establishment!$A$2:$A$1042,0))</f>
        <v>#N/A</v>
      </c>
      <c r="G898" t="e">
        <f t="array" ref="G898">INDEX(Establishment!C$2:C$1042,MATCH($E898,Establishment!$A$2:$A$1042,0))</f>
        <v>#N/A</v>
      </c>
      <c r="H898" t="s">
        <v>20</v>
      </c>
      <c r="I898" s="5"/>
      <c r="J898" t="s">
        <v>20</v>
      </c>
      <c r="L898" s="5"/>
      <c r="M898" s="5">
        <f t="shared" si="97"/>
        <v>0</v>
      </c>
      <c r="N898" s="5" t="e">
        <f t="shared" si="98"/>
        <v>#N/A</v>
      </c>
      <c r="O898" t="s">
        <v>20</v>
      </c>
      <c r="P898" t="str">
        <f t="array" ref="P898">INDEX(Items!B$2:B$1090,MATCH($O898,Items!$A$2:$A$1090,0))</f>
        <v xml:space="preserve"> </v>
      </c>
      <c r="Q898" t="str">
        <f t="array" ref="Q898">INDEX(Items!C$2:C$1090,MATCH($O898,Items!$A$2:$A$1090,0))</f>
        <v xml:space="preserve"> </v>
      </c>
      <c r="R898" t="str">
        <f t="array" ref="R898">INDEX(Items!D$2:D$1090,MATCH($O898,Items!$A$2:$A$1090,0))</f>
        <v xml:space="preserve"> </v>
      </c>
    </row>
    <row r="899" spans="1:18" x14ac:dyDescent="0.25">
      <c r="A899">
        <f t="shared" si="94"/>
        <v>1</v>
      </c>
      <c r="B899" t="str">
        <f t="shared" si="95"/>
        <v/>
      </c>
      <c r="C899">
        <f t="shared" si="96"/>
        <v>1</v>
      </c>
      <c r="D899" s="4"/>
      <c r="E899" s="3"/>
      <c r="F899" t="e">
        <f t="array" ref="F899">INDEX(Establishment!B$2:B$1042,MATCH($E899,Establishment!$A$2:$A$1042,0))</f>
        <v>#N/A</v>
      </c>
      <c r="G899" t="e">
        <f t="array" ref="G899">INDEX(Establishment!C$2:C$1042,MATCH($E899,Establishment!$A$2:$A$1042,0))</f>
        <v>#N/A</v>
      </c>
      <c r="H899" t="s">
        <v>20</v>
      </c>
      <c r="I899" s="5"/>
      <c r="J899" t="s">
        <v>20</v>
      </c>
      <c r="L899" s="5"/>
      <c r="M899" s="5">
        <f t="shared" si="97"/>
        <v>0</v>
      </c>
      <c r="N899" s="5" t="e">
        <f t="shared" si="98"/>
        <v>#N/A</v>
      </c>
      <c r="O899" t="s">
        <v>20</v>
      </c>
      <c r="P899" t="str">
        <f t="array" ref="P899">INDEX(Items!B$2:B$1090,MATCH($O899,Items!$A$2:$A$1090,0))</f>
        <v xml:space="preserve"> </v>
      </c>
      <c r="Q899" t="str">
        <f t="array" ref="Q899">INDEX(Items!C$2:C$1090,MATCH($O899,Items!$A$2:$A$1090,0))</f>
        <v xml:space="preserve"> </v>
      </c>
      <c r="R899" t="str">
        <f t="array" ref="R899">INDEX(Items!D$2:D$1090,MATCH($O899,Items!$A$2:$A$1090,0))</f>
        <v xml:space="preserve"> </v>
      </c>
    </row>
    <row r="900" spans="1:18" x14ac:dyDescent="0.25">
      <c r="A900">
        <f t="shared" si="94"/>
        <v>1</v>
      </c>
      <c r="B900" t="str">
        <f t="shared" si="95"/>
        <v/>
      </c>
      <c r="C900">
        <f t="shared" si="96"/>
        <v>1</v>
      </c>
      <c r="D900" s="4"/>
      <c r="E900" s="3"/>
      <c r="F900" t="e">
        <f t="array" ref="F900">INDEX(Establishment!B$2:B$1042,MATCH($E900,Establishment!$A$2:$A$1042,0))</f>
        <v>#N/A</v>
      </c>
      <c r="G900" t="e">
        <f t="array" ref="G900">INDEX(Establishment!C$2:C$1042,MATCH($E900,Establishment!$A$2:$A$1042,0))</f>
        <v>#N/A</v>
      </c>
      <c r="H900" t="s">
        <v>20</v>
      </c>
      <c r="I900" s="5"/>
      <c r="J900" t="s">
        <v>20</v>
      </c>
      <c r="L900" s="5"/>
      <c r="M900" s="5">
        <f t="shared" si="97"/>
        <v>0</v>
      </c>
      <c r="N900" s="5" t="e">
        <f t="shared" si="98"/>
        <v>#N/A</v>
      </c>
      <c r="O900" t="s">
        <v>20</v>
      </c>
      <c r="P900" t="str">
        <f t="array" ref="P900">INDEX(Items!B$2:B$1090,MATCH($O900,Items!$A$2:$A$1090,0))</f>
        <v xml:space="preserve"> </v>
      </c>
      <c r="Q900" t="str">
        <f t="array" ref="Q900">INDEX(Items!C$2:C$1090,MATCH($O900,Items!$A$2:$A$1090,0))</f>
        <v xml:space="preserve"> </v>
      </c>
      <c r="R900" t="str">
        <f t="array" ref="R900">INDEX(Items!D$2:D$1090,MATCH($O900,Items!$A$2:$A$1090,0))</f>
        <v xml:space="preserve"> </v>
      </c>
    </row>
    <row r="901" spans="1:18" x14ac:dyDescent="0.25">
      <c r="A901">
        <f t="shared" si="94"/>
        <v>1</v>
      </c>
      <c r="B901" t="str">
        <f t="shared" si="95"/>
        <v/>
      </c>
      <c r="C901">
        <f t="shared" si="96"/>
        <v>1</v>
      </c>
      <c r="D901" s="4"/>
      <c r="E901" s="3"/>
      <c r="F901" t="e">
        <f t="array" ref="F901">INDEX(Establishment!B$2:B$1042,MATCH($E901,Establishment!$A$2:$A$1042,0))</f>
        <v>#N/A</v>
      </c>
      <c r="G901" t="e">
        <f t="array" ref="G901">INDEX(Establishment!C$2:C$1042,MATCH($E901,Establishment!$A$2:$A$1042,0))</f>
        <v>#N/A</v>
      </c>
      <c r="H901" t="s">
        <v>20</v>
      </c>
      <c r="I901" s="5"/>
      <c r="J901" t="s">
        <v>20</v>
      </c>
      <c r="L901" s="5"/>
      <c r="M901" s="5">
        <f t="shared" si="97"/>
        <v>0</v>
      </c>
      <c r="N901" s="5" t="e">
        <f t="shared" si="98"/>
        <v>#N/A</v>
      </c>
      <c r="O901" t="s">
        <v>20</v>
      </c>
      <c r="P901" t="str">
        <f t="array" ref="P901">INDEX(Items!B$2:B$1090,MATCH($O901,Items!$A$2:$A$1090,0))</f>
        <v xml:space="preserve"> </v>
      </c>
      <c r="Q901" t="str">
        <f t="array" ref="Q901">INDEX(Items!C$2:C$1090,MATCH($O901,Items!$A$2:$A$1090,0))</f>
        <v xml:space="preserve"> </v>
      </c>
      <c r="R901" t="str">
        <f t="array" ref="R901">INDEX(Items!D$2:D$1090,MATCH($O901,Items!$A$2:$A$1090,0))</f>
        <v xml:space="preserve"> </v>
      </c>
    </row>
    <row r="902" spans="1:18" x14ac:dyDescent="0.25">
      <c r="A902">
        <f t="shared" si="94"/>
        <v>1</v>
      </c>
      <c r="B902" t="str">
        <f t="shared" si="95"/>
        <v/>
      </c>
      <c r="C902">
        <f t="shared" si="96"/>
        <v>1</v>
      </c>
      <c r="D902" s="4"/>
      <c r="E902" s="3"/>
      <c r="F902" t="e">
        <f t="array" ref="F902">INDEX(Establishment!B$2:B$1042,MATCH($E902,Establishment!$A$2:$A$1042,0))</f>
        <v>#N/A</v>
      </c>
      <c r="G902" t="e">
        <f t="array" ref="G902">INDEX(Establishment!C$2:C$1042,MATCH($E902,Establishment!$A$2:$A$1042,0))</f>
        <v>#N/A</v>
      </c>
      <c r="H902" t="s">
        <v>20</v>
      </c>
      <c r="I902" s="5"/>
      <c r="J902" t="s">
        <v>20</v>
      </c>
      <c r="L902" s="5"/>
      <c r="M902" s="5">
        <f t="shared" si="97"/>
        <v>0</v>
      </c>
      <c r="N902" s="5" t="e">
        <f t="shared" si="98"/>
        <v>#N/A</v>
      </c>
      <c r="O902" t="s">
        <v>20</v>
      </c>
      <c r="P902" t="str">
        <f t="array" ref="P902">INDEX(Items!B$2:B$1090,MATCH($O902,Items!$A$2:$A$1090,0))</f>
        <v xml:space="preserve"> </v>
      </c>
      <c r="Q902" t="str">
        <f t="array" ref="Q902">INDEX(Items!C$2:C$1090,MATCH($O902,Items!$A$2:$A$1090,0))</f>
        <v xml:space="preserve"> </v>
      </c>
      <c r="R902" t="str">
        <f t="array" ref="R902">INDEX(Items!D$2:D$1090,MATCH($O902,Items!$A$2:$A$1090,0))</f>
        <v xml:space="preserve"> </v>
      </c>
    </row>
    <row r="903" spans="1:18" x14ac:dyDescent="0.25">
      <c r="A903">
        <f t="shared" ref="A903:A966" si="99">IF(OR(D903&lt;&gt;D902,D903=""),1,IF(NOT(AND(E903=E902,F903=F902,G903=G902)),A902+1,IF(OR(H903="",AND(H903&lt;&gt;"",H903&lt;&gt;H902,H902&lt;&gt;"")),A902,A902+1)))</f>
        <v>1</v>
      </c>
      <c r="B903" t="str">
        <f t="shared" ref="B903:B966" si="100">IF(D903&lt;&gt;"",TEXT(D903,"YYYYMMDD")&amp;CHAR(64+A903),"")</f>
        <v/>
      </c>
      <c r="C903">
        <f t="shared" ref="C903:C966" si="101">IF(OR(B903="",B903&lt;&gt;B949),1,C949+1)</f>
        <v>1</v>
      </c>
      <c r="D903" s="4"/>
      <c r="E903" s="3"/>
      <c r="F903" t="e">
        <f t="array" ref="F903">INDEX(Establishment!B$2:B$1042,MATCH($E903,Establishment!$A$2:$A$1042,0))</f>
        <v>#N/A</v>
      </c>
      <c r="G903" t="e">
        <f t="array" ref="G903">INDEX(Establishment!C$2:C$1042,MATCH($E903,Establishment!$A$2:$A$1042,0))</f>
        <v>#N/A</v>
      </c>
      <c r="H903" t="s">
        <v>20</v>
      </c>
      <c r="I903" s="5"/>
      <c r="J903" t="s">
        <v>20</v>
      </c>
      <c r="L903" s="5"/>
      <c r="M903" s="5">
        <f t="shared" ref="M903:M966" si="102">K903*L903</f>
        <v>0</v>
      </c>
      <c r="N903" s="5" t="e">
        <f t="shared" ref="N903:N966" si="103">IF(B903=B902,N902+M903,M903)</f>
        <v>#N/A</v>
      </c>
      <c r="O903" t="s">
        <v>20</v>
      </c>
      <c r="P903" t="str">
        <f t="array" ref="P903">INDEX(Items!B$2:B$1090,MATCH($O903,Items!$A$2:$A$1090,0))</f>
        <v xml:space="preserve"> </v>
      </c>
      <c r="Q903" t="str">
        <f t="array" ref="Q903">INDEX(Items!C$2:C$1090,MATCH($O903,Items!$A$2:$A$1090,0))</f>
        <v xml:space="preserve"> </v>
      </c>
      <c r="R903" t="str">
        <f t="array" ref="R903">INDEX(Items!D$2:D$1090,MATCH($O903,Items!$A$2:$A$1090,0))</f>
        <v xml:space="preserve"> </v>
      </c>
    </row>
    <row r="904" spans="1:18" x14ac:dyDescent="0.25">
      <c r="A904">
        <f t="shared" si="99"/>
        <v>1</v>
      </c>
      <c r="B904" t="str">
        <f t="shared" si="100"/>
        <v/>
      </c>
      <c r="C904">
        <f t="shared" si="101"/>
        <v>1</v>
      </c>
      <c r="D904" s="4"/>
      <c r="E904" s="3"/>
      <c r="F904" t="e">
        <f t="array" ref="F904">INDEX(Establishment!B$2:B$1042,MATCH($E904,Establishment!$A$2:$A$1042,0))</f>
        <v>#N/A</v>
      </c>
      <c r="G904" t="e">
        <f t="array" ref="G904">INDEX(Establishment!C$2:C$1042,MATCH($E904,Establishment!$A$2:$A$1042,0))</f>
        <v>#N/A</v>
      </c>
      <c r="H904" t="s">
        <v>20</v>
      </c>
      <c r="I904" s="5"/>
      <c r="J904" t="s">
        <v>20</v>
      </c>
      <c r="L904" s="5"/>
      <c r="M904" s="5">
        <f t="shared" si="102"/>
        <v>0</v>
      </c>
      <c r="N904" s="5" t="e">
        <f t="shared" si="103"/>
        <v>#N/A</v>
      </c>
      <c r="O904" t="s">
        <v>20</v>
      </c>
      <c r="P904" t="str">
        <f t="array" ref="P904">INDEX(Items!B$2:B$1090,MATCH($O904,Items!$A$2:$A$1090,0))</f>
        <v xml:space="preserve"> </v>
      </c>
      <c r="Q904" t="str">
        <f t="array" ref="Q904">INDEX(Items!C$2:C$1090,MATCH($O904,Items!$A$2:$A$1090,0))</f>
        <v xml:space="preserve"> </v>
      </c>
      <c r="R904" t="str">
        <f t="array" ref="R904">INDEX(Items!D$2:D$1090,MATCH($O904,Items!$A$2:$A$1090,0))</f>
        <v xml:space="preserve"> </v>
      </c>
    </row>
    <row r="905" spans="1:18" x14ac:dyDescent="0.25">
      <c r="A905">
        <f t="shared" si="99"/>
        <v>1</v>
      </c>
      <c r="B905" t="str">
        <f t="shared" si="100"/>
        <v/>
      </c>
      <c r="C905">
        <f t="shared" si="101"/>
        <v>1</v>
      </c>
      <c r="D905" s="4"/>
      <c r="E905" s="3"/>
      <c r="F905" t="e">
        <f t="array" ref="F905">INDEX(Establishment!B$2:B$1042,MATCH($E905,Establishment!$A$2:$A$1042,0))</f>
        <v>#N/A</v>
      </c>
      <c r="G905" t="e">
        <f t="array" ref="G905">INDEX(Establishment!C$2:C$1042,MATCH($E905,Establishment!$A$2:$A$1042,0))</f>
        <v>#N/A</v>
      </c>
      <c r="H905" t="s">
        <v>20</v>
      </c>
      <c r="I905" s="5"/>
      <c r="J905" t="s">
        <v>20</v>
      </c>
      <c r="L905" s="5"/>
      <c r="M905" s="5">
        <f t="shared" si="102"/>
        <v>0</v>
      </c>
      <c r="N905" s="5" t="e">
        <f t="shared" si="103"/>
        <v>#N/A</v>
      </c>
      <c r="O905" t="s">
        <v>20</v>
      </c>
      <c r="P905" t="str">
        <f t="array" ref="P905">INDEX(Items!B$2:B$1090,MATCH($O905,Items!$A$2:$A$1090,0))</f>
        <v xml:space="preserve"> </v>
      </c>
      <c r="Q905" t="str">
        <f t="array" ref="Q905">INDEX(Items!C$2:C$1090,MATCH($O905,Items!$A$2:$A$1090,0))</f>
        <v xml:space="preserve"> </v>
      </c>
      <c r="R905" t="str">
        <f t="array" ref="R905">INDEX(Items!D$2:D$1090,MATCH($O905,Items!$A$2:$A$1090,0))</f>
        <v xml:space="preserve"> </v>
      </c>
    </row>
    <row r="906" spans="1:18" x14ac:dyDescent="0.25">
      <c r="A906">
        <f t="shared" si="99"/>
        <v>1</v>
      </c>
      <c r="B906" t="str">
        <f t="shared" si="100"/>
        <v/>
      </c>
      <c r="C906">
        <f t="shared" si="101"/>
        <v>1</v>
      </c>
      <c r="D906" s="4"/>
      <c r="E906" s="3"/>
      <c r="F906" t="e">
        <f t="array" ref="F906">INDEX(Establishment!B$2:B$1042,MATCH($E906,Establishment!$A$2:$A$1042,0))</f>
        <v>#N/A</v>
      </c>
      <c r="G906" t="e">
        <f t="array" ref="G906">INDEX(Establishment!C$2:C$1042,MATCH($E906,Establishment!$A$2:$A$1042,0))</f>
        <v>#N/A</v>
      </c>
      <c r="H906" t="s">
        <v>20</v>
      </c>
      <c r="I906" s="5"/>
      <c r="J906" t="s">
        <v>20</v>
      </c>
      <c r="L906" s="5"/>
      <c r="M906" s="5">
        <f t="shared" si="102"/>
        <v>0</v>
      </c>
      <c r="N906" s="5" t="e">
        <f t="shared" si="103"/>
        <v>#N/A</v>
      </c>
      <c r="O906" t="s">
        <v>20</v>
      </c>
      <c r="P906" t="str">
        <f t="array" ref="P906">INDEX(Items!B$2:B$1090,MATCH($O906,Items!$A$2:$A$1090,0))</f>
        <v xml:space="preserve"> </v>
      </c>
      <c r="Q906" t="str">
        <f t="array" ref="Q906">INDEX(Items!C$2:C$1090,MATCH($O906,Items!$A$2:$A$1090,0))</f>
        <v xml:space="preserve"> </v>
      </c>
      <c r="R906" t="str">
        <f t="array" ref="R906">INDEX(Items!D$2:D$1090,MATCH($O906,Items!$A$2:$A$1090,0))</f>
        <v xml:space="preserve"> </v>
      </c>
    </row>
    <row r="907" spans="1:18" x14ac:dyDescent="0.25">
      <c r="A907">
        <f t="shared" si="99"/>
        <v>1</v>
      </c>
      <c r="B907" t="str">
        <f t="shared" si="100"/>
        <v/>
      </c>
      <c r="C907">
        <f t="shared" si="101"/>
        <v>1</v>
      </c>
      <c r="D907" s="4"/>
      <c r="E907" s="3"/>
      <c r="F907" t="e">
        <f t="array" ref="F907">INDEX(Establishment!B$2:B$1042,MATCH($E907,Establishment!$A$2:$A$1042,0))</f>
        <v>#N/A</v>
      </c>
      <c r="G907" t="e">
        <f t="array" ref="G907">INDEX(Establishment!C$2:C$1042,MATCH($E907,Establishment!$A$2:$A$1042,0))</f>
        <v>#N/A</v>
      </c>
      <c r="H907" t="s">
        <v>20</v>
      </c>
      <c r="I907" s="5"/>
      <c r="J907" t="s">
        <v>20</v>
      </c>
      <c r="L907" s="5"/>
      <c r="M907" s="5">
        <f t="shared" si="102"/>
        <v>0</v>
      </c>
      <c r="N907" s="5" t="e">
        <f t="shared" si="103"/>
        <v>#N/A</v>
      </c>
      <c r="O907" t="s">
        <v>20</v>
      </c>
      <c r="P907" t="str">
        <f t="array" ref="P907">INDEX(Items!B$2:B$1090,MATCH($O907,Items!$A$2:$A$1090,0))</f>
        <v xml:space="preserve"> </v>
      </c>
      <c r="Q907" t="str">
        <f t="array" ref="Q907">INDEX(Items!C$2:C$1090,MATCH($O907,Items!$A$2:$A$1090,0))</f>
        <v xml:space="preserve"> </v>
      </c>
      <c r="R907" t="str">
        <f t="array" ref="R907">INDEX(Items!D$2:D$1090,MATCH($O907,Items!$A$2:$A$1090,0))</f>
        <v xml:space="preserve"> </v>
      </c>
    </row>
    <row r="908" spans="1:18" x14ac:dyDescent="0.25">
      <c r="A908">
        <f t="shared" si="99"/>
        <v>1</v>
      </c>
      <c r="B908" t="str">
        <f t="shared" si="100"/>
        <v/>
      </c>
      <c r="C908">
        <f t="shared" si="101"/>
        <v>1</v>
      </c>
      <c r="D908" s="4"/>
      <c r="E908" s="3"/>
      <c r="F908" t="e">
        <f t="array" ref="F908">INDEX(Establishment!B$2:B$1042,MATCH($E908,Establishment!$A$2:$A$1042,0))</f>
        <v>#N/A</v>
      </c>
      <c r="G908" t="e">
        <f t="array" ref="G908">INDEX(Establishment!C$2:C$1042,MATCH($E908,Establishment!$A$2:$A$1042,0))</f>
        <v>#N/A</v>
      </c>
      <c r="H908" t="s">
        <v>20</v>
      </c>
      <c r="I908" s="5"/>
      <c r="J908" t="s">
        <v>20</v>
      </c>
      <c r="L908" s="5"/>
      <c r="M908" s="5">
        <f t="shared" si="102"/>
        <v>0</v>
      </c>
      <c r="N908" s="5" t="e">
        <f t="shared" si="103"/>
        <v>#N/A</v>
      </c>
      <c r="O908" t="s">
        <v>20</v>
      </c>
      <c r="P908" t="str">
        <f t="array" ref="P908">INDEX(Items!B$2:B$1090,MATCH($O908,Items!$A$2:$A$1090,0))</f>
        <v xml:space="preserve"> </v>
      </c>
      <c r="Q908" t="str">
        <f t="array" ref="Q908">INDEX(Items!C$2:C$1090,MATCH($O908,Items!$A$2:$A$1090,0))</f>
        <v xml:space="preserve"> </v>
      </c>
      <c r="R908" t="str">
        <f t="array" ref="R908">INDEX(Items!D$2:D$1090,MATCH($O908,Items!$A$2:$A$1090,0))</f>
        <v xml:space="preserve"> </v>
      </c>
    </row>
    <row r="909" spans="1:18" x14ac:dyDescent="0.25">
      <c r="A909">
        <f t="shared" si="99"/>
        <v>1</v>
      </c>
      <c r="B909" t="str">
        <f t="shared" si="100"/>
        <v/>
      </c>
      <c r="C909">
        <f t="shared" si="101"/>
        <v>1</v>
      </c>
      <c r="D909" s="4"/>
      <c r="E909" s="3"/>
      <c r="F909" t="e">
        <f t="array" ref="F909">INDEX(Establishment!B$2:B$1042,MATCH($E909,Establishment!$A$2:$A$1042,0))</f>
        <v>#N/A</v>
      </c>
      <c r="G909" t="e">
        <f t="array" ref="G909">INDEX(Establishment!C$2:C$1042,MATCH($E909,Establishment!$A$2:$A$1042,0))</f>
        <v>#N/A</v>
      </c>
      <c r="H909" t="s">
        <v>20</v>
      </c>
      <c r="I909" s="5"/>
      <c r="J909" t="s">
        <v>20</v>
      </c>
      <c r="L909" s="5"/>
      <c r="M909" s="5">
        <f t="shared" si="102"/>
        <v>0</v>
      </c>
      <c r="N909" s="5" t="e">
        <f t="shared" si="103"/>
        <v>#N/A</v>
      </c>
      <c r="O909" t="s">
        <v>20</v>
      </c>
      <c r="P909" t="str">
        <f t="array" ref="P909">INDEX(Items!B$2:B$1090,MATCH($O909,Items!$A$2:$A$1090,0))</f>
        <v xml:space="preserve"> </v>
      </c>
      <c r="Q909" t="str">
        <f t="array" ref="Q909">INDEX(Items!C$2:C$1090,MATCH($O909,Items!$A$2:$A$1090,0))</f>
        <v xml:space="preserve"> </v>
      </c>
      <c r="R909" t="str">
        <f t="array" ref="R909">INDEX(Items!D$2:D$1090,MATCH($O909,Items!$A$2:$A$1090,0))</f>
        <v xml:space="preserve"> </v>
      </c>
    </row>
    <row r="910" spans="1:18" x14ac:dyDescent="0.25">
      <c r="A910">
        <f t="shared" si="99"/>
        <v>1</v>
      </c>
      <c r="B910" t="str">
        <f t="shared" si="100"/>
        <v/>
      </c>
      <c r="C910">
        <f t="shared" si="101"/>
        <v>1</v>
      </c>
      <c r="D910" s="4"/>
      <c r="E910" s="3"/>
      <c r="F910" t="e">
        <f t="array" ref="F910">INDEX(Establishment!B$2:B$1042,MATCH($E910,Establishment!$A$2:$A$1042,0))</f>
        <v>#N/A</v>
      </c>
      <c r="G910" t="e">
        <f t="array" ref="G910">INDEX(Establishment!C$2:C$1042,MATCH($E910,Establishment!$A$2:$A$1042,0))</f>
        <v>#N/A</v>
      </c>
      <c r="H910" t="s">
        <v>20</v>
      </c>
      <c r="I910" s="5"/>
      <c r="J910" t="s">
        <v>20</v>
      </c>
      <c r="L910" s="5"/>
      <c r="M910" s="5">
        <f t="shared" si="102"/>
        <v>0</v>
      </c>
      <c r="N910" s="5" t="e">
        <f t="shared" si="103"/>
        <v>#N/A</v>
      </c>
      <c r="O910" t="s">
        <v>20</v>
      </c>
      <c r="P910" t="str">
        <f t="array" ref="P910">INDEX(Items!B$2:B$1090,MATCH($O910,Items!$A$2:$A$1090,0))</f>
        <v xml:space="preserve"> </v>
      </c>
      <c r="Q910" t="str">
        <f t="array" ref="Q910">INDEX(Items!C$2:C$1090,MATCH($O910,Items!$A$2:$A$1090,0))</f>
        <v xml:space="preserve"> </v>
      </c>
      <c r="R910" t="str">
        <f t="array" ref="R910">INDEX(Items!D$2:D$1090,MATCH($O910,Items!$A$2:$A$1090,0))</f>
        <v xml:space="preserve"> </v>
      </c>
    </row>
    <row r="911" spans="1:18" x14ac:dyDescent="0.25">
      <c r="A911">
        <f t="shared" si="99"/>
        <v>1</v>
      </c>
      <c r="B911" t="str">
        <f t="shared" si="100"/>
        <v/>
      </c>
      <c r="C911">
        <f t="shared" si="101"/>
        <v>1</v>
      </c>
      <c r="D911" s="4"/>
      <c r="E911" s="3"/>
      <c r="F911" t="e">
        <f t="array" ref="F911">INDEX(Establishment!B$2:B$1042,MATCH($E911,Establishment!$A$2:$A$1042,0))</f>
        <v>#N/A</v>
      </c>
      <c r="G911" t="e">
        <f t="array" ref="G911">INDEX(Establishment!C$2:C$1042,MATCH($E911,Establishment!$A$2:$A$1042,0))</f>
        <v>#N/A</v>
      </c>
      <c r="H911" t="s">
        <v>20</v>
      </c>
      <c r="I911" s="5"/>
      <c r="J911" t="s">
        <v>20</v>
      </c>
      <c r="L911" s="5"/>
      <c r="M911" s="5">
        <f t="shared" si="102"/>
        <v>0</v>
      </c>
      <c r="N911" s="5" t="e">
        <f t="shared" si="103"/>
        <v>#N/A</v>
      </c>
      <c r="O911" t="s">
        <v>20</v>
      </c>
      <c r="P911" t="str">
        <f t="array" ref="P911">INDEX(Items!B$2:B$1090,MATCH($O911,Items!$A$2:$A$1090,0))</f>
        <v xml:space="preserve"> </v>
      </c>
      <c r="Q911" t="str">
        <f t="array" ref="Q911">INDEX(Items!C$2:C$1090,MATCH($O911,Items!$A$2:$A$1090,0))</f>
        <v xml:space="preserve"> </v>
      </c>
      <c r="R911" t="str">
        <f t="array" ref="R911">INDEX(Items!D$2:D$1090,MATCH($O911,Items!$A$2:$A$1090,0))</f>
        <v xml:space="preserve"> </v>
      </c>
    </row>
    <row r="912" spans="1:18" x14ac:dyDescent="0.25">
      <c r="A912">
        <f t="shared" si="99"/>
        <v>1</v>
      </c>
      <c r="B912" t="str">
        <f t="shared" si="100"/>
        <v/>
      </c>
      <c r="C912">
        <f t="shared" si="101"/>
        <v>1</v>
      </c>
      <c r="D912" s="4"/>
      <c r="E912" s="3"/>
      <c r="F912" t="e">
        <f t="array" ref="F912">INDEX(Establishment!B$2:B$1042,MATCH($E912,Establishment!$A$2:$A$1042,0))</f>
        <v>#N/A</v>
      </c>
      <c r="G912" t="e">
        <f t="array" ref="G912">INDEX(Establishment!C$2:C$1042,MATCH($E912,Establishment!$A$2:$A$1042,0))</f>
        <v>#N/A</v>
      </c>
      <c r="H912" t="s">
        <v>20</v>
      </c>
      <c r="I912" s="5"/>
      <c r="J912" t="s">
        <v>20</v>
      </c>
      <c r="L912" s="5"/>
      <c r="M912" s="5">
        <f t="shared" si="102"/>
        <v>0</v>
      </c>
      <c r="N912" s="5" t="e">
        <f t="shared" si="103"/>
        <v>#N/A</v>
      </c>
      <c r="O912" t="s">
        <v>20</v>
      </c>
      <c r="P912" t="str">
        <f t="array" ref="P912">INDEX(Items!B$2:B$1090,MATCH($O912,Items!$A$2:$A$1090,0))</f>
        <v xml:space="preserve"> </v>
      </c>
      <c r="Q912" t="str">
        <f t="array" ref="Q912">INDEX(Items!C$2:C$1090,MATCH($O912,Items!$A$2:$A$1090,0))</f>
        <v xml:space="preserve"> </v>
      </c>
      <c r="R912" t="str">
        <f t="array" ref="R912">INDEX(Items!D$2:D$1090,MATCH($O912,Items!$A$2:$A$1090,0))</f>
        <v xml:space="preserve"> </v>
      </c>
    </row>
    <row r="913" spans="1:18" x14ac:dyDescent="0.25">
      <c r="A913">
        <f t="shared" si="99"/>
        <v>1</v>
      </c>
      <c r="B913" t="str">
        <f t="shared" si="100"/>
        <v/>
      </c>
      <c r="C913">
        <f t="shared" si="101"/>
        <v>1</v>
      </c>
      <c r="D913" s="4"/>
      <c r="E913" s="3"/>
      <c r="F913" t="e">
        <f t="array" ref="F913">INDEX(Establishment!B$2:B$1042,MATCH($E913,Establishment!$A$2:$A$1042,0))</f>
        <v>#N/A</v>
      </c>
      <c r="G913" t="e">
        <f t="array" ref="G913">INDEX(Establishment!C$2:C$1042,MATCH($E913,Establishment!$A$2:$A$1042,0))</f>
        <v>#N/A</v>
      </c>
      <c r="H913" t="s">
        <v>20</v>
      </c>
      <c r="I913" s="5"/>
      <c r="J913" t="s">
        <v>20</v>
      </c>
      <c r="L913" s="5"/>
      <c r="M913" s="5">
        <f t="shared" si="102"/>
        <v>0</v>
      </c>
      <c r="N913" s="5" t="e">
        <f t="shared" si="103"/>
        <v>#N/A</v>
      </c>
      <c r="O913" t="s">
        <v>20</v>
      </c>
      <c r="P913" t="str">
        <f t="array" ref="P913">INDEX(Items!B$2:B$1090,MATCH($O913,Items!$A$2:$A$1090,0))</f>
        <v xml:space="preserve"> </v>
      </c>
      <c r="Q913" t="str">
        <f t="array" ref="Q913">INDEX(Items!C$2:C$1090,MATCH($O913,Items!$A$2:$A$1090,0))</f>
        <v xml:space="preserve"> </v>
      </c>
      <c r="R913" t="str">
        <f t="array" ref="R913">INDEX(Items!D$2:D$1090,MATCH($O913,Items!$A$2:$A$1090,0))</f>
        <v xml:space="preserve"> </v>
      </c>
    </row>
    <row r="914" spans="1:18" x14ac:dyDescent="0.25">
      <c r="A914">
        <f t="shared" si="99"/>
        <v>1</v>
      </c>
      <c r="B914" t="str">
        <f t="shared" si="100"/>
        <v/>
      </c>
      <c r="C914">
        <f t="shared" si="101"/>
        <v>1</v>
      </c>
      <c r="D914" s="4"/>
      <c r="E914" s="3"/>
      <c r="F914" t="e">
        <f t="array" ref="F914">INDEX(Establishment!B$2:B$1042,MATCH($E914,Establishment!$A$2:$A$1042,0))</f>
        <v>#N/A</v>
      </c>
      <c r="G914" t="e">
        <f t="array" ref="G914">INDEX(Establishment!C$2:C$1042,MATCH($E914,Establishment!$A$2:$A$1042,0))</f>
        <v>#N/A</v>
      </c>
      <c r="H914" t="s">
        <v>20</v>
      </c>
      <c r="I914" s="5"/>
      <c r="J914" t="s">
        <v>20</v>
      </c>
      <c r="L914" s="5"/>
      <c r="M914" s="5">
        <f t="shared" si="102"/>
        <v>0</v>
      </c>
      <c r="N914" s="5" t="e">
        <f t="shared" si="103"/>
        <v>#N/A</v>
      </c>
      <c r="O914" t="s">
        <v>20</v>
      </c>
      <c r="P914" t="str">
        <f t="array" ref="P914">INDEX(Items!B$2:B$1090,MATCH($O914,Items!$A$2:$A$1090,0))</f>
        <v xml:space="preserve"> </v>
      </c>
      <c r="Q914" t="str">
        <f t="array" ref="Q914">INDEX(Items!C$2:C$1090,MATCH($O914,Items!$A$2:$A$1090,0))</f>
        <v xml:space="preserve"> </v>
      </c>
      <c r="R914" t="str">
        <f t="array" ref="R914">INDEX(Items!D$2:D$1090,MATCH($O914,Items!$A$2:$A$1090,0))</f>
        <v xml:space="preserve"> </v>
      </c>
    </row>
    <row r="915" spans="1:18" x14ac:dyDescent="0.25">
      <c r="A915">
        <f t="shared" si="99"/>
        <v>1</v>
      </c>
      <c r="B915" t="str">
        <f t="shared" si="100"/>
        <v/>
      </c>
      <c r="C915">
        <f t="shared" si="101"/>
        <v>1</v>
      </c>
      <c r="D915" s="4"/>
      <c r="E915" s="3"/>
      <c r="F915" t="e">
        <f t="array" ref="F915">INDEX(Establishment!B$2:B$1042,MATCH($E915,Establishment!$A$2:$A$1042,0))</f>
        <v>#N/A</v>
      </c>
      <c r="G915" t="e">
        <f t="array" ref="G915">INDEX(Establishment!C$2:C$1042,MATCH($E915,Establishment!$A$2:$A$1042,0))</f>
        <v>#N/A</v>
      </c>
      <c r="H915" t="s">
        <v>20</v>
      </c>
      <c r="I915" s="5"/>
      <c r="J915" t="s">
        <v>20</v>
      </c>
      <c r="L915" s="5"/>
      <c r="M915" s="5">
        <f t="shared" si="102"/>
        <v>0</v>
      </c>
      <c r="N915" s="5" t="e">
        <f t="shared" si="103"/>
        <v>#N/A</v>
      </c>
      <c r="O915" t="s">
        <v>20</v>
      </c>
      <c r="P915" t="str">
        <f t="array" ref="P915">INDEX(Items!B$2:B$1090,MATCH($O915,Items!$A$2:$A$1090,0))</f>
        <v xml:space="preserve"> </v>
      </c>
      <c r="Q915" t="str">
        <f t="array" ref="Q915">INDEX(Items!C$2:C$1090,MATCH($O915,Items!$A$2:$A$1090,0))</f>
        <v xml:space="preserve"> </v>
      </c>
      <c r="R915" t="str">
        <f t="array" ref="R915">INDEX(Items!D$2:D$1090,MATCH($O915,Items!$A$2:$A$1090,0))</f>
        <v xml:space="preserve"> </v>
      </c>
    </row>
    <row r="916" spans="1:18" x14ac:dyDescent="0.25">
      <c r="A916">
        <f t="shared" si="99"/>
        <v>1</v>
      </c>
      <c r="B916" t="str">
        <f t="shared" si="100"/>
        <v/>
      </c>
      <c r="C916">
        <f t="shared" si="101"/>
        <v>1</v>
      </c>
      <c r="D916" s="4"/>
      <c r="E916" s="3"/>
      <c r="F916" t="e">
        <f t="array" ref="F916">INDEX(Establishment!B$2:B$1042,MATCH($E916,Establishment!$A$2:$A$1042,0))</f>
        <v>#N/A</v>
      </c>
      <c r="G916" t="e">
        <f t="array" ref="G916">INDEX(Establishment!C$2:C$1042,MATCH($E916,Establishment!$A$2:$A$1042,0))</f>
        <v>#N/A</v>
      </c>
      <c r="H916" t="s">
        <v>20</v>
      </c>
      <c r="I916" s="5"/>
      <c r="J916" t="s">
        <v>20</v>
      </c>
      <c r="L916" s="5"/>
      <c r="M916" s="5">
        <f t="shared" si="102"/>
        <v>0</v>
      </c>
      <c r="N916" s="5" t="e">
        <f t="shared" si="103"/>
        <v>#N/A</v>
      </c>
      <c r="O916" t="s">
        <v>20</v>
      </c>
      <c r="P916" t="str">
        <f t="array" ref="P916">INDEX(Items!B$2:B$1090,MATCH($O916,Items!$A$2:$A$1090,0))</f>
        <v xml:space="preserve"> </v>
      </c>
      <c r="Q916" t="str">
        <f t="array" ref="Q916">INDEX(Items!C$2:C$1090,MATCH($O916,Items!$A$2:$A$1090,0))</f>
        <v xml:space="preserve"> </v>
      </c>
      <c r="R916" t="str">
        <f t="array" ref="R916">INDEX(Items!D$2:D$1090,MATCH($O916,Items!$A$2:$A$1090,0))</f>
        <v xml:space="preserve"> </v>
      </c>
    </row>
    <row r="917" spans="1:18" x14ac:dyDescent="0.25">
      <c r="A917">
        <f t="shared" si="99"/>
        <v>1</v>
      </c>
      <c r="B917" t="str">
        <f t="shared" si="100"/>
        <v/>
      </c>
      <c r="C917">
        <f t="shared" si="101"/>
        <v>1</v>
      </c>
      <c r="D917" s="4"/>
      <c r="E917" s="3"/>
      <c r="F917" t="e">
        <f t="array" ref="F917">INDEX(Establishment!B$2:B$1042,MATCH($E917,Establishment!$A$2:$A$1042,0))</f>
        <v>#N/A</v>
      </c>
      <c r="G917" t="e">
        <f t="array" ref="G917">INDEX(Establishment!C$2:C$1042,MATCH($E917,Establishment!$A$2:$A$1042,0))</f>
        <v>#N/A</v>
      </c>
      <c r="H917" t="s">
        <v>20</v>
      </c>
      <c r="I917" s="5"/>
      <c r="J917" t="s">
        <v>20</v>
      </c>
      <c r="L917" s="5"/>
      <c r="M917" s="5">
        <f t="shared" si="102"/>
        <v>0</v>
      </c>
      <c r="N917" s="5" t="e">
        <f t="shared" si="103"/>
        <v>#N/A</v>
      </c>
      <c r="O917" t="s">
        <v>20</v>
      </c>
      <c r="P917" t="str">
        <f t="array" ref="P917">INDEX(Items!B$2:B$1090,MATCH($O917,Items!$A$2:$A$1090,0))</f>
        <v xml:space="preserve"> </v>
      </c>
      <c r="Q917" t="str">
        <f t="array" ref="Q917">INDEX(Items!C$2:C$1090,MATCH($O917,Items!$A$2:$A$1090,0))</f>
        <v xml:space="preserve"> </v>
      </c>
      <c r="R917" t="str">
        <f t="array" ref="R917">INDEX(Items!D$2:D$1090,MATCH($O917,Items!$A$2:$A$1090,0))</f>
        <v xml:space="preserve"> </v>
      </c>
    </row>
    <row r="918" spans="1:18" x14ac:dyDescent="0.25">
      <c r="A918">
        <f t="shared" si="99"/>
        <v>1</v>
      </c>
      <c r="B918" t="str">
        <f t="shared" si="100"/>
        <v/>
      </c>
      <c r="C918">
        <f t="shared" si="101"/>
        <v>1</v>
      </c>
      <c r="D918" s="4"/>
      <c r="E918" s="3"/>
      <c r="F918" t="e">
        <f t="array" ref="F918">INDEX(Establishment!B$2:B$1042,MATCH($E918,Establishment!$A$2:$A$1042,0))</f>
        <v>#N/A</v>
      </c>
      <c r="G918" t="e">
        <f t="array" ref="G918">INDEX(Establishment!C$2:C$1042,MATCH($E918,Establishment!$A$2:$A$1042,0))</f>
        <v>#N/A</v>
      </c>
      <c r="H918" t="s">
        <v>20</v>
      </c>
      <c r="I918" s="5"/>
      <c r="J918" t="s">
        <v>20</v>
      </c>
      <c r="L918" s="5"/>
      <c r="M918" s="5">
        <f t="shared" si="102"/>
        <v>0</v>
      </c>
      <c r="N918" s="5" t="e">
        <f t="shared" si="103"/>
        <v>#N/A</v>
      </c>
      <c r="O918" t="s">
        <v>20</v>
      </c>
      <c r="P918" t="str">
        <f t="array" ref="P918">INDEX(Items!B$2:B$1090,MATCH($O918,Items!$A$2:$A$1090,0))</f>
        <v xml:space="preserve"> </v>
      </c>
      <c r="Q918" t="str">
        <f t="array" ref="Q918">INDEX(Items!C$2:C$1090,MATCH($O918,Items!$A$2:$A$1090,0))</f>
        <v xml:space="preserve"> </v>
      </c>
      <c r="R918" t="str">
        <f t="array" ref="R918">INDEX(Items!D$2:D$1090,MATCH($O918,Items!$A$2:$A$1090,0))</f>
        <v xml:space="preserve"> </v>
      </c>
    </row>
    <row r="919" spans="1:18" x14ac:dyDescent="0.25">
      <c r="A919">
        <f t="shared" si="99"/>
        <v>1</v>
      </c>
      <c r="B919" t="str">
        <f t="shared" si="100"/>
        <v/>
      </c>
      <c r="C919">
        <f t="shared" si="101"/>
        <v>1</v>
      </c>
      <c r="D919" s="4"/>
      <c r="E919" s="3"/>
      <c r="F919" t="e">
        <f t="array" ref="F919">INDEX(Establishment!B$2:B$1042,MATCH($E919,Establishment!$A$2:$A$1042,0))</f>
        <v>#N/A</v>
      </c>
      <c r="G919" t="e">
        <f t="array" ref="G919">INDEX(Establishment!C$2:C$1042,MATCH($E919,Establishment!$A$2:$A$1042,0))</f>
        <v>#N/A</v>
      </c>
      <c r="H919" t="s">
        <v>20</v>
      </c>
      <c r="I919" s="5"/>
      <c r="J919" t="s">
        <v>20</v>
      </c>
      <c r="L919" s="5"/>
      <c r="M919" s="5">
        <f t="shared" si="102"/>
        <v>0</v>
      </c>
      <c r="N919" s="5" t="e">
        <f t="shared" si="103"/>
        <v>#N/A</v>
      </c>
      <c r="O919" t="s">
        <v>20</v>
      </c>
      <c r="P919" t="str">
        <f t="array" ref="P919">INDEX(Items!B$2:B$1090,MATCH($O919,Items!$A$2:$A$1090,0))</f>
        <v xml:space="preserve"> </v>
      </c>
      <c r="Q919" t="str">
        <f t="array" ref="Q919">INDEX(Items!C$2:C$1090,MATCH($O919,Items!$A$2:$A$1090,0))</f>
        <v xml:space="preserve"> </v>
      </c>
      <c r="R919" t="str">
        <f t="array" ref="R919">INDEX(Items!D$2:D$1090,MATCH($O919,Items!$A$2:$A$1090,0))</f>
        <v xml:space="preserve"> </v>
      </c>
    </row>
    <row r="920" spans="1:18" x14ac:dyDescent="0.25">
      <c r="A920">
        <f t="shared" si="99"/>
        <v>1</v>
      </c>
      <c r="B920" t="str">
        <f t="shared" si="100"/>
        <v/>
      </c>
      <c r="C920">
        <f t="shared" si="101"/>
        <v>1</v>
      </c>
      <c r="D920" s="4"/>
      <c r="E920" s="3"/>
      <c r="F920" t="e">
        <f t="array" ref="F920">INDEX(Establishment!B$2:B$1042,MATCH($E920,Establishment!$A$2:$A$1042,0))</f>
        <v>#N/A</v>
      </c>
      <c r="G920" t="e">
        <f t="array" ref="G920">INDEX(Establishment!C$2:C$1042,MATCH($E920,Establishment!$A$2:$A$1042,0))</f>
        <v>#N/A</v>
      </c>
      <c r="H920" t="s">
        <v>20</v>
      </c>
      <c r="I920" s="5"/>
      <c r="J920" t="s">
        <v>20</v>
      </c>
      <c r="L920" s="5"/>
      <c r="M920" s="5">
        <f t="shared" si="102"/>
        <v>0</v>
      </c>
      <c r="N920" s="5" t="e">
        <f t="shared" si="103"/>
        <v>#N/A</v>
      </c>
      <c r="O920" t="s">
        <v>20</v>
      </c>
      <c r="P920" t="str">
        <f t="array" ref="P920">INDEX(Items!B$2:B$1090,MATCH($O920,Items!$A$2:$A$1090,0))</f>
        <v xml:space="preserve"> </v>
      </c>
      <c r="Q920" t="str">
        <f t="array" ref="Q920">INDEX(Items!C$2:C$1090,MATCH($O920,Items!$A$2:$A$1090,0))</f>
        <v xml:space="preserve"> </v>
      </c>
      <c r="R920" t="str">
        <f t="array" ref="R920">INDEX(Items!D$2:D$1090,MATCH($O920,Items!$A$2:$A$1090,0))</f>
        <v xml:space="preserve"> </v>
      </c>
    </row>
    <row r="921" spans="1:18" x14ac:dyDescent="0.25">
      <c r="A921">
        <f t="shared" si="99"/>
        <v>1</v>
      </c>
      <c r="B921" t="str">
        <f t="shared" si="100"/>
        <v/>
      </c>
      <c r="C921">
        <f t="shared" si="101"/>
        <v>1</v>
      </c>
      <c r="D921" s="4"/>
      <c r="E921" s="3"/>
      <c r="F921" t="e">
        <f t="array" ref="F921">INDEX(Establishment!B$2:B$1042,MATCH($E921,Establishment!$A$2:$A$1042,0))</f>
        <v>#N/A</v>
      </c>
      <c r="G921" t="e">
        <f t="array" ref="G921">INDEX(Establishment!C$2:C$1042,MATCH($E921,Establishment!$A$2:$A$1042,0))</f>
        <v>#N/A</v>
      </c>
      <c r="H921" t="s">
        <v>20</v>
      </c>
      <c r="I921" s="5"/>
      <c r="J921" t="s">
        <v>20</v>
      </c>
      <c r="L921" s="5"/>
      <c r="M921" s="5">
        <f t="shared" si="102"/>
        <v>0</v>
      </c>
      <c r="N921" s="5" t="e">
        <f t="shared" si="103"/>
        <v>#N/A</v>
      </c>
      <c r="O921" t="s">
        <v>20</v>
      </c>
      <c r="P921" t="str">
        <f t="array" ref="P921">INDEX(Items!B$2:B$1090,MATCH($O921,Items!$A$2:$A$1090,0))</f>
        <v xml:space="preserve"> </v>
      </c>
      <c r="Q921" t="str">
        <f t="array" ref="Q921">INDEX(Items!C$2:C$1090,MATCH($O921,Items!$A$2:$A$1090,0))</f>
        <v xml:space="preserve"> </v>
      </c>
      <c r="R921" t="str">
        <f t="array" ref="R921">INDEX(Items!D$2:D$1090,MATCH($O921,Items!$A$2:$A$1090,0))</f>
        <v xml:space="preserve"> </v>
      </c>
    </row>
    <row r="922" spans="1:18" x14ac:dyDescent="0.25">
      <c r="A922">
        <f t="shared" si="99"/>
        <v>1</v>
      </c>
      <c r="B922" t="str">
        <f t="shared" si="100"/>
        <v/>
      </c>
      <c r="C922">
        <f t="shared" si="101"/>
        <v>1</v>
      </c>
      <c r="D922" s="4"/>
      <c r="E922" s="3"/>
      <c r="F922" t="e">
        <f t="array" ref="F922">INDEX(Establishment!B$2:B$1042,MATCH($E922,Establishment!$A$2:$A$1042,0))</f>
        <v>#N/A</v>
      </c>
      <c r="G922" t="e">
        <f t="array" ref="G922">INDEX(Establishment!C$2:C$1042,MATCH($E922,Establishment!$A$2:$A$1042,0))</f>
        <v>#N/A</v>
      </c>
      <c r="H922" t="s">
        <v>20</v>
      </c>
      <c r="I922" s="5"/>
      <c r="J922" t="s">
        <v>20</v>
      </c>
      <c r="L922" s="5"/>
      <c r="M922" s="5">
        <f t="shared" si="102"/>
        <v>0</v>
      </c>
      <c r="N922" s="5" t="e">
        <f t="shared" si="103"/>
        <v>#N/A</v>
      </c>
      <c r="O922" t="s">
        <v>20</v>
      </c>
      <c r="P922" t="str">
        <f t="array" ref="P922">INDEX(Items!B$2:B$1090,MATCH($O922,Items!$A$2:$A$1090,0))</f>
        <v xml:space="preserve"> </v>
      </c>
      <c r="Q922" t="str">
        <f t="array" ref="Q922">INDEX(Items!C$2:C$1090,MATCH($O922,Items!$A$2:$A$1090,0))</f>
        <v xml:space="preserve"> </v>
      </c>
      <c r="R922" t="str">
        <f t="array" ref="R922">INDEX(Items!D$2:D$1090,MATCH($O922,Items!$A$2:$A$1090,0))</f>
        <v xml:space="preserve"> </v>
      </c>
    </row>
    <row r="923" spans="1:18" x14ac:dyDescent="0.25">
      <c r="A923">
        <f t="shared" si="99"/>
        <v>1</v>
      </c>
      <c r="B923" t="str">
        <f t="shared" si="100"/>
        <v/>
      </c>
      <c r="C923">
        <f t="shared" si="101"/>
        <v>1</v>
      </c>
      <c r="D923" s="4"/>
      <c r="E923" s="3"/>
      <c r="F923" t="e">
        <f t="array" ref="F923">INDEX(Establishment!B$2:B$1042,MATCH($E923,Establishment!$A$2:$A$1042,0))</f>
        <v>#N/A</v>
      </c>
      <c r="G923" t="e">
        <f t="array" ref="G923">INDEX(Establishment!C$2:C$1042,MATCH($E923,Establishment!$A$2:$A$1042,0))</f>
        <v>#N/A</v>
      </c>
      <c r="H923" t="s">
        <v>20</v>
      </c>
      <c r="I923" s="5"/>
      <c r="J923" t="s">
        <v>20</v>
      </c>
      <c r="L923" s="5"/>
      <c r="M923" s="5">
        <f t="shared" si="102"/>
        <v>0</v>
      </c>
      <c r="N923" s="5" t="e">
        <f t="shared" si="103"/>
        <v>#N/A</v>
      </c>
      <c r="O923" t="s">
        <v>20</v>
      </c>
      <c r="P923" t="str">
        <f t="array" ref="P923">INDEX(Items!B$2:B$1090,MATCH($O923,Items!$A$2:$A$1090,0))</f>
        <v xml:space="preserve"> </v>
      </c>
      <c r="Q923" t="str">
        <f t="array" ref="Q923">INDEX(Items!C$2:C$1090,MATCH($O923,Items!$A$2:$A$1090,0))</f>
        <v xml:space="preserve"> </v>
      </c>
      <c r="R923" t="str">
        <f t="array" ref="R923">INDEX(Items!D$2:D$1090,MATCH($O923,Items!$A$2:$A$1090,0))</f>
        <v xml:space="preserve"> </v>
      </c>
    </row>
    <row r="924" spans="1:18" x14ac:dyDescent="0.25">
      <c r="A924">
        <f t="shared" si="99"/>
        <v>1</v>
      </c>
      <c r="B924" t="str">
        <f t="shared" si="100"/>
        <v/>
      </c>
      <c r="C924">
        <f t="shared" si="101"/>
        <v>1</v>
      </c>
      <c r="D924" s="4"/>
      <c r="E924" s="3"/>
      <c r="F924" t="e">
        <f t="array" ref="F924">INDEX(Establishment!B$2:B$1042,MATCH($E924,Establishment!$A$2:$A$1042,0))</f>
        <v>#N/A</v>
      </c>
      <c r="G924" t="e">
        <f t="array" ref="G924">INDEX(Establishment!C$2:C$1042,MATCH($E924,Establishment!$A$2:$A$1042,0))</f>
        <v>#N/A</v>
      </c>
      <c r="H924" t="s">
        <v>20</v>
      </c>
      <c r="I924" s="5"/>
      <c r="J924" t="s">
        <v>20</v>
      </c>
      <c r="L924" s="5"/>
      <c r="M924" s="5">
        <f t="shared" si="102"/>
        <v>0</v>
      </c>
      <c r="N924" s="5" t="e">
        <f t="shared" si="103"/>
        <v>#N/A</v>
      </c>
      <c r="O924" t="s">
        <v>20</v>
      </c>
      <c r="P924" t="str">
        <f t="array" ref="P924">INDEX(Items!B$2:B$1090,MATCH($O924,Items!$A$2:$A$1090,0))</f>
        <v xml:space="preserve"> </v>
      </c>
      <c r="Q924" t="str">
        <f t="array" ref="Q924">INDEX(Items!C$2:C$1090,MATCH($O924,Items!$A$2:$A$1090,0))</f>
        <v xml:space="preserve"> </v>
      </c>
      <c r="R924" t="str">
        <f t="array" ref="R924">INDEX(Items!D$2:D$1090,MATCH($O924,Items!$A$2:$A$1090,0))</f>
        <v xml:space="preserve"> </v>
      </c>
    </row>
    <row r="925" spans="1:18" x14ac:dyDescent="0.25">
      <c r="A925">
        <f t="shared" si="99"/>
        <v>1</v>
      </c>
      <c r="B925" t="str">
        <f t="shared" si="100"/>
        <v/>
      </c>
      <c r="C925">
        <f t="shared" si="101"/>
        <v>1</v>
      </c>
      <c r="D925" s="4"/>
      <c r="E925" s="3"/>
      <c r="F925" t="e">
        <f t="array" ref="F925">INDEX(Establishment!B$2:B$1042,MATCH($E925,Establishment!$A$2:$A$1042,0))</f>
        <v>#N/A</v>
      </c>
      <c r="G925" t="e">
        <f t="array" ref="G925">INDEX(Establishment!C$2:C$1042,MATCH($E925,Establishment!$A$2:$A$1042,0))</f>
        <v>#N/A</v>
      </c>
      <c r="H925" t="s">
        <v>20</v>
      </c>
      <c r="I925" s="5"/>
      <c r="J925" t="s">
        <v>20</v>
      </c>
      <c r="L925" s="5"/>
      <c r="M925" s="5">
        <f t="shared" si="102"/>
        <v>0</v>
      </c>
      <c r="N925" s="5" t="e">
        <f t="shared" si="103"/>
        <v>#N/A</v>
      </c>
      <c r="O925" t="s">
        <v>20</v>
      </c>
      <c r="P925" t="str">
        <f t="array" ref="P925">INDEX(Items!B$2:B$1090,MATCH($O925,Items!$A$2:$A$1090,0))</f>
        <v xml:space="preserve"> </v>
      </c>
      <c r="Q925" t="str">
        <f t="array" ref="Q925">INDEX(Items!C$2:C$1090,MATCH($O925,Items!$A$2:$A$1090,0))</f>
        <v xml:space="preserve"> </v>
      </c>
      <c r="R925" t="str">
        <f t="array" ref="R925">INDEX(Items!D$2:D$1090,MATCH($O925,Items!$A$2:$A$1090,0))</f>
        <v xml:space="preserve"> </v>
      </c>
    </row>
    <row r="926" spans="1:18" x14ac:dyDescent="0.25">
      <c r="A926">
        <f t="shared" si="99"/>
        <v>1</v>
      </c>
      <c r="B926" t="str">
        <f t="shared" si="100"/>
        <v/>
      </c>
      <c r="C926">
        <f t="shared" si="101"/>
        <v>1</v>
      </c>
      <c r="D926" s="4"/>
      <c r="E926" s="3"/>
      <c r="F926" t="e">
        <f t="array" ref="F926">INDEX(Establishment!B$2:B$1042,MATCH($E926,Establishment!$A$2:$A$1042,0))</f>
        <v>#N/A</v>
      </c>
      <c r="G926" t="e">
        <f t="array" ref="G926">INDEX(Establishment!C$2:C$1042,MATCH($E926,Establishment!$A$2:$A$1042,0))</f>
        <v>#N/A</v>
      </c>
      <c r="H926" t="s">
        <v>20</v>
      </c>
      <c r="I926" s="5"/>
      <c r="J926" t="s">
        <v>20</v>
      </c>
      <c r="L926" s="5"/>
      <c r="M926" s="5">
        <f t="shared" si="102"/>
        <v>0</v>
      </c>
      <c r="N926" s="5" t="e">
        <f t="shared" si="103"/>
        <v>#N/A</v>
      </c>
      <c r="O926" t="s">
        <v>20</v>
      </c>
      <c r="P926" t="str">
        <f t="array" ref="P926">INDEX(Items!B$2:B$1090,MATCH($O926,Items!$A$2:$A$1090,0))</f>
        <v xml:space="preserve"> </v>
      </c>
      <c r="Q926" t="str">
        <f t="array" ref="Q926">INDEX(Items!C$2:C$1090,MATCH($O926,Items!$A$2:$A$1090,0))</f>
        <v xml:space="preserve"> </v>
      </c>
      <c r="R926" t="str">
        <f t="array" ref="R926">INDEX(Items!D$2:D$1090,MATCH($O926,Items!$A$2:$A$1090,0))</f>
        <v xml:space="preserve"> </v>
      </c>
    </row>
    <row r="927" spans="1:18" x14ac:dyDescent="0.25">
      <c r="A927">
        <f t="shared" si="99"/>
        <v>1</v>
      </c>
      <c r="B927" t="str">
        <f t="shared" si="100"/>
        <v/>
      </c>
      <c r="C927">
        <f t="shared" si="101"/>
        <v>1</v>
      </c>
      <c r="D927" s="4"/>
      <c r="E927" s="3"/>
      <c r="F927" t="e">
        <f t="array" ref="F927">INDEX(Establishment!B$2:B$1042,MATCH($E927,Establishment!$A$2:$A$1042,0))</f>
        <v>#N/A</v>
      </c>
      <c r="G927" t="e">
        <f t="array" ref="G927">INDEX(Establishment!C$2:C$1042,MATCH($E927,Establishment!$A$2:$A$1042,0))</f>
        <v>#N/A</v>
      </c>
      <c r="H927" t="s">
        <v>20</v>
      </c>
      <c r="I927" s="5"/>
      <c r="J927" t="s">
        <v>20</v>
      </c>
      <c r="L927" s="5"/>
      <c r="M927" s="5">
        <f t="shared" si="102"/>
        <v>0</v>
      </c>
      <c r="N927" s="5" t="e">
        <f t="shared" si="103"/>
        <v>#N/A</v>
      </c>
      <c r="O927" t="s">
        <v>20</v>
      </c>
      <c r="P927" t="str">
        <f t="array" ref="P927">INDEX(Items!B$2:B$1090,MATCH($O927,Items!$A$2:$A$1090,0))</f>
        <v xml:space="preserve"> </v>
      </c>
      <c r="Q927" t="str">
        <f t="array" ref="Q927">INDEX(Items!C$2:C$1090,MATCH($O927,Items!$A$2:$A$1090,0))</f>
        <v xml:space="preserve"> </v>
      </c>
      <c r="R927" t="str">
        <f t="array" ref="R927">INDEX(Items!D$2:D$1090,MATCH($O927,Items!$A$2:$A$1090,0))</f>
        <v xml:space="preserve"> </v>
      </c>
    </row>
    <row r="928" spans="1:18" x14ac:dyDescent="0.25">
      <c r="A928">
        <f t="shared" si="99"/>
        <v>1</v>
      </c>
      <c r="B928" t="str">
        <f t="shared" si="100"/>
        <v/>
      </c>
      <c r="C928">
        <f t="shared" si="101"/>
        <v>1</v>
      </c>
      <c r="D928" s="4"/>
      <c r="E928" s="3"/>
      <c r="F928" t="e">
        <f t="array" ref="F928">INDEX(Establishment!B$2:B$1042,MATCH($E928,Establishment!$A$2:$A$1042,0))</f>
        <v>#N/A</v>
      </c>
      <c r="G928" t="e">
        <f t="array" ref="G928">INDEX(Establishment!C$2:C$1042,MATCH($E928,Establishment!$A$2:$A$1042,0))</f>
        <v>#N/A</v>
      </c>
      <c r="H928" t="s">
        <v>20</v>
      </c>
      <c r="I928" s="5"/>
      <c r="J928" t="s">
        <v>20</v>
      </c>
      <c r="L928" s="5"/>
      <c r="M928" s="5">
        <f t="shared" si="102"/>
        <v>0</v>
      </c>
      <c r="N928" s="5" t="e">
        <f t="shared" si="103"/>
        <v>#N/A</v>
      </c>
      <c r="O928" t="s">
        <v>20</v>
      </c>
      <c r="P928" t="str">
        <f t="array" ref="P928">INDEX(Items!B$2:B$1090,MATCH($O928,Items!$A$2:$A$1090,0))</f>
        <v xml:space="preserve"> </v>
      </c>
      <c r="Q928" t="str">
        <f t="array" ref="Q928">INDEX(Items!C$2:C$1090,MATCH($O928,Items!$A$2:$A$1090,0))</f>
        <v xml:space="preserve"> </v>
      </c>
      <c r="R928" t="str">
        <f t="array" ref="R928">INDEX(Items!D$2:D$1090,MATCH($O928,Items!$A$2:$A$1090,0))</f>
        <v xml:space="preserve"> </v>
      </c>
    </row>
    <row r="929" spans="1:18" x14ac:dyDescent="0.25">
      <c r="A929">
        <f t="shared" si="99"/>
        <v>1</v>
      </c>
      <c r="B929" t="str">
        <f t="shared" si="100"/>
        <v/>
      </c>
      <c r="C929">
        <f t="shared" si="101"/>
        <v>1</v>
      </c>
      <c r="D929" s="4"/>
      <c r="E929" s="3"/>
      <c r="F929" t="e">
        <f t="array" ref="F929">INDEX(Establishment!B$2:B$1042,MATCH($E929,Establishment!$A$2:$A$1042,0))</f>
        <v>#N/A</v>
      </c>
      <c r="G929" t="e">
        <f t="array" ref="G929">INDEX(Establishment!C$2:C$1042,MATCH($E929,Establishment!$A$2:$A$1042,0))</f>
        <v>#N/A</v>
      </c>
      <c r="H929" t="s">
        <v>20</v>
      </c>
      <c r="I929" s="5"/>
      <c r="J929" t="s">
        <v>20</v>
      </c>
      <c r="L929" s="5"/>
      <c r="M929" s="5">
        <f t="shared" si="102"/>
        <v>0</v>
      </c>
      <c r="N929" s="5" t="e">
        <f t="shared" si="103"/>
        <v>#N/A</v>
      </c>
      <c r="O929" t="s">
        <v>20</v>
      </c>
      <c r="P929" t="str">
        <f t="array" ref="P929">INDEX(Items!B$2:B$1090,MATCH($O929,Items!$A$2:$A$1090,0))</f>
        <v xml:space="preserve"> </v>
      </c>
      <c r="Q929" t="str">
        <f t="array" ref="Q929">INDEX(Items!C$2:C$1090,MATCH($O929,Items!$A$2:$A$1090,0))</f>
        <v xml:space="preserve"> </v>
      </c>
      <c r="R929" t="str">
        <f t="array" ref="R929">INDEX(Items!D$2:D$1090,MATCH($O929,Items!$A$2:$A$1090,0))</f>
        <v xml:space="preserve"> </v>
      </c>
    </row>
    <row r="930" spans="1:18" x14ac:dyDescent="0.25">
      <c r="A930">
        <f t="shared" si="99"/>
        <v>1</v>
      </c>
      <c r="B930" t="str">
        <f t="shared" si="100"/>
        <v/>
      </c>
      <c r="C930">
        <f t="shared" si="101"/>
        <v>1</v>
      </c>
      <c r="D930" s="4"/>
      <c r="E930" s="3"/>
      <c r="F930" t="e">
        <f t="array" ref="F930">INDEX(Establishment!B$2:B$1042,MATCH($E930,Establishment!$A$2:$A$1042,0))</f>
        <v>#N/A</v>
      </c>
      <c r="G930" t="e">
        <f t="array" ref="G930">INDEX(Establishment!C$2:C$1042,MATCH($E930,Establishment!$A$2:$A$1042,0))</f>
        <v>#N/A</v>
      </c>
      <c r="H930" t="s">
        <v>20</v>
      </c>
      <c r="I930" s="5"/>
      <c r="J930" t="s">
        <v>20</v>
      </c>
      <c r="L930" s="5"/>
      <c r="M930" s="5">
        <f t="shared" si="102"/>
        <v>0</v>
      </c>
      <c r="N930" s="5" t="e">
        <f t="shared" si="103"/>
        <v>#N/A</v>
      </c>
      <c r="O930" t="s">
        <v>20</v>
      </c>
      <c r="P930" t="str">
        <f t="array" ref="P930">INDEX(Items!B$2:B$1090,MATCH($O930,Items!$A$2:$A$1090,0))</f>
        <v xml:space="preserve"> </v>
      </c>
      <c r="Q930" t="str">
        <f t="array" ref="Q930">INDEX(Items!C$2:C$1090,MATCH($O930,Items!$A$2:$A$1090,0))</f>
        <v xml:space="preserve"> </v>
      </c>
      <c r="R930" t="str">
        <f t="array" ref="R930">INDEX(Items!D$2:D$1090,MATCH($O930,Items!$A$2:$A$1090,0))</f>
        <v xml:space="preserve"> </v>
      </c>
    </row>
    <row r="931" spans="1:18" x14ac:dyDescent="0.25">
      <c r="A931">
        <f t="shared" si="99"/>
        <v>1</v>
      </c>
      <c r="B931" t="str">
        <f t="shared" si="100"/>
        <v/>
      </c>
      <c r="C931">
        <f t="shared" si="101"/>
        <v>1</v>
      </c>
      <c r="D931" s="4"/>
      <c r="E931" s="3"/>
      <c r="F931" t="e">
        <f t="array" ref="F931">INDEX(Establishment!B$2:B$1042,MATCH($E931,Establishment!$A$2:$A$1042,0))</f>
        <v>#N/A</v>
      </c>
      <c r="G931" t="e">
        <f t="array" ref="G931">INDEX(Establishment!C$2:C$1042,MATCH($E931,Establishment!$A$2:$A$1042,0))</f>
        <v>#N/A</v>
      </c>
      <c r="H931" t="s">
        <v>20</v>
      </c>
      <c r="I931" s="5"/>
      <c r="J931" t="s">
        <v>20</v>
      </c>
      <c r="L931" s="5"/>
      <c r="M931" s="5">
        <f t="shared" si="102"/>
        <v>0</v>
      </c>
      <c r="N931" s="5" t="e">
        <f t="shared" si="103"/>
        <v>#N/A</v>
      </c>
      <c r="O931" t="s">
        <v>20</v>
      </c>
      <c r="P931" t="str">
        <f t="array" ref="P931">INDEX(Items!B$2:B$1090,MATCH($O931,Items!$A$2:$A$1090,0))</f>
        <v xml:space="preserve"> </v>
      </c>
      <c r="Q931" t="str">
        <f t="array" ref="Q931">INDEX(Items!C$2:C$1090,MATCH($O931,Items!$A$2:$A$1090,0))</f>
        <v xml:space="preserve"> </v>
      </c>
      <c r="R931" t="str">
        <f t="array" ref="R931">INDEX(Items!D$2:D$1090,MATCH($O931,Items!$A$2:$A$1090,0))</f>
        <v xml:space="preserve"> </v>
      </c>
    </row>
    <row r="932" spans="1:18" x14ac:dyDescent="0.25">
      <c r="A932">
        <f t="shared" si="99"/>
        <v>1</v>
      </c>
      <c r="B932" t="str">
        <f t="shared" si="100"/>
        <v/>
      </c>
      <c r="C932">
        <f t="shared" si="101"/>
        <v>1</v>
      </c>
      <c r="D932" s="4"/>
      <c r="E932" s="3"/>
      <c r="F932" t="e">
        <f t="array" ref="F932">INDEX(Establishment!B$2:B$1042,MATCH($E932,Establishment!$A$2:$A$1042,0))</f>
        <v>#N/A</v>
      </c>
      <c r="G932" t="e">
        <f t="array" ref="G932">INDEX(Establishment!C$2:C$1042,MATCH($E932,Establishment!$A$2:$A$1042,0))</f>
        <v>#N/A</v>
      </c>
      <c r="H932" t="s">
        <v>20</v>
      </c>
      <c r="I932" s="5"/>
      <c r="J932" t="s">
        <v>20</v>
      </c>
      <c r="L932" s="5"/>
      <c r="M932" s="5">
        <f t="shared" si="102"/>
        <v>0</v>
      </c>
      <c r="N932" s="5" t="e">
        <f t="shared" si="103"/>
        <v>#N/A</v>
      </c>
      <c r="O932" t="s">
        <v>20</v>
      </c>
      <c r="P932" t="str">
        <f t="array" ref="P932">INDEX(Items!B$2:B$1090,MATCH($O932,Items!$A$2:$A$1090,0))</f>
        <v xml:space="preserve"> </v>
      </c>
      <c r="Q932" t="str">
        <f t="array" ref="Q932">INDEX(Items!C$2:C$1090,MATCH($O932,Items!$A$2:$A$1090,0))</f>
        <v xml:space="preserve"> </v>
      </c>
      <c r="R932" t="str">
        <f t="array" ref="R932">INDEX(Items!D$2:D$1090,MATCH($O932,Items!$A$2:$A$1090,0))</f>
        <v xml:space="preserve"> </v>
      </c>
    </row>
    <row r="933" spans="1:18" x14ac:dyDescent="0.25">
      <c r="A933">
        <f t="shared" si="99"/>
        <v>1</v>
      </c>
      <c r="B933" t="str">
        <f t="shared" si="100"/>
        <v/>
      </c>
      <c r="C933">
        <f t="shared" si="101"/>
        <v>1</v>
      </c>
      <c r="D933" s="4"/>
      <c r="E933" s="3"/>
      <c r="F933" t="e">
        <f t="array" ref="F933">INDEX(Establishment!B$2:B$1042,MATCH($E933,Establishment!$A$2:$A$1042,0))</f>
        <v>#N/A</v>
      </c>
      <c r="G933" t="e">
        <f t="array" ref="G933">INDEX(Establishment!C$2:C$1042,MATCH($E933,Establishment!$A$2:$A$1042,0))</f>
        <v>#N/A</v>
      </c>
      <c r="H933" t="s">
        <v>20</v>
      </c>
      <c r="I933" s="5"/>
      <c r="J933" t="s">
        <v>20</v>
      </c>
      <c r="L933" s="5"/>
      <c r="M933" s="5">
        <f t="shared" si="102"/>
        <v>0</v>
      </c>
      <c r="N933" s="5" t="e">
        <f t="shared" si="103"/>
        <v>#N/A</v>
      </c>
      <c r="O933" t="s">
        <v>20</v>
      </c>
      <c r="P933" t="str">
        <f t="array" ref="P933">INDEX(Items!B$2:B$1090,MATCH($O933,Items!$A$2:$A$1090,0))</f>
        <v xml:space="preserve"> </v>
      </c>
      <c r="Q933" t="str">
        <f t="array" ref="Q933">INDEX(Items!C$2:C$1090,MATCH($O933,Items!$A$2:$A$1090,0))</f>
        <v xml:space="preserve"> </v>
      </c>
      <c r="R933" t="str">
        <f t="array" ref="R933">INDEX(Items!D$2:D$1090,MATCH($O933,Items!$A$2:$A$1090,0))</f>
        <v xml:space="preserve"> </v>
      </c>
    </row>
    <row r="934" spans="1:18" x14ac:dyDescent="0.25">
      <c r="A934">
        <f t="shared" si="99"/>
        <v>1</v>
      </c>
      <c r="B934" t="str">
        <f t="shared" si="100"/>
        <v/>
      </c>
      <c r="C934">
        <f t="shared" si="101"/>
        <v>1</v>
      </c>
      <c r="D934" s="4"/>
      <c r="E934" s="3"/>
      <c r="F934" t="e">
        <f t="array" ref="F934">INDEX(Establishment!B$2:B$1042,MATCH($E934,Establishment!$A$2:$A$1042,0))</f>
        <v>#N/A</v>
      </c>
      <c r="G934" t="e">
        <f t="array" ref="G934">INDEX(Establishment!C$2:C$1042,MATCH($E934,Establishment!$A$2:$A$1042,0))</f>
        <v>#N/A</v>
      </c>
      <c r="H934" t="s">
        <v>20</v>
      </c>
      <c r="I934" s="5"/>
      <c r="J934" t="s">
        <v>20</v>
      </c>
      <c r="L934" s="5"/>
      <c r="M934" s="5">
        <f t="shared" si="102"/>
        <v>0</v>
      </c>
      <c r="N934" s="5" t="e">
        <f t="shared" si="103"/>
        <v>#N/A</v>
      </c>
      <c r="O934" t="s">
        <v>20</v>
      </c>
      <c r="P934" t="str">
        <f t="array" ref="P934">INDEX(Items!B$2:B$1090,MATCH($O934,Items!$A$2:$A$1090,0))</f>
        <v xml:space="preserve"> </v>
      </c>
      <c r="Q934" t="str">
        <f t="array" ref="Q934">INDEX(Items!C$2:C$1090,MATCH($O934,Items!$A$2:$A$1090,0))</f>
        <v xml:space="preserve"> </v>
      </c>
      <c r="R934" t="str">
        <f t="array" ref="R934">INDEX(Items!D$2:D$1090,MATCH($O934,Items!$A$2:$A$1090,0))</f>
        <v xml:space="preserve"> </v>
      </c>
    </row>
    <row r="935" spans="1:18" x14ac:dyDescent="0.25">
      <c r="A935">
        <f t="shared" si="99"/>
        <v>1</v>
      </c>
      <c r="B935" t="str">
        <f t="shared" si="100"/>
        <v/>
      </c>
      <c r="C935">
        <f t="shared" si="101"/>
        <v>1</v>
      </c>
      <c r="D935" s="4"/>
      <c r="E935" s="3"/>
      <c r="F935" t="e">
        <f t="array" ref="F935">INDEX(Establishment!B$2:B$1042,MATCH($E935,Establishment!$A$2:$A$1042,0))</f>
        <v>#N/A</v>
      </c>
      <c r="G935" t="e">
        <f t="array" ref="G935">INDEX(Establishment!C$2:C$1042,MATCH($E935,Establishment!$A$2:$A$1042,0))</f>
        <v>#N/A</v>
      </c>
      <c r="H935" t="s">
        <v>20</v>
      </c>
      <c r="I935" s="5"/>
      <c r="J935" t="s">
        <v>20</v>
      </c>
      <c r="L935" s="5"/>
      <c r="M935" s="5">
        <f t="shared" si="102"/>
        <v>0</v>
      </c>
      <c r="N935" s="5" t="e">
        <f t="shared" si="103"/>
        <v>#N/A</v>
      </c>
      <c r="O935" t="s">
        <v>20</v>
      </c>
      <c r="P935" t="str">
        <f t="array" ref="P935">INDEX(Items!B$2:B$1090,MATCH($O935,Items!$A$2:$A$1090,0))</f>
        <v xml:space="preserve"> </v>
      </c>
      <c r="Q935" t="str">
        <f t="array" ref="Q935">INDEX(Items!C$2:C$1090,MATCH($O935,Items!$A$2:$A$1090,0))</f>
        <v xml:space="preserve"> </v>
      </c>
      <c r="R935" t="str">
        <f t="array" ref="R935">INDEX(Items!D$2:D$1090,MATCH($O935,Items!$A$2:$A$1090,0))</f>
        <v xml:space="preserve"> </v>
      </c>
    </row>
    <row r="936" spans="1:18" x14ac:dyDescent="0.25">
      <c r="A936">
        <f t="shared" si="99"/>
        <v>1</v>
      </c>
      <c r="B936" t="str">
        <f t="shared" si="100"/>
        <v/>
      </c>
      <c r="C936">
        <f t="shared" si="101"/>
        <v>1</v>
      </c>
      <c r="D936" s="4"/>
      <c r="E936" s="3"/>
      <c r="F936" t="e">
        <f t="array" ref="F936">INDEX(Establishment!B$2:B$1042,MATCH($E936,Establishment!$A$2:$A$1042,0))</f>
        <v>#N/A</v>
      </c>
      <c r="G936" t="e">
        <f t="array" ref="G936">INDEX(Establishment!C$2:C$1042,MATCH($E936,Establishment!$A$2:$A$1042,0))</f>
        <v>#N/A</v>
      </c>
      <c r="H936" t="s">
        <v>20</v>
      </c>
      <c r="I936" s="5"/>
      <c r="J936" t="s">
        <v>20</v>
      </c>
      <c r="L936" s="5"/>
      <c r="M936" s="5">
        <f t="shared" si="102"/>
        <v>0</v>
      </c>
      <c r="N936" s="5" t="e">
        <f t="shared" si="103"/>
        <v>#N/A</v>
      </c>
      <c r="O936" t="s">
        <v>20</v>
      </c>
      <c r="P936" t="str">
        <f t="array" ref="P936">INDEX(Items!B$2:B$1090,MATCH($O936,Items!$A$2:$A$1090,0))</f>
        <v xml:space="preserve"> </v>
      </c>
      <c r="Q936" t="str">
        <f t="array" ref="Q936">INDEX(Items!C$2:C$1090,MATCH($O936,Items!$A$2:$A$1090,0))</f>
        <v xml:space="preserve"> </v>
      </c>
      <c r="R936" t="str">
        <f t="array" ref="R936">INDEX(Items!D$2:D$1090,MATCH($O936,Items!$A$2:$A$1090,0))</f>
        <v xml:space="preserve"> </v>
      </c>
    </row>
    <row r="937" spans="1:18" x14ac:dyDescent="0.25">
      <c r="A937">
        <f t="shared" si="99"/>
        <v>1</v>
      </c>
      <c r="B937" t="str">
        <f t="shared" si="100"/>
        <v/>
      </c>
      <c r="C937">
        <f t="shared" si="101"/>
        <v>1</v>
      </c>
      <c r="D937" s="4"/>
      <c r="E937" s="3"/>
      <c r="F937" t="e">
        <f t="array" ref="F937">INDEX(Establishment!B$2:B$1042,MATCH($E937,Establishment!$A$2:$A$1042,0))</f>
        <v>#N/A</v>
      </c>
      <c r="G937" t="e">
        <f t="array" ref="G937">INDEX(Establishment!C$2:C$1042,MATCH($E937,Establishment!$A$2:$A$1042,0))</f>
        <v>#N/A</v>
      </c>
      <c r="H937" t="s">
        <v>20</v>
      </c>
      <c r="I937" s="5"/>
      <c r="J937" t="s">
        <v>20</v>
      </c>
      <c r="L937" s="5"/>
      <c r="M937" s="5">
        <f t="shared" si="102"/>
        <v>0</v>
      </c>
      <c r="N937" s="5" t="e">
        <f t="shared" si="103"/>
        <v>#N/A</v>
      </c>
      <c r="O937" t="s">
        <v>20</v>
      </c>
      <c r="P937" t="str">
        <f t="array" ref="P937">INDEX(Items!B$2:B$1090,MATCH($O937,Items!$A$2:$A$1090,0))</f>
        <v xml:space="preserve"> </v>
      </c>
      <c r="Q937" t="str">
        <f t="array" ref="Q937">INDEX(Items!C$2:C$1090,MATCH($O937,Items!$A$2:$A$1090,0))</f>
        <v xml:space="preserve"> </v>
      </c>
      <c r="R937" t="str">
        <f t="array" ref="R937">INDEX(Items!D$2:D$1090,MATCH($O937,Items!$A$2:$A$1090,0))</f>
        <v xml:space="preserve"> </v>
      </c>
    </row>
    <row r="938" spans="1:18" x14ac:dyDescent="0.25">
      <c r="A938">
        <f t="shared" si="99"/>
        <v>1</v>
      </c>
      <c r="B938" t="str">
        <f t="shared" si="100"/>
        <v/>
      </c>
      <c r="C938">
        <f t="shared" si="101"/>
        <v>1</v>
      </c>
      <c r="D938" s="4"/>
      <c r="E938" s="3"/>
      <c r="F938" t="e">
        <f t="array" ref="F938">INDEX(Establishment!B$2:B$1042,MATCH($E938,Establishment!$A$2:$A$1042,0))</f>
        <v>#N/A</v>
      </c>
      <c r="G938" t="e">
        <f t="array" ref="G938">INDEX(Establishment!C$2:C$1042,MATCH($E938,Establishment!$A$2:$A$1042,0))</f>
        <v>#N/A</v>
      </c>
      <c r="H938" t="s">
        <v>20</v>
      </c>
      <c r="I938" s="5"/>
      <c r="J938" t="s">
        <v>20</v>
      </c>
      <c r="L938" s="5"/>
      <c r="M938" s="5">
        <f t="shared" si="102"/>
        <v>0</v>
      </c>
      <c r="N938" s="5" t="e">
        <f t="shared" si="103"/>
        <v>#N/A</v>
      </c>
      <c r="O938" t="s">
        <v>20</v>
      </c>
      <c r="P938" t="str">
        <f t="array" ref="P938">INDEX(Items!B$2:B$1090,MATCH($O938,Items!$A$2:$A$1090,0))</f>
        <v xml:space="preserve"> </v>
      </c>
      <c r="Q938" t="str">
        <f t="array" ref="Q938">INDEX(Items!C$2:C$1090,MATCH($O938,Items!$A$2:$A$1090,0))</f>
        <v xml:space="preserve"> </v>
      </c>
      <c r="R938" t="str">
        <f t="array" ref="R938">INDEX(Items!D$2:D$1090,MATCH($O938,Items!$A$2:$A$1090,0))</f>
        <v xml:space="preserve"> </v>
      </c>
    </row>
    <row r="939" spans="1:18" x14ac:dyDescent="0.25">
      <c r="A939">
        <f t="shared" si="99"/>
        <v>1</v>
      </c>
      <c r="B939" t="str">
        <f t="shared" si="100"/>
        <v/>
      </c>
      <c r="C939">
        <f t="shared" si="101"/>
        <v>1</v>
      </c>
      <c r="D939" s="4"/>
      <c r="E939" s="3"/>
      <c r="F939" t="e">
        <f t="array" ref="F939">INDEX(Establishment!B$2:B$1042,MATCH($E939,Establishment!$A$2:$A$1042,0))</f>
        <v>#N/A</v>
      </c>
      <c r="G939" t="e">
        <f t="array" ref="G939">INDEX(Establishment!C$2:C$1042,MATCH($E939,Establishment!$A$2:$A$1042,0))</f>
        <v>#N/A</v>
      </c>
      <c r="H939" t="s">
        <v>20</v>
      </c>
      <c r="I939" s="5"/>
      <c r="J939" t="s">
        <v>20</v>
      </c>
      <c r="L939" s="5"/>
      <c r="M939" s="5">
        <f t="shared" si="102"/>
        <v>0</v>
      </c>
      <c r="N939" s="5" t="e">
        <f t="shared" si="103"/>
        <v>#N/A</v>
      </c>
      <c r="O939" t="s">
        <v>20</v>
      </c>
      <c r="P939" t="str">
        <f t="array" ref="P939">INDEX(Items!B$2:B$1090,MATCH($O939,Items!$A$2:$A$1090,0))</f>
        <v xml:space="preserve"> </v>
      </c>
      <c r="Q939" t="str">
        <f t="array" ref="Q939">INDEX(Items!C$2:C$1090,MATCH($O939,Items!$A$2:$A$1090,0))</f>
        <v xml:space="preserve"> </v>
      </c>
      <c r="R939" t="str">
        <f t="array" ref="R939">INDEX(Items!D$2:D$1090,MATCH($O939,Items!$A$2:$A$1090,0))</f>
        <v xml:space="preserve"> </v>
      </c>
    </row>
    <row r="940" spans="1:18" x14ac:dyDescent="0.25">
      <c r="A940">
        <f t="shared" si="99"/>
        <v>1</v>
      </c>
      <c r="B940" t="str">
        <f t="shared" si="100"/>
        <v/>
      </c>
      <c r="C940">
        <f t="shared" si="101"/>
        <v>1</v>
      </c>
      <c r="D940" s="4"/>
      <c r="E940" s="3"/>
      <c r="F940" t="e">
        <f t="array" ref="F940">INDEX(Establishment!B$2:B$1042,MATCH($E940,Establishment!$A$2:$A$1042,0))</f>
        <v>#N/A</v>
      </c>
      <c r="G940" t="e">
        <f t="array" ref="G940">INDEX(Establishment!C$2:C$1042,MATCH($E940,Establishment!$A$2:$A$1042,0))</f>
        <v>#N/A</v>
      </c>
      <c r="H940" t="s">
        <v>20</v>
      </c>
      <c r="I940" s="5"/>
      <c r="J940" t="s">
        <v>20</v>
      </c>
      <c r="L940" s="5"/>
      <c r="M940" s="5">
        <f t="shared" si="102"/>
        <v>0</v>
      </c>
      <c r="N940" s="5" t="e">
        <f t="shared" si="103"/>
        <v>#N/A</v>
      </c>
      <c r="O940" t="s">
        <v>20</v>
      </c>
      <c r="P940" t="str">
        <f t="array" ref="P940">INDEX(Items!B$2:B$1090,MATCH($O940,Items!$A$2:$A$1090,0))</f>
        <v xml:space="preserve"> </v>
      </c>
      <c r="Q940" t="str">
        <f t="array" ref="Q940">INDEX(Items!C$2:C$1090,MATCH($O940,Items!$A$2:$A$1090,0))</f>
        <v xml:space="preserve"> </v>
      </c>
      <c r="R940" t="str">
        <f t="array" ref="R940">INDEX(Items!D$2:D$1090,MATCH($O940,Items!$A$2:$A$1090,0))</f>
        <v xml:space="preserve"> </v>
      </c>
    </row>
    <row r="941" spans="1:18" x14ac:dyDescent="0.25">
      <c r="A941">
        <f t="shared" si="99"/>
        <v>1</v>
      </c>
      <c r="B941" t="str">
        <f t="shared" si="100"/>
        <v/>
      </c>
      <c r="C941">
        <f t="shared" si="101"/>
        <v>1</v>
      </c>
      <c r="D941" s="4"/>
      <c r="E941" s="3"/>
      <c r="F941" t="e">
        <f t="array" ref="F941">INDEX(Establishment!B$2:B$1042,MATCH($E941,Establishment!$A$2:$A$1042,0))</f>
        <v>#N/A</v>
      </c>
      <c r="G941" t="e">
        <f t="array" ref="G941">INDEX(Establishment!C$2:C$1042,MATCH($E941,Establishment!$A$2:$A$1042,0))</f>
        <v>#N/A</v>
      </c>
      <c r="H941" t="s">
        <v>20</v>
      </c>
      <c r="I941" s="5"/>
      <c r="J941" t="s">
        <v>20</v>
      </c>
      <c r="L941" s="5"/>
      <c r="M941" s="5">
        <f t="shared" si="102"/>
        <v>0</v>
      </c>
      <c r="N941" s="5" t="e">
        <f t="shared" si="103"/>
        <v>#N/A</v>
      </c>
      <c r="O941" t="s">
        <v>20</v>
      </c>
      <c r="P941" t="str">
        <f t="array" ref="P941">INDEX(Items!B$2:B$1090,MATCH($O941,Items!$A$2:$A$1090,0))</f>
        <v xml:space="preserve"> </v>
      </c>
      <c r="Q941" t="str">
        <f t="array" ref="Q941">INDEX(Items!C$2:C$1090,MATCH($O941,Items!$A$2:$A$1090,0))</f>
        <v xml:space="preserve"> </v>
      </c>
      <c r="R941" t="str">
        <f t="array" ref="R941">INDEX(Items!D$2:D$1090,MATCH($O941,Items!$A$2:$A$1090,0))</f>
        <v xml:space="preserve"> </v>
      </c>
    </row>
    <row r="942" spans="1:18" x14ac:dyDescent="0.25">
      <c r="A942">
        <f t="shared" si="99"/>
        <v>1</v>
      </c>
      <c r="B942" t="str">
        <f t="shared" si="100"/>
        <v/>
      </c>
      <c r="C942">
        <f t="shared" si="101"/>
        <v>1</v>
      </c>
      <c r="D942" s="4"/>
      <c r="E942" s="3"/>
      <c r="F942" t="e">
        <f t="array" ref="F942">INDEX(Establishment!B$2:B$1042,MATCH($E942,Establishment!$A$2:$A$1042,0))</f>
        <v>#N/A</v>
      </c>
      <c r="G942" t="e">
        <f t="array" ref="G942">INDEX(Establishment!C$2:C$1042,MATCH($E942,Establishment!$A$2:$A$1042,0))</f>
        <v>#N/A</v>
      </c>
      <c r="H942" t="s">
        <v>20</v>
      </c>
      <c r="I942" s="5"/>
      <c r="J942" t="s">
        <v>20</v>
      </c>
      <c r="L942" s="5"/>
      <c r="M942" s="5">
        <f t="shared" si="102"/>
        <v>0</v>
      </c>
      <c r="N942" s="5" t="e">
        <f t="shared" si="103"/>
        <v>#N/A</v>
      </c>
      <c r="O942" t="s">
        <v>20</v>
      </c>
      <c r="P942" t="str">
        <f t="array" ref="P942">INDEX(Items!B$2:B$1090,MATCH($O942,Items!$A$2:$A$1090,0))</f>
        <v xml:space="preserve"> </v>
      </c>
      <c r="Q942" t="str">
        <f t="array" ref="Q942">INDEX(Items!C$2:C$1090,MATCH($O942,Items!$A$2:$A$1090,0))</f>
        <v xml:space="preserve"> </v>
      </c>
      <c r="R942" t="str">
        <f t="array" ref="R942">INDEX(Items!D$2:D$1090,MATCH($O942,Items!$A$2:$A$1090,0))</f>
        <v xml:space="preserve"> </v>
      </c>
    </row>
    <row r="943" spans="1:18" x14ac:dyDescent="0.25">
      <c r="A943">
        <f t="shared" si="99"/>
        <v>1</v>
      </c>
      <c r="B943" t="str">
        <f t="shared" si="100"/>
        <v/>
      </c>
      <c r="C943">
        <f t="shared" si="101"/>
        <v>1</v>
      </c>
      <c r="D943" s="4"/>
      <c r="E943" s="3"/>
      <c r="F943" t="e">
        <f t="array" ref="F943">INDEX(Establishment!B$2:B$1042,MATCH($E943,Establishment!$A$2:$A$1042,0))</f>
        <v>#N/A</v>
      </c>
      <c r="G943" t="e">
        <f t="array" ref="G943">INDEX(Establishment!C$2:C$1042,MATCH($E943,Establishment!$A$2:$A$1042,0))</f>
        <v>#N/A</v>
      </c>
      <c r="H943" t="s">
        <v>20</v>
      </c>
      <c r="I943" s="5"/>
      <c r="J943" t="s">
        <v>20</v>
      </c>
      <c r="L943" s="5"/>
      <c r="M943" s="5">
        <f t="shared" si="102"/>
        <v>0</v>
      </c>
      <c r="N943" s="5" t="e">
        <f t="shared" si="103"/>
        <v>#N/A</v>
      </c>
      <c r="O943" t="s">
        <v>20</v>
      </c>
      <c r="P943" t="str">
        <f t="array" ref="P943">INDEX(Items!B$2:B$1090,MATCH($O943,Items!$A$2:$A$1090,0))</f>
        <v xml:space="preserve"> </v>
      </c>
      <c r="Q943" t="str">
        <f t="array" ref="Q943">INDEX(Items!C$2:C$1090,MATCH($O943,Items!$A$2:$A$1090,0))</f>
        <v xml:space="preserve"> </v>
      </c>
      <c r="R943" t="str">
        <f t="array" ref="R943">INDEX(Items!D$2:D$1090,MATCH($O943,Items!$A$2:$A$1090,0))</f>
        <v xml:space="preserve"> </v>
      </c>
    </row>
    <row r="944" spans="1:18" x14ac:dyDescent="0.25">
      <c r="A944">
        <f t="shared" si="99"/>
        <v>1</v>
      </c>
      <c r="B944" t="str">
        <f t="shared" si="100"/>
        <v/>
      </c>
      <c r="C944">
        <f t="shared" si="101"/>
        <v>1</v>
      </c>
      <c r="D944" s="4"/>
      <c r="E944" s="3"/>
      <c r="F944" t="e">
        <f t="array" ref="F944">INDEX(Establishment!B$2:B$1042,MATCH($E944,Establishment!$A$2:$A$1042,0))</f>
        <v>#N/A</v>
      </c>
      <c r="G944" t="e">
        <f t="array" ref="G944">INDEX(Establishment!C$2:C$1042,MATCH($E944,Establishment!$A$2:$A$1042,0))</f>
        <v>#N/A</v>
      </c>
      <c r="H944" t="s">
        <v>20</v>
      </c>
      <c r="I944" s="5"/>
      <c r="J944" t="s">
        <v>20</v>
      </c>
      <c r="L944" s="5"/>
      <c r="M944" s="5">
        <f t="shared" si="102"/>
        <v>0</v>
      </c>
      <c r="N944" s="5" t="e">
        <f t="shared" si="103"/>
        <v>#N/A</v>
      </c>
      <c r="O944" t="s">
        <v>20</v>
      </c>
      <c r="P944" t="str">
        <f t="array" ref="P944">INDEX(Items!B$2:B$1090,MATCH($O944,Items!$A$2:$A$1090,0))</f>
        <v xml:space="preserve"> </v>
      </c>
      <c r="Q944" t="str">
        <f t="array" ref="Q944">INDEX(Items!C$2:C$1090,MATCH($O944,Items!$A$2:$A$1090,0))</f>
        <v xml:space="preserve"> </v>
      </c>
      <c r="R944" t="str">
        <f t="array" ref="R944">INDEX(Items!D$2:D$1090,MATCH($O944,Items!$A$2:$A$1090,0))</f>
        <v xml:space="preserve"> </v>
      </c>
    </row>
    <row r="945" spans="1:18" x14ac:dyDescent="0.25">
      <c r="A945">
        <f t="shared" si="99"/>
        <v>1</v>
      </c>
      <c r="B945" t="str">
        <f t="shared" si="100"/>
        <v/>
      </c>
      <c r="C945">
        <f t="shared" si="101"/>
        <v>1</v>
      </c>
      <c r="D945" s="4"/>
      <c r="E945" s="3"/>
      <c r="F945" t="e">
        <f t="array" ref="F945">INDEX(Establishment!B$2:B$1042,MATCH($E945,Establishment!$A$2:$A$1042,0))</f>
        <v>#N/A</v>
      </c>
      <c r="G945" t="e">
        <f t="array" ref="G945">INDEX(Establishment!C$2:C$1042,MATCH($E945,Establishment!$A$2:$A$1042,0))</f>
        <v>#N/A</v>
      </c>
      <c r="H945" t="s">
        <v>20</v>
      </c>
      <c r="I945" s="5"/>
      <c r="J945" t="s">
        <v>20</v>
      </c>
      <c r="L945" s="5"/>
      <c r="M945" s="5">
        <f t="shared" si="102"/>
        <v>0</v>
      </c>
      <c r="N945" s="5" t="e">
        <f t="shared" si="103"/>
        <v>#N/A</v>
      </c>
      <c r="O945" t="s">
        <v>20</v>
      </c>
      <c r="P945" t="str">
        <f t="array" ref="P945">INDEX(Items!B$2:B$1090,MATCH($O945,Items!$A$2:$A$1090,0))</f>
        <v xml:space="preserve"> </v>
      </c>
      <c r="Q945" t="str">
        <f t="array" ref="Q945">INDEX(Items!C$2:C$1090,MATCH($O945,Items!$A$2:$A$1090,0))</f>
        <v xml:space="preserve"> </v>
      </c>
      <c r="R945" t="str">
        <f t="array" ref="R945">INDEX(Items!D$2:D$1090,MATCH($O945,Items!$A$2:$A$1090,0))</f>
        <v xml:space="preserve"> </v>
      </c>
    </row>
    <row r="946" spans="1:18" x14ac:dyDescent="0.25">
      <c r="A946">
        <f t="shared" si="99"/>
        <v>1</v>
      </c>
      <c r="B946" t="str">
        <f t="shared" si="100"/>
        <v/>
      </c>
      <c r="C946">
        <f t="shared" si="101"/>
        <v>1</v>
      </c>
      <c r="D946" s="4"/>
      <c r="E946" s="3"/>
      <c r="F946" t="e">
        <f t="array" ref="F946">INDEX(Establishment!B$2:B$1042,MATCH($E946,Establishment!$A$2:$A$1042,0))</f>
        <v>#N/A</v>
      </c>
      <c r="G946" t="e">
        <f t="array" ref="G946">INDEX(Establishment!C$2:C$1042,MATCH($E946,Establishment!$A$2:$A$1042,0))</f>
        <v>#N/A</v>
      </c>
      <c r="H946" t="s">
        <v>20</v>
      </c>
      <c r="I946" s="5"/>
      <c r="J946" t="s">
        <v>20</v>
      </c>
      <c r="L946" s="5"/>
      <c r="M946" s="5">
        <f t="shared" si="102"/>
        <v>0</v>
      </c>
      <c r="N946" s="5" t="e">
        <f t="shared" si="103"/>
        <v>#N/A</v>
      </c>
      <c r="O946" t="s">
        <v>20</v>
      </c>
      <c r="P946" t="str">
        <f t="array" ref="P946">INDEX(Items!B$2:B$1090,MATCH($O946,Items!$A$2:$A$1090,0))</f>
        <v xml:space="preserve"> </v>
      </c>
      <c r="Q946" t="str">
        <f t="array" ref="Q946">INDEX(Items!C$2:C$1090,MATCH($O946,Items!$A$2:$A$1090,0))</f>
        <v xml:space="preserve"> </v>
      </c>
      <c r="R946" t="str">
        <f t="array" ref="R946">INDEX(Items!D$2:D$1090,MATCH($O946,Items!$A$2:$A$1090,0))</f>
        <v xml:space="preserve"> </v>
      </c>
    </row>
    <row r="947" spans="1:18" x14ac:dyDescent="0.25">
      <c r="A947">
        <f t="shared" si="99"/>
        <v>1</v>
      </c>
      <c r="B947" t="str">
        <f t="shared" si="100"/>
        <v/>
      </c>
      <c r="C947">
        <f t="shared" si="101"/>
        <v>1</v>
      </c>
      <c r="D947" s="4"/>
      <c r="E947" s="3"/>
      <c r="F947" t="e">
        <f t="array" ref="F947">INDEX(Establishment!B$2:B$1042,MATCH($E947,Establishment!$A$2:$A$1042,0))</f>
        <v>#N/A</v>
      </c>
      <c r="G947" t="e">
        <f t="array" ref="G947">INDEX(Establishment!C$2:C$1042,MATCH($E947,Establishment!$A$2:$A$1042,0))</f>
        <v>#N/A</v>
      </c>
      <c r="H947" t="s">
        <v>20</v>
      </c>
      <c r="I947" s="5"/>
      <c r="J947" t="s">
        <v>20</v>
      </c>
      <c r="L947" s="5"/>
      <c r="M947" s="5">
        <f t="shared" si="102"/>
        <v>0</v>
      </c>
      <c r="N947" s="5" t="e">
        <f t="shared" si="103"/>
        <v>#N/A</v>
      </c>
      <c r="O947" t="s">
        <v>20</v>
      </c>
      <c r="P947" t="str">
        <f t="array" ref="P947">INDEX(Items!B$2:B$1090,MATCH($O947,Items!$A$2:$A$1090,0))</f>
        <v xml:space="preserve"> </v>
      </c>
      <c r="Q947" t="str">
        <f t="array" ref="Q947">INDEX(Items!C$2:C$1090,MATCH($O947,Items!$A$2:$A$1090,0))</f>
        <v xml:space="preserve"> </v>
      </c>
      <c r="R947" t="str">
        <f t="array" ref="R947">INDEX(Items!D$2:D$1090,MATCH($O947,Items!$A$2:$A$1090,0))</f>
        <v xml:space="preserve"> </v>
      </c>
    </row>
    <row r="948" spans="1:18" x14ac:dyDescent="0.25">
      <c r="A948">
        <f t="shared" si="99"/>
        <v>1</v>
      </c>
      <c r="B948" t="str">
        <f t="shared" si="100"/>
        <v/>
      </c>
      <c r="C948">
        <f t="shared" si="101"/>
        <v>1</v>
      </c>
      <c r="D948" s="4"/>
      <c r="E948" s="3"/>
      <c r="F948" t="e">
        <f t="array" ref="F948">INDEX(Establishment!B$2:B$1042,MATCH($E948,Establishment!$A$2:$A$1042,0))</f>
        <v>#N/A</v>
      </c>
      <c r="G948" t="e">
        <f t="array" ref="G948">INDEX(Establishment!C$2:C$1042,MATCH($E948,Establishment!$A$2:$A$1042,0))</f>
        <v>#N/A</v>
      </c>
      <c r="H948" t="s">
        <v>20</v>
      </c>
      <c r="I948" s="5"/>
      <c r="J948" t="s">
        <v>20</v>
      </c>
      <c r="L948" s="5"/>
      <c r="M948" s="5">
        <f t="shared" si="102"/>
        <v>0</v>
      </c>
      <c r="N948" s="5" t="e">
        <f t="shared" si="103"/>
        <v>#N/A</v>
      </c>
      <c r="O948" t="s">
        <v>20</v>
      </c>
      <c r="P948" t="str">
        <f t="array" ref="P948">INDEX(Items!B$2:B$1090,MATCH($O948,Items!$A$2:$A$1090,0))</f>
        <v xml:space="preserve"> </v>
      </c>
      <c r="Q948" t="str">
        <f t="array" ref="Q948">INDEX(Items!C$2:C$1090,MATCH($O948,Items!$A$2:$A$1090,0))</f>
        <v xml:space="preserve"> </v>
      </c>
      <c r="R948" t="str">
        <f t="array" ref="R948">INDEX(Items!D$2:D$1090,MATCH($O948,Items!$A$2:$A$1090,0))</f>
        <v xml:space="preserve"> </v>
      </c>
    </row>
    <row r="949" spans="1:18" x14ac:dyDescent="0.25">
      <c r="A949">
        <f t="shared" si="99"/>
        <v>1</v>
      </c>
      <c r="B949" t="str">
        <f t="shared" si="100"/>
        <v/>
      </c>
      <c r="C949">
        <f t="shared" si="101"/>
        <v>1</v>
      </c>
      <c r="D949" s="4"/>
      <c r="E949" s="3"/>
      <c r="F949" t="e">
        <f t="array" ref="F949">INDEX(Establishment!B$2:B$1042,MATCH($E949,Establishment!$A$2:$A$1042,0))</f>
        <v>#N/A</v>
      </c>
      <c r="G949" t="e">
        <f t="array" ref="G949">INDEX(Establishment!C$2:C$1042,MATCH($E949,Establishment!$A$2:$A$1042,0))</f>
        <v>#N/A</v>
      </c>
      <c r="H949" t="s">
        <v>20</v>
      </c>
      <c r="I949" s="5"/>
      <c r="J949" t="s">
        <v>20</v>
      </c>
      <c r="L949" s="5"/>
      <c r="M949" s="5">
        <f t="shared" si="102"/>
        <v>0</v>
      </c>
      <c r="N949" s="5" t="e">
        <f t="shared" si="103"/>
        <v>#N/A</v>
      </c>
      <c r="O949" t="s">
        <v>20</v>
      </c>
      <c r="P949" t="str">
        <f t="array" ref="P949">INDEX(Items!B$2:B$1090,MATCH($O949,Items!$A$2:$A$1090,0))</f>
        <v xml:space="preserve"> </v>
      </c>
      <c r="Q949" t="str">
        <f t="array" ref="Q949">INDEX(Items!C$2:C$1090,MATCH($O949,Items!$A$2:$A$1090,0))</f>
        <v xml:space="preserve"> </v>
      </c>
      <c r="R949" t="str">
        <f t="array" ref="R949">INDEX(Items!D$2:D$1090,MATCH($O949,Items!$A$2:$A$1090,0))</f>
        <v xml:space="preserve"> </v>
      </c>
    </row>
    <row r="950" spans="1:18" x14ac:dyDescent="0.25">
      <c r="A950">
        <f t="shared" si="99"/>
        <v>1</v>
      </c>
      <c r="B950" t="str">
        <f t="shared" si="100"/>
        <v/>
      </c>
      <c r="C950">
        <f t="shared" si="101"/>
        <v>1</v>
      </c>
      <c r="D950" s="4"/>
      <c r="E950" s="3"/>
      <c r="F950" t="e">
        <f t="array" ref="F950">INDEX(Establishment!B$2:B$1042,MATCH($E950,Establishment!$A$2:$A$1042,0))</f>
        <v>#N/A</v>
      </c>
      <c r="G950" t="e">
        <f t="array" ref="G950">INDEX(Establishment!C$2:C$1042,MATCH($E950,Establishment!$A$2:$A$1042,0))</f>
        <v>#N/A</v>
      </c>
      <c r="H950" t="s">
        <v>20</v>
      </c>
      <c r="I950" s="5"/>
      <c r="J950" t="s">
        <v>20</v>
      </c>
      <c r="L950" s="5"/>
      <c r="M950" s="5">
        <f t="shared" si="102"/>
        <v>0</v>
      </c>
      <c r="N950" s="5" t="e">
        <f t="shared" si="103"/>
        <v>#N/A</v>
      </c>
      <c r="O950" t="s">
        <v>20</v>
      </c>
      <c r="P950" t="str">
        <f t="array" ref="P950">INDEX(Items!B$2:B$1090,MATCH($O950,Items!$A$2:$A$1090,0))</f>
        <v xml:space="preserve"> </v>
      </c>
      <c r="Q950" t="str">
        <f t="array" ref="Q950">INDEX(Items!C$2:C$1090,MATCH($O950,Items!$A$2:$A$1090,0))</f>
        <v xml:space="preserve"> </v>
      </c>
      <c r="R950" t="str">
        <f t="array" ref="R950">INDEX(Items!D$2:D$1090,MATCH($O950,Items!$A$2:$A$1090,0))</f>
        <v xml:space="preserve"> </v>
      </c>
    </row>
    <row r="951" spans="1:18" x14ac:dyDescent="0.25">
      <c r="A951">
        <f t="shared" si="99"/>
        <v>1</v>
      </c>
      <c r="B951" t="str">
        <f t="shared" si="100"/>
        <v/>
      </c>
      <c r="C951">
        <f t="shared" si="101"/>
        <v>1</v>
      </c>
      <c r="D951" s="4"/>
      <c r="E951" s="3"/>
      <c r="F951" t="e">
        <f t="array" ref="F951">INDEX(Establishment!B$2:B$1042,MATCH($E951,Establishment!$A$2:$A$1042,0))</f>
        <v>#N/A</v>
      </c>
      <c r="G951" t="e">
        <f t="array" ref="G951">INDEX(Establishment!C$2:C$1042,MATCH($E951,Establishment!$A$2:$A$1042,0))</f>
        <v>#N/A</v>
      </c>
      <c r="H951" t="s">
        <v>20</v>
      </c>
      <c r="I951" s="5"/>
      <c r="J951" t="s">
        <v>20</v>
      </c>
      <c r="L951" s="5"/>
      <c r="M951" s="5">
        <f t="shared" si="102"/>
        <v>0</v>
      </c>
      <c r="N951" s="5" t="e">
        <f t="shared" si="103"/>
        <v>#N/A</v>
      </c>
      <c r="O951" t="s">
        <v>20</v>
      </c>
      <c r="P951" t="str">
        <f t="array" ref="P951">INDEX(Items!B$2:B$1090,MATCH($O951,Items!$A$2:$A$1090,0))</f>
        <v xml:space="preserve"> </v>
      </c>
      <c r="Q951" t="str">
        <f t="array" ref="Q951">INDEX(Items!C$2:C$1090,MATCH($O951,Items!$A$2:$A$1090,0))</f>
        <v xml:space="preserve"> </v>
      </c>
      <c r="R951" t="str">
        <f t="array" ref="R951">INDEX(Items!D$2:D$1090,MATCH($O951,Items!$A$2:$A$1090,0))</f>
        <v xml:space="preserve"> </v>
      </c>
    </row>
    <row r="952" spans="1:18" x14ac:dyDescent="0.25">
      <c r="A952">
        <f t="shared" si="99"/>
        <v>1</v>
      </c>
      <c r="B952" t="str">
        <f t="shared" si="100"/>
        <v/>
      </c>
      <c r="C952">
        <f t="shared" si="101"/>
        <v>1</v>
      </c>
      <c r="D952" s="4"/>
      <c r="E952" s="3"/>
      <c r="F952" t="e">
        <f t="array" ref="F952">INDEX(Establishment!B$2:B$1042,MATCH($E952,Establishment!$A$2:$A$1042,0))</f>
        <v>#N/A</v>
      </c>
      <c r="G952" t="e">
        <f t="array" ref="G952">INDEX(Establishment!C$2:C$1042,MATCH($E952,Establishment!$A$2:$A$1042,0))</f>
        <v>#N/A</v>
      </c>
      <c r="H952" t="s">
        <v>20</v>
      </c>
      <c r="I952" s="5"/>
      <c r="J952" t="s">
        <v>20</v>
      </c>
      <c r="L952" s="5"/>
      <c r="M952" s="5">
        <f t="shared" si="102"/>
        <v>0</v>
      </c>
      <c r="N952" s="5" t="e">
        <f t="shared" si="103"/>
        <v>#N/A</v>
      </c>
      <c r="O952" t="s">
        <v>20</v>
      </c>
      <c r="P952" t="str">
        <f t="array" ref="P952">INDEX(Items!B$2:B$1090,MATCH($O952,Items!$A$2:$A$1090,0))</f>
        <v xml:space="preserve"> </v>
      </c>
      <c r="Q952" t="str">
        <f t="array" ref="Q952">INDEX(Items!C$2:C$1090,MATCH($O952,Items!$A$2:$A$1090,0))</f>
        <v xml:space="preserve"> </v>
      </c>
      <c r="R952" t="str">
        <f t="array" ref="R952">INDEX(Items!D$2:D$1090,MATCH($O952,Items!$A$2:$A$1090,0))</f>
        <v xml:space="preserve"> </v>
      </c>
    </row>
    <row r="953" spans="1:18" x14ac:dyDescent="0.25">
      <c r="A953">
        <f t="shared" si="99"/>
        <v>1</v>
      </c>
      <c r="B953" t="str">
        <f t="shared" si="100"/>
        <v/>
      </c>
      <c r="C953">
        <f t="shared" si="101"/>
        <v>1</v>
      </c>
      <c r="D953" s="4"/>
      <c r="E953" s="3"/>
      <c r="F953" t="e">
        <f t="array" ref="F953">INDEX(Establishment!B$2:B$1042,MATCH($E953,Establishment!$A$2:$A$1042,0))</f>
        <v>#N/A</v>
      </c>
      <c r="G953" t="e">
        <f t="array" ref="G953">INDEX(Establishment!C$2:C$1042,MATCH($E953,Establishment!$A$2:$A$1042,0))</f>
        <v>#N/A</v>
      </c>
      <c r="H953" t="s">
        <v>20</v>
      </c>
      <c r="I953" s="5"/>
      <c r="J953" t="s">
        <v>20</v>
      </c>
      <c r="L953" s="5"/>
      <c r="M953" s="5">
        <f t="shared" si="102"/>
        <v>0</v>
      </c>
      <c r="N953" s="5" t="e">
        <f t="shared" si="103"/>
        <v>#N/A</v>
      </c>
      <c r="O953" t="s">
        <v>20</v>
      </c>
      <c r="P953" t="str">
        <f t="array" ref="P953">INDEX(Items!B$2:B$1090,MATCH($O953,Items!$A$2:$A$1090,0))</f>
        <v xml:space="preserve"> </v>
      </c>
      <c r="Q953" t="str">
        <f t="array" ref="Q953">INDEX(Items!C$2:C$1090,MATCH($O953,Items!$A$2:$A$1090,0))</f>
        <v xml:space="preserve"> </v>
      </c>
      <c r="R953" t="str">
        <f t="array" ref="R953">INDEX(Items!D$2:D$1090,MATCH($O953,Items!$A$2:$A$1090,0))</f>
        <v xml:space="preserve"> </v>
      </c>
    </row>
    <row r="954" spans="1:18" x14ac:dyDescent="0.25">
      <c r="A954">
        <f t="shared" si="99"/>
        <v>1</v>
      </c>
      <c r="B954" t="str">
        <f t="shared" si="100"/>
        <v/>
      </c>
      <c r="C954">
        <f t="shared" si="101"/>
        <v>1</v>
      </c>
      <c r="D954" s="4"/>
      <c r="E954" s="3"/>
      <c r="F954" t="e">
        <f t="array" ref="F954">INDEX(Establishment!B$2:B$1042,MATCH($E954,Establishment!$A$2:$A$1042,0))</f>
        <v>#N/A</v>
      </c>
      <c r="G954" t="e">
        <f t="array" ref="G954">INDEX(Establishment!C$2:C$1042,MATCH($E954,Establishment!$A$2:$A$1042,0))</f>
        <v>#N/A</v>
      </c>
      <c r="H954" t="s">
        <v>20</v>
      </c>
      <c r="I954" s="5"/>
      <c r="J954" t="s">
        <v>20</v>
      </c>
      <c r="L954" s="5"/>
      <c r="M954" s="5">
        <f t="shared" si="102"/>
        <v>0</v>
      </c>
      <c r="N954" s="5" t="e">
        <f t="shared" si="103"/>
        <v>#N/A</v>
      </c>
      <c r="O954" t="s">
        <v>20</v>
      </c>
      <c r="P954" t="str">
        <f t="array" ref="P954">INDEX(Items!B$2:B$1090,MATCH($O954,Items!$A$2:$A$1090,0))</f>
        <v xml:space="preserve"> </v>
      </c>
      <c r="Q954" t="str">
        <f t="array" ref="Q954">INDEX(Items!C$2:C$1090,MATCH($O954,Items!$A$2:$A$1090,0))</f>
        <v xml:space="preserve"> </v>
      </c>
      <c r="R954" t="str">
        <f t="array" ref="R954">INDEX(Items!D$2:D$1090,MATCH($O954,Items!$A$2:$A$1090,0))</f>
        <v xml:space="preserve"> </v>
      </c>
    </row>
    <row r="955" spans="1:18" x14ac:dyDescent="0.25">
      <c r="A955">
        <f t="shared" si="99"/>
        <v>1</v>
      </c>
      <c r="B955" t="str">
        <f t="shared" si="100"/>
        <v/>
      </c>
      <c r="C955">
        <f t="shared" si="101"/>
        <v>1</v>
      </c>
      <c r="D955" s="4"/>
      <c r="E955" s="3"/>
      <c r="F955" t="e">
        <f t="array" ref="F955">INDEX(Establishment!B$2:B$1042,MATCH($E955,Establishment!$A$2:$A$1042,0))</f>
        <v>#N/A</v>
      </c>
      <c r="G955" t="e">
        <f t="array" ref="G955">INDEX(Establishment!C$2:C$1042,MATCH($E955,Establishment!$A$2:$A$1042,0))</f>
        <v>#N/A</v>
      </c>
      <c r="H955" t="s">
        <v>20</v>
      </c>
      <c r="I955" s="5"/>
      <c r="J955" t="s">
        <v>20</v>
      </c>
      <c r="L955" s="5"/>
      <c r="M955" s="5">
        <f t="shared" si="102"/>
        <v>0</v>
      </c>
      <c r="N955" s="5" t="e">
        <f t="shared" si="103"/>
        <v>#N/A</v>
      </c>
      <c r="O955" t="s">
        <v>20</v>
      </c>
      <c r="P955" t="str">
        <f t="array" ref="P955">INDEX(Items!B$2:B$1090,MATCH($O955,Items!$A$2:$A$1090,0))</f>
        <v xml:space="preserve"> </v>
      </c>
      <c r="Q955" t="str">
        <f t="array" ref="Q955">INDEX(Items!C$2:C$1090,MATCH($O955,Items!$A$2:$A$1090,0))</f>
        <v xml:space="preserve"> </v>
      </c>
      <c r="R955" t="str">
        <f t="array" ref="R955">INDEX(Items!D$2:D$1090,MATCH($O955,Items!$A$2:$A$1090,0))</f>
        <v xml:space="preserve"> </v>
      </c>
    </row>
    <row r="956" spans="1:18" x14ac:dyDescent="0.25">
      <c r="A956">
        <f t="shared" si="99"/>
        <v>1</v>
      </c>
      <c r="B956" t="str">
        <f t="shared" si="100"/>
        <v/>
      </c>
      <c r="C956">
        <f t="shared" si="101"/>
        <v>1</v>
      </c>
      <c r="D956" s="4"/>
      <c r="E956" s="3"/>
      <c r="F956" t="e">
        <f t="array" ref="F956">INDEX(Establishment!B$2:B$1042,MATCH($E956,Establishment!$A$2:$A$1042,0))</f>
        <v>#N/A</v>
      </c>
      <c r="G956" t="e">
        <f t="array" ref="G956">INDEX(Establishment!C$2:C$1042,MATCH($E956,Establishment!$A$2:$A$1042,0))</f>
        <v>#N/A</v>
      </c>
      <c r="H956" t="s">
        <v>20</v>
      </c>
      <c r="I956" s="5"/>
      <c r="J956" t="s">
        <v>20</v>
      </c>
      <c r="L956" s="5"/>
      <c r="M956" s="5">
        <f t="shared" si="102"/>
        <v>0</v>
      </c>
      <c r="N956" s="5" t="e">
        <f t="shared" si="103"/>
        <v>#N/A</v>
      </c>
      <c r="O956" t="s">
        <v>20</v>
      </c>
      <c r="P956" t="str">
        <f t="array" ref="P956">INDEX(Items!B$2:B$1090,MATCH($O956,Items!$A$2:$A$1090,0))</f>
        <v xml:space="preserve"> </v>
      </c>
      <c r="Q956" t="str">
        <f t="array" ref="Q956">INDEX(Items!C$2:C$1090,MATCH($O956,Items!$A$2:$A$1090,0))</f>
        <v xml:space="preserve"> </v>
      </c>
      <c r="R956" t="str">
        <f t="array" ref="R956">INDEX(Items!D$2:D$1090,MATCH($O956,Items!$A$2:$A$1090,0))</f>
        <v xml:space="preserve"> </v>
      </c>
    </row>
    <row r="957" spans="1:18" x14ac:dyDescent="0.25">
      <c r="A957">
        <f t="shared" si="99"/>
        <v>1</v>
      </c>
      <c r="B957" t="str">
        <f t="shared" si="100"/>
        <v/>
      </c>
      <c r="C957">
        <f t="shared" si="101"/>
        <v>1</v>
      </c>
      <c r="D957" s="4"/>
      <c r="E957" s="3"/>
      <c r="F957" t="e">
        <f t="array" ref="F957">INDEX(Establishment!B$2:B$1042,MATCH($E957,Establishment!$A$2:$A$1042,0))</f>
        <v>#N/A</v>
      </c>
      <c r="G957" t="e">
        <f t="array" ref="G957">INDEX(Establishment!C$2:C$1042,MATCH($E957,Establishment!$A$2:$A$1042,0))</f>
        <v>#N/A</v>
      </c>
      <c r="H957" t="s">
        <v>20</v>
      </c>
      <c r="I957" s="5"/>
      <c r="J957" t="s">
        <v>20</v>
      </c>
      <c r="L957" s="5"/>
      <c r="M957" s="5">
        <f t="shared" si="102"/>
        <v>0</v>
      </c>
      <c r="N957" s="5" t="e">
        <f t="shared" si="103"/>
        <v>#N/A</v>
      </c>
      <c r="O957" t="s">
        <v>20</v>
      </c>
      <c r="P957" t="str">
        <f t="array" ref="P957">INDEX(Items!B$2:B$1090,MATCH($O957,Items!$A$2:$A$1090,0))</f>
        <v xml:space="preserve"> </v>
      </c>
      <c r="Q957" t="str">
        <f t="array" ref="Q957">INDEX(Items!C$2:C$1090,MATCH($O957,Items!$A$2:$A$1090,0))</f>
        <v xml:space="preserve"> </v>
      </c>
      <c r="R957" t="str">
        <f t="array" ref="R957">INDEX(Items!D$2:D$1090,MATCH($O957,Items!$A$2:$A$1090,0))</f>
        <v xml:space="preserve"> </v>
      </c>
    </row>
    <row r="958" spans="1:18" x14ac:dyDescent="0.25">
      <c r="A958">
        <f t="shared" si="99"/>
        <v>1</v>
      </c>
      <c r="B958" t="str">
        <f t="shared" si="100"/>
        <v/>
      </c>
      <c r="C958">
        <f t="shared" si="101"/>
        <v>1</v>
      </c>
      <c r="D958" s="4"/>
      <c r="E958" s="3"/>
      <c r="F958" t="e">
        <f t="array" ref="F958">INDEX(Establishment!B$2:B$1042,MATCH($E958,Establishment!$A$2:$A$1042,0))</f>
        <v>#N/A</v>
      </c>
      <c r="G958" t="e">
        <f t="array" ref="G958">INDEX(Establishment!C$2:C$1042,MATCH($E958,Establishment!$A$2:$A$1042,0))</f>
        <v>#N/A</v>
      </c>
      <c r="H958" t="s">
        <v>20</v>
      </c>
      <c r="I958" s="5"/>
      <c r="J958" t="s">
        <v>20</v>
      </c>
      <c r="L958" s="5"/>
      <c r="M958" s="5">
        <f t="shared" si="102"/>
        <v>0</v>
      </c>
      <c r="N958" s="5" t="e">
        <f t="shared" si="103"/>
        <v>#N/A</v>
      </c>
      <c r="O958" t="s">
        <v>20</v>
      </c>
      <c r="P958" t="str">
        <f t="array" ref="P958">INDEX(Items!B$2:B$1090,MATCH($O958,Items!$A$2:$A$1090,0))</f>
        <v xml:space="preserve"> </v>
      </c>
      <c r="Q958" t="str">
        <f t="array" ref="Q958">INDEX(Items!C$2:C$1090,MATCH($O958,Items!$A$2:$A$1090,0))</f>
        <v xml:space="preserve"> </v>
      </c>
      <c r="R958" t="str">
        <f t="array" ref="R958">INDEX(Items!D$2:D$1090,MATCH($O958,Items!$A$2:$A$1090,0))</f>
        <v xml:space="preserve"> </v>
      </c>
    </row>
    <row r="959" spans="1:18" x14ac:dyDescent="0.25">
      <c r="A959">
        <f t="shared" si="99"/>
        <v>1</v>
      </c>
      <c r="B959" t="str">
        <f t="shared" si="100"/>
        <v/>
      </c>
      <c r="C959">
        <f t="shared" si="101"/>
        <v>1</v>
      </c>
      <c r="D959" s="4"/>
      <c r="E959" s="3"/>
      <c r="F959" t="e">
        <f t="array" ref="F959">INDEX(Establishment!B$2:B$1042,MATCH($E959,Establishment!$A$2:$A$1042,0))</f>
        <v>#N/A</v>
      </c>
      <c r="G959" t="e">
        <f t="array" ref="G959">INDEX(Establishment!C$2:C$1042,MATCH($E959,Establishment!$A$2:$A$1042,0))</f>
        <v>#N/A</v>
      </c>
      <c r="H959" t="s">
        <v>20</v>
      </c>
      <c r="I959" s="5"/>
      <c r="J959" t="s">
        <v>20</v>
      </c>
      <c r="L959" s="5"/>
      <c r="M959" s="5">
        <f t="shared" si="102"/>
        <v>0</v>
      </c>
      <c r="N959" s="5" t="e">
        <f t="shared" si="103"/>
        <v>#N/A</v>
      </c>
      <c r="O959" t="s">
        <v>20</v>
      </c>
      <c r="P959" t="str">
        <f t="array" ref="P959">INDEX(Items!B$2:B$1090,MATCH($O959,Items!$A$2:$A$1090,0))</f>
        <v xml:space="preserve"> </v>
      </c>
      <c r="Q959" t="str">
        <f t="array" ref="Q959">INDEX(Items!C$2:C$1090,MATCH($O959,Items!$A$2:$A$1090,0))</f>
        <v xml:space="preserve"> </v>
      </c>
      <c r="R959" t="str">
        <f t="array" ref="R959">INDEX(Items!D$2:D$1090,MATCH($O959,Items!$A$2:$A$1090,0))</f>
        <v xml:space="preserve"> </v>
      </c>
    </row>
    <row r="960" spans="1:18" x14ac:dyDescent="0.25">
      <c r="A960">
        <f t="shared" si="99"/>
        <v>1</v>
      </c>
      <c r="B960" t="str">
        <f t="shared" si="100"/>
        <v/>
      </c>
      <c r="C960">
        <f t="shared" si="101"/>
        <v>1</v>
      </c>
      <c r="D960" s="4"/>
      <c r="E960" s="3"/>
      <c r="F960" t="e">
        <f t="array" ref="F960">INDEX(Establishment!B$2:B$1042,MATCH($E960,Establishment!$A$2:$A$1042,0))</f>
        <v>#N/A</v>
      </c>
      <c r="G960" t="e">
        <f t="array" ref="G960">INDEX(Establishment!C$2:C$1042,MATCH($E960,Establishment!$A$2:$A$1042,0))</f>
        <v>#N/A</v>
      </c>
      <c r="H960" t="s">
        <v>20</v>
      </c>
      <c r="I960" s="5"/>
      <c r="J960" t="s">
        <v>20</v>
      </c>
      <c r="L960" s="5"/>
      <c r="M960" s="5">
        <f t="shared" si="102"/>
        <v>0</v>
      </c>
      <c r="N960" s="5" t="e">
        <f t="shared" si="103"/>
        <v>#N/A</v>
      </c>
      <c r="O960" t="s">
        <v>20</v>
      </c>
      <c r="P960" t="str">
        <f t="array" ref="P960">INDEX(Items!B$2:B$1090,MATCH($O960,Items!$A$2:$A$1090,0))</f>
        <v xml:space="preserve"> </v>
      </c>
      <c r="Q960" t="str">
        <f t="array" ref="Q960">INDEX(Items!C$2:C$1090,MATCH($O960,Items!$A$2:$A$1090,0))</f>
        <v xml:space="preserve"> </v>
      </c>
      <c r="R960" t="str">
        <f t="array" ref="R960">INDEX(Items!D$2:D$1090,MATCH($O960,Items!$A$2:$A$1090,0))</f>
        <v xml:space="preserve"> </v>
      </c>
    </row>
    <row r="961" spans="1:18" x14ac:dyDescent="0.25">
      <c r="A961">
        <f t="shared" si="99"/>
        <v>1</v>
      </c>
      <c r="B961" t="str">
        <f t="shared" si="100"/>
        <v/>
      </c>
      <c r="C961">
        <f t="shared" si="101"/>
        <v>1</v>
      </c>
      <c r="D961" s="4"/>
      <c r="E961" s="3"/>
      <c r="F961" t="e">
        <f t="array" ref="F961">INDEX(Establishment!B$2:B$1042,MATCH($E961,Establishment!$A$2:$A$1042,0))</f>
        <v>#N/A</v>
      </c>
      <c r="G961" t="e">
        <f t="array" ref="G961">INDEX(Establishment!C$2:C$1042,MATCH($E961,Establishment!$A$2:$A$1042,0))</f>
        <v>#N/A</v>
      </c>
      <c r="H961" t="s">
        <v>20</v>
      </c>
      <c r="I961" s="5"/>
      <c r="J961" t="s">
        <v>20</v>
      </c>
      <c r="L961" s="5"/>
      <c r="M961" s="5">
        <f t="shared" si="102"/>
        <v>0</v>
      </c>
      <c r="N961" s="5" t="e">
        <f t="shared" si="103"/>
        <v>#N/A</v>
      </c>
      <c r="O961" t="s">
        <v>20</v>
      </c>
      <c r="P961" t="str">
        <f t="array" ref="P961">INDEX(Items!B$2:B$1090,MATCH($O961,Items!$A$2:$A$1090,0))</f>
        <v xml:space="preserve"> </v>
      </c>
      <c r="Q961" t="str">
        <f t="array" ref="Q961">INDEX(Items!C$2:C$1090,MATCH($O961,Items!$A$2:$A$1090,0))</f>
        <v xml:space="preserve"> </v>
      </c>
      <c r="R961" t="str">
        <f t="array" ref="R961">INDEX(Items!D$2:D$1090,MATCH($O961,Items!$A$2:$A$1090,0))</f>
        <v xml:space="preserve"> </v>
      </c>
    </row>
    <row r="962" spans="1:18" x14ac:dyDescent="0.25">
      <c r="A962">
        <f t="shared" si="99"/>
        <v>1</v>
      </c>
      <c r="B962" t="str">
        <f t="shared" si="100"/>
        <v/>
      </c>
      <c r="C962">
        <f t="shared" si="101"/>
        <v>1</v>
      </c>
      <c r="D962" s="4"/>
      <c r="E962" s="3"/>
      <c r="F962" t="e">
        <f t="array" ref="F962">INDEX(Establishment!B$2:B$1042,MATCH($E962,Establishment!$A$2:$A$1042,0))</f>
        <v>#N/A</v>
      </c>
      <c r="G962" t="e">
        <f t="array" ref="G962">INDEX(Establishment!C$2:C$1042,MATCH($E962,Establishment!$A$2:$A$1042,0))</f>
        <v>#N/A</v>
      </c>
      <c r="H962" t="s">
        <v>20</v>
      </c>
      <c r="I962" s="5"/>
      <c r="J962" t="s">
        <v>20</v>
      </c>
      <c r="L962" s="5"/>
      <c r="M962" s="5">
        <f t="shared" si="102"/>
        <v>0</v>
      </c>
      <c r="N962" s="5" t="e">
        <f t="shared" si="103"/>
        <v>#N/A</v>
      </c>
      <c r="O962" t="s">
        <v>20</v>
      </c>
      <c r="P962" t="str">
        <f t="array" ref="P962">INDEX(Items!B$2:B$1090,MATCH($O962,Items!$A$2:$A$1090,0))</f>
        <v xml:space="preserve"> </v>
      </c>
      <c r="Q962" t="str">
        <f t="array" ref="Q962">INDEX(Items!C$2:C$1090,MATCH($O962,Items!$A$2:$A$1090,0))</f>
        <v xml:space="preserve"> </v>
      </c>
      <c r="R962" t="str">
        <f t="array" ref="R962">INDEX(Items!D$2:D$1090,MATCH($O962,Items!$A$2:$A$1090,0))</f>
        <v xml:space="preserve"> </v>
      </c>
    </row>
    <row r="963" spans="1:18" x14ac:dyDescent="0.25">
      <c r="A963">
        <f t="shared" si="99"/>
        <v>1</v>
      </c>
      <c r="B963" t="str">
        <f t="shared" si="100"/>
        <v/>
      </c>
      <c r="C963">
        <f t="shared" si="101"/>
        <v>1</v>
      </c>
      <c r="D963" s="4"/>
      <c r="E963" s="3"/>
      <c r="F963" t="e">
        <f t="array" ref="F963">INDEX(Establishment!B$2:B$1042,MATCH($E963,Establishment!$A$2:$A$1042,0))</f>
        <v>#N/A</v>
      </c>
      <c r="G963" t="e">
        <f t="array" ref="G963">INDEX(Establishment!C$2:C$1042,MATCH($E963,Establishment!$A$2:$A$1042,0))</f>
        <v>#N/A</v>
      </c>
      <c r="H963" t="s">
        <v>20</v>
      </c>
      <c r="I963" s="5"/>
      <c r="J963" t="s">
        <v>20</v>
      </c>
      <c r="L963" s="5"/>
      <c r="M963" s="5">
        <f t="shared" si="102"/>
        <v>0</v>
      </c>
      <c r="N963" s="5" t="e">
        <f t="shared" si="103"/>
        <v>#N/A</v>
      </c>
      <c r="O963" t="s">
        <v>20</v>
      </c>
      <c r="P963" t="str">
        <f t="array" ref="P963">INDEX(Items!B$2:B$1090,MATCH($O963,Items!$A$2:$A$1090,0))</f>
        <v xml:space="preserve"> </v>
      </c>
      <c r="Q963" t="str">
        <f t="array" ref="Q963">INDEX(Items!C$2:C$1090,MATCH($O963,Items!$A$2:$A$1090,0))</f>
        <v xml:space="preserve"> </v>
      </c>
      <c r="R963" t="str">
        <f t="array" ref="R963">INDEX(Items!D$2:D$1090,MATCH($O963,Items!$A$2:$A$1090,0))</f>
        <v xml:space="preserve"> </v>
      </c>
    </row>
    <row r="964" spans="1:18" x14ac:dyDescent="0.25">
      <c r="A964">
        <f t="shared" si="99"/>
        <v>1</v>
      </c>
      <c r="B964" t="str">
        <f t="shared" si="100"/>
        <v/>
      </c>
      <c r="C964">
        <f t="shared" si="101"/>
        <v>1</v>
      </c>
      <c r="D964" s="4"/>
      <c r="E964" s="3"/>
      <c r="F964" t="e">
        <f t="array" ref="F964">INDEX(Establishment!B$2:B$1042,MATCH($E964,Establishment!$A$2:$A$1042,0))</f>
        <v>#N/A</v>
      </c>
      <c r="G964" t="e">
        <f t="array" ref="G964">INDEX(Establishment!C$2:C$1042,MATCH($E964,Establishment!$A$2:$A$1042,0))</f>
        <v>#N/A</v>
      </c>
      <c r="H964" t="s">
        <v>20</v>
      </c>
      <c r="I964" s="5"/>
      <c r="J964" t="s">
        <v>20</v>
      </c>
      <c r="L964" s="5"/>
      <c r="M964" s="5">
        <f t="shared" si="102"/>
        <v>0</v>
      </c>
      <c r="N964" s="5" t="e">
        <f t="shared" si="103"/>
        <v>#N/A</v>
      </c>
      <c r="O964" t="s">
        <v>20</v>
      </c>
      <c r="P964" t="str">
        <f t="array" ref="P964">INDEX(Items!B$2:B$1090,MATCH($O964,Items!$A$2:$A$1090,0))</f>
        <v xml:space="preserve"> </v>
      </c>
      <c r="Q964" t="str">
        <f t="array" ref="Q964">INDEX(Items!C$2:C$1090,MATCH($O964,Items!$A$2:$A$1090,0))</f>
        <v xml:space="preserve"> </v>
      </c>
      <c r="R964" t="str">
        <f t="array" ref="R964">INDEX(Items!D$2:D$1090,MATCH($O964,Items!$A$2:$A$1090,0))</f>
        <v xml:space="preserve"> </v>
      </c>
    </row>
    <row r="965" spans="1:18" x14ac:dyDescent="0.25">
      <c r="A965">
        <f t="shared" si="99"/>
        <v>1</v>
      </c>
      <c r="B965" t="str">
        <f t="shared" si="100"/>
        <v/>
      </c>
      <c r="C965">
        <f t="shared" si="101"/>
        <v>1</v>
      </c>
      <c r="D965" s="4"/>
      <c r="E965" s="3"/>
      <c r="F965" t="e">
        <f t="array" ref="F965">INDEX(Establishment!B$2:B$1042,MATCH($E965,Establishment!$A$2:$A$1042,0))</f>
        <v>#N/A</v>
      </c>
      <c r="G965" t="e">
        <f t="array" ref="G965">INDEX(Establishment!C$2:C$1042,MATCH($E965,Establishment!$A$2:$A$1042,0))</f>
        <v>#N/A</v>
      </c>
      <c r="H965" t="s">
        <v>20</v>
      </c>
      <c r="I965" s="5"/>
      <c r="J965" t="s">
        <v>20</v>
      </c>
      <c r="L965" s="5"/>
      <c r="M965" s="5">
        <f t="shared" si="102"/>
        <v>0</v>
      </c>
      <c r="N965" s="5" t="e">
        <f t="shared" si="103"/>
        <v>#N/A</v>
      </c>
      <c r="O965" t="s">
        <v>20</v>
      </c>
      <c r="P965" t="str">
        <f t="array" ref="P965">INDEX(Items!B$2:B$1090,MATCH($O965,Items!$A$2:$A$1090,0))</f>
        <v xml:space="preserve"> </v>
      </c>
      <c r="Q965" t="str">
        <f t="array" ref="Q965">INDEX(Items!C$2:C$1090,MATCH($O965,Items!$A$2:$A$1090,0))</f>
        <v xml:space="preserve"> </v>
      </c>
      <c r="R965" t="str">
        <f t="array" ref="R965">INDEX(Items!D$2:D$1090,MATCH($O965,Items!$A$2:$A$1090,0))</f>
        <v xml:space="preserve"> </v>
      </c>
    </row>
    <row r="966" spans="1:18" x14ac:dyDescent="0.25">
      <c r="A966">
        <f t="shared" si="99"/>
        <v>1</v>
      </c>
      <c r="B966" t="str">
        <f t="shared" si="100"/>
        <v/>
      </c>
      <c r="C966">
        <f t="shared" si="101"/>
        <v>1</v>
      </c>
      <c r="D966" s="4"/>
      <c r="E966" s="3"/>
      <c r="F966" t="e">
        <f t="array" ref="F966">INDEX(Establishment!B$2:B$1042,MATCH($E966,Establishment!$A$2:$A$1042,0))</f>
        <v>#N/A</v>
      </c>
      <c r="G966" t="e">
        <f t="array" ref="G966">INDEX(Establishment!C$2:C$1042,MATCH($E966,Establishment!$A$2:$A$1042,0))</f>
        <v>#N/A</v>
      </c>
      <c r="H966" t="s">
        <v>20</v>
      </c>
      <c r="I966" s="5"/>
      <c r="J966" t="s">
        <v>20</v>
      </c>
      <c r="L966" s="5"/>
      <c r="M966" s="5">
        <f t="shared" si="102"/>
        <v>0</v>
      </c>
      <c r="N966" s="5" t="e">
        <f t="shared" si="103"/>
        <v>#N/A</v>
      </c>
      <c r="O966" t="s">
        <v>20</v>
      </c>
      <c r="P966" t="str">
        <f t="array" ref="P966">INDEX(Items!B$2:B$1090,MATCH($O966,Items!$A$2:$A$1090,0))</f>
        <v xml:space="preserve"> </v>
      </c>
      <c r="Q966" t="str">
        <f t="array" ref="Q966">INDEX(Items!C$2:C$1090,MATCH($O966,Items!$A$2:$A$1090,0))</f>
        <v xml:space="preserve"> </v>
      </c>
      <c r="R966" t="str">
        <f t="array" ref="R966">INDEX(Items!D$2:D$1090,MATCH($O966,Items!$A$2:$A$1090,0))</f>
        <v xml:space="preserve"> </v>
      </c>
    </row>
    <row r="967" spans="1:18" x14ac:dyDescent="0.25">
      <c r="A967">
        <f t="shared" ref="A967:A1030" si="104">IF(OR(D967&lt;&gt;D966,D967=""),1,IF(NOT(AND(E967=E966,F967=F966,G967=G966)),A966+1,IF(OR(H967="",AND(H967&lt;&gt;"",H967&lt;&gt;H966,H966&lt;&gt;"")),A966,A966+1)))</f>
        <v>1</v>
      </c>
      <c r="B967" t="str">
        <f t="shared" ref="B967:B1030" si="105">IF(D967&lt;&gt;"",TEXT(D967,"YYYYMMDD")&amp;CHAR(64+A967),"")</f>
        <v/>
      </c>
      <c r="C967">
        <f t="shared" ref="C967:C1030" si="106">IF(OR(B967="",B967&lt;&gt;B1013),1,C1013+1)</f>
        <v>1</v>
      </c>
      <c r="D967" s="4"/>
      <c r="E967" s="3"/>
      <c r="F967" t="e">
        <f t="array" ref="F967">INDEX(Establishment!B$2:B$1042,MATCH($E967,Establishment!$A$2:$A$1042,0))</f>
        <v>#N/A</v>
      </c>
      <c r="G967" t="e">
        <f t="array" ref="G967">INDEX(Establishment!C$2:C$1042,MATCH($E967,Establishment!$A$2:$A$1042,0))</f>
        <v>#N/A</v>
      </c>
      <c r="H967" t="s">
        <v>20</v>
      </c>
      <c r="I967" s="5"/>
      <c r="J967" t="s">
        <v>20</v>
      </c>
      <c r="L967" s="5"/>
      <c r="M967" s="5">
        <f t="shared" ref="M967:M1030" si="107">K967*L967</f>
        <v>0</v>
      </c>
      <c r="N967" s="5" t="e">
        <f t="shared" ref="N967:N1030" si="108">IF(B967=B966,N966+M967,M967)</f>
        <v>#N/A</v>
      </c>
      <c r="O967" t="s">
        <v>20</v>
      </c>
      <c r="P967" t="str">
        <f t="array" ref="P967">INDEX(Items!B$2:B$1090,MATCH($O967,Items!$A$2:$A$1090,0))</f>
        <v xml:space="preserve"> </v>
      </c>
      <c r="Q967" t="str">
        <f t="array" ref="Q967">INDEX(Items!C$2:C$1090,MATCH($O967,Items!$A$2:$A$1090,0))</f>
        <v xml:space="preserve"> </v>
      </c>
      <c r="R967" t="str">
        <f t="array" ref="R967">INDEX(Items!D$2:D$1090,MATCH($O967,Items!$A$2:$A$1090,0))</f>
        <v xml:space="preserve"> </v>
      </c>
    </row>
    <row r="968" spans="1:18" x14ac:dyDescent="0.25">
      <c r="A968">
        <f t="shared" si="104"/>
        <v>1</v>
      </c>
      <c r="B968" t="str">
        <f t="shared" si="105"/>
        <v/>
      </c>
      <c r="C968">
        <f t="shared" si="106"/>
        <v>1</v>
      </c>
      <c r="D968" s="4"/>
      <c r="E968" s="3"/>
      <c r="F968" t="e">
        <f t="array" ref="F968">INDEX(Establishment!B$2:B$1042,MATCH($E968,Establishment!$A$2:$A$1042,0))</f>
        <v>#N/A</v>
      </c>
      <c r="G968" t="e">
        <f t="array" ref="G968">INDEX(Establishment!C$2:C$1042,MATCH($E968,Establishment!$A$2:$A$1042,0))</f>
        <v>#N/A</v>
      </c>
      <c r="H968" t="s">
        <v>20</v>
      </c>
      <c r="I968" s="5"/>
      <c r="J968" t="s">
        <v>20</v>
      </c>
      <c r="L968" s="5"/>
      <c r="M968" s="5">
        <f t="shared" si="107"/>
        <v>0</v>
      </c>
      <c r="N968" s="5" t="e">
        <f t="shared" si="108"/>
        <v>#N/A</v>
      </c>
      <c r="O968" t="s">
        <v>20</v>
      </c>
      <c r="P968" t="str">
        <f t="array" ref="P968">INDEX(Items!B$2:B$1090,MATCH($O968,Items!$A$2:$A$1090,0))</f>
        <v xml:space="preserve"> </v>
      </c>
      <c r="Q968" t="str">
        <f t="array" ref="Q968">INDEX(Items!C$2:C$1090,MATCH($O968,Items!$A$2:$A$1090,0))</f>
        <v xml:space="preserve"> </v>
      </c>
      <c r="R968" t="str">
        <f t="array" ref="R968">INDEX(Items!D$2:D$1090,MATCH($O968,Items!$A$2:$A$1090,0))</f>
        <v xml:space="preserve"> </v>
      </c>
    </row>
    <row r="969" spans="1:18" x14ac:dyDescent="0.25">
      <c r="A969">
        <f t="shared" si="104"/>
        <v>1</v>
      </c>
      <c r="B969" t="str">
        <f t="shared" si="105"/>
        <v/>
      </c>
      <c r="C969">
        <f t="shared" si="106"/>
        <v>1</v>
      </c>
      <c r="D969" s="4"/>
      <c r="E969" s="3"/>
      <c r="F969" t="e">
        <f t="array" ref="F969">INDEX(Establishment!B$2:B$1042,MATCH($E969,Establishment!$A$2:$A$1042,0))</f>
        <v>#N/A</v>
      </c>
      <c r="G969" t="e">
        <f t="array" ref="G969">INDEX(Establishment!C$2:C$1042,MATCH($E969,Establishment!$A$2:$A$1042,0))</f>
        <v>#N/A</v>
      </c>
      <c r="H969" t="s">
        <v>20</v>
      </c>
      <c r="I969" s="5"/>
      <c r="J969" t="s">
        <v>20</v>
      </c>
      <c r="L969" s="5"/>
      <c r="M969" s="5">
        <f t="shared" si="107"/>
        <v>0</v>
      </c>
      <c r="N969" s="5" t="e">
        <f t="shared" si="108"/>
        <v>#N/A</v>
      </c>
      <c r="O969" t="s">
        <v>20</v>
      </c>
      <c r="P969" t="str">
        <f t="array" ref="P969">INDEX(Items!B$2:B$1090,MATCH($O969,Items!$A$2:$A$1090,0))</f>
        <v xml:space="preserve"> </v>
      </c>
      <c r="Q969" t="str">
        <f t="array" ref="Q969">INDEX(Items!C$2:C$1090,MATCH($O969,Items!$A$2:$A$1090,0))</f>
        <v xml:space="preserve"> </v>
      </c>
      <c r="R969" t="str">
        <f t="array" ref="R969">INDEX(Items!D$2:D$1090,MATCH($O969,Items!$A$2:$A$1090,0))</f>
        <v xml:space="preserve"> </v>
      </c>
    </row>
    <row r="970" spans="1:18" x14ac:dyDescent="0.25">
      <c r="A970">
        <f t="shared" si="104"/>
        <v>1</v>
      </c>
      <c r="B970" t="str">
        <f t="shared" si="105"/>
        <v/>
      </c>
      <c r="C970">
        <f t="shared" si="106"/>
        <v>1</v>
      </c>
      <c r="D970" s="4"/>
      <c r="E970" s="3"/>
      <c r="F970" t="e">
        <f t="array" ref="F970">INDEX(Establishment!B$2:B$1042,MATCH($E970,Establishment!$A$2:$A$1042,0))</f>
        <v>#N/A</v>
      </c>
      <c r="G970" t="e">
        <f t="array" ref="G970">INDEX(Establishment!C$2:C$1042,MATCH($E970,Establishment!$A$2:$A$1042,0))</f>
        <v>#N/A</v>
      </c>
      <c r="H970" t="s">
        <v>20</v>
      </c>
      <c r="I970" s="5"/>
      <c r="J970" t="s">
        <v>20</v>
      </c>
      <c r="L970" s="5"/>
      <c r="M970" s="5">
        <f t="shared" si="107"/>
        <v>0</v>
      </c>
      <c r="N970" s="5" t="e">
        <f t="shared" si="108"/>
        <v>#N/A</v>
      </c>
      <c r="O970" t="s">
        <v>20</v>
      </c>
      <c r="P970" t="str">
        <f t="array" ref="P970">INDEX(Items!B$2:B$1090,MATCH($O970,Items!$A$2:$A$1090,0))</f>
        <v xml:space="preserve"> </v>
      </c>
      <c r="Q970" t="str">
        <f t="array" ref="Q970">INDEX(Items!C$2:C$1090,MATCH($O970,Items!$A$2:$A$1090,0))</f>
        <v xml:space="preserve"> </v>
      </c>
      <c r="R970" t="str">
        <f t="array" ref="R970">INDEX(Items!D$2:D$1090,MATCH($O970,Items!$A$2:$A$1090,0))</f>
        <v xml:space="preserve"> </v>
      </c>
    </row>
    <row r="971" spans="1:18" x14ac:dyDescent="0.25">
      <c r="A971">
        <f t="shared" si="104"/>
        <v>1</v>
      </c>
      <c r="B971" t="str">
        <f t="shared" si="105"/>
        <v/>
      </c>
      <c r="C971">
        <f t="shared" si="106"/>
        <v>1</v>
      </c>
      <c r="D971" s="4"/>
      <c r="E971" s="3"/>
      <c r="F971" t="e">
        <f t="array" ref="F971">INDEX(Establishment!B$2:B$1042,MATCH($E971,Establishment!$A$2:$A$1042,0))</f>
        <v>#N/A</v>
      </c>
      <c r="G971" t="e">
        <f t="array" ref="G971">INDEX(Establishment!C$2:C$1042,MATCH($E971,Establishment!$A$2:$A$1042,0))</f>
        <v>#N/A</v>
      </c>
      <c r="H971" t="s">
        <v>20</v>
      </c>
      <c r="I971" s="5"/>
      <c r="J971" t="s">
        <v>20</v>
      </c>
      <c r="L971" s="5"/>
      <c r="M971" s="5">
        <f t="shared" si="107"/>
        <v>0</v>
      </c>
      <c r="N971" s="5" t="e">
        <f t="shared" si="108"/>
        <v>#N/A</v>
      </c>
      <c r="O971" t="s">
        <v>20</v>
      </c>
      <c r="P971" t="str">
        <f t="array" ref="P971">INDEX(Items!B$2:B$1090,MATCH($O971,Items!$A$2:$A$1090,0))</f>
        <v xml:space="preserve"> </v>
      </c>
      <c r="Q971" t="str">
        <f t="array" ref="Q971">INDEX(Items!C$2:C$1090,MATCH($O971,Items!$A$2:$A$1090,0))</f>
        <v xml:space="preserve"> </v>
      </c>
      <c r="R971" t="str">
        <f t="array" ref="R971">INDEX(Items!D$2:D$1090,MATCH($O971,Items!$A$2:$A$1090,0))</f>
        <v xml:space="preserve"> </v>
      </c>
    </row>
    <row r="972" spans="1:18" x14ac:dyDescent="0.25">
      <c r="A972">
        <f t="shared" si="104"/>
        <v>1</v>
      </c>
      <c r="B972" t="str">
        <f t="shared" si="105"/>
        <v/>
      </c>
      <c r="C972">
        <f t="shared" si="106"/>
        <v>1</v>
      </c>
      <c r="D972" s="4"/>
      <c r="E972" s="3"/>
      <c r="F972" t="e">
        <f t="array" ref="F972">INDEX(Establishment!B$2:B$1042,MATCH($E972,Establishment!$A$2:$A$1042,0))</f>
        <v>#N/A</v>
      </c>
      <c r="G972" t="e">
        <f t="array" ref="G972">INDEX(Establishment!C$2:C$1042,MATCH($E972,Establishment!$A$2:$A$1042,0))</f>
        <v>#N/A</v>
      </c>
      <c r="H972" t="s">
        <v>20</v>
      </c>
      <c r="I972" s="5"/>
      <c r="J972" t="s">
        <v>20</v>
      </c>
      <c r="L972" s="5"/>
      <c r="M972" s="5">
        <f t="shared" si="107"/>
        <v>0</v>
      </c>
      <c r="N972" s="5" t="e">
        <f t="shared" si="108"/>
        <v>#N/A</v>
      </c>
      <c r="O972" t="s">
        <v>20</v>
      </c>
      <c r="P972" t="str">
        <f t="array" ref="P972">INDEX(Items!B$2:B$1090,MATCH($O972,Items!$A$2:$A$1090,0))</f>
        <v xml:space="preserve"> </v>
      </c>
      <c r="Q972" t="str">
        <f t="array" ref="Q972">INDEX(Items!C$2:C$1090,MATCH($O972,Items!$A$2:$A$1090,0))</f>
        <v xml:space="preserve"> </v>
      </c>
      <c r="R972" t="str">
        <f t="array" ref="R972">INDEX(Items!D$2:D$1090,MATCH($O972,Items!$A$2:$A$1090,0))</f>
        <v xml:space="preserve"> </v>
      </c>
    </row>
    <row r="973" spans="1:18" x14ac:dyDescent="0.25">
      <c r="A973">
        <f t="shared" si="104"/>
        <v>1</v>
      </c>
      <c r="B973" t="str">
        <f t="shared" si="105"/>
        <v/>
      </c>
      <c r="C973">
        <f t="shared" si="106"/>
        <v>1</v>
      </c>
      <c r="D973" s="4"/>
      <c r="E973" s="3"/>
      <c r="F973" t="e">
        <f t="array" ref="F973">INDEX(Establishment!B$2:B$1042,MATCH($E973,Establishment!$A$2:$A$1042,0))</f>
        <v>#N/A</v>
      </c>
      <c r="G973" t="e">
        <f t="array" ref="G973">INDEX(Establishment!C$2:C$1042,MATCH($E973,Establishment!$A$2:$A$1042,0))</f>
        <v>#N/A</v>
      </c>
      <c r="H973" t="s">
        <v>20</v>
      </c>
      <c r="I973" s="5"/>
      <c r="J973" t="s">
        <v>20</v>
      </c>
      <c r="L973" s="5"/>
      <c r="M973" s="5">
        <f t="shared" si="107"/>
        <v>0</v>
      </c>
      <c r="N973" s="5" t="e">
        <f t="shared" si="108"/>
        <v>#N/A</v>
      </c>
      <c r="O973" t="s">
        <v>20</v>
      </c>
      <c r="P973" t="str">
        <f t="array" ref="P973">INDEX(Items!B$2:B$1090,MATCH($O973,Items!$A$2:$A$1090,0))</f>
        <v xml:space="preserve"> </v>
      </c>
      <c r="Q973" t="str">
        <f t="array" ref="Q973">INDEX(Items!C$2:C$1090,MATCH($O973,Items!$A$2:$A$1090,0))</f>
        <v xml:space="preserve"> </v>
      </c>
      <c r="R973" t="str">
        <f t="array" ref="R973">INDEX(Items!D$2:D$1090,MATCH($O973,Items!$A$2:$A$1090,0))</f>
        <v xml:space="preserve"> </v>
      </c>
    </row>
    <row r="974" spans="1:18" x14ac:dyDescent="0.25">
      <c r="A974">
        <f t="shared" si="104"/>
        <v>1</v>
      </c>
      <c r="B974" t="str">
        <f t="shared" si="105"/>
        <v/>
      </c>
      <c r="C974">
        <f t="shared" si="106"/>
        <v>1</v>
      </c>
      <c r="D974" s="4"/>
      <c r="E974" s="3"/>
      <c r="F974" t="e">
        <f t="array" ref="F974">INDEX(Establishment!B$2:B$1042,MATCH($E974,Establishment!$A$2:$A$1042,0))</f>
        <v>#N/A</v>
      </c>
      <c r="G974" t="e">
        <f t="array" ref="G974">INDEX(Establishment!C$2:C$1042,MATCH($E974,Establishment!$A$2:$A$1042,0))</f>
        <v>#N/A</v>
      </c>
      <c r="H974" t="s">
        <v>20</v>
      </c>
      <c r="I974" s="5"/>
      <c r="J974" t="s">
        <v>20</v>
      </c>
      <c r="L974" s="5"/>
      <c r="M974" s="5">
        <f t="shared" si="107"/>
        <v>0</v>
      </c>
      <c r="N974" s="5" t="e">
        <f t="shared" si="108"/>
        <v>#N/A</v>
      </c>
      <c r="O974" t="s">
        <v>20</v>
      </c>
      <c r="P974" t="str">
        <f t="array" ref="P974">INDEX(Items!B$2:B$1090,MATCH($O974,Items!$A$2:$A$1090,0))</f>
        <v xml:space="preserve"> </v>
      </c>
      <c r="Q974" t="str">
        <f t="array" ref="Q974">INDEX(Items!C$2:C$1090,MATCH($O974,Items!$A$2:$A$1090,0))</f>
        <v xml:space="preserve"> </v>
      </c>
      <c r="R974" t="str">
        <f t="array" ref="R974">INDEX(Items!D$2:D$1090,MATCH($O974,Items!$A$2:$A$1090,0))</f>
        <v xml:space="preserve"> </v>
      </c>
    </row>
    <row r="975" spans="1:18" x14ac:dyDescent="0.25">
      <c r="A975">
        <f t="shared" si="104"/>
        <v>1</v>
      </c>
      <c r="B975" t="str">
        <f t="shared" si="105"/>
        <v/>
      </c>
      <c r="C975">
        <f t="shared" si="106"/>
        <v>1</v>
      </c>
      <c r="D975" s="4"/>
      <c r="E975" s="3"/>
      <c r="F975" t="e">
        <f t="array" ref="F975">INDEX(Establishment!B$2:B$1042,MATCH($E975,Establishment!$A$2:$A$1042,0))</f>
        <v>#N/A</v>
      </c>
      <c r="G975" t="e">
        <f t="array" ref="G975">INDEX(Establishment!C$2:C$1042,MATCH($E975,Establishment!$A$2:$A$1042,0))</f>
        <v>#N/A</v>
      </c>
      <c r="H975" t="s">
        <v>20</v>
      </c>
      <c r="I975" s="5"/>
      <c r="J975" t="s">
        <v>20</v>
      </c>
      <c r="L975" s="5"/>
      <c r="M975" s="5">
        <f t="shared" si="107"/>
        <v>0</v>
      </c>
      <c r="N975" s="5" t="e">
        <f t="shared" si="108"/>
        <v>#N/A</v>
      </c>
      <c r="O975" t="s">
        <v>20</v>
      </c>
      <c r="P975" t="str">
        <f t="array" ref="P975">INDEX(Items!B$2:B$1090,MATCH($O975,Items!$A$2:$A$1090,0))</f>
        <v xml:space="preserve"> </v>
      </c>
      <c r="Q975" t="str">
        <f t="array" ref="Q975">INDEX(Items!C$2:C$1090,MATCH($O975,Items!$A$2:$A$1090,0))</f>
        <v xml:space="preserve"> </v>
      </c>
      <c r="R975" t="str">
        <f t="array" ref="R975">INDEX(Items!D$2:D$1090,MATCH($O975,Items!$A$2:$A$1090,0))</f>
        <v xml:space="preserve"> </v>
      </c>
    </row>
    <row r="976" spans="1:18" x14ac:dyDescent="0.25">
      <c r="A976">
        <f t="shared" si="104"/>
        <v>1</v>
      </c>
      <c r="B976" t="str">
        <f t="shared" si="105"/>
        <v/>
      </c>
      <c r="C976">
        <f t="shared" si="106"/>
        <v>1</v>
      </c>
      <c r="D976" s="4"/>
      <c r="E976" s="3"/>
      <c r="F976" t="e">
        <f t="array" ref="F976">INDEX(Establishment!B$2:B$1042,MATCH($E976,Establishment!$A$2:$A$1042,0))</f>
        <v>#N/A</v>
      </c>
      <c r="G976" t="e">
        <f t="array" ref="G976">INDEX(Establishment!C$2:C$1042,MATCH($E976,Establishment!$A$2:$A$1042,0))</f>
        <v>#N/A</v>
      </c>
      <c r="H976" t="s">
        <v>20</v>
      </c>
      <c r="I976" s="5"/>
      <c r="J976" t="s">
        <v>20</v>
      </c>
      <c r="L976" s="5"/>
      <c r="M976" s="5">
        <f t="shared" si="107"/>
        <v>0</v>
      </c>
      <c r="N976" s="5" t="e">
        <f t="shared" si="108"/>
        <v>#N/A</v>
      </c>
      <c r="O976" t="s">
        <v>20</v>
      </c>
      <c r="P976" t="str">
        <f t="array" ref="P976">INDEX(Items!B$2:B$1090,MATCH($O976,Items!$A$2:$A$1090,0))</f>
        <v xml:space="preserve"> </v>
      </c>
      <c r="Q976" t="str">
        <f t="array" ref="Q976">INDEX(Items!C$2:C$1090,MATCH($O976,Items!$A$2:$A$1090,0))</f>
        <v xml:space="preserve"> </v>
      </c>
      <c r="R976" t="str">
        <f t="array" ref="R976">INDEX(Items!D$2:D$1090,MATCH($O976,Items!$A$2:$A$1090,0))</f>
        <v xml:space="preserve"> </v>
      </c>
    </row>
    <row r="977" spans="1:18" x14ac:dyDescent="0.25">
      <c r="A977">
        <f t="shared" si="104"/>
        <v>1</v>
      </c>
      <c r="B977" t="str">
        <f t="shared" si="105"/>
        <v/>
      </c>
      <c r="C977">
        <f t="shared" si="106"/>
        <v>1</v>
      </c>
      <c r="D977" s="4"/>
      <c r="E977" s="3"/>
      <c r="F977" t="e">
        <f t="array" ref="F977">INDEX(Establishment!B$2:B$1042,MATCH($E977,Establishment!$A$2:$A$1042,0))</f>
        <v>#N/A</v>
      </c>
      <c r="G977" t="e">
        <f t="array" ref="G977">INDEX(Establishment!C$2:C$1042,MATCH($E977,Establishment!$A$2:$A$1042,0))</f>
        <v>#N/A</v>
      </c>
      <c r="H977" t="s">
        <v>20</v>
      </c>
      <c r="I977" s="5"/>
      <c r="J977" t="s">
        <v>20</v>
      </c>
      <c r="L977" s="5"/>
      <c r="M977" s="5">
        <f t="shared" si="107"/>
        <v>0</v>
      </c>
      <c r="N977" s="5" t="e">
        <f t="shared" si="108"/>
        <v>#N/A</v>
      </c>
      <c r="O977" t="s">
        <v>20</v>
      </c>
      <c r="P977" t="str">
        <f t="array" ref="P977">INDEX(Items!B$2:B$1090,MATCH($O977,Items!$A$2:$A$1090,0))</f>
        <v xml:space="preserve"> </v>
      </c>
      <c r="Q977" t="str">
        <f t="array" ref="Q977">INDEX(Items!C$2:C$1090,MATCH($O977,Items!$A$2:$A$1090,0))</f>
        <v xml:space="preserve"> </v>
      </c>
      <c r="R977" t="str">
        <f t="array" ref="R977">INDEX(Items!D$2:D$1090,MATCH($O977,Items!$A$2:$A$1090,0))</f>
        <v xml:space="preserve"> </v>
      </c>
    </row>
    <row r="978" spans="1:18" x14ac:dyDescent="0.25">
      <c r="A978">
        <f t="shared" si="104"/>
        <v>1</v>
      </c>
      <c r="B978" t="str">
        <f t="shared" si="105"/>
        <v/>
      </c>
      <c r="C978">
        <f t="shared" si="106"/>
        <v>1</v>
      </c>
      <c r="D978" s="4"/>
      <c r="E978" s="3"/>
      <c r="F978" t="e">
        <f t="array" ref="F978">INDEX(Establishment!B$2:B$1042,MATCH($E978,Establishment!$A$2:$A$1042,0))</f>
        <v>#N/A</v>
      </c>
      <c r="G978" t="e">
        <f t="array" ref="G978">INDEX(Establishment!C$2:C$1042,MATCH($E978,Establishment!$A$2:$A$1042,0))</f>
        <v>#N/A</v>
      </c>
      <c r="H978" t="s">
        <v>20</v>
      </c>
      <c r="I978" s="5"/>
      <c r="J978" t="s">
        <v>20</v>
      </c>
      <c r="L978" s="5"/>
      <c r="M978" s="5">
        <f t="shared" si="107"/>
        <v>0</v>
      </c>
      <c r="N978" s="5" t="e">
        <f t="shared" si="108"/>
        <v>#N/A</v>
      </c>
      <c r="O978" t="s">
        <v>20</v>
      </c>
      <c r="P978" t="str">
        <f t="array" ref="P978">INDEX(Items!B$2:B$1090,MATCH($O978,Items!$A$2:$A$1090,0))</f>
        <v xml:space="preserve"> </v>
      </c>
      <c r="Q978" t="str">
        <f t="array" ref="Q978">INDEX(Items!C$2:C$1090,MATCH($O978,Items!$A$2:$A$1090,0))</f>
        <v xml:space="preserve"> </v>
      </c>
      <c r="R978" t="str">
        <f t="array" ref="R978">INDEX(Items!D$2:D$1090,MATCH($O978,Items!$A$2:$A$1090,0))</f>
        <v xml:space="preserve"> </v>
      </c>
    </row>
    <row r="979" spans="1:18" x14ac:dyDescent="0.25">
      <c r="A979">
        <f t="shared" si="104"/>
        <v>1</v>
      </c>
      <c r="B979" t="str">
        <f t="shared" si="105"/>
        <v/>
      </c>
      <c r="C979">
        <f t="shared" si="106"/>
        <v>1</v>
      </c>
      <c r="D979" s="4"/>
      <c r="E979" s="3"/>
      <c r="F979" t="e">
        <f t="array" ref="F979">INDEX(Establishment!B$2:B$1042,MATCH($E979,Establishment!$A$2:$A$1042,0))</f>
        <v>#N/A</v>
      </c>
      <c r="G979" t="e">
        <f t="array" ref="G979">INDEX(Establishment!C$2:C$1042,MATCH($E979,Establishment!$A$2:$A$1042,0))</f>
        <v>#N/A</v>
      </c>
      <c r="H979" t="s">
        <v>20</v>
      </c>
      <c r="I979" s="5"/>
      <c r="J979" t="s">
        <v>20</v>
      </c>
      <c r="L979" s="5"/>
      <c r="M979" s="5">
        <f t="shared" si="107"/>
        <v>0</v>
      </c>
      <c r="N979" s="5" t="e">
        <f t="shared" si="108"/>
        <v>#N/A</v>
      </c>
      <c r="O979" t="s">
        <v>20</v>
      </c>
      <c r="P979" t="str">
        <f t="array" ref="P979">INDEX(Items!B$2:B$1090,MATCH($O979,Items!$A$2:$A$1090,0))</f>
        <v xml:space="preserve"> </v>
      </c>
      <c r="Q979" t="str">
        <f t="array" ref="Q979">INDEX(Items!C$2:C$1090,MATCH($O979,Items!$A$2:$A$1090,0))</f>
        <v xml:space="preserve"> </v>
      </c>
      <c r="R979" t="str">
        <f t="array" ref="R979">INDEX(Items!D$2:D$1090,MATCH($O979,Items!$A$2:$A$1090,0))</f>
        <v xml:space="preserve"> </v>
      </c>
    </row>
    <row r="980" spans="1:18" x14ac:dyDescent="0.25">
      <c r="A980">
        <f t="shared" si="104"/>
        <v>1</v>
      </c>
      <c r="B980" t="str">
        <f t="shared" si="105"/>
        <v/>
      </c>
      <c r="C980">
        <f t="shared" si="106"/>
        <v>1</v>
      </c>
      <c r="D980" s="4"/>
      <c r="E980" s="3"/>
      <c r="F980" t="e">
        <f t="array" ref="F980">INDEX(Establishment!B$2:B$1042,MATCH($E980,Establishment!$A$2:$A$1042,0))</f>
        <v>#N/A</v>
      </c>
      <c r="G980" t="e">
        <f t="array" ref="G980">INDEX(Establishment!C$2:C$1042,MATCH($E980,Establishment!$A$2:$A$1042,0))</f>
        <v>#N/A</v>
      </c>
      <c r="H980" t="s">
        <v>20</v>
      </c>
      <c r="I980" s="5"/>
      <c r="J980" t="s">
        <v>20</v>
      </c>
      <c r="L980" s="5"/>
      <c r="M980" s="5">
        <f t="shared" si="107"/>
        <v>0</v>
      </c>
      <c r="N980" s="5" t="e">
        <f t="shared" si="108"/>
        <v>#N/A</v>
      </c>
      <c r="O980" t="s">
        <v>20</v>
      </c>
      <c r="P980" t="str">
        <f t="array" ref="P980">INDEX(Items!B$2:B$1090,MATCH($O980,Items!$A$2:$A$1090,0))</f>
        <v xml:space="preserve"> </v>
      </c>
      <c r="Q980" t="str">
        <f t="array" ref="Q980">INDEX(Items!C$2:C$1090,MATCH($O980,Items!$A$2:$A$1090,0))</f>
        <v xml:space="preserve"> </v>
      </c>
      <c r="R980" t="str">
        <f t="array" ref="R980">INDEX(Items!D$2:D$1090,MATCH($O980,Items!$A$2:$A$1090,0))</f>
        <v xml:space="preserve"> </v>
      </c>
    </row>
    <row r="981" spans="1:18" x14ac:dyDescent="0.25">
      <c r="A981">
        <f t="shared" si="104"/>
        <v>1</v>
      </c>
      <c r="B981" t="str">
        <f t="shared" si="105"/>
        <v/>
      </c>
      <c r="C981">
        <f t="shared" si="106"/>
        <v>1</v>
      </c>
      <c r="D981" s="4"/>
      <c r="E981" s="3"/>
      <c r="F981" t="e">
        <f t="array" ref="F981">INDEX(Establishment!B$2:B$1042,MATCH($E981,Establishment!$A$2:$A$1042,0))</f>
        <v>#N/A</v>
      </c>
      <c r="G981" t="e">
        <f t="array" ref="G981">INDEX(Establishment!C$2:C$1042,MATCH($E981,Establishment!$A$2:$A$1042,0))</f>
        <v>#N/A</v>
      </c>
      <c r="H981" t="s">
        <v>20</v>
      </c>
      <c r="I981" s="5"/>
      <c r="J981" t="s">
        <v>20</v>
      </c>
      <c r="L981" s="5"/>
      <c r="M981" s="5">
        <f t="shared" si="107"/>
        <v>0</v>
      </c>
      <c r="N981" s="5" t="e">
        <f t="shared" si="108"/>
        <v>#N/A</v>
      </c>
      <c r="O981" t="s">
        <v>20</v>
      </c>
      <c r="P981" t="str">
        <f t="array" ref="P981">INDEX(Items!B$2:B$1090,MATCH($O981,Items!$A$2:$A$1090,0))</f>
        <v xml:space="preserve"> </v>
      </c>
      <c r="Q981" t="str">
        <f t="array" ref="Q981">INDEX(Items!C$2:C$1090,MATCH($O981,Items!$A$2:$A$1090,0))</f>
        <v xml:space="preserve"> </v>
      </c>
      <c r="R981" t="str">
        <f t="array" ref="R981">INDEX(Items!D$2:D$1090,MATCH($O981,Items!$A$2:$A$1090,0))</f>
        <v xml:space="preserve"> </v>
      </c>
    </row>
    <row r="982" spans="1:18" x14ac:dyDescent="0.25">
      <c r="A982">
        <f t="shared" si="104"/>
        <v>1</v>
      </c>
      <c r="B982" t="str">
        <f t="shared" si="105"/>
        <v/>
      </c>
      <c r="C982">
        <f t="shared" si="106"/>
        <v>1</v>
      </c>
      <c r="D982" s="4"/>
      <c r="E982" s="3"/>
      <c r="F982" t="e">
        <f t="array" ref="F982">INDEX(Establishment!B$2:B$1042,MATCH($E982,Establishment!$A$2:$A$1042,0))</f>
        <v>#N/A</v>
      </c>
      <c r="G982" t="e">
        <f t="array" ref="G982">INDEX(Establishment!C$2:C$1042,MATCH($E982,Establishment!$A$2:$A$1042,0))</f>
        <v>#N/A</v>
      </c>
      <c r="H982" t="s">
        <v>20</v>
      </c>
      <c r="I982" s="5"/>
      <c r="J982" t="s">
        <v>20</v>
      </c>
      <c r="L982" s="5"/>
      <c r="M982" s="5">
        <f t="shared" si="107"/>
        <v>0</v>
      </c>
      <c r="N982" s="5" t="e">
        <f t="shared" si="108"/>
        <v>#N/A</v>
      </c>
      <c r="O982" t="s">
        <v>20</v>
      </c>
      <c r="P982" t="str">
        <f t="array" ref="P982">INDEX(Items!B$2:B$1090,MATCH($O982,Items!$A$2:$A$1090,0))</f>
        <v xml:space="preserve"> </v>
      </c>
      <c r="Q982" t="str">
        <f t="array" ref="Q982">INDEX(Items!C$2:C$1090,MATCH($O982,Items!$A$2:$A$1090,0))</f>
        <v xml:space="preserve"> </v>
      </c>
      <c r="R982" t="str">
        <f t="array" ref="R982">INDEX(Items!D$2:D$1090,MATCH($O982,Items!$A$2:$A$1090,0))</f>
        <v xml:space="preserve"> </v>
      </c>
    </row>
    <row r="983" spans="1:18" x14ac:dyDescent="0.25">
      <c r="A983">
        <f t="shared" si="104"/>
        <v>1</v>
      </c>
      <c r="B983" t="str">
        <f t="shared" si="105"/>
        <v/>
      </c>
      <c r="C983">
        <f t="shared" si="106"/>
        <v>1</v>
      </c>
      <c r="D983" s="4"/>
      <c r="E983" s="3"/>
      <c r="F983" t="e">
        <f t="array" ref="F983">INDEX(Establishment!B$2:B$1042,MATCH($E983,Establishment!$A$2:$A$1042,0))</f>
        <v>#N/A</v>
      </c>
      <c r="G983" t="e">
        <f t="array" ref="G983">INDEX(Establishment!C$2:C$1042,MATCH($E983,Establishment!$A$2:$A$1042,0))</f>
        <v>#N/A</v>
      </c>
      <c r="H983" t="s">
        <v>20</v>
      </c>
      <c r="I983" s="5"/>
      <c r="J983" t="s">
        <v>20</v>
      </c>
      <c r="L983" s="5"/>
      <c r="M983" s="5">
        <f t="shared" si="107"/>
        <v>0</v>
      </c>
      <c r="N983" s="5" t="e">
        <f t="shared" si="108"/>
        <v>#N/A</v>
      </c>
      <c r="O983" t="s">
        <v>20</v>
      </c>
      <c r="P983" t="str">
        <f t="array" ref="P983">INDEX(Items!B$2:B$1090,MATCH($O983,Items!$A$2:$A$1090,0))</f>
        <v xml:space="preserve"> </v>
      </c>
      <c r="Q983" t="str">
        <f t="array" ref="Q983">INDEX(Items!C$2:C$1090,MATCH($O983,Items!$A$2:$A$1090,0))</f>
        <v xml:space="preserve"> </v>
      </c>
      <c r="R983" t="str">
        <f t="array" ref="R983">INDEX(Items!D$2:D$1090,MATCH($O983,Items!$A$2:$A$1090,0))</f>
        <v xml:space="preserve"> </v>
      </c>
    </row>
    <row r="984" spans="1:18" x14ac:dyDescent="0.25">
      <c r="A984">
        <f t="shared" si="104"/>
        <v>1</v>
      </c>
      <c r="B984" t="str">
        <f t="shared" si="105"/>
        <v/>
      </c>
      <c r="C984">
        <f t="shared" si="106"/>
        <v>1</v>
      </c>
      <c r="D984" s="4"/>
      <c r="E984" s="3"/>
      <c r="F984" t="e">
        <f t="array" ref="F984">INDEX(Establishment!B$2:B$1042,MATCH($E984,Establishment!$A$2:$A$1042,0))</f>
        <v>#N/A</v>
      </c>
      <c r="G984" t="e">
        <f t="array" ref="G984">INDEX(Establishment!C$2:C$1042,MATCH($E984,Establishment!$A$2:$A$1042,0))</f>
        <v>#N/A</v>
      </c>
      <c r="H984" t="s">
        <v>20</v>
      </c>
      <c r="I984" s="5"/>
      <c r="J984" t="s">
        <v>20</v>
      </c>
      <c r="L984" s="5"/>
      <c r="M984" s="5">
        <f t="shared" si="107"/>
        <v>0</v>
      </c>
      <c r="N984" s="5" t="e">
        <f t="shared" si="108"/>
        <v>#N/A</v>
      </c>
      <c r="O984" t="s">
        <v>20</v>
      </c>
      <c r="P984" t="str">
        <f t="array" ref="P984">INDEX(Items!B$2:B$1090,MATCH($O984,Items!$A$2:$A$1090,0))</f>
        <v xml:space="preserve"> </v>
      </c>
      <c r="Q984" t="str">
        <f t="array" ref="Q984">INDEX(Items!C$2:C$1090,MATCH($O984,Items!$A$2:$A$1090,0))</f>
        <v xml:space="preserve"> </v>
      </c>
      <c r="R984" t="str">
        <f t="array" ref="R984">INDEX(Items!D$2:D$1090,MATCH($O984,Items!$A$2:$A$1090,0))</f>
        <v xml:space="preserve"> </v>
      </c>
    </row>
    <row r="985" spans="1:18" x14ac:dyDescent="0.25">
      <c r="A985">
        <f t="shared" si="104"/>
        <v>1</v>
      </c>
      <c r="B985" t="str">
        <f t="shared" si="105"/>
        <v/>
      </c>
      <c r="C985">
        <f t="shared" si="106"/>
        <v>1</v>
      </c>
      <c r="D985" s="4"/>
      <c r="E985" s="3"/>
      <c r="F985" t="e">
        <f t="array" ref="F985">INDEX(Establishment!B$2:B$1042,MATCH($E985,Establishment!$A$2:$A$1042,0))</f>
        <v>#N/A</v>
      </c>
      <c r="G985" t="e">
        <f t="array" ref="G985">INDEX(Establishment!C$2:C$1042,MATCH($E985,Establishment!$A$2:$A$1042,0))</f>
        <v>#N/A</v>
      </c>
      <c r="H985" t="s">
        <v>20</v>
      </c>
      <c r="I985" s="5"/>
      <c r="J985" t="s">
        <v>20</v>
      </c>
      <c r="L985" s="5"/>
      <c r="M985" s="5">
        <f t="shared" si="107"/>
        <v>0</v>
      </c>
      <c r="N985" s="5" t="e">
        <f t="shared" si="108"/>
        <v>#N/A</v>
      </c>
      <c r="O985" t="s">
        <v>20</v>
      </c>
      <c r="P985" t="str">
        <f t="array" ref="P985">INDEX(Items!B$2:B$1090,MATCH($O985,Items!$A$2:$A$1090,0))</f>
        <v xml:space="preserve"> </v>
      </c>
      <c r="Q985" t="str">
        <f t="array" ref="Q985">INDEX(Items!C$2:C$1090,MATCH($O985,Items!$A$2:$A$1090,0))</f>
        <v xml:space="preserve"> </v>
      </c>
      <c r="R985" t="str">
        <f t="array" ref="R985">INDEX(Items!D$2:D$1090,MATCH($O985,Items!$A$2:$A$1090,0))</f>
        <v xml:space="preserve"> </v>
      </c>
    </row>
    <row r="986" spans="1:18" x14ac:dyDescent="0.25">
      <c r="A986">
        <f t="shared" si="104"/>
        <v>1</v>
      </c>
      <c r="B986" t="str">
        <f t="shared" si="105"/>
        <v/>
      </c>
      <c r="C986">
        <f t="shared" si="106"/>
        <v>1</v>
      </c>
      <c r="D986" s="4"/>
      <c r="E986" s="3"/>
      <c r="F986" t="e">
        <f t="array" ref="F986">INDEX(Establishment!B$2:B$1042,MATCH($E986,Establishment!$A$2:$A$1042,0))</f>
        <v>#N/A</v>
      </c>
      <c r="G986" t="e">
        <f t="array" ref="G986">INDEX(Establishment!C$2:C$1042,MATCH($E986,Establishment!$A$2:$A$1042,0))</f>
        <v>#N/A</v>
      </c>
      <c r="H986" t="s">
        <v>20</v>
      </c>
      <c r="I986" s="5"/>
      <c r="J986" t="s">
        <v>20</v>
      </c>
      <c r="L986" s="5"/>
      <c r="M986" s="5">
        <f t="shared" si="107"/>
        <v>0</v>
      </c>
      <c r="N986" s="5" t="e">
        <f t="shared" si="108"/>
        <v>#N/A</v>
      </c>
      <c r="O986" t="s">
        <v>20</v>
      </c>
      <c r="P986" t="str">
        <f t="array" ref="P986">INDEX(Items!B$2:B$1090,MATCH($O986,Items!$A$2:$A$1090,0))</f>
        <v xml:space="preserve"> </v>
      </c>
      <c r="Q986" t="str">
        <f t="array" ref="Q986">INDEX(Items!C$2:C$1090,MATCH($O986,Items!$A$2:$A$1090,0))</f>
        <v xml:space="preserve"> </v>
      </c>
      <c r="R986" t="str">
        <f t="array" ref="R986">INDEX(Items!D$2:D$1090,MATCH($O986,Items!$A$2:$A$1090,0))</f>
        <v xml:space="preserve"> </v>
      </c>
    </row>
    <row r="987" spans="1:18" x14ac:dyDescent="0.25">
      <c r="A987">
        <f t="shared" si="104"/>
        <v>1</v>
      </c>
      <c r="B987" t="str">
        <f t="shared" si="105"/>
        <v/>
      </c>
      <c r="C987">
        <f t="shared" si="106"/>
        <v>1</v>
      </c>
      <c r="D987" s="4"/>
      <c r="E987" s="3"/>
      <c r="F987" t="e">
        <f t="array" ref="F987">INDEX(Establishment!B$2:B$1042,MATCH($E987,Establishment!$A$2:$A$1042,0))</f>
        <v>#N/A</v>
      </c>
      <c r="G987" t="e">
        <f t="array" ref="G987">INDEX(Establishment!C$2:C$1042,MATCH($E987,Establishment!$A$2:$A$1042,0))</f>
        <v>#N/A</v>
      </c>
      <c r="H987" t="s">
        <v>20</v>
      </c>
      <c r="I987" s="5"/>
      <c r="J987" t="s">
        <v>20</v>
      </c>
      <c r="L987" s="5"/>
      <c r="M987" s="5">
        <f t="shared" si="107"/>
        <v>0</v>
      </c>
      <c r="N987" s="5" t="e">
        <f t="shared" si="108"/>
        <v>#N/A</v>
      </c>
      <c r="O987" t="s">
        <v>20</v>
      </c>
      <c r="P987" t="str">
        <f t="array" ref="P987">INDEX(Items!B$2:B$1090,MATCH($O987,Items!$A$2:$A$1090,0))</f>
        <v xml:space="preserve"> </v>
      </c>
      <c r="Q987" t="str">
        <f t="array" ref="Q987">INDEX(Items!C$2:C$1090,MATCH($O987,Items!$A$2:$A$1090,0))</f>
        <v xml:space="preserve"> </v>
      </c>
      <c r="R987" t="str">
        <f t="array" ref="R987">INDEX(Items!D$2:D$1090,MATCH($O987,Items!$A$2:$A$1090,0))</f>
        <v xml:space="preserve"> </v>
      </c>
    </row>
    <row r="988" spans="1:18" x14ac:dyDescent="0.25">
      <c r="A988">
        <f t="shared" si="104"/>
        <v>1</v>
      </c>
      <c r="B988" t="str">
        <f t="shared" si="105"/>
        <v/>
      </c>
      <c r="C988">
        <f t="shared" si="106"/>
        <v>1</v>
      </c>
      <c r="D988" s="4"/>
      <c r="E988" s="3"/>
      <c r="F988" t="e">
        <f t="array" ref="F988">INDEX(Establishment!B$2:B$1042,MATCH($E988,Establishment!$A$2:$A$1042,0))</f>
        <v>#N/A</v>
      </c>
      <c r="G988" t="e">
        <f t="array" ref="G988">INDEX(Establishment!C$2:C$1042,MATCH($E988,Establishment!$A$2:$A$1042,0))</f>
        <v>#N/A</v>
      </c>
      <c r="H988" t="s">
        <v>20</v>
      </c>
      <c r="I988" s="5"/>
      <c r="J988" t="s">
        <v>20</v>
      </c>
      <c r="L988" s="5"/>
      <c r="M988" s="5">
        <f t="shared" si="107"/>
        <v>0</v>
      </c>
      <c r="N988" s="5" t="e">
        <f t="shared" si="108"/>
        <v>#N/A</v>
      </c>
      <c r="O988" t="s">
        <v>20</v>
      </c>
      <c r="P988" t="str">
        <f t="array" ref="P988">INDEX(Items!B$2:B$1090,MATCH($O988,Items!$A$2:$A$1090,0))</f>
        <v xml:space="preserve"> </v>
      </c>
      <c r="Q988" t="str">
        <f t="array" ref="Q988">INDEX(Items!C$2:C$1090,MATCH($O988,Items!$A$2:$A$1090,0))</f>
        <v xml:space="preserve"> </v>
      </c>
      <c r="R988" t="str">
        <f t="array" ref="R988">INDEX(Items!D$2:D$1090,MATCH($O988,Items!$A$2:$A$1090,0))</f>
        <v xml:space="preserve"> </v>
      </c>
    </row>
    <row r="989" spans="1:18" x14ac:dyDescent="0.25">
      <c r="A989">
        <f t="shared" si="104"/>
        <v>1</v>
      </c>
      <c r="B989" t="str">
        <f t="shared" si="105"/>
        <v/>
      </c>
      <c r="C989">
        <f t="shared" si="106"/>
        <v>1</v>
      </c>
      <c r="D989" s="4"/>
      <c r="E989" s="3"/>
      <c r="F989" t="e">
        <f t="array" ref="F989">INDEX(Establishment!B$2:B$1042,MATCH($E989,Establishment!$A$2:$A$1042,0))</f>
        <v>#N/A</v>
      </c>
      <c r="G989" t="e">
        <f t="array" ref="G989">INDEX(Establishment!C$2:C$1042,MATCH($E989,Establishment!$A$2:$A$1042,0))</f>
        <v>#N/A</v>
      </c>
      <c r="H989" t="s">
        <v>20</v>
      </c>
      <c r="I989" s="5"/>
      <c r="J989" t="s">
        <v>20</v>
      </c>
      <c r="L989" s="5"/>
      <c r="M989" s="5">
        <f t="shared" si="107"/>
        <v>0</v>
      </c>
      <c r="N989" s="5" t="e">
        <f t="shared" si="108"/>
        <v>#N/A</v>
      </c>
      <c r="O989" t="s">
        <v>20</v>
      </c>
      <c r="P989" t="str">
        <f t="array" ref="P989">INDEX(Items!B$2:B$1090,MATCH($O989,Items!$A$2:$A$1090,0))</f>
        <v xml:space="preserve"> </v>
      </c>
      <c r="Q989" t="str">
        <f t="array" ref="Q989">INDEX(Items!C$2:C$1090,MATCH($O989,Items!$A$2:$A$1090,0))</f>
        <v xml:space="preserve"> </v>
      </c>
      <c r="R989" t="str">
        <f t="array" ref="R989">INDEX(Items!D$2:D$1090,MATCH($O989,Items!$A$2:$A$1090,0))</f>
        <v xml:space="preserve"> </v>
      </c>
    </row>
    <row r="990" spans="1:18" x14ac:dyDescent="0.25">
      <c r="A990">
        <f t="shared" si="104"/>
        <v>1</v>
      </c>
      <c r="B990" t="str">
        <f t="shared" si="105"/>
        <v/>
      </c>
      <c r="C990">
        <f t="shared" si="106"/>
        <v>1</v>
      </c>
      <c r="D990" s="4"/>
      <c r="E990" s="3"/>
      <c r="F990" t="e">
        <f t="array" ref="F990">INDEX(Establishment!B$2:B$1042,MATCH($E990,Establishment!$A$2:$A$1042,0))</f>
        <v>#N/A</v>
      </c>
      <c r="G990" t="e">
        <f t="array" ref="G990">INDEX(Establishment!C$2:C$1042,MATCH($E990,Establishment!$A$2:$A$1042,0))</f>
        <v>#N/A</v>
      </c>
      <c r="H990" t="s">
        <v>20</v>
      </c>
      <c r="I990" s="5"/>
      <c r="J990" t="s">
        <v>20</v>
      </c>
      <c r="L990" s="5"/>
      <c r="M990" s="5">
        <f t="shared" si="107"/>
        <v>0</v>
      </c>
      <c r="N990" s="5" t="e">
        <f t="shared" si="108"/>
        <v>#N/A</v>
      </c>
      <c r="O990" t="s">
        <v>20</v>
      </c>
      <c r="P990" t="str">
        <f t="array" ref="P990">INDEX(Items!B$2:B$1090,MATCH($O990,Items!$A$2:$A$1090,0))</f>
        <v xml:space="preserve"> </v>
      </c>
      <c r="Q990" t="str">
        <f t="array" ref="Q990">INDEX(Items!C$2:C$1090,MATCH($O990,Items!$A$2:$A$1090,0))</f>
        <v xml:space="preserve"> </v>
      </c>
      <c r="R990" t="str">
        <f t="array" ref="R990">INDEX(Items!D$2:D$1090,MATCH($O990,Items!$A$2:$A$1090,0))</f>
        <v xml:space="preserve"> </v>
      </c>
    </row>
    <row r="991" spans="1:18" x14ac:dyDescent="0.25">
      <c r="A991">
        <f t="shared" si="104"/>
        <v>1</v>
      </c>
      <c r="B991" t="str">
        <f t="shared" si="105"/>
        <v/>
      </c>
      <c r="C991">
        <f t="shared" si="106"/>
        <v>1</v>
      </c>
      <c r="D991" s="4"/>
      <c r="E991" s="3"/>
      <c r="F991" t="e">
        <f t="array" ref="F991">INDEX(Establishment!B$2:B$1042,MATCH($E991,Establishment!$A$2:$A$1042,0))</f>
        <v>#N/A</v>
      </c>
      <c r="G991" t="e">
        <f t="array" ref="G991">INDEX(Establishment!C$2:C$1042,MATCH($E991,Establishment!$A$2:$A$1042,0))</f>
        <v>#N/A</v>
      </c>
      <c r="H991" t="s">
        <v>20</v>
      </c>
      <c r="I991" s="5"/>
      <c r="J991" t="s">
        <v>20</v>
      </c>
      <c r="L991" s="5"/>
      <c r="M991" s="5">
        <f t="shared" si="107"/>
        <v>0</v>
      </c>
      <c r="N991" s="5" t="e">
        <f t="shared" si="108"/>
        <v>#N/A</v>
      </c>
      <c r="O991" t="s">
        <v>20</v>
      </c>
      <c r="P991" t="str">
        <f t="array" ref="P991">INDEX(Items!B$2:B$1090,MATCH($O991,Items!$A$2:$A$1090,0))</f>
        <v xml:space="preserve"> </v>
      </c>
      <c r="Q991" t="str">
        <f t="array" ref="Q991">INDEX(Items!C$2:C$1090,MATCH($O991,Items!$A$2:$A$1090,0))</f>
        <v xml:space="preserve"> </v>
      </c>
      <c r="R991" t="str">
        <f t="array" ref="R991">INDEX(Items!D$2:D$1090,MATCH($O991,Items!$A$2:$A$1090,0))</f>
        <v xml:space="preserve"> </v>
      </c>
    </row>
    <row r="992" spans="1:18" x14ac:dyDescent="0.25">
      <c r="A992">
        <f t="shared" si="104"/>
        <v>1</v>
      </c>
      <c r="B992" t="str">
        <f t="shared" si="105"/>
        <v/>
      </c>
      <c r="C992">
        <f t="shared" si="106"/>
        <v>1</v>
      </c>
      <c r="D992" s="4"/>
      <c r="E992" s="3"/>
      <c r="F992" t="e">
        <f t="array" ref="F992">INDEX(Establishment!B$2:B$1042,MATCH($E992,Establishment!$A$2:$A$1042,0))</f>
        <v>#N/A</v>
      </c>
      <c r="G992" t="e">
        <f t="array" ref="G992">INDEX(Establishment!C$2:C$1042,MATCH($E992,Establishment!$A$2:$A$1042,0))</f>
        <v>#N/A</v>
      </c>
      <c r="H992" t="s">
        <v>20</v>
      </c>
      <c r="I992" s="5"/>
      <c r="J992" t="s">
        <v>20</v>
      </c>
      <c r="L992" s="5"/>
      <c r="M992" s="5">
        <f t="shared" si="107"/>
        <v>0</v>
      </c>
      <c r="N992" s="5" t="e">
        <f t="shared" si="108"/>
        <v>#N/A</v>
      </c>
      <c r="O992" t="s">
        <v>20</v>
      </c>
      <c r="P992" t="str">
        <f t="array" ref="P992">INDEX(Items!B$2:B$1090,MATCH($O992,Items!$A$2:$A$1090,0))</f>
        <v xml:space="preserve"> </v>
      </c>
      <c r="Q992" t="str">
        <f t="array" ref="Q992">INDEX(Items!C$2:C$1090,MATCH($O992,Items!$A$2:$A$1090,0))</f>
        <v xml:space="preserve"> </v>
      </c>
      <c r="R992" t="str">
        <f t="array" ref="R992">INDEX(Items!D$2:D$1090,MATCH($O992,Items!$A$2:$A$1090,0))</f>
        <v xml:space="preserve"> </v>
      </c>
    </row>
    <row r="993" spans="1:18" x14ac:dyDescent="0.25">
      <c r="A993">
        <f t="shared" si="104"/>
        <v>1</v>
      </c>
      <c r="B993" t="str">
        <f t="shared" si="105"/>
        <v/>
      </c>
      <c r="C993">
        <f t="shared" si="106"/>
        <v>1</v>
      </c>
      <c r="D993" s="4"/>
      <c r="E993" s="3"/>
      <c r="F993" t="e">
        <f t="array" ref="F993">INDEX(Establishment!B$2:B$1042,MATCH($E993,Establishment!$A$2:$A$1042,0))</f>
        <v>#N/A</v>
      </c>
      <c r="G993" t="e">
        <f t="array" ref="G993">INDEX(Establishment!C$2:C$1042,MATCH($E993,Establishment!$A$2:$A$1042,0))</f>
        <v>#N/A</v>
      </c>
      <c r="H993" t="s">
        <v>20</v>
      </c>
      <c r="I993" s="5"/>
      <c r="J993" t="s">
        <v>20</v>
      </c>
      <c r="L993" s="5"/>
      <c r="M993" s="5">
        <f t="shared" si="107"/>
        <v>0</v>
      </c>
      <c r="N993" s="5" t="e">
        <f t="shared" si="108"/>
        <v>#N/A</v>
      </c>
      <c r="O993" t="s">
        <v>20</v>
      </c>
      <c r="P993" t="str">
        <f t="array" ref="P993">INDEX(Items!B$2:B$1090,MATCH($O993,Items!$A$2:$A$1090,0))</f>
        <v xml:space="preserve"> </v>
      </c>
      <c r="Q993" t="str">
        <f t="array" ref="Q993">INDEX(Items!C$2:C$1090,MATCH($O993,Items!$A$2:$A$1090,0))</f>
        <v xml:space="preserve"> </v>
      </c>
      <c r="R993" t="str">
        <f t="array" ref="R993">INDEX(Items!D$2:D$1090,MATCH($O993,Items!$A$2:$A$1090,0))</f>
        <v xml:space="preserve"> </v>
      </c>
    </row>
    <row r="994" spans="1:18" x14ac:dyDescent="0.25">
      <c r="A994">
        <f t="shared" si="104"/>
        <v>1</v>
      </c>
      <c r="B994" t="str">
        <f t="shared" si="105"/>
        <v/>
      </c>
      <c r="C994">
        <f t="shared" si="106"/>
        <v>1</v>
      </c>
      <c r="D994" s="4"/>
      <c r="E994" s="3"/>
      <c r="F994" t="e">
        <f t="array" ref="F994">INDEX(Establishment!B$2:B$1042,MATCH($E994,Establishment!$A$2:$A$1042,0))</f>
        <v>#N/A</v>
      </c>
      <c r="G994" t="e">
        <f t="array" ref="G994">INDEX(Establishment!C$2:C$1042,MATCH($E994,Establishment!$A$2:$A$1042,0))</f>
        <v>#N/A</v>
      </c>
      <c r="H994" t="s">
        <v>20</v>
      </c>
      <c r="I994" s="5"/>
      <c r="J994" t="s">
        <v>20</v>
      </c>
      <c r="L994" s="5"/>
      <c r="M994" s="5">
        <f t="shared" si="107"/>
        <v>0</v>
      </c>
      <c r="N994" s="5" t="e">
        <f t="shared" si="108"/>
        <v>#N/A</v>
      </c>
      <c r="O994" t="s">
        <v>20</v>
      </c>
      <c r="P994" t="str">
        <f t="array" ref="P994">INDEX(Items!B$2:B$1090,MATCH($O994,Items!$A$2:$A$1090,0))</f>
        <v xml:space="preserve"> </v>
      </c>
      <c r="Q994" t="str">
        <f t="array" ref="Q994">INDEX(Items!C$2:C$1090,MATCH($O994,Items!$A$2:$A$1090,0))</f>
        <v xml:space="preserve"> </v>
      </c>
      <c r="R994" t="str">
        <f t="array" ref="R994">INDEX(Items!D$2:D$1090,MATCH($O994,Items!$A$2:$A$1090,0))</f>
        <v xml:space="preserve"> </v>
      </c>
    </row>
    <row r="995" spans="1:18" x14ac:dyDescent="0.25">
      <c r="A995">
        <f t="shared" si="104"/>
        <v>1</v>
      </c>
      <c r="B995" t="str">
        <f t="shared" si="105"/>
        <v/>
      </c>
      <c r="C995">
        <f t="shared" si="106"/>
        <v>1</v>
      </c>
      <c r="D995" s="4"/>
      <c r="E995" s="3"/>
      <c r="F995" t="e">
        <f t="array" ref="F995">INDEX(Establishment!B$2:B$1042,MATCH($E995,Establishment!$A$2:$A$1042,0))</f>
        <v>#N/A</v>
      </c>
      <c r="G995" t="e">
        <f t="array" ref="G995">INDEX(Establishment!C$2:C$1042,MATCH($E995,Establishment!$A$2:$A$1042,0))</f>
        <v>#N/A</v>
      </c>
      <c r="H995" t="s">
        <v>20</v>
      </c>
      <c r="I995" s="5"/>
      <c r="J995" t="s">
        <v>20</v>
      </c>
      <c r="L995" s="5"/>
      <c r="M995" s="5">
        <f t="shared" si="107"/>
        <v>0</v>
      </c>
      <c r="N995" s="5" t="e">
        <f t="shared" si="108"/>
        <v>#N/A</v>
      </c>
      <c r="O995" t="s">
        <v>20</v>
      </c>
      <c r="P995" t="str">
        <f t="array" ref="P995">INDEX(Items!B$2:B$1090,MATCH($O995,Items!$A$2:$A$1090,0))</f>
        <v xml:space="preserve"> </v>
      </c>
      <c r="Q995" t="str">
        <f t="array" ref="Q995">INDEX(Items!C$2:C$1090,MATCH($O995,Items!$A$2:$A$1090,0))</f>
        <v xml:space="preserve"> </v>
      </c>
      <c r="R995" t="str">
        <f t="array" ref="R995">INDEX(Items!D$2:D$1090,MATCH($O995,Items!$A$2:$A$1090,0))</f>
        <v xml:space="preserve"> </v>
      </c>
    </row>
    <row r="996" spans="1:18" x14ac:dyDescent="0.25">
      <c r="A996">
        <f t="shared" si="104"/>
        <v>1</v>
      </c>
      <c r="B996" t="str">
        <f t="shared" si="105"/>
        <v/>
      </c>
      <c r="C996">
        <f t="shared" si="106"/>
        <v>1</v>
      </c>
      <c r="D996" s="4"/>
      <c r="E996" s="3"/>
      <c r="F996" t="e">
        <f t="array" ref="F996">INDEX(Establishment!B$2:B$1042,MATCH($E996,Establishment!$A$2:$A$1042,0))</f>
        <v>#N/A</v>
      </c>
      <c r="G996" t="e">
        <f t="array" ref="G996">INDEX(Establishment!C$2:C$1042,MATCH($E996,Establishment!$A$2:$A$1042,0))</f>
        <v>#N/A</v>
      </c>
      <c r="H996" t="s">
        <v>20</v>
      </c>
      <c r="I996" s="5"/>
      <c r="J996" t="s">
        <v>20</v>
      </c>
      <c r="L996" s="5"/>
      <c r="M996" s="5">
        <f t="shared" si="107"/>
        <v>0</v>
      </c>
      <c r="N996" s="5" t="e">
        <f t="shared" si="108"/>
        <v>#N/A</v>
      </c>
      <c r="O996" t="s">
        <v>20</v>
      </c>
      <c r="P996" t="str">
        <f t="array" ref="P996">INDEX(Items!B$2:B$1090,MATCH($O996,Items!$A$2:$A$1090,0))</f>
        <v xml:space="preserve"> </v>
      </c>
      <c r="Q996" t="str">
        <f t="array" ref="Q996">INDEX(Items!C$2:C$1090,MATCH($O996,Items!$A$2:$A$1090,0))</f>
        <v xml:space="preserve"> </v>
      </c>
      <c r="R996" t="str">
        <f t="array" ref="R996">INDEX(Items!D$2:D$1090,MATCH($O996,Items!$A$2:$A$1090,0))</f>
        <v xml:space="preserve"> </v>
      </c>
    </row>
    <row r="997" spans="1:18" x14ac:dyDescent="0.25">
      <c r="A997">
        <f t="shared" si="104"/>
        <v>1</v>
      </c>
      <c r="B997" t="str">
        <f t="shared" si="105"/>
        <v/>
      </c>
      <c r="C997">
        <f t="shared" si="106"/>
        <v>1</v>
      </c>
      <c r="D997" s="4"/>
      <c r="E997" s="3"/>
      <c r="F997" t="e">
        <f t="array" ref="F997">INDEX(Establishment!B$2:B$1042,MATCH($E997,Establishment!$A$2:$A$1042,0))</f>
        <v>#N/A</v>
      </c>
      <c r="G997" t="e">
        <f t="array" ref="G997">INDEX(Establishment!C$2:C$1042,MATCH($E997,Establishment!$A$2:$A$1042,0))</f>
        <v>#N/A</v>
      </c>
      <c r="H997" t="s">
        <v>20</v>
      </c>
      <c r="I997" s="5"/>
      <c r="J997" t="s">
        <v>20</v>
      </c>
      <c r="L997" s="5"/>
      <c r="M997" s="5">
        <f t="shared" si="107"/>
        <v>0</v>
      </c>
      <c r="N997" s="5" t="e">
        <f t="shared" si="108"/>
        <v>#N/A</v>
      </c>
      <c r="O997" t="s">
        <v>20</v>
      </c>
      <c r="P997" t="str">
        <f t="array" ref="P997">INDEX(Items!B$2:B$1090,MATCH($O997,Items!$A$2:$A$1090,0))</f>
        <v xml:space="preserve"> </v>
      </c>
      <c r="Q997" t="str">
        <f t="array" ref="Q997">INDEX(Items!C$2:C$1090,MATCH($O997,Items!$A$2:$A$1090,0))</f>
        <v xml:space="preserve"> </v>
      </c>
      <c r="R997" t="str">
        <f t="array" ref="R997">INDEX(Items!D$2:D$1090,MATCH($O997,Items!$A$2:$A$1090,0))</f>
        <v xml:space="preserve"> </v>
      </c>
    </row>
    <row r="998" spans="1:18" x14ac:dyDescent="0.25">
      <c r="A998">
        <f t="shared" si="104"/>
        <v>1</v>
      </c>
      <c r="B998" t="str">
        <f t="shared" si="105"/>
        <v/>
      </c>
      <c r="C998">
        <f t="shared" si="106"/>
        <v>1</v>
      </c>
      <c r="D998" s="4"/>
      <c r="E998" s="3"/>
      <c r="F998" t="e">
        <f t="array" ref="F998">INDEX(Establishment!B$2:B$1042,MATCH($E998,Establishment!$A$2:$A$1042,0))</f>
        <v>#N/A</v>
      </c>
      <c r="G998" t="e">
        <f t="array" ref="G998">INDEX(Establishment!C$2:C$1042,MATCH($E998,Establishment!$A$2:$A$1042,0))</f>
        <v>#N/A</v>
      </c>
      <c r="H998" t="s">
        <v>20</v>
      </c>
      <c r="I998" s="5"/>
      <c r="J998" t="s">
        <v>20</v>
      </c>
      <c r="L998" s="5"/>
      <c r="M998" s="5">
        <f t="shared" si="107"/>
        <v>0</v>
      </c>
      <c r="N998" s="5" t="e">
        <f t="shared" si="108"/>
        <v>#N/A</v>
      </c>
      <c r="O998" t="s">
        <v>20</v>
      </c>
      <c r="P998" t="str">
        <f t="array" ref="P998">INDEX(Items!B$2:B$1090,MATCH($O998,Items!$A$2:$A$1090,0))</f>
        <v xml:space="preserve"> </v>
      </c>
      <c r="Q998" t="str">
        <f t="array" ref="Q998">INDEX(Items!C$2:C$1090,MATCH($O998,Items!$A$2:$A$1090,0))</f>
        <v xml:space="preserve"> </v>
      </c>
      <c r="R998" t="str">
        <f t="array" ref="R998">INDEX(Items!D$2:D$1090,MATCH($O998,Items!$A$2:$A$1090,0))</f>
        <v xml:space="preserve"> </v>
      </c>
    </row>
    <row r="999" spans="1:18" x14ac:dyDescent="0.25">
      <c r="A999">
        <f t="shared" si="104"/>
        <v>1</v>
      </c>
      <c r="B999" t="str">
        <f t="shared" si="105"/>
        <v/>
      </c>
      <c r="C999">
        <f t="shared" si="106"/>
        <v>1</v>
      </c>
      <c r="D999" s="4"/>
      <c r="E999" s="3"/>
      <c r="F999" t="e">
        <f t="array" ref="F999">INDEX(Establishment!B$2:B$1042,MATCH($E999,Establishment!$A$2:$A$1042,0))</f>
        <v>#N/A</v>
      </c>
      <c r="G999" t="e">
        <f t="array" ref="G999">INDEX(Establishment!C$2:C$1042,MATCH($E999,Establishment!$A$2:$A$1042,0))</f>
        <v>#N/A</v>
      </c>
      <c r="H999" t="s">
        <v>20</v>
      </c>
      <c r="I999" s="5"/>
      <c r="J999" t="s">
        <v>20</v>
      </c>
      <c r="L999" s="5"/>
      <c r="M999" s="5">
        <f t="shared" si="107"/>
        <v>0</v>
      </c>
      <c r="N999" s="5" t="e">
        <f t="shared" si="108"/>
        <v>#N/A</v>
      </c>
      <c r="O999" t="s">
        <v>20</v>
      </c>
      <c r="P999" t="str">
        <f t="array" ref="P999">INDEX(Items!B$2:B$1090,MATCH($O999,Items!$A$2:$A$1090,0))</f>
        <v xml:space="preserve"> </v>
      </c>
      <c r="Q999" t="str">
        <f t="array" ref="Q999">INDEX(Items!C$2:C$1090,MATCH($O999,Items!$A$2:$A$1090,0))</f>
        <v xml:space="preserve"> </v>
      </c>
      <c r="R999" t="str">
        <f t="array" ref="R999">INDEX(Items!D$2:D$1090,MATCH($O999,Items!$A$2:$A$1090,0))</f>
        <v xml:space="preserve"> </v>
      </c>
    </row>
    <row r="1000" spans="1:18" x14ac:dyDescent="0.25">
      <c r="A1000">
        <f t="shared" si="104"/>
        <v>1</v>
      </c>
      <c r="B1000" t="str">
        <f t="shared" si="105"/>
        <v/>
      </c>
      <c r="C1000">
        <f t="shared" si="106"/>
        <v>1</v>
      </c>
      <c r="D1000" s="4"/>
      <c r="E1000" s="3"/>
      <c r="F1000" t="e">
        <f t="array" ref="F1000">INDEX(Establishment!B$2:B$1042,MATCH($E1000,Establishment!$A$2:$A$1042,0))</f>
        <v>#N/A</v>
      </c>
      <c r="G1000" t="e">
        <f t="array" ref="G1000">INDEX(Establishment!C$2:C$1042,MATCH($E1000,Establishment!$A$2:$A$1042,0))</f>
        <v>#N/A</v>
      </c>
      <c r="H1000" t="s">
        <v>20</v>
      </c>
      <c r="I1000" s="5"/>
      <c r="J1000" t="s">
        <v>20</v>
      </c>
      <c r="L1000" s="5"/>
      <c r="M1000" s="5">
        <f t="shared" si="107"/>
        <v>0</v>
      </c>
      <c r="N1000" s="5" t="e">
        <f t="shared" si="108"/>
        <v>#N/A</v>
      </c>
      <c r="O1000" t="s">
        <v>20</v>
      </c>
      <c r="P1000" t="str">
        <f t="array" ref="P1000">INDEX(Items!B$2:B$1090,MATCH($O1000,Items!$A$2:$A$1090,0))</f>
        <v xml:space="preserve"> </v>
      </c>
      <c r="Q1000" t="str">
        <f t="array" ref="Q1000">INDEX(Items!C$2:C$1090,MATCH($O1000,Items!$A$2:$A$1090,0))</f>
        <v xml:space="preserve"> </v>
      </c>
      <c r="R1000" t="str">
        <f t="array" ref="R1000">INDEX(Items!D$2:D$1090,MATCH($O1000,Items!$A$2:$A$1090,0))</f>
        <v xml:space="preserve"> </v>
      </c>
    </row>
    <row r="1001" spans="1:18" x14ac:dyDescent="0.25">
      <c r="A1001">
        <f t="shared" si="104"/>
        <v>1</v>
      </c>
      <c r="B1001" t="str">
        <f t="shared" si="105"/>
        <v/>
      </c>
      <c r="C1001">
        <f t="shared" si="106"/>
        <v>1</v>
      </c>
      <c r="D1001" s="4"/>
      <c r="E1001" s="3"/>
      <c r="F1001" t="e">
        <f t="array" ref="F1001">INDEX(Establishment!B$2:B$1042,MATCH($E1001,Establishment!$A$2:$A$1042,0))</f>
        <v>#N/A</v>
      </c>
      <c r="G1001" t="e">
        <f t="array" ref="G1001">INDEX(Establishment!C$2:C$1042,MATCH($E1001,Establishment!$A$2:$A$1042,0))</f>
        <v>#N/A</v>
      </c>
      <c r="H1001" t="s">
        <v>20</v>
      </c>
      <c r="I1001" s="5"/>
      <c r="J1001" t="s">
        <v>20</v>
      </c>
      <c r="L1001" s="5"/>
      <c r="M1001" s="5">
        <f t="shared" si="107"/>
        <v>0</v>
      </c>
      <c r="N1001" s="5" t="e">
        <f t="shared" si="108"/>
        <v>#N/A</v>
      </c>
      <c r="O1001" t="s">
        <v>20</v>
      </c>
      <c r="P1001" t="str">
        <f t="array" ref="P1001">INDEX(Items!B$2:B$1090,MATCH($O1001,Items!$A$2:$A$1090,0))</f>
        <v xml:space="preserve"> </v>
      </c>
      <c r="Q1001" t="str">
        <f t="array" ref="Q1001">INDEX(Items!C$2:C$1090,MATCH($O1001,Items!$A$2:$A$1090,0))</f>
        <v xml:space="preserve"> </v>
      </c>
      <c r="R1001" t="str">
        <f t="array" ref="R1001">INDEX(Items!D$2:D$1090,MATCH($O1001,Items!$A$2:$A$1090,0))</f>
        <v xml:space="preserve"> </v>
      </c>
    </row>
    <row r="1002" spans="1:18" x14ac:dyDescent="0.25">
      <c r="A1002">
        <f t="shared" si="104"/>
        <v>1</v>
      </c>
      <c r="B1002" t="str">
        <f t="shared" si="105"/>
        <v/>
      </c>
      <c r="C1002">
        <f t="shared" si="106"/>
        <v>1</v>
      </c>
      <c r="D1002" s="4"/>
      <c r="E1002" s="3"/>
      <c r="F1002" t="e">
        <f t="array" ref="F1002">INDEX(Establishment!B$2:B$1042,MATCH($E1002,Establishment!$A$2:$A$1042,0))</f>
        <v>#N/A</v>
      </c>
      <c r="G1002" t="e">
        <f t="array" ref="G1002">INDEX(Establishment!C$2:C$1042,MATCH($E1002,Establishment!$A$2:$A$1042,0))</f>
        <v>#N/A</v>
      </c>
      <c r="H1002" t="s">
        <v>20</v>
      </c>
      <c r="I1002" s="5"/>
      <c r="J1002" t="s">
        <v>20</v>
      </c>
      <c r="L1002" s="5"/>
      <c r="M1002" s="5">
        <f t="shared" si="107"/>
        <v>0</v>
      </c>
      <c r="N1002" s="5" t="e">
        <f t="shared" si="108"/>
        <v>#N/A</v>
      </c>
      <c r="O1002" t="s">
        <v>20</v>
      </c>
      <c r="P1002" t="str">
        <f t="array" ref="P1002">INDEX(Items!B$2:B$1090,MATCH($O1002,Items!$A$2:$A$1090,0))</f>
        <v xml:space="preserve"> </v>
      </c>
      <c r="Q1002" t="str">
        <f t="array" ref="Q1002">INDEX(Items!C$2:C$1090,MATCH($O1002,Items!$A$2:$A$1090,0))</f>
        <v xml:space="preserve"> </v>
      </c>
      <c r="R1002" t="str">
        <f t="array" ref="R1002">INDEX(Items!D$2:D$1090,MATCH($O1002,Items!$A$2:$A$1090,0))</f>
        <v xml:space="preserve"> </v>
      </c>
    </row>
    <row r="1003" spans="1:18" x14ac:dyDescent="0.25">
      <c r="A1003">
        <f t="shared" si="104"/>
        <v>1</v>
      </c>
      <c r="B1003" t="str">
        <f t="shared" si="105"/>
        <v/>
      </c>
      <c r="C1003">
        <f t="shared" si="106"/>
        <v>1</v>
      </c>
      <c r="D1003" s="4"/>
      <c r="E1003" s="3"/>
      <c r="F1003" t="e">
        <f t="array" ref="F1003">INDEX(Establishment!B$2:B$1042,MATCH($E1003,Establishment!$A$2:$A$1042,0))</f>
        <v>#N/A</v>
      </c>
      <c r="G1003" t="e">
        <f t="array" ref="G1003">INDEX(Establishment!C$2:C$1042,MATCH($E1003,Establishment!$A$2:$A$1042,0))</f>
        <v>#N/A</v>
      </c>
      <c r="H1003" t="s">
        <v>20</v>
      </c>
      <c r="I1003" s="5"/>
      <c r="J1003" t="s">
        <v>20</v>
      </c>
      <c r="L1003" s="5"/>
      <c r="M1003" s="5">
        <f t="shared" si="107"/>
        <v>0</v>
      </c>
      <c r="N1003" s="5" t="e">
        <f t="shared" si="108"/>
        <v>#N/A</v>
      </c>
      <c r="O1003" t="s">
        <v>20</v>
      </c>
      <c r="P1003" t="str">
        <f t="array" ref="P1003">INDEX(Items!B$2:B$1090,MATCH($O1003,Items!$A$2:$A$1090,0))</f>
        <v xml:space="preserve"> </v>
      </c>
      <c r="Q1003" t="str">
        <f t="array" ref="Q1003">INDEX(Items!C$2:C$1090,MATCH($O1003,Items!$A$2:$A$1090,0))</f>
        <v xml:space="preserve"> </v>
      </c>
      <c r="R1003" t="str">
        <f t="array" ref="R1003">INDEX(Items!D$2:D$1090,MATCH($O1003,Items!$A$2:$A$1090,0))</f>
        <v xml:space="preserve"> </v>
      </c>
    </row>
    <row r="1004" spans="1:18" x14ac:dyDescent="0.25">
      <c r="A1004">
        <f t="shared" si="104"/>
        <v>1</v>
      </c>
      <c r="B1004" t="str">
        <f t="shared" si="105"/>
        <v/>
      </c>
      <c r="C1004">
        <f t="shared" si="106"/>
        <v>1</v>
      </c>
      <c r="D1004" s="4"/>
      <c r="E1004" s="3"/>
      <c r="F1004" t="e">
        <f t="array" ref="F1004">INDEX(Establishment!B$2:B$1042,MATCH($E1004,Establishment!$A$2:$A$1042,0))</f>
        <v>#N/A</v>
      </c>
      <c r="G1004" t="e">
        <f t="array" ref="G1004">INDEX(Establishment!C$2:C$1042,MATCH($E1004,Establishment!$A$2:$A$1042,0))</f>
        <v>#N/A</v>
      </c>
      <c r="H1004" t="s">
        <v>20</v>
      </c>
      <c r="I1004" s="5"/>
      <c r="J1004" t="s">
        <v>20</v>
      </c>
      <c r="L1004" s="5"/>
      <c r="M1004" s="5">
        <f t="shared" si="107"/>
        <v>0</v>
      </c>
      <c r="N1004" s="5" t="e">
        <f t="shared" si="108"/>
        <v>#N/A</v>
      </c>
      <c r="O1004" t="s">
        <v>20</v>
      </c>
      <c r="P1004" t="str">
        <f t="array" ref="P1004">INDEX(Items!B$2:B$1090,MATCH($O1004,Items!$A$2:$A$1090,0))</f>
        <v xml:space="preserve"> </v>
      </c>
      <c r="Q1004" t="str">
        <f t="array" ref="Q1004">INDEX(Items!C$2:C$1090,MATCH($O1004,Items!$A$2:$A$1090,0))</f>
        <v xml:space="preserve"> </v>
      </c>
      <c r="R1004" t="str">
        <f t="array" ref="R1004">INDEX(Items!D$2:D$1090,MATCH($O1004,Items!$A$2:$A$1090,0))</f>
        <v xml:space="preserve"> </v>
      </c>
    </row>
    <row r="1005" spans="1:18" x14ac:dyDescent="0.25">
      <c r="A1005">
        <f t="shared" si="104"/>
        <v>1</v>
      </c>
      <c r="B1005" t="str">
        <f t="shared" si="105"/>
        <v/>
      </c>
      <c r="C1005">
        <f t="shared" si="106"/>
        <v>1</v>
      </c>
      <c r="D1005" s="4"/>
      <c r="E1005" s="3"/>
      <c r="F1005" t="e">
        <f t="array" ref="F1005">INDEX(Establishment!B$2:B$1042,MATCH($E1005,Establishment!$A$2:$A$1042,0))</f>
        <v>#N/A</v>
      </c>
      <c r="G1005" t="e">
        <f t="array" ref="G1005">INDEX(Establishment!C$2:C$1042,MATCH($E1005,Establishment!$A$2:$A$1042,0))</f>
        <v>#N/A</v>
      </c>
      <c r="H1005" t="s">
        <v>20</v>
      </c>
      <c r="I1005" s="5"/>
      <c r="J1005" t="s">
        <v>20</v>
      </c>
      <c r="L1005" s="5"/>
      <c r="M1005" s="5">
        <f t="shared" si="107"/>
        <v>0</v>
      </c>
      <c r="N1005" s="5" t="e">
        <f t="shared" si="108"/>
        <v>#N/A</v>
      </c>
      <c r="O1005" t="s">
        <v>20</v>
      </c>
      <c r="P1005" t="str">
        <f t="array" ref="P1005">INDEX(Items!B$2:B$1090,MATCH($O1005,Items!$A$2:$A$1090,0))</f>
        <v xml:space="preserve"> </v>
      </c>
      <c r="Q1005" t="str">
        <f t="array" ref="Q1005">INDEX(Items!C$2:C$1090,MATCH($O1005,Items!$A$2:$A$1090,0))</f>
        <v xml:space="preserve"> </v>
      </c>
      <c r="R1005" t="str">
        <f t="array" ref="R1005">INDEX(Items!D$2:D$1090,MATCH($O1005,Items!$A$2:$A$1090,0))</f>
        <v xml:space="preserve"> </v>
      </c>
    </row>
    <row r="1006" spans="1:18" x14ac:dyDescent="0.25">
      <c r="A1006">
        <f t="shared" si="104"/>
        <v>1</v>
      </c>
      <c r="B1006" t="str">
        <f t="shared" si="105"/>
        <v/>
      </c>
      <c r="C1006">
        <f t="shared" si="106"/>
        <v>1</v>
      </c>
      <c r="D1006" s="4"/>
      <c r="E1006" s="3"/>
      <c r="F1006" t="e">
        <f t="array" ref="F1006">INDEX(Establishment!B$2:B$1042,MATCH($E1006,Establishment!$A$2:$A$1042,0))</f>
        <v>#N/A</v>
      </c>
      <c r="G1006" t="e">
        <f t="array" ref="G1006">INDEX(Establishment!C$2:C$1042,MATCH($E1006,Establishment!$A$2:$A$1042,0))</f>
        <v>#N/A</v>
      </c>
      <c r="H1006" t="s">
        <v>20</v>
      </c>
      <c r="I1006" s="5"/>
      <c r="J1006" t="s">
        <v>20</v>
      </c>
      <c r="L1006" s="5"/>
      <c r="M1006" s="5">
        <f t="shared" si="107"/>
        <v>0</v>
      </c>
      <c r="N1006" s="5" t="e">
        <f t="shared" si="108"/>
        <v>#N/A</v>
      </c>
      <c r="O1006" t="s">
        <v>20</v>
      </c>
      <c r="P1006" t="str">
        <f t="array" ref="P1006">INDEX(Items!B$2:B$1090,MATCH($O1006,Items!$A$2:$A$1090,0))</f>
        <v xml:space="preserve"> </v>
      </c>
      <c r="Q1006" t="str">
        <f t="array" ref="Q1006">INDEX(Items!C$2:C$1090,MATCH($O1006,Items!$A$2:$A$1090,0))</f>
        <v xml:space="preserve"> </v>
      </c>
      <c r="R1006" t="str">
        <f t="array" ref="R1006">INDEX(Items!D$2:D$1090,MATCH($O1006,Items!$A$2:$A$1090,0))</f>
        <v xml:space="preserve"> </v>
      </c>
    </row>
    <row r="1007" spans="1:18" x14ac:dyDescent="0.25">
      <c r="A1007">
        <f t="shared" si="104"/>
        <v>1</v>
      </c>
      <c r="B1007" t="str">
        <f t="shared" si="105"/>
        <v/>
      </c>
      <c r="C1007">
        <f t="shared" si="106"/>
        <v>1</v>
      </c>
      <c r="D1007" s="4"/>
      <c r="E1007" s="3"/>
      <c r="F1007" t="e">
        <f t="array" ref="F1007">INDEX(Establishment!B$2:B$1042,MATCH($E1007,Establishment!$A$2:$A$1042,0))</f>
        <v>#N/A</v>
      </c>
      <c r="G1007" t="e">
        <f t="array" ref="G1007">INDEX(Establishment!C$2:C$1042,MATCH($E1007,Establishment!$A$2:$A$1042,0))</f>
        <v>#N/A</v>
      </c>
      <c r="H1007" t="s">
        <v>20</v>
      </c>
      <c r="I1007" s="5"/>
      <c r="J1007" t="s">
        <v>20</v>
      </c>
      <c r="L1007" s="5"/>
      <c r="M1007" s="5">
        <f t="shared" si="107"/>
        <v>0</v>
      </c>
      <c r="N1007" s="5" t="e">
        <f t="shared" si="108"/>
        <v>#N/A</v>
      </c>
      <c r="O1007" t="s">
        <v>20</v>
      </c>
      <c r="P1007" t="str">
        <f t="array" ref="P1007">INDEX(Items!B$2:B$1090,MATCH($O1007,Items!$A$2:$A$1090,0))</f>
        <v xml:space="preserve"> </v>
      </c>
      <c r="Q1007" t="str">
        <f t="array" ref="Q1007">INDEX(Items!C$2:C$1090,MATCH($O1007,Items!$A$2:$A$1090,0))</f>
        <v xml:space="preserve"> </v>
      </c>
      <c r="R1007" t="str">
        <f t="array" ref="R1007">INDEX(Items!D$2:D$1090,MATCH($O1007,Items!$A$2:$A$1090,0))</f>
        <v xml:space="preserve"> </v>
      </c>
    </row>
    <row r="1008" spans="1:18" x14ac:dyDescent="0.25">
      <c r="A1008">
        <f t="shared" si="104"/>
        <v>1</v>
      </c>
      <c r="B1008" t="str">
        <f t="shared" si="105"/>
        <v/>
      </c>
      <c r="C1008">
        <f t="shared" si="106"/>
        <v>1</v>
      </c>
      <c r="D1008" s="4"/>
      <c r="E1008" s="3"/>
      <c r="F1008" t="e">
        <f t="array" ref="F1008">INDEX(Establishment!B$2:B$1042,MATCH($E1008,Establishment!$A$2:$A$1042,0))</f>
        <v>#N/A</v>
      </c>
      <c r="G1008" t="e">
        <f t="array" ref="G1008">INDEX(Establishment!C$2:C$1042,MATCH($E1008,Establishment!$A$2:$A$1042,0))</f>
        <v>#N/A</v>
      </c>
      <c r="H1008" t="s">
        <v>20</v>
      </c>
      <c r="I1008" s="5"/>
      <c r="J1008" t="s">
        <v>20</v>
      </c>
      <c r="L1008" s="5"/>
      <c r="M1008" s="5">
        <f t="shared" si="107"/>
        <v>0</v>
      </c>
      <c r="N1008" s="5" t="e">
        <f t="shared" si="108"/>
        <v>#N/A</v>
      </c>
      <c r="O1008" t="s">
        <v>20</v>
      </c>
      <c r="P1008" t="str">
        <f t="array" ref="P1008">INDEX(Items!B$2:B$1090,MATCH($O1008,Items!$A$2:$A$1090,0))</f>
        <v xml:space="preserve"> </v>
      </c>
      <c r="Q1008" t="str">
        <f t="array" ref="Q1008">INDEX(Items!C$2:C$1090,MATCH($O1008,Items!$A$2:$A$1090,0))</f>
        <v xml:space="preserve"> </v>
      </c>
      <c r="R1008" t="str">
        <f t="array" ref="R1008">INDEX(Items!D$2:D$1090,MATCH($O1008,Items!$A$2:$A$1090,0))</f>
        <v xml:space="preserve"> </v>
      </c>
    </row>
    <row r="1009" spans="1:18" x14ac:dyDescent="0.25">
      <c r="A1009">
        <f t="shared" si="104"/>
        <v>1</v>
      </c>
      <c r="B1009" t="str">
        <f t="shared" si="105"/>
        <v/>
      </c>
      <c r="C1009">
        <f t="shared" si="106"/>
        <v>1</v>
      </c>
      <c r="D1009" s="4"/>
      <c r="E1009" s="3"/>
      <c r="F1009" t="e">
        <f t="array" ref="F1009">INDEX(Establishment!B$2:B$1042,MATCH($E1009,Establishment!$A$2:$A$1042,0))</f>
        <v>#N/A</v>
      </c>
      <c r="G1009" t="e">
        <f t="array" ref="G1009">INDEX(Establishment!C$2:C$1042,MATCH($E1009,Establishment!$A$2:$A$1042,0))</f>
        <v>#N/A</v>
      </c>
      <c r="H1009" t="s">
        <v>20</v>
      </c>
      <c r="I1009" s="5"/>
      <c r="J1009" t="s">
        <v>20</v>
      </c>
      <c r="L1009" s="5"/>
      <c r="M1009" s="5">
        <f t="shared" si="107"/>
        <v>0</v>
      </c>
      <c r="N1009" s="5" t="e">
        <f t="shared" si="108"/>
        <v>#N/A</v>
      </c>
      <c r="O1009" t="s">
        <v>20</v>
      </c>
      <c r="P1009" t="str">
        <f t="array" ref="P1009">INDEX(Items!B$2:B$1090,MATCH($O1009,Items!$A$2:$A$1090,0))</f>
        <v xml:space="preserve"> </v>
      </c>
      <c r="Q1009" t="str">
        <f t="array" ref="Q1009">INDEX(Items!C$2:C$1090,MATCH($O1009,Items!$A$2:$A$1090,0))</f>
        <v xml:space="preserve"> </v>
      </c>
      <c r="R1009" t="str">
        <f t="array" ref="R1009">INDEX(Items!D$2:D$1090,MATCH($O1009,Items!$A$2:$A$1090,0))</f>
        <v xml:space="preserve"> </v>
      </c>
    </row>
    <row r="1010" spans="1:18" x14ac:dyDescent="0.25">
      <c r="A1010">
        <f t="shared" si="104"/>
        <v>1</v>
      </c>
      <c r="B1010" t="str">
        <f t="shared" si="105"/>
        <v/>
      </c>
      <c r="C1010">
        <f t="shared" si="106"/>
        <v>1</v>
      </c>
      <c r="D1010" s="4"/>
      <c r="E1010" s="3"/>
      <c r="F1010" t="e">
        <f t="array" ref="F1010">INDEX(Establishment!B$2:B$1042,MATCH($E1010,Establishment!$A$2:$A$1042,0))</f>
        <v>#N/A</v>
      </c>
      <c r="G1010" t="e">
        <f t="array" ref="G1010">INDEX(Establishment!C$2:C$1042,MATCH($E1010,Establishment!$A$2:$A$1042,0))</f>
        <v>#N/A</v>
      </c>
      <c r="H1010" t="s">
        <v>20</v>
      </c>
      <c r="I1010" s="5"/>
      <c r="J1010" t="s">
        <v>20</v>
      </c>
      <c r="L1010" s="5"/>
      <c r="M1010" s="5">
        <f t="shared" si="107"/>
        <v>0</v>
      </c>
      <c r="N1010" s="5" t="e">
        <f t="shared" si="108"/>
        <v>#N/A</v>
      </c>
      <c r="O1010" t="s">
        <v>20</v>
      </c>
      <c r="P1010" t="str">
        <f t="array" ref="P1010">INDEX(Items!B$2:B$1090,MATCH($O1010,Items!$A$2:$A$1090,0))</f>
        <v xml:space="preserve"> </v>
      </c>
      <c r="Q1010" t="str">
        <f t="array" ref="Q1010">INDEX(Items!C$2:C$1090,MATCH($O1010,Items!$A$2:$A$1090,0))</f>
        <v xml:space="preserve"> </v>
      </c>
      <c r="R1010" t="str">
        <f t="array" ref="R1010">INDEX(Items!D$2:D$1090,MATCH($O1010,Items!$A$2:$A$1090,0))</f>
        <v xml:space="preserve"> </v>
      </c>
    </row>
    <row r="1011" spans="1:18" x14ac:dyDescent="0.25">
      <c r="A1011">
        <f t="shared" si="104"/>
        <v>1</v>
      </c>
      <c r="B1011" t="str">
        <f t="shared" si="105"/>
        <v/>
      </c>
      <c r="C1011">
        <f t="shared" si="106"/>
        <v>1</v>
      </c>
      <c r="D1011" s="4"/>
      <c r="E1011" s="3"/>
      <c r="F1011" t="e">
        <f t="array" ref="F1011">INDEX(Establishment!B$2:B$1042,MATCH($E1011,Establishment!$A$2:$A$1042,0))</f>
        <v>#N/A</v>
      </c>
      <c r="G1011" t="e">
        <f t="array" ref="G1011">INDEX(Establishment!C$2:C$1042,MATCH($E1011,Establishment!$A$2:$A$1042,0))</f>
        <v>#N/A</v>
      </c>
      <c r="H1011" t="s">
        <v>20</v>
      </c>
      <c r="I1011" s="5"/>
      <c r="J1011" t="s">
        <v>20</v>
      </c>
      <c r="L1011" s="5"/>
      <c r="M1011" s="5">
        <f t="shared" si="107"/>
        <v>0</v>
      </c>
      <c r="N1011" s="5" t="e">
        <f t="shared" si="108"/>
        <v>#N/A</v>
      </c>
      <c r="O1011" t="s">
        <v>20</v>
      </c>
      <c r="P1011" t="str">
        <f t="array" ref="P1011">INDEX(Items!B$2:B$1090,MATCH($O1011,Items!$A$2:$A$1090,0))</f>
        <v xml:space="preserve"> </v>
      </c>
      <c r="Q1011" t="str">
        <f t="array" ref="Q1011">INDEX(Items!C$2:C$1090,MATCH($O1011,Items!$A$2:$A$1090,0))</f>
        <v xml:space="preserve"> </v>
      </c>
      <c r="R1011" t="str">
        <f t="array" ref="R1011">INDEX(Items!D$2:D$1090,MATCH($O1011,Items!$A$2:$A$1090,0))</f>
        <v xml:space="preserve"> </v>
      </c>
    </row>
    <row r="1012" spans="1:18" x14ac:dyDescent="0.25">
      <c r="A1012">
        <f t="shared" si="104"/>
        <v>1</v>
      </c>
      <c r="B1012" t="str">
        <f t="shared" si="105"/>
        <v/>
      </c>
      <c r="C1012">
        <f t="shared" si="106"/>
        <v>1</v>
      </c>
      <c r="D1012" s="4"/>
      <c r="E1012" s="3"/>
      <c r="F1012" t="e">
        <f t="array" ref="F1012">INDEX(Establishment!B$2:B$1042,MATCH($E1012,Establishment!$A$2:$A$1042,0))</f>
        <v>#N/A</v>
      </c>
      <c r="G1012" t="e">
        <f t="array" ref="G1012">INDEX(Establishment!C$2:C$1042,MATCH($E1012,Establishment!$A$2:$A$1042,0))</f>
        <v>#N/A</v>
      </c>
      <c r="H1012" t="s">
        <v>20</v>
      </c>
      <c r="I1012" s="5"/>
      <c r="J1012" t="s">
        <v>20</v>
      </c>
      <c r="L1012" s="5"/>
      <c r="M1012" s="5">
        <f t="shared" si="107"/>
        <v>0</v>
      </c>
      <c r="N1012" s="5" t="e">
        <f t="shared" si="108"/>
        <v>#N/A</v>
      </c>
      <c r="O1012" t="s">
        <v>20</v>
      </c>
      <c r="P1012" t="str">
        <f t="array" ref="P1012">INDEX(Items!B$2:B$1090,MATCH($O1012,Items!$A$2:$A$1090,0))</f>
        <v xml:space="preserve"> </v>
      </c>
      <c r="Q1012" t="str">
        <f t="array" ref="Q1012">INDEX(Items!C$2:C$1090,MATCH($O1012,Items!$A$2:$A$1090,0))</f>
        <v xml:space="preserve"> </v>
      </c>
      <c r="R1012" t="str">
        <f t="array" ref="R1012">INDEX(Items!D$2:D$1090,MATCH($O1012,Items!$A$2:$A$1090,0))</f>
        <v xml:space="preserve"> </v>
      </c>
    </row>
    <row r="1013" spans="1:18" x14ac:dyDescent="0.25">
      <c r="A1013">
        <f t="shared" si="104"/>
        <v>1</v>
      </c>
      <c r="B1013" t="str">
        <f t="shared" si="105"/>
        <v/>
      </c>
      <c r="C1013">
        <f t="shared" si="106"/>
        <v>1</v>
      </c>
      <c r="D1013" s="4"/>
      <c r="E1013" s="3"/>
      <c r="F1013" t="e">
        <f t="array" ref="F1013">INDEX(Establishment!B$2:B$1042,MATCH($E1013,Establishment!$A$2:$A$1042,0))</f>
        <v>#N/A</v>
      </c>
      <c r="G1013" t="e">
        <f t="array" ref="G1013">INDEX(Establishment!C$2:C$1042,MATCH($E1013,Establishment!$A$2:$A$1042,0))</f>
        <v>#N/A</v>
      </c>
      <c r="H1013" t="s">
        <v>20</v>
      </c>
      <c r="I1013" s="5"/>
      <c r="J1013" t="s">
        <v>20</v>
      </c>
      <c r="L1013" s="5"/>
      <c r="M1013" s="5">
        <f t="shared" si="107"/>
        <v>0</v>
      </c>
      <c r="N1013" s="5" t="e">
        <f t="shared" si="108"/>
        <v>#N/A</v>
      </c>
      <c r="O1013" t="s">
        <v>20</v>
      </c>
      <c r="P1013" t="str">
        <f t="array" ref="P1013">INDEX(Items!B$2:B$1090,MATCH($O1013,Items!$A$2:$A$1090,0))</f>
        <v xml:space="preserve"> </v>
      </c>
      <c r="Q1013" t="str">
        <f t="array" ref="Q1013">INDEX(Items!C$2:C$1090,MATCH($O1013,Items!$A$2:$A$1090,0))</f>
        <v xml:space="preserve"> </v>
      </c>
      <c r="R1013" t="str">
        <f t="array" ref="R1013">INDEX(Items!D$2:D$1090,MATCH($O1013,Items!$A$2:$A$1090,0))</f>
        <v xml:space="preserve"> </v>
      </c>
    </row>
    <row r="1014" spans="1:18" x14ac:dyDescent="0.25">
      <c r="A1014">
        <f t="shared" si="104"/>
        <v>1</v>
      </c>
      <c r="B1014" t="str">
        <f t="shared" si="105"/>
        <v/>
      </c>
      <c r="C1014">
        <f t="shared" si="106"/>
        <v>1</v>
      </c>
      <c r="D1014" s="4"/>
      <c r="E1014" s="3"/>
      <c r="F1014" t="e">
        <f t="array" ref="F1014">INDEX(Establishment!B$2:B$1042,MATCH($E1014,Establishment!$A$2:$A$1042,0))</f>
        <v>#N/A</v>
      </c>
      <c r="G1014" t="e">
        <f t="array" ref="G1014">INDEX(Establishment!C$2:C$1042,MATCH($E1014,Establishment!$A$2:$A$1042,0))</f>
        <v>#N/A</v>
      </c>
      <c r="H1014" t="s">
        <v>20</v>
      </c>
      <c r="I1014" s="5"/>
      <c r="J1014" t="s">
        <v>20</v>
      </c>
      <c r="L1014" s="5"/>
      <c r="M1014" s="5">
        <f t="shared" si="107"/>
        <v>0</v>
      </c>
      <c r="N1014" s="5" t="e">
        <f t="shared" si="108"/>
        <v>#N/A</v>
      </c>
      <c r="O1014" t="s">
        <v>20</v>
      </c>
      <c r="P1014" t="str">
        <f t="array" ref="P1014">INDEX(Items!B$2:B$1090,MATCH($O1014,Items!$A$2:$A$1090,0))</f>
        <v xml:space="preserve"> </v>
      </c>
      <c r="Q1014" t="str">
        <f t="array" ref="Q1014">INDEX(Items!C$2:C$1090,MATCH($O1014,Items!$A$2:$A$1090,0))</f>
        <v xml:space="preserve"> </v>
      </c>
      <c r="R1014" t="str">
        <f t="array" ref="R1014">INDEX(Items!D$2:D$1090,MATCH($O1014,Items!$A$2:$A$1090,0))</f>
        <v xml:space="preserve"> </v>
      </c>
    </row>
    <row r="1015" spans="1:18" x14ac:dyDescent="0.25">
      <c r="A1015">
        <f t="shared" si="104"/>
        <v>1</v>
      </c>
      <c r="B1015" t="str">
        <f t="shared" si="105"/>
        <v/>
      </c>
      <c r="C1015">
        <f t="shared" si="106"/>
        <v>1</v>
      </c>
      <c r="D1015" s="4"/>
      <c r="E1015" s="3"/>
      <c r="F1015" t="e">
        <f t="array" ref="F1015">INDEX(Establishment!B$2:B$1042,MATCH($E1015,Establishment!$A$2:$A$1042,0))</f>
        <v>#N/A</v>
      </c>
      <c r="G1015" t="e">
        <f t="array" ref="G1015">INDEX(Establishment!C$2:C$1042,MATCH($E1015,Establishment!$A$2:$A$1042,0))</f>
        <v>#N/A</v>
      </c>
      <c r="H1015" t="s">
        <v>20</v>
      </c>
      <c r="I1015" s="5"/>
      <c r="J1015" t="s">
        <v>20</v>
      </c>
      <c r="L1015" s="5"/>
      <c r="M1015" s="5">
        <f t="shared" si="107"/>
        <v>0</v>
      </c>
      <c r="N1015" s="5" t="e">
        <f t="shared" si="108"/>
        <v>#N/A</v>
      </c>
      <c r="O1015" t="s">
        <v>20</v>
      </c>
      <c r="P1015" t="str">
        <f t="array" ref="P1015">INDEX(Items!B$2:B$1090,MATCH($O1015,Items!$A$2:$A$1090,0))</f>
        <v xml:space="preserve"> </v>
      </c>
      <c r="Q1015" t="str">
        <f t="array" ref="Q1015">INDEX(Items!C$2:C$1090,MATCH($O1015,Items!$A$2:$A$1090,0))</f>
        <v xml:space="preserve"> </v>
      </c>
      <c r="R1015" t="str">
        <f t="array" ref="R1015">INDEX(Items!D$2:D$1090,MATCH($O1015,Items!$A$2:$A$1090,0))</f>
        <v xml:space="preserve"> </v>
      </c>
    </row>
    <row r="1016" spans="1:18" x14ac:dyDescent="0.25">
      <c r="A1016">
        <f t="shared" si="104"/>
        <v>1</v>
      </c>
      <c r="B1016" t="str">
        <f t="shared" si="105"/>
        <v/>
      </c>
      <c r="C1016">
        <f t="shared" si="106"/>
        <v>1</v>
      </c>
      <c r="D1016" s="4"/>
      <c r="E1016" s="3"/>
      <c r="F1016" t="e">
        <f t="array" ref="F1016">INDEX(Establishment!B$2:B$1042,MATCH($E1016,Establishment!$A$2:$A$1042,0))</f>
        <v>#N/A</v>
      </c>
      <c r="G1016" t="e">
        <f t="array" ref="G1016">INDEX(Establishment!C$2:C$1042,MATCH($E1016,Establishment!$A$2:$A$1042,0))</f>
        <v>#N/A</v>
      </c>
      <c r="H1016" t="s">
        <v>20</v>
      </c>
      <c r="I1016" s="5"/>
      <c r="J1016" t="s">
        <v>20</v>
      </c>
      <c r="L1016" s="5"/>
      <c r="M1016" s="5">
        <f t="shared" si="107"/>
        <v>0</v>
      </c>
      <c r="N1016" s="5" t="e">
        <f t="shared" si="108"/>
        <v>#N/A</v>
      </c>
      <c r="O1016" t="s">
        <v>20</v>
      </c>
      <c r="P1016" t="str">
        <f t="array" ref="P1016">INDEX(Items!B$2:B$1090,MATCH($O1016,Items!$A$2:$A$1090,0))</f>
        <v xml:space="preserve"> </v>
      </c>
      <c r="Q1016" t="str">
        <f t="array" ref="Q1016">INDEX(Items!C$2:C$1090,MATCH($O1016,Items!$A$2:$A$1090,0))</f>
        <v xml:space="preserve"> </v>
      </c>
      <c r="R1016" t="str">
        <f t="array" ref="R1016">INDEX(Items!D$2:D$1090,MATCH($O1016,Items!$A$2:$A$1090,0))</f>
        <v xml:space="preserve"> </v>
      </c>
    </row>
    <row r="1017" spans="1:18" x14ac:dyDescent="0.25">
      <c r="A1017">
        <f t="shared" si="104"/>
        <v>1</v>
      </c>
      <c r="B1017" t="str">
        <f t="shared" si="105"/>
        <v/>
      </c>
      <c r="C1017">
        <f t="shared" si="106"/>
        <v>1</v>
      </c>
      <c r="D1017" s="4"/>
      <c r="E1017" s="3"/>
      <c r="F1017" t="e">
        <f t="array" ref="F1017">INDEX(Establishment!B$2:B$1042,MATCH($E1017,Establishment!$A$2:$A$1042,0))</f>
        <v>#N/A</v>
      </c>
      <c r="G1017" t="e">
        <f t="array" ref="G1017">INDEX(Establishment!C$2:C$1042,MATCH($E1017,Establishment!$A$2:$A$1042,0))</f>
        <v>#N/A</v>
      </c>
      <c r="H1017" t="s">
        <v>20</v>
      </c>
      <c r="I1017" s="5"/>
      <c r="J1017" t="s">
        <v>20</v>
      </c>
      <c r="L1017" s="5"/>
      <c r="M1017" s="5">
        <f t="shared" si="107"/>
        <v>0</v>
      </c>
      <c r="N1017" s="5" t="e">
        <f t="shared" si="108"/>
        <v>#N/A</v>
      </c>
      <c r="O1017" t="s">
        <v>20</v>
      </c>
      <c r="P1017" t="str">
        <f t="array" ref="P1017">INDEX(Items!B$2:B$1090,MATCH($O1017,Items!$A$2:$A$1090,0))</f>
        <v xml:space="preserve"> </v>
      </c>
      <c r="Q1017" t="str">
        <f t="array" ref="Q1017">INDEX(Items!C$2:C$1090,MATCH($O1017,Items!$A$2:$A$1090,0))</f>
        <v xml:space="preserve"> </v>
      </c>
      <c r="R1017" t="str">
        <f t="array" ref="R1017">INDEX(Items!D$2:D$1090,MATCH($O1017,Items!$A$2:$A$1090,0))</f>
        <v xml:space="preserve"> </v>
      </c>
    </row>
    <row r="1018" spans="1:18" x14ac:dyDescent="0.25">
      <c r="A1018">
        <f t="shared" si="104"/>
        <v>1</v>
      </c>
      <c r="B1018" t="str">
        <f t="shared" si="105"/>
        <v/>
      </c>
      <c r="C1018">
        <f t="shared" si="106"/>
        <v>1</v>
      </c>
      <c r="D1018" s="4"/>
      <c r="E1018" s="3"/>
      <c r="F1018" t="e">
        <f t="array" ref="F1018">INDEX(Establishment!B$2:B$1042,MATCH($E1018,Establishment!$A$2:$A$1042,0))</f>
        <v>#N/A</v>
      </c>
      <c r="G1018" t="e">
        <f t="array" ref="G1018">INDEX(Establishment!C$2:C$1042,MATCH($E1018,Establishment!$A$2:$A$1042,0))</f>
        <v>#N/A</v>
      </c>
      <c r="H1018" t="s">
        <v>20</v>
      </c>
      <c r="I1018" s="5"/>
      <c r="J1018" t="s">
        <v>20</v>
      </c>
      <c r="L1018" s="5"/>
      <c r="M1018" s="5">
        <f t="shared" si="107"/>
        <v>0</v>
      </c>
      <c r="N1018" s="5" t="e">
        <f t="shared" si="108"/>
        <v>#N/A</v>
      </c>
      <c r="O1018" t="s">
        <v>20</v>
      </c>
      <c r="P1018" t="str">
        <f t="array" ref="P1018">INDEX(Items!B$2:B$1090,MATCH($O1018,Items!$A$2:$A$1090,0))</f>
        <v xml:space="preserve"> </v>
      </c>
      <c r="Q1018" t="str">
        <f t="array" ref="Q1018">INDEX(Items!C$2:C$1090,MATCH($O1018,Items!$A$2:$A$1090,0))</f>
        <v xml:space="preserve"> </v>
      </c>
      <c r="R1018" t="str">
        <f t="array" ref="R1018">INDEX(Items!D$2:D$1090,MATCH($O1018,Items!$A$2:$A$1090,0))</f>
        <v xml:space="preserve"> </v>
      </c>
    </row>
    <row r="1019" spans="1:18" x14ac:dyDescent="0.25">
      <c r="A1019">
        <f t="shared" si="104"/>
        <v>1</v>
      </c>
      <c r="B1019" t="str">
        <f t="shared" si="105"/>
        <v/>
      </c>
      <c r="C1019">
        <f t="shared" si="106"/>
        <v>1</v>
      </c>
      <c r="D1019" s="4"/>
      <c r="E1019" s="3"/>
      <c r="F1019" t="e">
        <f t="array" ref="F1019">INDEX(Establishment!B$2:B$1042,MATCH($E1019,Establishment!$A$2:$A$1042,0))</f>
        <v>#N/A</v>
      </c>
      <c r="G1019" t="e">
        <f t="array" ref="G1019">INDEX(Establishment!C$2:C$1042,MATCH($E1019,Establishment!$A$2:$A$1042,0))</f>
        <v>#N/A</v>
      </c>
      <c r="H1019" t="s">
        <v>20</v>
      </c>
      <c r="I1019" s="5"/>
      <c r="J1019" t="s">
        <v>20</v>
      </c>
      <c r="L1019" s="5"/>
      <c r="M1019" s="5">
        <f t="shared" si="107"/>
        <v>0</v>
      </c>
      <c r="N1019" s="5" t="e">
        <f t="shared" si="108"/>
        <v>#N/A</v>
      </c>
      <c r="O1019" t="s">
        <v>20</v>
      </c>
      <c r="P1019" t="str">
        <f t="array" ref="P1019">INDEX(Items!B$2:B$1090,MATCH($O1019,Items!$A$2:$A$1090,0))</f>
        <v xml:space="preserve"> </v>
      </c>
      <c r="Q1019" t="str">
        <f t="array" ref="Q1019">INDEX(Items!C$2:C$1090,MATCH($O1019,Items!$A$2:$A$1090,0))</f>
        <v xml:space="preserve"> </v>
      </c>
      <c r="R1019" t="str">
        <f t="array" ref="R1019">INDEX(Items!D$2:D$1090,MATCH($O1019,Items!$A$2:$A$1090,0))</f>
        <v xml:space="preserve"> </v>
      </c>
    </row>
    <row r="1020" spans="1:18" x14ac:dyDescent="0.25">
      <c r="A1020">
        <f t="shared" si="104"/>
        <v>1</v>
      </c>
      <c r="B1020" t="str">
        <f t="shared" si="105"/>
        <v/>
      </c>
      <c r="C1020">
        <f t="shared" si="106"/>
        <v>1</v>
      </c>
      <c r="D1020" s="4"/>
      <c r="E1020" s="3"/>
      <c r="F1020" t="e">
        <f t="array" ref="F1020">INDEX(Establishment!B$2:B$1042,MATCH($E1020,Establishment!$A$2:$A$1042,0))</f>
        <v>#N/A</v>
      </c>
      <c r="G1020" t="e">
        <f t="array" ref="G1020">INDEX(Establishment!C$2:C$1042,MATCH($E1020,Establishment!$A$2:$A$1042,0))</f>
        <v>#N/A</v>
      </c>
      <c r="H1020" t="s">
        <v>20</v>
      </c>
      <c r="I1020" s="5"/>
      <c r="J1020" t="s">
        <v>20</v>
      </c>
      <c r="L1020" s="5"/>
      <c r="M1020" s="5">
        <f t="shared" si="107"/>
        <v>0</v>
      </c>
      <c r="N1020" s="5" t="e">
        <f t="shared" si="108"/>
        <v>#N/A</v>
      </c>
      <c r="O1020" t="s">
        <v>20</v>
      </c>
      <c r="P1020" t="str">
        <f t="array" ref="P1020">INDEX(Items!B$2:B$1090,MATCH($O1020,Items!$A$2:$A$1090,0))</f>
        <v xml:space="preserve"> </v>
      </c>
      <c r="Q1020" t="str">
        <f t="array" ref="Q1020">INDEX(Items!C$2:C$1090,MATCH($O1020,Items!$A$2:$A$1090,0))</f>
        <v xml:space="preserve"> </v>
      </c>
      <c r="R1020" t="str">
        <f t="array" ref="R1020">INDEX(Items!D$2:D$1090,MATCH($O1020,Items!$A$2:$A$1090,0))</f>
        <v xml:space="preserve"> </v>
      </c>
    </row>
    <row r="1021" spans="1:18" x14ac:dyDescent="0.25">
      <c r="A1021">
        <f t="shared" si="104"/>
        <v>1</v>
      </c>
      <c r="B1021" t="str">
        <f t="shared" si="105"/>
        <v/>
      </c>
      <c r="C1021">
        <f t="shared" si="106"/>
        <v>1</v>
      </c>
      <c r="D1021" s="4"/>
      <c r="E1021" s="3"/>
      <c r="F1021" t="e">
        <f t="array" ref="F1021">INDEX(Establishment!B$2:B$1042,MATCH($E1021,Establishment!$A$2:$A$1042,0))</f>
        <v>#N/A</v>
      </c>
      <c r="G1021" t="e">
        <f t="array" ref="G1021">INDEX(Establishment!C$2:C$1042,MATCH($E1021,Establishment!$A$2:$A$1042,0))</f>
        <v>#N/A</v>
      </c>
      <c r="H1021" t="s">
        <v>20</v>
      </c>
      <c r="I1021" s="5"/>
      <c r="J1021" t="s">
        <v>20</v>
      </c>
      <c r="L1021" s="5"/>
      <c r="M1021" s="5">
        <f t="shared" si="107"/>
        <v>0</v>
      </c>
      <c r="N1021" s="5" t="e">
        <f t="shared" si="108"/>
        <v>#N/A</v>
      </c>
      <c r="O1021" t="s">
        <v>20</v>
      </c>
      <c r="P1021" t="str">
        <f t="array" ref="P1021">INDEX(Items!B$2:B$1090,MATCH($O1021,Items!$A$2:$A$1090,0))</f>
        <v xml:space="preserve"> </v>
      </c>
      <c r="Q1021" t="str">
        <f t="array" ref="Q1021">INDEX(Items!C$2:C$1090,MATCH($O1021,Items!$A$2:$A$1090,0))</f>
        <v xml:space="preserve"> </v>
      </c>
      <c r="R1021" t="str">
        <f t="array" ref="R1021">INDEX(Items!D$2:D$1090,MATCH($O1021,Items!$A$2:$A$1090,0))</f>
        <v xml:space="preserve"> </v>
      </c>
    </row>
    <row r="1022" spans="1:18" x14ac:dyDescent="0.25">
      <c r="A1022">
        <f t="shared" si="104"/>
        <v>1</v>
      </c>
      <c r="B1022" t="str">
        <f t="shared" si="105"/>
        <v/>
      </c>
      <c r="C1022">
        <f t="shared" si="106"/>
        <v>1</v>
      </c>
      <c r="D1022" s="4"/>
      <c r="E1022" s="3"/>
      <c r="F1022" t="e">
        <f t="array" ref="F1022">INDEX(Establishment!B$2:B$1042,MATCH($E1022,Establishment!$A$2:$A$1042,0))</f>
        <v>#N/A</v>
      </c>
      <c r="G1022" t="e">
        <f t="array" ref="G1022">INDEX(Establishment!C$2:C$1042,MATCH($E1022,Establishment!$A$2:$A$1042,0))</f>
        <v>#N/A</v>
      </c>
      <c r="H1022" t="s">
        <v>20</v>
      </c>
      <c r="I1022" s="5"/>
      <c r="J1022" t="s">
        <v>20</v>
      </c>
      <c r="L1022" s="5"/>
      <c r="M1022" s="5">
        <f t="shared" si="107"/>
        <v>0</v>
      </c>
      <c r="N1022" s="5" t="e">
        <f t="shared" si="108"/>
        <v>#N/A</v>
      </c>
      <c r="O1022" t="s">
        <v>20</v>
      </c>
      <c r="P1022" t="str">
        <f t="array" ref="P1022">INDEX(Items!B$2:B$1090,MATCH($O1022,Items!$A$2:$A$1090,0))</f>
        <v xml:space="preserve"> </v>
      </c>
      <c r="Q1022" t="str">
        <f t="array" ref="Q1022">INDEX(Items!C$2:C$1090,MATCH($O1022,Items!$A$2:$A$1090,0))</f>
        <v xml:space="preserve"> </v>
      </c>
      <c r="R1022" t="str">
        <f t="array" ref="R1022">INDEX(Items!D$2:D$1090,MATCH($O1022,Items!$A$2:$A$1090,0))</f>
        <v xml:space="preserve"> </v>
      </c>
    </row>
    <row r="1023" spans="1:18" x14ac:dyDescent="0.25">
      <c r="A1023">
        <f t="shared" si="104"/>
        <v>1</v>
      </c>
      <c r="B1023" t="str">
        <f t="shared" si="105"/>
        <v/>
      </c>
      <c r="C1023">
        <f t="shared" si="106"/>
        <v>1</v>
      </c>
      <c r="D1023" s="4"/>
      <c r="E1023" s="3"/>
      <c r="F1023" t="e">
        <f t="array" ref="F1023">INDEX(Establishment!B$2:B$1042,MATCH($E1023,Establishment!$A$2:$A$1042,0))</f>
        <v>#N/A</v>
      </c>
      <c r="G1023" t="e">
        <f t="array" ref="G1023">INDEX(Establishment!C$2:C$1042,MATCH($E1023,Establishment!$A$2:$A$1042,0))</f>
        <v>#N/A</v>
      </c>
      <c r="H1023" t="s">
        <v>20</v>
      </c>
      <c r="I1023" s="5"/>
      <c r="J1023" t="s">
        <v>20</v>
      </c>
      <c r="L1023" s="5"/>
      <c r="M1023" s="5">
        <f t="shared" si="107"/>
        <v>0</v>
      </c>
      <c r="N1023" s="5" t="e">
        <f t="shared" si="108"/>
        <v>#N/A</v>
      </c>
      <c r="O1023" t="s">
        <v>20</v>
      </c>
      <c r="P1023" t="str">
        <f t="array" ref="P1023">INDEX(Items!B$2:B$1090,MATCH($O1023,Items!$A$2:$A$1090,0))</f>
        <v xml:space="preserve"> </v>
      </c>
      <c r="Q1023" t="str">
        <f t="array" ref="Q1023">INDEX(Items!C$2:C$1090,MATCH($O1023,Items!$A$2:$A$1090,0))</f>
        <v xml:space="preserve"> </v>
      </c>
      <c r="R1023" t="str">
        <f t="array" ref="R1023">INDEX(Items!D$2:D$1090,MATCH($O1023,Items!$A$2:$A$1090,0))</f>
        <v xml:space="preserve"> </v>
      </c>
    </row>
    <row r="1024" spans="1:18" x14ac:dyDescent="0.25">
      <c r="A1024">
        <f t="shared" si="104"/>
        <v>1</v>
      </c>
      <c r="B1024" t="str">
        <f t="shared" si="105"/>
        <v/>
      </c>
      <c r="C1024">
        <f t="shared" si="106"/>
        <v>1</v>
      </c>
      <c r="D1024" s="4"/>
      <c r="E1024" s="3"/>
      <c r="F1024" t="e">
        <f t="array" ref="F1024">INDEX(Establishment!B$2:B$1042,MATCH($E1024,Establishment!$A$2:$A$1042,0))</f>
        <v>#N/A</v>
      </c>
      <c r="G1024" t="e">
        <f t="array" ref="G1024">INDEX(Establishment!C$2:C$1042,MATCH($E1024,Establishment!$A$2:$A$1042,0))</f>
        <v>#N/A</v>
      </c>
      <c r="H1024" t="s">
        <v>20</v>
      </c>
      <c r="I1024" s="5"/>
      <c r="J1024" t="s">
        <v>20</v>
      </c>
      <c r="L1024" s="5"/>
      <c r="M1024" s="5">
        <f t="shared" si="107"/>
        <v>0</v>
      </c>
      <c r="N1024" s="5" t="e">
        <f t="shared" si="108"/>
        <v>#N/A</v>
      </c>
      <c r="O1024" t="s">
        <v>20</v>
      </c>
      <c r="P1024" t="str">
        <f t="array" ref="P1024">INDEX(Items!B$2:B$1090,MATCH($O1024,Items!$A$2:$A$1090,0))</f>
        <v xml:space="preserve"> </v>
      </c>
      <c r="Q1024" t="str">
        <f t="array" ref="Q1024">INDEX(Items!C$2:C$1090,MATCH($O1024,Items!$A$2:$A$1090,0))</f>
        <v xml:space="preserve"> </v>
      </c>
      <c r="R1024" t="str">
        <f t="array" ref="R1024">INDEX(Items!D$2:D$1090,MATCH($O1024,Items!$A$2:$A$1090,0))</f>
        <v xml:space="preserve"> </v>
      </c>
    </row>
    <row r="1025" spans="1:18" x14ac:dyDescent="0.25">
      <c r="A1025">
        <f t="shared" si="104"/>
        <v>1</v>
      </c>
      <c r="B1025" t="str">
        <f t="shared" si="105"/>
        <v/>
      </c>
      <c r="C1025">
        <f t="shared" si="106"/>
        <v>1</v>
      </c>
      <c r="D1025" s="4"/>
      <c r="E1025" s="3"/>
      <c r="F1025" t="e">
        <f t="array" ref="F1025">INDEX(Establishment!B$2:B$1042,MATCH($E1025,Establishment!$A$2:$A$1042,0))</f>
        <v>#N/A</v>
      </c>
      <c r="G1025" t="e">
        <f t="array" ref="G1025">INDEX(Establishment!C$2:C$1042,MATCH($E1025,Establishment!$A$2:$A$1042,0))</f>
        <v>#N/A</v>
      </c>
      <c r="H1025" t="s">
        <v>20</v>
      </c>
      <c r="I1025" s="5"/>
      <c r="J1025" t="s">
        <v>20</v>
      </c>
      <c r="L1025" s="5"/>
      <c r="M1025" s="5">
        <f t="shared" si="107"/>
        <v>0</v>
      </c>
      <c r="N1025" s="5" t="e">
        <f t="shared" si="108"/>
        <v>#N/A</v>
      </c>
      <c r="O1025" t="s">
        <v>20</v>
      </c>
      <c r="P1025" t="str">
        <f t="array" ref="P1025">INDEX(Items!B$2:B$1090,MATCH($O1025,Items!$A$2:$A$1090,0))</f>
        <v xml:space="preserve"> </v>
      </c>
      <c r="Q1025" t="str">
        <f t="array" ref="Q1025">INDEX(Items!C$2:C$1090,MATCH($O1025,Items!$A$2:$A$1090,0))</f>
        <v xml:space="preserve"> </v>
      </c>
      <c r="R1025" t="str">
        <f t="array" ref="R1025">INDEX(Items!D$2:D$1090,MATCH($O1025,Items!$A$2:$A$1090,0))</f>
        <v xml:space="preserve"> </v>
      </c>
    </row>
    <row r="1026" spans="1:18" x14ac:dyDescent="0.25">
      <c r="A1026">
        <f t="shared" si="104"/>
        <v>1</v>
      </c>
      <c r="B1026" t="str">
        <f t="shared" si="105"/>
        <v/>
      </c>
      <c r="C1026">
        <f t="shared" si="106"/>
        <v>1</v>
      </c>
      <c r="D1026" s="4"/>
      <c r="E1026" s="3"/>
      <c r="F1026" t="e">
        <f t="array" ref="F1026">INDEX(Establishment!B$2:B$1042,MATCH($E1026,Establishment!$A$2:$A$1042,0))</f>
        <v>#N/A</v>
      </c>
      <c r="G1026" t="e">
        <f t="array" ref="G1026">INDEX(Establishment!C$2:C$1042,MATCH($E1026,Establishment!$A$2:$A$1042,0))</f>
        <v>#N/A</v>
      </c>
      <c r="H1026" t="s">
        <v>20</v>
      </c>
      <c r="I1026" s="5"/>
      <c r="J1026" t="s">
        <v>20</v>
      </c>
      <c r="L1026" s="5"/>
      <c r="M1026" s="5">
        <f t="shared" si="107"/>
        <v>0</v>
      </c>
      <c r="N1026" s="5" t="e">
        <f t="shared" si="108"/>
        <v>#N/A</v>
      </c>
      <c r="O1026" t="s">
        <v>20</v>
      </c>
      <c r="P1026" t="str">
        <f t="array" ref="P1026">INDEX(Items!B$2:B$1090,MATCH($O1026,Items!$A$2:$A$1090,0))</f>
        <v xml:space="preserve"> </v>
      </c>
      <c r="Q1026" t="str">
        <f t="array" ref="Q1026">INDEX(Items!C$2:C$1090,MATCH($O1026,Items!$A$2:$A$1090,0))</f>
        <v xml:space="preserve"> </v>
      </c>
      <c r="R1026" t="str">
        <f t="array" ref="R1026">INDEX(Items!D$2:D$1090,MATCH($O1026,Items!$A$2:$A$1090,0))</f>
        <v xml:space="preserve"> </v>
      </c>
    </row>
    <row r="1027" spans="1:18" x14ac:dyDescent="0.25">
      <c r="A1027">
        <f t="shared" si="104"/>
        <v>1</v>
      </c>
      <c r="B1027" t="str">
        <f t="shared" si="105"/>
        <v/>
      </c>
      <c r="C1027">
        <f t="shared" si="106"/>
        <v>1</v>
      </c>
      <c r="D1027" s="4"/>
      <c r="E1027" s="3"/>
      <c r="F1027" t="e">
        <f t="array" ref="F1027">INDEX(Establishment!B$2:B$1042,MATCH($E1027,Establishment!$A$2:$A$1042,0))</f>
        <v>#N/A</v>
      </c>
      <c r="G1027" t="e">
        <f t="array" ref="G1027">INDEX(Establishment!C$2:C$1042,MATCH($E1027,Establishment!$A$2:$A$1042,0))</f>
        <v>#N/A</v>
      </c>
      <c r="H1027" t="s">
        <v>20</v>
      </c>
      <c r="I1027" s="5"/>
      <c r="J1027" t="s">
        <v>20</v>
      </c>
      <c r="L1027" s="5"/>
      <c r="M1027" s="5">
        <f t="shared" si="107"/>
        <v>0</v>
      </c>
      <c r="N1027" s="5" t="e">
        <f t="shared" si="108"/>
        <v>#N/A</v>
      </c>
      <c r="O1027" t="s">
        <v>20</v>
      </c>
      <c r="P1027" t="str">
        <f t="array" ref="P1027">INDEX(Items!B$2:B$1090,MATCH($O1027,Items!$A$2:$A$1090,0))</f>
        <v xml:space="preserve"> </v>
      </c>
      <c r="Q1027" t="str">
        <f t="array" ref="Q1027">INDEX(Items!C$2:C$1090,MATCH($O1027,Items!$A$2:$A$1090,0))</f>
        <v xml:space="preserve"> </v>
      </c>
      <c r="R1027" t="str">
        <f t="array" ref="R1027">INDEX(Items!D$2:D$1090,MATCH($O1027,Items!$A$2:$A$1090,0))</f>
        <v xml:space="preserve"> </v>
      </c>
    </row>
    <row r="1028" spans="1:18" x14ac:dyDescent="0.25">
      <c r="A1028">
        <f t="shared" si="104"/>
        <v>1</v>
      </c>
      <c r="B1028" t="str">
        <f t="shared" si="105"/>
        <v/>
      </c>
      <c r="C1028">
        <f t="shared" si="106"/>
        <v>1</v>
      </c>
      <c r="D1028" s="4"/>
      <c r="E1028" s="3"/>
      <c r="F1028" t="e">
        <f t="array" ref="F1028">INDEX(Establishment!B$2:B$1042,MATCH($E1028,Establishment!$A$2:$A$1042,0))</f>
        <v>#N/A</v>
      </c>
      <c r="G1028" t="e">
        <f t="array" ref="G1028">INDEX(Establishment!C$2:C$1042,MATCH($E1028,Establishment!$A$2:$A$1042,0))</f>
        <v>#N/A</v>
      </c>
      <c r="H1028" t="s">
        <v>20</v>
      </c>
      <c r="I1028" s="5"/>
      <c r="J1028" t="s">
        <v>20</v>
      </c>
      <c r="L1028" s="5"/>
      <c r="M1028" s="5">
        <f t="shared" si="107"/>
        <v>0</v>
      </c>
      <c r="N1028" s="5" t="e">
        <f t="shared" si="108"/>
        <v>#N/A</v>
      </c>
      <c r="O1028" t="s">
        <v>20</v>
      </c>
      <c r="P1028" t="str">
        <f t="array" ref="P1028">INDEX(Items!B$2:B$1090,MATCH($O1028,Items!$A$2:$A$1090,0))</f>
        <v xml:space="preserve"> </v>
      </c>
      <c r="Q1028" t="str">
        <f t="array" ref="Q1028">INDEX(Items!C$2:C$1090,MATCH($O1028,Items!$A$2:$A$1090,0))</f>
        <v xml:space="preserve"> </v>
      </c>
      <c r="R1028" t="str">
        <f t="array" ref="R1028">INDEX(Items!D$2:D$1090,MATCH($O1028,Items!$A$2:$A$1090,0))</f>
        <v xml:space="preserve"> </v>
      </c>
    </row>
    <row r="1029" spans="1:18" x14ac:dyDescent="0.25">
      <c r="A1029">
        <f t="shared" si="104"/>
        <v>1</v>
      </c>
      <c r="B1029" t="str">
        <f t="shared" si="105"/>
        <v/>
      </c>
      <c r="C1029">
        <f t="shared" si="106"/>
        <v>1</v>
      </c>
      <c r="D1029" s="4"/>
      <c r="E1029" s="3"/>
      <c r="F1029" t="e">
        <f t="array" ref="F1029">INDEX(Establishment!B$2:B$1042,MATCH($E1029,Establishment!$A$2:$A$1042,0))</f>
        <v>#N/A</v>
      </c>
      <c r="G1029" t="e">
        <f t="array" ref="G1029">INDEX(Establishment!C$2:C$1042,MATCH($E1029,Establishment!$A$2:$A$1042,0))</f>
        <v>#N/A</v>
      </c>
      <c r="H1029" t="s">
        <v>20</v>
      </c>
      <c r="I1029" s="5"/>
      <c r="J1029" t="s">
        <v>20</v>
      </c>
      <c r="L1029" s="5"/>
      <c r="M1029" s="5">
        <f t="shared" si="107"/>
        <v>0</v>
      </c>
      <c r="N1029" s="5" t="e">
        <f t="shared" si="108"/>
        <v>#N/A</v>
      </c>
      <c r="O1029" t="s">
        <v>20</v>
      </c>
      <c r="P1029" t="str">
        <f t="array" ref="P1029">INDEX(Items!B$2:B$1090,MATCH($O1029,Items!$A$2:$A$1090,0))</f>
        <v xml:space="preserve"> </v>
      </c>
      <c r="Q1029" t="str">
        <f t="array" ref="Q1029">INDEX(Items!C$2:C$1090,MATCH($O1029,Items!$A$2:$A$1090,0))</f>
        <v xml:space="preserve"> </v>
      </c>
      <c r="R1029" t="str">
        <f t="array" ref="R1029">INDEX(Items!D$2:D$1090,MATCH($O1029,Items!$A$2:$A$1090,0))</f>
        <v xml:space="preserve"> </v>
      </c>
    </row>
    <row r="1030" spans="1:18" x14ac:dyDescent="0.25">
      <c r="A1030">
        <f t="shared" si="104"/>
        <v>1</v>
      </c>
      <c r="B1030" t="str">
        <f t="shared" si="105"/>
        <v/>
      </c>
      <c r="C1030">
        <f t="shared" si="106"/>
        <v>1</v>
      </c>
      <c r="D1030" s="4"/>
      <c r="E1030" s="3"/>
      <c r="F1030" t="e">
        <f t="array" ref="F1030">INDEX(Establishment!B$2:B$1042,MATCH($E1030,Establishment!$A$2:$A$1042,0))</f>
        <v>#N/A</v>
      </c>
      <c r="G1030" t="e">
        <f t="array" ref="G1030">INDEX(Establishment!C$2:C$1042,MATCH($E1030,Establishment!$A$2:$A$1042,0))</f>
        <v>#N/A</v>
      </c>
      <c r="H1030" t="s">
        <v>20</v>
      </c>
      <c r="I1030" s="5"/>
      <c r="J1030" t="s">
        <v>20</v>
      </c>
      <c r="L1030" s="5"/>
      <c r="M1030" s="5">
        <f t="shared" si="107"/>
        <v>0</v>
      </c>
      <c r="N1030" s="5" t="e">
        <f t="shared" si="108"/>
        <v>#N/A</v>
      </c>
      <c r="O1030" t="s">
        <v>20</v>
      </c>
      <c r="P1030" t="str">
        <f t="array" ref="P1030">INDEX(Items!B$2:B$1090,MATCH($O1030,Items!$A$2:$A$1090,0))</f>
        <v xml:space="preserve"> </v>
      </c>
      <c r="Q1030" t="str">
        <f t="array" ref="Q1030">INDEX(Items!C$2:C$1090,MATCH($O1030,Items!$A$2:$A$1090,0))</f>
        <v xml:space="preserve"> </v>
      </c>
      <c r="R1030" t="str">
        <f t="array" ref="R1030">INDEX(Items!D$2:D$1090,MATCH($O1030,Items!$A$2:$A$1090,0))</f>
        <v xml:space="preserve"> </v>
      </c>
    </row>
    <row r="1031" spans="1:18" x14ac:dyDescent="0.25">
      <c r="A1031">
        <f t="shared" ref="A1031:A1094" si="109">IF(OR(D1031&lt;&gt;D1030,D1031=""),1,IF(NOT(AND(E1031=E1030,F1031=F1030,G1031=G1030)),A1030+1,IF(OR(H1031="",AND(H1031&lt;&gt;"",H1031&lt;&gt;H1030,H1030&lt;&gt;"")),A1030,A1030+1)))</f>
        <v>1</v>
      </c>
      <c r="B1031" t="str">
        <f t="shared" ref="B1031:B1094" si="110">IF(D1031&lt;&gt;"",TEXT(D1031,"YYYYMMDD")&amp;CHAR(64+A1031),"")</f>
        <v/>
      </c>
      <c r="C1031">
        <f t="shared" ref="C1031:C1094" si="111">IF(OR(B1031="",B1031&lt;&gt;B1077),1,C1077+1)</f>
        <v>1</v>
      </c>
      <c r="D1031" s="4"/>
      <c r="E1031" s="3"/>
      <c r="F1031" t="e">
        <f t="array" ref="F1031">INDEX(Establishment!B$2:B$1042,MATCH($E1031,Establishment!$A$2:$A$1042,0))</f>
        <v>#N/A</v>
      </c>
      <c r="G1031" t="e">
        <f t="array" ref="G1031">INDEX(Establishment!C$2:C$1042,MATCH($E1031,Establishment!$A$2:$A$1042,0))</f>
        <v>#N/A</v>
      </c>
      <c r="H1031" t="s">
        <v>20</v>
      </c>
      <c r="I1031" s="5"/>
      <c r="J1031" t="s">
        <v>20</v>
      </c>
      <c r="L1031" s="5"/>
      <c r="M1031" s="5">
        <f t="shared" ref="M1031:M1094" si="112">K1031*L1031</f>
        <v>0</v>
      </c>
      <c r="N1031" s="5" t="e">
        <f t="shared" ref="N1031:N1094" si="113">IF(B1031=B1030,N1030+M1031,M1031)</f>
        <v>#N/A</v>
      </c>
      <c r="O1031" t="s">
        <v>20</v>
      </c>
      <c r="P1031" t="str">
        <f t="array" ref="P1031">INDEX(Items!B$2:B$1090,MATCH($O1031,Items!$A$2:$A$1090,0))</f>
        <v xml:space="preserve"> </v>
      </c>
      <c r="Q1031" t="str">
        <f t="array" ref="Q1031">INDEX(Items!C$2:C$1090,MATCH($O1031,Items!$A$2:$A$1090,0))</f>
        <v xml:space="preserve"> </v>
      </c>
      <c r="R1031" t="str">
        <f t="array" ref="R1031">INDEX(Items!D$2:D$1090,MATCH($O1031,Items!$A$2:$A$1090,0))</f>
        <v xml:space="preserve"> </v>
      </c>
    </row>
    <row r="1032" spans="1:18" x14ac:dyDescent="0.25">
      <c r="A1032">
        <f t="shared" si="109"/>
        <v>1</v>
      </c>
      <c r="B1032" t="str">
        <f t="shared" si="110"/>
        <v/>
      </c>
      <c r="C1032">
        <f t="shared" si="111"/>
        <v>1</v>
      </c>
      <c r="D1032" s="4"/>
      <c r="E1032" s="3"/>
      <c r="F1032" t="e">
        <f t="array" ref="F1032">INDEX(Establishment!B$2:B$1042,MATCH($E1032,Establishment!$A$2:$A$1042,0))</f>
        <v>#N/A</v>
      </c>
      <c r="G1032" t="e">
        <f t="array" ref="G1032">INDEX(Establishment!C$2:C$1042,MATCH($E1032,Establishment!$A$2:$A$1042,0))</f>
        <v>#N/A</v>
      </c>
      <c r="H1032" t="s">
        <v>20</v>
      </c>
      <c r="I1032" s="5"/>
      <c r="J1032" t="s">
        <v>20</v>
      </c>
      <c r="L1032" s="5"/>
      <c r="M1032" s="5">
        <f t="shared" si="112"/>
        <v>0</v>
      </c>
      <c r="N1032" s="5" t="e">
        <f t="shared" si="113"/>
        <v>#N/A</v>
      </c>
      <c r="O1032" t="s">
        <v>20</v>
      </c>
      <c r="P1032" t="str">
        <f t="array" ref="P1032">INDEX(Items!B$2:B$1090,MATCH($O1032,Items!$A$2:$A$1090,0))</f>
        <v xml:space="preserve"> </v>
      </c>
      <c r="Q1032" t="str">
        <f t="array" ref="Q1032">INDEX(Items!C$2:C$1090,MATCH($O1032,Items!$A$2:$A$1090,0))</f>
        <v xml:space="preserve"> </v>
      </c>
      <c r="R1032" t="str">
        <f t="array" ref="R1032">INDEX(Items!D$2:D$1090,MATCH($O1032,Items!$A$2:$A$1090,0))</f>
        <v xml:space="preserve"> </v>
      </c>
    </row>
    <row r="1033" spans="1:18" x14ac:dyDescent="0.25">
      <c r="A1033">
        <f t="shared" si="109"/>
        <v>1</v>
      </c>
      <c r="B1033" t="str">
        <f t="shared" si="110"/>
        <v/>
      </c>
      <c r="C1033">
        <f t="shared" si="111"/>
        <v>1</v>
      </c>
      <c r="D1033" s="4"/>
      <c r="E1033" s="3"/>
      <c r="F1033" t="e">
        <f t="array" ref="F1033">INDEX(Establishment!B$2:B$1042,MATCH($E1033,Establishment!$A$2:$A$1042,0))</f>
        <v>#N/A</v>
      </c>
      <c r="G1033" t="e">
        <f t="array" ref="G1033">INDEX(Establishment!C$2:C$1042,MATCH($E1033,Establishment!$A$2:$A$1042,0))</f>
        <v>#N/A</v>
      </c>
      <c r="H1033" t="s">
        <v>20</v>
      </c>
      <c r="I1033" s="5"/>
      <c r="J1033" t="s">
        <v>20</v>
      </c>
      <c r="L1033" s="5"/>
      <c r="M1033" s="5">
        <f t="shared" si="112"/>
        <v>0</v>
      </c>
      <c r="N1033" s="5" t="e">
        <f t="shared" si="113"/>
        <v>#N/A</v>
      </c>
      <c r="O1033" t="s">
        <v>20</v>
      </c>
      <c r="P1033" t="str">
        <f t="array" ref="P1033">INDEX(Items!B$2:B$1090,MATCH($O1033,Items!$A$2:$A$1090,0))</f>
        <v xml:space="preserve"> </v>
      </c>
      <c r="Q1033" t="str">
        <f t="array" ref="Q1033">INDEX(Items!C$2:C$1090,MATCH($O1033,Items!$A$2:$A$1090,0))</f>
        <v xml:space="preserve"> </v>
      </c>
      <c r="R1033" t="str">
        <f t="array" ref="R1033">INDEX(Items!D$2:D$1090,MATCH($O1033,Items!$A$2:$A$1090,0))</f>
        <v xml:space="preserve"> </v>
      </c>
    </row>
    <row r="1034" spans="1:18" x14ac:dyDescent="0.25">
      <c r="A1034">
        <f t="shared" si="109"/>
        <v>1</v>
      </c>
      <c r="B1034" t="str">
        <f t="shared" si="110"/>
        <v/>
      </c>
      <c r="C1034">
        <f t="shared" si="111"/>
        <v>1</v>
      </c>
      <c r="D1034" s="4"/>
      <c r="E1034" s="3"/>
      <c r="F1034" t="e">
        <f t="array" ref="F1034">INDEX(Establishment!B$2:B$1042,MATCH($E1034,Establishment!$A$2:$A$1042,0))</f>
        <v>#N/A</v>
      </c>
      <c r="G1034" t="e">
        <f t="array" ref="G1034">INDEX(Establishment!C$2:C$1042,MATCH($E1034,Establishment!$A$2:$A$1042,0))</f>
        <v>#N/A</v>
      </c>
      <c r="H1034" t="s">
        <v>20</v>
      </c>
      <c r="I1034" s="5"/>
      <c r="J1034" t="s">
        <v>20</v>
      </c>
      <c r="L1034" s="5"/>
      <c r="M1034" s="5">
        <f t="shared" si="112"/>
        <v>0</v>
      </c>
      <c r="N1034" s="5" t="e">
        <f t="shared" si="113"/>
        <v>#N/A</v>
      </c>
      <c r="O1034" t="s">
        <v>20</v>
      </c>
      <c r="P1034" t="str">
        <f t="array" ref="P1034">INDEX(Items!B$2:B$1090,MATCH($O1034,Items!$A$2:$A$1090,0))</f>
        <v xml:space="preserve"> </v>
      </c>
      <c r="Q1034" t="str">
        <f t="array" ref="Q1034">INDEX(Items!C$2:C$1090,MATCH($O1034,Items!$A$2:$A$1090,0))</f>
        <v xml:space="preserve"> </v>
      </c>
      <c r="R1034" t="str">
        <f t="array" ref="R1034">INDEX(Items!D$2:D$1090,MATCH($O1034,Items!$A$2:$A$1090,0))</f>
        <v xml:space="preserve"> </v>
      </c>
    </row>
    <row r="1035" spans="1:18" x14ac:dyDescent="0.25">
      <c r="A1035">
        <f t="shared" si="109"/>
        <v>1</v>
      </c>
      <c r="B1035" t="str">
        <f t="shared" si="110"/>
        <v/>
      </c>
      <c r="C1035">
        <f t="shared" si="111"/>
        <v>1</v>
      </c>
      <c r="D1035" s="4"/>
      <c r="E1035" s="3"/>
      <c r="F1035" t="e">
        <f t="array" ref="F1035">INDEX(Establishment!B$2:B$1042,MATCH($E1035,Establishment!$A$2:$A$1042,0))</f>
        <v>#N/A</v>
      </c>
      <c r="G1035" t="e">
        <f t="array" ref="G1035">INDEX(Establishment!C$2:C$1042,MATCH($E1035,Establishment!$A$2:$A$1042,0))</f>
        <v>#N/A</v>
      </c>
      <c r="H1035" t="s">
        <v>20</v>
      </c>
      <c r="I1035" s="5"/>
      <c r="J1035" t="s">
        <v>20</v>
      </c>
      <c r="L1035" s="5"/>
      <c r="M1035" s="5">
        <f t="shared" si="112"/>
        <v>0</v>
      </c>
      <c r="N1035" s="5" t="e">
        <f t="shared" si="113"/>
        <v>#N/A</v>
      </c>
      <c r="O1035" t="s">
        <v>20</v>
      </c>
      <c r="P1035" t="str">
        <f t="array" ref="P1035">INDEX(Items!B$2:B$1090,MATCH($O1035,Items!$A$2:$A$1090,0))</f>
        <v xml:space="preserve"> </v>
      </c>
      <c r="Q1035" t="str">
        <f t="array" ref="Q1035">INDEX(Items!C$2:C$1090,MATCH($O1035,Items!$A$2:$A$1090,0))</f>
        <v xml:space="preserve"> </v>
      </c>
      <c r="R1035" t="str">
        <f t="array" ref="R1035">INDEX(Items!D$2:D$1090,MATCH($O1035,Items!$A$2:$A$1090,0))</f>
        <v xml:space="preserve"> </v>
      </c>
    </row>
    <row r="1036" spans="1:18" x14ac:dyDescent="0.25">
      <c r="A1036">
        <f t="shared" si="109"/>
        <v>1</v>
      </c>
      <c r="B1036" t="str">
        <f t="shared" si="110"/>
        <v/>
      </c>
      <c r="C1036">
        <f t="shared" si="111"/>
        <v>1</v>
      </c>
      <c r="D1036" s="4"/>
      <c r="E1036" s="3"/>
      <c r="F1036" t="e">
        <f t="array" ref="F1036">INDEX(Establishment!B$2:B$1042,MATCH($E1036,Establishment!$A$2:$A$1042,0))</f>
        <v>#N/A</v>
      </c>
      <c r="G1036" t="e">
        <f t="array" ref="G1036">INDEX(Establishment!C$2:C$1042,MATCH($E1036,Establishment!$A$2:$A$1042,0))</f>
        <v>#N/A</v>
      </c>
      <c r="H1036" t="s">
        <v>20</v>
      </c>
      <c r="I1036" s="5"/>
      <c r="J1036" t="s">
        <v>20</v>
      </c>
      <c r="L1036" s="5"/>
      <c r="M1036" s="5">
        <f t="shared" si="112"/>
        <v>0</v>
      </c>
      <c r="N1036" s="5" t="e">
        <f t="shared" si="113"/>
        <v>#N/A</v>
      </c>
      <c r="O1036" t="s">
        <v>20</v>
      </c>
      <c r="P1036" t="str">
        <f t="array" ref="P1036">INDEX(Items!B$2:B$1090,MATCH($O1036,Items!$A$2:$A$1090,0))</f>
        <v xml:space="preserve"> </v>
      </c>
      <c r="Q1036" t="str">
        <f t="array" ref="Q1036">INDEX(Items!C$2:C$1090,MATCH($O1036,Items!$A$2:$A$1090,0))</f>
        <v xml:space="preserve"> </v>
      </c>
      <c r="R1036" t="str">
        <f t="array" ref="R1036">INDEX(Items!D$2:D$1090,MATCH($O1036,Items!$A$2:$A$1090,0))</f>
        <v xml:space="preserve"> </v>
      </c>
    </row>
    <row r="1037" spans="1:18" x14ac:dyDescent="0.25">
      <c r="A1037">
        <f t="shared" si="109"/>
        <v>1</v>
      </c>
      <c r="B1037" t="str">
        <f t="shared" si="110"/>
        <v/>
      </c>
      <c r="C1037">
        <f t="shared" si="111"/>
        <v>1</v>
      </c>
      <c r="D1037" s="4"/>
      <c r="E1037" s="3"/>
      <c r="F1037" t="e">
        <f t="array" ref="F1037">INDEX(Establishment!B$2:B$1042,MATCH($E1037,Establishment!$A$2:$A$1042,0))</f>
        <v>#N/A</v>
      </c>
      <c r="G1037" t="e">
        <f t="array" ref="G1037">INDEX(Establishment!C$2:C$1042,MATCH($E1037,Establishment!$A$2:$A$1042,0))</f>
        <v>#N/A</v>
      </c>
      <c r="H1037" t="s">
        <v>20</v>
      </c>
      <c r="I1037" s="5"/>
      <c r="J1037" t="s">
        <v>20</v>
      </c>
      <c r="L1037" s="5"/>
      <c r="M1037" s="5">
        <f t="shared" si="112"/>
        <v>0</v>
      </c>
      <c r="N1037" s="5" t="e">
        <f t="shared" si="113"/>
        <v>#N/A</v>
      </c>
      <c r="O1037" t="s">
        <v>20</v>
      </c>
      <c r="P1037" t="str">
        <f t="array" ref="P1037">INDEX(Items!B$2:B$1090,MATCH($O1037,Items!$A$2:$A$1090,0))</f>
        <v xml:space="preserve"> </v>
      </c>
      <c r="Q1037" t="str">
        <f t="array" ref="Q1037">INDEX(Items!C$2:C$1090,MATCH($O1037,Items!$A$2:$A$1090,0))</f>
        <v xml:space="preserve"> </v>
      </c>
      <c r="R1037" t="str">
        <f t="array" ref="R1037">INDEX(Items!D$2:D$1090,MATCH($O1037,Items!$A$2:$A$1090,0))</f>
        <v xml:space="preserve"> </v>
      </c>
    </row>
    <row r="1038" spans="1:18" x14ac:dyDescent="0.25">
      <c r="A1038">
        <f t="shared" si="109"/>
        <v>1</v>
      </c>
      <c r="B1038" t="str">
        <f t="shared" si="110"/>
        <v/>
      </c>
      <c r="C1038">
        <f t="shared" si="111"/>
        <v>1</v>
      </c>
      <c r="D1038" s="4"/>
      <c r="E1038" s="3"/>
      <c r="F1038" t="e">
        <f t="array" ref="F1038">INDEX(Establishment!B$2:B$1042,MATCH($E1038,Establishment!$A$2:$A$1042,0))</f>
        <v>#N/A</v>
      </c>
      <c r="G1038" t="e">
        <f t="array" ref="G1038">INDEX(Establishment!C$2:C$1042,MATCH($E1038,Establishment!$A$2:$A$1042,0))</f>
        <v>#N/A</v>
      </c>
      <c r="H1038" t="s">
        <v>20</v>
      </c>
      <c r="I1038" s="5"/>
      <c r="J1038" t="s">
        <v>20</v>
      </c>
      <c r="L1038" s="5"/>
      <c r="M1038" s="5">
        <f t="shared" si="112"/>
        <v>0</v>
      </c>
      <c r="N1038" s="5" t="e">
        <f t="shared" si="113"/>
        <v>#N/A</v>
      </c>
      <c r="O1038" t="s">
        <v>20</v>
      </c>
      <c r="P1038" t="str">
        <f t="array" ref="P1038">INDEX(Items!B$2:B$1090,MATCH($O1038,Items!$A$2:$A$1090,0))</f>
        <v xml:space="preserve"> </v>
      </c>
      <c r="Q1038" t="str">
        <f t="array" ref="Q1038">INDEX(Items!C$2:C$1090,MATCH($O1038,Items!$A$2:$A$1090,0))</f>
        <v xml:space="preserve"> </v>
      </c>
      <c r="R1038" t="str">
        <f t="array" ref="R1038">INDEX(Items!D$2:D$1090,MATCH($O1038,Items!$A$2:$A$1090,0))</f>
        <v xml:space="preserve"> </v>
      </c>
    </row>
    <row r="1039" spans="1:18" x14ac:dyDescent="0.25">
      <c r="A1039">
        <f t="shared" si="109"/>
        <v>1</v>
      </c>
      <c r="B1039" t="str">
        <f t="shared" si="110"/>
        <v/>
      </c>
      <c r="C1039">
        <f t="shared" si="111"/>
        <v>1</v>
      </c>
      <c r="D1039" s="4"/>
      <c r="E1039" s="3"/>
      <c r="F1039" t="e">
        <f t="array" ref="F1039">INDEX(Establishment!B$2:B$1042,MATCH($E1039,Establishment!$A$2:$A$1042,0))</f>
        <v>#N/A</v>
      </c>
      <c r="G1039" t="e">
        <f t="array" ref="G1039">INDEX(Establishment!C$2:C$1042,MATCH($E1039,Establishment!$A$2:$A$1042,0))</f>
        <v>#N/A</v>
      </c>
      <c r="H1039" t="s">
        <v>20</v>
      </c>
      <c r="I1039" s="5"/>
      <c r="J1039" t="s">
        <v>20</v>
      </c>
      <c r="L1039" s="5"/>
      <c r="M1039" s="5">
        <f t="shared" si="112"/>
        <v>0</v>
      </c>
      <c r="N1039" s="5" t="e">
        <f t="shared" si="113"/>
        <v>#N/A</v>
      </c>
      <c r="O1039" t="s">
        <v>20</v>
      </c>
      <c r="P1039" t="str">
        <f t="array" ref="P1039">INDEX(Items!B$2:B$1090,MATCH($O1039,Items!$A$2:$A$1090,0))</f>
        <v xml:space="preserve"> </v>
      </c>
      <c r="Q1039" t="str">
        <f t="array" ref="Q1039">INDEX(Items!C$2:C$1090,MATCH($O1039,Items!$A$2:$A$1090,0))</f>
        <v xml:space="preserve"> </v>
      </c>
      <c r="R1039" t="str">
        <f t="array" ref="R1039">INDEX(Items!D$2:D$1090,MATCH($O1039,Items!$A$2:$A$1090,0))</f>
        <v xml:space="preserve"> </v>
      </c>
    </row>
    <row r="1040" spans="1:18" x14ac:dyDescent="0.25">
      <c r="A1040">
        <f t="shared" si="109"/>
        <v>1</v>
      </c>
      <c r="B1040" t="str">
        <f t="shared" si="110"/>
        <v/>
      </c>
      <c r="C1040">
        <f t="shared" si="111"/>
        <v>1</v>
      </c>
      <c r="D1040" s="4"/>
      <c r="E1040" s="3"/>
      <c r="F1040" t="e">
        <f t="array" ref="F1040">INDEX(Establishment!B$2:B$1042,MATCH($E1040,Establishment!$A$2:$A$1042,0))</f>
        <v>#N/A</v>
      </c>
      <c r="G1040" t="e">
        <f t="array" ref="G1040">INDEX(Establishment!C$2:C$1042,MATCH($E1040,Establishment!$A$2:$A$1042,0))</f>
        <v>#N/A</v>
      </c>
      <c r="H1040" t="s">
        <v>20</v>
      </c>
      <c r="I1040" s="5"/>
      <c r="J1040" t="s">
        <v>20</v>
      </c>
      <c r="L1040" s="5"/>
      <c r="M1040" s="5">
        <f t="shared" si="112"/>
        <v>0</v>
      </c>
      <c r="N1040" s="5" t="e">
        <f t="shared" si="113"/>
        <v>#N/A</v>
      </c>
      <c r="O1040" t="s">
        <v>20</v>
      </c>
      <c r="P1040" t="str">
        <f t="array" ref="P1040">INDEX(Items!B$2:B$1090,MATCH($O1040,Items!$A$2:$A$1090,0))</f>
        <v xml:space="preserve"> </v>
      </c>
      <c r="Q1040" t="str">
        <f t="array" ref="Q1040">INDEX(Items!C$2:C$1090,MATCH($O1040,Items!$A$2:$A$1090,0))</f>
        <v xml:space="preserve"> </v>
      </c>
      <c r="R1040" t="str">
        <f t="array" ref="R1040">INDEX(Items!D$2:D$1090,MATCH($O1040,Items!$A$2:$A$1090,0))</f>
        <v xml:space="preserve"> </v>
      </c>
    </row>
    <row r="1041" spans="1:18" x14ac:dyDescent="0.25">
      <c r="A1041">
        <f t="shared" si="109"/>
        <v>1</v>
      </c>
      <c r="B1041" t="str">
        <f t="shared" si="110"/>
        <v/>
      </c>
      <c r="C1041">
        <f t="shared" si="111"/>
        <v>1</v>
      </c>
      <c r="D1041" s="4"/>
      <c r="E1041" s="3"/>
      <c r="F1041" t="e">
        <f t="array" ref="F1041">INDEX(Establishment!B$2:B$1042,MATCH($E1041,Establishment!$A$2:$A$1042,0))</f>
        <v>#N/A</v>
      </c>
      <c r="G1041" t="e">
        <f t="array" ref="G1041">INDEX(Establishment!C$2:C$1042,MATCH($E1041,Establishment!$A$2:$A$1042,0))</f>
        <v>#N/A</v>
      </c>
      <c r="H1041" t="s">
        <v>20</v>
      </c>
      <c r="I1041" s="5"/>
      <c r="J1041" t="s">
        <v>20</v>
      </c>
      <c r="L1041" s="5"/>
      <c r="M1041" s="5">
        <f t="shared" si="112"/>
        <v>0</v>
      </c>
      <c r="N1041" s="5" t="e">
        <f t="shared" si="113"/>
        <v>#N/A</v>
      </c>
      <c r="O1041" t="s">
        <v>20</v>
      </c>
      <c r="P1041" t="str">
        <f t="array" ref="P1041">INDEX(Items!B$2:B$1090,MATCH($O1041,Items!$A$2:$A$1090,0))</f>
        <v xml:space="preserve"> </v>
      </c>
      <c r="Q1041" t="str">
        <f t="array" ref="Q1041">INDEX(Items!C$2:C$1090,MATCH($O1041,Items!$A$2:$A$1090,0))</f>
        <v xml:space="preserve"> </v>
      </c>
      <c r="R1041" t="str">
        <f t="array" ref="R1041">INDEX(Items!D$2:D$1090,MATCH($O1041,Items!$A$2:$A$1090,0))</f>
        <v xml:space="preserve"> </v>
      </c>
    </row>
    <row r="1042" spans="1:18" x14ac:dyDescent="0.25">
      <c r="A1042">
        <f t="shared" si="109"/>
        <v>1</v>
      </c>
      <c r="B1042" t="str">
        <f t="shared" si="110"/>
        <v/>
      </c>
      <c r="C1042">
        <f t="shared" si="111"/>
        <v>1</v>
      </c>
      <c r="D1042" s="4"/>
      <c r="E1042" s="3"/>
      <c r="F1042" t="e">
        <f t="array" ref="F1042">INDEX(Establishment!B$2:B$1042,MATCH($E1042,Establishment!$A$2:$A$1042,0))</f>
        <v>#N/A</v>
      </c>
      <c r="G1042" t="e">
        <f t="array" ref="G1042">INDEX(Establishment!C$2:C$1042,MATCH($E1042,Establishment!$A$2:$A$1042,0))</f>
        <v>#N/A</v>
      </c>
      <c r="H1042" t="s">
        <v>20</v>
      </c>
      <c r="I1042" s="5"/>
      <c r="J1042" t="s">
        <v>20</v>
      </c>
      <c r="L1042" s="5"/>
      <c r="M1042" s="5">
        <f t="shared" si="112"/>
        <v>0</v>
      </c>
      <c r="N1042" s="5" t="e">
        <f t="shared" si="113"/>
        <v>#N/A</v>
      </c>
      <c r="O1042" t="s">
        <v>20</v>
      </c>
      <c r="P1042" t="str">
        <f t="array" ref="P1042">INDEX(Items!B$2:B$1090,MATCH($O1042,Items!$A$2:$A$1090,0))</f>
        <v xml:space="preserve"> </v>
      </c>
      <c r="Q1042" t="str">
        <f t="array" ref="Q1042">INDEX(Items!C$2:C$1090,MATCH($O1042,Items!$A$2:$A$1090,0))</f>
        <v xml:space="preserve"> </v>
      </c>
      <c r="R1042" t="str">
        <f t="array" ref="R1042">INDEX(Items!D$2:D$1090,MATCH($O1042,Items!$A$2:$A$1090,0))</f>
        <v xml:space="preserve"> </v>
      </c>
    </row>
    <row r="1043" spans="1:18" x14ac:dyDescent="0.25">
      <c r="A1043">
        <f t="shared" si="109"/>
        <v>1</v>
      </c>
      <c r="B1043" t="str">
        <f t="shared" si="110"/>
        <v/>
      </c>
      <c r="C1043">
        <f t="shared" si="111"/>
        <v>1</v>
      </c>
      <c r="D1043" s="4"/>
      <c r="E1043" s="3"/>
      <c r="F1043" t="e">
        <f t="array" ref="F1043">INDEX(Establishment!B$2:B$1042,MATCH($E1043,Establishment!$A$2:$A$1042,0))</f>
        <v>#N/A</v>
      </c>
      <c r="G1043" t="e">
        <f t="array" ref="G1043">INDEX(Establishment!C$2:C$1042,MATCH($E1043,Establishment!$A$2:$A$1042,0))</f>
        <v>#N/A</v>
      </c>
      <c r="H1043" t="s">
        <v>20</v>
      </c>
      <c r="I1043" s="5"/>
      <c r="J1043" t="s">
        <v>20</v>
      </c>
      <c r="L1043" s="5"/>
      <c r="M1043" s="5">
        <f t="shared" si="112"/>
        <v>0</v>
      </c>
      <c r="N1043" s="5" t="e">
        <f t="shared" si="113"/>
        <v>#N/A</v>
      </c>
      <c r="O1043" t="s">
        <v>20</v>
      </c>
      <c r="P1043" t="str">
        <f t="array" ref="P1043">INDEX(Items!B$2:B$1090,MATCH($O1043,Items!$A$2:$A$1090,0))</f>
        <v xml:space="preserve"> </v>
      </c>
      <c r="Q1043" t="str">
        <f t="array" ref="Q1043">INDEX(Items!C$2:C$1090,MATCH($O1043,Items!$A$2:$A$1090,0))</f>
        <v xml:space="preserve"> </v>
      </c>
      <c r="R1043" t="str">
        <f t="array" ref="R1043">INDEX(Items!D$2:D$1090,MATCH($O1043,Items!$A$2:$A$1090,0))</f>
        <v xml:space="preserve"> </v>
      </c>
    </row>
    <row r="1044" spans="1:18" x14ac:dyDescent="0.25">
      <c r="A1044">
        <f t="shared" si="109"/>
        <v>1</v>
      </c>
      <c r="B1044" t="str">
        <f t="shared" si="110"/>
        <v/>
      </c>
      <c r="C1044">
        <f t="shared" si="111"/>
        <v>1</v>
      </c>
      <c r="D1044" s="4"/>
      <c r="E1044" s="3"/>
      <c r="F1044" t="e">
        <f t="array" ref="F1044">INDEX(Establishment!B$2:B$1042,MATCH($E1044,Establishment!$A$2:$A$1042,0))</f>
        <v>#N/A</v>
      </c>
      <c r="G1044" t="e">
        <f t="array" ref="G1044">INDEX(Establishment!C$2:C$1042,MATCH($E1044,Establishment!$A$2:$A$1042,0))</f>
        <v>#N/A</v>
      </c>
      <c r="H1044" t="s">
        <v>20</v>
      </c>
      <c r="I1044" s="5"/>
      <c r="J1044" t="s">
        <v>20</v>
      </c>
      <c r="L1044" s="5"/>
      <c r="M1044" s="5">
        <f t="shared" si="112"/>
        <v>0</v>
      </c>
      <c r="N1044" s="5" t="e">
        <f t="shared" si="113"/>
        <v>#N/A</v>
      </c>
      <c r="O1044" t="s">
        <v>20</v>
      </c>
      <c r="P1044" t="str">
        <f t="array" ref="P1044">INDEX(Items!B$2:B$1090,MATCH($O1044,Items!$A$2:$A$1090,0))</f>
        <v xml:space="preserve"> </v>
      </c>
      <c r="Q1044" t="str">
        <f t="array" ref="Q1044">INDEX(Items!C$2:C$1090,MATCH($O1044,Items!$A$2:$A$1090,0))</f>
        <v xml:space="preserve"> </v>
      </c>
      <c r="R1044" t="str">
        <f t="array" ref="R1044">INDEX(Items!D$2:D$1090,MATCH($O1044,Items!$A$2:$A$1090,0))</f>
        <v xml:space="preserve"> </v>
      </c>
    </row>
    <row r="1045" spans="1:18" x14ac:dyDescent="0.25">
      <c r="A1045">
        <f t="shared" si="109"/>
        <v>1</v>
      </c>
      <c r="B1045" t="str">
        <f t="shared" si="110"/>
        <v/>
      </c>
      <c r="C1045">
        <f t="shared" si="111"/>
        <v>1</v>
      </c>
      <c r="D1045" s="4"/>
      <c r="E1045" s="3"/>
      <c r="F1045" t="e">
        <f t="array" ref="F1045">INDEX(Establishment!B$2:B$1042,MATCH($E1045,Establishment!$A$2:$A$1042,0))</f>
        <v>#N/A</v>
      </c>
      <c r="G1045" t="e">
        <f t="array" ref="G1045">INDEX(Establishment!C$2:C$1042,MATCH($E1045,Establishment!$A$2:$A$1042,0))</f>
        <v>#N/A</v>
      </c>
      <c r="H1045" t="s">
        <v>20</v>
      </c>
      <c r="I1045" s="5"/>
      <c r="J1045" t="s">
        <v>20</v>
      </c>
      <c r="L1045" s="5"/>
      <c r="M1045" s="5">
        <f t="shared" si="112"/>
        <v>0</v>
      </c>
      <c r="N1045" s="5" t="e">
        <f t="shared" si="113"/>
        <v>#N/A</v>
      </c>
      <c r="O1045" t="s">
        <v>20</v>
      </c>
      <c r="P1045" t="str">
        <f t="array" ref="P1045">INDEX(Items!B$2:B$1090,MATCH($O1045,Items!$A$2:$A$1090,0))</f>
        <v xml:space="preserve"> </v>
      </c>
      <c r="Q1045" t="str">
        <f t="array" ref="Q1045">INDEX(Items!C$2:C$1090,MATCH($O1045,Items!$A$2:$A$1090,0))</f>
        <v xml:space="preserve"> </v>
      </c>
      <c r="R1045" t="str">
        <f t="array" ref="R1045">INDEX(Items!D$2:D$1090,MATCH($O1045,Items!$A$2:$A$1090,0))</f>
        <v xml:space="preserve"> </v>
      </c>
    </row>
    <row r="1046" spans="1:18" x14ac:dyDescent="0.25">
      <c r="A1046">
        <f t="shared" si="109"/>
        <v>1</v>
      </c>
      <c r="B1046" t="str">
        <f t="shared" si="110"/>
        <v/>
      </c>
      <c r="C1046">
        <f t="shared" si="111"/>
        <v>1</v>
      </c>
      <c r="D1046" s="4"/>
      <c r="E1046" s="3"/>
      <c r="F1046" t="e">
        <f t="array" ref="F1046">INDEX(Establishment!B$2:B$1042,MATCH($E1046,Establishment!$A$2:$A$1042,0))</f>
        <v>#N/A</v>
      </c>
      <c r="G1046" t="e">
        <f t="array" ref="G1046">INDEX(Establishment!C$2:C$1042,MATCH($E1046,Establishment!$A$2:$A$1042,0))</f>
        <v>#N/A</v>
      </c>
      <c r="H1046" t="s">
        <v>20</v>
      </c>
      <c r="I1046" s="5"/>
      <c r="J1046" t="s">
        <v>20</v>
      </c>
      <c r="L1046" s="5"/>
      <c r="M1046" s="5">
        <f t="shared" si="112"/>
        <v>0</v>
      </c>
      <c r="N1046" s="5" t="e">
        <f t="shared" si="113"/>
        <v>#N/A</v>
      </c>
      <c r="O1046" t="s">
        <v>20</v>
      </c>
      <c r="P1046" t="str">
        <f t="array" ref="P1046">INDEX(Items!B$2:B$1090,MATCH($O1046,Items!$A$2:$A$1090,0))</f>
        <v xml:space="preserve"> </v>
      </c>
      <c r="Q1046" t="str">
        <f t="array" ref="Q1046">INDEX(Items!C$2:C$1090,MATCH($O1046,Items!$A$2:$A$1090,0))</f>
        <v xml:space="preserve"> </v>
      </c>
      <c r="R1046" t="str">
        <f t="array" ref="R1046">INDEX(Items!D$2:D$1090,MATCH($O1046,Items!$A$2:$A$1090,0))</f>
        <v xml:space="preserve"> </v>
      </c>
    </row>
    <row r="1047" spans="1:18" x14ac:dyDescent="0.25">
      <c r="A1047">
        <f t="shared" si="109"/>
        <v>1</v>
      </c>
      <c r="B1047" t="str">
        <f t="shared" si="110"/>
        <v/>
      </c>
      <c r="C1047">
        <f t="shared" si="111"/>
        <v>1</v>
      </c>
      <c r="D1047" s="4"/>
      <c r="E1047" s="3"/>
      <c r="F1047" t="e">
        <f t="array" ref="F1047">INDEX(Establishment!B$2:B$1042,MATCH($E1047,Establishment!$A$2:$A$1042,0))</f>
        <v>#N/A</v>
      </c>
      <c r="G1047" t="e">
        <f t="array" ref="G1047">INDEX(Establishment!C$2:C$1042,MATCH($E1047,Establishment!$A$2:$A$1042,0))</f>
        <v>#N/A</v>
      </c>
      <c r="H1047" t="s">
        <v>20</v>
      </c>
      <c r="I1047" s="5"/>
      <c r="J1047" t="s">
        <v>20</v>
      </c>
      <c r="L1047" s="5"/>
      <c r="M1047" s="5">
        <f t="shared" si="112"/>
        <v>0</v>
      </c>
      <c r="N1047" s="5" t="e">
        <f t="shared" si="113"/>
        <v>#N/A</v>
      </c>
      <c r="O1047" t="s">
        <v>20</v>
      </c>
      <c r="P1047" t="str">
        <f t="array" ref="P1047">INDEX(Items!B$2:B$1090,MATCH($O1047,Items!$A$2:$A$1090,0))</f>
        <v xml:space="preserve"> </v>
      </c>
      <c r="Q1047" t="str">
        <f t="array" ref="Q1047">INDEX(Items!C$2:C$1090,MATCH($O1047,Items!$A$2:$A$1090,0))</f>
        <v xml:space="preserve"> </v>
      </c>
      <c r="R1047" t="str">
        <f t="array" ref="R1047">INDEX(Items!D$2:D$1090,MATCH($O1047,Items!$A$2:$A$1090,0))</f>
        <v xml:space="preserve"> </v>
      </c>
    </row>
    <row r="1048" spans="1:18" x14ac:dyDescent="0.25">
      <c r="A1048">
        <f t="shared" si="109"/>
        <v>1</v>
      </c>
      <c r="B1048" t="str">
        <f t="shared" si="110"/>
        <v/>
      </c>
      <c r="C1048">
        <f t="shared" si="111"/>
        <v>1</v>
      </c>
      <c r="D1048" s="4"/>
      <c r="E1048" s="3"/>
      <c r="F1048" t="e">
        <f t="array" ref="F1048">INDEX(Establishment!B$2:B$1042,MATCH($E1048,Establishment!$A$2:$A$1042,0))</f>
        <v>#N/A</v>
      </c>
      <c r="G1048" t="e">
        <f t="array" ref="G1048">INDEX(Establishment!C$2:C$1042,MATCH($E1048,Establishment!$A$2:$A$1042,0))</f>
        <v>#N/A</v>
      </c>
      <c r="H1048" t="s">
        <v>20</v>
      </c>
      <c r="I1048" s="5"/>
      <c r="J1048" t="s">
        <v>20</v>
      </c>
      <c r="L1048" s="5"/>
      <c r="M1048" s="5">
        <f t="shared" si="112"/>
        <v>0</v>
      </c>
      <c r="N1048" s="5" t="e">
        <f t="shared" si="113"/>
        <v>#N/A</v>
      </c>
      <c r="O1048" t="s">
        <v>20</v>
      </c>
      <c r="P1048" t="str">
        <f t="array" ref="P1048">INDEX(Items!B$2:B$1090,MATCH($O1048,Items!$A$2:$A$1090,0))</f>
        <v xml:space="preserve"> </v>
      </c>
      <c r="Q1048" t="str">
        <f t="array" ref="Q1048">INDEX(Items!C$2:C$1090,MATCH($O1048,Items!$A$2:$A$1090,0))</f>
        <v xml:space="preserve"> </v>
      </c>
      <c r="R1048" t="str">
        <f t="array" ref="R1048">INDEX(Items!D$2:D$1090,MATCH($O1048,Items!$A$2:$A$1090,0))</f>
        <v xml:space="preserve"> </v>
      </c>
    </row>
    <row r="1049" spans="1:18" x14ac:dyDescent="0.25">
      <c r="A1049">
        <f t="shared" si="109"/>
        <v>1</v>
      </c>
      <c r="B1049" t="str">
        <f t="shared" si="110"/>
        <v/>
      </c>
      <c r="C1049">
        <f t="shared" si="111"/>
        <v>1</v>
      </c>
      <c r="D1049" s="4"/>
      <c r="E1049" s="3"/>
      <c r="F1049" t="e">
        <f t="array" ref="F1049">INDEX(Establishment!B$2:B$1042,MATCH($E1049,Establishment!$A$2:$A$1042,0))</f>
        <v>#N/A</v>
      </c>
      <c r="G1049" t="e">
        <f t="array" ref="G1049">INDEX(Establishment!C$2:C$1042,MATCH($E1049,Establishment!$A$2:$A$1042,0))</f>
        <v>#N/A</v>
      </c>
      <c r="H1049" t="s">
        <v>20</v>
      </c>
      <c r="I1049" s="5"/>
      <c r="J1049" t="s">
        <v>20</v>
      </c>
      <c r="L1049" s="5"/>
      <c r="M1049" s="5">
        <f t="shared" si="112"/>
        <v>0</v>
      </c>
      <c r="N1049" s="5" t="e">
        <f t="shared" si="113"/>
        <v>#N/A</v>
      </c>
      <c r="O1049" t="s">
        <v>20</v>
      </c>
      <c r="P1049" t="str">
        <f t="array" ref="P1049">INDEX(Items!B$2:B$1090,MATCH($O1049,Items!$A$2:$A$1090,0))</f>
        <v xml:space="preserve"> </v>
      </c>
      <c r="Q1049" t="str">
        <f t="array" ref="Q1049">INDEX(Items!C$2:C$1090,MATCH($O1049,Items!$A$2:$A$1090,0))</f>
        <v xml:space="preserve"> </v>
      </c>
      <c r="R1049" t="str">
        <f t="array" ref="R1049">INDEX(Items!D$2:D$1090,MATCH($O1049,Items!$A$2:$A$1090,0))</f>
        <v xml:space="preserve"> </v>
      </c>
    </row>
    <row r="1050" spans="1:18" x14ac:dyDescent="0.25">
      <c r="A1050">
        <f t="shared" si="109"/>
        <v>1</v>
      </c>
      <c r="B1050" t="str">
        <f t="shared" si="110"/>
        <v/>
      </c>
      <c r="C1050">
        <f t="shared" si="111"/>
        <v>1</v>
      </c>
      <c r="D1050" s="4"/>
      <c r="E1050" s="3"/>
      <c r="F1050" t="e">
        <f t="array" ref="F1050">INDEX(Establishment!B$2:B$1042,MATCH($E1050,Establishment!$A$2:$A$1042,0))</f>
        <v>#N/A</v>
      </c>
      <c r="G1050" t="e">
        <f t="array" ref="G1050">INDEX(Establishment!C$2:C$1042,MATCH($E1050,Establishment!$A$2:$A$1042,0))</f>
        <v>#N/A</v>
      </c>
      <c r="H1050" t="s">
        <v>20</v>
      </c>
      <c r="I1050" s="5"/>
      <c r="J1050" t="s">
        <v>20</v>
      </c>
      <c r="L1050" s="5"/>
      <c r="M1050" s="5">
        <f t="shared" si="112"/>
        <v>0</v>
      </c>
      <c r="N1050" s="5" t="e">
        <f t="shared" si="113"/>
        <v>#N/A</v>
      </c>
      <c r="O1050" t="s">
        <v>20</v>
      </c>
      <c r="P1050" t="str">
        <f t="array" ref="P1050">INDEX(Items!B$2:B$1090,MATCH($O1050,Items!$A$2:$A$1090,0))</f>
        <v xml:space="preserve"> </v>
      </c>
      <c r="Q1050" t="str">
        <f t="array" ref="Q1050">INDEX(Items!C$2:C$1090,MATCH($O1050,Items!$A$2:$A$1090,0))</f>
        <v xml:space="preserve"> </v>
      </c>
      <c r="R1050" t="str">
        <f t="array" ref="R1050">INDEX(Items!D$2:D$1090,MATCH($O1050,Items!$A$2:$A$1090,0))</f>
        <v xml:space="preserve"> </v>
      </c>
    </row>
    <row r="1051" spans="1:18" x14ac:dyDescent="0.25">
      <c r="A1051">
        <f t="shared" si="109"/>
        <v>1</v>
      </c>
      <c r="B1051" t="str">
        <f t="shared" si="110"/>
        <v/>
      </c>
      <c r="C1051">
        <f t="shared" si="111"/>
        <v>1</v>
      </c>
      <c r="D1051" s="4"/>
      <c r="E1051" s="3"/>
      <c r="F1051" t="e">
        <f t="array" ref="F1051">INDEX(Establishment!B$2:B$1042,MATCH($E1051,Establishment!$A$2:$A$1042,0))</f>
        <v>#N/A</v>
      </c>
      <c r="G1051" t="e">
        <f t="array" ref="G1051">INDEX(Establishment!C$2:C$1042,MATCH($E1051,Establishment!$A$2:$A$1042,0))</f>
        <v>#N/A</v>
      </c>
      <c r="H1051" t="s">
        <v>20</v>
      </c>
      <c r="I1051" s="5"/>
      <c r="J1051" t="s">
        <v>20</v>
      </c>
      <c r="L1051" s="5"/>
      <c r="M1051" s="5">
        <f t="shared" si="112"/>
        <v>0</v>
      </c>
      <c r="N1051" s="5" t="e">
        <f t="shared" si="113"/>
        <v>#N/A</v>
      </c>
      <c r="O1051" t="s">
        <v>20</v>
      </c>
      <c r="P1051" t="str">
        <f t="array" ref="P1051">INDEX(Items!B$2:B$1090,MATCH($O1051,Items!$A$2:$A$1090,0))</f>
        <v xml:space="preserve"> </v>
      </c>
      <c r="Q1051" t="str">
        <f t="array" ref="Q1051">INDEX(Items!C$2:C$1090,MATCH($O1051,Items!$A$2:$A$1090,0))</f>
        <v xml:space="preserve"> </v>
      </c>
      <c r="R1051" t="str">
        <f t="array" ref="R1051">INDEX(Items!D$2:D$1090,MATCH($O1051,Items!$A$2:$A$1090,0))</f>
        <v xml:space="preserve"> </v>
      </c>
    </row>
    <row r="1052" spans="1:18" x14ac:dyDescent="0.25">
      <c r="A1052">
        <f t="shared" si="109"/>
        <v>1</v>
      </c>
      <c r="B1052" t="str">
        <f t="shared" si="110"/>
        <v/>
      </c>
      <c r="C1052">
        <f t="shared" si="111"/>
        <v>1</v>
      </c>
      <c r="D1052" s="4"/>
      <c r="E1052" s="3"/>
      <c r="F1052" t="e">
        <f t="array" ref="F1052">INDEX(Establishment!B$2:B$1042,MATCH($E1052,Establishment!$A$2:$A$1042,0))</f>
        <v>#N/A</v>
      </c>
      <c r="G1052" t="e">
        <f t="array" ref="G1052">INDEX(Establishment!C$2:C$1042,MATCH($E1052,Establishment!$A$2:$A$1042,0))</f>
        <v>#N/A</v>
      </c>
      <c r="H1052" t="s">
        <v>20</v>
      </c>
      <c r="I1052" s="5"/>
      <c r="J1052" t="s">
        <v>20</v>
      </c>
      <c r="L1052" s="5"/>
      <c r="M1052" s="5">
        <f t="shared" si="112"/>
        <v>0</v>
      </c>
      <c r="N1052" s="5" t="e">
        <f t="shared" si="113"/>
        <v>#N/A</v>
      </c>
      <c r="O1052" t="s">
        <v>20</v>
      </c>
      <c r="P1052" t="str">
        <f t="array" ref="P1052">INDEX(Items!B$2:B$1090,MATCH($O1052,Items!$A$2:$A$1090,0))</f>
        <v xml:space="preserve"> </v>
      </c>
      <c r="Q1052" t="str">
        <f t="array" ref="Q1052">INDEX(Items!C$2:C$1090,MATCH($O1052,Items!$A$2:$A$1090,0))</f>
        <v xml:space="preserve"> </v>
      </c>
      <c r="R1052" t="str">
        <f t="array" ref="R1052">INDEX(Items!D$2:D$1090,MATCH($O1052,Items!$A$2:$A$1090,0))</f>
        <v xml:space="preserve"> </v>
      </c>
    </row>
    <row r="1053" spans="1:18" x14ac:dyDescent="0.25">
      <c r="A1053">
        <f t="shared" si="109"/>
        <v>1</v>
      </c>
      <c r="B1053" t="str">
        <f t="shared" si="110"/>
        <v/>
      </c>
      <c r="C1053">
        <f t="shared" si="111"/>
        <v>1</v>
      </c>
      <c r="D1053" s="4"/>
      <c r="E1053" s="3"/>
      <c r="F1053" t="e">
        <f t="array" ref="F1053">INDEX(Establishment!B$2:B$1042,MATCH($E1053,Establishment!$A$2:$A$1042,0))</f>
        <v>#N/A</v>
      </c>
      <c r="G1053" t="e">
        <f t="array" ref="G1053">INDEX(Establishment!C$2:C$1042,MATCH($E1053,Establishment!$A$2:$A$1042,0))</f>
        <v>#N/A</v>
      </c>
      <c r="H1053" t="s">
        <v>20</v>
      </c>
      <c r="I1053" s="5"/>
      <c r="J1053" t="s">
        <v>20</v>
      </c>
      <c r="L1053" s="5"/>
      <c r="M1053" s="5">
        <f t="shared" si="112"/>
        <v>0</v>
      </c>
      <c r="N1053" s="5" t="e">
        <f t="shared" si="113"/>
        <v>#N/A</v>
      </c>
      <c r="O1053" t="s">
        <v>20</v>
      </c>
      <c r="P1053" t="str">
        <f t="array" ref="P1053">INDEX(Items!B$2:B$1090,MATCH($O1053,Items!$A$2:$A$1090,0))</f>
        <v xml:space="preserve"> </v>
      </c>
      <c r="Q1053" t="str">
        <f t="array" ref="Q1053">INDEX(Items!C$2:C$1090,MATCH($O1053,Items!$A$2:$A$1090,0))</f>
        <v xml:space="preserve"> </v>
      </c>
      <c r="R1053" t="str">
        <f t="array" ref="R1053">INDEX(Items!D$2:D$1090,MATCH($O1053,Items!$A$2:$A$1090,0))</f>
        <v xml:space="preserve"> </v>
      </c>
    </row>
    <row r="1054" spans="1:18" x14ac:dyDescent="0.25">
      <c r="A1054">
        <f t="shared" si="109"/>
        <v>1</v>
      </c>
      <c r="B1054" t="str">
        <f t="shared" si="110"/>
        <v/>
      </c>
      <c r="C1054">
        <f t="shared" si="111"/>
        <v>1</v>
      </c>
      <c r="D1054" s="4"/>
      <c r="E1054" s="3"/>
      <c r="F1054" t="e">
        <f t="array" ref="F1054">INDEX(Establishment!B$2:B$1042,MATCH($E1054,Establishment!$A$2:$A$1042,0))</f>
        <v>#N/A</v>
      </c>
      <c r="G1054" t="e">
        <f t="array" ref="G1054">INDEX(Establishment!C$2:C$1042,MATCH($E1054,Establishment!$A$2:$A$1042,0))</f>
        <v>#N/A</v>
      </c>
      <c r="H1054" t="s">
        <v>20</v>
      </c>
      <c r="I1054" s="5"/>
      <c r="J1054" t="s">
        <v>20</v>
      </c>
      <c r="L1054" s="5"/>
      <c r="M1054" s="5">
        <f t="shared" si="112"/>
        <v>0</v>
      </c>
      <c r="N1054" s="5" t="e">
        <f t="shared" si="113"/>
        <v>#N/A</v>
      </c>
      <c r="O1054" t="s">
        <v>20</v>
      </c>
      <c r="P1054" t="str">
        <f t="array" ref="P1054">INDEX(Items!B$2:B$1090,MATCH($O1054,Items!$A$2:$A$1090,0))</f>
        <v xml:space="preserve"> </v>
      </c>
      <c r="Q1054" t="str">
        <f t="array" ref="Q1054">INDEX(Items!C$2:C$1090,MATCH($O1054,Items!$A$2:$A$1090,0))</f>
        <v xml:space="preserve"> </v>
      </c>
      <c r="R1054" t="str">
        <f t="array" ref="R1054">INDEX(Items!D$2:D$1090,MATCH($O1054,Items!$A$2:$A$1090,0))</f>
        <v xml:space="preserve"> </v>
      </c>
    </row>
    <row r="1055" spans="1:18" x14ac:dyDescent="0.25">
      <c r="A1055">
        <f t="shared" si="109"/>
        <v>1</v>
      </c>
      <c r="B1055" t="str">
        <f t="shared" si="110"/>
        <v/>
      </c>
      <c r="C1055">
        <f t="shared" si="111"/>
        <v>1</v>
      </c>
      <c r="D1055" s="4"/>
      <c r="E1055" s="3"/>
      <c r="F1055" t="e">
        <f t="array" ref="F1055">INDEX(Establishment!B$2:B$1042,MATCH($E1055,Establishment!$A$2:$A$1042,0))</f>
        <v>#N/A</v>
      </c>
      <c r="G1055" t="e">
        <f t="array" ref="G1055">INDEX(Establishment!C$2:C$1042,MATCH($E1055,Establishment!$A$2:$A$1042,0))</f>
        <v>#N/A</v>
      </c>
      <c r="H1055" t="s">
        <v>20</v>
      </c>
      <c r="I1055" s="5"/>
      <c r="J1055" t="s">
        <v>20</v>
      </c>
      <c r="L1055" s="5"/>
      <c r="M1055" s="5">
        <f t="shared" si="112"/>
        <v>0</v>
      </c>
      <c r="N1055" s="5" t="e">
        <f t="shared" si="113"/>
        <v>#N/A</v>
      </c>
      <c r="O1055" t="s">
        <v>20</v>
      </c>
      <c r="P1055" t="str">
        <f t="array" ref="P1055">INDEX(Items!B$2:B$1090,MATCH($O1055,Items!$A$2:$A$1090,0))</f>
        <v xml:space="preserve"> </v>
      </c>
      <c r="Q1055" t="str">
        <f t="array" ref="Q1055">INDEX(Items!C$2:C$1090,MATCH($O1055,Items!$A$2:$A$1090,0))</f>
        <v xml:space="preserve"> </v>
      </c>
      <c r="R1055" t="str">
        <f t="array" ref="R1055">INDEX(Items!D$2:D$1090,MATCH($O1055,Items!$A$2:$A$1090,0))</f>
        <v xml:space="preserve"> </v>
      </c>
    </row>
    <row r="1056" spans="1:18" x14ac:dyDescent="0.25">
      <c r="A1056">
        <f t="shared" si="109"/>
        <v>1</v>
      </c>
      <c r="B1056" t="str">
        <f t="shared" si="110"/>
        <v/>
      </c>
      <c r="C1056">
        <f t="shared" si="111"/>
        <v>1</v>
      </c>
      <c r="D1056" s="4"/>
      <c r="E1056" s="3"/>
      <c r="F1056" t="e">
        <f t="array" ref="F1056">INDEX(Establishment!B$2:B$1042,MATCH($E1056,Establishment!$A$2:$A$1042,0))</f>
        <v>#N/A</v>
      </c>
      <c r="G1056" t="e">
        <f t="array" ref="G1056">INDEX(Establishment!C$2:C$1042,MATCH($E1056,Establishment!$A$2:$A$1042,0))</f>
        <v>#N/A</v>
      </c>
      <c r="H1056" t="s">
        <v>20</v>
      </c>
      <c r="I1056" s="5"/>
      <c r="J1056" t="s">
        <v>20</v>
      </c>
      <c r="L1056" s="5"/>
      <c r="M1056" s="5">
        <f t="shared" si="112"/>
        <v>0</v>
      </c>
      <c r="N1056" s="5" t="e">
        <f t="shared" si="113"/>
        <v>#N/A</v>
      </c>
      <c r="O1056" t="s">
        <v>20</v>
      </c>
      <c r="P1056" t="str">
        <f t="array" ref="P1056">INDEX(Items!B$2:B$1090,MATCH($O1056,Items!$A$2:$A$1090,0))</f>
        <v xml:space="preserve"> </v>
      </c>
      <c r="Q1056" t="str">
        <f t="array" ref="Q1056">INDEX(Items!C$2:C$1090,MATCH($O1056,Items!$A$2:$A$1090,0))</f>
        <v xml:space="preserve"> </v>
      </c>
      <c r="R1056" t="str">
        <f t="array" ref="R1056">INDEX(Items!D$2:D$1090,MATCH($O1056,Items!$A$2:$A$1090,0))</f>
        <v xml:space="preserve"> </v>
      </c>
    </row>
    <row r="1057" spans="1:18" x14ac:dyDescent="0.25">
      <c r="A1057">
        <f t="shared" si="109"/>
        <v>1</v>
      </c>
      <c r="B1057" t="str">
        <f t="shared" si="110"/>
        <v/>
      </c>
      <c r="C1057">
        <f t="shared" si="111"/>
        <v>1</v>
      </c>
      <c r="D1057" s="4"/>
      <c r="E1057" s="3"/>
      <c r="F1057" t="e">
        <f t="array" ref="F1057">INDEX(Establishment!B$2:B$1042,MATCH($E1057,Establishment!$A$2:$A$1042,0))</f>
        <v>#N/A</v>
      </c>
      <c r="G1057" t="e">
        <f t="array" ref="G1057">INDEX(Establishment!C$2:C$1042,MATCH($E1057,Establishment!$A$2:$A$1042,0))</f>
        <v>#N/A</v>
      </c>
      <c r="H1057" t="s">
        <v>20</v>
      </c>
      <c r="I1057" s="5"/>
      <c r="J1057" t="s">
        <v>20</v>
      </c>
      <c r="L1057" s="5"/>
      <c r="M1057" s="5">
        <f t="shared" si="112"/>
        <v>0</v>
      </c>
      <c r="N1057" s="5" t="e">
        <f t="shared" si="113"/>
        <v>#N/A</v>
      </c>
      <c r="O1057" t="s">
        <v>20</v>
      </c>
      <c r="P1057" t="str">
        <f t="array" ref="P1057">INDEX(Items!B$2:B$1090,MATCH($O1057,Items!$A$2:$A$1090,0))</f>
        <v xml:space="preserve"> </v>
      </c>
      <c r="Q1057" t="str">
        <f t="array" ref="Q1057">INDEX(Items!C$2:C$1090,MATCH($O1057,Items!$A$2:$A$1090,0))</f>
        <v xml:space="preserve"> </v>
      </c>
      <c r="R1057" t="str">
        <f t="array" ref="R1057">INDEX(Items!D$2:D$1090,MATCH($O1057,Items!$A$2:$A$1090,0))</f>
        <v xml:space="preserve"> </v>
      </c>
    </row>
    <row r="1058" spans="1:18" x14ac:dyDescent="0.25">
      <c r="A1058">
        <f t="shared" si="109"/>
        <v>1</v>
      </c>
      <c r="B1058" t="str">
        <f t="shared" si="110"/>
        <v/>
      </c>
      <c r="C1058">
        <f t="shared" si="111"/>
        <v>1</v>
      </c>
      <c r="D1058" s="4"/>
      <c r="E1058" s="3"/>
      <c r="F1058" t="e">
        <f t="array" ref="F1058">INDEX(Establishment!B$2:B$1042,MATCH($E1058,Establishment!$A$2:$A$1042,0))</f>
        <v>#N/A</v>
      </c>
      <c r="G1058" t="e">
        <f t="array" ref="G1058">INDEX(Establishment!C$2:C$1042,MATCH($E1058,Establishment!$A$2:$A$1042,0))</f>
        <v>#N/A</v>
      </c>
      <c r="H1058" t="s">
        <v>20</v>
      </c>
      <c r="I1058" s="5"/>
      <c r="J1058" t="s">
        <v>20</v>
      </c>
      <c r="L1058" s="5"/>
      <c r="M1058" s="5">
        <f t="shared" si="112"/>
        <v>0</v>
      </c>
      <c r="N1058" s="5" t="e">
        <f t="shared" si="113"/>
        <v>#N/A</v>
      </c>
      <c r="O1058" t="s">
        <v>20</v>
      </c>
      <c r="P1058" t="str">
        <f t="array" ref="P1058">INDEX(Items!B$2:B$1090,MATCH($O1058,Items!$A$2:$A$1090,0))</f>
        <v xml:space="preserve"> </v>
      </c>
      <c r="Q1058" t="str">
        <f t="array" ref="Q1058">INDEX(Items!C$2:C$1090,MATCH($O1058,Items!$A$2:$A$1090,0))</f>
        <v xml:space="preserve"> </v>
      </c>
      <c r="R1058" t="str">
        <f t="array" ref="R1058">INDEX(Items!D$2:D$1090,MATCH($O1058,Items!$A$2:$A$1090,0))</f>
        <v xml:space="preserve"> </v>
      </c>
    </row>
    <row r="1059" spans="1:18" x14ac:dyDescent="0.25">
      <c r="A1059">
        <f t="shared" si="109"/>
        <v>1</v>
      </c>
      <c r="B1059" t="str">
        <f t="shared" si="110"/>
        <v/>
      </c>
      <c r="C1059">
        <f t="shared" si="111"/>
        <v>1</v>
      </c>
      <c r="D1059" s="4"/>
      <c r="E1059" s="3"/>
      <c r="F1059" t="e">
        <f t="array" ref="F1059">INDEX(Establishment!B$2:B$1042,MATCH($E1059,Establishment!$A$2:$A$1042,0))</f>
        <v>#N/A</v>
      </c>
      <c r="G1059" t="e">
        <f t="array" ref="G1059">INDEX(Establishment!C$2:C$1042,MATCH($E1059,Establishment!$A$2:$A$1042,0))</f>
        <v>#N/A</v>
      </c>
      <c r="H1059" t="s">
        <v>20</v>
      </c>
      <c r="I1059" s="5"/>
      <c r="J1059" t="s">
        <v>20</v>
      </c>
      <c r="L1059" s="5"/>
      <c r="M1059" s="5">
        <f t="shared" si="112"/>
        <v>0</v>
      </c>
      <c r="N1059" s="5" t="e">
        <f t="shared" si="113"/>
        <v>#N/A</v>
      </c>
      <c r="O1059" t="s">
        <v>20</v>
      </c>
      <c r="P1059" t="str">
        <f t="array" ref="P1059">INDEX(Items!B$2:B$1090,MATCH($O1059,Items!$A$2:$A$1090,0))</f>
        <v xml:space="preserve"> </v>
      </c>
      <c r="Q1059" t="str">
        <f t="array" ref="Q1059">INDEX(Items!C$2:C$1090,MATCH($O1059,Items!$A$2:$A$1090,0))</f>
        <v xml:space="preserve"> </v>
      </c>
      <c r="R1059" t="str">
        <f t="array" ref="R1059">INDEX(Items!D$2:D$1090,MATCH($O1059,Items!$A$2:$A$1090,0))</f>
        <v xml:space="preserve"> </v>
      </c>
    </row>
    <row r="1060" spans="1:18" x14ac:dyDescent="0.25">
      <c r="A1060">
        <f t="shared" si="109"/>
        <v>1</v>
      </c>
      <c r="B1060" t="str">
        <f t="shared" si="110"/>
        <v/>
      </c>
      <c r="C1060">
        <f t="shared" si="111"/>
        <v>1</v>
      </c>
      <c r="D1060" s="4"/>
      <c r="E1060" s="3"/>
      <c r="F1060" t="e">
        <f t="array" ref="F1060">INDEX(Establishment!B$2:B$1042,MATCH($E1060,Establishment!$A$2:$A$1042,0))</f>
        <v>#N/A</v>
      </c>
      <c r="G1060" t="e">
        <f t="array" ref="G1060">INDEX(Establishment!C$2:C$1042,MATCH($E1060,Establishment!$A$2:$A$1042,0))</f>
        <v>#N/A</v>
      </c>
      <c r="H1060" t="s">
        <v>20</v>
      </c>
      <c r="I1060" s="5"/>
      <c r="J1060" t="s">
        <v>20</v>
      </c>
      <c r="L1060" s="5"/>
      <c r="M1060" s="5">
        <f t="shared" si="112"/>
        <v>0</v>
      </c>
      <c r="N1060" s="5" t="e">
        <f t="shared" si="113"/>
        <v>#N/A</v>
      </c>
      <c r="O1060" t="s">
        <v>20</v>
      </c>
      <c r="P1060" t="str">
        <f t="array" ref="P1060">INDEX(Items!B$2:B$1090,MATCH($O1060,Items!$A$2:$A$1090,0))</f>
        <v xml:space="preserve"> </v>
      </c>
      <c r="Q1060" t="str">
        <f t="array" ref="Q1060">INDEX(Items!C$2:C$1090,MATCH($O1060,Items!$A$2:$A$1090,0))</f>
        <v xml:space="preserve"> </v>
      </c>
      <c r="R1060" t="str">
        <f t="array" ref="R1060">INDEX(Items!D$2:D$1090,MATCH($O1060,Items!$A$2:$A$1090,0))</f>
        <v xml:space="preserve"> </v>
      </c>
    </row>
    <row r="1061" spans="1:18" x14ac:dyDescent="0.25">
      <c r="A1061">
        <f t="shared" si="109"/>
        <v>1</v>
      </c>
      <c r="B1061" t="str">
        <f t="shared" si="110"/>
        <v/>
      </c>
      <c r="C1061">
        <f t="shared" si="111"/>
        <v>1</v>
      </c>
      <c r="D1061" s="4"/>
      <c r="E1061" s="3"/>
      <c r="F1061" t="e">
        <f t="array" ref="F1061">INDEX(Establishment!B$2:B$1042,MATCH($E1061,Establishment!$A$2:$A$1042,0))</f>
        <v>#N/A</v>
      </c>
      <c r="G1061" t="e">
        <f t="array" ref="G1061">INDEX(Establishment!C$2:C$1042,MATCH($E1061,Establishment!$A$2:$A$1042,0))</f>
        <v>#N/A</v>
      </c>
      <c r="H1061" t="s">
        <v>20</v>
      </c>
      <c r="I1061" s="5"/>
      <c r="J1061" t="s">
        <v>20</v>
      </c>
      <c r="L1061" s="5"/>
      <c r="M1061" s="5">
        <f t="shared" si="112"/>
        <v>0</v>
      </c>
      <c r="N1061" s="5" t="e">
        <f t="shared" si="113"/>
        <v>#N/A</v>
      </c>
      <c r="O1061" t="s">
        <v>20</v>
      </c>
      <c r="P1061" t="str">
        <f t="array" ref="P1061">INDEX(Items!B$2:B$1090,MATCH($O1061,Items!$A$2:$A$1090,0))</f>
        <v xml:space="preserve"> </v>
      </c>
      <c r="Q1061" t="str">
        <f t="array" ref="Q1061">INDEX(Items!C$2:C$1090,MATCH($O1061,Items!$A$2:$A$1090,0))</f>
        <v xml:space="preserve"> </v>
      </c>
      <c r="R1061" t="str">
        <f t="array" ref="R1061">INDEX(Items!D$2:D$1090,MATCH($O1061,Items!$A$2:$A$1090,0))</f>
        <v xml:space="preserve"> </v>
      </c>
    </row>
    <row r="1062" spans="1:18" x14ac:dyDescent="0.25">
      <c r="A1062">
        <f t="shared" si="109"/>
        <v>1</v>
      </c>
      <c r="B1062" t="str">
        <f t="shared" si="110"/>
        <v/>
      </c>
      <c r="C1062">
        <f t="shared" si="111"/>
        <v>1</v>
      </c>
      <c r="D1062" s="4"/>
      <c r="E1062" s="3"/>
      <c r="F1062" t="e">
        <f t="array" ref="F1062">INDEX(Establishment!B$2:B$1042,MATCH($E1062,Establishment!$A$2:$A$1042,0))</f>
        <v>#N/A</v>
      </c>
      <c r="G1062" t="e">
        <f t="array" ref="G1062">INDEX(Establishment!C$2:C$1042,MATCH($E1062,Establishment!$A$2:$A$1042,0))</f>
        <v>#N/A</v>
      </c>
      <c r="H1062" t="s">
        <v>20</v>
      </c>
      <c r="I1062" s="5"/>
      <c r="J1062" t="s">
        <v>20</v>
      </c>
      <c r="L1062" s="5"/>
      <c r="M1062" s="5">
        <f t="shared" si="112"/>
        <v>0</v>
      </c>
      <c r="N1062" s="5" t="e">
        <f t="shared" si="113"/>
        <v>#N/A</v>
      </c>
      <c r="O1062" t="s">
        <v>20</v>
      </c>
      <c r="P1062" t="str">
        <f t="array" ref="P1062">INDEX(Items!B$2:B$1090,MATCH($O1062,Items!$A$2:$A$1090,0))</f>
        <v xml:space="preserve"> </v>
      </c>
      <c r="Q1062" t="str">
        <f t="array" ref="Q1062">INDEX(Items!C$2:C$1090,MATCH($O1062,Items!$A$2:$A$1090,0))</f>
        <v xml:space="preserve"> </v>
      </c>
      <c r="R1062" t="str">
        <f t="array" ref="R1062">INDEX(Items!D$2:D$1090,MATCH($O1062,Items!$A$2:$A$1090,0))</f>
        <v xml:space="preserve"> </v>
      </c>
    </row>
    <row r="1063" spans="1:18" x14ac:dyDescent="0.25">
      <c r="A1063">
        <f t="shared" si="109"/>
        <v>1</v>
      </c>
      <c r="B1063" t="str">
        <f t="shared" si="110"/>
        <v/>
      </c>
      <c r="C1063">
        <f t="shared" si="111"/>
        <v>1</v>
      </c>
      <c r="D1063" s="4"/>
      <c r="E1063" s="3"/>
      <c r="F1063" t="e">
        <f t="array" ref="F1063">INDEX(Establishment!B$2:B$1042,MATCH($E1063,Establishment!$A$2:$A$1042,0))</f>
        <v>#N/A</v>
      </c>
      <c r="G1063" t="e">
        <f t="array" ref="G1063">INDEX(Establishment!C$2:C$1042,MATCH($E1063,Establishment!$A$2:$A$1042,0))</f>
        <v>#N/A</v>
      </c>
      <c r="H1063" t="s">
        <v>20</v>
      </c>
      <c r="I1063" s="5"/>
      <c r="J1063" t="s">
        <v>20</v>
      </c>
      <c r="L1063" s="5"/>
      <c r="M1063" s="5">
        <f t="shared" si="112"/>
        <v>0</v>
      </c>
      <c r="N1063" s="5" t="e">
        <f t="shared" si="113"/>
        <v>#N/A</v>
      </c>
      <c r="O1063" t="s">
        <v>20</v>
      </c>
      <c r="P1063" t="str">
        <f t="array" ref="P1063">INDEX(Items!B$2:B$1090,MATCH($O1063,Items!$A$2:$A$1090,0))</f>
        <v xml:space="preserve"> </v>
      </c>
      <c r="Q1063" t="str">
        <f t="array" ref="Q1063">INDEX(Items!C$2:C$1090,MATCH($O1063,Items!$A$2:$A$1090,0))</f>
        <v xml:space="preserve"> </v>
      </c>
      <c r="R1063" t="str">
        <f t="array" ref="R1063">INDEX(Items!D$2:D$1090,MATCH($O1063,Items!$A$2:$A$1090,0))</f>
        <v xml:space="preserve"> </v>
      </c>
    </row>
    <row r="1064" spans="1:18" x14ac:dyDescent="0.25">
      <c r="A1064">
        <f t="shared" si="109"/>
        <v>1</v>
      </c>
      <c r="B1064" t="str">
        <f t="shared" si="110"/>
        <v/>
      </c>
      <c r="C1064">
        <f t="shared" si="111"/>
        <v>1</v>
      </c>
      <c r="D1064" s="4"/>
      <c r="E1064" s="3"/>
      <c r="F1064" t="e">
        <f t="array" ref="F1064">INDEX(Establishment!B$2:B$1042,MATCH($E1064,Establishment!$A$2:$A$1042,0))</f>
        <v>#N/A</v>
      </c>
      <c r="G1064" t="e">
        <f t="array" ref="G1064">INDEX(Establishment!C$2:C$1042,MATCH($E1064,Establishment!$A$2:$A$1042,0))</f>
        <v>#N/A</v>
      </c>
      <c r="H1064" t="s">
        <v>20</v>
      </c>
      <c r="I1064" s="5"/>
      <c r="J1064" t="s">
        <v>20</v>
      </c>
      <c r="L1064" s="5"/>
      <c r="M1064" s="5">
        <f t="shared" si="112"/>
        <v>0</v>
      </c>
      <c r="N1064" s="5" t="e">
        <f t="shared" si="113"/>
        <v>#N/A</v>
      </c>
      <c r="O1064" t="s">
        <v>20</v>
      </c>
      <c r="P1064" t="str">
        <f t="array" ref="P1064">INDEX(Items!B$2:B$1090,MATCH($O1064,Items!$A$2:$A$1090,0))</f>
        <v xml:space="preserve"> </v>
      </c>
      <c r="Q1064" t="str">
        <f t="array" ref="Q1064">INDEX(Items!C$2:C$1090,MATCH($O1064,Items!$A$2:$A$1090,0))</f>
        <v xml:space="preserve"> </v>
      </c>
      <c r="R1064" t="str">
        <f t="array" ref="R1064">INDEX(Items!D$2:D$1090,MATCH($O1064,Items!$A$2:$A$1090,0))</f>
        <v xml:space="preserve"> </v>
      </c>
    </row>
    <row r="1065" spans="1:18" x14ac:dyDescent="0.25">
      <c r="A1065">
        <f t="shared" si="109"/>
        <v>1</v>
      </c>
      <c r="B1065" t="str">
        <f t="shared" si="110"/>
        <v/>
      </c>
      <c r="C1065">
        <f t="shared" si="111"/>
        <v>1</v>
      </c>
      <c r="D1065" s="4"/>
      <c r="E1065" s="3"/>
      <c r="F1065" t="e">
        <f t="array" ref="F1065">INDEX(Establishment!B$2:B$1042,MATCH($E1065,Establishment!$A$2:$A$1042,0))</f>
        <v>#N/A</v>
      </c>
      <c r="G1065" t="e">
        <f t="array" ref="G1065">INDEX(Establishment!C$2:C$1042,MATCH($E1065,Establishment!$A$2:$A$1042,0))</f>
        <v>#N/A</v>
      </c>
      <c r="H1065" t="s">
        <v>20</v>
      </c>
      <c r="I1065" s="5"/>
      <c r="J1065" t="s">
        <v>20</v>
      </c>
      <c r="L1065" s="5"/>
      <c r="M1065" s="5">
        <f t="shared" si="112"/>
        <v>0</v>
      </c>
      <c r="N1065" s="5" t="e">
        <f t="shared" si="113"/>
        <v>#N/A</v>
      </c>
      <c r="O1065" t="s">
        <v>20</v>
      </c>
      <c r="P1065" t="str">
        <f t="array" ref="P1065">INDEX(Items!B$2:B$1090,MATCH($O1065,Items!$A$2:$A$1090,0))</f>
        <v xml:space="preserve"> </v>
      </c>
      <c r="Q1065" t="str">
        <f t="array" ref="Q1065">INDEX(Items!C$2:C$1090,MATCH($O1065,Items!$A$2:$A$1090,0))</f>
        <v xml:space="preserve"> </v>
      </c>
      <c r="R1065" t="str">
        <f t="array" ref="R1065">INDEX(Items!D$2:D$1090,MATCH($O1065,Items!$A$2:$A$1090,0))</f>
        <v xml:space="preserve"> </v>
      </c>
    </row>
    <row r="1066" spans="1:18" x14ac:dyDescent="0.25">
      <c r="A1066">
        <f t="shared" si="109"/>
        <v>1</v>
      </c>
      <c r="B1066" t="str">
        <f t="shared" si="110"/>
        <v/>
      </c>
      <c r="C1066">
        <f t="shared" si="111"/>
        <v>1</v>
      </c>
      <c r="D1066" s="4"/>
      <c r="E1066" s="3"/>
      <c r="F1066" t="e">
        <f t="array" ref="F1066">INDEX(Establishment!B$2:B$1042,MATCH($E1066,Establishment!$A$2:$A$1042,0))</f>
        <v>#N/A</v>
      </c>
      <c r="G1066" t="e">
        <f t="array" ref="G1066">INDEX(Establishment!C$2:C$1042,MATCH($E1066,Establishment!$A$2:$A$1042,0))</f>
        <v>#N/A</v>
      </c>
      <c r="H1066" t="s">
        <v>20</v>
      </c>
      <c r="I1066" s="5"/>
      <c r="J1066" t="s">
        <v>20</v>
      </c>
      <c r="L1066" s="5"/>
      <c r="M1066" s="5">
        <f t="shared" si="112"/>
        <v>0</v>
      </c>
      <c r="N1066" s="5" t="e">
        <f t="shared" si="113"/>
        <v>#N/A</v>
      </c>
      <c r="O1066" t="s">
        <v>20</v>
      </c>
      <c r="P1066" t="str">
        <f t="array" ref="P1066">INDEX(Items!B$2:B$1090,MATCH($O1066,Items!$A$2:$A$1090,0))</f>
        <v xml:space="preserve"> </v>
      </c>
      <c r="Q1066" t="str">
        <f t="array" ref="Q1066">INDEX(Items!C$2:C$1090,MATCH($O1066,Items!$A$2:$A$1090,0))</f>
        <v xml:space="preserve"> </v>
      </c>
      <c r="R1066" t="str">
        <f t="array" ref="R1066">INDEX(Items!D$2:D$1090,MATCH($O1066,Items!$A$2:$A$1090,0))</f>
        <v xml:space="preserve"> </v>
      </c>
    </row>
    <row r="1067" spans="1:18" x14ac:dyDescent="0.25">
      <c r="A1067">
        <f t="shared" si="109"/>
        <v>1</v>
      </c>
      <c r="B1067" t="str">
        <f t="shared" si="110"/>
        <v/>
      </c>
      <c r="C1067">
        <f t="shared" si="111"/>
        <v>1</v>
      </c>
      <c r="D1067" s="4"/>
      <c r="E1067" s="3"/>
      <c r="F1067" t="e">
        <f t="array" ref="F1067">INDEX(Establishment!B$2:B$1042,MATCH($E1067,Establishment!$A$2:$A$1042,0))</f>
        <v>#N/A</v>
      </c>
      <c r="G1067" t="e">
        <f t="array" ref="G1067">INDEX(Establishment!C$2:C$1042,MATCH($E1067,Establishment!$A$2:$A$1042,0))</f>
        <v>#N/A</v>
      </c>
      <c r="H1067" t="s">
        <v>20</v>
      </c>
      <c r="I1067" s="5"/>
      <c r="J1067" t="s">
        <v>20</v>
      </c>
      <c r="L1067" s="5"/>
      <c r="M1067" s="5">
        <f t="shared" si="112"/>
        <v>0</v>
      </c>
      <c r="N1067" s="5" t="e">
        <f t="shared" si="113"/>
        <v>#N/A</v>
      </c>
      <c r="O1067" t="s">
        <v>20</v>
      </c>
      <c r="P1067" t="str">
        <f t="array" ref="P1067">INDEX(Items!B$2:B$1090,MATCH($O1067,Items!$A$2:$A$1090,0))</f>
        <v xml:space="preserve"> </v>
      </c>
      <c r="Q1067" t="str">
        <f t="array" ref="Q1067">INDEX(Items!C$2:C$1090,MATCH($O1067,Items!$A$2:$A$1090,0))</f>
        <v xml:space="preserve"> </v>
      </c>
      <c r="R1067" t="str">
        <f t="array" ref="R1067">INDEX(Items!D$2:D$1090,MATCH($O1067,Items!$A$2:$A$1090,0))</f>
        <v xml:space="preserve"> </v>
      </c>
    </row>
    <row r="1068" spans="1:18" x14ac:dyDescent="0.25">
      <c r="A1068">
        <f t="shared" si="109"/>
        <v>1</v>
      </c>
      <c r="B1068" t="str">
        <f t="shared" si="110"/>
        <v/>
      </c>
      <c r="C1068">
        <f t="shared" si="111"/>
        <v>1</v>
      </c>
      <c r="D1068" s="4"/>
      <c r="E1068" s="3"/>
      <c r="F1068" t="e">
        <f t="array" ref="F1068">INDEX(Establishment!B$2:B$1042,MATCH($E1068,Establishment!$A$2:$A$1042,0))</f>
        <v>#N/A</v>
      </c>
      <c r="G1068" t="e">
        <f t="array" ref="G1068">INDEX(Establishment!C$2:C$1042,MATCH($E1068,Establishment!$A$2:$A$1042,0))</f>
        <v>#N/A</v>
      </c>
      <c r="H1068" t="s">
        <v>20</v>
      </c>
      <c r="I1068" s="5"/>
      <c r="J1068" t="s">
        <v>20</v>
      </c>
      <c r="L1068" s="5"/>
      <c r="M1068" s="5">
        <f t="shared" si="112"/>
        <v>0</v>
      </c>
      <c r="N1068" s="5" t="e">
        <f t="shared" si="113"/>
        <v>#N/A</v>
      </c>
      <c r="O1068" t="s">
        <v>20</v>
      </c>
      <c r="P1068" t="str">
        <f t="array" ref="P1068">INDEX(Items!B$2:B$1090,MATCH($O1068,Items!$A$2:$A$1090,0))</f>
        <v xml:space="preserve"> </v>
      </c>
      <c r="Q1068" t="str">
        <f t="array" ref="Q1068">INDEX(Items!C$2:C$1090,MATCH($O1068,Items!$A$2:$A$1090,0))</f>
        <v xml:space="preserve"> </v>
      </c>
      <c r="R1068" t="str">
        <f t="array" ref="R1068">INDEX(Items!D$2:D$1090,MATCH($O1068,Items!$A$2:$A$1090,0))</f>
        <v xml:space="preserve"> </v>
      </c>
    </row>
    <row r="1069" spans="1:18" x14ac:dyDescent="0.25">
      <c r="A1069">
        <f t="shared" si="109"/>
        <v>1</v>
      </c>
      <c r="B1069" t="str">
        <f t="shared" si="110"/>
        <v/>
      </c>
      <c r="C1069">
        <f t="shared" si="111"/>
        <v>1</v>
      </c>
      <c r="D1069" s="4"/>
      <c r="E1069" s="3"/>
      <c r="F1069" t="e">
        <f t="array" ref="F1069">INDEX(Establishment!B$2:B$1042,MATCH($E1069,Establishment!$A$2:$A$1042,0))</f>
        <v>#N/A</v>
      </c>
      <c r="G1069" t="e">
        <f t="array" ref="G1069">INDEX(Establishment!C$2:C$1042,MATCH($E1069,Establishment!$A$2:$A$1042,0))</f>
        <v>#N/A</v>
      </c>
      <c r="H1069" t="s">
        <v>20</v>
      </c>
      <c r="I1069" s="5"/>
      <c r="J1069" t="s">
        <v>20</v>
      </c>
      <c r="L1069" s="5"/>
      <c r="M1069" s="5">
        <f t="shared" si="112"/>
        <v>0</v>
      </c>
      <c r="N1069" s="5" t="e">
        <f t="shared" si="113"/>
        <v>#N/A</v>
      </c>
      <c r="O1069" t="s">
        <v>20</v>
      </c>
      <c r="P1069" t="str">
        <f t="array" ref="P1069">INDEX(Items!B$2:B$1090,MATCH($O1069,Items!$A$2:$A$1090,0))</f>
        <v xml:space="preserve"> </v>
      </c>
      <c r="Q1069" t="str">
        <f t="array" ref="Q1069">INDEX(Items!C$2:C$1090,MATCH($O1069,Items!$A$2:$A$1090,0))</f>
        <v xml:space="preserve"> </v>
      </c>
      <c r="R1069" t="str">
        <f t="array" ref="R1069">INDEX(Items!D$2:D$1090,MATCH($O1069,Items!$A$2:$A$1090,0))</f>
        <v xml:space="preserve"> </v>
      </c>
    </row>
    <row r="1070" spans="1:18" x14ac:dyDescent="0.25">
      <c r="A1070">
        <f t="shared" si="109"/>
        <v>1</v>
      </c>
      <c r="B1070" t="str">
        <f t="shared" si="110"/>
        <v/>
      </c>
      <c r="C1070">
        <f t="shared" si="111"/>
        <v>1</v>
      </c>
      <c r="D1070" s="4"/>
      <c r="E1070" s="3"/>
      <c r="F1070" t="e">
        <f t="array" ref="F1070">INDEX(Establishment!B$2:B$1042,MATCH($E1070,Establishment!$A$2:$A$1042,0))</f>
        <v>#N/A</v>
      </c>
      <c r="G1070" t="e">
        <f t="array" ref="G1070">INDEX(Establishment!C$2:C$1042,MATCH($E1070,Establishment!$A$2:$A$1042,0))</f>
        <v>#N/A</v>
      </c>
      <c r="H1070" t="s">
        <v>20</v>
      </c>
      <c r="I1070" s="5"/>
      <c r="J1070" t="s">
        <v>20</v>
      </c>
      <c r="L1070" s="5"/>
      <c r="M1070" s="5">
        <f t="shared" si="112"/>
        <v>0</v>
      </c>
      <c r="N1070" s="5" t="e">
        <f t="shared" si="113"/>
        <v>#N/A</v>
      </c>
      <c r="O1070" t="s">
        <v>20</v>
      </c>
      <c r="P1070" t="str">
        <f t="array" ref="P1070">INDEX(Items!B$2:B$1090,MATCH($O1070,Items!$A$2:$A$1090,0))</f>
        <v xml:space="preserve"> </v>
      </c>
      <c r="Q1070" t="str">
        <f t="array" ref="Q1070">INDEX(Items!C$2:C$1090,MATCH($O1070,Items!$A$2:$A$1090,0))</f>
        <v xml:space="preserve"> </v>
      </c>
      <c r="R1070" t="str">
        <f t="array" ref="R1070">INDEX(Items!D$2:D$1090,MATCH($O1070,Items!$A$2:$A$1090,0))</f>
        <v xml:space="preserve"> </v>
      </c>
    </row>
    <row r="1071" spans="1:18" x14ac:dyDescent="0.25">
      <c r="A1071">
        <f t="shared" si="109"/>
        <v>1</v>
      </c>
      <c r="B1071" t="str">
        <f t="shared" si="110"/>
        <v/>
      </c>
      <c r="C1071">
        <f t="shared" si="111"/>
        <v>1</v>
      </c>
      <c r="D1071" s="4"/>
      <c r="E1071" s="3"/>
      <c r="F1071" t="e">
        <f t="array" ref="F1071">INDEX(Establishment!B$2:B$1042,MATCH($E1071,Establishment!$A$2:$A$1042,0))</f>
        <v>#N/A</v>
      </c>
      <c r="G1071" t="e">
        <f t="array" ref="G1071">INDEX(Establishment!C$2:C$1042,MATCH($E1071,Establishment!$A$2:$A$1042,0))</f>
        <v>#N/A</v>
      </c>
      <c r="H1071" t="s">
        <v>20</v>
      </c>
      <c r="I1071" s="5"/>
      <c r="J1071" t="s">
        <v>20</v>
      </c>
      <c r="L1071" s="5"/>
      <c r="M1071" s="5">
        <f t="shared" si="112"/>
        <v>0</v>
      </c>
      <c r="N1071" s="5" t="e">
        <f t="shared" si="113"/>
        <v>#N/A</v>
      </c>
      <c r="O1071" t="s">
        <v>20</v>
      </c>
      <c r="P1071" t="str">
        <f t="array" ref="P1071">INDEX(Items!B$2:B$1090,MATCH($O1071,Items!$A$2:$A$1090,0))</f>
        <v xml:space="preserve"> </v>
      </c>
      <c r="Q1071" t="str">
        <f t="array" ref="Q1071">INDEX(Items!C$2:C$1090,MATCH($O1071,Items!$A$2:$A$1090,0))</f>
        <v xml:space="preserve"> </v>
      </c>
      <c r="R1071" t="str">
        <f t="array" ref="R1071">INDEX(Items!D$2:D$1090,MATCH($O1071,Items!$A$2:$A$1090,0))</f>
        <v xml:space="preserve"> </v>
      </c>
    </row>
    <row r="1072" spans="1:18" x14ac:dyDescent="0.25">
      <c r="A1072">
        <f t="shared" si="109"/>
        <v>1</v>
      </c>
      <c r="B1072" t="str">
        <f t="shared" si="110"/>
        <v/>
      </c>
      <c r="C1072">
        <f t="shared" si="111"/>
        <v>1</v>
      </c>
      <c r="D1072" s="4"/>
      <c r="E1072" s="3"/>
      <c r="F1072" t="e">
        <f t="array" ref="F1072">INDEX(Establishment!B$2:B$1042,MATCH($E1072,Establishment!$A$2:$A$1042,0))</f>
        <v>#N/A</v>
      </c>
      <c r="G1072" t="e">
        <f t="array" ref="G1072">INDEX(Establishment!C$2:C$1042,MATCH($E1072,Establishment!$A$2:$A$1042,0))</f>
        <v>#N/A</v>
      </c>
      <c r="H1072" t="s">
        <v>20</v>
      </c>
      <c r="I1072" s="5"/>
      <c r="J1072" t="s">
        <v>20</v>
      </c>
      <c r="L1072" s="5"/>
      <c r="M1072" s="5">
        <f t="shared" si="112"/>
        <v>0</v>
      </c>
      <c r="N1072" s="5" t="e">
        <f t="shared" si="113"/>
        <v>#N/A</v>
      </c>
      <c r="O1072" t="s">
        <v>20</v>
      </c>
      <c r="P1072" t="str">
        <f t="array" ref="P1072">INDEX(Items!B$2:B$1090,MATCH($O1072,Items!$A$2:$A$1090,0))</f>
        <v xml:space="preserve"> </v>
      </c>
      <c r="Q1072" t="str">
        <f t="array" ref="Q1072">INDEX(Items!C$2:C$1090,MATCH($O1072,Items!$A$2:$A$1090,0))</f>
        <v xml:space="preserve"> </v>
      </c>
      <c r="R1072" t="str">
        <f t="array" ref="R1072">INDEX(Items!D$2:D$1090,MATCH($O1072,Items!$A$2:$A$1090,0))</f>
        <v xml:space="preserve"> </v>
      </c>
    </row>
    <row r="1073" spans="1:18" x14ac:dyDescent="0.25">
      <c r="A1073">
        <f t="shared" si="109"/>
        <v>1</v>
      </c>
      <c r="B1073" t="str">
        <f t="shared" si="110"/>
        <v/>
      </c>
      <c r="C1073">
        <f t="shared" si="111"/>
        <v>1</v>
      </c>
      <c r="D1073" s="4"/>
      <c r="E1073" s="3"/>
      <c r="F1073" t="e">
        <f t="array" ref="F1073">INDEX(Establishment!B$2:B$1042,MATCH($E1073,Establishment!$A$2:$A$1042,0))</f>
        <v>#N/A</v>
      </c>
      <c r="G1073" t="e">
        <f t="array" ref="G1073">INDEX(Establishment!C$2:C$1042,MATCH($E1073,Establishment!$A$2:$A$1042,0))</f>
        <v>#N/A</v>
      </c>
      <c r="H1073" t="s">
        <v>20</v>
      </c>
      <c r="I1073" s="5"/>
      <c r="J1073" t="s">
        <v>20</v>
      </c>
      <c r="L1073" s="5"/>
      <c r="M1073" s="5">
        <f t="shared" si="112"/>
        <v>0</v>
      </c>
      <c r="N1073" s="5" t="e">
        <f t="shared" si="113"/>
        <v>#N/A</v>
      </c>
      <c r="O1073" t="s">
        <v>20</v>
      </c>
      <c r="P1073" t="str">
        <f t="array" ref="P1073">INDEX(Items!B$2:B$1090,MATCH($O1073,Items!$A$2:$A$1090,0))</f>
        <v xml:space="preserve"> </v>
      </c>
      <c r="Q1073" t="str">
        <f t="array" ref="Q1073">INDEX(Items!C$2:C$1090,MATCH($O1073,Items!$A$2:$A$1090,0))</f>
        <v xml:space="preserve"> </v>
      </c>
      <c r="R1073" t="str">
        <f t="array" ref="R1073">INDEX(Items!D$2:D$1090,MATCH($O1073,Items!$A$2:$A$1090,0))</f>
        <v xml:space="preserve"> </v>
      </c>
    </row>
    <row r="1074" spans="1:18" x14ac:dyDescent="0.25">
      <c r="A1074">
        <f t="shared" si="109"/>
        <v>1</v>
      </c>
      <c r="B1074" t="str">
        <f t="shared" si="110"/>
        <v/>
      </c>
      <c r="C1074">
        <f t="shared" si="111"/>
        <v>1</v>
      </c>
      <c r="D1074" s="4"/>
      <c r="E1074" s="3"/>
      <c r="F1074" t="e">
        <f t="array" ref="F1074">INDEX(Establishment!B$2:B$1042,MATCH($E1074,Establishment!$A$2:$A$1042,0))</f>
        <v>#N/A</v>
      </c>
      <c r="G1074" t="e">
        <f t="array" ref="G1074">INDEX(Establishment!C$2:C$1042,MATCH($E1074,Establishment!$A$2:$A$1042,0))</f>
        <v>#N/A</v>
      </c>
      <c r="H1074" t="s">
        <v>20</v>
      </c>
      <c r="I1074" s="5"/>
      <c r="J1074" t="s">
        <v>20</v>
      </c>
      <c r="L1074" s="5"/>
      <c r="M1074" s="5">
        <f t="shared" si="112"/>
        <v>0</v>
      </c>
      <c r="N1074" s="5" t="e">
        <f t="shared" si="113"/>
        <v>#N/A</v>
      </c>
      <c r="O1074" t="s">
        <v>20</v>
      </c>
      <c r="P1074" t="str">
        <f t="array" ref="P1074">INDEX(Items!B$2:B$1090,MATCH($O1074,Items!$A$2:$A$1090,0))</f>
        <v xml:space="preserve"> </v>
      </c>
      <c r="Q1074" t="str">
        <f t="array" ref="Q1074">INDEX(Items!C$2:C$1090,MATCH($O1074,Items!$A$2:$A$1090,0))</f>
        <v xml:space="preserve"> </v>
      </c>
      <c r="R1074" t="str">
        <f t="array" ref="R1074">INDEX(Items!D$2:D$1090,MATCH($O1074,Items!$A$2:$A$1090,0))</f>
        <v xml:space="preserve"> </v>
      </c>
    </row>
    <row r="1075" spans="1:18" x14ac:dyDescent="0.25">
      <c r="A1075">
        <f t="shared" si="109"/>
        <v>1</v>
      </c>
      <c r="B1075" t="str">
        <f t="shared" si="110"/>
        <v/>
      </c>
      <c r="C1075">
        <f t="shared" si="111"/>
        <v>1</v>
      </c>
      <c r="D1075" s="4"/>
      <c r="E1075" s="3"/>
      <c r="F1075" t="e">
        <f t="array" ref="F1075">INDEX(Establishment!B$2:B$1042,MATCH($E1075,Establishment!$A$2:$A$1042,0))</f>
        <v>#N/A</v>
      </c>
      <c r="G1075" t="e">
        <f t="array" ref="G1075">INDEX(Establishment!C$2:C$1042,MATCH($E1075,Establishment!$A$2:$A$1042,0))</f>
        <v>#N/A</v>
      </c>
      <c r="H1075" t="s">
        <v>20</v>
      </c>
      <c r="I1075" s="5"/>
      <c r="J1075" t="s">
        <v>20</v>
      </c>
      <c r="L1075" s="5"/>
      <c r="M1075" s="5">
        <f t="shared" si="112"/>
        <v>0</v>
      </c>
      <c r="N1075" s="5" t="e">
        <f t="shared" si="113"/>
        <v>#N/A</v>
      </c>
      <c r="O1075" t="s">
        <v>20</v>
      </c>
      <c r="P1075" t="str">
        <f t="array" ref="P1075">INDEX(Items!B$2:B$1090,MATCH($O1075,Items!$A$2:$A$1090,0))</f>
        <v xml:space="preserve"> </v>
      </c>
      <c r="Q1075" t="str">
        <f t="array" ref="Q1075">INDEX(Items!C$2:C$1090,MATCH($O1075,Items!$A$2:$A$1090,0))</f>
        <v xml:space="preserve"> </v>
      </c>
      <c r="R1075" t="str">
        <f t="array" ref="R1075">INDEX(Items!D$2:D$1090,MATCH($O1075,Items!$A$2:$A$1090,0))</f>
        <v xml:space="preserve"> </v>
      </c>
    </row>
    <row r="1076" spans="1:18" x14ac:dyDescent="0.25">
      <c r="A1076">
        <f t="shared" si="109"/>
        <v>1</v>
      </c>
      <c r="B1076" t="str">
        <f t="shared" si="110"/>
        <v/>
      </c>
      <c r="C1076">
        <f t="shared" si="111"/>
        <v>1</v>
      </c>
      <c r="D1076" s="4"/>
      <c r="E1076" s="3"/>
      <c r="F1076" t="e">
        <f t="array" ref="F1076">INDEX(Establishment!B$2:B$1042,MATCH($E1076,Establishment!$A$2:$A$1042,0))</f>
        <v>#N/A</v>
      </c>
      <c r="G1076" t="e">
        <f t="array" ref="G1076">INDEX(Establishment!C$2:C$1042,MATCH($E1076,Establishment!$A$2:$A$1042,0))</f>
        <v>#N/A</v>
      </c>
      <c r="H1076" t="s">
        <v>20</v>
      </c>
      <c r="I1076" s="5"/>
      <c r="J1076" t="s">
        <v>20</v>
      </c>
      <c r="L1076" s="5"/>
      <c r="M1076" s="5">
        <f t="shared" si="112"/>
        <v>0</v>
      </c>
      <c r="N1076" s="5" t="e">
        <f t="shared" si="113"/>
        <v>#N/A</v>
      </c>
      <c r="O1076" t="s">
        <v>20</v>
      </c>
      <c r="P1076" t="str">
        <f t="array" ref="P1076">INDEX(Items!B$2:B$1090,MATCH($O1076,Items!$A$2:$A$1090,0))</f>
        <v xml:space="preserve"> </v>
      </c>
      <c r="Q1076" t="str">
        <f t="array" ref="Q1076">INDEX(Items!C$2:C$1090,MATCH($O1076,Items!$A$2:$A$1090,0))</f>
        <v xml:space="preserve"> </v>
      </c>
      <c r="R1076" t="str">
        <f t="array" ref="R1076">INDEX(Items!D$2:D$1090,MATCH($O1076,Items!$A$2:$A$1090,0))</f>
        <v xml:space="preserve"> </v>
      </c>
    </row>
    <row r="1077" spans="1:18" x14ac:dyDescent="0.25">
      <c r="A1077">
        <f t="shared" si="109"/>
        <v>1</v>
      </c>
      <c r="B1077" t="str">
        <f t="shared" si="110"/>
        <v/>
      </c>
      <c r="C1077">
        <f t="shared" si="111"/>
        <v>1</v>
      </c>
      <c r="D1077" s="4"/>
      <c r="E1077" s="3"/>
      <c r="F1077" t="e">
        <f t="array" ref="F1077">INDEX(Establishment!B$2:B$1042,MATCH($E1077,Establishment!$A$2:$A$1042,0))</f>
        <v>#N/A</v>
      </c>
      <c r="G1077" t="e">
        <f t="array" ref="G1077">INDEX(Establishment!C$2:C$1042,MATCH($E1077,Establishment!$A$2:$A$1042,0))</f>
        <v>#N/A</v>
      </c>
      <c r="H1077" t="s">
        <v>20</v>
      </c>
      <c r="I1077" s="5"/>
      <c r="J1077" t="s">
        <v>20</v>
      </c>
      <c r="L1077" s="5"/>
      <c r="M1077" s="5">
        <f t="shared" si="112"/>
        <v>0</v>
      </c>
      <c r="N1077" s="5" t="e">
        <f t="shared" si="113"/>
        <v>#N/A</v>
      </c>
      <c r="O1077" t="s">
        <v>20</v>
      </c>
      <c r="P1077" t="str">
        <f t="array" ref="P1077">INDEX(Items!B$2:B$1090,MATCH($O1077,Items!$A$2:$A$1090,0))</f>
        <v xml:space="preserve"> </v>
      </c>
      <c r="Q1077" t="str">
        <f t="array" ref="Q1077">INDEX(Items!C$2:C$1090,MATCH($O1077,Items!$A$2:$A$1090,0))</f>
        <v xml:space="preserve"> </v>
      </c>
      <c r="R1077" t="str">
        <f t="array" ref="R1077">INDEX(Items!D$2:D$1090,MATCH($O1077,Items!$A$2:$A$1090,0))</f>
        <v xml:space="preserve"> </v>
      </c>
    </row>
    <row r="1078" spans="1:18" x14ac:dyDescent="0.25">
      <c r="A1078">
        <f t="shared" si="109"/>
        <v>1</v>
      </c>
      <c r="B1078" t="str">
        <f t="shared" si="110"/>
        <v/>
      </c>
      <c r="C1078">
        <f t="shared" si="111"/>
        <v>1</v>
      </c>
      <c r="D1078" s="4"/>
      <c r="E1078" s="3"/>
      <c r="F1078" t="e">
        <f t="array" ref="F1078">INDEX(Establishment!B$2:B$1042,MATCH($E1078,Establishment!$A$2:$A$1042,0))</f>
        <v>#N/A</v>
      </c>
      <c r="G1078" t="e">
        <f t="array" ref="G1078">INDEX(Establishment!C$2:C$1042,MATCH($E1078,Establishment!$A$2:$A$1042,0))</f>
        <v>#N/A</v>
      </c>
      <c r="H1078" t="s">
        <v>20</v>
      </c>
      <c r="I1078" s="5"/>
      <c r="J1078" t="s">
        <v>20</v>
      </c>
      <c r="L1078" s="5"/>
      <c r="M1078" s="5">
        <f t="shared" si="112"/>
        <v>0</v>
      </c>
      <c r="N1078" s="5" t="e">
        <f t="shared" si="113"/>
        <v>#N/A</v>
      </c>
      <c r="O1078" t="s">
        <v>20</v>
      </c>
      <c r="P1078" t="str">
        <f t="array" ref="P1078">INDEX(Items!B$2:B$1090,MATCH($O1078,Items!$A$2:$A$1090,0))</f>
        <v xml:space="preserve"> </v>
      </c>
      <c r="Q1078" t="str">
        <f t="array" ref="Q1078">INDEX(Items!C$2:C$1090,MATCH($O1078,Items!$A$2:$A$1090,0))</f>
        <v xml:space="preserve"> </v>
      </c>
      <c r="R1078" t="str">
        <f t="array" ref="R1078">INDEX(Items!D$2:D$1090,MATCH($O1078,Items!$A$2:$A$1090,0))</f>
        <v xml:space="preserve"> </v>
      </c>
    </row>
    <row r="1079" spans="1:18" x14ac:dyDescent="0.25">
      <c r="A1079">
        <f t="shared" si="109"/>
        <v>1</v>
      </c>
      <c r="B1079" t="str">
        <f t="shared" si="110"/>
        <v/>
      </c>
      <c r="C1079">
        <f t="shared" si="111"/>
        <v>1</v>
      </c>
      <c r="D1079" s="4"/>
      <c r="E1079" s="3"/>
      <c r="F1079" t="e">
        <f t="array" ref="F1079">INDEX(Establishment!B$2:B$1042,MATCH($E1079,Establishment!$A$2:$A$1042,0))</f>
        <v>#N/A</v>
      </c>
      <c r="G1079" t="e">
        <f t="array" ref="G1079">INDEX(Establishment!C$2:C$1042,MATCH($E1079,Establishment!$A$2:$A$1042,0))</f>
        <v>#N/A</v>
      </c>
      <c r="H1079" t="s">
        <v>20</v>
      </c>
      <c r="I1079" s="5"/>
      <c r="J1079" t="s">
        <v>20</v>
      </c>
      <c r="L1079" s="5"/>
      <c r="M1079" s="5">
        <f t="shared" si="112"/>
        <v>0</v>
      </c>
      <c r="N1079" s="5" t="e">
        <f t="shared" si="113"/>
        <v>#N/A</v>
      </c>
      <c r="O1079" t="s">
        <v>20</v>
      </c>
      <c r="P1079" t="str">
        <f t="array" ref="P1079">INDEX(Items!B$2:B$1090,MATCH($O1079,Items!$A$2:$A$1090,0))</f>
        <v xml:space="preserve"> </v>
      </c>
      <c r="Q1079" t="str">
        <f t="array" ref="Q1079">INDEX(Items!C$2:C$1090,MATCH($O1079,Items!$A$2:$A$1090,0))</f>
        <v xml:space="preserve"> </v>
      </c>
      <c r="R1079" t="str">
        <f t="array" ref="R1079">INDEX(Items!D$2:D$1090,MATCH($O1079,Items!$A$2:$A$1090,0))</f>
        <v xml:space="preserve"> </v>
      </c>
    </row>
    <row r="1080" spans="1:18" x14ac:dyDescent="0.25">
      <c r="A1080">
        <f t="shared" si="109"/>
        <v>1</v>
      </c>
      <c r="B1080" t="str">
        <f t="shared" si="110"/>
        <v/>
      </c>
      <c r="C1080">
        <f t="shared" si="111"/>
        <v>1</v>
      </c>
      <c r="D1080" s="4"/>
      <c r="E1080" s="3"/>
      <c r="F1080" t="e">
        <f t="array" ref="F1080">INDEX(Establishment!B$2:B$1042,MATCH($E1080,Establishment!$A$2:$A$1042,0))</f>
        <v>#N/A</v>
      </c>
      <c r="G1080" t="e">
        <f t="array" ref="G1080">INDEX(Establishment!C$2:C$1042,MATCH($E1080,Establishment!$A$2:$A$1042,0))</f>
        <v>#N/A</v>
      </c>
      <c r="H1080" t="s">
        <v>20</v>
      </c>
      <c r="I1080" s="5"/>
      <c r="J1080" t="s">
        <v>20</v>
      </c>
      <c r="L1080" s="5"/>
      <c r="M1080" s="5">
        <f t="shared" si="112"/>
        <v>0</v>
      </c>
      <c r="N1080" s="5" t="e">
        <f t="shared" si="113"/>
        <v>#N/A</v>
      </c>
      <c r="O1080" t="s">
        <v>20</v>
      </c>
      <c r="P1080" t="str">
        <f t="array" ref="P1080">INDEX(Items!B$2:B$1090,MATCH($O1080,Items!$A$2:$A$1090,0))</f>
        <v xml:space="preserve"> </v>
      </c>
      <c r="Q1080" t="str">
        <f t="array" ref="Q1080">INDEX(Items!C$2:C$1090,MATCH($O1080,Items!$A$2:$A$1090,0))</f>
        <v xml:space="preserve"> </v>
      </c>
      <c r="R1080" t="str">
        <f t="array" ref="R1080">INDEX(Items!D$2:D$1090,MATCH($O1080,Items!$A$2:$A$1090,0))</f>
        <v xml:space="preserve"> </v>
      </c>
    </row>
    <row r="1081" spans="1:18" x14ac:dyDescent="0.25">
      <c r="A1081">
        <f t="shared" si="109"/>
        <v>1</v>
      </c>
      <c r="B1081" t="str">
        <f t="shared" si="110"/>
        <v/>
      </c>
      <c r="C1081">
        <f t="shared" si="111"/>
        <v>1</v>
      </c>
      <c r="D1081" s="4"/>
      <c r="E1081" s="3"/>
      <c r="F1081" t="e">
        <f t="array" ref="F1081">INDEX(Establishment!B$2:B$1042,MATCH($E1081,Establishment!$A$2:$A$1042,0))</f>
        <v>#N/A</v>
      </c>
      <c r="G1081" t="e">
        <f t="array" ref="G1081">INDEX(Establishment!C$2:C$1042,MATCH($E1081,Establishment!$A$2:$A$1042,0))</f>
        <v>#N/A</v>
      </c>
      <c r="H1081" t="s">
        <v>20</v>
      </c>
      <c r="I1081" s="5"/>
      <c r="J1081" t="s">
        <v>20</v>
      </c>
      <c r="L1081" s="5"/>
      <c r="M1081" s="5">
        <f t="shared" si="112"/>
        <v>0</v>
      </c>
      <c r="N1081" s="5" t="e">
        <f t="shared" si="113"/>
        <v>#N/A</v>
      </c>
      <c r="O1081" t="s">
        <v>20</v>
      </c>
      <c r="P1081" t="str">
        <f t="array" ref="P1081">INDEX(Items!B$2:B$1090,MATCH($O1081,Items!$A$2:$A$1090,0))</f>
        <v xml:space="preserve"> </v>
      </c>
      <c r="Q1081" t="str">
        <f t="array" ref="Q1081">INDEX(Items!C$2:C$1090,MATCH($O1081,Items!$A$2:$A$1090,0))</f>
        <v xml:space="preserve"> </v>
      </c>
      <c r="R1081" t="str">
        <f t="array" ref="R1081">INDEX(Items!D$2:D$1090,MATCH($O1081,Items!$A$2:$A$1090,0))</f>
        <v xml:space="preserve"> </v>
      </c>
    </row>
    <row r="1082" spans="1:18" x14ac:dyDescent="0.25">
      <c r="A1082">
        <f t="shared" si="109"/>
        <v>1</v>
      </c>
      <c r="B1082" t="str">
        <f t="shared" si="110"/>
        <v/>
      </c>
      <c r="C1082">
        <f t="shared" si="111"/>
        <v>1</v>
      </c>
      <c r="D1082" s="4"/>
      <c r="E1082" s="3"/>
      <c r="F1082" t="e">
        <f t="array" ref="F1082">INDEX(Establishment!B$2:B$1042,MATCH($E1082,Establishment!$A$2:$A$1042,0))</f>
        <v>#N/A</v>
      </c>
      <c r="G1082" t="e">
        <f t="array" ref="G1082">INDEX(Establishment!C$2:C$1042,MATCH($E1082,Establishment!$A$2:$A$1042,0))</f>
        <v>#N/A</v>
      </c>
      <c r="H1082" t="s">
        <v>20</v>
      </c>
      <c r="I1082" s="5"/>
      <c r="J1082" t="s">
        <v>20</v>
      </c>
      <c r="L1082" s="5"/>
      <c r="M1082" s="5">
        <f t="shared" si="112"/>
        <v>0</v>
      </c>
      <c r="N1082" s="5" t="e">
        <f t="shared" si="113"/>
        <v>#N/A</v>
      </c>
      <c r="O1082" t="s">
        <v>20</v>
      </c>
      <c r="P1082" t="str">
        <f t="array" ref="P1082">INDEX(Items!B$2:B$1090,MATCH($O1082,Items!$A$2:$A$1090,0))</f>
        <v xml:space="preserve"> </v>
      </c>
      <c r="Q1082" t="str">
        <f t="array" ref="Q1082">INDEX(Items!C$2:C$1090,MATCH($O1082,Items!$A$2:$A$1090,0))</f>
        <v xml:space="preserve"> </v>
      </c>
      <c r="R1082" t="str">
        <f t="array" ref="R1082">INDEX(Items!D$2:D$1090,MATCH($O1082,Items!$A$2:$A$1090,0))</f>
        <v xml:space="preserve"> </v>
      </c>
    </row>
    <row r="1083" spans="1:18" x14ac:dyDescent="0.25">
      <c r="A1083">
        <f t="shared" si="109"/>
        <v>1</v>
      </c>
      <c r="B1083" t="str">
        <f t="shared" si="110"/>
        <v/>
      </c>
      <c r="C1083">
        <f t="shared" si="111"/>
        <v>1</v>
      </c>
      <c r="D1083" s="4"/>
      <c r="E1083" s="3"/>
      <c r="F1083" t="e">
        <f t="array" ref="F1083">INDEX(Establishment!B$2:B$1042,MATCH($E1083,Establishment!$A$2:$A$1042,0))</f>
        <v>#N/A</v>
      </c>
      <c r="G1083" t="e">
        <f t="array" ref="G1083">INDEX(Establishment!C$2:C$1042,MATCH($E1083,Establishment!$A$2:$A$1042,0))</f>
        <v>#N/A</v>
      </c>
      <c r="H1083" t="s">
        <v>20</v>
      </c>
      <c r="I1083" s="5"/>
      <c r="J1083" t="s">
        <v>20</v>
      </c>
      <c r="L1083" s="5"/>
      <c r="M1083" s="5">
        <f t="shared" si="112"/>
        <v>0</v>
      </c>
      <c r="N1083" s="5" t="e">
        <f t="shared" si="113"/>
        <v>#N/A</v>
      </c>
      <c r="O1083" t="s">
        <v>20</v>
      </c>
      <c r="P1083" t="str">
        <f t="array" ref="P1083">INDEX(Items!B$2:B$1090,MATCH($O1083,Items!$A$2:$A$1090,0))</f>
        <v xml:space="preserve"> </v>
      </c>
      <c r="Q1083" t="str">
        <f t="array" ref="Q1083">INDEX(Items!C$2:C$1090,MATCH($O1083,Items!$A$2:$A$1090,0))</f>
        <v xml:space="preserve"> </v>
      </c>
      <c r="R1083" t="str">
        <f t="array" ref="R1083">INDEX(Items!D$2:D$1090,MATCH($O1083,Items!$A$2:$A$1090,0))</f>
        <v xml:space="preserve"> </v>
      </c>
    </row>
    <row r="1084" spans="1:18" x14ac:dyDescent="0.25">
      <c r="A1084">
        <f t="shared" si="109"/>
        <v>1</v>
      </c>
      <c r="B1084" t="str">
        <f t="shared" si="110"/>
        <v/>
      </c>
      <c r="C1084">
        <f t="shared" si="111"/>
        <v>1</v>
      </c>
      <c r="D1084" s="4"/>
      <c r="E1084" s="3"/>
      <c r="F1084" t="e">
        <f t="array" ref="F1084">INDEX(Establishment!B$2:B$1042,MATCH($E1084,Establishment!$A$2:$A$1042,0))</f>
        <v>#N/A</v>
      </c>
      <c r="G1084" t="e">
        <f t="array" ref="G1084">INDEX(Establishment!C$2:C$1042,MATCH($E1084,Establishment!$A$2:$A$1042,0))</f>
        <v>#N/A</v>
      </c>
      <c r="H1084" t="s">
        <v>20</v>
      </c>
      <c r="I1084" s="5"/>
      <c r="J1084" t="s">
        <v>20</v>
      </c>
      <c r="L1084" s="5"/>
      <c r="M1084" s="5">
        <f t="shared" si="112"/>
        <v>0</v>
      </c>
      <c r="N1084" s="5" t="e">
        <f t="shared" si="113"/>
        <v>#N/A</v>
      </c>
      <c r="O1084" t="s">
        <v>20</v>
      </c>
      <c r="P1084" t="str">
        <f t="array" ref="P1084">INDEX(Items!B$2:B$1090,MATCH($O1084,Items!$A$2:$A$1090,0))</f>
        <v xml:space="preserve"> </v>
      </c>
      <c r="Q1084" t="str">
        <f t="array" ref="Q1084">INDEX(Items!C$2:C$1090,MATCH($O1084,Items!$A$2:$A$1090,0))</f>
        <v xml:space="preserve"> </v>
      </c>
      <c r="R1084" t="str">
        <f t="array" ref="R1084">INDEX(Items!D$2:D$1090,MATCH($O1084,Items!$A$2:$A$1090,0))</f>
        <v xml:space="preserve"> </v>
      </c>
    </row>
    <row r="1085" spans="1:18" x14ac:dyDescent="0.25">
      <c r="A1085">
        <f t="shared" si="109"/>
        <v>1</v>
      </c>
      <c r="B1085" t="str">
        <f t="shared" si="110"/>
        <v/>
      </c>
      <c r="C1085">
        <f t="shared" si="111"/>
        <v>1</v>
      </c>
      <c r="D1085" s="4"/>
      <c r="E1085" s="3"/>
      <c r="F1085" t="e">
        <f t="array" ref="F1085">INDEX(Establishment!B$2:B$1042,MATCH($E1085,Establishment!$A$2:$A$1042,0))</f>
        <v>#N/A</v>
      </c>
      <c r="G1085" t="e">
        <f t="array" ref="G1085">INDEX(Establishment!C$2:C$1042,MATCH($E1085,Establishment!$A$2:$A$1042,0))</f>
        <v>#N/A</v>
      </c>
      <c r="H1085" t="s">
        <v>20</v>
      </c>
      <c r="I1085" s="5"/>
      <c r="J1085" t="s">
        <v>20</v>
      </c>
      <c r="L1085" s="5"/>
      <c r="M1085" s="5">
        <f t="shared" si="112"/>
        <v>0</v>
      </c>
      <c r="N1085" s="5" t="e">
        <f t="shared" si="113"/>
        <v>#N/A</v>
      </c>
      <c r="O1085" t="s">
        <v>20</v>
      </c>
      <c r="P1085" t="str">
        <f t="array" ref="P1085">INDEX(Items!B$2:B$1090,MATCH($O1085,Items!$A$2:$A$1090,0))</f>
        <v xml:space="preserve"> </v>
      </c>
      <c r="Q1085" t="str">
        <f t="array" ref="Q1085">INDEX(Items!C$2:C$1090,MATCH($O1085,Items!$A$2:$A$1090,0))</f>
        <v xml:space="preserve"> </v>
      </c>
      <c r="R1085" t="str">
        <f t="array" ref="R1085">INDEX(Items!D$2:D$1090,MATCH($O1085,Items!$A$2:$A$1090,0))</f>
        <v xml:space="preserve"> </v>
      </c>
    </row>
    <row r="1086" spans="1:18" x14ac:dyDescent="0.25">
      <c r="A1086">
        <f t="shared" si="109"/>
        <v>1</v>
      </c>
      <c r="B1086" t="str">
        <f t="shared" si="110"/>
        <v/>
      </c>
      <c r="C1086">
        <f t="shared" si="111"/>
        <v>1</v>
      </c>
      <c r="D1086" s="4"/>
      <c r="E1086" s="3"/>
      <c r="F1086" t="e">
        <f t="array" ref="F1086">INDEX(Establishment!B$2:B$1042,MATCH($E1086,Establishment!$A$2:$A$1042,0))</f>
        <v>#N/A</v>
      </c>
      <c r="G1086" t="e">
        <f t="array" ref="G1086">INDEX(Establishment!C$2:C$1042,MATCH($E1086,Establishment!$A$2:$A$1042,0))</f>
        <v>#N/A</v>
      </c>
      <c r="H1086" t="s">
        <v>20</v>
      </c>
      <c r="I1086" s="5"/>
      <c r="J1086" t="s">
        <v>20</v>
      </c>
      <c r="L1086" s="5"/>
      <c r="M1086" s="5">
        <f t="shared" si="112"/>
        <v>0</v>
      </c>
      <c r="N1086" s="5" t="e">
        <f t="shared" si="113"/>
        <v>#N/A</v>
      </c>
      <c r="O1086" t="s">
        <v>20</v>
      </c>
      <c r="P1086" t="str">
        <f t="array" ref="P1086">INDEX(Items!B$2:B$1090,MATCH($O1086,Items!$A$2:$A$1090,0))</f>
        <v xml:space="preserve"> </v>
      </c>
      <c r="Q1086" t="str">
        <f t="array" ref="Q1086">INDEX(Items!C$2:C$1090,MATCH($O1086,Items!$A$2:$A$1090,0))</f>
        <v xml:space="preserve"> </v>
      </c>
      <c r="R1086" t="str">
        <f t="array" ref="R1086">INDEX(Items!D$2:D$1090,MATCH($O1086,Items!$A$2:$A$1090,0))</f>
        <v xml:space="preserve"> </v>
      </c>
    </row>
    <row r="1087" spans="1:18" x14ac:dyDescent="0.25">
      <c r="A1087">
        <f t="shared" si="109"/>
        <v>1</v>
      </c>
      <c r="B1087" t="str">
        <f t="shared" si="110"/>
        <v/>
      </c>
      <c r="C1087">
        <f t="shared" si="111"/>
        <v>1</v>
      </c>
      <c r="D1087" s="4"/>
      <c r="E1087" s="3"/>
      <c r="F1087" t="e">
        <f t="array" ref="F1087">INDEX(Establishment!B$2:B$1042,MATCH($E1087,Establishment!$A$2:$A$1042,0))</f>
        <v>#N/A</v>
      </c>
      <c r="G1087" t="e">
        <f t="array" ref="G1087">INDEX(Establishment!C$2:C$1042,MATCH($E1087,Establishment!$A$2:$A$1042,0))</f>
        <v>#N/A</v>
      </c>
      <c r="H1087" t="s">
        <v>20</v>
      </c>
      <c r="I1087" s="5"/>
      <c r="J1087" t="s">
        <v>20</v>
      </c>
      <c r="L1087" s="5"/>
      <c r="M1087" s="5">
        <f t="shared" si="112"/>
        <v>0</v>
      </c>
      <c r="N1087" s="5" t="e">
        <f t="shared" si="113"/>
        <v>#N/A</v>
      </c>
      <c r="O1087" t="s">
        <v>20</v>
      </c>
      <c r="P1087" t="str">
        <f t="array" ref="P1087">INDEX(Items!B$2:B$1090,MATCH($O1087,Items!$A$2:$A$1090,0))</f>
        <v xml:space="preserve"> </v>
      </c>
      <c r="Q1087" t="str">
        <f t="array" ref="Q1087">INDEX(Items!C$2:C$1090,MATCH($O1087,Items!$A$2:$A$1090,0))</f>
        <v xml:space="preserve"> </v>
      </c>
      <c r="R1087" t="str">
        <f t="array" ref="R1087">INDEX(Items!D$2:D$1090,MATCH($O1087,Items!$A$2:$A$1090,0))</f>
        <v xml:space="preserve"> </v>
      </c>
    </row>
    <row r="1088" spans="1:18" x14ac:dyDescent="0.25">
      <c r="A1088">
        <f t="shared" si="109"/>
        <v>1</v>
      </c>
      <c r="B1088" t="str">
        <f t="shared" si="110"/>
        <v/>
      </c>
      <c r="C1088">
        <f t="shared" si="111"/>
        <v>1</v>
      </c>
      <c r="D1088" s="4"/>
      <c r="E1088" s="3"/>
      <c r="F1088" t="e">
        <f t="array" ref="F1088">INDEX(Establishment!B$2:B$1042,MATCH($E1088,Establishment!$A$2:$A$1042,0))</f>
        <v>#N/A</v>
      </c>
      <c r="G1088" t="e">
        <f t="array" ref="G1088">INDEX(Establishment!C$2:C$1042,MATCH($E1088,Establishment!$A$2:$A$1042,0))</f>
        <v>#N/A</v>
      </c>
      <c r="H1088" t="s">
        <v>20</v>
      </c>
      <c r="I1088" s="5"/>
      <c r="J1088" t="s">
        <v>20</v>
      </c>
      <c r="L1088" s="5"/>
      <c r="M1088" s="5">
        <f t="shared" si="112"/>
        <v>0</v>
      </c>
      <c r="N1088" s="5" t="e">
        <f t="shared" si="113"/>
        <v>#N/A</v>
      </c>
      <c r="O1088" t="s">
        <v>20</v>
      </c>
      <c r="P1088" t="str">
        <f t="array" ref="P1088">INDEX(Items!B$2:B$1090,MATCH($O1088,Items!$A$2:$A$1090,0))</f>
        <v xml:space="preserve"> </v>
      </c>
      <c r="Q1088" t="str">
        <f t="array" ref="Q1088">INDEX(Items!C$2:C$1090,MATCH($O1088,Items!$A$2:$A$1090,0))</f>
        <v xml:space="preserve"> </v>
      </c>
      <c r="R1088" t="str">
        <f t="array" ref="R1088">INDEX(Items!D$2:D$1090,MATCH($O1088,Items!$A$2:$A$1090,0))</f>
        <v xml:space="preserve"> </v>
      </c>
    </row>
    <row r="1089" spans="1:18" x14ac:dyDescent="0.25">
      <c r="A1089">
        <f t="shared" si="109"/>
        <v>1</v>
      </c>
      <c r="B1089" t="str">
        <f t="shared" si="110"/>
        <v/>
      </c>
      <c r="C1089">
        <f t="shared" si="111"/>
        <v>1</v>
      </c>
      <c r="D1089" s="4"/>
      <c r="E1089" s="3"/>
      <c r="F1089" t="e">
        <f t="array" ref="F1089">INDEX(Establishment!B$2:B$1042,MATCH($E1089,Establishment!$A$2:$A$1042,0))</f>
        <v>#N/A</v>
      </c>
      <c r="G1089" t="e">
        <f t="array" ref="G1089">INDEX(Establishment!C$2:C$1042,MATCH($E1089,Establishment!$A$2:$A$1042,0))</f>
        <v>#N/A</v>
      </c>
      <c r="H1089" t="s">
        <v>20</v>
      </c>
      <c r="I1089" s="5"/>
      <c r="J1089" t="s">
        <v>20</v>
      </c>
      <c r="L1089" s="5"/>
      <c r="M1089" s="5">
        <f t="shared" si="112"/>
        <v>0</v>
      </c>
      <c r="N1089" s="5" t="e">
        <f t="shared" si="113"/>
        <v>#N/A</v>
      </c>
      <c r="O1089" t="s">
        <v>20</v>
      </c>
      <c r="P1089" t="str">
        <f t="array" ref="P1089">INDEX(Items!B$2:B$1090,MATCH($O1089,Items!$A$2:$A$1090,0))</f>
        <v xml:space="preserve"> </v>
      </c>
      <c r="Q1089" t="str">
        <f t="array" ref="Q1089">INDEX(Items!C$2:C$1090,MATCH($O1089,Items!$A$2:$A$1090,0))</f>
        <v xml:space="preserve"> </v>
      </c>
      <c r="R1089" t="str">
        <f t="array" ref="R1089">INDEX(Items!D$2:D$1090,MATCH($O1089,Items!$A$2:$A$1090,0))</f>
        <v xml:space="preserve"> </v>
      </c>
    </row>
    <row r="1090" spans="1:18" x14ac:dyDescent="0.25">
      <c r="A1090">
        <f t="shared" si="109"/>
        <v>1</v>
      </c>
      <c r="B1090" t="str">
        <f t="shared" si="110"/>
        <v/>
      </c>
      <c r="C1090">
        <f t="shared" si="111"/>
        <v>1</v>
      </c>
      <c r="D1090" s="4"/>
      <c r="E1090" s="3"/>
      <c r="F1090" t="e">
        <f t="array" ref="F1090">INDEX(Establishment!B$2:B$1042,MATCH($E1090,Establishment!$A$2:$A$1042,0))</f>
        <v>#N/A</v>
      </c>
      <c r="G1090" t="e">
        <f t="array" ref="G1090">INDEX(Establishment!C$2:C$1042,MATCH($E1090,Establishment!$A$2:$A$1042,0))</f>
        <v>#N/A</v>
      </c>
      <c r="H1090" t="s">
        <v>20</v>
      </c>
      <c r="I1090" s="5"/>
      <c r="J1090" t="s">
        <v>20</v>
      </c>
      <c r="L1090" s="5"/>
      <c r="M1090" s="5">
        <f t="shared" si="112"/>
        <v>0</v>
      </c>
      <c r="N1090" s="5" t="e">
        <f t="shared" si="113"/>
        <v>#N/A</v>
      </c>
      <c r="O1090" t="s">
        <v>20</v>
      </c>
      <c r="P1090" t="str">
        <f t="array" ref="P1090">INDEX(Items!B$2:B$1090,MATCH($O1090,Items!$A$2:$A$1090,0))</f>
        <v xml:space="preserve"> </v>
      </c>
      <c r="Q1090" t="str">
        <f t="array" ref="Q1090">INDEX(Items!C$2:C$1090,MATCH($O1090,Items!$A$2:$A$1090,0))</f>
        <v xml:space="preserve"> </v>
      </c>
      <c r="R1090" t="str">
        <f t="array" ref="R1090">INDEX(Items!D$2:D$1090,MATCH($O1090,Items!$A$2:$A$1090,0))</f>
        <v xml:space="preserve"> </v>
      </c>
    </row>
    <row r="1091" spans="1:18" x14ac:dyDescent="0.25">
      <c r="A1091">
        <f t="shared" si="109"/>
        <v>1</v>
      </c>
      <c r="B1091" t="str">
        <f t="shared" si="110"/>
        <v/>
      </c>
      <c r="C1091">
        <f t="shared" si="111"/>
        <v>1</v>
      </c>
      <c r="D1091" s="4"/>
      <c r="E1091" s="3"/>
      <c r="F1091" t="e">
        <f t="array" ref="F1091">INDEX(Establishment!B$2:B$1042,MATCH($E1091,Establishment!$A$2:$A$1042,0))</f>
        <v>#N/A</v>
      </c>
      <c r="G1091" t="e">
        <f t="array" ref="G1091">INDEX(Establishment!C$2:C$1042,MATCH($E1091,Establishment!$A$2:$A$1042,0))</f>
        <v>#N/A</v>
      </c>
      <c r="H1091" t="s">
        <v>20</v>
      </c>
      <c r="I1091" s="5"/>
      <c r="J1091" t="s">
        <v>20</v>
      </c>
      <c r="L1091" s="5"/>
      <c r="M1091" s="5">
        <f t="shared" si="112"/>
        <v>0</v>
      </c>
      <c r="N1091" s="5" t="e">
        <f t="shared" si="113"/>
        <v>#N/A</v>
      </c>
      <c r="O1091" t="s">
        <v>20</v>
      </c>
      <c r="P1091" t="str">
        <f t="array" ref="P1091">INDEX(Items!B$2:B$1090,MATCH($O1091,Items!$A$2:$A$1090,0))</f>
        <v xml:space="preserve"> </v>
      </c>
      <c r="Q1091" t="str">
        <f t="array" ref="Q1091">INDEX(Items!C$2:C$1090,MATCH($O1091,Items!$A$2:$A$1090,0))</f>
        <v xml:space="preserve"> </v>
      </c>
      <c r="R1091" t="str">
        <f t="array" ref="R1091">INDEX(Items!D$2:D$1090,MATCH($O1091,Items!$A$2:$A$1090,0))</f>
        <v xml:space="preserve"> </v>
      </c>
    </row>
    <row r="1092" spans="1:18" x14ac:dyDescent="0.25">
      <c r="A1092">
        <f t="shared" si="109"/>
        <v>1</v>
      </c>
      <c r="B1092" t="str">
        <f t="shared" si="110"/>
        <v/>
      </c>
      <c r="C1092">
        <f t="shared" si="111"/>
        <v>1</v>
      </c>
      <c r="D1092" s="4"/>
      <c r="E1092" s="3"/>
      <c r="F1092" t="e">
        <f t="array" ref="F1092">INDEX(Establishment!B$2:B$1042,MATCH($E1092,Establishment!$A$2:$A$1042,0))</f>
        <v>#N/A</v>
      </c>
      <c r="G1092" t="e">
        <f t="array" ref="G1092">INDEX(Establishment!C$2:C$1042,MATCH($E1092,Establishment!$A$2:$A$1042,0))</f>
        <v>#N/A</v>
      </c>
      <c r="H1092" t="s">
        <v>20</v>
      </c>
      <c r="I1092" s="5"/>
      <c r="J1092" t="s">
        <v>20</v>
      </c>
      <c r="L1092" s="5"/>
      <c r="M1092" s="5">
        <f t="shared" si="112"/>
        <v>0</v>
      </c>
      <c r="N1092" s="5" t="e">
        <f t="shared" si="113"/>
        <v>#N/A</v>
      </c>
      <c r="O1092" t="s">
        <v>20</v>
      </c>
      <c r="P1092" t="str">
        <f t="array" ref="P1092">INDEX(Items!B$2:B$1090,MATCH($O1092,Items!$A$2:$A$1090,0))</f>
        <v xml:space="preserve"> </v>
      </c>
      <c r="Q1092" t="str">
        <f t="array" ref="Q1092">INDEX(Items!C$2:C$1090,MATCH($O1092,Items!$A$2:$A$1090,0))</f>
        <v xml:space="preserve"> </v>
      </c>
      <c r="R1092" t="str">
        <f t="array" ref="R1092">INDEX(Items!D$2:D$1090,MATCH($O1092,Items!$A$2:$A$1090,0))</f>
        <v xml:space="preserve"> </v>
      </c>
    </row>
    <row r="1093" spans="1:18" x14ac:dyDescent="0.25">
      <c r="A1093">
        <f t="shared" si="109"/>
        <v>1</v>
      </c>
      <c r="B1093" t="str">
        <f t="shared" si="110"/>
        <v/>
      </c>
      <c r="C1093">
        <f t="shared" si="111"/>
        <v>1</v>
      </c>
      <c r="D1093" s="4"/>
      <c r="E1093" s="3"/>
      <c r="F1093" t="e">
        <f t="array" ref="F1093">INDEX(Establishment!B$2:B$1042,MATCH($E1093,Establishment!$A$2:$A$1042,0))</f>
        <v>#N/A</v>
      </c>
      <c r="G1093" t="e">
        <f t="array" ref="G1093">INDEX(Establishment!C$2:C$1042,MATCH($E1093,Establishment!$A$2:$A$1042,0))</f>
        <v>#N/A</v>
      </c>
      <c r="H1093" t="s">
        <v>20</v>
      </c>
      <c r="I1093" s="5"/>
      <c r="J1093" t="s">
        <v>20</v>
      </c>
      <c r="L1093" s="5"/>
      <c r="M1093" s="5">
        <f t="shared" si="112"/>
        <v>0</v>
      </c>
      <c r="N1093" s="5" t="e">
        <f t="shared" si="113"/>
        <v>#N/A</v>
      </c>
      <c r="O1093" t="s">
        <v>20</v>
      </c>
      <c r="P1093" t="str">
        <f t="array" ref="P1093">INDEX(Items!B$2:B$1090,MATCH($O1093,Items!$A$2:$A$1090,0))</f>
        <v xml:space="preserve"> </v>
      </c>
      <c r="Q1093" t="str">
        <f t="array" ref="Q1093">INDEX(Items!C$2:C$1090,MATCH($O1093,Items!$A$2:$A$1090,0))</f>
        <v xml:space="preserve"> </v>
      </c>
      <c r="R1093" t="str">
        <f t="array" ref="R1093">INDEX(Items!D$2:D$1090,MATCH($O1093,Items!$A$2:$A$1090,0))</f>
        <v xml:space="preserve"> </v>
      </c>
    </row>
    <row r="1094" spans="1:18" x14ac:dyDescent="0.25">
      <c r="A1094">
        <f t="shared" si="109"/>
        <v>1</v>
      </c>
      <c r="B1094" t="str">
        <f t="shared" si="110"/>
        <v/>
      </c>
      <c r="C1094">
        <f t="shared" si="111"/>
        <v>1</v>
      </c>
      <c r="D1094" s="4"/>
      <c r="E1094" s="3"/>
      <c r="F1094" t="e">
        <f t="array" ref="F1094">INDEX(Establishment!B$2:B$1042,MATCH($E1094,Establishment!$A$2:$A$1042,0))</f>
        <v>#N/A</v>
      </c>
      <c r="G1094" t="e">
        <f t="array" ref="G1094">INDEX(Establishment!C$2:C$1042,MATCH($E1094,Establishment!$A$2:$A$1042,0))</f>
        <v>#N/A</v>
      </c>
      <c r="H1094" t="s">
        <v>20</v>
      </c>
      <c r="I1094" s="5"/>
      <c r="J1094" t="s">
        <v>20</v>
      </c>
      <c r="L1094" s="5"/>
      <c r="M1094" s="5">
        <f t="shared" si="112"/>
        <v>0</v>
      </c>
      <c r="N1094" s="5" t="e">
        <f t="shared" si="113"/>
        <v>#N/A</v>
      </c>
      <c r="O1094" t="s">
        <v>20</v>
      </c>
      <c r="P1094" t="str">
        <f t="array" ref="P1094">INDEX(Items!B$2:B$1090,MATCH($O1094,Items!$A$2:$A$1090,0))</f>
        <v xml:space="preserve"> </v>
      </c>
      <c r="Q1094" t="str">
        <f t="array" ref="Q1094">INDEX(Items!C$2:C$1090,MATCH($O1094,Items!$A$2:$A$1090,0))</f>
        <v xml:space="preserve"> </v>
      </c>
      <c r="R1094" t="str">
        <f t="array" ref="R1094">INDEX(Items!D$2:D$1090,MATCH($O1094,Items!$A$2:$A$1090,0))</f>
        <v xml:space="preserve"> </v>
      </c>
    </row>
    <row r="1095" spans="1:18" x14ac:dyDescent="0.25">
      <c r="A1095">
        <f t="shared" ref="A1095:A1158" si="114">IF(OR(D1095&lt;&gt;D1094,D1095=""),1,IF(NOT(AND(E1095=E1094,F1095=F1094,G1095=G1094)),A1094+1,IF(OR(H1095="",AND(H1095&lt;&gt;"",H1095&lt;&gt;H1094,H1094&lt;&gt;"")),A1094,A1094+1)))</f>
        <v>1</v>
      </c>
      <c r="B1095" t="str">
        <f t="shared" ref="B1095:B1158" si="115">IF(D1095&lt;&gt;"",TEXT(D1095,"YYYYMMDD")&amp;CHAR(64+A1095),"")</f>
        <v/>
      </c>
      <c r="C1095">
        <f t="shared" ref="C1095:C1158" si="116">IF(OR(B1095="",B1095&lt;&gt;B1141),1,C1141+1)</f>
        <v>1</v>
      </c>
      <c r="D1095" s="4"/>
      <c r="E1095" s="3"/>
      <c r="F1095" t="e">
        <f t="array" ref="F1095">INDEX(Establishment!B$2:B$1042,MATCH($E1095,Establishment!$A$2:$A$1042,0))</f>
        <v>#N/A</v>
      </c>
      <c r="G1095" t="e">
        <f t="array" ref="G1095">INDEX(Establishment!C$2:C$1042,MATCH($E1095,Establishment!$A$2:$A$1042,0))</f>
        <v>#N/A</v>
      </c>
      <c r="H1095" t="s">
        <v>20</v>
      </c>
      <c r="I1095" s="5"/>
      <c r="J1095" t="s">
        <v>20</v>
      </c>
      <c r="L1095" s="5"/>
      <c r="M1095" s="5">
        <f t="shared" ref="M1095:M1158" si="117">K1095*L1095</f>
        <v>0</v>
      </c>
      <c r="N1095" s="5" t="e">
        <f t="shared" ref="N1095:N1158" si="118">IF(B1095=B1094,N1094+M1095,M1095)</f>
        <v>#N/A</v>
      </c>
      <c r="O1095" t="s">
        <v>20</v>
      </c>
      <c r="P1095" t="str">
        <f t="array" ref="P1095">INDEX(Items!B$2:B$1090,MATCH($O1095,Items!$A$2:$A$1090,0))</f>
        <v xml:space="preserve"> </v>
      </c>
      <c r="Q1095" t="str">
        <f t="array" ref="Q1095">INDEX(Items!C$2:C$1090,MATCH($O1095,Items!$A$2:$A$1090,0))</f>
        <v xml:space="preserve"> </v>
      </c>
      <c r="R1095" t="str">
        <f t="array" ref="R1095">INDEX(Items!D$2:D$1090,MATCH($O1095,Items!$A$2:$A$1090,0))</f>
        <v xml:space="preserve"> </v>
      </c>
    </row>
    <row r="1096" spans="1:18" x14ac:dyDescent="0.25">
      <c r="A1096">
        <f t="shared" si="114"/>
        <v>1</v>
      </c>
      <c r="B1096" t="str">
        <f t="shared" si="115"/>
        <v/>
      </c>
      <c r="C1096">
        <f t="shared" si="116"/>
        <v>1</v>
      </c>
      <c r="D1096" s="4"/>
      <c r="E1096" s="3"/>
      <c r="F1096" t="e">
        <f t="array" ref="F1096">INDEX(Establishment!B$2:B$1042,MATCH($E1096,Establishment!$A$2:$A$1042,0))</f>
        <v>#N/A</v>
      </c>
      <c r="G1096" t="e">
        <f t="array" ref="G1096">INDEX(Establishment!C$2:C$1042,MATCH($E1096,Establishment!$A$2:$A$1042,0))</f>
        <v>#N/A</v>
      </c>
      <c r="H1096" t="s">
        <v>20</v>
      </c>
      <c r="I1096" s="5"/>
      <c r="J1096" t="s">
        <v>20</v>
      </c>
      <c r="L1096" s="5"/>
      <c r="M1096" s="5">
        <f t="shared" si="117"/>
        <v>0</v>
      </c>
      <c r="N1096" s="5" t="e">
        <f t="shared" si="118"/>
        <v>#N/A</v>
      </c>
      <c r="O1096" t="s">
        <v>20</v>
      </c>
      <c r="P1096" t="str">
        <f t="array" ref="P1096">INDEX(Items!B$2:B$1090,MATCH($O1096,Items!$A$2:$A$1090,0))</f>
        <v xml:space="preserve"> </v>
      </c>
      <c r="Q1096" t="str">
        <f t="array" ref="Q1096">INDEX(Items!C$2:C$1090,MATCH($O1096,Items!$A$2:$A$1090,0))</f>
        <v xml:space="preserve"> </v>
      </c>
      <c r="R1096" t="str">
        <f t="array" ref="R1096">INDEX(Items!D$2:D$1090,MATCH($O1096,Items!$A$2:$A$1090,0))</f>
        <v xml:space="preserve"> </v>
      </c>
    </row>
    <row r="1097" spans="1:18" x14ac:dyDescent="0.25">
      <c r="A1097">
        <f t="shared" si="114"/>
        <v>1</v>
      </c>
      <c r="B1097" t="str">
        <f t="shared" si="115"/>
        <v/>
      </c>
      <c r="C1097">
        <f t="shared" si="116"/>
        <v>1</v>
      </c>
      <c r="D1097" s="4"/>
      <c r="E1097" s="3"/>
      <c r="F1097" t="e">
        <f t="array" ref="F1097">INDEX(Establishment!B$2:B$1042,MATCH($E1097,Establishment!$A$2:$A$1042,0))</f>
        <v>#N/A</v>
      </c>
      <c r="G1097" t="e">
        <f t="array" ref="G1097">INDEX(Establishment!C$2:C$1042,MATCH($E1097,Establishment!$A$2:$A$1042,0))</f>
        <v>#N/A</v>
      </c>
      <c r="H1097" t="s">
        <v>20</v>
      </c>
      <c r="I1097" s="5"/>
      <c r="J1097" t="s">
        <v>20</v>
      </c>
      <c r="L1097" s="5"/>
      <c r="M1097" s="5">
        <f t="shared" si="117"/>
        <v>0</v>
      </c>
      <c r="N1097" s="5" t="e">
        <f t="shared" si="118"/>
        <v>#N/A</v>
      </c>
      <c r="O1097" t="s">
        <v>20</v>
      </c>
      <c r="P1097" t="str">
        <f t="array" ref="P1097">INDEX(Items!B$2:B$1090,MATCH($O1097,Items!$A$2:$A$1090,0))</f>
        <v xml:space="preserve"> </v>
      </c>
      <c r="Q1097" t="str">
        <f t="array" ref="Q1097">INDEX(Items!C$2:C$1090,MATCH($O1097,Items!$A$2:$A$1090,0))</f>
        <v xml:space="preserve"> </v>
      </c>
      <c r="R1097" t="str">
        <f t="array" ref="R1097">INDEX(Items!D$2:D$1090,MATCH($O1097,Items!$A$2:$A$1090,0))</f>
        <v xml:space="preserve"> </v>
      </c>
    </row>
    <row r="1098" spans="1:18" x14ac:dyDescent="0.25">
      <c r="A1098">
        <f t="shared" si="114"/>
        <v>1</v>
      </c>
      <c r="B1098" t="str">
        <f t="shared" si="115"/>
        <v/>
      </c>
      <c r="C1098">
        <f t="shared" si="116"/>
        <v>1</v>
      </c>
      <c r="D1098" s="4"/>
      <c r="E1098" s="3"/>
      <c r="F1098" t="e">
        <f t="array" ref="F1098">INDEX(Establishment!B$2:B$1042,MATCH($E1098,Establishment!$A$2:$A$1042,0))</f>
        <v>#N/A</v>
      </c>
      <c r="G1098" t="e">
        <f t="array" ref="G1098">INDEX(Establishment!C$2:C$1042,MATCH($E1098,Establishment!$A$2:$A$1042,0))</f>
        <v>#N/A</v>
      </c>
      <c r="H1098" t="s">
        <v>20</v>
      </c>
      <c r="I1098" s="5"/>
      <c r="J1098" t="s">
        <v>20</v>
      </c>
      <c r="L1098" s="5"/>
      <c r="M1098" s="5">
        <f t="shared" si="117"/>
        <v>0</v>
      </c>
      <c r="N1098" s="5" t="e">
        <f t="shared" si="118"/>
        <v>#N/A</v>
      </c>
      <c r="O1098" t="s">
        <v>20</v>
      </c>
      <c r="P1098" t="str">
        <f t="array" ref="P1098">INDEX(Items!B$2:B$1090,MATCH($O1098,Items!$A$2:$A$1090,0))</f>
        <v xml:space="preserve"> </v>
      </c>
      <c r="Q1098" t="str">
        <f t="array" ref="Q1098">INDEX(Items!C$2:C$1090,MATCH($O1098,Items!$A$2:$A$1090,0))</f>
        <v xml:space="preserve"> </v>
      </c>
      <c r="R1098" t="str">
        <f t="array" ref="R1098">INDEX(Items!D$2:D$1090,MATCH($O1098,Items!$A$2:$A$1090,0))</f>
        <v xml:space="preserve"> </v>
      </c>
    </row>
    <row r="1099" spans="1:18" x14ac:dyDescent="0.25">
      <c r="A1099">
        <f t="shared" si="114"/>
        <v>1</v>
      </c>
      <c r="B1099" t="str">
        <f t="shared" si="115"/>
        <v/>
      </c>
      <c r="C1099">
        <f t="shared" si="116"/>
        <v>1</v>
      </c>
      <c r="D1099" s="4"/>
      <c r="E1099" s="3"/>
      <c r="F1099" t="e">
        <f t="array" ref="F1099">INDEX(Establishment!B$2:B$1042,MATCH($E1099,Establishment!$A$2:$A$1042,0))</f>
        <v>#N/A</v>
      </c>
      <c r="G1099" t="e">
        <f t="array" ref="G1099">INDEX(Establishment!C$2:C$1042,MATCH($E1099,Establishment!$A$2:$A$1042,0))</f>
        <v>#N/A</v>
      </c>
      <c r="H1099" t="s">
        <v>20</v>
      </c>
      <c r="I1099" s="5"/>
      <c r="J1099" t="s">
        <v>20</v>
      </c>
      <c r="L1099" s="5"/>
      <c r="M1099" s="5">
        <f t="shared" si="117"/>
        <v>0</v>
      </c>
      <c r="N1099" s="5" t="e">
        <f t="shared" si="118"/>
        <v>#N/A</v>
      </c>
      <c r="O1099" t="s">
        <v>20</v>
      </c>
      <c r="P1099" t="str">
        <f t="array" ref="P1099">INDEX(Items!B$2:B$1090,MATCH($O1099,Items!$A$2:$A$1090,0))</f>
        <v xml:space="preserve"> </v>
      </c>
      <c r="Q1099" t="str">
        <f t="array" ref="Q1099">INDEX(Items!C$2:C$1090,MATCH($O1099,Items!$A$2:$A$1090,0))</f>
        <v xml:space="preserve"> </v>
      </c>
      <c r="R1099" t="str">
        <f t="array" ref="R1099">INDEX(Items!D$2:D$1090,MATCH($O1099,Items!$A$2:$A$1090,0))</f>
        <v xml:space="preserve"> </v>
      </c>
    </row>
    <row r="1100" spans="1:18" x14ac:dyDescent="0.25">
      <c r="A1100">
        <f t="shared" si="114"/>
        <v>1</v>
      </c>
      <c r="B1100" t="str">
        <f t="shared" si="115"/>
        <v/>
      </c>
      <c r="C1100">
        <f t="shared" si="116"/>
        <v>1</v>
      </c>
      <c r="D1100" s="4"/>
      <c r="E1100" s="3"/>
      <c r="F1100" t="e">
        <f t="array" ref="F1100">INDEX(Establishment!B$2:B$1042,MATCH($E1100,Establishment!$A$2:$A$1042,0))</f>
        <v>#N/A</v>
      </c>
      <c r="G1100" t="e">
        <f t="array" ref="G1100">INDEX(Establishment!C$2:C$1042,MATCH($E1100,Establishment!$A$2:$A$1042,0))</f>
        <v>#N/A</v>
      </c>
      <c r="H1100" t="s">
        <v>20</v>
      </c>
      <c r="I1100" s="5"/>
      <c r="J1100" t="s">
        <v>20</v>
      </c>
      <c r="L1100" s="5"/>
      <c r="M1100" s="5">
        <f t="shared" si="117"/>
        <v>0</v>
      </c>
      <c r="N1100" s="5" t="e">
        <f t="shared" si="118"/>
        <v>#N/A</v>
      </c>
      <c r="O1100" t="s">
        <v>20</v>
      </c>
      <c r="P1100" t="str">
        <f t="array" ref="P1100">INDEX(Items!B$2:B$1090,MATCH($O1100,Items!$A$2:$A$1090,0))</f>
        <v xml:space="preserve"> </v>
      </c>
      <c r="Q1100" t="str">
        <f t="array" ref="Q1100">INDEX(Items!C$2:C$1090,MATCH($O1100,Items!$A$2:$A$1090,0))</f>
        <v xml:space="preserve"> </v>
      </c>
      <c r="R1100" t="str">
        <f t="array" ref="R1100">INDEX(Items!D$2:D$1090,MATCH($O1100,Items!$A$2:$A$1090,0))</f>
        <v xml:space="preserve"> </v>
      </c>
    </row>
    <row r="1101" spans="1:18" x14ac:dyDescent="0.25">
      <c r="A1101">
        <f t="shared" si="114"/>
        <v>1</v>
      </c>
      <c r="B1101" t="str">
        <f t="shared" si="115"/>
        <v/>
      </c>
      <c r="C1101">
        <f t="shared" si="116"/>
        <v>1</v>
      </c>
      <c r="D1101" s="4"/>
      <c r="E1101" s="3"/>
      <c r="F1101" t="e">
        <f t="array" ref="F1101">INDEX(Establishment!B$2:B$1042,MATCH($E1101,Establishment!$A$2:$A$1042,0))</f>
        <v>#N/A</v>
      </c>
      <c r="G1101" t="e">
        <f t="array" ref="G1101">INDEX(Establishment!C$2:C$1042,MATCH($E1101,Establishment!$A$2:$A$1042,0))</f>
        <v>#N/A</v>
      </c>
      <c r="H1101" t="s">
        <v>20</v>
      </c>
      <c r="I1101" s="5"/>
      <c r="J1101" t="s">
        <v>20</v>
      </c>
      <c r="L1101" s="5"/>
      <c r="M1101" s="5">
        <f t="shared" si="117"/>
        <v>0</v>
      </c>
      <c r="N1101" s="5" t="e">
        <f t="shared" si="118"/>
        <v>#N/A</v>
      </c>
      <c r="O1101" t="s">
        <v>20</v>
      </c>
      <c r="P1101" t="str">
        <f t="array" ref="P1101">INDEX(Items!B$2:B$1090,MATCH($O1101,Items!$A$2:$A$1090,0))</f>
        <v xml:space="preserve"> </v>
      </c>
      <c r="Q1101" t="str">
        <f t="array" ref="Q1101">INDEX(Items!C$2:C$1090,MATCH($O1101,Items!$A$2:$A$1090,0))</f>
        <v xml:space="preserve"> </v>
      </c>
      <c r="R1101" t="str">
        <f t="array" ref="R1101">INDEX(Items!D$2:D$1090,MATCH($O1101,Items!$A$2:$A$1090,0))</f>
        <v xml:space="preserve"> </v>
      </c>
    </row>
    <row r="1102" spans="1:18" x14ac:dyDescent="0.25">
      <c r="A1102">
        <f t="shared" si="114"/>
        <v>1</v>
      </c>
      <c r="B1102" t="str">
        <f t="shared" si="115"/>
        <v/>
      </c>
      <c r="C1102">
        <f t="shared" si="116"/>
        <v>1</v>
      </c>
      <c r="D1102" s="4"/>
      <c r="E1102" s="3"/>
      <c r="F1102" t="e">
        <f t="array" ref="F1102">INDEX(Establishment!B$2:B$1042,MATCH($E1102,Establishment!$A$2:$A$1042,0))</f>
        <v>#N/A</v>
      </c>
      <c r="G1102" t="e">
        <f t="array" ref="G1102">INDEX(Establishment!C$2:C$1042,MATCH($E1102,Establishment!$A$2:$A$1042,0))</f>
        <v>#N/A</v>
      </c>
      <c r="H1102" t="s">
        <v>20</v>
      </c>
      <c r="I1102" s="5"/>
      <c r="J1102" t="s">
        <v>20</v>
      </c>
      <c r="L1102" s="5"/>
      <c r="M1102" s="5">
        <f t="shared" si="117"/>
        <v>0</v>
      </c>
      <c r="N1102" s="5" t="e">
        <f t="shared" si="118"/>
        <v>#N/A</v>
      </c>
      <c r="O1102" t="s">
        <v>20</v>
      </c>
      <c r="P1102" t="str">
        <f t="array" ref="P1102">INDEX(Items!B$2:B$1090,MATCH($O1102,Items!$A$2:$A$1090,0))</f>
        <v xml:space="preserve"> </v>
      </c>
      <c r="Q1102" t="str">
        <f t="array" ref="Q1102">INDEX(Items!C$2:C$1090,MATCH($O1102,Items!$A$2:$A$1090,0))</f>
        <v xml:space="preserve"> </v>
      </c>
      <c r="R1102" t="str">
        <f t="array" ref="R1102">INDEX(Items!D$2:D$1090,MATCH($O1102,Items!$A$2:$A$1090,0))</f>
        <v xml:space="preserve"> </v>
      </c>
    </row>
    <row r="1103" spans="1:18" x14ac:dyDescent="0.25">
      <c r="A1103">
        <f t="shared" si="114"/>
        <v>1</v>
      </c>
      <c r="B1103" t="str">
        <f t="shared" si="115"/>
        <v/>
      </c>
      <c r="C1103">
        <f t="shared" si="116"/>
        <v>1</v>
      </c>
      <c r="D1103" s="4"/>
      <c r="E1103" s="3"/>
      <c r="F1103" t="e">
        <f t="array" ref="F1103">INDEX(Establishment!B$2:B$1042,MATCH($E1103,Establishment!$A$2:$A$1042,0))</f>
        <v>#N/A</v>
      </c>
      <c r="G1103" t="e">
        <f t="array" ref="G1103">INDEX(Establishment!C$2:C$1042,MATCH($E1103,Establishment!$A$2:$A$1042,0))</f>
        <v>#N/A</v>
      </c>
      <c r="H1103" t="s">
        <v>20</v>
      </c>
      <c r="I1103" s="5"/>
      <c r="J1103" t="s">
        <v>20</v>
      </c>
      <c r="L1103" s="5"/>
      <c r="M1103" s="5">
        <f t="shared" si="117"/>
        <v>0</v>
      </c>
      <c r="N1103" s="5" t="e">
        <f t="shared" si="118"/>
        <v>#N/A</v>
      </c>
      <c r="O1103" t="s">
        <v>20</v>
      </c>
      <c r="P1103" t="str">
        <f t="array" ref="P1103">INDEX(Items!B$2:B$1090,MATCH($O1103,Items!$A$2:$A$1090,0))</f>
        <v xml:space="preserve"> </v>
      </c>
      <c r="Q1103" t="str">
        <f t="array" ref="Q1103">INDEX(Items!C$2:C$1090,MATCH($O1103,Items!$A$2:$A$1090,0))</f>
        <v xml:space="preserve"> </v>
      </c>
      <c r="R1103" t="str">
        <f t="array" ref="R1103">INDEX(Items!D$2:D$1090,MATCH($O1103,Items!$A$2:$A$1090,0))</f>
        <v xml:space="preserve"> </v>
      </c>
    </row>
    <row r="1104" spans="1:18" x14ac:dyDescent="0.25">
      <c r="A1104">
        <f t="shared" si="114"/>
        <v>1</v>
      </c>
      <c r="B1104" t="str">
        <f t="shared" si="115"/>
        <v/>
      </c>
      <c r="C1104">
        <f t="shared" si="116"/>
        <v>1</v>
      </c>
      <c r="D1104" s="4"/>
      <c r="E1104" s="3"/>
      <c r="F1104" t="e">
        <f t="array" ref="F1104">INDEX(Establishment!B$2:B$1042,MATCH($E1104,Establishment!$A$2:$A$1042,0))</f>
        <v>#N/A</v>
      </c>
      <c r="G1104" t="e">
        <f t="array" ref="G1104">INDEX(Establishment!C$2:C$1042,MATCH($E1104,Establishment!$A$2:$A$1042,0))</f>
        <v>#N/A</v>
      </c>
      <c r="H1104" t="s">
        <v>20</v>
      </c>
      <c r="I1104" s="5"/>
      <c r="J1104" t="s">
        <v>20</v>
      </c>
      <c r="L1104" s="5"/>
      <c r="M1104" s="5">
        <f t="shared" si="117"/>
        <v>0</v>
      </c>
      <c r="N1104" s="5" t="e">
        <f t="shared" si="118"/>
        <v>#N/A</v>
      </c>
      <c r="O1104" t="s">
        <v>20</v>
      </c>
      <c r="P1104" t="str">
        <f t="array" ref="P1104">INDEX(Items!B$2:B$1090,MATCH($O1104,Items!$A$2:$A$1090,0))</f>
        <v xml:space="preserve"> </v>
      </c>
      <c r="Q1104" t="str">
        <f t="array" ref="Q1104">INDEX(Items!C$2:C$1090,MATCH($O1104,Items!$A$2:$A$1090,0))</f>
        <v xml:space="preserve"> </v>
      </c>
      <c r="R1104" t="str">
        <f t="array" ref="R1104">INDEX(Items!D$2:D$1090,MATCH($O1104,Items!$A$2:$A$1090,0))</f>
        <v xml:space="preserve"> </v>
      </c>
    </row>
    <row r="1105" spans="1:18" x14ac:dyDescent="0.25">
      <c r="A1105">
        <f t="shared" si="114"/>
        <v>1</v>
      </c>
      <c r="B1105" t="str">
        <f t="shared" si="115"/>
        <v/>
      </c>
      <c r="C1105">
        <f t="shared" si="116"/>
        <v>1</v>
      </c>
      <c r="D1105" s="4"/>
      <c r="E1105" s="3"/>
      <c r="F1105" t="e">
        <f t="array" ref="F1105">INDEX(Establishment!B$2:B$1042,MATCH($E1105,Establishment!$A$2:$A$1042,0))</f>
        <v>#N/A</v>
      </c>
      <c r="G1105" t="e">
        <f t="array" ref="G1105">INDEX(Establishment!C$2:C$1042,MATCH($E1105,Establishment!$A$2:$A$1042,0))</f>
        <v>#N/A</v>
      </c>
      <c r="H1105" t="s">
        <v>20</v>
      </c>
      <c r="I1105" s="5"/>
      <c r="J1105" t="s">
        <v>20</v>
      </c>
      <c r="L1105" s="5"/>
      <c r="M1105" s="5">
        <f t="shared" si="117"/>
        <v>0</v>
      </c>
      <c r="N1105" s="5" t="e">
        <f t="shared" si="118"/>
        <v>#N/A</v>
      </c>
      <c r="O1105" t="s">
        <v>20</v>
      </c>
      <c r="P1105" t="str">
        <f t="array" ref="P1105">INDEX(Items!B$2:B$1090,MATCH($O1105,Items!$A$2:$A$1090,0))</f>
        <v xml:space="preserve"> </v>
      </c>
      <c r="Q1105" t="str">
        <f t="array" ref="Q1105">INDEX(Items!C$2:C$1090,MATCH($O1105,Items!$A$2:$A$1090,0))</f>
        <v xml:space="preserve"> </v>
      </c>
      <c r="R1105" t="str">
        <f t="array" ref="R1105">INDEX(Items!D$2:D$1090,MATCH($O1105,Items!$A$2:$A$1090,0))</f>
        <v xml:space="preserve"> </v>
      </c>
    </row>
    <row r="1106" spans="1:18" x14ac:dyDescent="0.25">
      <c r="A1106">
        <f t="shared" si="114"/>
        <v>1</v>
      </c>
      <c r="B1106" t="str">
        <f t="shared" si="115"/>
        <v/>
      </c>
      <c r="C1106">
        <f t="shared" si="116"/>
        <v>1</v>
      </c>
      <c r="D1106" s="4"/>
      <c r="E1106" s="3"/>
      <c r="F1106" t="e">
        <f t="array" ref="F1106">INDEX(Establishment!B$2:B$1042,MATCH($E1106,Establishment!$A$2:$A$1042,0))</f>
        <v>#N/A</v>
      </c>
      <c r="G1106" t="e">
        <f t="array" ref="G1106">INDEX(Establishment!C$2:C$1042,MATCH($E1106,Establishment!$A$2:$A$1042,0))</f>
        <v>#N/A</v>
      </c>
      <c r="H1106" t="s">
        <v>20</v>
      </c>
      <c r="I1106" s="5"/>
      <c r="J1106" t="s">
        <v>20</v>
      </c>
      <c r="L1106" s="5"/>
      <c r="M1106" s="5">
        <f t="shared" si="117"/>
        <v>0</v>
      </c>
      <c r="N1106" s="5" t="e">
        <f t="shared" si="118"/>
        <v>#N/A</v>
      </c>
      <c r="O1106" t="s">
        <v>20</v>
      </c>
      <c r="P1106" t="str">
        <f t="array" ref="P1106">INDEX(Items!B$2:B$1090,MATCH($O1106,Items!$A$2:$A$1090,0))</f>
        <v xml:space="preserve"> </v>
      </c>
      <c r="Q1106" t="str">
        <f t="array" ref="Q1106">INDEX(Items!C$2:C$1090,MATCH($O1106,Items!$A$2:$A$1090,0))</f>
        <v xml:space="preserve"> </v>
      </c>
      <c r="R1106" t="str">
        <f t="array" ref="R1106">INDEX(Items!D$2:D$1090,MATCH($O1106,Items!$A$2:$A$1090,0))</f>
        <v xml:space="preserve"> </v>
      </c>
    </row>
    <row r="1107" spans="1:18" x14ac:dyDescent="0.25">
      <c r="A1107">
        <f t="shared" si="114"/>
        <v>1</v>
      </c>
      <c r="B1107" t="str">
        <f t="shared" si="115"/>
        <v/>
      </c>
      <c r="C1107">
        <f t="shared" si="116"/>
        <v>1</v>
      </c>
      <c r="D1107" s="4"/>
      <c r="E1107" s="3"/>
      <c r="F1107" t="e">
        <f t="array" ref="F1107">INDEX(Establishment!B$2:B$1042,MATCH($E1107,Establishment!$A$2:$A$1042,0))</f>
        <v>#N/A</v>
      </c>
      <c r="G1107" t="e">
        <f t="array" ref="G1107">INDEX(Establishment!C$2:C$1042,MATCH($E1107,Establishment!$A$2:$A$1042,0))</f>
        <v>#N/A</v>
      </c>
      <c r="H1107" t="s">
        <v>20</v>
      </c>
      <c r="I1107" s="5"/>
      <c r="J1107" t="s">
        <v>20</v>
      </c>
      <c r="L1107" s="5"/>
      <c r="M1107" s="5">
        <f t="shared" si="117"/>
        <v>0</v>
      </c>
      <c r="N1107" s="5" t="e">
        <f t="shared" si="118"/>
        <v>#N/A</v>
      </c>
      <c r="O1107" t="s">
        <v>20</v>
      </c>
      <c r="P1107" t="str">
        <f t="array" ref="P1107">INDEX(Items!B$2:B$1090,MATCH($O1107,Items!$A$2:$A$1090,0))</f>
        <v xml:space="preserve"> </v>
      </c>
      <c r="Q1107" t="str">
        <f t="array" ref="Q1107">INDEX(Items!C$2:C$1090,MATCH($O1107,Items!$A$2:$A$1090,0))</f>
        <v xml:space="preserve"> </v>
      </c>
      <c r="R1107" t="str">
        <f t="array" ref="R1107">INDEX(Items!D$2:D$1090,MATCH($O1107,Items!$A$2:$A$1090,0))</f>
        <v xml:space="preserve"> </v>
      </c>
    </row>
    <row r="1108" spans="1:18" x14ac:dyDescent="0.25">
      <c r="A1108">
        <f t="shared" si="114"/>
        <v>1</v>
      </c>
      <c r="B1108" t="str">
        <f t="shared" si="115"/>
        <v/>
      </c>
      <c r="C1108">
        <f t="shared" si="116"/>
        <v>1</v>
      </c>
      <c r="D1108" s="4"/>
      <c r="E1108" s="3"/>
      <c r="F1108" t="e">
        <f t="array" ref="F1108">INDEX(Establishment!B$2:B$1042,MATCH($E1108,Establishment!$A$2:$A$1042,0))</f>
        <v>#N/A</v>
      </c>
      <c r="G1108" t="e">
        <f t="array" ref="G1108">INDEX(Establishment!C$2:C$1042,MATCH($E1108,Establishment!$A$2:$A$1042,0))</f>
        <v>#N/A</v>
      </c>
      <c r="H1108" t="s">
        <v>20</v>
      </c>
      <c r="I1108" s="5"/>
      <c r="J1108" t="s">
        <v>20</v>
      </c>
      <c r="L1108" s="5"/>
      <c r="M1108" s="5">
        <f t="shared" si="117"/>
        <v>0</v>
      </c>
      <c r="N1108" s="5" t="e">
        <f t="shared" si="118"/>
        <v>#N/A</v>
      </c>
      <c r="O1108" t="s">
        <v>20</v>
      </c>
      <c r="P1108" t="str">
        <f t="array" ref="P1108">INDEX(Items!B$2:B$1090,MATCH($O1108,Items!$A$2:$A$1090,0))</f>
        <v xml:space="preserve"> </v>
      </c>
      <c r="Q1108" t="str">
        <f t="array" ref="Q1108">INDEX(Items!C$2:C$1090,MATCH($O1108,Items!$A$2:$A$1090,0))</f>
        <v xml:space="preserve"> </v>
      </c>
      <c r="R1108" t="str">
        <f t="array" ref="R1108">INDEX(Items!D$2:D$1090,MATCH($O1108,Items!$A$2:$A$1090,0))</f>
        <v xml:space="preserve"> </v>
      </c>
    </row>
    <row r="1109" spans="1:18" x14ac:dyDescent="0.25">
      <c r="A1109">
        <f t="shared" si="114"/>
        <v>1</v>
      </c>
      <c r="B1109" t="str">
        <f t="shared" si="115"/>
        <v/>
      </c>
      <c r="C1109">
        <f t="shared" si="116"/>
        <v>1</v>
      </c>
      <c r="D1109" s="4"/>
      <c r="E1109" s="3"/>
      <c r="F1109" t="e">
        <f t="array" ref="F1109">INDEX(Establishment!B$2:B$1042,MATCH($E1109,Establishment!$A$2:$A$1042,0))</f>
        <v>#N/A</v>
      </c>
      <c r="G1109" t="e">
        <f t="array" ref="G1109">INDEX(Establishment!C$2:C$1042,MATCH($E1109,Establishment!$A$2:$A$1042,0))</f>
        <v>#N/A</v>
      </c>
      <c r="H1109" t="s">
        <v>20</v>
      </c>
      <c r="I1109" s="5"/>
      <c r="J1109" t="s">
        <v>20</v>
      </c>
      <c r="L1109" s="5"/>
      <c r="M1109" s="5">
        <f t="shared" si="117"/>
        <v>0</v>
      </c>
      <c r="N1109" s="5" t="e">
        <f t="shared" si="118"/>
        <v>#N/A</v>
      </c>
      <c r="O1109" t="s">
        <v>20</v>
      </c>
      <c r="P1109" t="str">
        <f t="array" ref="P1109">INDEX(Items!B$2:B$1090,MATCH($O1109,Items!$A$2:$A$1090,0))</f>
        <v xml:space="preserve"> </v>
      </c>
      <c r="Q1109" t="str">
        <f t="array" ref="Q1109">INDEX(Items!C$2:C$1090,MATCH($O1109,Items!$A$2:$A$1090,0))</f>
        <v xml:space="preserve"> </v>
      </c>
      <c r="R1109" t="str">
        <f t="array" ref="R1109">INDEX(Items!D$2:D$1090,MATCH($O1109,Items!$A$2:$A$1090,0))</f>
        <v xml:space="preserve"> </v>
      </c>
    </row>
    <row r="1110" spans="1:18" x14ac:dyDescent="0.25">
      <c r="A1110">
        <f t="shared" si="114"/>
        <v>1</v>
      </c>
      <c r="B1110" t="str">
        <f t="shared" si="115"/>
        <v/>
      </c>
      <c r="C1110">
        <f t="shared" si="116"/>
        <v>1</v>
      </c>
      <c r="D1110" s="4"/>
      <c r="E1110" s="3"/>
      <c r="F1110" t="e">
        <f t="array" ref="F1110">INDEX(Establishment!B$2:B$1042,MATCH($E1110,Establishment!$A$2:$A$1042,0))</f>
        <v>#N/A</v>
      </c>
      <c r="G1110" t="e">
        <f t="array" ref="G1110">INDEX(Establishment!C$2:C$1042,MATCH($E1110,Establishment!$A$2:$A$1042,0))</f>
        <v>#N/A</v>
      </c>
      <c r="H1110" t="s">
        <v>20</v>
      </c>
      <c r="I1110" s="5"/>
      <c r="J1110" t="s">
        <v>20</v>
      </c>
      <c r="L1110" s="5"/>
      <c r="M1110" s="5">
        <f t="shared" si="117"/>
        <v>0</v>
      </c>
      <c r="N1110" s="5" t="e">
        <f t="shared" si="118"/>
        <v>#N/A</v>
      </c>
      <c r="O1110" t="s">
        <v>20</v>
      </c>
      <c r="P1110" t="str">
        <f t="array" ref="P1110">INDEX(Items!B$2:B$1090,MATCH($O1110,Items!$A$2:$A$1090,0))</f>
        <v xml:space="preserve"> </v>
      </c>
      <c r="Q1110" t="str">
        <f t="array" ref="Q1110">INDEX(Items!C$2:C$1090,MATCH($O1110,Items!$A$2:$A$1090,0))</f>
        <v xml:space="preserve"> </v>
      </c>
      <c r="R1110" t="str">
        <f t="array" ref="R1110">INDEX(Items!D$2:D$1090,MATCH($O1110,Items!$A$2:$A$1090,0))</f>
        <v xml:space="preserve"> </v>
      </c>
    </row>
    <row r="1111" spans="1:18" x14ac:dyDescent="0.25">
      <c r="A1111">
        <f t="shared" si="114"/>
        <v>1</v>
      </c>
      <c r="B1111" t="str">
        <f t="shared" si="115"/>
        <v/>
      </c>
      <c r="C1111">
        <f t="shared" si="116"/>
        <v>1</v>
      </c>
      <c r="D1111" s="4"/>
      <c r="E1111" s="3"/>
      <c r="F1111" t="e">
        <f t="array" ref="F1111">INDEX(Establishment!B$2:B$1042,MATCH($E1111,Establishment!$A$2:$A$1042,0))</f>
        <v>#N/A</v>
      </c>
      <c r="G1111" t="e">
        <f t="array" ref="G1111">INDEX(Establishment!C$2:C$1042,MATCH($E1111,Establishment!$A$2:$A$1042,0))</f>
        <v>#N/A</v>
      </c>
      <c r="H1111" t="s">
        <v>20</v>
      </c>
      <c r="I1111" s="5"/>
      <c r="J1111" t="s">
        <v>20</v>
      </c>
      <c r="L1111" s="5"/>
      <c r="M1111" s="5">
        <f t="shared" si="117"/>
        <v>0</v>
      </c>
      <c r="N1111" s="5" t="e">
        <f t="shared" si="118"/>
        <v>#N/A</v>
      </c>
      <c r="O1111" t="s">
        <v>20</v>
      </c>
      <c r="P1111" t="str">
        <f t="array" ref="P1111">INDEX(Items!B$2:B$1090,MATCH($O1111,Items!$A$2:$A$1090,0))</f>
        <v xml:space="preserve"> </v>
      </c>
      <c r="Q1111" t="str">
        <f t="array" ref="Q1111">INDEX(Items!C$2:C$1090,MATCH($O1111,Items!$A$2:$A$1090,0))</f>
        <v xml:space="preserve"> </v>
      </c>
      <c r="R1111" t="str">
        <f t="array" ref="R1111">INDEX(Items!D$2:D$1090,MATCH($O1111,Items!$A$2:$A$1090,0))</f>
        <v xml:space="preserve"> </v>
      </c>
    </row>
    <row r="1112" spans="1:18" x14ac:dyDescent="0.25">
      <c r="A1112">
        <f t="shared" si="114"/>
        <v>1</v>
      </c>
      <c r="B1112" t="str">
        <f t="shared" si="115"/>
        <v/>
      </c>
      <c r="C1112">
        <f t="shared" si="116"/>
        <v>1</v>
      </c>
      <c r="D1112" s="4"/>
      <c r="E1112" s="3"/>
      <c r="F1112" t="e">
        <f t="array" ref="F1112">INDEX(Establishment!B$2:B$1042,MATCH($E1112,Establishment!$A$2:$A$1042,0))</f>
        <v>#N/A</v>
      </c>
      <c r="G1112" t="e">
        <f t="array" ref="G1112">INDEX(Establishment!C$2:C$1042,MATCH($E1112,Establishment!$A$2:$A$1042,0))</f>
        <v>#N/A</v>
      </c>
      <c r="H1112" t="s">
        <v>20</v>
      </c>
      <c r="I1112" s="5"/>
      <c r="J1112" t="s">
        <v>20</v>
      </c>
      <c r="L1112" s="5"/>
      <c r="M1112" s="5">
        <f t="shared" si="117"/>
        <v>0</v>
      </c>
      <c r="N1112" s="5" t="e">
        <f t="shared" si="118"/>
        <v>#N/A</v>
      </c>
      <c r="O1112" t="s">
        <v>20</v>
      </c>
      <c r="P1112" t="str">
        <f t="array" ref="P1112">INDEX(Items!B$2:B$1090,MATCH($O1112,Items!$A$2:$A$1090,0))</f>
        <v xml:space="preserve"> </v>
      </c>
      <c r="Q1112" t="str">
        <f t="array" ref="Q1112">INDEX(Items!C$2:C$1090,MATCH($O1112,Items!$A$2:$A$1090,0))</f>
        <v xml:space="preserve"> </v>
      </c>
      <c r="R1112" t="str">
        <f t="array" ref="R1112">INDEX(Items!D$2:D$1090,MATCH($O1112,Items!$A$2:$A$1090,0))</f>
        <v xml:space="preserve"> </v>
      </c>
    </row>
    <row r="1113" spans="1:18" x14ac:dyDescent="0.25">
      <c r="A1113">
        <f t="shared" si="114"/>
        <v>1</v>
      </c>
      <c r="B1113" t="str">
        <f t="shared" si="115"/>
        <v/>
      </c>
      <c r="C1113">
        <f t="shared" si="116"/>
        <v>1</v>
      </c>
      <c r="D1113" s="4"/>
      <c r="E1113" s="3"/>
      <c r="F1113" t="e">
        <f t="array" ref="F1113">INDEX(Establishment!B$2:B$1042,MATCH($E1113,Establishment!$A$2:$A$1042,0))</f>
        <v>#N/A</v>
      </c>
      <c r="G1113" t="e">
        <f t="array" ref="G1113">INDEX(Establishment!C$2:C$1042,MATCH($E1113,Establishment!$A$2:$A$1042,0))</f>
        <v>#N/A</v>
      </c>
      <c r="H1113" t="s">
        <v>20</v>
      </c>
      <c r="I1113" s="5"/>
      <c r="J1113" t="s">
        <v>20</v>
      </c>
      <c r="L1113" s="5"/>
      <c r="M1113" s="5">
        <f t="shared" si="117"/>
        <v>0</v>
      </c>
      <c r="N1113" s="5" t="e">
        <f t="shared" si="118"/>
        <v>#N/A</v>
      </c>
      <c r="O1113" t="s">
        <v>20</v>
      </c>
      <c r="P1113" t="str">
        <f t="array" ref="P1113">INDEX(Items!B$2:B$1090,MATCH($O1113,Items!$A$2:$A$1090,0))</f>
        <v xml:space="preserve"> </v>
      </c>
      <c r="Q1113" t="str">
        <f t="array" ref="Q1113">INDEX(Items!C$2:C$1090,MATCH($O1113,Items!$A$2:$A$1090,0))</f>
        <v xml:space="preserve"> </v>
      </c>
      <c r="R1113" t="str">
        <f t="array" ref="R1113">INDEX(Items!D$2:D$1090,MATCH($O1113,Items!$A$2:$A$1090,0))</f>
        <v xml:space="preserve"> </v>
      </c>
    </row>
    <row r="1114" spans="1:18" x14ac:dyDescent="0.25">
      <c r="A1114">
        <f t="shared" si="114"/>
        <v>1</v>
      </c>
      <c r="B1114" t="str">
        <f t="shared" si="115"/>
        <v/>
      </c>
      <c r="C1114">
        <f t="shared" si="116"/>
        <v>1</v>
      </c>
      <c r="D1114" s="4"/>
      <c r="E1114" s="3"/>
      <c r="F1114" t="e">
        <f t="array" ref="F1114">INDEX(Establishment!B$2:B$1042,MATCH($E1114,Establishment!$A$2:$A$1042,0))</f>
        <v>#N/A</v>
      </c>
      <c r="G1114" t="e">
        <f t="array" ref="G1114">INDEX(Establishment!C$2:C$1042,MATCH($E1114,Establishment!$A$2:$A$1042,0))</f>
        <v>#N/A</v>
      </c>
      <c r="H1114" t="s">
        <v>20</v>
      </c>
      <c r="I1114" s="5"/>
      <c r="J1114" t="s">
        <v>20</v>
      </c>
      <c r="L1114" s="5"/>
      <c r="M1114" s="5">
        <f t="shared" si="117"/>
        <v>0</v>
      </c>
      <c r="N1114" s="5" t="e">
        <f t="shared" si="118"/>
        <v>#N/A</v>
      </c>
      <c r="O1114" t="s">
        <v>20</v>
      </c>
      <c r="P1114" t="str">
        <f t="array" ref="P1114">INDEX(Items!B$2:B$1090,MATCH($O1114,Items!$A$2:$A$1090,0))</f>
        <v xml:space="preserve"> </v>
      </c>
      <c r="Q1114" t="str">
        <f t="array" ref="Q1114">INDEX(Items!C$2:C$1090,MATCH($O1114,Items!$A$2:$A$1090,0))</f>
        <v xml:space="preserve"> </v>
      </c>
      <c r="R1114" t="str">
        <f t="array" ref="R1114">INDEX(Items!D$2:D$1090,MATCH($O1114,Items!$A$2:$A$1090,0))</f>
        <v xml:space="preserve"> </v>
      </c>
    </row>
    <row r="1115" spans="1:18" x14ac:dyDescent="0.25">
      <c r="A1115">
        <f t="shared" si="114"/>
        <v>1</v>
      </c>
      <c r="B1115" t="str">
        <f t="shared" si="115"/>
        <v/>
      </c>
      <c r="C1115">
        <f t="shared" si="116"/>
        <v>1</v>
      </c>
      <c r="D1115" s="4"/>
      <c r="E1115" s="3"/>
      <c r="F1115" t="e">
        <f t="array" ref="F1115">INDEX(Establishment!B$2:B$1042,MATCH($E1115,Establishment!$A$2:$A$1042,0))</f>
        <v>#N/A</v>
      </c>
      <c r="G1115" t="e">
        <f t="array" ref="G1115">INDEX(Establishment!C$2:C$1042,MATCH($E1115,Establishment!$A$2:$A$1042,0))</f>
        <v>#N/A</v>
      </c>
      <c r="H1115" t="s">
        <v>20</v>
      </c>
      <c r="I1115" s="5"/>
      <c r="J1115" t="s">
        <v>20</v>
      </c>
      <c r="L1115" s="5"/>
      <c r="M1115" s="5">
        <f t="shared" si="117"/>
        <v>0</v>
      </c>
      <c r="N1115" s="5" t="e">
        <f t="shared" si="118"/>
        <v>#N/A</v>
      </c>
      <c r="O1115" t="s">
        <v>20</v>
      </c>
      <c r="P1115" t="str">
        <f t="array" ref="P1115">INDEX(Items!B$2:B$1090,MATCH($O1115,Items!$A$2:$A$1090,0))</f>
        <v xml:space="preserve"> </v>
      </c>
      <c r="Q1115" t="str">
        <f t="array" ref="Q1115">INDEX(Items!C$2:C$1090,MATCH($O1115,Items!$A$2:$A$1090,0))</f>
        <v xml:space="preserve"> </v>
      </c>
      <c r="R1115" t="str">
        <f t="array" ref="R1115">INDEX(Items!D$2:D$1090,MATCH($O1115,Items!$A$2:$A$1090,0))</f>
        <v xml:space="preserve"> </v>
      </c>
    </row>
    <row r="1116" spans="1:18" x14ac:dyDescent="0.25">
      <c r="A1116">
        <f t="shared" si="114"/>
        <v>1</v>
      </c>
      <c r="B1116" t="str">
        <f t="shared" si="115"/>
        <v/>
      </c>
      <c r="C1116">
        <f t="shared" si="116"/>
        <v>1</v>
      </c>
      <c r="D1116" s="4"/>
      <c r="E1116" s="3"/>
      <c r="F1116" t="e">
        <f t="array" ref="F1116">INDEX(Establishment!B$2:B$1042,MATCH($E1116,Establishment!$A$2:$A$1042,0))</f>
        <v>#N/A</v>
      </c>
      <c r="G1116" t="e">
        <f t="array" ref="G1116">INDEX(Establishment!C$2:C$1042,MATCH($E1116,Establishment!$A$2:$A$1042,0))</f>
        <v>#N/A</v>
      </c>
      <c r="H1116" t="s">
        <v>20</v>
      </c>
      <c r="I1116" s="5"/>
      <c r="J1116" t="s">
        <v>20</v>
      </c>
      <c r="L1116" s="5"/>
      <c r="M1116" s="5">
        <f t="shared" si="117"/>
        <v>0</v>
      </c>
      <c r="N1116" s="5" t="e">
        <f t="shared" si="118"/>
        <v>#N/A</v>
      </c>
      <c r="O1116" t="s">
        <v>20</v>
      </c>
      <c r="P1116" t="str">
        <f t="array" ref="P1116">INDEX(Items!B$2:B$1090,MATCH($O1116,Items!$A$2:$A$1090,0))</f>
        <v xml:space="preserve"> </v>
      </c>
      <c r="Q1116" t="str">
        <f t="array" ref="Q1116">INDEX(Items!C$2:C$1090,MATCH($O1116,Items!$A$2:$A$1090,0))</f>
        <v xml:space="preserve"> </v>
      </c>
      <c r="R1116" t="str">
        <f t="array" ref="R1116">INDEX(Items!D$2:D$1090,MATCH($O1116,Items!$A$2:$A$1090,0))</f>
        <v xml:space="preserve"> </v>
      </c>
    </row>
    <row r="1117" spans="1:18" x14ac:dyDescent="0.25">
      <c r="A1117">
        <f t="shared" si="114"/>
        <v>1</v>
      </c>
      <c r="B1117" t="str">
        <f t="shared" si="115"/>
        <v/>
      </c>
      <c r="C1117">
        <f t="shared" si="116"/>
        <v>1</v>
      </c>
      <c r="D1117" s="4"/>
      <c r="E1117" s="3"/>
      <c r="F1117" t="e">
        <f t="array" ref="F1117">INDEX(Establishment!B$2:B$1042,MATCH($E1117,Establishment!$A$2:$A$1042,0))</f>
        <v>#N/A</v>
      </c>
      <c r="G1117" t="e">
        <f t="array" ref="G1117">INDEX(Establishment!C$2:C$1042,MATCH($E1117,Establishment!$A$2:$A$1042,0))</f>
        <v>#N/A</v>
      </c>
      <c r="H1117" t="s">
        <v>20</v>
      </c>
      <c r="I1117" s="5"/>
      <c r="J1117" t="s">
        <v>20</v>
      </c>
      <c r="L1117" s="5"/>
      <c r="M1117" s="5">
        <f t="shared" si="117"/>
        <v>0</v>
      </c>
      <c r="N1117" s="5" t="e">
        <f t="shared" si="118"/>
        <v>#N/A</v>
      </c>
      <c r="O1117" t="s">
        <v>20</v>
      </c>
      <c r="P1117" t="str">
        <f t="array" ref="P1117">INDEX(Items!B$2:B$1090,MATCH($O1117,Items!$A$2:$A$1090,0))</f>
        <v xml:space="preserve"> </v>
      </c>
      <c r="Q1117" t="str">
        <f t="array" ref="Q1117">INDEX(Items!C$2:C$1090,MATCH($O1117,Items!$A$2:$A$1090,0))</f>
        <v xml:space="preserve"> </v>
      </c>
      <c r="R1117" t="str">
        <f t="array" ref="R1117">INDEX(Items!D$2:D$1090,MATCH($O1117,Items!$A$2:$A$1090,0))</f>
        <v xml:space="preserve"> </v>
      </c>
    </row>
    <row r="1118" spans="1:18" x14ac:dyDescent="0.25">
      <c r="A1118">
        <f t="shared" si="114"/>
        <v>1</v>
      </c>
      <c r="B1118" t="str">
        <f t="shared" si="115"/>
        <v/>
      </c>
      <c r="C1118">
        <f t="shared" si="116"/>
        <v>1</v>
      </c>
      <c r="D1118" s="4"/>
      <c r="E1118" s="3"/>
      <c r="F1118" t="e">
        <f t="array" ref="F1118">INDEX(Establishment!B$2:B$1042,MATCH($E1118,Establishment!$A$2:$A$1042,0))</f>
        <v>#N/A</v>
      </c>
      <c r="G1118" t="e">
        <f t="array" ref="G1118">INDEX(Establishment!C$2:C$1042,MATCH($E1118,Establishment!$A$2:$A$1042,0))</f>
        <v>#N/A</v>
      </c>
      <c r="H1118" t="s">
        <v>20</v>
      </c>
      <c r="I1118" s="5"/>
      <c r="J1118" t="s">
        <v>20</v>
      </c>
      <c r="L1118" s="5"/>
      <c r="M1118" s="5">
        <f t="shared" si="117"/>
        <v>0</v>
      </c>
      <c r="N1118" s="5" t="e">
        <f t="shared" si="118"/>
        <v>#N/A</v>
      </c>
      <c r="O1118" t="s">
        <v>20</v>
      </c>
      <c r="P1118" t="str">
        <f t="array" ref="P1118">INDEX(Items!B$2:B$1090,MATCH($O1118,Items!$A$2:$A$1090,0))</f>
        <v xml:space="preserve"> </v>
      </c>
      <c r="Q1118" t="str">
        <f t="array" ref="Q1118">INDEX(Items!C$2:C$1090,MATCH($O1118,Items!$A$2:$A$1090,0))</f>
        <v xml:space="preserve"> </v>
      </c>
      <c r="R1118" t="str">
        <f t="array" ref="R1118">INDEX(Items!D$2:D$1090,MATCH($O1118,Items!$A$2:$A$1090,0))</f>
        <v xml:space="preserve"> </v>
      </c>
    </row>
    <row r="1119" spans="1:18" x14ac:dyDescent="0.25">
      <c r="A1119">
        <f t="shared" si="114"/>
        <v>1</v>
      </c>
      <c r="B1119" t="str">
        <f t="shared" si="115"/>
        <v/>
      </c>
      <c r="C1119">
        <f t="shared" si="116"/>
        <v>1</v>
      </c>
      <c r="D1119" s="4"/>
      <c r="E1119" s="3"/>
      <c r="F1119" t="e">
        <f t="array" ref="F1119">INDEX(Establishment!B$2:B$1042,MATCH($E1119,Establishment!$A$2:$A$1042,0))</f>
        <v>#N/A</v>
      </c>
      <c r="G1119" t="e">
        <f t="array" ref="G1119">INDEX(Establishment!C$2:C$1042,MATCH($E1119,Establishment!$A$2:$A$1042,0))</f>
        <v>#N/A</v>
      </c>
      <c r="H1119" t="s">
        <v>20</v>
      </c>
      <c r="I1119" s="5"/>
      <c r="J1119" t="s">
        <v>20</v>
      </c>
      <c r="L1119" s="5"/>
      <c r="M1119" s="5">
        <f t="shared" si="117"/>
        <v>0</v>
      </c>
      <c r="N1119" s="5" t="e">
        <f t="shared" si="118"/>
        <v>#N/A</v>
      </c>
      <c r="O1119" t="s">
        <v>20</v>
      </c>
      <c r="P1119" t="str">
        <f t="array" ref="P1119">INDEX(Items!B$2:B$1090,MATCH($O1119,Items!$A$2:$A$1090,0))</f>
        <v xml:space="preserve"> </v>
      </c>
      <c r="Q1119" t="str">
        <f t="array" ref="Q1119">INDEX(Items!C$2:C$1090,MATCH($O1119,Items!$A$2:$A$1090,0))</f>
        <v xml:space="preserve"> </v>
      </c>
      <c r="R1119" t="str">
        <f t="array" ref="R1119">INDEX(Items!D$2:D$1090,MATCH($O1119,Items!$A$2:$A$1090,0))</f>
        <v xml:space="preserve"> </v>
      </c>
    </row>
    <row r="1120" spans="1:18" x14ac:dyDescent="0.25">
      <c r="A1120">
        <f t="shared" si="114"/>
        <v>1</v>
      </c>
      <c r="B1120" t="str">
        <f t="shared" si="115"/>
        <v/>
      </c>
      <c r="C1120">
        <f t="shared" si="116"/>
        <v>1</v>
      </c>
      <c r="D1120" s="4"/>
      <c r="E1120" s="3"/>
      <c r="F1120" t="e">
        <f t="array" ref="F1120">INDEX(Establishment!B$2:B$1042,MATCH($E1120,Establishment!$A$2:$A$1042,0))</f>
        <v>#N/A</v>
      </c>
      <c r="G1120" t="e">
        <f t="array" ref="G1120">INDEX(Establishment!C$2:C$1042,MATCH($E1120,Establishment!$A$2:$A$1042,0))</f>
        <v>#N/A</v>
      </c>
      <c r="H1120" t="s">
        <v>20</v>
      </c>
      <c r="I1120" s="5"/>
      <c r="J1120" t="s">
        <v>20</v>
      </c>
      <c r="L1120" s="5"/>
      <c r="M1120" s="5">
        <f t="shared" si="117"/>
        <v>0</v>
      </c>
      <c r="N1120" s="5" t="e">
        <f t="shared" si="118"/>
        <v>#N/A</v>
      </c>
      <c r="O1120" t="s">
        <v>20</v>
      </c>
      <c r="P1120" t="str">
        <f t="array" ref="P1120">INDEX(Items!B$2:B$1090,MATCH($O1120,Items!$A$2:$A$1090,0))</f>
        <v xml:space="preserve"> </v>
      </c>
      <c r="Q1120" t="str">
        <f t="array" ref="Q1120">INDEX(Items!C$2:C$1090,MATCH($O1120,Items!$A$2:$A$1090,0))</f>
        <v xml:space="preserve"> </v>
      </c>
      <c r="R1120" t="str">
        <f t="array" ref="R1120">INDEX(Items!D$2:D$1090,MATCH($O1120,Items!$A$2:$A$1090,0))</f>
        <v xml:space="preserve"> </v>
      </c>
    </row>
    <row r="1121" spans="1:18" x14ac:dyDescent="0.25">
      <c r="A1121">
        <f t="shared" si="114"/>
        <v>1</v>
      </c>
      <c r="B1121" t="str">
        <f t="shared" si="115"/>
        <v/>
      </c>
      <c r="C1121">
        <f t="shared" si="116"/>
        <v>1</v>
      </c>
      <c r="D1121" s="4"/>
      <c r="E1121" s="3"/>
      <c r="F1121" t="e">
        <f t="array" ref="F1121">INDEX(Establishment!B$2:B$1042,MATCH($E1121,Establishment!$A$2:$A$1042,0))</f>
        <v>#N/A</v>
      </c>
      <c r="G1121" t="e">
        <f t="array" ref="G1121">INDEX(Establishment!C$2:C$1042,MATCH($E1121,Establishment!$A$2:$A$1042,0))</f>
        <v>#N/A</v>
      </c>
      <c r="H1121" t="s">
        <v>20</v>
      </c>
      <c r="I1121" s="5"/>
      <c r="J1121" t="s">
        <v>20</v>
      </c>
      <c r="L1121" s="5"/>
      <c r="M1121" s="5">
        <f t="shared" si="117"/>
        <v>0</v>
      </c>
      <c r="N1121" s="5" t="e">
        <f t="shared" si="118"/>
        <v>#N/A</v>
      </c>
      <c r="O1121" t="s">
        <v>20</v>
      </c>
      <c r="P1121" t="str">
        <f t="array" ref="P1121">INDEX(Items!B$2:B$1090,MATCH($O1121,Items!$A$2:$A$1090,0))</f>
        <v xml:space="preserve"> </v>
      </c>
      <c r="Q1121" t="str">
        <f t="array" ref="Q1121">INDEX(Items!C$2:C$1090,MATCH($O1121,Items!$A$2:$A$1090,0))</f>
        <v xml:space="preserve"> </v>
      </c>
      <c r="R1121" t="str">
        <f t="array" ref="R1121">INDEX(Items!D$2:D$1090,MATCH($O1121,Items!$A$2:$A$1090,0))</f>
        <v xml:space="preserve"> </v>
      </c>
    </row>
    <row r="1122" spans="1:18" x14ac:dyDescent="0.25">
      <c r="A1122">
        <f t="shared" si="114"/>
        <v>1</v>
      </c>
      <c r="B1122" t="str">
        <f t="shared" si="115"/>
        <v/>
      </c>
      <c r="C1122">
        <f t="shared" si="116"/>
        <v>1</v>
      </c>
      <c r="D1122" s="4"/>
      <c r="E1122" s="3"/>
      <c r="F1122" t="e">
        <f t="array" ref="F1122">INDEX(Establishment!B$2:B$1042,MATCH($E1122,Establishment!$A$2:$A$1042,0))</f>
        <v>#N/A</v>
      </c>
      <c r="G1122" t="e">
        <f t="array" ref="G1122">INDEX(Establishment!C$2:C$1042,MATCH($E1122,Establishment!$A$2:$A$1042,0))</f>
        <v>#N/A</v>
      </c>
      <c r="H1122" t="s">
        <v>20</v>
      </c>
      <c r="I1122" s="5"/>
      <c r="J1122" t="s">
        <v>20</v>
      </c>
      <c r="L1122" s="5"/>
      <c r="M1122" s="5">
        <f t="shared" si="117"/>
        <v>0</v>
      </c>
      <c r="N1122" s="5" t="e">
        <f t="shared" si="118"/>
        <v>#N/A</v>
      </c>
      <c r="O1122" t="s">
        <v>20</v>
      </c>
      <c r="P1122" t="str">
        <f t="array" ref="P1122">INDEX(Items!B$2:B$1090,MATCH($O1122,Items!$A$2:$A$1090,0))</f>
        <v xml:space="preserve"> </v>
      </c>
      <c r="Q1122" t="str">
        <f t="array" ref="Q1122">INDEX(Items!C$2:C$1090,MATCH($O1122,Items!$A$2:$A$1090,0))</f>
        <v xml:space="preserve"> </v>
      </c>
      <c r="R1122" t="str">
        <f t="array" ref="R1122">INDEX(Items!D$2:D$1090,MATCH($O1122,Items!$A$2:$A$1090,0))</f>
        <v xml:space="preserve"> </v>
      </c>
    </row>
    <row r="1123" spans="1:18" x14ac:dyDescent="0.25">
      <c r="A1123">
        <f t="shared" si="114"/>
        <v>1</v>
      </c>
      <c r="B1123" t="str">
        <f t="shared" si="115"/>
        <v/>
      </c>
      <c r="C1123">
        <f t="shared" si="116"/>
        <v>1</v>
      </c>
      <c r="D1123" s="4"/>
      <c r="E1123" s="3"/>
      <c r="F1123" t="e">
        <f t="array" ref="F1123">INDEX(Establishment!B$2:B$1042,MATCH($E1123,Establishment!$A$2:$A$1042,0))</f>
        <v>#N/A</v>
      </c>
      <c r="G1123" t="e">
        <f t="array" ref="G1123">INDEX(Establishment!C$2:C$1042,MATCH($E1123,Establishment!$A$2:$A$1042,0))</f>
        <v>#N/A</v>
      </c>
      <c r="H1123" t="s">
        <v>20</v>
      </c>
      <c r="I1123" s="5"/>
      <c r="J1123" t="s">
        <v>20</v>
      </c>
      <c r="L1123" s="5"/>
      <c r="M1123" s="5">
        <f t="shared" si="117"/>
        <v>0</v>
      </c>
      <c r="N1123" s="5" t="e">
        <f t="shared" si="118"/>
        <v>#N/A</v>
      </c>
      <c r="O1123" t="s">
        <v>20</v>
      </c>
      <c r="P1123" t="str">
        <f t="array" ref="P1123">INDEX(Items!B$2:B$1090,MATCH($O1123,Items!$A$2:$A$1090,0))</f>
        <v xml:space="preserve"> </v>
      </c>
      <c r="Q1123" t="str">
        <f t="array" ref="Q1123">INDEX(Items!C$2:C$1090,MATCH($O1123,Items!$A$2:$A$1090,0))</f>
        <v xml:space="preserve"> </v>
      </c>
      <c r="R1123" t="str">
        <f t="array" ref="R1123">INDEX(Items!D$2:D$1090,MATCH($O1123,Items!$A$2:$A$1090,0))</f>
        <v xml:space="preserve"> </v>
      </c>
    </row>
    <row r="1124" spans="1:18" x14ac:dyDescent="0.25">
      <c r="A1124">
        <f t="shared" si="114"/>
        <v>1</v>
      </c>
      <c r="B1124" t="str">
        <f t="shared" si="115"/>
        <v/>
      </c>
      <c r="C1124">
        <f t="shared" si="116"/>
        <v>1</v>
      </c>
      <c r="D1124" s="4"/>
      <c r="E1124" s="3"/>
      <c r="F1124" t="e">
        <f t="array" ref="F1124">INDEX(Establishment!B$2:B$1042,MATCH($E1124,Establishment!$A$2:$A$1042,0))</f>
        <v>#N/A</v>
      </c>
      <c r="G1124" t="e">
        <f t="array" ref="G1124">INDEX(Establishment!C$2:C$1042,MATCH($E1124,Establishment!$A$2:$A$1042,0))</f>
        <v>#N/A</v>
      </c>
      <c r="H1124" t="s">
        <v>20</v>
      </c>
      <c r="I1124" s="5"/>
      <c r="J1124" t="s">
        <v>20</v>
      </c>
      <c r="L1124" s="5"/>
      <c r="M1124" s="5">
        <f t="shared" si="117"/>
        <v>0</v>
      </c>
      <c r="N1124" s="5" t="e">
        <f t="shared" si="118"/>
        <v>#N/A</v>
      </c>
      <c r="O1124" t="s">
        <v>20</v>
      </c>
      <c r="P1124" t="str">
        <f t="array" ref="P1124">INDEX(Items!B$2:B$1090,MATCH($O1124,Items!$A$2:$A$1090,0))</f>
        <v xml:space="preserve"> </v>
      </c>
      <c r="Q1124" t="str">
        <f t="array" ref="Q1124">INDEX(Items!C$2:C$1090,MATCH($O1124,Items!$A$2:$A$1090,0))</f>
        <v xml:space="preserve"> </v>
      </c>
      <c r="R1124" t="str">
        <f t="array" ref="R1124">INDEX(Items!D$2:D$1090,MATCH($O1124,Items!$A$2:$A$1090,0))</f>
        <v xml:space="preserve"> </v>
      </c>
    </row>
    <row r="1125" spans="1:18" x14ac:dyDescent="0.25">
      <c r="A1125">
        <f t="shared" si="114"/>
        <v>1</v>
      </c>
      <c r="B1125" t="str">
        <f t="shared" si="115"/>
        <v/>
      </c>
      <c r="C1125">
        <f t="shared" si="116"/>
        <v>1</v>
      </c>
      <c r="D1125" s="4"/>
      <c r="E1125" s="3"/>
      <c r="F1125" t="e">
        <f t="array" ref="F1125">INDEX(Establishment!B$2:B$1042,MATCH($E1125,Establishment!$A$2:$A$1042,0))</f>
        <v>#N/A</v>
      </c>
      <c r="G1125" t="e">
        <f t="array" ref="G1125">INDEX(Establishment!C$2:C$1042,MATCH($E1125,Establishment!$A$2:$A$1042,0))</f>
        <v>#N/A</v>
      </c>
      <c r="H1125" t="s">
        <v>20</v>
      </c>
      <c r="I1125" s="5"/>
      <c r="J1125" t="s">
        <v>20</v>
      </c>
      <c r="L1125" s="5"/>
      <c r="M1125" s="5">
        <f t="shared" si="117"/>
        <v>0</v>
      </c>
      <c r="N1125" s="5" t="e">
        <f t="shared" si="118"/>
        <v>#N/A</v>
      </c>
      <c r="O1125" t="s">
        <v>20</v>
      </c>
      <c r="P1125" t="str">
        <f t="array" ref="P1125">INDEX(Items!B$2:B$1090,MATCH($O1125,Items!$A$2:$A$1090,0))</f>
        <v xml:space="preserve"> </v>
      </c>
      <c r="Q1125" t="str">
        <f t="array" ref="Q1125">INDEX(Items!C$2:C$1090,MATCH($O1125,Items!$A$2:$A$1090,0))</f>
        <v xml:space="preserve"> </v>
      </c>
      <c r="R1125" t="str">
        <f t="array" ref="R1125">INDEX(Items!D$2:D$1090,MATCH($O1125,Items!$A$2:$A$1090,0))</f>
        <v xml:space="preserve"> </v>
      </c>
    </row>
    <row r="1126" spans="1:18" x14ac:dyDescent="0.25">
      <c r="A1126">
        <f t="shared" si="114"/>
        <v>1</v>
      </c>
      <c r="B1126" t="str">
        <f t="shared" si="115"/>
        <v/>
      </c>
      <c r="C1126">
        <f t="shared" si="116"/>
        <v>1</v>
      </c>
      <c r="D1126" s="4"/>
      <c r="E1126" s="3"/>
      <c r="F1126" t="e">
        <f t="array" ref="F1126">INDEX(Establishment!B$2:B$1042,MATCH($E1126,Establishment!$A$2:$A$1042,0))</f>
        <v>#N/A</v>
      </c>
      <c r="G1126" t="e">
        <f t="array" ref="G1126">INDEX(Establishment!C$2:C$1042,MATCH($E1126,Establishment!$A$2:$A$1042,0))</f>
        <v>#N/A</v>
      </c>
      <c r="H1126" t="s">
        <v>20</v>
      </c>
      <c r="I1126" s="5"/>
      <c r="J1126" t="s">
        <v>20</v>
      </c>
      <c r="L1126" s="5"/>
      <c r="M1126" s="5">
        <f t="shared" si="117"/>
        <v>0</v>
      </c>
      <c r="N1126" s="5" t="e">
        <f t="shared" si="118"/>
        <v>#N/A</v>
      </c>
      <c r="O1126" t="s">
        <v>20</v>
      </c>
      <c r="P1126" t="str">
        <f t="array" ref="P1126">INDEX(Items!B$2:B$1090,MATCH($O1126,Items!$A$2:$A$1090,0))</f>
        <v xml:space="preserve"> </v>
      </c>
      <c r="Q1126" t="str">
        <f t="array" ref="Q1126">INDEX(Items!C$2:C$1090,MATCH($O1126,Items!$A$2:$A$1090,0))</f>
        <v xml:space="preserve"> </v>
      </c>
      <c r="R1126" t="str">
        <f t="array" ref="R1126">INDEX(Items!D$2:D$1090,MATCH($O1126,Items!$A$2:$A$1090,0))</f>
        <v xml:space="preserve"> </v>
      </c>
    </row>
    <row r="1127" spans="1:18" x14ac:dyDescent="0.25">
      <c r="A1127">
        <f t="shared" si="114"/>
        <v>1</v>
      </c>
      <c r="B1127" t="str">
        <f t="shared" si="115"/>
        <v/>
      </c>
      <c r="C1127">
        <f t="shared" si="116"/>
        <v>1</v>
      </c>
      <c r="D1127" s="4"/>
      <c r="E1127" s="3"/>
      <c r="F1127" t="e">
        <f t="array" ref="F1127">INDEX(Establishment!B$2:B$1042,MATCH($E1127,Establishment!$A$2:$A$1042,0))</f>
        <v>#N/A</v>
      </c>
      <c r="G1127" t="e">
        <f t="array" ref="G1127">INDEX(Establishment!C$2:C$1042,MATCH($E1127,Establishment!$A$2:$A$1042,0))</f>
        <v>#N/A</v>
      </c>
      <c r="H1127" t="s">
        <v>20</v>
      </c>
      <c r="I1127" s="5"/>
      <c r="J1127" t="s">
        <v>20</v>
      </c>
      <c r="L1127" s="5"/>
      <c r="M1127" s="5">
        <f t="shared" si="117"/>
        <v>0</v>
      </c>
      <c r="N1127" s="5" t="e">
        <f t="shared" si="118"/>
        <v>#N/A</v>
      </c>
      <c r="O1127" t="s">
        <v>20</v>
      </c>
      <c r="P1127" t="str">
        <f t="array" ref="P1127">INDEX(Items!B$2:B$1090,MATCH($O1127,Items!$A$2:$A$1090,0))</f>
        <v xml:space="preserve"> </v>
      </c>
      <c r="Q1127" t="str">
        <f t="array" ref="Q1127">INDEX(Items!C$2:C$1090,MATCH($O1127,Items!$A$2:$A$1090,0))</f>
        <v xml:space="preserve"> </v>
      </c>
      <c r="R1127" t="str">
        <f t="array" ref="R1127">INDEX(Items!D$2:D$1090,MATCH($O1127,Items!$A$2:$A$1090,0))</f>
        <v xml:space="preserve"> </v>
      </c>
    </row>
    <row r="1128" spans="1:18" x14ac:dyDescent="0.25">
      <c r="A1128">
        <f t="shared" si="114"/>
        <v>1</v>
      </c>
      <c r="B1128" t="str">
        <f t="shared" si="115"/>
        <v/>
      </c>
      <c r="C1128">
        <f t="shared" si="116"/>
        <v>1</v>
      </c>
      <c r="D1128" s="4"/>
      <c r="E1128" s="3"/>
      <c r="F1128" t="e">
        <f t="array" ref="F1128">INDEX(Establishment!B$2:B$1042,MATCH($E1128,Establishment!$A$2:$A$1042,0))</f>
        <v>#N/A</v>
      </c>
      <c r="G1128" t="e">
        <f t="array" ref="G1128">INDEX(Establishment!C$2:C$1042,MATCH($E1128,Establishment!$A$2:$A$1042,0))</f>
        <v>#N/A</v>
      </c>
      <c r="H1128" t="s">
        <v>20</v>
      </c>
      <c r="I1128" s="5"/>
      <c r="J1128" t="s">
        <v>20</v>
      </c>
      <c r="L1128" s="5"/>
      <c r="M1128" s="5">
        <f t="shared" si="117"/>
        <v>0</v>
      </c>
      <c r="N1128" s="5" t="e">
        <f t="shared" si="118"/>
        <v>#N/A</v>
      </c>
      <c r="O1128" t="s">
        <v>20</v>
      </c>
      <c r="P1128" t="str">
        <f t="array" ref="P1128">INDEX(Items!B$2:B$1090,MATCH($O1128,Items!$A$2:$A$1090,0))</f>
        <v xml:space="preserve"> </v>
      </c>
      <c r="Q1128" t="str">
        <f t="array" ref="Q1128">INDEX(Items!C$2:C$1090,MATCH($O1128,Items!$A$2:$A$1090,0))</f>
        <v xml:space="preserve"> </v>
      </c>
      <c r="R1128" t="str">
        <f t="array" ref="R1128">INDEX(Items!D$2:D$1090,MATCH($O1128,Items!$A$2:$A$1090,0))</f>
        <v xml:space="preserve"> </v>
      </c>
    </row>
    <row r="1129" spans="1:18" x14ac:dyDescent="0.25">
      <c r="A1129">
        <f t="shared" si="114"/>
        <v>1</v>
      </c>
      <c r="B1129" t="str">
        <f t="shared" si="115"/>
        <v/>
      </c>
      <c r="C1129">
        <f t="shared" si="116"/>
        <v>1</v>
      </c>
      <c r="D1129" s="4"/>
      <c r="E1129" s="3"/>
      <c r="F1129" t="e">
        <f t="array" ref="F1129">INDEX(Establishment!B$2:B$1042,MATCH($E1129,Establishment!$A$2:$A$1042,0))</f>
        <v>#N/A</v>
      </c>
      <c r="G1129" t="e">
        <f t="array" ref="G1129">INDEX(Establishment!C$2:C$1042,MATCH($E1129,Establishment!$A$2:$A$1042,0))</f>
        <v>#N/A</v>
      </c>
      <c r="H1129" t="s">
        <v>20</v>
      </c>
      <c r="I1129" s="5"/>
      <c r="J1129" t="s">
        <v>20</v>
      </c>
      <c r="L1129" s="5"/>
      <c r="M1129" s="5">
        <f t="shared" si="117"/>
        <v>0</v>
      </c>
      <c r="N1129" s="5" t="e">
        <f t="shared" si="118"/>
        <v>#N/A</v>
      </c>
      <c r="O1129" t="s">
        <v>20</v>
      </c>
      <c r="P1129" t="str">
        <f t="array" ref="P1129">INDEX(Items!B$2:B$1090,MATCH($O1129,Items!$A$2:$A$1090,0))</f>
        <v xml:space="preserve"> </v>
      </c>
      <c r="Q1129" t="str">
        <f t="array" ref="Q1129">INDEX(Items!C$2:C$1090,MATCH($O1129,Items!$A$2:$A$1090,0))</f>
        <v xml:space="preserve"> </v>
      </c>
      <c r="R1129" t="str">
        <f t="array" ref="R1129">INDEX(Items!D$2:D$1090,MATCH($O1129,Items!$A$2:$A$1090,0))</f>
        <v xml:space="preserve"> </v>
      </c>
    </row>
    <row r="1130" spans="1:18" x14ac:dyDescent="0.25">
      <c r="A1130">
        <f t="shared" si="114"/>
        <v>1</v>
      </c>
      <c r="B1130" t="str">
        <f t="shared" si="115"/>
        <v/>
      </c>
      <c r="C1130">
        <f t="shared" si="116"/>
        <v>1</v>
      </c>
      <c r="D1130" s="4"/>
      <c r="E1130" s="3"/>
      <c r="F1130" t="e">
        <f t="array" ref="F1130">INDEX(Establishment!B$2:B$1042,MATCH($E1130,Establishment!$A$2:$A$1042,0))</f>
        <v>#N/A</v>
      </c>
      <c r="G1130" t="e">
        <f t="array" ref="G1130">INDEX(Establishment!C$2:C$1042,MATCH($E1130,Establishment!$A$2:$A$1042,0))</f>
        <v>#N/A</v>
      </c>
      <c r="H1130" t="s">
        <v>20</v>
      </c>
      <c r="I1130" s="5"/>
      <c r="J1130" t="s">
        <v>20</v>
      </c>
      <c r="L1130" s="5"/>
      <c r="M1130" s="5">
        <f t="shared" si="117"/>
        <v>0</v>
      </c>
      <c r="N1130" s="5" t="e">
        <f t="shared" si="118"/>
        <v>#N/A</v>
      </c>
      <c r="O1130" t="s">
        <v>20</v>
      </c>
      <c r="P1130" t="str">
        <f t="array" ref="P1130">INDEX(Items!B$2:B$1090,MATCH($O1130,Items!$A$2:$A$1090,0))</f>
        <v xml:space="preserve"> </v>
      </c>
      <c r="Q1130" t="str">
        <f t="array" ref="Q1130">INDEX(Items!C$2:C$1090,MATCH($O1130,Items!$A$2:$A$1090,0))</f>
        <v xml:space="preserve"> </v>
      </c>
      <c r="R1130" t="str">
        <f t="array" ref="R1130">INDEX(Items!D$2:D$1090,MATCH($O1130,Items!$A$2:$A$1090,0))</f>
        <v xml:space="preserve"> </v>
      </c>
    </row>
    <row r="1131" spans="1:18" x14ac:dyDescent="0.25">
      <c r="A1131">
        <f t="shared" si="114"/>
        <v>1</v>
      </c>
      <c r="B1131" t="str">
        <f t="shared" si="115"/>
        <v/>
      </c>
      <c r="C1131">
        <f t="shared" si="116"/>
        <v>1</v>
      </c>
      <c r="D1131" s="4"/>
      <c r="E1131" s="3"/>
      <c r="F1131" t="e">
        <f t="array" ref="F1131">INDEX(Establishment!B$2:B$1042,MATCH($E1131,Establishment!$A$2:$A$1042,0))</f>
        <v>#N/A</v>
      </c>
      <c r="G1131" t="e">
        <f t="array" ref="G1131">INDEX(Establishment!C$2:C$1042,MATCH($E1131,Establishment!$A$2:$A$1042,0))</f>
        <v>#N/A</v>
      </c>
      <c r="H1131" t="s">
        <v>20</v>
      </c>
      <c r="I1131" s="5"/>
      <c r="J1131" t="s">
        <v>20</v>
      </c>
      <c r="L1131" s="5"/>
      <c r="M1131" s="5">
        <f t="shared" si="117"/>
        <v>0</v>
      </c>
      <c r="N1131" s="5" t="e">
        <f t="shared" si="118"/>
        <v>#N/A</v>
      </c>
      <c r="O1131" t="s">
        <v>20</v>
      </c>
      <c r="P1131" t="str">
        <f t="array" ref="P1131">INDEX(Items!B$2:B$1090,MATCH($O1131,Items!$A$2:$A$1090,0))</f>
        <v xml:space="preserve"> </v>
      </c>
      <c r="Q1131" t="str">
        <f t="array" ref="Q1131">INDEX(Items!C$2:C$1090,MATCH($O1131,Items!$A$2:$A$1090,0))</f>
        <v xml:space="preserve"> </v>
      </c>
      <c r="R1131" t="str">
        <f t="array" ref="R1131">INDEX(Items!D$2:D$1090,MATCH($O1131,Items!$A$2:$A$1090,0))</f>
        <v xml:space="preserve"> </v>
      </c>
    </row>
    <row r="1132" spans="1:18" x14ac:dyDescent="0.25">
      <c r="A1132">
        <f t="shared" si="114"/>
        <v>1</v>
      </c>
      <c r="B1132" t="str">
        <f t="shared" si="115"/>
        <v/>
      </c>
      <c r="C1132">
        <f t="shared" si="116"/>
        <v>1</v>
      </c>
      <c r="D1132" s="4"/>
      <c r="E1132" s="3"/>
      <c r="F1132" t="e">
        <f t="array" ref="F1132">INDEX(Establishment!B$2:B$1042,MATCH($E1132,Establishment!$A$2:$A$1042,0))</f>
        <v>#N/A</v>
      </c>
      <c r="G1132" t="e">
        <f t="array" ref="G1132">INDEX(Establishment!C$2:C$1042,MATCH($E1132,Establishment!$A$2:$A$1042,0))</f>
        <v>#N/A</v>
      </c>
      <c r="H1132" t="s">
        <v>20</v>
      </c>
      <c r="I1132" s="5"/>
      <c r="J1132" t="s">
        <v>20</v>
      </c>
      <c r="L1132" s="5"/>
      <c r="M1132" s="5">
        <f t="shared" si="117"/>
        <v>0</v>
      </c>
      <c r="N1132" s="5" t="e">
        <f t="shared" si="118"/>
        <v>#N/A</v>
      </c>
      <c r="O1132" t="s">
        <v>20</v>
      </c>
      <c r="P1132" t="str">
        <f t="array" ref="P1132">INDEX(Items!B$2:B$1090,MATCH($O1132,Items!$A$2:$A$1090,0))</f>
        <v xml:space="preserve"> </v>
      </c>
      <c r="Q1132" t="str">
        <f t="array" ref="Q1132">INDEX(Items!C$2:C$1090,MATCH($O1132,Items!$A$2:$A$1090,0))</f>
        <v xml:space="preserve"> </v>
      </c>
      <c r="R1132" t="str">
        <f t="array" ref="R1132">INDEX(Items!D$2:D$1090,MATCH($O1132,Items!$A$2:$A$1090,0))</f>
        <v xml:space="preserve"> </v>
      </c>
    </row>
    <row r="1133" spans="1:18" x14ac:dyDescent="0.25">
      <c r="A1133">
        <f t="shared" si="114"/>
        <v>1</v>
      </c>
      <c r="B1133" t="str">
        <f t="shared" si="115"/>
        <v/>
      </c>
      <c r="C1133">
        <f t="shared" si="116"/>
        <v>1</v>
      </c>
      <c r="D1133" s="4"/>
      <c r="E1133" s="3"/>
      <c r="F1133" t="e">
        <f t="array" ref="F1133">INDEX(Establishment!B$2:B$1042,MATCH($E1133,Establishment!$A$2:$A$1042,0))</f>
        <v>#N/A</v>
      </c>
      <c r="G1133" t="e">
        <f t="array" ref="G1133">INDEX(Establishment!C$2:C$1042,MATCH($E1133,Establishment!$A$2:$A$1042,0))</f>
        <v>#N/A</v>
      </c>
      <c r="H1133" t="s">
        <v>20</v>
      </c>
      <c r="I1133" s="5"/>
      <c r="J1133" t="s">
        <v>20</v>
      </c>
      <c r="L1133" s="5"/>
      <c r="M1133" s="5">
        <f t="shared" si="117"/>
        <v>0</v>
      </c>
      <c r="N1133" s="5" t="e">
        <f t="shared" si="118"/>
        <v>#N/A</v>
      </c>
      <c r="O1133" t="s">
        <v>20</v>
      </c>
      <c r="P1133" t="str">
        <f t="array" ref="P1133">INDEX(Items!B$2:B$1090,MATCH($O1133,Items!$A$2:$A$1090,0))</f>
        <v xml:space="preserve"> </v>
      </c>
      <c r="Q1133" t="str">
        <f t="array" ref="Q1133">INDEX(Items!C$2:C$1090,MATCH($O1133,Items!$A$2:$A$1090,0))</f>
        <v xml:space="preserve"> </v>
      </c>
      <c r="R1133" t="str">
        <f t="array" ref="R1133">INDEX(Items!D$2:D$1090,MATCH($O1133,Items!$A$2:$A$1090,0))</f>
        <v xml:space="preserve"> </v>
      </c>
    </row>
    <row r="1134" spans="1:18" x14ac:dyDescent="0.25">
      <c r="A1134">
        <f t="shared" si="114"/>
        <v>1</v>
      </c>
      <c r="B1134" t="str">
        <f t="shared" si="115"/>
        <v/>
      </c>
      <c r="C1134">
        <f t="shared" si="116"/>
        <v>1</v>
      </c>
      <c r="D1134" s="4"/>
      <c r="E1134" s="3"/>
      <c r="F1134" t="e">
        <f t="array" ref="F1134">INDEX(Establishment!B$2:B$1042,MATCH($E1134,Establishment!$A$2:$A$1042,0))</f>
        <v>#N/A</v>
      </c>
      <c r="G1134" t="e">
        <f t="array" ref="G1134">INDEX(Establishment!C$2:C$1042,MATCH($E1134,Establishment!$A$2:$A$1042,0))</f>
        <v>#N/A</v>
      </c>
      <c r="H1134" t="s">
        <v>20</v>
      </c>
      <c r="I1134" s="5"/>
      <c r="J1134" t="s">
        <v>20</v>
      </c>
      <c r="L1134" s="5"/>
      <c r="M1134" s="5">
        <f t="shared" si="117"/>
        <v>0</v>
      </c>
      <c r="N1134" s="5" t="e">
        <f t="shared" si="118"/>
        <v>#N/A</v>
      </c>
      <c r="O1134" t="s">
        <v>20</v>
      </c>
      <c r="P1134" t="str">
        <f t="array" ref="P1134">INDEX(Items!B$2:B$1090,MATCH($O1134,Items!$A$2:$A$1090,0))</f>
        <v xml:space="preserve"> </v>
      </c>
      <c r="Q1134" t="str">
        <f t="array" ref="Q1134">INDEX(Items!C$2:C$1090,MATCH($O1134,Items!$A$2:$A$1090,0))</f>
        <v xml:space="preserve"> </v>
      </c>
      <c r="R1134" t="str">
        <f t="array" ref="R1134">INDEX(Items!D$2:D$1090,MATCH($O1134,Items!$A$2:$A$1090,0))</f>
        <v xml:space="preserve"> </v>
      </c>
    </row>
    <row r="1135" spans="1:18" x14ac:dyDescent="0.25">
      <c r="A1135">
        <f t="shared" si="114"/>
        <v>1</v>
      </c>
      <c r="B1135" t="str">
        <f t="shared" si="115"/>
        <v/>
      </c>
      <c r="C1135">
        <f t="shared" si="116"/>
        <v>1</v>
      </c>
      <c r="D1135" s="4"/>
      <c r="E1135" s="3"/>
      <c r="F1135" t="e">
        <f t="array" ref="F1135">INDEX(Establishment!B$2:B$1042,MATCH($E1135,Establishment!$A$2:$A$1042,0))</f>
        <v>#N/A</v>
      </c>
      <c r="G1135" t="e">
        <f t="array" ref="G1135">INDEX(Establishment!C$2:C$1042,MATCH($E1135,Establishment!$A$2:$A$1042,0))</f>
        <v>#N/A</v>
      </c>
      <c r="H1135" t="s">
        <v>20</v>
      </c>
      <c r="I1135" s="5"/>
      <c r="J1135" t="s">
        <v>20</v>
      </c>
      <c r="L1135" s="5"/>
      <c r="M1135" s="5">
        <f t="shared" si="117"/>
        <v>0</v>
      </c>
      <c r="N1135" s="5" t="e">
        <f t="shared" si="118"/>
        <v>#N/A</v>
      </c>
      <c r="O1135" t="s">
        <v>20</v>
      </c>
      <c r="P1135" t="str">
        <f t="array" ref="P1135">INDEX(Items!B$2:B$1090,MATCH($O1135,Items!$A$2:$A$1090,0))</f>
        <v xml:space="preserve"> </v>
      </c>
      <c r="Q1135" t="str">
        <f t="array" ref="Q1135">INDEX(Items!C$2:C$1090,MATCH($O1135,Items!$A$2:$A$1090,0))</f>
        <v xml:space="preserve"> </v>
      </c>
      <c r="R1135" t="str">
        <f t="array" ref="R1135">INDEX(Items!D$2:D$1090,MATCH($O1135,Items!$A$2:$A$1090,0))</f>
        <v xml:space="preserve"> </v>
      </c>
    </row>
    <row r="1136" spans="1:18" x14ac:dyDescent="0.25">
      <c r="A1136">
        <f t="shared" si="114"/>
        <v>1</v>
      </c>
      <c r="B1136" t="str">
        <f t="shared" si="115"/>
        <v/>
      </c>
      <c r="C1136">
        <f t="shared" si="116"/>
        <v>1</v>
      </c>
      <c r="D1136" s="4"/>
      <c r="E1136" s="3"/>
      <c r="F1136" t="e">
        <f t="array" ref="F1136">INDEX(Establishment!B$2:B$1042,MATCH($E1136,Establishment!$A$2:$A$1042,0))</f>
        <v>#N/A</v>
      </c>
      <c r="G1136" t="e">
        <f t="array" ref="G1136">INDEX(Establishment!C$2:C$1042,MATCH($E1136,Establishment!$A$2:$A$1042,0))</f>
        <v>#N/A</v>
      </c>
      <c r="H1136" t="s">
        <v>20</v>
      </c>
      <c r="I1136" s="5"/>
      <c r="J1136" t="s">
        <v>20</v>
      </c>
      <c r="L1136" s="5"/>
      <c r="M1136" s="5">
        <f t="shared" si="117"/>
        <v>0</v>
      </c>
      <c r="N1136" s="5" t="e">
        <f t="shared" si="118"/>
        <v>#N/A</v>
      </c>
      <c r="O1136" t="s">
        <v>20</v>
      </c>
      <c r="P1136" t="str">
        <f t="array" ref="P1136">INDEX(Items!B$2:B$1090,MATCH($O1136,Items!$A$2:$A$1090,0))</f>
        <v xml:space="preserve"> </v>
      </c>
      <c r="Q1136" t="str">
        <f t="array" ref="Q1136">INDEX(Items!C$2:C$1090,MATCH($O1136,Items!$A$2:$A$1090,0))</f>
        <v xml:space="preserve"> </v>
      </c>
      <c r="R1136" t="str">
        <f t="array" ref="R1136">INDEX(Items!D$2:D$1090,MATCH($O1136,Items!$A$2:$A$1090,0))</f>
        <v xml:space="preserve"> </v>
      </c>
    </row>
    <row r="1137" spans="1:18" x14ac:dyDescent="0.25">
      <c r="A1137">
        <f t="shared" si="114"/>
        <v>1</v>
      </c>
      <c r="B1137" t="str">
        <f t="shared" si="115"/>
        <v/>
      </c>
      <c r="C1137">
        <f t="shared" si="116"/>
        <v>1</v>
      </c>
      <c r="D1137" s="4"/>
      <c r="E1137" s="3"/>
      <c r="F1137" t="e">
        <f t="array" ref="F1137">INDEX(Establishment!B$2:B$1042,MATCH($E1137,Establishment!$A$2:$A$1042,0))</f>
        <v>#N/A</v>
      </c>
      <c r="G1137" t="e">
        <f t="array" ref="G1137">INDEX(Establishment!C$2:C$1042,MATCH($E1137,Establishment!$A$2:$A$1042,0))</f>
        <v>#N/A</v>
      </c>
      <c r="H1137" t="s">
        <v>20</v>
      </c>
      <c r="I1137" s="5"/>
      <c r="J1137" t="s">
        <v>20</v>
      </c>
      <c r="L1137" s="5"/>
      <c r="M1137" s="5">
        <f t="shared" si="117"/>
        <v>0</v>
      </c>
      <c r="N1137" s="5" t="e">
        <f t="shared" si="118"/>
        <v>#N/A</v>
      </c>
      <c r="O1137" t="s">
        <v>20</v>
      </c>
      <c r="P1137" t="str">
        <f t="array" ref="P1137">INDEX(Items!B$2:B$1090,MATCH($O1137,Items!$A$2:$A$1090,0))</f>
        <v xml:space="preserve"> </v>
      </c>
      <c r="Q1137" t="str">
        <f t="array" ref="Q1137">INDEX(Items!C$2:C$1090,MATCH($O1137,Items!$A$2:$A$1090,0))</f>
        <v xml:space="preserve"> </v>
      </c>
      <c r="R1137" t="str">
        <f t="array" ref="R1137">INDEX(Items!D$2:D$1090,MATCH($O1137,Items!$A$2:$A$1090,0))</f>
        <v xml:space="preserve"> </v>
      </c>
    </row>
    <row r="1138" spans="1:18" x14ac:dyDescent="0.25">
      <c r="A1138">
        <f t="shared" si="114"/>
        <v>1</v>
      </c>
      <c r="B1138" t="str">
        <f t="shared" si="115"/>
        <v/>
      </c>
      <c r="C1138">
        <f t="shared" si="116"/>
        <v>1</v>
      </c>
      <c r="D1138" s="4"/>
      <c r="E1138" s="3"/>
      <c r="F1138" t="e">
        <f t="array" ref="F1138">INDEX(Establishment!B$2:B$1042,MATCH($E1138,Establishment!$A$2:$A$1042,0))</f>
        <v>#N/A</v>
      </c>
      <c r="G1138" t="e">
        <f t="array" ref="G1138">INDEX(Establishment!C$2:C$1042,MATCH($E1138,Establishment!$A$2:$A$1042,0))</f>
        <v>#N/A</v>
      </c>
      <c r="H1138" t="s">
        <v>20</v>
      </c>
      <c r="I1138" s="5"/>
      <c r="J1138" t="s">
        <v>20</v>
      </c>
      <c r="L1138" s="5"/>
      <c r="M1138" s="5">
        <f t="shared" si="117"/>
        <v>0</v>
      </c>
      <c r="N1138" s="5" t="e">
        <f t="shared" si="118"/>
        <v>#N/A</v>
      </c>
      <c r="O1138" t="s">
        <v>20</v>
      </c>
      <c r="P1138" t="str">
        <f t="array" ref="P1138">INDEX(Items!B$2:B$1090,MATCH($O1138,Items!$A$2:$A$1090,0))</f>
        <v xml:space="preserve"> </v>
      </c>
      <c r="Q1138" t="str">
        <f t="array" ref="Q1138">INDEX(Items!C$2:C$1090,MATCH($O1138,Items!$A$2:$A$1090,0))</f>
        <v xml:space="preserve"> </v>
      </c>
      <c r="R1138" t="str">
        <f t="array" ref="R1138">INDEX(Items!D$2:D$1090,MATCH($O1138,Items!$A$2:$A$1090,0))</f>
        <v xml:space="preserve"> </v>
      </c>
    </row>
    <row r="1139" spans="1:18" x14ac:dyDescent="0.25">
      <c r="A1139">
        <f t="shared" si="114"/>
        <v>1</v>
      </c>
      <c r="B1139" t="str">
        <f t="shared" si="115"/>
        <v/>
      </c>
      <c r="C1139">
        <f t="shared" si="116"/>
        <v>1</v>
      </c>
      <c r="D1139" s="4"/>
      <c r="E1139" s="3"/>
      <c r="F1139" t="e">
        <f t="array" ref="F1139">INDEX(Establishment!B$2:B$1042,MATCH($E1139,Establishment!$A$2:$A$1042,0))</f>
        <v>#N/A</v>
      </c>
      <c r="G1139" t="e">
        <f t="array" ref="G1139">INDEX(Establishment!C$2:C$1042,MATCH($E1139,Establishment!$A$2:$A$1042,0))</f>
        <v>#N/A</v>
      </c>
      <c r="H1139" t="s">
        <v>20</v>
      </c>
      <c r="I1139" s="5"/>
      <c r="J1139" t="s">
        <v>20</v>
      </c>
      <c r="L1139" s="5"/>
      <c r="M1139" s="5">
        <f t="shared" si="117"/>
        <v>0</v>
      </c>
      <c r="N1139" s="5" t="e">
        <f t="shared" si="118"/>
        <v>#N/A</v>
      </c>
      <c r="O1139" t="s">
        <v>20</v>
      </c>
      <c r="P1139" t="str">
        <f t="array" ref="P1139">INDEX(Items!B$2:B$1090,MATCH($O1139,Items!$A$2:$A$1090,0))</f>
        <v xml:space="preserve"> </v>
      </c>
      <c r="Q1139" t="str">
        <f t="array" ref="Q1139">INDEX(Items!C$2:C$1090,MATCH($O1139,Items!$A$2:$A$1090,0))</f>
        <v xml:space="preserve"> </v>
      </c>
      <c r="R1139" t="str">
        <f t="array" ref="R1139">INDEX(Items!D$2:D$1090,MATCH($O1139,Items!$A$2:$A$1090,0))</f>
        <v xml:space="preserve"> </v>
      </c>
    </row>
    <row r="1140" spans="1:18" x14ac:dyDescent="0.25">
      <c r="A1140">
        <f t="shared" si="114"/>
        <v>1</v>
      </c>
      <c r="B1140" t="str">
        <f t="shared" si="115"/>
        <v/>
      </c>
      <c r="C1140">
        <f t="shared" si="116"/>
        <v>1</v>
      </c>
      <c r="D1140" s="4"/>
      <c r="E1140" s="3"/>
      <c r="F1140" t="e">
        <f t="array" ref="F1140">INDEX(Establishment!B$2:B$1042,MATCH($E1140,Establishment!$A$2:$A$1042,0))</f>
        <v>#N/A</v>
      </c>
      <c r="G1140" t="e">
        <f t="array" ref="G1140">INDEX(Establishment!C$2:C$1042,MATCH($E1140,Establishment!$A$2:$A$1042,0))</f>
        <v>#N/A</v>
      </c>
      <c r="H1140" t="s">
        <v>20</v>
      </c>
      <c r="I1140" s="5"/>
      <c r="J1140" t="s">
        <v>20</v>
      </c>
      <c r="L1140" s="5"/>
      <c r="M1140" s="5">
        <f t="shared" si="117"/>
        <v>0</v>
      </c>
      <c r="N1140" s="5" t="e">
        <f t="shared" si="118"/>
        <v>#N/A</v>
      </c>
      <c r="O1140" t="s">
        <v>20</v>
      </c>
      <c r="P1140" t="str">
        <f t="array" ref="P1140">INDEX(Items!B$2:B$1090,MATCH($O1140,Items!$A$2:$A$1090,0))</f>
        <v xml:space="preserve"> </v>
      </c>
      <c r="Q1140" t="str">
        <f t="array" ref="Q1140">INDEX(Items!C$2:C$1090,MATCH($O1140,Items!$A$2:$A$1090,0))</f>
        <v xml:space="preserve"> </v>
      </c>
      <c r="R1140" t="str">
        <f t="array" ref="R1140">INDEX(Items!D$2:D$1090,MATCH($O1140,Items!$A$2:$A$1090,0))</f>
        <v xml:space="preserve"> </v>
      </c>
    </row>
    <row r="1141" spans="1:18" x14ac:dyDescent="0.25">
      <c r="A1141">
        <f t="shared" si="114"/>
        <v>1</v>
      </c>
      <c r="B1141" t="str">
        <f t="shared" si="115"/>
        <v/>
      </c>
      <c r="C1141">
        <f t="shared" si="116"/>
        <v>1</v>
      </c>
      <c r="D1141" s="4"/>
      <c r="E1141" s="3"/>
      <c r="F1141" t="e">
        <f t="array" ref="F1141">INDEX(Establishment!B$2:B$1042,MATCH($E1141,Establishment!$A$2:$A$1042,0))</f>
        <v>#N/A</v>
      </c>
      <c r="G1141" t="e">
        <f t="array" ref="G1141">INDEX(Establishment!C$2:C$1042,MATCH($E1141,Establishment!$A$2:$A$1042,0))</f>
        <v>#N/A</v>
      </c>
      <c r="H1141" t="s">
        <v>20</v>
      </c>
      <c r="I1141" s="5"/>
      <c r="J1141" t="s">
        <v>20</v>
      </c>
      <c r="L1141" s="5"/>
      <c r="M1141" s="5">
        <f t="shared" si="117"/>
        <v>0</v>
      </c>
      <c r="N1141" s="5" t="e">
        <f t="shared" si="118"/>
        <v>#N/A</v>
      </c>
      <c r="O1141" t="s">
        <v>20</v>
      </c>
      <c r="P1141" t="str">
        <f t="array" ref="P1141">INDEX(Items!B$2:B$1090,MATCH($O1141,Items!$A$2:$A$1090,0))</f>
        <v xml:space="preserve"> </v>
      </c>
      <c r="Q1141" t="str">
        <f t="array" ref="Q1141">INDEX(Items!C$2:C$1090,MATCH($O1141,Items!$A$2:$A$1090,0))</f>
        <v xml:space="preserve"> </v>
      </c>
      <c r="R1141" t="str">
        <f t="array" ref="R1141">INDEX(Items!D$2:D$1090,MATCH($O1141,Items!$A$2:$A$1090,0))</f>
        <v xml:space="preserve"> </v>
      </c>
    </row>
    <row r="1142" spans="1:18" x14ac:dyDescent="0.25">
      <c r="A1142">
        <f t="shared" si="114"/>
        <v>1</v>
      </c>
      <c r="B1142" t="str">
        <f t="shared" si="115"/>
        <v/>
      </c>
      <c r="C1142">
        <f t="shared" si="116"/>
        <v>1</v>
      </c>
      <c r="D1142" s="4"/>
      <c r="E1142" s="3"/>
      <c r="F1142" t="e">
        <f t="array" ref="F1142">INDEX(Establishment!B$2:B$1042,MATCH($E1142,Establishment!$A$2:$A$1042,0))</f>
        <v>#N/A</v>
      </c>
      <c r="G1142" t="e">
        <f t="array" ref="G1142">INDEX(Establishment!C$2:C$1042,MATCH($E1142,Establishment!$A$2:$A$1042,0))</f>
        <v>#N/A</v>
      </c>
      <c r="H1142" t="s">
        <v>20</v>
      </c>
      <c r="I1142" s="5"/>
      <c r="J1142" t="s">
        <v>20</v>
      </c>
      <c r="L1142" s="5"/>
      <c r="M1142" s="5">
        <f t="shared" si="117"/>
        <v>0</v>
      </c>
      <c r="N1142" s="5" t="e">
        <f t="shared" si="118"/>
        <v>#N/A</v>
      </c>
      <c r="O1142" t="s">
        <v>20</v>
      </c>
      <c r="P1142" t="str">
        <f t="array" ref="P1142">INDEX(Items!B$2:B$1090,MATCH($O1142,Items!$A$2:$A$1090,0))</f>
        <v xml:space="preserve"> </v>
      </c>
      <c r="Q1142" t="str">
        <f t="array" ref="Q1142">INDEX(Items!C$2:C$1090,MATCH($O1142,Items!$A$2:$A$1090,0))</f>
        <v xml:space="preserve"> </v>
      </c>
      <c r="R1142" t="str">
        <f t="array" ref="R1142">INDEX(Items!D$2:D$1090,MATCH($O1142,Items!$A$2:$A$1090,0))</f>
        <v xml:space="preserve"> </v>
      </c>
    </row>
    <row r="1143" spans="1:18" x14ac:dyDescent="0.25">
      <c r="A1143">
        <f t="shared" si="114"/>
        <v>1</v>
      </c>
      <c r="B1143" t="str">
        <f t="shared" si="115"/>
        <v/>
      </c>
      <c r="C1143">
        <f t="shared" si="116"/>
        <v>1</v>
      </c>
      <c r="D1143" s="4"/>
      <c r="E1143" s="3"/>
      <c r="F1143" t="e">
        <f t="array" ref="F1143">INDEX(Establishment!B$2:B$1042,MATCH($E1143,Establishment!$A$2:$A$1042,0))</f>
        <v>#N/A</v>
      </c>
      <c r="G1143" t="e">
        <f t="array" ref="G1143">INDEX(Establishment!C$2:C$1042,MATCH($E1143,Establishment!$A$2:$A$1042,0))</f>
        <v>#N/A</v>
      </c>
      <c r="H1143" t="s">
        <v>20</v>
      </c>
      <c r="I1143" s="5"/>
      <c r="J1143" t="s">
        <v>20</v>
      </c>
      <c r="L1143" s="5"/>
      <c r="M1143" s="5">
        <f t="shared" si="117"/>
        <v>0</v>
      </c>
      <c r="N1143" s="5" t="e">
        <f t="shared" si="118"/>
        <v>#N/A</v>
      </c>
      <c r="O1143" t="s">
        <v>20</v>
      </c>
      <c r="P1143" t="str">
        <f t="array" ref="P1143">INDEX(Items!B$2:B$1090,MATCH($O1143,Items!$A$2:$A$1090,0))</f>
        <v xml:space="preserve"> </v>
      </c>
      <c r="Q1143" t="str">
        <f t="array" ref="Q1143">INDEX(Items!C$2:C$1090,MATCH($O1143,Items!$A$2:$A$1090,0))</f>
        <v xml:space="preserve"> </v>
      </c>
      <c r="R1143" t="str">
        <f t="array" ref="R1143">INDEX(Items!D$2:D$1090,MATCH($O1143,Items!$A$2:$A$1090,0))</f>
        <v xml:space="preserve"> </v>
      </c>
    </row>
    <row r="1144" spans="1:18" x14ac:dyDescent="0.25">
      <c r="A1144">
        <f t="shared" si="114"/>
        <v>1</v>
      </c>
      <c r="B1144" t="str">
        <f t="shared" si="115"/>
        <v/>
      </c>
      <c r="C1144">
        <f t="shared" si="116"/>
        <v>1</v>
      </c>
      <c r="D1144" s="4"/>
      <c r="E1144" s="3"/>
      <c r="F1144" t="e">
        <f t="array" ref="F1144">INDEX(Establishment!B$2:B$1042,MATCH($E1144,Establishment!$A$2:$A$1042,0))</f>
        <v>#N/A</v>
      </c>
      <c r="G1144" t="e">
        <f t="array" ref="G1144">INDEX(Establishment!C$2:C$1042,MATCH($E1144,Establishment!$A$2:$A$1042,0))</f>
        <v>#N/A</v>
      </c>
      <c r="H1144" t="s">
        <v>20</v>
      </c>
      <c r="I1144" s="5"/>
      <c r="J1144" t="s">
        <v>20</v>
      </c>
      <c r="L1144" s="5"/>
      <c r="M1144" s="5">
        <f t="shared" si="117"/>
        <v>0</v>
      </c>
      <c r="N1144" s="5" t="e">
        <f t="shared" si="118"/>
        <v>#N/A</v>
      </c>
      <c r="O1144" t="s">
        <v>20</v>
      </c>
      <c r="P1144" t="str">
        <f t="array" ref="P1144">INDEX(Items!B$2:B$1090,MATCH($O1144,Items!$A$2:$A$1090,0))</f>
        <v xml:space="preserve"> </v>
      </c>
      <c r="Q1144" t="str">
        <f t="array" ref="Q1144">INDEX(Items!C$2:C$1090,MATCH($O1144,Items!$A$2:$A$1090,0))</f>
        <v xml:space="preserve"> </v>
      </c>
      <c r="R1144" t="str">
        <f t="array" ref="R1144">INDEX(Items!D$2:D$1090,MATCH($O1144,Items!$A$2:$A$1090,0))</f>
        <v xml:space="preserve"> </v>
      </c>
    </row>
    <row r="1145" spans="1:18" x14ac:dyDescent="0.25">
      <c r="A1145">
        <f t="shared" si="114"/>
        <v>1</v>
      </c>
      <c r="B1145" t="str">
        <f t="shared" si="115"/>
        <v/>
      </c>
      <c r="C1145">
        <f t="shared" si="116"/>
        <v>1</v>
      </c>
      <c r="D1145" s="4"/>
      <c r="E1145" s="3"/>
      <c r="F1145" t="e">
        <f t="array" ref="F1145">INDEX(Establishment!B$2:B$1042,MATCH($E1145,Establishment!$A$2:$A$1042,0))</f>
        <v>#N/A</v>
      </c>
      <c r="G1145" t="e">
        <f t="array" ref="G1145">INDEX(Establishment!C$2:C$1042,MATCH($E1145,Establishment!$A$2:$A$1042,0))</f>
        <v>#N/A</v>
      </c>
      <c r="H1145" t="s">
        <v>20</v>
      </c>
      <c r="I1145" s="5"/>
      <c r="J1145" t="s">
        <v>20</v>
      </c>
      <c r="L1145" s="5"/>
      <c r="M1145" s="5">
        <f t="shared" si="117"/>
        <v>0</v>
      </c>
      <c r="N1145" s="5" t="e">
        <f t="shared" si="118"/>
        <v>#N/A</v>
      </c>
      <c r="O1145" t="s">
        <v>20</v>
      </c>
      <c r="P1145" t="str">
        <f t="array" ref="P1145">INDEX(Items!B$2:B$1090,MATCH($O1145,Items!$A$2:$A$1090,0))</f>
        <v xml:space="preserve"> </v>
      </c>
      <c r="Q1145" t="str">
        <f t="array" ref="Q1145">INDEX(Items!C$2:C$1090,MATCH($O1145,Items!$A$2:$A$1090,0))</f>
        <v xml:space="preserve"> </v>
      </c>
      <c r="R1145" t="str">
        <f t="array" ref="R1145">INDEX(Items!D$2:D$1090,MATCH($O1145,Items!$A$2:$A$1090,0))</f>
        <v xml:space="preserve"> </v>
      </c>
    </row>
    <row r="1146" spans="1:18" x14ac:dyDescent="0.25">
      <c r="A1146">
        <f t="shared" si="114"/>
        <v>1</v>
      </c>
      <c r="B1146" t="str">
        <f t="shared" si="115"/>
        <v/>
      </c>
      <c r="C1146">
        <f t="shared" si="116"/>
        <v>1</v>
      </c>
      <c r="D1146" s="4"/>
      <c r="E1146" s="3"/>
      <c r="F1146" t="e">
        <f t="array" ref="F1146">INDEX(Establishment!B$2:B$1042,MATCH($E1146,Establishment!$A$2:$A$1042,0))</f>
        <v>#N/A</v>
      </c>
      <c r="G1146" t="e">
        <f t="array" ref="G1146">INDEX(Establishment!C$2:C$1042,MATCH($E1146,Establishment!$A$2:$A$1042,0))</f>
        <v>#N/A</v>
      </c>
      <c r="H1146" t="s">
        <v>20</v>
      </c>
      <c r="I1146" s="5"/>
      <c r="J1146" t="s">
        <v>20</v>
      </c>
      <c r="L1146" s="5"/>
      <c r="M1146" s="5">
        <f t="shared" si="117"/>
        <v>0</v>
      </c>
      <c r="N1146" s="5" t="e">
        <f t="shared" si="118"/>
        <v>#N/A</v>
      </c>
      <c r="O1146" t="s">
        <v>20</v>
      </c>
      <c r="P1146" t="str">
        <f t="array" ref="P1146">INDEX(Items!B$2:B$1090,MATCH($O1146,Items!$A$2:$A$1090,0))</f>
        <v xml:space="preserve"> </v>
      </c>
      <c r="Q1146" t="str">
        <f t="array" ref="Q1146">INDEX(Items!C$2:C$1090,MATCH($O1146,Items!$A$2:$A$1090,0))</f>
        <v xml:space="preserve"> </v>
      </c>
      <c r="R1146" t="str">
        <f t="array" ref="R1146">INDEX(Items!D$2:D$1090,MATCH($O1146,Items!$A$2:$A$1090,0))</f>
        <v xml:space="preserve"> </v>
      </c>
    </row>
    <row r="1147" spans="1:18" x14ac:dyDescent="0.25">
      <c r="A1147">
        <f t="shared" si="114"/>
        <v>1</v>
      </c>
      <c r="B1147" t="str">
        <f t="shared" si="115"/>
        <v/>
      </c>
      <c r="C1147">
        <f t="shared" si="116"/>
        <v>1</v>
      </c>
      <c r="D1147" s="4"/>
      <c r="E1147" s="3"/>
      <c r="F1147" t="e">
        <f t="array" ref="F1147">INDEX(Establishment!B$2:B$1042,MATCH($E1147,Establishment!$A$2:$A$1042,0))</f>
        <v>#N/A</v>
      </c>
      <c r="G1147" t="e">
        <f t="array" ref="G1147">INDEX(Establishment!C$2:C$1042,MATCH($E1147,Establishment!$A$2:$A$1042,0))</f>
        <v>#N/A</v>
      </c>
      <c r="H1147" t="s">
        <v>20</v>
      </c>
      <c r="I1147" s="5"/>
      <c r="J1147" t="s">
        <v>20</v>
      </c>
      <c r="L1147" s="5"/>
      <c r="M1147" s="5">
        <f t="shared" si="117"/>
        <v>0</v>
      </c>
      <c r="N1147" s="5" t="e">
        <f t="shared" si="118"/>
        <v>#N/A</v>
      </c>
      <c r="O1147" t="s">
        <v>20</v>
      </c>
      <c r="P1147" t="str">
        <f t="array" ref="P1147">INDEX(Items!B$2:B$1090,MATCH($O1147,Items!$A$2:$A$1090,0))</f>
        <v xml:space="preserve"> </v>
      </c>
      <c r="Q1147" t="str">
        <f t="array" ref="Q1147">INDEX(Items!C$2:C$1090,MATCH($O1147,Items!$A$2:$A$1090,0))</f>
        <v xml:space="preserve"> </v>
      </c>
      <c r="R1147" t="str">
        <f t="array" ref="R1147">INDEX(Items!D$2:D$1090,MATCH($O1147,Items!$A$2:$A$1090,0))</f>
        <v xml:space="preserve"> </v>
      </c>
    </row>
    <row r="1148" spans="1:18" x14ac:dyDescent="0.25">
      <c r="A1148">
        <f t="shared" si="114"/>
        <v>1</v>
      </c>
      <c r="B1148" t="str">
        <f t="shared" si="115"/>
        <v/>
      </c>
      <c r="C1148">
        <f t="shared" si="116"/>
        <v>1</v>
      </c>
      <c r="D1148" s="4"/>
      <c r="E1148" s="3"/>
      <c r="F1148" t="e">
        <f t="array" ref="F1148">INDEX(Establishment!B$2:B$1042,MATCH($E1148,Establishment!$A$2:$A$1042,0))</f>
        <v>#N/A</v>
      </c>
      <c r="G1148" t="e">
        <f t="array" ref="G1148">INDEX(Establishment!C$2:C$1042,MATCH($E1148,Establishment!$A$2:$A$1042,0))</f>
        <v>#N/A</v>
      </c>
      <c r="H1148" t="s">
        <v>20</v>
      </c>
      <c r="I1148" s="5"/>
      <c r="J1148" t="s">
        <v>20</v>
      </c>
      <c r="L1148" s="5"/>
      <c r="M1148" s="5">
        <f t="shared" si="117"/>
        <v>0</v>
      </c>
      <c r="N1148" s="5" t="e">
        <f t="shared" si="118"/>
        <v>#N/A</v>
      </c>
      <c r="O1148" t="s">
        <v>20</v>
      </c>
      <c r="P1148" t="str">
        <f t="array" ref="P1148">INDEX(Items!B$2:B$1090,MATCH($O1148,Items!$A$2:$A$1090,0))</f>
        <v xml:space="preserve"> </v>
      </c>
      <c r="Q1148" t="str">
        <f t="array" ref="Q1148">INDEX(Items!C$2:C$1090,MATCH($O1148,Items!$A$2:$A$1090,0))</f>
        <v xml:space="preserve"> </v>
      </c>
      <c r="R1148" t="str">
        <f t="array" ref="R1148">INDEX(Items!D$2:D$1090,MATCH($O1148,Items!$A$2:$A$1090,0))</f>
        <v xml:space="preserve"> </v>
      </c>
    </row>
    <row r="1149" spans="1:18" x14ac:dyDescent="0.25">
      <c r="A1149">
        <f t="shared" si="114"/>
        <v>1</v>
      </c>
      <c r="B1149" t="str">
        <f t="shared" si="115"/>
        <v/>
      </c>
      <c r="C1149">
        <f t="shared" si="116"/>
        <v>1</v>
      </c>
      <c r="D1149" s="4"/>
      <c r="E1149" s="3"/>
      <c r="F1149" t="e">
        <f t="array" ref="F1149">INDEX(Establishment!B$2:B$1042,MATCH($E1149,Establishment!$A$2:$A$1042,0))</f>
        <v>#N/A</v>
      </c>
      <c r="G1149" t="e">
        <f t="array" ref="G1149">INDEX(Establishment!C$2:C$1042,MATCH($E1149,Establishment!$A$2:$A$1042,0))</f>
        <v>#N/A</v>
      </c>
      <c r="H1149" t="s">
        <v>20</v>
      </c>
      <c r="I1149" s="5"/>
      <c r="J1149" t="s">
        <v>20</v>
      </c>
      <c r="L1149" s="5"/>
      <c r="M1149" s="5">
        <f t="shared" si="117"/>
        <v>0</v>
      </c>
      <c r="N1149" s="5" t="e">
        <f t="shared" si="118"/>
        <v>#N/A</v>
      </c>
      <c r="O1149" t="s">
        <v>20</v>
      </c>
      <c r="P1149" t="str">
        <f t="array" ref="P1149">INDEX(Items!B$2:B$1090,MATCH($O1149,Items!$A$2:$A$1090,0))</f>
        <v xml:space="preserve"> </v>
      </c>
      <c r="Q1149" t="str">
        <f t="array" ref="Q1149">INDEX(Items!C$2:C$1090,MATCH($O1149,Items!$A$2:$A$1090,0))</f>
        <v xml:space="preserve"> </v>
      </c>
      <c r="R1149" t="str">
        <f t="array" ref="R1149">INDEX(Items!D$2:D$1090,MATCH($O1149,Items!$A$2:$A$1090,0))</f>
        <v xml:space="preserve"> </v>
      </c>
    </row>
    <row r="1150" spans="1:18" x14ac:dyDescent="0.25">
      <c r="A1150">
        <f t="shared" si="114"/>
        <v>1</v>
      </c>
      <c r="B1150" t="str">
        <f t="shared" si="115"/>
        <v/>
      </c>
      <c r="C1150">
        <f t="shared" si="116"/>
        <v>1</v>
      </c>
      <c r="D1150" s="4"/>
      <c r="E1150" s="3"/>
      <c r="F1150" t="e">
        <f t="array" ref="F1150">INDEX(Establishment!B$2:B$1042,MATCH($E1150,Establishment!$A$2:$A$1042,0))</f>
        <v>#N/A</v>
      </c>
      <c r="G1150" t="e">
        <f t="array" ref="G1150">INDEX(Establishment!C$2:C$1042,MATCH($E1150,Establishment!$A$2:$A$1042,0))</f>
        <v>#N/A</v>
      </c>
      <c r="H1150" t="s">
        <v>20</v>
      </c>
      <c r="I1150" s="5"/>
      <c r="J1150" t="s">
        <v>20</v>
      </c>
      <c r="L1150" s="5"/>
      <c r="M1150" s="5">
        <f t="shared" si="117"/>
        <v>0</v>
      </c>
      <c r="N1150" s="5" t="e">
        <f t="shared" si="118"/>
        <v>#N/A</v>
      </c>
      <c r="O1150" t="s">
        <v>20</v>
      </c>
      <c r="P1150" t="str">
        <f t="array" ref="P1150">INDEX(Items!B$2:B$1090,MATCH($O1150,Items!$A$2:$A$1090,0))</f>
        <v xml:space="preserve"> </v>
      </c>
      <c r="Q1150" t="str">
        <f t="array" ref="Q1150">INDEX(Items!C$2:C$1090,MATCH($O1150,Items!$A$2:$A$1090,0))</f>
        <v xml:space="preserve"> </v>
      </c>
      <c r="R1150" t="str">
        <f t="array" ref="R1150">INDEX(Items!D$2:D$1090,MATCH($O1150,Items!$A$2:$A$1090,0))</f>
        <v xml:space="preserve"> </v>
      </c>
    </row>
    <row r="1151" spans="1:18" x14ac:dyDescent="0.25">
      <c r="A1151">
        <f t="shared" si="114"/>
        <v>1</v>
      </c>
      <c r="B1151" t="str">
        <f t="shared" si="115"/>
        <v/>
      </c>
      <c r="C1151">
        <f t="shared" si="116"/>
        <v>1</v>
      </c>
      <c r="D1151" s="4"/>
      <c r="E1151" s="3"/>
      <c r="F1151" t="e">
        <f t="array" ref="F1151">INDEX(Establishment!B$2:B$1042,MATCH($E1151,Establishment!$A$2:$A$1042,0))</f>
        <v>#N/A</v>
      </c>
      <c r="G1151" t="e">
        <f t="array" ref="G1151">INDEX(Establishment!C$2:C$1042,MATCH($E1151,Establishment!$A$2:$A$1042,0))</f>
        <v>#N/A</v>
      </c>
      <c r="H1151" t="s">
        <v>20</v>
      </c>
      <c r="I1151" s="5"/>
      <c r="J1151" t="s">
        <v>20</v>
      </c>
      <c r="L1151" s="5"/>
      <c r="M1151" s="5">
        <f t="shared" si="117"/>
        <v>0</v>
      </c>
      <c r="N1151" s="5" t="e">
        <f t="shared" si="118"/>
        <v>#N/A</v>
      </c>
      <c r="O1151" t="s">
        <v>20</v>
      </c>
      <c r="P1151" t="str">
        <f t="array" ref="P1151">INDEX(Items!B$2:B$1090,MATCH($O1151,Items!$A$2:$A$1090,0))</f>
        <v xml:space="preserve"> </v>
      </c>
      <c r="Q1151" t="str">
        <f t="array" ref="Q1151">INDEX(Items!C$2:C$1090,MATCH($O1151,Items!$A$2:$A$1090,0))</f>
        <v xml:space="preserve"> </v>
      </c>
      <c r="R1151" t="str">
        <f t="array" ref="R1151">INDEX(Items!D$2:D$1090,MATCH($O1151,Items!$A$2:$A$1090,0))</f>
        <v xml:space="preserve"> </v>
      </c>
    </row>
    <row r="1152" spans="1:18" x14ac:dyDescent="0.25">
      <c r="A1152">
        <f t="shared" si="114"/>
        <v>1</v>
      </c>
      <c r="B1152" t="str">
        <f t="shared" si="115"/>
        <v/>
      </c>
      <c r="C1152">
        <f t="shared" si="116"/>
        <v>1</v>
      </c>
      <c r="D1152" s="4"/>
      <c r="E1152" s="3"/>
      <c r="F1152" t="e">
        <f t="array" ref="F1152">INDEX(Establishment!B$2:B$1042,MATCH($E1152,Establishment!$A$2:$A$1042,0))</f>
        <v>#N/A</v>
      </c>
      <c r="G1152" t="e">
        <f t="array" ref="G1152">INDEX(Establishment!C$2:C$1042,MATCH($E1152,Establishment!$A$2:$A$1042,0))</f>
        <v>#N/A</v>
      </c>
      <c r="H1152" t="s">
        <v>20</v>
      </c>
      <c r="I1152" s="5"/>
      <c r="J1152" t="s">
        <v>20</v>
      </c>
      <c r="L1152" s="5"/>
      <c r="M1152" s="5">
        <f t="shared" si="117"/>
        <v>0</v>
      </c>
      <c r="N1152" s="5" t="e">
        <f t="shared" si="118"/>
        <v>#N/A</v>
      </c>
      <c r="O1152" t="s">
        <v>20</v>
      </c>
      <c r="P1152" t="str">
        <f t="array" ref="P1152">INDEX(Items!B$2:B$1090,MATCH($O1152,Items!$A$2:$A$1090,0))</f>
        <v xml:space="preserve"> </v>
      </c>
      <c r="Q1152" t="str">
        <f t="array" ref="Q1152">INDEX(Items!C$2:C$1090,MATCH($O1152,Items!$A$2:$A$1090,0))</f>
        <v xml:space="preserve"> </v>
      </c>
      <c r="R1152" t="str">
        <f t="array" ref="R1152">INDEX(Items!D$2:D$1090,MATCH($O1152,Items!$A$2:$A$1090,0))</f>
        <v xml:space="preserve"> </v>
      </c>
    </row>
    <row r="1153" spans="1:18" x14ac:dyDescent="0.25">
      <c r="A1153">
        <f t="shared" si="114"/>
        <v>1</v>
      </c>
      <c r="B1153" t="str">
        <f t="shared" si="115"/>
        <v/>
      </c>
      <c r="C1153">
        <f t="shared" si="116"/>
        <v>1</v>
      </c>
      <c r="D1153" s="4"/>
      <c r="E1153" s="3"/>
      <c r="F1153" t="e">
        <f t="array" ref="F1153">INDEX(Establishment!B$2:B$1042,MATCH($E1153,Establishment!$A$2:$A$1042,0))</f>
        <v>#N/A</v>
      </c>
      <c r="G1153" t="e">
        <f t="array" ref="G1153">INDEX(Establishment!C$2:C$1042,MATCH($E1153,Establishment!$A$2:$A$1042,0))</f>
        <v>#N/A</v>
      </c>
      <c r="H1153" t="s">
        <v>20</v>
      </c>
      <c r="I1153" s="5"/>
      <c r="J1153" t="s">
        <v>20</v>
      </c>
      <c r="L1153" s="5"/>
      <c r="M1153" s="5">
        <f t="shared" si="117"/>
        <v>0</v>
      </c>
      <c r="N1153" s="5" t="e">
        <f t="shared" si="118"/>
        <v>#N/A</v>
      </c>
      <c r="O1153" t="s">
        <v>20</v>
      </c>
      <c r="P1153" t="str">
        <f t="array" ref="P1153">INDEX(Items!B$2:B$1090,MATCH($O1153,Items!$A$2:$A$1090,0))</f>
        <v xml:space="preserve"> </v>
      </c>
      <c r="Q1153" t="str">
        <f t="array" ref="Q1153">INDEX(Items!C$2:C$1090,MATCH($O1153,Items!$A$2:$A$1090,0))</f>
        <v xml:space="preserve"> </v>
      </c>
      <c r="R1153" t="str">
        <f t="array" ref="R1153">INDEX(Items!D$2:D$1090,MATCH($O1153,Items!$A$2:$A$1090,0))</f>
        <v xml:space="preserve"> </v>
      </c>
    </row>
    <row r="1154" spans="1:18" x14ac:dyDescent="0.25">
      <c r="A1154">
        <f t="shared" si="114"/>
        <v>1</v>
      </c>
      <c r="B1154" t="str">
        <f t="shared" si="115"/>
        <v/>
      </c>
      <c r="C1154">
        <f t="shared" si="116"/>
        <v>1</v>
      </c>
      <c r="D1154" s="4"/>
      <c r="E1154" s="3"/>
      <c r="F1154" t="e">
        <f t="array" ref="F1154">INDEX(Establishment!B$2:B$1042,MATCH($E1154,Establishment!$A$2:$A$1042,0))</f>
        <v>#N/A</v>
      </c>
      <c r="G1154" t="e">
        <f t="array" ref="G1154">INDEX(Establishment!C$2:C$1042,MATCH($E1154,Establishment!$A$2:$A$1042,0))</f>
        <v>#N/A</v>
      </c>
      <c r="H1154" t="s">
        <v>20</v>
      </c>
      <c r="I1154" s="5"/>
      <c r="J1154" t="s">
        <v>20</v>
      </c>
      <c r="L1154" s="5"/>
      <c r="M1154" s="5">
        <f t="shared" si="117"/>
        <v>0</v>
      </c>
      <c r="N1154" s="5" t="e">
        <f t="shared" si="118"/>
        <v>#N/A</v>
      </c>
      <c r="O1154" t="s">
        <v>20</v>
      </c>
      <c r="P1154" t="str">
        <f t="array" ref="P1154">INDEX(Items!B$2:B$1090,MATCH($O1154,Items!$A$2:$A$1090,0))</f>
        <v xml:space="preserve"> </v>
      </c>
      <c r="Q1154" t="str">
        <f t="array" ref="Q1154">INDEX(Items!C$2:C$1090,MATCH($O1154,Items!$A$2:$A$1090,0))</f>
        <v xml:space="preserve"> </v>
      </c>
      <c r="R1154" t="str">
        <f t="array" ref="R1154">INDEX(Items!D$2:D$1090,MATCH($O1154,Items!$A$2:$A$1090,0))</f>
        <v xml:space="preserve"> </v>
      </c>
    </row>
    <row r="1155" spans="1:18" x14ac:dyDescent="0.25">
      <c r="A1155">
        <f t="shared" si="114"/>
        <v>1</v>
      </c>
      <c r="B1155" t="str">
        <f t="shared" si="115"/>
        <v/>
      </c>
      <c r="C1155">
        <f t="shared" si="116"/>
        <v>1</v>
      </c>
      <c r="D1155" s="4"/>
      <c r="E1155" s="3"/>
      <c r="F1155" t="e">
        <f t="array" ref="F1155">INDEX(Establishment!B$2:B$1042,MATCH($E1155,Establishment!$A$2:$A$1042,0))</f>
        <v>#N/A</v>
      </c>
      <c r="G1155" t="e">
        <f t="array" ref="G1155">INDEX(Establishment!C$2:C$1042,MATCH($E1155,Establishment!$A$2:$A$1042,0))</f>
        <v>#N/A</v>
      </c>
      <c r="H1155" t="s">
        <v>20</v>
      </c>
      <c r="I1155" s="5"/>
      <c r="J1155" t="s">
        <v>20</v>
      </c>
      <c r="L1155" s="5"/>
      <c r="M1155" s="5">
        <f t="shared" si="117"/>
        <v>0</v>
      </c>
      <c r="N1155" s="5" t="e">
        <f t="shared" si="118"/>
        <v>#N/A</v>
      </c>
      <c r="O1155" t="s">
        <v>20</v>
      </c>
      <c r="P1155" t="str">
        <f t="array" ref="P1155">INDEX(Items!B$2:B$1090,MATCH($O1155,Items!$A$2:$A$1090,0))</f>
        <v xml:space="preserve"> </v>
      </c>
      <c r="Q1155" t="str">
        <f t="array" ref="Q1155">INDEX(Items!C$2:C$1090,MATCH($O1155,Items!$A$2:$A$1090,0))</f>
        <v xml:space="preserve"> </v>
      </c>
      <c r="R1155" t="str">
        <f t="array" ref="R1155">INDEX(Items!D$2:D$1090,MATCH($O1155,Items!$A$2:$A$1090,0))</f>
        <v xml:space="preserve"> </v>
      </c>
    </row>
    <row r="1156" spans="1:18" x14ac:dyDescent="0.25">
      <c r="A1156">
        <f t="shared" si="114"/>
        <v>1</v>
      </c>
      <c r="B1156" t="str">
        <f t="shared" si="115"/>
        <v/>
      </c>
      <c r="C1156">
        <f t="shared" si="116"/>
        <v>1</v>
      </c>
      <c r="D1156" s="4"/>
      <c r="E1156" s="3"/>
      <c r="F1156" t="e">
        <f t="array" ref="F1156">INDEX(Establishment!B$2:B$1042,MATCH($E1156,Establishment!$A$2:$A$1042,0))</f>
        <v>#N/A</v>
      </c>
      <c r="G1156" t="e">
        <f t="array" ref="G1156">INDEX(Establishment!C$2:C$1042,MATCH($E1156,Establishment!$A$2:$A$1042,0))</f>
        <v>#N/A</v>
      </c>
      <c r="H1156" t="s">
        <v>20</v>
      </c>
      <c r="I1156" s="5"/>
      <c r="J1156" t="s">
        <v>20</v>
      </c>
      <c r="L1156" s="5"/>
      <c r="M1156" s="5">
        <f t="shared" si="117"/>
        <v>0</v>
      </c>
      <c r="N1156" s="5" t="e">
        <f t="shared" si="118"/>
        <v>#N/A</v>
      </c>
      <c r="O1156" t="s">
        <v>20</v>
      </c>
      <c r="P1156" t="str">
        <f t="array" ref="P1156">INDEX(Items!B$2:B$1090,MATCH($O1156,Items!$A$2:$A$1090,0))</f>
        <v xml:space="preserve"> </v>
      </c>
      <c r="Q1156" t="str">
        <f t="array" ref="Q1156">INDEX(Items!C$2:C$1090,MATCH($O1156,Items!$A$2:$A$1090,0))</f>
        <v xml:space="preserve"> </v>
      </c>
      <c r="R1156" t="str">
        <f t="array" ref="R1156">INDEX(Items!D$2:D$1090,MATCH($O1156,Items!$A$2:$A$1090,0))</f>
        <v xml:space="preserve"> </v>
      </c>
    </row>
    <row r="1157" spans="1:18" x14ac:dyDescent="0.25">
      <c r="A1157">
        <f t="shared" si="114"/>
        <v>1</v>
      </c>
      <c r="B1157" t="str">
        <f t="shared" si="115"/>
        <v/>
      </c>
      <c r="C1157">
        <f t="shared" si="116"/>
        <v>1</v>
      </c>
      <c r="D1157" s="4"/>
      <c r="E1157" s="3"/>
      <c r="F1157" t="e">
        <f t="array" ref="F1157">INDEX(Establishment!B$2:B$1042,MATCH($E1157,Establishment!$A$2:$A$1042,0))</f>
        <v>#N/A</v>
      </c>
      <c r="G1157" t="e">
        <f t="array" ref="G1157">INDEX(Establishment!C$2:C$1042,MATCH($E1157,Establishment!$A$2:$A$1042,0))</f>
        <v>#N/A</v>
      </c>
      <c r="H1157" t="s">
        <v>20</v>
      </c>
      <c r="I1157" s="5"/>
      <c r="J1157" t="s">
        <v>20</v>
      </c>
      <c r="L1157" s="5"/>
      <c r="M1157" s="5">
        <f t="shared" si="117"/>
        <v>0</v>
      </c>
      <c r="N1157" s="5" t="e">
        <f t="shared" si="118"/>
        <v>#N/A</v>
      </c>
      <c r="O1157" t="s">
        <v>20</v>
      </c>
      <c r="P1157" t="str">
        <f t="array" ref="P1157">INDEX(Items!B$2:B$1090,MATCH($O1157,Items!$A$2:$A$1090,0))</f>
        <v xml:space="preserve"> </v>
      </c>
      <c r="Q1157" t="str">
        <f t="array" ref="Q1157">INDEX(Items!C$2:C$1090,MATCH($O1157,Items!$A$2:$A$1090,0))</f>
        <v xml:space="preserve"> </v>
      </c>
      <c r="R1157" t="str">
        <f t="array" ref="R1157">INDEX(Items!D$2:D$1090,MATCH($O1157,Items!$A$2:$A$1090,0))</f>
        <v xml:space="preserve"> </v>
      </c>
    </row>
    <row r="1158" spans="1:18" x14ac:dyDescent="0.25">
      <c r="A1158">
        <f t="shared" si="114"/>
        <v>1</v>
      </c>
      <c r="B1158" t="str">
        <f t="shared" si="115"/>
        <v/>
      </c>
      <c r="C1158">
        <f t="shared" si="116"/>
        <v>1</v>
      </c>
      <c r="D1158" s="4"/>
      <c r="E1158" s="3"/>
      <c r="F1158" t="e">
        <f t="array" ref="F1158">INDEX(Establishment!B$2:B$1042,MATCH($E1158,Establishment!$A$2:$A$1042,0))</f>
        <v>#N/A</v>
      </c>
      <c r="G1158" t="e">
        <f t="array" ref="G1158">INDEX(Establishment!C$2:C$1042,MATCH($E1158,Establishment!$A$2:$A$1042,0))</f>
        <v>#N/A</v>
      </c>
      <c r="H1158" t="s">
        <v>20</v>
      </c>
      <c r="I1158" s="5"/>
      <c r="J1158" t="s">
        <v>20</v>
      </c>
      <c r="L1158" s="5"/>
      <c r="M1158" s="5">
        <f t="shared" si="117"/>
        <v>0</v>
      </c>
      <c r="N1158" s="5" t="e">
        <f t="shared" si="118"/>
        <v>#N/A</v>
      </c>
      <c r="O1158" t="s">
        <v>20</v>
      </c>
      <c r="P1158" t="str">
        <f t="array" ref="P1158">INDEX(Items!B$2:B$1090,MATCH($O1158,Items!$A$2:$A$1090,0))</f>
        <v xml:space="preserve"> </v>
      </c>
      <c r="Q1158" t="str">
        <f t="array" ref="Q1158">INDEX(Items!C$2:C$1090,MATCH($O1158,Items!$A$2:$A$1090,0))</f>
        <v xml:space="preserve"> </v>
      </c>
      <c r="R1158" t="str">
        <f t="array" ref="R1158">INDEX(Items!D$2:D$1090,MATCH($O1158,Items!$A$2:$A$1090,0))</f>
        <v xml:space="preserve"> </v>
      </c>
    </row>
    <row r="1159" spans="1:18" x14ac:dyDescent="0.25">
      <c r="A1159">
        <f t="shared" ref="A1159:A1176" si="119">IF(OR(D1159&lt;&gt;D1158,D1159=""),1,IF(NOT(AND(E1159=E1158,F1159=F1158,G1159=G1158)),A1158+1,IF(OR(H1159="",AND(H1159&lt;&gt;"",H1159&lt;&gt;H1158,H1158&lt;&gt;"")),A1158,A1158+1)))</f>
        <v>1</v>
      </c>
      <c r="B1159" t="str">
        <f t="shared" ref="B1159:B1176" si="120">IF(D1159&lt;&gt;"",TEXT(D1159,"YYYYMMDD")&amp;CHAR(64+A1159),"")</f>
        <v/>
      </c>
      <c r="C1159">
        <f t="shared" ref="C1159:C1176" si="121">IF(OR(B1159="",B1159&lt;&gt;B1205),1,C1205+1)</f>
        <v>1</v>
      </c>
      <c r="D1159" s="4"/>
      <c r="E1159" s="3"/>
      <c r="F1159" t="e">
        <f t="array" ref="F1159">INDEX(Establishment!B$2:B$1042,MATCH($E1159,Establishment!$A$2:$A$1042,0))</f>
        <v>#N/A</v>
      </c>
      <c r="G1159" t="e">
        <f t="array" ref="G1159">INDEX(Establishment!C$2:C$1042,MATCH($E1159,Establishment!$A$2:$A$1042,0))</f>
        <v>#N/A</v>
      </c>
      <c r="H1159" t="s">
        <v>20</v>
      </c>
      <c r="I1159" s="5"/>
      <c r="J1159" t="s">
        <v>20</v>
      </c>
      <c r="L1159" s="5"/>
      <c r="M1159" s="5">
        <f t="shared" ref="M1159:M1176" si="122">K1159*L1159</f>
        <v>0</v>
      </c>
      <c r="N1159" s="5" t="e">
        <f t="shared" ref="N1159:N1176" si="123">IF(B1159=B1158,N1158+M1159,M1159)</f>
        <v>#N/A</v>
      </c>
      <c r="O1159" t="s">
        <v>20</v>
      </c>
      <c r="P1159" t="str">
        <f t="array" ref="P1159">INDEX(Items!B$2:B$1090,MATCH($O1159,Items!$A$2:$A$1090,0))</f>
        <v xml:space="preserve"> </v>
      </c>
      <c r="Q1159" t="str">
        <f t="array" ref="Q1159">INDEX(Items!C$2:C$1090,MATCH($O1159,Items!$A$2:$A$1090,0))</f>
        <v xml:space="preserve"> </v>
      </c>
      <c r="R1159" t="str">
        <f t="array" ref="R1159">INDEX(Items!D$2:D$1090,MATCH($O1159,Items!$A$2:$A$1090,0))</f>
        <v xml:space="preserve"> </v>
      </c>
    </row>
    <row r="1160" spans="1:18" x14ac:dyDescent="0.25">
      <c r="A1160">
        <f t="shared" si="119"/>
        <v>1</v>
      </c>
      <c r="B1160" t="str">
        <f t="shared" si="120"/>
        <v/>
      </c>
      <c r="C1160">
        <f t="shared" si="121"/>
        <v>1</v>
      </c>
      <c r="D1160" s="4"/>
      <c r="E1160" s="3"/>
      <c r="F1160" t="e">
        <f t="array" ref="F1160">INDEX(Establishment!B$2:B$1042,MATCH($E1160,Establishment!$A$2:$A$1042,0))</f>
        <v>#N/A</v>
      </c>
      <c r="G1160" t="e">
        <f t="array" ref="G1160">INDEX(Establishment!C$2:C$1042,MATCH($E1160,Establishment!$A$2:$A$1042,0))</f>
        <v>#N/A</v>
      </c>
      <c r="H1160" t="s">
        <v>20</v>
      </c>
      <c r="I1160" s="5"/>
      <c r="J1160" t="s">
        <v>20</v>
      </c>
      <c r="L1160" s="5"/>
      <c r="M1160" s="5">
        <f t="shared" si="122"/>
        <v>0</v>
      </c>
      <c r="N1160" s="5" t="e">
        <f t="shared" si="123"/>
        <v>#N/A</v>
      </c>
      <c r="O1160" t="s">
        <v>20</v>
      </c>
      <c r="P1160" t="str">
        <f t="array" ref="P1160">INDEX(Items!B$2:B$1090,MATCH($O1160,Items!$A$2:$A$1090,0))</f>
        <v xml:space="preserve"> </v>
      </c>
      <c r="Q1160" t="str">
        <f t="array" ref="Q1160">INDEX(Items!C$2:C$1090,MATCH($O1160,Items!$A$2:$A$1090,0))</f>
        <v xml:space="preserve"> </v>
      </c>
      <c r="R1160" t="str">
        <f t="array" ref="R1160">INDEX(Items!D$2:D$1090,MATCH($O1160,Items!$A$2:$A$1090,0))</f>
        <v xml:space="preserve"> </v>
      </c>
    </row>
    <row r="1161" spans="1:18" x14ac:dyDescent="0.25">
      <c r="A1161">
        <f t="shared" si="119"/>
        <v>1</v>
      </c>
      <c r="B1161" t="str">
        <f t="shared" si="120"/>
        <v/>
      </c>
      <c r="C1161">
        <f t="shared" si="121"/>
        <v>1</v>
      </c>
      <c r="D1161" s="4"/>
      <c r="E1161" s="3"/>
      <c r="F1161" t="e">
        <f t="array" ref="F1161">INDEX(Establishment!B$2:B$1042,MATCH($E1161,Establishment!$A$2:$A$1042,0))</f>
        <v>#N/A</v>
      </c>
      <c r="G1161" t="e">
        <f t="array" ref="G1161">INDEX(Establishment!C$2:C$1042,MATCH($E1161,Establishment!$A$2:$A$1042,0))</f>
        <v>#N/A</v>
      </c>
      <c r="H1161" t="s">
        <v>20</v>
      </c>
      <c r="I1161" s="5"/>
      <c r="J1161" t="s">
        <v>20</v>
      </c>
      <c r="L1161" s="5"/>
      <c r="M1161" s="5">
        <f t="shared" si="122"/>
        <v>0</v>
      </c>
      <c r="N1161" s="5" t="e">
        <f t="shared" si="123"/>
        <v>#N/A</v>
      </c>
      <c r="O1161" t="s">
        <v>20</v>
      </c>
      <c r="P1161" t="str">
        <f t="array" ref="P1161">INDEX(Items!B$2:B$1090,MATCH($O1161,Items!$A$2:$A$1090,0))</f>
        <v xml:space="preserve"> </v>
      </c>
      <c r="Q1161" t="str">
        <f t="array" ref="Q1161">INDEX(Items!C$2:C$1090,MATCH($O1161,Items!$A$2:$A$1090,0))</f>
        <v xml:space="preserve"> </v>
      </c>
      <c r="R1161" t="str">
        <f t="array" ref="R1161">INDEX(Items!D$2:D$1090,MATCH($O1161,Items!$A$2:$A$1090,0))</f>
        <v xml:space="preserve"> </v>
      </c>
    </row>
    <row r="1162" spans="1:18" x14ac:dyDescent="0.25">
      <c r="A1162">
        <f t="shared" si="119"/>
        <v>1</v>
      </c>
      <c r="B1162" t="str">
        <f t="shared" si="120"/>
        <v/>
      </c>
      <c r="C1162">
        <f t="shared" si="121"/>
        <v>1</v>
      </c>
      <c r="D1162" s="4"/>
      <c r="E1162" s="3"/>
      <c r="F1162" t="e">
        <f t="array" ref="F1162">INDEX(Establishment!B$2:B$1042,MATCH($E1162,Establishment!$A$2:$A$1042,0))</f>
        <v>#N/A</v>
      </c>
      <c r="G1162" t="e">
        <f t="array" ref="G1162">INDEX(Establishment!C$2:C$1042,MATCH($E1162,Establishment!$A$2:$A$1042,0))</f>
        <v>#N/A</v>
      </c>
      <c r="H1162" t="s">
        <v>20</v>
      </c>
      <c r="I1162" s="5"/>
      <c r="J1162" t="s">
        <v>20</v>
      </c>
      <c r="L1162" s="5"/>
      <c r="M1162" s="5">
        <f t="shared" si="122"/>
        <v>0</v>
      </c>
      <c r="N1162" s="5" t="e">
        <f t="shared" si="123"/>
        <v>#N/A</v>
      </c>
      <c r="O1162" t="s">
        <v>20</v>
      </c>
      <c r="P1162" t="str">
        <f t="array" ref="P1162">INDEX(Items!B$2:B$1090,MATCH($O1162,Items!$A$2:$A$1090,0))</f>
        <v xml:space="preserve"> </v>
      </c>
      <c r="Q1162" t="str">
        <f t="array" ref="Q1162">INDEX(Items!C$2:C$1090,MATCH($O1162,Items!$A$2:$A$1090,0))</f>
        <v xml:space="preserve"> </v>
      </c>
      <c r="R1162" t="str">
        <f t="array" ref="R1162">INDEX(Items!D$2:D$1090,MATCH($O1162,Items!$A$2:$A$1090,0))</f>
        <v xml:space="preserve"> </v>
      </c>
    </row>
    <row r="1163" spans="1:18" x14ac:dyDescent="0.25">
      <c r="A1163">
        <f t="shared" si="119"/>
        <v>1</v>
      </c>
      <c r="B1163" t="str">
        <f t="shared" si="120"/>
        <v/>
      </c>
      <c r="C1163">
        <f t="shared" si="121"/>
        <v>1</v>
      </c>
      <c r="D1163" s="4"/>
      <c r="E1163" s="3"/>
      <c r="F1163" t="e">
        <f t="array" ref="F1163">INDEX(Establishment!B$2:B$1042,MATCH($E1163,Establishment!$A$2:$A$1042,0))</f>
        <v>#N/A</v>
      </c>
      <c r="G1163" t="e">
        <f t="array" ref="G1163">INDEX(Establishment!C$2:C$1042,MATCH($E1163,Establishment!$A$2:$A$1042,0))</f>
        <v>#N/A</v>
      </c>
      <c r="H1163" t="s">
        <v>20</v>
      </c>
      <c r="I1163" s="5"/>
      <c r="J1163" t="s">
        <v>20</v>
      </c>
      <c r="L1163" s="5"/>
      <c r="M1163" s="5">
        <f t="shared" si="122"/>
        <v>0</v>
      </c>
      <c r="N1163" s="5" t="e">
        <f t="shared" si="123"/>
        <v>#N/A</v>
      </c>
      <c r="O1163" t="s">
        <v>20</v>
      </c>
      <c r="P1163" t="str">
        <f t="array" ref="P1163">INDEX(Items!B$2:B$1090,MATCH($O1163,Items!$A$2:$A$1090,0))</f>
        <v xml:space="preserve"> </v>
      </c>
      <c r="Q1163" t="str">
        <f t="array" ref="Q1163">INDEX(Items!C$2:C$1090,MATCH($O1163,Items!$A$2:$A$1090,0))</f>
        <v xml:space="preserve"> </v>
      </c>
      <c r="R1163" t="str">
        <f t="array" ref="R1163">INDEX(Items!D$2:D$1090,MATCH($O1163,Items!$A$2:$A$1090,0))</f>
        <v xml:space="preserve"> </v>
      </c>
    </row>
    <row r="1164" spans="1:18" x14ac:dyDescent="0.25">
      <c r="A1164">
        <f t="shared" si="119"/>
        <v>1</v>
      </c>
      <c r="B1164" t="str">
        <f t="shared" si="120"/>
        <v/>
      </c>
      <c r="C1164">
        <f t="shared" si="121"/>
        <v>1</v>
      </c>
      <c r="D1164" s="4"/>
      <c r="E1164" s="3"/>
      <c r="F1164" t="e">
        <f t="array" ref="F1164">INDEX(Establishment!B$2:B$1042,MATCH($E1164,Establishment!$A$2:$A$1042,0))</f>
        <v>#N/A</v>
      </c>
      <c r="G1164" t="e">
        <f t="array" ref="G1164">INDEX(Establishment!C$2:C$1042,MATCH($E1164,Establishment!$A$2:$A$1042,0))</f>
        <v>#N/A</v>
      </c>
      <c r="H1164" t="s">
        <v>20</v>
      </c>
      <c r="I1164" s="5"/>
      <c r="J1164" t="s">
        <v>20</v>
      </c>
      <c r="L1164" s="5"/>
      <c r="M1164" s="5">
        <f t="shared" si="122"/>
        <v>0</v>
      </c>
      <c r="N1164" s="5" t="e">
        <f t="shared" si="123"/>
        <v>#N/A</v>
      </c>
      <c r="O1164" t="s">
        <v>20</v>
      </c>
      <c r="P1164" t="str">
        <f t="array" ref="P1164">INDEX(Items!B$2:B$1090,MATCH($O1164,Items!$A$2:$A$1090,0))</f>
        <v xml:space="preserve"> </v>
      </c>
      <c r="Q1164" t="str">
        <f t="array" ref="Q1164">INDEX(Items!C$2:C$1090,MATCH($O1164,Items!$A$2:$A$1090,0))</f>
        <v xml:space="preserve"> </v>
      </c>
      <c r="R1164" t="str">
        <f t="array" ref="R1164">INDEX(Items!D$2:D$1090,MATCH($O1164,Items!$A$2:$A$1090,0))</f>
        <v xml:space="preserve"> </v>
      </c>
    </row>
    <row r="1165" spans="1:18" x14ac:dyDescent="0.25">
      <c r="A1165">
        <f t="shared" si="119"/>
        <v>1</v>
      </c>
      <c r="B1165" t="str">
        <f t="shared" si="120"/>
        <v/>
      </c>
      <c r="C1165">
        <f t="shared" si="121"/>
        <v>1</v>
      </c>
      <c r="D1165" s="4"/>
      <c r="E1165" s="3"/>
      <c r="F1165" t="e">
        <f t="array" ref="F1165">INDEX(Establishment!B$2:B$1042,MATCH($E1165,Establishment!$A$2:$A$1042,0))</f>
        <v>#N/A</v>
      </c>
      <c r="G1165" t="e">
        <f t="array" ref="G1165">INDEX(Establishment!C$2:C$1042,MATCH($E1165,Establishment!$A$2:$A$1042,0))</f>
        <v>#N/A</v>
      </c>
      <c r="H1165" t="s">
        <v>20</v>
      </c>
      <c r="I1165" s="5"/>
      <c r="J1165" t="s">
        <v>20</v>
      </c>
      <c r="L1165" s="5"/>
      <c r="M1165" s="5">
        <f t="shared" si="122"/>
        <v>0</v>
      </c>
      <c r="N1165" s="5" t="e">
        <f t="shared" si="123"/>
        <v>#N/A</v>
      </c>
      <c r="O1165" t="s">
        <v>20</v>
      </c>
      <c r="P1165" t="str">
        <f t="array" ref="P1165">INDEX(Items!B$2:B$1090,MATCH($O1165,Items!$A$2:$A$1090,0))</f>
        <v xml:space="preserve"> </v>
      </c>
      <c r="Q1165" t="str">
        <f t="array" ref="Q1165">INDEX(Items!C$2:C$1090,MATCH($O1165,Items!$A$2:$A$1090,0))</f>
        <v xml:space="preserve"> </v>
      </c>
      <c r="R1165" t="str">
        <f t="array" ref="R1165">INDEX(Items!D$2:D$1090,MATCH($O1165,Items!$A$2:$A$1090,0))</f>
        <v xml:space="preserve"> </v>
      </c>
    </row>
    <row r="1166" spans="1:18" x14ac:dyDescent="0.25">
      <c r="A1166">
        <f t="shared" si="119"/>
        <v>1</v>
      </c>
      <c r="B1166" t="str">
        <f t="shared" si="120"/>
        <v/>
      </c>
      <c r="C1166">
        <f t="shared" si="121"/>
        <v>1</v>
      </c>
      <c r="D1166" s="4"/>
      <c r="E1166" s="3"/>
      <c r="F1166" t="e">
        <f t="array" ref="F1166">INDEX(Establishment!B$2:B$1042,MATCH($E1166,Establishment!$A$2:$A$1042,0))</f>
        <v>#N/A</v>
      </c>
      <c r="G1166" t="e">
        <f t="array" ref="G1166">INDEX(Establishment!C$2:C$1042,MATCH($E1166,Establishment!$A$2:$A$1042,0))</f>
        <v>#N/A</v>
      </c>
      <c r="H1166" t="s">
        <v>20</v>
      </c>
      <c r="I1166" s="5"/>
      <c r="J1166" t="s">
        <v>20</v>
      </c>
      <c r="L1166" s="5"/>
      <c r="M1166" s="5">
        <f t="shared" si="122"/>
        <v>0</v>
      </c>
      <c r="N1166" s="5" t="e">
        <f t="shared" si="123"/>
        <v>#N/A</v>
      </c>
      <c r="O1166" t="s">
        <v>20</v>
      </c>
      <c r="P1166" t="str">
        <f t="array" ref="P1166">INDEX(Items!B$2:B$1090,MATCH($O1166,Items!$A$2:$A$1090,0))</f>
        <v xml:space="preserve"> </v>
      </c>
      <c r="Q1166" t="str">
        <f t="array" ref="Q1166">INDEX(Items!C$2:C$1090,MATCH($O1166,Items!$A$2:$A$1090,0))</f>
        <v xml:space="preserve"> </v>
      </c>
      <c r="R1166" t="str">
        <f t="array" ref="R1166">INDEX(Items!D$2:D$1090,MATCH($O1166,Items!$A$2:$A$1090,0))</f>
        <v xml:space="preserve"> </v>
      </c>
    </row>
    <row r="1167" spans="1:18" x14ac:dyDescent="0.25">
      <c r="A1167">
        <f t="shared" si="119"/>
        <v>1</v>
      </c>
      <c r="B1167" t="str">
        <f t="shared" si="120"/>
        <v/>
      </c>
      <c r="C1167">
        <f t="shared" si="121"/>
        <v>1</v>
      </c>
      <c r="D1167" s="4"/>
      <c r="E1167" s="3"/>
      <c r="F1167" t="e">
        <f t="array" ref="F1167">INDEX(Establishment!B$2:B$1042,MATCH($E1167,Establishment!$A$2:$A$1042,0))</f>
        <v>#N/A</v>
      </c>
      <c r="G1167" t="e">
        <f t="array" ref="G1167">INDEX(Establishment!C$2:C$1042,MATCH($E1167,Establishment!$A$2:$A$1042,0))</f>
        <v>#N/A</v>
      </c>
      <c r="H1167" t="s">
        <v>20</v>
      </c>
      <c r="I1167" s="5"/>
      <c r="J1167" t="s">
        <v>20</v>
      </c>
      <c r="L1167" s="5"/>
      <c r="M1167" s="5">
        <f t="shared" si="122"/>
        <v>0</v>
      </c>
      <c r="N1167" s="5" t="e">
        <f t="shared" si="123"/>
        <v>#N/A</v>
      </c>
      <c r="O1167" t="s">
        <v>20</v>
      </c>
      <c r="P1167" t="str">
        <f t="array" ref="P1167">INDEX(Items!B$2:B$1090,MATCH($O1167,Items!$A$2:$A$1090,0))</f>
        <v xml:space="preserve"> </v>
      </c>
      <c r="Q1167" t="str">
        <f t="array" ref="Q1167">INDEX(Items!C$2:C$1090,MATCH($O1167,Items!$A$2:$A$1090,0))</f>
        <v xml:space="preserve"> </v>
      </c>
      <c r="R1167" t="str">
        <f t="array" ref="R1167">INDEX(Items!D$2:D$1090,MATCH($O1167,Items!$A$2:$A$1090,0))</f>
        <v xml:space="preserve"> </v>
      </c>
    </row>
    <row r="1168" spans="1:18" x14ac:dyDescent="0.25">
      <c r="A1168">
        <f t="shared" si="119"/>
        <v>1</v>
      </c>
      <c r="B1168" t="str">
        <f t="shared" si="120"/>
        <v/>
      </c>
      <c r="C1168">
        <f t="shared" si="121"/>
        <v>1</v>
      </c>
      <c r="D1168" s="4"/>
      <c r="E1168" s="3"/>
      <c r="F1168" t="e">
        <f t="array" ref="F1168">INDEX(Establishment!B$2:B$1042,MATCH($E1168,Establishment!$A$2:$A$1042,0))</f>
        <v>#N/A</v>
      </c>
      <c r="G1168" t="e">
        <f t="array" ref="G1168">INDEX(Establishment!C$2:C$1042,MATCH($E1168,Establishment!$A$2:$A$1042,0))</f>
        <v>#N/A</v>
      </c>
      <c r="H1168" t="s">
        <v>20</v>
      </c>
      <c r="I1168" s="5"/>
      <c r="J1168" t="s">
        <v>20</v>
      </c>
      <c r="L1168" s="5"/>
      <c r="M1168" s="5">
        <f t="shared" si="122"/>
        <v>0</v>
      </c>
      <c r="N1168" s="5" t="e">
        <f t="shared" si="123"/>
        <v>#N/A</v>
      </c>
      <c r="O1168" t="s">
        <v>20</v>
      </c>
      <c r="P1168" t="str">
        <f t="array" ref="P1168">INDEX(Items!B$2:B$1090,MATCH($O1168,Items!$A$2:$A$1090,0))</f>
        <v xml:space="preserve"> </v>
      </c>
      <c r="Q1168" t="str">
        <f t="array" ref="Q1168">INDEX(Items!C$2:C$1090,MATCH($O1168,Items!$A$2:$A$1090,0))</f>
        <v xml:space="preserve"> </v>
      </c>
      <c r="R1168" t="str">
        <f t="array" ref="R1168">INDEX(Items!D$2:D$1090,MATCH($O1168,Items!$A$2:$A$1090,0))</f>
        <v xml:space="preserve"> </v>
      </c>
    </row>
    <row r="1169" spans="1:18" x14ac:dyDescent="0.25">
      <c r="A1169">
        <f t="shared" si="119"/>
        <v>1</v>
      </c>
      <c r="B1169" t="str">
        <f t="shared" si="120"/>
        <v/>
      </c>
      <c r="C1169">
        <f t="shared" si="121"/>
        <v>1</v>
      </c>
      <c r="D1169" s="4"/>
      <c r="E1169" s="3"/>
      <c r="F1169" t="e">
        <f t="array" ref="F1169">INDEX(Establishment!B$2:B$1042,MATCH($E1169,Establishment!$A$2:$A$1042,0))</f>
        <v>#N/A</v>
      </c>
      <c r="G1169" t="e">
        <f t="array" ref="G1169">INDEX(Establishment!C$2:C$1042,MATCH($E1169,Establishment!$A$2:$A$1042,0))</f>
        <v>#N/A</v>
      </c>
      <c r="H1169" t="s">
        <v>20</v>
      </c>
      <c r="I1169" s="5"/>
      <c r="J1169" t="s">
        <v>20</v>
      </c>
      <c r="L1169" s="5"/>
      <c r="M1169" s="5">
        <f t="shared" si="122"/>
        <v>0</v>
      </c>
      <c r="N1169" s="5" t="e">
        <f t="shared" si="123"/>
        <v>#N/A</v>
      </c>
      <c r="O1169" t="s">
        <v>20</v>
      </c>
      <c r="P1169" t="str">
        <f t="array" ref="P1169">INDEX(Items!B$2:B$1090,MATCH($O1169,Items!$A$2:$A$1090,0))</f>
        <v xml:space="preserve"> </v>
      </c>
      <c r="Q1169" t="str">
        <f t="array" ref="Q1169">INDEX(Items!C$2:C$1090,MATCH($O1169,Items!$A$2:$A$1090,0))</f>
        <v xml:space="preserve"> </v>
      </c>
      <c r="R1169" t="str">
        <f t="array" ref="R1169">INDEX(Items!D$2:D$1090,MATCH($O1169,Items!$A$2:$A$1090,0))</f>
        <v xml:space="preserve"> </v>
      </c>
    </row>
    <row r="1170" spans="1:18" x14ac:dyDescent="0.25">
      <c r="A1170">
        <f t="shared" si="119"/>
        <v>1</v>
      </c>
      <c r="B1170" t="str">
        <f t="shared" si="120"/>
        <v/>
      </c>
      <c r="C1170">
        <f t="shared" si="121"/>
        <v>1</v>
      </c>
      <c r="D1170" s="4"/>
      <c r="E1170" s="3"/>
      <c r="F1170" t="e">
        <f t="array" ref="F1170">INDEX(Establishment!B$2:B$1042,MATCH($E1170,Establishment!$A$2:$A$1042,0))</f>
        <v>#N/A</v>
      </c>
      <c r="G1170" t="e">
        <f t="array" ref="G1170">INDEX(Establishment!C$2:C$1042,MATCH($E1170,Establishment!$A$2:$A$1042,0))</f>
        <v>#N/A</v>
      </c>
      <c r="H1170" t="s">
        <v>20</v>
      </c>
      <c r="I1170" s="5"/>
      <c r="J1170" t="s">
        <v>20</v>
      </c>
      <c r="L1170" s="5"/>
      <c r="M1170" s="5">
        <f t="shared" si="122"/>
        <v>0</v>
      </c>
      <c r="N1170" s="5" t="e">
        <f t="shared" si="123"/>
        <v>#N/A</v>
      </c>
      <c r="O1170" t="s">
        <v>20</v>
      </c>
      <c r="P1170" t="str">
        <f t="array" ref="P1170">INDEX(Items!B$2:B$1090,MATCH($O1170,Items!$A$2:$A$1090,0))</f>
        <v xml:space="preserve"> </v>
      </c>
      <c r="Q1170" t="str">
        <f t="array" ref="Q1170">INDEX(Items!C$2:C$1090,MATCH($O1170,Items!$A$2:$A$1090,0))</f>
        <v xml:space="preserve"> </v>
      </c>
      <c r="R1170" t="str">
        <f t="array" ref="R1170">INDEX(Items!D$2:D$1090,MATCH($O1170,Items!$A$2:$A$1090,0))</f>
        <v xml:space="preserve"> </v>
      </c>
    </row>
    <row r="1171" spans="1:18" x14ac:dyDescent="0.25">
      <c r="A1171">
        <f t="shared" si="119"/>
        <v>1</v>
      </c>
      <c r="B1171" t="str">
        <f t="shared" si="120"/>
        <v/>
      </c>
      <c r="C1171">
        <f t="shared" si="121"/>
        <v>1</v>
      </c>
      <c r="D1171" s="4"/>
      <c r="E1171" s="3"/>
      <c r="F1171" t="e">
        <f t="array" ref="F1171">INDEX(Establishment!B$2:B$1042,MATCH($E1171,Establishment!$A$2:$A$1042,0))</f>
        <v>#N/A</v>
      </c>
      <c r="G1171" t="e">
        <f t="array" ref="G1171">INDEX(Establishment!C$2:C$1042,MATCH($E1171,Establishment!$A$2:$A$1042,0))</f>
        <v>#N/A</v>
      </c>
      <c r="H1171" t="s">
        <v>20</v>
      </c>
      <c r="I1171" s="5"/>
      <c r="J1171" t="s">
        <v>20</v>
      </c>
      <c r="L1171" s="5"/>
      <c r="M1171" s="5">
        <f t="shared" si="122"/>
        <v>0</v>
      </c>
      <c r="N1171" s="5" t="e">
        <f t="shared" si="123"/>
        <v>#N/A</v>
      </c>
      <c r="O1171" t="s">
        <v>20</v>
      </c>
      <c r="P1171" t="str">
        <f t="array" ref="P1171">INDEX(Items!B$2:B$1090,MATCH($O1171,Items!$A$2:$A$1090,0))</f>
        <v xml:space="preserve"> </v>
      </c>
      <c r="Q1171" t="str">
        <f t="array" ref="Q1171">INDEX(Items!C$2:C$1090,MATCH($O1171,Items!$A$2:$A$1090,0))</f>
        <v xml:space="preserve"> </v>
      </c>
      <c r="R1171" t="str">
        <f t="array" ref="R1171">INDEX(Items!D$2:D$1090,MATCH($O1171,Items!$A$2:$A$1090,0))</f>
        <v xml:space="preserve"> </v>
      </c>
    </row>
    <row r="1172" spans="1:18" x14ac:dyDescent="0.25">
      <c r="A1172">
        <f t="shared" si="119"/>
        <v>1</v>
      </c>
      <c r="B1172" t="str">
        <f t="shared" si="120"/>
        <v/>
      </c>
      <c r="C1172">
        <f t="shared" si="121"/>
        <v>1</v>
      </c>
      <c r="D1172" s="4"/>
      <c r="E1172" s="3"/>
      <c r="F1172" t="e">
        <f t="array" ref="F1172">INDEX(Establishment!B$2:B$1042,MATCH($E1172,Establishment!$A$2:$A$1042,0))</f>
        <v>#N/A</v>
      </c>
      <c r="G1172" t="e">
        <f t="array" ref="G1172">INDEX(Establishment!C$2:C$1042,MATCH($E1172,Establishment!$A$2:$A$1042,0))</f>
        <v>#N/A</v>
      </c>
      <c r="H1172" t="s">
        <v>20</v>
      </c>
      <c r="I1172" s="5"/>
      <c r="J1172" t="s">
        <v>20</v>
      </c>
      <c r="L1172" s="5"/>
      <c r="M1172" s="5">
        <f t="shared" si="122"/>
        <v>0</v>
      </c>
      <c r="N1172" s="5" t="e">
        <f t="shared" si="123"/>
        <v>#N/A</v>
      </c>
      <c r="O1172" t="s">
        <v>20</v>
      </c>
      <c r="P1172" t="str">
        <f t="array" ref="P1172">INDEX(Items!B$2:B$1090,MATCH($O1172,Items!$A$2:$A$1090,0))</f>
        <v xml:space="preserve"> </v>
      </c>
      <c r="Q1172" t="str">
        <f t="array" ref="Q1172">INDEX(Items!C$2:C$1090,MATCH($O1172,Items!$A$2:$A$1090,0))</f>
        <v xml:space="preserve"> </v>
      </c>
      <c r="R1172" t="str">
        <f t="array" ref="R1172">INDEX(Items!D$2:D$1090,MATCH($O1172,Items!$A$2:$A$1090,0))</f>
        <v xml:space="preserve"> </v>
      </c>
    </row>
    <row r="1173" spans="1:18" x14ac:dyDescent="0.25">
      <c r="A1173">
        <f t="shared" si="119"/>
        <v>1</v>
      </c>
      <c r="B1173" t="str">
        <f t="shared" si="120"/>
        <v/>
      </c>
      <c r="C1173">
        <f t="shared" si="121"/>
        <v>1</v>
      </c>
      <c r="D1173" s="4"/>
      <c r="E1173" s="3"/>
      <c r="F1173" t="e">
        <f t="array" ref="F1173">INDEX(Establishment!B$2:B$1042,MATCH($E1173,Establishment!$A$2:$A$1042,0))</f>
        <v>#N/A</v>
      </c>
      <c r="G1173" t="e">
        <f t="array" ref="G1173">INDEX(Establishment!C$2:C$1042,MATCH($E1173,Establishment!$A$2:$A$1042,0))</f>
        <v>#N/A</v>
      </c>
      <c r="H1173" t="s">
        <v>20</v>
      </c>
      <c r="I1173" s="5"/>
      <c r="J1173" t="s">
        <v>20</v>
      </c>
      <c r="L1173" s="5"/>
      <c r="M1173" s="5">
        <f t="shared" si="122"/>
        <v>0</v>
      </c>
      <c r="N1173" s="5" t="e">
        <f t="shared" si="123"/>
        <v>#N/A</v>
      </c>
      <c r="O1173" t="s">
        <v>20</v>
      </c>
      <c r="P1173" t="str">
        <f t="array" ref="P1173">INDEX(Items!B$2:B$1090,MATCH($O1173,Items!$A$2:$A$1090,0))</f>
        <v xml:space="preserve"> </v>
      </c>
      <c r="Q1173" t="str">
        <f t="array" ref="Q1173">INDEX(Items!C$2:C$1090,MATCH($O1173,Items!$A$2:$A$1090,0))</f>
        <v xml:space="preserve"> </v>
      </c>
      <c r="R1173" t="str">
        <f t="array" ref="R1173">INDEX(Items!D$2:D$1090,MATCH($O1173,Items!$A$2:$A$1090,0))</f>
        <v xml:space="preserve"> </v>
      </c>
    </row>
    <row r="1174" spans="1:18" x14ac:dyDescent="0.25">
      <c r="A1174">
        <f t="shared" si="119"/>
        <v>1</v>
      </c>
      <c r="B1174" t="str">
        <f t="shared" si="120"/>
        <v/>
      </c>
      <c r="C1174">
        <f t="shared" si="121"/>
        <v>1</v>
      </c>
      <c r="D1174" s="4"/>
      <c r="E1174" s="3"/>
      <c r="F1174" t="e">
        <f t="array" ref="F1174">INDEX(Establishment!B$2:B$1042,MATCH($E1174,Establishment!$A$2:$A$1042,0))</f>
        <v>#N/A</v>
      </c>
      <c r="G1174" t="e">
        <f t="array" ref="G1174">INDEX(Establishment!C$2:C$1042,MATCH($E1174,Establishment!$A$2:$A$1042,0))</f>
        <v>#N/A</v>
      </c>
      <c r="H1174" t="s">
        <v>20</v>
      </c>
      <c r="I1174" s="5"/>
      <c r="J1174" t="s">
        <v>20</v>
      </c>
      <c r="L1174" s="5"/>
      <c r="M1174" s="5">
        <f t="shared" si="122"/>
        <v>0</v>
      </c>
      <c r="N1174" s="5" t="e">
        <f t="shared" si="123"/>
        <v>#N/A</v>
      </c>
      <c r="O1174" t="s">
        <v>20</v>
      </c>
      <c r="P1174" t="str">
        <f t="array" ref="P1174">INDEX(Items!B$2:B$1090,MATCH($O1174,Items!$A$2:$A$1090,0))</f>
        <v xml:space="preserve"> </v>
      </c>
      <c r="Q1174" t="str">
        <f t="array" ref="Q1174">INDEX(Items!C$2:C$1090,MATCH($O1174,Items!$A$2:$A$1090,0))</f>
        <v xml:space="preserve"> </v>
      </c>
      <c r="R1174" t="str">
        <f t="array" ref="R1174">INDEX(Items!D$2:D$1090,MATCH($O1174,Items!$A$2:$A$1090,0))</f>
        <v xml:space="preserve"> </v>
      </c>
    </row>
    <row r="1175" spans="1:18" x14ac:dyDescent="0.25">
      <c r="A1175">
        <f t="shared" si="119"/>
        <v>1</v>
      </c>
      <c r="B1175" t="str">
        <f t="shared" si="120"/>
        <v/>
      </c>
      <c r="C1175">
        <f t="shared" si="121"/>
        <v>1</v>
      </c>
      <c r="D1175" s="4"/>
      <c r="E1175" s="3"/>
      <c r="F1175" t="e">
        <f t="array" ref="F1175">INDEX(Establishment!B$2:B$1042,MATCH($E1175,Establishment!$A$2:$A$1042,0))</f>
        <v>#N/A</v>
      </c>
      <c r="G1175" t="e">
        <f t="array" ref="G1175">INDEX(Establishment!C$2:C$1042,MATCH($E1175,Establishment!$A$2:$A$1042,0))</f>
        <v>#N/A</v>
      </c>
      <c r="H1175" t="s">
        <v>20</v>
      </c>
      <c r="I1175" s="5"/>
      <c r="J1175" t="s">
        <v>20</v>
      </c>
      <c r="L1175" s="5"/>
      <c r="M1175" s="5">
        <f t="shared" si="122"/>
        <v>0</v>
      </c>
      <c r="N1175" s="5" t="e">
        <f t="shared" si="123"/>
        <v>#N/A</v>
      </c>
      <c r="O1175" t="s">
        <v>20</v>
      </c>
      <c r="P1175" t="str">
        <f t="array" ref="P1175">INDEX(Items!B$2:B$1090,MATCH($O1175,Items!$A$2:$A$1090,0))</f>
        <v xml:space="preserve"> </v>
      </c>
      <c r="Q1175" t="str">
        <f t="array" ref="Q1175">INDEX(Items!C$2:C$1090,MATCH($O1175,Items!$A$2:$A$1090,0))</f>
        <v xml:space="preserve"> </v>
      </c>
      <c r="R1175" t="str">
        <f t="array" ref="R1175">INDEX(Items!D$2:D$1090,MATCH($O1175,Items!$A$2:$A$1090,0))</f>
        <v xml:space="preserve"> </v>
      </c>
    </row>
    <row r="1176" spans="1:18" x14ac:dyDescent="0.25">
      <c r="A1176">
        <f t="shared" si="119"/>
        <v>1</v>
      </c>
      <c r="B1176" t="str">
        <f t="shared" si="120"/>
        <v/>
      </c>
      <c r="C1176">
        <f t="shared" si="121"/>
        <v>1</v>
      </c>
      <c r="D1176" s="4"/>
      <c r="E1176" s="3"/>
      <c r="F1176" t="e">
        <f t="array" ref="F1176">INDEX(Establishment!B$2:B$1042,MATCH($E1176,Establishment!$A$2:$A$1042,0))</f>
        <v>#N/A</v>
      </c>
      <c r="G1176" t="e">
        <f t="array" ref="G1176">INDEX(Establishment!C$2:C$1042,MATCH($E1176,Establishment!$A$2:$A$1042,0))</f>
        <v>#N/A</v>
      </c>
      <c r="H1176" t="s">
        <v>20</v>
      </c>
      <c r="I1176" s="5"/>
      <c r="J1176" t="s">
        <v>20</v>
      </c>
      <c r="L1176" s="5"/>
      <c r="M1176" s="5">
        <f t="shared" si="122"/>
        <v>0</v>
      </c>
      <c r="N1176" s="5" t="e">
        <f t="shared" si="123"/>
        <v>#N/A</v>
      </c>
      <c r="O1176" t="s">
        <v>20</v>
      </c>
      <c r="P1176" t="str">
        <f t="array" ref="P1176">INDEX(Items!B$2:B$1090,MATCH($O1176,Items!$A$2:$A$1090,0))</f>
        <v xml:space="preserve"> </v>
      </c>
      <c r="Q1176" t="str">
        <f t="array" ref="Q1176">INDEX(Items!C$2:C$1090,MATCH($O1176,Items!$A$2:$A$1090,0))</f>
        <v xml:space="preserve"> </v>
      </c>
      <c r="R1176" t="str">
        <f t="array" ref="R1176">INDEX(Items!D$2:D$1090,MATCH($O1176,Items!$A$2:$A$1090,0))</f>
        <v xml:space="preserve"> </v>
      </c>
    </row>
  </sheetData>
  <autoFilter ref="A1:S538" xr:uid="{00000000-0009-0000-0000-000007000000}"/>
  <pageMargins left="0.7" right="0.7" top="0.75" bottom="0.75" header="0" footer="0"/>
  <pageSetup orientation="portrait"/>
  <extLst>
    <ext xmlns:x14="http://schemas.microsoft.com/office/spreadsheetml/2009/9/main" uri="{CCE6A557-97BC-4b89-ADB6-D9C93CAAB3DF}">
      <x14:dataValidations xmlns:xm="http://schemas.microsoft.com/office/excel/2006/main" count="12">
        <x14:dataValidation type="list" allowBlank="1" xr:uid="{60FE9AD9-7157-48C1-BE6B-9E3D97C0BCDE}">
          <x14:formula1>
            <xm:f>Accounts!$A$2:$A469</xm:f>
          </x14:formula1>
          <xm:sqref>J4</xm:sqref>
        </x14:dataValidation>
        <x14:dataValidation type="list" allowBlank="1" xr:uid="{CE886F0A-C94F-421C-926B-E06BFF20596C}">
          <x14:formula1>
            <xm:f>Establishment!$A$2:$A524</xm:f>
          </x14:formula1>
          <xm:sqref>E5 E11:E17 E19:E27 E8:E9 E29:E35 E1:E3 E37:E1176</xm:sqref>
        </x14:dataValidation>
        <x14:dataValidation type="list" allowBlank="1" xr:uid="{63AD3059-32AA-4F4D-9FA8-04C705198675}">
          <x14:formula1>
            <xm:f>Establishment!$A$2:$A528</xm:f>
          </x14:formula1>
          <xm:sqref>E28 E10 E6:E7</xm:sqref>
        </x14:dataValidation>
        <x14:dataValidation type="list" allowBlank="1" xr:uid="{939EF12C-85A7-458A-8BFB-3BCB273F22D2}">
          <x14:formula1>
            <xm:f>Establishment!$A$2:$A489</xm:f>
          </x14:formula1>
          <xm:sqref>E4 E18 E36</xm:sqref>
        </x14:dataValidation>
        <x14:dataValidation type="list" allowBlank="1" xr:uid="{58CB10A8-B813-4CBF-B378-6A65456C4DA5}">
          <x14:formula1>
            <xm:f>Items!$A$2:A533</xm:f>
          </x14:formula1>
          <xm:sqref>O34 O16 O19:O29 O5:O11 O1:O3 O37:O1176</xm:sqref>
        </x14:dataValidation>
        <x14:dataValidation type="list" allowBlank="1" xr:uid="{2805B7DF-4635-45EA-8E39-D7A6D53D5603}">
          <x14:formula1>
            <xm:f>Items!$A$2:A543</xm:f>
          </x14:formula1>
          <xm:sqref>O35 O12:O15 O17 O30:O33</xm:sqref>
        </x14:dataValidation>
        <x14:dataValidation type="list" allowBlank="1" xr:uid="{5E8D94A9-0819-41EB-9306-CF291F278F53}">
          <x14:formula1>
            <xm:f>Items!$A$2:A498</xm:f>
          </x14:formula1>
          <xm:sqref>O4 O18 O36</xm:sqref>
        </x14:dataValidation>
        <x14:dataValidation type="list" allowBlank="1" xr:uid="{80FD8752-43A3-4B70-BE06-BA3DA8260283}">
          <x14:formula1>
            <xm:f>Misc!$A$2:$A499</xm:f>
          </x14:formula1>
          <xm:sqref>H30 H16 H12 H19:H27 H8:H9 H34 H5 H1:H3 H37:H1176</xm:sqref>
        </x14:dataValidation>
        <x14:dataValidation type="list" allowBlank="1" xr:uid="{5BC7C890-8219-4967-A8DA-6D187C8D3035}">
          <x14:formula1>
            <xm:f>Accounts!$A$2:$A504</xm:f>
          </x14:formula1>
          <xm:sqref>J1:J3 J19:J33 J5:J15 J37:J1176</xm:sqref>
        </x14:dataValidation>
        <x14:dataValidation type="list" allowBlank="1" xr:uid="{BD644598-75C3-4781-8968-4F6A2C30D7C8}">
          <x14:formula1>
            <xm:f>Misc!$A$2:$A503</xm:f>
          </x14:formula1>
          <xm:sqref>H6:H7 H10:H11 H13:H15 H17 H28:H29 H31:H33 H35</xm:sqref>
        </x14:dataValidation>
        <x14:dataValidation type="list" allowBlank="1" xr:uid="{B0EF7BED-719B-4409-A766-AC6803942963}">
          <x14:formula1>
            <xm:f>Accounts!$A$2:$A518</xm:f>
          </x14:formula1>
          <xm:sqref>J34:J36 J16:J18</xm:sqref>
        </x14:dataValidation>
        <x14:dataValidation type="list" allowBlank="1" xr:uid="{4DD42AA3-7604-493D-98D2-B31A2B3B1ED5}">
          <x14:formula1>
            <xm:f>Misc!$A$2:$A464</xm:f>
          </x14:formula1>
          <xm:sqref>H4 H18 H36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9E3CD-2FC4-4F96-92C5-2A8AC59F4570}">
  <dimension ref="A1:S500"/>
  <sheetViews>
    <sheetView zoomScale="115" zoomScaleNormal="115" workbookViewId="0">
      <pane xSplit="7" ySplit="1" topLeftCell="H171" activePane="bottomRight" state="frozen"/>
      <selection activeCell="B131" sqref="B131"/>
      <selection pane="topRight" activeCell="B131" sqref="B131"/>
      <selection pane="bottomLeft" activeCell="B131" sqref="B131"/>
      <selection pane="bottomRight" activeCell="D181" sqref="D181"/>
    </sheetView>
  </sheetViews>
  <sheetFormatPr defaultColWidth="14.42578125" defaultRowHeight="15" customHeight="1" x14ac:dyDescent="0.25"/>
  <cols>
    <col min="1" max="1" width="8.42578125" hidden="1" customWidth="1"/>
    <col min="2" max="2" width="11.140625" customWidth="1"/>
    <col min="3" max="3" width="11.140625" hidden="1" customWidth="1"/>
    <col min="4" max="4" width="11.85546875" customWidth="1"/>
    <col min="5" max="5" width="24" style="14" customWidth="1"/>
    <col min="6" max="6" width="13.7109375" customWidth="1"/>
    <col min="7" max="7" width="9.7109375" customWidth="1"/>
    <col min="8" max="8" width="13.7109375" customWidth="1"/>
    <col min="9" max="9" width="11.85546875" bestFit="1" customWidth="1"/>
    <col min="10" max="10" width="18.5703125" customWidth="1"/>
    <col min="11" max="11" width="8.7109375" customWidth="1"/>
    <col min="12" max="12" width="9.5703125" customWidth="1"/>
    <col min="13" max="13" width="8" customWidth="1"/>
    <col min="14" max="14" width="11.140625" customWidth="1"/>
    <col min="15" max="15" width="25.7109375" customWidth="1"/>
    <col min="16" max="16" width="11" customWidth="1"/>
    <col min="17" max="17" width="34.28515625" bestFit="1" customWidth="1"/>
    <col min="18" max="18" width="24.5703125" bestFit="1" customWidth="1"/>
    <col min="19" max="19" width="16.140625" customWidth="1"/>
  </cols>
  <sheetData>
    <row r="1" spans="1:19" ht="30" x14ac:dyDescent="0.25">
      <c r="A1" t="s">
        <v>3</v>
      </c>
      <c r="B1" s="2" t="s">
        <v>4</v>
      </c>
      <c r="C1" t="s">
        <v>5</v>
      </c>
      <c r="D1" s="4" t="s">
        <v>6</v>
      </c>
      <c r="E1" s="3" t="s">
        <v>7</v>
      </c>
      <c r="F1" t="s">
        <v>8</v>
      </c>
      <c r="G1" t="s">
        <v>9</v>
      </c>
      <c r="H1" t="s">
        <v>10</v>
      </c>
      <c r="I1" s="1" t="s">
        <v>11</v>
      </c>
      <c r="J1" t="s">
        <v>12</v>
      </c>
      <c r="K1" t="s">
        <v>13</v>
      </c>
      <c r="L1" t="s">
        <v>14</v>
      </c>
      <c r="M1" t="s">
        <v>11</v>
      </c>
      <c r="N1" t="s">
        <v>1</v>
      </c>
      <c r="O1" t="s">
        <v>15</v>
      </c>
      <c r="P1" t="s">
        <v>16</v>
      </c>
      <c r="Q1" t="s">
        <v>17</v>
      </c>
      <c r="R1" t="s">
        <v>18</v>
      </c>
      <c r="S1" t="s">
        <v>19</v>
      </c>
    </row>
    <row r="2" spans="1:19" x14ac:dyDescent="0.25">
      <c r="A2">
        <f t="shared" ref="A2:A65" si="0">IF(OR(D2&lt;&gt;D1,D2=""),1,IF(NOT(AND(E2=E1,F2=F1,G2=G1)),A1+1,IF(OR(H2="",AND(H2&lt;&gt;"",H2&lt;&gt;H1,H1&lt;&gt;"")),A1,A1+1)))</f>
        <v>1</v>
      </c>
      <c r="B2" t="str">
        <f t="shared" ref="B2:B256" si="1">IF(D2&lt;&gt;"",TEXT(D2,"YYYYMMDD")&amp;CHAR(64+A2),"")</f>
        <v/>
      </c>
      <c r="C2">
        <f t="shared" ref="C2:C10" si="2">IF(OR(B2="",B2&lt;&gt;B10),1,C10+1)</f>
        <v>1</v>
      </c>
      <c r="D2" s="4"/>
      <c r="E2" s="3"/>
      <c r="F2" t="e">
        <f t="array" ref="F2">INDEX(Establishment!B$2:B$1042,MATCH($E2,Establishment!$A$2:$A$1042,0))</f>
        <v>#N/A</v>
      </c>
      <c r="G2" t="e">
        <f t="array" ref="G2">INDEX(Establishment!C$2:C$1042,MATCH($E2,Establishment!$A$2:$A$1042,0))</f>
        <v>#N/A</v>
      </c>
      <c r="H2" t="s">
        <v>20</v>
      </c>
      <c r="I2" s="5"/>
      <c r="J2" t="s">
        <v>20</v>
      </c>
      <c r="L2" s="5"/>
      <c r="M2" s="5">
        <f t="shared" ref="M2:M256" si="3">K2*L2</f>
        <v>0</v>
      </c>
      <c r="N2" s="5">
        <f t="shared" ref="N2:N65" si="4">IF(B2=B1,N1+M2,M2)</f>
        <v>0</v>
      </c>
      <c r="O2" t="s">
        <v>20</v>
      </c>
      <c r="P2" t="str">
        <f t="array" ref="P2">INDEX(Items!B$2:B$1090,MATCH($O2,Items!$A$2:$A$1090,0))</f>
        <v xml:space="preserve"> </v>
      </c>
      <c r="Q2" t="str">
        <f t="array" ref="Q2">INDEX(Items!C$2:C$1090,MATCH($O2,Items!$A$2:$A$1090,0))</f>
        <v xml:space="preserve"> </v>
      </c>
      <c r="R2" t="str">
        <f t="array" ref="R2">INDEX(Items!D$2:D$1090,MATCH($O2,Items!$A$2:$A$1090,0))</f>
        <v xml:space="preserve"> </v>
      </c>
    </row>
    <row r="3" spans="1:19" x14ac:dyDescent="0.25">
      <c r="A3">
        <f t="shared" si="0"/>
        <v>1</v>
      </c>
      <c r="B3" t="str">
        <f t="shared" si="1"/>
        <v/>
      </c>
      <c r="C3">
        <f t="shared" si="2"/>
        <v>1</v>
      </c>
      <c r="D3" s="4"/>
      <c r="E3" s="3"/>
      <c r="F3" t="e">
        <f t="array" ref="F3">INDEX(Establishment!B$2:B$1042,MATCH($E3,Establishment!$A$2:$A$1042,0))</f>
        <v>#N/A</v>
      </c>
      <c r="G3" t="e">
        <f t="array" ref="G3">INDEX(Establishment!C$2:C$1042,MATCH($E3,Establishment!$A$2:$A$1042,0))</f>
        <v>#N/A</v>
      </c>
      <c r="H3" t="s">
        <v>20</v>
      </c>
      <c r="I3" s="5"/>
      <c r="J3" t="s">
        <v>20</v>
      </c>
      <c r="L3" s="5"/>
      <c r="M3" s="5">
        <f t="shared" si="3"/>
        <v>0</v>
      </c>
      <c r="N3" s="5">
        <f t="shared" si="4"/>
        <v>0</v>
      </c>
      <c r="O3" t="s">
        <v>20</v>
      </c>
      <c r="P3" t="str">
        <f t="array" ref="P3">INDEX(Items!B$2:B$1090,MATCH($O3,Items!$A$2:$A$1090,0))</f>
        <v xml:space="preserve"> </v>
      </c>
      <c r="Q3" t="str">
        <f t="array" ref="Q3">INDEX(Items!C$2:C$1090,MATCH($O3,Items!$A$2:$A$1090,0))</f>
        <v xml:space="preserve"> </v>
      </c>
      <c r="R3" t="str">
        <f t="array" ref="R3">INDEX(Items!D$2:D$1090,MATCH($O3,Items!$A$2:$A$1090,0))</f>
        <v xml:space="preserve"> </v>
      </c>
    </row>
    <row r="4" spans="1:19" x14ac:dyDescent="0.25">
      <c r="A4">
        <f t="shared" si="0"/>
        <v>1</v>
      </c>
      <c r="B4" t="str">
        <f t="shared" si="1"/>
        <v/>
      </c>
      <c r="C4">
        <f t="shared" si="2"/>
        <v>1</v>
      </c>
      <c r="D4" s="4"/>
      <c r="E4" s="3"/>
      <c r="F4" t="e">
        <f t="array" ref="F4">INDEX(Establishment!B$2:B$1042,MATCH($E4,Establishment!$A$2:$A$1042,0))</f>
        <v>#N/A</v>
      </c>
      <c r="G4" t="e">
        <f t="array" ref="G4">INDEX(Establishment!C$2:C$1042,MATCH($E4,Establishment!$A$2:$A$1042,0))</f>
        <v>#N/A</v>
      </c>
      <c r="H4" t="s">
        <v>20</v>
      </c>
      <c r="I4" s="5"/>
      <c r="J4" t="s">
        <v>20</v>
      </c>
      <c r="L4" s="5"/>
      <c r="M4" s="5">
        <f t="shared" si="3"/>
        <v>0</v>
      </c>
      <c r="N4" s="5">
        <f t="shared" si="4"/>
        <v>0</v>
      </c>
      <c r="O4" t="s">
        <v>20</v>
      </c>
      <c r="P4" t="str">
        <f t="array" ref="P4">INDEX(Items!B$2:B$1090,MATCH($O4,Items!$A$2:$A$1090,0))</f>
        <v xml:space="preserve"> </v>
      </c>
      <c r="Q4" t="str">
        <f t="array" ref="Q4">INDEX(Items!C$2:C$1090,MATCH($O4,Items!$A$2:$A$1090,0))</f>
        <v xml:space="preserve"> </v>
      </c>
      <c r="R4" t="str">
        <f t="array" ref="R4">INDEX(Items!D$2:D$1090,MATCH($O4,Items!$A$2:$A$1090,0))</f>
        <v xml:space="preserve"> </v>
      </c>
    </row>
    <row r="5" spans="1:19" x14ac:dyDescent="0.25">
      <c r="A5">
        <f t="shared" si="0"/>
        <v>1</v>
      </c>
      <c r="B5" t="str">
        <f t="shared" si="1"/>
        <v/>
      </c>
      <c r="C5">
        <f t="shared" si="2"/>
        <v>1</v>
      </c>
      <c r="D5" s="4"/>
      <c r="E5" s="3"/>
      <c r="F5" t="e">
        <f t="array" ref="F5">INDEX(Establishment!B$2:B$1042,MATCH($E5,Establishment!$A$2:$A$1042,0))</f>
        <v>#N/A</v>
      </c>
      <c r="G5" t="e">
        <f t="array" ref="G5">INDEX(Establishment!C$2:C$1042,MATCH($E5,Establishment!$A$2:$A$1042,0))</f>
        <v>#N/A</v>
      </c>
      <c r="H5" t="s">
        <v>20</v>
      </c>
      <c r="I5" s="5"/>
      <c r="J5" t="s">
        <v>20</v>
      </c>
      <c r="L5" s="5"/>
      <c r="M5" s="5">
        <f t="shared" si="3"/>
        <v>0</v>
      </c>
      <c r="N5" s="5">
        <f t="shared" si="4"/>
        <v>0</v>
      </c>
      <c r="O5" t="s">
        <v>20</v>
      </c>
      <c r="P5" t="str">
        <f t="array" ref="P5">INDEX(Items!B$2:B$1090,MATCH($O5,Items!$A$2:$A$1090,0))</f>
        <v xml:space="preserve"> </v>
      </c>
      <c r="Q5" t="str">
        <f t="array" ref="Q5">INDEX(Items!C$2:C$1090,MATCH($O5,Items!$A$2:$A$1090,0))</f>
        <v xml:space="preserve"> </v>
      </c>
      <c r="R5" t="str">
        <f t="array" ref="R5">INDEX(Items!D$2:D$1090,MATCH($O5,Items!$A$2:$A$1090,0))</f>
        <v xml:space="preserve"> </v>
      </c>
    </row>
    <row r="6" spans="1:19" x14ac:dyDescent="0.25">
      <c r="A6">
        <f t="shared" si="0"/>
        <v>1</v>
      </c>
      <c r="B6" t="str">
        <f t="shared" si="1"/>
        <v/>
      </c>
      <c r="C6">
        <f t="shared" si="2"/>
        <v>1</v>
      </c>
      <c r="D6" s="4"/>
      <c r="E6" s="3"/>
      <c r="F6" t="e">
        <f t="array" ref="F6">INDEX(Establishment!B$2:B$1042,MATCH($E6,Establishment!$A$2:$A$1042,0))</f>
        <v>#N/A</v>
      </c>
      <c r="G6" t="e">
        <f t="array" ref="G6">INDEX(Establishment!C$2:C$1042,MATCH($E6,Establishment!$A$2:$A$1042,0))</f>
        <v>#N/A</v>
      </c>
      <c r="H6" t="s">
        <v>20</v>
      </c>
      <c r="I6" s="5"/>
      <c r="J6" t="s">
        <v>20</v>
      </c>
      <c r="L6" s="5"/>
      <c r="M6" s="5">
        <f t="shared" si="3"/>
        <v>0</v>
      </c>
      <c r="N6" s="5">
        <f t="shared" si="4"/>
        <v>0</v>
      </c>
      <c r="O6" t="s">
        <v>20</v>
      </c>
      <c r="P6" t="str">
        <f t="array" ref="P6">INDEX(Items!B$2:B$1090,MATCH($O6,Items!$A$2:$A$1090,0))</f>
        <v xml:space="preserve"> </v>
      </c>
      <c r="Q6" t="str">
        <f t="array" ref="Q6">INDEX(Items!C$2:C$1090,MATCH($O6,Items!$A$2:$A$1090,0))</f>
        <v xml:space="preserve"> </v>
      </c>
      <c r="R6" t="str">
        <f t="array" ref="R6">INDEX(Items!D$2:D$1090,MATCH($O6,Items!$A$2:$A$1090,0))</f>
        <v xml:space="preserve"> </v>
      </c>
    </row>
    <row r="7" spans="1:19" x14ac:dyDescent="0.25">
      <c r="A7">
        <f t="shared" si="0"/>
        <v>1</v>
      </c>
      <c r="B7" t="str">
        <f t="shared" si="1"/>
        <v/>
      </c>
      <c r="C7">
        <f t="shared" si="2"/>
        <v>1</v>
      </c>
      <c r="D7" s="4"/>
      <c r="E7" s="3"/>
      <c r="F7" t="e">
        <f t="array" ref="F7">INDEX(Establishment!B$2:B$1042,MATCH($E7,Establishment!$A$2:$A$1042,0))</f>
        <v>#N/A</v>
      </c>
      <c r="G7" t="e">
        <f t="array" ref="G7">INDEX(Establishment!C$2:C$1042,MATCH($E7,Establishment!$A$2:$A$1042,0))</f>
        <v>#N/A</v>
      </c>
      <c r="H7" t="s">
        <v>20</v>
      </c>
      <c r="I7" s="5"/>
      <c r="J7" t="s">
        <v>20</v>
      </c>
      <c r="L7" s="5"/>
      <c r="M7" s="5">
        <f t="shared" si="3"/>
        <v>0</v>
      </c>
      <c r="N7" s="5">
        <f t="shared" si="4"/>
        <v>0</v>
      </c>
      <c r="O7" t="s">
        <v>20</v>
      </c>
      <c r="P7" t="str">
        <f t="array" ref="P7">INDEX(Items!B$2:B$1090,MATCH($O7,Items!$A$2:$A$1090,0))</f>
        <v xml:space="preserve"> </v>
      </c>
      <c r="Q7" t="str">
        <f t="array" ref="Q7">INDEX(Items!C$2:C$1090,MATCH($O7,Items!$A$2:$A$1090,0))</f>
        <v xml:space="preserve"> </v>
      </c>
      <c r="R7" t="str">
        <f t="array" ref="R7">INDEX(Items!D$2:D$1090,MATCH($O7,Items!$A$2:$A$1090,0))</f>
        <v xml:space="preserve"> </v>
      </c>
    </row>
    <row r="8" spans="1:19" x14ac:dyDescent="0.25">
      <c r="A8">
        <f t="shared" si="0"/>
        <v>1</v>
      </c>
      <c r="B8" t="str">
        <f t="shared" si="1"/>
        <v/>
      </c>
      <c r="C8">
        <f t="shared" si="2"/>
        <v>1</v>
      </c>
      <c r="D8" s="4"/>
      <c r="E8" s="3"/>
      <c r="F8" t="e">
        <f t="array" ref="F8">INDEX(Establishment!B$2:B$1042,MATCH($E8,Establishment!$A$2:$A$1042,0))</f>
        <v>#N/A</v>
      </c>
      <c r="G8" t="e">
        <f t="array" ref="G8">INDEX(Establishment!C$2:C$1042,MATCH($E8,Establishment!$A$2:$A$1042,0))</f>
        <v>#N/A</v>
      </c>
      <c r="H8" t="s">
        <v>20</v>
      </c>
      <c r="I8" s="5"/>
      <c r="J8" t="s">
        <v>20</v>
      </c>
      <c r="L8" s="5"/>
      <c r="M8" s="5">
        <f t="shared" si="3"/>
        <v>0</v>
      </c>
      <c r="N8" s="5">
        <f t="shared" si="4"/>
        <v>0</v>
      </c>
      <c r="O8" t="s">
        <v>20</v>
      </c>
      <c r="P8" t="str">
        <f t="array" ref="P8">INDEX(Items!B$2:B$1090,MATCH($O8,Items!$A$2:$A$1090,0))</f>
        <v xml:space="preserve"> </v>
      </c>
      <c r="Q8" t="str">
        <f t="array" ref="Q8">INDEX(Items!C$2:C$1090,MATCH($O8,Items!$A$2:$A$1090,0))</f>
        <v xml:space="preserve"> </v>
      </c>
      <c r="R8" t="str">
        <f t="array" ref="R8">INDEX(Items!D$2:D$1090,MATCH($O8,Items!$A$2:$A$1090,0))</f>
        <v xml:space="preserve"> </v>
      </c>
    </row>
    <row r="9" spans="1:19" x14ac:dyDescent="0.25">
      <c r="A9">
        <f t="shared" si="0"/>
        <v>1</v>
      </c>
      <c r="B9" t="str">
        <f t="shared" si="1"/>
        <v/>
      </c>
      <c r="C9">
        <f t="shared" si="2"/>
        <v>1</v>
      </c>
      <c r="D9" s="4"/>
      <c r="E9" s="3"/>
      <c r="F9" t="e">
        <f t="array" ref="F9">INDEX(Establishment!B$2:B$1042,MATCH($E9,Establishment!$A$2:$A$1042,0))</f>
        <v>#N/A</v>
      </c>
      <c r="G9" t="e">
        <f t="array" ref="G9">INDEX(Establishment!C$2:C$1042,MATCH($E9,Establishment!$A$2:$A$1042,0))</f>
        <v>#N/A</v>
      </c>
      <c r="H9" t="s">
        <v>20</v>
      </c>
      <c r="I9" s="5"/>
      <c r="J9" t="s">
        <v>20</v>
      </c>
      <c r="L9" s="5"/>
      <c r="M9" s="5">
        <f t="shared" si="3"/>
        <v>0</v>
      </c>
      <c r="N9" s="5">
        <f t="shared" si="4"/>
        <v>0</v>
      </c>
      <c r="O9" t="s">
        <v>20</v>
      </c>
      <c r="P9" t="str">
        <f t="array" ref="P9">INDEX(Items!B$2:B$1090,MATCH($O9,Items!$A$2:$A$1090,0))</f>
        <v xml:space="preserve"> </v>
      </c>
      <c r="Q9" t="str">
        <f t="array" ref="Q9">INDEX(Items!C$2:C$1090,MATCH($O9,Items!$A$2:$A$1090,0))</f>
        <v xml:space="preserve"> </v>
      </c>
      <c r="R9" t="str">
        <f t="array" ref="R9">INDEX(Items!D$2:D$1090,MATCH($O9,Items!$A$2:$A$1090,0))</f>
        <v xml:space="preserve"> </v>
      </c>
    </row>
    <row r="10" spans="1:19" x14ac:dyDescent="0.25">
      <c r="A10">
        <f t="shared" si="0"/>
        <v>1</v>
      </c>
      <c r="B10" t="str">
        <f t="shared" si="1"/>
        <v/>
      </c>
      <c r="C10">
        <f t="shared" si="2"/>
        <v>1</v>
      </c>
      <c r="D10" s="4"/>
      <c r="E10" s="3"/>
      <c r="F10" t="e">
        <f t="array" ref="F10">INDEX(Establishment!B$2:B$1042,MATCH($E10,Establishment!$A$2:$A$1042,0))</f>
        <v>#N/A</v>
      </c>
      <c r="G10" t="e">
        <f t="array" ref="G10">INDEX(Establishment!C$2:C$1042,MATCH($E10,Establishment!$A$2:$A$1042,0))</f>
        <v>#N/A</v>
      </c>
      <c r="H10" t="s">
        <v>20</v>
      </c>
      <c r="I10" s="5"/>
      <c r="J10" t="s">
        <v>20</v>
      </c>
      <c r="L10" s="5"/>
      <c r="M10" s="5">
        <f t="shared" si="3"/>
        <v>0</v>
      </c>
      <c r="N10" s="5">
        <f t="shared" si="4"/>
        <v>0</v>
      </c>
      <c r="O10" t="s">
        <v>20</v>
      </c>
      <c r="P10" t="str">
        <f t="array" ref="P10">INDEX(Items!B$2:B$1090,MATCH($O10,Items!$A$2:$A$1090,0))</f>
        <v xml:space="preserve"> </v>
      </c>
      <c r="Q10" t="str">
        <f t="array" ref="Q10">INDEX(Items!C$2:C$1090,MATCH($O10,Items!$A$2:$A$1090,0))</f>
        <v xml:space="preserve"> </v>
      </c>
      <c r="R10" t="str">
        <f t="array" ref="R10">INDEX(Items!D$2:D$1090,MATCH($O10,Items!$A$2:$A$1090,0))</f>
        <v xml:space="preserve"> </v>
      </c>
    </row>
    <row r="11" spans="1:19" x14ac:dyDescent="0.25">
      <c r="A11">
        <f t="shared" si="0"/>
        <v>1</v>
      </c>
      <c r="B11" t="str">
        <f t="shared" si="1"/>
        <v>20231001A</v>
      </c>
      <c r="D11" s="4">
        <v>45200</v>
      </c>
      <c r="E11" s="3" t="s">
        <v>30</v>
      </c>
      <c r="F11" s="7" t="s">
        <v>48</v>
      </c>
      <c r="G11" s="7" t="s">
        <v>132</v>
      </c>
      <c r="H11" s="7" t="s">
        <v>2</v>
      </c>
      <c r="I11" s="5">
        <v>65</v>
      </c>
      <c r="J11" t="s">
        <v>133</v>
      </c>
      <c r="K11" s="7">
        <v>1</v>
      </c>
      <c r="L11" s="5">
        <v>55</v>
      </c>
      <c r="M11" s="5">
        <f t="shared" si="3"/>
        <v>55</v>
      </c>
      <c r="N11" s="5">
        <f t="shared" si="4"/>
        <v>55</v>
      </c>
      <c r="O11" t="s">
        <v>118</v>
      </c>
      <c r="Q11" s="7" t="s">
        <v>134</v>
      </c>
      <c r="R11" s="7" t="s">
        <v>135</v>
      </c>
    </row>
    <row r="12" spans="1:19" x14ac:dyDescent="0.25">
      <c r="A12">
        <f t="shared" si="0"/>
        <v>1</v>
      </c>
      <c r="B12" t="str">
        <f t="shared" si="1"/>
        <v>20231001A</v>
      </c>
      <c r="C12">
        <f t="shared" ref="C12:C75" si="5">IF(OR(B12="",B12&lt;&gt;B20),1,C20+1)</f>
        <v>1</v>
      </c>
      <c r="D12" s="4">
        <v>45200</v>
      </c>
      <c r="E12" s="3" t="s">
        <v>30</v>
      </c>
      <c r="F12" s="7" t="s">
        <v>48</v>
      </c>
      <c r="G12" s="7" t="s">
        <v>132</v>
      </c>
      <c r="H12" t="s">
        <v>20</v>
      </c>
      <c r="I12" s="5"/>
      <c r="J12" t="s">
        <v>20</v>
      </c>
      <c r="K12" s="7">
        <v>1</v>
      </c>
      <c r="L12" s="5">
        <v>10</v>
      </c>
      <c r="M12" s="5">
        <f t="shared" si="3"/>
        <v>10</v>
      </c>
      <c r="N12" s="5">
        <f t="shared" si="4"/>
        <v>65</v>
      </c>
      <c r="O12" t="s">
        <v>20</v>
      </c>
      <c r="P12" t="str">
        <f t="array" ref="P12">INDEX(Items!B$2:B$1090,MATCH($O12,Items!$A$2:$A$1090,0))</f>
        <v xml:space="preserve"> </v>
      </c>
      <c r="Q12" s="7" t="s">
        <v>136</v>
      </c>
      <c r="R12" t="str">
        <f t="array" ref="R12">INDEX(Items!D$2:D$1090,MATCH($O12,Items!$A$2:$A$1090,0))</f>
        <v xml:space="preserve"> </v>
      </c>
    </row>
    <row r="13" spans="1:19" x14ac:dyDescent="0.25">
      <c r="A13">
        <f t="shared" si="0"/>
        <v>2</v>
      </c>
      <c r="B13" t="str">
        <f t="shared" si="1"/>
        <v>20231001B</v>
      </c>
      <c r="C13">
        <f t="shared" si="5"/>
        <v>1</v>
      </c>
      <c r="D13" s="4">
        <v>45200</v>
      </c>
      <c r="E13" s="3" t="s">
        <v>1178</v>
      </c>
      <c r="F13" t="str">
        <f t="array" ref="F13">INDEX(Establishment!B$2:B$1042,MATCH($E13,Establishment!$A$2:$A$1042,0))</f>
        <v>Globe</v>
      </c>
      <c r="G13" t="str">
        <f t="array" ref="G13">INDEX(Establishment!C$2:C$1042,MATCH($E13,Establishment!$A$2:$A$1042,0))</f>
        <v xml:space="preserve">Market Market </v>
      </c>
      <c r="H13" t="s">
        <v>22</v>
      </c>
      <c r="I13" s="5">
        <v>799</v>
      </c>
      <c r="J13" t="s">
        <v>1165</v>
      </c>
      <c r="K13">
        <v>1</v>
      </c>
      <c r="L13" s="5">
        <v>799</v>
      </c>
      <c r="M13" s="5">
        <f t="shared" si="3"/>
        <v>799</v>
      </c>
      <c r="N13" s="5">
        <f t="shared" si="4"/>
        <v>799</v>
      </c>
      <c r="O13" t="s">
        <v>1164</v>
      </c>
      <c r="P13">
        <f t="array" ref="P13">INDEX(Items!B$2:B$1090,MATCH($O13,Items!$A$2:$A$1090,0))</f>
        <v>0</v>
      </c>
      <c r="Q13" t="str">
        <f t="array" ref="Q13">INDEX(Items!C$2:C$1090,MATCH($O13,Items!$A$2:$A$1090,0))</f>
        <v>Service Fee</v>
      </c>
      <c r="R13" t="str">
        <f t="array" ref="R13">INDEX(Items!D$2:D$1090,MATCH($O13,Items!$A$2:$A$1090,0))</f>
        <v>Cellphone</v>
      </c>
    </row>
    <row r="14" spans="1:19" x14ac:dyDescent="0.25">
      <c r="A14">
        <f t="shared" si="0"/>
        <v>3</v>
      </c>
      <c r="B14" t="str">
        <f t="shared" si="1"/>
        <v>20231001C</v>
      </c>
      <c r="C14">
        <f t="shared" si="5"/>
        <v>1</v>
      </c>
      <c r="D14" s="4">
        <v>45200</v>
      </c>
      <c r="E14" s="3" t="s">
        <v>1166</v>
      </c>
      <c r="F14" t="str">
        <f t="array" ref="F14">INDEX(Establishment!B$2:B$1042,MATCH($E14,Establishment!$A$2:$A$1042,0))</f>
        <v>SM Store</v>
      </c>
      <c r="G14" t="str">
        <f t="array" ref="G14">INDEX(Establishment!C$2:C$1042,MATCH($E14,Establishment!$A$2:$A$1042,0))</f>
        <v>SM Aura Premier</v>
      </c>
      <c r="H14" t="s">
        <v>22</v>
      </c>
      <c r="I14" s="5">
        <v>746.6</v>
      </c>
      <c r="J14" t="s">
        <v>230</v>
      </c>
      <c r="K14">
        <v>1</v>
      </c>
      <c r="L14" s="5">
        <v>99</v>
      </c>
      <c r="M14" s="5">
        <f t="shared" si="3"/>
        <v>99</v>
      </c>
      <c r="N14" s="5">
        <f t="shared" si="4"/>
        <v>99</v>
      </c>
      <c r="O14" t="s">
        <v>118</v>
      </c>
      <c r="P14" s="14" t="s">
        <v>1168</v>
      </c>
      <c r="Q14" s="14" t="s">
        <v>1167</v>
      </c>
      <c r="R14" s="14" t="s">
        <v>1169</v>
      </c>
    </row>
    <row r="15" spans="1:19" x14ac:dyDescent="0.25">
      <c r="A15">
        <f t="shared" si="0"/>
        <v>3</v>
      </c>
      <c r="B15" t="str">
        <f t="shared" si="1"/>
        <v>20231001C</v>
      </c>
      <c r="C15">
        <f t="shared" si="5"/>
        <v>1</v>
      </c>
      <c r="D15" s="4">
        <v>45200</v>
      </c>
      <c r="E15" s="3" t="s">
        <v>1166</v>
      </c>
      <c r="F15" t="str">
        <f t="array" ref="F15">INDEX(Establishment!B$2:B$1042,MATCH($E15,Establishment!$A$2:$A$1042,0))</f>
        <v>SM Store</v>
      </c>
      <c r="G15" t="str">
        <f t="array" ref="G15">INDEX(Establishment!C$2:C$1042,MATCH($E15,Establishment!$A$2:$A$1042,0))</f>
        <v>SM Aura Premier</v>
      </c>
      <c r="I15" s="5"/>
      <c r="J15" t="s">
        <v>20</v>
      </c>
      <c r="K15">
        <v>2</v>
      </c>
      <c r="L15" s="5">
        <v>199</v>
      </c>
      <c r="M15" s="5">
        <f t="shared" si="3"/>
        <v>398</v>
      </c>
      <c r="N15" s="5">
        <f t="shared" si="4"/>
        <v>497</v>
      </c>
      <c r="O15" t="s">
        <v>118</v>
      </c>
      <c r="P15" s="14" t="s">
        <v>1170</v>
      </c>
      <c r="Q15" s="14" t="s">
        <v>1171</v>
      </c>
      <c r="R15" s="14" t="s">
        <v>1172</v>
      </c>
    </row>
    <row r="16" spans="1:19" x14ac:dyDescent="0.25">
      <c r="A16">
        <f t="shared" si="0"/>
        <v>3</v>
      </c>
      <c r="B16" t="str">
        <f t="shared" si="1"/>
        <v>20231001C</v>
      </c>
      <c r="C16">
        <f t="shared" si="5"/>
        <v>1</v>
      </c>
      <c r="D16" s="4">
        <v>45200</v>
      </c>
      <c r="E16" s="3" t="s">
        <v>1166</v>
      </c>
      <c r="F16" t="str">
        <f t="array" ref="F16">INDEX(Establishment!B$2:B$1042,MATCH($E16,Establishment!$A$2:$A$1042,0))</f>
        <v>SM Store</v>
      </c>
      <c r="G16" t="str">
        <f t="array" ref="G16">INDEX(Establishment!C$2:C$1042,MATCH($E16,Establishment!$A$2:$A$1042,0))</f>
        <v>SM Aura Premier</v>
      </c>
      <c r="I16" s="5"/>
      <c r="J16" t="s">
        <v>20</v>
      </c>
      <c r="K16">
        <v>1</v>
      </c>
      <c r="L16" s="5">
        <v>149</v>
      </c>
      <c r="M16" s="5">
        <f t="shared" si="3"/>
        <v>149</v>
      </c>
      <c r="N16" s="5">
        <f t="shared" si="4"/>
        <v>646</v>
      </c>
      <c r="O16" t="s">
        <v>118</v>
      </c>
      <c r="P16" s="14" t="s">
        <v>1173</v>
      </c>
      <c r="Q16" s="14" t="s">
        <v>1174</v>
      </c>
      <c r="R16" t="str">
        <f t="array" ref="R16">INDEX(Items!D$2:D$1090,MATCH($O16,Items!$A$2:$A$1090,0))</f>
        <v xml:space="preserve"> </v>
      </c>
    </row>
    <row r="17" spans="1:19" x14ac:dyDescent="0.25">
      <c r="A17">
        <f t="shared" si="0"/>
        <v>3</v>
      </c>
      <c r="B17" t="str">
        <f t="shared" si="1"/>
        <v>20231001C</v>
      </c>
      <c r="C17">
        <f t="shared" si="5"/>
        <v>1</v>
      </c>
      <c r="D17" s="4">
        <v>45200</v>
      </c>
      <c r="E17" s="3" t="s">
        <v>1166</v>
      </c>
      <c r="F17" t="str">
        <f t="array" ref="F17">INDEX(Establishment!B$2:B$1042,MATCH($E17,Establishment!$A$2:$A$1042,0))</f>
        <v>SM Store</v>
      </c>
      <c r="G17" t="str">
        <f t="array" ref="G17">INDEX(Establishment!C$2:C$1042,MATCH($E17,Establishment!$A$2:$A$1042,0))</f>
        <v>SM Aura Premier</v>
      </c>
      <c r="I17" s="5"/>
      <c r="J17" t="s">
        <v>20</v>
      </c>
      <c r="K17">
        <v>1</v>
      </c>
      <c r="L17" s="5">
        <v>99</v>
      </c>
      <c r="M17" s="5">
        <f t="shared" si="3"/>
        <v>99</v>
      </c>
      <c r="N17" s="5">
        <f t="shared" si="4"/>
        <v>745</v>
      </c>
      <c r="O17" t="s">
        <v>118</v>
      </c>
      <c r="P17" s="14" t="s">
        <v>1175</v>
      </c>
      <c r="Q17" s="14" t="s">
        <v>1176</v>
      </c>
      <c r="R17" s="14" t="s">
        <v>1177</v>
      </c>
    </row>
    <row r="18" spans="1:19" x14ac:dyDescent="0.25">
      <c r="A18">
        <f t="shared" si="0"/>
        <v>4</v>
      </c>
      <c r="B18" t="str">
        <f t="shared" si="1"/>
        <v>20231001D</v>
      </c>
      <c r="C18">
        <f t="shared" si="5"/>
        <v>3</v>
      </c>
      <c r="D18" s="4">
        <v>45200</v>
      </c>
      <c r="E18" s="3" t="s">
        <v>1179</v>
      </c>
      <c r="F18" t="str">
        <f t="array" ref="F18">INDEX(Establishment!B$2:B$1042,MATCH($E18,Establishment!$A$2:$A$1042,0))</f>
        <v>SM Grocery</v>
      </c>
      <c r="G18" t="str">
        <f t="array" ref="G18">INDEX(Establishment!C$2:C$1042,MATCH($E18,Establishment!$A$2:$A$1042,0))</f>
        <v>SM Aura Premier</v>
      </c>
      <c r="H18" t="s">
        <v>22</v>
      </c>
      <c r="I18" s="5">
        <v>1267.75</v>
      </c>
      <c r="J18" t="s">
        <v>20</v>
      </c>
      <c r="K18">
        <v>1</v>
      </c>
      <c r="L18" s="5">
        <v>68.5</v>
      </c>
      <c r="M18" s="5">
        <f t="shared" si="3"/>
        <v>68.5</v>
      </c>
      <c r="N18" s="5">
        <f t="shared" si="4"/>
        <v>68.5</v>
      </c>
      <c r="O18" t="s">
        <v>1186</v>
      </c>
      <c r="P18" t="str">
        <f t="array" ref="P18">INDEX(Items!B$2:B$1090,MATCH($O18,Items!$A$2:$A$1090,0))</f>
        <v>Century Tuna</v>
      </c>
      <c r="Q18" t="str">
        <f t="array" ref="Q18">INDEX(Items!C$2:C$1090,MATCH($O18,Items!$A$2:$A$1090,0))</f>
        <v>Canned Tuna</v>
      </c>
      <c r="R18" t="str">
        <f t="array" ref="R18">INDEX(Items!D$2:D$1090,MATCH($O18,Items!$A$2:$A$1090,0))</f>
        <v>Chunks in Water 184g</v>
      </c>
    </row>
    <row r="19" spans="1:19" x14ac:dyDescent="0.25">
      <c r="A19">
        <f t="shared" si="0"/>
        <v>4</v>
      </c>
      <c r="B19" t="str">
        <f t="shared" si="1"/>
        <v>20231001D</v>
      </c>
      <c r="C19">
        <f t="shared" si="5"/>
        <v>2</v>
      </c>
      <c r="D19" s="4">
        <v>45200</v>
      </c>
      <c r="E19" s="3" t="s">
        <v>1179</v>
      </c>
      <c r="F19" t="str">
        <f t="array" ref="F19">INDEX(Establishment!B$2:B$1042,MATCH($E19,Establishment!$A$2:$A$1042,0))</f>
        <v>SM Grocery</v>
      </c>
      <c r="G19" t="str">
        <f t="array" ref="G19">INDEX(Establishment!C$2:C$1042,MATCH($E19,Establishment!$A$2:$A$1042,0))</f>
        <v>SM Aura Premier</v>
      </c>
      <c r="I19" s="5"/>
      <c r="J19" t="s">
        <v>20</v>
      </c>
      <c r="K19">
        <v>1</v>
      </c>
      <c r="L19" s="5">
        <v>37</v>
      </c>
      <c r="M19" s="5">
        <f t="shared" si="3"/>
        <v>37</v>
      </c>
      <c r="N19" s="5">
        <f t="shared" si="4"/>
        <v>105.5</v>
      </c>
      <c r="O19" t="s">
        <v>1187</v>
      </c>
      <c r="P19" t="str">
        <f t="array" ref="P19">INDEX(Items!B$2:B$1090,MATCH($O19,Items!$A$2:$A$1090,0))</f>
        <v>Family's Brand</v>
      </c>
      <c r="Q19" t="str">
        <f t="array" ref="Q19">INDEX(Items!C$2:C$1090,MATCH($O19,Items!$A$2:$A$1090,0))</f>
        <v>Canned Sardines</v>
      </c>
      <c r="R19" t="str">
        <f t="array" ref="R19">INDEX(Items!D$2:D$1090,MATCH($O19,Items!$A$2:$A$1090,0))</f>
        <v>Spanish Style 155g</v>
      </c>
    </row>
    <row r="20" spans="1:19" x14ac:dyDescent="0.25">
      <c r="A20">
        <f t="shared" si="0"/>
        <v>4</v>
      </c>
      <c r="B20" t="str">
        <f t="shared" si="1"/>
        <v>20231001D</v>
      </c>
      <c r="C20">
        <f t="shared" si="5"/>
        <v>2</v>
      </c>
      <c r="D20" s="4">
        <v>45200</v>
      </c>
      <c r="E20" s="3" t="s">
        <v>1179</v>
      </c>
      <c r="F20" t="str">
        <f t="array" ref="F20">INDEX(Establishment!B$2:B$1042,MATCH($E20,Establishment!$A$2:$A$1042,0))</f>
        <v>SM Grocery</v>
      </c>
      <c r="G20" t="str">
        <f t="array" ref="G20">INDEX(Establishment!C$2:C$1042,MATCH($E20,Establishment!$A$2:$A$1042,0))</f>
        <v>SM Aura Premier</v>
      </c>
      <c r="I20" s="5"/>
      <c r="J20" t="s">
        <v>20</v>
      </c>
      <c r="K20">
        <v>1</v>
      </c>
      <c r="L20" s="5">
        <v>79.75</v>
      </c>
      <c r="M20" s="5">
        <f t="shared" si="3"/>
        <v>79.75</v>
      </c>
      <c r="N20" s="5">
        <f t="shared" si="4"/>
        <v>185.25</v>
      </c>
      <c r="O20" t="s">
        <v>1191</v>
      </c>
      <c r="P20" t="str">
        <f t="array" ref="P20">INDEX(Items!B$2:B$1090,MATCH($O20,Items!$A$2:$A$1090,0))</f>
        <v>Energizer</v>
      </c>
      <c r="Q20" t="str">
        <f t="array" ref="Q20">INDEX(Items!C$2:C$1090,MATCH($O20,Items!$A$2:$A$1090,0))</f>
        <v>Battery</v>
      </c>
      <c r="R20" t="str">
        <f t="array" ref="R20">INDEX(Items!D$2:D$1090,MATCH($O20,Items!$A$2:$A$1090,0))</f>
        <v>Button Type 3V CR2032</v>
      </c>
    </row>
    <row r="21" spans="1:19" ht="15.75" customHeight="1" x14ac:dyDescent="0.25">
      <c r="A21">
        <f t="shared" si="0"/>
        <v>4</v>
      </c>
      <c r="B21" t="str">
        <f t="shared" si="1"/>
        <v>20231001D</v>
      </c>
      <c r="C21">
        <f t="shared" si="5"/>
        <v>2</v>
      </c>
      <c r="D21" s="4">
        <v>45200</v>
      </c>
      <c r="E21" s="3" t="s">
        <v>1179</v>
      </c>
      <c r="F21" t="str">
        <f t="array" ref="F21">INDEX(Establishment!B$2:B$1042,MATCH($E21,Establishment!$A$2:$A$1042,0))</f>
        <v>SM Grocery</v>
      </c>
      <c r="G21" t="str">
        <f t="array" ref="G21">INDEX(Establishment!C$2:C$1042,MATCH($E21,Establishment!$A$2:$A$1042,0))</f>
        <v>SM Aura Premier</v>
      </c>
      <c r="I21" s="5"/>
      <c r="J21" t="s">
        <v>20</v>
      </c>
      <c r="K21">
        <v>1</v>
      </c>
      <c r="L21" s="5">
        <v>19.5</v>
      </c>
      <c r="M21" s="5">
        <f t="shared" si="3"/>
        <v>19.5</v>
      </c>
      <c r="N21" s="5">
        <f t="shared" si="4"/>
        <v>204.75</v>
      </c>
      <c r="O21" t="s">
        <v>2065</v>
      </c>
      <c r="P21" t="str">
        <f t="array" ref="P21">INDEX(Items!B$2:B$1090,MATCH($O21,Items!$A$2:$A$1090,0))</f>
        <v>Tang</v>
      </c>
      <c r="Q21" t="str">
        <f t="array" ref="Q21">INDEX(Items!C$2:C$1090,MATCH($O21,Items!$A$2:$A$1090,0))</f>
        <v>Powdered Juice</v>
      </c>
      <c r="R21" t="str">
        <f t="array" ref="R21">INDEX(Items!D$2:D$1090,MATCH($O21,Items!$A$2:$A$1090,0))</f>
        <v>19g</v>
      </c>
      <c r="S21" s="14" t="s">
        <v>1193</v>
      </c>
    </row>
    <row r="22" spans="1:19" ht="15.75" customHeight="1" x14ac:dyDescent="0.25">
      <c r="A22">
        <f t="shared" si="0"/>
        <v>4</v>
      </c>
      <c r="B22" t="str">
        <f t="shared" si="1"/>
        <v>20231001D</v>
      </c>
      <c r="C22">
        <f t="shared" si="5"/>
        <v>2</v>
      </c>
      <c r="D22" s="4">
        <v>45200</v>
      </c>
      <c r="E22" s="3" t="s">
        <v>1179</v>
      </c>
      <c r="F22" t="str">
        <f t="array" ref="F22">INDEX(Establishment!B$2:B$1042,MATCH($E22,Establishment!$A$2:$A$1042,0))</f>
        <v>SM Grocery</v>
      </c>
      <c r="G22" t="str">
        <f t="array" ref="G22">INDEX(Establishment!C$2:C$1042,MATCH($E22,Establishment!$A$2:$A$1042,0))</f>
        <v>SM Aura Premier</v>
      </c>
      <c r="I22" s="5"/>
      <c r="J22" t="s">
        <v>20</v>
      </c>
      <c r="K22">
        <v>1</v>
      </c>
      <c r="L22" s="5">
        <v>19.5</v>
      </c>
      <c r="M22" s="5">
        <f t="shared" si="3"/>
        <v>19.5</v>
      </c>
      <c r="N22" s="5">
        <f t="shared" si="4"/>
        <v>224.25</v>
      </c>
      <c r="O22" t="s">
        <v>2065</v>
      </c>
      <c r="P22" t="str">
        <f t="array" ref="P22">INDEX(Items!B$2:B$1090,MATCH($O22,Items!$A$2:$A$1090,0))</f>
        <v>Tang</v>
      </c>
      <c r="Q22" t="str">
        <f t="array" ref="Q22">INDEX(Items!C$2:C$1090,MATCH($O22,Items!$A$2:$A$1090,0))</f>
        <v>Powdered Juice</v>
      </c>
      <c r="R22" t="str">
        <f t="array" ref="R22">INDEX(Items!D$2:D$1090,MATCH($O22,Items!$A$2:$A$1090,0))</f>
        <v>19g</v>
      </c>
      <c r="S22" s="14" t="s">
        <v>1194</v>
      </c>
    </row>
    <row r="23" spans="1:19" ht="15.75" customHeight="1" x14ac:dyDescent="0.25">
      <c r="A23">
        <f t="shared" si="0"/>
        <v>4</v>
      </c>
      <c r="B23" t="str">
        <f t="shared" si="1"/>
        <v>20231001D</v>
      </c>
      <c r="C23">
        <f t="shared" si="5"/>
        <v>2</v>
      </c>
      <c r="D23" s="4">
        <v>45200</v>
      </c>
      <c r="E23" s="3" t="s">
        <v>1179</v>
      </c>
      <c r="F23" t="str">
        <f t="array" ref="F23">INDEX(Establishment!B$2:B$1042,MATCH($E23,Establishment!$A$2:$A$1042,0))</f>
        <v>SM Grocery</v>
      </c>
      <c r="G23" t="str">
        <f t="array" ref="G23">INDEX(Establishment!C$2:C$1042,MATCH($E23,Establishment!$A$2:$A$1042,0))</f>
        <v>SM Aura Premier</v>
      </c>
      <c r="I23" s="5"/>
      <c r="J23" t="s">
        <v>20</v>
      </c>
      <c r="K23">
        <v>1</v>
      </c>
      <c r="L23" s="5">
        <v>19.5</v>
      </c>
      <c r="M23" s="5">
        <f t="shared" si="3"/>
        <v>19.5</v>
      </c>
      <c r="N23" s="5">
        <f t="shared" si="4"/>
        <v>243.75</v>
      </c>
      <c r="O23" t="s">
        <v>2065</v>
      </c>
      <c r="P23" t="str">
        <f t="array" ref="P23">INDEX(Items!B$2:B$1090,MATCH($O23,Items!$A$2:$A$1090,0))</f>
        <v>Tang</v>
      </c>
      <c r="Q23" t="str">
        <f t="array" ref="Q23">INDEX(Items!C$2:C$1090,MATCH($O23,Items!$A$2:$A$1090,0))</f>
        <v>Powdered Juice</v>
      </c>
      <c r="R23" t="str">
        <f t="array" ref="R23">INDEX(Items!D$2:D$1090,MATCH($O23,Items!$A$2:$A$1090,0))</f>
        <v>19g</v>
      </c>
      <c r="S23" s="14" t="s">
        <v>1195</v>
      </c>
    </row>
    <row r="24" spans="1:19" ht="15.75" customHeight="1" x14ac:dyDescent="0.25">
      <c r="A24">
        <f t="shared" si="0"/>
        <v>4</v>
      </c>
      <c r="B24" t="str">
        <f t="shared" si="1"/>
        <v>20231001D</v>
      </c>
      <c r="C24">
        <f t="shared" si="5"/>
        <v>2</v>
      </c>
      <c r="D24" s="4">
        <v>45200</v>
      </c>
      <c r="E24" s="3" t="s">
        <v>1179</v>
      </c>
      <c r="F24" t="str">
        <f t="array" ref="F24">INDEX(Establishment!B$2:B$1042,MATCH($E24,Establishment!$A$2:$A$1042,0))</f>
        <v>SM Grocery</v>
      </c>
      <c r="G24" t="str">
        <f t="array" ref="G24">INDEX(Establishment!C$2:C$1042,MATCH($E24,Establishment!$A$2:$A$1042,0))</f>
        <v>SM Aura Premier</v>
      </c>
      <c r="I24" s="5"/>
      <c r="J24" t="s">
        <v>20</v>
      </c>
      <c r="K24">
        <v>1</v>
      </c>
      <c r="L24" s="5">
        <v>154.5</v>
      </c>
      <c r="M24" s="5">
        <f t="shared" si="3"/>
        <v>154.5</v>
      </c>
      <c r="N24" s="5">
        <f t="shared" si="4"/>
        <v>398.25</v>
      </c>
      <c r="O24" t="s">
        <v>1196</v>
      </c>
      <c r="P24" t="str">
        <f t="array" ref="P24">INDEX(Items!B$2:B$1090,MATCH($O24,Items!$A$2:$A$1090,0))</f>
        <v>Clara Ole</v>
      </c>
      <c r="Q24" t="str">
        <f t="array" ref="Q24">INDEX(Items!C$2:C$1090,MATCH($O24,Items!$A$2:$A$1090,0))</f>
        <v>Spread - Jam</v>
      </c>
      <c r="R24" t="str">
        <f t="array" ref="R24">INDEX(Items!D$2:D$1090,MATCH($O24,Items!$A$2:$A$1090,0))</f>
        <v>320g</v>
      </c>
      <c r="S24" s="14" t="s">
        <v>1197</v>
      </c>
    </row>
    <row r="25" spans="1:19" ht="15.75" customHeight="1" x14ac:dyDescent="0.25">
      <c r="A25">
        <f t="shared" si="0"/>
        <v>4</v>
      </c>
      <c r="B25" t="str">
        <f t="shared" si="1"/>
        <v>20231001D</v>
      </c>
      <c r="C25">
        <f t="shared" si="5"/>
        <v>2</v>
      </c>
      <c r="D25" s="4">
        <v>45200</v>
      </c>
      <c r="E25" s="3" t="s">
        <v>1179</v>
      </c>
      <c r="F25" t="str">
        <f t="array" ref="F25">INDEX(Establishment!B$2:B$1042,MATCH($E25,Establishment!$A$2:$A$1042,0))</f>
        <v>SM Grocery</v>
      </c>
      <c r="G25" t="str">
        <f t="array" ref="G25">INDEX(Establishment!C$2:C$1042,MATCH($E25,Establishment!$A$2:$A$1042,0))</f>
        <v>SM Aura Premier</v>
      </c>
      <c r="I25" s="5"/>
      <c r="J25" t="s">
        <v>20</v>
      </c>
      <c r="K25">
        <v>1</v>
      </c>
      <c r="L25" s="5">
        <v>288.5</v>
      </c>
      <c r="M25" s="5">
        <f t="shared" si="3"/>
        <v>288.5</v>
      </c>
      <c r="N25" s="5">
        <f t="shared" si="4"/>
        <v>686.75</v>
      </c>
      <c r="O25" t="s">
        <v>341</v>
      </c>
      <c r="P25" t="str">
        <f t="array" ref="P25">INDEX(Items!B$2:B$1090,MATCH($O25,Items!$A$2:$A$1090,0))</f>
        <v>Milo</v>
      </c>
      <c r="Q25" t="str">
        <f t="array" ref="Q25">INDEX(Items!C$2:C$1090,MATCH($O25,Items!$A$2:$A$1090,0))</f>
        <v>Cocoa Powder</v>
      </c>
      <c r="R25" t="str">
        <f t="array" ref="R25">INDEX(Items!D$2:D$1090,MATCH($O25,Items!$A$2:$A$1090,0))</f>
        <v>1Kg</v>
      </c>
    </row>
    <row r="26" spans="1:19" ht="15.75" customHeight="1" x14ac:dyDescent="0.25">
      <c r="A26">
        <f t="shared" si="0"/>
        <v>4</v>
      </c>
      <c r="B26" t="str">
        <f t="shared" si="1"/>
        <v>20231001D</v>
      </c>
      <c r="C26">
        <f t="shared" si="5"/>
        <v>2</v>
      </c>
      <c r="D26" s="4">
        <v>45200</v>
      </c>
      <c r="E26" s="3" t="s">
        <v>1179</v>
      </c>
      <c r="F26" t="str">
        <f t="array" ref="F26">INDEX(Establishment!B$2:B$1042,MATCH($E26,Establishment!$A$2:$A$1042,0))</f>
        <v>SM Grocery</v>
      </c>
      <c r="G26" t="str">
        <f t="array" ref="G26">INDEX(Establishment!C$2:C$1042,MATCH($E26,Establishment!$A$2:$A$1042,0))</f>
        <v>SM Aura Premier</v>
      </c>
      <c r="I26" s="5"/>
      <c r="J26" t="s">
        <v>20</v>
      </c>
      <c r="K26">
        <v>1</v>
      </c>
      <c r="L26" s="5">
        <v>66.5</v>
      </c>
      <c r="M26" s="5">
        <f t="shared" si="3"/>
        <v>66.5</v>
      </c>
      <c r="N26" s="5">
        <f t="shared" si="4"/>
        <v>753.25</v>
      </c>
      <c r="O26" t="s">
        <v>1201</v>
      </c>
      <c r="P26" t="str">
        <f t="array" ref="P26">INDEX(Items!B$2:B$1090,MATCH($O26,Items!$A$2:$A$1090,0))</f>
        <v>Best Food</v>
      </c>
      <c r="Q26" t="str">
        <f t="array" ref="Q26">INDEX(Items!C$2:C$1090,MATCH($O26,Items!$A$2:$A$1090,0))</f>
        <v>Sandwich Spread</v>
      </c>
      <c r="R26" t="str">
        <f t="array" ref="R26">INDEX(Items!D$2:D$1090,MATCH($O26,Items!$A$2:$A$1090,0))</f>
        <v>220ml</v>
      </c>
      <c r="S26" s="14" t="s">
        <v>1202</v>
      </c>
    </row>
    <row r="27" spans="1:19" ht="15.75" customHeight="1" x14ac:dyDescent="0.25">
      <c r="A27">
        <f t="shared" si="0"/>
        <v>4</v>
      </c>
      <c r="B27" t="str">
        <f t="shared" si="1"/>
        <v>20231001D</v>
      </c>
      <c r="C27">
        <f t="shared" si="5"/>
        <v>1</v>
      </c>
      <c r="D27" s="4">
        <v>45200</v>
      </c>
      <c r="E27" s="3" t="s">
        <v>1179</v>
      </c>
      <c r="F27" t="str">
        <f t="array" ref="F27">INDEX(Establishment!B$2:B$1042,MATCH($E27,Establishment!$A$2:$A$1042,0))</f>
        <v>SM Grocery</v>
      </c>
      <c r="G27" t="str">
        <f t="array" ref="G27">INDEX(Establishment!C$2:C$1042,MATCH($E27,Establishment!$A$2:$A$1042,0))</f>
        <v>SM Aura Premier</v>
      </c>
      <c r="I27" s="5"/>
      <c r="J27" t="s">
        <v>20</v>
      </c>
      <c r="K27">
        <v>1</v>
      </c>
      <c r="L27" s="5">
        <v>129.5</v>
      </c>
      <c r="M27" s="5">
        <f t="shared" si="3"/>
        <v>129.5</v>
      </c>
      <c r="N27" s="5">
        <f t="shared" si="4"/>
        <v>882.75</v>
      </c>
      <c r="O27" t="s">
        <v>1204</v>
      </c>
      <c r="P27" t="str">
        <f t="array" ref="P27">INDEX(Items!B$2:B$1090,MATCH($O27,Items!$A$2:$A$1090,0))</f>
        <v>Rebisco</v>
      </c>
      <c r="Q27" t="str">
        <f t="array" ref="Q27">INDEX(Items!C$2:C$1090,MATCH($O27,Items!$A$2:$A$1090,0))</f>
        <v>Crackers</v>
      </c>
      <c r="R27" t="str">
        <f t="array" ref="R27">INDEX(Items!D$2:D$1090,MATCH($O27,Items!$A$2:$A$1090,0))</f>
        <v>33gx20s</v>
      </c>
    </row>
    <row r="28" spans="1:19" ht="15.75" customHeight="1" x14ac:dyDescent="0.25">
      <c r="A28">
        <f t="shared" si="0"/>
        <v>4</v>
      </c>
      <c r="B28" t="str">
        <f t="shared" si="1"/>
        <v>20231001D</v>
      </c>
      <c r="C28">
        <f t="shared" si="5"/>
        <v>1</v>
      </c>
      <c r="D28" s="4">
        <v>45200</v>
      </c>
      <c r="E28" s="3" t="s">
        <v>1179</v>
      </c>
      <c r="F28" t="str">
        <f t="array" ref="F28">INDEX(Establishment!B$2:B$1042,MATCH($E28,Establishment!$A$2:$A$1042,0))</f>
        <v>SM Grocery</v>
      </c>
      <c r="G28" t="str">
        <f t="array" ref="G28">INDEX(Establishment!C$2:C$1042,MATCH($E28,Establishment!$A$2:$A$1042,0))</f>
        <v>SM Aura Premier</v>
      </c>
      <c r="I28" s="5"/>
      <c r="J28" t="s">
        <v>20</v>
      </c>
      <c r="K28">
        <v>1</v>
      </c>
      <c r="L28" s="5">
        <v>19.5</v>
      </c>
      <c r="M28" s="5">
        <f t="shared" si="3"/>
        <v>19.5</v>
      </c>
      <c r="N28" s="5">
        <f t="shared" si="4"/>
        <v>902.25</v>
      </c>
      <c r="O28" t="s">
        <v>1209</v>
      </c>
      <c r="P28" t="str">
        <f t="array" ref="P28">INDEX(Items!B$2:B$1090,MATCH($O28,Items!$A$2:$A$1090,0))</f>
        <v>Osihi</v>
      </c>
      <c r="Q28" t="str">
        <f t="array" ref="Q28">INDEX(Items!C$2:C$1090,MATCH($O28,Items!$A$2:$A$1090,0))</f>
        <v>Popcorn</v>
      </c>
      <c r="R28" t="str">
        <f t="array" ref="R28">INDEX(Items!D$2:D$1090,MATCH($O28,Items!$A$2:$A$1090,0))</f>
        <v>60g</v>
      </c>
      <c r="S28" s="14" t="s">
        <v>1210</v>
      </c>
    </row>
    <row r="29" spans="1:19" ht="15.75" customHeight="1" x14ac:dyDescent="0.25">
      <c r="A29">
        <f t="shared" si="0"/>
        <v>4</v>
      </c>
      <c r="B29" t="str">
        <f t="shared" si="1"/>
        <v>20231001D</v>
      </c>
      <c r="C29">
        <f t="shared" si="5"/>
        <v>1</v>
      </c>
      <c r="D29" s="4">
        <v>45200</v>
      </c>
      <c r="E29" s="3" t="s">
        <v>1179</v>
      </c>
      <c r="F29" t="str">
        <f t="array" ref="F29">INDEX(Establishment!B$2:B$1042,MATCH($E29,Establishment!$A$2:$A$1042,0))</f>
        <v>SM Grocery</v>
      </c>
      <c r="G29" t="str">
        <f t="array" ref="G29">INDEX(Establishment!C$2:C$1042,MATCH($E29,Establishment!$A$2:$A$1042,0))</f>
        <v>SM Aura Premier</v>
      </c>
      <c r="I29" s="5"/>
      <c r="J29" t="s">
        <v>20</v>
      </c>
      <c r="K29">
        <v>1</v>
      </c>
      <c r="L29" s="5">
        <v>19.5</v>
      </c>
      <c r="M29" s="5">
        <f t="shared" si="3"/>
        <v>19.5</v>
      </c>
      <c r="N29" s="5">
        <f t="shared" si="4"/>
        <v>921.75</v>
      </c>
      <c r="O29" t="s">
        <v>1209</v>
      </c>
      <c r="P29" t="str">
        <f t="array" ref="P29">INDEX(Items!B$2:B$1090,MATCH($O29,Items!$A$2:$A$1090,0))</f>
        <v>Osihi</v>
      </c>
      <c r="Q29" t="str">
        <f t="array" ref="Q29">INDEX(Items!C$2:C$1090,MATCH($O29,Items!$A$2:$A$1090,0))</f>
        <v>Popcorn</v>
      </c>
      <c r="R29" t="str">
        <f t="array" ref="R29">INDEX(Items!D$2:D$1090,MATCH($O29,Items!$A$2:$A$1090,0))</f>
        <v>60g</v>
      </c>
      <c r="S29" s="14" t="s">
        <v>1211</v>
      </c>
    </row>
    <row r="30" spans="1:19" ht="15.75" customHeight="1" x14ac:dyDescent="0.25">
      <c r="A30">
        <f t="shared" si="0"/>
        <v>4</v>
      </c>
      <c r="B30" t="str">
        <f t="shared" si="1"/>
        <v>20231001D</v>
      </c>
      <c r="C30">
        <f t="shared" si="5"/>
        <v>1</v>
      </c>
      <c r="D30" s="4">
        <v>45200</v>
      </c>
      <c r="E30" s="3" t="s">
        <v>1179</v>
      </c>
      <c r="F30" t="str">
        <f t="array" ref="F30">INDEX(Establishment!B$2:B$1042,MATCH($E30,Establishment!$A$2:$A$1042,0))</f>
        <v>SM Grocery</v>
      </c>
      <c r="G30" t="str">
        <f t="array" ref="G30">INDEX(Establishment!C$2:C$1042,MATCH($E30,Establishment!$A$2:$A$1042,0))</f>
        <v>SM Aura Premier</v>
      </c>
      <c r="I30" s="5"/>
      <c r="J30" t="s">
        <v>20</v>
      </c>
      <c r="K30">
        <v>1</v>
      </c>
      <c r="L30" s="5">
        <v>44.5</v>
      </c>
      <c r="M30" s="5">
        <f t="shared" si="3"/>
        <v>44.5</v>
      </c>
      <c r="N30" s="5">
        <f t="shared" si="4"/>
        <v>966.25</v>
      </c>
      <c r="O30" t="s">
        <v>1213</v>
      </c>
      <c r="P30" t="str">
        <f t="array" ref="P30">INDEX(Items!B$2:B$1090,MATCH($O30,Items!$A$2:$A$1090,0))</f>
        <v>Kettle Korn</v>
      </c>
      <c r="Q30" t="str">
        <f t="array" ref="Q30">INDEX(Items!C$2:C$1090,MATCH($O30,Items!$A$2:$A$1090,0))</f>
        <v>Popcorn</v>
      </c>
      <c r="R30" t="str">
        <f t="array" ref="R30">INDEX(Items!D$2:D$1090,MATCH($O30,Items!$A$2:$A$1090,0))</f>
        <v>120g</v>
      </c>
      <c r="S30" s="14" t="s">
        <v>1214</v>
      </c>
    </row>
    <row r="31" spans="1:19" ht="15.75" customHeight="1" x14ac:dyDescent="0.25">
      <c r="A31">
        <f t="shared" si="0"/>
        <v>4</v>
      </c>
      <c r="B31" t="str">
        <f t="shared" si="1"/>
        <v>20231001D</v>
      </c>
      <c r="C31">
        <f t="shared" si="5"/>
        <v>1</v>
      </c>
      <c r="D31" s="4">
        <v>45200</v>
      </c>
      <c r="E31" s="3" t="s">
        <v>1179</v>
      </c>
      <c r="F31" t="str">
        <f t="array" ref="F31">INDEX(Establishment!B$2:B$1042,MATCH($E31,Establishment!$A$2:$A$1042,0))</f>
        <v>SM Grocery</v>
      </c>
      <c r="G31" t="str">
        <f t="array" ref="G31">INDEX(Establishment!C$2:C$1042,MATCH($E31,Establishment!$A$2:$A$1042,0))</f>
        <v>SM Aura Premier</v>
      </c>
      <c r="I31" s="5"/>
      <c r="J31" t="s">
        <v>20</v>
      </c>
      <c r="K31">
        <v>1</v>
      </c>
      <c r="L31" s="5">
        <v>79</v>
      </c>
      <c r="M31" s="5">
        <f t="shared" si="3"/>
        <v>79</v>
      </c>
      <c r="N31" s="5">
        <f t="shared" si="4"/>
        <v>1045.25</v>
      </c>
      <c r="O31" t="s">
        <v>1213</v>
      </c>
      <c r="P31" t="str">
        <f t="array" ref="P31">INDEX(Items!B$2:B$1090,MATCH($O31,Items!$A$2:$A$1090,0))</f>
        <v>Kettle Korn</v>
      </c>
      <c r="Q31" t="str">
        <f t="array" ref="Q31">INDEX(Items!C$2:C$1090,MATCH($O31,Items!$A$2:$A$1090,0))</f>
        <v>Popcorn</v>
      </c>
      <c r="R31" t="str">
        <f t="array" ref="R31">INDEX(Items!D$2:D$1090,MATCH($O31,Items!$A$2:$A$1090,0))</f>
        <v>120g</v>
      </c>
      <c r="S31" s="14" t="s">
        <v>1215</v>
      </c>
    </row>
    <row r="32" spans="1:19" ht="15.75" customHeight="1" x14ac:dyDescent="0.25">
      <c r="A32">
        <f t="shared" si="0"/>
        <v>4</v>
      </c>
      <c r="B32" t="str">
        <f t="shared" si="1"/>
        <v>20231001D</v>
      </c>
      <c r="C32">
        <f t="shared" si="5"/>
        <v>1</v>
      </c>
      <c r="D32" s="4">
        <v>45200</v>
      </c>
      <c r="E32" s="3" t="s">
        <v>1179</v>
      </c>
      <c r="F32" t="str">
        <f t="array" ref="F32">INDEX(Establishment!B$2:B$1042,MATCH($E32,Establishment!$A$2:$A$1042,0))</f>
        <v>SM Grocery</v>
      </c>
      <c r="G32" t="str">
        <f t="array" ref="G32">INDEX(Establishment!C$2:C$1042,MATCH($E32,Establishment!$A$2:$A$1042,0))</f>
        <v>SM Aura Premier</v>
      </c>
      <c r="I32" s="5"/>
      <c r="J32" t="s">
        <v>20</v>
      </c>
      <c r="K32">
        <v>1</v>
      </c>
      <c r="L32" s="5">
        <v>64</v>
      </c>
      <c r="M32" s="5">
        <f t="shared" si="3"/>
        <v>64</v>
      </c>
      <c r="N32" s="5">
        <f t="shared" si="4"/>
        <v>1109.25</v>
      </c>
      <c r="O32" t="s">
        <v>1218</v>
      </c>
      <c r="P32" s="14" t="s">
        <v>1219</v>
      </c>
      <c r="Q32" t="str">
        <f t="array" ref="Q32">INDEX(Items!C$2:C$1090,MATCH($O32,Items!$A$2:$A$1090,0))</f>
        <v xml:space="preserve">Wheat Bread </v>
      </c>
      <c r="R32" t="str">
        <f t="array" ref="R32">INDEX(Items!D$2:D$1090,MATCH($O32,Items!$A$2:$A$1090,0))</f>
        <v>400g</v>
      </c>
    </row>
    <row r="33" spans="1:19" ht="15.75" customHeight="1" x14ac:dyDescent="0.25">
      <c r="A33">
        <f t="shared" si="0"/>
        <v>4</v>
      </c>
      <c r="B33" t="str">
        <f t="shared" si="1"/>
        <v>20231001D</v>
      </c>
      <c r="C33">
        <f t="shared" si="5"/>
        <v>1</v>
      </c>
      <c r="D33" s="4">
        <v>45200</v>
      </c>
      <c r="E33" s="3" t="s">
        <v>1179</v>
      </c>
      <c r="F33" t="str">
        <f t="array" ref="F33">INDEX(Establishment!B$2:B$1042,MATCH($E33,Establishment!$A$2:$A$1042,0))</f>
        <v>SM Grocery</v>
      </c>
      <c r="G33" t="str">
        <f t="array" ref="G33">INDEX(Establishment!C$2:C$1042,MATCH($E33,Establishment!$A$2:$A$1042,0))</f>
        <v>SM Aura Premier</v>
      </c>
      <c r="I33" s="5"/>
      <c r="J33" t="s">
        <v>20</v>
      </c>
      <c r="K33">
        <v>1</v>
      </c>
      <c r="L33" s="5">
        <v>69.5</v>
      </c>
      <c r="M33" s="5">
        <f t="shared" si="3"/>
        <v>69.5</v>
      </c>
      <c r="N33" s="5">
        <f t="shared" si="4"/>
        <v>1178.75</v>
      </c>
      <c r="O33" t="s">
        <v>1218</v>
      </c>
      <c r="P33" s="14" t="s">
        <v>1220</v>
      </c>
      <c r="Q33" t="str">
        <f t="array" ref="Q33">INDEX(Items!C$2:C$1090,MATCH($O33,Items!$A$2:$A$1090,0))</f>
        <v xml:space="preserve">Wheat Bread </v>
      </c>
      <c r="R33" t="str">
        <f t="array" ref="R33">INDEX(Items!D$2:D$1090,MATCH($O33,Items!$A$2:$A$1090,0))</f>
        <v>400g</v>
      </c>
    </row>
    <row r="34" spans="1:19" ht="15.75" customHeight="1" x14ac:dyDescent="0.25">
      <c r="A34">
        <f t="shared" si="0"/>
        <v>4</v>
      </c>
      <c r="B34" t="str">
        <f t="shared" si="1"/>
        <v>20231001D</v>
      </c>
      <c r="C34">
        <f t="shared" si="5"/>
        <v>1</v>
      </c>
      <c r="D34" s="4">
        <v>45200</v>
      </c>
      <c r="E34" s="3" t="s">
        <v>1179</v>
      </c>
      <c r="F34" t="str">
        <f t="array" ref="F34">INDEX(Establishment!B$2:B$1042,MATCH($E34,Establishment!$A$2:$A$1042,0))</f>
        <v>SM Grocery</v>
      </c>
      <c r="G34" t="str">
        <f t="array" ref="G34">INDEX(Establishment!C$2:C$1042,MATCH($E34,Establishment!$A$2:$A$1042,0))</f>
        <v>SM Aura Premier</v>
      </c>
      <c r="I34" s="5"/>
      <c r="J34" t="s">
        <v>20</v>
      </c>
      <c r="K34">
        <v>1</v>
      </c>
      <c r="L34" s="5">
        <v>88</v>
      </c>
      <c r="M34" s="5">
        <f t="shared" si="3"/>
        <v>88</v>
      </c>
      <c r="N34" s="5">
        <f t="shared" si="4"/>
        <v>1266.75</v>
      </c>
      <c r="O34" t="s">
        <v>118</v>
      </c>
      <c r="P34" s="14" t="s">
        <v>1221</v>
      </c>
      <c r="Q34" s="14" t="s">
        <v>1222</v>
      </c>
      <c r="R34" t="str">
        <f t="array" ref="R34">INDEX(Items!D$2:D$1090,MATCH($O34,Items!$A$2:$A$1090,0))</f>
        <v xml:space="preserve"> </v>
      </c>
    </row>
    <row r="35" spans="1:19" ht="15.75" customHeight="1" x14ac:dyDescent="0.25">
      <c r="A35">
        <f t="shared" si="0"/>
        <v>5</v>
      </c>
      <c r="B35" t="str">
        <f t="shared" si="1"/>
        <v>20231001E</v>
      </c>
      <c r="C35">
        <f t="shared" si="5"/>
        <v>1</v>
      </c>
      <c r="D35" s="4">
        <v>45200</v>
      </c>
      <c r="E35" s="3" t="s">
        <v>1452</v>
      </c>
      <c r="F35" t="s">
        <v>1451</v>
      </c>
      <c r="G35" s="7" t="s">
        <v>369</v>
      </c>
      <c r="H35" t="s">
        <v>2</v>
      </c>
      <c r="I35" s="5">
        <v>12</v>
      </c>
      <c r="J35" t="s">
        <v>149</v>
      </c>
      <c r="K35">
        <v>1</v>
      </c>
      <c r="L35" s="5">
        <v>12</v>
      </c>
      <c r="M35" s="5">
        <f t="shared" si="3"/>
        <v>12</v>
      </c>
      <c r="N35" s="5">
        <f t="shared" si="4"/>
        <v>12</v>
      </c>
      <c r="O35" t="s">
        <v>118</v>
      </c>
      <c r="P35" t="str">
        <f t="array" ref="P35">INDEX(Items!B$2:B$1090,MATCH($O35,Items!$A$2:$A$1090,0))</f>
        <v xml:space="preserve"> </v>
      </c>
      <c r="Q35" t="s">
        <v>150</v>
      </c>
      <c r="R35" s="7" t="s">
        <v>347</v>
      </c>
      <c r="S35" s="7" t="s">
        <v>348</v>
      </c>
    </row>
    <row r="36" spans="1:19" ht="15.75" customHeight="1" x14ac:dyDescent="0.25">
      <c r="A36">
        <f t="shared" si="0"/>
        <v>1</v>
      </c>
      <c r="B36" t="str">
        <f t="shared" si="1"/>
        <v>20231002A</v>
      </c>
      <c r="C36">
        <f t="shared" si="5"/>
        <v>1</v>
      </c>
      <c r="D36" s="4">
        <v>45201</v>
      </c>
      <c r="E36" s="3" t="s">
        <v>30</v>
      </c>
      <c r="F36" t="s">
        <v>144</v>
      </c>
      <c r="G36" t="s">
        <v>145</v>
      </c>
      <c r="I36" s="5"/>
      <c r="J36" t="s">
        <v>133</v>
      </c>
      <c r="K36">
        <v>1</v>
      </c>
      <c r="L36" s="5">
        <v>75</v>
      </c>
      <c r="M36" s="5">
        <f t="shared" si="3"/>
        <v>75</v>
      </c>
      <c r="N36" s="5">
        <f t="shared" si="4"/>
        <v>75</v>
      </c>
      <c r="O36" t="s">
        <v>20</v>
      </c>
      <c r="P36" t="str">
        <f t="array" ref="P36">INDEX(Items!B$2:B$1090,MATCH($O36,Items!$A$2:$A$1090,0))</f>
        <v xml:space="preserve"> </v>
      </c>
      <c r="Q36" t="s">
        <v>146</v>
      </c>
      <c r="R36" s="14" t="s">
        <v>1224</v>
      </c>
    </row>
    <row r="37" spans="1:19" ht="15.75" customHeight="1" x14ac:dyDescent="0.25">
      <c r="A37">
        <f t="shared" si="0"/>
        <v>2</v>
      </c>
      <c r="B37" t="str">
        <f t="shared" si="1"/>
        <v>20231002B</v>
      </c>
      <c r="C37">
        <f t="shared" si="5"/>
        <v>1</v>
      </c>
      <c r="D37" s="4">
        <v>45201</v>
      </c>
      <c r="E37" s="3" t="s">
        <v>1452</v>
      </c>
      <c r="F37" t="s">
        <v>1451</v>
      </c>
      <c r="G37" t="s">
        <v>148</v>
      </c>
      <c r="H37" t="s">
        <v>2</v>
      </c>
      <c r="I37" s="5">
        <v>12</v>
      </c>
      <c r="J37" t="s">
        <v>149</v>
      </c>
      <c r="K37">
        <v>1</v>
      </c>
      <c r="L37" s="5">
        <v>12</v>
      </c>
      <c r="M37" s="5">
        <f t="shared" si="3"/>
        <v>12</v>
      </c>
      <c r="N37" s="5">
        <f t="shared" si="4"/>
        <v>12</v>
      </c>
      <c r="O37" t="s">
        <v>118</v>
      </c>
      <c r="P37" t="str">
        <f t="array" ref="P37">INDEX(Items!B$2:B$1090,MATCH($O37,Items!$A$2:$A$1090,0))</f>
        <v xml:space="preserve"> </v>
      </c>
      <c r="Q37" t="s">
        <v>150</v>
      </c>
      <c r="R37" t="s">
        <v>151</v>
      </c>
    </row>
    <row r="38" spans="1:19" ht="15.75" customHeight="1" x14ac:dyDescent="0.25">
      <c r="A38">
        <f t="shared" si="0"/>
        <v>3</v>
      </c>
      <c r="B38" t="str">
        <f t="shared" si="1"/>
        <v>20231002C</v>
      </c>
      <c r="C38">
        <f t="shared" si="5"/>
        <v>1</v>
      </c>
      <c r="D38" s="4">
        <v>45201</v>
      </c>
      <c r="E38" s="3" t="s">
        <v>30</v>
      </c>
      <c r="F38" s="7" t="s">
        <v>344</v>
      </c>
      <c r="G38" s="7" t="s">
        <v>339</v>
      </c>
      <c r="H38" t="s">
        <v>2</v>
      </c>
      <c r="I38" s="5">
        <v>80</v>
      </c>
      <c r="J38" t="s">
        <v>133</v>
      </c>
      <c r="K38">
        <v>1</v>
      </c>
      <c r="L38" s="5">
        <v>49</v>
      </c>
      <c r="M38" s="5">
        <f t="shared" si="3"/>
        <v>49</v>
      </c>
      <c r="N38" s="5">
        <f t="shared" si="4"/>
        <v>49</v>
      </c>
      <c r="O38" t="s">
        <v>118</v>
      </c>
      <c r="Q38" t="s">
        <v>146</v>
      </c>
      <c r="R38" s="14" t="s">
        <v>1223</v>
      </c>
    </row>
    <row r="39" spans="1:19" ht="15.75" customHeight="1" x14ac:dyDescent="0.25">
      <c r="A39">
        <f t="shared" si="0"/>
        <v>4</v>
      </c>
      <c r="B39" t="str">
        <f t="shared" si="1"/>
        <v>20231002D</v>
      </c>
      <c r="C39">
        <f t="shared" si="5"/>
        <v>1</v>
      </c>
      <c r="D39" s="4">
        <v>45201</v>
      </c>
      <c r="E39" s="3" t="s">
        <v>110</v>
      </c>
      <c r="F39" t="str">
        <f t="array" ref="F39">INDEX(Establishment!B$2:B$1042,MATCH($E39,Establishment!$A$2:$A$1042,0))</f>
        <v>7-Eleven</v>
      </c>
      <c r="G39" s="7" t="s">
        <v>339</v>
      </c>
      <c r="H39" t="s">
        <v>2</v>
      </c>
      <c r="I39" s="5">
        <v>61</v>
      </c>
      <c r="J39" t="s">
        <v>166</v>
      </c>
      <c r="K39">
        <v>1</v>
      </c>
      <c r="L39" s="5">
        <v>13</v>
      </c>
      <c r="M39" s="5">
        <f t="shared" si="3"/>
        <v>13</v>
      </c>
      <c r="N39" s="5">
        <f t="shared" si="4"/>
        <v>13</v>
      </c>
      <c r="O39" t="s">
        <v>20</v>
      </c>
      <c r="P39" s="14" t="s">
        <v>951</v>
      </c>
      <c r="Q39" s="14" t="s">
        <v>1226</v>
      </c>
      <c r="R39" t="str">
        <f t="array" ref="R39">INDEX(Items!D$2:D$1090,MATCH($O39,Items!$A$2:$A$1090,0))</f>
        <v xml:space="preserve"> </v>
      </c>
    </row>
    <row r="40" spans="1:19" ht="15.75" customHeight="1" x14ac:dyDescent="0.25">
      <c r="A40">
        <f t="shared" si="0"/>
        <v>4</v>
      </c>
      <c r="B40" t="str">
        <f t="shared" si="1"/>
        <v>20231002D</v>
      </c>
      <c r="C40">
        <f t="shared" si="5"/>
        <v>1</v>
      </c>
      <c r="D40" s="4">
        <v>45201</v>
      </c>
      <c r="E40" s="3" t="s">
        <v>110</v>
      </c>
      <c r="F40" t="str">
        <f t="array" ref="F40">INDEX(Establishment!B$2:B$1042,MATCH($E40,Establishment!$A$2:$A$1042,0))</f>
        <v>7-Eleven</v>
      </c>
      <c r="G40" s="7" t="s">
        <v>339</v>
      </c>
      <c r="I40" s="5"/>
      <c r="J40" t="s">
        <v>166</v>
      </c>
      <c r="K40">
        <v>1</v>
      </c>
      <c r="L40" s="5">
        <v>13</v>
      </c>
      <c r="M40" s="5">
        <f t="shared" si="3"/>
        <v>13</v>
      </c>
      <c r="N40" s="5">
        <f t="shared" si="4"/>
        <v>26</v>
      </c>
      <c r="O40" t="s">
        <v>20</v>
      </c>
      <c r="P40" s="14" t="s">
        <v>951</v>
      </c>
      <c r="Q40" s="14" t="s">
        <v>1225</v>
      </c>
      <c r="R40" t="str">
        <f t="array" ref="R40">INDEX(Items!D$2:D$1090,MATCH($O40,Items!$A$2:$A$1090,0))</f>
        <v xml:space="preserve"> </v>
      </c>
    </row>
    <row r="41" spans="1:19" ht="15.75" customHeight="1" x14ac:dyDescent="0.25">
      <c r="A41">
        <f t="shared" si="0"/>
        <v>4</v>
      </c>
      <c r="B41" t="str">
        <f t="shared" si="1"/>
        <v>20231002D</v>
      </c>
      <c r="C41">
        <f t="shared" si="5"/>
        <v>1</v>
      </c>
      <c r="D41" s="4">
        <v>45201</v>
      </c>
      <c r="E41" s="3" t="s">
        <v>110</v>
      </c>
      <c r="F41" t="str">
        <f t="array" ref="F41">INDEX(Establishment!B$2:B$1042,MATCH($E41,Establishment!$A$2:$A$1042,0))</f>
        <v>7-Eleven</v>
      </c>
      <c r="G41" s="7" t="s">
        <v>339</v>
      </c>
      <c r="I41" s="5"/>
      <c r="J41" t="s">
        <v>166</v>
      </c>
      <c r="K41">
        <v>1</v>
      </c>
      <c r="L41" s="5">
        <v>17</v>
      </c>
      <c r="M41" s="5">
        <f t="shared" si="3"/>
        <v>17</v>
      </c>
      <c r="N41" s="5">
        <f t="shared" si="4"/>
        <v>43</v>
      </c>
      <c r="O41" t="s">
        <v>20</v>
      </c>
      <c r="P41" s="14" t="s">
        <v>1228</v>
      </c>
      <c r="Q41" s="14" t="s">
        <v>1227</v>
      </c>
      <c r="R41" t="str">
        <f t="array" ref="R41">INDEX(Items!D$2:D$1090,MATCH($O41,Items!$A$2:$A$1090,0))</f>
        <v xml:space="preserve"> </v>
      </c>
    </row>
    <row r="42" spans="1:19" ht="15.75" customHeight="1" x14ac:dyDescent="0.25">
      <c r="A42">
        <f t="shared" si="0"/>
        <v>4</v>
      </c>
      <c r="B42" t="str">
        <f t="shared" si="1"/>
        <v>20231002D</v>
      </c>
      <c r="C42">
        <f t="shared" si="5"/>
        <v>1</v>
      </c>
      <c r="D42" s="4">
        <v>45201</v>
      </c>
      <c r="E42" s="3" t="s">
        <v>110</v>
      </c>
      <c r="F42" t="str">
        <f t="array" ref="F42">INDEX(Establishment!B$2:B$1042,MATCH($E42,Establishment!$A$2:$A$1042,0))</f>
        <v>7-Eleven</v>
      </c>
      <c r="G42" s="7" t="s">
        <v>339</v>
      </c>
      <c r="I42" s="5"/>
      <c r="J42" t="s">
        <v>356</v>
      </c>
      <c r="K42">
        <v>1</v>
      </c>
      <c r="L42" s="5">
        <v>18</v>
      </c>
      <c r="M42" s="5">
        <f t="shared" si="3"/>
        <v>18</v>
      </c>
      <c r="N42" s="5">
        <f t="shared" si="4"/>
        <v>61</v>
      </c>
      <c r="O42" t="s">
        <v>20</v>
      </c>
      <c r="P42" t="s">
        <v>1229</v>
      </c>
      <c r="Q42" t="s">
        <v>1230</v>
      </c>
      <c r="R42" t="s">
        <v>1231</v>
      </c>
    </row>
    <row r="43" spans="1:19" ht="15.75" customHeight="1" x14ac:dyDescent="0.25">
      <c r="A43">
        <f t="shared" si="0"/>
        <v>5</v>
      </c>
      <c r="B43" t="str">
        <f t="shared" si="1"/>
        <v>20231002E</v>
      </c>
      <c r="C43">
        <f t="shared" si="5"/>
        <v>1</v>
      </c>
      <c r="D43" s="4">
        <v>45201</v>
      </c>
      <c r="E43" s="3" t="s">
        <v>353</v>
      </c>
      <c r="F43" t="str">
        <f t="array" ref="F43">INDEX(Establishment!B$2:B$1042,MATCH($E43,Establishment!$A$2:$A$1042,0))</f>
        <v>Lazada</v>
      </c>
      <c r="G43" s="3" t="s">
        <v>1232</v>
      </c>
      <c r="H43" t="s">
        <v>2</v>
      </c>
      <c r="I43" s="5">
        <v>281</v>
      </c>
      <c r="J43" t="s">
        <v>86</v>
      </c>
      <c r="K43">
        <v>2</v>
      </c>
      <c r="L43" s="5">
        <v>86</v>
      </c>
      <c r="M43" s="5">
        <f t="shared" si="3"/>
        <v>172</v>
      </c>
      <c r="N43" s="5">
        <f t="shared" si="4"/>
        <v>172</v>
      </c>
      <c r="O43" t="s">
        <v>20</v>
      </c>
      <c r="P43" t="s">
        <v>1236</v>
      </c>
      <c r="Q43" t="s">
        <v>1233</v>
      </c>
      <c r="R43" t="s">
        <v>1235</v>
      </c>
    </row>
    <row r="44" spans="1:19" ht="15.75" customHeight="1" x14ac:dyDescent="0.25">
      <c r="A44">
        <f t="shared" si="0"/>
        <v>5</v>
      </c>
      <c r="B44" t="str">
        <f t="shared" si="1"/>
        <v>20231002E</v>
      </c>
      <c r="C44">
        <f t="shared" si="5"/>
        <v>1</v>
      </c>
      <c r="D44" s="4">
        <v>45201</v>
      </c>
      <c r="E44" s="3" t="s">
        <v>353</v>
      </c>
      <c r="F44" t="str">
        <f t="array" ref="F44">INDEX(Establishment!B$2:B$1042,MATCH($E44,Establishment!$A$2:$A$1042,0))</f>
        <v>Lazada</v>
      </c>
      <c r="G44" s="3" t="s">
        <v>1232</v>
      </c>
      <c r="I44" s="5"/>
      <c r="J44" t="s">
        <v>86</v>
      </c>
      <c r="K44">
        <v>1</v>
      </c>
      <c r="L44" s="5">
        <v>69</v>
      </c>
      <c r="M44" s="5">
        <f t="shared" si="3"/>
        <v>69</v>
      </c>
      <c r="N44" s="5">
        <f t="shared" si="4"/>
        <v>241</v>
      </c>
      <c r="O44" t="s">
        <v>20</v>
      </c>
      <c r="P44" t="s">
        <v>1236</v>
      </c>
      <c r="Q44" t="s">
        <v>1233</v>
      </c>
      <c r="R44" t="s">
        <v>1234</v>
      </c>
    </row>
    <row r="45" spans="1:19" ht="15.75" customHeight="1" x14ac:dyDescent="0.25">
      <c r="A45">
        <f t="shared" si="0"/>
        <v>5</v>
      </c>
      <c r="B45" t="str">
        <f t="shared" si="1"/>
        <v>20231002E</v>
      </c>
      <c r="C45">
        <f t="shared" si="5"/>
        <v>1</v>
      </c>
      <c r="D45" s="4">
        <v>45201</v>
      </c>
      <c r="E45" s="3" t="s">
        <v>353</v>
      </c>
      <c r="F45" t="str">
        <f t="array" ref="F45">INDEX(Establishment!B$2:B$1042,MATCH($E45,Establishment!$A$2:$A$1042,0))</f>
        <v>Lazada</v>
      </c>
      <c r="G45" s="3" t="s">
        <v>1232</v>
      </c>
      <c r="I45" s="5"/>
      <c r="J45" t="s">
        <v>1252</v>
      </c>
      <c r="K45">
        <v>1</v>
      </c>
      <c r="L45" s="5">
        <v>40</v>
      </c>
      <c r="M45" s="5">
        <f t="shared" si="3"/>
        <v>40</v>
      </c>
      <c r="N45" s="5">
        <f t="shared" si="4"/>
        <v>281</v>
      </c>
      <c r="O45" t="s">
        <v>1242</v>
      </c>
      <c r="P45">
        <f t="array" ref="P45">INDEX(Items!B$2:B$1090,MATCH($O45,Items!$A$2:$A$1090,0))</f>
        <v>0</v>
      </c>
      <c r="Q45" t="str">
        <f t="array" ref="Q45">INDEX(Items!C$2:C$1090,MATCH($O45,Items!$A$2:$A$1090,0))</f>
        <v>Service Fee</v>
      </c>
      <c r="R45" t="str">
        <f t="array" ref="R45">INDEX(Items!D$2:D$1090,MATCH($O45,Items!$A$2:$A$1090,0))</f>
        <v>Shipment</v>
      </c>
    </row>
    <row r="46" spans="1:19" ht="15.75" customHeight="1" x14ac:dyDescent="0.25">
      <c r="A46">
        <f t="shared" si="0"/>
        <v>6</v>
      </c>
      <c r="B46" t="str">
        <f t="shared" si="1"/>
        <v>20231002F</v>
      </c>
      <c r="C46">
        <f t="shared" si="5"/>
        <v>1</v>
      </c>
      <c r="D46" s="4">
        <v>45201</v>
      </c>
      <c r="E46" s="3" t="s">
        <v>353</v>
      </c>
      <c r="F46" t="str">
        <f t="array" ref="F46">INDEX(Establishment!B$2:B$1042,MATCH($E46,Establishment!$A$2:$A$1042,0))</f>
        <v>Lazada</v>
      </c>
      <c r="G46" t="s">
        <v>1237</v>
      </c>
      <c r="H46" t="s">
        <v>2</v>
      </c>
      <c r="I46" s="5">
        <v>250</v>
      </c>
      <c r="J46" t="s">
        <v>230</v>
      </c>
      <c r="K46">
        <v>1</v>
      </c>
      <c r="L46" s="5">
        <v>119</v>
      </c>
      <c r="M46" s="5">
        <f t="shared" si="3"/>
        <v>119</v>
      </c>
      <c r="N46" s="5">
        <f t="shared" si="4"/>
        <v>119</v>
      </c>
      <c r="O46" t="s">
        <v>20</v>
      </c>
      <c r="P46" t="str">
        <f t="array" ref="P46">INDEX(Items!B$2:B$1090,MATCH($O46,Items!$A$2:$A$1090,0))</f>
        <v xml:space="preserve"> </v>
      </c>
      <c r="Q46" t="s">
        <v>1238</v>
      </c>
      <c r="R46" t="s">
        <v>1239</v>
      </c>
    </row>
    <row r="47" spans="1:19" ht="15.75" customHeight="1" x14ac:dyDescent="0.25">
      <c r="A47">
        <f t="shared" si="0"/>
        <v>6</v>
      </c>
      <c r="B47" t="str">
        <f t="shared" si="1"/>
        <v>20231002F</v>
      </c>
      <c r="C47">
        <f t="shared" si="5"/>
        <v>1</v>
      </c>
      <c r="D47" s="4">
        <v>45201</v>
      </c>
      <c r="E47" s="3" t="s">
        <v>353</v>
      </c>
      <c r="F47" t="str">
        <f t="array" ref="F47">INDEX(Establishment!B$2:B$1042,MATCH($E47,Establishment!$A$2:$A$1042,0))</f>
        <v>Lazada</v>
      </c>
      <c r="G47" t="s">
        <v>1237</v>
      </c>
      <c r="I47" s="5"/>
      <c r="J47" t="s">
        <v>230</v>
      </c>
      <c r="K47">
        <v>1</v>
      </c>
      <c r="L47" s="5">
        <v>84</v>
      </c>
      <c r="M47" s="5">
        <f t="shared" si="3"/>
        <v>84</v>
      </c>
      <c r="N47" s="5">
        <f t="shared" si="4"/>
        <v>203</v>
      </c>
      <c r="O47" t="s">
        <v>20</v>
      </c>
      <c r="P47" t="str">
        <f t="array" ref="P47">INDEX(Items!B$2:B$1090,MATCH($O47,Items!$A$2:$A$1090,0))</f>
        <v xml:space="preserve"> </v>
      </c>
      <c r="Q47" t="s">
        <v>1238</v>
      </c>
      <c r="R47" t="s">
        <v>1240</v>
      </c>
    </row>
    <row r="48" spans="1:19" ht="15.75" customHeight="1" x14ac:dyDescent="0.25">
      <c r="A48">
        <f t="shared" si="0"/>
        <v>6</v>
      </c>
      <c r="B48" t="str">
        <f t="shared" si="1"/>
        <v>20231002F</v>
      </c>
      <c r="C48">
        <f t="shared" si="5"/>
        <v>1</v>
      </c>
      <c r="D48" s="4">
        <v>45201</v>
      </c>
      <c r="E48" s="3" t="s">
        <v>353</v>
      </c>
      <c r="F48" t="str">
        <f t="array" ref="F48">INDEX(Establishment!B$2:B$1042,MATCH($E48,Establishment!$A$2:$A$1042,0))</f>
        <v>Lazada</v>
      </c>
      <c r="G48" t="s">
        <v>1237</v>
      </c>
      <c r="I48" s="5"/>
      <c r="J48" t="s">
        <v>1252</v>
      </c>
      <c r="K48">
        <v>1</v>
      </c>
      <c r="L48" s="5">
        <v>47.5</v>
      </c>
      <c r="M48" s="5">
        <f t="shared" si="3"/>
        <v>47.5</v>
      </c>
      <c r="N48" s="5">
        <f t="shared" si="4"/>
        <v>250.5</v>
      </c>
      <c r="O48" t="s">
        <v>1242</v>
      </c>
      <c r="P48">
        <f t="array" ref="P48">INDEX(Items!B$2:B$1090,MATCH($O48,Items!$A$2:$A$1090,0))</f>
        <v>0</v>
      </c>
      <c r="Q48" t="str">
        <f t="array" ref="Q48">INDEX(Items!C$2:C$1090,MATCH($O48,Items!$A$2:$A$1090,0))</f>
        <v>Service Fee</v>
      </c>
      <c r="R48" t="str">
        <f t="array" ref="R48">INDEX(Items!D$2:D$1090,MATCH($O48,Items!$A$2:$A$1090,0))</f>
        <v>Shipment</v>
      </c>
    </row>
    <row r="49" spans="1:19" ht="15.75" customHeight="1" x14ac:dyDescent="0.25">
      <c r="A49">
        <f t="shared" si="0"/>
        <v>7</v>
      </c>
      <c r="B49" t="str">
        <f t="shared" si="1"/>
        <v>20231002G</v>
      </c>
      <c r="C49">
        <f t="shared" si="5"/>
        <v>1</v>
      </c>
      <c r="D49" s="4">
        <v>45201</v>
      </c>
      <c r="E49" s="3" t="s">
        <v>110</v>
      </c>
      <c r="F49" t="str">
        <f t="array" ref="F49">INDEX(Establishment!B$2:B$1042,MATCH($E49,Establishment!$A$2:$A$1042,0))</f>
        <v>7-Eleven</v>
      </c>
      <c r="G49" s="7" t="s">
        <v>339</v>
      </c>
      <c r="H49" t="s">
        <v>2</v>
      </c>
      <c r="I49" s="5">
        <v>65</v>
      </c>
      <c r="J49" t="s">
        <v>133</v>
      </c>
      <c r="K49">
        <v>1</v>
      </c>
      <c r="L49" s="5">
        <v>65</v>
      </c>
      <c r="M49" s="5">
        <f t="shared" si="3"/>
        <v>65</v>
      </c>
      <c r="N49" s="5">
        <f t="shared" si="4"/>
        <v>65</v>
      </c>
      <c r="O49" t="s">
        <v>20</v>
      </c>
      <c r="P49" s="14" t="s">
        <v>1245</v>
      </c>
      <c r="Q49" s="14" t="s">
        <v>1243</v>
      </c>
      <c r="R49" s="14" t="s">
        <v>1244</v>
      </c>
    </row>
    <row r="50" spans="1:19" ht="15.75" customHeight="1" x14ac:dyDescent="0.25">
      <c r="A50">
        <f t="shared" si="0"/>
        <v>8</v>
      </c>
      <c r="B50" t="str">
        <f t="shared" si="1"/>
        <v>20231002H</v>
      </c>
      <c r="C50">
        <f t="shared" si="5"/>
        <v>1</v>
      </c>
      <c r="D50" s="4">
        <v>45201</v>
      </c>
      <c r="E50" s="3" t="s">
        <v>30</v>
      </c>
      <c r="F50" s="7" t="s">
        <v>48</v>
      </c>
      <c r="G50" s="7" t="s">
        <v>132</v>
      </c>
      <c r="H50" t="s">
        <v>2</v>
      </c>
      <c r="I50" s="5">
        <v>65</v>
      </c>
      <c r="J50" t="s">
        <v>133</v>
      </c>
      <c r="K50">
        <v>1</v>
      </c>
      <c r="L50" s="5">
        <v>55</v>
      </c>
      <c r="M50" s="5">
        <f t="shared" si="3"/>
        <v>55</v>
      </c>
      <c r="N50" s="5">
        <f t="shared" si="4"/>
        <v>55</v>
      </c>
      <c r="O50" t="s">
        <v>20</v>
      </c>
      <c r="P50" t="str">
        <f t="array" ref="P50">INDEX(Items!B$2:B$1090,MATCH($O50,Items!$A$2:$A$1090,0))</f>
        <v xml:space="preserve"> </v>
      </c>
      <c r="Q50" s="14" t="s">
        <v>134</v>
      </c>
      <c r="R50" s="14" t="s">
        <v>1247</v>
      </c>
    </row>
    <row r="51" spans="1:19" ht="15.75" customHeight="1" x14ac:dyDescent="0.25">
      <c r="A51">
        <f t="shared" si="0"/>
        <v>8</v>
      </c>
      <c r="B51" t="str">
        <f t="shared" si="1"/>
        <v>20231002H</v>
      </c>
      <c r="C51">
        <f t="shared" si="5"/>
        <v>1</v>
      </c>
      <c r="D51" s="4">
        <v>45201</v>
      </c>
      <c r="E51" s="3" t="s">
        <v>30</v>
      </c>
      <c r="F51" s="7" t="s">
        <v>48</v>
      </c>
      <c r="G51" s="7" t="s">
        <v>132</v>
      </c>
      <c r="I51" s="5"/>
      <c r="J51" t="s">
        <v>133</v>
      </c>
      <c r="K51">
        <v>1</v>
      </c>
      <c r="L51" s="5">
        <v>10</v>
      </c>
      <c r="M51" s="5">
        <f t="shared" si="3"/>
        <v>10</v>
      </c>
      <c r="N51" s="5">
        <f t="shared" si="4"/>
        <v>65</v>
      </c>
      <c r="O51" t="s">
        <v>20</v>
      </c>
      <c r="P51" t="str">
        <f t="array" ref="P51">INDEX(Items!B$2:B$1090,MATCH($O51,Items!$A$2:$A$1090,0))</f>
        <v xml:space="preserve"> </v>
      </c>
      <c r="Q51" s="14" t="s">
        <v>136</v>
      </c>
      <c r="R51" t="str">
        <f t="array" ref="R51">INDEX(Items!D$2:D$1090,MATCH($O51,Items!$A$2:$A$1090,0))</f>
        <v xml:space="preserve"> </v>
      </c>
    </row>
    <row r="52" spans="1:19" ht="15.75" customHeight="1" x14ac:dyDescent="0.25">
      <c r="A52">
        <f t="shared" si="0"/>
        <v>9</v>
      </c>
      <c r="B52" t="str">
        <f t="shared" si="1"/>
        <v>20231002I</v>
      </c>
      <c r="C52">
        <f t="shared" si="5"/>
        <v>1</v>
      </c>
      <c r="D52" s="4">
        <v>45201</v>
      </c>
      <c r="E52" s="3" t="s">
        <v>30</v>
      </c>
      <c r="F52" s="7" t="s">
        <v>48</v>
      </c>
      <c r="G52" s="7" t="s">
        <v>132</v>
      </c>
      <c r="H52" t="s">
        <v>2</v>
      </c>
      <c r="I52" s="5">
        <v>65</v>
      </c>
      <c r="J52" t="s">
        <v>133</v>
      </c>
      <c r="K52">
        <v>1</v>
      </c>
      <c r="L52" s="5">
        <v>55</v>
      </c>
      <c r="M52" s="5">
        <f t="shared" si="3"/>
        <v>55</v>
      </c>
      <c r="N52" s="5">
        <f t="shared" si="4"/>
        <v>55</v>
      </c>
      <c r="O52" t="s">
        <v>20</v>
      </c>
      <c r="P52" t="str">
        <f t="array" ref="P52">INDEX(Items!B$2:B$1090,MATCH($O52,Items!$A$2:$A$1090,0))</f>
        <v xml:space="preserve"> </v>
      </c>
      <c r="Q52" s="14" t="s">
        <v>134</v>
      </c>
      <c r="R52" s="14" t="s">
        <v>1246</v>
      </c>
    </row>
    <row r="53" spans="1:19" ht="15.75" customHeight="1" x14ac:dyDescent="0.25">
      <c r="A53">
        <f t="shared" si="0"/>
        <v>9</v>
      </c>
      <c r="B53" t="str">
        <f t="shared" si="1"/>
        <v>20231002I</v>
      </c>
      <c r="C53">
        <f t="shared" si="5"/>
        <v>1</v>
      </c>
      <c r="D53" s="4">
        <v>45201</v>
      </c>
      <c r="E53" s="3" t="s">
        <v>30</v>
      </c>
      <c r="F53" s="7" t="s">
        <v>48</v>
      </c>
      <c r="G53" s="7" t="s">
        <v>132</v>
      </c>
      <c r="I53" s="5"/>
      <c r="J53" t="s">
        <v>133</v>
      </c>
      <c r="K53">
        <v>1</v>
      </c>
      <c r="L53" s="5">
        <v>10</v>
      </c>
      <c r="M53" s="5">
        <f t="shared" si="3"/>
        <v>10</v>
      </c>
      <c r="N53" s="5">
        <f t="shared" si="4"/>
        <v>65</v>
      </c>
      <c r="O53" t="s">
        <v>20</v>
      </c>
      <c r="P53" t="str">
        <f t="array" ref="P53">INDEX(Items!B$2:B$1090,MATCH($O53,Items!$A$2:$A$1090,0))</f>
        <v xml:space="preserve"> </v>
      </c>
      <c r="Q53" s="14" t="s">
        <v>136</v>
      </c>
      <c r="R53" t="str">
        <f t="array" ref="R53">INDEX(Items!D$2:D$1090,MATCH($O53,Items!$A$2:$A$1090,0))</f>
        <v xml:space="preserve"> </v>
      </c>
    </row>
    <row r="54" spans="1:19" ht="15.75" customHeight="1" x14ac:dyDescent="0.25">
      <c r="A54">
        <f t="shared" si="0"/>
        <v>1</v>
      </c>
      <c r="B54" t="str">
        <f t="shared" si="1"/>
        <v>20231003A</v>
      </c>
      <c r="C54">
        <f t="shared" si="5"/>
        <v>1</v>
      </c>
      <c r="D54" s="4">
        <v>45202</v>
      </c>
      <c r="E54" s="3" t="s">
        <v>353</v>
      </c>
      <c r="F54" t="str">
        <f t="array" ref="F54">INDEX(Establishment!B$2:B$1042,MATCH($E54,Establishment!$A$2:$A$1042,0))</f>
        <v>Lazada</v>
      </c>
      <c r="G54" t="str">
        <f t="array" ref="G54">INDEX(Establishment!C$2:C$1042,MATCH($E54,Establishment!$A$2:$A$1042,0))</f>
        <v>Online</v>
      </c>
      <c r="H54" t="s">
        <v>2</v>
      </c>
      <c r="I54" s="5">
        <v>456</v>
      </c>
      <c r="J54" t="s">
        <v>1250</v>
      </c>
      <c r="K54">
        <v>1</v>
      </c>
      <c r="L54" s="5">
        <v>378</v>
      </c>
      <c r="M54" s="5">
        <f t="shared" si="3"/>
        <v>378</v>
      </c>
      <c r="N54" s="5">
        <f t="shared" si="4"/>
        <v>378</v>
      </c>
      <c r="O54" t="s">
        <v>20</v>
      </c>
      <c r="P54" t="str">
        <f t="array" ref="P54">INDEX(Items!B$2:B$1090,MATCH($O54,Items!$A$2:$A$1090,0))</f>
        <v xml:space="preserve"> </v>
      </c>
      <c r="Q54" s="14" t="s">
        <v>1248</v>
      </c>
      <c r="R54" s="14" t="s">
        <v>1249</v>
      </c>
    </row>
    <row r="55" spans="1:19" ht="15.75" customHeight="1" x14ac:dyDescent="0.25">
      <c r="A55">
        <f t="shared" si="0"/>
        <v>1</v>
      </c>
      <c r="B55" t="str">
        <f t="shared" si="1"/>
        <v>20231003A</v>
      </c>
      <c r="C55">
        <f t="shared" si="5"/>
        <v>1</v>
      </c>
      <c r="D55" s="4">
        <v>45202</v>
      </c>
      <c r="E55" s="3" t="s">
        <v>353</v>
      </c>
      <c r="F55" t="str">
        <f t="array" ref="F55">INDEX(Establishment!B$2:B$1042,MATCH($E55,Establishment!$A$2:$A$1042,0))</f>
        <v>Lazada</v>
      </c>
      <c r="G55" t="str">
        <f t="array" ref="G55">INDEX(Establishment!C$2:C$1042,MATCH($E55,Establishment!$A$2:$A$1042,0))</f>
        <v>Online</v>
      </c>
      <c r="I55" s="5"/>
      <c r="J55" s="14" t="s">
        <v>1251</v>
      </c>
      <c r="K55">
        <v>1</v>
      </c>
      <c r="L55" s="5">
        <v>78</v>
      </c>
      <c r="M55" s="5">
        <f t="shared" si="3"/>
        <v>78</v>
      </c>
      <c r="N55" s="5">
        <f t="shared" si="4"/>
        <v>456</v>
      </c>
      <c r="O55" t="s">
        <v>20</v>
      </c>
      <c r="P55" t="str">
        <f t="array" ref="P55">INDEX(Items!B$2:B$1090,MATCH($O55,Items!$A$2:$A$1090,0))</f>
        <v xml:space="preserve"> </v>
      </c>
      <c r="Q55" s="14" t="s">
        <v>1253</v>
      </c>
      <c r="R55" s="14" t="s">
        <v>1254</v>
      </c>
    </row>
    <row r="56" spans="1:19" ht="15.75" customHeight="1" x14ac:dyDescent="0.25">
      <c r="A56">
        <f t="shared" si="0"/>
        <v>1</v>
      </c>
      <c r="B56" t="str">
        <f t="shared" si="1"/>
        <v>20231003A</v>
      </c>
      <c r="C56">
        <f t="shared" si="5"/>
        <v>1</v>
      </c>
      <c r="D56" s="4">
        <v>45202</v>
      </c>
      <c r="E56" s="3" t="s">
        <v>353</v>
      </c>
      <c r="F56" t="str">
        <f t="array" ref="F56">INDEX(Establishment!B$2:B$1042,MATCH($E56,Establishment!$A$2:$A$1042,0))</f>
        <v>Lazada</v>
      </c>
      <c r="G56" t="str">
        <f t="array" ref="G56">INDEX(Establishment!C$2:C$1042,MATCH($E56,Establishment!$A$2:$A$1042,0))</f>
        <v>Online</v>
      </c>
      <c r="I56" s="5"/>
      <c r="J56" t="s">
        <v>1252</v>
      </c>
      <c r="K56">
        <v>1</v>
      </c>
      <c r="L56" s="5">
        <v>0</v>
      </c>
      <c r="M56" s="5">
        <f t="shared" si="3"/>
        <v>0</v>
      </c>
      <c r="N56" s="5">
        <f t="shared" si="4"/>
        <v>456</v>
      </c>
      <c r="O56" t="s">
        <v>20</v>
      </c>
      <c r="P56" t="str">
        <f t="array" ref="P56">INDEX(Items!B$2:B$1090,MATCH($O56,Items!$A$2:$A$1090,0))</f>
        <v xml:space="preserve"> </v>
      </c>
      <c r="Q56" t="str">
        <f t="array" ref="Q56">INDEX(Items!C$2:C$1090,MATCH($O56,Items!$A$2:$A$1090,0))</f>
        <v xml:space="preserve"> </v>
      </c>
      <c r="R56" t="str">
        <f t="array" ref="R56">INDEX(Items!D$2:D$1090,MATCH($O56,Items!$A$2:$A$1090,0))</f>
        <v xml:space="preserve"> </v>
      </c>
    </row>
    <row r="57" spans="1:19" ht="15.75" customHeight="1" x14ac:dyDescent="0.25">
      <c r="A57">
        <f t="shared" si="0"/>
        <v>2</v>
      </c>
      <c r="B57" t="str">
        <f t="shared" si="1"/>
        <v>20231003B</v>
      </c>
      <c r="C57">
        <f t="shared" si="5"/>
        <v>1</v>
      </c>
      <c r="D57" s="4">
        <v>45202</v>
      </c>
      <c r="E57" s="3" t="s">
        <v>110</v>
      </c>
      <c r="F57" t="str">
        <f t="array" ref="F57">INDEX(Establishment!B$2:B$1042,MATCH($E57,Establishment!$A$2:$A$1042,0))</f>
        <v>7-Eleven</v>
      </c>
      <c r="G57" s="7" t="s">
        <v>339</v>
      </c>
      <c r="H57" t="s">
        <v>2</v>
      </c>
      <c r="I57" s="5">
        <v>39</v>
      </c>
      <c r="J57" t="s">
        <v>20</v>
      </c>
      <c r="K57">
        <v>1</v>
      </c>
      <c r="L57" s="5">
        <v>13</v>
      </c>
      <c r="M57" s="5">
        <f t="shared" si="3"/>
        <v>13</v>
      </c>
      <c r="N57" s="5">
        <f t="shared" si="4"/>
        <v>13</v>
      </c>
      <c r="O57" s="14" t="s">
        <v>1256</v>
      </c>
      <c r="P57" t="str">
        <f t="array" ref="P57">INDEX(Items!B$2:B$1090,MATCH($O57,Items!$A$2:$A$1090,0))</f>
        <v>Rebisco</v>
      </c>
      <c r="Q57" t="str">
        <f t="array" ref="Q57">INDEX(Items!C$2:C$1090,MATCH($O57,Items!$A$2:$A$1090,0))</f>
        <v>Crackers</v>
      </c>
      <c r="R57" t="str">
        <f t="array" ref="R57">INDEX(Items!D$2:D$1090,MATCH($O57,Items!$A$2:$A$1090,0))</f>
        <v>32g</v>
      </c>
      <c r="S57" s="14" t="s">
        <v>1257</v>
      </c>
    </row>
    <row r="58" spans="1:19" ht="15.75" customHeight="1" x14ac:dyDescent="0.25">
      <c r="A58">
        <f t="shared" si="0"/>
        <v>2</v>
      </c>
      <c r="B58" t="str">
        <f t="shared" si="1"/>
        <v>20231003B</v>
      </c>
      <c r="C58">
        <f t="shared" si="5"/>
        <v>1</v>
      </c>
      <c r="D58" s="4">
        <v>45202</v>
      </c>
      <c r="E58" s="3" t="s">
        <v>110</v>
      </c>
      <c r="F58" t="str">
        <f t="array" ref="F58">INDEX(Establishment!B$2:B$1042,MATCH($E58,Establishment!$A$2:$A$1042,0))</f>
        <v>7-Eleven</v>
      </c>
      <c r="G58" s="7" t="s">
        <v>339</v>
      </c>
      <c r="I58" s="5"/>
      <c r="J58" t="s">
        <v>20</v>
      </c>
      <c r="K58">
        <v>2</v>
      </c>
      <c r="L58" s="5">
        <v>13</v>
      </c>
      <c r="M58" s="5">
        <f t="shared" si="3"/>
        <v>26</v>
      </c>
      <c r="N58" s="5">
        <f t="shared" si="4"/>
        <v>39</v>
      </c>
      <c r="O58" s="14" t="s">
        <v>1256</v>
      </c>
      <c r="P58" t="str">
        <f t="array" ref="P58">INDEX(Items!B$2:B$1090,MATCH($O58,Items!$A$2:$A$1090,0))</f>
        <v>Rebisco</v>
      </c>
      <c r="Q58" t="str">
        <f t="array" ref="Q58">INDEX(Items!C$2:C$1090,MATCH($O58,Items!$A$2:$A$1090,0))</f>
        <v>Crackers</v>
      </c>
      <c r="R58" t="str">
        <f t="array" ref="R58">INDEX(Items!D$2:D$1090,MATCH($O58,Items!$A$2:$A$1090,0))</f>
        <v>32g</v>
      </c>
      <c r="S58" s="14" t="s">
        <v>1258</v>
      </c>
    </row>
    <row r="59" spans="1:19" ht="15.75" customHeight="1" x14ac:dyDescent="0.25">
      <c r="A59">
        <f t="shared" si="0"/>
        <v>3</v>
      </c>
      <c r="B59" t="str">
        <f t="shared" si="1"/>
        <v>20231003C</v>
      </c>
      <c r="C59">
        <f t="shared" si="5"/>
        <v>1</v>
      </c>
      <c r="D59" s="4">
        <v>45202</v>
      </c>
      <c r="E59" s="3" t="s">
        <v>30</v>
      </c>
      <c r="F59" s="7" t="s">
        <v>48</v>
      </c>
      <c r="G59" s="7" t="s">
        <v>132</v>
      </c>
      <c r="H59" t="s">
        <v>2</v>
      </c>
      <c r="I59" s="5">
        <v>65</v>
      </c>
      <c r="J59" t="s">
        <v>133</v>
      </c>
      <c r="K59">
        <v>1</v>
      </c>
      <c r="L59" s="5">
        <v>70</v>
      </c>
      <c r="M59" s="5">
        <f t="shared" si="3"/>
        <v>70</v>
      </c>
      <c r="N59" s="5">
        <f t="shared" si="4"/>
        <v>70</v>
      </c>
      <c r="O59" t="s">
        <v>20</v>
      </c>
      <c r="P59" t="str">
        <f t="array" ref="P59">INDEX(Items!B$2:B$1090,MATCH($O59,Items!$A$2:$A$1090,0))</f>
        <v xml:space="preserve"> </v>
      </c>
      <c r="Q59" s="14" t="s">
        <v>1263</v>
      </c>
      <c r="R59" s="14" t="s">
        <v>1247</v>
      </c>
    </row>
    <row r="60" spans="1:19" ht="15.75" customHeight="1" x14ac:dyDescent="0.25">
      <c r="A60">
        <f t="shared" si="0"/>
        <v>3</v>
      </c>
      <c r="B60" t="str">
        <f t="shared" si="1"/>
        <v>20231003C</v>
      </c>
      <c r="C60">
        <f t="shared" si="5"/>
        <v>1</v>
      </c>
      <c r="D60" s="4">
        <v>45202</v>
      </c>
      <c r="E60" s="3" t="s">
        <v>30</v>
      </c>
      <c r="F60" s="7" t="s">
        <v>48</v>
      </c>
      <c r="G60" s="7" t="s">
        <v>132</v>
      </c>
      <c r="I60" s="5"/>
      <c r="J60" t="s">
        <v>133</v>
      </c>
      <c r="K60">
        <v>1</v>
      </c>
      <c r="L60" s="5">
        <v>10</v>
      </c>
      <c r="M60" s="5">
        <f t="shared" si="3"/>
        <v>10</v>
      </c>
      <c r="N60" s="5">
        <f t="shared" si="4"/>
        <v>80</v>
      </c>
      <c r="O60" t="s">
        <v>20</v>
      </c>
      <c r="P60" t="str">
        <f t="array" ref="P60">INDEX(Items!B$2:B$1090,MATCH($O60,Items!$A$2:$A$1090,0))</f>
        <v xml:space="preserve"> </v>
      </c>
      <c r="Q60" s="14" t="s">
        <v>136</v>
      </c>
      <c r="R60" t="str">
        <f t="array" ref="R60">INDEX(Items!D$2:D$1090,MATCH($O60,Items!$A$2:$A$1090,0))</f>
        <v xml:space="preserve"> </v>
      </c>
    </row>
    <row r="61" spans="1:19" ht="15.75" customHeight="1" x14ac:dyDescent="0.25">
      <c r="A61">
        <f t="shared" si="0"/>
        <v>1</v>
      </c>
      <c r="B61" t="str">
        <f t="shared" si="1"/>
        <v>20231004A</v>
      </c>
      <c r="C61">
        <f t="shared" si="5"/>
        <v>1</v>
      </c>
      <c r="D61" s="4">
        <v>45203</v>
      </c>
      <c r="E61" s="3" t="s">
        <v>30</v>
      </c>
      <c r="F61" s="3" t="s">
        <v>1264</v>
      </c>
      <c r="G61" s="7" t="s">
        <v>547</v>
      </c>
      <c r="H61" t="s">
        <v>2</v>
      </c>
      <c r="I61" s="5">
        <v>80</v>
      </c>
      <c r="J61" t="s">
        <v>230</v>
      </c>
      <c r="K61">
        <v>1</v>
      </c>
      <c r="L61" s="5">
        <v>80</v>
      </c>
      <c r="M61" s="5">
        <f t="shared" si="3"/>
        <v>80</v>
      </c>
      <c r="N61" s="5">
        <f t="shared" si="4"/>
        <v>80</v>
      </c>
      <c r="O61" t="s">
        <v>118</v>
      </c>
      <c r="P61" s="14" t="s">
        <v>1267</v>
      </c>
      <c r="Q61" s="14" t="s">
        <v>1266</v>
      </c>
      <c r="R61" s="14" t="s">
        <v>1265</v>
      </c>
    </row>
    <row r="62" spans="1:19" ht="15.75" customHeight="1" x14ac:dyDescent="0.25">
      <c r="A62">
        <f t="shared" si="0"/>
        <v>2</v>
      </c>
      <c r="B62" t="str">
        <f t="shared" si="1"/>
        <v>20231004B</v>
      </c>
      <c r="C62">
        <f t="shared" si="5"/>
        <v>1</v>
      </c>
      <c r="D62" s="4">
        <v>45203</v>
      </c>
      <c r="E62" s="3" t="s">
        <v>295</v>
      </c>
      <c r="F62" t="str">
        <f t="array" ref="F62">INDEX(Establishment!B$2:B$1042,MATCH($E62,Establishment!$A$2:$A$1042,0))</f>
        <v>Metro Department</v>
      </c>
      <c r="G62" t="str">
        <f t="array" ref="G62">INDEX(Establishment!C$2:C$1042,MATCH($E62,Establishment!$A$2:$A$1042,0))</f>
        <v>Market Market, BGC</v>
      </c>
      <c r="H62" t="s">
        <v>22</v>
      </c>
      <c r="I62" s="5">
        <v>692.55</v>
      </c>
      <c r="K62">
        <v>1</v>
      </c>
      <c r="L62" s="5">
        <v>399</v>
      </c>
      <c r="M62" s="5">
        <f t="shared" si="3"/>
        <v>399</v>
      </c>
      <c r="N62" s="5">
        <f t="shared" si="4"/>
        <v>399</v>
      </c>
      <c r="O62" t="s">
        <v>118</v>
      </c>
      <c r="P62" t="str">
        <f t="array" ref="P62">INDEX(Items!B$2:B$1090,MATCH($O62,Items!$A$2:$A$1090,0))</f>
        <v xml:space="preserve"> </v>
      </c>
      <c r="Q62" s="14" t="s">
        <v>1268</v>
      </c>
      <c r="R62" t="str">
        <f t="array" ref="R62">INDEX(Items!D$2:D$1090,MATCH($O62,Items!$A$2:$A$1090,0))</f>
        <v xml:space="preserve"> </v>
      </c>
    </row>
    <row r="63" spans="1:19" ht="15.75" customHeight="1" x14ac:dyDescent="0.25">
      <c r="A63">
        <f t="shared" si="0"/>
        <v>2</v>
      </c>
      <c r="B63" t="str">
        <f t="shared" si="1"/>
        <v>20231004B</v>
      </c>
      <c r="C63">
        <f t="shared" si="5"/>
        <v>1</v>
      </c>
      <c r="D63" s="4">
        <v>45203</v>
      </c>
      <c r="E63" s="3" t="s">
        <v>295</v>
      </c>
      <c r="F63" t="str">
        <f t="array" ref="F63">INDEX(Establishment!B$2:B$1042,MATCH($E63,Establishment!$A$2:$A$1042,0))</f>
        <v>Metro Department</v>
      </c>
      <c r="G63" t="str">
        <f t="array" ref="G63">INDEX(Establishment!C$2:C$1042,MATCH($E63,Establishment!$A$2:$A$1042,0))</f>
        <v>Market Market, BGC</v>
      </c>
      <c r="I63" s="5"/>
      <c r="K63">
        <v>-1</v>
      </c>
      <c r="L63" s="5">
        <v>199</v>
      </c>
      <c r="M63" s="5">
        <f t="shared" si="3"/>
        <v>-199</v>
      </c>
      <c r="N63" s="5">
        <f t="shared" si="4"/>
        <v>200</v>
      </c>
      <c r="O63" t="s">
        <v>1284</v>
      </c>
      <c r="Q63" s="14" t="s">
        <v>1285</v>
      </c>
    </row>
    <row r="64" spans="1:19" ht="15.75" customHeight="1" x14ac:dyDescent="0.25">
      <c r="A64">
        <f t="shared" si="0"/>
        <v>2</v>
      </c>
      <c r="B64" t="str">
        <f t="shared" si="1"/>
        <v>20231004B</v>
      </c>
      <c r="C64">
        <f t="shared" si="5"/>
        <v>1</v>
      </c>
      <c r="D64" s="4">
        <v>45203</v>
      </c>
      <c r="E64" s="3" t="s">
        <v>295</v>
      </c>
      <c r="F64" t="str">
        <f t="array" ref="F64">INDEX(Establishment!B$2:B$1042,MATCH($E64,Establishment!$A$2:$A$1042,0))</f>
        <v>Metro Department</v>
      </c>
      <c r="G64" t="str">
        <f t="array" ref="G64">INDEX(Establishment!C$2:C$1042,MATCH($E64,Establishment!$A$2:$A$1042,0))</f>
        <v>Market Market, BGC</v>
      </c>
      <c r="I64" s="5"/>
      <c r="J64" t="s">
        <v>20</v>
      </c>
      <c r="K64">
        <v>1</v>
      </c>
      <c r="L64" s="5">
        <v>79.75</v>
      </c>
      <c r="M64" s="5">
        <f t="shared" si="3"/>
        <v>79.75</v>
      </c>
      <c r="N64" s="5">
        <f t="shared" si="4"/>
        <v>279.75</v>
      </c>
      <c r="O64" t="s">
        <v>118</v>
      </c>
      <c r="P64" s="14" t="s">
        <v>1269</v>
      </c>
      <c r="Q64" s="14" t="s">
        <v>1270</v>
      </c>
      <c r="R64" s="14" t="s">
        <v>1271</v>
      </c>
      <c r="S64" s="14" t="s">
        <v>1272</v>
      </c>
    </row>
    <row r="65" spans="1:19" ht="15.75" customHeight="1" x14ac:dyDescent="0.25">
      <c r="A65">
        <f t="shared" si="0"/>
        <v>2</v>
      </c>
      <c r="B65" t="str">
        <f t="shared" si="1"/>
        <v>20231004B</v>
      </c>
      <c r="C65">
        <f t="shared" si="5"/>
        <v>1</v>
      </c>
      <c r="D65" s="4">
        <v>45203</v>
      </c>
      <c r="E65" s="3" t="s">
        <v>295</v>
      </c>
      <c r="F65" t="str">
        <f t="array" ref="F65">INDEX(Establishment!B$2:B$1042,MATCH($E65,Establishment!$A$2:$A$1042,0))</f>
        <v>Metro Department</v>
      </c>
      <c r="G65" t="str">
        <f t="array" ref="G65">INDEX(Establishment!C$2:C$1042,MATCH($E65,Establishment!$A$2:$A$1042,0))</f>
        <v>Market Market, BGC</v>
      </c>
      <c r="I65" s="5"/>
      <c r="J65" t="s">
        <v>20</v>
      </c>
      <c r="K65">
        <v>1</v>
      </c>
      <c r="L65" s="5">
        <v>89</v>
      </c>
      <c r="M65" s="5">
        <f t="shared" si="3"/>
        <v>89</v>
      </c>
      <c r="N65" s="5">
        <f t="shared" si="4"/>
        <v>368.75</v>
      </c>
      <c r="O65" t="s">
        <v>118</v>
      </c>
      <c r="P65" t="str">
        <f t="array" ref="P65">INDEX(Items!B$2:B$1090,MATCH($O65,Items!$A$2:$A$1090,0))</f>
        <v xml:space="preserve"> </v>
      </c>
      <c r="Q65" s="14" t="s">
        <v>1273</v>
      </c>
      <c r="R65" s="14" t="s">
        <v>1274</v>
      </c>
      <c r="S65" s="14" t="s">
        <v>1275</v>
      </c>
    </row>
    <row r="66" spans="1:19" ht="15.75" customHeight="1" x14ac:dyDescent="0.25">
      <c r="A66">
        <f t="shared" ref="A66:A88" si="6">IF(OR(D66&lt;&gt;D65,D66=""),1,IF(NOT(AND(E66=E65,F66=F65,G66=G65)),A65+1,IF(OR(H66="",AND(H66&lt;&gt;"",H66&lt;&gt;H65,H65&lt;&gt;"")),A65,A65+1)))</f>
        <v>2</v>
      </c>
      <c r="B66" t="str">
        <f t="shared" si="1"/>
        <v>20231004B</v>
      </c>
      <c r="C66">
        <f t="shared" si="5"/>
        <v>1</v>
      </c>
      <c r="D66" s="4">
        <v>45203</v>
      </c>
      <c r="E66" s="3" t="s">
        <v>295</v>
      </c>
      <c r="F66" t="str">
        <f t="array" ref="F66">INDEX(Establishment!B$2:B$1042,MATCH($E66,Establishment!$A$2:$A$1042,0))</f>
        <v>Metro Department</v>
      </c>
      <c r="G66" t="str">
        <f t="array" ref="G66">INDEX(Establishment!C$2:C$1042,MATCH($E66,Establishment!$A$2:$A$1042,0))</f>
        <v>Market Market, BGC</v>
      </c>
      <c r="I66" s="5"/>
      <c r="J66" t="s">
        <v>20</v>
      </c>
      <c r="K66">
        <v>1</v>
      </c>
      <c r="L66" s="5">
        <v>180</v>
      </c>
      <c r="M66" s="5">
        <f t="shared" si="3"/>
        <v>180</v>
      </c>
      <c r="N66" s="5">
        <f t="shared" ref="N66:N88" si="7">IF(B66=B65,N65+M66,M66)</f>
        <v>548.75</v>
      </c>
      <c r="O66" t="s">
        <v>118</v>
      </c>
      <c r="P66" s="14" t="s">
        <v>1277</v>
      </c>
      <c r="Q66" s="14" t="s">
        <v>1276</v>
      </c>
      <c r="R66" t="str">
        <f t="array" ref="R66">INDEX(Items!D$2:D$1090,MATCH($O66,Items!$A$2:$A$1090,0))</f>
        <v xml:space="preserve"> </v>
      </c>
    </row>
    <row r="67" spans="1:19" ht="15.75" customHeight="1" x14ac:dyDescent="0.25">
      <c r="A67">
        <f t="shared" si="6"/>
        <v>2</v>
      </c>
      <c r="B67" t="str">
        <f t="shared" si="1"/>
        <v>20231004B</v>
      </c>
      <c r="C67">
        <f t="shared" si="5"/>
        <v>1</v>
      </c>
      <c r="D67" s="4">
        <v>45203</v>
      </c>
      <c r="E67" s="3" t="s">
        <v>295</v>
      </c>
      <c r="F67" t="str">
        <f t="array" ref="F67">INDEX(Establishment!B$2:B$1042,MATCH($E67,Establishment!$A$2:$A$1042,0))</f>
        <v>Metro Department</v>
      </c>
      <c r="G67" t="str">
        <f t="array" ref="G67">INDEX(Establishment!C$2:C$1042,MATCH($E67,Establishment!$A$2:$A$1042,0))</f>
        <v>Market Market, BGC</v>
      </c>
      <c r="I67" s="5"/>
      <c r="J67" t="s">
        <v>20</v>
      </c>
      <c r="K67">
        <v>1</v>
      </c>
      <c r="L67" s="5">
        <v>143.80000000000001</v>
      </c>
      <c r="M67" s="5">
        <f t="shared" si="3"/>
        <v>143.80000000000001</v>
      </c>
      <c r="N67" s="5">
        <f t="shared" si="7"/>
        <v>692.55</v>
      </c>
      <c r="O67" t="s">
        <v>118</v>
      </c>
      <c r="P67" s="14" t="s">
        <v>1278</v>
      </c>
      <c r="Q67" s="14" t="s">
        <v>1279</v>
      </c>
      <c r="R67" t="str">
        <f t="array" ref="R67">INDEX(Items!D$2:D$1090,MATCH($O67,Items!$A$2:$A$1090,0))</f>
        <v xml:space="preserve"> </v>
      </c>
    </row>
    <row r="68" spans="1:19" ht="15.75" customHeight="1" x14ac:dyDescent="0.25">
      <c r="A68">
        <f t="shared" si="6"/>
        <v>3</v>
      </c>
      <c r="B68" t="str">
        <f t="shared" si="1"/>
        <v>20231004C</v>
      </c>
      <c r="C68">
        <f t="shared" si="5"/>
        <v>1</v>
      </c>
      <c r="D68" s="4">
        <v>45203</v>
      </c>
      <c r="E68" s="3" t="s">
        <v>30</v>
      </c>
      <c r="F68" s="14" t="s">
        <v>1280</v>
      </c>
      <c r="G68" t="s">
        <v>547</v>
      </c>
      <c r="H68" t="s">
        <v>22</v>
      </c>
      <c r="I68" s="5">
        <v>999</v>
      </c>
      <c r="J68" t="s">
        <v>1165</v>
      </c>
      <c r="K68">
        <v>1</v>
      </c>
      <c r="L68" s="5">
        <v>999</v>
      </c>
      <c r="M68" s="5">
        <f t="shared" si="3"/>
        <v>999</v>
      </c>
      <c r="N68" s="5">
        <f t="shared" si="7"/>
        <v>999</v>
      </c>
      <c r="O68" t="s">
        <v>118</v>
      </c>
      <c r="P68" s="14" t="s">
        <v>1281</v>
      </c>
      <c r="Q68" s="14" t="s">
        <v>1282</v>
      </c>
      <c r="R68" t="str">
        <f t="array" ref="R68">INDEX(Items!D$2:D$1090,MATCH($O68,Items!$A$2:$A$1090,0))</f>
        <v xml:space="preserve"> </v>
      </c>
    </row>
    <row r="69" spans="1:19" ht="15.75" customHeight="1" x14ac:dyDescent="0.25">
      <c r="A69">
        <f t="shared" si="6"/>
        <v>4</v>
      </c>
      <c r="B69" t="str">
        <f t="shared" si="1"/>
        <v>20231004D</v>
      </c>
      <c r="C69">
        <f t="shared" si="5"/>
        <v>1</v>
      </c>
      <c r="D69" s="4">
        <v>45203</v>
      </c>
      <c r="E69" s="3" t="s">
        <v>1452</v>
      </c>
      <c r="F69" t="s">
        <v>1451</v>
      </c>
      <c r="G69" s="7" t="s">
        <v>369</v>
      </c>
      <c r="H69" t="s">
        <v>2</v>
      </c>
      <c r="I69" s="5">
        <v>12</v>
      </c>
      <c r="J69" t="s">
        <v>149</v>
      </c>
      <c r="K69">
        <v>1</v>
      </c>
      <c r="L69" s="5">
        <v>12</v>
      </c>
      <c r="M69" s="5">
        <f t="shared" si="3"/>
        <v>12</v>
      </c>
      <c r="N69" s="5">
        <f t="shared" si="7"/>
        <v>12</v>
      </c>
      <c r="O69" t="s">
        <v>118</v>
      </c>
      <c r="P69" t="str">
        <f t="array" ref="P69">INDEX(Items!B$2:B$1090,MATCH($O69,Items!$A$2:$A$1090,0))</f>
        <v xml:space="preserve"> </v>
      </c>
      <c r="Q69" t="s">
        <v>150</v>
      </c>
      <c r="R69" s="7" t="s">
        <v>347</v>
      </c>
      <c r="S69" s="7" t="s">
        <v>348</v>
      </c>
    </row>
    <row r="70" spans="1:19" ht="15.75" customHeight="1" x14ac:dyDescent="0.25">
      <c r="A70">
        <f t="shared" si="6"/>
        <v>5</v>
      </c>
      <c r="B70" t="str">
        <f t="shared" si="1"/>
        <v>20231004E</v>
      </c>
      <c r="C70">
        <f t="shared" si="5"/>
        <v>1</v>
      </c>
      <c r="D70" s="4">
        <v>45203</v>
      </c>
      <c r="E70" s="3" t="s">
        <v>30</v>
      </c>
      <c r="F70" s="7" t="s">
        <v>48</v>
      </c>
      <c r="G70" s="7" t="s">
        <v>132</v>
      </c>
      <c r="H70" t="s">
        <v>2</v>
      </c>
      <c r="I70" s="5">
        <v>65</v>
      </c>
      <c r="J70" t="s">
        <v>133</v>
      </c>
      <c r="K70">
        <v>1</v>
      </c>
      <c r="L70" s="5">
        <v>70</v>
      </c>
      <c r="M70" s="5">
        <f t="shared" si="3"/>
        <v>70</v>
      </c>
      <c r="N70" s="5">
        <f t="shared" si="7"/>
        <v>70</v>
      </c>
      <c r="O70" t="s">
        <v>20</v>
      </c>
      <c r="P70" t="str">
        <f t="array" ref="P70">INDEX(Items!B$2:B$1090,MATCH($O70,Items!$A$2:$A$1090,0))</f>
        <v xml:space="preserve"> </v>
      </c>
      <c r="Q70" s="14" t="s">
        <v>1263</v>
      </c>
      <c r="R70" s="14" t="s">
        <v>1283</v>
      </c>
    </row>
    <row r="71" spans="1:19" ht="15.75" customHeight="1" x14ac:dyDescent="0.25">
      <c r="A71">
        <f t="shared" si="6"/>
        <v>5</v>
      </c>
      <c r="B71" t="str">
        <f t="shared" si="1"/>
        <v>20231004E</v>
      </c>
      <c r="C71">
        <f t="shared" si="5"/>
        <v>1</v>
      </c>
      <c r="D71" s="4">
        <v>45203</v>
      </c>
      <c r="E71" s="3" t="s">
        <v>30</v>
      </c>
      <c r="F71" s="7" t="s">
        <v>48</v>
      </c>
      <c r="G71" s="7" t="s">
        <v>132</v>
      </c>
      <c r="I71" s="5"/>
      <c r="J71" t="s">
        <v>133</v>
      </c>
      <c r="K71">
        <v>1</v>
      </c>
      <c r="L71" s="5">
        <v>10</v>
      </c>
      <c r="M71" s="5">
        <f t="shared" si="3"/>
        <v>10</v>
      </c>
      <c r="N71" s="5">
        <f t="shared" si="7"/>
        <v>80</v>
      </c>
      <c r="O71" t="s">
        <v>20</v>
      </c>
      <c r="P71" t="str">
        <f t="array" ref="P71">INDEX(Items!B$2:B$1090,MATCH($O71,Items!$A$2:$A$1090,0))</f>
        <v xml:space="preserve"> </v>
      </c>
      <c r="Q71" s="14" t="s">
        <v>136</v>
      </c>
      <c r="R71" t="str">
        <f t="array" ref="R71">INDEX(Items!D$2:D$1090,MATCH($O71,Items!$A$2:$A$1090,0))</f>
        <v xml:space="preserve"> </v>
      </c>
    </row>
    <row r="72" spans="1:19" ht="15.75" customHeight="1" x14ac:dyDescent="0.25">
      <c r="A72">
        <f t="shared" si="6"/>
        <v>1</v>
      </c>
      <c r="B72" t="str">
        <f t="shared" si="1"/>
        <v>20231005A</v>
      </c>
      <c r="C72">
        <f t="shared" si="5"/>
        <v>1</v>
      </c>
      <c r="D72" s="4">
        <v>45204</v>
      </c>
      <c r="E72" s="3" t="s">
        <v>1452</v>
      </c>
      <c r="F72" t="s">
        <v>1451</v>
      </c>
      <c r="G72" t="s">
        <v>148</v>
      </c>
      <c r="H72" t="s">
        <v>2</v>
      </c>
      <c r="I72" s="5">
        <v>12</v>
      </c>
      <c r="J72" t="s">
        <v>149</v>
      </c>
      <c r="K72">
        <v>1</v>
      </c>
      <c r="L72" s="5">
        <v>12</v>
      </c>
      <c r="M72" s="5">
        <f t="shared" si="3"/>
        <v>12</v>
      </c>
      <c r="N72" s="5">
        <f t="shared" si="7"/>
        <v>12</v>
      </c>
      <c r="O72" t="s">
        <v>118</v>
      </c>
      <c r="P72" t="str">
        <f t="array" ref="P72">INDEX(Items!B$2:B$1090,MATCH($O72,Items!$A$2:$A$1090,0))</f>
        <v xml:space="preserve"> </v>
      </c>
      <c r="Q72" t="s">
        <v>150</v>
      </c>
      <c r="R72" t="s">
        <v>151</v>
      </c>
    </row>
    <row r="73" spans="1:19" ht="15.75" customHeight="1" x14ac:dyDescent="0.25">
      <c r="A73">
        <f t="shared" si="6"/>
        <v>2</v>
      </c>
      <c r="B73" t="str">
        <f t="shared" si="1"/>
        <v>20231005B</v>
      </c>
      <c r="C73">
        <f t="shared" si="5"/>
        <v>1</v>
      </c>
      <c r="D73" s="4">
        <v>45204</v>
      </c>
      <c r="E73" s="3" t="s">
        <v>110</v>
      </c>
      <c r="F73" t="str">
        <f t="array" ref="F73">INDEX(Establishment!B$2:B$1042,MATCH($E73,Establishment!$A$2:$A$1042,0))</f>
        <v>7-Eleven</v>
      </c>
      <c r="G73" s="14" t="s">
        <v>339</v>
      </c>
      <c r="H73" t="s">
        <v>2</v>
      </c>
      <c r="I73" s="5">
        <v>71</v>
      </c>
      <c r="J73" t="s">
        <v>166</v>
      </c>
      <c r="K73">
        <v>1</v>
      </c>
      <c r="L73" s="5">
        <v>65</v>
      </c>
      <c r="M73" s="5">
        <f t="shared" si="3"/>
        <v>65</v>
      </c>
      <c r="N73" s="5">
        <f t="shared" si="7"/>
        <v>65</v>
      </c>
      <c r="O73" t="s">
        <v>118</v>
      </c>
      <c r="P73" s="14" t="s">
        <v>1286</v>
      </c>
      <c r="Q73" s="14" t="s">
        <v>1287</v>
      </c>
      <c r="R73" s="14" t="s">
        <v>1288</v>
      </c>
    </row>
    <row r="74" spans="1:19" ht="15.75" customHeight="1" x14ac:dyDescent="0.25">
      <c r="A74">
        <f t="shared" si="6"/>
        <v>3</v>
      </c>
      <c r="B74" t="str">
        <f t="shared" si="1"/>
        <v>20231005C</v>
      </c>
      <c r="C74">
        <f t="shared" si="5"/>
        <v>1</v>
      </c>
      <c r="D74" s="4">
        <v>45204</v>
      </c>
      <c r="E74" s="3" t="s">
        <v>110</v>
      </c>
      <c r="F74" t="str">
        <f t="array" ref="F74">INDEX(Establishment!B$2:B$1042,MATCH($E74,Establishment!$A$2:$A$1042,0))</f>
        <v>7-Eleven</v>
      </c>
      <c r="G74" s="14" t="s">
        <v>339</v>
      </c>
      <c r="H74" t="s">
        <v>2</v>
      </c>
      <c r="I74" s="5">
        <v>65</v>
      </c>
      <c r="J74" t="s">
        <v>166</v>
      </c>
      <c r="K74">
        <v>1</v>
      </c>
      <c r="L74" s="5">
        <v>13</v>
      </c>
      <c r="M74" s="5">
        <f t="shared" si="3"/>
        <v>13</v>
      </c>
      <c r="N74" s="5">
        <f t="shared" si="7"/>
        <v>13</v>
      </c>
      <c r="O74" t="s">
        <v>20</v>
      </c>
      <c r="P74" s="14" t="s">
        <v>1289</v>
      </c>
      <c r="Q74" s="14" t="s">
        <v>975</v>
      </c>
      <c r="R74" s="14" t="s">
        <v>1290</v>
      </c>
    </row>
    <row r="75" spans="1:19" ht="15.75" customHeight="1" x14ac:dyDescent="0.25">
      <c r="A75">
        <f t="shared" si="6"/>
        <v>3</v>
      </c>
      <c r="B75" t="str">
        <f t="shared" si="1"/>
        <v>20231005C</v>
      </c>
      <c r="C75">
        <f t="shared" si="5"/>
        <v>1</v>
      </c>
      <c r="D75" s="4">
        <v>45204</v>
      </c>
      <c r="E75" s="3" t="s">
        <v>110</v>
      </c>
      <c r="F75" t="str">
        <f t="array" ref="F75">INDEX(Establishment!B$2:B$1042,MATCH($E75,Establishment!$A$2:$A$1042,0))</f>
        <v>7-Eleven</v>
      </c>
      <c r="G75" s="14" t="s">
        <v>339</v>
      </c>
      <c r="I75" s="5"/>
      <c r="J75" t="s">
        <v>166</v>
      </c>
      <c r="K75">
        <v>2</v>
      </c>
      <c r="L75" s="5">
        <v>11</v>
      </c>
      <c r="M75" s="5">
        <f t="shared" si="3"/>
        <v>22</v>
      </c>
      <c r="N75" s="5">
        <f t="shared" si="7"/>
        <v>35</v>
      </c>
      <c r="O75" t="s">
        <v>20</v>
      </c>
      <c r="P75" s="14" t="s">
        <v>1289</v>
      </c>
      <c r="Q75" s="14" t="s">
        <v>975</v>
      </c>
      <c r="R75" s="14" t="s">
        <v>1290</v>
      </c>
    </row>
    <row r="76" spans="1:19" ht="15.75" customHeight="1" x14ac:dyDescent="0.25">
      <c r="A76">
        <f t="shared" si="6"/>
        <v>3</v>
      </c>
      <c r="B76" t="str">
        <f t="shared" si="1"/>
        <v>20231005C</v>
      </c>
      <c r="C76">
        <f t="shared" ref="C76:C79" si="8">IF(OR(B76="",B76&lt;&gt;B84),1,C84+1)</f>
        <v>1</v>
      </c>
      <c r="D76" s="4">
        <v>45204</v>
      </c>
      <c r="E76" s="3" t="s">
        <v>110</v>
      </c>
      <c r="F76" t="str">
        <f t="array" ref="F76">INDEX(Establishment!B$2:B$1042,MATCH($E76,Establishment!$A$2:$A$1042,0))</f>
        <v>7-Eleven</v>
      </c>
      <c r="G76" s="14" t="s">
        <v>339</v>
      </c>
      <c r="I76" s="5"/>
      <c r="J76" t="s">
        <v>166</v>
      </c>
      <c r="K76">
        <v>1</v>
      </c>
      <c r="L76" s="5">
        <v>30</v>
      </c>
      <c r="M76" s="5">
        <f t="shared" si="3"/>
        <v>30</v>
      </c>
      <c r="N76" s="5">
        <f t="shared" si="7"/>
        <v>65</v>
      </c>
      <c r="O76" t="s">
        <v>20</v>
      </c>
      <c r="P76" s="14" t="s">
        <v>1473</v>
      </c>
      <c r="Q76" s="14" t="s">
        <v>253</v>
      </c>
      <c r="R76" s="14" t="s">
        <v>1472</v>
      </c>
    </row>
    <row r="77" spans="1:19" ht="15.75" customHeight="1" x14ac:dyDescent="0.25">
      <c r="A77">
        <f t="shared" si="6"/>
        <v>1</v>
      </c>
      <c r="B77" t="str">
        <f t="shared" si="1"/>
        <v>20231006A</v>
      </c>
      <c r="C77">
        <f t="shared" si="8"/>
        <v>1</v>
      </c>
      <c r="D77" s="4">
        <v>45205</v>
      </c>
      <c r="E77" s="3" t="s">
        <v>1452</v>
      </c>
      <c r="F77" t="s">
        <v>1451</v>
      </c>
      <c r="G77" s="7" t="s">
        <v>369</v>
      </c>
      <c r="H77" t="s">
        <v>2</v>
      </c>
      <c r="I77" s="5">
        <v>12</v>
      </c>
      <c r="J77" t="s">
        <v>149</v>
      </c>
      <c r="K77">
        <v>1</v>
      </c>
      <c r="L77" s="5">
        <v>12</v>
      </c>
      <c r="M77" s="5">
        <f t="shared" si="3"/>
        <v>12</v>
      </c>
      <c r="N77" s="5">
        <f t="shared" si="7"/>
        <v>12</v>
      </c>
      <c r="O77" t="s">
        <v>118</v>
      </c>
      <c r="P77" t="str">
        <f t="array" ref="P77">INDEX(Items!B$2:B$1090,MATCH($O77,Items!$A$2:$A$1090,0))</f>
        <v xml:space="preserve"> </v>
      </c>
      <c r="Q77" t="s">
        <v>150</v>
      </c>
      <c r="R77" s="7" t="s">
        <v>347</v>
      </c>
      <c r="S77" s="7" t="s">
        <v>348</v>
      </c>
    </row>
    <row r="78" spans="1:19" ht="15.75" customHeight="1" x14ac:dyDescent="0.25">
      <c r="A78">
        <f t="shared" si="6"/>
        <v>1</v>
      </c>
      <c r="B78" t="str">
        <f t="shared" si="1"/>
        <v>20231007A</v>
      </c>
      <c r="C78">
        <f t="shared" si="8"/>
        <v>1</v>
      </c>
      <c r="D78" s="4">
        <v>45206</v>
      </c>
      <c r="E78" s="3" t="s">
        <v>1452</v>
      </c>
      <c r="F78" t="s">
        <v>1451</v>
      </c>
      <c r="G78" t="s">
        <v>148</v>
      </c>
      <c r="H78" t="s">
        <v>2</v>
      </c>
      <c r="I78" s="5">
        <v>14</v>
      </c>
      <c r="J78" t="s">
        <v>149</v>
      </c>
      <c r="K78">
        <v>1</v>
      </c>
      <c r="L78" s="5">
        <v>14</v>
      </c>
      <c r="M78" s="5">
        <f t="shared" si="3"/>
        <v>14</v>
      </c>
      <c r="N78" s="5">
        <f t="shared" si="7"/>
        <v>14</v>
      </c>
      <c r="O78" t="s">
        <v>118</v>
      </c>
      <c r="P78" t="s">
        <v>147</v>
      </c>
      <c r="Q78" t="s">
        <v>150</v>
      </c>
      <c r="R78" t="s">
        <v>206</v>
      </c>
    </row>
    <row r="79" spans="1:19" ht="15.75" customHeight="1" x14ac:dyDescent="0.25">
      <c r="A79">
        <f t="shared" si="6"/>
        <v>2</v>
      </c>
      <c r="B79" t="str">
        <f t="shared" si="1"/>
        <v>20231007B</v>
      </c>
      <c r="C79">
        <f t="shared" si="8"/>
        <v>1</v>
      </c>
      <c r="D79" s="4">
        <v>45206</v>
      </c>
      <c r="E79" s="3" t="s">
        <v>30</v>
      </c>
      <c r="F79" t="s">
        <v>207</v>
      </c>
      <c r="G79" t="s">
        <v>206</v>
      </c>
      <c r="H79" t="s">
        <v>2</v>
      </c>
      <c r="I79" s="5">
        <v>13</v>
      </c>
      <c r="J79" t="s">
        <v>149</v>
      </c>
      <c r="K79">
        <v>1</v>
      </c>
      <c r="L79" s="5">
        <v>13</v>
      </c>
      <c r="M79" s="5">
        <f t="shared" si="3"/>
        <v>13</v>
      </c>
      <c r="N79" s="5">
        <f t="shared" si="7"/>
        <v>13</v>
      </c>
      <c r="O79" t="s">
        <v>118</v>
      </c>
      <c r="P79" t="s">
        <v>208</v>
      </c>
      <c r="Q79" t="s">
        <v>150</v>
      </c>
      <c r="R79" t="s">
        <v>209</v>
      </c>
    </row>
    <row r="80" spans="1:19" ht="15.75" customHeight="1" x14ac:dyDescent="0.25">
      <c r="A80">
        <f t="shared" si="6"/>
        <v>3</v>
      </c>
      <c r="B80" t="str">
        <f t="shared" si="1"/>
        <v>20231007C</v>
      </c>
      <c r="C80">
        <f t="shared" ref="C80:C85" si="9">IF(OR(B80="",B80&lt;&gt;B89),1,C89+1)</f>
        <v>1</v>
      </c>
      <c r="D80" s="4">
        <v>45206</v>
      </c>
      <c r="E80" s="3" t="s">
        <v>30</v>
      </c>
      <c r="F80" s="14" t="s">
        <v>1296</v>
      </c>
      <c r="G80" s="14" t="s">
        <v>1297</v>
      </c>
      <c r="H80" t="s">
        <v>2</v>
      </c>
      <c r="I80" s="5">
        <v>20</v>
      </c>
      <c r="J80" t="s">
        <v>166</v>
      </c>
      <c r="K80">
        <v>1</v>
      </c>
      <c r="L80" s="5">
        <v>20</v>
      </c>
      <c r="M80" s="5">
        <f t="shared" si="3"/>
        <v>20</v>
      </c>
      <c r="N80" s="5">
        <f t="shared" si="7"/>
        <v>20</v>
      </c>
      <c r="O80" t="s">
        <v>118</v>
      </c>
      <c r="P80" s="14" t="s">
        <v>1298</v>
      </c>
      <c r="Q80" s="14" t="s">
        <v>181</v>
      </c>
      <c r="R80" s="14" t="s">
        <v>1299</v>
      </c>
    </row>
    <row r="81" spans="1:18" ht="15.75" customHeight="1" x14ac:dyDescent="0.25">
      <c r="A81">
        <f t="shared" si="6"/>
        <v>4</v>
      </c>
      <c r="B81" t="str">
        <f t="shared" si="1"/>
        <v>20231007D</v>
      </c>
      <c r="C81">
        <f t="shared" si="9"/>
        <v>1</v>
      </c>
      <c r="D81" s="4">
        <v>45206</v>
      </c>
      <c r="E81" s="3" t="s">
        <v>1452</v>
      </c>
      <c r="F81" t="s">
        <v>1451</v>
      </c>
      <c r="G81" s="14" t="s">
        <v>1291</v>
      </c>
      <c r="H81" t="s">
        <v>2</v>
      </c>
      <c r="I81" s="5">
        <v>13</v>
      </c>
      <c r="J81" t="s">
        <v>149</v>
      </c>
      <c r="K81">
        <v>1</v>
      </c>
      <c r="L81" s="5">
        <v>14</v>
      </c>
      <c r="M81" s="5">
        <f t="shared" si="3"/>
        <v>14</v>
      </c>
      <c r="N81" s="5">
        <f t="shared" si="7"/>
        <v>14</v>
      </c>
      <c r="O81" t="s">
        <v>118</v>
      </c>
      <c r="P81" t="s">
        <v>147</v>
      </c>
      <c r="Q81" t="s">
        <v>150</v>
      </c>
      <c r="R81" s="14" t="s">
        <v>1292</v>
      </c>
    </row>
    <row r="82" spans="1:18" ht="15.75" customHeight="1" x14ac:dyDescent="0.25">
      <c r="A82">
        <f t="shared" si="6"/>
        <v>5</v>
      </c>
      <c r="B82" t="str">
        <f t="shared" si="1"/>
        <v>20231007E</v>
      </c>
      <c r="C82">
        <f t="shared" si="9"/>
        <v>1</v>
      </c>
      <c r="D82" s="4">
        <v>45206</v>
      </c>
      <c r="E82" s="3" t="s">
        <v>30</v>
      </c>
      <c r="F82" s="14" t="s">
        <v>1293</v>
      </c>
      <c r="G82" s="14" t="s">
        <v>1292</v>
      </c>
      <c r="H82" t="s">
        <v>2</v>
      </c>
      <c r="I82" s="5">
        <v>550</v>
      </c>
      <c r="J82" t="s">
        <v>86</v>
      </c>
      <c r="K82">
        <v>1</v>
      </c>
      <c r="L82" s="5">
        <v>450</v>
      </c>
      <c r="M82" s="5">
        <f t="shared" si="3"/>
        <v>450</v>
      </c>
      <c r="N82" s="5">
        <f t="shared" si="7"/>
        <v>450</v>
      </c>
      <c r="O82" t="s">
        <v>1294</v>
      </c>
      <c r="P82" t="str">
        <f t="array" ref="P82">INDEX(Items!B$2:B$1090,MATCH($O82,Items!$A$2:$A$1090,0))</f>
        <v>Thai</v>
      </c>
      <c r="Q82" t="str">
        <f t="array" ref="Q82">INDEX(Items!C$2:C$1090,MATCH($O82,Items!$A$2:$A$1090,0))</f>
        <v>Massage</v>
      </c>
      <c r="R82" t="str">
        <f t="array" ref="R82">INDEX(Items!D$2:D$1090,MATCH($O82,Items!$A$2:$A$1090,0))</f>
        <v>1 hour</v>
      </c>
    </row>
    <row r="83" spans="1:18" ht="15.75" customHeight="1" x14ac:dyDescent="0.25">
      <c r="A83">
        <f t="shared" si="6"/>
        <v>5</v>
      </c>
      <c r="B83" t="str">
        <f t="shared" si="1"/>
        <v>20231007E</v>
      </c>
      <c r="C83">
        <f t="shared" si="9"/>
        <v>1</v>
      </c>
      <c r="D83" s="4">
        <v>45206</v>
      </c>
      <c r="E83" s="3" t="s">
        <v>30</v>
      </c>
      <c r="F83" s="14" t="s">
        <v>1293</v>
      </c>
      <c r="G83" s="14" t="s">
        <v>1292</v>
      </c>
      <c r="I83" s="5"/>
      <c r="J83" t="s">
        <v>20</v>
      </c>
      <c r="K83">
        <v>1</v>
      </c>
      <c r="L83" s="5">
        <v>100</v>
      </c>
      <c r="M83" s="5">
        <f t="shared" si="3"/>
        <v>100</v>
      </c>
      <c r="N83" s="5">
        <f t="shared" si="7"/>
        <v>550</v>
      </c>
      <c r="O83" t="s">
        <v>89</v>
      </c>
      <c r="P83">
        <f t="array" ref="P83">INDEX(Items!B$2:B$1090,MATCH($O83,Items!$A$2:$A$1090,0))</f>
        <v>0</v>
      </c>
      <c r="Q83" t="str">
        <f t="array" ref="Q83">INDEX(Items!C$2:C$1090,MATCH($O83,Items!$A$2:$A$1090,0))</f>
        <v>Service</v>
      </c>
      <c r="R83" t="str">
        <f t="array" ref="R83">INDEX(Items!D$2:D$1090,MATCH($O83,Items!$A$2:$A$1090,0))</f>
        <v>Tips</v>
      </c>
    </row>
    <row r="84" spans="1:18" ht="15.75" customHeight="1" x14ac:dyDescent="0.25">
      <c r="A84">
        <f t="shared" si="6"/>
        <v>6</v>
      </c>
      <c r="B84" t="str">
        <f t="shared" si="1"/>
        <v>20231007F</v>
      </c>
      <c r="C84">
        <f t="shared" si="9"/>
        <v>1</v>
      </c>
      <c r="D84" s="4">
        <v>45206</v>
      </c>
      <c r="E84" s="3" t="s">
        <v>1452</v>
      </c>
      <c r="F84" t="s">
        <v>1451</v>
      </c>
      <c r="G84" s="14" t="s">
        <v>1292</v>
      </c>
      <c r="H84" t="s">
        <v>2</v>
      </c>
      <c r="I84" s="5">
        <v>14</v>
      </c>
      <c r="J84" t="s">
        <v>149</v>
      </c>
      <c r="K84">
        <v>1</v>
      </c>
      <c r="L84" s="5">
        <v>14</v>
      </c>
      <c r="M84" s="5">
        <f t="shared" si="3"/>
        <v>14</v>
      </c>
      <c r="N84" s="5">
        <f t="shared" si="7"/>
        <v>14</v>
      </c>
      <c r="O84" t="s">
        <v>118</v>
      </c>
      <c r="P84" t="s">
        <v>147</v>
      </c>
      <c r="Q84" t="s">
        <v>150</v>
      </c>
      <c r="R84" s="14" t="s">
        <v>1291</v>
      </c>
    </row>
    <row r="85" spans="1:18" ht="15.75" customHeight="1" x14ac:dyDescent="0.25">
      <c r="A85">
        <f t="shared" si="6"/>
        <v>7</v>
      </c>
      <c r="B85" t="str">
        <f t="shared" si="1"/>
        <v>20231007G</v>
      </c>
      <c r="C85">
        <f t="shared" si="9"/>
        <v>1</v>
      </c>
      <c r="D85" s="4">
        <v>45206</v>
      </c>
      <c r="E85" s="3" t="s">
        <v>30</v>
      </c>
      <c r="F85" s="14" t="s">
        <v>1295</v>
      </c>
      <c r="G85" s="14" t="s">
        <v>1291</v>
      </c>
      <c r="H85" t="s">
        <v>2</v>
      </c>
      <c r="I85" s="5">
        <v>400</v>
      </c>
      <c r="J85" t="s">
        <v>86</v>
      </c>
      <c r="K85">
        <v>1</v>
      </c>
      <c r="L85" s="5">
        <v>300</v>
      </c>
      <c r="M85" s="5">
        <f t="shared" si="3"/>
        <v>300</v>
      </c>
      <c r="N85" s="5">
        <f t="shared" si="7"/>
        <v>300</v>
      </c>
      <c r="O85" t="s">
        <v>87</v>
      </c>
      <c r="P85" t="str">
        <f t="array" ref="P85">INDEX(Items!B$2:B$1090,MATCH($O85,Items!$A$2:$A$1090,0))</f>
        <v>Swedish</v>
      </c>
      <c r="Q85" t="str">
        <f t="array" ref="Q85">INDEX(Items!C$2:C$1090,MATCH($O85,Items!$A$2:$A$1090,0))</f>
        <v xml:space="preserve">Massage </v>
      </c>
      <c r="R85" t="str">
        <f t="array" ref="R85">INDEX(Items!D$2:D$1090,MATCH($O85,Items!$A$2:$A$1090,0))</f>
        <v>1 hour</v>
      </c>
    </row>
    <row r="86" spans="1:18" ht="15.75" customHeight="1" x14ac:dyDescent="0.25">
      <c r="A86">
        <f t="shared" si="6"/>
        <v>7</v>
      </c>
      <c r="B86" t="str">
        <f t="shared" si="1"/>
        <v>20231007G</v>
      </c>
      <c r="C86">
        <f>IF(OR(B86="",B86&lt;&gt;B95),1,C95+1)</f>
        <v>1</v>
      </c>
      <c r="D86" s="4">
        <v>45206</v>
      </c>
      <c r="E86" s="3" t="s">
        <v>30</v>
      </c>
      <c r="F86" s="14" t="s">
        <v>1295</v>
      </c>
      <c r="G86" s="14" t="s">
        <v>1291</v>
      </c>
      <c r="I86" s="5"/>
      <c r="J86" t="s">
        <v>20</v>
      </c>
      <c r="K86">
        <v>1</v>
      </c>
      <c r="L86" s="5">
        <v>100</v>
      </c>
      <c r="M86" s="5">
        <f t="shared" si="3"/>
        <v>100</v>
      </c>
      <c r="N86" s="5">
        <f t="shared" si="7"/>
        <v>400</v>
      </c>
      <c r="O86" t="s">
        <v>89</v>
      </c>
      <c r="P86">
        <f t="array" ref="P86">INDEX(Items!B$2:B$1090,MATCH($O86,Items!$A$2:$A$1090,0))</f>
        <v>0</v>
      </c>
      <c r="Q86" t="str">
        <f t="array" ref="Q86">INDEX(Items!C$2:C$1090,MATCH($O86,Items!$A$2:$A$1090,0))</f>
        <v>Service</v>
      </c>
      <c r="R86" t="str">
        <f t="array" ref="R86">INDEX(Items!D$2:D$1090,MATCH($O86,Items!$A$2:$A$1090,0))</f>
        <v>Tips</v>
      </c>
    </row>
    <row r="87" spans="1:18" ht="15.75" customHeight="1" x14ac:dyDescent="0.25">
      <c r="A87">
        <f t="shared" si="6"/>
        <v>8</v>
      </c>
      <c r="B87" t="str">
        <f t="shared" si="1"/>
        <v>20231007H</v>
      </c>
      <c r="C87">
        <f>IF(OR(B87="",B87&lt;&gt;B96),1,C96+1)</f>
        <v>1</v>
      </c>
      <c r="D87" s="4">
        <v>45206</v>
      </c>
      <c r="E87" s="3" t="s">
        <v>30</v>
      </c>
      <c r="F87" t="s">
        <v>207</v>
      </c>
      <c r="G87" t="s">
        <v>209</v>
      </c>
      <c r="H87" t="s">
        <v>2</v>
      </c>
      <c r="I87" s="5">
        <v>13</v>
      </c>
      <c r="J87" t="s">
        <v>149</v>
      </c>
      <c r="K87">
        <v>1</v>
      </c>
      <c r="L87" s="5">
        <v>13</v>
      </c>
      <c r="M87" s="5">
        <f t="shared" si="3"/>
        <v>13</v>
      </c>
      <c r="N87" s="5">
        <f t="shared" si="7"/>
        <v>13</v>
      </c>
      <c r="O87" t="s">
        <v>118</v>
      </c>
      <c r="P87" t="s">
        <v>208</v>
      </c>
      <c r="Q87" t="s">
        <v>150</v>
      </c>
      <c r="R87" s="14" t="s">
        <v>1300</v>
      </c>
    </row>
    <row r="88" spans="1:18" ht="15.75" customHeight="1" x14ac:dyDescent="0.25">
      <c r="A88">
        <f t="shared" si="6"/>
        <v>9</v>
      </c>
      <c r="B88" t="str">
        <f t="shared" si="1"/>
        <v>20231007I</v>
      </c>
      <c r="C88">
        <f t="shared" ref="C88" si="10">IF(OR(B88="",B88&lt;&gt;B97),1,C97+1)</f>
        <v>1</v>
      </c>
      <c r="D88" s="4">
        <v>45206</v>
      </c>
      <c r="E88" s="3" t="s">
        <v>30</v>
      </c>
      <c r="F88" s="14" t="s">
        <v>174</v>
      </c>
      <c r="G88" s="14" t="s">
        <v>1300</v>
      </c>
      <c r="H88" t="s">
        <v>2</v>
      </c>
      <c r="I88" s="5">
        <v>15</v>
      </c>
      <c r="J88" t="s">
        <v>149</v>
      </c>
      <c r="K88">
        <v>1</v>
      </c>
      <c r="L88" s="5">
        <v>14</v>
      </c>
      <c r="M88" s="5">
        <f t="shared" si="3"/>
        <v>14</v>
      </c>
      <c r="N88" s="5">
        <f t="shared" si="7"/>
        <v>14</v>
      </c>
      <c r="O88" t="s">
        <v>118</v>
      </c>
      <c r="P88" t="s">
        <v>147</v>
      </c>
      <c r="Q88" t="s">
        <v>150</v>
      </c>
      <c r="R88" s="14" t="s">
        <v>151</v>
      </c>
    </row>
    <row r="89" spans="1:18" ht="15.75" customHeight="1" x14ac:dyDescent="0.25">
      <c r="A89">
        <f>IF(OR(D89&lt;&gt;D87,D89=""),1,IF(NOT(AND(E89=E87,F89=F87,G89=G87)),A87+1,IF(OR(H89="",AND(H89&lt;&gt;"",H89&lt;&gt;H87,H87&lt;&gt;"")),A87,A87+1)))</f>
        <v>9</v>
      </c>
      <c r="B89" t="str">
        <f t="shared" si="1"/>
        <v>20231007I</v>
      </c>
      <c r="C89">
        <f t="shared" ref="C89:C129" si="11">IF(OR(B89="",B89&lt;&gt;B97),1,C97+1)</f>
        <v>1</v>
      </c>
      <c r="D89" s="4">
        <v>45206</v>
      </c>
      <c r="E89" s="3" t="s">
        <v>199</v>
      </c>
      <c r="F89" t="str">
        <f t="array" ref="F89">INDEX(Establishment!B$2:B$1042,MATCH($E89,Establishment!$A$2:$A$1042,0))</f>
        <v>Metro Grocery</v>
      </c>
      <c r="G89" t="str">
        <f t="array" ref="G89">INDEX(Establishment!C$2:C$1042,MATCH($E89,Establishment!$A$2:$A$1042,0))</f>
        <v>Market Market, BGC</v>
      </c>
      <c r="H89" t="s">
        <v>2</v>
      </c>
      <c r="I89" s="5">
        <v>146</v>
      </c>
      <c r="J89" t="s">
        <v>133</v>
      </c>
      <c r="K89">
        <v>1</v>
      </c>
      <c r="L89" s="5">
        <v>58</v>
      </c>
      <c r="M89" s="5">
        <f t="shared" si="3"/>
        <v>58</v>
      </c>
      <c r="N89" s="5">
        <f>IF(B89=B87,N87+M89,M89)</f>
        <v>58</v>
      </c>
      <c r="O89" t="s">
        <v>1306</v>
      </c>
      <c r="P89" t="s">
        <v>1305</v>
      </c>
      <c r="Q89" t="str">
        <f t="array" ref="Q89">INDEX(Items!C$2:C$1090,MATCH($O89,Items!$A$2:$A$1090,0))</f>
        <v xml:space="preserve">Wheat Bread </v>
      </c>
      <c r="R89">
        <f t="array" ref="R89">INDEX(Items!D$2:D$1090,MATCH($O89,Items!$A$2:$A$1090,0))</f>
        <v>0</v>
      </c>
    </row>
    <row r="90" spans="1:18" ht="15.75" customHeight="1" x14ac:dyDescent="0.25">
      <c r="A90">
        <f t="shared" ref="A90:A153" si="12">IF(OR(D90&lt;&gt;D89,D90=""),1,IF(NOT(AND(E90=E89,F90=F89,G90=G89)),A89+1,IF(OR(H90="",AND(H90&lt;&gt;"",H90&lt;&gt;H89,H89&lt;&gt;"")),A89,A89+1)))</f>
        <v>9</v>
      </c>
      <c r="B90" t="str">
        <f t="shared" si="1"/>
        <v>20231007I</v>
      </c>
      <c r="C90">
        <f t="shared" si="11"/>
        <v>1</v>
      </c>
      <c r="D90" s="4">
        <v>45206</v>
      </c>
      <c r="E90" s="3" t="s">
        <v>199</v>
      </c>
      <c r="F90" t="str">
        <f t="array" ref="F90">INDEX(Establishment!B$2:B$1042,MATCH($E90,Establishment!$A$2:$A$1042,0))</f>
        <v>Metro Grocery</v>
      </c>
      <c r="G90" t="str">
        <f t="array" ref="G90">INDEX(Establishment!C$2:C$1042,MATCH($E90,Establishment!$A$2:$A$1042,0))</f>
        <v>Market Market, BGC</v>
      </c>
      <c r="I90" s="5"/>
      <c r="J90" t="s">
        <v>133</v>
      </c>
      <c r="K90">
        <v>1</v>
      </c>
      <c r="L90" s="5">
        <v>88</v>
      </c>
      <c r="M90" s="5">
        <f t="shared" si="3"/>
        <v>88</v>
      </c>
      <c r="N90" s="5">
        <f t="shared" ref="N90:N153" si="13">IF(B90=B89,N89+M90,M90)</f>
        <v>146</v>
      </c>
      <c r="O90" t="s">
        <v>1306</v>
      </c>
      <c r="P90" t="s">
        <v>1307</v>
      </c>
      <c r="Q90" t="str">
        <f t="array" ref="Q90">INDEX(Items!C$2:C$1090,MATCH($O90,Items!$A$2:$A$1090,0))</f>
        <v xml:space="preserve">Wheat Bread </v>
      </c>
      <c r="R90" t="s">
        <v>1061</v>
      </c>
    </row>
    <row r="91" spans="1:18" ht="15.75" customHeight="1" x14ac:dyDescent="0.25">
      <c r="A91">
        <f t="shared" si="12"/>
        <v>10</v>
      </c>
      <c r="B91" t="str">
        <f t="shared" si="1"/>
        <v>20231007J</v>
      </c>
      <c r="C91">
        <f t="shared" si="11"/>
        <v>1</v>
      </c>
      <c r="D91" s="4">
        <v>45206</v>
      </c>
      <c r="E91" s="3" t="s">
        <v>30</v>
      </c>
      <c r="F91" t="s">
        <v>360</v>
      </c>
      <c r="G91" t="s">
        <v>547</v>
      </c>
      <c r="H91" t="s">
        <v>2</v>
      </c>
      <c r="I91" s="5">
        <v>150</v>
      </c>
      <c r="J91" t="s">
        <v>1308</v>
      </c>
      <c r="K91">
        <v>1</v>
      </c>
      <c r="L91" s="5">
        <v>50</v>
      </c>
      <c r="M91" s="5">
        <f t="shared" si="3"/>
        <v>50</v>
      </c>
      <c r="N91" s="5">
        <f t="shared" si="13"/>
        <v>50</v>
      </c>
      <c r="O91" t="s">
        <v>118</v>
      </c>
      <c r="P91" t="str">
        <f t="array" ref="P91">INDEX(Items!B$2:B$1090,MATCH($O91,Items!$A$2:$A$1090,0))</f>
        <v xml:space="preserve"> </v>
      </c>
      <c r="Q91" t="s">
        <v>1309</v>
      </c>
      <c r="R91" t="s">
        <v>363</v>
      </c>
    </row>
    <row r="92" spans="1:18" ht="15.75" customHeight="1" x14ac:dyDescent="0.25">
      <c r="A92">
        <f t="shared" si="12"/>
        <v>10</v>
      </c>
      <c r="B92" t="str">
        <f t="shared" si="1"/>
        <v>20231007J</v>
      </c>
      <c r="C92">
        <f t="shared" si="11"/>
        <v>1</v>
      </c>
      <c r="D92" s="4">
        <v>45206</v>
      </c>
      <c r="E92" s="3" t="s">
        <v>30</v>
      </c>
      <c r="F92" t="s">
        <v>360</v>
      </c>
      <c r="G92" t="s">
        <v>547</v>
      </c>
      <c r="I92" s="5"/>
      <c r="J92" t="s">
        <v>1308</v>
      </c>
      <c r="K92">
        <v>1</v>
      </c>
      <c r="L92" s="5">
        <v>50</v>
      </c>
      <c r="M92" s="5">
        <f t="shared" si="3"/>
        <v>50</v>
      </c>
      <c r="N92" s="5">
        <f t="shared" si="13"/>
        <v>100</v>
      </c>
      <c r="O92" t="s">
        <v>118</v>
      </c>
      <c r="P92" t="str">
        <f t="array" ref="P92">INDEX(Items!B$2:B$1090,MATCH($O92,Items!$A$2:$A$1090,0))</f>
        <v xml:space="preserve"> </v>
      </c>
      <c r="Q92" t="s">
        <v>1309</v>
      </c>
      <c r="R92" t="s">
        <v>1310</v>
      </c>
    </row>
    <row r="93" spans="1:18" ht="15.75" customHeight="1" x14ac:dyDescent="0.25">
      <c r="A93">
        <f t="shared" si="12"/>
        <v>11</v>
      </c>
      <c r="B93" t="str">
        <f t="shared" si="1"/>
        <v>20231007K</v>
      </c>
      <c r="C93">
        <f t="shared" si="11"/>
        <v>1</v>
      </c>
      <c r="D93" s="4">
        <v>45206</v>
      </c>
      <c r="E93" s="3" t="s">
        <v>30</v>
      </c>
      <c r="F93" t="s">
        <v>360</v>
      </c>
      <c r="G93" t="s">
        <v>547</v>
      </c>
      <c r="H93" t="s">
        <v>1312</v>
      </c>
      <c r="I93" s="5">
        <v>165</v>
      </c>
      <c r="J93" t="s">
        <v>1308</v>
      </c>
      <c r="K93">
        <v>2</v>
      </c>
      <c r="L93" s="5">
        <v>50</v>
      </c>
      <c r="M93" s="5">
        <f t="shared" si="3"/>
        <v>100</v>
      </c>
      <c r="N93" s="5">
        <f t="shared" si="13"/>
        <v>100</v>
      </c>
      <c r="O93" t="s">
        <v>118</v>
      </c>
      <c r="P93" t="str">
        <f t="array" ref="P93">INDEX(Items!B$2:B$1090,MATCH($O93,Items!$A$2:$A$1090,0))</f>
        <v xml:space="preserve"> </v>
      </c>
      <c r="Q93" t="s">
        <v>1309</v>
      </c>
      <c r="R93" t="s">
        <v>1311</v>
      </c>
    </row>
    <row r="94" spans="1:18" ht="15.75" customHeight="1" x14ac:dyDescent="0.25">
      <c r="A94">
        <f t="shared" si="12"/>
        <v>11</v>
      </c>
      <c r="B94" t="str">
        <f t="shared" si="1"/>
        <v>20231007K</v>
      </c>
      <c r="C94">
        <f t="shared" si="11"/>
        <v>1</v>
      </c>
      <c r="D94" s="4">
        <v>45206</v>
      </c>
      <c r="E94" s="3" t="s">
        <v>30</v>
      </c>
      <c r="F94" t="s">
        <v>360</v>
      </c>
      <c r="G94" t="s">
        <v>547</v>
      </c>
      <c r="I94" s="5"/>
      <c r="J94" t="s">
        <v>1308</v>
      </c>
      <c r="K94">
        <v>1</v>
      </c>
      <c r="L94" s="5">
        <v>30</v>
      </c>
      <c r="M94" s="5">
        <f t="shared" si="3"/>
        <v>30</v>
      </c>
      <c r="N94" s="5">
        <f t="shared" si="13"/>
        <v>130</v>
      </c>
      <c r="O94" t="s">
        <v>118</v>
      </c>
      <c r="P94" t="str">
        <f t="array" ref="P94">INDEX(Items!B$2:B$1090,MATCH($O94,Items!$A$2:$A$1090,0))</f>
        <v xml:space="preserve"> </v>
      </c>
      <c r="Q94" t="s">
        <v>1309</v>
      </c>
      <c r="R94" t="s">
        <v>364</v>
      </c>
    </row>
    <row r="95" spans="1:18" ht="15.75" customHeight="1" x14ac:dyDescent="0.25">
      <c r="A95">
        <f t="shared" si="12"/>
        <v>11</v>
      </c>
      <c r="B95" t="str">
        <f t="shared" si="1"/>
        <v>20231007K</v>
      </c>
      <c r="C95">
        <f t="shared" si="11"/>
        <v>1</v>
      </c>
      <c r="D95" s="4">
        <v>45206</v>
      </c>
      <c r="E95" s="3" t="s">
        <v>30</v>
      </c>
      <c r="F95" t="s">
        <v>360</v>
      </c>
      <c r="G95" t="s">
        <v>547</v>
      </c>
      <c r="I95" s="5"/>
      <c r="J95" t="s">
        <v>1308</v>
      </c>
      <c r="K95">
        <v>1</v>
      </c>
      <c r="L95" s="5">
        <v>65</v>
      </c>
      <c r="M95" s="5">
        <f t="shared" si="3"/>
        <v>65</v>
      </c>
      <c r="N95" s="5">
        <f t="shared" si="13"/>
        <v>195</v>
      </c>
      <c r="O95" t="s">
        <v>118</v>
      </c>
      <c r="P95" t="str">
        <f t="array" ref="P95">INDEX(Items!B$2:B$1090,MATCH($O95,Items!$A$2:$A$1090,0))</f>
        <v xml:space="preserve"> </v>
      </c>
      <c r="Q95" t="s">
        <v>1309</v>
      </c>
      <c r="R95" t="s">
        <v>1313</v>
      </c>
    </row>
    <row r="96" spans="1:18" ht="15.75" customHeight="1" x14ac:dyDescent="0.25">
      <c r="A96">
        <f t="shared" si="12"/>
        <v>11</v>
      </c>
      <c r="B96" t="str">
        <f t="shared" si="1"/>
        <v>20231007K</v>
      </c>
      <c r="C96">
        <f t="shared" si="11"/>
        <v>1</v>
      </c>
      <c r="D96" s="4">
        <v>45206</v>
      </c>
      <c r="E96" s="3" t="s">
        <v>30</v>
      </c>
      <c r="F96" t="s">
        <v>360</v>
      </c>
      <c r="G96" t="s">
        <v>547</v>
      </c>
      <c r="I96" s="5"/>
      <c r="J96" t="s">
        <v>1308</v>
      </c>
      <c r="K96">
        <v>1</v>
      </c>
      <c r="L96" s="5">
        <v>55</v>
      </c>
      <c r="M96" s="5">
        <f t="shared" si="3"/>
        <v>55</v>
      </c>
      <c r="N96" s="5">
        <f t="shared" si="13"/>
        <v>250</v>
      </c>
      <c r="O96" t="s">
        <v>118</v>
      </c>
      <c r="P96" t="str">
        <f t="array" ref="P96">INDEX(Items!B$2:B$1090,MATCH($O96,Items!$A$2:$A$1090,0))</f>
        <v xml:space="preserve"> </v>
      </c>
      <c r="Q96" t="s">
        <v>1309</v>
      </c>
      <c r="R96" t="s">
        <v>1314</v>
      </c>
    </row>
    <row r="97" spans="1:19" ht="15.75" customHeight="1" x14ac:dyDescent="0.25">
      <c r="A97">
        <f t="shared" si="12"/>
        <v>11</v>
      </c>
      <c r="B97" t="str">
        <f t="shared" si="1"/>
        <v>20231007K</v>
      </c>
      <c r="C97">
        <f t="shared" si="11"/>
        <v>1</v>
      </c>
      <c r="D97" s="4">
        <v>45206</v>
      </c>
      <c r="E97" s="3" t="s">
        <v>30</v>
      </c>
      <c r="F97" t="s">
        <v>360</v>
      </c>
      <c r="G97" t="s">
        <v>547</v>
      </c>
      <c r="I97" s="5"/>
      <c r="J97" t="s">
        <v>1308</v>
      </c>
      <c r="K97">
        <v>1</v>
      </c>
      <c r="L97" s="5">
        <v>15</v>
      </c>
      <c r="M97" s="5">
        <f t="shared" si="3"/>
        <v>15</v>
      </c>
      <c r="N97" s="5">
        <f t="shared" si="13"/>
        <v>265</v>
      </c>
      <c r="O97" t="s">
        <v>1129</v>
      </c>
      <c r="P97">
        <f t="array" ref="P97">INDEX(Items!B$2:B$1090,MATCH($O97,Items!$A$2:$A$1090,0))</f>
        <v>0</v>
      </c>
      <c r="Q97" t="str">
        <f t="array" ref="Q97">INDEX(Items!C$2:C$1090,MATCH($O97,Items!$A$2:$A$1090,0))</f>
        <v>Service Fee</v>
      </c>
      <c r="R97" t="s">
        <v>1312</v>
      </c>
    </row>
    <row r="98" spans="1:19" ht="15.75" customHeight="1" x14ac:dyDescent="0.25">
      <c r="A98">
        <f t="shared" si="12"/>
        <v>12</v>
      </c>
      <c r="B98" t="str">
        <f t="shared" si="1"/>
        <v>20231007L</v>
      </c>
      <c r="C98">
        <f t="shared" si="11"/>
        <v>1</v>
      </c>
      <c r="D98" s="4">
        <v>45206</v>
      </c>
      <c r="E98" s="3" t="s">
        <v>30</v>
      </c>
      <c r="F98" t="s">
        <v>1315</v>
      </c>
      <c r="G98" t="s">
        <v>547</v>
      </c>
      <c r="H98" t="s">
        <v>2</v>
      </c>
      <c r="I98" s="5">
        <v>160</v>
      </c>
      <c r="J98" t="s">
        <v>133</v>
      </c>
      <c r="K98">
        <v>1</v>
      </c>
      <c r="L98" s="5">
        <v>160</v>
      </c>
      <c r="M98" s="5">
        <f t="shared" si="3"/>
        <v>160</v>
      </c>
      <c r="N98" s="5">
        <f t="shared" si="13"/>
        <v>160</v>
      </c>
      <c r="O98" t="s">
        <v>118</v>
      </c>
      <c r="P98" t="s">
        <v>1316</v>
      </c>
      <c r="Q98" t="s">
        <v>1243</v>
      </c>
      <c r="R98" t="s">
        <v>1317</v>
      </c>
    </row>
    <row r="99" spans="1:19" ht="15.75" customHeight="1" x14ac:dyDescent="0.25">
      <c r="A99">
        <f t="shared" si="12"/>
        <v>13</v>
      </c>
      <c r="B99" t="str">
        <f t="shared" si="1"/>
        <v>20231007M</v>
      </c>
      <c r="C99">
        <f t="shared" si="11"/>
        <v>1</v>
      </c>
      <c r="D99" s="4">
        <v>45206</v>
      </c>
      <c r="E99" s="3" t="s">
        <v>30</v>
      </c>
      <c r="F99" t="s">
        <v>1296</v>
      </c>
      <c r="G99" t="s">
        <v>547</v>
      </c>
      <c r="H99" t="s">
        <v>2</v>
      </c>
      <c r="I99" s="5">
        <v>20</v>
      </c>
      <c r="J99" t="s">
        <v>133</v>
      </c>
      <c r="K99">
        <v>1</v>
      </c>
      <c r="L99" s="5">
        <v>20</v>
      </c>
      <c r="M99" s="5">
        <f t="shared" si="3"/>
        <v>20</v>
      </c>
      <c r="N99" s="5">
        <f t="shared" si="13"/>
        <v>20</v>
      </c>
      <c r="O99" t="s">
        <v>118</v>
      </c>
      <c r="P99" t="str">
        <f t="array" ref="P99">INDEX(Items!B$2:B$1090,MATCH($O99,Items!$A$2:$A$1090,0))</f>
        <v xml:space="preserve"> </v>
      </c>
      <c r="Q99" t="s">
        <v>181</v>
      </c>
      <c r="R99" t="s">
        <v>1299</v>
      </c>
    </row>
    <row r="100" spans="1:19" ht="15.75" customHeight="1" x14ac:dyDescent="0.25">
      <c r="A100">
        <f t="shared" si="12"/>
        <v>14</v>
      </c>
      <c r="B100" t="str">
        <f t="shared" si="1"/>
        <v>20231007N</v>
      </c>
      <c r="C100">
        <f t="shared" si="11"/>
        <v>1</v>
      </c>
      <c r="D100" s="4">
        <v>45206</v>
      </c>
      <c r="E100" s="3" t="s">
        <v>1452</v>
      </c>
      <c r="F100" t="s">
        <v>1451</v>
      </c>
      <c r="G100" s="7" t="s">
        <v>369</v>
      </c>
      <c r="H100" t="s">
        <v>2</v>
      </c>
      <c r="I100" s="5">
        <v>12</v>
      </c>
      <c r="J100" t="s">
        <v>149</v>
      </c>
      <c r="K100">
        <v>1</v>
      </c>
      <c r="L100" s="5">
        <v>12</v>
      </c>
      <c r="M100" s="5">
        <f t="shared" si="3"/>
        <v>12</v>
      </c>
      <c r="N100" s="5">
        <f t="shared" si="13"/>
        <v>12</v>
      </c>
      <c r="O100" t="s">
        <v>118</v>
      </c>
      <c r="P100" t="str">
        <f t="array" ref="P100">INDEX(Items!B$2:B$1090,MATCH($O100,Items!$A$2:$A$1090,0))</f>
        <v xml:space="preserve"> </v>
      </c>
      <c r="Q100" t="s">
        <v>150</v>
      </c>
      <c r="R100" s="7" t="s">
        <v>347</v>
      </c>
      <c r="S100" s="7" t="s">
        <v>348</v>
      </c>
    </row>
    <row r="101" spans="1:19" ht="15.75" customHeight="1" x14ac:dyDescent="0.25">
      <c r="A101">
        <f t="shared" si="12"/>
        <v>1</v>
      </c>
      <c r="B101" t="str">
        <f t="shared" si="1"/>
        <v>20231008A</v>
      </c>
      <c r="C101">
        <f t="shared" si="11"/>
        <v>1</v>
      </c>
      <c r="D101" s="4">
        <v>45207</v>
      </c>
      <c r="E101" s="3" t="s">
        <v>1452</v>
      </c>
      <c r="F101" t="s">
        <v>1451</v>
      </c>
      <c r="G101" t="s">
        <v>148</v>
      </c>
      <c r="H101" t="s">
        <v>2</v>
      </c>
      <c r="I101" s="5">
        <v>12</v>
      </c>
      <c r="J101" t="s">
        <v>149</v>
      </c>
      <c r="K101">
        <v>1</v>
      </c>
      <c r="L101" s="5">
        <v>14</v>
      </c>
      <c r="M101" s="5">
        <f t="shared" si="3"/>
        <v>14</v>
      </c>
      <c r="N101" s="5">
        <f t="shared" si="13"/>
        <v>14</v>
      </c>
      <c r="O101" t="s">
        <v>118</v>
      </c>
      <c r="P101" t="s">
        <v>147</v>
      </c>
      <c r="Q101" t="s">
        <v>150</v>
      </c>
      <c r="R101" t="s">
        <v>206</v>
      </c>
    </row>
    <row r="102" spans="1:19" ht="15.75" customHeight="1" x14ac:dyDescent="0.25">
      <c r="A102">
        <f t="shared" si="12"/>
        <v>2</v>
      </c>
      <c r="B102" t="str">
        <f t="shared" si="1"/>
        <v>20231008B</v>
      </c>
      <c r="C102">
        <f t="shared" si="11"/>
        <v>1</v>
      </c>
      <c r="D102" s="4">
        <v>45207</v>
      </c>
      <c r="E102" s="3" t="s">
        <v>1452</v>
      </c>
      <c r="F102" t="s">
        <v>1451</v>
      </c>
      <c r="G102" t="s">
        <v>206</v>
      </c>
      <c r="H102" t="s">
        <v>2</v>
      </c>
      <c r="I102" s="5">
        <v>24</v>
      </c>
      <c r="J102" t="s">
        <v>149</v>
      </c>
      <c r="K102">
        <v>1</v>
      </c>
      <c r="L102" s="5">
        <v>14</v>
      </c>
      <c r="M102" s="5">
        <f t="shared" si="3"/>
        <v>14</v>
      </c>
      <c r="N102" s="5">
        <f t="shared" si="13"/>
        <v>14</v>
      </c>
      <c r="O102" t="s">
        <v>118</v>
      </c>
      <c r="P102" t="s">
        <v>147</v>
      </c>
      <c r="Q102" t="s">
        <v>150</v>
      </c>
      <c r="R102" t="s">
        <v>375</v>
      </c>
    </row>
    <row r="103" spans="1:19" ht="15.75" customHeight="1" x14ac:dyDescent="0.25">
      <c r="A103">
        <f t="shared" si="12"/>
        <v>3</v>
      </c>
      <c r="B103" t="str">
        <f t="shared" si="1"/>
        <v>20231008C</v>
      </c>
      <c r="C103">
        <f t="shared" si="11"/>
        <v>1</v>
      </c>
      <c r="D103" s="4">
        <v>45207</v>
      </c>
      <c r="E103" s="3" t="s">
        <v>30</v>
      </c>
      <c r="F103" t="s">
        <v>1319</v>
      </c>
      <c r="G103" t="s">
        <v>375</v>
      </c>
      <c r="H103" t="s">
        <v>2</v>
      </c>
      <c r="I103" s="5">
        <v>20</v>
      </c>
      <c r="J103" t="s">
        <v>149</v>
      </c>
      <c r="K103">
        <v>1</v>
      </c>
      <c r="L103" s="5">
        <v>14</v>
      </c>
      <c r="M103" s="5">
        <f t="shared" si="3"/>
        <v>14</v>
      </c>
      <c r="N103" s="5">
        <f t="shared" si="13"/>
        <v>14</v>
      </c>
      <c r="O103" t="s">
        <v>118</v>
      </c>
      <c r="P103" t="s">
        <v>147</v>
      </c>
      <c r="Q103" t="s">
        <v>150</v>
      </c>
      <c r="R103" t="s">
        <v>1318</v>
      </c>
    </row>
    <row r="104" spans="1:19" ht="15.75" customHeight="1" x14ac:dyDescent="0.25">
      <c r="A104">
        <f t="shared" si="12"/>
        <v>4</v>
      </c>
      <c r="B104" t="str">
        <f t="shared" si="1"/>
        <v>20231008D</v>
      </c>
      <c r="C104">
        <f t="shared" si="11"/>
        <v>1</v>
      </c>
      <c r="D104" s="4">
        <v>45207</v>
      </c>
      <c r="E104" s="3" t="s">
        <v>30</v>
      </c>
      <c r="F104" t="s">
        <v>1320</v>
      </c>
      <c r="G104" t="s">
        <v>1318</v>
      </c>
      <c r="H104" t="s">
        <v>2</v>
      </c>
      <c r="I104" s="5">
        <v>100</v>
      </c>
      <c r="J104" t="s">
        <v>1321</v>
      </c>
      <c r="K104">
        <v>1</v>
      </c>
      <c r="L104" s="5">
        <v>100</v>
      </c>
      <c r="M104" s="5">
        <f t="shared" si="3"/>
        <v>100</v>
      </c>
      <c r="N104" s="5">
        <f t="shared" si="13"/>
        <v>100</v>
      </c>
      <c r="O104" t="s">
        <v>118</v>
      </c>
      <c r="P104" t="str">
        <f t="array" ref="P104">INDEX(Items!B$2:B$1090,MATCH($O104,Items!$A$2:$A$1090,0))</f>
        <v xml:space="preserve"> </v>
      </c>
      <c r="Q104" t="s">
        <v>1325</v>
      </c>
      <c r="R104" t="s">
        <v>1326</v>
      </c>
    </row>
    <row r="105" spans="1:19" ht="15.75" customHeight="1" x14ac:dyDescent="0.25">
      <c r="A105">
        <f t="shared" si="12"/>
        <v>5</v>
      </c>
      <c r="B105" t="str">
        <f t="shared" si="1"/>
        <v>20231008E</v>
      </c>
      <c r="C105">
        <f t="shared" si="11"/>
        <v>1</v>
      </c>
      <c r="D105" s="4">
        <v>45207</v>
      </c>
      <c r="E105" s="3" t="s">
        <v>30</v>
      </c>
      <c r="F105" t="s">
        <v>1320</v>
      </c>
      <c r="G105" t="s">
        <v>1318</v>
      </c>
      <c r="H105" t="s">
        <v>2</v>
      </c>
      <c r="I105" s="5">
        <v>100</v>
      </c>
      <c r="J105" t="s">
        <v>255</v>
      </c>
      <c r="K105">
        <v>1</v>
      </c>
      <c r="L105" s="5">
        <v>100</v>
      </c>
      <c r="M105" s="5">
        <f t="shared" si="3"/>
        <v>100</v>
      </c>
      <c r="N105" s="5">
        <f t="shared" si="13"/>
        <v>100</v>
      </c>
      <c r="O105" t="s">
        <v>118</v>
      </c>
      <c r="P105" t="str">
        <f t="array" ref="P105">INDEX(Items!B$2:B$1090,MATCH($O105,Items!$A$2:$A$1090,0))</f>
        <v xml:space="preserve"> </v>
      </c>
      <c r="Q105" t="s">
        <v>1323</v>
      </c>
      <c r="R105" t="s">
        <v>1324</v>
      </c>
    </row>
    <row r="106" spans="1:19" ht="15.75" customHeight="1" x14ac:dyDescent="0.25">
      <c r="A106">
        <f t="shared" si="12"/>
        <v>6</v>
      </c>
      <c r="B106" t="str">
        <f t="shared" si="1"/>
        <v>20231008F</v>
      </c>
      <c r="C106">
        <f t="shared" si="11"/>
        <v>1</v>
      </c>
      <c r="D106" s="4">
        <v>45207</v>
      </c>
      <c r="E106" s="3" t="s">
        <v>30</v>
      </c>
      <c r="F106" t="s">
        <v>1320</v>
      </c>
      <c r="G106" t="s">
        <v>1318</v>
      </c>
      <c r="H106" t="s">
        <v>2</v>
      </c>
      <c r="I106" s="5">
        <v>600</v>
      </c>
      <c r="J106" t="s">
        <v>255</v>
      </c>
      <c r="K106">
        <v>1</v>
      </c>
      <c r="L106" s="5">
        <v>600</v>
      </c>
      <c r="M106" s="5">
        <f t="shared" si="3"/>
        <v>600</v>
      </c>
      <c r="N106" s="5">
        <f t="shared" si="13"/>
        <v>600</v>
      </c>
      <c r="O106" t="s">
        <v>118</v>
      </c>
      <c r="P106" t="s">
        <v>1322</v>
      </c>
      <c r="Q106" t="s">
        <v>1323</v>
      </c>
      <c r="R106" t="s">
        <v>1324</v>
      </c>
    </row>
    <row r="107" spans="1:19" ht="15.75" customHeight="1" x14ac:dyDescent="0.25">
      <c r="A107">
        <f t="shared" si="12"/>
        <v>7</v>
      </c>
      <c r="B107" t="str">
        <f t="shared" si="1"/>
        <v>20231008G</v>
      </c>
      <c r="C107">
        <f t="shared" si="11"/>
        <v>1</v>
      </c>
      <c r="D107" s="4">
        <v>45207</v>
      </c>
      <c r="E107" s="3" t="s">
        <v>30</v>
      </c>
      <c r="F107" t="s">
        <v>1327</v>
      </c>
      <c r="G107" t="s">
        <v>1318</v>
      </c>
      <c r="H107" t="s">
        <v>2</v>
      </c>
      <c r="I107" s="5">
        <v>213</v>
      </c>
      <c r="J107" t="s">
        <v>133</v>
      </c>
      <c r="K107">
        <v>1</v>
      </c>
      <c r="L107" s="5">
        <v>188</v>
      </c>
      <c r="M107" s="5">
        <f t="shared" si="3"/>
        <v>188</v>
      </c>
      <c r="N107" s="5">
        <f t="shared" si="13"/>
        <v>188</v>
      </c>
      <c r="O107" t="s">
        <v>33</v>
      </c>
      <c r="P107" t="s">
        <v>1327</v>
      </c>
      <c r="Q107" t="str">
        <f t="array" ref="Q107">INDEX(Items!C$2:C$1090,MATCH($O107,Items!$A$2:$A$1090,0))</f>
        <v>Dish</v>
      </c>
      <c r="R107" t="str">
        <f t="array" ref="R107">INDEX(Items!D$2:D$1090,MATCH($O107,Items!$A$2:$A$1090,0))</f>
        <v>Fried Chicken</v>
      </c>
      <c r="S107" t="s">
        <v>1328</v>
      </c>
    </row>
    <row r="108" spans="1:19" ht="15.75" customHeight="1" x14ac:dyDescent="0.25">
      <c r="A108">
        <f t="shared" si="12"/>
        <v>7</v>
      </c>
      <c r="B108" t="str">
        <f t="shared" si="1"/>
        <v>20231008G</v>
      </c>
      <c r="C108">
        <f t="shared" si="11"/>
        <v>1</v>
      </c>
      <c r="D108" s="4">
        <v>45207</v>
      </c>
      <c r="E108" s="3" t="s">
        <v>30</v>
      </c>
      <c r="F108" t="s">
        <v>1327</v>
      </c>
      <c r="G108" t="s">
        <v>1318</v>
      </c>
      <c r="I108" s="5"/>
      <c r="J108" t="s">
        <v>133</v>
      </c>
      <c r="K108">
        <v>1</v>
      </c>
      <c r="L108" s="5">
        <v>10</v>
      </c>
      <c r="M108" s="5">
        <f t="shared" si="3"/>
        <v>10</v>
      </c>
      <c r="N108" s="5">
        <f t="shared" si="13"/>
        <v>198</v>
      </c>
      <c r="O108" t="s">
        <v>46</v>
      </c>
      <c r="P108">
        <f t="array" ref="P108">INDEX(Items!B$2:B$1090,MATCH($O108,Items!$A$2:$A$1090,0))</f>
        <v>0</v>
      </c>
      <c r="Q108" t="str">
        <f t="array" ref="Q108">INDEX(Items!C$2:C$1090,MATCH($O108,Items!$A$2:$A$1090,0))</f>
        <v>Dish</v>
      </c>
      <c r="R108" t="str">
        <f t="array" ref="R108">INDEX(Items!D$2:D$1090,MATCH($O108,Items!$A$2:$A$1090,0))</f>
        <v>Rice</v>
      </c>
    </row>
    <row r="109" spans="1:19" ht="15.75" customHeight="1" x14ac:dyDescent="0.25">
      <c r="A109">
        <f t="shared" si="12"/>
        <v>7</v>
      </c>
      <c r="B109" t="str">
        <f t="shared" si="1"/>
        <v>20231008G</v>
      </c>
      <c r="C109">
        <f t="shared" si="11"/>
        <v>1</v>
      </c>
      <c r="D109" s="4">
        <v>45207</v>
      </c>
      <c r="E109" s="3" t="s">
        <v>30</v>
      </c>
      <c r="F109" t="s">
        <v>1327</v>
      </c>
      <c r="G109" t="s">
        <v>1318</v>
      </c>
      <c r="I109" s="5"/>
      <c r="J109" t="s">
        <v>133</v>
      </c>
      <c r="K109">
        <v>1</v>
      </c>
      <c r="L109" s="5">
        <v>15</v>
      </c>
      <c r="M109" s="5">
        <f t="shared" si="3"/>
        <v>15</v>
      </c>
      <c r="N109" s="5">
        <f t="shared" si="13"/>
        <v>213</v>
      </c>
      <c r="O109" t="s">
        <v>118</v>
      </c>
      <c r="P109" t="str">
        <f t="array" ref="P109">INDEX(Items!B$2:B$1090,MATCH($O109,Items!$A$2:$A$1090,0))</f>
        <v xml:space="preserve"> </v>
      </c>
      <c r="Q109" t="s">
        <v>181</v>
      </c>
      <c r="R109" t="s">
        <v>1329</v>
      </c>
    </row>
    <row r="110" spans="1:19" ht="15.75" customHeight="1" x14ac:dyDescent="0.25">
      <c r="A110">
        <f t="shared" si="12"/>
        <v>8</v>
      </c>
      <c r="B110" t="str">
        <f t="shared" si="1"/>
        <v>20231008H</v>
      </c>
      <c r="C110">
        <f t="shared" si="11"/>
        <v>1</v>
      </c>
      <c r="D110" s="4">
        <v>45207</v>
      </c>
      <c r="E110" s="3" t="s">
        <v>30</v>
      </c>
      <c r="F110" s="3" t="s">
        <v>1330</v>
      </c>
      <c r="G110" t="s">
        <v>1331</v>
      </c>
      <c r="H110" t="s">
        <v>22</v>
      </c>
      <c r="I110" s="5">
        <v>415</v>
      </c>
      <c r="J110" t="s">
        <v>166</v>
      </c>
      <c r="K110">
        <v>1</v>
      </c>
      <c r="L110" s="5">
        <v>79</v>
      </c>
      <c r="M110" s="5">
        <f t="shared" si="3"/>
        <v>79</v>
      </c>
      <c r="N110" s="5">
        <f t="shared" si="13"/>
        <v>79</v>
      </c>
      <c r="O110" t="s">
        <v>118</v>
      </c>
      <c r="P110" t="s">
        <v>1333</v>
      </c>
      <c r="Q110" t="s">
        <v>1332</v>
      </c>
      <c r="R110" t="str">
        <f t="array" ref="R110">INDEX(Items!D$2:D$1090,MATCH($O110,Items!$A$2:$A$1090,0))</f>
        <v xml:space="preserve"> </v>
      </c>
    </row>
    <row r="111" spans="1:19" ht="15.75" customHeight="1" x14ac:dyDescent="0.25">
      <c r="A111">
        <f t="shared" si="12"/>
        <v>8</v>
      </c>
      <c r="B111" t="str">
        <f t="shared" si="1"/>
        <v>20231008H</v>
      </c>
      <c r="C111">
        <f t="shared" si="11"/>
        <v>1</v>
      </c>
      <c r="D111" s="4">
        <v>45207</v>
      </c>
      <c r="E111" s="3" t="s">
        <v>30</v>
      </c>
      <c r="F111" s="3" t="s">
        <v>1330</v>
      </c>
      <c r="G111" t="s">
        <v>1331</v>
      </c>
      <c r="I111" s="5"/>
      <c r="J111" t="s">
        <v>133</v>
      </c>
      <c r="K111">
        <v>1</v>
      </c>
      <c r="L111" s="5">
        <v>336</v>
      </c>
      <c r="M111" s="5">
        <f t="shared" si="3"/>
        <v>336</v>
      </c>
      <c r="N111" s="5">
        <f t="shared" si="13"/>
        <v>415</v>
      </c>
      <c r="O111" t="s">
        <v>118</v>
      </c>
      <c r="P111" t="s">
        <v>1334</v>
      </c>
      <c r="Q111" t="s">
        <v>1335</v>
      </c>
      <c r="R111" t="s">
        <v>1336</v>
      </c>
    </row>
    <row r="112" spans="1:19" ht="15.75" customHeight="1" x14ac:dyDescent="0.25">
      <c r="A112">
        <f t="shared" si="12"/>
        <v>9</v>
      </c>
      <c r="B112" t="str">
        <f t="shared" si="1"/>
        <v>20231008I</v>
      </c>
      <c r="C112">
        <f t="shared" si="11"/>
        <v>1</v>
      </c>
      <c r="D112" s="4">
        <v>45207</v>
      </c>
      <c r="E112" s="3" t="s">
        <v>1339</v>
      </c>
      <c r="F112" t="str">
        <f t="array" ref="F112">INDEX(Establishment!B$2:B$1042,MATCH($E112,Establishment!$A$2:$A$1042,0))</f>
        <v>Holand Chinese Deli</v>
      </c>
      <c r="G112" t="str">
        <f t="array" ref="G112">INDEX(Establishment!C$2:C$1042,MATCH($E112,Establishment!$A$2:$A$1042,0))</f>
        <v>Binondo</v>
      </c>
      <c r="H112" t="s">
        <v>22</v>
      </c>
      <c r="I112" s="5">
        <v>317</v>
      </c>
      <c r="J112" t="s">
        <v>166</v>
      </c>
      <c r="K112">
        <v>2</v>
      </c>
      <c r="L112" s="5">
        <v>68</v>
      </c>
      <c r="M112" s="5">
        <f t="shared" si="3"/>
        <v>136</v>
      </c>
      <c r="N112" s="5">
        <f t="shared" si="13"/>
        <v>136</v>
      </c>
      <c r="O112" t="s">
        <v>118</v>
      </c>
      <c r="P112" t="s">
        <v>1340</v>
      </c>
      <c r="Q112" t="s">
        <v>1341</v>
      </c>
      <c r="R112" t="s">
        <v>279</v>
      </c>
    </row>
    <row r="113" spans="1:18" ht="15.75" customHeight="1" x14ac:dyDescent="0.25">
      <c r="A113">
        <f t="shared" si="12"/>
        <v>9</v>
      </c>
      <c r="B113" t="str">
        <f t="shared" si="1"/>
        <v>20231008I</v>
      </c>
      <c r="C113">
        <f t="shared" si="11"/>
        <v>1</v>
      </c>
      <c r="D113" s="4">
        <v>45207</v>
      </c>
      <c r="E113" s="3" t="s">
        <v>1339</v>
      </c>
      <c r="F113" t="str">
        <f t="array" ref="F113">INDEX(Establishment!B$2:B$1042,MATCH($E113,Establishment!$A$2:$A$1042,0))</f>
        <v>Holand Chinese Deli</v>
      </c>
      <c r="G113" t="str">
        <f t="array" ref="G113">INDEX(Establishment!C$2:C$1042,MATCH($E113,Establishment!$A$2:$A$1042,0))</f>
        <v>Binondo</v>
      </c>
      <c r="I113" s="5"/>
      <c r="J113" t="s">
        <v>166</v>
      </c>
      <c r="K113">
        <v>1</v>
      </c>
      <c r="L113" s="5">
        <v>50</v>
      </c>
      <c r="M113" s="5">
        <f t="shared" si="3"/>
        <v>50</v>
      </c>
      <c r="N113" s="5">
        <f t="shared" si="13"/>
        <v>186</v>
      </c>
      <c r="O113" t="s">
        <v>118</v>
      </c>
      <c r="P113" t="str">
        <f t="array" ref="P113">INDEX(Items!B$2:B$1090,MATCH($O113,Items!$A$2:$A$1090,0))</f>
        <v xml:space="preserve"> </v>
      </c>
      <c r="Q113" t="s">
        <v>1342</v>
      </c>
      <c r="R113" t="s">
        <v>1343</v>
      </c>
    </row>
    <row r="114" spans="1:18" ht="15.75" customHeight="1" x14ac:dyDescent="0.25">
      <c r="A114">
        <f t="shared" si="12"/>
        <v>9</v>
      </c>
      <c r="B114" t="str">
        <f t="shared" si="1"/>
        <v>20231008I</v>
      </c>
      <c r="C114">
        <f t="shared" si="11"/>
        <v>1</v>
      </c>
      <c r="D114" s="4">
        <v>45207</v>
      </c>
      <c r="E114" s="3" t="s">
        <v>1339</v>
      </c>
      <c r="F114" t="str">
        <f t="array" ref="F114">INDEX(Establishment!B$2:B$1042,MATCH($E114,Establishment!$A$2:$A$1042,0))</f>
        <v>Holand Chinese Deli</v>
      </c>
      <c r="G114" t="str">
        <f t="array" ref="G114">INDEX(Establishment!C$2:C$1042,MATCH($E114,Establishment!$A$2:$A$1042,0))</f>
        <v>Binondo</v>
      </c>
      <c r="I114" s="5"/>
      <c r="J114" t="s">
        <v>166</v>
      </c>
      <c r="K114">
        <v>2</v>
      </c>
      <c r="L114" s="5">
        <v>8</v>
      </c>
      <c r="M114" s="5">
        <f t="shared" si="3"/>
        <v>16</v>
      </c>
      <c r="N114" s="5">
        <f t="shared" si="13"/>
        <v>202</v>
      </c>
      <c r="O114" t="s">
        <v>118</v>
      </c>
      <c r="P114" t="str">
        <f t="array" ref="P114">INDEX(Items!B$2:B$1090,MATCH($O114,Items!$A$2:$A$1090,0))</f>
        <v xml:space="preserve"> </v>
      </c>
      <c r="Q114" t="s">
        <v>975</v>
      </c>
      <c r="R114" t="s">
        <v>1344</v>
      </c>
    </row>
    <row r="115" spans="1:18" ht="15.75" customHeight="1" x14ac:dyDescent="0.25">
      <c r="A115">
        <f t="shared" si="12"/>
        <v>9</v>
      </c>
      <c r="B115" t="str">
        <f t="shared" si="1"/>
        <v>20231008I</v>
      </c>
      <c r="C115">
        <f t="shared" si="11"/>
        <v>1</v>
      </c>
      <c r="D115" s="4">
        <v>45207</v>
      </c>
      <c r="E115" s="3" t="s">
        <v>1339</v>
      </c>
      <c r="F115" t="str">
        <f t="array" ref="F115">INDEX(Establishment!B$2:B$1042,MATCH($E115,Establishment!$A$2:$A$1042,0))</f>
        <v>Holand Chinese Deli</v>
      </c>
      <c r="G115" t="str">
        <f t="array" ref="G115">INDEX(Establishment!C$2:C$1042,MATCH($E115,Establishment!$A$2:$A$1042,0))</f>
        <v>Binondo</v>
      </c>
      <c r="I115" s="5"/>
      <c r="J115" t="s">
        <v>166</v>
      </c>
      <c r="K115">
        <v>1</v>
      </c>
      <c r="L115" s="5">
        <v>15</v>
      </c>
      <c r="M115" s="5">
        <f t="shared" si="3"/>
        <v>15</v>
      </c>
      <c r="N115" s="5">
        <f t="shared" si="13"/>
        <v>217</v>
      </c>
      <c r="O115" t="s">
        <v>118</v>
      </c>
      <c r="P115" t="s">
        <v>1345</v>
      </c>
      <c r="Q115" t="s">
        <v>1346</v>
      </c>
      <c r="R115" t="s">
        <v>1347</v>
      </c>
    </row>
    <row r="116" spans="1:18" ht="15.75" customHeight="1" x14ac:dyDescent="0.25">
      <c r="A116">
        <f t="shared" si="12"/>
        <v>9</v>
      </c>
      <c r="B116" t="str">
        <f t="shared" si="1"/>
        <v>20231008I</v>
      </c>
      <c r="C116">
        <f t="shared" si="11"/>
        <v>1</v>
      </c>
      <c r="D116" s="4">
        <v>45207</v>
      </c>
      <c r="E116" s="3" t="s">
        <v>1339</v>
      </c>
      <c r="F116" t="str">
        <f t="array" ref="F116">INDEX(Establishment!B$2:B$1042,MATCH($E116,Establishment!$A$2:$A$1042,0))</f>
        <v>Holand Chinese Deli</v>
      </c>
      <c r="G116" t="str">
        <f t="array" ref="G116">INDEX(Establishment!C$2:C$1042,MATCH($E116,Establishment!$A$2:$A$1042,0))</f>
        <v>Binondo</v>
      </c>
      <c r="I116" s="5"/>
      <c r="J116" t="s">
        <v>166</v>
      </c>
      <c r="K116">
        <v>1</v>
      </c>
      <c r="L116" s="5">
        <v>15</v>
      </c>
      <c r="M116" s="5">
        <f t="shared" si="3"/>
        <v>15</v>
      </c>
      <c r="N116" s="5">
        <f t="shared" si="13"/>
        <v>232</v>
      </c>
      <c r="O116" t="s">
        <v>118</v>
      </c>
      <c r="P116" t="s">
        <v>1345</v>
      </c>
      <c r="Q116" t="s">
        <v>1346</v>
      </c>
      <c r="R116" t="s">
        <v>365</v>
      </c>
    </row>
    <row r="117" spans="1:18" ht="15.75" customHeight="1" x14ac:dyDescent="0.25">
      <c r="A117">
        <f t="shared" si="12"/>
        <v>9</v>
      </c>
      <c r="B117" t="str">
        <f t="shared" si="1"/>
        <v>20231008I</v>
      </c>
      <c r="C117">
        <f t="shared" si="11"/>
        <v>1</v>
      </c>
      <c r="D117" s="4">
        <v>45207</v>
      </c>
      <c r="E117" s="3" t="s">
        <v>1339</v>
      </c>
      <c r="F117" t="str">
        <f t="array" ref="F117">INDEX(Establishment!B$2:B$1042,MATCH($E117,Establishment!$A$2:$A$1042,0))</f>
        <v>Holand Chinese Deli</v>
      </c>
      <c r="G117" t="str">
        <f t="array" ref="G117">INDEX(Establishment!C$2:C$1042,MATCH($E117,Establishment!$A$2:$A$1042,0))</f>
        <v>Binondo</v>
      </c>
      <c r="I117" s="5"/>
      <c r="J117" t="s">
        <v>166</v>
      </c>
      <c r="K117">
        <v>1</v>
      </c>
      <c r="L117" s="5">
        <v>85</v>
      </c>
      <c r="M117" s="5">
        <f t="shared" si="3"/>
        <v>85</v>
      </c>
      <c r="N117" s="5">
        <f t="shared" si="13"/>
        <v>317</v>
      </c>
      <c r="O117" t="s">
        <v>118</v>
      </c>
      <c r="P117" t="s">
        <v>1340</v>
      </c>
      <c r="Q117" t="s">
        <v>1348</v>
      </c>
      <c r="R117" t="s">
        <v>1349</v>
      </c>
    </row>
    <row r="118" spans="1:18" ht="15.75" customHeight="1" x14ac:dyDescent="0.25">
      <c r="A118">
        <f t="shared" si="12"/>
        <v>10</v>
      </c>
      <c r="B118" t="str">
        <f t="shared" si="1"/>
        <v>20231008J</v>
      </c>
      <c r="C118">
        <f t="shared" si="11"/>
        <v>1</v>
      </c>
      <c r="D118" s="4">
        <v>45207</v>
      </c>
      <c r="E118" s="3" t="s">
        <v>1351</v>
      </c>
      <c r="F118" t="str">
        <f t="array" ref="F118">INDEX(Establishment!B$2:B$1042,MATCH($E118,Establishment!$A$2:$A$1042,0))</f>
        <v>Mercury Drug</v>
      </c>
      <c r="G118" t="str">
        <f t="array" ref="G118">INDEX(Establishment!C$2:C$1042,MATCH($E118,Establishment!$A$2:$A$1042,0))</f>
        <v>Binondo Ongpin</v>
      </c>
      <c r="H118" t="s">
        <v>22</v>
      </c>
      <c r="I118" s="5"/>
      <c r="J118" t="s">
        <v>58</v>
      </c>
      <c r="K118">
        <v>2</v>
      </c>
      <c r="L118" s="5">
        <v>44.5</v>
      </c>
      <c r="M118" s="5">
        <f t="shared" si="3"/>
        <v>89</v>
      </c>
      <c r="N118" s="5">
        <f t="shared" si="13"/>
        <v>89</v>
      </c>
      <c r="O118" t="s">
        <v>1352</v>
      </c>
      <c r="P118" t="str">
        <f t="array" ref="P118">INDEX(Items!B$2:B$1090,MATCH($O118,Items!$A$2:$A$1090,0))</f>
        <v>Erceflora</v>
      </c>
      <c r="Q118" t="str">
        <f t="array" ref="Q118">INDEX(Items!C$2:C$1090,MATCH($O118,Items!$A$2:$A$1090,0))</f>
        <v>Spore Probiotic</v>
      </c>
      <c r="R118" t="str">
        <f t="array" ref="R118">INDEX(Items!D$2:D$1090,MATCH($O118,Items!$A$2:$A$1090,0))</f>
        <v>5ml</v>
      </c>
    </row>
    <row r="119" spans="1:18" ht="15.75" customHeight="1" x14ac:dyDescent="0.25">
      <c r="A119">
        <f t="shared" si="12"/>
        <v>10</v>
      </c>
      <c r="B119" t="str">
        <f t="shared" si="1"/>
        <v>20231008J</v>
      </c>
      <c r="C119">
        <f t="shared" si="11"/>
        <v>1</v>
      </c>
      <c r="D119" s="4">
        <v>45207</v>
      </c>
      <c r="E119" s="3" t="s">
        <v>1351</v>
      </c>
      <c r="F119" t="str">
        <f t="array" ref="F119">INDEX(Establishment!B$2:B$1042,MATCH($E119,Establishment!$A$2:$A$1042,0))</f>
        <v>Mercury Drug</v>
      </c>
      <c r="G119" t="str">
        <f t="array" ref="G119">INDEX(Establishment!C$2:C$1042,MATCH($E119,Establishment!$A$2:$A$1042,0))</f>
        <v>Binondo Ongpin</v>
      </c>
      <c r="I119" s="5"/>
      <c r="J119" t="s">
        <v>20</v>
      </c>
      <c r="K119">
        <v>14</v>
      </c>
      <c r="L119" s="5">
        <v>79.900000000000006</v>
      </c>
      <c r="M119" s="5">
        <f t="shared" si="3"/>
        <v>1118.6000000000001</v>
      </c>
      <c r="N119" s="5">
        <f t="shared" si="13"/>
        <v>1207.6000000000001</v>
      </c>
      <c r="O119" t="s">
        <v>64</v>
      </c>
      <c r="P119" t="str">
        <f t="array" ref="P119">INDEX(Items!B$2:B$1090,MATCH($O119,Items!$A$2:$A$1090,0))</f>
        <v>Empagliflozin Linagliptin</v>
      </c>
      <c r="Q119" t="str">
        <f t="array" ref="Q119">INDEX(Items!C$2:C$1090,MATCH($O119,Items!$A$2:$A$1090,0))</f>
        <v>Glyxambi</v>
      </c>
      <c r="R119" t="str">
        <f t="array" ref="R119">INDEX(Items!D$2:D$1090,MATCH($O119,Items!$A$2:$A$1090,0))</f>
        <v>25mg/5mg</v>
      </c>
    </row>
    <row r="120" spans="1:18" ht="15.75" customHeight="1" x14ac:dyDescent="0.25">
      <c r="A120">
        <f t="shared" si="12"/>
        <v>10</v>
      </c>
      <c r="B120" t="str">
        <f t="shared" si="1"/>
        <v>20231008J</v>
      </c>
      <c r="C120">
        <f t="shared" si="11"/>
        <v>1</v>
      </c>
      <c r="D120" s="4">
        <v>45207</v>
      </c>
      <c r="E120" s="3" t="s">
        <v>1351</v>
      </c>
      <c r="F120" t="str">
        <f t="array" ref="F120">INDEX(Establishment!B$2:B$1042,MATCH($E120,Establishment!$A$2:$A$1042,0))</f>
        <v>Mercury Drug</v>
      </c>
      <c r="G120" t="str">
        <f t="array" ref="G120">INDEX(Establishment!C$2:C$1042,MATCH($E120,Establishment!$A$2:$A$1042,0))</f>
        <v>Binondo Ongpin</v>
      </c>
      <c r="I120" s="5"/>
      <c r="J120" t="s">
        <v>20</v>
      </c>
      <c r="K120">
        <v>10</v>
      </c>
      <c r="L120" s="5">
        <v>11.5</v>
      </c>
      <c r="M120" s="5">
        <f t="shared" si="3"/>
        <v>115</v>
      </c>
      <c r="N120" s="5">
        <f t="shared" si="13"/>
        <v>1322.6000000000001</v>
      </c>
      <c r="O120" t="s">
        <v>69</v>
      </c>
      <c r="P120" t="str">
        <f t="array" ref="P120">INDEX(Items!B$2:B$1090,MATCH($O120,Items!$A$2:$A$1090,0))</f>
        <v xml:space="preserve">Gliclazide </v>
      </c>
      <c r="Q120" t="str">
        <f t="array" ref="Q120">INDEX(Items!C$2:C$1090,MATCH($O120,Items!$A$2:$A$1090,0))</f>
        <v>Zeltine-MR</v>
      </c>
      <c r="R120" t="str">
        <f t="array" ref="R120">INDEX(Items!D$2:D$1090,MATCH($O120,Items!$A$2:$A$1090,0))</f>
        <v>60mg</v>
      </c>
    </row>
    <row r="121" spans="1:18" ht="15.75" customHeight="1" x14ac:dyDescent="0.25">
      <c r="A121">
        <f t="shared" si="12"/>
        <v>10</v>
      </c>
      <c r="B121" t="str">
        <f t="shared" si="1"/>
        <v>20231008J</v>
      </c>
      <c r="C121">
        <f t="shared" si="11"/>
        <v>1</v>
      </c>
      <c r="D121" s="4">
        <v>45207</v>
      </c>
      <c r="E121" s="3" t="s">
        <v>1351</v>
      </c>
      <c r="F121" t="str">
        <f t="array" ref="F121">INDEX(Establishment!B$2:B$1042,MATCH($E121,Establishment!$A$2:$A$1042,0))</f>
        <v>Mercury Drug</v>
      </c>
      <c r="G121" t="str">
        <f t="array" ref="G121">INDEX(Establishment!C$2:C$1042,MATCH($E121,Establishment!$A$2:$A$1042,0))</f>
        <v>Binondo Ongpin</v>
      </c>
      <c r="I121" s="5"/>
      <c r="J121" t="s">
        <v>20</v>
      </c>
      <c r="K121">
        <v>15</v>
      </c>
      <c r="L121" s="5">
        <v>3.5</v>
      </c>
      <c r="M121" s="5">
        <f t="shared" si="3"/>
        <v>52.5</v>
      </c>
      <c r="N121" s="5">
        <f t="shared" si="13"/>
        <v>1375.1000000000001</v>
      </c>
      <c r="O121" t="s">
        <v>300</v>
      </c>
      <c r="P121" t="str">
        <f t="array" ref="P121">INDEX(Items!B$2:B$1090,MATCH($O121,Items!$A$2:$A$1090,0))</f>
        <v>Right Med</v>
      </c>
      <c r="Q121" t="str">
        <f t="array" ref="Q121">INDEX(Items!C$2:C$1090,MATCH($O121,Items!$A$2:$A$1090,0))</f>
        <v>Methformin</v>
      </c>
      <c r="R121" t="str">
        <f t="array" ref="R121">INDEX(Items!D$2:D$1090,MATCH($O121,Items!$A$2:$A$1090,0))</f>
        <v>500mg</v>
      </c>
    </row>
    <row r="122" spans="1:18" ht="15.75" customHeight="1" x14ac:dyDescent="0.25">
      <c r="A122">
        <f t="shared" si="12"/>
        <v>10</v>
      </c>
      <c r="B122" t="str">
        <f t="shared" si="1"/>
        <v>20231008J</v>
      </c>
      <c r="C122">
        <f t="shared" si="11"/>
        <v>1</v>
      </c>
      <c r="D122" s="4">
        <v>45207</v>
      </c>
      <c r="E122" s="3" t="s">
        <v>1351</v>
      </c>
      <c r="F122" t="str">
        <f t="array" ref="F122">INDEX(Establishment!B$2:B$1042,MATCH($E122,Establishment!$A$2:$A$1042,0))</f>
        <v>Mercury Drug</v>
      </c>
      <c r="G122" t="str">
        <f t="array" ref="G122">INDEX(Establishment!C$2:C$1042,MATCH($E122,Establishment!$A$2:$A$1042,0))</f>
        <v>Binondo Ongpin</v>
      </c>
      <c r="I122" s="5"/>
      <c r="J122" t="s">
        <v>20</v>
      </c>
      <c r="K122">
        <v>3</v>
      </c>
      <c r="L122" s="5">
        <v>29.5</v>
      </c>
      <c r="M122" s="5">
        <f t="shared" si="3"/>
        <v>88.5</v>
      </c>
      <c r="N122" s="5">
        <f t="shared" si="13"/>
        <v>1463.6000000000001</v>
      </c>
      <c r="O122" t="s">
        <v>335</v>
      </c>
      <c r="P122" t="str">
        <f t="array" ref="P122">INDEX(Items!B$2:B$1090,MATCH($O122,Items!$A$2:$A$1090,0))</f>
        <v>Spironolactone</v>
      </c>
      <c r="Q122" t="str">
        <f t="array" ref="Q122">INDEX(Items!C$2:C$1090,MATCH($O122,Items!$A$2:$A$1090,0))</f>
        <v>Aldactone</v>
      </c>
      <c r="R122" t="str">
        <f t="array" ref="R122">INDEX(Items!D$2:D$1090,MATCH($O122,Items!$A$2:$A$1090,0))</f>
        <v>50mg</v>
      </c>
    </row>
    <row r="123" spans="1:18" ht="15.75" customHeight="1" x14ac:dyDescent="0.25">
      <c r="A123">
        <f t="shared" si="12"/>
        <v>10</v>
      </c>
      <c r="B123" t="str">
        <f t="shared" si="1"/>
        <v>20231008J</v>
      </c>
      <c r="C123">
        <f t="shared" si="11"/>
        <v>1</v>
      </c>
      <c r="D123" s="4">
        <v>45207</v>
      </c>
      <c r="E123" s="3" t="s">
        <v>1351</v>
      </c>
      <c r="F123" t="str">
        <f t="array" ref="F123">INDEX(Establishment!B$2:B$1042,MATCH($E123,Establishment!$A$2:$A$1042,0))</f>
        <v>Mercury Drug</v>
      </c>
      <c r="G123" t="str">
        <f t="array" ref="G123">INDEX(Establishment!C$2:C$1042,MATCH($E123,Establishment!$A$2:$A$1042,0))</f>
        <v>Binondo Ongpin</v>
      </c>
      <c r="I123" s="5"/>
      <c r="J123" t="s">
        <v>20</v>
      </c>
      <c r="K123">
        <v>14</v>
      </c>
      <c r="L123" s="5">
        <v>3.35</v>
      </c>
      <c r="M123" s="5">
        <f t="shared" si="3"/>
        <v>46.9</v>
      </c>
      <c r="N123" s="5">
        <f t="shared" si="13"/>
        <v>1510.5000000000002</v>
      </c>
      <c r="O123" t="s">
        <v>60</v>
      </c>
      <c r="P123" t="str">
        <f t="array" ref="P123">INDEX(Items!B$2:B$1090,MATCH($O123,Items!$A$2:$A$1090,0))</f>
        <v>Aspilets</v>
      </c>
      <c r="Q123" t="str">
        <f t="array" ref="Q123">INDEX(Items!C$2:C$1090,MATCH($O123,Items!$A$2:$A$1090,0))</f>
        <v>Aspirin</v>
      </c>
      <c r="R123" t="str">
        <f t="array" ref="R123">INDEX(Items!D$2:D$1090,MATCH($O123,Items!$A$2:$A$1090,0))</f>
        <v>80mg</v>
      </c>
    </row>
    <row r="124" spans="1:18" ht="15.75" customHeight="1" x14ac:dyDescent="0.25">
      <c r="A124">
        <f t="shared" si="12"/>
        <v>10</v>
      </c>
      <c r="B124" t="str">
        <f t="shared" si="1"/>
        <v>20231008J</v>
      </c>
      <c r="C124">
        <f t="shared" si="11"/>
        <v>1</v>
      </c>
      <c r="D124" s="4">
        <v>45207</v>
      </c>
      <c r="E124" s="3" t="s">
        <v>1351</v>
      </c>
      <c r="F124" t="str">
        <f t="array" ref="F124">INDEX(Establishment!B$2:B$1042,MATCH($E124,Establishment!$A$2:$A$1042,0))</f>
        <v>Mercury Drug</v>
      </c>
      <c r="G124" t="str">
        <f t="array" ref="G124">INDEX(Establishment!C$2:C$1042,MATCH($E124,Establishment!$A$2:$A$1042,0))</f>
        <v>Binondo Ongpin</v>
      </c>
      <c r="I124" s="5"/>
      <c r="J124" t="s">
        <v>20</v>
      </c>
      <c r="K124">
        <v>14</v>
      </c>
      <c r="L124" s="5">
        <v>28.75</v>
      </c>
      <c r="M124" s="5">
        <f t="shared" si="3"/>
        <v>402.5</v>
      </c>
      <c r="N124" s="5">
        <f t="shared" si="13"/>
        <v>1913.0000000000002</v>
      </c>
      <c r="O124" t="s">
        <v>302</v>
      </c>
      <c r="P124" t="str">
        <f t="array" ref="P124">INDEX(Items!B$2:B$1090,MATCH($O124,Items!$A$2:$A$1090,0))</f>
        <v>Rovista</v>
      </c>
      <c r="Q124" t="str">
        <f t="array" ref="Q124">INDEX(Items!C$2:C$1090,MATCH($O124,Items!$A$2:$A$1090,0))</f>
        <v>Rosuvastatin</v>
      </c>
      <c r="R124" t="str">
        <f t="array" ref="R124">INDEX(Items!D$2:D$1090,MATCH($O124,Items!$A$2:$A$1090,0))</f>
        <v>10mg</v>
      </c>
    </row>
    <row r="125" spans="1:18" ht="15.75" customHeight="1" x14ac:dyDescent="0.25">
      <c r="A125">
        <f t="shared" si="12"/>
        <v>10</v>
      </c>
      <c r="B125" t="str">
        <f t="shared" si="1"/>
        <v>20231008J</v>
      </c>
      <c r="C125">
        <f t="shared" si="11"/>
        <v>1</v>
      </c>
      <c r="D125" s="4">
        <v>45207</v>
      </c>
      <c r="E125" s="3" t="s">
        <v>1351</v>
      </c>
      <c r="F125" t="str">
        <f t="array" ref="F125">INDEX(Establishment!B$2:B$1042,MATCH($E125,Establishment!$A$2:$A$1042,0))</f>
        <v>Mercury Drug</v>
      </c>
      <c r="G125" t="str">
        <f t="array" ref="G125">INDEX(Establishment!C$2:C$1042,MATCH($E125,Establishment!$A$2:$A$1042,0))</f>
        <v>Binondo Ongpin</v>
      </c>
      <c r="I125" s="5"/>
      <c r="J125" t="s">
        <v>20</v>
      </c>
      <c r="K125">
        <v>10</v>
      </c>
      <c r="L125" s="5">
        <v>17.5</v>
      </c>
      <c r="M125" s="5">
        <f t="shared" si="3"/>
        <v>175</v>
      </c>
      <c r="N125" s="5">
        <f t="shared" si="13"/>
        <v>2088</v>
      </c>
      <c r="O125" t="s">
        <v>61</v>
      </c>
      <c r="P125" t="str">
        <f t="array" ref="P125">INDEX(Items!B$2:B$1090,MATCH($O125,Items!$A$2:$A$1090,0))</f>
        <v>Cardipres</v>
      </c>
      <c r="Q125" t="str">
        <f t="array" ref="Q125">INDEX(Items!C$2:C$1090,MATCH($O125,Items!$A$2:$A$1090,0))</f>
        <v>Carvedilol</v>
      </c>
      <c r="R125" t="str">
        <f t="array" ref="R125">INDEX(Items!D$2:D$1090,MATCH($O125,Items!$A$2:$A$1090,0))</f>
        <v>25mg</v>
      </c>
    </row>
    <row r="126" spans="1:18" ht="15.75" customHeight="1" x14ac:dyDescent="0.25">
      <c r="A126">
        <f t="shared" si="12"/>
        <v>11</v>
      </c>
      <c r="B126" t="str">
        <f t="shared" si="1"/>
        <v>20231008K</v>
      </c>
      <c r="C126">
        <f t="shared" si="11"/>
        <v>1</v>
      </c>
      <c r="D126" s="4">
        <v>45207</v>
      </c>
      <c r="E126" s="3" t="s">
        <v>30</v>
      </c>
      <c r="F126" t="s">
        <v>1356</v>
      </c>
      <c r="G126" t="s">
        <v>1357</v>
      </c>
      <c r="H126" t="s">
        <v>1312</v>
      </c>
      <c r="I126" s="5">
        <v>1300</v>
      </c>
      <c r="J126" t="s">
        <v>20</v>
      </c>
      <c r="K126">
        <v>1</v>
      </c>
      <c r="L126" s="5">
        <v>1300</v>
      </c>
      <c r="M126" s="5">
        <f t="shared" si="3"/>
        <v>1300</v>
      </c>
      <c r="N126" s="5">
        <f t="shared" si="13"/>
        <v>1300</v>
      </c>
      <c r="O126" t="s">
        <v>118</v>
      </c>
      <c r="P126" t="s">
        <v>1353</v>
      </c>
      <c r="Q126" t="s">
        <v>1354</v>
      </c>
      <c r="R126" t="s">
        <v>1355</v>
      </c>
    </row>
    <row r="127" spans="1:18" ht="15.75" customHeight="1" x14ac:dyDescent="0.25">
      <c r="A127">
        <f t="shared" si="12"/>
        <v>12</v>
      </c>
      <c r="B127" t="str">
        <f t="shared" si="1"/>
        <v>20231008L</v>
      </c>
      <c r="C127">
        <f t="shared" si="11"/>
        <v>1</v>
      </c>
      <c r="D127" s="4">
        <v>45207</v>
      </c>
      <c r="E127" s="3" t="s">
        <v>30</v>
      </c>
      <c r="F127" t="s">
        <v>210</v>
      </c>
      <c r="G127" t="s">
        <v>291</v>
      </c>
      <c r="H127" t="s">
        <v>292</v>
      </c>
      <c r="I127" s="5">
        <v>22</v>
      </c>
      <c r="J127" t="s">
        <v>149</v>
      </c>
      <c r="K127">
        <v>1</v>
      </c>
      <c r="L127" s="5">
        <v>22</v>
      </c>
      <c r="M127" s="5">
        <f t="shared" si="3"/>
        <v>22</v>
      </c>
      <c r="N127" s="5">
        <f t="shared" si="13"/>
        <v>22</v>
      </c>
      <c r="O127" t="s">
        <v>118</v>
      </c>
      <c r="P127" t="s">
        <v>212</v>
      </c>
      <c r="Q127" t="s">
        <v>150</v>
      </c>
      <c r="R127" t="s">
        <v>1291</v>
      </c>
    </row>
    <row r="128" spans="1:18" ht="15.75" customHeight="1" x14ac:dyDescent="0.25">
      <c r="A128">
        <f t="shared" si="12"/>
        <v>13</v>
      </c>
      <c r="B128" t="str">
        <f t="shared" si="1"/>
        <v>20231008M</v>
      </c>
      <c r="C128">
        <f t="shared" si="11"/>
        <v>1</v>
      </c>
      <c r="D128" s="4">
        <v>45207</v>
      </c>
      <c r="E128" s="3" t="s">
        <v>30</v>
      </c>
      <c r="F128" t="s">
        <v>449</v>
      </c>
      <c r="G128" t="s">
        <v>1297</v>
      </c>
      <c r="H128" t="s">
        <v>2</v>
      </c>
      <c r="I128" s="5">
        <v>69</v>
      </c>
      <c r="J128" t="s">
        <v>133</v>
      </c>
      <c r="K128">
        <v>1</v>
      </c>
      <c r="L128" s="5">
        <v>69</v>
      </c>
      <c r="M128" s="5">
        <f t="shared" si="3"/>
        <v>69</v>
      </c>
      <c r="N128" s="5">
        <f t="shared" si="13"/>
        <v>69</v>
      </c>
      <c r="O128" t="s">
        <v>42</v>
      </c>
      <c r="P128" t="str">
        <f t="array" ref="P128">INDEX(Items!B$2:B$1090,MATCH($O128,Items!$A$2:$A$1090,0))</f>
        <v>Chowking</v>
      </c>
      <c r="Q128" t="str">
        <f t="array" ref="Q128">INDEX(Items!C$2:C$1090,MATCH($O128,Items!$A$2:$A$1090,0))</f>
        <v>Dish</v>
      </c>
      <c r="R128" t="str">
        <f t="array" ref="R128">INDEX(Items!D$2:D$1090,MATCH($O128,Items!$A$2:$A$1090,0))</f>
        <v xml:space="preserve">Pork ChowFan </v>
      </c>
    </row>
    <row r="129" spans="1:19" ht="15.75" customHeight="1" x14ac:dyDescent="0.25">
      <c r="A129">
        <f t="shared" si="12"/>
        <v>14</v>
      </c>
      <c r="B129" t="str">
        <f t="shared" si="1"/>
        <v>20231008N</v>
      </c>
      <c r="C129">
        <f t="shared" si="11"/>
        <v>1</v>
      </c>
      <c r="D129" s="4">
        <v>45207</v>
      </c>
      <c r="E129" s="3" t="s">
        <v>30</v>
      </c>
      <c r="F129" t="s">
        <v>207</v>
      </c>
      <c r="G129" t="s">
        <v>293</v>
      </c>
      <c r="H129" t="s">
        <v>292</v>
      </c>
      <c r="I129" s="5">
        <v>16</v>
      </c>
      <c r="J129" t="s">
        <v>149</v>
      </c>
      <c r="K129">
        <v>1</v>
      </c>
      <c r="L129" s="5">
        <v>13</v>
      </c>
      <c r="M129" s="5">
        <f t="shared" si="3"/>
        <v>13</v>
      </c>
      <c r="N129" s="5">
        <f t="shared" si="13"/>
        <v>13</v>
      </c>
      <c r="O129" t="s">
        <v>118</v>
      </c>
      <c r="P129" t="s">
        <v>208</v>
      </c>
      <c r="Q129" t="s">
        <v>150</v>
      </c>
      <c r="R129" t="s">
        <v>206</v>
      </c>
    </row>
    <row r="130" spans="1:19" ht="15.75" customHeight="1" x14ac:dyDescent="0.25">
      <c r="A130">
        <f t="shared" si="12"/>
        <v>15</v>
      </c>
      <c r="B130" t="str">
        <f t="shared" si="1"/>
        <v>20231008O</v>
      </c>
      <c r="C130">
        <f t="shared" ref="C130" si="14">IF(OR(B130="",B130&lt;&gt;B139),1,C139+1)</f>
        <v>1</v>
      </c>
      <c r="D130" s="4">
        <v>45207</v>
      </c>
      <c r="E130" s="3" t="s">
        <v>1452</v>
      </c>
      <c r="F130" t="str">
        <f t="array" ref="F130">INDEX(Establishment!B$2:B$1042,MATCH($E130,Establishment!$A$2:$A$1042,0))</f>
        <v>Transportation(Public)</v>
      </c>
      <c r="G130" s="14" t="s">
        <v>206</v>
      </c>
      <c r="H130" t="s">
        <v>2</v>
      </c>
      <c r="I130" s="5">
        <v>14</v>
      </c>
      <c r="J130" t="s">
        <v>149</v>
      </c>
      <c r="K130">
        <v>1</v>
      </c>
      <c r="L130" s="5">
        <v>14</v>
      </c>
      <c r="M130" s="5">
        <f t="shared" si="3"/>
        <v>14</v>
      </c>
      <c r="N130" s="5">
        <f t="shared" si="13"/>
        <v>14</v>
      </c>
      <c r="O130" t="s">
        <v>118</v>
      </c>
      <c r="P130" t="s">
        <v>147</v>
      </c>
      <c r="Q130" t="s">
        <v>150</v>
      </c>
      <c r="R130" s="14" t="s">
        <v>347</v>
      </c>
    </row>
    <row r="131" spans="1:19" ht="15.75" customHeight="1" x14ac:dyDescent="0.25">
      <c r="A131">
        <f t="shared" si="12"/>
        <v>1</v>
      </c>
      <c r="B131" t="str">
        <f t="shared" si="1"/>
        <v>20231009A</v>
      </c>
      <c r="C131">
        <f t="shared" ref="C131:C167" si="15">IF(OR(B131="",B131&lt;&gt;B139),1,C139+1)</f>
        <v>1</v>
      </c>
      <c r="D131" s="4">
        <v>45208</v>
      </c>
      <c r="E131" s="3" t="s">
        <v>1452</v>
      </c>
      <c r="F131" t="str">
        <f t="array" ref="F131">INDEX(Establishment!B$2:B$1042,MATCH($E131,Establishment!$A$2:$A$1042,0))</f>
        <v>Transportation(Public)</v>
      </c>
      <c r="G131" t="s">
        <v>148</v>
      </c>
      <c r="H131" t="s">
        <v>2</v>
      </c>
      <c r="I131" s="5">
        <v>13</v>
      </c>
      <c r="J131" t="s">
        <v>149</v>
      </c>
      <c r="K131">
        <v>1</v>
      </c>
      <c r="L131" s="5">
        <v>13</v>
      </c>
      <c r="M131" s="5">
        <f t="shared" si="3"/>
        <v>13</v>
      </c>
      <c r="N131" s="5">
        <f t="shared" si="13"/>
        <v>13</v>
      </c>
      <c r="O131" t="s">
        <v>118</v>
      </c>
      <c r="P131" t="str">
        <f t="array" ref="P131">INDEX(Items!B$2:B$1090,MATCH($O131,Items!$A$2:$A$1090,0))</f>
        <v xml:space="preserve"> </v>
      </c>
      <c r="Q131" t="s">
        <v>150</v>
      </c>
      <c r="R131" t="s">
        <v>151</v>
      </c>
    </row>
    <row r="132" spans="1:19" ht="15.75" customHeight="1" x14ac:dyDescent="0.25">
      <c r="A132">
        <f t="shared" si="12"/>
        <v>2</v>
      </c>
      <c r="B132" t="str">
        <f t="shared" si="1"/>
        <v>20231009B</v>
      </c>
      <c r="C132">
        <f t="shared" si="15"/>
        <v>1</v>
      </c>
      <c r="D132" s="4">
        <v>45208</v>
      </c>
      <c r="E132" s="3" t="s">
        <v>30</v>
      </c>
      <c r="F132" t="s">
        <v>138</v>
      </c>
      <c r="G132" t="s">
        <v>139</v>
      </c>
      <c r="H132" t="s">
        <v>2</v>
      </c>
      <c r="I132" s="5">
        <v>85</v>
      </c>
      <c r="J132" t="s">
        <v>20</v>
      </c>
      <c r="K132">
        <v>1</v>
      </c>
      <c r="L132" s="5">
        <v>85</v>
      </c>
      <c r="M132" s="5">
        <f t="shared" si="3"/>
        <v>85</v>
      </c>
      <c r="N132" s="5">
        <f t="shared" si="13"/>
        <v>85</v>
      </c>
      <c r="O132" t="s">
        <v>118</v>
      </c>
      <c r="P132" t="str">
        <f t="array" ref="P132">INDEX(Items!B$2:B$1090,MATCH($O132,Items!$A$2:$A$1090,0))</f>
        <v xml:space="preserve"> </v>
      </c>
      <c r="Q132" t="s">
        <v>146</v>
      </c>
      <c r="R132" t="s">
        <v>1304</v>
      </c>
    </row>
    <row r="133" spans="1:19" ht="15.75" customHeight="1" x14ac:dyDescent="0.25">
      <c r="A133">
        <f t="shared" si="12"/>
        <v>3</v>
      </c>
      <c r="B133" t="str">
        <f t="shared" si="1"/>
        <v>20231009C</v>
      </c>
      <c r="C133">
        <f t="shared" si="15"/>
        <v>1</v>
      </c>
      <c r="D133" s="4">
        <v>45208</v>
      </c>
      <c r="E133" s="3" t="s">
        <v>110</v>
      </c>
      <c r="F133" t="str">
        <f t="array" ref="F133">INDEX(Establishment!B$2:B$1042,MATCH($E133,Establishment!$A$2:$A$1042,0))</f>
        <v>7-Eleven</v>
      </c>
      <c r="G133" s="14" t="s">
        <v>339</v>
      </c>
      <c r="H133" t="s">
        <v>2</v>
      </c>
      <c r="I133" s="5">
        <v>38</v>
      </c>
      <c r="J133" t="s">
        <v>20</v>
      </c>
      <c r="K133">
        <v>1</v>
      </c>
      <c r="L133" s="5">
        <v>22</v>
      </c>
      <c r="M133" s="5">
        <f t="shared" si="3"/>
        <v>22</v>
      </c>
      <c r="N133" s="5">
        <f t="shared" si="13"/>
        <v>22</v>
      </c>
      <c r="O133" t="s">
        <v>118</v>
      </c>
      <c r="P133" t="s">
        <v>1302</v>
      </c>
      <c r="Q133" t="s">
        <v>1301</v>
      </c>
      <c r="R133" t="s">
        <v>1303</v>
      </c>
    </row>
    <row r="134" spans="1:19" ht="15.75" customHeight="1" x14ac:dyDescent="0.25">
      <c r="A134">
        <f t="shared" si="12"/>
        <v>3</v>
      </c>
      <c r="B134" t="str">
        <f t="shared" si="1"/>
        <v>20231009C</v>
      </c>
      <c r="C134">
        <f t="shared" si="15"/>
        <v>1</v>
      </c>
      <c r="D134" s="4">
        <v>45208</v>
      </c>
      <c r="E134" s="3" t="s">
        <v>110</v>
      </c>
      <c r="F134" t="str">
        <f t="array" ref="F134">INDEX(Establishment!B$2:B$1042,MATCH($E134,Establishment!$A$2:$A$1042,0))</f>
        <v>7-Eleven</v>
      </c>
      <c r="G134" s="14" t="s">
        <v>339</v>
      </c>
      <c r="I134" s="5"/>
      <c r="J134" t="s">
        <v>20</v>
      </c>
      <c r="K134">
        <v>2</v>
      </c>
      <c r="L134" s="5">
        <v>13</v>
      </c>
      <c r="M134" s="5">
        <f t="shared" si="3"/>
        <v>26</v>
      </c>
      <c r="N134" s="5">
        <f t="shared" si="13"/>
        <v>48</v>
      </c>
      <c r="O134" t="s">
        <v>1256</v>
      </c>
      <c r="P134" t="str">
        <f t="array" ref="P134">INDEX(Items!B$2:B$1090,MATCH($O134,Items!$A$2:$A$1090,0))</f>
        <v>Rebisco</v>
      </c>
      <c r="Q134" t="str">
        <f t="array" ref="Q134">INDEX(Items!C$2:C$1090,MATCH($O134,Items!$A$2:$A$1090,0))</f>
        <v>Crackers</v>
      </c>
      <c r="R134" t="str">
        <f t="array" ref="R134">INDEX(Items!D$2:D$1090,MATCH($O134,Items!$A$2:$A$1090,0))</f>
        <v>32g</v>
      </c>
      <c r="S134" t="s">
        <v>1258</v>
      </c>
    </row>
    <row r="135" spans="1:19" ht="15.75" customHeight="1" x14ac:dyDescent="0.25">
      <c r="A135">
        <f t="shared" si="12"/>
        <v>4</v>
      </c>
      <c r="B135" t="str">
        <f t="shared" si="1"/>
        <v>20231009D</v>
      </c>
      <c r="C135">
        <f t="shared" si="15"/>
        <v>1</v>
      </c>
      <c r="D135" s="4">
        <v>45208</v>
      </c>
      <c r="E135" s="3" t="s">
        <v>1452</v>
      </c>
      <c r="F135" t="str">
        <f t="array" ref="F135">INDEX(Establishment!B$2:B$1042,MATCH($E135,Establishment!$A$2:$A$1042,0))</f>
        <v>Transportation(Public)</v>
      </c>
      <c r="G135" s="7" t="s">
        <v>369</v>
      </c>
      <c r="H135" t="s">
        <v>2</v>
      </c>
      <c r="I135" s="5">
        <v>12</v>
      </c>
      <c r="J135" t="s">
        <v>149</v>
      </c>
      <c r="K135">
        <v>1</v>
      </c>
      <c r="L135" s="5">
        <v>12</v>
      </c>
      <c r="M135" s="5">
        <f t="shared" si="3"/>
        <v>12</v>
      </c>
      <c r="N135" s="5">
        <f t="shared" si="13"/>
        <v>12</v>
      </c>
      <c r="O135" t="s">
        <v>118</v>
      </c>
      <c r="P135" t="str">
        <f t="array" ref="P135">INDEX(Items!B$2:B$1090,MATCH($O135,Items!$A$2:$A$1090,0))</f>
        <v xml:space="preserve"> </v>
      </c>
      <c r="Q135" t="s">
        <v>150</v>
      </c>
      <c r="R135" s="7" t="s">
        <v>347</v>
      </c>
      <c r="S135" s="7" t="s">
        <v>348</v>
      </c>
    </row>
    <row r="136" spans="1:19" ht="15.75" customHeight="1" x14ac:dyDescent="0.25">
      <c r="A136">
        <f t="shared" si="12"/>
        <v>5</v>
      </c>
      <c r="B136" t="str">
        <f t="shared" si="1"/>
        <v>20231009E</v>
      </c>
      <c r="C136">
        <f t="shared" si="15"/>
        <v>1</v>
      </c>
      <c r="D136" s="4">
        <v>45208</v>
      </c>
      <c r="E136" s="3" t="s">
        <v>30</v>
      </c>
      <c r="F136" s="7" t="s">
        <v>48</v>
      </c>
      <c r="G136" s="7" t="s">
        <v>132</v>
      </c>
      <c r="H136" t="s">
        <v>2</v>
      </c>
      <c r="I136" s="5">
        <v>65</v>
      </c>
      <c r="J136" t="s">
        <v>133</v>
      </c>
      <c r="K136">
        <v>1</v>
      </c>
      <c r="L136" s="5">
        <v>70</v>
      </c>
      <c r="M136" s="5">
        <f t="shared" si="3"/>
        <v>70</v>
      </c>
      <c r="N136" s="5">
        <f t="shared" si="13"/>
        <v>70</v>
      </c>
      <c r="O136" t="s">
        <v>20</v>
      </c>
      <c r="P136" t="str">
        <f t="array" ref="P136">INDEX(Items!B$2:B$1090,MATCH($O136,Items!$A$2:$A$1090,0))</f>
        <v xml:space="preserve"> </v>
      </c>
      <c r="Q136" s="14" t="s">
        <v>1263</v>
      </c>
      <c r="R136" s="14" t="s">
        <v>1283</v>
      </c>
    </row>
    <row r="137" spans="1:19" ht="15.75" customHeight="1" x14ac:dyDescent="0.25">
      <c r="A137">
        <f t="shared" si="12"/>
        <v>5</v>
      </c>
      <c r="B137" t="str">
        <f t="shared" si="1"/>
        <v>20231009E</v>
      </c>
      <c r="C137">
        <f t="shared" si="15"/>
        <v>1</v>
      </c>
      <c r="D137" s="4">
        <v>45208</v>
      </c>
      <c r="E137" s="3" t="s">
        <v>30</v>
      </c>
      <c r="F137" s="7" t="s">
        <v>48</v>
      </c>
      <c r="G137" s="7" t="s">
        <v>132</v>
      </c>
      <c r="I137" s="5"/>
      <c r="J137" t="s">
        <v>133</v>
      </c>
      <c r="K137">
        <v>1</v>
      </c>
      <c r="L137" s="5">
        <v>10</v>
      </c>
      <c r="M137" s="5">
        <f t="shared" si="3"/>
        <v>10</v>
      </c>
      <c r="N137" s="5">
        <f t="shared" si="13"/>
        <v>80</v>
      </c>
      <c r="O137" t="s">
        <v>20</v>
      </c>
      <c r="P137" t="str">
        <f t="array" ref="P137">INDEX(Items!B$2:B$1090,MATCH($O137,Items!$A$2:$A$1090,0))</f>
        <v xml:space="preserve"> </v>
      </c>
      <c r="Q137" s="14" t="s">
        <v>136</v>
      </c>
      <c r="R137" t="str">
        <f t="array" ref="R137">INDEX(Items!D$2:D$1090,MATCH($O137,Items!$A$2:$A$1090,0))</f>
        <v xml:space="preserve"> </v>
      </c>
    </row>
    <row r="138" spans="1:19" ht="15.75" customHeight="1" x14ac:dyDescent="0.25">
      <c r="A138">
        <f t="shared" si="12"/>
        <v>1</v>
      </c>
      <c r="B138" t="str">
        <f t="shared" si="1"/>
        <v>20231010A</v>
      </c>
      <c r="C138">
        <f t="shared" si="15"/>
        <v>1</v>
      </c>
      <c r="D138" s="4">
        <v>45209</v>
      </c>
      <c r="E138" s="3" t="s">
        <v>1452</v>
      </c>
      <c r="F138" t="str">
        <f t="array" ref="F138">INDEX(Establishment!B$2:B$1042,MATCH($E138,Establishment!$A$2:$A$1042,0))</f>
        <v>Transportation(Public)</v>
      </c>
      <c r="G138" t="s">
        <v>148</v>
      </c>
      <c r="H138" t="s">
        <v>2</v>
      </c>
      <c r="I138" s="5">
        <v>13</v>
      </c>
      <c r="J138" t="s">
        <v>149</v>
      </c>
      <c r="K138">
        <v>1</v>
      </c>
      <c r="L138" s="5">
        <v>13</v>
      </c>
      <c r="M138" s="5">
        <f t="shared" si="3"/>
        <v>13</v>
      </c>
      <c r="N138" s="5">
        <f t="shared" si="13"/>
        <v>13</v>
      </c>
      <c r="O138" t="s">
        <v>118</v>
      </c>
      <c r="P138" t="str">
        <f t="array" ref="P138">INDEX(Items!B$2:B$1090,MATCH($O138,Items!$A$2:$A$1090,0))</f>
        <v xml:space="preserve"> </v>
      </c>
      <c r="Q138" t="s">
        <v>150</v>
      </c>
      <c r="R138" t="s">
        <v>151</v>
      </c>
    </row>
    <row r="139" spans="1:19" ht="15.75" customHeight="1" x14ac:dyDescent="0.25">
      <c r="A139">
        <f t="shared" si="12"/>
        <v>2</v>
      </c>
      <c r="B139" t="str">
        <f t="shared" si="1"/>
        <v>20231010B</v>
      </c>
      <c r="C139">
        <f t="shared" si="15"/>
        <v>1</v>
      </c>
      <c r="D139" s="4">
        <v>45209</v>
      </c>
      <c r="E139" s="3" t="s">
        <v>110</v>
      </c>
      <c r="F139" t="str">
        <f t="array" ref="F139">INDEX(Establishment!B$2:B$1042,MATCH($E139,Establishment!$A$2:$A$1042,0))</f>
        <v>7-Eleven</v>
      </c>
      <c r="G139" s="14" t="s">
        <v>339</v>
      </c>
      <c r="H139" t="s">
        <v>2</v>
      </c>
      <c r="I139" s="5">
        <v>71</v>
      </c>
      <c r="J139" t="s">
        <v>166</v>
      </c>
      <c r="K139">
        <v>1</v>
      </c>
      <c r="L139" s="5">
        <v>71</v>
      </c>
      <c r="M139" s="5">
        <f t="shared" si="3"/>
        <v>71</v>
      </c>
      <c r="N139" s="5">
        <f t="shared" si="13"/>
        <v>71</v>
      </c>
      <c r="O139" t="s">
        <v>118</v>
      </c>
      <c r="P139" s="14" t="s">
        <v>1453</v>
      </c>
      <c r="Q139" s="14" t="s">
        <v>181</v>
      </c>
      <c r="R139" s="14" t="s">
        <v>1454</v>
      </c>
    </row>
    <row r="140" spans="1:19" ht="15.75" customHeight="1" x14ac:dyDescent="0.25">
      <c r="A140">
        <f t="shared" si="12"/>
        <v>3</v>
      </c>
      <c r="B140" t="str">
        <f t="shared" si="1"/>
        <v>20231010C</v>
      </c>
      <c r="C140">
        <f t="shared" si="15"/>
        <v>1</v>
      </c>
      <c r="D140" s="4">
        <v>45209</v>
      </c>
      <c r="E140" s="3" t="s">
        <v>1452</v>
      </c>
      <c r="F140" t="str">
        <f t="array" ref="F140">INDEX(Establishment!B$2:B$1042,MATCH($E140,Establishment!$A$2:$A$1042,0))</f>
        <v>Transportation(Public)</v>
      </c>
      <c r="G140" s="7" t="s">
        <v>369</v>
      </c>
      <c r="H140" t="s">
        <v>2</v>
      </c>
      <c r="I140" s="5">
        <v>12</v>
      </c>
      <c r="J140" t="s">
        <v>149</v>
      </c>
      <c r="K140">
        <v>1</v>
      </c>
      <c r="L140" s="5">
        <v>12</v>
      </c>
      <c r="M140" s="5">
        <f t="shared" si="3"/>
        <v>12</v>
      </c>
      <c r="N140" s="5">
        <f t="shared" si="13"/>
        <v>12</v>
      </c>
      <c r="O140" t="s">
        <v>118</v>
      </c>
      <c r="P140" t="str">
        <f t="array" ref="P140">INDEX(Items!B$2:B$1090,MATCH($O140,Items!$A$2:$A$1090,0))</f>
        <v xml:space="preserve"> </v>
      </c>
      <c r="Q140" t="s">
        <v>150</v>
      </c>
      <c r="R140" s="7" t="s">
        <v>347</v>
      </c>
      <c r="S140" s="7" t="s">
        <v>348</v>
      </c>
    </row>
    <row r="141" spans="1:19" ht="15.75" customHeight="1" x14ac:dyDescent="0.25">
      <c r="A141">
        <f t="shared" si="12"/>
        <v>1</v>
      </c>
      <c r="B141" t="str">
        <f t="shared" si="1"/>
        <v>20231011A</v>
      </c>
      <c r="C141">
        <f t="shared" si="15"/>
        <v>1</v>
      </c>
      <c r="D141" s="4">
        <v>45210</v>
      </c>
      <c r="E141" s="3" t="s">
        <v>30</v>
      </c>
      <c r="F141" t="s">
        <v>144</v>
      </c>
      <c r="G141" t="s">
        <v>145</v>
      </c>
      <c r="I141" s="5"/>
      <c r="J141" t="s">
        <v>133</v>
      </c>
      <c r="K141">
        <v>1</v>
      </c>
      <c r="L141" s="5">
        <v>75</v>
      </c>
      <c r="M141" s="5">
        <f t="shared" si="3"/>
        <v>75</v>
      </c>
      <c r="N141" s="5">
        <f t="shared" si="13"/>
        <v>75</v>
      </c>
      <c r="O141" t="s">
        <v>20</v>
      </c>
      <c r="P141" t="str">
        <f t="array" ref="P141">INDEX(Items!B$2:B$1090,MATCH($O141,Items!$A$2:$A$1090,0))</f>
        <v xml:space="preserve"> </v>
      </c>
      <c r="Q141" t="s">
        <v>146</v>
      </c>
      <c r="R141" s="14" t="s">
        <v>1455</v>
      </c>
    </row>
    <row r="142" spans="1:19" ht="15.75" customHeight="1" x14ac:dyDescent="0.25">
      <c r="A142">
        <f t="shared" si="12"/>
        <v>2</v>
      </c>
      <c r="B142" t="str">
        <f t="shared" si="1"/>
        <v>20231011B</v>
      </c>
      <c r="C142">
        <f t="shared" si="15"/>
        <v>1</v>
      </c>
      <c r="D142" s="4">
        <v>45210</v>
      </c>
      <c r="E142" s="3" t="s">
        <v>1452</v>
      </c>
      <c r="F142" t="s">
        <v>1451</v>
      </c>
      <c r="G142" t="s">
        <v>148</v>
      </c>
      <c r="H142" t="s">
        <v>2</v>
      </c>
      <c r="I142" s="5">
        <v>12</v>
      </c>
      <c r="J142" t="s">
        <v>149</v>
      </c>
      <c r="K142">
        <v>1</v>
      </c>
      <c r="L142" s="5">
        <v>12</v>
      </c>
      <c r="M142" s="5">
        <f t="shared" si="3"/>
        <v>12</v>
      </c>
      <c r="N142" s="5">
        <f t="shared" si="13"/>
        <v>12</v>
      </c>
      <c r="O142" t="s">
        <v>118</v>
      </c>
      <c r="P142" t="str">
        <f t="array" ref="P142">INDEX(Items!B$2:B$1090,MATCH($O142,Items!$A$2:$A$1090,0))</f>
        <v xml:space="preserve"> </v>
      </c>
      <c r="Q142" t="s">
        <v>150</v>
      </c>
      <c r="R142" t="s">
        <v>151</v>
      </c>
    </row>
    <row r="143" spans="1:19" ht="15.75" customHeight="1" x14ac:dyDescent="0.25">
      <c r="A143">
        <f t="shared" si="12"/>
        <v>3</v>
      </c>
      <c r="B143" t="str">
        <f t="shared" si="1"/>
        <v>20231011C</v>
      </c>
      <c r="C143">
        <f t="shared" si="15"/>
        <v>1</v>
      </c>
      <c r="D143" s="4">
        <v>45210</v>
      </c>
      <c r="E143" s="3" t="s">
        <v>30</v>
      </c>
      <c r="F143" s="7" t="s">
        <v>344</v>
      </c>
      <c r="G143" s="7" t="s">
        <v>339</v>
      </c>
      <c r="H143" t="s">
        <v>2</v>
      </c>
      <c r="I143" s="5">
        <v>80</v>
      </c>
      <c r="J143" t="s">
        <v>133</v>
      </c>
      <c r="K143">
        <v>1</v>
      </c>
      <c r="L143" s="5">
        <v>49</v>
      </c>
      <c r="M143" s="5">
        <f t="shared" si="3"/>
        <v>49</v>
      </c>
      <c r="N143" s="5">
        <f t="shared" si="13"/>
        <v>49</v>
      </c>
      <c r="O143" t="s">
        <v>118</v>
      </c>
      <c r="Q143" t="s">
        <v>146</v>
      </c>
      <c r="R143" s="14"/>
    </row>
    <row r="144" spans="1:19" ht="15.75" customHeight="1" x14ac:dyDescent="0.25">
      <c r="A144">
        <f t="shared" si="12"/>
        <v>4</v>
      </c>
      <c r="B144" t="str">
        <f t="shared" si="1"/>
        <v>20231011D</v>
      </c>
      <c r="C144">
        <f t="shared" si="15"/>
        <v>1</v>
      </c>
      <c r="D144" s="4">
        <v>45210</v>
      </c>
      <c r="E144" s="3" t="s">
        <v>110</v>
      </c>
      <c r="F144" t="str">
        <f t="array" ref="F144">INDEX(Establishment!B$2:B$1042,MATCH($E144,Establishment!$A$2:$A$1042,0))</f>
        <v>7-Eleven</v>
      </c>
      <c r="G144" s="14" t="s">
        <v>339</v>
      </c>
      <c r="H144" t="s">
        <v>2</v>
      </c>
      <c r="I144" s="5">
        <v>67</v>
      </c>
      <c r="J144" t="s">
        <v>166</v>
      </c>
      <c r="K144">
        <v>1</v>
      </c>
      <c r="L144" s="5">
        <v>13</v>
      </c>
      <c r="M144" s="5">
        <f t="shared" si="3"/>
        <v>13</v>
      </c>
      <c r="N144" s="5">
        <f t="shared" si="13"/>
        <v>13</v>
      </c>
      <c r="O144" t="s">
        <v>118</v>
      </c>
      <c r="P144" s="14" t="s">
        <v>1456</v>
      </c>
      <c r="Q144" s="14" t="s">
        <v>1457</v>
      </c>
      <c r="R144" s="14" t="s">
        <v>1458</v>
      </c>
    </row>
    <row r="145" spans="1:19" ht="15.75" customHeight="1" x14ac:dyDescent="0.25">
      <c r="A145">
        <f t="shared" si="12"/>
        <v>4</v>
      </c>
      <c r="B145" t="str">
        <f t="shared" si="1"/>
        <v>20231011D</v>
      </c>
      <c r="C145">
        <f t="shared" si="15"/>
        <v>1</v>
      </c>
      <c r="D145" s="4">
        <v>45210</v>
      </c>
      <c r="E145" s="3" t="s">
        <v>110</v>
      </c>
      <c r="F145" t="str">
        <f t="array" ref="F145">INDEX(Establishment!B$2:B$1042,MATCH($E145,Establishment!$A$2:$A$1042,0))</f>
        <v>7-Eleven</v>
      </c>
      <c r="G145" s="14" t="s">
        <v>339</v>
      </c>
      <c r="I145" s="5"/>
      <c r="J145" t="s">
        <v>166</v>
      </c>
      <c r="K145">
        <v>1</v>
      </c>
      <c r="L145" s="5">
        <v>20</v>
      </c>
      <c r="M145" s="5">
        <f t="shared" si="3"/>
        <v>20</v>
      </c>
      <c r="N145" s="5">
        <f t="shared" si="13"/>
        <v>33</v>
      </c>
      <c r="O145" t="s">
        <v>1459</v>
      </c>
      <c r="P145" t="str">
        <f t="array" ref="P145">INDEX(Items!B$2:B$1090,MATCH($O145,Items!$A$2:$A$1090,0))</f>
        <v>Tang</v>
      </c>
      <c r="Q145" t="str">
        <f t="array" ref="Q145">INDEX(Items!C$2:C$1090,MATCH($O145,Items!$A$2:$A$1090,0))</f>
        <v>Powder Juice Drinks</v>
      </c>
      <c r="R145" s="14" t="s">
        <v>1460</v>
      </c>
    </row>
    <row r="146" spans="1:19" ht="15.75" customHeight="1" x14ac:dyDescent="0.25">
      <c r="A146">
        <f t="shared" si="12"/>
        <v>4</v>
      </c>
      <c r="B146" t="str">
        <f t="shared" si="1"/>
        <v>20231011D</v>
      </c>
      <c r="C146">
        <f t="shared" si="15"/>
        <v>1</v>
      </c>
      <c r="D146" s="4">
        <v>45210</v>
      </c>
      <c r="E146" s="3" t="s">
        <v>110</v>
      </c>
      <c r="F146" t="str">
        <f t="array" ref="F146">INDEX(Establishment!B$2:B$1042,MATCH($E146,Establishment!$A$2:$A$1042,0))</f>
        <v>7-Eleven</v>
      </c>
      <c r="G146" s="14" t="s">
        <v>339</v>
      </c>
      <c r="I146" s="5"/>
      <c r="J146" t="s">
        <v>166</v>
      </c>
      <c r="K146">
        <v>2</v>
      </c>
      <c r="L146" s="5">
        <v>13</v>
      </c>
      <c r="M146" s="5">
        <f t="shared" si="3"/>
        <v>26</v>
      </c>
      <c r="N146" s="5">
        <f t="shared" si="13"/>
        <v>59</v>
      </c>
      <c r="O146" t="s">
        <v>1256</v>
      </c>
      <c r="P146" s="14" t="s">
        <v>1289</v>
      </c>
      <c r="Q146" s="14" t="s">
        <v>975</v>
      </c>
      <c r="R146" s="14" t="s">
        <v>1461</v>
      </c>
    </row>
    <row r="147" spans="1:19" ht="15.75" customHeight="1" x14ac:dyDescent="0.25">
      <c r="A147">
        <f t="shared" si="12"/>
        <v>5</v>
      </c>
      <c r="B147" t="str">
        <f t="shared" si="1"/>
        <v>20231011E</v>
      </c>
      <c r="C147">
        <f t="shared" si="15"/>
        <v>1</v>
      </c>
      <c r="D147" s="4">
        <v>45210</v>
      </c>
      <c r="E147" s="3" t="s">
        <v>30</v>
      </c>
      <c r="F147" t="s">
        <v>153</v>
      </c>
      <c r="G147" t="s">
        <v>139</v>
      </c>
      <c r="H147" t="s">
        <v>2</v>
      </c>
      <c r="I147" s="5">
        <v>50</v>
      </c>
      <c r="J147" t="s">
        <v>166</v>
      </c>
      <c r="K147">
        <v>1</v>
      </c>
      <c r="L147" s="5">
        <v>50</v>
      </c>
      <c r="M147" s="5">
        <f t="shared" si="3"/>
        <v>50</v>
      </c>
      <c r="N147" s="5">
        <f t="shared" si="13"/>
        <v>50</v>
      </c>
      <c r="O147" t="s">
        <v>1462</v>
      </c>
      <c r="P147" t="str">
        <f t="array" ref="P147">INDEX(Items!B$2:B$1090,MATCH($O147,Items!$A$2:$A$1090,0))</f>
        <v>Skyflakes</v>
      </c>
      <c r="Q147" t="str">
        <f t="array" ref="Q147">INDEX(Items!C$2:C$1090,MATCH($O147,Items!$A$2:$A$1090,0))</f>
        <v>Biscuits</v>
      </c>
      <c r="R147" t="str">
        <f t="array" ref="R147">INDEX(Items!D$2:D$1090,MATCH($O147,Items!$A$2:$A$1090,0))</f>
        <v>200g HPack</v>
      </c>
    </row>
    <row r="148" spans="1:19" ht="15.75" customHeight="1" x14ac:dyDescent="0.25">
      <c r="A148">
        <f t="shared" si="12"/>
        <v>6</v>
      </c>
      <c r="B148" t="str">
        <f t="shared" si="1"/>
        <v>20231011F</v>
      </c>
      <c r="C148">
        <f t="shared" si="15"/>
        <v>1</v>
      </c>
      <c r="D148" s="4">
        <v>45210</v>
      </c>
      <c r="E148" s="3" t="s">
        <v>1452</v>
      </c>
      <c r="F148" t="str">
        <f t="array" ref="F148">INDEX(Establishment!B$2:B$1042,MATCH($E148,Establishment!$A$2:$A$1042,0))</f>
        <v>Transportation(Public)</v>
      </c>
      <c r="G148" s="7" t="s">
        <v>369</v>
      </c>
      <c r="H148" t="s">
        <v>2</v>
      </c>
      <c r="I148" s="5">
        <v>12</v>
      </c>
      <c r="J148" t="s">
        <v>149</v>
      </c>
      <c r="K148">
        <v>1</v>
      </c>
      <c r="L148" s="5">
        <v>12</v>
      </c>
      <c r="M148" s="5">
        <f t="shared" si="3"/>
        <v>12</v>
      </c>
      <c r="N148" s="5">
        <f t="shared" si="13"/>
        <v>12</v>
      </c>
      <c r="O148" t="s">
        <v>118</v>
      </c>
      <c r="P148" t="str">
        <f t="array" ref="P148">INDEX(Items!B$2:B$1090,MATCH($O148,Items!$A$2:$A$1090,0))</f>
        <v xml:space="preserve"> </v>
      </c>
      <c r="Q148" t="s">
        <v>150</v>
      </c>
      <c r="R148" s="7" t="s">
        <v>347</v>
      </c>
      <c r="S148" s="7" t="s">
        <v>348</v>
      </c>
    </row>
    <row r="149" spans="1:19" ht="15.75" customHeight="1" x14ac:dyDescent="0.25">
      <c r="A149">
        <f t="shared" si="12"/>
        <v>1</v>
      </c>
      <c r="B149" t="str">
        <f t="shared" si="1"/>
        <v>20231012A</v>
      </c>
      <c r="C149">
        <f t="shared" si="15"/>
        <v>1</v>
      </c>
      <c r="D149" s="4">
        <v>45211</v>
      </c>
      <c r="E149" s="3" t="s">
        <v>30</v>
      </c>
      <c r="F149" t="s">
        <v>144</v>
      </c>
      <c r="G149" t="s">
        <v>145</v>
      </c>
      <c r="H149" t="s">
        <v>2</v>
      </c>
      <c r="I149" s="5">
        <v>90</v>
      </c>
      <c r="J149" t="s">
        <v>133</v>
      </c>
      <c r="K149">
        <v>1</v>
      </c>
      <c r="L149" s="5">
        <v>90</v>
      </c>
      <c r="M149" s="5">
        <f t="shared" si="3"/>
        <v>90</v>
      </c>
      <c r="N149" s="5">
        <f t="shared" si="13"/>
        <v>90</v>
      </c>
      <c r="O149" t="s">
        <v>20</v>
      </c>
      <c r="P149" t="str">
        <f t="array" ref="P149">INDEX(Items!B$2:B$1090,MATCH($O149,Items!$A$2:$A$1090,0))</f>
        <v xml:space="preserve"> </v>
      </c>
      <c r="Q149" t="s">
        <v>146</v>
      </c>
      <c r="R149" s="14" t="s">
        <v>1463</v>
      </c>
    </row>
    <row r="150" spans="1:19" ht="15.75" customHeight="1" x14ac:dyDescent="0.25">
      <c r="A150">
        <f t="shared" si="12"/>
        <v>2</v>
      </c>
      <c r="B150" t="str">
        <f t="shared" si="1"/>
        <v>20231012B</v>
      </c>
      <c r="C150">
        <f t="shared" si="15"/>
        <v>1</v>
      </c>
      <c r="D150" s="4">
        <v>45211</v>
      </c>
      <c r="E150" s="3" t="s">
        <v>30</v>
      </c>
      <c r="F150" s="14" t="s">
        <v>48</v>
      </c>
      <c r="G150" t="s">
        <v>148</v>
      </c>
      <c r="H150" t="s">
        <v>2</v>
      </c>
      <c r="I150" s="5"/>
      <c r="J150" t="s">
        <v>133</v>
      </c>
      <c r="K150">
        <v>1</v>
      </c>
      <c r="L150" s="5">
        <v>20</v>
      </c>
      <c r="M150" s="5">
        <f t="shared" si="3"/>
        <v>20</v>
      </c>
      <c r="N150" s="5">
        <f t="shared" si="13"/>
        <v>20</v>
      </c>
      <c r="O150" s="14"/>
      <c r="Q150" s="14" t="s">
        <v>140</v>
      </c>
      <c r="R150" s="14" t="s">
        <v>1464</v>
      </c>
    </row>
    <row r="151" spans="1:19" ht="15.75" customHeight="1" x14ac:dyDescent="0.25">
      <c r="A151">
        <f t="shared" si="12"/>
        <v>2</v>
      </c>
      <c r="B151" t="str">
        <f t="shared" si="1"/>
        <v>20231012B</v>
      </c>
      <c r="C151">
        <f t="shared" si="15"/>
        <v>1</v>
      </c>
      <c r="D151" s="4">
        <v>45211</v>
      </c>
      <c r="E151" s="3" t="s">
        <v>30</v>
      </c>
      <c r="F151" s="14" t="s">
        <v>48</v>
      </c>
      <c r="G151" t="s">
        <v>148</v>
      </c>
      <c r="I151" s="5"/>
      <c r="J151" t="s">
        <v>133</v>
      </c>
      <c r="K151">
        <v>1</v>
      </c>
      <c r="L151" s="5">
        <v>20</v>
      </c>
      <c r="M151" s="5">
        <f t="shared" si="3"/>
        <v>20</v>
      </c>
      <c r="N151" s="5">
        <f t="shared" si="13"/>
        <v>40</v>
      </c>
      <c r="O151" t="s">
        <v>20</v>
      </c>
      <c r="P151" t="str">
        <f t="array" ref="P151">INDEX(Items!B$2:B$1090,MATCH($O151,Items!$A$2:$A$1090,0))</f>
        <v xml:space="preserve"> </v>
      </c>
      <c r="Q151" t="str">
        <f t="array" ref="Q151">INDEX(Items!C$2:C$1090,MATCH($O151,Items!$A$2:$A$1090,0))</f>
        <v xml:space="preserve"> </v>
      </c>
      <c r="R151" s="14" t="s">
        <v>1465</v>
      </c>
    </row>
    <row r="152" spans="1:19" ht="15.75" customHeight="1" x14ac:dyDescent="0.25">
      <c r="A152">
        <f t="shared" si="12"/>
        <v>2</v>
      </c>
      <c r="B152" t="str">
        <f t="shared" si="1"/>
        <v>20231012B</v>
      </c>
      <c r="C152">
        <f t="shared" si="15"/>
        <v>1</v>
      </c>
      <c r="D152" s="4">
        <v>45211</v>
      </c>
      <c r="E152" s="3" t="s">
        <v>30</v>
      </c>
      <c r="F152" s="14" t="s">
        <v>48</v>
      </c>
      <c r="G152" t="s">
        <v>148</v>
      </c>
      <c r="I152" s="5"/>
      <c r="J152" t="s">
        <v>133</v>
      </c>
      <c r="K152">
        <v>1</v>
      </c>
      <c r="L152" s="5">
        <v>15</v>
      </c>
      <c r="M152" s="5">
        <f t="shared" si="3"/>
        <v>15</v>
      </c>
      <c r="N152" s="5">
        <f t="shared" si="13"/>
        <v>55</v>
      </c>
      <c r="O152" t="s">
        <v>20</v>
      </c>
      <c r="P152" t="str">
        <f t="array" ref="P152">INDEX(Items!B$2:B$1090,MATCH($O152,Items!$A$2:$A$1090,0))</f>
        <v xml:space="preserve"> </v>
      </c>
      <c r="Q152" t="str">
        <f t="array" ref="Q152">INDEX(Items!C$2:C$1090,MATCH($O152,Items!$A$2:$A$1090,0))</f>
        <v xml:space="preserve"> </v>
      </c>
      <c r="R152" s="14" t="s">
        <v>993</v>
      </c>
    </row>
    <row r="153" spans="1:19" ht="15.75" customHeight="1" x14ac:dyDescent="0.25">
      <c r="A153">
        <f t="shared" si="12"/>
        <v>3</v>
      </c>
      <c r="B153" t="str">
        <f t="shared" si="1"/>
        <v>20231012C</v>
      </c>
      <c r="C153">
        <f t="shared" si="15"/>
        <v>1</v>
      </c>
      <c r="D153" s="4">
        <v>45211</v>
      </c>
      <c r="E153" s="3" t="s">
        <v>1452</v>
      </c>
      <c r="F153" t="s">
        <v>1451</v>
      </c>
      <c r="G153" t="s">
        <v>148</v>
      </c>
      <c r="H153" t="s">
        <v>2</v>
      </c>
      <c r="I153" s="5">
        <v>12</v>
      </c>
      <c r="J153" t="s">
        <v>149</v>
      </c>
      <c r="K153">
        <v>1</v>
      </c>
      <c r="L153" s="5">
        <v>12</v>
      </c>
      <c r="M153" s="5">
        <f t="shared" si="3"/>
        <v>12</v>
      </c>
      <c r="N153" s="5">
        <f t="shared" si="13"/>
        <v>12</v>
      </c>
      <c r="O153" t="s">
        <v>118</v>
      </c>
      <c r="P153" t="str">
        <f t="array" ref="P153">INDEX(Items!B$2:B$1090,MATCH($O153,Items!$A$2:$A$1090,0))</f>
        <v xml:space="preserve"> </v>
      </c>
      <c r="Q153" t="s">
        <v>150</v>
      </c>
      <c r="R153" t="s">
        <v>151</v>
      </c>
    </row>
    <row r="154" spans="1:19" ht="15.75" customHeight="1" x14ac:dyDescent="0.25">
      <c r="A154">
        <f t="shared" ref="A154:A217" si="16">IF(OR(D154&lt;&gt;D153,D154=""),1,IF(NOT(AND(E154=E153,F154=F153,G154=G153)),A153+1,IF(OR(H154="",AND(H154&lt;&gt;"",H154&lt;&gt;H153,H153&lt;&gt;"")),A153,A153+1)))</f>
        <v>4</v>
      </c>
      <c r="B154" t="str">
        <f t="shared" si="1"/>
        <v>20231012D</v>
      </c>
      <c r="C154">
        <f t="shared" si="15"/>
        <v>1</v>
      </c>
      <c r="D154" s="4">
        <v>45211</v>
      </c>
      <c r="E154" s="3" t="s">
        <v>30</v>
      </c>
      <c r="F154" s="14" t="s">
        <v>153</v>
      </c>
      <c r="G154" s="14" t="s">
        <v>1466</v>
      </c>
      <c r="H154" t="s">
        <v>2</v>
      </c>
      <c r="I154" s="5"/>
      <c r="J154" t="s">
        <v>166</v>
      </c>
      <c r="K154">
        <v>2</v>
      </c>
      <c r="L154" s="5">
        <v>19</v>
      </c>
      <c r="M154" s="5">
        <f t="shared" si="3"/>
        <v>38</v>
      </c>
      <c r="N154" s="5">
        <f t="shared" ref="N154:N217" si="17">IF(B154=B153,N153+M154,M154)</f>
        <v>38</v>
      </c>
      <c r="O154" t="s">
        <v>20</v>
      </c>
      <c r="P154" s="14" t="s">
        <v>1044</v>
      </c>
      <c r="Q154" s="14" t="s">
        <v>1287</v>
      </c>
      <c r="R154" s="14" t="s">
        <v>1469</v>
      </c>
    </row>
    <row r="155" spans="1:19" ht="15.75" customHeight="1" x14ac:dyDescent="0.25">
      <c r="A155">
        <f t="shared" si="16"/>
        <v>4</v>
      </c>
      <c r="B155" t="str">
        <f t="shared" si="1"/>
        <v>20231012D</v>
      </c>
      <c r="C155">
        <f t="shared" si="15"/>
        <v>1</v>
      </c>
      <c r="D155" s="4">
        <v>45211</v>
      </c>
      <c r="E155" s="3" t="s">
        <v>30</v>
      </c>
      <c r="F155" s="14" t="s">
        <v>153</v>
      </c>
      <c r="G155" s="14" t="s">
        <v>1466</v>
      </c>
      <c r="I155" s="5"/>
      <c r="J155" t="s">
        <v>166</v>
      </c>
      <c r="K155">
        <v>1</v>
      </c>
      <c r="L155" s="5">
        <v>44</v>
      </c>
      <c r="M155" s="5">
        <f t="shared" si="3"/>
        <v>44</v>
      </c>
      <c r="N155" s="5">
        <f t="shared" si="17"/>
        <v>82</v>
      </c>
      <c r="O155" t="s">
        <v>20</v>
      </c>
      <c r="P155" s="14" t="s">
        <v>1467</v>
      </c>
      <c r="Q155" s="14" t="s">
        <v>1468</v>
      </c>
      <c r="R155" s="14" t="s">
        <v>1471</v>
      </c>
      <c r="S155" s="14"/>
    </row>
    <row r="156" spans="1:19" ht="15.75" customHeight="1" x14ac:dyDescent="0.25">
      <c r="A156">
        <f t="shared" si="16"/>
        <v>5</v>
      </c>
      <c r="B156" t="str">
        <f t="shared" si="1"/>
        <v>20231012E</v>
      </c>
      <c r="C156">
        <f t="shared" si="15"/>
        <v>1</v>
      </c>
      <c r="D156" s="4">
        <v>45211</v>
      </c>
      <c r="E156" s="3" t="s">
        <v>110</v>
      </c>
      <c r="F156" t="str">
        <f t="array" ref="F156">INDEX(Establishment!B$2:B$1042,MATCH($E156,Establishment!$A$2:$A$1042,0))</f>
        <v>7-Eleven</v>
      </c>
      <c r="G156" s="14" t="s">
        <v>139</v>
      </c>
      <c r="H156" t="s">
        <v>2</v>
      </c>
      <c r="I156" s="5"/>
      <c r="J156" t="s">
        <v>166</v>
      </c>
      <c r="K156">
        <v>1</v>
      </c>
      <c r="L156" s="5"/>
      <c r="M156" s="5">
        <f t="shared" si="3"/>
        <v>0</v>
      </c>
      <c r="N156" s="5">
        <f t="shared" si="17"/>
        <v>0</v>
      </c>
      <c r="O156" t="s">
        <v>20</v>
      </c>
      <c r="P156" s="14" t="s">
        <v>1470</v>
      </c>
      <c r="Q156" s="14" t="s">
        <v>975</v>
      </c>
      <c r="R156" s="14" t="s">
        <v>1461</v>
      </c>
    </row>
    <row r="157" spans="1:19" ht="15.75" customHeight="1" x14ac:dyDescent="0.25">
      <c r="A157">
        <f t="shared" si="16"/>
        <v>6</v>
      </c>
      <c r="B157" t="str">
        <f t="shared" si="1"/>
        <v>20231012F</v>
      </c>
      <c r="C157">
        <f t="shared" si="15"/>
        <v>1</v>
      </c>
      <c r="D157" s="4">
        <v>45211</v>
      </c>
      <c r="E157" s="3" t="s">
        <v>1452</v>
      </c>
      <c r="F157" t="str">
        <f t="array" ref="F157">INDEX(Establishment!B$2:B$1042,MATCH($E157,Establishment!$A$2:$A$1042,0))</f>
        <v>Transportation(Public)</v>
      </c>
      <c r="G157" s="7" t="s">
        <v>369</v>
      </c>
      <c r="H157" t="s">
        <v>2</v>
      </c>
      <c r="I157" s="5">
        <v>12</v>
      </c>
      <c r="J157" t="s">
        <v>149</v>
      </c>
      <c r="K157">
        <v>1</v>
      </c>
      <c r="L157" s="5">
        <v>12</v>
      </c>
      <c r="M157" s="5">
        <f t="shared" si="3"/>
        <v>12</v>
      </c>
      <c r="N157" s="5">
        <f t="shared" si="17"/>
        <v>12</v>
      </c>
      <c r="O157" t="s">
        <v>118</v>
      </c>
      <c r="P157" t="str">
        <f t="array" ref="P157">INDEX(Items!B$2:B$1090,MATCH($O157,Items!$A$2:$A$1090,0))</f>
        <v xml:space="preserve"> </v>
      </c>
      <c r="Q157" t="s">
        <v>150</v>
      </c>
      <c r="R157" s="7" t="s">
        <v>347</v>
      </c>
      <c r="S157" s="7" t="s">
        <v>348</v>
      </c>
    </row>
    <row r="158" spans="1:19" ht="15.75" customHeight="1" x14ac:dyDescent="0.25">
      <c r="A158">
        <f t="shared" si="16"/>
        <v>1</v>
      </c>
      <c r="B158" t="str">
        <f t="shared" si="1"/>
        <v>20231013A</v>
      </c>
      <c r="C158">
        <f t="shared" si="15"/>
        <v>1</v>
      </c>
      <c r="D158" s="4">
        <v>45212</v>
      </c>
      <c r="E158" s="3" t="s">
        <v>30</v>
      </c>
      <c r="F158" t="s">
        <v>144</v>
      </c>
      <c r="G158" t="s">
        <v>145</v>
      </c>
      <c r="H158" t="s">
        <v>2</v>
      </c>
      <c r="I158" s="5">
        <v>90</v>
      </c>
      <c r="J158" t="s">
        <v>133</v>
      </c>
      <c r="K158">
        <v>1</v>
      </c>
      <c r="L158" s="5">
        <v>90</v>
      </c>
      <c r="M158" s="5">
        <f t="shared" si="3"/>
        <v>90</v>
      </c>
      <c r="N158" s="5">
        <f t="shared" si="17"/>
        <v>90</v>
      </c>
      <c r="O158" t="s">
        <v>20</v>
      </c>
      <c r="P158" t="str">
        <f t="array" ref="P158">INDEX(Items!B$2:B$1090,MATCH($O158,Items!$A$2:$A$1090,0))</f>
        <v xml:space="preserve"> </v>
      </c>
      <c r="Q158" t="s">
        <v>146</v>
      </c>
      <c r="R158" s="14" t="s">
        <v>1474</v>
      </c>
    </row>
    <row r="159" spans="1:19" ht="15.75" customHeight="1" x14ac:dyDescent="0.25">
      <c r="A159">
        <f t="shared" si="16"/>
        <v>2</v>
      </c>
      <c r="B159" t="str">
        <f t="shared" si="1"/>
        <v>20231013B</v>
      </c>
      <c r="C159">
        <f t="shared" si="15"/>
        <v>1</v>
      </c>
      <c r="D159" s="4">
        <v>45212</v>
      </c>
      <c r="E159" s="3" t="s">
        <v>30</v>
      </c>
      <c r="F159" s="14" t="s">
        <v>48</v>
      </c>
      <c r="G159" t="s">
        <v>148</v>
      </c>
      <c r="H159" t="s">
        <v>2</v>
      </c>
      <c r="I159" s="5"/>
      <c r="J159" t="s">
        <v>133</v>
      </c>
      <c r="K159">
        <v>2</v>
      </c>
      <c r="L159" s="5">
        <v>15</v>
      </c>
      <c r="M159" s="5">
        <f t="shared" si="3"/>
        <v>30</v>
      </c>
      <c r="N159" s="5">
        <f t="shared" si="17"/>
        <v>30</v>
      </c>
      <c r="O159" s="14"/>
      <c r="Q159" s="14" t="s">
        <v>140</v>
      </c>
      <c r="R159" s="14" t="s">
        <v>1475</v>
      </c>
    </row>
    <row r="160" spans="1:19" ht="15.75" customHeight="1" x14ac:dyDescent="0.25">
      <c r="A160">
        <f t="shared" si="16"/>
        <v>2</v>
      </c>
      <c r="B160" t="str">
        <f t="shared" si="1"/>
        <v>20231013B</v>
      </c>
      <c r="C160">
        <f t="shared" si="15"/>
        <v>1</v>
      </c>
      <c r="D160" s="4">
        <v>45212</v>
      </c>
      <c r="E160" s="3" t="s">
        <v>30</v>
      </c>
      <c r="F160" s="14" t="s">
        <v>48</v>
      </c>
      <c r="G160" t="s">
        <v>148</v>
      </c>
      <c r="I160" s="5"/>
      <c r="J160" t="s">
        <v>133</v>
      </c>
      <c r="K160">
        <v>1</v>
      </c>
      <c r="L160" s="5">
        <v>12</v>
      </c>
      <c r="M160" s="5">
        <f t="shared" si="3"/>
        <v>12</v>
      </c>
      <c r="N160" s="5">
        <f t="shared" si="17"/>
        <v>42</v>
      </c>
      <c r="O160" t="s">
        <v>20</v>
      </c>
      <c r="P160" t="str">
        <f t="array" ref="P160">INDEX(Items!B$2:B$1090,MATCH($O160,Items!$A$2:$A$1090,0))</f>
        <v xml:space="preserve"> </v>
      </c>
      <c r="Q160" t="str">
        <f t="array" ref="Q160">INDEX(Items!C$2:C$1090,MATCH($O160,Items!$A$2:$A$1090,0))</f>
        <v xml:space="preserve"> </v>
      </c>
      <c r="R160" s="14" t="s">
        <v>1476</v>
      </c>
    </row>
    <row r="161" spans="1:19" ht="15.75" customHeight="1" x14ac:dyDescent="0.25">
      <c r="A161">
        <f t="shared" si="16"/>
        <v>2</v>
      </c>
      <c r="B161" t="str">
        <f t="shared" si="1"/>
        <v>20231013B</v>
      </c>
      <c r="C161">
        <f t="shared" si="15"/>
        <v>1</v>
      </c>
      <c r="D161" s="4">
        <v>45212</v>
      </c>
      <c r="E161" s="3" t="s">
        <v>30</v>
      </c>
      <c r="F161" s="14" t="s">
        <v>48</v>
      </c>
      <c r="G161" t="s">
        <v>148</v>
      </c>
      <c r="I161" s="5"/>
      <c r="J161" t="s">
        <v>133</v>
      </c>
      <c r="K161">
        <v>1</v>
      </c>
      <c r="L161" s="5">
        <v>12</v>
      </c>
      <c r="M161" s="5">
        <f t="shared" si="3"/>
        <v>12</v>
      </c>
      <c r="N161" s="5">
        <f t="shared" si="17"/>
        <v>54</v>
      </c>
      <c r="O161" t="s">
        <v>20</v>
      </c>
      <c r="P161" t="str">
        <f t="array" ref="P161">INDEX(Items!B$2:B$1090,MATCH($O161,Items!$A$2:$A$1090,0))</f>
        <v xml:space="preserve"> </v>
      </c>
      <c r="Q161" t="str">
        <f t="array" ref="Q161">INDEX(Items!C$2:C$1090,MATCH($O161,Items!$A$2:$A$1090,0))</f>
        <v xml:space="preserve"> </v>
      </c>
      <c r="R161" s="14" t="s">
        <v>1477</v>
      </c>
    </row>
    <row r="162" spans="1:19" ht="15.75" customHeight="1" x14ac:dyDescent="0.25">
      <c r="A162">
        <f t="shared" si="16"/>
        <v>3</v>
      </c>
      <c r="B162" t="str">
        <f t="shared" si="1"/>
        <v>20231013C</v>
      </c>
      <c r="C162">
        <f t="shared" si="15"/>
        <v>1</v>
      </c>
      <c r="D162" s="4">
        <v>45212</v>
      </c>
      <c r="E162" s="3" t="s">
        <v>1452</v>
      </c>
      <c r="F162" t="s">
        <v>1451</v>
      </c>
      <c r="G162" t="s">
        <v>148</v>
      </c>
      <c r="H162" t="s">
        <v>2</v>
      </c>
      <c r="I162" s="5">
        <v>12</v>
      </c>
      <c r="J162" t="s">
        <v>149</v>
      </c>
      <c r="K162">
        <v>1</v>
      </c>
      <c r="L162" s="5">
        <v>13</v>
      </c>
      <c r="M162" s="5">
        <f t="shared" si="3"/>
        <v>13</v>
      </c>
      <c r="N162" s="5">
        <f t="shared" si="17"/>
        <v>13</v>
      </c>
      <c r="O162" t="s">
        <v>118</v>
      </c>
      <c r="P162" t="str">
        <f t="array" ref="P162">INDEX(Items!B$2:B$1090,MATCH($O162,Items!$A$2:$A$1090,0))</f>
        <v xml:space="preserve"> </v>
      </c>
      <c r="Q162" t="s">
        <v>150</v>
      </c>
      <c r="R162" t="s">
        <v>151</v>
      </c>
    </row>
    <row r="163" spans="1:19" ht="15.75" customHeight="1" x14ac:dyDescent="0.25">
      <c r="A163">
        <f t="shared" si="16"/>
        <v>4</v>
      </c>
      <c r="B163" t="str">
        <f t="shared" si="1"/>
        <v>20231013D</v>
      </c>
      <c r="C163">
        <f t="shared" si="15"/>
        <v>1</v>
      </c>
      <c r="D163" s="4">
        <v>45212</v>
      </c>
      <c r="E163" s="3" t="s">
        <v>110</v>
      </c>
      <c r="F163" t="str">
        <f t="array" ref="F163">INDEX(Establishment!B$2:B$1042,MATCH($E163,Establishment!$A$2:$A$1042,0))</f>
        <v>7-Eleven</v>
      </c>
      <c r="G163" s="14" t="s">
        <v>139</v>
      </c>
      <c r="H163" t="s">
        <v>2</v>
      </c>
      <c r="I163" s="5">
        <v>64</v>
      </c>
      <c r="J163" t="s">
        <v>166</v>
      </c>
      <c r="K163">
        <v>3</v>
      </c>
      <c r="L163" s="5">
        <v>13</v>
      </c>
      <c r="M163" s="5">
        <f t="shared" si="3"/>
        <v>39</v>
      </c>
      <c r="N163" s="5">
        <f t="shared" si="17"/>
        <v>39</v>
      </c>
      <c r="O163" t="s">
        <v>1256</v>
      </c>
      <c r="P163" t="str">
        <f t="array" ref="P163">INDEX(Items!B$2:B$1090,MATCH($O163,Items!$A$2:$A$1090,0))</f>
        <v>Rebisco</v>
      </c>
      <c r="Q163" t="str">
        <f t="array" ref="Q163">INDEX(Items!C$2:C$1090,MATCH($O163,Items!$A$2:$A$1090,0))</f>
        <v>Crackers</v>
      </c>
      <c r="R163" t="str">
        <f t="array" ref="R163">INDEX(Items!D$2:D$1090,MATCH($O163,Items!$A$2:$A$1090,0))</f>
        <v>32g</v>
      </c>
      <c r="S163" s="14" t="s">
        <v>1481</v>
      </c>
    </row>
    <row r="164" spans="1:19" ht="15.75" customHeight="1" x14ac:dyDescent="0.25">
      <c r="A164">
        <f t="shared" si="16"/>
        <v>4</v>
      </c>
      <c r="B164" t="str">
        <f t="shared" si="1"/>
        <v>20231013D</v>
      </c>
      <c r="C164">
        <f t="shared" si="15"/>
        <v>1</v>
      </c>
      <c r="D164" s="4">
        <v>45212</v>
      </c>
      <c r="E164" s="3" t="s">
        <v>110</v>
      </c>
      <c r="F164" t="str">
        <f t="array" ref="F164">INDEX(Establishment!B$2:B$1042,MATCH($E164,Establishment!$A$2:$A$1042,0))</f>
        <v>7-Eleven</v>
      </c>
      <c r="G164" s="14" t="s">
        <v>139</v>
      </c>
      <c r="I164" s="5"/>
      <c r="J164" t="s">
        <v>166</v>
      </c>
      <c r="K164">
        <v>1</v>
      </c>
      <c r="L164" s="5">
        <v>25</v>
      </c>
      <c r="M164" s="5">
        <f t="shared" si="3"/>
        <v>25</v>
      </c>
      <c r="N164" s="5">
        <f t="shared" si="17"/>
        <v>64</v>
      </c>
      <c r="O164" s="14" t="s">
        <v>1478</v>
      </c>
      <c r="P164" s="14" t="s">
        <v>1479</v>
      </c>
      <c r="Q164" s="14" t="s">
        <v>975</v>
      </c>
      <c r="R164" s="14" t="s">
        <v>1480</v>
      </c>
    </row>
    <row r="165" spans="1:19" ht="15.75" customHeight="1" x14ac:dyDescent="0.25">
      <c r="A165">
        <f t="shared" si="16"/>
        <v>5</v>
      </c>
      <c r="B165" t="str">
        <f t="shared" si="1"/>
        <v>20231013E</v>
      </c>
      <c r="C165">
        <f t="shared" si="15"/>
        <v>1</v>
      </c>
      <c r="D165" s="4">
        <v>45212</v>
      </c>
      <c r="E165" s="3" t="s">
        <v>1452</v>
      </c>
      <c r="F165" t="str">
        <f t="array" ref="F165">INDEX(Establishment!B$2:B$1042,MATCH($E165,Establishment!$A$2:$A$1042,0))</f>
        <v>Transportation(Public)</v>
      </c>
      <c r="G165" s="7" t="s">
        <v>369</v>
      </c>
      <c r="H165" t="s">
        <v>2</v>
      </c>
      <c r="I165" s="5">
        <v>13</v>
      </c>
      <c r="J165" t="s">
        <v>149</v>
      </c>
      <c r="K165">
        <v>1</v>
      </c>
      <c r="L165" s="5">
        <v>13</v>
      </c>
      <c r="M165" s="5">
        <f t="shared" si="3"/>
        <v>13</v>
      </c>
      <c r="N165" s="5">
        <f t="shared" si="17"/>
        <v>13</v>
      </c>
      <c r="O165" t="s">
        <v>118</v>
      </c>
      <c r="P165" t="str">
        <f t="array" ref="P165">INDEX(Items!B$2:B$1090,MATCH($O165,Items!$A$2:$A$1090,0))</f>
        <v xml:space="preserve"> </v>
      </c>
      <c r="Q165" t="s">
        <v>150</v>
      </c>
      <c r="R165" s="7" t="s">
        <v>347</v>
      </c>
      <c r="S165" s="7" t="s">
        <v>348</v>
      </c>
    </row>
    <row r="166" spans="1:19" ht="15.75" customHeight="1" x14ac:dyDescent="0.25">
      <c r="A166">
        <f t="shared" si="16"/>
        <v>1</v>
      </c>
      <c r="B166" t="str">
        <f t="shared" si="1"/>
        <v>20231014A</v>
      </c>
      <c r="C166">
        <f t="shared" si="15"/>
        <v>1</v>
      </c>
      <c r="D166" s="4">
        <v>45213</v>
      </c>
      <c r="E166" s="3" t="s">
        <v>1482</v>
      </c>
      <c r="F166" t="str">
        <f t="array" ref="F166">INDEX(Establishment!B$2:B$1042,MATCH($E166,Establishment!$A$2:$A$1042,0))</f>
        <v>Chowking</v>
      </c>
      <c r="G166" s="14" t="s">
        <v>1483</v>
      </c>
      <c r="H166" t="s">
        <v>2</v>
      </c>
      <c r="I166" s="5">
        <v>119</v>
      </c>
      <c r="J166" t="s">
        <v>133</v>
      </c>
      <c r="K166">
        <v>1</v>
      </c>
      <c r="L166" s="5">
        <v>69</v>
      </c>
      <c r="M166" s="5">
        <f t="shared" si="3"/>
        <v>69</v>
      </c>
      <c r="N166" s="5">
        <f t="shared" si="17"/>
        <v>69</v>
      </c>
      <c r="O166" t="s">
        <v>96</v>
      </c>
      <c r="P166" t="str">
        <f t="array" ref="P166">INDEX(Items!B$2:B$1090,MATCH($O166,Items!$A$2:$A$1090,0))</f>
        <v>Chowking</v>
      </c>
      <c r="Q166" t="str">
        <f t="array" ref="Q166">INDEX(Items!C$2:C$1090,MATCH($O166,Items!$A$2:$A$1090,0))</f>
        <v>Dish</v>
      </c>
      <c r="R166" t="str">
        <f t="array" ref="R166">INDEX(Items!D$2:D$1090,MATCH($O166,Items!$A$2:$A$1090,0))</f>
        <v>Pork ChowFan with Ice Tea</v>
      </c>
    </row>
    <row r="167" spans="1:19" ht="15.75" customHeight="1" x14ac:dyDescent="0.25">
      <c r="A167">
        <f t="shared" si="16"/>
        <v>1</v>
      </c>
      <c r="B167" t="str">
        <f t="shared" si="1"/>
        <v>20231014A</v>
      </c>
      <c r="C167">
        <f t="shared" si="15"/>
        <v>1</v>
      </c>
      <c r="D167" s="4">
        <v>45213</v>
      </c>
      <c r="E167" s="3" t="s">
        <v>1482</v>
      </c>
      <c r="F167" t="str">
        <f t="array" ref="F167">INDEX(Establishment!B$2:B$1042,MATCH($E167,Establishment!$A$2:$A$1042,0))</f>
        <v>Chowking</v>
      </c>
      <c r="G167" s="14" t="s">
        <v>1483</v>
      </c>
      <c r="I167" s="5"/>
      <c r="J167" t="s">
        <v>133</v>
      </c>
      <c r="K167">
        <v>1</v>
      </c>
      <c r="L167" s="5">
        <v>50</v>
      </c>
      <c r="M167" s="5">
        <f t="shared" si="3"/>
        <v>50</v>
      </c>
      <c r="N167" s="5">
        <f t="shared" si="17"/>
        <v>119</v>
      </c>
      <c r="O167" t="s">
        <v>42</v>
      </c>
      <c r="P167" t="str">
        <f t="array" ref="P167">INDEX(Items!B$2:B$1090,MATCH($O167,Items!$A$2:$A$1090,0))</f>
        <v>Chowking</v>
      </c>
      <c r="Q167" t="str">
        <f t="array" ref="Q167">INDEX(Items!C$2:C$1090,MATCH($O167,Items!$A$2:$A$1090,0))</f>
        <v>Dish</v>
      </c>
      <c r="R167" t="str">
        <f t="array" ref="R167">INDEX(Items!D$2:D$1090,MATCH($O167,Items!$A$2:$A$1090,0))</f>
        <v xml:space="preserve">Pork ChowFan </v>
      </c>
    </row>
    <row r="168" spans="1:19" ht="15.75" customHeight="1" x14ac:dyDescent="0.25">
      <c r="A168">
        <f t="shared" si="16"/>
        <v>2</v>
      </c>
      <c r="B168" t="str">
        <f t="shared" si="1"/>
        <v>20231014B</v>
      </c>
      <c r="C168">
        <f t="shared" ref="C168" si="18">IF(OR(B168="",B168&lt;&gt;B177),1,C177+1)</f>
        <v>1</v>
      </c>
      <c r="D168" s="4">
        <v>45213</v>
      </c>
      <c r="E168" s="3" t="s">
        <v>1485</v>
      </c>
      <c r="F168" t="str">
        <f t="array" ref="F168">INDEX(Establishment!B$2:B$1042,MATCH($E168,Establishment!$A$2:$A$1042,0))</f>
        <v>Family Mart</v>
      </c>
      <c r="G168" s="14" t="s">
        <v>151</v>
      </c>
      <c r="H168" t="s">
        <v>2</v>
      </c>
      <c r="I168" s="5">
        <v>30</v>
      </c>
      <c r="J168" t="s">
        <v>166</v>
      </c>
      <c r="K168">
        <v>1</v>
      </c>
      <c r="L168" s="5">
        <v>30</v>
      </c>
      <c r="M168" s="5">
        <f t="shared" si="3"/>
        <v>30</v>
      </c>
      <c r="N168" s="5">
        <f t="shared" si="17"/>
        <v>30</v>
      </c>
      <c r="O168" t="s">
        <v>118</v>
      </c>
      <c r="P168" s="14" t="s">
        <v>1486</v>
      </c>
      <c r="Q168" s="14" t="s">
        <v>1487</v>
      </c>
      <c r="R168" s="14" t="s">
        <v>1488</v>
      </c>
    </row>
    <row r="169" spans="1:19" ht="15.75" customHeight="1" x14ac:dyDescent="0.25">
      <c r="A169">
        <f t="shared" si="16"/>
        <v>3</v>
      </c>
      <c r="B169" t="str">
        <f t="shared" si="1"/>
        <v>20231014C</v>
      </c>
      <c r="C169">
        <f t="shared" ref="C169" si="19">IF(OR(B169="",B169&lt;&gt;B177),1,C177+1)</f>
        <v>1</v>
      </c>
      <c r="D169" s="4">
        <v>45213</v>
      </c>
      <c r="E169" s="3" t="s">
        <v>30</v>
      </c>
      <c r="F169" s="14" t="s">
        <v>1489</v>
      </c>
      <c r="G169" s="14" t="s">
        <v>151</v>
      </c>
      <c r="H169" t="s">
        <v>2</v>
      </c>
      <c r="I169" s="5">
        <v>107</v>
      </c>
      <c r="J169" t="s">
        <v>1584</v>
      </c>
      <c r="K169">
        <v>1</v>
      </c>
      <c r="L169" s="5">
        <v>100</v>
      </c>
      <c r="M169" s="5">
        <f t="shared" si="3"/>
        <v>100</v>
      </c>
      <c r="N169" s="5">
        <f t="shared" si="17"/>
        <v>100</v>
      </c>
      <c r="O169" t="s">
        <v>1588</v>
      </c>
      <c r="P169" t="str">
        <f t="array" ref="P169">INDEX(Items!B$2:B$1090,MATCH($O169,Items!$A$2:$A$1090,0))</f>
        <v>Beep Card</v>
      </c>
      <c r="Q169" t="str">
        <f t="array" ref="Q169">INDEX(Items!C$2:C$1090,MATCH($O169,Items!$A$2:$A$1090,0))</f>
        <v>Debit Card</v>
      </c>
      <c r="R169" t="str">
        <f t="array" ref="R169">INDEX(Items!D$2:D$1090,MATCH($O169,Items!$A$2:$A$1090,0))</f>
        <v xml:space="preserve">Purse Value </v>
      </c>
      <c r="S169" t="s">
        <v>1491</v>
      </c>
    </row>
    <row r="170" spans="1:19" ht="15.75" customHeight="1" x14ac:dyDescent="0.25">
      <c r="A170">
        <f t="shared" si="16"/>
        <v>3</v>
      </c>
      <c r="B170" t="str">
        <f t="shared" si="1"/>
        <v>20231014C</v>
      </c>
      <c r="C170">
        <f t="shared" ref="C170:C171" si="20">IF(OR(B170="",B170&lt;&gt;B179),1,C179+1)</f>
        <v>1</v>
      </c>
      <c r="D170" s="4">
        <v>45213</v>
      </c>
      <c r="E170" s="3" t="s">
        <v>30</v>
      </c>
      <c r="F170" s="14" t="s">
        <v>1489</v>
      </c>
      <c r="G170" s="14" t="s">
        <v>151</v>
      </c>
      <c r="I170" s="5"/>
      <c r="J170" t="s">
        <v>1584</v>
      </c>
      <c r="K170">
        <v>1</v>
      </c>
      <c r="L170" s="5">
        <v>7</v>
      </c>
      <c r="M170" s="5">
        <f t="shared" si="3"/>
        <v>7</v>
      </c>
      <c r="N170" s="5">
        <f t="shared" si="17"/>
        <v>107</v>
      </c>
      <c r="O170" t="s">
        <v>1129</v>
      </c>
      <c r="P170">
        <f t="array" ref="P170">INDEX(Items!B$2:B$1090,MATCH($O170,Items!$A$2:$A$1090,0))</f>
        <v>0</v>
      </c>
      <c r="Q170" t="str">
        <f t="array" ref="Q170">INDEX(Items!C$2:C$1090,MATCH($O170,Items!$A$2:$A$1090,0))</f>
        <v>Service Fee</v>
      </c>
      <c r="R170" s="14" t="s">
        <v>1490</v>
      </c>
    </row>
    <row r="171" spans="1:19" ht="15.75" customHeight="1" x14ac:dyDescent="0.25">
      <c r="A171">
        <f t="shared" si="16"/>
        <v>4</v>
      </c>
      <c r="B171" t="str">
        <f t="shared" si="1"/>
        <v>20231014D</v>
      </c>
      <c r="C171">
        <f t="shared" si="20"/>
        <v>1</v>
      </c>
      <c r="D171" s="4">
        <v>45213</v>
      </c>
      <c r="E171" s="3" t="s">
        <v>30</v>
      </c>
      <c r="F171" s="14" t="s">
        <v>174</v>
      </c>
      <c r="G171" s="14" t="s">
        <v>151</v>
      </c>
      <c r="H171" t="s">
        <v>292</v>
      </c>
      <c r="I171" s="5">
        <v>15</v>
      </c>
      <c r="J171" t="s">
        <v>149</v>
      </c>
      <c r="K171">
        <v>1</v>
      </c>
      <c r="L171" s="5">
        <v>14</v>
      </c>
      <c r="M171" s="5">
        <f t="shared" si="3"/>
        <v>14</v>
      </c>
      <c r="N171" s="5">
        <f t="shared" si="17"/>
        <v>14</v>
      </c>
      <c r="O171" t="s">
        <v>118</v>
      </c>
      <c r="P171" t="s">
        <v>147</v>
      </c>
      <c r="Q171" t="s">
        <v>150</v>
      </c>
      <c r="R171" s="14" t="s">
        <v>1300</v>
      </c>
    </row>
    <row r="172" spans="1:19" ht="15.75" customHeight="1" x14ac:dyDescent="0.25">
      <c r="A172">
        <f t="shared" si="16"/>
        <v>5</v>
      </c>
      <c r="B172" t="str">
        <f t="shared" si="1"/>
        <v>20231014E</v>
      </c>
      <c r="C172">
        <f t="shared" ref="C172:C175" si="21">IF(OR(B172="",B172&lt;&gt;B180),1,C180+1)</f>
        <v>1</v>
      </c>
      <c r="D172" s="4">
        <v>45213</v>
      </c>
      <c r="E172" s="3" t="s">
        <v>1492</v>
      </c>
      <c r="F172" t="str">
        <f t="array" ref="F172">INDEX(Establishment!B$2:B$1042,MATCH($E172,Establishment!$A$2:$A$1042,0))</f>
        <v>Transportation(Public)</v>
      </c>
      <c r="G172" t="str">
        <f t="array" ref="G172">INDEX(Establishment!C$2:C$1042,MATCH($E172,Establishment!$A$2:$A$1042,0))</f>
        <v>MRT</v>
      </c>
      <c r="H172" s="14" t="s">
        <v>1300</v>
      </c>
      <c r="I172" s="5">
        <v>13</v>
      </c>
      <c r="J172" t="s">
        <v>149</v>
      </c>
      <c r="K172">
        <v>1</v>
      </c>
      <c r="L172" s="5">
        <v>13</v>
      </c>
      <c r="M172" s="5">
        <f t="shared" si="3"/>
        <v>13</v>
      </c>
      <c r="N172" s="5">
        <f t="shared" si="17"/>
        <v>13</v>
      </c>
      <c r="O172" t="s">
        <v>20</v>
      </c>
      <c r="P172" t="str">
        <f t="array" ref="P172">INDEX(Items!B$2:B$1090,MATCH($O172,Items!$A$2:$A$1090,0))</f>
        <v xml:space="preserve"> </v>
      </c>
      <c r="Q172" t="str">
        <f t="array" ref="Q172">INDEX(Items!C$2:C$1090,MATCH($O172,Items!$A$2:$A$1090,0))</f>
        <v xml:space="preserve"> </v>
      </c>
      <c r="R172" t="str">
        <f t="array" ref="R172">INDEX(Items!D$2:D$1090,MATCH($O172,Items!$A$2:$A$1090,0))</f>
        <v xml:space="preserve"> </v>
      </c>
    </row>
    <row r="173" spans="1:19" ht="15.75" customHeight="1" x14ac:dyDescent="0.25">
      <c r="A173">
        <f t="shared" si="16"/>
        <v>6</v>
      </c>
      <c r="B173" t="str">
        <f t="shared" si="1"/>
        <v>20231014F</v>
      </c>
      <c r="C173">
        <f t="shared" si="21"/>
        <v>1</v>
      </c>
      <c r="D173" s="4">
        <v>45213</v>
      </c>
      <c r="E173" s="3" t="s">
        <v>30</v>
      </c>
      <c r="F173" s="14" t="s">
        <v>1295</v>
      </c>
      <c r="G173" s="14" t="s">
        <v>1401</v>
      </c>
      <c r="H173" t="s">
        <v>2</v>
      </c>
      <c r="I173" s="5">
        <v>900</v>
      </c>
      <c r="J173" t="s">
        <v>86</v>
      </c>
      <c r="K173">
        <v>2</v>
      </c>
      <c r="L173" s="5">
        <v>350</v>
      </c>
      <c r="M173" s="5">
        <f t="shared" si="3"/>
        <v>700</v>
      </c>
      <c r="N173" s="5">
        <f t="shared" si="17"/>
        <v>700</v>
      </c>
      <c r="O173" t="s">
        <v>87</v>
      </c>
      <c r="P173" t="str">
        <f t="array" ref="P173">INDEX(Items!B$2:B$1090,MATCH($O173,Items!$A$2:$A$1090,0))</f>
        <v>Swedish</v>
      </c>
      <c r="Q173" t="str">
        <f t="array" ref="Q173">INDEX(Items!C$2:C$1090,MATCH($O173,Items!$A$2:$A$1090,0))</f>
        <v xml:space="preserve">Massage </v>
      </c>
      <c r="R173" t="str">
        <f t="array" ref="R173">INDEX(Items!D$2:D$1090,MATCH($O173,Items!$A$2:$A$1090,0))</f>
        <v>1 hour</v>
      </c>
    </row>
    <row r="174" spans="1:19" ht="15.75" customHeight="1" x14ac:dyDescent="0.25">
      <c r="A174">
        <f t="shared" si="16"/>
        <v>6</v>
      </c>
      <c r="B174" t="str">
        <f t="shared" si="1"/>
        <v>20231014F</v>
      </c>
      <c r="C174">
        <f t="shared" si="21"/>
        <v>1</v>
      </c>
      <c r="D174" s="4">
        <v>45213</v>
      </c>
      <c r="E174" s="3" t="s">
        <v>30</v>
      </c>
      <c r="F174" s="14" t="s">
        <v>1295</v>
      </c>
      <c r="G174" s="14" t="s">
        <v>1401</v>
      </c>
      <c r="I174" s="5"/>
      <c r="J174" t="s">
        <v>88</v>
      </c>
      <c r="K174">
        <v>2</v>
      </c>
      <c r="L174" s="5">
        <v>100</v>
      </c>
      <c r="M174" s="5">
        <f t="shared" si="3"/>
        <v>200</v>
      </c>
      <c r="N174" s="5">
        <f t="shared" si="17"/>
        <v>900</v>
      </c>
      <c r="O174" t="s">
        <v>89</v>
      </c>
      <c r="P174">
        <f t="array" ref="P174">INDEX(Items!B$2:B$1090,MATCH($O174,Items!$A$2:$A$1090,0))</f>
        <v>0</v>
      </c>
      <c r="Q174" t="str">
        <f t="array" ref="Q174">INDEX(Items!C$2:C$1090,MATCH($O174,Items!$A$2:$A$1090,0))</f>
        <v>Service</v>
      </c>
      <c r="R174" t="str">
        <f t="array" ref="R174">INDEX(Items!D$2:D$1090,MATCH($O174,Items!$A$2:$A$1090,0))</f>
        <v>Tips</v>
      </c>
    </row>
    <row r="175" spans="1:19" ht="15.75" customHeight="1" x14ac:dyDescent="0.25">
      <c r="A175">
        <f t="shared" si="16"/>
        <v>7</v>
      </c>
      <c r="B175" t="str">
        <f t="shared" si="1"/>
        <v>20231014G</v>
      </c>
      <c r="C175">
        <f t="shared" si="21"/>
        <v>1</v>
      </c>
      <c r="D175" s="4">
        <v>45213</v>
      </c>
      <c r="E175" s="3" t="s">
        <v>1492</v>
      </c>
      <c r="F175" t="str">
        <f t="array" ref="F175">INDEX(Establishment!B$2:B$1042,MATCH($E175,Establishment!$A$2:$A$1042,0))</f>
        <v>Transportation(Public)</v>
      </c>
      <c r="G175" t="str">
        <f t="array" ref="G175">INDEX(Establishment!C$2:C$1042,MATCH($E175,Establishment!$A$2:$A$1042,0))</f>
        <v>MRT</v>
      </c>
      <c r="H175" s="14" t="s">
        <v>1401</v>
      </c>
      <c r="I175" s="5">
        <v>16</v>
      </c>
      <c r="J175" t="s">
        <v>149</v>
      </c>
      <c r="K175">
        <v>1</v>
      </c>
      <c r="L175" s="5">
        <v>16</v>
      </c>
      <c r="M175" s="5">
        <f t="shared" si="3"/>
        <v>16</v>
      </c>
      <c r="N175" s="5">
        <f t="shared" si="17"/>
        <v>16</v>
      </c>
      <c r="O175" t="s">
        <v>118</v>
      </c>
      <c r="P175" s="14" t="s">
        <v>208</v>
      </c>
      <c r="Q175" s="14" t="s">
        <v>150</v>
      </c>
      <c r="R175" s="14" t="s">
        <v>206</v>
      </c>
    </row>
    <row r="176" spans="1:19" ht="15.75" customHeight="1" x14ac:dyDescent="0.25">
      <c r="A176">
        <f t="shared" si="16"/>
        <v>8</v>
      </c>
      <c r="B176" t="str">
        <f t="shared" si="1"/>
        <v>20231014H</v>
      </c>
      <c r="C176">
        <f t="shared" ref="C176" si="22">IF(OR(B176="",B176&lt;&gt;B185),1,C185+1)</f>
        <v>1</v>
      </c>
      <c r="D176" s="4">
        <v>45213</v>
      </c>
      <c r="E176" s="3" t="s">
        <v>30</v>
      </c>
      <c r="F176" s="14" t="s">
        <v>174</v>
      </c>
      <c r="G176" s="14" t="s">
        <v>206</v>
      </c>
      <c r="H176" t="s">
        <v>2</v>
      </c>
      <c r="I176" s="5">
        <v>15</v>
      </c>
      <c r="J176" t="s">
        <v>149</v>
      </c>
      <c r="K176">
        <v>1</v>
      </c>
      <c r="L176" s="5">
        <v>15</v>
      </c>
      <c r="M176" s="5">
        <f t="shared" si="3"/>
        <v>15</v>
      </c>
      <c r="N176" s="5">
        <f t="shared" si="17"/>
        <v>15</v>
      </c>
      <c r="O176" t="s">
        <v>118</v>
      </c>
      <c r="P176" t="s">
        <v>147</v>
      </c>
      <c r="Q176" t="s">
        <v>150</v>
      </c>
      <c r="R176" s="14" t="s">
        <v>347</v>
      </c>
    </row>
    <row r="177" spans="1:19" ht="15.75" customHeight="1" x14ac:dyDescent="0.25">
      <c r="A177">
        <f t="shared" si="16"/>
        <v>1</v>
      </c>
      <c r="B177" t="str">
        <f t="shared" si="1"/>
        <v>20231015A</v>
      </c>
      <c r="C177">
        <f t="shared" ref="C177:C240" si="23">IF(OR(B177="",B177&lt;&gt;B185),1,C185+1)</f>
        <v>1</v>
      </c>
      <c r="D177" s="4">
        <v>45214</v>
      </c>
      <c r="E177" s="3" t="s">
        <v>30</v>
      </c>
      <c r="F177" s="7" t="s">
        <v>48</v>
      </c>
      <c r="G177" s="7" t="s">
        <v>132</v>
      </c>
      <c r="H177" t="s">
        <v>2</v>
      </c>
      <c r="I177" s="5">
        <v>65</v>
      </c>
      <c r="J177" t="s">
        <v>133</v>
      </c>
      <c r="K177">
        <v>1</v>
      </c>
      <c r="L177" s="5">
        <v>70</v>
      </c>
      <c r="M177" s="5">
        <f t="shared" si="3"/>
        <v>70</v>
      </c>
      <c r="N177" s="5">
        <f t="shared" si="17"/>
        <v>70</v>
      </c>
      <c r="O177" t="s">
        <v>118</v>
      </c>
      <c r="P177" t="str">
        <f t="array" ref="P177">INDEX(Items!B$2:B$1090,MATCH($O177,Items!$A$2:$A$1090,0))</f>
        <v xml:space="preserve"> </v>
      </c>
      <c r="Q177" s="14" t="s">
        <v>1493</v>
      </c>
      <c r="R177" s="14" t="s">
        <v>1494</v>
      </c>
    </row>
    <row r="178" spans="1:19" ht="15.75" customHeight="1" x14ac:dyDescent="0.25">
      <c r="A178">
        <f t="shared" si="16"/>
        <v>2</v>
      </c>
      <c r="B178" t="str">
        <f t="shared" si="1"/>
        <v>20231015B</v>
      </c>
      <c r="C178">
        <f t="shared" si="23"/>
        <v>3</v>
      </c>
      <c r="D178" s="4">
        <v>45214</v>
      </c>
      <c r="E178" s="3" t="s">
        <v>199</v>
      </c>
      <c r="F178" t="str">
        <f t="array" ref="F178">INDEX(Establishment!B$2:B$1042,MATCH($E178,Establishment!$A$2:$A$1042,0))</f>
        <v>Metro Grocery</v>
      </c>
      <c r="G178" t="str">
        <f t="array" ref="G178">INDEX(Establishment!C$2:C$1042,MATCH($E178,Establishment!$A$2:$A$1042,0))</f>
        <v>Market Market, BGC</v>
      </c>
      <c r="H178" t="s">
        <v>22</v>
      </c>
      <c r="I178" s="5">
        <v>2881.95</v>
      </c>
      <c r="J178" t="s">
        <v>20</v>
      </c>
      <c r="K178">
        <v>1</v>
      </c>
      <c r="L178" s="5">
        <v>36</v>
      </c>
      <c r="M178" s="5">
        <f t="shared" si="3"/>
        <v>36</v>
      </c>
      <c r="N178" s="5">
        <f t="shared" si="17"/>
        <v>36</v>
      </c>
      <c r="O178" t="s">
        <v>118</v>
      </c>
      <c r="P178" t="s">
        <v>1495</v>
      </c>
      <c r="Q178" t="s">
        <v>1464</v>
      </c>
      <c r="R178" t="s">
        <v>1496</v>
      </c>
    </row>
    <row r="179" spans="1:19" ht="15.75" customHeight="1" x14ac:dyDescent="0.25">
      <c r="A179">
        <f t="shared" si="16"/>
        <v>2</v>
      </c>
      <c r="B179" t="str">
        <f t="shared" si="1"/>
        <v>20231015B</v>
      </c>
      <c r="C179">
        <f t="shared" si="23"/>
        <v>3</v>
      </c>
      <c r="D179" s="4">
        <v>45214</v>
      </c>
      <c r="E179" s="3" t="s">
        <v>199</v>
      </c>
      <c r="F179" t="str">
        <f t="array" ref="F179">INDEX(Establishment!B$2:B$1042,MATCH($E179,Establishment!$A$2:$A$1042,0))</f>
        <v>Metro Grocery</v>
      </c>
      <c r="G179" t="str">
        <f t="array" ref="G179">INDEX(Establishment!C$2:C$1042,MATCH($E179,Establishment!$A$2:$A$1042,0))</f>
        <v>Market Market, BGC</v>
      </c>
      <c r="I179" s="5"/>
      <c r="J179" t="s">
        <v>20</v>
      </c>
      <c r="K179">
        <v>2</v>
      </c>
      <c r="L179" s="5">
        <v>65</v>
      </c>
      <c r="M179" s="5">
        <f t="shared" si="3"/>
        <v>130</v>
      </c>
      <c r="N179" s="5">
        <f t="shared" si="17"/>
        <v>166</v>
      </c>
      <c r="O179" t="s">
        <v>1256</v>
      </c>
      <c r="P179" t="str">
        <f t="array" ref="P179">INDEX(Items!B$2:B$1090,MATCH($O179,Items!$A$2:$A$1090,0))</f>
        <v>Rebisco</v>
      </c>
      <c r="Q179" t="str">
        <f t="array" ref="Q179">INDEX(Items!C$2:C$1090,MATCH($O179,Items!$A$2:$A$1090,0))</f>
        <v>Crackers</v>
      </c>
      <c r="R179" t="s">
        <v>1497</v>
      </c>
    </row>
    <row r="180" spans="1:19" ht="15.75" customHeight="1" x14ac:dyDescent="0.25">
      <c r="A180">
        <f t="shared" si="16"/>
        <v>2</v>
      </c>
      <c r="B180" t="str">
        <f t="shared" si="1"/>
        <v>20231015B</v>
      </c>
      <c r="C180">
        <f t="shared" si="23"/>
        <v>3</v>
      </c>
      <c r="D180" s="4">
        <v>45214</v>
      </c>
      <c r="E180" s="3" t="s">
        <v>199</v>
      </c>
      <c r="F180" t="str">
        <f t="array" ref="F180">INDEX(Establishment!B$2:B$1042,MATCH($E180,Establishment!$A$2:$A$1042,0))</f>
        <v>Metro Grocery</v>
      </c>
      <c r="G180" t="str">
        <f t="array" ref="G180">INDEX(Establishment!C$2:C$1042,MATCH($E180,Establishment!$A$2:$A$1042,0))</f>
        <v>Market Market, BGC</v>
      </c>
      <c r="I180" s="5"/>
      <c r="J180" t="s">
        <v>20</v>
      </c>
      <c r="K180">
        <v>1</v>
      </c>
      <c r="L180" s="5">
        <v>299</v>
      </c>
      <c r="M180" s="5">
        <f t="shared" si="3"/>
        <v>299</v>
      </c>
      <c r="N180" s="5">
        <f t="shared" si="17"/>
        <v>465</v>
      </c>
      <c r="O180" t="s">
        <v>341</v>
      </c>
      <c r="P180" t="str">
        <f t="array" ref="P180">INDEX(Items!B$2:B$1090,MATCH($O180,Items!$A$2:$A$1090,0))</f>
        <v>Milo</v>
      </c>
      <c r="Q180" t="str">
        <f t="array" ref="Q180">INDEX(Items!C$2:C$1090,MATCH($O180,Items!$A$2:$A$1090,0))</f>
        <v>Cocoa Powder</v>
      </c>
      <c r="R180" t="str">
        <f t="array" ref="R180">INDEX(Items!D$2:D$1090,MATCH($O180,Items!$A$2:$A$1090,0))</f>
        <v>1Kg</v>
      </c>
    </row>
    <row r="181" spans="1:19" ht="15.75" customHeight="1" x14ac:dyDescent="0.25">
      <c r="A181">
        <f t="shared" si="16"/>
        <v>2</v>
      </c>
      <c r="B181" t="str">
        <f t="shared" si="1"/>
        <v>20231015B</v>
      </c>
      <c r="C181">
        <f t="shared" si="23"/>
        <v>3</v>
      </c>
      <c r="D181" s="4">
        <v>45214</v>
      </c>
      <c r="E181" s="3" t="s">
        <v>199</v>
      </c>
      <c r="F181" t="str">
        <f t="array" ref="F181">INDEX(Establishment!B$2:B$1042,MATCH($E181,Establishment!$A$2:$A$1042,0))</f>
        <v>Metro Grocery</v>
      </c>
      <c r="G181" t="str">
        <f t="array" ref="G181">INDEX(Establishment!C$2:C$1042,MATCH($E181,Establishment!$A$2:$A$1042,0))</f>
        <v>Market Market, BGC</v>
      </c>
      <c r="I181" s="5"/>
      <c r="J181" t="s">
        <v>20</v>
      </c>
      <c r="K181">
        <v>1</v>
      </c>
      <c r="L181" s="5">
        <v>15.2</v>
      </c>
      <c r="M181" s="5">
        <f t="shared" si="3"/>
        <v>15.2</v>
      </c>
      <c r="N181" s="5">
        <f t="shared" si="17"/>
        <v>480.2</v>
      </c>
      <c r="O181" t="s">
        <v>20</v>
      </c>
      <c r="P181" t="s">
        <v>1456</v>
      </c>
      <c r="Q181" t="s">
        <v>1498</v>
      </c>
      <c r="R181" t="s">
        <v>1458</v>
      </c>
    </row>
    <row r="182" spans="1:19" ht="15.75" customHeight="1" x14ac:dyDescent="0.25">
      <c r="A182">
        <f t="shared" si="16"/>
        <v>2</v>
      </c>
      <c r="B182" t="str">
        <f t="shared" si="1"/>
        <v>20231015B</v>
      </c>
      <c r="C182">
        <f t="shared" si="23"/>
        <v>3</v>
      </c>
      <c r="D182" s="4">
        <v>45214</v>
      </c>
      <c r="E182" s="3" t="s">
        <v>199</v>
      </c>
      <c r="F182" t="str">
        <f t="array" ref="F182">INDEX(Establishment!B$2:B$1042,MATCH($E182,Establishment!$A$2:$A$1042,0))</f>
        <v>Metro Grocery</v>
      </c>
      <c r="G182" t="str">
        <f t="array" ref="G182">INDEX(Establishment!C$2:C$1042,MATCH($E182,Establishment!$A$2:$A$1042,0))</f>
        <v>Market Market, BGC</v>
      </c>
      <c r="I182" s="5"/>
      <c r="J182" t="s">
        <v>20</v>
      </c>
      <c r="K182">
        <v>1</v>
      </c>
      <c r="L182" s="5">
        <v>41</v>
      </c>
      <c r="M182" s="5">
        <f t="shared" si="3"/>
        <v>41</v>
      </c>
      <c r="N182" s="5">
        <f t="shared" si="17"/>
        <v>521.20000000000005</v>
      </c>
      <c r="O182" t="s">
        <v>118</v>
      </c>
      <c r="P182" t="s">
        <v>1499</v>
      </c>
      <c r="Q182" t="s">
        <v>1498</v>
      </c>
      <c r="R182" t="s">
        <v>1500</v>
      </c>
    </row>
    <row r="183" spans="1:19" ht="15.75" customHeight="1" x14ac:dyDescent="0.25">
      <c r="A183">
        <f t="shared" si="16"/>
        <v>2</v>
      </c>
      <c r="B183" t="str">
        <f t="shared" si="1"/>
        <v>20231015B</v>
      </c>
      <c r="C183">
        <f t="shared" si="23"/>
        <v>2</v>
      </c>
      <c r="D183" s="4">
        <v>45214</v>
      </c>
      <c r="E183" s="3" t="s">
        <v>199</v>
      </c>
      <c r="F183" t="str">
        <f t="array" ref="F183">INDEX(Establishment!B$2:B$1042,MATCH($E183,Establishment!$A$2:$A$1042,0))</f>
        <v>Metro Grocery</v>
      </c>
      <c r="G183" t="str">
        <f t="array" ref="G183">INDEX(Establishment!C$2:C$1042,MATCH($E183,Establishment!$A$2:$A$1042,0))</f>
        <v>Market Market, BGC</v>
      </c>
      <c r="I183" s="5"/>
      <c r="J183" t="s">
        <v>20</v>
      </c>
      <c r="K183">
        <v>1</v>
      </c>
      <c r="L183" s="5">
        <v>35.75</v>
      </c>
      <c r="M183" s="5">
        <f t="shared" si="3"/>
        <v>35.75</v>
      </c>
      <c r="N183" s="5">
        <f t="shared" si="17"/>
        <v>556.95000000000005</v>
      </c>
      <c r="O183" t="s">
        <v>72</v>
      </c>
      <c r="P183" t="str">
        <f t="array" ref="P183">INDEX(Items!B$2:B$1090,MATCH($O183,Items!$A$2:$A$1090,0))</f>
        <v>Nissin</v>
      </c>
      <c r="Q183" t="str">
        <f t="array" ref="Q183">INDEX(Items!C$2:C$1090,MATCH($O183,Items!$A$2:$A$1090,0))</f>
        <v>Biscuits</v>
      </c>
      <c r="R183" t="str">
        <f t="array" ref="R183">INDEX(Items!D$2:D$1090,MATCH($O183,Items!$A$2:$A$1090,0))</f>
        <v>Eggnog 130g</v>
      </c>
    </row>
    <row r="184" spans="1:19" ht="15.75" customHeight="1" x14ac:dyDescent="0.25">
      <c r="A184">
        <f t="shared" si="16"/>
        <v>2</v>
      </c>
      <c r="B184" t="str">
        <f t="shared" si="1"/>
        <v>20231015B</v>
      </c>
      <c r="C184">
        <f t="shared" si="23"/>
        <v>2</v>
      </c>
      <c r="D184" s="4">
        <v>45214</v>
      </c>
      <c r="E184" s="3" t="s">
        <v>199</v>
      </c>
      <c r="F184" t="str">
        <f t="array" ref="F184">INDEX(Establishment!B$2:B$1042,MATCH($E184,Establishment!$A$2:$A$1042,0))</f>
        <v>Metro Grocery</v>
      </c>
      <c r="G184" t="str">
        <f t="array" ref="G184">INDEX(Establishment!C$2:C$1042,MATCH($E184,Establishment!$A$2:$A$1042,0))</f>
        <v>Market Market, BGC</v>
      </c>
      <c r="I184" s="5"/>
      <c r="J184" t="s">
        <v>20</v>
      </c>
      <c r="K184">
        <v>1</v>
      </c>
      <c r="L184" s="5">
        <v>58</v>
      </c>
      <c r="M184" s="5">
        <f t="shared" si="3"/>
        <v>58</v>
      </c>
      <c r="N184" s="5">
        <f t="shared" si="17"/>
        <v>614.95000000000005</v>
      </c>
      <c r="O184" t="s">
        <v>20</v>
      </c>
      <c r="P184" t="s">
        <v>1305</v>
      </c>
      <c r="Q184" t="s">
        <v>1216</v>
      </c>
      <c r="R184" t="str">
        <f t="array" ref="R184">INDEX(Items!D$2:D$1090,MATCH($O184,Items!$A$2:$A$1090,0))</f>
        <v xml:space="preserve"> </v>
      </c>
    </row>
    <row r="185" spans="1:19" ht="15.75" customHeight="1" x14ac:dyDescent="0.25">
      <c r="A185">
        <f t="shared" si="16"/>
        <v>2</v>
      </c>
      <c r="B185" t="str">
        <f t="shared" si="1"/>
        <v>20231015B</v>
      </c>
      <c r="C185">
        <f t="shared" si="23"/>
        <v>2</v>
      </c>
      <c r="D185" s="4">
        <v>45214</v>
      </c>
      <c r="E185" s="3" t="s">
        <v>199</v>
      </c>
      <c r="F185" t="str">
        <f t="array" ref="F185">INDEX(Establishment!B$2:B$1042,MATCH($E185,Establishment!$A$2:$A$1042,0))</f>
        <v>Metro Grocery</v>
      </c>
      <c r="G185" t="str">
        <f t="array" ref="G185">INDEX(Establishment!C$2:C$1042,MATCH($E185,Establishment!$A$2:$A$1042,0))</f>
        <v>Market Market, BGC</v>
      </c>
      <c r="I185" s="5"/>
      <c r="J185" t="s">
        <v>20</v>
      </c>
      <c r="K185">
        <v>1</v>
      </c>
      <c r="L185" s="5">
        <v>1104</v>
      </c>
      <c r="M185" s="5">
        <f t="shared" si="3"/>
        <v>1104</v>
      </c>
      <c r="N185" s="5">
        <f t="shared" si="17"/>
        <v>1718.95</v>
      </c>
      <c r="O185" t="s">
        <v>1501</v>
      </c>
      <c r="P185" t="str">
        <f t="array" ref="P185">INDEX(Items!B$2:B$1090,MATCH($O185,Items!$A$2:$A$1090,0))</f>
        <v>Diabetasol</v>
      </c>
      <c r="Q185" t="str">
        <f t="array" ref="Q185">INDEX(Items!C$2:C$1090,MATCH($O185,Items!$A$2:$A$1090,0))</f>
        <v>Nutritional Powder for Diabetic</v>
      </c>
      <c r="R185" t="s">
        <v>1503</v>
      </c>
      <c r="S185" t="s">
        <v>1502</v>
      </c>
    </row>
    <row r="186" spans="1:19" ht="15.75" customHeight="1" x14ac:dyDescent="0.25">
      <c r="A186">
        <f t="shared" si="16"/>
        <v>2</v>
      </c>
      <c r="B186" t="str">
        <f t="shared" si="1"/>
        <v>20231015B</v>
      </c>
      <c r="C186">
        <f t="shared" si="23"/>
        <v>2</v>
      </c>
      <c r="D186" s="4">
        <v>45214</v>
      </c>
      <c r="E186" s="3" t="s">
        <v>199</v>
      </c>
      <c r="F186" t="str">
        <f t="array" ref="F186">INDEX(Establishment!B$2:B$1042,MATCH($E186,Establishment!$A$2:$A$1042,0))</f>
        <v>Metro Grocery</v>
      </c>
      <c r="G186" t="str">
        <f t="array" ref="G186">INDEX(Establishment!C$2:C$1042,MATCH($E186,Establishment!$A$2:$A$1042,0))</f>
        <v>Market Market, BGC</v>
      </c>
      <c r="I186" s="5"/>
      <c r="J186" t="s">
        <v>20</v>
      </c>
      <c r="K186">
        <v>1</v>
      </c>
      <c r="L186" s="5">
        <v>31.5</v>
      </c>
      <c r="M186" s="5">
        <f t="shared" si="3"/>
        <v>31.5</v>
      </c>
      <c r="N186" s="5">
        <f t="shared" si="17"/>
        <v>1750.45</v>
      </c>
      <c r="O186" t="s">
        <v>20</v>
      </c>
      <c r="P186" t="s">
        <v>1504</v>
      </c>
      <c r="Q186" t="s">
        <v>1505</v>
      </c>
      <c r="R186" t="s">
        <v>1506</v>
      </c>
    </row>
    <row r="187" spans="1:19" ht="15.75" customHeight="1" x14ac:dyDescent="0.25">
      <c r="A187">
        <f t="shared" si="16"/>
        <v>2</v>
      </c>
      <c r="B187" t="str">
        <f t="shared" si="1"/>
        <v>20231015B</v>
      </c>
      <c r="C187">
        <f t="shared" si="23"/>
        <v>2</v>
      </c>
      <c r="D187" s="4">
        <v>45214</v>
      </c>
      <c r="E187" s="3" t="s">
        <v>199</v>
      </c>
      <c r="F187" t="str">
        <f t="array" ref="F187">INDEX(Establishment!B$2:B$1042,MATCH($E187,Establishment!$A$2:$A$1042,0))</f>
        <v>Metro Grocery</v>
      </c>
      <c r="G187" t="str">
        <f t="array" ref="G187">INDEX(Establishment!C$2:C$1042,MATCH($E187,Establishment!$A$2:$A$1042,0))</f>
        <v>Market Market, BGC</v>
      </c>
      <c r="I187" s="5"/>
      <c r="J187" t="s">
        <v>20</v>
      </c>
      <c r="K187">
        <v>1</v>
      </c>
      <c r="L187" s="5">
        <v>29.75</v>
      </c>
      <c r="M187" s="5">
        <f t="shared" si="3"/>
        <v>29.75</v>
      </c>
      <c r="N187" s="5">
        <f t="shared" si="17"/>
        <v>1780.2</v>
      </c>
      <c r="O187" t="s">
        <v>20</v>
      </c>
      <c r="P187" t="s">
        <v>1522</v>
      </c>
      <c r="Q187" t="s">
        <v>1523</v>
      </c>
      <c r="R187" t="s">
        <v>1524</v>
      </c>
    </row>
    <row r="188" spans="1:19" ht="15.75" customHeight="1" x14ac:dyDescent="0.25">
      <c r="A188">
        <f t="shared" si="16"/>
        <v>2</v>
      </c>
      <c r="B188" t="str">
        <f t="shared" si="1"/>
        <v>20231015B</v>
      </c>
      <c r="C188">
        <f t="shared" si="23"/>
        <v>2</v>
      </c>
      <c r="D188" s="4">
        <v>45214</v>
      </c>
      <c r="E188" s="3" t="s">
        <v>199</v>
      </c>
      <c r="F188" t="str">
        <f t="array" ref="F188">INDEX(Establishment!B$2:B$1042,MATCH($E188,Establishment!$A$2:$A$1042,0))</f>
        <v>Metro Grocery</v>
      </c>
      <c r="G188" t="str">
        <f t="array" ref="G188">INDEX(Establishment!C$2:C$1042,MATCH($E188,Establishment!$A$2:$A$1042,0))</f>
        <v>Market Market, BGC</v>
      </c>
      <c r="I188" s="5"/>
      <c r="J188" t="s">
        <v>20</v>
      </c>
      <c r="K188">
        <v>1</v>
      </c>
      <c r="L188" s="5">
        <v>89.5</v>
      </c>
      <c r="M188" s="5">
        <f t="shared" si="3"/>
        <v>89.5</v>
      </c>
      <c r="N188" s="5">
        <f t="shared" si="17"/>
        <v>1869.7</v>
      </c>
      <c r="O188" t="s">
        <v>20</v>
      </c>
      <c r="P188" t="s">
        <v>161</v>
      </c>
      <c r="Q188" t="s">
        <v>1507</v>
      </c>
      <c r="R188" t="s">
        <v>1508</v>
      </c>
    </row>
    <row r="189" spans="1:19" ht="15.75" customHeight="1" x14ac:dyDescent="0.25">
      <c r="A189">
        <f t="shared" si="16"/>
        <v>2</v>
      </c>
      <c r="B189" t="str">
        <f t="shared" si="1"/>
        <v>20231015B</v>
      </c>
      <c r="C189">
        <f t="shared" si="23"/>
        <v>2</v>
      </c>
      <c r="D189" s="4">
        <v>45214</v>
      </c>
      <c r="E189" s="3" t="s">
        <v>199</v>
      </c>
      <c r="F189" t="str">
        <f t="array" ref="F189">INDEX(Establishment!B$2:B$1042,MATCH($E189,Establishment!$A$2:$A$1042,0))</f>
        <v>Metro Grocery</v>
      </c>
      <c r="G189" t="str">
        <f t="array" ref="G189">INDEX(Establishment!C$2:C$1042,MATCH($E189,Establishment!$A$2:$A$1042,0))</f>
        <v>Market Market, BGC</v>
      </c>
      <c r="I189" s="5"/>
      <c r="J189" t="s">
        <v>20</v>
      </c>
      <c r="K189">
        <v>1</v>
      </c>
      <c r="L189" s="5">
        <v>42</v>
      </c>
      <c r="M189" s="5">
        <f t="shared" si="3"/>
        <v>42</v>
      </c>
      <c r="N189" s="5">
        <f t="shared" si="17"/>
        <v>1911.7</v>
      </c>
      <c r="O189" t="s">
        <v>20</v>
      </c>
      <c r="P189" t="s">
        <v>1509</v>
      </c>
      <c r="Q189" t="s">
        <v>1510</v>
      </c>
      <c r="R189" t="s">
        <v>1303</v>
      </c>
    </row>
    <row r="190" spans="1:19" ht="15.75" customHeight="1" x14ac:dyDescent="0.25">
      <c r="A190">
        <f t="shared" si="16"/>
        <v>2</v>
      </c>
      <c r="B190" t="str">
        <f t="shared" si="1"/>
        <v>20231015B</v>
      </c>
      <c r="C190">
        <f t="shared" si="23"/>
        <v>2</v>
      </c>
      <c r="D190" s="4">
        <v>45214</v>
      </c>
      <c r="E190" s="3" t="s">
        <v>199</v>
      </c>
      <c r="F190" t="str">
        <f t="array" ref="F190">INDEX(Establishment!B$2:B$1042,MATCH($E190,Establishment!$A$2:$A$1042,0))</f>
        <v>Metro Grocery</v>
      </c>
      <c r="G190" t="str">
        <f t="array" ref="G190">INDEX(Establishment!C$2:C$1042,MATCH($E190,Establishment!$A$2:$A$1042,0))</f>
        <v>Market Market, BGC</v>
      </c>
      <c r="I190" s="5"/>
      <c r="J190" t="s">
        <v>20</v>
      </c>
      <c r="K190">
        <v>1</v>
      </c>
      <c r="L190" s="5">
        <v>42</v>
      </c>
      <c r="M190" s="5">
        <f t="shared" si="3"/>
        <v>42</v>
      </c>
      <c r="N190" s="5">
        <f t="shared" si="17"/>
        <v>1953.7</v>
      </c>
      <c r="O190" t="s">
        <v>20</v>
      </c>
      <c r="P190" t="s">
        <v>1509</v>
      </c>
      <c r="Q190" t="s">
        <v>1510</v>
      </c>
      <c r="R190" t="s">
        <v>1511</v>
      </c>
    </row>
    <row r="191" spans="1:19" ht="15.75" customHeight="1" x14ac:dyDescent="0.25">
      <c r="A191">
        <f t="shared" si="16"/>
        <v>2</v>
      </c>
      <c r="B191" t="str">
        <f t="shared" si="1"/>
        <v>20231015B</v>
      </c>
      <c r="C191">
        <f t="shared" si="23"/>
        <v>1</v>
      </c>
      <c r="D191" s="4">
        <v>45214</v>
      </c>
      <c r="E191" s="3" t="s">
        <v>199</v>
      </c>
      <c r="F191" t="str">
        <f t="array" ref="F191">INDEX(Establishment!B$2:B$1042,MATCH($E191,Establishment!$A$2:$A$1042,0))</f>
        <v>Metro Grocery</v>
      </c>
      <c r="G191" t="str">
        <f t="array" ref="G191">INDEX(Establishment!C$2:C$1042,MATCH($E191,Establishment!$A$2:$A$1042,0))</f>
        <v>Market Market, BGC</v>
      </c>
      <c r="I191" s="5"/>
      <c r="J191" t="s">
        <v>20</v>
      </c>
      <c r="K191">
        <v>1</v>
      </c>
      <c r="L191" s="5">
        <v>185.75</v>
      </c>
      <c r="M191" s="5">
        <f t="shared" si="3"/>
        <v>185.75</v>
      </c>
      <c r="N191" s="5">
        <f t="shared" si="17"/>
        <v>2139.4499999999998</v>
      </c>
      <c r="O191" t="s">
        <v>20</v>
      </c>
      <c r="P191" t="s">
        <v>1513</v>
      </c>
      <c r="Q191" t="s">
        <v>1512</v>
      </c>
      <c r="R191" t="s">
        <v>950</v>
      </c>
    </row>
    <row r="192" spans="1:19" ht="15.75" customHeight="1" x14ac:dyDescent="0.25">
      <c r="A192">
        <f t="shared" si="16"/>
        <v>2</v>
      </c>
      <c r="B192" t="str">
        <f t="shared" si="1"/>
        <v>20231015B</v>
      </c>
      <c r="C192">
        <f t="shared" si="23"/>
        <v>1</v>
      </c>
      <c r="D192" s="4">
        <v>45214</v>
      </c>
      <c r="E192" s="3" t="s">
        <v>199</v>
      </c>
      <c r="F192" t="str">
        <f t="array" ref="F192">INDEX(Establishment!B$2:B$1042,MATCH($E192,Establishment!$A$2:$A$1042,0))</f>
        <v>Metro Grocery</v>
      </c>
      <c r="G192" t="str">
        <f t="array" ref="G192">INDEX(Establishment!C$2:C$1042,MATCH($E192,Establishment!$A$2:$A$1042,0))</f>
        <v>Market Market, BGC</v>
      </c>
      <c r="I192" s="5"/>
      <c r="J192" t="s">
        <v>20</v>
      </c>
      <c r="K192">
        <v>1</v>
      </c>
      <c r="L192" s="5">
        <v>79</v>
      </c>
      <c r="M192" s="5">
        <f t="shared" si="3"/>
        <v>79</v>
      </c>
      <c r="N192" s="5">
        <f t="shared" si="17"/>
        <v>2218.4499999999998</v>
      </c>
      <c r="O192" t="s">
        <v>20</v>
      </c>
      <c r="P192" t="s">
        <v>1062</v>
      </c>
      <c r="Q192" t="s">
        <v>1514</v>
      </c>
      <c r="R192" t="s">
        <v>1515</v>
      </c>
    </row>
    <row r="193" spans="1:18" ht="15.75" customHeight="1" x14ac:dyDescent="0.25">
      <c r="A193">
        <f t="shared" si="16"/>
        <v>2</v>
      </c>
      <c r="B193" t="str">
        <f t="shared" si="1"/>
        <v>20231015B</v>
      </c>
      <c r="C193">
        <f t="shared" si="23"/>
        <v>1</v>
      </c>
      <c r="D193" s="4">
        <v>45214</v>
      </c>
      <c r="E193" s="3" t="s">
        <v>199</v>
      </c>
      <c r="F193" t="str">
        <f t="array" ref="F193">INDEX(Establishment!B$2:B$1042,MATCH($E193,Establishment!$A$2:$A$1042,0))</f>
        <v>Metro Grocery</v>
      </c>
      <c r="G193" t="str">
        <f t="array" ref="G193">INDEX(Establishment!C$2:C$1042,MATCH($E193,Establishment!$A$2:$A$1042,0))</f>
        <v>Market Market, BGC</v>
      </c>
      <c r="I193" s="5"/>
      <c r="J193" t="s">
        <v>20</v>
      </c>
      <c r="K193">
        <v>1</v>
      </c>
      <c r="L193" s="5">
        <v>192</v>
      </c>
      <c r="M193" s="5">
        <f t="shared" si="3"/>
        <v>192</v>
      </c>
      <c r="N193" s="5">
        <f t="shared" si="17"/>
        <v>2410.4499999999998</v>
      </c>
      <c r="O193" t="s">
        <v>20</v>
      </c>
      <c r="P193" t="s">
        <v>1516</v>
      </c>
      <c r="Q193" t="s">
        <v>1517</v>
      </c>
      <c r="R193" t="s">
        <v>1518</v>
      </c>
    </row>
    <row r="194" spans="1:18" ht="15.75" customHeight="1" x14ac:dyDescent="0.25">
      <c r="A194">
        <f t="shared" si="16"/>
        <v>2</v>
      </c>
      <c r="B194" t="str">
        <f t="shared" si="1"/>
        <v>20231015B</v>
      </c>
      <c r="C194">
        <f t="shared" si="23"/>
        <v>1</v>
      </c>
      <c r="D194" s="4">
        <v>45214</v>
      </c>
      <c r="E194" s="3" t="s">
        <v>199</v>
      </c>
      <c r="F194" t="str">
        <f t="array" ref="F194">INDEX(Establishment!B$2:B$1042,MATCH($E194,Establishment!$A$2:$A$1042,0))</f>
        <v>Metro Grocery</v>
      </c>
      <c r="G194" t="str">
        <f t="array" ref="G194">INDEX(Establishment!C$2:C$1042,MATCH($E194,Establishment!$A$2:$A$1042,0))</f>
        <v>Market Market, BGC</v>
      </c>
      <c r="I194" s="5"/>
      <c r="J194" t="s">
        <v>20</v>
      </c>
      <c r="K194">
        <v>1</v>
      </c>
      <c r="L194" s="5">
        <v>40</v>
      </c>
      <c r="M194" s="5">
        <f t="shared" si="3"/>
        <v>40</v>
      </c>
      <c r="N194" s="5">
        <f t="shared" si="17"/>
        <v>2450.4499999999998</v>
      </c>
      <c r="O194" t="s">
        <v>20</v>
      </c>
      <c r="P194" t="s">
        <v>161</v>
      </c>
      <c r="Q194" t="s">
        <v>121</v>
      </c>
      <c r="R194" t="s">
        <v>1519</v>
      </c>
    </row>
    <row r="195" spans="1:18" ht="15.75" customHeight="1" x14ac:dyDescent="0.25">
      <c r="A195">
        <f t="shared" si="16"/>
        <v>2</v>
      </c>
      <c r="B195" t="str">
        <f t="shared" si="1"/>
        <v>20231015B</v>
      </c>
      <c r="C195">
        <f t="shared" si="23"/>
        <v>1</v>
      </c>
      <c r="D195" s="4">
        <v>45214</v>
      </c>
      <c r="E195" s="3" t="s">
        <v>199</v>
      </c>
      <c r="F195" t="str">
        <f t="array" ref="F195">INDEX(Establishment!B$2:B$1042,MATCH($E195,Establishment!$A$2:$A$1042,0))</f>
        <v>Metro Grocery</v>
      </c>
      <c r="G195" t="str">
        <f t="array" ref="G195">INDEX(Establishment!C$2:C$1042,MATCH($E195,Establishment!$A$2:$A$1042,0))</f>
        <v>Market Market, BGC</v>
      </c>
      <c r="I195" s="5"/>
      <c r="J195" t="s">
        <v>20</v>
      </c>
      <c r="K195">
        <v>1</v>
      </c>
      <c r="L195" s="5">
        <v>69.5</v>
      </c>
      <c r="M195" s="5">
        <f t="shared" si="3"/>
        <v>69.5</v>
      </c>
      <c r="N195" s="5">
        <f t="shared" si="17"/>
        <v>2519.9499999999998</v>
      </c>
      <c r="O195" t="s">
        <v>20</v>
      </c>
      <c r="P195" t="s">
        <v>1220</v>
      </c>
      <c r="Q195" t="s">
        <v>1216</v>
      </c>
      <c r="R195" t="s">
        <v>1217</v>
      </c>
    </row>
    <row r="196" spans="1:18" ht="15.75" customHeight="1" x14ac:dyDescent="0.25">
      <c r="A196">
        <f t="shared" si="16"/>
        <v>2</v>
      </c>
      <c r="B196" t="str">
        <f t="shared" si="1"/>
        <v>20231015B</v>
      </c>
      <c r="C196">
        <f t="shared" si="23"/>
        <v>1</v>
      </c>
      <c r="D196" s="4">
        <v>45214</v>
      </c>
      <c r="E196" s="3" t="s">
        <v>199</v>
      </c>
      <c r="F196" t="str">
        <f t="array" ref="F196">INDEX(Establishment!B$2:B$1042,MATCH($E196,Establishment!$A$2:$A$1042,0))</f>
        <v>Metro Grocery</v>
      </c>
      <c r="G196" t="str">
        <f t="array" ref="G196">INDEX(Establishment!C$2:C$1042,MATCH($E196,Establishment!$A$2:$A$1042,0))</f>
        <v>Market Market, BGC</v>
      </c>
      <c r="I196" s="5"/>
      <c r="J196" t="s">
        <v>20</v>
      </c>
      <c r="K196">
        <v>1</v>
      </c>
      <c r="L196" s="5">
        <v>295</v>
      </c>
      <c r="M196" s="5">
        <f t="shared" si="3"/>
        <v>295</v>
      </c>
      <c r="N196" s="5">
        <f t="shared" si="17"/>
        <v>2814.95</v>
      </c>
      <c r="O196" t="s">
        <v>20</v>
      </c>
      <c r="P196" t="s">
        <v>1520</v>
      </c>
      <c r="Q196" t="s">
        <v>1521</v>
      </c>
      <c r="R196" t="str">
        <f t="array" ref="R196">INDEX(Items!D$2:D$1090,MATCH($O196,Items!$A$2:$A$1090,0))</f>
        <v xml:space="preserve"> </v>
      </c>
    </row>
    <row r="197" spans="1:18" ht="15.75" customHeight="1" x14ac:dyDescent="0.25">
      <c r="A197">
        <f t="shared" si="16"/>
        <v>2</v>
      </c>
      <c r="B197" t="str">
        <f t="shared" si="1"/>
        <v>20231015B</v>
      </c>
      <c r="C197">
        <f t="shared" si="23"/>
        <v>1</v>
      </c>
      <c r="D197" s="4">
        <v>45214</v>
      </c>
      <c r="E197" s="3" t="s">
        <v>199</v>
      </c>
      <c r="F197" t="str">
        <f t="array" ref="F197">INDEX(Establishment!B$2:B$1042,MATCH($E197,Establishment!$A$2:$A$1042,0))</f>
        <v>Metro Grocery</v>
      </c>
      <c r="G197" t="str">
        <f t="array" ref="G197">INDEX(Establishment!C$2:C$1042,MATCH($E197,Establishment!$A$2:$A$1042,0))</f>
        <v>Market Market, BGC</v>
      </c>
      <c r="I197" s="5"/>
      <c r="J197" t="s">
        <v>20</v>
      </c>
      <c r="K197">
        <v>1</v>
      </c>
      <c r="L197" s="5">
        <v>31</v>
      </c>
      <c r="M197" s="5">
        <f t="shared" si="3"/>
        <v>31</v>
      </c>
      <c r="N197" s="5">
        <f t="shared" si="17"/>
        <v>2845.95</v>
      </c>
      <c r="O197" t="s">
        <v>20</v>
      </c>
      <c r="P197" t="s">
        <v>1525</v>
      </c>
      <c r="Q197" t="s">
        <v>1526</v>
      </c>
      <c r="R197" t="s">
        <v>1527</v>
      </c>
    </row>
    <row r="198" spans="1:18" ht="15.75" customHeight="1" x14ac:dyDescent="0.25">
      <c r="A198">
        <f t="shared" si="16"/>
        <v>2</v>
      </c>
      <c r="B198" t="str">
        <f t="shared" si="1"/>
        <v>20231015B</v>
      </c>
      <c r="C198">
        <f t="shared" si="23"/>
        <v>1</v>
      </c>
      <c r="D198" s="4">
        <v>45214</v>
      </c>
      <c r="E198" s="3" t="s">
        <v>199</v>
      </c>
      <c r="F198" t="str">
        <f t="array" ref="F198">INDEX(Establishment!B$2:B$1042,MATCH($E198,Establishment!$A$2:$A$1042,0))</f>
        <v>Metro Grocery</v>
      </c>
      <c r="G198" t="str">
        <f t="array" ref="G198">INDEX(Establishment!C$2:C$1042,MATCH($E198,Establishment!$A$2:$A$1042,0))</f>
        <v>Market Market, BGC</v>
      </c>
      <c r="I198" s="5"/>
      <c r="J198" t="s">
        <v>20</v>
      </c>
      <c r="K198">
        <v>1</v>
      </c>
      <c r="L198" s="5">
        <v>36</v>
      </c>
      <c r="M198" s="5">
        <f t="shared" si="3"/>
        <v>36</v>
      </c>
      <c r="N198" s="5">
        <f t="shared" si="17"/>
        <v>2881.95</v>
      </c>
      <c r="O198" t="s">
        <v>20</v>
      </c>
      <c r="P198" t="s">
        <v>1528</v>
      </c>
      <c r="Q198" t="s">
        <v>1526</v>
      </c>
      <c r="R198" t="s">
        <v>1529</v>
      </c>
    </row>
    <row r="199" spans="1:18" ht="15.75" customHeight="1" x14ac:dyDescent="0.25">
      <c r="A199">
        <f t="shared" si="16"/>
        <v>3</v>
      </c>
      <c r="B199" t="str">
        <f t="shared" si="1"/>
        <v>20231015C</v>
      </c>
      <c r="C199">
        <f t="shared" si="23"/>
        <v>2</v>
      </c>
      <c r="D199" s="4">
        <v>45214</v>
      </c>
      <c r="E199" s="3" t="s">
        <v>295</v>
      </c>
      <c r="F199" t="str">
        <f t="array" ref="F199">INDEX(Establishment!B$2:B$1042,MATCH($E199,Establishment!$A$2:$A$1042,0))</f>
        <v>Metro Department</v>
      </c>
      <c r="G199" t="str">
        <f t="array" ref="G199">INDEX(Establishment!C$2:C$1042,MATCH($E199,Establishment!$A$2:$A$1042,0))</f>
        <v>Market Market, BGC</v>
      </c>
      <c r="H199" t="s">
        <v>22</v>
      </c>
      <c r="I199" s="5">
        <v>709.7</v>
      </c>
      <c r="J199" t="s">
        <v>20</v>
      </c>
      <c r="K199">
        <v>1</v>
      </c>
      <c r="L199" s="5">
        <v>12</v>
      </c>
      <c r="M199" s="5">
        <f t="shared" si="3"/>
        <v>12</v>
      </c>
      <c r="N199" s="5">
        <f t="shared" si="17"/>
        <v>12</v>
      </c>
      <c r="O199" t="s">
        <v>20</v>
      </c>
      <c r="P199" t="s">
        <v>1530</v>
      </c>
      <c r="Q199" t="s">
        <v>1531</v>
      </c>
      <c r="R199" t="s">
        <v>1532</v>
      </c>
    </row>
    <row r="200" spans="1:18" ht="15.75" customHeight="1" x14ac:dyDescent="0.25">
      <c r="A200">
        <f t="shared" si="16"/>
        <v>3</v>
      </c>
      <c r="B200" t="str">
        <f t="shared" si="1"/>
        <v>20231015C</v>
      </c>
      <c r="C200">
        <f t="shared" si="23"/>
        <v>2</v>
      </c>
      <c r="D200" s="4">
        <v>45214</v>
      </c>
      <c r="E200" s="3" t="s">
        <v>295</v>
      </c>
      <c r="F200" t="str">
        <f t="array" ref="F200">INDEX(Establishment!B$2:B$1042,MATCH($E200,Establishment!$A$2:$A$1042,0))</f>
        <v>Metro Department</v>
      </c>
      <c r="G200" t="str">
        <f t="array" ref="G200">INDEX(Establishment!C$2:C$1042,MATCH($E200,Establishment!$A$2:$A$1042,0))</f>
        <v>Market Market, BGC</v>
      </c>
      <c r="I200" s="5"/>
      <c r="J200" t="s">
        <v>20</v>
      </c>
      <c r="K200">
        <v>1</v>
      </c>
      <c r="L200" s="5">
        <v>89</v>
      </c>
      <c r="M200" s="5">
        <f t="shared" si="3"/>
        <v>89</v>
      </c>
      <c r="N200" s="5">
        <f t="shared" si="17"/>
        <v>101</v>
      </c>
      <c r="O200" t="s">
        <v>20</v>
      </c>
      <c r="P200" t="str">
        <f t="array" ref="P200">INDEX(Items!B$2:B$1090,MATCH($O200,Items!$A$2:$A$1090,0))</f>
        <v xml:space="preserve"> </v>
      </c>
      <c r="Q200" t="s">
        <v>1533</v>
      </c>
      <c r="R200" t="s">
        <v>1534</v>
      </c>
    </row>
    <row r="201" spans="1:18" ht="15.75" customHeight="1" x14ac:dyDescent="0.25">
      <c r="A201">
        <f t="shared" si="16"/>
        <v>3</v>
      </c>
      <c r="B201" t="str">
        <f t="shared" si="1"/>
        <v>20231015C</v>
      </c>
      <c r="C201">
        <f t="shared" si="23"/>
        <v>1</v>
      </c>
      <c r="D201" s="4">
        <v>45214</v>
      </c>
      <c r="E201" s="3" t="s">
        <v>295</v>
      </c>
      <c r="F201" t="str">
        <f t="array" ref="F201">INDEX(Establishment!B$2:B$1042,MATCH($E201,Establishment!$A$2:$A$1042,0))</f>
        <v>Metro Department</v>
      </c>
      <c r="G201" t="str">
        <f t="array" ref="G201">INDEX(Establishment!C$2:C$1042,MATCH($E201,Establishment!$A$2:$A$1042,0))</f>
        <v>Market Market, BGC</v>
      </c>
      <c r="I201" s="5"/>
      <c r="J201" t="s">
        <v>20</v>
      </c>
      <c r="K201">
        <v>1</v>
      </c>
      <c r="L201" s="5">
        <v>239.8</v>
      </c>
      <c r="M201" s="5">
        <f t="shared" si="3"/>
        <v>239.8</v>
      </c>
      <c r="N201" s="5">
        <f t="shared" si="17"/>
        <v>340.8</v>
      </c>
      <c r="O201" t="s">
        <v>20</v>
      </c>
      <c r="P201" t="s">
        <v>1535</v>
      </c>
      <c r="Q201" t="s">
        <v>1536</v>
      </c>
      <c r="R201" t="s">
        <v>1537</v>
      </c>
    </row>
    <row r="202" spans="1:18" ht="15.75" customHeight="1" x14ac:dyDescent="0.25">
      <c r="A202">
        <f t="shared" si="16"/>
        <v>3</v>
      </c>
      <c r="B202" t="str">
        <f t="shared" si="1"/>
        <v>20231015C</v>
      </c>
      <c r="C202">
        <f t="shared" si="23"/>
        <v>1</v>
      </c>
      <c r="D202" s="4">
        <v>45214</v>
      </c>
      <c r="E202" s="3" t="s">
        <v>295</v>
      </c>
      <c r="F202" t="str">
        <f t="array" ref="F202">INDEX(Establishment!B$2:B$1042,MATCH($E202,Establishment!$A$2:$A$1042,0))</f>
        <v>Metro Department</v>
      </c>
      <c r="G202" t="str">
        <f t="array" ref="G202">INDEX(Establishment!C$2:C$1042,MATCH($E202,Establishment!$A$2:$A$1042,0))</f>
        <v>Market Market, BGC</v>
      </c>
      <c r="I202" s="5"/>
      <c r="J202" t="s">
        <v>20</v>
      </c>
      <c r="K202">
        <v>1</v>
      </c>
      <c r="L202" s="5">
        <v>3</v>
      </c>
      <c r="M202" s="5">
        <f t="shared" si="3"/>
        <v>3</v>
      </c>
      <c r="N202" s="5">
        <f t="shared" si="17"/>
        <v>343.8</v>
      </c>
      <c r="O202" t="s">
        <v>20</v>
      </c>
      <c r="P202" t="str">
        <f t="array" ref="P202">INDEX(Items!B$2:B$1090,MATCH($O202,Items!$A$2:$A$1090,0))</f>
        <v xml:space="preserve"> </v>
      </c>
      <c r="Q202" t="s">
        <v>1538</v>
      </c>
      <c r="R202" t="s">
        <v>1539</v>
      </c>
    </row>
    <row r="203" spans="1:18" ht="15.75" customHeight="1" x14ac:dyDescent="0.25">
      <c r="A203">
        <f t="shared" si="16"/>
        <v>3</v>
      </c>
      <c r="B203" t="str">
        <f t="shared" si="1"/>
        <v>20231015C</v>
      </c>
      <c r="C203">
        <f t="shared" si="23"/>
        <v>1</v>
      </c>
      <c r="D203" s="4">
        <v>45214</v>
      </c>
      <c r="E203" s="3" t="s">
        <v>295</v>
      </c>
      <c r="F203" t="str">
        <f t="array" ref="F203">INDEX(Establishment!B$2:B$1042,MATCH($E203,Establishment!$A$2:$A$1042,0))</f>
        <v>Metro Department</v>
      </c>
      <c r="G203" t="str">
        <f t="array" ref="G203">INDEX(Establishment!C$2:C$1042,MATCH($E203,Establishment!$A$2:$A$1042,0))</f>
        <v>Market Market, BGC</v>
      </c>
      <c r="I203" s="5"/>
      <c r="J203" t="s">
        <v>20</v>
      </c>
      <c r="K203">
        <v>1</v>
      </c>
      <c r="L203" s="5">
        <v>89</v>
      </c>
      <c r="M203" s="5">
        <f t="shared" si="3"/>
        <v>89</v>
      </c>
      <c r="N203" s="5">
        <f t="shared" si="17"/>
        <v>432.8</v>
      </c>
      <c r="O203" t="s">
        <v>20</v>
      </c>
      <c r="P203" t="str">
        <f t="array" ref="P203">INDEX(Items!B$2:B$1090,MATCH($O203,Items!$A$2:$A$1090,0))</f>
        <v xml:space="preserve"> </v>
      </c>
      <c r="Q203" t="s">
        <v>1533</v>
      </c>
      <c r="R203" t="s">
        <v>1540</v>
      </c>
    </row>
    <row r="204" spans="1:18" ht="15.75" customHeight="1" x14ac:dyDescent="0.25">
      <c r="A204">
        <f t="shared" si="16"/>
        <v>3</v>
      </c>
      <c r="B204" t="str">
        <f t="shared" si="1"/>
        <v>20231015C</v>
      </c>
      <c r="C204">
        <f t="shared" si="23"/>
        <v>1</v>
      </c>
      <c r="D204" s="4">
        <v>45214</v>
      </c>
      <c r="E204" s="3" t="s">
        <v>295</v>
      </c>
      <c r="F204" t="str">
        <f t="array" ref="F204">INDEX(Establishment!B$2:B$1042,MATCH($E204,Establishment!$A$2:$A$1042,0))</f>
        <v>Metro Department</v>
      </c>
      <c r="G204" t="str">
        <f t="array" ref="G204">INDEX(Establishment!C$2:C$1042,MATCH($E204,Establishment!$A$2:$A$1042,0))</f>
        <v>Market Market, BGC</v>
      </c>
      <c r="I204" s="5"/>
      <c r="J204" t="s">
        <v>20</v>
      </c>
      <c r="K204">
        <v>1</v>
      </c>
      <c r="L204" s="5">
        <v>13.95</v>
      </c>
      <c r="M204" s="5">
        <f t="shared" si="3"/>
        <v>13.95</v>
      </c>
      <c r="N204" s="5">
        <f t="shared" si="17"/>
        <v>446.75</v>
      </c>
      <c r="O204" t="s">
        <v>20</v>
      </c>
      <c r="P204" t="str">
        <f t="array" ref="P204">INDEX(Items!B$2:B$1090,MATCH($O204,Items!$A$2:$A$1090,0))</f>
        <v xml:space="preserve"> </v>
      </c>
      <c r="Q204" t="s">
        <v>1541</v>
      </c>
      <c r="R204" t="s">
        <v>1542</v>
      </c>
    </row>
    <row r="205" spans="1:18" ht="15.75" customHeight="1" x14ac:dyDescent="0.25">
      <c r="A205">
        <f t="shared" si="16"/>
        <v>3</v>
      </c>
      <c r="B205" t="str">
        <f t="shared" si="1"/>
        <v>20231015C</v>
      </c>
      <c r="C205">
        <f t="shared" si="23"/>
        <v>1</v>
      </c>
      <c r="D205" s="4">
        <v>45214</v>
      </c>
      <c r="E205" s="3" t="s">
        <v>295</v>
      </c>
      <c r="F205" t="str">
        <f t="array" ref="F205">INDEX(Establishment!B$2:B$1042,MATCH($E205,Establishment!$A$2:$A$1042,0))</f>
        <v>Metro Department</v>
      </c>
      <c r="G205" t="str">
        <f t="array" ref="G205">INDEX(Establishment!C$2:C$1042,MATCH($E205,Establishment!$A$2:$A$1042,0))</f>
        <v>Market Market, BGC</v>
      </c>
      <c r="I205" s="5"/>
      <c r="J205" t="s">
        <v>20</v>
      </c>
      <c r="K205">
        <v>1</v>
      </c>
      <c r="L205" s="5">
        <v>9.5</v>
      </c>
      <c r="M205" s="5">
        <f t="shared" si="3"/>
        <v>9.5</v>
      </c>
      <c r="N205" s="5">
        <f t="shared" si="17"/>
        <v>456.25</v>
      </c>
      <c r="O205" t="s">
        <v>20</v>
      </c>
      <c r="P205" t="str">
        <f t="array" ref="P205">INDEX(Items!B$2:B$1090,MATCH($O205,Items!$A$2:$A$1090,0))</f>
        <v xml:space="preserve"> </v>
      </c>
      <c r="Q205" t="s">
        <v>1543</v>
      </c>
      <c r="R205" t="s">
        <v>1544</v>
      </c>
    </row>
    <row r="206" spans="1:18" ht="15.75" customHeight="1" x14ac:dyDescent="0.25">
      <c r="A206">
        <f t="shared" si="16"/>
        <v>3</v>
      </c>
      <c r="B206" t="str">
        <f t="shared" si="1"/>
        <v>20231015C</v>
      </c>
      <c r="C206">
        <f t="shared" si="23"/>
        <v>1</v>
      </c>
      <c r="D206" s="4">
        <v>45214</v>
      </c>
      <c r="E206" s="3" t="s">
        <v>295</v>
      </c>
      <c r="F206" t="str">
        <f t="array" ref="F206">INDEX(Establishment!B$2:B$1042,MATCH($E206,Establishment!$A$2:$A$1042,0))</f>
        <v>Metro Department</v>
      </c>
      <c r="G206" t="str">
        <f t="array" ref="G206">INDEX(Establishment!C$2:C$1042,MATCH($E206,Establishment!$A$2:$A$1042,0))</f>
        <v>Market Market, BGC</v>
      </c>
      <c r="I206" s="5"/>
      <c r="J206" t="s">
        <v>20</v>
      </c>
      <c r="K206">
        <v>1</v>
      </c>
      <c r="L206" s="5">
        <v>44.1</v>
      </c>
      <c r="M206" s="5">
        <f t="shared" si="3"/>
        <v>44.1</v>
      </c>
      <c r="N206" s="5">
        <f t="shared" si="17"/>
        <v>500.35</v>
      </c>
      <c r="O206" t="s">
        <v>20</v>
      </c>
      <c r="P206" t="str">
        <f t="array" ref="P206">INDEX(Items!B$2:B$1090,MATCH($O206,Items!$A$2:$A$1090,0))</f>
        <v xml:space="preserve"> </v>
      </c>
      <c r="Q206" t="s">
        <v>1545</v>
      </c>
      <c r="R206" t="s">
        <v>1546</v>
      </c>
    </row>
    <row r="207" spans="1:18" ht="15.75" customHeight="1" x14ac:dyDescent="0.25">
      <c r="A207">
        <f t="shared" si="16"/>
        <v>3</v>
      </c>
      <c r="B207" t="str">
        <f t="shared" si="1"/>
        <v>20231015C</v>
      </c>
      <c r="C207">
        <f t="shared" si="23"/>
        <v>1</v>
      </c>
      <c r="D207" s="4">
        <v>45214</v>
      </c>
      <c r="E207" s="3" t="s">
        <v>295</v>
      </c>
      <c r="F207" t="str">
        <f t="array" ref="F207">INDEX(Establishment!B$2:B$1042,MATCH($E207,Establishment!$A$2:$A$1042,0))</f>
        <v>Metro Department</v>
      </c>
      <c r="G207" t="str">
        <f t="array" ref="G207">INDEX(Establishment!C$2:C$1042,MATCH($E207,Establishment!$A$2:$A$1042,0))</f>
        <v>Market Market, BGC</v>
      </c>
      <c r="I207" s="5"/>
      <c r="J207" t="s">
        <v>20</v>
      </c>
      <c r="K207">
        <v>1</v>
      </c>
      <c r="L207" s="5">
        <v>10.35</v>
      </c>
      <c r="M207" s="5">
        <f t="shared" si="3"/>
        <v>10.35</v>
      </c>
      <c r="N207" s="5">
        <f t="shared" si="17"/>
        <v>510.70000000000005</v>
      </c>
      <c r="O207" t="s">
        <v>20</v>
      </c>
      <c r="P207" t="s">
        <v>1547</v>
      </c>
      <c r="Q207" t="s">
        <v>1548</v>
      </c>
      <c r="R207" t="s">
        <v>1549</v>
      </c>
    </row>
    <row r="208" spans="1:18" ht="15.75" customHeight="1" x14ac:dyDescent="0.25">
      <c r="A208">
        <f t="shared" si="16"/>
        <v>3</v>
      </c>
      <c r="B208" t="str">
        <f t="shared" si="1"/>
        <v>20231015C</v>
      </c>
      <c r="C208">
        <f t="shared" si="23"/>
        <v>1</v>
      </c>
      <c r="D208" s="4">
        <v>45214</v>
      </c>
      <c r="E208" s="3" t="s">
        <v>295</v>
      </c>
      <c r="F208" t="str">
        <f t="array" ref="F208">INDEX(Establishment!B$2:B$1042,MATCH($E208,Establishment!$A$2:$A$1042,0))</f>
        <v>Metro Department</v>
      </c>
      <c r="G208" t="str">
        <f t="array" ref="G208">INDEX(Establishment!C$2:C$1042,MATCH($E208,Establishment!$A$2:$A$1042,0))</f>
        <v>Market Market, BGC</v>
      </c>
      <c r="I208" s="5"/>
      <c r="J208" t="s">
        <v>20</v>
      </c>
      <c r="K208">
        <v>1</v>
      </c>
      <c r="L208" s="5">
        <v>199</v>
      </c>
      <c r="M208" s="5">
        <f t="shared" si="3"/>
        <v>199</v>
      </c>
      <c r="N208" s="5">
        <f t="shared" si="17"/>
        <v>709.7</v>
      </c>
      <c r="O208" t="s">
        <v>20</v>
      </c>
      <c r="P208" t="s">
        <v>1366</v>
      </c>
      <c r="Q208" t="s">
        <v>1550</v>
      </c>
      <c r="R208" t="s">
        <v>1551</v>
      </c>
    </row>
    <row r="209" spans="1:19" ht="15.75" customHeight="1" x14ac:dyDescent="0.25">
      <c r="A209">
        <f t="shared" si="16"/>
        <v>4</v>
      </c>
      <c r="B209" t="str">
        <f t="shared" si="1"/>
        <v>20231015D</v>
      </c>
      <c r="C209">
        <f t="shared" si="23"/>
        <v>1</v>
      </c>
      <c r="D209" s="4">
        <v>45214</v>
      </c>
      <c r="E209" s="3" t="s">
        <v>30</v>
      </c>
      <c r="F209" s="7" t="s">
        <v>48</v>
      </c>
      <c r="G209" s="7" t="s">
        <v>132</v>
      </c>
      <c r="H209" t="s">
        <v>2</v>
      </c>
      <c r="I209" s="5">
        <v>140</v>
      </c>
      <c r="J209" t="s">
        <v>133</v>
      </c>
      <c r="K209">
        <v>1</v>
      </c>
      <c r="L209" s="5">
        <v>55</v>
      </c>
      <c r="M209" s="5">
        <f t="shared" si="3"/>
        <v>55</v>
      </c>
      <c r="N209" s="5">
        <f t="shared" si="17"/>
        <v>55</v>
      </c>
      <c r="O209" t="s">
        <v>118</v>
      </c>
      <c r="P209" t="str">
        <f t="array" ref="P209">INDEX(Items!B$2:B$1090,MATCH($O209,Items!$A$2:$A$1090,0))</f>
        <v xml:space="preserve"> </v>
      </c>
      <c r="Q209" s="14" t="s">
        <v>1493</v>
      </c>
      <c r="R209" s="14" t="s">
        <v>1552</v>
      </c>
    </row>
    <row r="210" spans="1:19" ht="15.75" customHeight="1" x14ac:dyDescent="0.25">
      <c r="A210">
        <f t="shared" si="16"/>
        <v>4</v>
      </c>
      <c r="B210" t="str">
        <f t="shared" si="1"/>
        <v>20231015D</v>
      </c>
      <c r="C210">
        <f t="shared" si="23"/>
        <v>1</v>
      </c>
      <c r="D210" s="4">
        <v>45214</v>
      </c>
      <c r="E210" s="3" t="s">
        <v>30</v>
      </c>
      <c r="F210" s="7" t="s">
        <v>48</v>
      </c>
      <c r="G210" s="7" t="s">
        <v>132</v>
      </c>
      <c r="I210" s="5"/>
      <c r="J210" t="s">
        <v>133</v>
      </c>
      <c r="K210">
        <v>1</v>
      </c>
      <c r="L210" s="5">
        <v>55</v>
      </c>
      <c r="M210" s="5">
        <f t="shared" si="3"/>
        <v>55</v>
      </c>
      <c r="N210" s="5">
        <f t="shared" si="17"/>
        <v>110</v>
      </c>
      <c r="O210" t="s">
        <v>118</v>
      </c>
      <c r="P210" t="str">
        <f t="array" ref="P210">INDEX(Items!B$2:B$1090,MATCH($O210,Items!$A$2:$A$1090,0))</f>
        <v xml:space="preserve"> </v>
      </c>
      <c r="Q210" s="14" t="s">
        <v>1493</v>
      </c>
      <c r="R210" s="14" t="s">
        <v>1553</v>
      </c>
    </row>
    <row r="211" spans="1:19" ht="15.75" customHeight="1" x14ac:dyDescent="0.25">
      <c r="A211">
        <f t="shared" si="16"/>
        <v>4</v>
      </c>
      <c r="B211" t="str">
        <f t="shared" si="1"/>
        <v>20231015D</v>
      </c>
      <c r="C211" t="e">
        <f t="shared" si="23"/>
        <v>#N/A</v>
      </c>
      <c r="D211" s="4">
        <v>45214</v>
      </c>
      <c r="E211" s="3" t="s">
        <v>30</v>
      </c>
      <c r="F211" s="7" t="s">
        <v>48</v>
      </c>
      <c r="G211" s="7" t="s">
        <v>132</v>
      </c>
      <c r="I211" s="5"/>
      <c r="J211" t="s">
        <v>133</v>
      </c>
      <c r="K211">
        <v>3</v>
      </c>
      <c r="L211" s="5">
        <v>10</v>
      </c>
      <c r="M211" s="5">
        <f t="shared" si="3"/>
        <v>30</v>
      </c>
      <c r="N211" s="5">
        <f t="shared" si="17"/>
        <v>140</v>
      </c>
      <c r="O211" t="s">
        <v>46</v>
      </c>
      <c r="P211">
        <f t="array" ref="P211">INDEX(Items!B$2:B$1090,MATCH($O211,Items!$A$2:$A$1090,0))</f>
        <v>0</v>
      </c>
      <c r="Q211" t="str">
        <f t="array" ref="Q211">INDEX(Items!C$2:C$1090,MATCH($O211,Items!$A$2:$A$1090,0))</f>
        <v>Dish</v>
      </c>
      <c r="R211" t="str">
        <f t="array" ref="R211">INDEX(Items!D$2:D$1090,MATCH($O211,Items!$A$2:$A$1090,0))</f>
        <v>Rice</v>
      </c>
    </row>
    <row r="212" spans="1:19" ht="15.75" customHeight="1" x14ac:dyDescent="0.25">
      <c r="A212">
        <f t="shared" si="16"/>
        <v>1</v>
      </c>
      <c r="B212" t="str">
        <f t="shared" si="1"/>
        <v>20231016A</v>
      </c>
      <c r="C212" t="e">
        <f t="shared" si="23"/>
        <v>#N/A</v>
      </c>
      <c r="D212" s="4">
        <v>45215</v>
      </c>
      <c r="E212" s="3" t="s">
        <v>1452</v>
      </c>
      <c r="F212" t="s">
        <v>1451</v>
      </c>
      <c r="G212" t="s">
        <v>148</v>
      </c>
      <c r="H212" t="s">
        <v>2</v>
      </c>
      <c r="I212" s="5">
        <v>13</v>
      </c>
      <c r="J212" t="s">
        <v>149</v>
      </c>
      <c r="K212">
        <v>1</v>
      </c>
      <c r="L212" s="5">
        <v>13</v>
      </c>
      <c r="M212" s="5">
        <f t="shared" si="3"/>
        <v>13</v>
      </c>
      <c r="N212" s="5">
        <f t="shared" si="17"/>
        <v>13</v>
      </c>
      <c r="O212" t="s">
        <v>118</v>
      </c>
      <c r="P212" t="str">
        <f t="array" ref="P212">INDEX(Items!B$2:B$1090,MATCH($O212,Items!$A$2:$A$1090,0))</f>
        <v xml:space="preserve"> </v>
      </c>
      <c r="Q212" t="s">
        <v>150</v>
      </c>
      <c r="R212" t="s">
        <v>151</v>
      </c>
    </row>
    <row r="213" spans="1:19" ht="15.75" customHeight="1" x14ac:dyDescent="0.25">
      <c r="A213">
        <f t="shared" si="16"/>
        <v>2</v>
      </c>
      <c r="B213" t="str">
        <f t="shared" si="1"/>
        <v>20231016B</v>
      </c>
      <c r="C213" t="e">
        <f t="shared" si="23"/>
        <v>#N/A</v>
      </c>
      <c r="D213" s="4">
        <v>45215</v>
      </c>
      <c r="E213" s="3" t="s">
        <v>110</v>
      </c>
      <c r="F213" t="str">
        <f t="array" ref="F213">INDEX(Establishment!B$2:B$1042,MATCH($E213,Establishment!$A$2:$A$1042,0))</f>
        <v>7-Eleven</v>
      </c>
      <c r="G213" t="s">
        <v>139</v>
      </c>
      <c r="H213" t="s">
        <v>2</v>
      </c>
      <c r="I213">
        <v>50</v>
      </c>
      <c r="J213" t="s">
        <v>166</v>
      </c>
      <c r="K213">
        <v>3</v>
      </c>
      <c r="L213" s="5">
        <v>13</v>
      </c>
      <c r="M213" s="5">
        <f t="shared" si="3"/>
        <v>39</v>
      </c>
      <c r="N213" s="5">
        <f t="shared" si="17"/>
        <v>39</v>
      </c>
      <c r="O213" t="s">
        <v>1256</v>
      </c>
      <c r="P213" t="str">
        <f t="array" ref="P213">INDEX(Items!B$2:B$1090,MATCH($O213,Items!$A$2:$A$1090,0))</f>
        <v>Rebisco</v>
      </c>
      <c r="Q213" t="str">
        <f t="array" ref="Q213">INDEX(Items!C$2:C$1090,MATCH($O213,Items!$A$2:$A$1090,0))</f>
        <v>Crackers</v>
      </c>
      <c r="R213" t="s">
        <v>1554</v>
      </c>
    </row>
    <row r="214" spans="1:19" ht="15.75" customHeight="1" x14ac:dyDescent="0.25">
      <c r="A214">
        <f t="shared" si="16"/>
        <v>3</v>
      </c>
      <c r="B214" t="str">
        <f t="shared" si="1"/>
        <v>20231016C</v>
      </c>
      <c r="C214" t="e">
        <f t="shared" si="23"/>
        <v>#N/A</v>
      </c>
      <c r="D214" s="4">
        <v>45215</v>
      </c>
      <c r="E214" s="3" t="s">
        <v>328</v>
      </c>
      <c r="F214" t="str">
        <f t="array" ref="F214">INDEX(Establishment!B$2:B$1042,MATCH($E214,Establishment!$A$2:$A$1042,0))</f>
        <v>Lawson</v>
      </c>
      <c r="G214" t="str">
        <f t="array" ref="G214">INDEX(Establishment!C$2:C$1042,MATCH($E214,Establishment!$A$2:$A$1042,0))</f>
        <v>Asian Century Center</v>
      </c>
      <c r="I214" s="5"/>
      <c r="J214" t="s">
        <v>166</v>
      </c>
      <c r="K214">
        <v>1</v>
      </c>
      <c r="L214" s="5">
        <v>11</v>
      </c>
      <c r="M214" s="5">
        <f t="shared" si="3"/>
        <v>11</v>
      </c>
      <c r="N214" s="5">
        <f t="shared" si="17"/>
        <v>11</v>
      </c>
      <c r="O214" t="s">
        <v>118</v>
      </c>
      <c r="P214" t="s">
        <v>1289</v>
      </c>
      <c r="Q214" t="s">
        <v>975</v>
      </c>
      <c r="R214" t="s">
        <v>124</v>
      </c>
    </row>
    <row r="215" spans="1:19" ht="15.75" customHeight="1" x14ac:dyDescent="0.25">
      <c r="A215">
        <f t="shared" si="16"/>
        <v>3</v>
      </c>
      <c r="B215" t="str">
        <f t="shared" si="1"/>
        <v>20231016C</v>
      </c>
      <c r="C215" t="e">
        <f t="shared" si="23"/>
        <v>#N/A</v>
      </c>
      <c r="D215" s="4">
        <v>45215</v>
      </c>
      <c r="E215" s="3" t="s">
        <v>328</v>
      </c>
      <c r="F215" t="str">
        <f t="array" ref="F215">INDEX(Establishment!B$2:B$1042,MATCH($E215,Establishment!$A$2:$A$1042,0))</f>
        <v>Lawson</v>
      </c>
      <c r="G215" t="str">
        <f t="array" ref="G215">INDEX(Establishment!C$2:C$1042,MATCH($E215,Establishment!$A$2:$A$1042,0))</f>
        <v>Asian Century Center</v>
      </c>
      <c r="I215" s="5"/>
      <c r="J215" t="s">
        <v>20</v>
      </c>
      <c r="L215" s="5"/>
      <c r="M215" s="5">
        <f t="shared" si="3"/>
        <v>0</v>
      </c>
      <c r="N215" s="5">
        <f t="shared" si="17"/>
        <v>11</v>
      </c>
      <c r="O215" t="s">
        <v>20</v>
      </c>
      <c r="P215" t="s">
        <v>1555</v>
      </c>
      <c r="Q215" t="s">
        <v>928</v>
      </c>
      <c r="R215" t="s">
        <v>1556</v>
      </c>
    </row>
    <row r="216" spans="1:19" ht="15.75" customHeight="1" x14ac:dyDescent="0.25">
      <c r="A216">
        <f t="shared" si="16"/>
        <v>3</v>
      </c>
      <c r="B216" t="str">
        <f t="shared" si="1"/>
        <v>20231016C</v>
      </c>
      <c r="C216" t="e">
        <f t="shared" si="23"/>
        <v>#N/A</v>
      </c>
      <c r="D216" s="4">
        <v>45215</v>
      </c>
      <c r="E216" s="3" t="s">
        <v>328</v>
      </c>
      <c r="F216" t="str">
        <f t="array" ref="F216">INDEX(Establishment!B$2:B$1042,MATCH($E216,Establishment!$A$2:$A$1042,0))</f>
        <v>Lawson</v>
      </c>
      <c r="G216" t="str">
        <f t="array" ref="G216">INDEX(Establishment!C$2:C$1042,MATCH($E216,Establishment!$A$2:$A$1042,0))</f>
        <v>Asian Century Center</v>
      </c>
      <c r="I216" s="5"/>
      <c r="J216" t="s">
        <v>20</v>
      </c>
      <c r="L216" s="5"/>
      <c r="M216" s="5">
        <f t="shared" si="3"/>
        <v>0</v>
      </c>
      <c r="N216" s="5">
        <f t="shared" si="17"/>
        <v>11</v>
      </c>
      <c r="O216" t="s">
        <v>20</v>
      </c>
      <c r="P216" t="s">
        <v>1470</v>
      </c>
      <c r="Q216" t="s">
        <v>975</v>
      </c>
      <c r="R216" t="s">
        <v>1461</v>
      </c>
    </row>
    <row r="217" spans="1:19" ht="15.75" customHeight="1" x14ac:dyDescent="0.25">
      <c r="A217">
        <f t="shared" si="16"/>
        <v>3</v>
      </c>
      <c r="B217" t="str">
        <f t="shared" si="1"/>
        <v>20231016C</v>
      </c>
      <c r="C217" t="e">
        <f t="shared" si="23"/>
        <v>#N/A</v>
      </c>
      <c r="D217" s="4">
        <v>45215</v>
      </c>
      <c r="E217" s="3" t="s">
        <v>328</v>
      </c>
      <c r="F217" t="str">
        <f t="array" ref="F217">INDEX(Establishment!B$2:B$1042,MATCH($E217,Establishment!$A$2:$A$1042,0))</f>
        <v>Lawson</v>
      </c>
      <c r="G217" t="str">
        <f t="array" ref="G217">INDEX(Establishment!C$2:C$1042,MATCH($E217,Establishment!$A$2:$A$1042,0))</f>
        <v>Asian Century Center</v>
      </c>
      <c r="I217" s="5"/>
      <c r="J217" t="s">
        <v>20</v>
      </c>
      <c r="L217" s="5"/>
      <c r="M217" s="5">
        <f t="shared" si="3"/>
        <v>0</v>
      </c>
      <c r="N217" s="5">
        <f t="shared" si="17"/>
        <v>11</v>
      </c>
      <c r="O217" t="s">
        <v>20</v>
      </c>
      <c r="P217" t="s">
        <v>1557</v>
      </c>
      <c r="Q217" t="s">
        <v>975</v>
      </c>
      <c r="R217" t="s">
        <v>1461</v>
      </c>
    </row>
    <row r="218" spans="1:19" ht="15.75" customHeight="1" x14ac:dyDescent="0.25">
      <c r="A218">
        <f t="shared" ref="A218:A281" si="24">IF(OR(D218&lt;&gt;D217,D218=""),1,IF(NOT(AND(E218=E217,F218=F217,G218=G217)),A217+1,IF(OR(H218="",AND(H218&lt;&gt;"",H218&lt;&gt;H217,H217&lt;&gt;"")),A217,A217+1)))</f>
        <v>4</v>
      </c>
      <c r="B218" t="str">
        <f t="shared" si="1"/>
        <v>20231016D</v>
      </c>
      <c r="C218" t="e">
        <f t="shared" si="23"/>
        <v>#N/A</v>
      </c>
      <c r="D218" s="4">
        <v>45215</v>
      </c>
      <c r="E218" s="3" t="s">
        <v>199</v>
      </c>
      <c r="F218" t="str">
        <f t="array" ref="F218">INDEX(Establishment!B$2:B$1042,MATCH($E218,Establishment!$A$2:$A$1042,0))</f>
        <v>Metro Grocery</v>
      </c>
      <c r="G218" t="str">
        <f t="array" ref="G218">INDEX(Establishment!C$2:C$1042,MATCH($E218,Establishment!$A$2:$A$1042,0))</f>
        <v>Market Market, BGC</v>
      </c>
      <c r="H218" t="s">
        <v>22</v>
      </c>
      <c r="I218" s="5">
        <v>248.75</v>
      </c>
      <c r="K218">
        <v>1</v>
      </c>
      <c r="L218" s="5">
        <v>82</v>
      </c>
      <c r="M218" s="5">
        <f t="shared" si="3"/>
        <v>82</v>
      </c>
      <c r="N218" s="5">
        <f t="shared" ref="N218:N281" si="25">IF(B218=B217,N217+M218,M218)</f>
        <v>82</v>
      </c>
      <c r="O218" t="s">
        <v>118</v>
      </c>
      <c r="P218" t="s">
        <v>1558</v>
      </c>
      <c r="Q218" t="s">
        <v>1559</v>
      </c>
      <c r="R218" s="3" t="s">
        <v>1560</v>
      </c>
      <c r="S218" s="7" t="s">
        <v>348</v>
      </c>
    </row>
    <row r="219" spans="1:19" ht="15.75" customHeight="1" x14ac:dyDescent="0.25">
      <c r="A219" t="e">
        <f t="shared" si="24"/>
        <v>#N/A</v>
      </c>
      <c r="B219" t="e">
        <f t="shared" si="1"/>
        <v>#N/A</v>
      </c>
      <c r="C219" t="e">
        <f t="shared" si="23"/>
        <v>#N/A</v>
      </c>
      <c r="D219" s="4">
        <v>45215</v>
      </c>
      <c r="E219" s="3"/>
      <c r="F219" t="e">
        <f t="array" ref="F219">INDEX(Establishment!B$2:B$1042,MATCH($E219,Establishment!$A$2:$A$1042,0))</f>
        <v>#N/A</v>
      </c>
      <c r="G219" t="e">
        <f t="array" ref="G219">INDEX(Establishment!C$2:C$1042,MATCH($E219,Establishment!$A$2:$A$1042,0))</f>
        <v>#N/A</v>
      </c>
      <c r="I219" s="5"/>
      <c r="J219" t="s">
        <v>20</v>
      </c>
      <c r="K219">
        <v>1</v>
      </c>
      <c r="L219" s="5">
        <v>36.5</v>
      </c>
      <c r="M219" s="5">
        <f t="shared" si="3"/>
        <v>36.5</v>
      </c>
      <c r="N219" s="5" t="e">
        <f t="shared" si="25"/>
        <v>#N/A</v>
      </c>
      <c r="O219" t="s">
        <v>118</v>
      </c>
      <c r="P219" t="s">
        <v>203</v>
      </c>
      <c r="Q219" t="s">
        <v>1561</v>
      </c>
      <c r="R219" t="s">
        <v>1562</v>
      </c>
    </row>
    <row r="220" spans="1:19" ht="15.75" customHeight="1" x14ac:dyDescent="0.25">
      <c r="A220" t="e">
        <f t="shared" si="24"/>
        <v>#N/A</v>
      </c>
      <c r="B220" t="e">
        <f t="shared" si="1"/>
        <v>#N/A</v>
      </c>
      <c r="C220" t="e">
        <f t="shared" si="23"/>
        <v>#N/A</v>
      </c>
      <c r="D220" s="4">
        <v>45215</v>
      </c>
      <c r="E220" s="3"/>
      <c r="F220" t="e">
        <f t="array" ref="F220">INDEX(Establishment!B$2:B$1042,MATCH($E220,Establishment!$A$2:$A$1042,0))</f>
        <v>#N/A</v>
      </c>
      <c r="G220" t="e">
        <f t="array" ref="G220">INDEX(Establishment!C$2:C$1042,MATCH($E220,Establishment!$A$2:$A$1042,0))</f>
        <v>#N/A</v>
      </c>
      <c r="I220" s="5"/>
      <c r="J220" t="s">
        <v>20</v>
      </c>
      <c r="K220">
        <v>1</v>
      </c>
      <c r="L220" s="5">
        <v>35.25</v>
      </c>
      <c r="M220" s="5">
        <f t="shared" si="3"/>
        <v>35.25</v>
      </c>
      <c r="N220" s="5" t="e">
        <f t="shared" si="25"/>
        <v>#N/A</v>
      </c>
      <c r="O220" t="s">
        <v>118</v>
      </c>
      <c r="P220">
        <v>555</v>
      </c>
      <c r="Q220" t="s">
        <v>1561</v>
      </c>
      <c r="R220" t="s">
        <v>1562</v>
      </c>
    </row>
    <row r="221" spans="1:19" ht="15.75" customHeight="1" x14ac:dyDescent="0.25">
      <c r="A221" t="e">
        <f t="shared" si="24"/>
        <v>#N/A</v>
      </c>
      <c r="B221" t="e">
        <f t="shared" si="1"/>
        <v>#N/A</v>
      </c>
      <c r="C221" t="e">
        <f t="shared" si="23"/>
        <v>#N/A</v>
      </c>
      <c r="D221" s="4">
        <v>45215</v>
      </c>
      <c r="E221" s="3"/>
      <c r="F221" t="e">
        <f t="array" ref="F221">INDEX(Establishment!B$2:B$1042,MATCH($E221,Establishment!$A$2:$A$1042,0))</f>
        <v>#N/A</v>
      </c>
      <c r="G221" t="e">
        <f t="array" ref="G221">INDEX(Establishment!C$2:C$1042,MATCH($E221,Establishment!$A$2:$A$1042,0))</f>
        <v>#N/A</v>
      </c>
      <c r="I221" s="5"/>
      <c r="J221" t="s">
        <v>20</v>
      </c>
      <c r="K221">
        <v>1</v>
      </c>
      <c r="L221" s="5">
        <v>45</v>
      </c>
      <c r="M221" s="5">
        <f t="shared" si="3"/>
        <v>45</v>
      </c>
      <c r="N221" s="5" t="e">
        <f t="shared" si="25"/>
        <v>#N/A</v>
      </c>
      <c r="O221" t="s">
        <v>118</v>
      </c>
      <c r="P221" t="s">
        <v>1563</v>
      </c>
      <c r="Q221" t="s">
        <v>1565</v>
      </c>
      <c r="R221" t="s">
        <v>1564</v>
      </c>
    </row>
    <row r="222" spans="1:19" ht="15.75" customHeight="1" x14ac:dyDescent="0.25">
      <c r="A222" t="e">
        <f t="shared" si="24"/>
        <v>#N/A</v>
      </c>
      <c r="B222" t="e">
        <f t="shared" si="1"/>
        <v>#N/A</v>
      </c>
      <c r="C222" t="e">
        <f t="shared" si="23"/>
        <v>#N/A</v>
      </c>
      <c r="D222" s="4">
        <v>45215</v>
      </c>
      <c r="E222" s="3"/>
      <c r="F222" t="e">
        <f t="array" ref="F222">INDEX(Establishment!B$2:B$1042,MATCH($E222,Establishment!$A$2:$A$1042,0))</f>
        <v>#N/A</v>
      </c>
      <c r="G222" t="e">
        <f t="array" ref="G222">INDEX(Establishment!C$2:C$1042,MATCH($E222,Establishment!$A$2:$A$1042,0))</f>
        <v>#N/A</v>
      </c>
      <c r="I222" s="5"/>
      <c r="J222" t="s">
        <v>20</v>
      </c>
      <c r="K222">
        <v>1</v>
      </c>
      <c r="L222" s="5">
        <v>50</v>
      </c>
      <c r="M222" s="5">
        <f t="shared" si="3"/>
        <v>50</v>
      </c>
      <c r="N222" s="5" t="e">
        <f t="shared" si="25"/>
        <v>#N/A</v>
      </c>
      <c r="O222" t="s">
        <v>118</v>
      </c>
      <c r="P222" t="s">
        <v>1563</v>
      </c>
      <c r="Q222" t="s">
        <v>1565</v>
      </c>
      <c r="R222" t="s">
        <v>1566</v>
      </c>
    </row>
    <row r="223" spans="1:19" ht="15.75" customHeight="1" x14ac:dyDescent="0.25">
      <c r="A223" t="e">
        <f t="shared" si="24"/>
        <v>#N/A</v>
      </c>
      <c r="B223" t="e">
        <f t="shared" si="1"/>
        <v>#N/A</v>
      </c>
      <c r="C223" t="e">
        <f t="shared" si="23"/>
        <v>#N/A</v>
      </c>
      <c r="D223" s="4">
        <v>45215</v>
      </c>
      <c r="E223" s="3" t="s">
        <v>1452</v>
      </c>
      <c r="F223" t="str">
        <f t="array" ref="F223">INDEX(Establishment!B$2:B$1042,MATCH($E223,Establishment!$A$2:$A$1042,0))</f>
        <v>Transportation(Public)</v>
      </c>
      <c r="G223" s="7" t="s">
        <v>369</v>
      </c>
      <c r="H223" t="s">
        <v>2</v>
      </c>
      <c r="I223" s="5">
        <v>13</v>
      </c>
      <c r="J223" t="s">
        <v>149</v>
      </c>
      <c r="K223">
        <v>1</v>
      </c>
      <c r="L223" s="5">
        <v>13</v>
      </c>
      <c r="M223" s="5">
        <f t="shared" si="3"/>
        <v>13</v>
      </c>
      <c r="N223" s="5" t="e">
        <f t="shared" si="25"/>
        <v>#N/A</v>
      </c>
      <c r="O223" t="s">
        <v>118</v>
      </c>
      <c r="P223" t="str">
        <f t="array" ref="P223">INDEX(Items!B$2:B$1090,MATCH($O223,Items!$A$2:$A$1090,0))</f>
        <v xml:space="preserve"> </v>
      </c>
      <c r="Q223" t="s">
        <v>150</v>
      </c>
      <c r="R223" s="7" t="s">
        <v>347</v>
      </c>
      <c r="S223" s="7" t="s">
        <v>348</v>
      </c>
    </row>
    <row r="224" spans="1:19" ht="15.75" customHeight="1" x14ac:dyDescent="0.25">
      <c r="A224" t="e">
        <f t="shared" si="24"/>
        <v>#N/A</v>
      </c>
      <c r="B224" t="e">
        <f t="shared" si="1"/>
        <v>#N/A</v>
      </c>
      <c r="C224" t="e">
        <f t="shared" si="23"/>
        <v>#N/A</v>
      </c>
      <c r="D224" s="4">
        <v>45215</v>
      </c>
      <c r="E224" s="3" t="s">
        <v>30</v>
      </c>
      <c r="F224" s="7" t="s">
        <v>48</v>
      </c>
      <c r="G224" s="7" t="s">
        <v>132</v>
      </c>
      <c r="H224" t="s">
        <v>2</v>
      </c>
      <c r="I224" s="5">
        <v>140</v>
      </c>
      <c r="J224" t="s">
        <v>133</v>
      </c>
      <c r="K224">
        <v>1</v>
      </c>
      <c r="L224" s="5">
        <v>55</v>
      </c>
      <c r="M224" s="5">
        <f t="shared" si="3"/>
        <v>55</v>
      </c>
      <c r="N224" s="5" t="e">
        <f t="shared" si="25"/>
        <v>#N/A</v>
      </c>
      <c r="O224" t="s">
        <v>118</v>
      </c>
      <c r="P224" t="str">
        <f t="array" ref="P224">INDEX(Items!B$2:B$1090,MATCH($O224,Items!$A$2:$A$1090,0))</f>
        <v xml:space="preserve"> </v>
      </c>
      <c r="Q224" s="14" t="s">
        <v>1493</v>
      </c>
      <c r="R224" s="14" t="s">
        <v>1552</v>
      </c>
    </row>
    <row r="225" spans="1:19" ht="15.75" customHeight="1" x14ac:dyDescent="0.25">
      <c r="A225" t="e">
        <f t="shared" si="24"/>
        <v>#N/A</v>
      </c>
      <c r="B225" t="e">
        <f t="shared" si="1"/>
        <v>#N/A</v>
      </c>
      <c r="C225" t="e">
        <f t="shared" si="23"/>
        <v>#N/A</v>
      </c>
      <c r="D225" s="4">
        <v>45215</v>
      </c>
      <c r="E225" s="3" t="s">
        <v>30</v>
      </c>
      <c r="F225" s="7" t="s">
        <v>48</v>
      </c>
      <c r="G225" s="7" t="s">
        <v>132</v>
      </c>
      <c r="I225" s="5"/>
      <c r="J225" t="s">
        <v>133</v>
      </c>
      <c r="K225">
        <v>1</v>
      </c>
      <c r="L225" s="5">
        <v>55</v>
      </c>
      <c r="M225" s="5">
        <f t="shared" si="3"/>
        <v>55</v>
      </c>
      <c r="N225" s="5" t="e">
        <f t="shared" si="25"/>
        <v>#N/A</v>
      </c>
      <c r="O225" t="s">
        <v>118</v>
      </c>
      <c r="P225" t="str">
        <f t="array" ref="P225">INDEX(Items!B$2:B$1090,MATCH($O225,Items!$A$2:$A$1090,0))</f>
        <v xml:space="preserve"> </v>
      </c>
      <c r="Q225" s="14" t="s">
        <v>1493</v>
      </c>
      <c r="R225" s="14" t="s">
        <v>1553</v>
      </c>
    </row>
    <row r="226" spans="1:19" ht="15.75" customHeight="1" x14ac:dyDescent="0.25">
      <c r="A226" t="e">
        <f t="shared" si="24"/>
        <v>#N/A</v>
      </c>
      <c r="B226" t="e">
        <f t="shared" si="1"/>
        <v>#N/A</v>
      </c>
      <c r="C226" t="e">
        <f t="shared" si="23"/>
        <v>#N/A</v>
      </c>
      <c r="D226" s="4">
        <v>45215</v>
      </c>
      <c r="E226" s="3" t="s">
        <v>30</v>
      </c>
      <c r="F226" s="7" t="s">
        <v>48</v>
      </c>
      <c r="G226" s="7" t="s">
        <v>132</v>
      </c>
      <c r="I226" s="5"/>
      <c r="J226" t="s">
        <v>133</v>
      </c>
      <c r="K226">
        <v>2</v>
      </c>
      <c r="L226" s="5">
        <v>10</v>
      </c>
      <c r="M226" s="5">
        <f t="shared" si="3"/>
        <v>20</v>
      </c>
      <c r="N226" s="5" t="e">
        <f t="shared" si="25"/>
        <v>#N/A</v>
      </c>
      <c r="O226" t="s">
        <v>46</v>
      </c>
      <c r="P226">
        <f t="array" ref="P226">INDEX(Items!B$2:B$1090,MATCH($O226,Items!$A$2:$A$1090,0))</f>
        <v>0</v>
      </c>
      <c r="Q226" t="str">
        <f t="array" ref="Q226">INDEX(Items!C$2:C$1090,MATCH($O226,Items!$A$2:$A$1090,0))</f>
        <v>Dish</v>
      </c>
      <c r="R226" t="str">
        <f t="array" ref="R226">INDEX(Items!D$2:D$1090,MATCH($O226,Items!$A$2:$A$1090,0))</f>
        <v>Rice</v>
      </c>
    </row>
    <row r="227" spans="1:19" ht="15.75" customHeight="1" x14ac:dyDescent="0.25">
      <c r="A227">
        <f t="shared" si="24"/>
        <v>1</v>
      </c>
      <c r="B227" t="str">
        <f t="shared" si="1"/>
        <v>20231017A</v>
      </c>
      <c r="C227">
        <f t="shared" si="23"/>
        <v>1</v>
      </c>
      <c r="D227" s="4">
        <v>45216</v>
      </c>
      <c r="E227" s="3" t="s">
        <v>1452</v>
      </c>
      <c r="F227" t="s">
        <v>1451</v>
      </c>
      <c r="G227" t="s">
        <v>148</v>
      </c>
      <c r="H227" t="s">
        <v>2</v>
      </c>
      <c r="I227" s="5">
        <v>13</v>
      </c>
      <c r="J227" t="s">
        <v>149</v>
      </c>
      <c r="K227">
        <v>1</v>
      </c>
      <c r="L227" s="5">
        <v>13</v>
      </c>
      <c r="M227" s="5">
        <f t="shared" si="3"/>
        <v>13</v>
      </c>
      <c r="N227" s="5" t="e">
        <f t="shared" si="25"/>
        <v>#N/A</v>
      </c>
      <c r="O227" t="s">
        <v>118</v>
      </c>
      <c r="P227" t="str">
        <f t="array" ref="P227">INDEX(Items!B$2:B$1090,MATCH($O227,Items!$A$2:$A$1090,0))</f>
        <v xml:space="preserve"> </v>
      </c>
      <c r="Q227" t="s">
        <v>150</v>
      </c>
      <c r="R227" t="s">
        <v>151</v>
      </c>
    </row>
    <row r="228" spans="1:19" ht="15.75" customHeight="1" x14ac:dyDescent="0.25">
      <c r="A228">
        <f t="shared" si="24"/>
        <v>2</v>
      </c>
      <c r="B228" t="str">
        <f t="shared" si="1"/>
        <v>20231017B</v>
      </c>
      <c r="C228">
        <f t="shared" si="23"/>
        <v>1</v>
      </c>
      <c r="D228" s="4">
        <v>45216</v>
      </c>
      <c r="E228" s="3" t="s">
        <v>1452</v>
      </c>
      <c r="F228" t="str">
        <f t="array" ref="F228">INDEX(Establishment!B$2:B$1042,MATCH($E228,Establishment!$A$2:$A$1042,0))</f>
        <v>Transportation(Public)</v>
      </c>
      <c r="G228" s="7" t="s">
        <v>369</v>
      </c>
      <c r="H228" t="s">
        <v>2</v>
      </c>
      <c r="I228" s="5">
        <v>13</v>
      </c>
      <c r="J228" t="s">
        <v>149</v>
      </c>
      <c r="K228">
        <v>1</v>
      </c>
      <c r="L228" s="5">
        <v>13</v>
      </c>
      <c r="M228" s="5">
        <f t="shared" si="3"/>
        <v>13</v>
      </c>
      <c r="N228" s="5">
        <f t="shared" si="25"/>
        <v>13</v>
      </c>
      <c r="O228" t="s">
        <v>118</v>
      </c>
      <c r="P228" t="str">
        <f t="array" ref="P228">INDEX(Items!B$2:B$1090,MATCH($O228,Items!$A$2:$A$1090,0))</f>
        <v xml:space="preserve"> </v>
      </c>
      <c r="Q228" t="s">
        <v>150</v>
      </c>
      <c r="R228" s="7" t="s">
        <v>347</v>
      </c>
      <c r="S228" s="7" t="s">
        <v>348</v>
      </c>
    </row>
    <row r="229" spans="1:19" ht="15.75" customHeight="1" x14ac:dyDescent="0.25">
      <c r="A229">
        <f t="shared" si="24"/>
        <v>3</v>
      </c>
      <c r="B229" t="str">
        <f t="shared" si="1"/>
        <v>20231017C</v>
      </c>
      <c r="C229">
        <f t="shared" si="23"/>
        <v>1</v>
      </c>
      <c r="D229" s="4">
        <v>45216</v>
      </c>
      <c r="E229" s="3" t="s">
        <v>30</v>
      </c>
      <c r="F229" s="7" t="s">
        <v>48</v>
      </c>
      <c r="G229" s="7" t="s">
        <v>132</v>
      </c>
      <c r="H229" t="s">
        <v>2</v>
      </c>
      <c r="I229" s="5">
        <v>140</v>
      </c>
      <c r="J229" t="s">
        <v>133</v>
      </c>
      <c r="K229">
        <v>1</v>
      </c>
      <c r="L229" s="5">
        <v>55</v>
      </c>
      <c r="M229" s="5">
        <f t="shared" si="3"/>
        <v>55</v>
      </c>
      <c r="N229" s="5">
        <f t="shared" si="25"/>
        <v>55</v>
      </c>
      <c r="O229" t="s">
        <v>118</v>
      </c>
      <c r="P229" t="str">
        <f t="array" ref="P229">INDEX(Items!B$2:B$1090,MATCH($O229,Items!$A$2:$A$1090,0))</f>
        <v xml:space="preserve"> </v>
      </c>
      <c r="Q229" s="14" t="s">
        <v>1493</v>
      </c>
      <c r="R229" s="14" t="s">
        <v>1567</v>
      </c>
    </row>
    <row r="230" spans="1:19" ht="15.75" customHeight="1" x14ac:dyDescent="0.25">
      <c r="A230">
        <f t="shared" si="24"/>
        <v>3</v>
      </c>
      <c r="B230" t="str">
        <f t="shared" si="1"/>
        <v>20231017C</v>
      </c>
      <c r="C230">
        <f t="shared" si="23"/>
        <v>1</v>
      </c>
      <c r="D230" s="4">
        <v>45216</v>
      </c>
      <c r="E230" s="3" t="s">
        <v>30</v>
      </c>
      <c r="F230" s="7" t="s">
        <v>48</v>
      </c>
      <c r="G230" s="7" t="s">
        <v>132</v>
      </c>
      <c r="I230" s="5"/>
      <c r="J230" t="s">
        <v>133</v>
      </c>
      <c r="K230">
        <v>1</v>
      </c>
      <c r="L230" s="5">
        <v>55</v>
      </c>
      <c r="M230" s="5">
        <f t="shared" si="3"/>
        <v>55</v>
      </c>
      <c r="N230" s="5">
        <f t="shared" si="25"/>
        <v>110</v>
      </c>
      <c r="O230" t="s">
        <v>118</v>
      </c>
      <c r="P230" t="str">
        <f t="array" ref="P230">INDEX(Items!B$2:B$1090,MATCH($O230,Items!$A$2:$A$1090,0))</f>
        <v xml:space="preserve"> </v>
      </c>
      <c r="Q230" s="14" t="s">
        <v>1493</v>
      </c>
      <c r="R230" s="14" t="s">
        <v>1568</v>
      </c>
    </row>
    <row r="231" spans="1:19" ht="15.75" customHeight="1" x14ac:dyDescent="0.25">
      <c r="A231">
        <f t="shared" si="24"/>
        <v>3</v>
      </c>
      <c r="B231" t="str">
        <f t="shared" si="1"/>
        <v>20231017C</v>
      </c>
      <c r="C231">
        <f t="shared" si="23"/>
        <v>1</v>
      </c>
      <c r="D231" s="4">
        <v>45216</v>
      </c>
      <c r="E231" s="3" t="s">
        <v>30</v>
      </c>
      <c r="F231" s="7" t="s">
        <v>48</v>
      </c>
      <c r="G231" s="7" t="s">
        <v>132</v>
      </c>
      <c r="I231" s="5"/>
      <c r="J231" t="s">
        <v>133</v>
      </c>
      <c r="K231">
        <v>2</v>
      </c>
      <c r="L231" s="5">
        <v>10</v>
      </c>
      <c r="M231" s="5">
        <f t="shared" si="3"/>
        <v>20</v>
      </c>
      <c r="N231" s="5">
        <f t="shared" si="25"/>
        <v>130</v>
      </c>
      <c r="O231" t="s">
        <v>46</v>
      </c>
      <c r="P231">
        <f t="array" ref="P231">INDEX(Items!B$2:B$1090,MATCH($O231,Items!$A$2:$A$1090,0))</f>
        <v>0</v>
      </c>
      <c r="Q231" t="str">
        <f t="array" ref="Q231">INDEX(Items!C$2:C$1090,MATCH($O231,Items!$A$2:$A$1090,0))</f>
        <v>Dish</v>
      </c>
      <c r="R231" t="str">
        <f t="array" ref="R231">INDEX(Items!D$2:D$1090,MATCH($O231,Items!$A$2:$A$1090,0))</f>
        <v>Rice</v>
      </c>
    </row>
    <row r="232" spans="1:19" ht="15.75" customHeight="1" x14ac:dyDescent="0.25">
      <c r="A232">
        <f t="shared" si="24"/>
        <v>1</v>
      </c>
      <c r="B232" t="str">
        <f t="shared" si="1"/>
        <v>20231018A</v>
      </c>
      <c r="C232">
        <f t="shared" si="23"/>
        <v>1</v>
      </c>
      <c r="D232" s="4">
        <v>45217</v>
      </c>
      <c r="E232" s="3" t="s">
        <v>1452</v>
      </c>
      <c r="F232" t="s">
        <v>1451</v>
      </c>
      <c r="G232" t="s">
        <v>148</v>
      </c>
      <c r="H232" t="s">
        <v>2</v>
      </c>
      <c r="I232" s="5">
        <v>13</v>
      </c>
      <c r="J232" t="s">
        <v>149</v>
      </c>
      <c r="K232">
        <v>1</v>
      </c>
      <c r="L232" s="5">
        <v>13</v>
      </c>
      <c r="M232" s="5">
        <f t="shared" si="3"/>
        <v>13</v>
      </c>
      <c r="N232" s="5">
        <f t="shared" si="25"/>
        <v>13</v>
      </c>
      <c r="O232" t="s">
        <v>118</v>
      </c>
      <c r="P232" t="str">
        <f t="array" ref="P232">INDEX(Items!B$2:B$1090,MATCH($O232,Items!$A$2:$A$1090,0))</f>
        <v xml:space="preserve"> </v>
      </c>
      <c r="Q232" t="s">
        <v>150</v>
      </c>
      <c r="R232" t="s">
        <v>151</v>
      </c>
    </row>
    <row r="233" spans="1:19" ht="15.75" customHeight="1" x14ac:dyDescent="0.25">
      <c r="A233">
        <f t="shared" si="24"/>
        <v>1</v>
      </c>
      <c r="B233" t="str">
        <f t="shared" si="1"/>
        <v/>
      </c>
      <c r="C233">
        <f t="shared" si="23"/>
        <v>1</v>
      </c>
      <c r="D233" s="4"/>
      <c r="E233" s="3"/>
      <c r="F233" t="e">
        <f t="array" ref="F233">INDEX(Establishment!B$2:B$1042,MATCH($E233,Establishment!$A$2:$A$1042,0))</f>
        <v>#N/A</v>
      </c>
      <c r="G233" t="e">
        <f t="array" ref="G233">INDEX(Establishment!C$2:C$1042,MATCH($E233,Establishment!$A$2:$A$1042,0))</f>
        <v>#N/A</v>
      </c>
      <c r="I233" s="5"/>
      <c r="J233" t="s">
        <v>20</v>
      </c>
      <c r="L233" s="5"/>
      <c r="M233" s="5">
        <f t="shared" si="3"/>
        <v>0</v>
      </c>
      <c r="N233" s="5">
        <f t="shared" si="25"/>
        <v>0</v>
      </c>
      <c r="O233" t="s">
        <v>20</v>
      </c>
      <c r="P233" t="str">
        <f t="array" ref="P233">INDEX(Items!B$2:B$1090,MATCH($O233,Items!$A$2:$A$1090,0))</f>
        <v xml:space="preserve"> </v>
      </c>
      <c r="Q233" t="str">
        <f t="array" ref="Q233">INDEX(Items!C$2:C$1090,MATCH($O233,Items!$A$2:$A$1090,0))</f>
        <v xml:space="preserve"> </v>
      </c>
      <c r="R233" t="str">
        <f t="array" ref="R233">INDEX(Items!D$2:D$1090,MATCH($O233,Items!$A$2:$A$1090,0))</f>
        <v xml:space="preserve"> </v>
      </c>
    </row>
    <row r="234" spans="1:19" ht="15.75" customHeight="1" x14ac:dyDescent="0.25">
      <c r="A234">
        <f t="shared" si="24"/>
        <v>1</v>
      </c>
      <c r="B234" t="str">
        <f t="shared" si="1"/>
        <v/>
      </c>
      <c r="C234">
        <f t="shared" si="23"/>
        <v>1</v>
      </c>
      <c r="D234" s="4"/>
      <c r="E234" s="3"/>
      <c r="F234" t="e">
        <f t="array" ref="F234">INDEX(Establishment!B$2:B$1042,MATCH($E234,Establishment!$A$2:$A$1042,0))</f>
        <v>#N/A</v>
      </c>
      <c r="G234" t="e">
        <f t="array" ref="G234">INDEX(Establishment!C$2:C$1042,MATCH($E234,Establishment!$A$2:$A$1042,0))</f>
        <v>#N/A</v>
      </c>
      <c r="I234" s="5"/>
      <c r="J234" t="s">
        <v>20</v>
      </c>
      <c r="L234" s="5"/>
      <c r="M234" s="5">
        <f t="shared" si="3"/>
        <v>0</v>
      </c>
      <c r="N234" s="5">
        <f t="shared" si="25"/>
        <v>0</v>
      </c>
      <c r="O234" t="s">
        <v>20</v>
      </c>
      <c r="P234" t="str">
        <f t="array" ref="P234">INDEX(Items!B$2:B$1090,MATCH($O234,Items!$A$2:$A$1090,0))</f>
        <v xml:space="preserve"> </v>
      </c>
      <c r="Q234" t="str">
        <f t="array" ref="Q234">INDEX(Items!C$2:C$1090,MATCH($O234,Items!$A$2:$A$1090,0))</f>
        <v xml:space="preserve"> </v>
      </c>
      <c r="R234" t="str">
        <f t="array" ref="R234">INDEX(Items!D$2:D$1090,MATCH($O234,Items!$A$2:$A$1090,0))</f>
        <v xml:space="preserve"> </v>
      </c>
    </row>
    <row r="235" spans="1:19" ht="15.75" customHeight="1" x14ac:dyDescent="0.25">
      <c r="A235">
        <f t="shared" si="24"/>
        <v>1</v>
      </c>
      <c r="B235" t="str">
        <f t="shared" si="1"/>
        <v/>
      </c>
      <c r="C235">
        <f t="shared" si="23"/>
        <v>1</v>
      </c>
      <c r="D235" s="4"/>
      <c r="E235" s="3"/>
      <c r="F235" t="e">
        <f t="array" ref="F235">INDEX(Establishment!B$2:B$1042,MATCH($E235,Establishment!$A$2:$A$1042,0))</f>
        <v>#N/A</v>
      </c>
      <c r="G235" t="e">
        <f t="array" ref="G235">INDEX(Establishment!C$2:C$1042,MATCH($E235,Establishment!$A$2:$A$1042,0))</f>
        <v>#N/A</v>
      </c>
      <c r="I235" s="5"/>
      <c r="J235" t="s">
        <v>20</v>
      </c>
      <c r="L235" s="5"/>
      <c r="M235" s="5">
        <f t="shared" si="3"/>
        <v>0</v>
      </c>
      <c r="N235" s="5">
        <f t="shared" si="25"/>
        <v>0</v>
      </c>
      <c r="O235" t="s">
        <v>20</v>
      </c>
      <c r="P235" t="str">
        <f t="array" ref="P235">INDEX(Items!B$2:B$1090,MATCH($O235,Items!$A$2:$A$1090,0))</f>
        <v xml:space="preserve"> </v>
      </c>
      <c r="Q235" t="str">
        <f t="array" ref="Q235">INDEX(Items!C$2:C$1090,MATCH($O235,Items!$A$2:$A$1090,0))</f>
        <v xml:space="preserve"> </v>
      </c>
      <c r="R235" t="str">
        <f t="array" ref="R235">INDEX(Items!D$2:D$1090,MATCH($O235,Items!$A$2:$A$1090,0))</f>
        <v xml:space="preserve"> </v>
      </c>
    </row>
    <row r="236" spans="1:19" ht="15.75" customHeight="1" x14ac:dyDescent="0.25">
      <c r="A236">
        <f t="shared" si="24"/>
        <v>1</v>
      </c>
      <c r="B236" t="str">
        <f t="shared" si="1"/>
        <v/>
      </c>
      <c r="C236">
        <f t="shared" si="23"/>
        <v>1</v>
      </c>
      <c r="D236" s="4"/>
      <c r="E236" s="3"/>
      <c r="F236" t="e">
        <f t="array" ref="F236">INDEX(Establishment!B$2:B$1042,MATCH($E236,Establishment!$A$2:$A$1042,0))</f>
        <v>#N/A</v>
      </c>
      <c r="G236" t="e">
        <f t="array" ref="G236">INDEX(Establishment!C$2:C$1042,MATCH($E236,Establishment!$A$2:$A$1042,0))</f>
        <v>#N/A</v>
      </c>
      <c r="I236" s="5"/>
      <c r="J236" t="s">
        <v>20</v>
      </c>
      <c r="L236" s="5"/>
      <c r="M236" s="5">
        <f t="shared" si="3"/>
        <v>0</v>
      </c>
      <c r="N236" s="5">
        <f t="shared" si="25"/>
        <v>0</v>
      </c>
      <c r="O236" t="s">
        <v>20</v>
      </c>
      <c r="P236" t="str">
        <f t="array" ref="P236">INDEX(Items!B$2:B$1090,MATCH($O236,Items!$A$2:$A$1090,0))</f>
        <v xml:space="preserve"> </v>
      </c>
      <c r="Q236" t="str">
        <f t="array" ref="Q236">INDEX(Items!C$2:C$1090,MATCH($O236,Items!$A$2:$A$1090,0))</f>
        <v xml:space="preserve"> </v>
      </c>
      <c r="R236" t="str">
        <f t="array" ref="R236">INDEX(Items!D$2:D$1090,MATCH($O236,Items!$A$2:$A$1090,0))</f>
        <v xml:space="preserve"> </v>
      </c>
    </row>
    <row r="237" spans="1:19" ht="15.75" customHeight="1" x14ac:dyDescent="0.25">
      <c r="A237">
        <f t="shared" si="24"/>
        <v>1</v>
      </c>
      <c r="B237" t="str">
        <f t="shared" si="1"/>
        <v/>
      </c>
      <c r="C237">
        <f t="shared" si="23"/>
        <v>1</v>
      </c>
      <c r="D237" s="4"/>
      <c r="E237" s="3"/>
      <c r="F237" t="e">
        <f t="array" ref="F237">INDEX(Establishment!B$2:B$1042,MATCH($E237,Establishment!$A$2:$A$1042,0))</f>
        <v>#N/A</v>
      </c>
      <c r="G237" t="e">
        <f t="array" ref="G237">INDEX(Establishment!C$2:C$1042,MATCH($E237,Establishment!$A$2:$A$1042,0))</f>
        <v>#N/A</v>
      </c>
      <c r="I237" s="5"/>
      <c r="J237" t="s">
        <v>20</v>
      </c>
      <c r="L237" s="5"/>
      <c r="M237" s="5">
        <f t="shared" si="3"/>
        <v>0</v>
      </c>
      <c r="N237" s="5">
        <f t="shared" si="25"/>
        <v>0</v>
      </c>
      <c r="O237" t="s">
        <v>20</v>
      </c>
      <c r="P237" t="str">
        <f t="array" ref="P237">INDEX(Items!B$2:B$1090,MATCH($O237,Items!$A$2:$A$1090,0))</f>
        <v xml:space="preserve"> </v>
      </c>
      <c r="Q237" t="str">
        <f t="array" ref="Q237">INDEX(Items!C$2:C$1090,MATCH($O237,Items!$A$2:$A$1090,0))</f>
        <v xml:space="preserve"> </v>
      </c>
      <c r="R237" t="str">
        <f t="array" ref="R237">INDEX(Items!D$2:D$1090,MATCH($O237,Items!$A$2:$A$1090,0))</f>
        <v xml:space="preserve"> </v>
      </c>
    </row>
    <row r="238" spans="1:19" ht="15.75" customHeight="1" x14ac:dyDescent="0.25">
      <c r="A238">
        <f t="shared" si="24"/>
        <v>1</v>
      </c>
      <c r="B238" t="str">
        <f t="shared" si="1"/>
        <v/>
      </c>
      <c r="C238">
        <f t="shared" si="23"/>
        <v>1</v>
      </c>
      <c r="D238" s="4"/>
      <c r="E238" s="3"/>
      <c r="F238" t="e">
        <f t="array" ref="F238">INDEX(Establishment!B$2:B$1042,MATCH($E238,Establishment!$A$2:$A$1042,0))</f>
        <v>#N/A</v>
      </c>
      <c r="G238" t="e">
        <f t="array" ref="G238">INDEX(Establishment!C$2:C$1042,MATCH($E238,Establishment!$A$2:$A$1042,0))</f>
        <v>#N/A</v>
      </c>
      <c r="I238" s="5"/>
      <c r="J238" t="s">
        <v>20</v>
      </c>
      <c r="L238" s="5"/>
      <c r="M238" s="5">
        <f t="shared" si="3"/>
        <v>0</v>
      </c>
      <c r="N238" s="5">
        <f t="shared" si="25"/>
        <v>0</v>
      </c>
      <c r="O238" t="s">
        <v>20</v>
      </c>
      <c r="P238" t="str">
        <f t="array" ref="P238">INDEX(Items!B$2:B$1090,MATCH($O238,Items!$A$2:$A$1090,0))</f>
        <v xml:space="preserve"> </v>
      </c>
      <c r="Q238" t="str">
        <f t="array" ref="Q238">INDEX(Items!C$2:C$1090,MATCH($O238,Items!$A$2:$A$1090,0))</f>
        <v xml:space="preserve"> </v>
      </c>
      <c r="R238" t="str">
        <f t="array" ref="R238">INDEX(Items!D$2:D$1090,MATCH($O238,Items!$A$2:$A$1090,0))</f>
        <v xml:space="preserve"> </v>
      </c>
    </row>
    <row r="239" spans="1:19" ht="15.75" customHeight="1" x14ac:dyDescent="0.25">
      <c r="A239">
        <f t="shared" si="24"/>
        <v>1</v>
      </c>
      <c r="B239" t="str">
        <f t="shared" si="1"/>
        <v/>
      </c>
      <c r="C239">
        <f t="shared" si="23"/>
        <v>1</v>
      </c>
      <c r="D239" s="4"/>
      <c r="E239" s="3"/>
      <c r="F239" t="e">
        <f t="array" ref="F239">INDEX(Establishment!B$2:B$1042,MATCH($E239,Establishment!$A$2:$A$1042,0))</f>
        <v>#N/A</v>
      </c>
      <c r="G239" t="e">
        <f t="array" ref="G239">INDEX(Establishment!C$2:C$1042,MATCH($E239,Establishment!$A$2:$A$1042,0))</f>
        <v>#N/A</v>
      </c>
      <c r="I239" s="5"/>
      <c r="J239" t="s">
        <v>20</v>
      </c>
      <c r="L239" s="5"/>
      <c r="M239" s="5">
        <f t="shared" si="3"/>
        <v>0</v>
      </c>
      <c r="N239" s="5">
        <f t="shared" si="25"/>
        <v>0</v>
      </c>
      <c r="O239" t="s">
        <v>20</v>
      </c>
      <c r="P239" t="str">
        <f t="array" ref="P239">INDEX(Items!B$2:B$1090,MATCH($O239,Items!$A$2:$A$1090,0))</f>
        <v xml:space="preserve"> </v>
      </c>
      <c r="Q239" t="str">
        <f t="array" ref="Q239">INDEX(Items!C$2:C$1090,MATCH($O239,Items!$A$2:$A$1090,0))</f>
        <v xml:space="preserve"> </v>
      </c>
      <c r="R239" t="str">
        <f t="array" ref="R239">INDEX(Items!D$2:D$1090,MATCH($O239,Items!$A$2:$A$1090,0))</f>
        <v xml:space="preserve"> </v>
      </c>
    </row>
    <row r="240" spans="1:19" ht="15.75" customHeight="1" x14ac:dyDescent="0.25">
      <c r="A240">
        <f t="shared" si="24"/>
        <v>1</v>
      </c>
      <c r="B240" t="str">
        <f t="shared" si="1"/>
        <v/>
      </c>
      <c r="C240">
        <f t="shared" si="23"/>
        <v>1</v>
      </c>
      <c r="D240" s="4"/>
      <c r="E240" s="3"/>
      <c r="F240" t="e">
        <f t="array" ref="F240">INDEX(Establishment!B$2:B$1042,MATCH($E240,Establishment!$A$2:$A$1042,0))</f>
        <v>#N/A</v>
      </c>
      <c r="G240" t="e">
        <f t="array" ref="G240">INDEX(Establishment!C$2:C$1042,MATCH($E240,Establishment!$A$2:$A$1042,0))</f>
        <v>#N/A</v>
      </c>
      <c r="I240" s="5"/>
      <c r="J240" t="s">
        <v>20</v>
      </c>
      <c r="L240" s="5"/>
      <c r="M240" s="5">
        <f t="shared" si="3"/>
        <v>0</v>
      </c>
      <c r="N240" s="5">
        <f t="shared" si="25"/>
        <v>0</v>
      </c>
      <c r="O240" t="s">
        <v>20</v>
      </c>
      <c r="P240" t="str">
        <f t="array" ref="P240">INDEX(Items!B$2:B$1090,MATCH($O240,Items!$A$2:$A$1090,0))</f>
        <v xml:space="preserve"> </v>
      </c>
      <c r="Q240" t="str">
        <f t="array" ref="Q240">INDEX(Items!C$2:C$1090,MATCH($O240,Items!$A$2:$A$1090,0))</f>
        <v xml:space="preserve"> </v>
      </c>
      <c r="R240" t="str">
        <f t="array" ref="R240">INDEX(Items!D$2:D$1090,MATCH($O240,Items!$A$2:$A$1090,0))</f>
        <v xml:space="preserve"> </v>
      </c>
    </row>
    <row r="241" spans="1:19" ht="15.75" customHeight="1" x14ac:dyDescent="0.25">
      <c r="A241">
        <f t="shared" si="24"/>
        <v>1</v>
      </c>
      <c r="B241" t="str">
        <f t="shared" si="1"/>
        <v/>
      </c>
      <c r="C241">
        <f t="shared" ref="C241:C242" si="26">IF(OR(B241="",B241&lt;&gt;B249),1,C249+1)</f>
        <v>1</v>
      </c>
      <c r="D241" s="4"/>
      <c r="E241" s="3"/>
      <c r="F241" t="e">
        <f t="array" ref="F241">INDEX(Establishment!B$2:B$1042,MATCH($E241,Establishment!$A$2:$A$1042,0))</f>
        <v>#N/A</v>
      </c>
      <c r="G241" t="e">
        <f t="array" ref="G241">INDEX(Establishment!C$2:C$1042,MATCH($E241,Establishment!$A$2:$A$1042,0))</f>
        <v>#N/A</v>
      </c>
      <c r="I241" s="5"/>
      <c r="J241" t="s">
        <v>20</v>
      </c>
      <c r="L241" s="5"/>
      <c r="M241" s="5">
        <f t="shared" si="3"/>
        <v>0</v>
      </c>
      <c r="N241" s="5">
        <f t="shared" si="25"/>
        <v>0</v>
      </c>
      <c r="O241" t="s">
        <v>20</v>
      </c>
      <c r="P241" t="str">
        <f t="array" ref="P241">INDEX(Items!B$2:B$1090,MATCH($O241,Items!$A$2:$A$1090,0))</f>
        <v xml:space="preserve"> </v>
      </c>
      <c r="Q241" t="str">
        <f t="array" ref="Q241">INDEX(Items!C$2:C$1090,MATCH($O241,Items!$A$2:$A$1090,0))</f>
        <v xml:space="preserve"> </v>
      </c>
      <c r="R241" t="str">
        <f t="array" ref="R241">INDEX(Items!D$2:D$1090,MATCH($O241,Items!$A$2:$A$1090,0))</f>
        <v xml:space="preserve"> </v>
      </c>
    </row>
    <row r="242" spans="1:19" ht="15.75" customHeight="1" x14ac:dyDescent="0.25">
      <c r="A242">
        <f t="shared" si="24"/>
        <v>1</v>
      </c>
      <c r="B242" t="str">
        <f t="shared" si="1"/>
        <v/>
      </c>
      <c r="C242">
        <f t="shared" si="26"/>
        <v>1</v>
      </c>
      <c r="D242" s="4"/>
      <c r="E242" s="3"/>
      <c r="F242" t="e">
        <f t="array" ref="F242">INDEX(Establishment!B$2:B$1042,MATCH($E242,Establishment!$A$2:$A$1042,0))</f>
        <v>#N/A</v>
      </c>
      <c r="G242" t="e">
        <f t="array" ref="G242">INDEX(Establishment!C$2:C$1042,MATCH($E242,Establishment!$A$2:$A$1042,0))</f>
        <v>#N/A</v>
      </c>
      <c r="I242" s="5"/>
      <c r="J242" t="s">
        <v>20</v>
      </c>
      <c r="L242" s="5"/>
      <c r="M242" s="5">
        <f t="shared" si="3"/>
        <v>0</v>
      </c>
      <c r="N242" s="5">
        <f t="shared" si="25"/>
        <v>0</v>
      </c>
      <c r="O242" t="s">
        <v>20</v>
      </c>
      <c r="P242" t="str">
        <f t="array" ref="P242">INDEX(Items!B$2:B$1090,MATCH($O242,Items!$A$2:$A$1090,0))</f>
        <v xml:space="preserve"> </v>
      </c>
      <c r="Q242" t="str">
        <f t="array" ref="Q242">INDEX(Items!C$2:C$1090,MATCH($O242,Items!$A$2:$A$1090,0))</f>
        <v xml:space="preserve"> </v>
      </c>
      <c r="R242" t="str">
        <f t="array" ref="R242">INDEX(Items!D$2:D$1090,MATCH($O242,Items!$A$2:$A$1090,0))</f>
        <v xml:space="preserve"> </v>
      </c>
    </row>
    <row r="243" spans="1:19" ht="15.75" customHeight="1" x14ac:dyDescent="0.25">
      <c r="A243" s="3">
        <f t="shared" si="24"/>
        <v>1</v>
      </c>
      <c r="B243" s="3" t="str">
        <f t="shared" si="1"/>
        <v/>
      </c>
      <c r="C243" s="3">
        <f t="shared" ref="C243:C268" si="27">IF(OR(B243="",B243&lt;&gt;B242),1,C242+1)</f>
        <v>1</v>
      </c>
      <c r="D243" s="4"/>
      <c r="E243" s="3"/>
      <c r="F243" s="3" t="e">
        <f t="array" ref="F243">INDEX(Establishment!B$2:B$1042,MATCH($E243,Establishment!$A$2:$A$1042,0))</f>
        <v>#N/A</v>
      </c>
      <c r="G243" s="3" t="e">
        <f t="array" ref="G243">INDEX(Establishment!C$2:C$1042,MATCH($E243,Establishment!$A$2:$A$1042,0))</f>
        <v>#N/A</v>
      </c>
      <c r="H243" s="3"/>
      <c r="I243" s="5"/>
      <c r="J243" s="3"/>
      <c r="K243" s="3"/>
      <c r="L243" s="5"/>
      <c r="M243" s="5">
        <f t="shared" si="3"/>
        <v>0</v>
      </c>
      <c r="N243" s="5">
        <f t="shared" si="25"/>
        <v>0</v>
      </c>
      <c r="O243" s="3" t="s">
        <v>20</v>
      </c>
      <c r="P243" s="3" t="str">
        <f t="array" ref="P243">INDEX(Items!B$2:B$1090,MATCH($O243,Items!$A$2:$A$1090,0))</f>
        <v xml:space="preserve"> </v>
      </c>
      <c r="Q243" s="3" t="str">
        <f t="array" ref="Q243">INDEX(Items!C$2:C$1090,MATCH($O243,Items!$A$2:$A$1090,0))</f>
        <v xml:space="preserve"> </v>
      </c>
      <c r="R243" s="3" t="str">
        <f t="array" ref="R243">INDEX(Items!D$2:D$1090,MATCH($O243,Items!$A$2:$A$1090,0))</f>
        <v xml:space="preserve"> </v>
      </c>
      <c r="S243" s="3"/>
    </row>
    <row r="244" spans="1:19" ht="15.75" customHeight="1" x14ac:dyDescent="0.25">
      <c r="A244" s="3">
        <f t="shared" si="24"/>
        <v>1</v>
      </c>
      <c r="B244" s="3" t="str">
        <f t="shared" si="1"/>
        <v/>
      </c>
      <c r="C244" s="3">
        <f t="shared" si="27"/>
        <v>1</v>
      </c>
      <c r="D244" s="4"/>
      <c r="E244" s="3"/>
      <c r="F244" s="3" t="e">
        <f t="array" ref="F244">INDEX(Establishment!B$2:B$1042,MATCH($E244,Establishment!$A$2:$A$1042,0))</f>
        <v>#N/A</v>
      </c>
      <c r="G244" s="3" t="e">
        <f t="array" ref="G244">INDEX(Establishment!C$2:C$1042,MATCH($E244,Establishment!$A$2:$A$1042,0))</f>
        <v>#N/A</v>
      </c>
      <c r="H244" s="3"/>
      <c r="I244" s="5"/>
      <c r="J244" s="3"/>
      <c r="K244" s="3"/>
      <c r="L244" s="5"/>
      <c r="M244" s="5">
        <f t="shared" si="3"/>
        <v>0</v>
      </c>
      <c r="N244" s="5">
        <f t="shared" si="25"/>
        <v>0</v>
      </c>
      <c r="O244" s="3" t="s">
        <v>20</v>
      </c>
      <c r="P244" s="3" t="str">
        <f t="array" ref="P244">INDEX(Items!B$2:B$1090,MATCH($O244,Items!$A$2:$A$1090,0))</f>
        <v xml:space="preserve"> </v>
      </c>
      <c r="Q244" s="3" t="str">
        <f t="array" ref="Q244">INDEX(Items!C$2:C$1090,MATCH($O244,Items!$A$2:$A$1090,0))</f>
        <v xml:space="preserve"> </v>
      </c>
      <c r="R244" s="3" t="str">
        <f t="array" ref="R244">INDEX(Items!D$2:D$1090,MATCH($O244,Items!$A$2:$A$1090,0))</f>
        <v xml:space="preserve"> </v>
      </c>
      <c r="S244" s="3"/>
    </row>
    <row r="245" spans="1:19" ht="15.75" customHeight="1" x14ac:dyDescent="0.25">
      <c r="A245" s="3">
        <f t="shared" si="24"/>
        <v>1</v>
      </c>
      <c r="B245" s="3" t="str">
        <f t="shared" si="1"/>
        <v/>
      </c>
      <c r="C245" s="3">
        <f t="shared" si="27"/>
        <v>1</v>
      </c>
      <c r="D245" s="4"/>
      <c r="E245" s="3"/>
      <c r="F245" s="3" t="e">
        <f t="array" ref="F245">INDEX(Establishment!B$2:B$1042,MATCH($E245,Establishment!$A$2:$A$1042,0))</f>
        <v>#N/A</v>
      </c>
      <c r="G245" s="3" t="e">
        <f t="array" ref="G245">INDEX(Establishment!C$2:C$1042,MATCH($E245,Establishment!$A$2:$A$1042,0))</f>
        <v>#N/A</v>
      </c>
      <c r="H245" s="3"/>
      <c r="I245" s="5"/>
      <c r="J245" s="3"/>
      <c r="K245" s="3"/>
      <c r="L245" s="5"/>
      <c r="M245" s="5">
        <f t="shared" si="3"/>
        <v>0</v>
      </c>
      <c r="N245" s="5">
        <f t="shared" si="25"/>
        <v>0</v>
      </c>
      <c r="O245" s="3" t="s">
        <v>20</v>
      </c>
      <c r="P245" s="3" t="str">
        <f t="array" ref="P245">INDEX(Items!B$2:B$1090,MATCH($O245,Items!$A$2:$A$1090,0))</f>
        <v xml:space="preserve"> </v>
      </c>
      <c r="Q245" s="3" t="str">
        <f t="array" ref="Q245">INDEX(Items!C$2:C$1090,MATCH($O245,Items!$A$2:$A$1090,0))</f>
        <v xml:space="preserve"> </v>
      </c>
      <c r="R245" s="3" t="str">
        <f t="array" ref="R245">INDEX(Items!D$2:D$1090,MATCH($O245,Items!$A$2:$A$1090,0))</f>
        <v xml:space="preserve"> </v>
      </c>
      <c r="S245" s="3"/>
    </row>
    <row r="246" spans="1:19" ht="15.75" customHeight="1" x14ac:dyDescent="0.25">
      <c r="A246" s="3">
        <f t="shared" si="24"/>
        <v>1</v>
      </c>
      <c r="B246" s="3" t="str">
        <f t="shared" si="1"/>
        <v/>
      </c>
      <c r="C246" s="3">
        <f t="shared" si="27"/>
        <v>1</v>
      </c>
      <c r="D246" s="4"/>
      <c r="E246" s="3"/>
      <c r="F246" s="3" t="e">
        <f t="array" ref="F246">INDEX(Establishment!B$2:B$1042,MATCH($E246,Establishment!$A$2:$A$1042,0))</f>
        <v>#N/A</v>
      </c>
      <c r="G246" s="3" t="e">
        <f t="array" ref="G246">INDEX(Establishment!C$2:C$1042,MATCH($E246,Establishment!$A$2:$A$1042,0))</f>
        <v>#N/A</v>
      </c>
      <c r="H246" s="3"/>
      <c r="I246" s="5"/>
      <c r="J246" s="3"/>
      <c r="K246" s="3"/>
      <c r="L246" s="5"/>
      <c r="M246" s="5">
        <f t="shared" si="3"/>
        <v>0</v>
      </c>
      <c r="N246" s="5">
        <f t="shared" si="25"/>
        <v>0</v>
      </c>
      <c r="O246" s="3" t="s">
        <v>20</v>
      </c>
      <c r="P246" s="3" t="str">
        <f t="array" ref="P246">INDEX(Items!B$2:B$1090,MATCH($O246,Items!$A$2:$A$1090,0))</f>
        <v xml:space="preserve"> </v>
      </c>
      <c r="Q246" s="3" t="str">
        <f t="array" ref="Q246">INDEX(Items!C$2:C$1090,MATCH($O246,Items!$A$2:$A$1090,0))</f>
        <v xml:space="preserve"> </v>
      </c>
      <c r="R246" s="3" t="str">
        <f t="array" ref="R246">INDEX(Items!D$2:D$1090,MATCH($O246,Items!$A$2:$A$1090,0))</f>
        <v xml:space="preserve"> </v>
      </c>
      <c r="S246" s="3"/>
    </row>
    <row r="247" spans="1:19" ht="15.75" customHeight="1" x14ac:dyDescent="0.25">
      <c r="A247" s="3">
        <f t="shared" si="24"/>
        <v>1</v>
      </c>
      <c r="B247" s="3" t="str">
        <f t="shared" si="1"/>
        <v/>
      </c>
      <c r="C247" s="3">
        <f t="shared" si="27"/>
        <v>1</v>
      </c>
      <c r="D247" s="4"/>
      <c r="E247" s="3"/>
      <c r="F247" s="3" t="e">
        <f t="array" ref="F247">INDEX(Establishment!B$2:B$1042,MATCH($E247,Establishment!$A$2:$A$1042,0))</f>
        <v>#N/A</v>
      </c>
      <c r="G247" s="3" t="e">
        <f t="array" ref="G247">INDEX(Establishment!C$2:C$1042,MATCH($E247,Establishment!$A$2:$A$1042,0))</f>
        <v>#N/A</v>
      </c>
      <c r="H247" s="3"/>
      <c r="I247" s="5"/>
      <c r="J247" s="3"/>
      <c r="K247" s="3"/>
      <c r="L247" s="5"/>
      <c r="M247" s="5">
        <f t="shared" si="3"/>
        <v>0</v>
      </c>
      <c r="N247" s="5">
        <f t="shared" si="25"/>
        <v>0</v>
      </c>
      <c r="O247" s="3" t="s">
        <v>20</v>
      </c>
      <c r="P247" s="3" t="str">
        <f t="array" ref="P247">INDEX(Items!B$2:B$1090,MATCH($O247,Items!$A$2:$A$1090,0))</f>
        <v xml:space="preserve"> </v>
      </c>
      <c r="Q247" s="3" t="str">
        <f t="array" ref="Q247">INDEX(Items!C$2:C$1090,MATCH($O247,Items!$A$2:$A$1090,0))</f>
        <v xml:space="preserve"> </v>
      </c>
      <c r="R247" s="3" t="str">
        <f t="array" ref="R247">INDEX(Items!D$2:D$1090,MATCH($O247,Items!$A$2:$A$1090,0))</f>
        <v xml:space="preserve"> </v>
      </c>
      <c r="S247" s="3"/>
    </row>
    <row r="248" spans="1:19" ht="15.75" customHeight="1" x14ac:dyDescent="0.25">
      <c r="A248" s="3">
        <f t="shared" si="24"/>
        <v>1</v>
      </c>
      <c r="B248" s="3" t="str">
        <f t="shared" si="1"/>
        <v/>
      </c>
      <c r="C248" s="3">
        <f t="shared" si="27"/>
        <v>1</v>
      </c>
      <c r="D248" s="4"/>
      <c r="E248" s="3"/>
      <c r="F248" s="3" t="e">
        <f t="array" ref="F248">INDEX(Establishment!B$2:B$1042,MATCH($E248,Establishment!$A$2:$A$1042,0))</f>
        <v>#N/A</v>
      </c>
      <c r="G248" s="3" t="e">
        <f t="array" ref="G248">INDEX(Establishment!C$2:C$1042,MATCH($E248,Establishment!$A$2:$A$1042,0))</f>
        <v>#N/A</v>
      </c>
      <c r="H248" s="3"/>
      <c r="I248" s="5"/>
      <c r="J248" s="3"/>
      <c r="K248" s="3"/>
      <c r="L248" s="5"/>
      <c r="M248" s="5">
        <f t="shared" si="3"/>
        <v>0</v>
      </c>
      <c r="N248" s="5">
        <f t="shared" si="25"/>
        <v>0</v>
      </c>
      <c r="O248" s="3" t="s">
        <v>20</v>
      </c>
      <c r="P248" s="3" t="str">
        <f t="array" ref="P248">INDEX(Items!B$2:B$1090,MATCH($O248,Items!$A$2:$A$1090,0))</f>
        <v xml:space="preserve"> </v>
      </c>
      <c r="Q248" s="3" t="str">
        <f t="array" ref="Q248">INDEX(Items!C$2:C$1090,MATCH($O248,Items!$A$2:$A$1090,0))</f>
        <v xml:space="preserve"> </v>
      </c>
      <c r="R248" s="3" t="str">
        <f t="array" ref="R248">INDEX(Items!D$2:D$1090,MATCH($O248,Items!$A$2:$A$1090,0))</f>
        <v xml:space="preserve"> </v>
      </c>
      <c r="S248" s="3"/>
    </row>
    <row r="249" spans="1:19" ht="15.75" customHeight="1" x14ac:dyDescent="0.25">
      <c r="A249" s="3">
        <f t="shared" si="24"/>
        <v>1</v>
      </c>
      <c r="B249" s="3" t="str">
        <f t="shared" si="1"/>
        <v/>
      </c>
      <c r="C249" s="3">
        <f t="shared" si="27"/>
        <v>1</v>
      </c>
      <c r="D249" s="4"/>
      <c r="E249" s="3"/>
      <c r="F249" s="3" t="e">
        <f t="array" ref="F249">INDEX(Establishment!B$2:B$1042,MATCH($E249,Establishment!$A$2:$A$1042,0))</f>
        <v>#N/A</v>
      </c>
      <c r="G249" s="3" t="e">
        <f t="array" ref="G249">INDEX(Establishment!C$2:C$1042,MATCH($E249,Establishment!$A$2:$A$1042,0))</f>
        <v>#N/A</v>
      </c>
      <c r="H249" s="3"/>
      <c r="I249" s="5"/>
      <c r="J249" s="3"/>
      <c r="K249" s="3"/>
      <c r="L249" s="5"/>
      <c r="M249" s="5">
        <f t="shared" si="3"/>
        <v>0</v>
      </c>
      <c r="N249" s="5">
        <f t="shared" si="25"/>
        <v>0</v>
      </c>
      <c r="O249" s="3" t="s">
        <v>20</v>
      </c>
      <c r="P249" s="3" t="str">
        <f t="array" ref="P249">INDEX(Items!B$2:B$1090,MATCH($O249,Items!$A$2:$A$1090,0))</f>
        <v xml:space="preserve"> </v>
      </c>
      <c r="Q249" s="3" t="str">
        <f t="array" ref="Q249">INDEX(Items!C$2:C$1090,MATCH($O249,Items!$A$2:$A$1090,0))</f>
        <v xml:space="preserve"> </v>
      </c>
      <c r="R249" s="3" t="str">
        <f t="array" ref="R249">INDEX(Items!D$2:D$1090,MATCH($O249,Items!$A$2:$A$1090,0))</f>
        <v xml:space="preserve"> </v>
      </c>
      <c r="S249" s="3"/>
    </row>
    <row r="250" spans="1:19" ht="15.75" customHeight="1" x14ac:dyDescent="0.25">
      <c r="A250" s="3">
        <f t="shared" si="24"/>
        <v>1</v>
      </c>
      <c r="B250" s="3" t="str">
        <f t="shared" si="1"/>
        <v/>
      </c>
      <c r="C250" s="3">
        <f t="shared" si="27"/>
        <v>1</v>
      </c>
      <c r="D250" s="4"/>
      <c r="E250" s="3"/>
      <c r="F250" s="3" t="e">
        <f t="array" ref="F250">INDEX(Establishment!B$2:B$1042,MATCH($E250,Establishment!$A$2:$A$1042,0))</f>
        <v>#N/A</v>
      </c>
      <c r="G250" s="3" t="e">
        <f t="array" ref="G250">INDEX(Establishment!C$2:C$1042,MATCH($E250,Establishment!$A$2:$A$1042,0))</f>
        <v>#N/A</v>
      </c>
      <c r="H250" s="3"/>
      <c r="I250" s="5"/>
      <c r="J250" s="3"/>
      <c r="K250" s="3"/>
      <c r="L250" s="5"/>
      <c r="M250" s="5">
        <f t="shared" si="3"/>
        <v>0</v>
      </c>
      <c r="N250" s="5">
        <f t="shared" si="25"/>
        <v>0</v>
      </c>
      <c r="O250" s="3" t="s">
        <v>20</v>
      </c>
      <c r="P250" s="3" t="str">
        <f t="array" ref="P250">INDEX(Items!B$2:B$1090,MATCH($O250,Items!$A$2:$A$1090,0))</f>
        <v xml:space="preserve"> </v>
      </c>
      <c r="Q250" s="3" t="str">
        <f t="array" ref="Q250">INDEX(Items!C$2:C$1090,MATCH($O250,Items!$A$2:$A$1090,0))</f>
        <v xml:space="preserve"> </v>
      </c>
      <c r="R250" s="3" t="str">
        <f t="array" ref="R250">INDEX(Items!D$2:D$1090,MATCH($O250,Items!$A$2:$A$1090,0))</f>
        <v xml:space="preserve"> </v>
      </c>
      <c r="S250" s="3"/>
    </row>
    <row r="251" spans="1:19" ht="15.75" customHeight="1" x14ac:dyDescent="0.25">
      <c r="A251" s="3">
        <f t="shared" si="24"/>
        <v>1</v>
      </c>
      <c r="B251" s="3" t="str">
        <f t="shared" si="1"/>
        <v/>
      </c>
      <c r="C251" s="3">
        <f t="shared" si="27"/>
        <v>1</v>
      </c>
      <c r="D251" s="4"/>
      <c r="E251" s="3"/>
      <c r="F251" s="3" t="e">
        <f t="array" ref="F251">INDEX(Establishment!B$2:B$1042,MATCH($E251,Establishment!$A$2:$A$1042,0))</f>
        <v>#N/A</v>
      </c>
      <c r="G251" s="3" t="e">
        <f t="array" ref="G251">INDEX(Establishment!C$2:C$1042,MATCH($E251,Establishment!$A$2:$A$1042,0))</f>
        <v>#N/A</v>
      </c>
      <c r="H251" s="3"/>
      <c r="I251" s="5"/>
      <c r="J251" s="3"/>
      <c r="K251" s="3"/>
      <c r="L251" s="5"/>
      <c r="M251" s="5">
        <f t="shared" si="3"/>
        <v>0</v>
      </c>
      <c r="N251" s="5">
        <f t="shared" si="25"/>
        <v>0</v>
      </c>
      <c r="O251" s="3" t="s">
        <v>20</v>
      </c>
      <c r="P251" s="3" t="str">
        <f t="array" ref="P251">INDEX(Items!B$2:B$1090,MATCH($O251,Items!$A$2:$A$1090,0))</f>
        <v xml:space="preserve"> </v>
      </c>
      <c r="Q251" s="3" t="str">
        <f t="array" ref="Q251">INDEX(Items!C$2:C$1090,MATCH($O251,Items!$A$2:$A$1090,0))</f>
        <v xml:space="preserve"> </v>
      </c>
      <c r="R251" s="3" t="str">
        <f t="array" ref="R251">INDEX(Items!D$2:D$1090,MATCH($O251,Items!$A$2:$A$1090,0))</f>
        <v xml:space="preserve"> </v>
      </c>
      <c r="S251" s="3"/>
    </row>
    <row r="252" spans="1:19" ht="15.75" customHeight="1" x14ac:dyDescent="0.25">
      <c r="A252" s="3">
        <f t="shared" si="24"/>
        <v>1</v>
      </c>
      <c r="B252" s="3" t="str">
        <f t="shared" si="1"/>
        <v/>
      </c>
      <c r="C252" s="3">
        <f t="shared" si="27"/>
        <v>1</v>
      </c>
      <c r="D252" s="4"/>
      <c r="E252" s="3"/>
      <c r="F252" s="3" t="e">
        <f t="array" ref="F252">INDEX(Establishment!B$2:B$1042,MATCH($E252,Establishment!$A$2:$A$1042,0))</f>
        <v>#N/A</v>
      </c>
      <c r="G252" s="3" t="e">
        <f t="array" ref="G252">INDEX(Establishment!C$2:C$1042,MATCH($E252,Establishment!$A$2:$A$1042,0))</f>
        <v>#N/A</v>
      </c>
      <c r="H252" s="3"/>
      <c r="I252" s="5"/>
      <c r="J252" s="3"/>
      <c r="K252" s="3"/>
      <c r="L252" s="5"/>
      <c r="M252" s="5">
        <f t="shared" si="3"/>
        <v>0</v>
      </c>
      <c r="N252" s="5">
        <f t="shared" si="25"/>
        <v>0</v>
      </c>
      <c r="O252" s="3" t="s">
        <v>20</v>
      </c>
      <c r="P252" s="3" t="str">
        <f t="array" ref="P252">INDEX(Items!B$2:B$1090,MATCH($O252,Items!$A$2:$A$1090,0))</f>
        <v xml:space="preserve"> </v>
      </c>
      <c r="Q252" s="3" t="str">
        <f t="array" ref="Q252">INDEX(Items!C$2:C$1090,MATCH($O252,Items!$A$2:$A$1090,0))</f>
        <v xml:space="preserve"> </v>
      </c>
      <c r="R252" s="3" t="str">
        <f t="array" ref="R252">INDEX(Items!D$2:D$1090,MATCH($O252,Items!$A$2:$A$1090,0))</f>
        <v xml:space="preserve"> </v>
      </c>
      <c r="S252" s="3"/>
    </row>
    <row r="253" spans="1:19" ht="15.75" customHeight="1" x14ac:dyDescent="0.25">
      <c r="A253" s="3">
        <f t="shared" si="24"/>
        <v>1</v>
      </c>
      <c r="B253" s="3" t="str">
        <f t="shared" si="1"/>
        <v/>
      </c>
      <c r="C253" s="3">
        <f t="shared" si="27"/>
        <v>1</v>
      </c>
      <c r="D253" s="4"/>
      <c r="E253" s="3"/>
      <c r="F253" s="3" t="e">
        <f t="array" ref="F253">INDEX(Establishment!B$2:B$1042,MATCH($E253,Establishment!$A$2:$A$1042,0))</f>
        <v>#N/A</v>
      </c>
      <c r="G253" s="3" t="e">
        <f t="array" ref="G253">INDEX(Establishment!C$2:C$1042,MATCH($E253,Establishment!$A$2:$A$1042,0))</f>
        <v>#N/A</v>
      </c>
      <c r="H253" s="3"/>
      <c r="I253" s="5"/>
      <c r="J253" s="3"/>
      <c r="K253" s="3"/>
      <c r="L253" s="5"/>
      <c r="M253" s="5">
        <f t="shared" si="3"/>
        <v>0</v>
      </c>
      <c r="N253" s="5">
        <f t="shared" si="25"/>
        <v>0</v>
      </c>
      <c r="O253" s="3" t="s">
        <v>20</v>
      </c>
      <c r="P253" s="3" t="str">
        <f t="array" ref="P253">INDEX(Items!B$2:B$1090,MATCH($O253,Items!$A$2:$A$1090,0))</f>
        <v xml:space="preserve"> </v>
      </c>
      <c r="Q253" s="3" t="str">
        <f t="array" ref="Q253">INDEX(Items!C$2:C$1090,MATCH($O253,Items!$A$2:$A$1090,0))</f>
        <v xml:space="preserve"> </v>
      </c>
      <c r="R253" s="3" t="str">
        <f t="array" ref="R253">INDEX(Items!D$2:D$1090,MATCH($O253,Items!$A$2:$A$1090,0))</f>
        <v xml:space="preserve"> </v>
      </c>
      <c r="S253" s="3"/>
    </row>
    <row r="254" spans="1:19" ht="15.75" customHeight="1" x14ac:dyDescent="0.25">
      <c r="A254" s="3">
        <f t="shared" si="24"/>
        <v>1</v>
      </c>
      <c r="B254" s="3" t="str">
        <f t="shared" si="1"/>
        <v/>
      </c>
      <c r="C254" s="3">
        <f t="shared" si="27"/>
        <v>1</v>
      </c>
      <c r="D254" s="4"/>
      <c r="E254" s="3"/>
      <c r="F254" s="3" t="e">
        <f t="array" ref="F254">INDEX(Establishment!B$2:B$1042,MATCH($E254,Establishment!$A$2:$A$1042,0))</f>
        <v>#N/A</v>
      </c>
      <c r="G254" s="3" t="e">
        <f t="array" ref="G254">INDEX(Establishment!C$2:C$1042,MATCH($E254,Establishment!$A$2:$A$1042,0))</f>
        <v>#N/A</v>
      </c>
      <c r="H254" s="3"/>
      <c r="I254" s="5"/>
      <c r="J254" s="3"/>
      <c r="K254" s="3"/>
      <c r="L254" s="5"/>
      <c r="M254" s="5">
        <f t="shared" si="3"/>
        <v>0</v>
      </c>
      <c r="N254" s="5">
        <f t="shared" si="25"/>
        <v>0</v>
      </c>
      <c r="O254" s="3" t="s">
        <v>20</v>
      </c>
      <c r="P254" s="3" t="str">
        <f t="array" ref="P254">INDEX(Items!B$2:B$1090,MATCH($O254,Items!$A$2:$A$1090,0))</f>
        <v xml:space="preserve"> </v>
      </c>
      <c r="Q254" s="3" t="str">
        <f t="array" ref="Q254">INDEX(Items!C$2:C$1090,MATCH($O254,Items!$A$2:$A$1090,0))</f>
        <v xml:space="preserve"> </v>
      </c>
      <c r="R254" s="3" t="str">
        <f t="array" ref="R254">INDEX(Items!D$2:D$1090,MATCH($O254,Items!$A$2:$A$1090,0))</f>
        <v xml:space="preserve"> </v>
      </c>
      <c r="S254" s="3"/>
    </row>
    <row r="255" spans="1:19" ht="15.75" customHeight="1" x14ac:dyDescent="0.25">
      <c r="A255" s="3">
        <f t="shared" si="24"/>
        <v>1</v>
      </c>
      <c r="B255" s="3" t="str">
        <f t="shared" si="1"/>
        <v/>
      </c>
      <c r="C255" s="3">
        <f t="shared" si="27"/>
        <v>1</v>
      </c>
      <c r="D255" s="4"/>
      <c r="E255" s="3"/>
      <c r="F255" s="3" t="e">
        <f t="array" ref="F255">INDEX(Establishment!B$2:B$1042,MATCH($E255,Establishment!$A$2:$A$1042,0))</f>
        <v>#N/A</v>
      </c>
      <c r="G255" s="3" t="e">
        <f t="array" ref="G255">INDEX(Establishment!C$2:C$1042,MATCH($E255,Establishment!$A$2:$A$1042,0))</f>
        <v>#N/A</v>
      </c>
      <c r="H255" s="3"/>
      <c r="I255" s="5"/>
      <c r="J255" s="3"/>
      <c r="K255" s="3"/>
      <c r="L255" s="5"/>
      <c r="M255" s="5">
        <f t="shared" si="3"/>
        <v>0</v>
      </c>
      <c r="N255" s="5">
        <f t="shared" si="25"/>
        <v>0</v>
      </c>
      <c r="O255" s="3" t="s">
        <v>20</v>
      </c>
      <c r="P255" s="3" t="str">
        <f t="array" ref="P255">INDEX(Items!B$2:B$1090,MATCH($O255,Items!$A$2:$A$1090,0))</f>
        <v xml:space="preserve"> </v>
      </c>
      <c r="Q255" s="3" t="str">
        <f t="array" ref="Q255">INDEX(Items!C$2:C$1090,MATCH($O255,Items!$A$2:$A$1090,0))</f>
        <v xml:space="preserve"> </v>
      </c>
      <c r="R255" s="3" t="str">
        <f t="array" ref="R255">INDEX(Items!D$2:D$1090,MATCH($O255,Items!$A$2:$A$1090,0))</f>
        <v xml:space="preserve"> </v>
      </c>
      <c r="S255" s="3"/>
    </row>
    <row r="256" spans="1:19" ht="15.75" customHeight="1" x14ac:dyDescent="0.25">
      <c r="A256" s="3">
        <f t="shared" si="24"/>
        <v>1</v>
      </c>
      <c r="B256" s="3" t="str">
        <f t="shared" si="1"/>
        <v/>
      </c>
      <c r="C256" s="3">
        <f t="shared" si="27"/>
        <v>1</v>
      </c>
      <c r="D256" s="4"/>
      <c r="E256" s="3"/>
      <c r="F256" s="3" t="e">
        <f t="array" ref="F256">INDEX(Establishment!B$2:B$1042,MATCH($E256,Establishment!$A$2:$A$1042,0))</f>
        <v>#N/A</v>
      </c>
      <c r="G256" s="3" t="e">
        <f t="array" ref="G256">INDEX(Establishment!C$2:C$1042,MATCH($E256,Establishment!$A$2:$A$1042,0))</f>
        <v>#N/A</v>
      </c>
      <c r="H256" s="3"/>
      <c r="I256" s="5"/>
      <c r="J256" s="3"/>
      <c r="K256" s="3"/>
      <c r="L256" s="5"/>
      <c r="M256" s="5">
        <f t="shared" si="3"/>
        <v>0</v>
      </c>
      <c r="N256" s="5">
        <f t="shared" si="25"/>
        <v>0</v>
      </c>
      <c r="O256" s="3" t="s">
        <v>20</v>
      </c>
      <c r="P256" s="3" t="str">
        <f t="array" ref="P256">INDEX(Items!B$2:B$1090,MATCH($O256,Items!$A$2:$A$1090,0))</f>
        <v xml:space="preserve"> </v>
      </c>
      <c r="Q256" s="3" t="str">
        <f t="array" ref="Q256">INDEX(Items!C$2:C$1090,MATCH($O256,Items!$A$2:$A$1090,0))</f>
        <v xml:space="preserve"> </v>
      </c>
      <c r="R256" s="3" t="str">
        <f t="array" ref="R256">INDEX(Items!D$2:D$1090,MATCH($O256,Items!$A$2:$A$1090,0))</f>
        <v xml:space="preserve"> </v>
      </c>
      <c r="S256" s="3"/>
    </row>
    <row r="257" spans="1:19" ht="15.75" customHeight="1" x14ac:dyDescent="0.25">
      <c r="A257" s="3">
        <f t="shared" si="24"/>
        <v>1</v>
      </c>
      <c r="B257" s="3" t="str">
        <f t="shared" ref="B257:B500" si="28">IF(D257&lt;&gt;"",TEXT(D257,"YYYYMMDD")&amp;CHAR(64+A257),"")</f>
        <v/>
      </c>
      <c r="C257" s="3">
        <f t="shared" si="27"/>
        <v>1</v>
      </c>
      <c r="D257" s="4"/>
      <c r="E257" s="3"/>
      <c r="F257" s="3" t="e">
        <f t="array" ref="F257">INDEX(Establishment!B$2:B$1042,MATCH($E257,Establishment!$A$2:$A$1042,0))</f>
        <v>#N/A</v>
      </c>
      <c r="G257" s="3" t="e">
        <f t="array" ref="G257">INDEX(Establishment!C$2:C$1042,MATCH($E257,Establishment!$A$2:$A$1042,0))</f>
        <v>#N/A</v>
      </c>
      <c r="H257" s="3"/>
      <c r="I257" s="5"/>
      <c r="J257" s="3"/>
      <c r="K257" s="3"/>
      <c r="L257" s="5"/>
      <c r="M257" s="5">
        <f t="shared" ref="M257:M274" si="29">K257*L257</f>
        <v>0</v>
      </c>
      <c r="N257" s="5">
        <f t="shared" si="25"/>
        <v>0</v>
      </c>
      <c r="O257" s="3" t="s">
        <v>20</v>
      </c>
      <c r="P257" s="3" t="str">
        <f t="array" ref="P257">INDEX(Items!B$2:B$1090,MATCH($O257,Items!$A$2:$A$1090,0))</f>
        <v xml:space="preserve"> </v>
      </c>
      <c r="Q257" s="3" t="str">
        <f t="array" ref="Q257">INDEX(Items!C$2:C$1090,MATCH($O257,Items!$A$2:$A$1090,0))</f>
        <v xml:space="preserve"> </v>
      </c>
      <c r="R257" s="3" t="str">
        <f t="array" ref="R257">INDEX(Items!D$2:D$1090,MATCH($O257,Items!$A$2:$A$1090,0))</f>
        <v xml:space="preserve"> </v>
      </c>
      <c r="S257" s="3"/>
    </row>
    <row r="258" spans="1:19" ht="15.75" customHeight="1" x14ac:dyDescent="0.25">
      <c r="A258" s="3">
        <f t="shared" si="24"/>
        <v>1</v>
      </c>
      <c r="B258" s="3" t="str">
        <f t="shared" si="28"/>
        <v/>
      </c>
      <c r="C258" s="3">
        <f t="shared" si="27"/>
        <v>1</v>
      </c>
      <c r="D258" s="4"/>
      <c r="E258" s="3"/>
      <c r="F258" s="3" t="e">
        <f t="array" ref="F258">INDEX(Establishment!B$2:B$1042,MATCH($E258,Establishment!$A$2:$A$1042,0))</f>
        <v>#N/A</v>
      </c>
      <c r="G258" s="3" t="e">
        <f t="array" ref="G258">INDEX(Establishment!C$2:C$1042,MATCH($E258,Establishment!$A$2:$A$1042,0))</f>
        <v>#N/A</v>
      </c>
      <c r="H258" s="3"/>
      <c r="I258" s="5"/>
      <c r="J258" s="3"/>
      <c r="K258" s="3"/>
      <c r="L258" s="5"/>
      <c r="M258" s="5">
        <f t="shared" si="29"/>
        <v>0</v>
      </c>
      <c r="N258" s="5">
        <f t="shared" si="25"/>
        <v>0</v>
      </c>
      <c r="O258" s="3" t="s">
        <v>20</v>
      </c>
      <c r="P258" s="3" t="str">
        <f t="array" ref="P258">INDEX(Items!B$2:B$1090,MATCH($O258,Items!$A$2:$A$1090,0))</f>
        <v xml:space="preserve"> </v>
      </c>
      <c r="Q258" s="3" t="str">
        <f t="array" ref="Q258">INDEX(Items!C$2:C$1090,MATCH($O258,Items!$A$2:$A$1090,0))</f>
        <v xml:space="preserve"> </v>
      </c>
      <c r="R258" s="3" t="str">
        <f t="array" ref="R258">INDEX(Items!D$2:D$1090,MATCH($O258,Items!$A$2:$A$1090,0))</f>
        <v xml:space="preserve"> </v>
      </c>
      <c r="S258" s="3"/>
    </row>
    <row r="259" spans="1:19" ht="15.75" customHeight="1" x14ac:dyDescent="0.25">
      <c r="A259" s="3">
        <f t="shared" si="24"/>
        <v>1</v>
      </c>
      <c r="B259" s="3" t="str">
        <f t="shared" si="28"/>
        <v/>
      </c>
      <c r="C259" s="3">
        <f t="shared" si="27"/>
        <v>1</v>
      </c>
      <c r="D259" s="4"/>
      <c r="E259" s="3"/>
      <c r="F259" s="3" t="e">
        <f t="array" ref="F259">INDEX(Establishment!B$2:B$1042,MATCH($E259,Establishment!$A$2:$A$1042,0))</f>
        <v>#N/A</v>
      </c>
      <c r="G259" s="3" t="e">
        <f t="array" ref="G259">INDEX(Establishment!C$2:C$1042,MATCH($E259,Establishment!$A$2:$A$1042,0))</f>
        <v>#N/A</v>
      </c>
      <c r="H259" s="3"/>
      <c r="I259" s="5"/>
      <c r="J259" s="3"/>
      <c r="K259" s="3"/>
      <c r="L259" s="5"/>
      <c r="M259" s="5">
        <f t="shared" si="29"/>
        <v>0</v>
      </c>
      <c r="N259" s="5">
        <f t="shared" si="25"/>
        <v>0</v>
      </c>
      <c r="O259" s="3" t="s">
        <v>20</v>
      </c>
      <c r="P259" s="3" t="str">
        <f t="array" ref="P259">INDEX(Items!B$2:B$1090,MATCH($O259,Items!$A$2:$A$1090,0))</f>
        <v xml:space="preserve"> </v>
      </c>
      <c r="Q259" s="3" t="str">
        <f t="array" ref="Q259">INDEX(Items!C$2:C$1090,MATCH($O259,Items!$A$2:$A$1090,0))</f>
        <v xml:space="preserve"> </v>
      </c>
      <c r="R259" s="3" t="str">
        <f t="array" ref="R259">INDEX(Items!D$2:D$1090,MATCH($O259,Items!$A$2:$A$1090,0))</f>
        <v xml:space="preserve"> </v>
      </c>
      <c r="S259" s="3"/>
    </row>
    <row r="260" spans="1:19" ht="15.75" customHeight="1" x14ac:dyDescent="0.25">
      <c r="A260" s="3">
        <f t="shared" si="24"/>
        <v>1</v>
      </c>
      <c r="B260" s="3" t="str">
        <f t="shared" si="28"/>
        <v/>
      </c>
      <c r="C260" s="3">
        <f t="shared" si="27"/>
        <v>1</v>
      </c>
      <c r="D260" s="4"/>
      <c r="E260" s="3"/>
      <c r="F260" s="3" t="e">
        <f t="array" ref="F260">INDEX(Establishment!B$2:B$1042,MATCH($E260,Establishment!$A$2:$A$1042,0))</f>
        <v>#N/A</v>
      </c>
      <c r="G260" s="3" t="e">
        <f t="array" ref="G260">INDEX(Establishment!C$2:C$1042,MATCH($E260,Establishment!$A$2:$A$1042,0))</f>
        <v>#N/A</v>
      </c>
      <c r="H260" s="3"/>
      <c r="I260" s="5"/>
      <c r="J260" s="3"/>
      <c r="K260" s="3"/>
      <c r="L260" s="5"/>
      <c r="M260" s="5">
        <f t="shared" si="29"/>
        <v>0</v>
      </c>
      <c r="N260" s="5">
        <f t="shared" si="25"/>
        <v>0</v>
      </c>
      <c r="O260" s="3" t="s">
        <v>20</v>
      </c>
      <c r="P260" s="3" t="str">
        <f t="array" ref="P260">INDEX(Items!B$2:B$1090,MATCH($O260,Items!$A$2:$A$1090,0))</f>
        <v xml:space="preserve"> </v>
      </c>
      <c r="Q260" s="3" t="str">
        <f t="array" ref="Q260">INDEX(Items!C$2:C$1090,MATCH($O260,Items!$A$2:$A$1090,0))</f>
        <v xml:space="preserve"> </v>
      </c>
      <c r="R260" s="3" t="str">
        <f t="array" ref="R260">INDEX(Items!D$2:D$1090,MATCH($O260,Items!$A$2:$A$1090,0))</f>
        <v xml:space="preserve"> </v>
      </c>
      <c r="S260" s="3"/>
    </row>
    <row r="261" spans="1:19" ht="15.75" customHeight="1" x14ac:dyDescent="0.25">
      <c r="A261" s="3">
        <f t="shared" si="24"/>
        <v>1</v>
      </c>
      <c r="B261" s="3" t="str">
        <f t="shared" si="28"/>
        <v/>
      </c>
      <c r="C261" s="3">
        <f t="shared" si="27"/>
        <v>1</v>
      </c>
      <c r="D261" s="4"/>
      <c r="E261" s="3"/>
      <c r="F261" s="3" t="e">
        <f t="array" ref="F261">INDEX(Establishment!B$2:B$1042,MATCH($E261,Establishment!$A$2:$A$1042,0))</f>
        <v>#N/A</v>
      </c>
      <c r="G261" s="3" t="e">
        <f t="array" ref="G261">INDEX(Establishment!C$2:C$1042,MATCH($E261,Establishment!$A$2:$A$1042,0))</f>
        <v>#N/A</v>
      </c>
      <c r="H261" s="3"/>
      <c r="I261" s="5"/>
      <c r="J261" s="3"/>
      <c r="K261" s="3"/>
      <c r="L261" s="5"/>
      <c r="M261" s="5">
        <f t="shared" si="29"/>
        <v>0</v>
      </c>
      <c r="N261" s="5">
        <f t="shared" si="25"/>
        <v>0</v>
      </c>
      <c r="O261" s="3" t="s">
        <v>20</v>
      </c>
      <c r="P261" s="3" t="str">
        <f t="array" ref="P261">INDEX(Items!B$2:B$1090,MATCH($O261,Items!$A$2:$A$1090,0))</f>
        <v xml:space="preserve"> </v>
      </c>
      <c r="Q261" s="3" t="str">
        <f t="array" ref="Q261">INDEX(Items!C$2:C$1090,MATCH($O261,Items!$A$2:$A$1090,0))</f>
        <v xml:space="preserve"> </v>
      </c>
      <c r="R261" s="3" t="str">
        <f t="array" ref="R261">INDEX(Items!D$2:D$1090,MATCH($O261,Items!$A$2:$A$1090,0))</f>
        <v xml:space="preserve"> </v>
      </c>
      <c r="S261" s="3"/>
    </row>
    <row r="262" spans="1:19" ht="15.75" customHeight="1" x14ac:dyDescent="0.25">
      <c r="A262" s="3">
        <f t="shared" si="24"/>
        <v>1</v>
      </c>
      <c r="B262" s="3" t="str">
        <f t="shared" si="28"/>
        <v/>
      </c>
      <c r="C262" s="3">
        <f t="shared" si="27"/>
        <v>1</v>
      </c>
      <c r="D262" s="4"/>
      <c r="E262" s="3"/>
      <c r="F262" s="3" t="e">
        <f t="array" ref="F262">INDEX(Establishment!B$2:B$1042,MATCH($E262,Establishment!$A$2:$A$1042,0))</f>
        <v>#N/A</v>
      </c>
      <c r="G262" s="3" t="e">
        <f t="array" ref="G262">INDEX(Establishment!C$2:C$1042,MATCH($E262,Establishment!$A$2:$A$1042,0))</f>
        <v>#N/A</v>
      </c>
      <c r="H262" s="3"/>
      <c r="I262" s="5"/>
      <c r="J262" s="3"/>
      <c r="K262" s="3"/>
      <c r="L262" s="5"/>
      <c r="M262" s="5">
        <f t="shared" si="29"/>
        <v>0</v>
      </c>
      <c r="N262" s="5">
        <f t="shared" si="25"/>
        <v>0</v>
      </c>
      <c r="O262" s="3" t="s">
        <v>20</v>
      </c>
      <c r="P262" s="3" t="str">
        <f t="array" ref="P262">INDEX(Items!B$2:B$1090,MATCH($O262,Items!$A$2:$A$1090,0))</f>
        <v xml:space="preserve"> </v>
      </c>
      <c r="Q262" s="3" t="str">
        <f t="array" ref="Q262">INDEX(Items!C$2:C$1090,MATCH($O262,Items!$A$2:$A$1090,0))</f>
        <v xml:space="preserve"> </v>
      </c>
      <c r="R262" s="3" t="str">
        <f t="array" ref="R262">INDEX(Items!D$2:D$1090,MATCH($O262,Items!$A$2:$A$1090,0))</f>
        <v xml:space="preserve"> </v>
      </c>
      <c r="S262" s="3"/>
    </row>
    <row r="263" spans="1:19" ht="15.75" customHeight="1" x14ac:dyDescent="0.25">
      <c r="A263" s="3">
        <f t="shared" si="24"/>
        <v>1</v>
      </c>
      <c r="B263" s="3" t="str">
        <f t="shared" si="28"/>
        <v/>
      </c>
      <c r="C263" s="3">
        <f t="shared" si="27"/>
        <v>1</v>
      </c>
      <c r="D263" s="4"/>
      <c r="E263" s="3"/>
      <c r="F263" s="3" t="e">
        <f>INDEX(Establishment!B$2:B$1042,MATCH($E263,Establishment!$A$2:$A$1042,0))</f>
        <v>#N/A</v>
      </c>
      <c r="G263" s="3" t="e">
        <f t="array" ref="G263">INDEX(Establishment!C$2:C$1042,MATCH($E263,Establishment!$A$2:$A$1042,0))</f>
        <v>#N/A</v>
      </c>
      <c r="H263" s="3"/>
      <c r="I263" s="5"/>
      <c r="J263" s="3"/>
      <c r="K263" s="3"/>
      <c r="L263" s="5"/>
      <c r="M263" s="5">
        <f t="shared" si="29"/>
        <v>0</v>
      </c>
      <c r="N263" s="5">
        <f t="shared" si="25"/>
        <v>0</v>
      </c>
      <c r="O263" s="3" t="s">
        <v>20</v>
      </c>
      <c r="P263" s="3" t="str">
        <f t="array" ref="P263">INDEX(Items!B$2:B$1090,MATCH($O263,Items!$A$2:$A$1090,0))</f>
        <v xml:space="preserve"> </v>
      </c>
      <c r="Q263" s="3" t="str">
        <f t="array" ref="Q263">INDEX(Items!C$2:C$1090,MATCH($O263,Items!$A$2:$A$1090,0))</f>
        <v xml:space="preserve"> </v>
      </c>
      <c r="R263" s="3" t="str">
        <f t="array" ref="R263">INDEX(Items!D$2:D$1090,MATCH($O263,Items!$A$2:$A$1090,0))</f>
        <v xml:space="preserve"> </v>
      </c>
      <c r="S263" s="3"/>
    </row>
    <row r="264" spans="1:19" ht="15.75" customHeight="1" x14ac:dyDescent="0.25">
      <c r="A264" s="3">
        <f t="shared" si="24"/>
        <v>1</v>
      </c>
      <c r="B264" s="3" t="str">
        <f t="shared" si="28"/>
        <v/>
      </c>
      <c r="C264" s="3">
        <f t="shared" si="27"/>
        <v>1</v>
      </c>
      <c r="D264" s="4"/>
      <c r="E264" s="3"/>
      <c r="F264" s="3" t="e">
        <f t="array" ref="F264">INDEX(Establishment!B$2:B$1042,MATCH($E264,Establishment!$A$2:$A$1042,0))</f>
        <v>#N/A</v>
      </c>
      <c r="G264" s="3" t="e">
        <f t="array" ref="G264">INDEX(Establishment!C$2:C$1042,MATCH($E264,Establishment!$A$2:$A$1042,0))</f>
        <v>#N/A</v>
      </c>
      <c r="H264" s="3"/>
      <c r="I264" s="5"/>
      <c r="J264" s="3"/>
      <c r="K264" s="3"/>
      <c r="L264" s="5"/>
      <c r="M264" s="5">
        <f t="shared" si="29"/>
        <v>0</v>
      </c>
      <c r="N264" s="5">
        <f t="shared" si="25"/>
        <v>0</v>
      </c>
      <c r="O264" s="3" t="s">
        <v>20</v>
      </c>
      <c r="P264" s="3" t="str">
        <f t="array" ref="P264">INDEX(Items!B$2:B$1090,MATCH($O264,Items!$A$2:$A$1090,0))</f>
        <v xml:space="preserve"> </v>
      </c>
      <c r="Q264" s="3" t="str">
        <f t="array" ref="Q264">INDEX(Items!C$2:C$1090,MATCH($O264,Items!$A$2:$A$1090,0))</f>
        <v xml:space="preserve"> </v>
      </c>
      <c r="R264" s="3" t="str">
        <f t="array" ref="R264">INDEX(Items!D$2:D$1090,MATCH($O264,Items!$A$2:$A$1090,0))</f>
        <v xml:space="preserve"> </v>
      </c>
      <c r="S264" s="3"/>
    </row>
    <row r="265" spans="1:19" ht="15.75" customHeight="1" x14ac:dyDescent="0.25">
      <c r="A265" s="3">
        <f t="shared" si="24"/>
        <v>1</v>
      </c>
      <c r="B265" s="3" t="str">
        <f t="shared" si="28"/>
        <v/>
      </c>
      <c r="C265" s="3">
        <f t="shared" si="27"/>
        <v>1</v>
      </c>
      <c r="D265" s="4"/>
      <c r="E265" s="3"/>
      <c r="F265" s="3" t="e">
        <f t="array" ref="F265">INDEX(Establishment!B$2:B$1042,MATCH($E265,Establishment!$A$2:$A$1042,0))</f>
        <v>#N/A</v>
      </c>
      <c r="G265" s="3" t="e">
        <f t="array" ref="G265">INDEX(Establishment!C$2:C$1042,MATCH($E265,Establishment!$A$2:$A$1042,0))</f>
        <v>#N/A</v>
      </c>
      <c r="H265" s="3"/>
      <c r="I265" s="5"/>
      <c r="J265" s="3"/>
      <c r="K265" s="3"/>
      <c r="L265" s="5"/>
      <c r="M265" s="5">
        <f t="shared" si="29"/>
        <v>0</v>
      </c>
      <c r="N265" s="5">
        <f t="shared" si="25"/>
        <v>0</v>
      </c>
      <c r="O265" s="3" t="s">
        <v>20</v>
      </c>
      <c r="P265" s="3" t="str">
        <f t="array" ref="P265">INDEX(Items!B$2:B$1090,MATCH($O265,Items!$A$2:$A$1090,0))</f>
        <v xml:space="preserve"> </v>
      </c>
      <c r="Q265" s="3" t="str">
        <f t="array" ref="Q265">INDEX(Items!C$2:C$1090,MATCH($O265,Items!$A$2:$A$1090,0))</f>
        <v xml:space="preserve"> </v>
      </c>
      <c r="R265" s="3" t="str">
        <f t="array" ref="R265">INDEX(Items!D$2:D$1090,MATCH($O265,Items!$A$2:$A$1090,0))</f>
        <v xml:space="preserve"> </v>
      </c>
      <c r="S265" s="3"/>
    </row>
    <row r="266" spans="1:19" ht="15.75" customHeight="1" x14ac:dyDescent="0.25">
      <c r="A266" s="3">
        <f t="shared" si="24"/>
        <v>1</v>
      </c>
      <c r="B266" s="3" t="str">
        <f t="shared" si="28"/>
        <v>20231020A</v>
      </c>
      <c r="C266" s="3">
        <f t="shared" si="27"/>
        <v>1</v>
      </c>
      <c r="D266" s="4">
        <v>45219</v>
      </c>
      <c r="E266" s="3" t="s">
        <v>30</v>
      </c>
      <c r="F266" s="3" t="s">
        <v>337</v>
      </c>
      <c r="G266" s="7" t="s">
        <v>132</v>
      </c>
      <c r="H266" s="3" t="s">
        <v>2</v>
      </c>
      <c r="I266" s="5">
        <v>82</v>
      </c>
      <c r="J266" s="3" t="s">
        <v>133</v>
      </c>
      <c r="K266" s="3">
        <v>2</v>
      </c>
      <c r="L266" s="5">
        <v>15</v>
      </c>
      <c r="M266" s="5">
        <f t="shared" si="29"/>
        <v>30</v>
      </c>
      <c r="N266" s="5">
        <f t="shared" si="25"/>
        <v>30</v>
      </c>
      <c r="O266" s="3" t="s">
        <v>118</v>
      </c>
      <c r="P266" s="3" t="str">
        <f t="array" ref="P266">INDEX(Items!B$2:B$1090,MATCH($O266,Items!$A$2:$A$1090,0))</f>
        <v xml:space="preserve"> </v>
      </c>
      <c r="Q266" s="3" t="s">
        <v>977</v>
      </c>
      <c r="R266" s="3" t="s">
        <v>1569</v>
      </c>
      <c r="S266" s="3"/>
    </row>
    <row r="267" spans="1:19" ht="15.75" customHeight="1" x14ac:dyDescent="0.25">
      <c r="A267" s="3">
        <f t="shared" si="24"/>
        <v>1</v>
      </c>
      <c r="B267" s="3" t="str">
        <f t="shared" si="28"/>
        <v>20231020A</v>
      </c>
      <c r="C267" s="3">
        <f t="shared" si="27"/>
        <v>2</v>
      </c>
      <c r="D267" s="4">
        <v>45219</v>
      </c>
      <c r="E267" s="3" t="s">
        <v>30</v>
      </c>
      <c r="F267" s="3" t="s">
        <v>337</v>
      </c>
      <c r="G267" s="7" t="s">
        <v>132</v>
      </c>
      <c r="H267" s="3"/>
      <c r="I267" s="5"/>
      <c r="J267" s="3"/>
      <c r="K267" s="3">
        <v>2</v>
      </c>
      <c r="L267" s="5">
        <v>20</v>
      </c>
      <c r="M267" s="5">
        <f t="shared" si="29"/>
        <v>40</v>
      </c>
      <c r="N267" s="5">
        <f t="shared" si="25"/>
        <v>70</v>
      </c>
      <c r="O267" s="3" t="s">
        <v>20</v>
      </c>
      <c r="P267" s="3" t="str">
        <f t="array" ref="P267">INDEX(Items!B$2:B$1090,MATCH($O267,Items!$A$2:$A$1090,0))</f>
        <v xml:space="preserve"> </v>
      </c>
      <c r="Q267" s="3" t="s">
        <v>977</v>
      </c>
      <c r="R267" s="3" t="s">
        <v>1570</v>
      </c>
      <c r="S267" s="3"/>
    </row>
    <row r="268" spans="1:19" ht="15.75" customHeight="1" x14ac:dyDescent="0.25">
      <c r="A268" s="3">
        <f t="shared" si="24"/>
        <v>1</v>
      </c>
      <c r="B268" s="3" t="str">
        <f t="shared" si="28"/>
        <v>20231020A</v>
      </c>
      <c r="C268" s="3">
        <f t="shared" si="27"/>
        <v>3</v>
      </c>
      <c r="D268" s="4">
        <v>45219</v>
      </c>
      <c r="E268" s="3" t="s">
        <v>30</v>
      </c>
      <c r="F268" s="3" t="s">
        <v>337</v>
      </c>
      <c r="G268" s="7" t="s">
        <v>132</v>
      </c>
      <c r="H268" s="3"/>
      <c r="I268" s="5"/>
      <c r="J268" s="3"/>
      <c r="K268" s="3">
        <v>1</v>
      </c>
      <c r="L268" s="5">
        <v>12</v>
      </c>
      <c r="M268" s="5">
        <f t="shared" si="29"/>
        <v>12</v>
      </c>
      <c r="N268" s="5">
        <f t="shared" si="25"/>
        <v>82</v>
      </c>
      <c r="O268" s="3" t="s">
        <v>20</v>
      </c>
      <c r="P268" s="3" t="str">
        <f t="array" ref="P268">INDEX(Items!B$2:B$1090,MATCH($O268,Items!$A$2:$A$1090,0))</f>
        <v xml:space="preserve"> </v>
      </c>
      <c r="Q268" s="3" t="str">
        <f t="array" ref="Q268">INDEX(Items!C$2:C$1090,MATCH($O268,Items!$A$2:$A$1090,0))</f>
        <v xml:space="preserve"> </v>
      </c>
      <c r="R268" s="3" t="s">
        <v>1571</v>
      </c>
      <c r="S268" s="3"/>
    </row>
    <row r="269" spans="1:19" ht="15.75" customHeight="1" x14ac:dyDescent="0.25">
      <c r="A269">
        <f t="shared" si="24"/>
        <v>2</v>
      </c>
      <c r="B269" t="str">
        <f t="shared" si="28"/>
        <v>20231020B</v>
      </c>
      <c r="C269">
        <f t="shared" ref="C269:C270" si="30">IF(OR(B269="",B269&lt;&gt;B277),1,C277+1)</f>
        <v>1</v>
      </c>
      <c r="D269" s="4">
        <v>45219</v>
      </c>
      <c r="E269" s="3" t="s">
        <v>30</v>
      </c>
      <c r="F269" t="s">
        <v>1451</v>
      </c>
      <c r="G269" t="s">
        <v>148</v>
      </c>
      <c r="H269" t="s">
        <v>2</v>
      </c>
      <c r="I269" s="5">
        <v>13</v>
      </c>
      <c r="J269" t="s">
        <v>149</v>
      </c>
      <c r="K269">
        <v>1</v>
      </c>
      <c r="L269" s="5">
        <v>13</v>
      </c>
      <c r="M269" s="5">
        <f t="shared" si="29"/>
        <v>13</v>
      </c>
      <c r="N269" s="5">
        <f t="shared" si="25"/>
        <v>13</v>
      </c>
      <c r="O269" t="s">
        <v>118</v>
      </c>
      <c r="P269" t="str">
        <f t="array" ref="P269">INDEX(Items!B$2:B$1090,MATCH($O269,Items!$A$2:$A$1090,0))</f>
        <v xml:space="preserve"> </v>
      </c>
      <c r="Q269" t="s">
        <v>150</v>
      </c>
      <c r="R269" t="s">
        <v>151</v>
      </c>
    </row>
    <row r="270" spans="1:19" ht="15.75" customHeight="1" x14ac:dyDescent="0.25">
      <c r="A270">
        <f t="shared" si="24"/>
        <v>3</v>
      </c>
      <c r="B270" t="str">
        <f t="shared" si="28"/>
        <v>20231020C</v>
      </c>
      <c r="C270">
        <f t="shared" si="30"/>
        <v>1</v>
      </c>
      <c r="D270" s="4">
        <v>45219</v>
      </c>
      <c r="E270" s="3" t="s">
        <v>30</v>
      </c>
      <c r="F270" s="14" t="s">
        <v>337</v>
      </c>
      <c r="G270" s="7" t="s">
        <v>369</v>
      </c>
      <c r="H270" t="s">
        <v>2</v>
      </c>
      <c r="I270" s="5">
        <v>13</v>
      </c>
      <c r="J270" t="s">
        <v>149</v>
      </c>
      <c r="K270">
        <v>1</v>
      </c>
      <c r="L270" s="5">
        <v>13</v>
      </c>
      <c r="M270" s="5">
        <f t="shared" si="29"/>
        <v>13</v>
      </c>
      <c r="N270" s="5">
        <f t="shared" si="25"/>
        <v>13</v>
      </c>
      <c r="O270" t="s">
        <v>118</v>
      </c>
      <c r="P270" t="str">
        <f t="array" ref="P270">INDEX(Items!B$2:B$1090,MATCH($O270,Items!$A$2:$A$1090,0))</f>
        <v xml:space="preserve"> </v>
      </c>
      <c r="Q270" t="s">
        <v>150</v>
      </c>
      <c r="R270" s="7" t="s">
        <v>347</v>
      </c>
      <c r="S270" s="7" t="s">
        <v>348</v>
      </c>
    </row>
    <row r="271" spans="1:19" ht="15.75" customHeight="1" x14ac:dyDescent="0.25">
      <c r="A271" s="3">
        <f t="shared" si="24"/>
        <v>4</v>
      </c>
      <c r="B271" s="3" t="str">
        <f t="shared" si="28"/>
        <v>20231020D</v>
      </c>
      <c r="C271" s="3">
        <f t="shared" ref="C271:C272" si="31">IF(OR(B271="",B271&lt;&gt;B270),1,C270+1)</f>
        <v>1</v>
      </c>
      <c r="D271" s="4">
        <v>45219</v>
      </c>
      <c r="E271" s="3" t="s">
        <v>30</v>
      </c>
      <c r="F271" t="s">
        <v>138</v>
      </c>
      <c r="G271" s="3" t="s">
        <v>139</v>
      </c>
      <c r="H271" t="s">
        <v>2</v>
      </c>
      <c r="I271" s="5">
        <v>85</v>
      </c>
      <c r="J271" s="3" t="s">
        <v>133</v>
      </c>
      <c r="K271" s="3">
        <v>1</v>
      </c>
      <c r="L271" s="5">
        <v>85</v>
      </c>
      <c r="M271" s="5">
        <f t="shared" si="29"/>
        <v>85</v>
      </c>
      <c r="N271" s="5">
        <f t="shared" si="25"/>
        <v>85</v>
      </c>
      <c r="O271" t="s">
        <v>118</v>
      </c>
      <c r="P271" s="3"/>
      <c r="Q271" s="3" t="s">
        <v>146</v>
      </c>
      <c r="R271" s="3" t="s">
        <v>983</v>
      </c>
      <c r="S271" s="3"/>
    </row>
    <row r="272" spans="1:19" ht="15.75" customHeight="1" x14ac:dyDescent="0.25">
      <c r="A272" s="3">
        <f t="shared" si="24"/>
        <v>4</v>
      </c>
      <c r="B272" s="3" t="str">
        <f t="shared" si="28"/>
        <v>20231020D</v>
      </c>
      <c r="C272" s="3">
        <f t="shared" si="31"/>
        <v>2</v>
      </c>
      <c r="D272" s="4">
        <v>45219</v>
      </c>
      <c r="E272" s="3" t="s">
        <v>30</v>
      </c>
      <c r="F272" t="s">
        <v>138</v>
      </c>
      <c r="G272" s="3" t="s">
        <v>139</v>
      </c>
      <c r="H272" s="3"/>
      <c r="I272" s="5"/>
      <c r="J272" s="3" t="s">
        <v>133</v>
      </c>
      <c r="K272" s="3">
        <v>1</v>
      </c>
      <c r="L272" s="5">
        <v>15</v>
      </c>
      <c r="M272" s="5">
        <f t="shared" si="29"/>
        <v>15</v>
      </c>
      <c r="N272" s="5">
        <f t="shared" si="25"/>
        <v>100</v>
      </c>
      <c r="O272" s="3" t="s">
        <v>46</v>
      </c>
      <c r="P272" s="3">
        <f t="array" ref="P272">INDEX(Items!B$2:B$1090,MATCH($O272,Items!$A$2:$A$1090,0))</f>
        <v>0</v>
      </c>
      <c r="Q272" s="3" t="str">
        <f t="array" ref="Q272">INDEX(Items!C$2:C$1090,MATCH($O272,Items!$A$2:$A$1090,0))</f>
        <v>Dish</v>
      </c>
      <c r="R272" s="3" t="str">
        <f t="array" ref="R272">INDEX(Items!D$2:D$1090,MATCH($O272,Items!$A$2:$A$1090,0))</f>
        <v>Rice</v>
      </c>
      <c r="S272" s="3"/>
    </row>
    <row r="273" spans="1:19" ht="15.75" customHeight="1" x14ac:dyDescent="0.25">
      <c r="A273">
        <f t="shared" si="24"/>
        <v>5</v>
      </c>
      <c r="B273" t="str">
        <f t="shared" si="28"/>
        <v>20231020E</v>
      </c>
      <c r="C273">
        <f t="shared" ref="C273" si="32">IF(OR(B273="",B273&lt;&gt;B281),1,C281+1)</f>
        <v>1</v>
      </c>
      <c r="D273" s="4">
        <v>45219</v>
      </c>
      <c r="E273" s="3" t="s">
        <v>1452</v>
      </c>
      <c r="F273" t="str">
        <f t="array" ref="F273">INDEX(Establishment!B$2:B$1042,MATCH($E273,Establishment!$A$2:$A$1042,0))</f>
        <v>Transportation(Public)</v>
      </c>
      <c r="G273" s="7" t="s">
        <v>369</v>
      </c>
      <c r="H273" t="s">
        <v>2</v>
      </c>
      <c r="I273" s="5">
        <v>13</v>
      </c>
      <c r="J273" t="s">
        <v>149</v>
      </c>
      <c r="K273">
        <v>1</v>
      </c>
      <c r="L273" s="5">
        <v>13</v>
      </c>
      <c r="M273" s="5">
        <f t="shared" si="29"/>
        <v>13</v>
      </c>
      <c r="N273" s="5">
        <f t="shared" si="25"/>
        <v>13</v>
      </c>
      <c r="O273" t="s">
        <v>118</v>
      </c>
      <c r="P273" t="str">
        <f t="array" ref="P273">INDEX(Items!B$2:B$1090,MATCH($O273,Items!$A$2:$A$1090,0))</f>
        <v xml:space="preserve"> </v>
      </c>
      <c r="Q273" t="s">
        <v>150</v>
      </c>
      <c r="R273" s="7" t="s">
        <v>347</v>
      </c>
      <c r="S273" s="7" t="s">
        <v>348</v>
      </c>
    </row>
    <row r="274" spans="1:19" ht="15.75" customHeight="1" x14ac:dyDescent="0.25">
      <c r="A274" s="3">
        <f t="shared" si="24"/>
        <v>1</v>
      </c>
      <c r="B274" s="3" t="str">
        <f t="shared" si="28"/>
        <v>20231021A</v>
      </c>
      <c r="C274" s="3">
        <f t="shared" ref="C274:C282" si="33">IF(OR(B274="",B274&lt;&gt;B273),1,C273+1)</f>
        <v>1</v>
      </c>
      <c r="D274" s="4">
        <v>45220</v>
      </c>
      <c r="E274" s="3" t="s">
        <v>328</v>
      </c>
      <c r="F274" s="3" t="str">
        <f t="array" ref="F274">INDEX(Establishment!B$2:B$1042,MATCH($E274,Establishment!$A$2:$A$1042,0))</f>
        <v>Lawson</v>
      </c>
      <c r="G274" s="3" t="str">
        <f t="array" ref="G274">INDEX(Establishment!C$2:C$1042,MATCH($E274,Establishment!$A$2:$A$1042,0))</f>
        <v>Asian Century Center</v>
      </c>
      <c r="H274" t="s">
        <v>2</v>
      </c>
      <c r="I274" s="5">
        <v>80</v>
      </c>
      <c r="J274" s="3" t="s">
        <v>133</v>
      </c>
      <c r="K274" s="3">
        <v>1</v>
      </c>
      <c r="L274" s="5">
        <v>80</v>
      </c>
      <c r="M274" s="5">
        <f t="shared" si="29"/>
        <v>80</v>
      </c>
      <c r="N274" s="5">
        <f t="shared" si="25"/>
        <v>80</v>
      </c>
      <c r="O274" t="s">
        <v>118</v>
      </c>
      <c r="P274" s="3" t="s">
        <v>1572</v>
      </c>
      <c r="Q274" s="3" t="s">
        <v>146</v>
      </c>
      <c r="R274" s="3" t="s">
        <v>1573</v>
      </c>
      <c r="S274" s="3"/>
    </row>
    <row r="275" spans="1:19" ht="15.75" customHeight="1" x14ac:dyDescent="0.25">
      <c r="A275" s="3">
        <f t="shared" si="24"/>
        <v>2</v>
      </c>
      <c r="B275" s="3" t="str">
        <f t="shared" si="28"/>
        <v>20231021B</v>
      </c>
      <c r="C275" s="3">
        <f t="shared" si="33"/>
        <v>1</v>
      </c>
      <c r="D275" s="4">
        <v>45220</v>
      </c>
      <c r="E275" s="3" t="s">
        <v>30</v>
      </c>
      <c r="F275" s="3" t="str">
        <f t="array" ref="F275">INDEX(Establishment!B$2:B$1042,MATCH($E275,Establishment!$A$2:$A$1042,0))</f>
        <v>One Time</v>
      </c>
      <c r="G275" s="3">
        <f t="array" ref="G275">INDEX(Establishment!C$2:C$1042,MATCH($E275,Establishment!$A$2:$A$1042,0))</f>
        <v>0</v>
      </c>
      <c r="H275" t="s">
        <v>2</v>
      </c>
      <c r="I275" s="5">
        <v>105</v>
      </c>
      <c r="J275" s="3" t="s">
        <v>166</v>
      </c>
      <c r="K275" s="3">
        <v>1</v>
      </c>
      <c r="L275" s="5">
        <v>105</v>
      </c>
      <c r="M275" s="5">
        <f>K275*L275</f>
        <v>105</v>
      </c>
      <c r="N275" s="5">
        <f t="shared" si="25"/>
        <v>105</v>
      </c>
      <c r="O275" t="s">
        <v>118</v>
      </c>
      <c r="P275" s="3" t="str">
        <f t="array" ref="P275">INDEX(Items!B$2:B$1090,MATCH($O275,Items!$A$2:$A$1090,0))</f>
        <v xml:space="preserve"> </v>
      </c>
      <c r="Q275" s="3" t="s">
        <v>1575</v>
      </c>
      <c r="R275" s="3" t="s">
        <v>1576</v>
      </c>
      <c r="S275" s="3"/>
    </row>
    <row r="276" spans="1:19" ht="15.75" customHeight="1" x14ac:dyDescent="0.25">
      <c r="A276" s="3">
        <f t="shared" si="24"/>
        <v>3</v>
      </c>
      <c r="B276" s="3" t="str">
        <f t="shared" si="28"/>
        <v>20231021C</v>
      </c>
      <c r="C276" s="3">
        <f t="shared" si="33"/>
        <v>1</v>
      </c>
      <c r="D276" s="4">
        <v>45220</v>
      </c>
      <c r="E276" s="3" t="s">
        <v>30</v>
      </c>
      <c r="F276" s="3" t="str">
        <f t="array" ref="F276">INDEX(Establishment!B$2:B$1042,MATCH($E276,Establishment!$A$2:$A$1042,0))</f>
        <v>One Time</v>
      </c>
      <c r="G276" s="3">
        <f t="array" ref="G276">INDEX(Establishment!C$2:C$1042,MATCH($E276,Establishment!$A$2:$A$1042,0))</f>
        <v>0</v>
      </c>
      <c r="H276" t="s">
        <v>2</v>
      </c>
      <c r="I276" s="5">
        <v>200</v>
      </c>
      <c r="J276" s="3" t="s">
        <v>166</v>
      </c>
      <c r="K276" s="3">
        <v>1</v>
      </c>
      <c r="L276" s="5">
        <v>200</v>
      </c>
      <c r="M276" s="5">
        <f>K276*L276</f>
        <v>200</v>
      </c>
      <c r="N276" s="5">
        <f t="shared" si="25"/>
        <v>200</v>
      </c>
      <c r="O276" t="s">
        <v>118</v>
      </c>
      <c r="P276" s="3" t="str">
        <f t="array" ref="P276">INDEX(Items!B$2:B$1090,MATCH($O276,Items!$A$2:$A$1090,0))</f>
        <v xml:space="preserve"> </v>
      </c>
      <c r="Q276" s="3" t="s">
        <v>985</v>
      </c>
      <c r="R276" s="3" t="s">
        <v>1577</v>
      </c>
      <c r="S276" s="3"/>
    </row>
    <row r="277" spans="1:19" ht="15.75" customHeight="1" x14ac:dyDescent="0.25">
      <c r="A277" s="3">
        <f t="shared" si="24"/>
        <v>4</v>
      </c>
      <c r="B277" s="3" t="str">
        <f t="shared" si="28"/>
        <v>20231021D</v>
      </c>
      <c r="C277" s="3">
        <f t="shared" si="33"/>
        <v>1</v>
      </c>
      <c r="D277" s="4">
        <v>45220</v>
      </c>
      <c r="E277" s="3" t="s">
        <v>30</v>
      </c>
      <c r="F277" s="3" t="s">
        <v>1578</v>
      </c>
      <c r="G277" s="3" t="s">
        <v>547</v>
      </c>
      <c r="H277" t="s">
        <v>2</v>
      </c>
      <c r="I277" s="5">
        <v>110</v>
      </c>
      <c r="J277" s="3" t="s">
        <v>133</v>
      </c>
      <c r="K277" s="3">
        <v>1</v>
      </c>
      <c r="L277" s="5">
        <v>75</v>
      </c>
      <c r="M277" s="5">
        <f t="shared" ref="M277:M278" si="34">K277*L277</f>
        <v>75</v>
      </c>
      <c r="N277" s="5">
        <f t="shared" si="25"/>
        <v>75</v>
      </c>
      <c r="O277" t="s">
        <v>118</v>
      </c>
      <c r="P277" s="3" t="str">
        <f t="array" ref="P277">INDEX(Items!B$2:B$1090,MATCH($O277,Items!$A$2:$A$1090,0))</f>
        <v xml:space="preserve"> </v>
      </c>
      <c r="Q277" s="3" t="s">
        <v>1243</v>
      </c>
      <c r="R277" s="3" t="s">
        <v>1579</v>
      </c>
      <c r="S277" s="3"/>
    </row>
    <row r="278" spans="1:19" ht="15.75" customHeight="1" x14ac:dyDescent="0.25">
      <c r="A278" s="3">
        <f t="shared" si="24"/>
        <v>4</v>
      </c>
      <c r="B278" s="3" t="str">
        <f t="shared" si="28"/>
        <v>20231021D</v>
      </c>
      <c r="C278" s="3">
        <f t="shared" si="33"/>
        <v>2</v>
      </c>
      <c r="D278" s="4">
        <v>45220</v>
      </c>
      <c r="E278" s="3" t="s">
        <v>30</v>
      </c>
      <c r="F278" s="3" t="s">
        <v>1578</v>
      </c>
      <c r="G278" s="3" t="s">
        <v>547</v>
      </c>
      <c r="H278" s="3"/>
      <c r="I278" s="5"/>
      <c r="J278" s="3" t="s">
        <v>133</v>
      </c>
      <c r="K278" s="3">
        <v>1</v>
      </c>
      <c r="L278" s="5">
        <v>35</v>
      </c>
      <c r="M278" s="5">
        <f t="shared" si="34"/>
        <v>35</v>
      </c>
      <c r="N278" s="5">
        <f t="shared" si="25"/>
        <v>110</v>
      </c>
      <c r="O278" t="s">
        <v>118</v>
      </c>
      <c r="P278" s="3" t="str">
        <f t="array" ref="P278">INDEX(Items!B$2:B$1090,MATCH($O278,Items!$A$2:$A$1090,0))</f>
        <v xml:space="preserve"> </v>
      </c>
      <c r="Q278" s="3" t="s">
        <v>181</v>
      </c>
      <c r="R278" s="3" t="s">
        <v>1580</v>
      </c>
      <c r="S278" s="3"/>
    </row>
    <row r="279" spans="1:19" ht="15.75" customHeight="1" x14ac:dyDescent="0.25">
      <c r="A279" s="3">
        <f t="shared" si="24"/>
        <v>5</v>
      </c>
      <c r="B279" s="3" t="str">
        <f t="shared" si="28"/>
        <v>20231021E</v>
      </c>
      <c r="C279" s="3">
        <f t="shared" si="33"/>
        <v>1</v>
      </c>
      <c r="D279" s="4">
        <v>45220</v>
      </c>
      <c r="E279" s="3" t="s">
        <v>30</v>
      </c>
      <c r="F279" s="3" t="s">
        <v>1581</v>
      </c>
      <c r="G279" s="3" t="s">
        <v>547</v>
      </c>
      <c r="H279" s="3" t="s">
        <v>2</v>
      </c>
      <c r="I279" s="5">
        <v>100</v>
      </c>
      <c r="J279" s="3" t="s">
        <v>133</v>
      </c>
      <c r="K279" s="3">
        <v>1</v>
      </c>
      <c r="L279" s="5">
        <v>1</v>
      </c>
      <c r="M279" s="5">
        <v>100</v>
      </c>
      <c r="N279" s="5">
        <f t="shared" si="25"/>
        <v>100</v>
      </c>
      <c r="O279" t="s">
        <v>118</v>
      </c>
      <c r="P279" s="3" t="s">
        <v>1581</v>
      </c>
      <c r="Q279" s="3" t="s">
        <v>1582</v>
      </c>
      <c r="R279" s="3" t="str">
        <f t="array" ref="R279">INDEX(Items!D$2:D$1090,MATCH($O279,Items!$A$2:$A$1090,0))</f>
        <v xml:space="preserve"> </v>
      </c>
      <c r="S279" s="3"/>
    </row>
    <row r="280" spans="1:19" ht="15.75" customHeight="1" x14ac:dyDescent="0.25">
      <c r="A280" s="3">
        <f t="shared" si="24"/>
        <v>6</v>
      </c>
      <c r="B280" s="3" t="str">
        <f t="shared" si="28"/>
        <v>20231021F</v>
      </c>
      <c r="C280" s="3">
        <f t="shared" si="33"/>
        <v>1</v>
      </c>
      <c r="D280" s="4">
        <v>45220</v>
      </c>
      <c r="E280" s="3" t="s">
        <v>30</v>
      </c>
      <c r="F280" s="3" t="s">
        <v>1583</v>
      </c>
      <c r="G280" s="3" t="s">
        <v>547</v>
      </c>
      <c r="H280" s="3" t="s">
        <v>2</v>
      </c>
      <c r="I280" s="5">
        <v>200</v>
      </c>
      <c r="J280" s="3" t="s">
        <v>1585</v>
      </c>
      <c r="K280" s="3">
        <v>1</v>
      </c>
      <c r="L280" s="5">
        <v>200</v>
      </c>
      <c r="M280" s="5">
        <f t="shared" ref="M280:M500" si="35">K280*L280</f>
        <v>200</v>
      </c>
      <c r="N280" s="5">
        <f t="shared" si="25"/>
        <v>200</v>
      </c>
      <c r="O280" t="s">
        <v>1590</v>
      </c>
      <c r="P280" s="3" t="str">
        <f t="array" ref="P280">INDEX(Items!B$2:B$1090,MATCH($O280,Items!$A$2:$A$1090,0))</f>
        <v>Gcash</v>
      </c>
      <c r="Q280" s="3" t="str">
        <f t="array" ref="Q280">INDEX(Items!C$2:C$1090,MATCH($O280,Items!$A$2:$A$1090,0))</f>
        <v>Debit Card</v>
      </c>
      <c r="R280" s="3" t="s">
        <v>1491</v>
      </c>
      <c r="S280" s="3"/>
    </row>
    <row r="281" spans="1:19" ht="15.75" customHeight="1" x14ac:dyDescent="0.25">
      <c r="A281" s="3">
        <f t="shared" si="24"/>
        <v>7</v>
      </c>
      <c r="B281" s="3" t="str">
        <f t="shared" si="28"/>
        <v>20231021G</v>
      </c>
      <c r="C281" s="3">
        <f t="shared" si="33"/>
        <v>1</v>
      </c>
      <c r="D281" s="4">
        <v>45220</v>
      </c>
      <c r="E281" s="3" t="s">
        <v>30</v>
      </c>
      <c r="F281" s="3" t="s">
        <v>1586</v>
      </c>
      <c r="G281" s="3" t="s">
        <v>547</v>
      </c>
      <c r="H281" s="3" t="s">
        <v>2</v>
      </c>
      <c r="I281" s="5">
        <v>66</v>
      </c>
      <c r="J281" s="3" t="s">
        <v>230</v>
      </c>
      <c r="K281" s="3">
        <v>1</v>
      </c>
      <c r="L281" s="5">
        <v>66</v>
      </c>
      <c r="M281" s="5">
        <f t="shared" si="35"/>
        <v>66</v>
      </c>
      <c r="N281" s="5">
        <f t="shared" si="25"/>
        <v>66</v>
      </c>
      <c r="O281" t="s">
        <v>1592</v>
      </c>
      <c r="P281" s="3" t="s">
        <v>1591</v>
      </c>
      <c r="Q281" s="3" t="str">
        <f t="array" ref="Q281">INDEX(Items!C$2:C$1090,MATCH($O281,Items!$A$2:$A$1090,0))</f>
        <v>Adhesive</v>
      </c>
      <c r="R281" s="3" t="s">
        <v>1593</v>
      </c>
      <c r="S281" s="3"/>
    </row>
    <row r="282" spans="1:19" ht="15.75" customHeight="1" x14ac:dyDescent="0.25">
      <c r="A282">
        <f t="shared" ref="A282:A345" si="36">IF(OR(D282&lt;&gt;D281,D282=""),1,IF(NOT(AND(E282=E281,F282=F281,G282=G281)),A281+1,IF(OR(H282="",AND(H282&lt;&gt;"",H282&lt;&gt;H281,H281&lt;&gt;"")),A281,A281+1)))</f>
        <v>8</v>
      </c>
      <c r="B282" s="3" t="str">
        <f t="shared" si="28"/>
        <v>20231021H</v>
      </c>
      <c r="C282" s="3">
        <f t="shared" si="33"/>
        <v>1</v>
      </c>
      <c r="D282" s="4">
        <v>45220</v>
      </c>
      <c r="E282" s="3" t="s">
        <v>1452</v>
      </c>
      <c r="F282" t="str">
        <f t="array" ref="F282">INDEX(Establishment!B$2:B$1042,MATCH($E282,Establishment!$A$2:$A$1042,0))</f>
        <v>Transportation(Public)</v>
      </c>
      <c r="G282" s="7" t="s">
        <v>369</v>
      </c>
      <c r="H282" t="s">
        <v>2</v>
      </c>
      <c r="I282" s="5">
        <v>13</v>
      </c>
      <c r="J282" t="s">
        <v>149</v>
      </c>
      <c r="K282">
        <v>1</v>
      </c>
      <c r="L282" s="5">
        <v>13</v>
      </c>
      <c r="M282" s="5">
        <f t="shared" si="35"/>
        <v>13</v>
      </c>
      <c r="N282" s="5">
        <f t="shared" ref="N282:N345" si="37">IF(B282=B281,N281+M282,M282)</f>
        <v>13</v>
      </c>
      <c r="O282" t="s">
        <v>118</v>
      </c>
      <c r="P282" t="str">
        <f t="array" ref="P282">INDEX(Items!B$2:B$1090,MATCH($O282,Items!$A$2:$A$1090,0))</f>
        <v xml:space="preserve"> </v>
      </c>
      <c r="Q282" t="s">
        <v>150</v>
      </c>
      <c r="R282" s="7" t="s">
        <v>347</v>
      </c>
      <c r="S282" s="7" t="s">
        <v>348</v>
      </c>
    </row>
    <row r="283" spans="1:19" ht="15.75" customHeight="1" x14ac:dyDescent="0.25">
      <c r="A283">
        <f t="shared" si="36"/>
        <v>1</v>
      </c>
      <c r="B283" t="str">
        <f t="shared" si="28"/>
        <v>20231022A</v>
      </c>
      <c r="C283">
        <f t="shared" ref="C283" si="38">IF(OR(B283="",B283&lt;&gt;B291),1,C291+1)</f>
        <v>1</v>
      </c>
      <c r="D283" s="4">
        <v>45221</v>
      </c>
      <c r="E283" s="3" t="s">
        <v>1452</v>
      </c>
      <c r="F283" t="s">
        <v>1451</v>
      </c>
      <c r="G283" t="s">
        <v>148</v>
      </c>
      <c r="H283" t="s">
        <v>2</v>
      </c>
      <c r="I283" s="5">
        <v>13</v>
      </c>
      <c r="J283" t="s">
        <v>149</v>
      </c>
      <c r="K283">
        <v>1</v>
      </c>
      <c r="L283" s="5">
        <v>13</v>
      </c>
      <c r="M283" s="5">
        <f t="shared" si="35"/>
        <v>13</v>
      </c>
      <c r="N283" s="5">
        <f t="shared" si="37"/>
        <v>13</v>
      </c>
      <c r="O283" t="s">
        <v>118</v>
      </c>
      <c r="P283" t="str">
        <f t="array" ref="P283">INDEX(Items!B$2:B$1090,MATCH($O283,Items!$A$2:$A$1090,0))</f>
        <v xml:space="preserve"> </v>
      </c>
      <c r="Q283" t="s">
        <v>150</v>
      </c>
      <c r="R283" t="s">
        <v>206</v>
      </c>
    </row>
    <row r="284" spans="1:19" ht="15.75" customHeight="1" x14ac:dyDescent="0.25">
      <c r="A284" s="3">
        <f t="shared" si="36"/>
        <v>2</v>
      </c>
      <c r="B284" s="3" t="str">
        <f t="shared" si="28"/>
        <v>20231022B</v>
      </c>
      <c r="C284" s="3">
        <f t="shared" ref="C284:C289" si="39">IF(OR(B284="",B284&lt;&gt;B283),1,C283+1)</f>
        <v>1</v>
      </c>
      <c r="D284" s="4">
        <v>45221</v>
      </c>
      <c r="E284" s="3" t="s">
        <v>1492</v>
      </c>
      <c r="F284" s="3" t="str">
        <f t="array" ref="F284">INDEX(Establishment!B$2:B$1042,MATCH($E284,Establishment!$A$2:$A$1042,0))</f>
        <v>Transportation(Public)</v>
      </c>
      <c r="G284" s="3" t="s">
        <v>206</v>
      </c>
      <c r="H284" s="3" t="s">
        <v>292</v>
      </c>
      <c r="I284" s="5">
        <v>16</v>
      </c>
      <c r="J284" t="s">
        <v>149</v>
      </c>
      <c r="K284" s="3">
        <v>1</v>
      </c>
      <c r="L284" s="5">
        <v>16</v>
      </c>
      <c r="M284" s="5">
        <f t="shared" si="35"/>
        <v>16</v>
      </c>
      <c r="N284" s="5">
        <f t="shared" si="37"/>
        <v>16</v>
      </c>
      <c r="O284" t="s">
        <v>118</v>
      </c>
      <c r="P284" s="3" t="str">
        <f t="array" ref="P284">INDEX(Items!B$2:B$1090,MATCH($O284,Items!$A$2:$A$1090,0))</f>
        <v xml:space="preserve"> </v>
      </c>
      <c r="Q284" t="s">
        <v>150</v>
      </c>
      <c r="R284" s="3" t="s">
        <v>1401</v>
      </c>
      <c r="S284" s="3"/>
    </row>
    <row r="285" spans="1:19" ht="15.75" customHeight="1" x14ac:dyDescent="0.25">
      <c r="A285">
        <f t="shared" si="36"/>
        <v>1</v>
      </c>
      <c r="B285" s="3" t="str">
        <f t="shared" si="28"/>
        <v>20231021A</v>
      </c>
      <c r="C285" s="3">
        <f t="shared" si="39"/>
        <v>1</v>
      </c>
      <c r="D285" s="4">
        <v>45220</v>
      </c>
      <c r="E285" s="3" t="s">
        <v>1452</v>
      </c>
      <c r="F285" t="str">
        <f t="array" ref="F285">INDEX(Establishment!B$2:B$1042,MATCH($E285,Establishment!$A$2:$A$1042,0))</f>
        <v>Transportation(Public)</v>
      </c>
      <c r="G285" s="3" t="s">
        <v>1291</v>
      </c>
      <c r="H285" t="s">
        <v>2</v>
      </c>
      <c r="I285" s="5">
        <v>25</v>
      </c>
      <c r="J285" t="s">
        <v>149</v>
      </c>
      <c r="K285">
        <v>1</v>
      </c>
      <c r="L285" s="5">
        <v>25</v>
      </c>
      <c r="M285" s="5">
        <f t="shared" si="35"/>
        <v>25</v>
      </c>
      <c r="N285" s="5">
        <f t="shared" si="37"/>
        <v>25</v>
      </c>
      <c r="O285" t="s">
        <v>118</v>
      </c>
      <c r="P285" t="str">
        <f t="array" ref="P285">INDEX(Items!B$2:B$1090,MATCH($O285,Items!$A$2:$A$1090,0))</f>
        <v xml:space="preserve"> </v>
      </c>
      <c r="Q285" t="s">
        <v>150</v>
      </c>
      <c r="R285" s="3" t="s">
        <v>1318</v>
      </c>
      <c r="S285" s="3" t="s">
        <v>1604</v>
      </c>
    </row>
    <row r="286" spans="1:19" ht="15.75" customHeight="1" x14ac:dyDescent="0.25">
      <c r="A286" s="3">
        <f t="shared" si="36"/>
        <v>1</v>
      </c>
      <c r="B286" s="3" t="str">
        <f t="shared" si="28"/>
        <v>20231022A</v>
      </c>
      <c r="C286" s="3">
        <f t="shared" si="39"/>
        <v>1</v>
      </c>
      <c r="D286" s="4">
        <v>45221</v>
      </c>
      <c r="E286" s="3" t="s">
        <v>30</v>
      </c>
      <c r="F286" s="3" t="s">
        <v>1594</v>
      </c>
      <c r="G286" s="3" t="s">
        <v>1595</v>
      </c>
      <c r="H286" s="3" t="s">
        <v>2</v>
      </c>
      <c r="I286" s="5">
        <v>600</v>
      </c>
      <c r="J286" s="3" t="s">
        <v>86</v>
      </c>
      <c r="K286" s="3">
        <v>1</v>
      </c>
      <c r="L286" s="5">
        <v>600</v>
      </c>
      <c r="M286" s="5">
        <f t="shared" si="35"/>
        <v>600</v>
      </c>
      <c r="N286" s="5">
        <f t="shared" si="37"/>
        <v>600</v>
      </c>
      <c r="O286" t="s">
        <v>118</v>
      </c>
      <c r="P286" s="3" t="s">
        <v>1596</v>
      </c>
      <c r="Q286" s="3" t="s">
        <v>1597</v>
      </c>
      <c r="R286" s="3" t="s">
        <v>1598</v>
      </c>
      <c r="S286" s="3" t="s">
        <v>1599</v>
      </c>
    </row>
    <row r="287" spans="1:19" ht="15.75" customHeight="1" x14ac:dyDescent="0.25">
      <c r="A287" s="3">
        <f t="shared" si="36"/>
        <v>2</v>
      </c>
      <c r="B287" s="3" t="str">
        <f t="shared" si="28"/>
        <v>20231022B</v>
      </c>
      <c r="C287" s="3">
        <f t="shared" si="39"/>
        <v>1</v>
      </c>
      <c r="D287" s="4">
        <v>45221</v>
      </c>
      <c r="E287" s="3" t="s">
        <v>30</v>
      </c>
      <c r="F287" s="3" t="s">
        <v>1411</v>
      </c>
      <c r="G287" s="3" t="s">
        <v>1318</v>
      </c>
      <c r="H287" s="3" t="s">
        <v>2</v>
      </c>
      <c r="I287" s="5">
        <v>630</v>
      </c>
      <c r="J287" s="3" t="s">
        <v>255</v>
      </c>
      <c r="K287" s="3">
        <v>1</v>
      </c>
      <c r="L287" s="5">
        <v>150</v>
      </c>
      <c r="M287" s="5">
        <f t="shared" si="35"/>
        <v>150</v>
      </c>
      <c r="N287" s="5">
        <f t="shared" si="37"/>
        <v>150</v>
      </c>
      <c r="O287" t="s">
        <v>118</v>
      </c>
      <c r="P287" s="3" t="str">
        <f t="array" ref="P287">INDEX(Items!B$2:B$1090,MATCH($O287,Items!$A$2:$A$1090,0))</f>
        <v xml:space="preserve"> </v>
      </c>
      <c r="Q287" s="3" t="s">
        <v>1600</v>
      </c>
      <c r="R287" s="3" t="str">
        <f t="array" ref="R287">INDEX(Items!D$2:D$1090,MATCH($O287,Items!$A$2:$A$1090,0))</f>
        <v xml:space="preserve"> </v>
      </c>
      <c r="S287" s="3"/>
    </row>
    <row r="288" spans="1:19" ht="15.75" customHeight="1" x14ac:dyDescent="0.25">
      <c r="A288" s="3">
        <f t="shared" si="36"/>
        <v>2</v>
      </c>
      <c r="B288" s="3" t="str">
        <f t="shared" si="28"/>
        <v>20231022B</v>
      </c>
      <c r="C288" s="3">
        <f t="shared" si="39"/>
        <v>2</v>
      </c>
      <c r="D288" s="4">
        <v>45221</v>
      </c>
      <c r="E288" s="3" t="s">
        <v>30</v>
      </c>
      <c r="F288" s="3" t="s">
        <v>1411</v>
      </c>
      <c r="G288" s="3" t="s">
        <v>1318</v>
      </c>
      <c r="H288" s="3"/>
      <c r="I288" s="5"/>
      <c r="J288" s="3" t="s">
        <v>230</v>
      </c>
      <c r="K288" s="3">
        <v>2</v>
      </c>
      <c r="L288" s="5">
        <v>100</v>
      </c>
      <c r="M288" s="5">
        <f t="shared" si="35"/>
        <v>200</v>
      </c>
      <c r="N288" s="5">
        <f t="shared" si="37"/>
        <v>350</v>
      </c>
      <c r="O288" t="s">
        <v>118</v>
      </c>
      <c r="P288" s="3" t="str">
        <f t="array" ref="P288">INDEX(Items!B$2:B$1090,MATCH($O288,Items!$A$2:$A$1090,0))</f>
        <v xml:space="preserve"> </v>
      </c>
      <c r="Q288" s="3" t="s">
        <v>1601</v>
      </c>
      <c r="R288" s="3" t="str">
        <f t="array" ref="R288">INDEX(Items!D$2:D$1090,MATCH($O288,Items!$A$2:$A$1090,0))</f>
        <v xml:space="preserve"> </v>
      </c>
      <c r="S288" s="3"/>
    </row>
    <row r="289" spans="1:19" ht="15.75" customHeight="1" x14ac:dyDescent="0.25">
      <c r="A289" s="3">
        <f t="shared" si="36"/>
        <v>2</v>
      </c>
      <c r="B289" s="3" t="str">
        <f t="shared" si="28"/>
        <v>20231022B</v>
      </c>
      <c r="C289" s="3">
        <f t="shared" si="39"/>
        <v>3</v>
      </c>
      <c r="D289" s="4">
        <v>45221</v>
      </c>
      <c r="E289" s="3" t="s">
        <v>30</v>
      </c>
      <c r="F289" s="3" t="s">
        <v>1411</v>
      </c>
      <c r="G289" s="3" t="s">
        <v>1318</v>
      </c>
      <c r="H289" s="3"/>
      <c r="I289" s="5"/>
      <c r="J289" s="3" t="s">
        <v>1250</v>
      </c>
      <c r="K289" s="3">
        <v>1</v>
      </c>
      <c r="L289" s="5">
        <v>280</v>
      </c>
      <c r="M289" s="5">
        <f t="shared" si="35"/>
        <v>280</v>
      </c>
      <c r="N289" s="5">
        <f t="shared" si="37"/>
        <v>630</v>
      </c>
      <c r="O289" t="s">
        <v>118</v>
      </c>
      <c r="P289" s="3" t="str">
        <f t="array" ref="P289">INDEX(Items!B$2:B$1090,MATCH($O289,Items!$A$2:$A$1090,0))</f>
        <v xml:space="preserve"> </v>
      </c>
      <c r="Q289" s="3" t="s">
        <v>1602</v>
      </c>
      <c r="R289" s="3" t="s">
        <v>1603</v>
      </c>
      <c r="S289" s="3"/>
    </row>
    <row r="290" spans="1:19" ht="15.75" customHeight="1" x14ac:dyDescent="0.25">
      <c r="A290">
        <f t="shared" si="36"/>
        <v>3</v>
      </c>
      <c r="B290" t="str">
        <f t="shared" si="28"/>
        <v>20231022C</v>
      </c>
      <c r="C290">
        <f t="shared" ref="C290:C291" si="40">IF(OR(B290="",B290&lt;&gt;B298),1,C298+1)</f>
        <v>1</v>
      </c>
      <c r="D290" s="4">
        <v>45221</v>
      </c>
      <c r="E290" s="3" t="s">
        <v>1452</v>
      </c>
      <c r="F290" t="s">
        <v>1451</v>
      </c>
      <c r="G290" t="s">
        <v>1318</v>
      </c>
      <c r="H290" t="s">
        <v>2</v>
      </c>
      <c r="I290" s="5">
        <v>25</v>
      </c>
      <c r="J290" t="s">
        <v>149</v>
      </c>
      <c r="K290">
        <v>1</v>
      </c>
      <c r="L290" s="5">
        <v>25</v>
      </c>
      <c r="M290" s="5">
        <f t="shared" si="35"/>
        <v>25</v>
      </c>
      <c r="N290" s="5">
        <f t="shared" si="37"/>
        <v>25</v>
      </c>
      <c r="O290" t="s">
        <v>118</v>
      </c>
      <c r="P290" t="str">
        <f t="array" ref="P290">INDEX(Items!B$2:B$1090,MATCH($O290,Items!$A$2:$A$1090,0))</f>
        <v xml:space="preserve"> </v>
      </c>
      <c r="Q290" t="s">
        <v>150</v>
      </c>
      <c r="R290" t="s">
        <v>1605</v>
      </c>
    </row>
    <row r="291" spans="1:19" ht="15.75" customHeight="1" x14ac:dyDescent="0.25">
      <c r="A291">
        <f t="shared" si="36"/>
        <v>4</v>
      </c>
      <c r="B291" t="str">
        <f t="shared" si="28"/>
        <v>20231022D</v>
      </c>
      <c r="C291">
        <f t="shared" si="40"/>
        <v>1</v>
      </c>
      <c r="D291" s="4">
        <v>45221</v>
      </c>
      <c r="E291" s="3" t="s">
        <v>1452</v>
      </c>
      <c r="F291" t="s">
        <v>1451</v>
      </c>
      <c r="G291" t="s">
        <v>1605</v>
      </c>
      <c r="H291" t="s">
        <v>2</v>
      </c>
      <c r="I291" s="5">
        <v>13</v>
      </c>
      <c r="J291" t="s">
        <v>149</v>
      </c>
      <c r="K291">
        <v>1</v>
      </c>
      <c r="L291" s="5">
        <v>13</v>
      </c>
      <c r="M291" s="5">
        <f t="shared" si="35"/>
        <v>13</v>
      </c>
      <c r="N291" s="5">
        <f t="shared" si="37"/>
        <v>13</v>
      </c>
      <c r="O291" t="s">
        <v>118</v>
      </c>
      <c r="P291" t="str">
        <f t="array" ref="P291">INDEX(Items!B$2:B$1090,MATCH($O291,Items!$A$2:$A$1090,0))</f>
        <v xml:space="preserve"> </v>
      </c>
      <c r="Q291" t="s">
        <v>150</v>
      </c>
      <c r="R291" t="s">
        <v>1291</v>
      </c>
    </row>
    <row r="292" spans="1:19" ht="15.75" customHeight="1" x14ac:dyDescent="0.25">
      <c r="A292" s="3">
        <f t="shared" si="36"/>
        <v>5</v>
      </c>
      <c r="B292" s="3" t="str">
        <f t="shared" si="28"/>
        <v>20231022E</v>
      </c>
      <c r="C292" s="3">
        <f t="shared" ref="C292:C296" si="41">IF(OR(B292="",B292&lt;&gt;B291),1,C291+1)</f>
        <v>1</v>
      </c>
      <c r="D292" s="4">
        <v>45221</v>
      </c>
      <c r="E292" s="3" t="s">
        <v>1611</v>
      </c>
      <c r="F292" s="3" t="str">
        <f t="array" ref="F292">INDEX(Establishment!B$2:B$1042,MATCH($E292,Establishment!$A$2:$A$1042,0))</f>
        <v>KFC</v>
      </c>
      <c r="G292" s="3" t="s">
        <v>1297</v>
      </c>
      <c r="H292" s="3" t="s">
        <v>2</v>
      </c>
      <c r="I292" s="5">
        <v>155</v>
      </c>
      <c r="J292" t="s">
        <v>133</v>
      </c>
      <c r="K292" s="3">
        <v>1</v>
      </c>
      <c r="L292" s="5">
        <v>155</v>
      </c>
      <c r="M292" s="5">
        <f t="shared" si="35"/>
        <v>155</v>
      </c>
      <c r="N292" s="5">
        <f t="shared" si="37"/>
        <v>155</v>
      </c>
      <c r="O292" t="s">
        <v>118</v>
      </c>
      <c r="P292" s="3" t="str">
        <f t="array" ref="P292">INDEX(Items!B$2:B$1090,MATCH($O292,Items!$A$2:$A$1090,0))</f>
        <v xml:space="preserve"> </v>
      </c>
      <c r="Q292" t="s">
        <v>150</v>
      </c>
      <c r="R292" s="3" t="s">
        <v>206</v>
      </c>
      <c r="S292" s="3"/>
    </row>
    <row r="293" spans="1:19" ht="15.75" customHeight="1" x14ac:dyDescent="0.25">
      <c r="A293" s="3">
        <f t="shared" si="36"/>
        <v>6</v>
      </c>
      <c r="B293" s="3" t="str">
        <f t="shared" si="28"/>
        <v>20231022F</v>
      </c>
      <c r="C293" s="3">
        <f t="shared" si="41"/>
        <v>1</v>
      </c>
      <c r="D293" s="4">
        <v>45221</v>
      </c>
      <c r="E293" s="3" t="s">
        <v>30</v>
      </c>
      <c r="F293" s="3" t="s">
        <v>1616</v>
      </c>
      <c r="G293" s="3" t="s">
        <v>1297</v>
      </c>
      <c r="H293" s="3" t="s">
        <v>2</v>
      </c>
      <c r="I293" s="5">
        <v>10</v>
      </c>
      <c r="J293" t="s">
        <v>1617</v>
      </c>
      <c r="K293" s="3">
        <v>1</v>
      </c>
      <c r="L293" s="5">
        <v>10</v>
      </c>
      <c r="M293" s="5">
        <f t="shared" si="35"/>
        <v>10</v>
      </c>
      <c r="N293" s="5">
        <f t="shared" si="37"/>
        <v>10</v>
      </c>
      <c r="O293" t="s">
        <v>118</v>
      </c>
      <c r="P293" s="3" t="str">
        <f t="array" ref="P293">INDEX(Items!B$2:B$1090,MATCH($O293,Items!$A$2:$A$1090,0))</f>
        <v xml:space="preserve"> </v>
      </c>
      <c r="Q293" t="s">
        <v>1618</v>
      </c>
      <c r="R293" s="3"/>
      <c r="S293" s="3"/>
    </row>
    <row r="294" spans="1:19" ht="15.75" customHeight="1" x14ac:dyDescent="0.25">
      <c r="A294" s="3">
        <f t="shared" si="36"/>
        <v>7</v>
      </c>
      <c r="B294" s="3" t="str">
        <f t="shared" si="28"/>
        <v>20231022G</v>
      </c>
      <c r="C294" s="3">
        <f t="shared" si="41"/>
        <v>1</v>
      </c>
      <c r="D294" s="4">
        <v>45221</v>
      </c>
      <c r="E294" s="3" t="s">
        <v>1492</v>
      </c>
      <c r="F294" s="3" t="str">
        <f t="array" ref="F294">INDEX(Establishment!B$2:B$1042,MATCH($E294,Establishment!$A$2:$A$1042,0))</f>
        <v>Transportation(Public)</v>
      </c>
      <c r="G294" s="3" t="s">
        <v>1291</v>
      </c>
      <c r="H294" s="3" t="s">
        <v>292</v>
      </c>
      <c r="I294" s="5">
        <v>16</v>
      </c>
      <c r="J294" t="s">
        <v>149</v>
      </c>
      <c r="K294" s="3">
        <v>1</v>
      </c>
      <c r="L294" s="5">
        <v>16</v>
      </c>
      <c r="M294" s="5">
        <f t="shared" si="35"/>
        <v>16</v>
      </c>
      <c r="N294" s="5">
        <f t="shared" si="37"/>
        <v>16</v>
      </c>
      <c r="O294" t="s">
        <v>33</v>
      </c>
      <c r="P294" s="3" t="s">
        <v>524</v>
      </c>
      <c r="Q294" s="3" t="str">
        <f t="array" ref="Q294">INDEX(Items!C$2:C$1090,MATCH($O294,Items!$A$2:$A$1090,0))</f>
        <v>Dish</v>
      </c>
      <c r="R294" s="3" t="str">
        <f t="array" ref="R294">INDEX(Items!D$2:D$1090,MATCH($O294,Items!$A$2:$A$1090,0))</f>
        <v>Fried Chicken</v>
      </c>
      <c r="S294" s="3" t="s">
        <v>1612</v>
      </c>
    </row>
    <row r="295" spans="1:19" ht="15.75" customHeight="1" x14ac:dyDescent="0.25">
      <c r="A295" s="3">
        <f t="shared" si="36"/>
        <v>8</v>
      </c>
      <c r="B295" s="3" t="str">
        <f t="shared" si="28"/>
        <v>20231022H</v>
      </c>
      <c r="C295" s="3">
        <f t="shared" si="41"/>
        <v>1</v>
      </c>
      <c r="D295" s="4">
        <v>45221</v>
      </c>
      <c r="E295" s="3" t="s">
        <v>1606</v>
      </c>
      <c r="F295" s="3" t="str">
        <f t="array" ref="F295">INDEX(Establishment!B$2:B$1042,MATCH($E295,Establishment!$A$2:$A$1042,0))</f>
        <v>Transportation(Public)</v>
      </c>
      <c r="G295" s="3" t="str">
        <f t="array" ref="G295">INDEX(Establishment!C$2:C$1042,MATCH($E295,Establishment!$A$2:$A$1042,0))</f>
        <v>Bus</v>
      </c>
      <c r="H295" s="3" t="s">
        <v>2</v>
      </c>
      <c r="I295" s="5">
        <v>15</v>
      </c>
      <c r="J295" t="s">
        <v>149</v>
      </c>
      <c r="K295" s="3">
        <v>1</v>
      </c>
      <c r="L295" s="5">
        <v>15</v>
      </c>
      <c r="M295" s="5">
        <f t="shared" si="35"/>
        <v>15</v>
      </c>
      <c r="N295" s="5">
        <f t="shared" si="37"/>
        <v>15</v>
      </c>
      <c r="O295" s="3" t="s">
        <v>20</v>
      </c>
      <c r="P295" s="3" t="str">
        <f t="array" ref="P295">INDEX(Items!B$2:B$1090,MATCH($O295,Items!$A$2:$A$1090,0))</f>
        <v xml:space="preserve"> </v>
      </c>
      <c r="Q295" t="s">
        <v>150</v>
      </c>
      <c r="R295" s="3" t="s">
        <v>347</v>
      </c>
      <c r="S295" s="3"/>
    </row>
    <row r="296" spans="1:19" ht="15.75" customHeight="1" x14ac:dyDescent="0.25">
      <c r="A296" s="3">
        <f t="shared" si="36"/>
        <v>9</v>
      </c>
      <c r="B296" s="3" t="str">
        <f t="shared" si="28"/>
        <v>20231022I</v>
      </c>
      <c r="C296" s="3">
        <f t="shared" si="41"/>
        <v>1</v>
      </c>
      <c r="D296" s="4">
        <v>45221</v>
      </c>
      <c r="E296" s="3" t="s">
        <v>1608</v>
      </c>
      <c r="F296" s="3" t="str">
        <f t="array" ref="F296">INDEX(Establishment!B$2:B$1042,MATCH($E296,Establishment!$A$2:$A$1042,0))</f>
        <v>Globe</v>
      </c>
      <c r="G296" s="3" t="str">
        <f t="array" ref="G296">INDEX(Establishment!C$2:C$1042,MATCH($E296,Establishment!$A$2:$A$1042,0))</f>
        <v>Globe One</v>
      </c>
      <c r="H296" s="3" t="s">
        <v>1312</v>
      </c>
      <c r="I296" s="5">
        <v>179</v>
      </c>
      <c r="J296" s="3" t="s">
        <v>1609</v>
      </c>
      <c r="K296" s="3">
        <v>1</v>
      </c>
      <c r="L296" s="5">
        <v>179</v>
      </c>
      <c r="M296" s="5">
        <f t="shared" si="35"/>
        <v>179</v>
      </c>
      <c r="N296" s="5">
        <f t="shared" si="37"/>
        <v>179</v>
      </c>
      <c r="O296" s="3" t="s">
        <v>1164</v>
      </c>
      <c r="P296" s="3" t="s">
        <v>137</v>
      </c>
      <c r="Q296" s="3" t="str">
        <f t="array" ref="Q296">INDEX(Items!C$2:C$1090,MATCH($O296,Items!$A$2:$A$1090,0))</f>
        <v>Service Fee</v>
      </c>
      <c r="R296" s="3" t="str">
        <f t="array" ref="R296">INDEX(Items!D$2:D$1090,MATCH($O296,Items!$A$2:$A$1090,0))</f>
        <v>Cellphone</v>
      </c>
      <c r="S296" s="3" t="s">
        <v>1610</v>
      </c>
    </row>
    <row r="297" spans="1:19" ht="15.75" customHeight="1" x14ac:dyDescent="0.25">
      <c r="A297">
        <f t="shared" si="36"/>
        <v>1</v>
      </c>
      <c r="B297" t="str">
        <f t="shared" si="28"/>
        <v>20231023A</v>
      </c>
      <c r="C297">
        <f t="shared" ref="C297" si="42">IF(OR(B297="",B297&lt;&gt;B305),1,C305+1)</f>
        <v>1</v>
      </c>
      <c r="D297" s="4">
        <v>45222</v>
      </c>
      <c r="E297" s="3" t="s">
        <v>1452</v>
      </c>
      <c r="F297" t="s">
        <v>1451</v>
      </c>
      <c r="G297" t="s">
        <v>148</v>
      </c>
      <c r="H297" t="s">
        <v>2</v>
      </c>
      <c r="I297" s="5">
        <v>13</v>
      </c>
      <c r="J297" t="s">
        <v>149</v>
      </c>
      <c r="K297">
        <v>1</v>
      </c>
      <c r="L297" s="5">
        <v>13</v>
      </c>
      <c r="M297" s="5">
        <f t="shared" si="35"/>
        <v>13</v>
      </c>
      <c r="N297" s="5">
        <f t="shared" si="37"/>
        <v>13</v>
      </c>
      <c r="O297" t="s">
        <v>118</v>
      </c>
      <c r="P297" t="str">
        <f t="array" ref="P297">INDEX(Items!B$2:B$1090,MATCH($O297,Items!$A$2:$A$1090,0))</f>
        <v xml:space="preserve"> </v>
      </c>
      <c r="Q297" t="s">
        <v>150</v>
      </c>
      <c r="R297" t="s">
        <v>151</v>
      </c>
    </row>
    <row r="298" spans="1:19" ht="15.75" customHeight="1" x14ac:dyDescent="0.25">
      <c r="A298" s="3">
        <f t="shared" si="36"/>
        <v>2</v>
      </c>
      <c r="B298" s="3" t="str">
        <f t="shared" si="28"/>
        <v>20231023B</v>
      </c>
      <c r="C298" s="3">
        <f t="shared" ref="C298:C307" si="43">IF(OR(B298="",B298&lt;&gt;B297),1,C297+1)</f>
        <v>1</v>
      </c>
      <c r="D298" s="4">
        <v>45222</v>
      </c>
      <c r="E298" s="3" t="s">
        <v>30</v>
      </c>
      <c r="F298" t="s">
        <v>138</v>
      </c>
      <c r="G298" s="3" t="s">
        <v>139</v>
      </c>
      <c r="H298" t="s">
        <v>2</v>
      </c>
      <c r="I298" s="5">
        <v>100</v>
      </c>
      <c r="J298" s="3" t="s">
        <v>133</v>
      </c>
      <c r="K298" s="3">
        <v>1</v>
      </c>
      <c r="L298" s="5">
        <v>80</v>
      </c>
      <c r="M298" s="5">
        <f t="shared" si="35"/>
        <v>80</v>
      </c>
      <c r="N298" s="5">
        <f t="shared" si="37"/>
        <v>80</v>
      </c>
      <c r="O298" s="3" t="s">
        <v>118</v>
      </c>
      <c r="P298" s="3" t="str">
        <f t="array" ref="P298">INDEX(Items!B$2:B$1090,MATCH($O298,Items!$A$2:$A$1090,0))</f>
        <v xml:space="preserve"> </v>
      </c>
      <c r="Q298" s="3" t="s">
        <v>146</v>
      </c>
      <c r="R298" s="3" t="s">
        <v>1613</v>
      </c>
      <c r="S298" s="3" t="s">
        <v>1614</v>
      </c>
    </row>
    <row r="299" spans="1:19" ht="15.75" customHeight="1" x14ac:dyDescent="0.25">
      <c r="A299" s="3">
        <f t="shared" si="36"/>
        <v>2</v>
      </c>
      <c r="B299" s="3" t="str">
        <f t="shared" si="28"/>
        <v>20231023B</v>
      </c>
      <c r="C299" s="3">
        <f t="shared" si="43"/>
        <v>2</v>
      </c>
      <c r="D299" s="4">
        <v>45222</v>
      </c>
      <c r="E299" s="3" t="s">
        <v>30</v>
      </c>
      <c r="F299" t="s">
        <v>138</v>
      </c>
      <c r="G299" s="3" t="s">
        <v>139</v>
      </c>
      <c r="H299" s="3"/>
      <c r="I299" s="5"/>
      <c r="J299" s="3" t="s">
        <v>166</v>
      </c>
      <c r="K299" s="3">
        <v>1</v>
      </c>
      <c r="L299" s="5">
        <v>20</v>
      </c>
      <c r="M299" s="5">
        <f t="shared" si="35"/>
        <v>20</v>
      </c>
      <c r="N299" s="5">
        <f t="shared" si="37"/>
        <v>100</v>
      </c>
      <c r="O299" s="3" t="s">
        <v>118</v>
      </c>
      <c r="P299" s="3" t="str">
        <f t="array" ref="P299">INDEX(Items!B$2:B$1090,MATCH($O299,Items!$A$2:$A$1090,0))</f>
        <v xml:space="preserve"> </v>
      </c>
      <c r="Q299" s="3" t="s">
        <v>1033</v>
      </c>
      <c r="R299" s="3" t="s">
        <v>1615</v>
      </c>
      <c r="S299" s="3"/>
    </row>
    <row r="300" spans="1:19" ht="15.75" customHeight="1" x14ac:dyDescent="0.25">
      <c r="A300" s="3">
        <f t="shared" si="36"/>
        <v>3</v>
      </c>
      <c r="B300" s="3" t="str">
        <f t="shared" si="28"/>
        <v>20231023C</v>
      </c>
      <c r="C300" s="3">
        <f t="shared" si="43"/>
        <v>1</v>
      </c>
      <c r="D300" s="4">
        <v>45222</v>
      </c>
      <c r="E300" s="3" t="s">
        <v>30</v>
      </c>
      <c r="F300" s="3" t="s">
        <v>1619</v>
      </c>
      <c r="G300" s="3" t="s">
        <v>142</v>
      </c>
      <c r="H300" s="3" t="s">
        <v>22</v>
      </c>
      <c r="I300" s="5">
        <v>4189.29</v>
      </c>
      <c r="J300" s="3" t="s">
        <v>133</v>
      </c>
      <c r="K300" s="3">
        <v>1</v>
      </c>
      <c r="L300" s="5">
        <v>145</v>
      </c>
      <c r="M300" s="5">
        <f t="shared" si="35"/>
        <v>145</v>
      </c>
      <c r="N300" s="5">
        <f t="shared" si="37"/>
        <v>145</v>
      </c>
      <c r="O300" s="3" t="s">
        <v>20</v>
      </c>
      <c r="P300" s="3" t="s">
        <v>1619</v>
      </c>
      <c r="Q300" s="3" t="s">
        <v>181</v>
      </c>
      <c r="R300" s="3" t="s">
        <v>1621</v>
      </c>
      <c r="S300" s="3" t="s">
        <v>1622</v>
      </c>
    </row>
    <row r="301" spans="1:19" ht="15.75" customHeight="1" x14ac:dyDescent="0.25">
      <c r="A301" s="3">
        <f t="shared" si="36"/>
        <v>3</v>
      </c>
      <c r="B301" s="3" t="str">
        <f t="shared" si="28"/>
        <v>20231023C</v>
      </c>
      <c r="C301" s="3">
        <f t="shared" si="43"/>
        <v>2</v>
      </c>
      <c r="D301" s="4">
        <v>45222</v>
      </c>
      <c r="E301" s="3" t="s">
        <v>30</v>
      </c>
      <c r="F301" s="3" t="s">
        <v>1619</v>
      </c>
      <c r="G301" s="3" t="s">
        <v>142</v>
      </c>
      <c r="H301" s="3"/>
      <c r="I301" s="5"/>
      <c r="J301" s="3" t="s">
        <v>133</v>
      </c>
      <c r="K301" s="3">
        <v>1</v>
      </c>
      <c r="L301" s="5">
        <v>460</v>
      </c>
      <c r="M301" s="5">
        <f t="shared" si="35"/>
        <v>460</v>
      </c>
      <c r="N301" s="5">
        <f t="shared" si="37"/>
        <v>605</v>
      </c>
      <c r="O301" s="3" t="s">
        <v>20</v>
      </c>
      <c r="P301" s="3" t="s">
        <v>1619</v>
      </c>
      <c r="Q301" s="3" t="s">
        <v>264</v>
      </c>
      <c r="R301" s="3" t="s">
        <v>1620</v>
      </c>
      <c r="S301" s="3"/>
    </row>
    <row r="302" spans="1:19" ht="15.75" customHeight="1" x14ac:dyDescent="0.25">
      <c r="A302" s="3">
        <f t="shared" si="36"/>
        <v>3</v>
      </c>
      <c r="B302" s="3" t="str">
        <f t="shared" si="28"/>
        <v>20231023C</v>
      </c>
      <c r="C302" s="3">
        <f t="shared" si="43"/>
        <v>3</v>
      </c>
      <c r="D302" s="4">
        <v>45222</v>
      </c>
      <c r="E302" s="3" t="s">
        <v>30</v>
      </c>
      <c r="F302" s="3" t="s">
        <v>1619</v>
      </c>
      <c r="G302" s="3" t="s">
        <v>142</v>
      </c>
      <c r="H302" s="3"/>
      <c r="I302" s="5"/>
      <c r="J302" s="3" t="s">
        <v>88</v>
      </c>
      <c r="K302" s="3">
        <v>1</v>
      </c>
      <c r="L302" s="5">
        <f>279.29/6</f>
        <v>46.548333333333339</v>
      </c>
      <c r="M302" s="5">
        <f t="shared" si="35"/>
        <v>46.548333333333339</v>
      </c>
      <c r="N302" s="5">
        <f t="shared" si="37"/>
        <v>651.54833333333329</v>
      </c>
      <c r="O302" s="3" t="s">
        <v>20</v>
      </c>
      <c r="P302" s="3" t="str">
        <f t="array" ref="P302">INDEX(Items!B$2:B$1090,MATCH($O302,Items!$A$2:$A$1090,0))</f>
        <v xml:space="preserve"> </v>
      </c>
      <c r="Q302" s="3" t="str">
        <f t="array" ref="Q302">INDEX(Items!C$2:C$1090,MATCH($O302,Items!$A$2:$A$1090,0))</f>
        <v xml:space="preserve"> </v>
      </c>
      <c r="R302" s="3" t="str">
        <f t="array" ref="R302">INDEX(Items!D$2:D$1090,MATCH($O302,Items!$A$2:$A$1090,0))</f>
        <v xml:space="preserve"> </v>
      </c>
      <c r="S302" s="3"/>
    </row>
    <row r="303" spans="1:19" ht="15.75" customHeight="1" x14ac:dyDescent="0.25">
      <c r="A303" s="3">
        <f t="shared" si="36"/>
        <v>3</v>
      </c>
      <c r="B303" s="3" t="str">
        <f t="shared" si="28"/>
        <v>20231023C</v>
      </c>
      <c r="C303" s="3">
        <f t="shared" si="43"/>
        <v>4</v>
      </c>
      <c r="D303" s="4">
        <v>45222</v>
      </c>
      <c r="E303" s="3" t="s">
        <v>30</v>
      </c>
      <c r="F303" s="3" t="s">
        <v>1619</v>
      </c>
      <c r="G303" s="3" t="s">
        <v>142</v>
      </c>
      <c r="H303" s="3"/>
      <c r="I303" s="5"/>
      <c r="J303" s="3" t="s">
        <v>1623</v>
      </c>
      <c r="K303" s="3">
        <v>1</v>
      </c>
      <c r="L303" s="5">
        <v>3537.7416666666668</v>
      </c>
      <c r="M303" s="5">
        <f t="shared" si="35"/>
        <v>3537.7416666666668</v>
      </c>
      <c r="N303" s="5">
        <f t="shared" si="37"/>
        <v>4189.29</v>
      </c>
      <c r="O303" s="3" t="s">
        <v>20</v>
      </c>
      <c r="P303" s="3" t="str">
        <f t="array" ref="P303">INDEX(Items!B$2:B$1090,MATCH($O303,Items!$A$2:$A$1090,0))</f>
        <v xml:space="preserve"> </v>
      </c>
      <c r="Q303" s="3" t="str">
        <f t="array" ref="Q303">INDEX(Items!C$2:C$1090,MATCH($O303,Items!$A$2:$A$1090,0))</f>
        <v xml:space="preserve"> </v>
      </c>
      <c r="R303" s="3" t="str">
        <f t="array" ref="R303">INDEX(Items!D$2:D$1090,MATCH($O303,Items!$A$2:$A$1090,0))</f>
        <v xml:space="preserve"> </v>
      </c>
      <c r="S303" s="3"/>
    </row>
    <row r="304" spans="1:19" ht="15.75" customHeight="1" x14ac:dyDescent="0.25">
      <c r="A304" s="3">
        <f t="shared" si="36"/>
        <v>4</v>
      </c>
      <c r="B304" s="3" t="str">
        <f t="shared" si="28"/>
        <v>20231023D</v>
      </c>
      <c r="C304" s="3">
        <f t="shared" si="43"/>
        <v>1</v>
      </c>
      <c r="D304" s="4">
        <v>45222</v>
      </c>
      <c r="E304" s="3" t="s">
        <v>30</v>
      </c>
      <c r="F304" s="3" t="s">
        <v>1619</v>
      </c>
      <c r="G304" s="3" t="s">
        <v>142</v>
      </c>
      <c r="H304" s="3" t="s">
        <v>2</v>
      </c>
      <c r="I304" s="5">
        <v>-700</v>
      </c>
      <c r="J304" s="3" t="s">
        <v>1623</v>
      </c>
      <c r="K304" s="3">
        <v>1</v>
      </c>
      <c r="L304" s="5">
        <v>-700</v>
      </c>
      <c r="M304" s="5">
        <f t="shared" si="35"/>
        <v>-700</v>
      </c>
      <c r="N304" s="5">
        <f t="shared" si="37"/>
        <v>-700</v>
      </c>
      <c r="O304" s="3" t="s">
        <v>20</v>
      </c>
      <c r="P304" s="3" t="str">
        <f t="array" ref="P304">INDEX(Items!B$2:B$1090,MATCH($O304,Items!$A$2:$A$1090,0))</f>
        <v xml:space="preserve"> </v>
      </c>
      <c r="Q304" s="3" t="str">
        <f t="array" ref="Q304">INDEX(Items!C$2:C$1090,MATCH($O304,Items!$A$2:$A$1090,0))</f>
        <v xml:space="preserve"> </v>
      </c>
      <c r="R304" s="3" t="str">
        <f t="array" ref="R304">INDEX(Items!D$2:D$1090,MATCH($O304,Items!$A$2:$A$1090,0))</f>
        <v xml:space="preserve"> </v>
      </c>
      <c r="S304" s="3"/>
    </row>
    <row r="305" spans="1:19" ht="15.75" customHeight="1" x14ac:dyDescent="0.25">
      <c r="A305" s="3">
        <f t="shared" si="36"/>
        <v>4</v>
      </c>
      <c r="B305" s="3" t="str">
        <f t="shared" si="28"/>
        <v>20231023D</v>
      </c>
      <c r="C305" s="3">
        <f t="shared" si="43"/>
        <v>2</v>
      </c>
      <c r="D305" s="4">
        <v>45222</v>
      </c>
      <c r="E305" s="3" t="s">
        <v>30</v>
      </c>
      <c r="F305" s="3" t="s">
        <v>1619</v>
      </c>
      <c r="G305" s="3" t="s">
        <v>142</v>
      </c>
      <c r="H305" s="3" t="s">
        <v>1312</v>
      </c>
      <c r="I305" s="5">
        <v>-1450</v>
      </c>
      <c r="J305" s="3" t="s">
        <v>1623</v>
      </c>
      <c r="K305" s="3">
        <v>1</v>
      </c>
      <c r="L305" s="5">
        <v>-1450</v>
      </c>
      <c r="M305" s="5">
        <f t="shared" si="35"/>
        <v>-1450</v>
      </c>
      <c r="N305" s="5">
        <f t="shared" si="37"/>
        <v>-2150</v>
      </c>
      <c r="O305" s="3" t="s">
        <v>20</v>
      </c>
      <c r="P305" s="3" t="str">
        <f t="array" ref="P305">INDEX(Items!B$2:B$1090,MATCH($O305,Items!$A$2:$A$1090,0))</f>
        <v xml:space="preserve"> </v>
      </c>
      <c r="Q305" s="3" t="str">
        <f t="array" ref="Q305">INDEX(Items!C$2:C$1090,MATCH($O305,Items!$A$2:$A$1090,0))</f>
        <v xml:space="preserve"> </v>
      </c>
      <c r="R305" s="3" t="str">
        <f t="array" ref="R305">INDEX(Items!D$2:D$1090,MATCH($O305,Items!$A$2:$A$1090,0))</f>
        <v xml:space="preserve"> </v>
      </c>
      <c r="S305" s="3"/>
    </row>
    <row r="306" spans="1:19" ht="15.75" customHeight="1" x14ac:dyDescent="0.25">
      <c r="A306" s="3">
        <f t="shared" si="36"/>
        <v>5</v>
      </c>
      <c r="B306" s="3" t="str">
        <f t="shared" si="28"/>
        <v>20231023E</v>
      </c>
      <c r="C306" s="3">
        <f t="shared" si="43"/>
        <v>1</v>
      </c>
      <c r="D306" s="4">
        <v>45222</v>
      </c>
      <c r="E306" s="3" t="s">
        <v>30</v>
      </c>
      <c r="F306" s="3" t="s">
        <v>1619</v>
      </c>
      <c r="G306" s="3" t="s">
        <v>142</v>
      </c>
      <c r="H306" s="3" t="s">
        <v>1312</v>
      </c>
      <c r="I306" s="5">
        <v>-707</v>
      </c>
      <c r="J306" s="3"/>
      <c r="K306" s="3">
        <v>1</v>
      </c>
      <c r="L306" s="5">
        <v>-707</v>
      </c>
      <c r="M306" s="5">
        <f t="shared" si="35"/>
        <v>-707</v>
      </c>
      <c r="N306" s="5">
        <f t="shared" si="37"/>
        <v>-707</v>
      </c>
      <c r="O306" s="3" t="s">
        <v>20</v>
      </c>
      <c r="P306" s="3" t="str">
        <f t="array" ref="P306">INDEX(Items!B$2:B$1090,MATCH($O306,Items!$A$2:$A$1090,0))</f>
        <v xml:space="preserve"> </v>
      </c>
      <c r="Q306" s="3" t="str">
        <f t="array" ref="Q306">INDEX(Items!C$2:C$1090,MATCH($O306,Items!$A$2:$A$1090,0))</f>
        <v xml:space="preserve"> </v>
      </c>
      <c r="R306" s="3" t="str">
        <f t="array" ref="R306">INDEX(Items!D$2:D$1090,MATCH($O306,Items!$A$2:$A$1090,0))</f>
        <v xml:space="preserve"> </v>
      </c>
      <c r="S306" s="3"/>
    </row>
    <row r="307" spans="1:19" ht="15.75" customHeight="1" x14ac:dyDescent="0.25">
      <c r="A307" s="3" t="e">
        <f t="shared" si="36"/>
        <v>#N/A</v>
      </c>
      <c r="B307" s="3" t="e">
        <f t="shared" si="28"/>
        <v>#N/A</v>
      </c>
      <c r="C307" s="3" t="e">
        <f t="shared" si="43"/>
        <v>#N/A</v>
      </c>
      <c r="D307" s="4">
        <v>45222</v>
      </c>
      <c r="E307" s="3"/>
      <c r="F307" s="3" t="e">
        <f t="array" ref="F307">INDEX(Establishment!B$2:B$1042,MATCH($E307,Establishment!$A$2:$A$1042,0))</f>
        <v>#N/A</v>
      </c>
      <c r="G307" s="3" t="e">
        <f t="array" ref="G307">INDEX(Establishment!C$2:C$1042,MATCH($E307,Establishment!$A$2:$A$1042,0))</f>
        <v>#N/A</v>
      </c>
      <c r="H307" s="3"/>
      <c r="I307" s="5">
        <f>SUM(I300:I306)</f>
        <v>1332.29</v>
      </c>
      <c r="J307" s="3"/>
      <c r="K307" s="3"/>
      <c r="L307" s="5"/>
      <c r="M307" s="5">
        <f t="shared" si="35"/>
        <v>0</v>
      </c>
      <c r="N307" s="5" t="e">
        <f t="shared" si="37"/>
        <v>#N/A</v>
      </c>
      <c r="O307" s="3" t="s">
        <v>20</v>
      </c>
      <c r="P307" s="3" t="str">
        <f t="array" ref="P307">INDEX(Items!B$2:B$1090,MATCH($O307,Items!$A$2:$A$1090,0))</f>
        <v xml:space="preserve"> </v>
      </c>
      <c r="Q307" s="3" t="str">
        <f t="array" ref="Q307">INDEX(Items!C$2:C$1090,MATCH($O307,Items!$A$2:$A$1090,0))</f>
        <v xml:space="preserve"> </v>
      </c>
      <c r="R307" s="3" t="str">
        <f t="array" ref="R307">INDEX(Items!D$2:D$1090,MATCH($O307,Items!$A$2:$A$1090,0))</f>
        <v xml:space="preserve"> </v>
      </c>
      <c r="S307" s="3"/>
    </row>
    <row r="308" spans="1:19" ht="15.75" customHeight="1" x14ac:dyDescent="0.25">
      <c r="A308" t="e">
        <f t="shared" si="36"/>
        <v>#N/A</v>
      </c>
      <c r="B308" t="e">
        <f t="shared" si="28"/>
        <v>#N/A</v>
      </c>
      <c r="C308" t="e">
        <f t="shared" ref="C308:C310" si="44">IF(OR(B308="",B308&lt;&gt;B316),1,C316+1)</f>
        <v>#N/A</v>
      </c>
      <c r="D308" s="4">
        <v>45222</v>
      </c>
      <c r="E308" s="3" t="s">
        <v>1452</v>
      </c>
      <c r="F308" t="str">
        <f t="array" ref="F308">INDEX(Establishment!B$2:B$1042,MATCH($E308,Establishment!$A$2:$A$1042,0))</f>
        <v>Transportation(Public)</v>
      </c>
      <c r="G308" s="7" t="s">
        <v>369</v>
      </c>
      <c r="H308" t="s">
        <v>2</v>
      </c>
      <c r="I308" s="5">
        <v>13</v>
      </c>
      <c r="J308" t="s">
        <v>149</v>
      </c>
      <c r="K308">
        <v>1</v>
      </c>
      <c r="L308" s="5">
        <v>13</v>
      </c>
      <c r="M308" s="5">
        <f t="shared" si="35"/>
        <v>13</v>
      </c>
      <c r="N308" s="5" t="e">
        <f t="shared" si="37"/>
        <v>#N/A</v>
      </c>
      <c r="O308" t="s">
        <v>118</v>
      </c>
      <c r="P308" t="str">
        <f t="array" ref="P308">INDEX(Items!B$2:B$1090,MATCH($O308,Items!$A$2:$A$1090,0))</f>
        <v xml:space="preserve"> </v>
      </c>
      <c r="Q308" t="s">
        <v>150</v>
      </c>
      <c r="R308" s="7" t="s">
        <v>347</v>
      </c>
      <c r="S308" s="7" t="s">
        <v>348</v>
      </c>
    </row>
    <row r="309" spans="1:19" s="14" customFormat="1" ht="15.75" customHeight="1" x14ac:dyDescent="0.25">
      <c r="A309" s="14">
        <f t="shared" si="36"/>
        <v>1</v>
      </c>
      <c r="B309" s="14" t="str">
        <f t="shared" si="28"/>
        <v>20231024A</v>
      </c>
      <c r="C309" s="14" t="e">
        <f t="shared" si="44"/>
        <v>#N/A</v>
      </c>
      <c r="D309" s="4">
        <v>45223</v>
      </c>
      <c r="E309" s="3" t="s">
        <v>30</v>
      </c>
      <c r="F309" s="14" t="s">
        <v>144</v>
      </c>
      <c r="G309" s="14" t="s">
        <v>145</v>
      </c>
      <c r="H309" s="14" t="s">
        <v>2</v>
      </c>
      <c r="I309" s="5">
        <v>80</v>
      </c>
      <c r="J309" s="14" t="s">
        <v>133</v>
      </c>
      <c r="K309" s="14">
        <v>1</v>
      </c>
      <c r="L309" s="5">
        <v>95</v>
      </c>
      <c r="M309" s="5">
        <f t="shared" si="35"/>
        <v>95</v>
      </c>
      <c r="N309" s="5" t="e">
        <f t="shared" si="37"/>
        <v>#N/A</v>
      </c>
      <c r="O309" s="14" t="s">
        <v>118</v>
      </c>
      <c r="P309" s="14" t="str">
        <f t="array" ref="P309">INDEX(Items!B$2:B$1090,MATCH($O309,Items!$A$2:$A$1090,0))</f>
        <v xml:space="preserve"> </v>
      </c>
      <c r="Q309" s="14" t="s">
        <v>146</v>
      </c>
      <c r="R309" s="14" t="s">
        <v>159</v>
      </c>
    </row>
    <row r="310" spans="1:19" ht="15.75" customHeight="1" x14ac:dyDescent="0.25">
      <c r="A310">
        <f t="shared" si="36"/>
        <v>2</v>
      </c>
      <c r="B310" t="str">
        <f t="shared" si="28"/>
        <v>20231024B</v>
      </c>
      <c r="C310" t="e">
        <f t="shared" si="44"/>
        <v>#N/A</v>
      </c>
      <c r="D310" s="4">
        <v>45223</v>
      </c>
      <c r="E310" s="3" t="s">
        <v>1452</v>
      </c>
      <c r="F310" t="s">
        <v>1451</v>
      </c>
      <c r="G310" t="s">
        <v>148</v>
      </c>
      <c r="H310" t="s">
        <v>2</v>
      </c>
      <c r="I310" s="5">
        <v>13</v>
      </c>
      <c r="J310" t="s">
        <v>149</v>
      </c>
      <c r="K310">
        <v>1</v>
      </c>
      <c r="L310" s="5">
        <v>13</v>
      </c>
      <c r="M310" s="5">
        <f t="shared" si="35"/>
        <v>13</v>
      </c>
      <c r="N310" s="5">
        <f t="shared" si="37"/>
        <v>13</v>
      </c>
      <c r="O310" t="s">
        <v>118</v>
      </c>
      <c r="P310" t="str">
        <f t="array" ref="P310">INDEX(Items!B$2:B$1090,MATCH($O310,Items!$A$2:$A$1090,0))</f>
        <v xml:space="preserve"> </v>
      </c>
      <c r="Q310" t="s">
        <v>150</v>
      </c>
      <c r="R310" t="s">
        <v>151</v>
      </c>
    </row>
    <row r="311" spans="1:19" ht="15.75" customHeight="1" x14ac:dyDescent="0.25">
      <c r="A311" s="3">
        <f t="shared" si="36"/>
        <v>3</v>
      </c>
      <c r="B311" s="3" t="str">
        <f t="shared" si="28"/>
        <v>20231024C</v>
      </c>
      <c r="C311" s="3">
        <f t="shared" ref="C311:C345" si="45">IF(OR(B311="",B311&lt;&gt;B310),1,C310+1)</f>
        <v>1</v>
      </c>
      <c r="D311" s="4">
        <v>45223</v>
      </c>
      <c r="E311" s="3" t="s">
        <v>110</v>
      </c>
      <c r="F311" s="3" t="str">
        <f t="array" ref="F311">INDEX(Establishment!B$2:B$1042,MATCH($E311,Establishment!$A$2:$A$1042,0))</f>
        <v>7-Eleven</v>
      </c>
      <c r="G311" s="3" t="s">
        <v>139</v>
      </c>
      <c r="H311" t="s">
        <v>2</v>
      </c>
      <c r="I311" s="5"/>
      <c r="J311" s="3"/>
      <c r="K311" s="3">
        <v>1</v>
      </c>
      <c r="L311" s="5"/>
      <c r="M311" s="5">
        <f t="shared" si="35"/>
        <v>0</v>
      </c>
      <c r="N311" s="5">
        <f t="shared" si="37"/>
        <v>0</v>
      </c>
      <c r="O311" s="3" t="s">
        <v>20</v>
      </c>
      <c r="P311" s="3" t="str">
        <f t="array" ref="P311">INDEX(Items!B$2:B$1090,MATCH($O311,Items!$A$2:$A$1090,0))</f>
        <v xml:space="preserve"> </v>
      </c>
      <c r="Q311" s="3" t="str">
        <f t="array" ref="Q311">INDEX(Items!C$2:C$1090,MATCH($O311,Items!$A$2:$A$1090,0))</f>
        <v xml:space="preserve"> </v>
      </c>
      <c r="R311" s="3" t="str">
        <f t="array" ref="R311">INDEX(Items!D$2:D$1090,MATCH($O311,Items!$A$2:$A$1090,0))</f>
        <v xml:space="preserve"> </v>
      </c>
      <c r="S311" s="3"/>
    </row>
    <row r="312" spans="1:19" ht="15.75" customHeight="1" x14ac:dyDescent="0.25">
      <c r="A312" s="3">
        <f t="shared" si="36"/>
        <v>3</v>
      </c>
      <c r="B312" s="3" t="str">
        <f t="shared" si="28"/>
        <v>20231024C</v>
      </c>
      <c r="C312" s="3">
        <f t="shared" si="45"/>
        <v>2</v>
      </c>
      <c r="D312" s="4">
        <v>45223</v>
      </c>
      <c r="E312" s="3" t="s">
        <v>110</v>
      </c>
      <c r="F312" s="3" t="str">
        <f t="array" ref="F312">INDEX(Establishment!B$2:B$1042,MATCH($E312,Establishment!$A$2:$A$1042,0))</f>
        <v>7-Eleven</v>
      </c>
      <c r="G312" s="3" t="s">
        <v>139</v>
      </c>
      <c r="H312" s="3"/>
      <c r="I312" s="5"/>
      <c r="J312" s="3"/>
      <c r="K312" s="3">
        <v>5</v>
      </c>
      <c r="L312" s="5"/>
      <c r="M312" s="5">
        <f t="shared" si="35"/>
        <v>0</v>
      </c>
      <c r="N312" s="5">
        <f t="shared" si="37"/>
        <v>0</v>
      </c>
      <c r="O312" s="3" t="s">
        <v>20</v>
      </c>
      <c r="P312" s="3" t="str">
        <f t="array" ref="P312">INDEX(Items!B$2:B$1090,MATCH($O312,Items!$A$2:$A$1090,0))</f>
        <v xml:space="preserve"> </v>
      </c>
      <c r="Q312" s="3" t="str">
        <f t="array" ref="Q312">INDEX(Items!C$2:C$1090,MATCH($O312,Items!$A$2:$A$1090,0))</f>
        <v xml:space="preserve"> </v>
      </c>
      <c r="R312" s="3" t="str">
        <f t="array" ref="R312">INDEX(Items!D$2:D$1090,MATCH($O312,Items!$A$2:$A$1090,0))</f>
        <v xml:space="preserve"> </v>
      </c>
      <c r="S312" s="3"/>
    </row>
    <row r="313" spans="1:19" ht="15.75" customHeight="1" x14ac:dyDescent="0.25">
      <c r="A313" s="3">
        <f t="shared" si="36"/>
        <v>4</v>
      </c>
      <c r="B313" s="3" t="str">
        <f t="shared" si="28"/>
        <v>20231024D</v>
      </c>
      <c r="C313" s="3">
        <f t="shared" si="45"/>
        <v>1</v>
      </c>
      <c r="D313" s="4">
        <v>45223</v>
      </c>
      <c r="E313" s="3" t="s">
        <v>1624</v>
      </c>
      <c r="F313" s="3" t="str">
        <f t="array" ref="F313">INDEX(Establishment!B$2:B$1042,MATCH($E313,Establishment!$A$2:$A$1042,0))</f>
        <v>Mercury Drug</v>
      </c>
      <c r="G313" s="3" t="str">
        <f t="array" ref="G313">INDEX(Establishment!C$2:C$1042,MATCH($E313,Establishment!$A$2:$A$1042,0))</f>
        <v>Market Market</v>
      </c>
      <c r="H313" s="3"/>
      <c r="I313" s="5"/>
      <c r="J313" s="3"/>
      <c r="K313" s="3"/>
      <c r="L313" s="5"/>
      <c r="M313" s="5">
        <f t="shared" si="35"/>
        <v>0</v>
      </c>
      <c r="N313" s="5">
        <f t="shared" si="37"/>
        <v>0</v>
      </c>
      <c r="O313" s="3" t="s">
        <v>20</v>
      </c>
      <c r="P313" s="3" t="str">
        <f t="array" ref="P313">INDEX(Items!B$2:B$1090,MATCH($O313,Items!$A$2:$A$1090,0))</f>
        <v xml:space="preserve"> </v>
      </c>
      <c r="Q313" s="3" t="str">
        <f t="array" ref="Q313">INDEX(Items!C$2:C$1090,MATCH($O313,Items!$A$2:$A$1090,0))</f>
        <v xml:space="preserve"> </v>
      </c>
      <c r="R313" s="3" t="str">
        <f t="array" ref="R313">INDEX(Items!D$2:D$1090,MATCH($O313,Items!$A$2:$A$1090,0))</f>
        <v xml:space="preserve"> </v>
      </c>
      <c r="S313" s="3"/>
    </row>
    <row r="314" spans="1:19" ht="15.75" customHeight="1" x14ac:dyDescent="0.25">
      <c r="A314" s="3" t="e">
        <f t="shared" si="36"/>
        <v>#N/A</v>
      </c>
      <c r="B314" s="3" t="e">
        <f t="shared" si="28"/>
        <v>#N/A</v>
      </c>
      <c r="C314" s="3" t="e">
        <f t="shared" si="45"/>
        <v>#N/A</v>
      </c>
      <c r="D314" s="4">
        <v>45223</v>
      </c>
      <c r="E314" s="3"/>
      <c r="F314" s="3" t="e">
        <f t="array" ref="F314">INDEX(Establishment!B$2:B$1042,MATCH($E314,Establishment!$A$2:$A$1042,0))</f>
        <v>#N/A</v>
      </c>
      <c r="G314" s="3" t="e">
        <f t="array" ref="G314">INDEX(Establishment!C$2:C$1042,MATCH($E314,Establishment!$A$2:$A$1042,0))</f>
        <v>#N/A</v>
      </c>
      <c r="H314" s="3"/>
      <c r="I314" s="5"/>
      <c r="J314" s="3"/>
      <c r="K314" s="3"/>
      <c r="L314" s="5"/>
      <c r="M314" s="5">
        <f t="shared" si="35"/>
        <v>0</v>
      </c>
      <c r="N314" s="5" t="e">
        <f t="shared" si="37"/>
        <v>#N/A</v>
      </c>
      <c r="O314" s="3" t="s">
        <v>20</v>
      </c>
      <c r="P314" s="3" t="str">
        <f t="array" ref="P314">INDEX(Items!B$2:B$1090,MATCH($O314,Items!$A$2:$A$1090,0))</f>
        <v xml:space="preserve"> </v>
      </c>
      <c r="Q314" s="3" t="str">
        <f t="array" ref="Q314">INDEX(Items!C$2:C$1090,MATCH($O314,Items!$A$2:$A$1090,0))</f>
        <v xml:space="preserve"> </v>
      </c>
      <c r="R314" s="3" t="str">
        <f t="array" ref="R314">INDEX(Items!D$2:D$1090,MATCH($O314,Items!$A$2:$A$1090,0))</f>
        <v xml:space="preserve"> </v>
      </c>
      <c r="S314" s="3"/>
    </row>
    <row r="315" spans="1:19" ht="15.75" customHeight="1" x14ac:dyDescent="0.25">
      <c r="A315" s="3" t="e">
        <f t="shared" si="36"/>
        <v>#N/A</v>
      </c>
      <c r="B315" s="3" t="e">
        <f t="shared" si="28"/>
        <v>#N/A</v>
      </c>
      <c r="C315" s="3" t="e">
        <f t="shared" si="45"/>
        <v>#N/A</v>
      </c>
      <c r="D315" s="4">
        <v>45223</v>
      </c>
      <c r="E315" s="3"/>
      <c r="F315" s="3" t="e">
        <f t="array" ref="F315">INDEX(Establishment!B$2:B$1042,MATCH($E315,Establishment!$A$2:$A$1042,0))</f>
        <v>#N/A</v>
      </c>
      <c r="G315" s="3" t="e">
        <f t="array" ref="G315">INDEX(Establishment!C$2:C$1042,MATCH($E315,Establishment!$A$2:$A$1042,0))</f>
        <v>#N/A</v>
      </c>
      <c r="H315" s="3"/>
      <c r="I315" s="5"/>
      <c r="J315" s="3"/>
      <c r="K315" s="3"/>
      <c r="L315" s="5"/>
      <c r="M315" s="5">
        <f t="shared" si="35"/>
        <v>0</v>
      </c>
      <c r="N315" s="5" t="e">
        <f t="shared" si="37"/>
        <v>#N/A</v>
      </c>
      <c r="O315" s="3" t="s">
        <v>20</v>
      </c>
      <c r="P315" s="3" t="str">
        <f t="array" ref="P315">INDEX(Items!B$2:B$1090,MATCH($O315,Items!$A$2:$A$1090,0))</f>
        <v xml:space="preserve"> </v>
      </c>
      <c r="Q315" s="3" t="str">
        <f t="array" ref="Q315">INDEX(Items!C$2:C$1090,MATCH($O315,Items!$A$2:$A$1090,0))</f>
        <v xml:space="preserve"> </v>
      </c>
      <c r="R315" s="3" t="str">
        <f t="array" ref="R315">INDEX(Items!D$2:D$1090,MATCH($O315,Items!$A$2:$A$1090,0))</f>
        <v xml:space="preserve"> </v>
      </c>
      <c r="S315" s="3"/>
    </row>
    <row r="316" spans="1:19" ht="15.75" customHeight="1" x14ac:dyDescent="0.25">
      <c r="A316" s="3" t="e">
        <f t="shared" si="36"/>
        <v>#N/A</v>
      </c>
      <c r="B316" s="3" t="e">
        <f t="shared" si="28"/>
        <v>#N/A</v>
      </c>
      <c r="C316" s="3" t="e">
        <f t="shared" si="45"/>
        <v>#N/A</v>
      </c>
      <c r="D316" s="4">
        <v>45223</v>
      </c>
      <c r="E316" s="3"/>
      <c r="F316" s="3" t="e">
        <f t="array" ref="F316">INDEX(Establishment!B$2:B$1042,MATCH($E316,Establishment!$A$2:$A$1042,0))</f>
        <v>#N/A</v>
      </c>
      <c r="G316" s="3" t="e">
        <f t="array" ref="G316">INDEX(Establishment!C$2:C$1042,MATCH($E316,Establishment!$A$2:$A$1042,0))</f>
        <v>#N/A</v>
      </c>
      <c r="H316" s="3"/>
      <c r="I316" s="5"/>
      <c r="J316" s="3"/>
      <c r="K316" s="3"/>
      <c r="L316" s="5"/>
      <c r="M316" s="5">
        <f t="shared" si="35"/>
        <v>0</v>
      </c>
      <c r="N316" s="5" t="e">
        <f t="shared" si="37"/>
        <v>#N/A</v>
      </c>
      <c r="O316" s="3" t="s">
        <v>20</v>
      </c>
      <c r="P316" s="3" t="str">
        <f t="array" ref="P316">INDEX(Items!B$2:B$1090,MATCH($O316,Items!$A$2:$A$1090,0))</f>
        <v xml:space="preserve"> </v>
      </c>
      <c r="Q316" s="3" t="str">
        <f t="array" ref="Q316">INDEX(Items!C$2:C$1090,MATCH($O316,Items!$A$2:$A$1090,0))</f>
        <v xml:space="preserve"> </v>
      </c>
      <c r="R316" s="3" t="str">
        <f t="array" ref="R316">INDEX(Items!D$2:D$1090,MATCH($O316,Items!$A$2:$A$1090,0))</f>
        <v xml:space="preserve"> </v>
      </c>
      <c r="S316" s="3"/>
    </row>
    <row r="317" spans="1:19" ht="15.75" customHeight="1" x14ac:dyDescent="0.25">
      <c r="A317" s="3" t="e">
        <f t="shared" si="36"/>
        <v>#N/A</v>
      </c>
      <c r="B317" s="3" t="e">
        <f t="shared" si="28"/>
        <v>#N/A</v>
      </c>
      <c r="C317" s="3" t="e">
        <f t="shared" si="45"/>
        <v>#N/A</v>
      </c>
      <c r="D317" s="4">
        <v>45223</v>
      </c>
      <c r="E317" s="3"/>
      <c r="F317" s="3" t="e">
        <f t="array" ref="F317">INDEX(Establishment!B$2:B$1042,MATCH($E317,Establishment!$A$2:$A$1042,0))</f>
        <v>#N/A</v>
      </c>
      <c r="G317" s="3" t="e">
        <f t="array" ref="G317">INDEX(Establishment!C$2:C$1042,MATCH($E317,Establishment!$A$2:$A$1042,0))</f>
        <v>#N/A</v>
      </c>
      <c r="H317" s="3"/>
      <c r="I317" s="5"/>
      <c r="J317" s="3"/>
      <c r="K317" s="3"/>
      <c r="L317" s="5"/>
      <c r="M317" s="5">
        <f t="shared" si="35"/>
        <v>0</v>
      </c>
      <c r="N317" s="5" t="e">
        <f t="shared" si="37"/>
        <v>#N/A</v>
      </c>
      <c r="O317" s="3" t="s">
        <v>20</v>
      </c>
      <c r="P317" s="3" t="str">
        <f t="array" ref="P317">INDEX(Items!B$2:B$1090,MATCH($O317,Items!$A$2:$A$1090,0))</f>
        <v xml:space="preserve"> </v>
      </c>
      <c r="Q317" s="3" t="str">
        <f t="array" ref="Q317">INDEX(Items!C$2:C$1090,MATCH($O317,Items!$A$2:$A$1090,0))</f>
        <v xml:space="preserve"> </v>
      </c>
      <c r="R317" s="3" t="str">
        <f t="array" ref="R317">INDEX(Items!D$2:D$1090,MATCH($O317,Items!$A$2:$A$1090,0))</f>
        <v xml:space="preserve"> </v>
      </c>
      <c r="S317" s="3"/>
    </row>
    <row r="318" spans="1:19" ht="15.75" customHeight="1" x14ac:dyDescent="0.25">
      <c r="A318" s="3" t="e">
        <f t="shared" si="36"/>
        <v>#N/A</v>
      </c>
      <c r="B318" s="3" t="e">
        <f t="shared" si="28"/>
        <v>#N/A</v>
      </c>
      <c r="C318" s="3" t="e">
        <f t="shared" si="45"/>
        <v>#N/A</v>
      </c>
      <c r="D318" s="4">
        <v>45223</v>
      </c>
      <c r="E318" s="3"/>
      <c r="F318" s="3" t="e">
        <f t="array" ref="F318">INDEX(Establishment!B$2:B$1042,MATCH($E318,Establishment!$A$2:$A$1042,0))</f>
        <v>#N/A</v>
      </c>
      <c r="G318" s="3" t="e">
        <f t="array" ref="G318">INDEX(Establishment!C$2:C$1042,MATCH($E318,Establishment!$A$2:$A$1042,0))</f>
        <v>#N/A</v>
      </c>
      <c r="H318" s="3"/>
      <c r="I318" s="5"/>
      <c r="J318" s="3"/>
      <c r="K318" s="3"/>
      <c r="L318" s="5"/>
      <c r="M318" s="5">
        <f t="shared" si="35"/>
        <v>0</v>
      </c>
      <c r="N318" s="5" t="e">
        <f t="shared" si="37"/>
        <v>#N/A</v>
      </c>
      <c r="O318" s="3" t="s">
        <v>20</v>
      </c>
      <c r="P318" s="3" t="str">
        <f t="array" ref="P318">INDEX(Items!B$2:B$1090,MATCH($O318,Items!$A$2:$A$1090,0))</f>
        <v xml:space="preserve"> </v>
      </c>
      <c r="Q318" s="3" t="str">
        <f t="array" ref="Q318">INDEX(Items!C$2:C$1090,MATCH($O318,Items!$A$2:$A$1090,0))</f>
        <v xml:space="preserve"> </v>
      </c>
      <c r="R318" s="3" t="str">
        <f t="array" ref="R318">INDEX(Items!D$2:D$1090,MATCH($O318,Items!$A$2:$A$1090,0))</f>
        <v xml:space="preserve"> </v>
      </c>
      <c r="S318" s="3"/>
    </row>
    <row r="319" spans="1:19" ht="15.75" customHeight="1" x14ac:dyDescent="0.25">
      <c r="A319" s="3" t="e">
        <f t="shared" si="36"/>
        <v>#N/A</v>
      </c>
      <c r="B319" s="3" t="e">
        <f t="shared" si="28"/>
        <v>#N/A</v>
      </c>
      <c r="C319" s="3" t="e">
        <f t="shared" si="45"/>
        <v>#N/A</v>
      </c>
      <c r="D319" s="4">
        <v>45223</v>
      </c>
      <c r="E319" s="3"/>
      <c r="F319" s="3" t="e">
        <f t="array" ref="F319">INDEX(Establishment!B$2:B$1042,MATCH($E319,Establishment!$A$2:$A$1042,0))</f>
        <v>#N/A</v>
      </c>
      <c r="G319" s="3" t="e">
        <f t="array" ref="G319">INDEX(Establishment!C$2:C$1042,MATCH($E319,Establishment!$A$2:$A$1042,0))</f>
        <v>#N/A</v>
      </c>
      <c r="H319" s="3"/>
      <c r="I319" s="5"/>
      <c r="J319" s="3"/>
      <c r="K319" s="3"/>
      <c r="L319" s="5"/>
      <c r="M319" s="5">
        <f t="shared" si="35"/>
        <v>0</v>
      </c>
      <c r="N319" s="5" t="e">
        <f t="shared" si="37"/>
        <v>#N/A</v>
      </c>
      <c r="O319" s="3" t="s">
        <v>20</v>
      </c>
      <c r="P319" s="3" t="str">
        <f t="array" ref="P319">INDEX(Items!B$2:B$1090,MATCH($O319,Items!$A$2:$A$1090,0))</f>
        <v xml:space="preserve"> </v>
      </c>
      <c r="Q319" s="3" t="str">
        <f t="array" ref="Q319">INDEX(Items!C$2:C$1090,MATCH($O319,Items!$A$2:$A$1090,0))</f>
        <v xml:space="preserve"> </v>
      </c>
      <c r="R319" s="3" t="str">
        <f t="array" ref="R319">INDEX(Items!D$2:D$1090,MATCH($O319,Items!$A$2:$A$1090,0))</f>
        <v xml:space="preserve"> </v>
      </c>
      <c r="S319" s="3"/>
    </row>
    <row r="320" spans="1:19" ht="15.75" customHeight="1" x14ac:dyDescent="0.25">
      <c r="A320" s="3" t="e">
        <f t="shared" si="36"/>
        <v>#N/A</v>
      </c>
      <c r="B320" s="3" t="e">
        <f t="shared" si="28"/>
        <v>#N/A</v>
      </c>
      <c r="C320" s="3" t="e">
        <f t="shared" si="45"/>
        <v>#N/A</v>
      </c>
      <c r="D320" s="4">
        <v>45223</v>
      </c>
      <c r="E320" s="3"/>
      <c r="F320" s="3" t="e">
        <f t="array" ref="F320">INDEX(Establishment!B$2:B$1042,MATCH($E320,Establishment!$A$2:$A$1042,0))</f>
        <v>#N/A</v>
      </c>
      <c r="G320" s="3" t="e">
        <f t="array" ref="G320">INDEX(Establishment!C$2:C$1042,MATCH($E320,Establishment!$A$2:$A$1042,0))</f>
        <v>#N/A</v>
      </c>
      <c r="H320" s="3"/>
      <c r="I320" s="5"/>
      <c r="J320" s="3"/>
      <c r="K320" s="3"/>
      <c r="L320" s="5"/>
      <c r="M320" s="5">
        <f t="shared" si="35"/>
        <v>0</v>
      </c>
      <c r="N320" s="5" t="e">
        <f t="shared" si="37"/>
        <v>#N/A</v>
      </c>
      <c r="O320" s="3" t="s">
        <v>20</v>
      </c>
      <c r="P320" s="3" t="str">
        <f t="array" ref="P320">INDEX(Items!B$2:B$1090,MATCH($O320,Items!$A$2:$A$1090,0))</f>
        <v xml:space="preserve"> </v>
      </c>
      <c r="Q320" s="3" t="str">
        <f t="array" ref="Q320">INDEX(Items!C$2:C$1090,MATCH($O320,Items!$A$2:$A$1090,0))</f>
        <v xml:space="preserve"> </v>
      </c>
      <c r="R320" s="3" t="str">
        <f t="array" ref="R320">INDEX(Items!D$2:D$1090,MATCH($O320,Items!$A$2:$A$1090,0))</f>
        <v xml:space="preserve"> </v>
      </c>
      <c r="S320" s="3"/>
    </row>
    <row r="321" spans="1:19" ht="15.75" customHeight="1" x14ac:dyDescent="0.25">
      <c r="A321" s="3" t="e">
        <f t="shared" si="36"/>
        <v>#N/A</v>
      </c>
      <c r="B321" s="3" t="e">
        <f t="shared" si="28"/>
        <v>#N/A</v>
      </c>
      <c r="C321" s="3" t="e">
        <f t="shared" si="45"/>
        <v>#N/A</v>
      </c>
      <c r="D321" s="4">
        <v>45223</v>
      </c>
      <c r="E321" s="3"/>
      <c r="F321" s="3" t="e">
        <f t="array" ref="F321">INDEX(Establishment!B$2:B$1042,MATCH($E321,Establishment!$A$2:$A$1042,0))</f>
        <v>#N/A</v>
      </c>
      <c r="G321" s="3" t="e">
        <f t="array" ref="G321">INDEX(Establishment!C$2:C$1042,MATCH($E321,Establishment!$A$2:$A$1042,0))</f>
        <v>#N/A</v>
      </c>
      <c r="H321" s="3"/>
      <c r="I321" s="5"/>
      <c r="J321" s="3"/>
      <c r="K321" s="3"/>
      <c r="L321" s="5"/>
      <c r="M321" s="5">
        <f t="shared" si="35"/>
        <v>0</v>
      </c>
      <c r="N321" s="5" t="e">
        <f t="shared" si="37"/>
        <v>#N/A</v>
      </c>
      <c r="O321" s="3" t="s">
        <v>20</v>
      </c>
      <c r="P321" s="3" t="str">
        <f t="array" ref="P321">INDEX(Items!B$2:B$1090,MATCH($O321,Items!$A$2:$A$1090,0))</f>
        <v xml:space="preserve"> </v>
      </c>
      <c r="Q321" s="3" t="str">
        <f t="array" ref="Q321">INDEX(Items!C$2:C$1090,MATCH($O321,Items!$A$2:$A$1090,0))</f>
        <v xml:space="preserve"> </v>
      </c>
      <c r="R321" s="3" t="str">
        <f t="array" ref="R321">INDEX(Items!D$2:D$1090,MATCH($O321,Items!$A$2:$A$1090,0))</f>
        <v xml:space="preserve"> </v>
      </c>
      <c r="S321" s="3"/>
    </row>
    <row r="322" spans="1:19" ht="15.75" customHeight="1" x14ac:dyDescent="0.25">
      <c r="A322" s="3" t="e">
        <f t="shared" si="36"/>
        <v>#N/A</v>
      </c>
      <c r="B322" s="3" t="e">
        <f t="shared" si="28"/>
        <v>#N/A</v>
      </c>
      <c r="C322" s="3" t="e">
        <f t="shared" si="45"/>
        <v>#N/A</v>
      </c>
      <c r="D322" s="4">
        <v>45223</v>
      </c>
      <c r="E322" s="3"/>
      <c r="F322" s="3" t="e">
        <f t="array" ref="F322">INDEX(Establishment!B$2:B$1042,MATCH($E322,Establishment!$A$2:$A$1042,0))</f>
        <v>#N/A</v>
      </c>
      <c r="G322" s="3" t="e">
        <f t="array" ref="G322">INDEX(Establishment!C$2:C$1042,MATCH($E322,Establishment!$A$2:$A$1042,0))</f>
        <v>#N/A</v>
      </c>
      <c r="H322" s="3"/>
      <c r="I322" s="5"/>
      <c r="J322" s="3"/>
      <c r="K322" s="3"/>
      <c r="L322" s="5"/>
      <c r="M322" s="5">
        <f t="shared" si="35"/>
        <v>0</v>
      </c>
      <c r="N322" s="5" t="e">
        <f t="shared" si="37"/>
        <v>#N/A</v>
      </c>
      <c r="O322" s="3" t="s">
        <v>20</v>
      </c>
      <c r="P322" s="3" t="str">
        <f t="array" ref="P322">INDEX(Items!B$2:B$1090,MATCH($O322,Items!$A$2:$A$1090,0))</f>
        <v xml:space="preserve"> </v>
      </c>
      <c r="Q322" s="3" t="str">
        <f t="array" ref="Q322">INDEX(Items!C$2:C$1090,MATCH($O322,Items!$A$2:$A$1090,0))</f>
        <v xml:space="preserve"> </v>
      </c>
      <c r="R322" s="3" t="str">
        <f t="array" ref="R322">INDEX(Items!D$2:D$1090,MATCH($O322,Items!$A$2:$A$1090,0))</f>
        <v xml:space="preserve"> </v>
      </c>
      <c r="S322" s="3"/>
    </row>
    <row r="323" spans="1:19" ht="15.75" customHeight="1" x14ac:dyDescent="0.25">
      <c r="A323" s="3" t="e">
        <f t="shared" si="36"/>
        <v>#N/A</v>
      </c>
      <c r="B323" s="3" t="e">
        <f t="shared" si="28"/>
        <v>#N/A</v>
      </c>
      <c r="C323" s="3" t="e">
        <f t="shared" si="45"/>
        <v>#N/A</v>
      </c>
      <c r="D323" s="4">
        <v>45223</v>
      </c>
      <c r="E323" s="3"/>
      <c r="F323" s="3" t="e">
        <f t="array" ref="F323">INDEX(Establishment!B$2:B$1042,MATCH($E323,Establishment!$A$2:$A$1042,0))</f>
        <v>#N/A</v>
      </c>
      <c r="G323" s="3" t="e">
        <f t="array" ref="G323">INDEX(Establishment!C$2:C$1042,MATCH($E323,Establishment!$A$2:$A$1042,0))</f>
        <v>#N/A</v>
      </c>
      <c r="H323" s="3"/>
      <c r="I323" s="5"/>
      <c r="J323" s="3"/>
      <c r="K323" s="3"/>
      <c r="L323" s="5"/>
      <c r="M323" s="5">
        <f t="shared" si="35"/>
        <v>0</v>
      </c>
      <c r="N323" s="5" t="e">
        <f t="shared" si="37"/>
        <v>#N/A</v>
      </c>
      <c r="O323" s="3" t="s">
        <v>20</v>
      </c>
      <c r="P323" s="3" t="str">
        <f t="array" ref="P323">INDEX(Items!B$2:B$1090,MATCH($O323,Items!$A$2:$A$1090,0))</f>
        <v xml:space="preserve"> </v>
      </c>
      <c r="Q323" s="3" t="str">
        <f t="array" ref="Q323">INDEX(Items!C$2:C$1090,MATCH($O323,Items!$A$2:$A$1090,0))</f>
        <v xml:space="preserve"> </v>
      </c>
      <c r="R323" s="3" t="str">
        <f t="array" ref="R323">INDEX(Items!D$2:D$1090,MATCH($O323,Items!$A$2:$A$1090,0))</f>
        <v xml:space="preserve"> </v>
      </c>
      <c r="S323" s="3"/>
    </row>
    <row r="324" spans="1:19" ht="15.75" customHeight="1" x14ac:dyDescent="0.25">
      <c r="A324" s="3" t="e">
        <f t="shared" si="36"/>
        <v>#N/A</v>
      </c>
      <c r="B324" s="3" t="e">
        <f t="shared" si="28"/>
        <v>#N/A</v>
      </c>
      <c r="C324" s="3" t="e">
        <f t="shared" si="45"/>
        <v>#N/A</v>
      </c>
      <c r="D324" s="4">
        <v>45223</v>
      </c>
      <c r="E324" s="3"/>
      <c r="F324" s="3" t="e">
        <f t="array" ref="F324">INDEX(Establishment!B$2:B$1042,MATCH($E324,Establishment!$A$2:$A$1042,0))</f>
        <v>#N/A</v>
      </c>
      <c r="G324" s="3" t="e">
        <f t="array" ref="G324">INDEX(Establishment!C$2:C$1042,MATCH($E324,Establishment!$A$2:$A$1042,0))</f>
        <v>#N/A</v>
      </c>
      <c r="H324" s="3"/>
      <c r="I324" s="5"/>
      <c r="J324" s="3"/>
      <c r="K324" s="3"/>
      <c r="L324" s="5"/>
      <c r="M324" s="5">
        <f t="shared" si="35"/>
        <v>0</v>
      </c>
      <c r="N324" s="5" t="e">
        <f t="shared" si="37"/>
        <v>#N/A</v>
      </c>
      <c r="O324" s="3" t="s">
        <v>20</v>
      </c>
      <c r="P324" s="3" t="str">
        <f t="array" ref="P324">INDEX(Items!B$2:B$1090,MATCH($O324,Items!$A$2:$A$1090,0))</f>
        <v xml:space="preserve"> </v>
      </c>
      <c r="Q324" s="3" t="str">
        <f t="array" ref="Q324">INDEX(Items!C$2:C$1090,MATCH($O324,Items!$A$2:$A$1090,0))</f>
        <v xml:space="preserve"> </v>
      </c>
      <c r="R324" s="3" t="str">
        <f t="array" ref="R324">INDEX(Items!D$2:D$1090,MATCH($O324,Items!$A$2:$A$1090,0))</f>
        <v xml:space="preserve"> </v>
      </c>
      <c r="S324" s="3"/>
    </row>
    <row r="325" spans="1:19" ht="15.75" customHeight="1" x14ac:dyDescent="0.25">
      <c r="A325" s="3" t="e">
        <f t="shared" si="36"/>
        <v>#N/A</v>
      </c>
      <c r="B325" s="3" t="e">
        <f t="shared" si="28"/>
        <v>#N/A</v>
      </c>
      <c r="C325" s="3" t="e">
        <f t="shared" si="45"/>
        <v>#N/A</v>
      </c>
      <c r="D325" s="4">
        <v>45223</v>
      </c>
      <c r="E325" s="3"/>
      <c r="F325" s="3" t="e">
        <f t="array" ref="F325">INDEX(Establishment!B$2:B$1042,MATCH($E325,Establishment!$A$2:$A$1042,0))</f>
        <v>#N/A</v>
      </c>
      <c r="G325" s="3" t="e">
        <f t="array" ref="G325">INDEX(Establishment!C$2:C$1042,MATCH($E325,Establishment!$A$2:$A$1042,0))</f>
        <v>#N/A</v>
      </c>
      <c r="H325" s="3"/>
      <c r="I325" s="5"/>
      <c r="J325" s="3"/>
      <c r="K325" s="3"/>
      <c r="L325" s="5"/>
      <c r="M325" s="5">
        <f t="shared" si="35"/>
        <v>0</v>
      </c>
      <c r="N325" s="5" t="e">
        <f t="shared" si="37"/>
        <v>#N/A</v>
      </c>
      <c r="O325" s="3" t="s">
        <v>20</v>
      </c>
      <c r="P325" s="3" t="str">
        <f t="array" ref="P325">INDEX(Items!B$2:B$1090,MATCH($O325,Items!$A$2:$A$1090,0))</f>
        <v xml:space="preserve"> </v>
      </c>
      <c r="Q325" s="3" t="str">
        <f t="array" ref="Q325">INDEX(Items!C$2:C$1090,MATCH($O325,Items!$A$2:$A$1090,0))</f>
        <v xml:space="preserve"> </v>
      </c>
      <c r="R325" s="3" t="str">
        <f t="array" ref="R325">INDEX(Items!D$2:D$1090,MATCH($O325,Items!$A$2:$A$1090,0))</f>
        <v xml:space="preserve"> </v>
      </c>
      <c r="S325" s="3"/>
    </row>
    <row r="326" spans="1:19" ht="15.75" customHeight="1" x14ac:dyDescent="0.25">
      <c r="A326" s="3" t="e">
        <f t="shared" si="36"/>
        <v>#N/A</v>
      </c>
      <c r="B326" s="3" t="e">
        <f t="shared" si="28"/>
        <v>#N/A</v>
      </c>
      <c r="C326" s="3" t="e">
        <f t="shared" si="45"/>
        <v>#N/A</v>
      </c>
      <c r="D326" s="4">
        <v>45223</v>
      </c>
      <c r="E326" s="3"/>
      <c r="F326" s="3" t="e">
        <f t="array" ref="F326">INDEX(Establishment!B$2:B$1042,MATCH($E326,Establishment!$A$2:$A$1042,0))</f>
        <v>#N/A</v>
      </c>
      <c r="G326" s="3" t="e">
        <f t="array" ref="G326">INDEX(Establishment!C$2:C$1042,MATCH($E326,Establishment!$A$2:$A$1042,0))</f>
        <v>#N/A</v>
      </c>
      <c r="H326" s="3"/>
      <c r="I326" s="5"/>
      <c r="J326" s="3"/>
      <c r="K326" s="3"/>
      <c r="L326" s="5"/>
      <c r="M326" s="5">
        <f t="shared" si="35"/>
        <v>0</v>
      </c>
      <c r="N326" s="5" t="e">
        <f t="shared" si="37"/>
        <v>#N/A</v>
      </c>
      <c r="O326" s="3" t="s">
        <v>20</v>
      </c>
      <c r="P326" s="3" t="str">
        <f t="array" ref="P326">INDEX(Items!B$2:B$1090,MATCH($O326,Items!$A$2:$A$1090,0))</f>
        <v xml:space="preserve"> </v>
      </c>
      <c r="Q326" s="3" t="str">
        <f t="array" ref="Q326">INDEX(Items!C$2:C$1090,MATCH($O326,Items!$A$2:$A$1090,0))</f>
        <v xml:space="preserve"> </v>
      </c>
      <c r="R326" s="3" t="str">
        <f t="array" ref="R326">INDEX(Items!D$2:D$1090,MATCH($O326,Items!$A$2:$A$1090,0))</f>
        <v xml:space="preserve"> </v>
      </c>
      <c r="S326" s="3"/>
    </row>
    <row r="327" spans="1:19" ht="15.75" customHeight="1" x14ac:dyDescent="0.25">
      <c r="A327" s="3" t="e">
        <f t="shared" si="36"/>
        <v>#N/A</v>
      </c>
      <c r="B327" s="3" t="e">
        <f t="shared" si="28"/>
        <v>#N/A</v>
      </c>
      <c r="C327" s="3" t="e">
        <f t="shared" si="45"/>
        <v>#N/A</v>
      </c>
      <c r="D327" s="4">
        <v>45223</v>
      </c>
      <c r="E327" s="3"/>
      <c r="F327" s="3" t="e">
        <f t="array" ref="F327">INDEX(Establishment!B$2:B$1042,MATCH($E327,Establishment!$A$2:$A$1042,0))</f>
        <v>#N/A</v>
      </c>
      <c r="G327" s="3" t="e">
        <f t="array" ref="G327">INDEX(Establishment!C$2:C$1042,MATCH($E327,Establishment!$A$2:$A$1042,0))</f>
        <v>#N/A</v>
      </c>
      <c r="H327" s="3"/>
      <c r="I327" s="5"/>
      <c r="J327" s="3"/>
      <c r="K327" s="3"/>
      <c r="L327" s="5"/>
      <c r="M327" s="5">
        <f t="shared" si="35"/>
        <v>0</v>
      </c>
      <c r="N327" s="5" t="e">
        <f t="shared" si="37"/>
        <v>#N/A</v>
      </c>
      <c r="O327" s="3" t="s">
        <v>20</v>
      </c>
      <c r="P327" s="3" t="str">
        <f t="array" ref="P327">INDEX(Items!B$2:B$1090,MATCH($O327,Items!$A$2:$A$1090,0))</f>
        <v xml:space="preserve"> </v>
      </c>
      <c r="Q327" s="3" t="str">
        <f t="array" ref="Q327">INDEX(Items!C$2:C$1090,MATCH($O327,Items!$A$2:$A$1090,0))</f>
        <v xml:space="preserve"> </v>
      </c>
      <c r="R327" s="3" t="str">
        <f t="array" ref="R327">INDEX(Items!D$2:D$1090,MATCH($O327,Items!$A$2:$A$1090,0))</f>
        <v xml:space="preserve"> </v>
      </c>
      <c r="S327" s="3"/>
    </row>
    <row r="328" spans="1:19" ht="15.75" customHeight="1" x14ac:dyDescent="0.25">
      <c r="A328" s="3" t="e">
        <f t="shared" si="36"/>
        <v>#N/A</v>
      </c>
      <c r="B328" s="3" t="e">
        <f t="shared" si="28"/>
        <v>#N/A</v>
      </c>
      <c r="C328" s="3" t="e">
        <f t="shared" si="45"/>
        <v>#N/A</v>
      </c>
      <c r="D328" s="4">
        <v>45223</v>
      </c>
      <c r="E328" s="3"/>
      <c r="F328" s="3" t="e">
        <f t="array" ref="F328">INDEX(Establishment!B$2:B$1042,MATCH($E328,Establishment!$A$2:$A$1042,0))</f>
        <v>#N/A</v>
      </c>
      <c r="G328" s="3" t="e">
        <f t="array" ref="G328">INDEX(Establishment!C$2:C$1042,MATCH($E328,Establishment!$A$2:$A$1042,0))</f>
        <v>#N/A</v>
      </c>
      <c r="H328" s="3"/>
      <c r="I328" s="5"/>
      <c r="J328" s="3"/>
      <c r="K328" s="3"/>
      <c r="L328" s="5"/>
      <c r="M328" s="5">
        <f t="shared" si="35"/>
        <v>0</v>
      </c>
      <c r="N328" s="5" t="e">
        <f t="shared" si="37"/>
        <v>#N/A</v>
      </c>
      <c r="O328" s="3" t="s">
        <v>20</v>
      </c>
      <c r="P328" s="3" t="str">
        <f t="array" ref="P328">INDEX(Items!B$2:B$1090,MATCH($O328,Items!$A$2:$A$1090,0))</f>
        <v xml:space="preserve"> </v>
      </c>
      <c r="Q328" s="3" t="str">
        <f t="array" ref="Q328">INDEX(Items!C$2:C$1090,MATCH($O328,Items!$A$2:$A$1090,0))</f>
        <v xml:space="preserve"> </v>
      </c>
      <c r="R328" s="3" t="str">
        <f t="array" ref="R328">INDEX(Items!D$2:D$1090,MATCH($O328,Items!$A$2:$A$1090,0))</f>
        <v xml:space="preserve"> </v>
      </c>
      <c r="S328" s="3"/>
    </row>
    <row r="329" spans="1:19" ht="15.75" customHeight="1" x14ac:dyDescent="0.25">
      <c r="A329" s="3" t="e">
        <f t="shared" si="36"/>
        <v>#N/A</v>
      </c>
      <c r="B329" s="3" t="e">
        <f t="shared" si="28"/>
        <v>#N/A</v>
      </c>
      <c r="C329" s="3" t="e">
        <f t="shared" si="45"/>
        <v>#N/A</v>
      </c>
      <c r="D329" s="4">
        <v>45223</v>
      </c>
      <c r="E329" s="3"/>
      <c r="F329" s="3" t="e">
        <f t="array" ref="F329">INDEX(Establishment!B$2:B$1042,MATCH($E329,Establishment!$A$2:$A$1042,0))</f>
        <v>#N/A</v>
      </c>
      <c r="G329" s="3" t="e">
        <f t="array" ref="G329">INDEX(Establishment!C$2:C$1042,MATCH($E329,Establishment!$A$2:$A$1042,0))</f>
        <v>#N/A</v>
      </c>
      <c r="H329" s="3"/>
      <c r="I329" s="5"/>
      <c r="J329" s="3"/>
      <c r="K329" s="3"/>
      <c r="L329" s="5"/>
      <c r="M329" s="5">
        <f t="shared" si="35"/>
        <v>0</v>
      </c>
      <c r="N329" s="5" t="e">
        <f t="shared" si="37"/>
        <v>#N/A</v>
      </c>
      <c r="O329" s="3" t="s">
        <v>20</v>
      </c>
      <c r="P329" s="3" t="str">
        <f t="array" ref="P329">INDEX(Items!B$2:B$1090,MATCH($O329,Items!$A$2:$A$1090,0))</f>
        <v xml:space="preserve"> </v>
      </c>
      <c r="Q329" s="3" t="str">
        <f t="array" ref="Q329">INDEX(Items!C$2:C$1090,MATCH($O329,Items!$A$2:$A$1090,0))</f>
        <v xml:space="preserve"> </v>
      </c>
      <c r="R329" s="3" t="str">
        <f t="array" ref="R329">INDEX(Items!D$2:D$1090,MATCH($O329,Items!$A$2:$A$1090,0))</f>
        <v xml:space="preserve"> </v>
      </c>
      <c r="S329" s="3"/>
    </row>
    <row r="330" spans="1:19" ht="15.75" customHeight="1" x14ac:dyDescent="0.25">
      <c r="A330" s="3" t="e">
        <f t="shared" si="36"/>
        <v>#N/A</v>
      </c>
      <c r="B330" s="3" t="e">
        <f t="shared" si="28"/>
        <v>#N/A</v>
      </c>
      <c r="C330" s="3" t="e">
        <f t="shared" si="45"/>
        <v>#N/A</v>
      </c>
      <c r="D330" s="4">
        <v>45223</v>
      </c>
      <c r="E330" s="3"/>
      <c r="F330" s="3" t="e">
        <f t="array" ref="F330">INDEX(Establishment!B$2:B$1042,MATCH($E330,Establishment!$A$2:$A$1042,0))</f>
        <v>#N/A</v>
      </c>
      <c r="G330" s="3" t="e">
        <f t="array" ref="G330">INDEX(Establishment!C$2:C$1042,MATCH($E330,Establishment!$A$2:$A$1042,0))</f>
        <v>#N/A</v>
      </c>
      <c r="H330" s="3"/>
      <c r="I330" s="5"/>
      <c r="J330" s="3"/>
      <c r="K330" s="3"/>
      <c r="L330" s="5"/>
      <c r="M330" s="5">
        <f t="shared" si="35"/>
        <v>0</v>
      </c>
      <c r="N330" s="5" t="e">
        <f t="shared" si="37"/>
        <v>#N/A</v>
      </c>
      <c r="O330" s="3" t="s">
        <v>20</v>
      </c>
      <c r="P330" s="3" t="str">
        <f t="array" ref="P330">INDEX(Items!B$2:B$1090,MATCH($O330,Items!$A$2:$A$1090,0))</f>
        <v xml:space="preserve"> </v>
      </c>
      <c r="Q330" s="3" t="str">
        <f t="array" ref="Q330">INDEX(Items!C$2:C$1090,MATCH($O330,Items!$A$2:$A$1090,0))</f>
        <v xml:space="preserve"> </v>
      </c>
      <c r="R330" s="3" t="str">
        <f t="array" ref="R330">INDEX(Items!D$2:D$1090,MATCH($O330,Items!$A$2:$A$1090,0))</f>
        <v xml:space="preserve"> </v>
      </c>
      <c r="S330" s="3"/>
    </row>
    <row r="331" spans="1:19" ht="15.75" customHeight="1" x14ac:dyDescent="0.25">
      <c r="A331" s="3" t="e">
        <f t="shared" si="36"/>
        <v>#N/A</v>
      </c>
      <c r="B331" s="3" t="e">
        <f t="shared" si="28"/>
        <v>#N/A</v>
      </c>
      <c r="C331" s="3" t="e">
        <f t="shared" si="45"/>
        <v>#N/A</v>
      </c>
      <c r="D331" s="4">
        <v>45223</v>
      </c>
      <c r="E331" s="3"/>
      <c r="F331" s="3" t="e">
        <f t="array" ref="F331">INDEX(Establishment!B$2:B$1042,MATCH($E331,Establishment!$A$2:$A$1042,0))</f>
        <v>#N/A</v>
      </c>
      <c r="G331" s="3" t="e">
        <f t="array" ref="G331">INDEX(Establishment!C$2:C$1042,MATCH($E331,Establishment!$A$2:$A$1042,0))</f>
        <v>#N/A</v>
      </c>
      <c r="H331" s="3"/>
      <c r="I331" s="5"/>
      <c r="J331" s="3"/>
      <c r="K331" s="3"/>
      <c r="L331" s="5"/>
      <c r="M331" s="5">
        <f t="shared" si="35"/>
        <v>0</v>
      </c>
      <c r="N331" s="5" t="e">
        <f t="shared" si="37"/>
        <v>#N/A</v>
      </c>
      <c r="O331" s="3" t="s">
        <v>20</v>
      </c>
      <c r="P331" s="3" t="str">
        <f t="array" ref="P331">INDEX(Items!B$2:B$1090,MATCH($O331,Items!$A$2:$A$1090,0))</f>
        <v xml:space="preserve"> </v>
      </c>
      <c r="Q331" s="3" t="str">
        <f t="array" ref="Q331">INDEX(Items!C$2:C$1090,MATCH($O331,Items!$A$2:$A$1090,0))</f>
        <v xml:space="preserve"> </v>
      </c>
      <c r="R331" s="3" t="str">
        <f t="array" ref="R331">INDEX(Items!D$2:D$1090,MATCH($O331,Items!$A$2:$A$1090,0))</f>
        <v xml:space="preserve"> </v>
      </c>
      <c r="S331" s="3"/>
    </row>
    <row r="332" spans="1:19" ht="15.75" customHeight="1" x14ac:dyDescent="0.25">
      <c r="A332" s="3" t="e">
        <f t="shared" si="36"/>
        <v>#N/A</v>
      </c>
      <c r="B332" s="3" t="e">
        <f t="shared" si="28"/>
        <v>#N/A</v>
      </c>
      <c r="C332" s="3" t="e">
        <f t="shared" si="45"/>
        <v>#N/A</v>
      </c>
      <c r="D332" s="4">
        <v>45223</v>
      </c>
      <c r="E332" s="3"/>
      <c r="F332" s="3" t="e">
        <f t="array" ref="F332">INDEX(Establishment!B$2:B$1042,MATCH($E332,Establishment!$A$2:$A$1042,0))</f>
        <v>#N/A</v>
      </c>
      <c r="G332" s="3" t="e">
        <f t="array" ref="G332">INDEX(Establishment!C$2:C$1042,MATCH($E332,Establishment!$A$2:$A$1042,0))</f>
        <v>#N/A</v>
      </c>
      <c r="H332" s="3"/>
      <c r="I332" s="5"/>
      <c r="J332" s="3"/>
      <c r="K332" s="3"/>
      <c r="L332" s="5"/>
      <c r="M332" s="5">
        <f t="shared" si="35"/>
        <v>0</v>
      </c>
      <c r="N332" s="5" t="e">
        <f t="shared" si="37"/>
        <v>#N/A</v>
      </c>
      <c r="O332" s="3" t="s">
        <v>20</v>
      </c>
      <c r="P332" s="3" t="str">
        <f t="array" ref="P332">INDEX(Items!B$2:B$1090,MATCH($O332,Items!$A$2:$A$1090,0))</f>
        <v xml:space="preserve"> </v>
      </c>
      <c r="Q332" s="3" t="str">
        <f t="array" ref="Q332">INDEX(Items!C$2:C$1090,MATCH($O332,Items!$A$2:$A$1090,0))</f>
        <v xml:space="preserve"> </v>
      </c>
      <c r="R332" s="3" t="str">
        <f t="array" ref="R332">INDEX(Items!D$2:D$1090,MATCH($O332,Items!$A$2:$A$1090,0))</f>
        <v xml:space="preserve"> </v>
      </c>
      <c r="S332" s="3"/>
    </row>
    <row r="333" spans="1:19" ht="15.75" customHeight="1" x14ac:dyDescent="0.25">
      <c r="A333" s="3" t="e">
        <f t="shared" si="36"/>
        <v>#N/A</v>
      </c>
      <c r="B333" s="3" t="e">
        <f t="shared" si="28"/>
        <v>#N/A</v>
      </c>
      <c r="C333" s="3" t="e">
        <f t="shared" si="45"/>
        <v>#N/A</v>
      </c>
      <c r="D333" s="4">
        <v>45223</v>
      </c>
      <c r="E333" s="3"/>
      <c r="F333" s="3" t="e">
        <f t="array" ref="F333">INDEX(Establishment!B$2:B$1042,MATCH($E333,Establishment!$A$2:$A$1042,0))</f>
        <v>#N/A</v>
      </c>
      <c r="G333" s="3" t="e">
        <f t="array" ref="G333">INDEX(Establishment!C$2:C$1042,MATCH($E333,Establishment!$A$2:$A$1042,0))</f>
        <v>#N/A</v>
      </c>
      <c r="H333" s="3"/>
      <c r="I333" s="5"/>
      <c r="J333" s="3"/>
      <c r="K333" s="3"/>
      <c r="L333" s="5"/>
      <c r="M333" s="5">
        <f t="shared" si="35"/>
        <v>0</v>
      </c>
      <c r="N333" s="5" t="e">
        <f t="shared" si="37"/>
        <v>#N/A</v>
      </c>
      <c r="O333" s="3" t="s">
        <v>20</v>
      </c>
      <c r="P333" s="3" t="str">
        <f t="array" ref="P333">INDEX(Items!B$2:B$1090,MATCH($O333,Items!$A$2:$A$1090,0))</f>
        <v xml:space="preserve"> </v>
      </c>
      <c r="Q333" s="3" t="str">
        <f t="array" ref="Q333">INDEX(Items!C$2:C$1090,MATCH($O333,Items!$A$2:$A$1090,0))</f>
        <v xml:space="preserve"> </v>
      </c>
      <c r="R333" s="3" t="str">
        <f t="array" ref="R333">INDEX(Items!D$2:D$1090,MATCH($O333,Items!$A$2:$A$1090,0))</f>
        <v xml:space="preserve"> </v>
      </c>
      <c r="S333" s="3"/>
    </row>
    <row r="334" spans="1:19" ht="15.75" customHeight="1" x14ac:dyDescent="0.25">
      <c r="A334" s="3" t="e">
        <f t="shared" si="36"/>
        <v>#N/A</v>
      </c>
      <c r="B334" s="3" t="e">
        <f t="shared" si="28"/>
        <v>#N/A</v>
      </c>
      <c r="C334" s="3" t="e">
        <f t="shared" si="45"/>
        <v>#N/A</v>
      </c>
      <c r="D334" s="4">
        <v>45223</v>
      </c>
      <c r="E334" s="3"/>
      <c r="F334" s="3" t="e">
        <f t="array" ref="F334">INDEX(Establishment!B$2:B$1042,MATCH($E334,Establishment!$A$2:$A$1042,0))</f>
        <v>#N/A</v>
      </c>
      <c r="G334" s="3" t="e">
        <f t="array" ref="G334">INDEX(Establishment!C$2:C$1042,MATCH($E334,Establishment!$A$2:$A$1042,0))</f>
        <v>#N/A</v>
      </c>
      <c r="H334" s="3"/>
      <c r="I334" s="5"/>
      <c r="J334" s="3"/>
      <c r="K334" s="3"/>
      <c r="L334" s="5"/>
      <c r="M334" s="5">
        <f t="shared" si="35"/>
        <v>0</v>
      </c>
      <c r="N334" s="5" t="e">
        <f t="shared" si="37"/>
        <v>#N/A</v>
      </c>
      <c r="O334" s="3" t="s">
        <v>20</v>
      </c>
      <c r="P334" s="3" t="str">
        <f t="array" ref="P334">INDEX(Items!B$2:B$1090,MATCH($O334,Items!$A$2:$A$1090,0))</f>
        <v xml:space="preserve"> </v>
      </c>
      <c r="Q334" s="3" t="str">
        <f t="array" ref="Q334">INDEX(Items!C$2:C$1090,MATCH($O334,Items!$A$2:$A$1090,0))</f>
        <v xml:space="preserve"> </v>
      </c>
      <c r="R334" s="3" t="str">
        <f t="array" ref="R334">INDEX(Items!D$2:D$1090,MATCH($O334,Items!$A$2:$A$1090,0))</f>
        <v xml:space="preserve"> </v>
      </c>
      <c r="S334" s="3"/>
    </row>
    <row r="335" spans="1:19" ht="15.75" customHeight="1" x14ac:dyDescent="0.25">
      <c r="A335" s="3" t="e">
        <f t="shared" si="36"/>
        <v>#N/A</v>
      </c>
      <c r="B335" s="3" t="e">
        <f t="shared" si="28"/>
        <v>#N/A</v>
      </c>
      <c r="C335" s="3" t="e">
        <f t="shared" si="45"/>
        <v>#N/A</v>
      </c>
      <c r="D335" s="4">
        <v>45223</v>
      </c>
      <c r="E335" s="3"/>
      <c r="F335" s="3" t="e">
        <f t="array" ref="F335">INDEX(Establishment!B$2:B$1042,MATCH($E335,Establishment!$A$2:$A$1042,0))</f>
        <v>#N/A</v>
      </c>
      <c r="G335" s="3" t="e">
        <f t="array" ref="G335">INDEX(Establishment!C$2:C$1042,MATCH($E335,Establishment!$A$2:$A$1042,0))</f>
        <v>#N/A</v>
      </c>
      <c r="H335" s="3"/>
      <c r="I335" s="5"/>
      <c r="J335" s="3"/>
      <c r="K335" s="3"/>
      <c r="L335" s="5"/>
      <c r="M335" s="5">
        <f t="shared" si="35"/>
        <v>0</v>
      </c>
      <c r="N335" s="5" t="e">
        <f t="shared" si="37"/>
        <v>#N/A</v>
      </c>
      <c r="O335" s="3" t="s">
        <v>20</v>
      </c>
      <c r="P335" s="3" t="str">
        <f t="array" ref="P335">INDEX(Items!B$2:B$1090,MATCH($O335,Items!$A$2:$A$1090,0))</f>
        <v xml:space="preserve"> </v>
      </c>
      <c r="Q335" s="3" t="str">
        <f t="array" ref="Q335">INDEX(Items!C$2:C$1090,MATCH($O335,Items!$A$2:$A$1090,0))</f>
        <v xml:space="preserve"> </v>
      </c>
      <c r="R335" s="3" t="str">
        <f t="array" ref="R335">INDEX(Items!D$2:D$1090,MATCH($O335,Items!$A$2:$A$1090,0))</f>
        <v xml:space="preserve"> </v>
      </c>
      <c r="S335" s="3"/>
    </row>
    <row r="336" spans="1:19" ht="15.75" customHeight="1" x14ac:dyDescent="0.25">
      <c r="A336" s="3" t="e">
        <f t="shared" si="36"/>
        <v>#N/A</v>
      </c>
      <c r="B336" s="3" t="e">
        <f t="shared" si="28"/>
        <v>#N/A</v>
      </c>
      <c r="C336" s="3" t="e">
        <f t="shared" si="45"/>
        <v>#N/A</v>
      </c>
      <c r="D336" s="4">
        <v>45223</v>
      </c>
      <c r="E336" s="3"/>
      <c r="F336" s="3" t="e">
        <f t="array" ref="F336">INDEX(Establishment!B$2:B$1042,MATCH($E336,Establishment!$A$2:$A$1042,0))</f>
        <v>#N/A</v>
      </c>
      <c r="G336" s="3" t="e">
        <f t="array" ref="G336">INDEX(Establishment!C$2:C$1042,MATCH($E336,Establishment!$A$2:$A$1042,0))</f>
        <v>#N/A</v>
      </c>
      <c r="H336" s="3"/>
      <c r="I336" s="5"/>
      <c r="J336" s="3"/>
      <c r="K336" s="3"/>
      <c r="L336" s="5"/>
      <c r="M336" s="5">
        <f t="shared" si="35"/>
        <v>0</v>
      </c>
      <c r="N336" s="5" t="e">
        <f t="shared" si="37"/>
        <v>#N/A</v>
      </c>
      <c r="O336" s="3" t="s">
        <v>20</v>
      </c>
      <c r="P336" s="3" t="str">
        <f t="array" ref="P336">INDEX(Items!B$2:B$1090,MATCH($O336,Items!$A$2:$A$1090,0))</f>
        <v xml:space="preserve"> </v>
      </c>
      <c r="Q336" s="3" t="str">
        <f t="array" ref="Q336">INDEX(Items!C$2:C$1090,MATCH($O336,Items!$A$2:$A$1090,0))</f>
        <v xml:space="preserve"> </v>
      </c>
      <c r="R336" s="3" t="str">
        <f t="array" ref="R336">INDEX(Items!D$2:D$1090,MATCH($O336,Items!$A$2:$A$1090,0))</f>
        <v xml:space="preserve"> </v>
      </c>
      <c r="S336" s="3"/>
    </row>
    <row r="337" spans="1:19" ht="15.75" customHeight="1" x14ac:dyDescent="0.25">
      <c r="A337" s="3" t="e">
        <f t="shared" si="36"/>
        <v>#N/A</v>
      </c>
      <c r="B337" s="3" t="e">
        <f t="shared" si="28"/>
        <v>#N/A</v>
      </c>
      <c r="C337" s="3" t="e">
        <f t="shared" si="45"/>
        <v>#N/A</v>
      </c>
      <c r="D337" s="4">
        <v>45223</v>
      </c>
      <c r="E337" s="3"/>
      <c r="F337" s="3" t="e">
        <f t="array" ref="F337">INDEX(Establishment!B$2:B$1042,MATCH($E337,Establishment!$A$2:$A$1042,0))</f>
        <v>#N/A</v>
      </c>
      <c r="G337" s="3" t="e">
        <f t="array" ref="G337">INDEX(Establishment!C$2:C$1042,MATCH($E337,Establishment!$A$2:$A$1042,0))</f>
        <v>#N/A</v>
      </c>
      <c r="H337" s="3"/>
      <c r="I337" s="5"/>
      <c r="J337" s="3"/>
      <c r="K337" s="3"/>
      <c r="L337" s="5"/>
      <c r="M337" s="5">
        <f t="shared" si="35"/>
        <v>0</v>
      </c>
      <c r="N337" s="5" t="e">
        <f t="shared" si="37"/>
        <v>#N/A</v>
      </c>
      <c r="O337" s="3" t="s">
        <v>20</v>
      </c>
      <c r="P337" s="3" t="str">
        <f t="array" ref="P337">INDEX(Items!B$2:B$1090,MATCH($O337,Items!$A$2:$A$1090,0))</f>
        <v xml:space="preserve"> </v>
      </c>
      <c r="Q337" s="3" t="str">
        <f t="array" ref="Q337">INDEX(Items!C$2:C$1090,MATCH($O337,Items!$A$2:$A$1090,0))</f>
        <v xml:space="preserve"> </v>
      </c>
      <c r="R337" s="3" t="str">
        <f t="array" ref="R337">INDEX(Items!D$2:D$1090,MATCH($O337,Items!$A$2:$A$1090,0))</f>
        <v xml:space="preserve"> </v>
      </c>
      <c r="S337" s="3"/>
    </row>
    <row r="338" spans="1:19" ht="15.75" customHeight="1" x14ac:dyDescent="0.25">
      <c r="A338" s="3" t="e">
        <f t="shared" si="36"/>
        <v>#N/A</v>
      </c>
      <c r="B338" s="3" t="e">
        <f t="shared" si="28"/>
        <v>#N/A</v>
      </c>
      <c r="C338" s="3" t="e">
        <f t="shared" si="45"/>
        <v>#N/A</v>
      </c>
      <c r="D338" s="4">
        <v>45223</v>
      </c>
      <c r="E338" s="3"/>
      <c r="F338" s="3" t="e">
        <f t="array" ref="F338">INDEX(Establishment!B$2:B$1042,MATCH($E338,Establishment!$A$2:$A$1042,0))</f>
        <v>#N/A</v>
      </c>
      <c r="G338" s="3" t="e">
        <f t="array" ref="G338">INDEX(Establishment!C$2:C$1042,MATCH($E338,Establishment!$A$2:$A$1042,0))</f>
        <v>#N/A</v>
      </c>
      <c r="H338" s="3"/>
      <c r="I338" s="5"/>
      <c r="J338" s="3"/>
      <c r="K338" s="3"/>
      <c r="L338" s="5"/>
      <c r="M338" s="5">
        <f t="shared" si="35"/>
        <v>0</v>
      </c>
      <c r="N338" s="5" t="e">
        <f t="shared" si="37"/>
        <v>#N/A</v>
      </c>
      <c r="O338" s="3" t="s">
        <v>20</v>
      </c>
      <c r="P338" s="3" t="str">
        <f t="array" ref="P338">INDEX(Items!B$2:B$1090,MATCH($O338,Items!$A$2:$A$1090,0))</f>
        <v xml:space="preserve"> </v>
      </c>
      <c r="Q338" s="3" t="str">
        <f t="array" ref="Q338">INDEX(Items!C$2:C$1090,MATCH($O338,Items!$A$2:$A$1090,0))</f>
        <v xml:space="preserve"> </v>
      </c>
      <c r="R338" s="3" t="str">
        <f t="array" ref="R338">INDEX(Items!D$2:D$1090,MATCH($O338,Items!$A$2:$A$1090,0))</f>
        <v xml:space="preserve"> </v>
      </c>
      <c r="S338" s="3"/>
    </row>
    <row r="339" spans="1:19" ht="15.75" customHeight="1" x14ac:dyDescent="0.25">
      <c r="A339" s="3" t="e">
        <f t="shared" si="36"/>
        <v>#N/A</v>
      </c>
      <c r="B339" s="3" t="e">
        <f t="shared" si="28"/>
        <v>#N/A</v>
      </c>
      <c r="C339" s="3" t="e">
        <f t="shared" si="45"/>
        <v>#N/A</v>
      </c>
      <c r="D339" s="4">
        <v>45223</v>
      </c>
      <c r="E339" s="3"/>
      <c r="F339" s="3" t="e">
        <f t="array" ref="F339">INDEX(Establishment!B$2:B$1042,MATCH($E339,Establishment!$A$2:$A$1042,0))</f>
        <v>#N/A</v>
      </c>
      <c r="G339" s="3" t="e">
        <f t="array" ref="G339">INDEX(Establishment!C$2:C$1042,MATCH($E339,Establishment!$A$2:$A$1042,0))</f>
        <v>#N/A</v>
      </c>
      <c r="H339" s="3"/>
      <c r="I339" s="5"/>
      <c r="J339" s="3"/>
      <c r="K339" s="3"/>
      <c r="L339" s="5"/>
      <c r="M339" s="5">
        <f t="shared" si="35"/>
        <v>0</v>
      </c>
      <c r="N339" s="5" t="e">
        <f t="shared" si="37"/>
        <v>#N/A</v>
      </c>
      <c r="O339" s="3" t="s">
        <v>20</v>
      </c>
      <c r="P339" s="3" t="str">
        <f t="array" ref="P339">INDEX(Items!B$2:B$1090,MATCH($O339,Items!$A$2:$A$1090,0))</f>
        <v xml:space="preserve"> </v>
      </c>
      <c r="Q339" s="3" t="str">
        <f t="array" ref="Q339">INDEX(Items!C$2:C$1090,MATCH($O339,Items!$A$2:$A$1090,0))</f>
        <v xml:space="preserve"> </v>
      </c>
      <c r="R339" s="3" t="str">
        <f t="array" ref="R339">INDEX(Items!D$2:D$1090,MATCH($O339,Items!$A$2:$A$1090,0))</f>
        <v xml:space="preserve"> </v>
      </c>
      <c r="S339" s="3"/>
    </row>
    <row r="340" spans="1:19" ht="15.75" customHeight="1" x14ac:dyDescent="0.25">
      <c r="A340" s="3" t="e">
        <f t="shared" si="36"/>
        <v>#N/A</v>
      </c>
      <c r="B340" s="3" t="e">
        <f t="shared" si="28"/>
        <v>#N/A</v>
      </c>
      <c r="C340" s="3" t="e">
        <f t="shared" si="45"/>
        <v>#N/A</v>
      </c>
      <c r="D340" s="4">
        <v>45223</v>
      </c>
      <c r="E340" s="3"/>
      <c r="F340" s="3" t="e">
        <f t="array" ref="F340">INDEX(Establishment!B$2:B$1042,MATCH($E340,Establishment!$A$2:$A$1042,0))</f>
        <v>#N/A</v>
      </c>
      <c r="G340" s="3" t="e">
        <f t="array" ref="G340">INDEX(Establishment!C$2:C$1042,MATCH($E340,Establishment!$A$2:$A$1042,0))</f>
        <v>#N/A</v>
      </c>
      <c r="H340" s="3"/>
      <c r="I340" s="5"/>
      <c r="J340" s="3"/>
      <c r="K340" s="3"/>
      <c r="L340" s="5"/>
      <c r="M340" s="5">
        <f t="shared" si="35"/>
        <v>0</v>
      </c>
      <c r="N340" s="5" t="e">
        <f t="shared" si="37"/>
        <v>#N/A</v>
      </c>
      <c r="O340" s="3" t="s">
        <v>20</v>
      </c>
      <c r="P340" s="3" t="str">
        <f t="array" ref="P340">INDEX(Items!B$2:B$1090,MATCH($O340,Items!$A$2:$A$1090,0))</f>
        <v xml:space="preserve"> </v>
      </c>
      <c r="Q340" s="3" t="str">
        <f t="array" ref="Q340">INDEX(Items!C$2:C$1090,MATCH($O340,Items!$A$2:$A$1090,0))</f>
        <v xml:space="preserve"> </v>
      </c>
      <c r="R340" s="3" t="str">
        <f t="array" ref="R340">INDEX(Items!D$2:D$1090,MATCH($O340,Items!$A$2:$A$1090,0))</f>
        <v xml:space="preserve"> </v>
      </c>
      <c r="S340" s="3"/>
    </row>
    <row r="341" spans="1:19" ht="15.75" customHeight="1" x14ac:dyDescent="0.25">
      <c r="A341" s="3" t="e">
        <f t="shared" si="36"/>
        <v>#N/A</v>
      </c>
      <c r="B341" s="3" t="e">
        <f t="shared" si="28"/>
        <v>#N/A</v>
      </c>
      <c r="C341" s="3" t="e">
        <f t="shared" si="45"/>
        <v>#N/A</v>
      </c>
      <c r="D341" s="4">
        <v>45223</v>
      </c>
      <c r="E341" s="3"/>
      <c r="F341" s="3" t="e">
        <f t="array" ref="F341">INDEX(Establishment!B$2:B$1042,MATCH($E341,Establishment!$A$2:$A$1042,0))</f>
        <v>#N/A</v>
      </c>
      <c r="G341" s="3" t="e">
        <f t="array" ref="G341">INDEX(Establishment!C$2:C$1042,MATCH($E341,Establishment!$A$2:$A$1042,0))</f>
        <v>#N/A</v>
      </c>
      <c r="H341" s="3"/>
      <c r="I341" s="5"/>
      <c r="J341" s="3"/>
      <c r="K341" s="3"/>
      <c r="L341" s="5"/>
      <c r="M341" s="5">
        <f t="shared" si="35"/>
        <v>0</v>
      </c>
      <c r="N341" s="5" t="e">
        <f t="shared" si="37"/>
        <v>#N/A</v>
      </c>
      <c r="O341" s="3" t="s">
        <v>20</v>
      </c>
      <c r="P341" s="3" t="str">
        <f t="array" ref="P341">INDEX(Items!B$2:B$1090,MATCH($O341,Items!$A$2:$A$1090,0))</f>
        <v xml:space="preserve"> </v>
      </c>
      <c r="Q341" s="3" t="str">
        <f t="array" ref="Q341">INDEX(Items!C$2:C$1090,MATCH($O341,Items!$A$2:$A$1090,0))</f>
        <v xml:space="preserve"> </v>
      </c>
      <c r="R341" s="3" t="str">
        <f t="array" ref="R341">INDEX(Items!D$2:D$1090,MATCH($O341,Items!$A$2:$A$1090,0))</f>
        <v xml:space="preserve"> </v>
      </c>
      <c r="S341" s="3"/>
    </row>
    <row r="342" spans="1:19" ht="15.75" customHeight="1" x14ac:dyDescent="0.25">
      <c r="A342" s="3" t="e">
        <f t="shared" si="36"/>
        <v>#N/A</v>
      </c>
      <c r="B342" s="3" t="e">
        <f t="shared" si="28"/>
        <v>#N/A</v>
      </c>
      <c r="C342" s="3" t="e">
        <f t="shared" si="45"/>
        <v>#N/A</v>
      </c>
      <c r="D342" s="4">
        <v>45223</v>
      </c>
      <c r="E342" s="3"/>
      <c r="F342" s="3" t="e">
        <f t="array" ref="F342">INDEX(Establishment!B$2:B$1042,MATCH($E342,Establishment!$A$2:$A$1042,0))</f>
        <v>#N/A</v>
      </c>
      <c r="G342" s="3" t="e">
        <f t="array" ref="G342">INDEX(Establishment!C$2:C$1042,MATCH($E342,Establishment!$A$2:$A$1042,0))</f>
        <v>#N/A</v>
      </c>
      <c r="H342" s="3"/>
      <c r="I342" s="5"/>
      <c r="J342" s="3"/>
      <c r="K342" s="3"/>
      <c r="L342" s="5"/>
      <c r="M342" s="5">
        <f t="shared" si="35"/>
        <v>0</v>
      </c>
      <c r="N342" s="5" t="e">
        <f t="shared" si="37"/>
        <v>#N/A</v>
      </c>
      <c r="O342" s="3" t="s">
        <v>20</v>
      </c>
      <c r="P342" s="3" t="str">
        <f t="array" ref="P342">INDEX(Items!B$2:B$1090,MATCH($O342,Items!$A$2:$A$1090,0))</f>
        <v xml:space="preserve"> </v>
      </c>
      <c r="Q342" s="3" t="str">
        <f t="array" ref="Q342">INDEX(Items!C$2:C$1090,MATCH($O342,Items!$A$2:$A$1090,0))</f>
        <v xml:space="preserve"> </v>
      </c>
      <c r="R342" s="3" t="str">
        <f t="array" ref="R342">INDEX(Items!D$2:D$1090,MATCH($O342,Items!$A$2:$A$1090,0))</f>
        <v xml:space="preserve"> </v>
      </c>
      <c r="S342" s="3"/>
    </row>
    <row r="343" spans="1:19" ht="15.75" customHeight="1" x14ac:dyDescent="0.25">
      <c r="A343" s="3" t="e">
        <f t="shared" si="36"/>
        <v>#N/A</v>
      </c>
      <c r="B343" s="3" t="e">
        <f t="shared" si="28"/>
        <v>#N/A</v>
      </c>
      <c r="C343" s="3" t="e">
        <f t="shared" si="45"/>
        <v>#N/A</v>
      </c>
      <c r="D343" s="4">
        <v>45223</v>
      </c>
      <c r="E343" s="3"/>
      <c r="F343" s="3" t="e">
        <f t="array" ref="F343">INDEX(Establishment!B$2:B$1042,MATCH($E343,Establishment!$A$2:$A$1042,0))</f>
        <v>#N/A</v>
      </c>
      <c r="G343" s="3" t="e">
        <f t="array" ref="G343">INDEX(Establishment!C$2:C$1042,MATCH($E343,Establishment!$A$2:$A$1042,0))</f>
        <v>#N/A</v>
      </c>
      <c r="H343" s="3"/>
      <c r="I343" s="5"/>
      <c r="J343" s="3"/>
      <c r="K343" s="3"/>
      <c r="L343" s="5"/>
      <c r="M343" s="5">
        <f t="shared" si="35"/>
        <v>0</v>
      </c>
      <c r="N343" s="5" t="e">
        <f t="shared" si="37"/>
        <v>#N/A</v>
      </c>
      <c r="O343" s="3" t="s">
        <v>20</v>
      </c>
      <c r="P343" s="3" t="str">
        <f t="array" ref="P343">INDEX(Items!B$2:B$1090,MATCH($O343,Items!$A$2:$A$1090,0))</f>
        <v xml:space="preserve"> </v>
      </c>
      <c r="Q343" s="3" t="str">
        <f t="array" ref="Q343">INDEX(Items!C$2:C$1090,MATCH($O343,Items!$A$2:$A$1090,0))</f>
        <v xml:space="preserve"> </v>
      </c>
      <c r="R343" s="3" t="str">
        <f t="array" ref="R343">INDEX(Items!D$2:D$1090,MATCH($O343,Items!$A$2:$A$1090,0))</f>
        <v xml:space="preserve"> </v>
      </c>
      <c r="S343" s="3"/>
    </row>
    <row r="344" spans="1:19" ht="15.75" customHeight="1" x14ac:dyDescent="0.25">
      <c r="A344" s="3" t="e">
        <f t="shared" si="36"/>
        <v>#N/A</v>
      </c>
      <c r="B344" s="3" t="e">
        <f t="shared" si="28"/>
        <v>#N/A</v>
      </c>
      <c r="C344" s="3" t="e">
        <f t="shared" si="45"/>
        <v>#N/A</v>
      </c>
      <c r="D344" s="4">
        <v>45223</v>
      </c>
      <c r="E344" s="3"/>
      <c r="F344" s="3" t="e">
        <f t="array" ref="F344">INDEX(Establishment!B$2:B$1042,MATCH($E344,Establishment!$A$2:$A$1042,0))</f>
        <v>#N/A</v>
      </c>
      <c r="G344" s="3" t="e">
        <f t="array" ref="G344">INDEX(Establishment!C$2:C$1042,MATCH($E344,Establishment!$A$2:$A$1042,0))</f>
        <v>#N/A</v>
      </c>
      <c r="H344" s="3"/>
      <c r="I344" s="5"/>
      <c r="J344" s="3"/>
      <c r="K344" s="3"/>
      <c r="L344" s="5"/>
      <c r="M344" s="5">
        <f t="shared" si="35"/>
        <v>0</v>
      </c>
      <c r="N344" s="5" t="e">
        <f t="shared" si="37"/>
        <v>#N/A</v>
      </c>
      <c r="O344" s="3" t="s">
        <v>20</v>
      </c>
      <c r="P344" s="3" t="str">
        <f t="array" ref="P344">INDEX(Items!B$2:B$1090,MATCH($O344,Items!$A$2:$A$1090,0))</f>
        <v xml:space="preserve"> </v>
      </c>
      <c r="Q344" s="3" t="str">
        <f t="array" ref="Q344">INDEX(Items!C$2:C$1090,MATCH($O344,Items!$A$2:$A$1090,0))</f>
        <v xml:space="preserve"> </v>
      </c>
      <c r="R344" s="3" t="str">
        <f t="array" ref="R344">INDEX(Items!D$2:D$1090,MATCH($O344,Items!$A$2:$A$1090,0))</f>
        <v xml:space="preserve"> </v>
      </c>
      <c r="S344" s="3"/>
    </row>
    <row r="345" spans="1:19" ht="15.75" customHeight="1" x14ac:dyDescent="0.25">
      <c r="A345" s="3" t="e">
        <f t="shared" si="36"/>
        <v>#N/A</v>
      </c>
      <c r="B345" s="3" t="e">
        <f t="shared" si="28"/>
        <v>#N/A</v>
      </c>
      <c r="C345" s="3" t="e">
        <f t="shared" si="45"/>
        <v>#N/A</v>
      </c>
      <c r="D345" s="4">
        <v>45223</v>
      </c>
      <c r="E345" s="3"/>
      <c r="F345" s="3" t="e">
        <f t="array" ref="F345">INDEX(Establishment!B$2:B$1042,MATCH($E345,Establishment!$A$2:$A$1042,0))</f>
        <v>#N/A</v>
      </c>
      <c r="G345" s="3" t="e">
        <f t="array" ref="G345">INDEX(Establishment!C$2:C$1042,MATCH($E345,Establishment!$A$2:$A$1042,0))</f>
        <v>#N/A</v>
      </c>
      <c r="H345" s="3"/>
      <c r="I345" s="5"/>
      <c r="J345" s="3"/>
      <c r="K345" s="3"/>
      <c r="L345" s="5"/>
      <c r="M345" s="5">
        <f t="shared" si="35"/>
        <v>0</v>
      </c>
      <c r="N345" s="5" t="e">
        <f t="shared" si="37"/>
        <v>#N/A</v>
      </c>
      <c r="O345" s="3" t="s">
        <v>20</v>
      </c>
      <c r="P345" s="3" t="str">
        <f t="array" ref="P345">INDEX(Items!B$2:B$1090,MATCH($O345,Items!$A$2:$A$1090,0))</f>
        <v xml:space="preserve"> </v>
      </c>
      <c r="Q345" s="3" t="str">
        <f t="array" ref="Q345">INDEX(Items!C$2:C$1090,MATCH($O345,Items!$A$2:$A$1090,0))</f>
        <v xml:space="preserve"> </v>
      </c>
      <c r="R345" s="3" t="str">
        <f t="array" ref="R345">INDEX(Items!D$2:D$1090,MATCH($O345,Items!$A$2:$A$1090,0))</f>
        <v xml:space="preserve"> </v>
      </c>
      <c r="S345" s="3"/>
    </row>
    <row r="346" spans="1:19" ht="15.75" customHeight="1" x14ac:dyDescent="0.25">
      <c r="A346">
        <f t="shared" ref="A346:A409" si="46">IF(OR(D346&lt;&gt;D345,D346=""),1,IF(NOT(AND(E346=E345,F346=F345,G346=G345)),A345+1,IF(OR(H346="",AND(H346&lt;&gt;"",H346&lt;&gt;H345,H345&lt;&gt;"")),A345,A345+1)))</f>
        <v>1</v>
      </c>
      <c r="B346" t="str">
        <f t="shared" si="28"/>
        <v>20231016A</v>
      </c>
      <c r="C346">
        <f t="shared" ref="C346:C351" si="47">IF(OR(B346="",B346&lt;&gt;B354),1,C354+1)</f>
        <v>1</v>
      </c>
      <c r="D346" s="4">
        <v>45215</v>
      </c>
      <c r="E346" s="3" t="s">
        <v>30</v>
      </c>
      <c r="F346" s="7" t="s">
        <v>48</v>
      </c>
      <c r="G346" s="7" t="s">
        <v>132</v>
      </c>
      <c r="I346" s="5">
        <v>130</v>
      </c>
      <c r="J346" t="s">
        <v>133</v>
      </c>
      <c r="K346">
        <v>1</v>
      </c>
      <c r="L346" s="5">
        <v>55</v>
      </c>
      <c r="M346" s="5">
        <f t="shared" si="35"/>
        <v>55</v>
      </c>
      <c r="N346" s="5" t="e">
        <f t="shared" ref="N346:N409" si="48">IF(B346=B345,N345+M346,M346)</f>
        <v>#N/A</v>
      </c>
      <c r="O346" t="s">
        <v>118</v>
      </c>
      <c r="P346" t="str">
        <f t="array" ref="P346">INDEX(Items!B$2:B$1090,MATCH($O346,Items!$A$2:$A$1090,0))</f>
        <v xml:space="preserve"> </v>
      </c>
      <c r="Q346" s="14" t="s">
        <v>1493</v>
      </c>
      <c r="R346" s="14" t="s">
        <v>1626</v>
      </c>
    </row>
    <row r="347" spans="1:19" ht="15.75" customHeight="1" x14ac:dyDescent="0.25">
      <c r="A347">
        <f t="shared" si="46"/>
        <v>1</v>
      </c>
      <c r="B347" t="str">
        <f t="shared" si="28"/>
        <v>20231016A</v>
      </c>
      <c r="C347">
        <f t="shared" si="47"/>
        <v>1</v>
      </c>
      <c r="D347" s="4">
        <v>45215</v>
      </c>
      <c r="E347" s="3" t="s">
        <v>30</v>
      </c>
      <c r="F347" s="7" t="s">
        <v>48</v>
      </c>
      <c r="G347" s="7" t="s">
        <v>132</v>
      </c>
      <c r="I347" s="5"/>
      <c r="J347" t="s">
        <v>133</v>
      </c>
      <c r="K347">
        <v>1</v>
      </c>
      <c r="L347" s="5">
        <v>55</v>
      </c>
      <c r="M347" s="5">
        <f t="shared" si="35"/>
        <v>55</v>
      </c>
      <c r="N347" s="5" t="e">
        <f t="shared" si="48"/>
        <v>#N/A</v>
      </c>
      <c r="O347" t="s">
        <v>46</v>
      </c>
      <c r="P347">
        <f t="array" ref="P347">INDEX(Items!B$2:B$1090,MATCH($O347,Items!$A$2:$A$1090,0))</f>
        <v>0</v>
      </c>
      <c r="Q347" s="14" t="s">
        <v>1493</v>
      </c>
      <c r="R347" t="s">
        <v>1625</v>
      </c>
    </row>
    <row r="348" spans="1:19" ht="15.75" customHeight="1" x14ac:dyDescent="0.25">
      <c r="A348">
        <f t="shared" si="46"/>
        <v>1</v>
      </c>
      <c r="B348" t="str">
        <f t="shared" si="28"/>
        <v>20231016A</v>
      </c>
      <c r="C348">
        <f t="shared" si="47"/>
        <v>1</v>
      </c>
      <c r="D348" s="4">
        <v>45215</v>
      </c>
      <c r="E348" s="3" t="s">
        <v>30</v>
      </c>
      <c r="F348" s="7" t="s">
        <v>48</v>
      </c>
      <c r="G348" s="7" t="s">
        <v>132</v>
      </c>
      <c r="I348" s="5"/>
      <c r="J348" t="s">
        <v>133</v>
      </c>
      <c r="K348">
        <v>2</v>
      </c>
      <c r="L348" s="5">
        <v>10</v>
      </c>
      <c r="M348" s="5">
        <f t="shared" si="35"/>
        <v>20</v>
      </c>
      <c r="N348" s="5" t="e">
        <f t="shared" si="48"/>
        <v>#N/A</v>
      </c>
      <c r="O348" t="s">
        <v>46</v>
      </c>
      <c r="P348">
        <f t="array" ref="P348">INDEX(Items!B$2:B$1090,MATCH($O348,Items!$A$2:$A$1090,0))</f>
        <v>0</v>
      </c>
      <c r="Q348" t="str">
        <f t="array" ref="Q348">INDEX(Items!C$2:C$1090,MATCH($O348,Items!$A$2:$A$1090,0))</f>
        <v>Dish</v>
      </c>
      <c r="R348" t="str">
        <f t="array" ref="R348">INDEX(Items!D$2:D$1090,MATCH($O348,Items!$A$2:$A$1090,0))</f>
        <v>Rice</v>
      </c>
    </row>
    <row r="349" spans="1:19" ht="15.75" customHeight="1" x14ac:dyDescent="0.25">
      <c r="A349">
        <f t="shared" si="46"/>
        <v>1</v>
      </c>
      <c r="B349" t="str">
        <f t="shared" si="28"/>
        <v>20231024A</v>
      </c>
      <c r="C349">
        <f t="shared" si="47"/>
        <v>1</v>
      </c>
      <c r="D349" s="4">
        <v>45223</v>
      </c>
      <c r="E349" s="3" t="s">
        <v>1452</v>
      </c>
      <c r="F349" t="str">
        <f t="array" ref="F349">INDEX(Establishment!B$2:B$1042,MATCH($E349,Establishment!$A$2:$A$1042,0))</f>
        <v>Transportation(Public)</v>
      </c>
      <c r="G349" s="7" t="s">
        <v>369</v>
      </c>
      <c r="H349" t="s">
        <v>2</v>
      </c>
      <c r="I349" s="5">
        <v>13</v>
      </c>
      <c r="J349" t="s">
        <v>149</v>
      </c>
      <c r="K349">
        <v>1</v>
      </c>
      <c r="L349" s="5">
        <v>13</v>
      </c>
      <c r="M349" s="5">
        <f t="shared" si="35"/>
        <v>13</v>
      </c>
      <c r="N349" s="5">
        <f t="shared" si="48"/>
        <v>13</v>
      </c>
      <c r="O349" t="s">
        <v>118</v>
      </c>
      <c r="P349" t="str">
        <f t="array" ref="P349">INDEX(Items!B$2:B$1090,MATCH($O349,Items!$A$2:$A$1090,0))</f>
        <v xml:space="preserve"> </v>
      </c>
      <c r="Q349" t="s">
        <v>150</v>
      </c>
      <c r="R349" s="7" t="s">
        <v>347</v>
      </c>
      <c r="S349" s="7" t="s">
        <v>348</v>
      </c>
    </row>
    <row r="350" spans="1:19" ht="15.75" customHeight="1" x14ac:dyDescent="0.25">
      <c r="A350">
        <f t="shared" si="46"/>
        <v>1</v>
      </c>
      <c r="B350" t="str">
        <f t="shared" si="28"/>
        <v>20231025A</v>
      </c>
      <c r="C350">
        <f t="shared" si="47"/>
        <v>1</v>
      </c>
      <c r="D350" s="4">
        <v>45224</v>
      </c>
      <c r="E350" s="3" t="s">
        <v>1452</v>
      </c>
      <c r="F350" t="s">
        <v>1451</v>
      </c>
      <c r="G350" t="s">
        <v>148</v>
      </c>
      <c r="H350" t="s">
        <v>2</v>
      </c>
      <c r="I350" s="5">
        <v>13</v>
      </c>
      <c r="J350" t="s">
        <v>149</v>
      </c>
      <c r="K350">
        <v>1</v>
      </c>
      <c r="L350" s="5">
        <v>13</v>
      </c>
      <c r="M350" s="5">
        <f t="shared" si="35"/>
        <v>13</v>
      </c>
      <c r="N350" s="5">
        <f t="shared" si="48"/>
        <v>13</v>
      </c>
      <c r="O350" t="s">
        <v>118</v>
      </c>
      <c r="P350" t="str">
        <f t="array" ref="P350">INDEX(Items!B$2:B$1090,MATCH($O350,Items!$A$2:$A$1090,0))</f>
        <v xml:space="preserve"> </v>
      </c>
      <c r="Q350" t="s">
        <v>150</v>
      </c>
      <c r="R350" t="s">
        <v>151</v>
      </c>
    </row>
    <row r="351" spans="1:19" ht="15.75" customHeight="1" x14ac:dyDescent="0.25">
      <c r="A351">
        <f t="shared" si="46"/>
        <v>1</v>
      </c>
      <c r="B351" t="str">
        <f t="shared" si="28"/>
        <v/>
      </c>
      <c r="C351">
        <f t="shared" si="47"/>
        <v>1</v>
      </c>
      <c r="D351" s="4"/>
      <c r="E351" s="3" t="s">
        <v>1452</v>
      </c>
      <c r="F351" t="str">
        <f t="array" ref="F351">INDEX(Establishment!B$2:B$1042,MATCH($E351,Establishment!$A$2:$A$1042,0))</f>
        <v>Transportation(Public)</v>
      </c>
      <c r="G351" s="7" t="s">
        <v>369</v>
      </c>
      <c r="H351" t="s">
        <v>2</v>
      </c>
      <c r="I351" s="5">
        <v>13</v>
      </c>
      <c r="J351" t="s">
        <v>149</v>
      </c>
      <c r="K351">
        <v>1</v>
      </c>
      <c r="L351" s="5">
        <v>13</v>
      </c>
      <c r="M351" s="5">
        <f t="shared" si="35"/>
        <v>13</v>
      </c>
      <c r="N351" s="5">
        <f t="shared" si="48"/>
        <v>13</v>
      </c>
      <c r="O351" t="s">
        <v>118</v>
      </c>
      <c r="P351" t="str">
        <f t="array" ref="P351">INDEX(Items!B$2:B$1090,MATCH($O351,Items!$A$2:$A$1090,0))</f>
        <v xml:space="preserve"> </v>
      </c>
      <c r="Q351" t="s">
        <v>150</v>
      </c>
      <c r="R351" s="7" t="s">
        <v>347</v>
      </c>
      <c r="S351" s="7" t="s">
        <v>348</v>
      </c>
    </row>
    <row r="352" spans="1:19" ht="15.75" customHeight="1" x14ac:dyDescent="0.25">
      <c r="A352" s="3">
        <f t="shared" si="46"/>
        <v>1</v>
      </c>
      <c r="B352" s="3" t="str">
        <f t="shared" si="28"/>
        <v/>
      </c>
      <c r="C352" s="3">
        <f t="shared" ref="C352:C392" si="49">IF(OR(B352="",B352&lt;&gt;B351),1,C351+1)</f>
        <v>1</v>
      </c>
      <c r="D352" s="4"/>
      <c r="E352" s="3"/>
      <c r="F352" s="3" t="e">
        <f t="array" ref="F352">INDEX(Establishment!B$2:B$1042,MATCH($E352,Establishment!$A$2:$A$1042,0))</f>
        <v>#N/A</v>
      </c>
      <c r="G352" s="3" t="e">
        <f t="array" ref="G352">INDEX(Establishment!C$2:C$1042,MATCH($E352,Establishment!$A$2:$A$1042,0))</f>
        <v>#N/A</v>
      </c>
      <c r="H352" s="3"/>
      <c r="I352" s="5"/>
      <c r="J352" s="3"/>
      <c r="K352" s="3"/>
      <c r="L352" s="5"/>
      <c r="M352" s="5">
        <f t="shared" si="35"/>
        <v>0</v>
      </c>
      <c r="N352" s="5">
        <f t="shared" si="48"/>
        <v>13</v>
      </c>
      <c r="O352" s="3" t="s">
        <v>20</v>
      </c>
      <c r="P352" s="3" t="str">
        <f t="array" ref="P352">INDEX(Items!B$2:B$1090,MATCH($O352,Items!$A$2:$A$1090,0))</f>
        <v xml:space="preserve"> </v>
      </c>
      <c r="Q352" s="3" t="str">
        <f t="array" ref="Q352">INDEX(Items!C$2:C$1090,MATCH($O352,Items!$A$2:$A$1090,0))</f>
        <v xml:space="preserve"> </v>
      </c>
      <c r="R352" s="3" t="str">
        <f t="array" ref="R352">INDEX(Items!D$2:D$1090,MATCH($O352,Items!$A$2:$A$1090,0))</f>
        <v xml:space="preserve"> </v>
      </c>
      <c r="S352" s="3"/>
    </row>
    <row r="353" spans="1:19" ht="15.75" customHeight="1" x14ac:dyDescent="0.25">
      <c r="A353" s="3">
        <f t="shared" si="46"/>
        <v>1</v>
      </c>
      <c r="B353" s="3" t="str">
        <f t="shared" si="28"/>
        <v/>
      </c>
      <c r="C353" s="3">
        <f t="shared" si="49"/>
        <v>1</v>
      </c>
      <c r="D353" s="4"/>
      <c r="E353" s="3"/>
      <c r="F353" s="3" t="e">
        <f t="array" ref="F353">INDEX(Establishment!B$2:B$1042,MATCH($E353,Establishment!$A$2:$A$1042,0))</f>
        <v>#N/A</v>
      </c>
      <c r="G353" s="3" t="e">
        <f t="array" ref="G353">INDEX(Establishment!C$2:C$1042,MATCH($E353,Establishment!$A$2:$A$1042,0))</f>
        <v>#N/A</v>
      </c>
      <c r="H353" s="3"/>
      <c r="I353" s="5"/>
      <c r="J353" s="3"/>
      <c r="K353" s="3"/>
      <c r="L353" s="5"/>
      <c r="M353" s="5">
        <f t="shared" si="35"/>
        <v>0</v>
      </c>
      <c r="N353" s="5">
        <f t="shared" si="48"/>
        <v>13</v>
      </c>
      <c r="O353" s="3" t="s">
        <v>20</v>
      </c>
      <c r="P353" s="3" t="str">
        <f t="array" ref="P353">INDEX(Items!B$2:B$1090,MATCH($O353,Items!$A$2:$A$1090,0))</f>
        <v xml:space="preserve"> </v>
      </c>
      <c r="Q353" s="3" t="str">
        <f t="array" ref="Q353">INDEX(Items!C$2:C$1090,MATCH($O353,Items!$A$2:$A$1090,0))</f>
        <v xml:space="preserve"> </v>
      </c>
      <c r="R353" s="3" t="str">
        <f t="array" ref="R353">INDEX(Items!D$2:D$1090,MATCH($O353,Items!$A$2:$A$1090,0))</f>
        <v xml:space="preserve"> </v>
      </c>
      <c r="S353" s="3"/>
    </row>
    <row r="354" spans="1:19" ht="15.75" customHeight="1" x14ac:dyDescent="0.25">
      <c r="A354" s="3">
        <f t="shared" si="46"/>
        <v>1</v>
      </c>
      <c r="B354" s="3" t="str">
        <f t="shared" si="28"/>
        <v/>
      </c>
      <c r="C354" s="3">
        <f t="shared" si="49"/>
        <v>1</v>
      </c>
      <c r="D354" s="4"/>
      <c r="E354" s="3"/>
      <c r="F354" s="3" t="e">
        <f t="array" ref="F354">INDEX(Establishment!B$2:B$1042,MATCH($E354,Establishment!$A$2:$A$1042,0))</f>
        <v>#N/A</v>
      </c>
      <c r="G354" s="3" t="e">
        <f t="array" ref="G354">INDEX(Establishment!C$2:C$1042,MATCH($E354,Establishment!$A$2:$A$1042,0))</f>
        <v>#N/A</v>
      </c>
      <c r="H354" s="3"/>
      <c r="I354" s="5"/>
      <c r="J354" s="3"/>
      <c r="K354" s="3"/>
      <c r="L354" s="5"/>
      <c r="M354" s="5">
        <f t="shared" si="35"/>
        <v>0</v>
      </c>
      <c r="N354" s="5">
        <f t="shared" si="48"/>
        <v>13</v>
      </c>
      <c r="O354" s="3" t="s">
        <v>20</v>
      </c>
      <c r="P354" s="3" t="str">
        <f t="array" ref="P354">INDEX(Items!B$2:B$1090,MATCH($O354,Items!$A$2:$A$1090,0))</f>
        <v xml:space="preserve"> </v>
      </c>
      <c r="Q354" s="3" t="str">
        <f t="array" ref="Q354">INDEX(Items!C$2:C$1090,MATCH($O354,Items!$A$2:$A$1090,0))</f>
        <v xml:space="preserve"> </v>
      </c>
      <c r="R354" s="3" t="str">
        <f t="array" ref="R354">INDEX(Items!D$2:D$1090,MATCH($O354,Items!$A$2:$A$1090,0))</f>
        <v xml:space="preserve"> </v>
      </c>
      <c r="S354" s="3"/>
    </row>
    <row r="355" spans="1:19" ht="15.75" customHeight="1" x14ac:dyDescent="0.25">
      <c r="A355" s="3">
        <f t="shared" si="46"/>
        <v>1</v>
      </c>
      <c r="B355" s="3" t="str">
        <f t="shared" si="28"/>
        <v/>
      </c>
      <c r="C355" s="3">
        <f t="shared" si="49"/>
        <v>1</v>
      </c>
      <c r="D355" s="4"/>
      <c r="E355" s="3"/>
      <c r="F355" s="3" t="e">
        <f t="array" ref="F355">INDEX(Establishment!B$2:B$1042,MATCH($E355,Establishment!$A$2:$A$1042,0))</f>
        <v>#N/A</v>
      </c>
      <c r="G355" s="3" t="e">
        <f t="array" ref="G355">INDEX(Establishment!C$2:C$1042,MATCH($E355,Establishment!$A$2:$A$1042,0))</f>
        <v>#N/A</v>
      </c>
      <c r="H355" s="3"/>
      <c r="I355" s="5"/>
      <c r="J355" s="3"/>
      <c r="K355" s="3"/>
      <c r="L355" s="5"/>
      <c r="M355" s="5">
        <f t="shared" si="35"/>
        <v>0</v>
      </c>
      <c r="N355" s="5">
        <f t="shared" si="48"/>
        <v>13</v>
      </c>
      <c r="O355" s="3" t="s">
        <v>20</v>
      </c>
      <c r="P355" s="3" t="str">
        <f t="array" ref="P355">INDEX(Items!B$2:B$1090,MATCH($O355,Items!$A$2:$A$1090,0))</f>
        <v xml:space="preserve"> </v>
      </c>
      <c r="Q355" s="3" t="str">
        <f t="array" ref="Q355">INDEX(Items!C$2:C$1090,MATCH($O355,Items!$A$2:$A$1090,0))</f>
        <v xml:space="preserve"> </v>
      </c>
      <c r="R355" s="3" t="str">
        <f t="array" ref="R355">INDEX(Items!D$2:D$1090,MATCH($O355,Items!$A$2:$A$1090,0))</f>
        <v xml:space="preserve"> </v>
      </c>
      <c r="S355" s="3"/>
    </row>
    <row r="356" spans="1:19" ht="15.75" customHeight="1" x14ac:dyDescent="0.25">
      <c r="A356" s="3">
        <f t="shared" si="46"/>
        <v>1</v>
      </c>
      <c r="B356" s="3" t="str">
        <f t="shared" si="28"/>
        <v/>
      </c>
      <c r="C356" s="3">
        <f t="shared" si="49"/>
        <v>1</v>
      </c>
      <c r="D356" s="4"/>
      <c r="E356" s="3"/>
      <c r="F356" s="3" t="e">
        <f t="array" ref="F356">INDEX(Establishment!B$2:B$1042,MATCH($E356,Establishment!$A$2:$A$1042,0))</f>
        <v>#N/A</v>
      </c>
      <c r="G356" s="3" t="e">
        <f t="array" ref="G356">INDEX(Establishment!C$2:C$1042,MATCH($E356,Establishment!$A$2:$A$1042,0))</f>
        <v>#N/A</v>
      </c>
      <c r="H356" s="3"/>
      <c r="I356" s="5"/>
      <c r="J356" s="3"/>
      <c r="K356" s="3"/>
      <c r="L356" s="5"/>
      <c r="M356" s="5">
        <f t="shared" si="35"/>
        <v>0</v>
      </c>
      <c r="N356" s="5">
        <f t="shared" si="48"/>
        <v>13</v>
      </c>
      <c r="O356" s="3" t="s">
        <v>20</v>
      </c>
      <c r="P356" s="3" t="str">
        <f t="array" ref="P356">INDEX(Items!B$2:B$1090,MATCH($O356,Items!$A$2:$A$1090,0))</f>
        <v xml:space="preserve"> </v>
      </c>
      <c r="Q356" s="3" t="str">
        <f t="array" ref="Q356">INDEX(Items!C$2:C$1090,MATCH($O356,Items!$A$2:$A$1090,0))</f>
        <v xml:space="preserve"> </v>
      </c>
      <c r="R356" s="3" t="str">
        <f t="array" ref="R356">INDEX(Items!D$2:D$1090,MATCH($O356,Items!$A$2:$A$1090,0))</f>
        <v xml:space="preserve"> </v>
      </c>
      <c r="S356" s="3"/>
    </row>
    <row r="357" spans="1:19" ht="15.75" customHeight="1" x14ac:dyDescent="0.25">
      <c r="A357" s="3">
        <f t="shared" si="46"/>
        <v>1</v>
      </c>
      <c r="B357" s="3" t="str">
        <f t="shared" si="28"/>
        <v/>
      </c>
      <c r="C357" s="3">
        <f t="shared" si="49"/>
        <v>1</v>
      </c>
      <c r="D357" s="4"/>
      <c r="E357" s="3"/>
      <c r="F357" s="3" t="e">
        <f t="array" ref="F357">INDEX(Establishment!B$2:B$1042,MATCH($E357,Establishment!$A$2:$A$1042,0))</f>
        <v>#N/A</v>
      </c>
      <c r="G357" s="3" t="e">
        <f t="array" ref="G357">INDEX(Establishment!C$2:C$1042,MATCH($E357,Establishment!$A$2:$A$1042,0))</f>
        <v>#N/A</v>
      </c>
      <c r="H357" s="3"/>
      <c r="I357" s="5"/>
      <c r="J357" s="3"/>
      <c r="K357" s="3"/>
      <c r="L357" s="5"/>
      <c r="M357" s="5">
        <f t="shared" si="35"/>
        <v>0</v>
      </c>
      <c r="N357" s="5">
        <f t="shared" si="48"/>
        <v>13</v>
      </c>
      <c r="O357" s="3" t="s">
        <v>20</v>
      </c>
      <c r="P357" s="3" t="str">
        <f t="array" ref="P357">INDEX(Items!B$2:B$1090,MATCH($O357,Items!$A$2:$A$1090,0))</f>
        <v xml:space="preserve"> </v>
      </c>
      <c r="Q357" s="3" t="str">
        <f t="array" ref="Q357">INDEX(Items!C$2:C$1090,MATCH($O357,Items!$A$2:$A$1090,0))</f>
        <v xml:space="preserve"> </v>
      </c>
      <c r="R357" s="3" t="str">
        <f t="array" ref="R357">INDEX(Items!D$2:D$1090,MATCH($O357,Items!$A$2:$A$1090,0))</f>
        <v xml:space="preserve"> </v>
      </c>
      <c r="S357" s="3"/>
    </row>
    <row r="358" spans="1:19" ht="15.75" customHeight="1" x14ac:dyDescent="0.25">
      <c r="A358" s="3">
        <f t="shared" si="46"/>
        <v>1</v>
      </c>
      <c r="B358" s="3" t="str">
        <f t="shared" si="28"/>
        <v/>
      </c>
      <c r="C358" s="3">
        <f t="shared" si="49"/>
        <v>1</v>
      </c>
      <c r="D358" s="4"/>
      <c r="E358" s="3"/>
      <c r="F358" s="3" t="e">
        <f t="array" ref="F358">INDEX(Establishment!B$2:B$1042,MATCH($E358,Establishment!$A$2:$A$1042,0))</f>
        <v>#N/A</v>
      </c>
      <c r="G358" s="3" t="e">
        <f t="array" ref="G358">INDEX(Establishment!C$2:C$1042,MATCH($E358,Establishment!$A$2:$A$1042,0))</f>
        <v>#N/A</v>
      </c>
      <c r="H358" s="3"/>
      <c r="I358" s="5"/>
      <c r="J358" s="3"/>
      <c r="K358" s="3"/>
      <c r="L358" s="5"/>
      <c r="M358" s="5">
        <f t="shared" si="35"/>
        <v>0</v>
      </c>
      <c r="N358" s="5">
        <f t="shared" si="48"/>
        <v>13</v>
      </c>
      <c r="O358" s="3" t="s">
        <v>20</v>
      </c>
      <c r="P358" s="3" t="str">
        <f t="array" ref="P358">INDEX(Items!B$2:B$1090,MATCH($O358,Items!$A$2:$A$1090,0))</f>
        <v xml:space="preserve"> </v>
      </c>
      <c r="Q358" s="3" t="str">
        <f t="array" ref="Q358">INDEX(Items!C$2:C$1090,MATCH($O358,Items!$A$2:$A$1090,0))</f>
        <v xml:space="preserve"> </v>
      </c>
      <c r="R358" s="3" t="str">
        <f t="array" ref="R358">INDEX(Items!D$2:D$1090,MATCH($O358,Items!$A$2:$A$1090,0))</f>
        <v xml:space="preserve"> </v>
      </c>
      <c r="S358" s="3"/>
    </row>
    <row r="359" spans="1:19" ht="15.75" customHeight="1" x14ac:dyDescent="0.25">
      <c r="A359" s="3">
        <f t="shared" si="46"/>
        <v>1</v>
      </c>
      <c r="B359" s="3" t="str">
        <f t="shared" si="28"/>
        <v/>
      </c>
      <c r="C359" s="3">
        <f t="shared" si="49"/>
        <v>1</v>
      </c>
      <c r="D359" s="4"/>
      <c r="E359" s="3"/>
      <c r="F359" s="3" t="e">
        <f t="array" ref="F359">INDEX(Establishment!B$2:B$1042,MATCH($E359,Establishment!$A$2:$A$1042,0))</f>
        <v>#N/A</v>
      </c>
      <c r="G359" s="3" t="e">
        <f t="array" ref="G359">INDEX(Establishment!C$2:C$1042,MATCH($E359,Establishment!$A$2:$A$1042,0))</f>
        <v>#N/A</v>
      </c>
      <c r="H359" s="3"/>
      <c r="I359" s="5"/>
      <c r="J359" s="3"/>
      <c r="K359" s="3"/>
      <c r="L359" s="5"/>
      <c r="M359" s="5">
        <f t="shared" si="35"/>
        <v>0</v>
      </c>
      <c r="N359" s="5">
        <f t="shared" si="48"/>
        <v>13</v>
      </c>
      <c r="O359" s="3" t="s">
        <v>20</v>
      </c>
      <c r="P359" s="3" t="str">
        <f t="array" ref="P359">INDEX(Items!B$2:B$1090,MATCH($O359,Items!$A$2:$A$1090,0))</f>
        <v xml:space="preserve"> </v>
      </c>
      <c r="Q359" s="3" t="str">
        <f t="array" ref="Q359">INDEX(Items!C$2:C$1090,MATCH($O359,Items!$A$2:$A$1090,0))</f>
        <v xml:space="preserve"> </v>
      </c>
      <c r="R359" s="3" t="str">
        <f t="array" ref="R359">INDEX(Items!D$2:D$1090,MATCH($O359,Items!$A$2:$A$1090,0))</f>
        <v xml:space="preserve"> </v>
      </c>
      <c r="S359" s="3"/>
    </row>
    <row r="360" spans="1:19" ht="15.75" customHeight="1" x14ac:dyDescent="0.25">
      <c r="A360" s="3">
        <f t="shared" si="46"/>
        <v>1</v>
      </c>
      <c r="B360" s="3" t="str">
        <f t="shared" si="28"/>
        <v/>
      </c>
      <c r="C360" s="3">
        <f t="shared" si="49"/>
        <v>1</v>
      </c>
      <c r="D360" s="4"/>
      <c r="E360" s="3"/>
      <c r="F360" s="3" t="e">
        <f t="array" ref="F360">INDEX(Establishment!B$2:B$1042,MATCH($E360,Establishment!$A$2:$A$1042,0))</f>
        <v>#N/A</v>
      </c>
      <c r="G360" s="3" t="e">
        <f t="array" ref="G360">INDEX(Establishment!C$2:C$1042,MATCH($E360,Establishment!$A$2:$A$1042,0))</f>
        <v>#N/A</v>
      </c>
      <c r="H360" s="3"/>
      <c r="I360" s="5"/>
      <c r="J360" s="3"/>
      <c r="K360" s="3"/>
      <c r="L360" s="5"/>
      <c r="M360" s="5">
        <f t="shared" si="35"/>
        <v>0</v>
      </c>
      <c r="N360" s="5">
        <f t="shared" si="48"/>
        <v>13</v>
      </c>
      <c r="O360" s="3" t="s">
        <v>20</v>
      </c>
      <c r="P360" s="3" t="str">
        <f t="array" ref="P360">INDEX(Items!B$2:B$1090,MATCH($O360,Items!$A$2:$A$1090,0))</f>
        <v xml:space="preserve"> </v>
      </c>
      <c r="Q360" s="3" t="str">
        <f t="array" ref="Q360">INDEX(Items!C$2:C$1090,MATCH($O360,Items!$A$2:$A$1090,0))</f>
        <v xml:space="preserve"> </v>
      </c>
      <c r="R360" s="3" t="str">
        <f t="array" ref="R360">INDEX(Items!D$2:D$1090,MATCH($O360,Items!$A$2:$A$1090,0))</f>
        <v xml:space="preserve"> </v>
      </c>
      <c r="S360" s="3"/>
    </row>
    <row r="361" spans="1:19" ht="15.75" customHeight="1" x14ac:dyDescent="0.25">
      <c r="A361" s="3">
        <f t="shared" si="46"/>
        <v>1</v>
      </c>
      <c r="B361" s="3" t="str">
        <f t="shared" si="28"/>
        <v/>
      </c>
      <c r="C361" s="3">
        <f t="shared" si="49"/>
        <v>1</v>
      </c>
      <c r="D361" s="4"/>
      <c r="E361" s="3"/>
      <c r="F361" s="3" t="e">
        <f t="array" ref="F361">INDEX(Establishment!B$2:B$1042,MATCH($E361,Establishment!$A$2:$A$1042,0))</f>
        <v>#N/A</v>
      </c>
      <c r="G361" s="3" t="e">
        <f t="array" ref="G361">INDEX(Establishment!C$2:C$1042,MATCH($E361,Establishment!$A$2:$A$1042,0))</f>
        <v>#N/A</v>
      </c>
      <c r="H361" s="3"/>
      <c r="I361" s="5"/>
      <c r="J361" s="3"/>
      <c r="K361" s="3"/>
      <c r="L361" s="5"/>
      <c r="M361" s="5">
        <f t="shared" si="35"/>
        <v>0</v>
      </c>
      <c r="N361" s="5">
        <f t="shared" si="48"/>
        <v>13</v>
      </c>
      <c r="O361" s="3" t="s">
        <v>20</v>
      </c>
      <c r="P361" s="3" t="str">
        <f t="array" ref="P361">INDEX(Items!B$2:B$1090,MATCH($O361,Items!$A$2:$A$1090,0))</f>
        <v xml:space="preserve"> </v>
      </c>
      <c r="Q361" s="3" t="str">
        <f t="array" ref="Q361">INDEX(Items!C$2:C$1090,MATCH($O361,Items!$A$2:$A$1090,0))</f>
        <v xml:space="preserve"> </v>
      </c>
      <c r="R361" s="3" t="str">
        <f t="array" ref="R361">INDEX(Items!D$2:D$1090,MATCH($O361,Items!$A$2:$A$1090,0))</f>
        <v xml:space="preserve"> </v>
      </c>
      <c r="S361" s="3"/>
    </row>
    <row r="362" spans="1:19" ht="15.75" customHeight="1" x14ac:dyDescent="0.25">
      <c r="A362" s="3">
        <f t="shared" si="46"/>
        <v>1</v>
      </c>
      <c r="B362" s="3" t="str">
        <f t="shared" si="28"/>
        <v/>
      </c>
      <c r="C362" s="3">
        <f t="shared" si="49"/>
        <v>1</v>
      </c>
      <c r="D362" s="4"/>
      <c r="E362" s="3"/>
      <c r="F362" s="3" t="e">
        <f t="array" ref="F362">INDEX(Establishment!B$2:B$1042,MATCH($E362,Establishment!$A$2:$A$1042,0))</f>
        <v>#N/A</v>
      </c>
      <c r="G362" s="3" t="e">
        <f t="array" ref="G362">INDEX(Establishment!C$2:C$1042,MATCH($E362,Establishment!$A$2:$A$1042,0))</f>
        <v>#N/A</v>
      </c>
      <c r="H362" s="3"/>
      <c r="I362" s="5"/>
      <c r="J362" s="3"/>
      <c r="K362" s="3"/>
      <c r="L362" s="5"/>
      <c r="M362" s="5">
        <f t="shared" si="35"/>
        <v>0</v>
      </c>
      <c r="N362" s="5">
        <f t="shared" si="48"/>
        <v>13</v>
      </c>
      <c r="O362" s="3" t="s">
        <v>20</v>
      </c>
      <c r="P362" s="3" t="str">
        <f t="array" ref="P362">INDEX(Items!B$2:B$1090,MATCH($O362,Items!$A$2:$A$1090,0))</f>
        <v xml:space="preserve"> </v>
      </c>
      <c r="Q362" s="3" t="str">
        <f t="array" ref="Q362">INDEX(Items!C$2:C$1090,MATCH($O362,Items!$A$2:$A$1090,0))</f>
        <v xml:space="preserve"> </v>
      </c>
      <c r="R362" s="3" t="str">
        <f t="array" ref="R362">INDEX(Items!D$2:D$1090,MATCH($O362,Items!$A$2:$A$1090,0))</f>
        <v xml:space="preserve"> </v>
      </c>
      <c r="S362" s="3"/>
    </row>
    <row r="363" spans="1:19" ht="15.75" customHeight="1" x14ac:dyDescent="0.25">
      <c r="A363" s="3">
        <f t="shared" si="46"/>
        <v>1</v>
      </c>
      <c r="B363" s="3" t="str">
        <f t="shared" si="28"/>
        <v/>
      </c>
      <c r="C363" s="3">
        <f t="shared" si="49"/>
        <v>1</v>
      </c>
      <c r="D363" s="4"/>
      <c r="E363" s="3"/>
      <c r="F363" s="3" t="e">
        <f t="array" ref="F363">INDEX(Establishment!B$2:B$1042,MATCH($E363,Establishment!$A$2:$A$1042,0))</f>
        <v>#N/A</v>
      </c>
      <c r="G363" s="3" t="e">
        <f t="array" ref="G363">INDEX(Establishment!C$2:C$1042,MATCH($E363,Establishment!$A$2:$A$1042,0))</f>
        <v>#N/A</v>
      </c>
      <c r="H363" s="3"/>
      <c r="I363" s="5"/>
      <c r="J363" s="3"/>
      <c r="K363" s="3"/>
      <c r="L363" s="5"/>
      <c r="M363" s="5">
        <f t="shared" si="35"/>
        <v>0</v>
      </c>
      <c r="N363" s="5">
        <f t="shared" si="48"/>
        <v>13</v>
      </c>
      <c r="O363" s="3" t="s">
        <v>20</v>
      </c>
      <c r="P363" s="3" t="str">
        <f t="array" ref="P363">INDEX(Items!B$2:B$1090,MATCH($O363,Items!$A$2:$A$1090,0))</f>
        <v xml:space="preserve"> </v>
      </c>
      <c r="Q363" s="3" t="str">
        <f t="array" ref="Q363">INDEX(Items!C$2:C$1090,MATCH($O363,Items!$A$2:$A$1090,0))</f>
        <v xml:space="preserve"> </v>
      </c>
      <c r="R363" s="3" t="str">
        <f t="array" ref="R363">INDEX(Items!D$2:D$1090,MATCH($O363,Items!$A$2:$A$1090,0))</f>
        <v xml:space="preserve"> </v>
      </c>
      <c r="S363" s="3"/>
    </row>
    <row r="364" spans="1:19" ht="15.75" customHeight="1" x14ac:dyDescent="0.25">
      <c r="A364" s="3">
        <f t="shared" si="46"/>
        <v>1</v>
      </c>
      <c r="B364" s="3" t="str">
        <f t="shared" si="28"/>
        <v/>
      </c>
      <c r="C364" s="3">
        <f t="shared" si="49"/>
        <v>1</v>
      </c>
      <c r="D364" s="4"/>
      <c r="E364" s="3"/>
      <c r="F364" s="3" t="e">
        <f t="array" ref="F364">INDEX(Establishment!B$2:B$1042,MATCH($E364,Establishment!$A$2:$A$1042,0))</f>
        <v>#N/A</v>
      </c>
      <c r="G364" s="3" t="e">
        <f t="array" ref="G364">INDEX(Establishment!C$2:C$1042,MATCH($E364,Establishment!$A$2:$A$1042,0))</f>
        <v>#N/A</v>
      </c>
      <c r="H364" s="3"/>
      <c r="I364" s="5"/>
      <c r="J364" s="3"/>
      <c r="K364" s="3"/>
      <c r="L364" s="5"/>
      <c r="M364" s="5">
        <f t="shared" si="35"/>
        <v>0</v>
      </c>
      <c r="N364" s="5">
        <f t="shared" si="48"/>
        <v>13</v>
      </c>
      <c r="O364" s="3" t="s">
        <v>20</v>
      </c>
      <c r="P364" s="3" t="str">
        <f t="array" ref="P364">INDEX(Items!B$2:B$1090,MATCH($O364,Items!$A$2:$A$1090,0))</f>
        <v xml:space="preserve"> </v>
      </c>
      <c r="Q364" s="3" t="str">
        <f t="array" ref="Q364">INDEX(Items!C$2:C$1090,MATCH($O364,Items!$A$2:$A$1090,0))</f>
        <v xml:space="preserve"> </v>
      </c>
      <c r="R364" s="3" t="str">
        <f t="array" ref="R364">INDEX(Items!D$2:D$1090,MATCH($O364,Items!$A$2:$A$1090,0))</f>
        <v xml:space="preserve"> </v>
      </c>
      <c r="S364" s="3"/>
    </row>
    <row r="365" spans="1:19" ht="15.75" customHeight="1" x14ac:dyDescent="0.25">
      <c r="A365" s="3">
        <f t="shared" si="46"/>
        <v>1</v>
      </c>
      <c r="B365" s="3" t="str">
        <f t="shared" si="28"/>
        <v/>
      </c>
      <c r="C365" s="3">
        <f t="shared" si="49"/>
        <v>1</v>
      </c>
      <c r="D365" s="4"/>
      <c r="E365" s="3"/>
      <c r="F365" s="3" t="e">
        <f t="array" ref="F365">INDEX(Establishment!B$2:B$1042,MATCH($E365,Establishment!$A$2:$A$1042,0))</f>
        <v>#N/A</v>
      </c>
      <c r="G365" s="3" t="e">
        <f t="array" ref="G365">INDEX(Establishment!C$2:C$1042,MATCH($E365,Establishment!$A$2:$A$1042,0))</f>
        <v>#N/A</v>
      </c>
      <c r="H365" s="3"/>
      <c r="I365" s="5"/>
      <c r="J365" s="3"/>
      <c r="K365" s="3"/>
      <c r="L365" s="5"/>
      <c r="M365" s="5">
        <f t="shared" si="35"/>
        <v>0</v>
      </c>
      <c r="N365" s="5">
        <f t="shared" si="48"/>
        <v>13</v>
      </c>
      <c r="O365" s="3" t="s">
        <v>20</v>
      </c>
      <c r="P365" s="3" t="str">
        <f t="array" ref="P365">INDEX(Items!B$2:B$1090,MATCH($O365,Items!$A$2:$A$1090,0))</f>
        <v xml:space="preserve"> </v>
      </c>
      <c r="Q365" s="3" t="str">
        <f t="array" ref="Q365">INDEX(Items!C$2:C$1090,MATCH($O365,Items!$A$2:$A$1090,0))</f>
        <v xml:space="preserve"> </v>
      </c>
      <c r="R365" s="3" t="str">
        <f t="array" ref="R365">INDEX(Items!D$2:D$1090,MATCH($O365,Items!$A$2:$A$1090,0))</f>
        <v xml:space="preserve"> </v>
      </c>
      <c r="S365" s="3"/>
    </row>
    <row r="366" spans="1:19" ht="15.75" customHeight="1" x14ac:dyDescent="0.25">
      <c r="A366" s="3">
        <f t="shared" si="46"/>
        <v>1</v>
      </c>
      <c r="B366" s="3" t="str">
        <f t="shared" si="28"/>
        <v/>
      </c>
      <c r="C366" s="3">
        <f t="shared" si="49"/>
        <v>1</v>
      </c>
      <c r="D366" s="4"/>
      <c r="E366" s="3"/>
      <c r="F366" s="3" t="e">
        <f t="array" ref="F366">INDEX(Establishment!B$2:B$1042,MATCH($E366,Establishment!$A$2:$A$1042,0))</f>
        <v>#N/A</v>
      </c>
      <c r="G366" s="3" t="e">
        <f t="array" ref="G366">INDEX(Establishment!C$2:C$1042,MATCH($E366,Establishment!$A$2:$A$1042,0))</f>
        <v>#N/A</v>
      </c>
      <c r="H366" s="3"/>
      <c r="I366" s="5"/>
      <c r="J366" s="3"/>
      <c r="K366" s="3"/>
      <c r="L366" s="5"/>
      <c r="M366" s="5">
        <f t="shared" si="35"/>
        <v>0</v>
      </c>
      <c r="N366" s="5">
        <f t="shared" si="48"/>
        <v>13</v>
      </c>
      <c r="O366" s="3" t="s">
        <v>20</v>
      </c>
      <c r="P366" s="3" t="str">
        <f t="array" ref="P366">INDEX(Items!B$2:B$1090,MATCH($O366,Items!$A$2:$A$1090,0))</f>
        <v xml:space="preserve"> </v>
      </c>
      <c r="Q366" s="3" t="str">
        <f t="array" ref="Q366">INDEX(Items!C$2:C$1090,MATCH($O366,Items!$A$2:$A$1090,0))</f>
        <v xml:space="preserve"> </v>
      </c>
      <c r="R366" s="3" t="str">
        <f t="array" ref="R366">INDEX(Items!D$2:D$1090,MATCH($O366,Items!$A$2:$A$1090,0))</f>
        <v xml:space="preserve"> </v>
      </c>
      <c r="S366" s="3"/>
    </row>
    <row r="367" spans="1:19" ht="15.75" customHeight="1" x14ac:dyDescent="0.25">
      <c r="A367" s="3">
        <f t="shared" si="46"/>
        <v>1</v>
      </c>
      <c r="B367" s="3" t="str">
        <f t="shared" si="28"/>
        <v/>
      </c>
      <c r="C367" s="3">
        <f t="shared" si="49"/>
        <v>1</v>
      </c>
      <c r="D367" s="4"/>
      <c r="E367" s="3"/>
      <c r="F367" s="3" t="e">
        <f t="array" ref="F367">INDEX(Establishment!B$2:B$1042,MATCH($E367,Establishment!$A$2:$A$1042,0))</f>
        <v>#N/A</v>
      </c>
      <c r="G367" s="3" t="e">
        <f t="array" ref="G367">INDEX(Establishment!C$2:C$1042,MATCH($E367,Establishment!$A$2:$A$1042,0))</f>
        <v>#N/A</v>
      </c>
      <c r="H367" s="3"/>
      <c r="I367" s="5"/>
      <c r="J367" s="3"/>
      <c r="K367" s="3"/>
      <c r="L367" s="5"/>
      <c r="M367" s="5">
        <f t="shared" si="35"/>
        <v>0</v>
      </c>
      <c r="N367" s="5">
        <f t="shared" si="48"/>
        <v>13</v>
      </c>
      <c r="O367" s="3" t="s">
        <v>20</v>
      </c>
      <c r="P367" s="3" t="str">
        <f t="array" ref="P367">INDEX(Items!B$2:B$1090,MATCH($O367,Items!$A$2:$A$1090,0))</f>
        <v xml:space="preserve"> </v>
      </c>
      <c r="Q367" s="3" t="str">
        <f t="array" ref="Q367">INDEX(Items!C$2:C$1090,MATCH($O367,Items!$A$2:$A$1090,0))</f>
        <v xml:space="preserve"> </v>
      </c>
      <c r="R367" s="3" t="str">
        <f t="array" ref="R367">INDEX(Items!D$2:D$1090,MATCH($O367,Items!$A$2:$A$1090,0))</f>
        <v xml:space="preserve"> </v>
      </c>
      <c r="S367" s="3"/>
    </row>
    <row r="368" spans="1:19" ht="15.75" customHeight="1" x14ac:dyDescent="0.25">
      <c r="A368" s="3">
        <f t="shared" si="46"/>
        <v>1</v>
      </c>
      <c r="B368" s="3" t="str">
        <f t="shared" si="28"/>
        <v/>
      </c>
      <c r="C368" s="3">
        <f t="shared" si="49"/>
        <v>1</v>
      </c>
      <c r="D368" s="4"/>
      <c r="E368" s="3"/>
      <c r="F368" s="3" t="e">
        <f t="array" ref="F368">INDEX(Establishment!B$2:B$1042,MATCH($E368,Establishment!$A$2:$A$1042,0))</f>
        <v>#N/A</v>
      </c>
      <c r="G368" s="3" t="e">
        <f t="array" ref="G368">INDEX(Establishment!C$2:C$1042,MATCH($E368,Establishment!$A$2:$A$1042,0))</f>
        <v>#N/A</v>
      </c>
      <c r="H368" s="3"/>
      <c r="I368" s="5"/>
      <c r="J368" s="3"/>
      <c r="K368" s="3"/>
      <c r="L368" s="5"/>
      <c r="M368" s="5">
        <f t="shared" si="35"/>
        <v>0</v>
      </c>
      <c r="N368" s="5">
        <f t="shared" si="48"/>
        <v>13</v>
      </c>
      <c r="O368" s="3" t="s">
        <v>20</v>
      </c>
      <c r="P368" s="3" t="str">
        <f t="array" ref="P368">INDEX(Items!B$2:B$1090,MATCH($O368,Items!$A$2:$A$1090,0))</f>
        <v xml:space="preserve"> </v>
      </c>
      <c r="Q368" s="3" t="str">
        <f t="array" ref="Q368">INDEX(Items!C$2:C$1090,MATCH($O368,Items!$A$2:$A$1090,0))</f>
        <v xml:space="preserve"> </v>
      </c>
      <c r="R368" s="3" t="str">
        <f t="array" ref="R368">INDEX(Items!D$2:D$1090,MATCH($O368,Items!$A$2:$A$1090,0))</f>
        <v xml:space="preserve"> </v>
      </c>
      <c r="S368" s="3"/>
    </row>
    <row r="369" spans="1:19" ht="15.75" customHeight="1" x14ac:dyDescent="0.25">
      <c r="A369" s="3">
        <f t="shared" si="46"/>
        <v>1</v>
      </c>
      <c r="B369" s="3" t="str">
        <f t="shared" si="28"/>
        <v/>
      </c>
      <c r="C369" s="3">
        <f t="shared" si="49"/>
        <v>1</v>
      </c>
      <c r="D369" s="4"/>
      <c r="E369" s="3"/>
      <c r="F369" s="3" t="e">
        <f t="array" ref="F369">INDEX(Establishment!B$2:B$1042,MATCH($E369,Establishment!$A$2:$A$1042,0))</f>
        <v>#N/A</v>
      </c>
      <c r="G369" s="3" t="e">
        <f t="array" ref="G369">INDEX(Establishment!C$2:C$1042,MATCH($E369,Establishment!$A$2:$A$1042,0))</f>
        <v>#N/A</v>
      </c>
      <c r="H369" s="3"/>
      <c r="I369" s="5"/>
      <c r="J369" s="3"/>
      <c r="K369" s="3"/>
      <c r="L369" s="5"/>
      <c r="M369" s="5">
        <f t="shared" si="35"/>
        <v>0</v>
      </c>
      <c r="N369" s="5">
        <f t="shared" si="48"/>
        <v>13</v>
      </c>
      <c r="O369" s="3" t="s">
        <v>20</v>
      </c>
      <c r="P369" s="3" t="str">
        <f t="array" ref="P369">INDEX(Items!B$2:B$1090,MATCH($O369,Items!$A$2:$A$1090,0))</f>
        <v xml:space="preserve"> </v>
      </c>
      <c r="Q369" s="3" t="str">
        <f t="array" ref="Q369">INDEX(Items!C$2:C$1090,MATCH($O369,Items!$A$2:$A$1090,0))</f>
        <v xml:space="preserve"> </v>
      </c>
      <c r="R369" s="3" t="str">
        <f t="array" ref="R369">INDEX(Items!D$2:D$1090,MATCH($O369,Items!$A$2:$A$1090,0))</f>
        <v xml:space="preserve"> </v>
      </c>
      <c r="S369" s="3"/>
    </row>
    <row r="370" spans="1:19" ht="15.75" customHeight="1" x14ac:dyDescent="0.25">
      <c r="A370" s="3">
        <f t="shared" si="46"/>
        <v>1</v>
      </c>
      <c r="B370" s="3" t="str">
        <f t="shared" si="28"/>
        <v/>
      </c>
      <c r="C370" s="3">
        <f t="shared" si="49"/>
        <v>1</v>
      </c>
      <c r="D370" s="4"/>
      <c r="E370" s="3"/>
      <c r="F370" s="3" t="e">
        <f t="array" ref="F370">INDEX(Establishment!B$2:B$1042,MATCH($E370,Establishment!$A$2:$A$1042,0))</f>
        <v>#N/A</v>
      </c>
      <c r="G370" s="3" t="e">
        <f t="array" ref="G370">INDEX(Establishment!C$2:C$1042,MATCH($E370,Establishment!$A$2:$A$1042,0))</f>
        <v>#N/A</v>
      </c>
      <c r="H370" s="3"/>
      <c r="I370" s="5"/>
      <c r="J370" s="3"/>
      <c r="K370" s="3"/>
      <c r="L370" s="5"/>
      <c r="M370" s="5">
        <f t="shared" si="35"/>
        <v>0</v>
      </c>
      <c r="N370" s="5">
        <f t="shared" si="48"/>
        <v>13</v>
      </c>
      <c r="O370" s="3" t="s">
        <v>20</v>
      </c>
      <c r="P370" s="3" t="str">
        <f t="array" ref="P370">INDEX(Items!B$2:B$1090,MATCH($O370,Items!$A$2:$A$1090,0))</f>
        <v xml:space="preserve"> </v>
      </c>
      <c r="Q370" s="3" t="str">
        <f t="array" ref="Q370">INDEX(Items!C$2:C$1090,MATCH($O370,Items!$A$2:$A$1090,0))</f>
        <v xml:space="preserve"> </v>
      </c>
      <c r="R370" s="3" t="str">
        <f t="array" ref="R370">INDEX(Items!D$2:D$1090,MATCH($O370,Items!$A$2:$A$1090,0))</f>
        <v xml:space="preserve"> </v>
      </c>
      <c r="S370" s="3"/>
    </row>
    <row r="371" spans="1:19" ht="15.75" customHeight="1" x14ac:dyDescent="0.25">
      <c r="A371" s="3">
        <f t="shared" si="46"/>
        <v>1</v>
      </c>
      <c r="B371" s="3" t="str">
        <f t="shared" si="28"/>
        <v/>
      </c>
      <c r="C371" s="3">
        <f t="shared" si="49"/>
        <v>1</v>
      </c>
      <c r="D371" s="4"/>
      <c r="E371" s="3"/>
      <c r="F371" s="3" t="e">
        <f t="array" ref="F371">INDEX(Establishment!B$2:B$1042,MATCH($E371,Establishment!$A$2:$A$1042,0))</f>
        <v>#N/A</v>
      </c>
      <c r="G371" s="3" t="e">
        <f t="array" ref="G371">INDEX(Establishment!C$2:C$1042,MATCH($E371,Establishment!$A$2:$A$1042,0))</f>
        <v>#N/A</v>
      </c>
      <c r="H371" s="3"/>
      <c r="I371" s="5"/>
      <c r="J371" s="3"/>
      <c r="K371" s="3"/>
      <c r="L371" s="5"/>
      <c r="M371" s="5">
        <f t="shared" si="35"/>
        <v>0</v>
      </c>
      <c r="N371" s="5">
        <f t="shared" si="48"/>
        <v>13</v>
      </c>
      <c r="O371" s="3" t="s">
        <v>20</v>
      </c>
      <c r="P371" s="3" t="str">
        <f t="array" ref="P371">INDEX(Items!B$2:B$1090,MATCH($O371,Items!$A$2:$A$1090,0))</f>
        <v xml:space="preserve"> </v>
      </c>
      <c r="Q371" s="3" t="str">
        <f t="array" ref="Q371">INDEX(Items!C$2:C$1090,MATCH($O371,Items!$A$2:$A$1090,0))</f>
        <v xml:space="preserve"> </v>
      </c>
      <c r="R371" s="3" t="str">
        <f t="array" ref="R371">INDEX(Items!D$2:D$1090,MATCH($O371,Items!$A$2:$A$1090,0))</f>
        <v xml:space="preserve"> </v>
      </c>
      <c r="S371" s="3"/>
    </row>
    <row r="372" spans="1:19" ht="15.75" customHeight="1" x14ac:dyDescent="0.25">
      <c r="A372" s="3">
        <f t="shared" si="46"/>
        <v>1</v>
      </c>
      <c r="B372" s="3" t="str">
        <f t="shared" si="28"/>
        <v/>
      </c>
      <c r="C372" s="3">
        <f t="shared" si="49"/>
        <v>1</v>
      </c>
      <c r="D372" s="4"/>
      <c r="E372" s="3"/>
      <c r="F372" s="3" t="e">
        <f t="array" ref="F372">INDEX(Establishment!B$2:B$1042,MATCH($E372,Establishment!$A$2:$A$1042,0))</f>
        <v>#N/A</v>
      </c>
      <c r="G372" s="3" t="e">
        <f t="array" ref="G372">INDEX(Establishment!C$2:C$1042,MATCH($E372,Establishment!$A$2:$A$1042,0))</f>
        <v>#N/A</v>
      </c>
      <c r="H372" s="3"/>
      <c r="I372" s="5"/>
      <c r="J372" s="3"/>
      <c r="K372" s="3"/>
      <c r="L372" s="5"/>
      <c r="M372" s="5">
        <f t="shared" si="35"/>
        <v>0</v>
      </c>
      <c r="N372" s="5">
        <f t="shared" si="48"/>
        <v>13</v>
      </c>
      <c r="O372" s="3" t="s">
        <v>20</v>
      </c>
      <c r="P372" s="3" t="str">
        <f t="array" ref="P372">INDEX(Items!B$2:B$1090,MATCH($O372,Items!$A$2:$A$1090,0))</f>
        <v xml:space="preserve"> </v>
      </c>
      <c r="Q372" s="3" t="str">
        <f t="array" ref="Q372">INDEX(Items!C$2:C$1090,MATCH($O372,Items!$A$2:$A$1090,0))</f>
        <v xml:space="preserve"> </v>
      </c>
      <c r="R372" s="3" t="str">
        <f t="array" ref="R372">INDEX(Items!D$2:D$1090,MATCH($O372,Items!$A$2:$A$1090,0))</f>
        <v xml:space="preserve"> </v>
      </c>
      <c r="S372" s="3"/>
    </row>
    <row r="373" spans="1:19" ht="15.75" customHeight="1" x14ac:dyDescent="0.25">
      <c r="A373" s="3">
        <f t="shared" si="46"/>
        <v>1</v>
      </c>
      <c r="B373" s="3" t="str">
        <f t="shared" si="28"/>
        <v/>
      </c>
      <c r="C373" s="3">
        <f t="shared" si="49"/>
        <v>1</v>
      </c>
      <c r="D373" s="4"/>
      <c r="E373" s="3"/>
      <c r="F373" s="3" t="e">
        <f t="array" ref="F373">INDEX(Establishment!B$2:B$1042,MATCH($E373,Establishment!$A$2:$A$1042,0))</f>
        <v>#N/A</v>
      </c>
      <c r="G373" s="3" t="e">
        <f t="array" ref="G373">INDEX(Establishment!C$2:C$1042,MATCH($E373,Establishment!$A$2:$A$1042,0))</f>
        <v>#N/A</v>
      </c>
      <c r="H373" s="3"/>
      <c r="I373" s="5"/>
      <c r="J373" s="3"/>
      <c r="K373" s="3"/>
      <c r="L373" s="5"/>
      <c r="M373" s="5">
        <f t="shared" si="35"/>
        <v>0</v>
      </c>
      <c r="N373" s="5">
        <f t="shared" si="48"/>
        <v>13</v>
      </c>
      <c r="O373" s="3" t="s">
        <v>20</v>
      </c>
      <c r="P373" s="3" t="str">
        <f t="array" ref="P373">INDEX(Items!B$2:B$1090,MATCH($O373,Items!$A$2:$A$1090,0))</f>
        <v xml:space="preserve"> </v>
      </c>
      <c r="Q373" s="3" t="str">
        <f t="array" ref="Q373">INDEX(Items!C$2:C$1090,MATCH($O373,Items!$A$2:$A$1090,0))</f>
        <v xml:space="preserve"> </v>
      </c>
      <c r="R373" s="3" t="str">
        <f t="array" ref="R373">INDEX(Items!D$2:D$1090,MATCH($O373,Items!$A$2:$A$1090,0))</f>
        <v xml:space="preserve"> </v>
      </c>
      <c r="S373" s="3"/>
    </row>
    <row r="374" spans="1:19" ht="15.75" customHeight="1" x14ac:dyDescent="0.25">
      <c r="A374" s="3">
        <f t="shared" si="46"/>
        <v>1</v>
      </c>
      <c r="B374" s="3" t="str">
        <f t="shared" si="28"/>
        <v/>
      </c>
      <c r="C374" s="3">
        <f t="shared" si="49"/>
        <v>1</v>
      </c>
      <c r="D374" s="4"/>
      <c r="E374" s="3"/>
      <c r="F374" s="3" t="e">
        <f t="array" ref="F374">INDEX(Establishment!B$2:B$1042,MATCH($E374,Establishment!$A$2:$A$1042,0))</f>
        <v>#N/A</v>
      </c>
      <c r="G374" s="3" t="e">
        <f t="array" ref="G374">INDEX(Establishment!C$2:C$1042,MATCH($E374,Establishment!$A$2:$A$1042,0))</f>
        <v>#N/A</v>
      </c>
      <c r="H374" s="3"/>
      <c r="I374" s="5"/>
      <c r="J374" s="3"/>
      <c r="K374" s="3"/>
      <c r="L374" s="5"/>
      <c r="M374" s="5">
        <f t="shared" si="35"/>
        <v>0</v>
      </c>
      <c r="N374" s="5">
        <f t="shared" si="48"/>
        <v>13</v>
      </c>
      <c r="O374" s="3" t="s">
        <v>20</v>
      </c>
      <c r="P374" s="3" t="str">
        <f t="array" ref="P374">INDEX(Items!B$2:B$1090,MATCH($O374,Items!$A$2:$A$1090,0))</f>
        <v xml:space="preserve"> </v>
      </c>
      <c r="Q374" s="3" t="str">
        <f t="array" ref="Q374">INDEX(Items!C$2:C$1090,MATCH($O374,Items!$A$2:$A$1090,0))</f>
        <v xml:space="preserve"> </v>
      </c>
      <c r="R374" s="3" t="str">
        <f t="array" ref="R374">INDEX(Items!D$2:D$1090,MATCH($O374,Items!$A$2:$A$1090,0))</f>
        <v xml:space="preserve"> </v>
      </c>
      <c r="S374" s="3"/>
    </row>
    <row r="375" spans="1:19" ht="15.75" customHeight="1" x14ac:dyDescent="0.25">
      <c r="A375" s="3">
        <f t="shared" si="46"/>
        <v>1</v>
      </c>
      <c r="B375" s="3" t="str">
        <f t="shared" si="28"/>
        <v/>
      </c>
      <c r="C375" s="3">
        <f t="shared" si="49"/>
        <v>1</v>
      </c>
      <c r="D375" s="4"/>
      <c r="E375" s="3"/>
      <c r="F375" s="3" t="e">
        <f t="array" ref="F375">INDEX(Establishment!B$2:B$1042,MATCH($E375,Establishment!$A$2:$A$1042,0))</f>
        <v>#N/A</v>
      </c>
      <c r="G375" s="3" t="e">
        <f t="array" ref="G375">INDEX(Establishment!C$2:C$1042,MATCH($E375,Establishment!$A$2:$A$1042,0))</f>
        <v>#N/A</v>
      </c>
      <c r="H375" s="3"/>
      <c r="I375" s="5"/>
      <c r="J375" s="3"/>
      <c r="K375" s="3"/>
      <c r="L375" s="5"/>
      <c r="M375" s="5">
        <f t="shared" si="35"/>
        <v>0</v>
      </c>
      <c r="N375" s="5">
        <f t="shared" si="48"/>
        <v>13</v>
      </c>
      <c r="O375" s="3" t="s">
        <v>20</v>
      </c>
      <c r="P375" s="3" t="str">
        <f t="array" ref="P375">INDEX(Items!B$2:B$1090,MATCH($O375,Items!$A$2:$A$1090,0))</f>
        <v xml:space="preserve"> </v>
      </c>
      <c r="Q375" s="3" t="str">
        <f t="array" ref="Q375">INDEX(Items!C$2:C$1090,MATCH($O375,Items!$A$2:$A$1090,0))</f>
        <v xml:space="preserve"> </v>
      </c>
      <c r="R375" s="3" t="str">
        <f t="array" ref="R375">INDEX(Items!D$2:D$1090,MATCH($O375,Items!$A$2:$A$1090,0))</f>
        <v xml:space="preserve"> </v>
      </c>
      <c r="S375" s="3"/>
    </row>
    <row r="376" spans="1:19" ht="15.75" customHeight="1" x14ac:dyDescent="0.25">
      <c r="A376" s="3">
        <f t="shared" si="46"/>
        <v>1</v>
      </c>
      <c r="B376" s="3" t="str">
        <f t="shared" si="28"/>
        <v/>
      </c>
      <c r="C376" s="3">
        <f t="shared" si="49"/>
        <v>1</v>
      </c>
      <c r="D376" s="4"/>
      <c r="E376" s="3"/>
      <c r="F376" s="3" t="e">
        <f t="array" ref="F376">INDEX(Establishment!B$2:B$1042,MATCH($E376,Establishment!$A$2:$A$1042,0))</f>
        <v>#N/A</v>
      </c>
      <c r="G376" s="3" t="e">
        <f t="array" ref="G376">INDEX(Establishment!C$2:C$1042,MATCH($E376,Establishment!$A$2:$A$1042,0))</f>
        <v>#N/A</v>
      </c>
      <c r="H376" s="3"/>
      <c r="I376" s="5"/>
      <c r="J376" s="3"/>
      <c r="K376" s="3"/>
      <c r="L376" s="5"/>
      <c r="M376" s="5">
        <f t="shared" si="35"/>
        <v>0</v>
      </c>
      <c r="N376" s="5">
        <f t="shared" si="48"/>
        <v>13</v>
      </c>
      <c r="O376" s="3" t="s">
        <v>20</v>
      </c>
      <c r="P376" s="3" t="str">
        <f t="array" ref="P376">INDEX(Items!B$2:B$1090,MATCH($O376,Items!$A$2:$A$1090,0))</f>
        <v xml:space="preserve"> </v>
      </c>
      <c r="Q376" s="3" t="str">
        <f t="array" ref="Q376">INDEX(Items!C$2:C$1090,MATCH($O376,Items!$A$2:$A$1090,0))</f>
        <v xml:space="preserve"> </v>
      </c>
      <c r="R376" s="3" t="str">
        <f t="array" ref="R376">INDEX(Items!D$2:D$1090,MATCH($O376,Items!$A$2:$A$1090,0))</f>
        <v xml:space="preserve"> </v>
      </c>
      <c r="S376" s="3"/>
    </row>
    <row r="377" spans="1:19" ht="15.75" customHeight="1" x14ac:dyDescent="0.25">
      <c r="A377" s="3">
        <f t="shared" si="46"/>
        <v>1</v>
      </c>
      <c r="B377" s="3" t="str">
        <f t="shared" si="28"/>
        <v/>
      </c>
      <c r="C377" s="3">
        <f t="shared" si="49"/>
        <v>1</v>
      </c>
      <c r="D377" s="4"/>
      <c r="E377" s="3"/>
      <c r="F377" s="3" t="e">
        <f t="array" ref="F377">INDEX(Establishment!B$2:B$1042,MATCH($E377,Establishment!$A$2:$A$1042,0))</f>
        <v>#N/A</v>
      </c>
      <c r="G377" s="3" t="e">
        <f t="array" ref="G377">INDEX(Establishment!C$2:C$1042,MATCH($E377,Establishment!$A$2:$A$1042,0))</f>
        <v>#N/A</v>
      </c>
      <c r="H377" s="3"/>
      <c r="I377" s="5"/>
      <c r="J377" s="3"/>
      <c r="K377" s="3"/>
      <c r="L377" s="5"/>
      <c r="M377" s="5">
        <f t="shared" si="35"/>
        <v>0</v>
      </c>
      <c r="N377" s="5">
        <f t="shared" si="48"/>
        <v>13</v>
      </c>
      <c r="O377" s="3" t="s">
        <v>20</v>
      </c>
      <c r="P377" s="3" t="str">
        <f t="array" ref="P377">INDEX(Items!B$2:B$1090,MATCH($O377,Items!$A$2:$A$1090,0))</f>
        <v xml:space="preserve"> </v>
      </c>
      <c r="Q377" s="3" t="str">
        <f t="array" ref="Q377">INDEX(Items!C$2:C$1090,MATCH($O377,Items!$A$2:$A$1090,0))</f>
        <v xml:space="preserve"> </v>
      </c>
      <c r="R377" s="3" t="str">
        <f t="array" ref="R377">INDEX(Items!D$2:D$1090,MATCH($O377,Items!$A$2:$A$1090,0))</f>
        <v xml:space="preserve"> </v>
      </c>
      <c r="S377" s="3"/>
    </row>
    <row r="378" spans="1:19" ht="15.75" customHeight="1" x14ac:dyDescent="0.25">
      <c r="A378" s="3">
        <f t="shared" si="46"/>
        <v>1</v>
      </c>
      <c r="B378" s="3" t="str">
        <f t="shared" si="28"/>
        <v/>
      </c>
      <c r="C378" s="3">
        <f t="shared" si="49"/>
        <v>1</v>
      </c>
      <c r="D378" s="4"/>
      <c r="E378" s="3"/>
      <c r="F378" s="3" t="e">
        <f t="array" ref="F378">INDEX(Establishment!B$2:B$1042,MATCH($E378,Establishment!$A$2:$A$1042,0))</f>
        <v>#N/A</v>
      </c>
      <c r="G378" s="3" t="e">
        <f t="array" ref="G378">INDEX(Establishment!C$2:C$1042,MATCH($E378,Establishment!$A$2:$A$1042,0))</f>
        <v>#N/A</v>
      </c>
      <c r="H378" s="3"/>
      <c r="I378" s="5"/>
      <c r="J378" s="3"/>
      <c r="K378" s="3"/>
      <c r="L378" s="5"/>
      <c r="M378" s="5">
        <f t="shared" si="35"/>
        <v>0</v>
      </c>
      <c r="N378" s="5">
        <f t="shared" si="48"/>
        <v>13</v>
      </c>
      <c r="O378" s="3" t="s">
        <v>20</v>
      </c>
      <c r="P378" s="3" t="str">
        <f t="array" ref="P378">INDEX(Items!B$2:B$1090,MATCH($O378,Items!$A$2:$A$1090,0))</f>
        <v xml:space="preserve"> </v>
      </c>
      <c r="Q378" s="3" t="str">
        <f t="array" ref="Q378">INDEX(Items!C$2:C$1090,MATCH($O378,Items!$A$2:$A$1090,0))</f>
        <v xml:space="preserve"> </v>
      </c>
      <c r="R378" s="3" t="str">
        <f t="array" ref="R378">INDEX(Items!D$2:D$1090,MATCH($O378,Items!$A$2:$A$1090,0))</f>
        <v xml:space="preserve"> </v>
      </c>
      <c r="S378" s="3"/>
    </row>
    <row r="379" spans="1:19" ht="15.75" customHeight="1" x14ac:dyDescent="0.25">
      <c r="A379" s="3">
        <f t="shared" si="46"/>
        <v>1</v>
      </c>
      <c r="B379" s="3" t="str">
        <f t="shared" si="28"/>
        <v/>
      </c>
      <c r="C379" s="3">
        <f t="shared" si="49"/>
        <v>1</v>
      </c>
      <c r="D379" s="4"/>
      <c r="E379" s="3"/>
      <c r="F379" s="3" t="e">
        <f t="array" ref="F379">INDEX(Establishment!B$2:B$1042,MATCH($E379,Establishment!$A$2:$A$1042,0))</f>
        <v>#N/A</v>
      </c>
      <c r="G379" s="3" t="e">
        <f t="array" ref="G379">INDEX(Establishment!C$2:C$1042,MATCH($E379,Establishment!$A$2:$A$1042,0))</f>
        <v>#N/A</v>
      </c>
      <c r="H379" s="3"/>
      <c r="I379" s="5"/>
      <c r="J379" s="3"/>
      <c r="K379" s="3"/>
      <c r="L379" s="5"/>
      <c r="M379" s="5">
        <f t="shared" si="35"/>
        <v>0</v>
      </c>
      <c r="N379" s="5">
        <f t="shared" si="48"/>
        <v>13</v>
      </c>
      <c r="O379" s="3" t="s">
        <v>20</v>
      </c>
      <c r="P379" s="3" t="str">
        <f t="array" ref="P379">INDEX(Items!B$2:B$1090,MATCH($O379,Items!$A$2:$A$1090,0))</f>
        <v xml:space="preserve"> </v>
      </c>
      <c r="Q379" s="3" t="str">
        <f t="array" ref="Q379">INDEX(Items!C$2:C$1090,MATCH($O379,Items!$A$2:$A$1090,0))</f>
        <v xml:space="preserve"> </v>
      </c>
      <c r="R379" s="3" t="str">
        <f t="array" ref="R379">INDEX(Items!D$2:D$1090,MATCH($O379,Items!$A$2:$A$1090,0))</f>
        <v xml:space="preserve"> </v>
      </c>
      <c r="S379" s="3"/>
    </row>
    <row r="380" spans="1:19" ht="15.75" customHeight="1" x14ac:dyDescent="0.25">
      <c r="A380" s="3">
        <f t="shared" si="46"/>
        <v>1</v>
      </c>
      <c r="B380" s="3" t="str">
        <f t="shared" si="28"/>
        <v/>
      </c>
      <c r="C380" s="3">
        <f t="shared" si="49"/>
        <v>1</v>
      </c>
      <c r="D380" s="4"/>
      <c r="E380" s="3"/>
      <c r="F380" s="3" t="e">
        <f t="array" ref="F380">INDEX(Establishment!B$2:B$1042,MATCH($E380,Establishment!$A$2:$A$1042,0))</f>
        <v>#N/A</v>
      </c>
      <c r="G380" s="3" t="e">
        <f t="array" ref="G380">INDEX(Establishment!C$2:C$1042,MATCH($E380,Establishment!$A$2:$A$1042,0))</f>
        <v>#N/A</v>
      </c>
      <c r="H380" s="3"/>
      <c r="I380" s="5"/>
      <c r="J380" s="3"/>
      <c r="K380" s="3"/>
      <c r="L380" s="5"/>
      <c r="M380" s="5">
        <f t="shared" si="35"/>
        <v>0</v>
      </c>
      <c r="N380" s="5">
        <f t="shared" si="48"/>
        <v>13</v>
      </c>
      <c r="O380" s="3" t="s">
        <v>20</v>
      </c>
      <c r="P380" s="3" t="str">
        <f t="array" ref="P380">INDEX(Items!B$2:B$1090,MATCH($O380,Items!$A$2:$A$1090,0))</f>
        <v xml:space="preserve"> </v>
      </c>
      <c r="Q380" s="3" t="str">
        <f t="array" ref="Q380">INDEX(Items!C$2:C$1090,MATCH($O380,Items!$A$2:$A$1090,0))</f>
        <v xml:space="preserve"> </v>
      </c>
      <c r="R380" s="3" t="str">
        <f t="array" ref="R380">INDEX(Items!D$2:D$1090,MATCH($O380,Items!$A$2:$A$1090,0))</f>
        <v xml:space="preserve"> </v>
      </c>
      <c r="S380" s="3"/>
    </row>
    <row r="381" spans="1:19" ht="15.75" customHeight="1" x14ac:dyDescent="0.25">
      <c r="A381" s="3">
        <f t="shared" si="46"/>
        <v>1</v>
      </c>
      <c r="B381" s="3" t="str">
        <f t="shared" si="28"/>
        <v/>
      </c>
      <c r="C381" s="3">
        <f t="shared" si="49"/>
        <v>1</v>
      </c>
      <c r="D381" s="4"/>
      <c r="E381" s="3"/>
      <c r="F381" s="3" t="e">
        <f t="array" ref="F381">INDEX(Establishment!B$2:B$1042,MATCH($E381,Establishment!$A$2:$A$1042,0))</f>
        <v>#N/A</v>
      </c>
      <c r="G381" s="3" t="e">
        <f t="array" ref="G381">INDEX(Establishment!C$2:C$1042,MATCH($E381,Establishment!$A$2:$A$1042,0))</f>
        <v>#N/A</v>
      </c>
      <c r="H381" s="3"/>
      <c r="I381" s="5"/>
      <c r="J381" s="3"/>
      <c r="K381" s="3"/>
      <c r="L381" s="5"/>
      <c r="M381" s="5">
        <f t="shared" si="35"/>
        <v>0</v>
      </c>
      <c r="N381" s="5">
        <f t="shared" si="48"/>
        <v>13</v>
      </c>
      <c r="O381" s="3" t="s">
        <v>20</v>
      </c>
      <c r="P381" s="3" t="str">
        <f t="array" ref="P381">INDEX(Items!B$2:B$1090,MATCH($O381,Items!$A$2:$A$1090,0))</f>
        <v xml:space="preserve"> </v>
      </c>
      <c r="Q381" s="3" t="str">
        <f t="array" ref="Q381">INDEX(Items!C$2:C$1090,MATCH($O381,Items!$A$2:$A$1090,0))</f>
        <v xml:space="preserve"> </v>
      </c>
      <c r="R381" s="3" t="str">
        <f t="array" ref="R381">INDEX(Items!D$2:D$1090,MATCH($O381,Items!$A$2:$A$1090,0))</f>
        <v xml:space="preserve"> </v>
      </c>
      <c r="S381" s="3"/>
    </row>
    <row r="382" spans="1:19" ht="15.75" customHeight="1" x14ac:dyDescent="0.25">
      <c r="A382" s="3">
        <f t="shared" si="46"/>
        <v>1</v>
      </c>
      <c r="B382" s="3" t="str">
        <f t="shared" si="28"/>
        <v/>
      </c>
      <c r="C382" s="3">
        <f t="shared" si="49"/>
        <v>1</v>
      </c>
      <c r="D382" s="4"/>
      <c r="E382" s="3"/>
      <c r="F382" s="3" t="e">
        <f t="array" ref="F382">INDEX(Establishment!B$2:B$1042,MATCH($E382,Establishment!$A$2:$A$1042,0))</f>
        <v>#N/A</v>
      </c>
      <c r="G382" s="3" t="e">
        <f t="array" ref="G382">INDEX(Establishment!C$2:C$1042,MATCH($E382,Establishment!$A$2:$A$1042,0))</f>
        <v>#N/A</v>
      </c>
      <c r="H382" s="3"/>
      <c r="I382" s="5"/>
      <c r="J382" s="3"/>
      <c r="K382" s="3"/>
      <c r="L382" s="5"/>
      <c r="M382" s="5">
        <f t="shared" si="35"/>
        <v>0</v>
      </c>
      <c r="N382" s="5">
        <f t="shared" si="48"/>
        <v>13</v>
      </c>
      <c r="O382" s="3" t="s">
        <v>20</v>
      </c>
      <c r="P382" s="3" t="str">
        <f t="array" ref="P382">INDEX(Items!B$2:B$1090,MATCH($O382,Items!$A$2:$A$1090,0))</f>
        <v xml:space="preserve"> </v>
      </c>
      <c r="Q382" s="3" t="str">
        <f t="array" ref="Q382">INDEX(Items!C$2:C$1090,MATCH($O382,Items!$A$2:$A$1090,0))</f>
        <v xml:space="preserve"> </v>
      </c>
      <c r="R382" s="3" t="str">
        <f t="array" ref="R382">INDEX(Items!D$2:D$1090,MATCH($O382,Items!$A$2:$A$1090,0))</f>
        <v xml:space="preserve"> </v>
      </c>
      <c r="S382" s="3"/>
    </row>
    <row r="383" spans="1:19" ht="15.75" customHeight="1" x14ac:dyDescent="0.25">
      <c r="A383" s="3">
        <f t="shared" si="46"/>
        <v>1</v>
      </c>
      <c r="B383" s="3" t="str">
        <f t="shared" si="28"/>
        <v/>
      </c>
      <c r="C383" s="3">
        <f t="shared" si="49"/>
        <v>1</v>
      </c>
      <c r="D383" s="4"/>
      <c r="E383" s="3"/>
      <c r="F383" s="3" t="e">
        <f t="array" ref="F383">INDEX(Establishment!B$2:B$1042,MATCH($E383,Establishment!$A$2:$A$1042,0))</f>
        <v>#N/A</v>
      </c>
      <c r="G383" s="3" t="e">
        <f t="array" ref="G383">INDEX(Establishment!C$2:C$1042,MATCH($E383,Establishment!$A$2:$A$1042,0))</f>
        <v>#N/A</v>
      </c>
      <c r="H383" s="3"/>
      <c r="I383" s="5"/>
      <c r="J383" s="3"/>
      <c r="K383" s="3"/>
      <c r="L383" s="5"/>
      <c r="M383" s="5">
        <f t="shared" si="35"/>
        <v>0</v>
      </c>
      <c r="N383" s="5">
        <f t="shared" si="48"/>
        <v>13</v>
      </c>
      <c r="O383" s="3" t="s">
        <v>20</v>
      </c>
      <c r="P383" s="3" t="str">
        <f t="array" ref="P383">INDEX(Items!B$2:B$1090,MATCH($O383,Items!$A$2:$A$1090,0))</f>
        <v xml:space="preserve"> </v>
      </c>
      <c r="Q383" s="3" t="str">
        <f t="array" ref="Q383">INDEX(Items!C$2:C$1090,MATCH($O383,Items!$A$2:$A$1090,0))</f>
        <v xml:space="preserve"> </v>
      </c>
      <c r="R383" s="3" t="str">
        <f t="array" ref="R383">INDEX(Items!D$2:D$1090,MATCH($O383,Items!$A$2:$A$1090,0))</f>
        <v xml:space="preserve"> </v>
      </c>
      <c r="S383" s="3"/>
    </row>
    <row r="384" spans="1:19" ht="15.75" customHeight="1" x14ac:dyDescent="0.25">
      <c r="A384" s="3">
        <f t="shared" si="46"/>
        <v>1</v>
      </c>
      <c r="B384" s="3" t="str">
        <f t="shared" si="28"/>
        <v/>
      </c>
      <c r="C384" s="3">
        <f t="shared" si="49"/>
        <v>1</v>
      </c>
      <c r="D384" s="4"/>
      <c r="E384" s="3"/>
      <c r="F384" s="3" t="e">
        <f t="array" ref="F384">INDEX(Establishment!B$2:B$1042,MATCH($E384,Establishment!$A$2:$A$1042,0))</f>
        <v>#N/A</v>
      </c>
      <c r="G384" s="3" t="e">
        <f t="array" ref="G384">INDEX(Establishment!C$2:C$1042,MATCH($E384,Establishment!$A$2:$A$1042,0))</f>
        <v>#N/A</v>
      </c>
      <c r="H384" s="3"/>
      <c r="I384" s="5"/>
      <c r="J384" s="3"/>
      <c r="K384" s="3"/>
      <c r="L384" s="5"/>
      <c r="M384" s="5">
        <f t="shared" si="35"/>
        <v>0</v>
      </c>
      <c r="N384" s="5">
        <f t="shared" si="48"/>
        <v>13</v>
      </c>
      <c r="O384" s="3" t="s">
        <v>20</v>
      </c>
      <c r="P384" s="3" t="str">
        <f t="array" ref="P384">INDEX(Items!B$2:B$1090,MATCH($O384,Items!$A$2:$A$1090,0))</f>
        <v xml:space="preserve"> </v>
      </c>
      <c r="Q384" s="3" t="str">
        <f t="array" ref="Q384">INDEX(Items!C$2:C$1090,MATCH($O384,Items!$A$2:$A$1090,0))</f>
        <v xml:space="preserve"> </v>
      </c>
      <c r="R384" s="3" t="str">
        <f t="array" ref="R384">INDEX(Items!D$2:D$1090,MATCH($O384,Items!$A$2:$A$1090,0))</f>
        <v xml:space="preserve"> </v>
      </c>
      <c r="S384" s="3"/>
    </row>
    <row r="385" spans="1:19" ht="15.75" customHeight="1" x14ac:dyDescent="0.25">
      <c r="A385" s="3">
        <f t="shared" si="46"/>
        <v>1</v>
      </c>
      <c r="B385" s="3" t="str">
        <f t="shared" si="28"/>
        <v/>
      </c>
      <c r="C385" s="3">
        <f t="shared" si="49"/>
        <v>1</v>
      </c>
      <c r="D385" s="4"/>
      <c r="E385" s="3"/>
      <c r="F385" s="3" t="e">
        <f t="array" ref="F385">INDEX(Establishment!B$2:B$1042,MATCH($E385,Establishment!$A$2:$A$1042,0))</f>
        <v>#N/A</v>
      </c>
      <c r="G385" s="3" t="e">
        <f t="array" ref="G385">INDEX(Establishment!C$2:C$1042,MATCH($E385,Establishment!$A$2:$A$1042,0))</f>
        <v>#N/A</v>
      </c>
      <c r="H385" s="3"/>
      <c r="I385" s="5"/>
      <c r="J385" s="3"/>
      <c r="K385" s="3"/>
      <c r="L385" s="5"/>
      <c r="M385" s="5">
        <f t="shared" si="35"/>
        <v>0</v>
      </c>
      <c r="N385" s="5">
        <f t="shared" si="48"/>
        <v>13</v>
      </c>
      <c r="O385" s="3" t="s">
        <v>20</v>
      </c>
      <c r="P385" s="3" t="str">
        <f t="array" ref="P385">INDEX(Items!B$2:B$1090,MATCH($O385,Items!$A$2:$A$1090,0))</f>
        <v xml:space="preserve"> </v>
      </c>
      <c r="Q385" s="3" t="str">
        <f t="array" ref="Q385">INDEX(Items!C$2:C$1090,MATCH($O385,Items!$A$2:$A$1090,0))</f>
        <v xml:space="preserve"> </v>
      </c>
      <c r="R385" s="3" t="str">
        <f t="array" ref="R385">INDEX(Items!D$2:D$1090,MATCH($O385,Items!$A$2:$A$1090,0))</f>
        <v xml:space="preserve"> </v>
      </c>
      <c r="S385" s="3"/>
    </row>
    <row r="386" spans="1:19" ht="15.75" customHeight="1" x14ac:dyDescent="0.25">
      <c r="A386" s="3">
        <f t="shared" si="46"/>
        <v>1</v>
      </c>
      <c r="B386" s="3" t="str">
        <f t="shared" si="28"/>
        <v/>
      </c>
      <c r="C386" s="3">
        <f t="shared" si="49"/>
        <v>1</v>
      </c>
      <c r="D386" s="4"/>
      <c r="E386" s="3"/>
      <c r="F386" s="3" t="e">
        <f t="array" ref="F386">INDEX(Establishment!B$2:B$1042,MATCH($E386,Establishment!$A$2:$A$1042,0))</f>
        <v>#N/A</v>
      </c>
      <c r="G386" s="3" t="e">
        <f t="array" ref="G386">INDEX(Establishment!C$2:C$1042,MATCH($E386,Establishment!$A$2:$A$1042,0))</f>
        <v>#N/A</v>
      </c>
      <c r="H386" s="3"/>
      <c r="I386" s="5"/>
      <c r="J386" s="3"/>
      <c r="K386" s="3"/>
      <c r="L386" s="5"/>
      <c r="M386" s="5">
        <f t="shared" si="35"/>
        <v>0</v>
      </c>
      <c r="N386" s="5">
        <f t="shared" si="48"/>
        <v>13</v>
      </c>
      <c r="O386" s="3" t="s">
        <v>20</v>
      </c>
      <c r="P386" s="3" t="str">
        <f t="array" ref="P386">INDEX(Items!B$2:B$1090,MATCH($O386,Items!$A$2:$A$1090,0))</f>
        <v xml:space="preserve"> </v>
      </c>
      <c r="Q386" s="3" t="str">
        <f t="array" ref="Q386">INDEX(Items!C$2:C$1090,MATCH($O386,Items!$A$2:$A$1090,0))</f>
        <v xml:space="preserve"> </v>
      </c>
      <c r="R386" s="3" t="str">
        <f t="array" ref="R386">INDEX(Items!D$2:D$1090,MATCH($O386,Items!$A$2:$A$1090,0))</f>
        <v xml:space="preserve"> </v>
      </c>
      <c r="S386" s="3"/>
    </row>
    <row r="387" spans="1:19" ht="15.75" customHeight="1" x14ac:dyDescent="0.25">
      <c r="A387" s="3">
        <f t="shared" si="46"/>
        <v>1</v>
      </c>
      <c r="B387" s="3" t="str">
        <f t="shared" si="28"/>
        <v/>
      </c>
      <c r="C387" s="3">
        <f t="shared" si="49"/>
        <v>1</v>
      </c>
      <c r="D387" s="4"/>
      <c r="E387" s="3"/>
      <c r="F387" s="3" t="e">
        <f t="array" ref="F387">INDEX(Establishment!B$2:B$1042,MATCH($E387,Establishment!$A$2:$A$1042,0))</f>
        <v>#N/A</v>
      </c>
      <c r="G387" s="3" t="e">
        <f t="array" ref="G387">INDEX(Establishment!C$2:C$1042,MATCH($E387,Establishment!$A$2:$A$1042,0))</f>
        <v>#N/A</v>
      </c>
      <c r="H387" s="3"/>
      <c r="I387" s="5"/>
      <c r="J387" s="3"/>
      <c r="K387" s="3"/>
      <c r="L387" s="5"/>
      <c r="M387" s="5">
        <f t="shared" si="35"/>
        <v>0</v>
      </c>
      <c r="N387" s="5">
        <f t="shared" si="48"/>
        <v>13</v>
      </c>
      <c r="O387" s="3" t="s">
        <v>20</v>
      </c>
      <c r="P387" s="3" t="str">
        <f t="array" ref="P387">INDEX(Items!B$2:B$1090,MATCH($O387,Items!$A$2:$A$1090,0))</f>
        <v xml:space="preserve"> </v>
      </c>
      <c r="Q387" s="3" t="str">
        <f t="array" ref="Q387">INDEX(Items!C$2:C$1090,MATCH($O387,Items!$A$2:$A$1090,0))</f>
        <v xml:space="preserve"> </v>
      </c>
      <c r="R387" s="3" t="str">
        <f t="array" ref="R387">INDEX(Items!D$2:D$1090,MATCH($O387,Items!$A$2:$A$1090,0))</f>
        <v xml:space="preserve"> </v>
      </c>
      <c r="S387" s="3"/>
    </row>
    <row r="388" spans="1:19" ht="15.75" customHeight="1" x14ac:dyDescent="0.25">
      <c r="A388" s="3">
        <f t="shared" si="46"/>
        <v>1</v>
      </c>
      <c r="B388" s="3" t="str">
        <f t="shared" si="28"/>
        <v/>
      </c>
      <c r="C388" s="3">
        <f t="shared" si="49"/>
        <v>1</v>
      </c>
      <c r="D388" s="4"/>
      <c r="E388" s="3"/>
      <c r="F388" s="3" t="e">
        <f t="array" ref="F388">INDEX(Establishment!B$2:B$1042,MATCH($E388,Establishment!$A$2:$A$1042,0))</f>
        <v>#N/A</v>
      </c>
      <c r="G388" s="3" t="e">
        <f t="array" ref="G388">INDEX(Establishment!C$2:C$1042,MATCH($E388,Establishment!$A$2:$A$1042,0))</f>
        <v>#N/A</v>
      </c>
      <c r="H388" s="3"/>
      <c r="I388" s="5"/>
      <c r="J388" s="3"/>
      <c r="K388" s="3"/>
      <c r="L388" s="5"/>
      <c r="M388" s="5">
        <f t="shared" si="35"/>
        <v>0</v>
      </c>
      <c r="N388" s="5">
        <f t="shared" si="48"/>
        <v>13</v>
      </c>
      <c r="O388" s="3" t="s">
        <v>20</v>
      </c>
      <c r="P388" s="3" t="str">
        <f t="array" ref="P388">INDEX(Items!B$2:B$1090,MATCH($O388,Items!$A$2:$A$1090,0))</f>
        <v xml:space="preserve"> </v>
      </c>
      <c r="Q388" s="3" t="str">
        <f t="array" ref="Q388">INDEX(Items!C$2:C$1090,MATCH($O388,Items!$A$2:$A$1090,0))</f>
        <v xml:space="preserve"> </v>
      </c>
      <c r="R388" s="3" t="str">
        <f t="array" ref="R388">INDEX(Items!D$2:D$1090,MATCH($O388,Items!$A$2:$A$1090,0))</f>
        <v xml:space="preserve"> </v>
      </c>
      <c r="S388" s="3"/>
    </row>
    <row r="389" spans="1:19" ht="15.75" customHeight="1" x14ac:dyDescent="0.25">
      <c r="A389" s="3">
        <f t="shared" si="46"/>
        <v>1</v>
      </c>
      <c r="B389" s="3" t="str">
        <f t="shared" si="28"/>
        <v/>
      </c>
      <c r="C389" s="3">
        <f t="shared" si="49"/>
        <v>1</v>
      </c>
      <c r="D389" s="4"/>
      <c r="E389" s="3"/>
      <c r="F389" s="3" t="e">
        <f t="array" ref="F389">INDEX(Establishment!B$2:B$1042,MATCH($E389,Establishment!$A$2:$A$1042,0))</f>
        <v>#N/A</v>
      </c>
      <c r="G389" s="3" t="e">
        <f t="array" ref="G389">INDEX(Establishment!C$2:C$1042,MATCH($E389,Establishment!$A$2:$A$1042,0))</f>
        <v>#N/A</v>
      </c>
      <c r="H389" s="3"/>
      <c r="I389" s="5"/>
      <c r="J389" s="3"/>
      <c r="K389" s="3"/>
      <c r="L389" s="5"/>
      <c r="M389" s="5">
        <f t="shared" si="35"/>
        <v>0</v>
      </c>
      <c r="N389" s="5">
        <f t="shared" si="48"/>
        <v>13</v>
      </c>
      <c r="O389" s="3" t="s">
        <v>20</v>
      </c>
      <c r="P389" s="3" t="str">
        <f t="array" ref="P389">INDEX(Items!B$2:B$1090,MATCH($O389,Items!$A$2:$A$1090,0))</f>
        <v xml:space="preserve"> </v>
      </c>
      <c r="Q389" s="3" t="str">
        <f t="array" ref="Q389">INDEX(Items!C$2:C$1090,MATCH($O389,Items!$A$2:$A$1090,0))</f>
        <v xml:space="preserve"> </v>
      </c>
      <c r="R389" s="3" t="str">
        <f t="array" ref="R389">INDEX(Items!D$2:D$1090,MATCH($O389,Items!$A$2:$A$1090,0))</f>
        <v xml:space="preserve"> </v>
      </c>
      <c r="S389" s="3"/>
    </row>
    <row r="390" spans="1:19" ht="15.75" customHeight="1" x14ac:dyDescent="0.25">
      <c r="A390" s="3">
        <f t="shared" si="46"/>
        <v>1</v>
      </c>
      <c r="B390" s="3" t="str">
        <f t="shared" si="28"/>
        <v/>
      </c>
      <c r="C390" s="3">
        <f t="shared" si="49"/>
        <v>1</v>
      </c>
      <c r="D390" s="4"/>
      <c r="E390" s="3"/>
      <c r="F390" s="3" t="e">
        <f t="array" ref="F390">INDEX(Establishment!B$2:B$1042,MATCH($E390,Establishment!$A$2:$A$1042,0))</f>
        <v>#N/A</v>
      </c>
      <c r="G390" s="3" t="e">
        <f t="array" ref="G390">INDEX(Establishment!C$2:C$1042,MATCH($E390,Establishment!$A$2:$A$1042,0))</f>
        <v>#N/A</v>
      </c>
      <c r="H390" s="3"/>
      <c r="I390" s="5"/>
      <c r="J390" s="3"/>
      <c r="K390" s="3"/>
      <c r="L390" s="5"/>
      <c r="M390" s="5">
        <f t="shared" si="35"/>
        <v>0</v>
      </c>
      <c r="N390" s="5">
        <f t="shared" si="48"/>
        <v>13</v>
      </c>
      <c r="O390" s="3" t="s">
        <v>20</v>
      </c>
      <c r="P390" s="3" t="str">
        <f t="array" ref="P390">INDEX(Items!B$2:B$1090,MATCH($O390,Items!$A$2:$A$1090,0))</f>
        <v xml:space="preserve"> </v>
      </c>
      <c r="Q390" s="3" t="str">
        <f t="array" ref="Q390">INDEX(Items!C$2:C$1090,MATCH($O390,Items!$A$2:$A$1090,0))</f>
        <v xml:space="preserve"> </v>
      </c>
      <c r="R390" s="3" t="str">
        <f t="array" ref="R390">INDEX(Items!D$2:D$1090,MATCH($O390,Items!$A$2:$A$1090,0))</f>
        <v xml:space="preserve"> </v>
      </c>
      <c r="S390" s="3"/>
    </row>
    <row r="391" spans="1:19" ht="15.75" customHeight="1" x14ac:dyDescent="0.25">
      <c r="A391" s="3">
        <f t="shared" si="46"/>
        <v>1</v>
      </c>
      <c r="B391" s="3" t="str">
        <f t="shared" si="28"/>
        <v/>
      </c>
      <c r="C391" s="3">
        <f t="shared" si="49"/>
        <v>1</v>
      </c>
      <c r="D391" s="4"/>
      <c r="E391" s="3"/>
      <c r="F391" s="3" t="e">
        <f t="array" ref="F391">INDEX(Establishment!B$2:B$1042,MATCH($E391,Establishment!$A$2:$A$1042,0))</f>
        <v>#N/A</v>
      </c>
      <c r="G391" s="3" t="e">
        <f t="array" ref="G391">INDEX(Establishment!C$2:C$1042,MATCH($E391,Establishment!$A$2:$A$1042,0))</f>
        <v>#N/A</v>
      </c>
      <c r="H391" s="3"/>
      <c r="I391" s="5"/>
      <c r="J391" s="3"/>
      <c r="K391" s="3"/>
      <c r="L391" s="5"/>
      <c r="M391" s="5">
        <f t="shared" si="35"/>
        <v>0</v>
      </c>
      <c r="N391" s="5">
        <f t="shared" si="48"/>
        <v>13</v>
      </c>
      <c r="O391" s="3" t="s">
        <v>20</v>
      </c>
      <c r="P391" s="3" t="str">
        <f t="array" ref="P391">INDEX(Items!B$2:B$1090,MATCH($O391,Items!$A$2:$A$1090,0))</f>
        <v xml:space="preserve"> </v>
      </c>
      <c r="Q391" s="3" t="str">
        <f t="array" ref="Q391">INDEX(Items!C$2:C$1090,MATCH($O391,Items!$A$2:$A$1090,0))</f>
        <v xml:space="preserve"> </v>
      </c>
      <c r="R391" s="3" t="str">
        <f t="array" ref="R391">INDEX(Items!D$2:D$1090,MATCH($O391,Items!$A$2:$A$1090,0))</f>
        <v xml:space="preserve"> </v>
      </c>
      <c r="S391" s="3"/>
    </row>
    <row r="392" spans="1:19" ht="15.75" customHeight="1" x14ac:dyDescent="0.25">
      <c r="A392" s="3">
        <f t="shared" si="46"/>
        <v>1</v>
      </c>
      <c r="B392" s="3" t="str">
        <f t="shared" si="28"/>
        <v/>
      </c>
      <c r="C392" s="3">
        <f t="shared" si="49"/>
        <v>1</v>
      </c>
      <c r="D392" s="4"/>
      <c r="E392" s="3"/>
      <c r="F392" s="3" t="e">
        <f t="array" ref="F392">INDEX(Establishment!B$2:B$1042,MATCH($E392,Establishment!$A$2:$A$1042,0))</f>
        <v>#N/A</v>
      </c>
      <c r="G392" s="3" t="e">
        <f t="array" ref="G392">INDEX(Establishment!C$2:C$1042,MATCH($E392,Establishment!$A$2:$A$1042,0))</f>
        <v>#N/A</v>
      </c>
      <c r="H392" s="3"/>
      <c r="I392" s="5"/>
      <c r="J392" s="3"/>
      <c r="K392" s="3"/>
      <c r="L392" s="5"/>
      <c r="M392" s="5">
        <f t="shared" si="35"/>
        <v>0</v>
      </c>
      <c r="N392" s="5">
        <f t="shared" si="48"/>
        <v>13</v>
      </c>
      <c r="O392" s="3" t="s">
        <v>20</v>
      </c>
      <c r="P392" s="3" t="str">
        <f t="array" ref="P392">INDEX(Items!B$2:B$1090,MATCH($O392,Items!$A$2:$A$1090,0))</f>
        <v xml:space="preserve"> </v>
      </c>
      <c r="Q392" s="3" t="str">
        <f t="array" ref="Q392">INDEX(Items!C$2:C$1090,MATCH($O392,Items!$A$2:$A$1090,0))</f>
        <v xml:space="preserve"> </v>
      </c>
      <c r="R392" s="3" t="str">
        <f t="array" ref="R392">INDEX(Items!D$2:D$1090,MATCH($O392,Items!$A$2:$A$1090,0))</f>
        <v xml:space="preserve"> </v>
      </c>
      <c r="S392" s="3"/>
    </row>
    <row r="393" spans="1:19" ht="15.75" customHeight="1" x14ac:dyDescent="0.25">
      <c r="A393">
        <f t="shared" si="46"/>
        <v>1</v>
      </c>
      <c r="B393" t="str">
        <f t="shared" si="28"/>
        <v>20231025A</v>
      </c>
      <c r="C393">
        <f t="shared" ref="C393:C395" si="50">IF(OR(B393="",B393&lt;&gt;B401),1,C401+1)</f>
        <v>1</v>
      </c>
      <c r="D393" s="4">
        <v>45224</v>
      </c>
      <c r="E393" s="3" t="s">
        <v>1452</v>
      </c>
      <c r="F393" t="s">
        <v>1451</v>
      </c>
      <c r="G393" t="s">
        <v>148</v>
      </c>
      <c r="H393" t="s">
        <v>2</v>
      </c>
      <c r="I393" s="5">
        <v>13</v>
      </c>
      <c r="J393" t="s">
        <v>149</v>
      </c>
      <c r="K393">
        <v>1</v>
      </c>
      <c r="L393" s="5">
        <v>13</v>
      </c>
      <c r="M393" s="5">
        <f t="shared" si="35"/>
        <v>13</v>
      </c>
      <c r="N393" s="5">
        <f t="shared" si="48"/>
        <v>13</v>
      </c>
      <c r="O393" t="s">
        <v>118</v>
      </c>
      <c r="P393" t="str">
        <f t="array" ref="P393">INDEX(Items!B$2:B$1090,MATCH($O393,Items!$A$2:$A$1090,0))</f>
        <v xml:space="preserve"> </v>
      </c>
      <c r="Q393" t="s">
        <v>150</v>
      </c>
      <c r="R393" t="s">
        <v>151</v>
      </c>
    </row>
    <row r="394" spans="1:19" ht="15.75" customHeight="1" x14ac:dyDescent="0.25">
      <c r="A394">
        <f t="shared" si="46"/>
        <v>2</v>
      </c>
      <c r="B394" t="str">
        <f t="shared" si="28"/>
        <v>20231025B</v>
      </c>
      <c r="C394">
        <f t="shared" si="50"/>
        <v>1</v>
      </c>
      <c r="D394" s="4">
        <v>45224</v>
      </c>
      <c r="E394" s="3" t="s">
        <v>1452</v>
      </c>
      <c r="F394" t="str">
        <f t="array" ref="F394">INDEX(Establishment!B$2:B$1042,MATCH($E394,Establishment!$A$2:$A$1042,0))</f>
        <v>Transportation(Public)</v>
      </c>
      <c r="G394" s="7" t="s">
        <v>369</v>
      </c>
      <c r="H394" t="s">
        <v>2</v>
      </c>
      <c r="I394" s="5">
        <v>13</v>
      </c>
      <c r="J394" t="s">
        <v>149</v>
      </c>
      <c r="K394">
        <v>1</v>
      </c>
      <c r="L394" s="5">
        <v>13</v>
      </c>
      <c r="M394" s="5">
        <f t="shared" si="35"/>
        <v>13</v>
      </c>
      <c r="N394" s="5">
        <f t="shared" si="48"/>
        <v>13</v>
      </c>
      <c r="O394" t="s">
        <v>118</v>
      </c>
      <c r="P394" t="str">
        <f t="array" ref="P394">INDEX(Items!B$2:B$1090,MATCH($O394,Items!$A$2:$A$1090,0))</f>
        <v xml:space="preserve"> </v>
      </c>
      <c r="Q394" t="s">
        <v>150</v>
      </c>
      <c r="R394" s="7" t="s">
        <v>347</v>
      </c>
      <c r="S394" s="7" t="s">
        <v>348</v>
      </c>
    </row>
    <row r="395" spans="1:19" ht="15.75" customHeight="1" x14ac:dyDescent="0.25">
      <c r="A395">
        <f t="shared" si="46"/>
        <v>1</v>
      </c>
      <c r="B395" t="str">
        <f t="shared" si="28"/>
        <v/>
      </c>
      <c r="C395">
        <f t="shared" si="50"/>
        <v>1</v>
      </c>
      <c r="D395" s="4"/>
      <c r="E395" s="3" t="s">
        <v>30</v>
      </c>
      <c r="F395" s="7" t="s">
        <v>48</v>
      </c>
      <c r="G395" s="7" t="s">
        <v>132</v>
      </c>
      <c r="H395" t="s">
        <v>2</v>
      </c>
      <c r="I395" s="5">
        <v>57</v>
      </c>
      <c r="J395" t="s">
        <v>133</v>
      </c>
      <c r="K395">
        <v>1</v>
      </c>
      <c r="L395" s="5">
        <v>45</v>
      </c>
      <c r="M395" s="5">
        <f t="shared" si="35"/>
        <v>45</v>
      </c>
      <c r="N395" s="5">
        <f t="shared" si="48"/>
        <v>45</v>
      </c>
      <c r="O395" t="s">
        <v>118</v>
      </c>
      <c r="P395" t="str">
        <f t="array" ref="P395">INDEX(Items!B$2:B$1090,MATCH($O395,Items!$A$2:$A$1090,0))</f>
        <v xml:space="preserve"> </v>
      </c>
      <c r="Q395" s="14" t="s">
        <v>1493</v>
      </c>
      <c r="R395" s="14" t="s">
        <v>1626</v>
      </c>
    </row>
    <row r="396" spans="1:19" ht="15.75" customHeight="1" x14ac:dyDescent="0.25">
      <c r="A396" s="3">
        <f t="shared" si="46"/>
        <v>1</v>
      </c>
      <c r="B396" s="3" t="str">
        <f t="shared" si="28"/>
        <v/>
      </c>
      <c r="C396" s="3">
        <f t="shared" ref="C396:C458" si="51">IF(OR(B396="",B396&lt;&gt;B395),1,C395+1)</f>
        <v>1</v>
      </c>
      <c r="D396" s="4"/>
      <c r="E396" s="3" t="s">
        <v>30</v>
      </c>
      <c r="F396" s="7" t="s">
        <v>48</v>
      </c>
      <c r="G396" s="7" t="s">
        <v>132</v>
      </c>
      <c r="H396" s="3"/>
      <c r="I396" s="5"/>
      <c r="J396" s="3"/>
      <c r="K396" s="3">
        <v>1</v>
      </c>
      <c r="L396" s="5">
        <v>12</v>
      </c>
      <c r="M396" s="5">
        <f t="shared" si="35"/>
        <v>12</v>
      </c>
      <c r="N396" s="5">
        <f t="shared" si="48"/>
        <v>57</v>
      </c>
      <c r="O396" s="3" t="s">
        <v>20</v>
      </c>
      <c r="P396" s="3" t="str">
        <f t="array" ref="P396">INDEX(Items!B$2:B$1090,MATCH($O396,Items!$A$2:$A$1090,0))</f>
        <v xml:space="preserve"> </v>
      </c>
      <c r="Q396" s="3" t="str">
        <f t="array" ref="Q396">INDEX(Items!C$2:C$1090,MATCH($O396,Items!$A$2:$A$1090,0))</f>
        <v xml:space="preserve"> </v>
      </c>
      <c r="R396" s="3" t="str">
        <f t="array" ref="R396">INDEX(Items!D$2:D$1090,MATCH($O396,Items!$A$2:$A$1090,0))</f>
        <v xml:space="preserve"> </v>
      </c>
      <c r="S396" s="3"/>
    </row>
    <row r="397" spans="1:19" ht="15.75" customHeight="1" x14ac:dyDescent="0.25">
      <c r="A397" s="3">
        <f t="shared" si="46"/>
        <v>1</v>
      </c>
      <c r="B397" s="3" t="str">
        <f t="shared" si="28"/>
        <v/>
      </c>
      <c r="C397" s="3">
        <f t="shared" si="51"/>
        <v>1</v>
      </c>
      <c r="D397" s="4"/>
      <c r="E397" s="3"/>
      <c r="F397" s="3" t="e">
        <f t="array" ref="F397">INDEX(Establishment!B$2:B$1042,MATCH($E397,Establishment!$A$2:$A$1042,0))</f>
        <v>#N/A</v>
      </c>
      <c r="G397" s="3" t="e">
        <f t="array" ref="G397">INDEX(Establishment!C$2:C$1042,MATCH($E397,Establishment!$A$2:$A$1042,0))</f>
        <v>#N/A</v>
      </c>
      <c r="H397" s="3"/>
      <c r="I397" s="5"/>
      <c r="J397" s="3"/>
      <c r="K397" s="3"/>
      <c r="L397" s="5"/>
      <c r="M397" s="5">
        <f t="shared" si="35"/>
        <v>0</v>
      </c>
      <c r="N397" s="5">
        <f t="shared" si="48"/>
        <v>57</v>
      </c>
      <c r="O397" s="3" t="s">
        <v>20</v>
      </c>
      <c r="P397" s="3" t="str">
        <f t="array" ref="P397">INDEX(Items!B$2:B$1090,MATCH($O397,Items!$A$2:$A$1090,0))</f>
        <v xml:space="preserve"> </v>
      </c>
      <c r="Q397" s="3" t="str">
        <f t="array" ref="Q397">INDEX(Items!C$2:C$1090,MATCH($O397,Items!$A$2:$A$1090,0))</f>
        <v xml:space="preserve"> </v>
      </c>
      <c r="R397" s="3" t="str">
        <f t="array" ref="R397">INDEX(Items!D$2:D$1090,MATCH($O397,Items!$A$2:$A$1090,0))</f>
        <v xml:space="preserve"> </v>
      </c>
      <c r="S397" s="3"/>
    </row>
    <row r="398" spans="1:19" ht="15.75" customHeight="1" x14ac:dyDescent="0.25">
      <c r="A398" s="3">
        <f t="shared" si="46"/>
        <v>1</v>
      </c>
      <c r="B398" s="3" t="str">
        <f t="shared" si="28"/>
        <v/>
      </c>
      <c r="C398" s="3">
        <f t="shared" si="51"/>
        <v>1</v>
      </c>
      <c r="D398" s="4"/>
      <c r="E398" s="3"/>
      <c r="F398" s="3" t="e">
        <f t="array" ref="F398">INDEX(Establishment!B$2:B$1042,MATCH($E398,Establishment!$A$2:$A$1042,0))</f>
        <v>#N/A</v>
      </c>
      <c r="G398" s="3" t="e">
        <f t="array" ref="G398">INDEX(Establishment!C$2:C$1042,MATCH($E398,Establishment!$A$2:$A$1042,0))</f>
        <v>#N/A</v>
      </c>
      <c r="H398" s="3"/>
      <c r="I398" s="5"/>
      <c r="J398" s="3"/>
      <c r="K398" s="3"/>
      <c r="L398" s="5"/>
      <c r="M398" s="5">
        <f t="shared" si="35"/>
        <v>0</v>
      </c>
      <c r="N398" s="5">
        <f t="shared" si="48"/>
        <v>57</v>
      </c>
      <c r="O398" s="3" t="s">
        <v>20</v>
      </c>
      <c r="P398" s="3" t="str">
        <f t="array" ref="P398">INDEX(Items!B$2:B$1090,MATCH($O398,Items!$A$2:$A$1090,0))</f>
        <v xml:space="preserve"> </v>
      </c>
      <c r="Q398" s="3" t="str">
        <f t="array" ref="Q398">INDEX(Items!C$2:C$1090,MATCH($O398,Items!$A$2:$A$1090,0))</f>
        <v xml:space="preserve"> </v>
      </c>
      <c r="R398" s="3" t="str">
        <f t="array" ref="R398">INDEX(Items!D$2:D$1090,MATCH($O398,Items!$A$2:$A$1090,0))</f>
        <v xml:space="preserve"> </v>
      </c>
      <c r="S398" s="3"/>
    </row>
    <row r="399" spans="1:19" ht="15.75" customHeight="1" x14ac:dyDescent="0.25">
      <c r="A399" s="3">
        <f t="shared" si="46"/>
        <v>1</v>
      </c>
      <c r="B399" s="3" t="str">
        <f t="shared" si="28"/>
        <v/>
      </c>
      <c r="C399" s="3">
        <f t="shared" si="51"/>
        <v>1</v>
      </c>
      <c r="D399" s="4"/>
      <c r="E399" s="3"/>
      <c r="F399" s="3" t="e">
        <f t="array" ref="F399">INDEX(Establishment!B$2:B$1042,MATCH($E399,Establishment!$A$2:$A$1042,0))</f>
        <v>#N/A</v>
      </c>
      <c r="G399" s="3" t="e">
        <f t="array" ref="G399">INDEX(Establishment!C$2:C$1042,MATCH($E399,Establishment!$A$2:$A$1042,0))</f>
        <v>#N/A</v>
      </c>
      <c r="H399" s="3"/>
      <c r="I399" s="5"/>
      <c r="J399" s="3"/>
      <c r="K399" s="3"/>
      <c r="L399" s="5"/>
      <c r="M399" s="5">
        <f t="shared" si="35"/>
        <v>0</v>
      </c>
      <c r="N399" s="5">
        <f t="shared" si="48"/>
        <v>57</v>
      </c>
      <c r="O399" s="3" t="s">
        <v>20</v>
      </c>
      <c r="P399" s="3" t="str">
        <f t="array" ref="P399">INDEX(Items!B$2:B$1090,MATCH($O399,Items!$A$2:$A$1090,0))</f>
        <v xml:space="preserve"> </v>
      </c>
      <c r="Q399" s="3" t="str">
        <f t="array" ref="Q399">INDEX(Items!C$2:C$1090,MATCH($O399,Items!$A$2:$A$1090,0))</f>
        <v xml:space="preserve"> </v>
      </c>
      <c r="R399" s="3" t="str">
        <f t="array" ref="R399">INDEX(Items!D$2:D$1090,MATCH($O399,Items!$A$2:$A$1090,0))</f>
        <v xml:space="preserve"> </v>
      </c>
      <c r="S399" s="3"/>
    </row>
    <row r="400" spans="1:19" ht="15.75" customHeight="1" x14ac:dyDescent="0.25">
      <c r="A400" s="3">
        <f t="shared" si="46"/>
        <v>1</v>
      </c>
      <c r="B400" s="3" t="str">
        <f t="shared" si="28"/>
        <v/>
      </c>
      <c r="C400" s="3">
        <f t="shared" si="51"/>
        <v>1</v>
      </c>
      <c r="D400" s="4"/>
      <c r="E400" s="3"/>
      <c r="F400" s="3" t="e">
        <f t="array" ref="F400">INDEX(Establishment!B$2:B$1042,MATCH($E400,Establishment!$A$2:$A$1042,0))</f>
        <v>#N/A</v>
      </c>
      <c r="G400" s="3" t="e">
        <f t="array" ref="G400">INDEX(Establishment!C$2:C$1042,MATCH($E400,Establishment!$A$2:$A$1042,0))</f>
        <v>#N/A</v>
      </c>
      <c r="H400" s="3"/>
      <c r="I400" s="5"/>
      <c r="J400" s="3"/>
      <c r="K400" s="3"/>
      <c r="L400" s="5"/>
      <c r="M400" s="5">
        <f t="shared" si="35"/>
        <v>0</v>
      </c>
      <c r="N400" s="5">
        <f t="shared" si="48"/>
        <v>57</v>
      </c>
      <c r="O400" s="3" t="s">
        <v>20</v>
      </c>
      <c r="P400" s="3" t="str">
        <f t="array" ref="P400">INDEX(Items!B$2:B$1090,MATCH($O400,Items!$A$2:$A$1090,0))</f>
        <v xml:space="preserve"> </v>
      </c>
      <c r="Q400" s="3" t="str">
        <f t="array" ref="Q400">INDEX(Items!C$2:C$1090,MATCH($O400,Items!$A$2:$A$1090,0))</f>
        <v xml:space="preserve"> </v>
      </c>
      <c r="R400" s="3" t="str">
        <f t="array" ref="R400">INDEX(Items!D$2:D$1090,MATCH($O400,Items!$A$2:$A$1090,0))</f>
        <v xml:space="preserve"> </v>
      </c>
      <c r="S400" s="3"/>
    </row>
    <row r="401" spans="1:19" ht="15.75" customHeight="1" x14ac:dyDescent="0.25">
      <c r="A401" s="3">
        <f t="shared" si="46"/>
        <v>1</v>
      </c>
      <c r="B401" s="3" t="str">
        <f t="shared" si="28"/>
        <v/>
      </c>
      <c r="C401" s="3">
        <f t="shared" si="51"/>
        <v>1</v>
      </c>
      <c r="D401" s="4"/>
      <c r="E401" s="3"/>
      <c r="F401" s="3" t="e">
        <f t="array" ref="F401">INDEX(Establishment!B$2:B$1042,MATCH($E401,Establishment!$A$2:$A$1042,0))</f>
        <v>#N/A</v>
      </c>
      <c r="G401" s="3" t="e">
        <f t="array" ref="G401">INDEX(Establishment!C$2:C$1042,MATCH($E401,Establishment!$A$2:$A$1042,0))</f>
        <v>#N/A</v>
      </c>
      <c r="H401" s="3"/>
      <c r="I401" s="5"/>
      <c r="J401" s="3"/>
      <c r="K401" s="3"/>
      <c r="L401" s="5"/>
      <c r="M401" s="5">
        <f t="shared" si="35"/>
        <v>0</v>
      </c>
      <c r="N401" s="5">
        <f t="shared" si="48"/>
        <v>57</v>
      </c>
      <c r="O401" s="3" t="s">
        <v>20</v>
      </c>
      <c r="P401" s="3" t="str">
        <f t="array" ref="P401">INDEX(Items!B$2:B$1090,MATCH($O401,Items!$A$2:$A$1090,0))</f>
        <v xml:space="preserve"> </v>
      </c>
      <c r="Q401" s="3" t="str">
        <f t="array" ref="Q401">INDEX(Items!C$2:C$1090,MATCH($O401,Items!$A$2:$A$1090,0))</f>
        <v xml:space="preserve"> </v>
      </c>
      <c r="R401" s="3" t="str">
        <f t="array" ref="R401">INDEX(Items!D$2:D$1090,MATCH($O401,Items!$A$2:$A$1090,0))</f>
        <v xml:space="preserve"> </v>
      </c>
      <c r="S401" s="3"/>
    </row>
    <row r="402" spans="1:19" ht="15.75" customHeight="1" x14ac:dyDescent="0.25">
      <c r="A402" s="3">
        <f t="shared" si="46"/>
        <v>1</v>
      </c>
      <c r="B402" s="3" t="str">
        <f t="shared" si="28"/>
        <v/>
      </c>
      <c r="C402" s="3">
        <f t="shared" si="51"/>
        <v>1</v>
      </c>
      <c r="D402" s="4"/>
      <c r="E402" s="3"/>
      <c r="F402" s="3" t="e">
        <f t="array" ref="F402">INDEX(Establishment!B$2:B$1042,MATCH($E402,Establishment!$A$2:$A$1042,0))</f>
        <v>#N/A</v>
      </c>
      <c r="G402" s="3" t="e">
        <f t="array" ref="G402">INDEX(Establishment!C$2:C$1042,MATCH($E402,Establishment!$A$2:$A$1042,0))</f>
        <v>#N/A</v>
      </c>
      <c r="H402" s="3"/>
      <c r="I402" s="5"/>
      <c r="J402" s="3"/>
      <c r="K402" s="3"/>
      <c r="L402" s="5"/>
      <c r="M402" s="5">
        <f t="shared" si="35"/>
        <v>0</v>
      </c>
      <c r="N402" s="5">
        <f t="shared" si="48"/>
        <v>57</v>
      </c>
      <c r="O402" s="3" t="s">
        <v>20</v>
      </c>
      <c r="P402" s="3" t="str">
        <f t="array" ref="P402">INDEX(Items!B$2:B$1090,MATCH($O402,Items!$A$2:$A$1090,0))</f>
        <v xml:space="preserve"> </v>
      </c>
      <c r="Q402" s="3" t="str">
        <f t="array" ref="Q402">INDEX(Items!C$2:C$1090,MATCH($O402,Items!$A$2:$A$1090,0))</f>
        <v xml:space="preserve"> </v>
      </c>
      <c r="R402" s="3" t="str">
        <f t="array" ref="R402">INDEX(Items!D$2:D$1090,MATCH($O402,Items!$A$2:$A$1090,0))</f>
        <v xml:space="preserve"> </v>
      </c>
      <c r="S402" s="3"/>
    </row>
    <row r="403" spans="1:19" ht="15.75" customHeight="1" x14ac:dyDescent="0.25">
      <c r="A403" s="3">
        <f t="shared" si="46"/>
        <v>1</v>
      </c>
      <c r="B403" s="3" t="str">
        <f t="shared" si="28"/>
        <v/>
      </c>
      <c r="C403" s="3">
        <f t="shared" si="51"/>
        <v>1</v>
      </c>
      <c r="D403" s="4"/>
      <c r="E403" s="3"/>
      <c r="F403" s="3" t="e">
        <f t="array" ref="F403">INDEX(Establishment!B$2:B$1042,MATCH($E403,Establishment!$A$2:$A$1042,0))</f>
        <v>#N/A</v>
      </c>
      <c r="G403" s="3" t="e">
        <f t="array" ref="G403">INDEX(Establishment!C$2:C$1042,MATCH($E403,Establishment!$A$2:$A$1042,0))</f>
        <v>#N/A</v>
      </c>
      <c r="H403" s="3"/>
      <c r="I403" s="5"/>
      <c r="J403" s="3"/>
      <c r="K403" s="3"/>
      <c r="L403" s="5"/>
      <c r="M403" s="5">
        <f t="shared" si="35"/>
        <v>0</v>
      </c>
      <c r="N403" s="5">
        <f t="shared" si="48"/>
        <v>57</v>
      </c>
      <c r="O403" s="3" t="s">
        <v>20</v>
      </c>
      <c r="P403" s="3" t="str">
        <f t="array" ref="P403">INDEX(Items!B$2:B$1090,MATCH($O403,Items!$A$2:$A$1090,0))</f>
        <v xml:space="preserve"> </v>
      </c>
      <c r="Q403" s="3" t="str">
        <f t="array" ref="Q403">INDEX(Items!C$2:C$1090,MATCH($O403,Items!$A$2:$A$1090,0))</f>
        <v xml:space="preserve"> </v>
      </c>
      <c r="R403" s="3" t="str">
        <f t="array" ref="R403">INDEX(Items!D$2:D$1090,MATCH($O403,Items!$A$2:$A$1090,0))</f>
        <v xml:space="preserve"> </v>
      </c>
      <c r="S403" s="3"/>
    </row>
    <row r="404" spans="1:19" ht="15.75" customHeight="1" x14ac:dyDescent="0.25">
      <c r="A404" s="3">
        <f t="shared" si="46"/>
        <v>1</v>
      </c>
      <c r="B404" s="3" t="str">
        <f t="shared" si="28"/>
        <v/>
      </c>
      <c r="C404" s="3">
        <f t="shared" si="51"/>
        <v>1</v>
      </c>
      <c r="D404" s="4"/>
      <c r="E404" s="3"/>
      <c r="F404" s="3" t="e">
        <f t="array" ref="F404">INDEX(Establishment!B$2:B$1042,MATCH($E404,Establishment!$A$2:$A$1042,0))</f>
        <v>#N/A</v>
      </c>
      <c r="G404" s="3" t="e">
        <f t="array" ref="G404">INDEX(Establishment!C$2:C$1042,MATCH($E404,Establishment!$A$2:$A$1042,0))</f>
        <v>#N/A</v>
      </c>
      <c r="H404" s="3"/>
      <c r="I404" s="5"/>
      <c r="J404" s="3"/>
      <c r="K404" s="3"/>
      <c r="L404" s="5"/>
      <c r="M404" s="5">
        <f t="shared" si="35"/>
        <v>0</v>
      </c>
      <c r="N404" s="5">
        <f t="shared" si="48"/>
        <v>57</v>
      </c>
      <c r="O404" s="3" t="s">
        <v>20</v>
      </c>
      <c r="P404" s="3" t="str">
        <f t="array" ref="P404">INDEX(Items!B$2:B$1090,MATCH($O404,Items!$A$2:$A$1090,0))</f>
        <v xml:space="preserve"> </v>
      </c>
      <c r="Q404" s="3" t="str">
        <f t="array" ref="Q404">INDEX(Items!C$2:C$1090,MATCH($O404,Items!$A$2:$A$1090,0))</f>
        <v xml:space="preserve"> </v>
      </c>
      <c r="R404" s="3" t="str">
        <f t="array" ref="R404">INDEX(Items!D$2:D$1090,MATCH($O404,Items!$A$2:$A$1090,0))</f>
        <v xml:space="preserve"> </v>
      </c>
      <c r="S404" s="3"/>
    </row>
    <row r="405" spans="1:19" ht="15.75" customHeight="1" x14ac:dyDescent="0.25">
      <c r="A405" s="3">
        <f t="shared" si="46"/>
        <v>1</v>
      </c>
      <c r="B405" s="3" t="str">
        <f t="shared" si="28"/>
        <v/>
      </c>
      <c r="C405" s="3">
        <f t="shared" si="51"/>
        <v>1</v>
      </c>
      <c r="D405" s="4"/>
      <c r="E405" s="3"/>
      <c r="F405" s="3" t="e">
        <f t="array" ref="F405">INDEX(Establishment!B$2:B$1042,MATCH($E405,Establishment!$A$2:$A$1042,0))</f>
        <v>#N/A</v>
      </c>
      <c r="G405" s="3" t="e">
        <f t="array" ref="G405">INDEX(Establishment!C$2:C$1042,MATCH($E405,Establishment!$A$2:$A$1042,0))</f>
        <v>#N/A</v>
      </c>
      <c r="H405" s="3"/>
      <c r="I405" s="5"/>
      <c r="J405" s="3"/>
      <c r="K405" s="3"/>
      <c r="L405" s="5"/>
      <c r="M405" s="5">
        <f t="shared" si="35"/>
        <v>0</v>
      </c>
      <c r="N405" s="5">
        <f t="shared" si="48"/>
        <v>57</v>
      </c>
      <c r="O405" s="3" t="s">
        <v>20</v>
      </c>
      <c r="P405" s="3" t="str">
        <f t="array" ref="P405">INDEX(Items!B$2:B$1090,MATCH($O405,Items!$A$2:$A$1090,0))</f>
        <v xml:space="preserve"> </v>
      </c>
      <c r="Q405" s="3" t="str">
        <f t="array" ref="Q405">INDEX(Items!C$2:C$1090,MATCH($O405,Items!$A$2:$A$1090,0))</f>
        <v xml:space="preserve"> </v>
      </c>
      <c r="R405" s="3" t="str">
        <f t="array" ref="R405">INDEX(Items!D$2:D$1090,MATCH($O405,Items!$A$2:$A$1090,0))</f>
        <v xml:space="preserve"> </v>
      </c>
      <c r="S405" s="3"/>
    </row>
    <row r="406" spans="1:19" ht="15.75" customHeight="1" x14ac:dyDescent="0.25">
      <c r="A406" s="3">
        <f t="shared" si="46"/>
        <v>1</v>
      </c>
      <c r="B406" s="3" t="str">
        <f t="shared" si="28"/>
        <v/>
      </c>
      <c r="C406" s="3">
        <f t="shared" si="51"/>
        <v>1</v>
      </c>
      <c r="D406" s="4"/>
      <c r="E406" s="3"/>
      <c r="F406" s="3" t="e">
        <f t="array" ref="F406">INDEX(Establishment!B$2:B$1042,MATCH($E406,Establishment!$A$2:$A$1042,0))</f>
        <v>#N/A</v>
      </c>
      <c r="G406" s="3" t="e">
        <f t="array" ref="G406">INDEX(Establishment!C$2:C$1042,MATCH($E406,Establishment!$A$2:$A$1042,0))</f>
        <v>#N/A</v>
      </c>
      <c r="H406" s="3"/>
      <c r="I406" s="5"/>
      <c r="J406" s="3"/>
      <c r="K406" s="3"/>
      <c r="L406" s="5"/>
      <c r="M406" s="5">
        <f t="shared" si="35"/>
        <v>0</v>
      </c>
      <c r="N406" s="5">
        <f t="shared" si="48"/>
        <v>57</v>
      </c>
      <c r="O406" s="3" t="s">
        <v>20</v>
      </c>
      <c r="P406" s="3" t="str">
        <f t="array" ref="P406">INDEX(Items!B$2:B$1090,MATCH($O406,Items!$A$2:$A$1090,0))</f>
        <v xml:space="preserve"> </v>
      </c>
      <c r="Q406" s="3" t="str">
        <f t="array" ref="Q406">INDEX(Items!C$2:C$1090,MATCH($O406,Items!$A$2:$A$1090,0))</f>
        <v xml:space="preserve"> </v>
      </c>
      <c r="R406" s="3" t="str">
        <f t="array" ref="R406">INDEX(Items!D$2:D$1090,MATCH($O406,Items!$A$2:$A$1090,0))</f>
        <v xml:space="preserve"> </v>
      </c>
      <c r="S406" s="3"/>
    </row>
    <row r="407" spans="1:19" ht="15.75" customHeight="1" x14ac:dyDescent="0.25">
      <c r="A407" s="3">
        <f t="shared" si="46"/>
        <v>1</v>
      </c>
      <c r="B407" s="3" t="str">
        <f t="shared" si="28"/>
        <v/>
      </c>
      <c r="C407" s="3">
        <f t="shared" si="51"/>
        <v>1</v>
      </c>
      <c r="D407" s="4"/>
      <c r="E407" s="3"/>
      <c r="F407" s="3" t="e">
        <f t="array" ref="F407">INDEX(Establishment!B$2:B$1042,MATCH($E407,Establishment!$A$2:$A$1042,0))</f>
        <v>#N/A</v>
      </c>
      <c r="G407" s="3" t="e">
        <f t="array" ref="G407">INDEX(Establishment!C$2:C$1042,MATCH($E407,Establishment!$A$2:$A$1042,0))</f>
        <v>#N/A</v>
      </c>
      <c r="H407" s="3"/>
      <c r="I407" s="5"/>
      <c r="J407" s="3"/>
      <c r="K407" s="3"/>
      <c r="L407" s="5"/>
      <c r="M407" s="5">
        <f t="shared" si="35"/>
        <v>0</v>
      </c>
      <c r="N407" s="5">
        <f t="shared" si="48"/>
        <v>57</v>
      </c>
      <c r="O407" s="3" t="s">
        <v>20</v>
      </c>
      <c r="P407" s="3" t="str">
        <f t="array" ref="P407">INDEX(Items!B$2:B$1090,MATCH($O407,Items!$A$2:$A$1090,0))</f>
        <v xml:space="preserve"> </v>
      </c>
      <c r="Q407" s="3" t="str">
        <f t="array" ref="Q407">INDEX(Items!C$2:C$1090,MATCH($O407,Items!$A$2:$A$1090,0))</f>
        <v xml:space="preserve"> </v>
      </c>
      <c r="R407" s="3" t="str">
        <f t="array" ref="R407">INDEX(Items!D$2:D$1090,MATCH($O407,Items!$A$2:$A$1090,0))</f>
        <v xml:space="preserve"> </v>
      </c>
      <c r="S407" s="3"/>
    </row>
    <row r="408" spans="1:19" ht="15.75" customHeight="1" x14ac:dyDescent="0.25">
      <c r="A408" s="3">
        <f t="shared" si="46"/>
        <v>1</v>
      </c>
      <c r="B408" s="3" t="str">
        <f t="shared" si="28"/>
        <v/>
      </c>
      <c r="C408" s="3">
        <f t="shared" si="51"/>
        <v>1</v>
      </c>
      <c r="D408" s="4"/>
      <c r="E408" s="3"/>
      <c r="F408" s="3" t="e">
        <f t="array" ref="F408">INDEX(Establishment!B$2:B$1042,MATCH($E408,Establishment!$A$2:$A$1042,0))</f>
        <v>#N/A</v>
      </c>
      <c r="G408" s="3" t="e">
        <f t="array" ref="G408">INDEX(Establishment!C$2:C$1042,MATCH($E408,Establishment!$A$2:$A$1042,0))</f>
        <v>#N/A</v>
      </c>
      <c r="H408" s="3"/>
      <c r="I408" s="5"/>
      <c r="J408" s="3"/>
      <c r="K408" s="3"/>
      <c r="L408" s="5"/>
      <c r="M408" s="5">
        <f t="shared" si="35"/>
        <v>0</v>
      </c>
      <c r="N408" s="5">
        <f t="shared" si="48"/>
        <v>57</v>
      </c>
      <c r="O408" s="3" t="s">
        <v>20</v>
      </c>
      <c r="P408" s="3" t="str">
        <f t="array" ref="P408">INDEX(Items!B$2:B$1090,MATCH($O408,Items!$A$2:$A$1090,0))</f>
        <v xml:space="preserve"> </v>
      </c>
      <c r="Q408" s="3" t="str">
        <f t="array" ref="Q408">INDEX(Items!C$2:C$1090,MATCH($O408,Items!$A$2:$A$1090,0))</f>
        <v xml:space="preserve"> </v>
      </c>
      <c r="R408" s="3" t="str">
        <f t="array" ref="R408">INDEX(Items!D$2:D$1090,MATCH($O408,Items!$A$2:$A$1090,0))</f>
        <v xml:space="preserve"> </v>
      </c>
      <c r="S408" s="3"/>
    </row>
    <row r="409" spans="1:19" ht="15.75" customHeight="1" x14ac:dyDescent="0.25">
      <c r="A409" s="3">
        <f t="shared" si="46"/>
        <v>1</v>
      </c>
      <c r="B409" s="3" t="str">
        <f t="shared" si="28"/>
        <v/>
      </c>
      <c r="C409" s="3">
        <f t="shared" si="51"/>
        <v>1</v>
      </c>
      <c r="D409" s="4"/>
      <c r="E409" s="3"/>
      <c r="F409" s="3" t="e">
        <f t="array" ref="F409">INDEX(Establishment!B$2:B$1042,MATCH($E409,Establishment!$A$2:$A$1042,0))</f>
        <v>#N/A</v>
      </c>
      <c r="G409" s="3" t="e">
        <f t="array" ref="G409">INDEX(Establishment!C$2:C$1042,MATCH($E409,Establishment!$A$2:$A$1042,0))</f>
        <v>#N/A</v>
      </c>
      <c r="H409" s="3"/>
      <c r="I409" s="5"/>
      <c r="J409" s="3"/>
      <c r="K409" s="3"/>
      <c r="L409" s="5"/>
      <c r="M409" s="5">
        <f t="shared" si="35"/>
        <v>0</v>
      </c>
      <c r="N409" s="5">
        <f t="shared" si="48"/>
        <v>57</v>
      </c>
      <c r="O409" s="3" t="s">
        <v>20</v>
      </c>
      <c r="P409" s="3" t="str">
        <f t="array" ref="P409">INDEX(Items!B$2:B$1090,MATCH($O409,Items!$A$2:$A$1090,0))</f>
        <v xml:space="preserve"> </v>
      </c>
      <c r="Q409" s="3" t="str">
        <f t="array" ref="Q409">INDEX(Items!C$2:C$1090,MATCH($O409,Items!$A$2:$A$1090,0))</f>
        <v xml:space="preserve"> </v>
      </c>
      <c r="R409" s="3" t="str">
        <f t="array" ref="R409">INDEX(Items!D$2:D$1090,MATCH($O409,Items!$A$2:$A$1090,0))</f>
        <v xml:space="preserve"> </v>
      </c>
      <c r="S409" s="3"/>
    </row>
    <row r="410" spans="1:19" ht="15.75" customHeight="1" x14ac:dyDescent="0.25">
      <c r="A410" s="3">
        <f t="shared" ref="A410:A473" si="52">IF(OR(D410&lt;&gt;D409,D410=""),1,IF(NOT(AND(E410=E409,F410=F409,G410=G409)),A409+1,IF(OR(H410="",AND(H410&lt;&gt;"",H410&lt;&gt;H409,H409&lt;&gt;"")),A409,A409+1)))</f>
        <v>1</v>
      </c>
      <c r="B410" s="3" t="str">
        <f t="shared" si="28"/>
        <v/>
      </c>
      <c r="C410" s="3">
        <f t="shared" si="51"/>
        <v>1</v>
      </c>
      <c r="D410" s="4"/>
      <c r="E410" s="3"/>
      <c r="F410" s="3" t="e">
        <f t="array" ref="F410">INDEX(Establishment!B$2:B$1042,MATCH($E410,Establishment!$A$2:$A$1042,0))</f>
        <v>#N/A</v>
      </c>
      <c r="G410" s="3" t="e">
        <f t="array" ref="G410">INDEX(Establishment!C$2:C$1042,MATCH($E410,Establishment!$A$2:$A$1042,0))</f>
        <v>#N/A</v>
      </c>
      <c r="H410" s="3"/>
      <c r="I410" s="5"/>
      <c r="J410" s="3"/>
      <c r="K410" s="3"/>
      <c r="L410" s="5"/>
      <c r="M410" s="5">
        <f t="shared" si="35"/>
        <v>0</v>
      </c>
      <c r="N410" s="5">
        <f t="shared" ref="N410:N473" si="53">IF(B410=B409,N409+M410,M410)</f>
        <v>57</v>
      </c>
      <c r="O410" s="3" t="s">
        <v>20</v>
      </c>
      <c r="P410" s="3" t="str">
        <f t="array" ref="P410">INDEX(Items!B$2:B$1090,MATCH($O410,Items!$A$2:$A$1090,0))</f>
        <v xml:space="preserve"> </v>
      </c>
      <c r="Q410" s="3" t="str">
        <f t="array" ref="Q410">INDEX(Items!C$2:C$1090,MATCH($O410,Items!$A$2:$A$1090,0))</f>
        <v xml:space="preserve"> </v>
      </c>
      <c r="R410" s="3" t="str">
        <f t="array" ref="R410">INDEX(Items!D$2:D$1090,MATCH($O410,Items!$A$2:$A$1090,0))</f>
        <v xml:space="preserve"> </v>
      </c>
      <c r="S410" s="3"/>
    </row>
    <row r="411" spans="1:19" ht="15.75" customHeight="1" x14ac:dyDescent="0.25">
      <c r="A411" s="3">
        <f t="shared" si="52"/>
        <v>1</v>
      </c>
      <c r="B411" s="3" t="str">
        <f t="shared" si="28"/>
        <v/>
      </c>
      <c r="C411" s="3">
        <f t="shared" si="51"/>
        <v>1</v>
      </c>
      <c r="D411" s="4"/>
      <c r="E411" s="3"/>
      <c r="F411" s="3" t="e">
        <f t="array" ref="F411">INDEX(Establishment!B$2:B$1042,MATCH($E411,Establishment!$A$2:$A$1042,0))</f>
        <v>#N/A</v>
      </c>
      <c r="G411" s="3" t="e">
        <f t="array" ref="G411">INDEX(Establishment!C$2:C$1042,MATCH($E411,Establishment!$A$2:$A$1042,0))</f>
        <v>#N/A</v>
      </c>
      <c r="H411" s="3"/>
      <c r="I411" s="5"/>
      <c r="J411" s="3"/>
      <c r="K411" s="3"/>
      <c r="L411" s="5"/>
      <c r="M411" s="5">
        <f t="shared" si="35"/>
        <v>0</v>
      </c>
      <c r="N411" s="5">
        <f t="shared" si="53"/>
        <v>57</v>
      </c>
      <c r="O411" s="3" t="s">
        <v>20</v>
      </c>
      <c r="P411" s="3" t="str">
        <f t="array" ref="P411">INDEX(Items!B$2:B$1090,MATCH($O411,Items!$A$2:$A$1090,0))</f>
        <v xml:space="preserve"> </v>
      </c>
      <c r="Q411" s="3" t="str">
        <f t="array" ref="Q411">INDEX(Items!C$2:C$1090,MATCH($O411,Items!$A$2:$A$1090,0))</f>
        <v xml:space="preserve"> </v>
      </c>
      <c r="R411" s="3" t="str">
        <f t="array" ref="R411">INDEX(Items!D$2:D$1090,MATCH($O411,Items!$A$2:$A$1090,0))</f>
        <v xml:space="preserve"> </v>
      </c>
      <c r="S411" s="3"/>
    </row>
    <row r="412" spans="1:19" ht="15.75" customHeight="1" x14ac:dyDescent="0.25">
      <c r="A412" s="3">
        <f t="shared" si="52"/>
        <v>1</v>
      </c>
      <c r="B412" s="3" t="str">
        <f t="shared" si="28"/>
        <v/>
      </c>
      <c r="C412" s="3">
        <f t="shared" si="51"/>
        <v>1</v>
      </c>
      <c r="D412" s="4"/>
      <c r="E412" s="3"/>
      <c r="F412" s="3" t="e">
        <f t="array" ref="F412">INDEX(Establishment!B$2:B$1042,MATCH($E412,Establishment!$A$2:$A$1042,0))</f>
        <v>#N/A</v>
      </c>
      <c r="G412" s="3" t="e">
        <f t="array" ref="G412">INDEX(Establishment!C$2:C$1042,MATCH($E412,Establishment!$A$2:$A$1042,0))</f>
        <v>#N/A</v>
      </c>
      <c r="H412" s="3"/>
      <c r="I412" s="5"/>
      <c r="J412" s="3"/>
      <c r="K412" s="3"/>
      <c r="L412" s="5"/>
      <c r="M412" s="5">
        <f t="shared" si="35"/>
        <v>0</v>
      </c>
      <c r="N412" s="5">
        <f t="shared" si="53"/>
        <v>57</v>
      </c>
      <c r="O412" s="3" t="s">
        <v>20</v>
      </c>
      <c r="P412" s="3" t="str">
        <f t="array" ref="P412">INDEX(Items!B$2:B$1090,MATCH($O412,Items!$A$2:$A$1090,0))</f>
        <v xml:space="preserve"> </v>
      </c>
      <c r="Q412" s="3" t="str">
        <f t="array" ref="Q412">INDEX(Items!C$2:C$1090,MATCH($O412,Items!$A$2:$A$1090,0))</f>
        <v xml:space="preserve"> </v>
      </c>
      <c r="R412" s="3" t="str">
        <f t="array" ref="R412">INDEX(Items!D$2:D$1090,MATCH($O412,Items!$A$2:$A$1090,0))</f>
        <v xml:space="preserve"> </v>
      </c>
      <c r="S412" s="3"/>
    </row>
    <row r="413" spans="1:19" ht="15.75" customHeight="1" x14ac:dyDescent="0.25">
      <c r="A413" s="3">
        <f t="shared" si="52"/>
        <v>1</v>
      </c>
      <c r="B413" s="3" t="str">
        <f t="shared" si="28"/>
        <v/>
      </c>
      <c r="C413" s="3">
        <f t="shared" si="51"/>
        <v>1</v>
      </c>
      <c r="D413" s="4"/>
      <c r="E413" s="3"/>
      <c r="F413" s="3" t="e">
        <f t="array" ref="F413">INDEX(Establishment!B$2:B$1042,MATCH($E413,Establishment!$A$2:$A$1042,0))</f>
        <v>#N/A</v>
      </c>
      <c r="G413" s="3" t="e">
        <f t="array" ref="G413">INDEX(Establishment!C$2:C$1042,MATCH($E413,Establishment!$A$2:$A$1042,0))</f>
        <v>#N/A</v>
      </c>
      <c r="H413" s="3"/>
      <c r="I413" s="5"/>
      <c r="J413" s="3"/>
      <c r="K413" s="3"/>
      <c r="L413" s="5"/>
      <c r="M413" s="5">
        <f t="shared" si="35"/>
        <v>0</v>
      </c>
      <c r="N413" s="5">
        <f t="shared" si="53"/>
        <v>57</v>
      </c>
      <c r="O413" s="3" t="s">
        <v>20</v>
      </c>
      <c r="P413" s="3" t="str">
        <f t="array" ref="P413">INDEX(Items!B$2:B$1090,MATCH($O413,Items!$A$2:$A$1090,0))</f>
        <v xml:space="preserve"> </v>
      </c>
      <c r="Q413" s="3" t="str">
        <f t="array" ref="Q413">INDEX(Items!C$2:C$1090,MATCH($O413,Items!$A$2:$A$1090,0))</f>
        <v xml:space="preserve"> </v>
      </c>
      <c r="R413" s="3" t="str">
        <f t="array" ref="R413">INDEX(Items!D$2:D$1090,MATCH($O413,Items!$A$2:$A$1090,0))</f>
        <v xml:space="preserve"> </v>
      </c>
      <c r="S413" s="3"/>
    </row>
    <row r="414" spans="1:19" ht="15.75" customHeight="1" x14ac:dyDescent="0.25">
      <c r="A414" s="3">
        <f t="shared" si="52"/>
        <v>1</v>
      </c>
      <c r="B414" s="3" t="str">
        <f t="shared" si="28"/>
        <v/>
      </c>
      <c r="C414" s="3">
        <f t="shared" si="51"/>
        <v>1</v>
      </c>
      <c r="D414" s="4"/>
      <c r="E414" s="3"/>
      <c r="F414" s="3" t="e">
        <f t="array" ref="F414">INDEX(Establishment!B$2:B$1042,MATCH($E414,Establishment!$A$2:$A$1042,0))</f>
        <v>#N/A</v>
      </c>
      <c r="G414" s="3" t="e">
        <f t="array" ref="G414">INDEX(Establishment!C$2:C$1042,MATCH($E414,Establishment!$A$2:$A$1042,0))</f>
        <v>#N/A</v>
      </c>
      <c r="H414" s="3"/>
      <c r="I414" s="5"/>
      <c r="J414" s="3"/>
      <c r="K414" s="3"/>
      <c r="L414" s="5"/>
      <c r="M414" s="5">
        <f t="shared" si="35"/>
        <v>0</v>
      </c>
      <c r="N414" s="5">
        <f t="shared" si="53"/>
        <v>57</v>
      </c>
      <c r="O414" s="3" t="s">
        <v>20</v>
      </c>
      <c r="P414" s="3" t="str">
        <f t="array" ref="P414">INDEX(Items!B$2:B$1090,MATCH($O414,Items!$A$2:$A$1090,0))</f>
        <v xml:space="preserve"> </v>
      </c>
      <c r="Q414" s="3" t="str">
        <f t="array" ref="Q414">INDEX(Items!C$2:C$1090,MATCH($O414,Items!$A$2:$A$1090,0))</f>
        <v xml:space="preserve"> </v>
      </c>
      <c r="R414" s="3" t="str">
        <f t="array" ref="R414">INDEX(Items!D$2:D$1090,MATCH($O414,Items!$A$2:$A$1090,0))</f>
        <v xml:space="preserve"> </v>
      </c>
      <c r="S414" s="3"/>
    </row>
    <row r="415" spans="1:19" ht="15.75" customHeight="1" x14ac:dyDescent="0.25">
      <c r="A415" s="3">
        <f t="shared" si="52"/>
        <v>1</v>
      </c>
      <c r="B415" s="3" t="str">
        <f t="shared" si="28"/>
        <v/>
      </c>
      <c r="C415" s="3">
        <f t="shared" si="51"/>
        <v>1</v>
      </c>
      <c r="D415" s="4"/>
      <c r="E415" s="3"/>
      <c r="F415" s="3" t="e">
        <f t="array" ref="F415">INDEX(Establishment!B$2:B$1042,MATCH($E415,Establishment!$A$2:$A$1042,0))</f>
        <v>#N/A</v>
      </c>
      <c r="G415" s="3" t="e">
        <f t="array" ref="G415">INDEX(Establishment!C$2:C$1042,MATCH($E415,Establishment!$A$2:$A$1042,0))</f>
        <v>#N/A</v>
      </c>
      <c r="H415" s="3"/>
      <c r="I415" s="5"/>
      <c r="J415" s="3"/>
      <c r="K415" s="3"/>
      <c r="L415" s="5"/>
      <c r="M415" s="5">
        <f t="shared" si="35"/>
        <v>0</v>
      </c>
      <c r="N415" s="5">
        <f t="shared" si="53"/>
        <v>57</v>
      </c>
      <c r="O415" s="3" t="s">
        <v>20</v>
      </c>
      <c r="P415" s="3" t="str">
        <f t="array" ref="P415">INDEX(Items!B$2:B$1090,MATCH($O415,Items!$A$2:$A$1090,0))</f>
        <v xml:space="preserve"> </v>
      </c>
      <c r="Q415" s="3" t="str">
        <f t="array" ref="Q415">INDEX(Items!C$2:C$1090,MATCH($O415,Items!$A$2:$A$1090,0))</f>
        <v xml:space="preserve"> </v>
      </c>
      <c r="R415" s="3" t="str">
        <f t="array" ref="R415">INDEX(Items!D$2:D$1090,MATCH($O415,Items!$A$2:$A$1090,0))</f>
        <v xml:space="preserve"> </v>
      </c>
      <c r="S415" s="3"/>
    </row>
    <row r="416" spans="1:19" ht="15.75" customHeight="1" x14ac:dyDescent="0.25">
      <c r="A416" s="3">
        <f t="shared" si="52"/>
        <v>1</v>
      </c>
      <c r="B416" s="3" t="str">
        <f t="shared" si="28"/>
        <v/>
      </c>
      <c r="C416" s="3">
        <f t="shared" si="51"/>
        <v>1</v>
      </c>
      <c r="D416" s="4"/>
      <c r="E416" s="3"/>
      <c r="F416" s="3" t="e">
        <f t="array" ref="F416">INDEX(Establishment!B$2:B$1042,MATCH($E416,Establishment!$A$2:$A$1042,0))</f>
        <v>#N/A</v>
      </c>
      <c r="G416" s="3" t="e">
        <f t="array" ref="G416">INDEX(Establishment!C$2:C$1042,MATCH($E416,Establishment!$A$2:$A$1042,0))</f>
        <v>#N/A</v>
      </c>
      <c r="H416" s="3"/>
      <c r="I416" s="5"/>
      <c r="J416" s="3"/>
      <c r="K416" s="3"/>
      <c r="L416" s="5"/>
      <c r="M416" s="5">
        <f t="shared" si="35"/>
        <v>0</v>
      </c>
      <c r="N416" s="5">
        <f t="shared" si="53"/>
        <v>57</v>
      </c>
      <c r="O416" s="3" t="s">
        <v>20</v>
      </c>
      <c r="P416" s="3" t="str">
        <f t="array" ref="P416">INDEX(Items!B$2:B$1090,MATCH($O416,Items!$A$2:$A$1090,0))</f>
        <v xml:space="preserve"> </v>
      </c>
      <c r="Q416" s="3" t="str">
        <f t="array" ref="Q416">INDEX(Items!C$2:C$1090,MATCH($O416,Items!$A$2:$A$1090,0))</f>
        <v xml:space="preserve"> </v>
      </c>
      <c r="R416" s="3" t="str">
        <f t="array" ref="R416">INDEX(Items!D$2:D$1090,MATCH($O416,Items!$A$2:$A$1090,0))</f>
        <v xml:space="preserve"> </v>
      </c>
      <c r="S416" s="3"/>
    </row>
    <row r="417" spans="1:19" ht="15.75" customHeight="1" x14ac:dyDescent="0.25">
      <c r="A417" s="3">
        <f t="shared" si="52"/>
        <v>1</v>
      </c>
      <c r="B417" s="3" t="str">
        <f t="shared" si="28"/>
        <v/>
      </c>
      <c r="C417" s="3">
        <f t="shared" si="51"/>
        <v>1</v>
      </c>
      <c r="D417" s="4"/>
      <c r="E417" s="3"/>
      <c r="F417" s="3" t="e">
        <f t="array" ref="F417">INDEX(Establishment!B$2:B$1042,MATCH($E417,Establishment!$A$2:$A$1042,0))</f>
        <v>#N/A</v>
      </c>
      <c r="G417" s="3" t="e">
        <f t="array" ref="G417">INDEX(Establishment!C$2:C$1042,MATCH($E417,Establishment!$A$2:$A$1042,0))</f>
        <v>#N/A</v>
      </c>
      <c r="H417" s="3"/>
      <c r="I417" s="5"/>
      <c r="J417" s="3"/>
      <c r="K417" s="3"/>
      <c r="L417" s="5"/>
      <c r="M417" s="5">
        <f t="shared" si="35"/>
        <v>0</v>
      </c>
      <c r="N417" s="5">
        <f t="shared" si="53"/>
        <v>57</v>
      </c>
      <c r="O417" s="3" t="s">
        <v>20</v>
      </c>
      <c r="P417" s="3" t="str">
        <f t="array" ref="P417">INDEX(Items!B$2:B$1090,MATCH($O417,Items!$A$2:$A$1090,0))</f>
        <v xml:space="preserve"> </v>
      </c>
      <c r="Q417" s="3" t="str">
        <f t="array" ref="Q417">INDEX(Items!C$2:C$1090,MATCH($O417,Items!$A$2:$A$1090,0))</f>
        <v xml:space="preserve"> </v>
      </c>
      <c r="R417" s="3" t="str">
        <f t="array" ref="R417">INDEX(Items!D$2:D$1090,MATCH($O417,Items!$A$2:$A$1090,0))</f>
        <v xml:space="preserve"> </v>
      </c>
      <c r="S417" s="3"/>
    </row>
    <row r="418" spans="1:19" ht="15.75" customHeight="1" x14ac:dyDescent="0.25">
      <c r="A418" s="3">
        <f t="shared" si="52"/>
        <v>1</v>
      </c>
      <c r="B418" s="3" t="str">
        <f t="shared" si="28"/>
        <v/>
      </c>
      <c r="C418" s="3">
        <f t="shared" si="51"/>
        <v>1</v>
      </c>
      <c r="D418" s="4"/>
      <c r="E418" s="3"/>
      <c r="F418" s="3" t="e">
        <f t="array" ref="F418">INDEX(Establishment!B$2:B$1042,MATCH($E418,Establishment!$A$2:$A$1042,0))</f>
        <v>#N/A</v>
      </c>
      <c r="G418" s="3" t="e">
        <f t="array" ref="G418">INDEX(Establishment!C$2:C$1042,MATCH($E418,Establishment!$A$2:$A$1042,0))</f>
        <v>#N/A</v>
      </c>
      <c r="H418" s="3"/>
      <c r="I418" s="5"/>
      <c r="J418" s="3"/>
      <c r="K418" s="3"/>
      <c r="L418" s="5"/>
      <c r="M418" s="5">
        <f t="shared" si="35"/>
        <v>0</v>
      </c>
      <c r="N418" s="5">
        <f t="shared" si="53"/>
        <v>57</v>
      </c>
      <c r="O418" s="3" t="s">
        <v>20</v>
      </c>
      <c r="P418" s="3" t="str">
        <f t="array" ref="P418">INDEX(Items!B$2:B$1090,MATCH($O418,Items!$A$2:$A$1090,0))</f>
        <v xml:space="preserve"> </v>
      </c>
      <c r="Q418" s="3" t="str">
        <f t="array" ref="Q418">INDEX(Items!C$2:C$1090,MATCH($O418,Items!$A$2:$A$1090,0))</f>
        <v xml:space="preserve"> </v>
      </c>
      <c r="R418" s="3" t="str">
        <f t="array" ref="R418">INDEX(Items!D$2:D$1090,MATCH($O418,Items!$A$2:$A$1090,0))</f>
        <v xml:space="preserve"> </v>
      </c>
      <c r="S418" s="3"/>
    </row>
    <row r="419" spans="1:19" ht="15.75" customHeight="1" x14ac:dyDescent="0.25">
      <c r="A419" s="3">
        <f t="shared" si="52"/>
        <v>1</v>
      </c>
      <c r="B419" s="3" t="str">
        <f t="shared" si="28"/>
        <v/>
      </c>
      <c r="C419" s="3">
        <f t="shared" si="51"/>
        <v>1</v>
      </c>
      <c r="D419" s="4"/>
      <c r="E419" s="3"/>
      <c r="F419" s="3" t="e">
        <f t="array" ref="F419">INDEX(Establishment!B$2:B$1042,MATCH($E419,Establishment!$A$2:$A$1042,0))</f>
        <v>#N/A</v>
      </c>
      <c r="G419" s="3" t="e">
        <f t="array" ref="G419">INDEX(Establishment!C$2:C$1042,MATCH($E419,Establishment!$A$2:$A$1042,0))</f>
        <v>#N/A</v>
      </c>
      <c r="H419" s="3"/>
      <c r="I419" s="5"/>
      <c r="J419" s="3"/>
      <c r="K419" s="3"/>
      <c r="L419" s="5"/>
      <c r="M419" s="5">
        <f t="shared" si="35"/>
        <v>0</v>
      </c>
      <c r="N419" s="5">
        <f t="shared" si="53"/>
        <v>57</v>
      </c>
      <c r="O419" s="3" t="s">
        <v>20</v>
      </c>
      <c r="P419" s="3" t="str">
        <f t="array" ref="P419">INDEX(Items!B$2:B$1090,MATCH($O419,Items!$A$2:$A$1090,0))</f>
        <v xml:space="preserve"> </v>
      </c>
      <c r="Q419" s="3" t="str">
        <f t="array" ref="Q419">INDEX(Items!C$2:C$1090,MATCH($O419,Items!$A$2:$A$1090,0))</f>
        <v xml:space="preserve"> </v>
      </c>
      <c r="R419" s="3" t="str">
        <f t="array" ref="R419">INDEX(Items!D$2:D$1090,MATCH($O419,Items!$A$2:$A$1090,0))</f>
        <v xml:space="preserve"> </v>
      </c>
      <c r="S419" s="3"/>
    </row>
    <row r="420" spans="1:19" ht="15.75" customHeight="1" x14ac:dyDescent="0.25">
      <c r="A420" s="3">
        <f t="shared" si="52"/>
        <v>1</v>
      </c>
      <c r="B420" s="3" t="str">
        <f t="shared" si="28"/>
        <v/>
      </c>
      <c r="C420" s="3">
        <f t="shared" si="51"/>
        <v>1</v>
      </c>
      <c r="D420" s="4"/>
      <c r="E420" s="3"/>
      <c r="F420" s="3" t="e">
        <f t="array" ref="F420">INDEX(Establishment!B$2:B$1042,MATCH($E420,Establishment!$A$2:$A$1042,0))</f>
        <v>#N/A</v>
      </c>
      <c r="G420" s="3" t="e">
        <f t="array" ref="G420">INDEX(Establishment!C$2:C$1042,MATCH($E420,Establishment!$A$2:$A$1042,0))</f>
        <v>#N/A</v>
      </c>
      <c r="H420" s="3"/>
      <c r="I420" s="5"/>
      <c r="J420" s="3"/>
      <c r="K420" s="3"/>
      <c r="L420" s="5"/>
      <c r="M420" s="5">
        <f t="shared" si="35"/>
        <v>0</v>
      </c>
      <c r="N420" s="5">
        <f t="shared" si="53"/>
        <v>57</v>
      </c>
      <c r="O420" s="3" t="s">
        <v>20</v>
      </c>
      <c r="P420" s="3" t="str">
        <f t="array" ref="P420">INDEX(Items!B$2:B$1090,MATCH($O420,Items!$A$2:$A$1090,0))</f>
        <v xml:space="preserve"> </v>
      </c>
      <c r="Q420" s="3" t="str">
        <f t="array" ref="Q420">INDEX(Items!C$2:C$1090,MATCH($O420,Items!$A$2:$A$1090,0))</f>
        <v xml:space="preserve"> </v>
      </c>
      <c r="R420" s="3" t="str">
        <f t="array" ref="R420">INDEX(Items!D$2:D$1090,MATCH($O420,Items!$A$2:$A$1090,0))</f>
        <v xml:space="preserve"> </v>
      </c>
      <c r="S420" s="3"/>
    </row>
    <row r="421" spans="1:19" ht="15.75" customHeight="1" x14ac:dyDescent="0.25">
      <c r="A421" s="3">
        <f t="shared" si="52"/>
        <v>1</v>
      </c>
      <c r="B421" s="3" t="str">
        <f t="shared" si="28"/>
        <v/>
      </c>
      <c r="C421" s="3">
        <f t="shared" si="51"/>
        <v>1</v>
      </c>
      <c r="D421" s="4"/>
      <c r="E421" s="3"/>
      <c r="F421" s="3" t="e">
        <f t="array" ref="F421">INDEX(Establishment!B$2:B$1042,MATCH($E421,Establishment!$A$2:$A$1042,0))</f>
        <v>#N/A</v>
      </c>
      <c r="G421" s="3" t="e">
        <f t="array" ref="G421">INDEX(Establishment!C$2:C$1042,MATCH($E421,Establishment!$A$2:$A$1042,0))</f>
        <v>#N/A</v>
      </c>
      <c r="H421" s="3"/>
      <c r="I421" s="5"/>
      <c r="J421" s="3"/>
      <c r="K421" s="3"/>
      <c r="L421" s="5"/>
      <c r="M421" s="5">
        <f t="shared" si="35"/>
        <v>0</v>
      </c>
      <c r="N421" s="5">
        <f t="shared" si="53"/>
        <v>57</v>
      </c>
      <c r="O421" s="3" t="s">
        <v>20</v>
      </c>
      <c r="P421" s="3" t="str">
        <f t="array" ref="P421">INDEX(Items!B$2:B$1090,MATCH($O421,Items!$A$2:$A$1090,0))</f>
        <v xml:space="preserve"> </v>
      </c>
      <c r="Q421" s="3" t="str">
        <f t="array" ref="Q421">INDEX(Items!C$2:C$1090,MATCH($O421,Items!$A$2:$A$1090,0))</f>
        <v xml:space="preserve"> </v>
      </c>
      <c r="R421" s="3" t="str">
        <f t="array" ref="R421">INDEX(Items!D$2:D$1090,MATCH($O421,Items!$A$2:$A$1090,0))</f>
        <v xml:space="preserve"> </v>
      </c>
      <c r="S421" s="3"/>
    </row>
    <row r="422" spans="1:19" ht="15.75" customHeight="1" x14ac:dyDescent="0.25">
      <c r="A422" s="3">
        <f t="shared" si="52"/>
        <v>1</v>
      </c>
      <c r="B422" s="3" t="str">
        <f t="shared" si="28"/>
        <v/>
      </c>
      <c r="C422" s="3">
        <f t="shared" si="51"/>
        <v>1</v>
      </c>
      <c r="D422" s="4"/>
      <c r="E422" s="3"/>
      <c r="F422" s="3" t="e">
        <f t="array" ref="F422">INDEX(Establishment!B$2:B$1042,MATCH($E422,Establishment!$A$2:$A$1042,0))</f>
        <v>#N/A</v>
      </c>
      <c r="G422" s="3" t="e">
        <f t="array" ref="G422">INDEX(Establishment!C$2:C$1042,MATCH($E422,Establishment!$A$2:$A$1042,0))</f>
        <v>#N/A</v>
      </c>
      <c r="H422" s="3"/>
      <c r="I422" s="5"/>
      <c r="J422" s="3"/>
      <c r="K422" s="3"/>
      <c r="L422" s="5"/>
      <c r="M422" s="5">
        <f t="shared" si="35"/>
        <v>0</v>
      </c>
      <c r="N422" s="5">
        <f t="shared" si="53"/>
        <v>57</v>
      </c>
      <c r="O422" s="3" t="s">
        <v>20</v>
      </c>
      <c r="P422" s="3" t="str">
        <f t="array" ref="P422">INDEX(Items!B$2:B$1090,MATCH($O422,Items!$A$2:$A$1090,0))</f>
        <v xml:space="preserve"> </v>
      </c>
      <c r="Q422" s="3" t="str">
        <f t="array" ref="Q422">INDEX(Items!C$2:C$1090,MATCH($O422,Items!$A$2:$A$1090,0))</f>
        <v xml:space="preserve"> </v>
      </c>
      <c r="R422" s="3" t="str">
        <f t="array" ref="R422">INDEX(Items!D$2:D$1090,MATCH($O422,Items!$A$2:$A$1090,0))</f>
        <v xml:space="preserve"> </v>
      </c>
      <c r="S422" s="3"/>
    </row>
    <row r="423" spans="1:19" ht="15.75" customHeight="1" x14ac:dyDescent="0.25">
      <c r="A423" s="3">
        <f t="shared" si="52"/>
        <v>1</v>
      </c>
      <c r="B423" s="3" t="str">
        <f t="shared" si="28"/>
        <v/>
      </c>
      <c r="C423" s="3">
        <f t="shared" si="51"/>
        <v>1</v>
      </c>
      <c r="D423" s="4"/>
      <c r="E423" s="3"/>
      <c r="F423" s="3" t="e">
        <f t="array" ref="F423">INDEX(Establishment!B$2:B$1042,MATCH($E423,Establishment!$A$2:$A$1042,0))</f>
        <v>#N/A</v>
      </c>
      <c r="G423" s="3" t="e">
        <f t="array" ref="G423">INDEX(Establishment!C$2:C$1042,MATCH($E423,Establishment!$A$2:$A$1042,0))</f>
        <v>#N/A</v>
      </c>
      <c r="H423" s="3"/>
      <c r="I423" s="5"/>
      <c r="J423" s="3"/>
      <c r="K423" s="3"/>
      <c r="L423" s="5"/>
      <c r="M423" s="5">
        <f t="shared" si="35"/>
        <v>0</v>
      </c>
      <c r="N423" s="5">
        <f t="shared" si="53"/>
        <v>57</v>
      </c>
      <c r="O423" s="3" t="s">
        <v>20</v>
      </c>
      <c r="P423" s="3" t="str">
        <f t="array" ref="P423">INDEX(Items!B$2:B$1090,MATCH($O423,Items!$A$2:$A$1090,0))</f>
        <v xml:space="preserve"> </v>
      </c>
      <c r="Q423" s="3" t="str">
        <f t="array" ref="Q423">INDEX(Items!C$2:C$1090,MATCH($O423,Items!$A$2:$A$1090,0))</f>
        <v xml:space="preserve"> </v>
      </c>
      <c r="R423" s="3" t="str">
        <f t="array" ref="R423">INDEX(Items!D$2:D$1090,MATCH($O423,Items!$A$2:$A$1090,0))</f>
        <v xml:space="preserve"> </v>
      </c>
      <c r="S423" s="3"/>
    </row>
    <row r="424" spans="1:19" ht="15.75" customHeight="1" x14ac:dyDescent="0.25">
      <c r="A424" s="3">
        <f t="shared" si="52"/>
        <v>1</v>
      </c>
      <c r="B424" s="3" t="str">
        <f t="shared" si="28"/>
        <v/>
      </c>
      <c r="C424" s="3">
        <f t="shared" si="51"/>
        <v>1</v>
      </c>
      <c r="D424" s="4"/>
      <c r="E424" s="3"/>
      <c r="F424" s="3" t="e">
        <f t="array" ref="F424">INDEX(Establishment!B$2:B$1042,MATCH($E424,Establishment!$A$2:$A$1042,0))</f>
        <v>#N/A</v>
      </c>
      <c r="G424" s="3" t="e">
        <f t="array" ref="G424">INDEX(Establishment!C$2:C$1042,MATCH($E424,Establishment!$A$2:$A$1042,0))</f>
        <v>#N/A</v>
      </c>
      <c r="H424" s="3"/>
      <c r="I424" s="5"/>
      <c r="J424" s="3"/>
      <c r="K424" s="3"/>
      <c r="L424" s="5"/>
      <c r="M424" s="5">
        <f t="shared" si="35"/>
        <v>0</v>
      </c>
      <c r="N424" s="5">
        <f t="shared" si="53"/>
        <v>57</v>
      </c>
      <c r="O424" s="3" t="s">
        <v>20</v>
      </c>
      <c r="P424" s="3" t="str">
        <f t="array" ref="P424">INDEX(Items!B$2:B$1090,MATCH($O424,Items!$A$2:$A$1090,0))</f>
        <v xml:space="preserve"> </v>
      </c>
      <c r="Q424" s="3" t="str">
        <f t="array" ref="Q424">INDEX(Items!C$2:C$1090,MATCH($O424,Items!$A$2:$A$1090,0))</f>
        <v xml:space="preserve"> </v>
      </c>
      <c r="R424" s="3" t="str">
        <f t="array" ref="R424">INDEX(Items!D$2:D$1090,MATCH($O424,Items!$A$2:$A$1090,0))</f>
        <v xml:space="preserve"> </v>
      </c>
      <c r="S424" s="3"/>
    </row>
    <row r="425" spans="1:19" ht="15.75" customHeight="1" x14ac:dyDescent="0.25">
      <c r="A425" s="3">
        <f t="shared" si="52"/>
        <v>1</v>
      </c>
      <c r="B425" s="3" t="str">
        <f t="shared" si="28"/>
        <v/>
      </c>
      <c r="C425" s="3">
        <f t="shared" si="51"/>
        <v>1</v>
      </c>
      <c r="D425" s="4"/>
      <c r="E425" s="3"/>
      <c r="F425" s="3" t="e">
        <f t="array" ref="F425">INDEX(Establishment!B$2:B$1042,MATCH($E425,Establishment!$A$2:$A$1042,0))</f>
        <v>#N/A</v>
      </c>
      <c r="G425" s="3" t="e">
        <f t="array" ref="G425">INDEX(Establishment!C$2:C$1042,MATCH($E425,Establishment!$A$2:$A$1042,0))</f>
        <v>#N/A</v>
      </c>
      <c r="H425" s="3"/>
      <c r="I425" s="5"/>
      <c r="J425" s="3"/>
      <c r="K425" s="3"/>
      <c r="L425" s="5"/>
      <c r="M425" s="5">
        <f t="shared" si="35"/>
        <v>0</v>
      </c>
      <c r="N425" s="5">
        <f t="shared" si="53"/>
        <v>57</v>
      </c>
      <c r="O425" s="3" t="s">
        <v>20</v>
      </c>
      <c r="P425" s="3" t="str">
        <f t="array" ref="P425">INDEX(Items!B$2:B$1090,MATCH($O425,Items!$A$2:$A$1090,0))</f>
        <v xml:space="preserve"> </v>
      </c>
      <c r="Q425" s="3" t="str">
        <f t="array" ref="Q425">INDEX(Items!C$2:C$1090,MATCH($O425,Items!$A$2:$A$1090,0))</f>
        <v xml:space="preserve"> </v>
      </c>
      <c r="R425" s="3" t="str">
        <f t="array" ref="R425">INDEX(Items!D$2:D$1090,MATCH($O425,Items!$A$2:$A$1090,0))</f>
        <v xml:space="preserve"> </v>
      </c>
      <c r="S425" s="3"/>
    </row>
    <row r="426" spans="1:19" ht="15.75" customHeight="1" x14ac:dyDescent="0.25">
      <c r="A426" s="3">
        <f t="shared" si="52"/>
        <v>1</v>
      </c>
      <c r="B426" s="3" t="str">
        <f t="shared" si="28"/>
        <v/>
      </c>
      <c r="C426" s="3">
        <f t="shared" si="51"/>
        <v>1</v>
      </c>
      <c r="D426" s="4"/>
      <c r="E426" s="3"/>
      <c r="F426" s="3" t="e">
        <f t="array" ref="F426">INDEX(Establishment!B$2:B$1042,MATCH($E426,Establishment!$A$2:$A$1042,0))</f>
        <v>#N/A</v>
      </c>
      <c r="G426" s="3" t="e">
        <f t="array" ref="G426">INDEX(Establishment!C$2:C$1042,MATCH($E426,Establishment!$A$2:$A$1042,0))</f>
        <v>#N/A</v>
      </c>
      <c r="H426" s="3"/>
      <c r="I426" s="5"/>
      <c r="J426" s="3"/>
      <c r="K426" s="3"/>
      <c r="L426" s="5"/>
      <c r="M426" s="5">
        <f t="shared" si="35"/>
        <v>0</v>
      </c>
      <c r="N426" s="5">
        <f t="shared" si="53"/>
        <v>57</v>
      </c>
      <c r="O426" s="3" t="s">
        <v>20</v>
      </c>
      <c r="P426" s="3" t="str">
        <f t="array" ref="P426">INDEX(Items!B$2:B$1090,MATCH($O426,Items!$A$2:$A$1090,0))</f>
        <v xml:space="preserve"> </v>
      </c>
      <c r="Q426" s="3" t="str">
        <f t="array" ref="Q426">INDEX(Items!C$2:C$1090,MATCH($O426,Items!$A$2:$A$1090,0))</f>
        <v xml:space="preserve"> </v>
      </c>
      <c r="R426" s="3" t="str">
        <f t="array" ref="R426">INDEX(Items!D$2:D$1090,MATCH($O426,Items!$A$2:$A$1090,0))</f>
        <v xml:space="preserve"> </v>
      </c>
      <c r="S426" s="3"/>
    </row>
    <row r="427" spans="1:19" ht="15.75" customHeight="1" x14ac:dyDescent="0.25">
      <c r="A427" s="3">
        <f t="shared" si="52"/>
        <v>1</v>
      </c>
      <c r="B427" s="3" t="str">
        <f t="shared" si="28"/>
        <v/>
      </c>
      <c r="C427" s="3">
        <f t="shared" si="51"/>
        <v>1</v>
      </c>
      <c r="D427" s="4"/>
      <c r="E427" s="3"/>
      <c r="F427" s="3" t="e">
        <f t="array" ref="F427">INDEX(Establishment!B$2:B$1042,MATCH($E427,Establishment!$A$2:$A$1042,0))</f>
        <v>#N/A</v>
      </c>
      <c r="G427" s="3" t="e">
        <f t="array" ref="G427">INDEX(Establishment!C$2:C$1042,MATCH($E427,Establishment!$A$2:$A$1042,0))</f>
        <v>#N/A</v>
      </c>
      <c r="H427" s="3"/>
      <c r="I427" s="5"/>
      <c r="J427" s="3"/>
      <c r="K427" s="3"/>
      <c r="L427" s="5"/>
      <c r="M427" s="5">
        <f t="shared" si="35"/>
        <v>0</v>
      </c>
      <c r="N427" s="5">
        <f t="shared" si="53"/>
        <v>57</v>
      </c>
      <c r="O427" s="3" t="s">
        <v>20</v>
      </c>
      <c r="P427" s="3" t="str">
        <f t="array" ref="P427">INDEX(Items!B$2:B$1090,MATCH($O427,Items!$A$2:$A$1090,0))</f>
        <v xml:space="preserve"> </v>
      </c>
      <c r="Q427" s="3" t="str">
        <f t="array" ref="Q427">INDEX(Items!C$2:C$1090,MATCH($O427,Items!$A$2:$A$1090,0))</f>
        <v xml:space="preserve"> </v>
      </c>
      <c r="R427" s="3" t="str">
        <f t="array" ref="R427">INDEX(Items!D$2:D$1090,MATCH($O427,Items!$A$2:$A$1090,0))</f>
        <v xml:space="preserve"> </v>
      </c>
      <c r="S427" s="3"/>
    </row>
    <row r="428" spans="1:19" ht="15.75" customHeight="1" x14ac:dyDescent="0.25">
      <c r="A428" s="3">
        <f t="shared" si="52"/>
        <v>1</v>
      </c>
      <c r="B428" s="3" t="str">
        <f t="shared" si="28"/>
        <v/>
      </c>
      <c r="C428" s="3">
        <f t="shared" si="51"/>
        <v>1</v>
      </c>
      <c r="D428" s="4"/>
      <c r="E428" s="3"/>
      <c r="F428" s="3" t="e">
        <f t="array" ref="F428">INDEX(Establishment!B$2:B$1042,MATCH($E428,Establishment!$A$2:$A$1042,0))</f>
        <v>#N/A</v>
      </c>
      <c r="G428" s="3" t="e">
        <f t="array" ref="G428">INDEX(Establishment!C$2:C$1042,MATCH($E428,Establishment!$A$2:$A$1042,0))</f>
        <v>#N/A</v>
      </c>
      <c r="H428" s="3"/>
      <c r="I428" s="5"/>
      <c r="J428" s="3"/>
      <c r="K428" s="3"/>
      <c r="L428" s="5"/>
      <c r="M428" s="5">
        <f t="shared" si="35"/>
        <v>0</v>
      </c>
      <c r="N428" s="5">
        <f t="shared" si="53"/>
        <v>57</v>
      </c>
      <c r="O428" s="3" t="s">
        <v>20</v>
      </c>
      <c r="P428" s="3" t="str">
        <f t="array" ref="P428">INDEX(Items!B$2:B$1090,MATCH($O428,Items!$A$2:$A$1090,0))</f>
        <v xml:space="preserve"> </v>
      </c>
      <c r="Q428" s="3" t="str">
        <f t="array" ref="Q428">INDEX(Items!C$2:C$1090,MATCH($O428,Items!$A$2:$A$1090,0))</f>
        <v xml:space="preserve"> </v>
      </c>
      <c r="R428" s="3" t="str">
        <f t="array" ref="R428">INDEX(Items!D$2:D$1090,MATCH($O428,Items!$A$2:$A$1090,0))</f>
        <v xml:space="preserve"> </v>
      </c>
      <c r="S428" s="3"/>
    </row>
    <row r="429" spans="1:19" ht="15.75" customHeight="1" x14ac:dyDescent="0.25">
      <c r="A429" s="3">
        <f t="shared" si="52"/>
        <v>1</v>
      </c>
      <c r="B429" s="3" t="str">
        <f t="shared" si="28"/>
        <v/>
      </c>
      <c r="C429" s="3">
        <f t="shared" si="51"/>
        <v>1</v>
      </c>
      <c r="D429" s="4"/>
      <c r="E429" s="3"/>
      <c r="F429" s="3" t="e">
        <f t="array" ref="F429">INDEX(Establishment!B$2:B$1042,MATCH($E429,Establishment!$A$2:$A$1042,0))</f>
        <v>#N/A</v>
      </c>
      <c r="G429" s="3" t="e">
        <f t="array" ref="G429">INDEX(Establishment!C$2:C$1042,MATCH($E429,Establishment!$A$2:$A$1042,0))</f>
        <v>#N/A</v>
      </c>
      <c r="H429" s="3"/>
      <c r="I429" s="5"/>
      <c r="J429" s="3"/>
      <c r="K429" s="3"/>
      <c r="L429" s="5"/>
      <c r="M429" s="5">
        <f t="shared" si="35"/>
        <v>0</v>
      </c>
      <c r="N429" s="5">
        <f t="shared" si="53"/>
        <v>57</v>
      </c>
      <c r="O429" s="3" t="s">
        <v>20</v>
      </c>
      <c r="P429" s="3" t="str">
        <f t="array" ref="P429">INDEX(Items!B$2:B$1090,MATCH($O429,Items!$A$2:$A$1090,0))</f>
        <v xml:space="preserve"> </v>
      </c>
      <c r="Q429" s="3" t="str">
        <f t="array" ref="Q429">INDEX(Items!C$2:C$1090,MATCH($O429,Items!$A$2:$A$1090,0))</f>
        <v xml:space="preserve"> </v>
      </c>
      <c r="R429" s="3" t="str">
        <f t="array" ref="R429">INDEX(Items!D$2:D$1090,MATCH($O429,Items!$A$2:$A$1090,0))</f>
        <v xml:space="preserve"> </v>
      </c>
      <c r="S429" s="3"/>
    </row>
    <row r="430" spans="1:19" ht="15.75" customHeight="1" x14ac:dyDescent="0.25">
      <c r="A430" s="3">
        <f t="shared" si="52"/>
        <v>1</v>
      </c>
      <c r="B430" s="3" t="str">
        <f t="shared" si="28"/>
        <v/>
      </c>
      <c r="C430" s="3">
        <f t="shared" si="51"/>
        <v>1</v>
      </c>
      <c r="D430" s="4"/>
      <c r="E430" s="3"/>
      <c r="F430" s="3" t="e">
        <f t="array" ref="F430">INDEX(Establishment!B$2:B$1042,MATCH($E430,Establishment!$A$2:$A$1042,0))</f>
        <v>#N/A</v>
      </c>
      <c r="G430" s="3" t="e">
        <f t="array" ref="G430">INDEX(Establishment!C$2:C$1042,MATCH($E430,Establishment!$A$2:$A$1042,0))</f>
        <v>#N/A</v>
      </c>
      <c r="H430" s="3"/>
      <c r="I430" s="5"/>
      <c r="J430" s="3"/>
      <c r="K430" s="3"/>
      <c r="L430" s="5"/>
      <c r="M430" s="5">
        <f t="shared" si="35"/>
        <v>0</v>
      </c>
      <c r="N430" s="5">
        <f t="shared" si="53"/>
        <v>57</v>
      </c>
      <c r="O430" s="3" t="s">
        <v>20</v>
      </c>
      <c r="P430" s="3" t="str">
        <f t="array" ref="P430">INDEX(Items!B$2:B$1090,MATCH($O430,Items!$A$2:$A$1090,0))</f>
        <v xml:space="preserve"> </v>
      </c>
      <c r="Q430" s="3" t="str">
        <f t="array" ref="Q430">INDEX(Items!C$2:C$1090,MATCH($O430,Items!$A$2:$A$1090,0))</f>
        <v xml:space="preserve"> </v>
      </c>
      <c r="R430" s="3" t="str">
        <f t="array" ref="R430">INDEX(Items!D$2:D$1090,MATCH($O430,Items!$A$2:$A$1090,0))</f>
        <v xml:space="preserve"> </v>
      </c>
      <c r="S430" s="3"/>
    </row>
    <row r="431" spans="1:19" ht="15.75" customHeight="1" x14ac:dyDescent="0.25">
      <c r="A431" s="3">
        <f t="shared" si="52"/>
        <v>1</v>
      </c>
      <c r="B431" s="3" t="str">
        <f t="shared" si="28"/>
        <v/>
      </c>
      <c r="C431" s="3">
        <f t="shared" si="51"/>
        <v>1</v>
      </c>
      <c r="D431" s="4"/>
      <c r="E431" s="3"/>
      <c r="F431" s="3" t="e">
        <f t="array" ref="F431">INDEX(Establishment!B$2:B$1042,MATCH($E431,Establishment!$A$2:$A$1042,0))</f>
        <v>#N/A</v>
      </c>
      <c r="G431" s="3" t="e">
        <f t="array" ref="G431">INDEX(Establishment!C$2:C$1042,MATCH($E431,Establishment!$A$2:$A$1042,0))</f>
        <v>#N/A</v>
      </c>
      <c r="H431" s="3"/>
      <c r="I431" s="5"/>
      <c r="J431" s="3"/>
      <c r="K431" s="3"/>
      <c r="L431" s="5"/>
      <c r="M431" s="5">
        <f t="shared" si="35"/>
        <v>0</v>
      </c>
      <c r="N431" s="5">
        <f t="shared" si="53"/>
        <v>57</v>
      </c>
      <c r="O431" s="3" t="s">
        <v>20</v>
      </c>
      <c r="P431" s="3" t="str">
        <f t="array" ref="P431">INDEX(Items!B$2:B$1090,MATCH($O431,Items!$A$2:$A$1090,0))</f>
        <v xml:space="preserve"> </v>
      </c>
      <c r="Q431" s="3" t="str">
        <f t="array" ref="Q431">INDEX(Items!C$2:C$1090,MATCH($O431,Items!$A$2:$A$1090,0))</f>
        <v xml:space="preserve"> </v>
      </c>
      <c r="R431" s="3" t="str">
        <f t="array" ref="R431">INDEX(Items!D$2:D$1090,MATCH($O431,Items!$A$2:$A$1090,0))</f>
        <v xml:space="preserve"> </v>
      </c>
      <c r="S431" s="3"/>
    </row>
    <row r="432" spans="1:19" ht="15.75" customHeight="1" x14ac:dyDescent="0.25">
      <c r="A432" s="3">
        <f t="shared" si="52"/>
        <v>1</v>
      </c>
      <c r="B432" s="3" t="str">
        <f t="shared" si="28"/>
        <v/>
      </c>
      <c r="C432" s="3">
        <f t="shared" si="51"/>
        <v>1</v>
      </c>
      <c r="D432" s="4"/>
      <c r="E432" s="3"/>
      <c r="F432" s="3" t="e">
        <f t="array" ref="F432">INDEX(Establishment!B$2:B$1042,MATCH($E432,Establishment!$A$2:$A$1042,0))</f>
        <v>#N/A</v>
      </c>
      <c r="G432" s="3" t="e">
        <f t="array" ref="G432">INDEX(Establishment!C$2:C$1042,MATCH($E432,Establishment!$A$2:$A$1042,0))</f>
        <v>#N/A</v>
      </c>
      <c r="H432" s="3"/>
      <c r="I432" s="5"/>
      <c r="J432" s="3"/>
      <c r="K432" s="3"/>
      <c r="L432" s="5"/>
      <c r="M432" s="5">
        <f t="shared" si="35"/>
        <v>0</v>
      </c>
      <c r="N432" s="5">
        <f t="shared" si="53"/>
        <v>57</v>
      </c>
      <c r="O432" s="3" t="s">
        <v>20</v>
      </c>
      <c r="P432" s="3" t="str">
        <f t="array" ref="P432">INDEX(Items!B$2:B$1090,MATCH($O432,Items!$A$2:$A$1090,0))</f>
        <v xml:space="preserve"> </v>
      </c>
      <c r="Q432" s="3" t="str">
        <f t="array" ref="Q432">INDEX(Items!C$2:C$1090,MATCH($O432,Items!$A$2:$A$1090,0))</f>
        <v xml:space="preserve"> </v>
      </c>
      <c r="R432" s="3" t="str">
        <f t="array" ref="R432">INDEX(Items!D$2:D$1090,MATCH($O432,Items!$A$2:$A$1090,0))</f>
        <v xml:space="preserve"> </v>
      </c>
      <c r="S432" s="3"/>
    </row>
    <row r="433" spans="1:19" ht="15.75" customHeight="1" x14ac:dyDescent="0.25">
      <c r="A433" s="3">
        <f t="shared" si="52"/>
        <v>1</v>
      </c>
      <c r="B433" s="3" t="str">
        <f t="shared" si="28"/>
        <v/>
      </c>
      <c r="C433" s="3">
        <f t="shared" si="51"/>
        <v>1</v>
      </c>
      <c r="D433" s="4"/>
      <c r="E433" s="3"/>
      <c r="F433" s="3" t="e">
        <f t="array" ref="F433">INDEX(Establishment!B$2:B$1042,MATCH($E433,Establishment!$A$2:$A$1042,0))</f>
        <v>#N/A</v>
      </c>
      <c r="G433" s="3" t="e">
        <f t="array" ref="G433">INDEX(Establishment!C$2:C$1042,MATCH($E433,Establishment!$A$2:$A$1042,0))</f>
        <v>#N/A</v>
      </c>
      <c r="H433" s="3"/>
      <c r="I433" s="5"/>
      <c r="J433" s="3"/>
      <c r="K433" s="3"/>
      <c r="L433" s="5"/>
      <c r="M433" s="5">
        <f t="shared" si="35"/>
        <v>0</v>
      </c>
      <c r="N433" s="5">
        <f t="shared" si="53"/>
        <v>57</v>
      </c>
      <c r="O433" s="3" t="s">
        <v>20</v>
      </c>
      <c r="P433" s="3" t="str">
        <f t="array" ref="P433">INDEX(Items!B$2:B$1090,MATCH($O433,Items!$A$2:$A$1090,0))</f>
        <v xml:space="preserve"> </v>
      </c>
      <c r="Q433" s="3" t="str">
        <f t="array" ref="Q433">INDEX(Items!C$2:C$1090,MATCH($O433,Items!$A$2:$A$1090,0))</f>
        <v xml:space="preserve"> </v>
      </c>
      <c r="R433" s="3" t="str">
        <f t="array" ref="R433">INDEX(Items!D$2:D$1090,MATCH($O433,Items!$A$2:$A$1090,0))</f>
        <v xml:space="preserve"> </v>
      </c>
      <c r="S433" s="3"/>
    </row>
    <row r="434" spans="1:19" ht="15.75" customHeight="1" x14ac:dyDescent="0.25">
      <c r="A434" s="3">
        <f t="shared" si="52"/>
        <v>1</v>
      </c>
      <c r="B434" s="3" t="str">
        <f t="shared" si="28"/>
        <v/>
      </c>
      <c r="C434" s="3">
        <f t="shared" si="51"/>
        <v>1</v>
      </c>
      <c r="D434" s="4"/>
      <c r="E434" s="3"/>
      <c r="F434" s="3" t="e">
        <f t="array" ref="F434">INDEX(Establishment!B$2:B$1042,MATCH($E434,Establishment!$A$2:$A$1042,0))</f>
        <v>#N/A</v>
      </c>
      <c r="G434" s="3" t="e">
        <f t="array" ref="G434">INDEX(Establishment!C$2:C$1042,MATCH($E434,Establishment!$A$2:$A$1042,0))</f>
        <v>#N/A</v>
      </c>
      <c r="H434" s="3"/>
      <c r="I434" s="5"/>
      <c r="J434" s="3"/>
      <c r="K434" s="3"/>
      <c r="L434" s="5"/>
      <c r="M434" s="5">
        <f t="shared" si="35"/>
        <v>0</v>
      </c>
      <c r="N434" s="5">
        <f t="shared" si="53"/>
        <v>57</v>
      </c>
      <c r="O434" s="3" t="s">
        <v>20</v>
      </c>
      <c r="P434" s="3" t="str">
        <f t="array" ref="P434">INDEX(Items!B$2:B$1090,MATCH($O434,Items!$A$2:$A$1090,0))</f>
        <v xml:space="preserve"> </v>
      </c>
      <c r="Q434" s="3" t="str">
        <f t="array" ref="Q434">INDEX(Items!C$2:C$1090,MATCH($O434,Items!$A$2:$A$1090,0))</f>
        <v xml:space="preserve"> </v>
      </c>
      <c r="R434" s="3" t="str">
        <f t="array" ref="R434">INDEX(Items!D$2:D$1090,MATCH($O434,Items!$A$2:$A$1090,0))</f>
        <v xml:space="preserve"> </v>
      </c>
      <c r="S434" s="3"/>
    </row>
    <row r="435" spans="1:19" ht="15.75" customHeight="1" x14ac:dyDescent="0.25">
      <c r="A435" s="3">
        <f t="shared" si="52"/>
        <v>1</v>
      </c>
      <c r="B435" s="3" t="str">
        <f t="shared" si="28"/>
        <v/>
      </c>
      <c r="C435" s="3">
        <f t="shared" si="51"/>
        <v>1</v>
      </c>
      <c r="D435" s="4"/>
      <c r="E435" s="3"/>
      <c r="F435" s="3" t="e">
        <f t="array" ref="F435">INDEX(Establishment!B$2:B$1042,MATCH($E435,Establishment!$A$2:$A$1042,0))</f>
        <v>#N/A</v>
      </c>
      <c r="G435" s="3" t="e">
        <f t="array" ref="G435">INDEX(Establishment!C$2:C$1042,MATCH($E435,Establishment!$A$2:$A$1042,0))</f>
        <v>#N/A</v>
      </c>
      <c r="H435" s="3"/>
      <c r="I435" s="5"/>
      <c r="J435" s="3"/>
      <c r="K435" s="3"/>
      <c r="L435" s="5"/>
      <c r="M435" s="5">
        <f t="shared" si="35"/>
        <v>0</v>
      </c>
      <c r="N435" s="5">
        <f t="shared" si="53"/>
        <v>57</v>
      </c>
      <c r="O435" s="3" t="s">
        <v>20</v>
      </c>
      <c r="P435" s="3" t="str">
        <f t="array" ref="P435">INDEX(Items!B$2:B$1090,MATCH($O435,Items!$A$2:$A$1090,0))</f>
        <v xml:space="preserve"> </v>
      </c>
      <c r="Q435" s="3" t="str">
        <f t="array" ref="Q435">INDEX(Items!C$2:C$1090,MATCH($O435,Items!$A$2:$A$1090,0))</f>
        <v xml:space="preserve"> </v>
      </c>
      <c r="R435" s="3" t="str">
        <f t="array" ref="R435">INDEX(Items!D$2:D$1090,MATCH($O435,Items!$A$2:$A$1090,0))</f>
        <v xml:space="preserve"> </v>
      </c>
      <c r="S435" s="3"/>
    </row>
    <row r="436" spans="1:19" ht="15.75" customHeight="1" x14ac:dyDescent="0.25">
      <c r="A436" s="3">
        <f t="shared" si="52"/>
        <v>1</v>
      </c>
      <c r="B436" s="3" t="str">
        <f t="shared" si="28"/>
        <v/>
      </c>
      <c r="C436" s="3">
        <f t="shared" si="51"/>
        <v>1</v>
      </c>
      <c r="D436" s="4"/>
      <c r="E436" s="3"/>
      <c r="F436" s="3" t="e">
        <f t="array" ref="F436">INDEX(Establishment!B$2:B$1042,MATCH($E436,Establishment!$A$2:$A$1042,0))</f>
        <v>#N/A</v>
      </c>
      <c r="G436" s="3" t="e">
        <f t="array" ref="G436">INDEX(Establishment!C$2:C$1042,MATCH($E436,Establishment!$A$2:$A$1042,0))</f>
        <v>#N/A</v>
      </c>
      <c r="H436" s="3"/>
      <c r="I436" s="5"/>
      <c r="J436" s="3"/>
      <c r="K436" s="3"/>
      <c r="L436" s="5"/>
      <c r="M436" s="5">
        <f t="shared" si="35"/>
        <v>0</v>
      </c>
      <c r="N436" s="5">
        <f t="shared" si="53"/>
        <v>57</v>
      </c>
      <c r="O436" s="3" t="s">
        <v>20</v>
      </c>
      <c r="P436" s="3" t="str">
        <f t="array" ref="P436">INDEX(Items!B$2:B$1090,MATCH($O436,Items!$A$2:$A$1090,0))</f>
        <v xml:space="preserve"> </v>
      </c>
      <c r="Q436" s="3" t="str">
        <f t="array" ref="Q436">INDEX(Items!C$2:C$1090,MATCH($O436,Items!$A$2:$A$1090,0))</f>
        <v xml:space="preserve"> </v>
      </c>
      <c r="R436" s="3" t="str">
        <f t="array" ref="R436">INDEX(Items!D$2:D$1090,MATCH($O436,Items!$A$2:$A$1090,0))</f>
        <v xml:space="preserve"> </v>
      </c>
      <c r="S436" s="3"/>
    </row>
    <row r="437" spans="1:19" ht="15.75" customHeight="1" x14ac:dyDescent="0.25">
      <c r="A437" s="3">
        <f t="shared" si="52"/>
        <v>1</v>
      </c>
      <c r="B437" s="3" t="str">
        <f t="shared" si="28"/>
        <v/>
      </c>
      <c r="C437" s="3">
        <f t="shared" si="51"/>
        <v>1</v>
      </c>
      <c r="D437" s="4"/>
      <c r="E437" s="3"/>
      <c r="F437" s="3" t="e">
        <f t="array" ref="F437">INDEX(Establishment!B$2:B$1042,MATCH($E437,Establishment!$A$2:$A$1042,0))</f>
        <v>#N/A</v>
      </c>
      <c r="G437" s="3" t="e">
        <f t="array" ref="G437">INDEX(Establishment!C$2:C$1042,MATCH($E437,Establishment!$A$2:$A$1042,0))</f>
        <v>#N/A</v>
      </c>
      <c r="H437" s="3"/>
      <c r="I437" s="5"/>
      <c r="J437" s="3"/>
      <c r="K437" s="3"/>
      <c r="L437" s="5"/>
      <c r="M437" s="5">
        <f t="shared" si="35"/>
        <v>0</v>
      </c>
      <c r="N437" s="5">
        <f t="shared" si="53"/>
        <v>57</v>
      </c>
      <c r="O437" s="3" t="s">
        <v>20</v>
      </c>
      <c r="P437" s="3" t="str">
        <f t="array" ref="P437">INDEX(Items!B$2:B$1090,MATCH($O437,Items!$A$2:$A$1090,0))</f>
        <v xml:space="preserve"> </v>
      </c>
      <c r="Q437" s="3" t="str">
        <f t="array" ref="Q437">INDEX(Items!C$2:C$1090,MATCH($O437,Items!$A$2:$A$1090,0))</f>
        <v xml:space="preserve"> </v>
      </c>
      <c r="R437" s="3" t="str">
        <f t="array" ref="R437">INDEX(Items!D$2:D$1090,MATCH($O437,Items!$A$2:$A$1090,0))</f>
        <v xml:space="preserve"> </v>
      </c>
      <c r="S437" s="3"/>
    </row>
    <row r="438" spans="1:19" ht="15.75" customHeight="1" x14ac:dyDescent="0.25">
      <c r="A438" s="3">
        <f t="shared" si="52"/>
        <v>1</v>
      </c>
      <c r="B438" s="3" t="str">
        <f t="shared" si="28"/>
        <v/>
      </c>
      <c r="C438" s="3">
        <f t="shared" si="51"/>
        <v>1</v>
      </c>
      <c r="D438" s="4"/>
      <c r="E438" s="3"/>
      <c r="F438" s="3" t="e">
        <f t="array" ref="F438">INDEX(Establishment!B$2:B$1042,MATCH($E438,Establishment!$A$2:$A$1042,0))</f>
        <v>#N/A</v>
      </c>
      <c r="G438" s="3" t="e">
        <f t="array" ref="G438">INDEX(Establishment!C$2:C$1042,MATCH($E438,Establishment!$A$2:$A$1042,0))</f>
        <v>#N/A</v>
      </c>
      <c r="H438" s="3"/>
      <c r="I438" s="5"/>
      <c r="J438" s="3"/>
      <c r="K438" s="3"/>
      <c r="L438" s="5"/>
      <c r="M438" s="5">
        <f t="shared" si="35"/>
        <v>0</v>
      </c>
      <c r="N438" s="5">
        <f t="shared" si="53"/>
        <v>57</v>
      </c>
      <c r="O438" s="3" t="s">
        <v>20</v>
      </c>
      <c r="P438" s="3" t="str">
        <f t="array" ref="P438">INDEX(Items!B$2:B$1090,MATCH($O438,Items!$A$2:$A$1090,0))</f>
        <v xml:space="preserve"> </v>
      </c>
      <c r="Q438" s="3" t="str">
        <f t="array" ref="Q438">INDEX(Items!C$2:C$1090,MATCH($O438,Items!$A$2:$A$1090,0))</f>
        <v xml:space="preserve"> </v>
      </c>
      <c r="R438" s="3" t="str">
        <f t="array" ref="R438">INDEX(Items!D$2:D$1090,MATCH($O438,Items!$A$2:$A$1090,0))</f>
        <v xml:space="preserve"> </v>
      </c>
      <c r="S438" s="3"/>
    </row>
    <row r="439" spans="1:19" ht="15.75" customHeight="1" x14ac:dyDescent="0.25">
      <c r="A439" s="3">
        <f t="shared" si="52"/>
        <v>1</v>
      </c>
      <c r="B439" s="3" t="str">
        <f t="shared" si="28"/>
        <v/>
      </c>
      <c r="C439" s="3">
        <f t="shared" si="51"/>
        <v>1</v>
      </c>
      <c r="D439" s="4"/>
      <c r="E439" s="3"/>
      <c r="F439" s="3" t="e">
        <f t="array" ref="F439">INDEX(Establishment!B$2:B$1042,MATCH($E439,Establishment!$A$2:$A$1042,0))</f>
        <v>#N/A</v>
      </c>
      <c r="G439" s="3" t="e">
        <f t="array" ref="G439">INDEX(Establishment!C$2:C$1042,MATCH($E439,Establishment!$A$2:$A$1042,0))</f>
        <v>#N/A</v>
      </c>
      <c r="H439" s="3"/>
      <c r="I439" s="5"/>
      <c r="J439" s="3"/>
      <c r="K439" s="3"/>
      <c r="L439" s="5"/>
      <c r="M439" s="5">
        <f t="shared" si="35"/>
        <v>0</v>
      </c>
      <c r="N439" s="5">
        <f t="shared" si="53"/>
        <v>57</v>
      </c>
      <c r="O439" s="3" t="s">
        <v>20</v>
      </c>
      <c r="P439" s="3" t="str">
        <f t="array" ref="P439">INDEX(Items!B$2:B$1090,MATCH($O439,Items!$A$2:$A$1090,0))</f>
        <v xml:space="preserve"> </v>
      </c>
      <c r="Q439" s="3" t="str">
        <f t="array" ref="Q439">INDEX(Items!C$2:C$1090,MATCH($O439,Items!$A$2:$A$1090,0))</f>
        <v xml:space="preserve"> </v>
      </c>
      <c r="R439" s="3" t="str">
        <f t="array" ref="R439">INDEX(Items!D$2:D$1090,MATCH($O439,Items!$A$2:$A$1090,0))</f>
        <v xml:space="preserve"> </v>
      </c>
      <c r="S439" s="3"/>
    </row>
    <row r="440" spans="1:19" ht="15.75" customHeight="1" x14ac:dyDescent="0.25">
      <c r="A440" s="3">
        <f t="shared" si="52"/>
        <v>1</v>
      </c>
      <c r="B440" s="3" t="str">
        <f t="shared" si="28"/>
        <v/>
      </c>
      <c r="C440" s="3">
        <f t="shared" si="51"/>
        <v>1</v>
      </c>
      <c r="D440" s="4"/>
      <c r="E440" s="3"/>
      <c r="F440" s="3" t="e">
        <f t="array" ref="F440">INDEX(Establishment!B$2:B$1042,MATCH($E440,Establishment!$A$2:$A$1042,0))</f>
        <v>#N/A</v>
      </c>
      <c r="G440" s="3" t="e">
        <f t="array" ref="G440">INDEX(Establishment!C$2:C$1042,MATCH($E440,Establishment!$A$2:$A$1042,0))</f>
        <v>#N/A</v>
      </c>
      <c r="H440" s="3"/>
      <c r="I440" s="5"/>
      <c r="J440" s="3"/>
      <c r="K440" s="3"/>
      <c r="L440" s="5"/>
      <c r="M440" s="5">
        <f t="shared" si="35"/>
        <v>0</v>
      </c>
      <c r="N440" s="5">
        <f t="shared" si="53"/>
        <v>57</v>
      </c>
      <c r="O440" s="3" t="s">
        <v>20</v>
      </c>
      <c r="P440" s="3" t="str">
        <f t="array" ref="P440">INDEX(Items!B$2:B$1090,MATCH($O440,Items!$A$2:$A$1090,0))</f>
        <v xml:space="preserve"> </v>
      </c>
      <c r="Q440" s="3" t="str">
        <f t="array" ref="Q440">INDEX(Items!C$2:C$1090,MATCH($O440,Items!$A$2:$A$1090,0))</f>
        <v xml:space="preserve"> </v>
      </c>
      <c r="R440" s="3" t="str">
        <f t="array" ref="R440">INDEX(Items!D$2:D$1090,MATCH($O440,Items!$A$2:$A$1090,0))</f>
        <v xml:space="preserve"> </v>
      </c>
      <c r="S440" s="3"/>
    </row>
    <row r="441" spans="1:19" ht="15.75" customHeight="1" x14ac:dyDescent="0.25">
      <c r="A441" s="3">
        <f t="shared" si="52"/>
        <v>1</v>
      </c>
      <c r="B441" s="3" t="str">
        <f t="shared" si="28"/>
        <v/>
      </c>
      <c r="C441" s="3">
        <f t="shared" si="51"/>
        <v>1</v>
      </c>
      <c r="D441" s="4"/>
      <c r="E441" s="3"/>
      <c r="F441" s="3" t="e">
        <f t="array" ref="F441">INDEX(Establishment!B$2:B$1042,MATCH($E441,Establishment!$A$2:$A$1042,0))</f>
        <v>#N/A</v>
      </c>
      <c r="G441" s="3" t="e">
        <f t="array" ref="G441">INDEX(Establishment!C$2:C$1042,MATCH($E441,Establishment!$A$2:$A$1042,0))</f>
        <v>#N/A</v>
      </c>
      <c r="H441" s="3"/>
      <c r="I441" s="5"/>
      <c r="J441" s="3"/>
      <c r="K441" s="3"/>
      <c r="L441" s="5"/>
      <c r="M441" s="5">
        <f t="shared" si="35"/>
        <v>0</v>
      </c>
      <c r="N441" s="5">
        <f t="shared" si="53"/>
        <v>57</v>
      </c>
      <c r="O441" s="3" t="s">
        <v>20</v>
      </c>
      <c r="P441" s="3" t="str">
        <f t="array" ref="P441">INDEX(Items!B$2:B$1090,MATCH($O441,Items!$A$2:$A$1090,0))</f>
        <v xml:space="preserve"> </v>
      </c>
      <c r="Q441" s="3" t="str">
        <f t="array" ref="Q441">INDEX(Items!C$2:C$1090,MATCH($O441,Items!$A$2:$A$1090,0))</f>
        <v xml:space="preserve"> </v>
      </c>
      <c r="R441" s="3" t="str">
        <f t="array" ref="R441">INDEX(Items!D$2:D$1090,MATCH($O441,Items!$A$2:$A$1090,0))</f>
        <v xml:space="preserve"> </v>
      </c>
      <c r="S441" s="3"/>
    </row>
    <row r="442" spans="1:19" ht="15.75" customHeight="1" x14ac:dyDescent="0.25">
      <c r="A442" s="3">
        <f t="shared" si="52"/>
        <v>1</v>
      </c>
      <c r="B442" s="3" t="str">
        <f t="shared" si="28"/>
        <v/>
      </c>
      <c r="C442" s="3">
        <f t="shared" si="51"/>
        <v>1</v>
      </c>
      <c r="D442" s="4"/>
      <c r="E442" s="3"/>
      <c r="F442" s="3" t="e">
        <f t="array" ref="F442">INDEX(Establishment!B$2:B$1042,MATCH($E442,Establishment!$A$2:$A$1042,0))</f>
        <v>#N/A</v>
      </c>
      <c r="G442" s="3" t="e">
        <f t="array" ref="G442">INDEX(Establishment!C$2:C$1042,MATCH($E442,Establishment!$A$2:$A$1042,0))</f>
        <v>#N/A</v>
      </c>
      <c r="H442" s="3"/>
      <c r="I442" s="5"/>
      <c r="J442" s="3"/>
      <c r="K442" s="3"/>
      <c r="L442" s="5"/>
      <c r="M442" s="5">
        <f t="shared" si="35"/>
        <v>0</v>
      </c>
      <c r="N442" s="5">
        <f t="shared" si="53"/>
        <v>57</v>
      </c>
      <c r="O442" s="3" t="s">
        <v>20</v>
      </c>
      <c r="P442" s="3" t="str">
        <f t="array" ref="P442">INDEX(Items!B$2:B$1090,MATCH($O442,Items!$A$2:$A$1090,0))</f>
        <v xml:space="preserve"> </v>
      </c>
      <c r="Q442" s="3" t="str">
        <f t="array" ref="Q442">INDEX(Items!C$2:C$1090,MATCH($O442,Items!$A$2:$A$1090,0))</f>
        <v xml:space="preserve"> </v>
      </c>
      <c r="R442" s="3" t="str">
        <f t="array" ref="R442">INDEX(Items!D$2:D$1090,MATCH($O442,Items!$A$2:$A$1090,0))</f>
        <v xml:space="preserve"> </v>
      </c>
      <c r="S442" s="3"/>
    </row>
    <row r="443" spans="1:19" ht="15.75" customHeight="1" x14ac:dyDescent="0.25">
      <c r="A443" s="3">
        <f t="shared" si="52"/>
        <v>1</v>
      </c>
      <c r="B443" s="3" t="str">
        <f t="shared" si="28"/>
        <v/>
      </c>
      <c r="C443" s="3">
        <f t="shared" si="51"/>
        <v>1</v>
      </c>
      <c r="D443" s="4"/>
      <c r="E443" s="3"/>
      <c r="F443" s="3" t="e">
        <f t="array" ref="F443">INDEX(Establishment!B$2:B$1042,MATCH($E443,Establishment!$A$2:$A$1042,0))</f>
        <v>#N/A</v>
      </c>
      <c r="G443" s="3" t="e">
        <f t="array" ref="G443">INDEX(Establishment!C$2:C$1042,MATCH($E443,Establishment!$A$2:$A$1042,0))</f>
        <v>#N/A</v>
      </c>
      <c r="H443" s="3"/>
      <c r="I443" s="5"/>
      <c r="J443" s="3"/>
      <c r="K443" s="3"/>
      <c r="L443" s="5"/>
      <c r="M443" s="5">
        <f t="shared" si="35"/>
        <v>0</v>
      </c>
      <c r="N443" s="5">
        <f t="shared" si="53"/>
        <v>57</v>
      </c>
      <c r="O443" s="3" t="s">
        <v>20</v>
      </c>
      <c r="P443" s="3" t="str">
        <f t="array" ref="P443">INDEX(Items!B$2:B$1090,MATCH($O443,Items!$A$2:$A$1090,0))</f>
        <v xml:space="preserve"> </v>
      </c>
      <c r="Q443" s="3" t="str">
        <f t="array" ref="Q443">INDEX(Items!C$2:C$1090,MATCH($O443,Items!$A$2:$A$1090,0))</f>
        <v xml:space="preserve"> </v>
      </c>
      <c r="R443" s="3" t="str">
        <f t="array" ref="R443">INDEX(Items!D$2:D$1090,MATCH($O443,Items!$A$2:$A$1090,0))</f>
        <v xml:space="preserve"> </v>
      </c>
      <c r="S443" s="3"/>
    </row>
    <row r="444" spans="1:19" ht="15.75" customHeight="1" x14ac:dyDescent="0.25">
      <c r="A444" s="3">
        <f t="shared" si="52"/>
        <v>1</v>
      </c>
      <c r="B444" s="3" t="str">
        <f t="shared" si="28"/>
        <v/>
      </c>
      <c r="C444" s="3">
        <f t="shared" si="51"/>
        <v>1</v>
      </c>
      <c r="D444" s="4"/>
      <c r="E444" s="3"/>
      <c r="F444" s="3" t="e">
        <f t="array" ref="F444">INDEX(Establishment!B$2:B$1042,MATCH($E444,Establishment!$A$2:$A$1042,0))</f>
        <v>#N/A</v>
      </c>
      <c r="G444" s="3" t="e">
        <f t="array" ref="G444">INDEX(Establishment!C$2:C$1042,MATCH($E444,Establishment!$A$2:$A$1042,0))</f>
        <v>#N/A</v>
      </c>
      <c r="H444" s="3"/>
      <c r="I444" s="5"/>
      <c r="J444" s="3"/>
      <c r="K444" s="3"/>
      <c r="L444" s="5"/>
      <c r="M444" s="5">
        <f t="shared" si="35"/>
        <v>0</v>
      </c>
      <c r="N444" s="5">
        <f t="shared" si="53"/>
        <v>57</v>
      </c>
      <c r="O444" s="3" t="s">
        <v>20</v>
      </c>
      <c r="P444" s="3" t="str">
        <f t="array" ref="P444">INDEX(Items!B$2:B$1090,MATCH($O444,Items!$A$2:$A$1090,0))</f>
        <v xml:space="preserve"> </v>
      </c>
      <c r="Q444" s="3" t="str">
        <f t="array" ref="Q444">INDEX(Items!C$2:C$1090,MATCH($O444,Items!$A$2:$A$1090,0))</f>
        <v xml:space="preserve"> </v>
      </c>
      <c r="R444" s="3" t="str">
        <f t="array" ref="R444">INDEX(Items!D$2:D$1090,MATCH($O444,Items!$A$2:$A$1090,0))</f>
        <v xml:space="preserve"> </v>
      </c>
      <c r="S444" s="3"/>
    </row>
    <row r="445" spans="1:19" ht="15.75" customHeight="1" x14ac:dyDescent="0.25">
      <c r="A445" s="3">
        <f t="shared" si="52"/>
        <v>1</v>
      </c>
      <c r="B445" s="3" t="str">
        <f t="shared" si="28"/>
        <v/>
      </c>
      <c r="C445" s="3">
        <f t="shared" si="51"/>
        <v>1</v>
      </c>
      <c r="D445" s="4"/>
      <c r="E445" s="3"/>
      <c r="F445" s="3" t="e">
        <f t="array" ref="F445">INDEX(Establishment!B$2:B$1042,MATCH($E445,Establishment!$A$2:$A$1042,0))</f>
        <v>#N/A</v>
      </c>
      <c r="G445" s="3" t="e">
        <f t="array" ref="G445">INDEX(Establishment!C$2:C$1042,MATCH($E445,Establishment!$A$2:$A$1042,0))</f>
        <v>#N/A</v>
      </c>
      <c r="H445" s="3"/>
      <c r="I445" s="5"/>
      <c r="J445" s="3"/>
      <c r="K445" s="3"/>
      <c r="L445" s="5"/>
      <c r="M445" s="5">
        <f t="shared" si="35"/>
        <v>0</v>
      </c>
      <c r="N445" s="5">
        <f t="shared" si="53"/>
        <v>57</v>
      </c>
      <c r="O445" s="3" t="s">
        <v>20</v>
      </c>
      <c r="P445" s="3" t="str">
        <f t="array" ref="P445">INDEX(Items!B$2:B$1090,MATCH($O445,Items!$A$2:$A$1090,0))</f>
        <v xml:space="preserve"> </v>
      </c>
      <c r="Q445" s="3" t="str">
        <f t="array" ref="Q445">INDEX(Items!C$2:C$1090,MATCH($O445,Items!$A$2:$A$1090,0))</f>
        <v xml:space="preserve"> </v>
      </c>
      <c r="R445" s="3" t="str">
        <f t="array" ref="R445">INDEX(Items!D$2:D$1090,MATCH($O445,Items!$A$2:$A$1090,0))</f>
        <v xml:space="preserve"> </v>
      </c>
      <c r="S445" s="3"/>
    </row>
    <row r="446" spans="1:19" ht="15.75" customHeight="1" x14ac:dyDescent="0.25">
      <c r="A446" s="3">
        <f t="shared" si="52"/>
        <v>1</v>
      </c>
      <c r="B446" s="3" t="str">
        <f t="shared" si="28"/>
        <v/>
      </c>
      <c r="C446" s="3">
        <f t="shared" si="51"/>
        <v>1</v>
      </c>
      <c r="D446" s="4"/>
      <c r="E446" s="3"/>
      <c r="F446" s="3" t="e">
        <f t="array" ref="F446">INDEX(Establishment!B$2:B$1042,MATCH($E446,Establishment!$A$2:$A$1042,0))</f>
        <v>#N/A</v>
      </c>
      <c r="G446" s="3" t="e">
        <f t="array" ref="G446">INDEX(Establishment!C$2:C$1042,MATCH($E446,Establishment!$A$2:$A$1042,0))</f>
        <v>#N/A</v>
      </c>
      <c r="H446" s="3"/>
      <c r="I446" s="5"/>
      <c r="J446" s="3"/>
      <c r="K446" s="3"/>
      <c r="L446" s="5"/>
      <c r="M446" s="5">
        <f t="shared" si="35"/>
        <v>0</v>
      </c>
      <c r="N446" s="5">
        <f t="shared" si="53"/>
        <v>57</v>
      </c>
      <c r="O446" s="3" t="s">
        <v>20</v>
      </c>
      <c r="P446" s="3" t="str">
        <f t="array" ref="P446">INDEX(Items!B$2:B$1090,MATCH($O446,Items!$A$2:$A$1090,0))</f>
        <v xml:space="preserve"> </v>
      </c>
      <c r="Q446" s="3" t="str">
        <f t="array" ref="Q446">INDEX(Items!C$2:C$1090,MATCH($O446,Items!$A$2:$A$1090,0))</f>
        <v xml:space="preserve"> </v>
      </c>
      <c r="R446" s="3" t="str">
        <f t="array" ref="R446">INDEX(Items!D$2:D$1090,MATCH($O446,Items!$A$2:$A$1090,0))</f>
        <v xml:space="preserve"> </v>
      </c>
      <c r="S446" s="3"/>
    </row>
    <row r="447" spans="1:19" ht="15.75" customHeight="1" x14ac:dyDescent="0.25">
      <c r="A447" s="3">
        <f t="shared" si="52"/>
        <v>1</v>
      </c>
      <c r="B447" s="3" t="str">
        <f t="shared" si="28"/>
        <v/>
      </c>
      <c r="C447" s="3">
        <f t="shared" si="51"/>
        <v>1</v>
      </c>
      <c r="D447" s="4"/>
      <c r="E447" s="3"/>
      <c r="F447" s="3" t="e">
        <f t="array" ref="F447">INDEX(Establishment!B$2:B$1042,MATCH($E447,Establishment!$A$2:$A$1042,0))</f>
        <v>#N/A</v>
      </c>
      <c r="G447" s="3" t="e">
        <f t="array" ref="G447">INDEX(Establishment!C$2:C$1042,MATCH($E447,Establishment!$A$2:$A$1042,0))</f>
        <v>#N/A</v>
      </c>
      <c r="H447" s="3"/>
      <c r="I447" s="5"/>
      <c r="J447" s="3"/>
      <c r="K447" s="3"/>
      <c r="L447" s="5"/>
      <c r="M447" s="5">
        <f t="shared" si="35"/>
        <v>0</v>
      </c>
      <c r="N447" s="5">
        <f t="shared" si="53"/>
        <v>57</v>
      </c>
      <c r="O447" s="3" t="s">
        <v>20</v>
      </c>
      <c r="P447" s="3" t="str">
        <f t="array" ref="P447">INDEX(Items!B$2:B$1090,MATCH($O447,Items!$A$2:$A$1090,0))</f>
        <v xml:space="preserve"> </v>
      </c>
      <c r="Q447" s="3" t="str">
        <f t="array" ref="Q447">INDEX(Items!C$2:C$1090,MATCH($O447,Items!$A$2:$A$1090,0))</f>
        <v xml:space="preserve"> </v>
      </c>
      <c r="R447" s="3" t="str">
        <f t="array" ref="R447">INDEX(Items!D$2:D$1090,MATCH($O447,Items!$A$2:$A$1090,0))</f>
        <v xml:space="preserve"> </v>
      </c>
      <c r="S447" s="3"/>
    </row>
    <row r="448" spans="1:19" ht="15.75" customHeight="1" x14ac:dyDescent="0.25">
      <c r="A448" s="3">
        <f t="shared" si="52"/>
        <v>1</v>
      </c>
      <c r="B448" s="3" t="str">
        <f t="shared" si="28"/>
        <v/>
      </c>
      <c r="C448" s="3">
        <f t="shared" si="51"/>
        <v>1</v>
      </c>
      <c r="D448" s="4"/>
      <c r="E448" s="3"/>
      <c r="F448" s="3" t="e">
        <f t="array" ref="F448">INDEX(Establishment!B$2:B$1042,MATCH($E448,Establishment!$A$2:$A$1042,0))</f>
        <v>#N/A</v>
      </c>
      <c r="G448" s="3" t="e">
        <f t="array" ref="G448">INDEX(Establishment!C$2:C$1042,MATCH($E448,Establishment!$A$2:$A$1042,0))</f>
        <v>#N/A</v>
      </c>
      <c r="H448" s="3"/>
      <c r="I448" s="5"/>
      <c r="J448" s="3"/>
      <c r="K448" s="3"/>
      <c r="L448" s="5"/>
      <c r="M448" s="5">
        <f t="shared" si="35"/>
        <v>0</v>
      </c>
      <c r="N448" s="5">
        <f t="shared" si="53"/>
        <v>57</v>
      </c>
      <c r="O448" s="3" t="s">
        <v>20</v>
      </c>
      <c r="P448" s="3" t="str">
        <f t="array" ref="P448">INDEX(Items!B$2:B$1090,MATCH($O448,Items!$A$2:$A$1090,0))</f>
        <v xml:space="preserve"> </v>
      </c>
      <c r="Q448" s="3" t="str">
        <f t="array" ref="Q448">INDEX(Items!C$2:C$1090,MATCH($O448,Items!$A$2:$A$1090,0))</f>
        <v xml:space="preserve"> </v>
      </c>
      <c r="R448" s="3" t="str">
        <f t="array" ref="R448">INDEX(Items!D$2:D$1090,MATCH($O448,Items!$A$2:$A$1090,0))</f>
        <v xml:space="preserve"> </v>
      </c>
      <c r="S448" s="3"/>
    </row>
    <row r="449" spans="1:19" ht="15.75" customHeight="1" x14ac:dyDescent="0.25">
      <c r="A449" s="3">
        <f t="shared" si="52"/>
        <v>1</v>
      </c>
      <c r="B449" s="3" t="str">
        <f t="shared" si="28"/>
        <v/>
      </c>
      <c r="C449" s="3">
        <f t="shared" si="51"/>
        <v>1</v>
      </c>
      <c r="D449" s="4"/>
      <c r="E449" s="3"/>
      <c r="F449" s="3" t="e">
        <f t="array" ref="F449">INDEX(Establishment!B$2:B$1042,MATCH($E449,Establishment!$A$2:$A$1042,0))</f>
        <v>#N/A</v>
      </c>
      <c r="G449" s="3" t="e">
        <f t="array" ref="G449">INDEX(Establishment!C$2:C$1042,MATCH($E449,Establishment!$A$2:$A$1042,0))</f>
        <v>#N/A</v>
      </c>
      <c r="H449" s="3"/>
      <c r="I449" s="5"/>
      <c r="J449" s="3"/>
      <c r="K449" s="3"/>
      <c r="L449" s="5"/>
      <c r="M449" s="5">
        <f t="shared" si="35"/>
        <v>0</v>
      </c>
      <c r="N449" s="5">
        <f t="shared" si="53"/>
        <v>57</v>
      </c>
      <c r="O449" s="3" t="s">
        <v>20</v>
      </c>
      <c r="P449" s="3" t="str">
        <f t="array" ref="P449">INDEX(Items!B$2:B$1090,MATCH($O449,Items!$A$2:$A$1090,0))</f>
        <v xml:space="preserve"> </v>
      </c>
      <c r="Q449" s="3" t="str">
        <f t="array" ref="Q449">INDEX(Items!C$2:C$1090,MATCH($O449,Items!$A$2:$A$1090,0))</f>
        <v xml:space="preserve"> </v>
      </c>
      <c r="R449" s="3" t="str">
        <f t="array" ref="R449">INDEX(Items!D$2:D$1090,MATCH($O449,Items!$A$2:$A$1090,0))</f>
        <v xml:space="preserve"> </v>
      </c>
      <c r="S449" s="3"/>
    </row>
    <row r="450" spans="1:19" ht="15.75" customHeight="1" x14ac:dyDescent="0.25">
      <c r="A450" s="3">
        <f t="shared" si="52"/>
        <v>1</v>
      </c>
      <c r="B450" s="3" t="str">
        <f t="shared" si="28"/>
        <v/>
      </c>
      <c r="C450" s="3">
        <f t="shared" si="51"/>
        <v>1</v>
      </c>
      <c r="D450" s="4"/>
      <c r="E450" s="3"/>
      <c r="F450" s="3" t="e">
        <f t="array" ref="F450">INDEX(Establishment!B$2:B$1042,MATCH($E450,Establishment!$A$2:$A$1042,0))</f>
        <v>#N/A</v>
      </c>
      <c r="G450" s="3" t="e">
        <f t="array" ref="G450">INDEX(Establishment!C$2:C$1042,MATCH($E450,Establishment!$A$2:$A$1042,0))</f>
        <v>#N/A</v>
      </c>
      <c r="H450" s="3"/>
      <c r="I450" s="5"/>
      <c r="J450" s="3"/>
      <c r="K450" s="3"/>
      <c r="L450" s="5"/>
      <c r="M450" s="5">
        <f t="shared" si="35"/>
        <v>0</v>
      </c>
      <c r="N450" s="5">
        <f t="shared" si="53"/>
        <v>57</v>
      </c>
      <c r="O450" s="3" t="s">
        <v>20</v>
      </c>
      <c r="P450" s="3" t="str">
        <f t="array" ref="P450">INDEX(Items!B$2:B$1090,MATCH($O450,Items!$A$2:$A$1090,0))</f>
        <v xml:space="preserve"> </v>
      </c>
      <c r="Q450" s="3" t="str">
        <f t="array" ref="Q450">INDEX(Items!C$2:C$1090,MATCH($O450,Items!$A$2:$A$1090,0))</f>
        <v xml:space="preserve"> </v>
      </c>
      <c r="R450" s="3" t="str">
        <f t="array" ref="R450">INDEX(Items!D$2:D$1090,MATCH($O450,Items!$A$2:$A$1090,0))</f>
        <v xml:space="preserve"> </v>
      </c>
      <c r="S450" s="3"/>
    </row>
    <row r="451" spans="1:19" ht="15.75" customHeight="1" x14ac:dyDescent="0.25">
      <c r="A451" s="3">
        <f t="shared" si="52"/>
        <v>1</v>
      </c>
      <c r="B451" s="3" t="str">
        <f t="shared" si="28"/>
        <v/>
      </c>
      <c r="C451" s="3">
        <f t="shared" si="51"/>
        <v>1</v>
      </c>
      <c r="D451" s="4"/>
      <c r="E451" s="3"/>
      <c r="F451" s="3" t="e">
        <f t="array" ref="F451">INDEX(Establishment!B$2:B$1042,MATCH($E451,Establishment!$A$2:$A$1042,0))</f>
        <v>#N/A</v>
      </c>
      <c r="G451" s="3" t="e">
        <f t="array" ref="G451">INDEX(Establishment!C$2:C$1042,MATCH($E451,Establishment!$A$2:$A$1042,0))</f>
        <v>#N/A</v>
      </c>
      <c r="H451" s="3"/>
      <c r="I451" s="5"/>
      <c r="J451" s="3"/>
      <c r="K451" s="3"/>
      <c r="L451" s="5"/>
      <c r="M451" s="5">
        <f t="shared" si="35"/>
        <v>0</v>
      </c>
      <c r="N451" s="5">
        <f t="shared" si="53"/>
        <v>57</v>
      </c>
      <c r="O451" s="3" t="s">
        <v>20</v>
      </c>
      <c r="P451" s="3" t="str">
        <f t="array" ref="P451">INDEX(Items!B$2:B$1090,MATCH($O451,Items!$A$2:$A$1090,0))</f>
        <v xml:space="preserve"> </v>
      </c>
      <c r="Q451" s="3" t="str">
        <f t="array" ref="Q451">INDEX(Items!C$2:C$1090,MATCH($O451,Items!$A$2:$A$1090,0))</f>
        <v xml:space="preserve"> </v>
      </c>
      <c r="R451" s="3" t="str">
        <f t="array" ref="R451">INDEX(Items!D$2:D$1090,MATCH($O451,Items!$A$2:$A$1090,0))</f>
        <v xml:space="preserve"> </v>
      </c>
      <c r="S451" s="3"/>
    </row>
    <row r="452" spans="1:19" ht="15.75" customHeight="1" x14ac:dyDescent="0.25">
      <c r="A452" s="3">
        <f t="shared" si="52"/>
        <v>1</v>
      </c>
      <c r="B452" s="3" t="str">
        <f t="shared" si="28"/>
        <v/>
      </c>
      <c r="C452" s="3">
        <f t="shared" si="51"/>
        <v>1</v>
      </c>
      <c r="D452" s="4"/>
      <c r="E452" s="3"/>
      <c r="F452" s="3" t="e">
        <f t="array" ref="F452">INDEX(Establishment!B$2:B$1042,MATCH($E452,Establishment!$A$2:$A$1042,0))</f>
        <v>#N/A</v>
      </c>
      <c r="G452" s="3" t="e">
        <f t="array" ref="G452">INDEX(Establishment!C$2:C$1042,MATCH($E452,Establishment!$A$2:$A$1042,0))</f>
        <v>#N/A</v>
      </c>
      <c r="H452" s="3"/>
      <c r="I452" s="5"/>
      <c r="J452" s="3"/>
      <c r="K452" s="3"/>
      <c r="L452" s="5"/>
      <c r="M452" s="5">
        <f t="shared" si="35"/>
        <v>0</v>
      </c>
      <c r="N452" s="5">
        <f t="shared" si="53"/>
        <v>57</v>
      </c>
      <c r="O452" s="3" t="s">
        <v>20</v>
      </c>
      <c r="P452" s="3" t="str">
        <f t="array" ref="P452">INDEX(Items!B$2:B$1090,MATCH($O452,Items!$A$2:$A$1090,0))</f>
        <v xml:space="preserve"> </v>
      </c>
      <c r="Q452" s="3" t="str">
        <f t="array" ref="Q452">INDEX(Items!C$2:C$1090,MATCH($O452,Items!$A$2:$A$1090,0))</f>
        <v xml:space="preserve"> </v>
      </c>
      <c r="R452" s="3" t="str">
        <f t="array" ref="R452">INDEX(Items!D$2:D$1090,MATCH($O452,Items!$A$2:$A$1090,0))</f>
        <v xml:space="preserve"> </v>
      </c>
      <c r="S452" s="3"/>
    </row>
    <row r="453" spans="1:19" ht="15.75" customHeight="1" x14ac:dyDescent="0.25">
      <c r="A453" s="3">
        <f t="shared" si="52"/>
        <v>1</v>
      </c>
      <c r="B453" s="3" t="str">
        <f t="shared" si="28"/>
        <v/>
      </c>
      <c r="C453" s="3">
        <f t="shared" si="51"/>
        <v>1</v>
      </c>
      <c r="D453" s="4"/>
      <c r="E453" s="3"/>
      <c r="F453" s="3" t="e">
        <f t="array" ref="F453">INDEX(Establishment!B$2:B$1042,MATCH($E453,Establishment!$A$2:$A$1042,0))</f>
        <v>#N/A</v>
      </c>
      <c r="G453" s="3" t="e">
        <f t="array" ref="G453">INDEX(Establishment!C$2:C$1042,MATCH($E453,Establishment!$A$2:$A$1042,0))</f>
        <v>#N/A</v>
      </c>
      <c r="H453" s="3"/>
      <c r="I453" s="5"/>
      <c r="J453" s="3"/>
      <c r="K453" s="3"/>
      <c r="L453" s="5"/>
      <c r="M453" s="5">
        <f t="shared" si="35"/>
        <v>0</v>
      </c>
      <c r="N453" s="5">
        <f t="shared" si="53"/>
        <v>57</v>
      </c>
      <c r="O453" s="3" t="s">
        <v>20</v>
      </c>
      <c r="P453" s="3" t="str">
        <f t="array" ref="P453">INDEX(Items!B$2:B$1090,MATCH($O453,Items!$A$2:$A$1090,0))</f>
        <v xml:space="preserve"> </v>
      </c>
      <c r="Q453" s="3" t="str">
        <f t="array" ref="Q453">INDEX(Items!C$2:C$1090,MATCH($O453,Items!$A$2:$A$1090,0))</f>
        <v xml:space="preserve"> </v>
      </c>
      <c r="R453" s="3" t="str">
        <f t="array" ref="R453">INDEX(Items!D$2:D$1090,MATCH($O453,Items!$A$2:$A$1090,0))</f>
        <v xml:space="preserve"> </v>
      </c>
      <c r="S453" s="3"/>
    </row>
    <row r="454" spans="1:19" ht="15.75" customHeight="1" x14ac:dyDescent="0.25">
      <c r="A454" s="3">
        <f t="shared" si="52"/>
        <v>1</v>
      </c>
      <c r="B454" s="3" t="str">
        <f t="shared" si="28"/>
        <v/>
      </c>
      <c r="C454" s="3">
        <f t="shared" si="51"/>
        <v>1</v>
      </c>
      <c r="D454" s="4"/>
      <c r="E454" s="3"/>
      <c r="F454" s="3" t="e">
        <f t="array" ref="F454">INDEX(Establishment!B$2:B$1042,MATCH($E454,Establishment!$A$2:$A$1042,0))</f>
        <v>#N/A</v>
      </c>
      <c r="G454" s="3" t="e">
        <f t="array" ref="G454">INDEX(Establishment!C$2:C$1042,MATCH($E454,Establishment!$A$2:$A$1042,0))</f>
        <v>#N/A</v>
      </c>
      <c r="H454" s="3"/>
      <c r="I454" s="5"/>
      <c r="J454" s="3"/>
      <c r="K454" s="3"/>
      <c r="L454" s="5"/>
      <c r="M454" s="5">
        <f t="shared" si="35"/>
        <v>0</v>
      </c>
      <c r="N454" s="5">
        <f t="shared" si="53"/>
        <v>57</v>
      </c>
      <c r="O454" s="3" t="s">
        <v>20</v>
      </c>
      <c r="P454" s="3" t="str">
        <f t="array" ref="P454">INDEX(Items!B$2:B$1090,MATCH($O454,Items!$A$2:$A$1090,0))</f>
        <v xml:space="preserve"> </v>
      </c>
      <c r="Q454" s="3" t="str">
        <f t="array" ref="Q454">INDEX(Items!C$2:C$1090,MATCH($O454,Items!$A$2:$A$1090,0))</f>
        <v xml:space="preserve"> </v>
      </c>
      <c r="R454" s="3" t="str">
        <f t="array" ref="R454">INDEX(Items!D$2:D$1090,MATCH($O454,Items!$A$2:$A$1090,0))</f>
        <v xml:space="preserve"> </v>
      </c>
      <c r="S454" s="3"/>
    </row>
    <row r="455" spans="1:19" ht="15.75" customHeight="1" x14ac:dyDescent="0.25">
      <c r="A455" s="3">
        <f t="shared" si="52"/>
        <v>1</v>
      </c>
      <c r="B455" s="3" t="str">
        <f t="shared" si="28"/>
        <v/>
      </c>
      <c r="C455" s="3">
        <f t="shared" si="51"/>
        <v>1</v>
      </c>
      <c r="D455" s="4"/>
      <c r="E455" s="3"/>
      <c r="F455" s="3" t="e">
        <f t="array" ref="F455">INDEX(Establishment!B$2:B$1042,MATCH($E455,Establishment!$A$2:$A$1042,0))</f>
        <v>#N/A</v>
      </c>
      <c r="G455" s="3" t="e">
        <f t="array" ref="G455">INDEX(Establishment!C$2:C$1042,MATCH($E455,Establishment!$A$2:$A$1042,0))</f>
        <v>#N/A</v>
      </c>
      <c r="H455" s="3"/>
      <c r="I455" s="5"/>
      <c r="J455" s="3"/>
      <c r="K455" s="3"/>
      <c r="L455" s="5"/>
      <c r="M455" s="5">
        <f t="shared" si="35"/>
        <v>0</v>
      </c>
      <c r="N455" s="5">
        <f t="shared" si="53"/>
        <v>57</v>
      </c>
      <c r="O455" s="3" t="s">
        <v>20</v>
      </c>
      <c r="P455" s="3" t="str">
        <f t="array" ref="P455">INDEX(Items!B$2:B$1090,MATCH($O455,Items!$A$2:$A$1090,0))</f>
        <v xml:space="preserve"> </v>
      </c>
      <c r="Q455" s="3" t="str">
        <f t="array" ref="Q455">INDEX(Items!C$2:C$1090,MATCH($O455,Items!$A$2:$A$1090,0))</f>
        <v xml:space="preserve"> </v>
      </c>
      <c r="R455" s="3" t="str">
        <f t="array" ref="R455">INDEX(Items!D$2:D$1090,MATCH($O455,Items!$A$2:$A$1090,0))</f>
        <v xml:space="preserve"> </v>
      </c>
      <c r="S455" s="3"/>
    </row>
    <row r="456" spans="1:19" ht="15.75" customHeight="1" x14ac:dyDescent="0.25">
      <c r="A456" s="3">
        <f t="shared" si="52"/>
        <v>1</v>
      </c>
      <c r="B456" s="3" t="str">
        <f t="shared" si="28"/>
        <v/>
      </c>
      <c r="C456" s="3">
        <f t="shared" si="51"/>
        <v>1</v>
      </c>
      <c r="D456" s="4"/>
      <c r="E456" s="3"/>
      <c r="F456" s="3" t="e">
        <f t="array" ref="F456">INDEX(Establishment!B$2:B$1042,MATCH($E456,Establishment!$A$2:$A$1042,0))</f>
        <v>#N/A</v>
      </c>
      <c r="G456" s="3" t="e">
        <f t="array" ref="G456">INDEX(Establishment!C$2:C$1042,MATCH($E456,Establishment!$A$2:$A$1042,0))</f>
        <v>#N/A</v>
      </c>
      <c r="H456" s="3"/>
      <c r="I456" s="5"/>
      <c r="J456" s="3"/>
      <c r="K456" s="3"/>
      <c r="L456" s="5"/>
      <c r="M456" s="5">
        <f t="shared" si="35"/>
        <v>0</v>
      </c>
      <c r="N456" s="5">
        <f t="shared" si="53"/>
        <v>57</v>
      </c>
      <c r="O456" s="3" t="s">
        <v>20</v>
      </c>
      <c r="P456" s="3" t="str">
        <f t="array" ref="P456">INDEX(Items!B$2:B$1090,MATCH($O456,Items!$A$2:$A$1090,0))</f>
        <v xml:space="preserve"> </v>
      </c>
      <c r="Q456" s="3" t="str">
        <f t="array" ref="Q456">INDEX(Items!C$2:C$1090,MATCH($O456,Items!$A$2:$A$1090,0))</f>
        <v xml:space="preserve"> </v>
      </c>
      <c r="R456" s="3" t="str">
        <f t="array" ref="R456">INDEX(Items!D$2:D$1090,MATCH($O456,Items!$A$2:$A$1090,0))</f>
        <v xml:space="preserve"> </v>
      </c>
      <c r="S456" s="3"/>
    </row>
    <row r="457" spans="1:19" ht="15.75" customHeight="1" x14ac:dyDescent="0.25">
      <c r="A457" s="3">
        <f t="shared" si="52"/>
        <v>1</v>
      </c>
      <c r="B457" s="3" t="str">
        <f t="shared" si="28"/>
        <v/>
      </c>
      <c r="C457" s="3">
        <f t="shared" si="51"/>
        <v>1</v>
      </c>
      <c r="D457" s="4"/>
      <c r="E457" s="3"/>
      <c r="F457" s="3" t="e">
        <f t="array" ref="F457">INDEX(Establishment!B$2:B$1042,MATCH($E457,Establishment!$A$2:$A$1042,0))</f>
        <v>#N/A</v>
      </c>
      <c r="G457" s="3" t="e">
        <f t="array" ref="G457">INDEX(Establishment!C$2:C$1042,MATCH($E457,Establishment!$A$2:$A$1042,0))</f>
        <v>#N/A</v>
      </c>
      <c r="H457" s="3"/>
      <c r="I457" s="5"/>
      <c r="J457" s="3"/>
      <c r="K457" s="3"/>
      <c r="L457" s="5"/>
      <c r="M457" s="5">
        <f t="shared" si="35"/>
        <v>0</v>
      </c>
      <c r="N457" s="5">
        <f t="shared" si="53"/>
        <v>57</v>
      </c>
      <c r="O457" s="3" t="s">
        <v>20</v>
      </c>
      <c r="P457" s="3" t="str">
        <f t="array" ref="P457">INDEX(Items!B$2:B$1090,MATCH($O457,Items!$A$2:$A$1090,0))</f>
        <v xml:space="preserve"> </v>
      </c>
      <c r="Q457" s="3" t="str">
        <f t="array" ref="Q457">INDEX(Items!C$2:C$1090,MATCH($O457,Items!$A$2:$A$1090,0))</f>
        <v xml:space="preserve"> </v>
      </c>
      <c r="R457" s="3" t="str">
        <f t="array" ref="R457">INDEX(Items!D$2:D$1090,MATCH($O457,Items!$A$2:$A$1090,0))</f>
        <v xml:space="preserve"> </v>
      </c>
      <c r="S457" s="3"/>
    </row>
    <row r="458" spans="1:19" ht="15.75" customHeight="1" x14ac:dyDescent="0.25">
      <c r="A458" s="3">
        <f t="shared" si="52"/>
        <v>1</v>
      </c>
      <c r="B458" s="3" t="str">
        <f t="shared" si="28"/>
        <v/>
      </c>
      <c r="C458" s="3">
        <f t="shared" si="51"/>
        <v>1</v>
      </c>
      <c r="D458" s="4"/>
      <c r="E458" s="3"/>
      <c r="F458" s="3" t="e">
        <f t="array" ref="F458">INDEX(Establishment!B$2:B$1042,MATCH($E458,Establishment!$A$2:$A$1042,0))</f>
        <v>#N/A</v>
      </c>
      <c r="G458" s="3" t="e">
        <f t="array" ref="G458">INDEX(Establishment!C$2:C$1042,MATCH($E458,Establishment!$A$2:$A$1042,0))</f>
        <v>#N/A</v>
      </c>
      <c r="H458" s="3"/>
      <c r="I458" s="5"/>
      <c r="J458" s="3"/>
      <c r="K458" s="3"/>
      <c r="L458" s="5"/>
      <c r="M458" s="5">
        <f t="shared" si="35"/>
        <v>0</v>
      </c>
      <c r="N458" s="5">
        <f t="shared" si="53"/>
        <v>57</v>
      </c>
      <c r="O458" s="3" t="s">
        <v>20</v>
      </c>
      <c r="P458" s="3" t="str">
        <f t="array" ref="P458">INDEX(Items!B$2:B$1090,MATCH($O458,Items!$A$2:$A$1090,0))</f>
        <v xml:space="preserve"> </v>
      </c>
      <c r="Q458" s="3" t="str">
        <f t="array" ref="Q458">INDEX(Items!C$2:C$1090,MATCH($O458,Items!$A$2:$A$1090,0))</f>
        <v xml:space="preserve"> </v>
      </c>
      <c r="R458" s="3" t="str">
        <f t="array" ref="R458">INDEX(Items!D$2:D$1090,MATCH($O458,Items!$A$2:$A$1090,0))</f>
        <v xml:space="preserve"> </v>
      </c>
      <c r="S458" s="3"/>
    </row>
    <row r="459" spans="1:19" ht="15.75" customHeight="1" x14ac:dyDescent="0.25">
      <c r="A459" s="3">
        <f t="shared" si="52"/>
        <v>1</v>
      </c>
      <c r="B459" s="3" t="str">
        <f t="shared" si="28"/>
        <v/>
      </c>
      <c r="C459" s="3">
        <f t="shared" ref="C459:C500" si="54">IF(OR(B459="",B459&lt;&gt;B458),1,C458+1)</f>
        <v>1</v>
      </c>
      <c r="D459" s="4"/>
      <c r="E459" s="3"/>
      <c r="F459" s="3" t="e">
        <f t="array" ref="F459">INDEX(Establishment!B$2:B$1042,MATCH($E459,Establishment!$A$2:$A$1042,0))</f>
        <v>#N/A</v>
      </c>
      <c r="G459" s="3" t="e">
        <f t="array" ref="G459">INDEX(Establishment!C$2:C$1042,MATCH($E459,Establishment!$A$2:$A$1042,0))</f>
        <v>#N/A</v>
      </c>
      <c r="H459" s="3"/>
      <c r="I459" s="5"/>
      <c r="J459" s="3"/>
      <c r="K459" s="3"/>
      <c r="L459" s="5"/>
      <c r="M459" s="5">
        <f t="shared" si="35"/>
        <v>0</v>
      </c>
      <c r="N459" s="5">
        <f t="shared" si="53"/>
        <v>57</v>
      </c>
      <c r="O459" s="3" t="s">
        <v>20</v>
      </c>
      <c r="P459" s="3" t="str">
        <f t="array" ref="P459">INDEX(Items!B$2:B$1090,MATCH($O459,Items!$A$2:$A$1090,0))</f>
        <v xml:space="preserve"> </v>
      </c>
      <c r="Q459" s="3" t="str">
        <f t="array" ref="Q459">INDEX(Items!C$2:C$1090,MATCH($O459,Items!$A$2:$A$1090,0))</f>
        <v xml:space="preserve"> </v>
      </c>
      <c r="R459" s="3" t="str">
        <f t="array" ref="R459">INDEX(Items!D$2:D$1090,MATCH($O459,Items!$A$2:$A$1090,0))</f>
        <v xml:space="preserve"> </v>
      </c>
      <c r="S459" s="3"/>
    </row>
    <row r="460" spans="1:19" ht="15.75" customHeight="1" x14ac:dyDescent="0.25">
      <c r="A460" s="3">
        <f t="shared" si="52"/>
        <v>1</v>
      </c>
      <c r="B460" s="3" t="str">
        <f t="shared" si="28"/>
        <v/>
      </c>
      <c r="C460" s="3">
        <f t="shared" si="54"/>
        <v>1</v>
      </c>
      <c r="D460" s="4"/>
      <c r="E460" s="3"/>
      <c r="F460" s="3" t="e">
        <f t="array" ref="F460">INDEX(Establishment!B$2:B$1042,MATCH($E460,Establishment!$A$2:$A$1042,0))</f>
        <v>#N/A</v>
      </c>
      <c r="G460" s="3" t="e">
        <f t="array" ref="G460">INDEX(Establishment!C$2:C$1042,MATCH($E460,Establishment!$A$2:$A$1042,0))</f>
        <v>#N/A</v>
      </c>
      <c r="H460" s="3"/>
      <c r="I460" s="5"/>
      <c r="J460" s="3"/>
      <c r="K460" s="3"/>
      <c r="L460" s="5"/>
      <c r="M460" s="5">
        <f t="shared" si="35"/>
        <v>0</v>
      </c>
      <c r="N460" s="5">
        <f t="shared" si="53"/>
        <v>57</v>
      </c>
      <c r="O460" s="3" t="s">
        <v>20</v>
      </c>
      <c r="P460" s="3" t="str">
        <f t="array" ref="P460">INDEX(Items!B$2:B$1090,MATCH($O460,Items!$A$2:$A$1090,0))</f>
        <v xml:space="preserve"> </v>
      </c>
      <c r="Q460" s="3" t="str">
        <f t="array" ref="Q460">INDEX(Items!C$2:C$1090,MATCH($O460,Items!$A$2:$A$1090,0))</f>
        <v xml:space="preserve"> </v>
      </c>
      <c r="R460" s="3" t="str">
        <f t="array" ref="R460">INDEX(Items!D$2:D$1090,MATCH($O460,Items!$A$2:$A$1090,0))</f>
        <v xml:space="preserve"> </v>
      </c>
      <c r="S460" s="3"/>
    </row>
    <row r="461" spans="1:19" ht="15.75" customHeight="1" x14ac:dyDescent="0.25">
      <c r="A461" s="3">
        <f t="shared" si="52"/>
        <v>1</v>
      </c>
      <c r="B461" s="3" t="str">
        <f t="shared" si="28"/>
        <v/>
      </c>
      <c r="C461" s="3">
        <f t="shared" si="54"/>
        <v>1</v>
      </c>
      <c r="D461" s="4"/>
      <c r="E461" s="3"/>
      <c r="F461" s="3" t="e">
        <f t="array" ref="F461">INDEX(Establishment!B$2:B$1042,MATCH($E461,Establishment!$A$2:$A$1042,0))</f>
        <v>#N/A</v>
      </c>
      <c r="G461" s="3" t="e">
        <f t="array" ref="G461">INDEX(Establishment!C$2:C$1042,MATCH($E461,Establishment!$A$2:$A$1042,0))</f>
        <v>#N/A</v>
      </c>
      <c r="H461" s="3"/>
      <c r="I461" s="5"/>
      <c r="J461" s="3"/>
      <c r="K461" s="3"/>
      <c r="L461" s="5"/>
      <c r="M461" s="5">
        <f t="shared" si="35"/>
        <v>0</v>
      </c>
      <c r="N461" s="5">
        <f t="shared" si="53"/>
        <v>57</v>
      </c>
      <c r="O461" s="3" t="s">
        <v>20</v>
      </c>
      <c r="P461" s="3" t="str">
        <f t="array" ref="P461">INDEX(Items!B$2:B$1090,MATCH($O461,Items!$A$2:$A$1090,0))</f>
        <v xml:space="preserve"> </v>
      </c>
      <c r="Q461" s="3" t="str">
        <f t="array" ref="Q461">INDEX(Items!C$2:C$1090,MATCH($O461,Items!$A$2:$A$1090,0))</f>
        <v xml:space="preserve"> </v>
      </c>
      <c r="R461" s="3" t="str">
        <f t="array" ref="R461">INDEX(Items!D$2:D$1090,MATCH($O461,Items!$A$2:$A$1090,0))</f>
        <v xml:space="preserve"> </v>
      </c>
      <c r="S461" s="3"/>
    </row>
    <row r="462" spans="1:19" ht="15.75" customHeight="1" x14ac:dyDescent="0.25">
      <c r="A462" s="3">
        <f t="shared" si="52"/>
        <v>1</v>
      </c>
      <c r="B462" s="3" t="str">
        <f t="shared" si="28"/>
        <v/>
      </c>
      <c r="C462" s="3">
        <f t="shared" si="54"/>
        <v>1</v>
      </c>
      <c r="D462" s="4"/>
      <c r="E462" s="3"/>
      <c r="F462" s="3" t="e">
        <f t="array" ref="F462">INDEX(Establishment!B$2:B$1042,MATCH($E462,Establishment!$A$2:$A$1042,0))</f>
        <v>#N/A</v>
      </c>
      <c r="G462" s="3" t="e">
        <f t="array" ref="G462">INDEX(Establishment!C$2:C$1042,MATCH($E462,Establishment!$A$2:$A$1042,0))</f>
        <v>#N/A</v>
      </c>
      <c r="H462" s="3"/>
      <c r="I462" s="5"/>
      <c r="J462" s="3"/>
      <c r="K462" s="3"/>
      <c r="L462" s="5"/>
      <c r="M462" s="5">
        <f t="shared" si="35"/>
        <v>0</v>
      </c>
      <c r="N462" s="5">
        <f t="shared" si="53"/>
        <v>57</v>
      </c>
      <c r="O462" s="3" t="s">
        <v>20</v>
      </c>
      <c r="P462" s="3" t="str">
        <f t="array" ref="P462">INDEX(Items!B$2:B$1090,MATCH($O462,Items!$A$2:$A$1090,0))</f>
        <v xml:space="preserve"> </v>
      </c>
      <c r="Q462" s="3" t="str">
        <f t="array" ref="Q462">INDEX(Items!C$2:C$1090,MATCH($O462,Items!$A$2:$A$1090,0))</f>
        <v xml:space="preserve"> </v>
      </c>
      <c r="R462" s="3" t="str">
        <f t="array" ref="R462">INDEX(Items!D$2:D$1090,MATCH($O462,Items!$A$2:$A$1090,0))</f>
        <v xml:space="preserve"> </v>
      </c>
      <c r="S462" s="3"/>
    </row>
    <row r="463" spans="1:19" ht="15.75" customHeight="1" x14ac:dyDescent="0.25">
      <c r="A463" s="3">
        <f t="shared" si="52"/>
        <v>1</v>
      </c>
      <c r="B463" s="3" t="str">
        <f t="shared" si="28"/>
        <v/>
      </c>
      <c r="C463" s="3">
        <f t="shared" si="54"/>
        <v>1</v>
      </c>
      <c r="D463" s="4"/>
      <c r="E463" s="3"/>
      <c r="F463" s="3" t="e">
        <f t="array" ref="F463">INDEX(Establishment!B$2:B$1042,MATCH($E463,Establishment!$A$2:$A$1042,0))</f>
        <v>#N/A</v>
      </c>
      <c r="G463" s="3" t="e">
        <f t="array" ref="G463">INDEX(Establishment!C$2:C$1042,MATCH($E463,Establishment!$A$2:$A$1042,0))</f>
        <v>#N/A</v>
      </c>
      <c r="H463" s="3"/>
      <c r="I463" s="5"/>
      <c r="J463" s="3"/>
      <c r="K463" s="3"/>
      <c r="L463" s="5"/>
      <c r="M463" s="5">
        <f t="shared" si="35"/>
        <v>0</v>
      </c>
      <c r="N463" s="5">
        <f t="shared" si="53"/>
        <v>57</v>
      </c>
      <c r="O463" s="3" t="s">
        <v>20</v>
      </c>
      <c r="P463" s="3" t="str">
        <f t="array" ref="P463">INDEX(Items!B$2:B$1090,MATCH($O463,Items!$A$2:$A$1090,0))</f>
        <v xml:space="preserve"> </v>
      </c>
      <c r="Q463" s="3" t="str">
        <f t="array" ref="Q463">INDEX(Items!C$2:C$1090,MATCH($O463,Items!$A$2:$A$1090,0))</f>
        <v xml:space="preserve"> </v>
      </c>
      <c r="R463" s="3" t="str">
        <f t="array" ref="R463">INDEX(Items!D$2:D$1090,MATCH($O463,Items!$A$2:$A$1090,0))</f>
        <v xml:space="preserve"> </v>
      </c>
      <c r="S463" s="3"/>
    </row>
    <row r="464" spans="1:19" ht="15.75" customHeight="1" x14ac:dyDescent="0.25">
      <c r="A464" s="3">
        <f t="shared" si="52"/>
        <v>1</v>
      </c>
      <c r="B464" s="3" t="str">
        <f t="shared" si="28"/>
        <v/>
      </c>
      <c r="C464" s="3">
        <f t="shared" si="54"/>
        <v>1</v>
      </c>
      <c r="D464" s="4"/>
      <c r="E464" s="3"/>
      <c r="F464" s="3" t="e">
        <f t="array" ref="F464">INDEX(Establishment!B$2:B$1042,MATCH($E464,Establishment!$A$2:$A$1042,0))</f>
        <v>#N/A</v>
      </c>
      <c r="G464" s="3" t="e">
        <f t="array" ref="G464">INDEX(Establishment!C$2:C$1042,MATCH($E464,Establishment!$A$2:$A$1042,0))</f>
        <v>#N/A</v>
      </c>
      <c r="H464" s="3"/>
      <c r="I464" s="5"/>
      <c r="J464" s="3"/>
      <c r="K464" s="3"/>
      <c r="L464" s="5"/>
      <c r="M464" s="5">
        <f t="shared" si="35"/>
        <v>0</v>
      </c>
      <c r="N464" s="5">
        <f t="shared" si="53"/>
        <v>57</v>
      </c>
      <c r="O464" s="3" t="s">
        <v>20</v>
      </c>
      <c r="P464" s="3" t="str">
        <f t="array" ref="P464">INDEX(Items!B$2:B$1090,MATCH($O464,Items!$A$2:$A$1090,0))</f>
        <v xml:space="preserve"> </v>
      </c>
      <c r="Q464" s="3" t="str">
        <f t="array" ref="Q464">INDEX(Items!C$2:C$1090,MATCH($O464,Items!$A$2:$A$1090,0))</f>
        <v xml:space="preserve"> </v>
      </c>
      <c r="R464" s="3" t="str">
        <f t="array" ref="R464">INDEX(Items!D$2:D$1090,MATCH($O464,Items!$A$2:$A$1090,0))</f>
        <v xml:space="preserve"> </v>
      </c>
      <c r="S464" s="3"/>
    </row>
    <row r="465" spans="1:19" ht="15.75" customHeight="1" x14ac:dyDescent="0.25">
      <c r="A465" s="3">
        <f t="shared" si="52"/>
        <v>1</v>
      </c>
      <c r="B465" s="3" t="str">
        <f t="shared" si="28"/>
        <v/>
      </c>
      <c r="C465" s="3">
        <f t="shared" si="54"/>
        <v>1</v>
      </c>
      <c r="D465" s="4"/>
      <c r="E465" s="3"/>
      <c r="F465" s="3" t="e">
        <f t="array" ref="F465">INDEX(Establishment!B$2:B$1042,MATCH($E465,Establishment!$A$2:$A$1042,0))</f>
        <v>#N/A</v>
      </c>
      <c r="G465" s="3" t="e">
        <f t="array" ref="G465">INDEX(Establishment!C$2:C$1042,MATCH($E465,Establishment!$A$2:$A$1042,0))</f>
        <v>#N/A</v>
      </c>
      <c r="H465" s="3"/>
      <c r="I465" s="5"/>
      <c r="J465" s="3"/>
      <c r="K465" s="3"/>
      <c r="L465" s="5"/>
      <c r="M465" s="5">
        <f t="shared" si="35"/>
        <v>0</v>
      </c>
      <c r="N465" s="5">
        <f t="shared" si="53"/>
        <v>57</v>
      </c>
      <c r="O465" s="3" t="s">
        <v>20</v>
      </c>
      <c r="P465" s="3" t="str">
        <f t="array" ref="P465">INDEX(Items!B$2:B$1090,MATCH($O465,Items!$A$2:$A$1090,0))</f>
        <v xml:space="preserve"> </v>
      </c>
      <c r="Q465" s="3" t="str">
        <f t="array" ref="Q465">INDEX(Items!C$2:C$1090,MATCH($O465,Items!$A$2:$A$1090,0))</f>
        <v xml:space="preserve"> </v>
      </c>
      <c r="R465" s="3" t="str">
        <f t="array" ref="R465">INDEX(Items!D$2:D$1090,MATCH($O465,Items!$A$2:$A$1090,0))</f>
        <v xml:space="preserve"> </v>
      </c>
      <c r="S465" s="3"/>
    </row>
    <row r="466" spans="1:19" ht="15.75" customHeight="1" x14ac:dyDescent="0.25">
      <c r="A466" s="3">
        <f t="shared" si="52"/>
        <v>1</v>
      </c>
      <c r="B466" s="3" t="str">
        <f t="shared" si="28"/>
        <v/>
      </c>
      <c r="C466" s="3">
        <f t="shared" si="54"/>
        <v>1</v>
      </c>
      <c r="D466" s="4"/>
      <c r="E466" s="3"/>
      <c r="F466" s="3" t="e">
        <f t="array" ref="F466">INDEX(Establishment!B$2:B$1042,MATCH($E466,Establishment!$A$2:$A$1042,0))</f>
        <v>#N/A</v>
      </c>
      <c r="G466" s="3" t="e">
        <f t="array" ref="G466">INDEX(Establishment!C$2:C$1042,MATCH($E466,Establishment!$A$2:$A$1042,0))</f>
        <v>#N/A</v>
      </c>
      <c r="H466" s="3"/>
      <c r="I466" s="5"/>
      <c r="J466" s="3"/>
      <c r="K466" s="3"/>
      <c r="L466" s="5"/>
      <c r="M466" s="5">
        <f t="shared" si="35"/>
        <v>0</v>
      </c>
      <c r="N466" s="5">
        <f t="shared" si="53"/>
        <v>57</v>
      </c>
      <c r="O466" s="3" t="s">
        <v>20</v>
      </c>
      <c r="P466" s="3" t="str">
        <f t="array" ref="P466">INDEX(Items!B$2:B$1090,MATCH($O466,Items!$A$2:$A$1090,0))</f>
        <v xml:space="preserve"> </v>
      </c>
      <c r="Q466" s="3" t="str">
        <f t="array" ref="Q466">INDEX(Items!C$2:C$1090,MATCH($O466,Items!$A$2:$A$1090,0))</f>
        <v xml:space="preserve"> </v>
      </c>
      <c r="R466" s="3" t="str">
        <f t="array" ref="R466">INDEX(Items!D$2:D$1090,MATCH($O466,Items!$A$2:$A$1090,0))</f>
        <v xml:space="preserve"> </v>
      </c>
      <c r="S466" s="3"/>
    </row>
    <row r="467" spans="1:19" ht="15.75" customHeight="1" x14ac:dyDescent="0.25">
      <c r="A467" s="3">
        <f t="shared" si="52"/>
        <v>1</v>
      </c>
      <c r="B467" s="3" t="str">
        <f t="shared" si="28"/>
        <v/>
      </c>
      <c r="C467" s="3">
        <f t="shared" si="54"/>
        <v>1</v>
      </c>
      <c r="D467" s="4"/>
      <c r="E467" s="3"/>
      <c r="F467" s="3" t="e">
        <f t="array" ref="F467">INDEX(Establishment!B$2:B$1042,MATCH($E467,Establishment!$A$2:$A$1042,0))</f>
        <v>#N/A</v>
      </c>
      <c r="G467" s="3" t="e">
        <f t="array" ref="G467">INDEX(Establishment!C$2:C$1042,MATCH($E467,Establishment!$A$2:$A$1042,0))</f>
        <v>#N/A</v>
      </c>
      <c r="H467" s="3"/>
      <c r="I467" s="5"/>
      <c r="J467" s="3"/>
      <c r="K467" s="3"/>
      <c r="L467" s="5"/>
      <c r="M467" s="5">
        <f t="shared" si="35"/>
        <v>0</v>
      </c>
      <c r="N467" s="5">
        <f t="shared" si="53"/>
        <v>57</v>
      </c>
      <c r="O467" s="3" t="s">
        <v>20</v>
      </c>
      <c r="P467" s="3" t="str">
        <f t="array" ref="P467">INDEX(Items!B$2:B$1090,MATCH($O467,Items!$A$2:$A$1090,0))</f>
        <v xml:space="preserve"> </v>
      </c>
      <c r="Q467" s="3" t="str">
        <f t="array" ref="Q467">INDEX(Items!C$2:C$1090,MATCH($O467,Items!$A$2:$A$1090,0))</f>
        <v xml:space="preserve"> </v>
      </c>
      <c r="R467" s="3" t="str">
        <f t="array" ref="R467">INDEX(Items!D$2:D$1090,MATCH($O467,Items!$A$2:$A$1090,0))</f>
        <v xml:space="preserve"> </v>
      </c>
      <c r="S467" s="3"/>
    </row>
    <row r="468" spans="1:19" ht="15.75" customHeight="1" x14ac:dyDescent="0.25">
      <c r="A468" s="3">
        <f t="shared" si="52"/>
        <v>1</v>
      </c>
      <c r="B468" s="3" t="str">
        <f t="shared" si="28"/>
        <v/>
      </c>
      <c r="C468" s="3">
        <f t="shared" si="54"/>
        <v>1</v>
      </c>
      <c r="D468" s="4"/>
      <c r="E468" s="3"/>
      <c r="F468" s="3" t="e">
        <f t="array" ref="F468">INDEX(Establishment!B$2:B$1042,MATCH($E468,Establishment!$A$2:$A$1042,0))</f>
        <v>#N/A</v>
      </c>
      <c r="G468" s="3" t="e">
        <f t="array" ref="G468">INDEX(Establishment!C$2:C$1042,MATCH($E468,Establishment!$A$2:$A$1042,0))</f>
        <v>#N/A</v>
      </c>
      <c r="H468" s="3"/>
      <c r="I468" s="5"/>
      <c r="J468" s="3"/>
      <c r="K468" s="3"/>
      <c r="L468" s="5"/>
      <c r="M468" s="5">
        <f t="shared" si="35"/>
        <v>0</v>
      </c>
      <c r="N468" s="5">
        <f t="shared" si="53"/>
        <v>57</v>
      </c>
      <c r="O468" s="3" t="s">
        <v>20</v>
      </c>
      <c r="P468" s="3" t="str">
        <f t="array" ref="P468">INDEX(Items!B$2:B$1090,MATCH($O468,Items!$A$2:$A$1090,0))</f>
        <v xml:space="preserve"> </v>
      </c>
      <c r="Q468" s="3" t="str">
        <f t="array" ref="Q468">INDEX(Items!C$2:C$1090,MATCH($O468,Items!$A$2:$A$1090,0))</f>
        <v xml:space="preserve"> </v>
      </c>
      <c r="R468" s="3" t="str">
        <f t="array" ref="R468">INDEX(Items!D$2:D$1090,MATCH($O468,Items!$A$2:$A$1090,0))</f>
        <v xml:space="preserve"> </v>
      </c>
      <c r="S468" s="3"/>
    </row>
    <row r="469" spans="1:19" ht="15.75" customHeight="1" x14ac:dyDescent="0.25">
      <c r="A469" s="3">
        <f t="shared" si="52"/>
        <v>1</v>
      </c>
      <c r="B469" s="3" t="str">
        <f t="shared" si="28"/>
        <v/>
      </c>
      <c r="C469" s="3">
        <f t="shared" si="54"/>
        <v>1</v>
      </c>
      <c r="D469" s="4"/>
      <c r="E469" s="3"/>
      <c r="F469" s="3" t="e">
        <f t="array" ref="F469">INDEX(Establishment!B$2:B$1042,MATCH($E469,Establishment!$A$2:$A$1042,0))</f>
        <v>#N/A</v>
      </c>
      <c r="G469" s="3" t="e">
        <f t="array" ref="G469">INDEX(Establishment!C$2:C$1042,MATCH($E469,Establishment!$A$2:$A$1042,0))</f>
        <v>#N/A</v>
      </c>
      <c r="H469" s="3"/>
      <c r="I469" s="5"/>
      <c r="J469" s="3"/>
      <c r="K469" s="3"/>
      <c r="L469" s="5"/>
      <c r="M469" s="5">
        <f t="shared" si="35"/>
        <v>0</v>
      </c>
      <c r="N469" s="5">
        <f t="shared" si="53"/>
        <v>57</v>
      </c>
      <c r="O469" s="3" t="s">
        <v>20</v>
      </c>
      <c r="P469" s="3" t="str">
        <f t="array" ref="P469">INDEX(Items!B$2:B$1090,MATCH($O469,Items!$A$2:$A$1090,0))</f>
        <v xml:space="preserve"> </v>
      </c>
      <c r="Q469" s="3" t="str">
        <f t="array" ref="Q469">INDEX(Items!C$2:C$1090,MATCH($O469,Items!$A$2:$A$1090,0))</f>
        <v xml:space="preserve"> </v>
      </c>
      <c r="R469" s="3" t="str">
        <f t="array" ref="R469">INDEX(Items!D$2:D$1090,MATCH($O469,Items!$A$2:$A$1090,0))</f>
        <v xml:space="preserve"> </v>
      </c>
      <c r="S469" s="3"/>
    </row>
    <row r="470" spans="1:19" ht="15.75" customHeight="1" x14ac:dyDescent="0.25">
      <c r="A470" s="3">
        <f t="shared" si="52"/>
        <v>1</v>
      </c>
      <c r="B470" s="3" t="str">
        <f t="shared" si="28"/>
        <v/>
      </c>
      <c r="C470" s="3">
        <f t="shared" si="54"/>
        <v>1</v>
      </c>
      <c r="D470" s="4"/>
      <c r="E470" s="3"/>
      <c r="F470" s="3" t="e">
        <f t="array" ref="F470">INDEX(Establishment!B$2:B$1042,MATCH($E470,Establishment!$A$2:$A$1042,0))</f>
        <v>#N/A</v>
      </c>
      <c r="G470" s="3" t="e">
        <f t="array" ref="G470">INDEX(Establishment!C$2:C$1042,MATCH($E470,Establishment!$A$2:$A$1042,0))</f>
        <v>#N/A</v>
      </c>
      <c r="H470" s="3"/>
      <c r="I470" s="5"/>
      <c r="J470" s="3"/>
      <c r="K470" s="3"/>
      <c r="L470" s="5"/>
      <c r="M470" s="5">
        <f t="shared" si="35"/>
        <v>0</v>
      </c>
      <c r="N470" s="5">
        <f t="shared" si="53"/>
        <v>57</v>
      </c>
      <c r="O470" s="3" t="s">
        <v>20</v>
      </c>
      <c r="P470" s="3" t="str">
        <f t="array" ref="P470">INDEX(Items!B$2:B$1090,MATCH($O470,Items!$A$2:$A$1090,0))</f>
        <v xml:space="preserve"> </v>
      </c>
      <c r="Q470" s="3" t="str">
        <f t="array" ref="Q470">INDEX(Items!C$2:C$1090,MATCH($O470,Items!$A$2:$A$1090,0))</f>
        <v xml:space="preserve"> </v>
      </c>
      <c r="R470" s="3" t="str">
        <f t="array" ref="R470">INDEX(Items!D$2:D$1090,MATCH($O470,Items!$A$2:$A$1090,0))</f>
        <v xml:space="preserve"> </v>
      </c>
      <c r="S470" s="3"/>
    </row>
    <row r="471" spans="1:19" ht="15.75" customHeight="1" x14ac:dyDescent="0.25">
      <c r="A471" s="3">
        <f t="shared" si="52"/>
        <v>1</v>
      </c>
      <c r="B471" s="3" t="str">
        <f t="shared" si="28"/>
        <v/>
      </c>
      <c r="C471" s="3">
        <f t="shared" si="54"/>
        <v>1</v>
      </c>
      <c r="D471" s="4"/>
      <c r="E471" s="3"/>
      <c r="F471" s="3" t="e">
        <f t="array" ref="F471">INDEX(Establishment!B$2:B$1042,MATCH($E471,Establishment!$A$2:$A$1042,0))</f>
        <v>#N/A</v>
      </c>
      <c r="G471" s="3" t="e">
        <f t="array" ref="G471">INDEX(Establishment!C$2:C$1042,MATCH($E471,Establishment!$A$2:$A$1042,0))</f>
        <v>#N/A</v>
      </c>
      <c r="H471" s="3"/>
      <c r="I471" s="5"/>
      <c r="J471" s="3"/>
      <c r="K471" s="3"/>
      <c r="L471" s="5"/>
      <c r="M471" s="5">
        <f t="shared" si="35"/>
        <v>0</v>
      </c>
      <c r="N471" s="5">
        <f t="shared" si="53"/>
        <v>57</v>
      </c>
      <c r="O471" s="3" t="s">
        <v>20</v>
      </c>
      <c r="P471" s="3" t="str">
        <f t="array" ref="P471">INDEX(Items!B$2:B$1090,MATCH($O471,Items!$A$2:$A$1090,0))</f>
        <v xml:space="preserve"> </v>
      </c>
      <c r="Q471" s="3" t="str">
        <f t="array" ref="Q471">INDEX(Items!C$2:C$1090,MATCH($O471,Items!$A$2:$A$1090,0))</f>
        <v xml:space="preserve"> </v>
      </c>
      <c r="R471" s="3" t="str">
        <f t="array" ref="R471">INDEX(Items!D$2:D$1090,MATCH($O471,Items!$A$2:$A$1090,0))</f>
        <v xml:space="preserve"> </v>
      </c>
      <c r="S471" s="3"/>
    </row>
    <row r="472" spans="1:19" ht="15.75" customHeight="1" x14ac:dyDescent="0.25">
      <c r="A472" s="3">
        <f t="shared" si="52"/>
        <v>1</v>
      </c>
      <c r="B472" s="3" t="str">
        <f t="shared" si="28"/>
        <v/>
      </c>
      <c r="C472" s="3">
        <f t="shared" si="54"/>
        <v>1</v>
      </c>
      <c r="D472" s="4"/>
      <c r="E472" s="3"/>
      <c r="F472" s="3" t="e">
        <f t="array" ref="F472">INDEX(Establishment!B$2:B$1042,MATCH($E472,Establishment!$A$2:$A$1042,0))</f>
        <v>#N/A</v>
      </c>
      <c r="G472" s="3" t="e">
        <f t="array" ref="G472">INDEX(Establishment!C$2:C$1042,MATCH($E472,Establishment!$A$2:$A$1042,0))</f>
        <v>#N/A</v>
      </c>
      <c r="H472" s="3"/>
      <c r="I472" s="5"/>
      <c r="J472" s="3"/>
      <c r="K472" s="3"/>
      <c r="L472" s="5"/>
      <c r="M472" s="5">
        <f t="shared" si="35"/>
        <v>0</v>
      </c>
      <c r="N472" s="5">
        <f t="shared" si="53"/>
        <v>57</v>
      </c>
      <c r="O472" s="3" t="s">
        <v>20</v>
      </c>
      <c r="P472" s="3" t="str">
        <f t="array" ref="P472">INDEX(Items!B$2:B$1090,MATCH($O472,Items!$A$2:$A$1090,0))</f>
        <v xml:space="preserve"> </v>
      </c>
      <c r="Q472" s="3" t="str">
        <f t="array" ref="Q472">INDEX(Items!C$2:C$1090,MATCH($O472,Items!$A$2:$A$1090,0))</f>
        <v xml:space="preserve"> </v>
      </c>
      <c r="R472" s="3" t="str">
        <f t="array" ref="R472">INDEX(Items!D$2:D$1090,MATCH($O472,Items!$A$2:$A$1090,0))</f>
        <v xml:space="preserve"> </v>
      </c>
      <c r="S472" s="3"/>
    </row>
    <row r="473" spans="1:19" ht="15.75" customHeight="1" x14ac:dyDescent="0.25">
      <c r="A473" s="3">
        <f t="shared" si="52"/>
        <v>1</v>
      </c>
      <c r="B473" s="3" t="str">
        <f t="shared" si="28"/>
        <v/>
      </c>
      <c r="C473" s="3">
        <f t="shared" si="54"/>
        <v>1</v>
      </c>
      <c r="D473" s="4"/>
      <c r="E473" s="3"/>
      <c r="F473" s="3" t="e">
        <f t="array" ref="F473">INDEX(Establishment!B$2:B$1042,MATCH($E473,Establishment!$A$2:$A$1042,0))</f>
        <v>#N/A</v>
      </c>
      <c r="G473" s="3" t="e">
        <f t="array" ref="G473">INDEX(Establishment!C$2:C$1042,MATCH($E473,Establishment!$A$2:$A$1042,0))</f>
        <v>#N/A</v>
      </c>
      <c r="H473" s="3"/>
      <c r="I473" s="5"/>
      <c r="J473" s="3"/>
      <c r="K473" s="3"/>
      <c r="L473" s="5"/>
      <c r="M473" s="5">
        <f t="shared" si="35"/>
        <v>0</v>
      </c>
      <c r="N473" s="5">
        <f t="shared" si="53"/>
        <v>57</v>
      </c>
      <c r="O473" s="3" t="s">
        <v>20</v>
      </c>
      <c r="P473" s="3" t="str">
        <f t="array" ref="P473">INDEX(Items!B$2:B$1090,MATCH($O473,Items!$A$2:$A$1090,0))</f>
        <v xml:space="preserve"> </v>
      </c>
      <c r="Q473" s="3" t="str">
        <f t="array" ref="Q473">INDEX(Items!C$2:C$1090,MATCH($O473,Items!$A$2:$A$1090,0))</f>
        <v xml:space="preserve"> </v>
      </c>
      <c r="R473" s="3" t="str">
        <f t="array" ref="R473">INDEX(Items!D$2:D$1090,MATCH($O473,Items!$A$2:$A$1090,0))</f>
        <v xml:space="preserve"> </v>
      </c>
      <c r="S473" s="3"/>
    </row>
    <row r="474" spans="1:19" ht="15.75" customHeight="1" x14ac:dyDescent="0.25">
      <c r="A474" s="3">
        <f t="shared" ref="A474:A500" si="55">IF(OR(D474&lt;&gt;D473,D474=""),1,IF(NOT(AND(E474=E473,F474=F473,G474=G473)),A473+1,IF(OR(H474="",AND(H474&lt;&gt;"",H474&lt;&gt;H473,H473&lt;&gt;"")),A473,A473+1)))</f>
        <v>1</v>
      </c>
      <c r="B474" s="3" t="str">
        <f t="shared" si="28"/>
        <v/>
      </c>
      <c r="C474" s="3">
        <f t="shared" si="54"/>
        <v>1</v>
      </c>
      <c r="D474" s="4"/>
      <c r="E474" s="3"/>
      <c r="F474" s="3" t="e">
        <f t="array" ref="F474">INDEX(Establishment!B$2:B$1042,MATCH($E474,Establishment!$A$2:$A$1042,0))</f>
        <v>#N/A</v>
      </c>
      <c r="G474" s="3" t="e">
        <f t="array" ref="G474">INDEX(Establishment!C$2:C$1042,MATCH($E474,Establishment!$A$2:$A$1042,0))</f>
        <v>#N/A</v>
      </c>
      <c r="H474" s="3"/>
      <c r="I474" s="5"/>
      <c r="J474" s="3"/>
      <c r="K474" s="3"/>
      <c r="L474" s="5"/>
      <c r="M474" s="5">
        <f t="shared" si="35"/>
        <v>0</v>
      </c>
      <c r="N474" s="5">
        <f t="shared" ref="N474:N500" si="56">IF(B474=B473,N473+M474,M474)</f>
        <v>57</v>
      </c>
      <c r="O474" s="3" t="s">
        <v>20</v>
      </c>
      <c r="P474" s="3" t="str">
        <f t="array" ref="P474">INDEX(Items!B$2:B$1090,MATCH($O474,Items!$A$2:$A$1090,0))</f>
        <v xml:space="preserve"> </v>
      </c>
      <c r="Q474" s="3" t="str">
        <f t="array" ref="Q474">INDEX(Items!C$2:C$1090,MATCH($O474,Items!$A$2:$A$1090,0))</f>
        <v xml:space="preserve"> </v>
      </c>
      <c r="R474" s="3" t="str">
        <f t="array" ref="R474">INDEX(Items!D$2:D$1090,MATCH($O474,Items!$A$2:$A$1090,0))</f>
        <v xml:space="preserve"> </v>
      </c>
      <c r="S474" s="3"/>
    </row>
    <row r="475" spans="1:19" ht="15.75" customHeight="1" x14ac:dyDescent="0.25">
      <c r="A475" s="3">
        <f t="shared" si="55"/>
        <v>1</v>
      </c>
      <c r="B475" s="3" t="str">
        <f t="shared" si="28"/>
        <v/>
      </c>
      <c r="C475" s="3">
        <f t="shared" si="54"/>
        <v>1</v>
      </c>
      <c r="D475" s="4"/>
      <c r="E475" s="3"/>
      <c r="F475" s="3" t="e">
        <f t="array" ref="F475">INDEX(Establishment!B$2:B$1042,MATCH($E475,Establishment!$A$2:$A$1042,0))</f>
        <v>#N/A</v>
      </c>
      <c r="G475" s="3" t="e">
        <f t="array" ref="G475">INDEX(Establishment!C$2:C$1042,MATCH($E475,Establishment!$A$2:$A$1042,0))</f>
        <v>#N/A</v>
      </c>
      <c r="H475" s="3"/>
      <c r="I475" s="5"/>
      <c r="J475" s="3"/>
      <c r="K475" s="3"/>
      <c r="L475" s="5"/>
      <c r="M475" s="5">
        <f t="shared" si="35"/>
        <v>0</v>
      </c>
      <c r="N475" s="5">
        <f t="shared" si="56"/>
        <v>57</v>
      </c>
      <c r="O475" s="3" t="s">
        <v>20</v>
      </c>
      <c r="P475" s="3" t="str">
        <f t="array" ref="P475">INDEX(Items!B$2:B$1090,MATCH($O475,Items!$A$2:$A$1090,0))</f>
        <v xml:space="preserve"> </v>
      </c>
      <c r="Q475" s="3" t="str">
        <f t="array" ref="Q475">INDEX(Items!C$2:C$1090,MATCH($O475,Items!$A$2:$A$1090,0))</f>
        <v xml:space="preserve"> </v>
      </c>
      <c r="R475" s="3" t="str">
        <f t="array" ref="R475">INDEX(Items!D$2:D$1090,MATCH($O475,Items!$A$2:$A$1090,0))</f>
        <v xml:space="preserve"> </v>
      </c>
      <c r="S475" s="3"/>
    </row>
    <row r="476" spans="1:19" ht="15.75" customHeight="1" x14ac:dyDescent="0.25">
      <c r="A476" s="3">
        <f t="shared" si="55"/>
        <v>1</v>
      </c>
      <c r="B476" s="3" t="str">
        <f t="shared" si="28"/>
        <v/>
      </c>
      <c r="C476" s="3">
        <f t="shared" si="54"/>
        <v>1</v>
      </c>
      <c r="D476" s="4"/>
      <c r="E476" s="3"/>
      <c r="F476" s="3" t="e">
        <f t="array" ref="F476">INDEX(Establishment!B$2:B$1042,MATCH($E476,Establishment!$A$2:$A$1042,0))</f>
        <v>#N/A</v>
      </c>
      <c r="G476" s="3" t="e">
        <f t="array" ref="G476">INDEX(Establishment!C$2:C$1042,MATCH($E476,Establishment!$A$2:$A$1042,0))</f>
        <v>#N/A</v>
      </c>
      <c r="H476" s="3"/>
      <c r="I476" s="5"/>
      <c r="J476" s="3"/>
      <c r="K476" s="3"/>
      <c r="L476" s="5"/>
      <c r="M476" s="5">
        <f t="shared" si="35"/>
        <v>0</v>
      </c>
      <c r="N476" s="5">
        <f t="shared" si="56"/>
        <v>57</v>
      </c>
      <c r="O476" s="3" t="s">
        <v>20</v>
      </c>
      <c r="P476" s="3" t="str">
        <f t="array" ref="P476">INDEX(Items!B$2:B$1090,MATCH($O476,Items!$A$2:$A$1090,0))</f>
        <v xml:space="preserve"> </v>
      </c>
      <c r="Q476" s="3" t="str">
        <f t="array" ref="Q476">INDEX(Items!C$2:C$1090,MATCH($O476,Items!$A$2:$A$1090,0))</f>
        <v xml:space="preserve"> </v>
      </c>
      <c r="R476" s="3" t="str">
        <f t="array" ref="R476">INDEX(Items!D$2:D$1090,MATCH($O476,Items!$A$2:$A$1090,0))</f>
        <v xml:space="preserve"> </v>
      </c>
      <c r="S476" s="3"/>
    </row>
    <row r="477" spans="1:19" ht="15.75" customHeight="1" x14ac:dyDescent="0.25">
      <c r="A477" s="3">
        <f t="shared" si="55"/>
        <v>1</v>
      </c>
      <c r="B477" s="3" t="str">
        <f t="shared" si="28"/>
        <v/>
      </c>
      <c r="C477" s="3">
        <f t="shared" si="54"/>
        <v>1</v>
      </c>
      <c r="D477" s="4"/>
      <c r="E477" s="3"/>
      <c r="F477" s="3" t="e">
        <f t="array" ref="F477">INDEX(Establishment!B$2:B$1042,MATCH($E477,Establishment!$A$2:$A$1042,0))</f>
        <v>#N/A</v>
      </c>
      <c r="G477" s="3" t="e">
        <f t="array" ref="G477">INDEX(Establishment!C$2:C$1042,MATCH($E477,Establishment!$A$2:$A$1042,0))</f>
        <v>#N/A</v>
      </c>
      <c r="H477" s="3"/>
      <c r="I477" s="5"/>
      <c r="J477" s="3"/>
      <c r="K477" s="3"/>
      <c r="L477" s="5"/>
      <c r="M477" s="5">
        <f t="shared" si="35"/>
        <v>0</v>
      </c>
      <c r="N477" s="5">
        <f t="shared" si="56"/>
        <v>57</v>
      </c>
      <c r="O477" s="3" t="s">
        <v>20</v>
      </c>
      <c r="P477" s="3" t="str">
        <f t="array" ref="P477">INDEX(Items!B$2:B$1090,MATCH($O477,Items!$A$2:$A$1090,0))</f>
        <v xml:space="preserve"> </v>
      </c>
      <c r="Q477" s="3" t="str">
        <f t="array" ref="Q477">INDEX(Items!C$2:C$1090,MATCH($O477,Items!$A$2:$A$1090,0))</f>
        <v xml:space="preserve"> </v>
      </c>
      <c r="R477" s="3" t="str">
        <f t="array" ref="R477">INDEX(Items!D$2:D$1090,MATCH($O477,Items!$A$2:$A$1090,0))</f>
        <v xml:space="preserve"> </v>
      </c>
      <c r="S477" s="3"/>
    </row>
    <row r="478" spans="1:19" ht="15.75" customHeight="1" x14ac:dyDescent="0.25">
      <c r="A478" s="3">
        <f t="shared" si="55"/>
        <v>1</v>
      </c>
      <c r="B478" s="3" t="str">
        <f t="shared" si="28"/>
        <v/>
      </c>
      <c r="C478" s="3">
        <f t="shared" si="54"/>
        <v>1</v>
      </c>
      <c r="D478" s="4"/>
      <c r="E478" s="3"/>
      <c r="F478" s="3" t="e">
        <f t="array" ref="F478">INDEX(Establishment!B$2:B$1042,MATCH($E478,Establishment!$A$2:$A$1042,0))</f>
        <v>#N/A</v>
      </c>
      <c r="G478" s="3" t="e">
        <f t="array" ref="G478">INDEX(Establishment!C$2:C$1042,MATCH($E478,Establishment!$A$2:$A$1042,0))</f>
        <v>#N/A</v>
      </c>
      <c r="H478" s="3"/>
      <c r="I478" s="5"/>
      <c r="J478" s="3"/>
      <c r="K478" s="3"/>
      <c r="L478" s="5"/>
      <c r="M478" s="5">
        <f t="shared" si="35"/>
        <v>0</v>
      </c>
      <c r="N478" s="5">
        <f t="shared" si="56"/>
        <v>57</v>
      </c>
      <c r="O478" s="3" t="s">
        <v>20</v>
      </c>
      <c r="P478" s="3" t="str">
        <f t="array" ref="P478">INDEX(Items!B$2:B$1090,MATCH($O478,Items!$A$2:$A$1090,0))</f>
        <v xml:space="preserve"> </v>
      </c>
      <c r="Q478" s="3" t="str">
        <f t="array" ref="Q478">INDEX(Items!C$2:C$1090,MATCH($O478,Items!$A$2:$A$1090,0))</f>
        <v xml:space="preserve"> </v>
      </c>
      <c r="R478" s="3" t="str">
        <f t="array" ref="R478">INDEX(Items!D$2:D$1090,MATCH($O478,Items!$A$2:$A$1090,0))</f>
        <v xml:space="preserve"> </v>
      </c>
      <c r="S478" s="3"/>
    </row>
    <row r="479" spans="1:19" ht="15.75" customHeight="1" x14ac:dyDescent="0.25">
      <c r="A479" s="3">
        <f t="shared" si="55"/>
        <v>1</v>
      </c>
      <c r="B479" s="3" t="str">
        <f t="shared" si="28"/>
        <v/>
      </c>
      <c r="C479" s="3">
        <f t="shared" si="54"/>
        <v>1</v>
      </c>
      <c r="D479" s="4"/>
      <c r="E479" s="3"/>
      <c r="F479" s="3" t="e">
        <f t="array" ref="F479">INDEX(Establishment!B$2:B$1042,MATCH($E479,Establishment!$A$2:$A$1042,0))</f>
        <v>#N/A</v>
      </c>
      <c r="G479" s="3" t="e">
        <f t="array" ref="G479">INDEX(Establishment!C$2:C$1042,MATCH($E479,Establishment!$A$2:$A$1042,0))</f>
        <v>#N/A</v>
      </c>
      <c r="H479" s="3"/>
      <c r="I479" s="5"/>
      <c r="J479" s="3"/>
      <c r="K479" s="3"/>
      <c r="L479" s="5"/>
      <c r="M479" s="5">
        <f t="shared" si="35"/>
        <v>0</v>
      </c>
      <c r="N479" s="5">
        <f t="shared" si="56"/>
        <v>57</v>
      </c>
      <c r="O479" s="3" t="s">
        <v>20</v>
      </c>
      <c r="P479" s="3" t="str">
        <f t="array" ref="P479">INDEX(Items!B$2:B$1090,MATCH($O479,Items!$A$2:$A$1090,0))</f>
        <v xml:space="preserve"> </v>
      </c>
      <c r="Q479" s="3" t="str">
        <f t="array" ref="Q479">INDEX(Items!C$2:C$1090,MATCH($O479,Items!$A$2:$A$1090,0))</f>
        <v xml:space="preserve"> </v>
      </c>
      <c r="R479" s="3" t="str">
        <f t="array" ref="R479">INDEX(Items!D$2:D$1090,MATCH($O479,Items!$A$2:$A$1090,0))</f>
        <v xml:space="preserve"> </v>
      </c>
      <c r="S479" s="3"/>
    </row>
    <row r="480" spans="1:19" ht="15.75" customHeight="1" x14ac:dyDescent="0.25">
      <c r="A480" s="3">
        <f t="shared" si="55"/>
        <v>1</v>
      </c>
      <c r="B480" s="3" t="str">
        <f t="shared" si="28"/>
        <v/>
      </c>
      <c r="C480" s="3">
        <f t="shared" si="54"/>
        <v>1</v>
      </c>
      <c r="D480" s="4"/>
      <c r="E480" s="3"/>
      <c r="F480" s="3" t="e">
        <f t="array" ref="F480">INDEX(Establishment!B$2:B$1042,MATCH($E480,Establishment!$A$2:$A$1042,0))</f>
        <v>#N/A</v>
      </c>
      <c r="G480" s="3" t="e">
        <f t="array" ref="G480">INDEX(Establishment!C$2:C$1042,MATCH($E480,Establishment!$A$2:$A$1042,0))</f>
        <v>#N/A</v>
      </c>
      <c r="H480" s="3"/>
      <c r="I480" s="5"/>
      <c r="J480" s="3"/>
      <c r="K480" s="3"/>
      <c r="L480" s="5"/>
      <c r="M480" s="5">
        <f t="shared" si="35"/>
        <v>0</v>
      </c>
      <c r="N480" s="5">
        <f t="shared" si="56"/>
        <v>57</v>
      </c>
      <c r="O480" s="3" t="s">
        <v>20</v>
      </c>
      <c r="P480" s="3" t="str">
        <f t="array" ref="P480">INDEX(Items!B$2:B$1090,MATCH($O480,Items!$A$2:$A$1090,0))</f>
        <v xml:space="preserve"> </v>
      </c>
      <c r="Q480" s="3" t="str">
        <f t="array" ref="Q480">INDEX(Items!C$2:C$1090,MATCH($O480,Items!$A$2:$A$1090,0))</f>
        <v xml:space="preserve"> </v>
      </c>
      <c r="R480" s="3" t="str">
        <f t="array" ref="R480">INDEX(Items!D$2:D$1090,MATCH($O480,Items!$A$2:$A$1090,0))</f>
        <v xml:space="preserve"> </v>
      </c>
      <c r="S480" s="3"/>
    </row>
    <row r="481" spans="1:19" ht="15.75" customHeight="1" x14ac:dyDescent="0.25">
      <c r="A481" s="3">
        <f t="shared" si="55"/>
        <v>1</v>
      </c>
      <c r="B481" s="3" t="str">
        <f t="shared" si="28"/>
        <v/>
      </c>
      <c r="C481" s="3">
        <f t="shared" si="54"/>
        <v>1</v>
      </c>
      <c r="D481" s="4"/>
      <c r="E481" s="3"/>
      <c r="F481" s="3" t="e">
        <f t="array" ref="F481">INDEX(Establishment!B$2:B$1042,MATCH($E481,Establishment!$A$2:$A$1042,0))</f>
        <v>#N/A</v>
      </c>
      <c r="G481" s="3" t="e">
        <f t="array" ref="G481">INDEX(Establishment!C$2:C$1042,MATCH($E481,Establishment!$A$2:$A$1042,0))</f>
        <v>#N/A</v>
      </c>
      <c r="H481" s="3"/>
      <c r="I481" s="5"/>
      <c r="J481" s="3"/>
      <c r="K481" s="3"/>
      <c r="L481" s="5"/>
      <c r="M481" s="5">
        <f t="shared" si="35"/>
        <v>0</v>
      </c>
      <c r="N481" s="5">
        <f t="shared" si="56"/>
        <v>57</v>
      </c>
      <c r="O481" s="3" t="s">
        <v>20</v>
      </c>
      <c r="P481" s="3" t="str">
        <f t="array" ref="P481">INDEX(Items!B$2:B$1090,MATCH($O481,Items!$A$2:$A$1090,0))</f>
        <v xml:space="preserve"> </v>
      </c>
      <c r="Q481" s="3" t="str">
        <f t="array" ref="Q481">INDEX(Items!C$2:C$1090,MATCH($O481,Items!$A$2:$A$1090,0))</f>
        <v xml:space="preserve"> </v>
      </c>
      <c r="R481" s="3" t="str">
        <f t="array" ref="R481">INDEX(Items!D$2:D$1090,MATCH($O481,Items!$A$2:$A$1090,0))</f>
        <v xml:space="preserve"> </v>
      </c>
      <c r="S481" s="3"/>
    </row>
    <row r="482" spans="1:19" ht="15.75" customHeight="1" x14ac:dyDescent="0.25">
      <c r="A482" s="3">
        <f t="shared" si="55"/>
        <v>1</v>
      </c>
      <c r="B482" s="3" t="str">
        <f t="shared" si="28"/>
        <v/>
      </c>
      <c r="C482" s="3">
        <f t="shared" si="54"/>
        <v>1</v>
      </c>
      <c r="D482" s="4"/>
      <c r="E482" s="3"/>
      <c r="F482" s="3" t="e">
        <f t="array" ref="F482">INDEX(Establishment!B$2:B$1042,MATCH($E482,Establishment!$A$2:$A$1042,0))</f>
        <v>#N/A</v>
      </c>
      <c r="G482" s="3" t="e">
        <f t="array" ref="G482">INDEX(Establishment!C$2:C$1042,MATCH($E482,Establishment!$A$2:$A$1042,0))</f>
        <v>#N/A</v>
      </c>
      <c r="H482" s="3"/>
      <c r="I482" s="5"/>
      <c r="J482" s="3"/>
      <c r="K482" s="3"/>
      <c r="L482" s="5"/>
      <c r="M482" s="5">
        <f t="shared" si="35"/>
        <v>0</v>
      </c>
      <c r="N482" s="5">
        <f t="shared" si="56"/>
        <v>57</v>
      </c>
      <c r="O482" s="3" t="s">
        <v>20</v>
      </c>
      <c r="P482" s="3" t="str">
        <f t="array" ref="P482">INDEX(Items!B$2:B$1090,MATCH($O482,Items!$A$2:$A$1090,0))</f>
        <v xml:space="preserve"> </v>
      </c>
      <c r="Q482" s="3" t="str">
        <f t="array" ref="Q482">INDEX(Items!C$2:C$1090,MATCH($O482,Items!$A$2:$A$1090,0))</f>
        <v xml:space="preserve"> </v>
      </c>
      <c r="R482" s="3" t="str">
        <f t="array" ref="R482">INDEX(Items!D$2:D$1090,MATCH($O482,Items!$A$2:$A$1090,0))</f>
        <v xml:space="preserve"> </v>
      </c>
      <c r="S482" s="3"/>
    </row>
    <row r="483" spans="1:19" ht="15.75" customHeight="1" x14ac:dyDescent="0.25">
      <c r="A483" s="3">
        <f t="shared" si="55"/>
        <v>1</v>
      </c>
      <c r="B483" s="3" t="str">
        <f t="shared" si="28"/>
        <v/>
      </c>
      <c r="C483" s="3">
        <f t="shared" si="54"/>
        <v>1</v>
      </c>
      <c r="D483" s="4"/>
      <c r="E483" s="3"/>
      <c r="F483" s="3" t="e">
        <f t="array" ref="F483">INDEX(Establishment!B$2:B$1042,MATCH($E483,Establishment!$A$2:$A$1042,0))</f>
        <v>#N/A</v>
      </c>
      <c r="G483" s="3" t="e">
        <f t="array" ref="G483">INDEX(Establishment!C$2:C$1042,MATCH($E483,Establishment!$A$2:$A$1042,0))</f>
        <v>#N/A</v>
      </c>
      <c r="H483" s="3"/>
      <c r="I483" s="5"/>
      <c r="J483" s="3"/>
      <c r="K483" s="3"/>
      <c r="L483" s="5"/>
      <c r="M483" s="5">
        <f t="shared" si="35"/>
        <v>0</v>
      </c>
      <c r="N483" s="5">
        <f t="shared" si="56"/>
        <v>57</v>
      </c>
      <c r="O483" s="3" t="s">
        <v>20</v>
      </c>
      <c r="P483" s="3" t="str">
        <f t="array" ref="P483">INDEX(Items!B$2:B$1090,MATCH($O483,Items!$A$2:$A$1090,0))</f>
        <v xml:space="preserve"> </v>
      </c>
      <c r="Q483" s="3" t="str">
        <f t="array" ref="Q483">INDEX(Items!C$2:C$1090,MATCH($O483,Items!$A$2:$A$1090,0))</f>
        <v xml:space="preserve"> </v>
      </c>
      <c r="R483" s="3" t="str">
        <f t="array" ref="R483">INDEX(Items!D$2:D$1090,MATCH($O483,Items!$A$2:$A$1090,0))</f>
        <v xml:space="preserve"> </v>
      </c>
      <c r="S483" s="3"/>
    </row>
    <row r="484" spans="1:19" ht="15.75" customHeight="1" x14ac:dyDescent="0.25">
      <c r="A484" s="3">
        <f t="shared" si="55"/>
        <v>1</v>
      </c>
      <c r="B484" s="3" t="str">
        <f t="shared" si="28"/>
        <v/>
      </c>
      <c r="C484" s="3">
        <f t="shared" si="54"/>
        <v>1</v>
      </c>
      <c r="D484" s="4"/>
      <c r="E484" s="3"/>
      <c r="F484" s="3" t="e">
        <f t="array" ref="F484">INDEX(Establishment!B$2:B$1042,MATCH($E484,Establishment!$A$2:$A$1042,0))</f>
        <v>#N/A</v>
      </c>
      <c r="G484" s="3" t="e">
        <f t="array" ref="G484">INDEX(Establishment!C$2:C$1042,MATCH($E484,Establishment!$A$2:$A$1042,0))</f>
        <v>#N/A</v>
      </c>
      <c r="H484" s="3"/>
      <c r="I484" s="5"/>
      <c r="J484" s="3"/>
      <c r="K484" s="3"/>
      <c r="L484" s="5"/>
      <c r="M484" s="5">
        <f t="shared" si="35"/>
        <v>0</v>
      </c>
      <c r="N484" s="5">
        <f t="shared" si="56"/>
        <v>57</v>
      </c>
      <c r="O484" s="3" t="s">
        <v>20</v>
      </c>
      <c r="P484" s="3" t="str">
        <f t="array" ref="P484">INDEX(Items!B$2:B$1090,MATCH($O484,Items!$A$2:$A$1090,0))</f>
        <v xml:space="preserve"> </v>
      </c>
      <c r="Q484" s="3" t="str">
        <f t="array" ref="Q484">INDEX(Items!C$2:C$1090,MATCH($O484,Items!$A$2:$A$1090,0))</f>
        <v xml:space="preserve"> </v>
      </c>
      <c r="R484" s="3" t="str">
        <f t="array" ref="R484">INDEX(Items!D$2:D$1090,MATCH($O484,Items!$A$2:$A$1090,0))</f>
        <v xml:space="preserve"> </v>
      </c>
      <c r="S484" s="3"/>
    </row>
    <row r="485" spans="1:19" ht="15.75" customHeight="1" x14ac:dyDescent="0.25">
      <c r="A485" s="3">
        <f t="shared" si="55"/>
        <v>1</v>
      </c>
      <c r="B485" s="3" t="str">
        <f t="shared" si="28"/>
        <v/>
      </c>
      <c r="C485" s="3">
        <f t="shared" si="54"/>
        <v>1</v>
      </c>
      <c r="D485" s="4"/>
      <c r="E485" s="3"/>
      <c r="F485" s="3" t="e">
        <f t="array" ref="F485">INDEX(Establishment!B$2:B$1042,MATCH($E485,Establishment!$A$2:$A$1042,0))</f>
        <v>#N/A</v>
      </c>
      <c r="G485" s="3" t="e">
        <f t="array" ref="G485">INDEX(Establishment!C$2:C$1042,MATCH($E485,Establishment!$A$2:$A$1042,0))</f>
        <v>#N/A</v>
      </c>
      <c r="H485" s="3"/>
      <c r="I485" s="5"/>
      <c r="J485" s="3"/>
      <c r="K485" s="3"/>
      <c r="L485" s="5"/>
      <c r="M485" s="5">
        <f t="shared" si="35"/>
        <v>0</v>
      </c>
      <c r="N485" s="5">
        <f t="shared" si="56"/>
        <v>57</v>
      </c>
      <c r="O485" s="3" t="s">
        <v>20</v>
      </c>
      <c r="P485" s="3" t="str">
        <f t="array" ref="P485">INDEX(Items!B$2:B$1090,MATCH($O485,Items!$A$2:$A$1090,0))</f>
        <v xml:space="preserve"> </v>
      </c>
      <c r="Q485" s="3" t="str">
        <f t="array" ref="Q485">INDEX(Items!C$2:C$1090,MATCH($O485,Items!$A$2:$A$1090,0))</f>
        <v xml:space="preserve"> </v>
      </c>
      <c r="R485" s="3" t="str">
        <f t="array" ref="R485">INDEX(Items!D$2:D$1090,MATCH($O485,Items!$A$2:$A$1090,0))</f>
        <v xml:space="preserve"> </v>
      </c>
      <c r="S485" s="3"/>
    </row>
    <row r="486" spans="1:19" ht="15.75" customHeight="1" x14ac:dyDescent="0.25">
      <c r="A486" s="3">
        <f t="shared" si="55"/>
        <v>1</v>
      </c>
      <c r="B486" s="3" t="str">
        <f t="shared" si="28"/>
        <v/>
      </c>
      <c r="C486" s="3">
        <f t="shared" si="54"/>
        <v>1</v>
      </c>
      <c r="D486" s="4"/>
      <c r="E486" s="3"/>
      <c r="F486" s="3" t="e">
        <f t="array" ref="F486">INDEX(Establishment!B$2:B$1042,MATCH($E486,Establishment!$A$2:$A$1042,0))</f>
        <v>#N/A</v>
      </c>
      <c r="G486" s="3" t="e">
        <f t="array" ref="G486">INDEX(Establishment!C$2:C$1042,MATCH($E486,Establishment!$A$2:$A$1042,0))</f>
        <v>#N/A</v>
      </c>
      <c r="H486" s="3"/>
      <c r="I486" s="5"/>
      <c r="J486" s="3"/>
      <c r="K486" s="3"/>
      <c r="L486" s="5"/>
      <c r="M486" s="5">
        <f t="shared" si="35"/>
        <v>0</v>
      </c>
      <c r="N486" s="5">
        <f t="shared" si="56"/>
        <v>57</v>
      </c>
      <c r="O486" s="3" t="s">
        <v>20</v>
      </c>
      <c r="P486" s="3" t="str">
        <f t="array" ref="P486">INDEX(Items!B$2:B$1090,MATCH($O486,Items!$A$2:$A$1090,0))</f>
        <v xml:space="preserve"> </v>
      </c>
      <c r="Q486" s="3" t="str">
        <f t="array" ref="Q486">INDEX(Items!C$2:C$1090,MATCH($O486,Items!$A$2:$A$1090,0))</f>
        <v xml:space="preserve"> </v>
      </c>
      <c r="R486" s="3" t="str">
        <f t="array" ref="R486">INDEX(Items!D$2:D$1090,MATCH($O486,Items!$A$2:$A$1090,0))</f>
        <v xml:space="preserve"> </v>
      </c>
      <c r="S486" s="3"/>
    </row>
    <row r="487" spans="1:19" ht="15.75" customHeight="1" x14ac:dyDescent="0.25">
      <c r="A487" s="3">
        <f t="shared" si="55"/>
        <v>1</v>
      </c>
      <c r="B487" s="3" t="str">
        <f t="shared" si="28"/>
        <v/>
      </c>
      <c r="C487" s="3">
        <f t="shared" si="54"/>
        <v>1</v>
      </c>
      <c r="D487" s="4"/>
      <c r="E487" s="3"/>
      <c r="F487" s="3" t="e">
        <f t="array" ref="F487">INDEX(Establishment!B$2:B$1042,MATCH($E487,Establishment!$A$2:$A$1042,0))</f>
        <v>#N/A</v>
      </c>
      <c r="G487" s="3" t="e">
        <f t="array" ref="G487">INDEX(Establishment!C$2:C$1042,MATCH($E487,Establishment!$A$2:$A$1042,0))</f>
        <v>#N/A</v>
      </c>
      <c r="H487" s="3"/>
      <c r="I487" s="5"/>
      <c r="J487" s="3"/>
      <c r="K487" s="3"/>
      <c r="L487" s="5"/>
      <c r="M487" s="5">
        <f t="shared" si="35"/>
        <v>0</v>
      </c>
      <c r="N487" s="5">
        <f t="shared" si="56"/>
        <v>57</v>
      </c>
      <c r="O487" s="3" t="s">
        <v>20</v>
      </c>
      <c r="P487" s="3" t="str">
        <f t="array" ref="P487">INDEX(Items!B$2:B$1090,MATCH($O487,Items!$A$2:$A$1090,0))</f>
        <v xml:space="preserve"> </v>
      </c>
      <c r="Q487" s="3" t="str">
        <f t="array" ref="Q487">INDEX(Items!C$2:C$1090,MATCH($O487,Items!$A$2:$A$1090,0))</f>
        <v xml:space="preserve"> </v>
      </c>
      <c r="R487" s="3" t="str">
        <f t="array" ref="R487">INDEX(Items!D$2:D$1090,MATCH($O487,Items!$A$2:$A$1090,0))</f>
        <v xml:space="preserve"> </v>
      </c>
      <c r="S487" s="3"/>
    </row>
    <row r="488" spans="1:19" ht="15.75" customHeight="1" x14ac:dyDescent="0.25">
      <c r="A488" s="3">
        <f t="shared" si="55"/>
        <v>1</v>
      </c>
      <c r="B488" s="3" t="str">
        <f t="shared" si="28"/>
        <v/>
      </c>
      <c r="C488" s="3">
        <f t="shared" si="54"/>
        <v>1</v>
      </c>
      <c r="D488" s="4"/>
      <c r="E488" s="3"/>
      <c r="F488" s="3" t="e">
        <f t="array" ref="F488">INDEX(Establishment!B$2:B$1042,MATCH($E488,Establishment!$A$2:$A$1042,0))</f>
        <v>#N/A</v>
      </c>
      <c r="G488" s="3" t="e">
        <f t="array" ref="G488">INDEX(Establishment!C$2:C$1042,MATCH($E488,Establishment!$A$2:$A$1042,0))</f>
        <v>#N/A</v>
      </c>
      <c r="H488" s="3"/>
      <c r="I488" s="5"/>
      <c r="J488" s="3"/>
      <c r="K488" s="3"/>
      <c r="L488" s="5"/>
      <c r="M488" s="5">
        <f t="shared" si="35"/>
        <v>0</v>
      </c>
      <c r="N488" s="5">
        <f t="shared" si="56"/>
        <v>57</v>
      </c>
      <c r="O488" s="3" t="s">
        <v>20</v>
      </c>
      <c r="P488" s="3" t="str">
        <f t="array" ref="P488">INDEX(Items!B$2:B$1090,MATCH($O488,Items!$A$2:$A$1090,0))</f>
        <v xml:space="preserve"> </v>
      </c>
      <c r="Q488" s="3" t="str">
        <f t="array" ref="Q488">INDEX(Items!C$2:C$1090,MATCH($O488,Items!$A$2:$A$1090,0))</f>
        <v xml:space="preserve"> </v>
      </c>
      <c r="R488" s="3" t="str">
        <f t="array" ref="R488">INDEX(Items!D$2:D$1090,MATCH($O488,Items!$A$2:$A$1090,0))</f>
        <v xml:space="preserve"> </v>
      </c>
      <c r="S488" s="3"/>
    </row>
    <row r="489" spans="1:19" ht="15.75" customHeight="1" x14ac:dyDescent="0.25">
      <c r="A489" s="3">
        <f t="shared" si="55"/>
        <v>1</v>
      </c>
      <c r="B489" s="3" t="str">
        <f t="shared" si="28"/>
        <v/>
      </c>
      <c r="C489" s="3">
        <f t="shared" si="54"/>
        <v>1</v>
      </c>
      <c r="D489" s="4"/>
      <c r="E489" s="3"/>
      <c r="F489" s="3" t="e">
        <f t="array" ref="F489">INDEX(Establishment!B$2:B$1042,MATCH($E489,Establishment!$A$2:$A$1042,0))</f>
        <v>#N/A</v>
      </c>
      <c r="G489" s="3" t="e">
        <f t="array" ref="G489">INDEX(Establishment!C$2:C$1042,MATCH($E489,Establishment!$A$2:$A$1042,0))</f>
        <v>#N/A</v>
      </c>
      <c r="H489" s="3"/>
      <c r="I489" s="5"/>
      <c r="J489" s="3"/>
      <c r="K489" s="3"/>
      <c r="L489" s="5"/>
      <c r="M489" s="5">
        <f t="shared" si="35"/>
        <v>0</v>
      </c>
      <c r="N489" s="5">
        <f t="shared" si="56"/>
        <v>57</v>
      </c>
      <c r="O489" s="3" t="s">
        <v>20</v>
      </c>
      <c r="P489" s="3" t="str">
        <f t="array" ref="P489">INDEX(Items!B$2:B$1090,MATCH($O489,Items!$A$2:$A$1090,0))</f>
        <v xml:space="preserve"> </v>
      </c>
      <c r="Q489" s="3" t="str">
        <f t="array" ref="Q489">INDEX(Items!C$2:C$1090,MATCH($O489,Items!$A$2:$A$1090,0))</f>
        <v xml:space="preserve"> </v>
      </c>
      <c r="R489" s="3" t="str">
        <f t="array" ref="R489">INDEX(Items!D$2:D$1090,MATCH($O489,Items!$A$2:$A$1090,0))</f>
        <v xml:space="preserve"> </v>
      </c>
      <c r="S489" s="3"/>
    </row>
    <row r="490" spans="1:19" ht="15.75" customHeight="1" x14ac:dyDescent="0.25">
      <c r="A490" s="3">
        <f t="shared" si="55"/>
        <v>1</v>
      </c>
      <c r="B490" s="3" t="str">
        <f t="shared" si="28"/>
        <v/>
      </c>
      <c r="C490" s="3">
        <f t="shared" si="54"/>
        <v>1</v>
      </c>
      <c r="D490" s="4"/>
      <c r="E490" s="3"/>
      <c r="F490" s="3" t="e">
        <f t="array" ref="F490">INDEX(Establishment!B$2:B$1042,MATCH($E490,Establishment!$A$2:$A$1042,0))</f>
        <v>#N/A</v>
      </c>
      <c r="G490" s="3" t="e">
        <f t="array" ref="G490">INDEX(Establishment!C$2:C$1042,MATCH($E490,Establishment!$A$2:$A$1042,0))</f>
        <v>#N/A</v>
      </c>
      <c r="H490" s="3"/>
      <c r="I490" s="5"/>
      <c r="J490" s="3"/>
      <c r="K490" s="3"/>
      <c r="L490" s="5"/>
      <c r="M490" s="5">
        <f t="shared" si="35"/>
        <v>0</v>
      </c>
      <c r="N490" s="5">
        <f t="shared" si="56"/>
        <v>57</v>
      </c>
      <c r="O490" s="3" t="s">
        <v>20</v>
      </c>
      <c r="P490" s="3" t="str">
        <f t="array" ref="P490">INDEX(Items!B$2:B$1090,MATCH($O490,Items!$A$2:$A$1090,0))</f>
        <v xml:space="preserve"> </v>
      </c>
      <c r="Q490" s="3" t="str">
        <f t="array" ref="Q490">INDEX(Items!C$2:C$1090,MATCH($O490,Items!$A$2:$A$1090,0))</f>
        <v xml:space="preserve"> </v>
      </c>
      <c r="R490" s="3" t="str">
        <f t="array" ref="R490">INDEX(Items!D$2:D$1090,MATCH($O490,Items!$A$2:$A$1090,0))</f>
        <v xml:space="preserve"> </v>
      </c>
      <c r="S490" s="3"/>
    </row>
    <row r="491" spans="1:19" ht="15.75" customHeight="1" x14ac:dyDescent="0.25">
      <c r="A491" s="3">
        <f t="shared" si="55"/>
        <v>1</v>
      </c>
      <c r="B491" s="3" t="str">
        <f t="shared" si="28"/>
        <v/>
      </c>
      <c r="C491" s="3">
        <f t="shared" si="54"/>
        <v>1</v>
      </c>
      <c r="D491" s="4"/>
      <c r="E491" s="3"/>
      <c r="F491" s="3" t="e">
        <f t="array" ref="F491">INDEX(Establishment!B$2:B$1042,MATCH($E491,Establishment!$A$2:$A$1042,0))</f>
        <v>#N/A</v>
      </c>
      <c r="G491" s="3" t="e">
        <f t="array" ref="G491">INDEX(Establishment!C$2:C$1042,MATCH($E491,Establishment!$A$2:$A$1042,0))</f>
        <v>#N/A</v>
      </c>
      <c r="H491" s="3"/>
      <c r="I491" s="5"/>
      <c r="J491" s="3"/>
      <c r="K491" s="3"/>
      <c r="L491" s="5"/>
      <c r="M491" s="5">
        <f t="shared" si="35"/>
        <v>0</v>
      </c>
      <c r="N491" s="5">
        <f t="shared" si="56"/>
        <v>57</v>
      </c>
      <c r="O491" s="3" t="s">
        <v>20</v>
      </c>
      <c r="P491" s="3" t="str">
        <f t="array" ref="P491">INDEX(Items!B$2:B$1090,MATCH($O491,Items!$A$2:$A$1090,0))</f>
        <v xml:space="preserve"> </v>
      </c>
      <c r="Q491" s="3" t="str">
        <f t="array" ref="Q491">INDEX(Items!C$2:C$1090,MATCH($O491,Items!$A$2:$A$1090,0))</f>
        <v xml:space="preserve"> </v>
      </c>
      <c r="R491" s="3" t="str">
        <f t="array" ref="R491">INDEX(Items!D$2:D$1090,MATCH($O491,Items!$A$2:$A$1090,0))</f>
        <v xml:space="preserve"> </v>
      </c>
      <c r="S491" s="3"/>
    </row>
    <row r="492" spans="1:19" ht="15.75" customHeight="1" x14ac:dyDescent="0.25">
      <c r="A492" s="3">
        <f t="shared" si="55"/>
        <v>1</v>
      </c>
      <c r="B492" s="3" t="str">
        <f t="shared" si="28"/>
        <v/>
      </c>
      <c r="C492" s="3">
        <f t="shared" si="54"/>
        <v>1</v>
      </c>
      <c r="D492" s="4"/>
      <c r="E492" s="3"/>
      <c r="F492" s="3" t="e">
        <f t="array" ref="F492">INDEX(Establishment!B$2:B$1042,MATCH($E492,Establishment!$A$2:$A$1042,0))</f>
        <v>#N/A</v>
      </c>
      <c r="G492" s="3" t="e">
        <f t="array" ref="G492">INDEX(Establishment!C$2:C$1042,MATCH($E492,Establishment!$A$2:$A$1042,0))</f>
        <v>#N/A</v>
      </c>
      <c r="H492" s="3"/>
      <c r="I492" s="5"/>
      <c r="J492" s="3"/>
      <c r="K492" s="3"/>
      <c r="L492" s="5"/>
      <c r="M492" s="5">
        <f t="shared" si="35"/>
        <v>0</v>
      </c>
      <c r="N492" s="5">
        <f t="shared" si="56"/>
        <v>57</v>
      </c>
      <c r="O492" s="3" t="s">
        <v>20</v>
      </c>
      <c r="P492" s="3" t="str">
        <f t="array" ref="P492">INDEX(Items!B$2:B$1090,MATCH($O492,Items!$A$2:$A$1090,0))</f>
        <v xml:space="preserve"> </v>
      </c>
      <c r="Q492" s="3" t="str">
        <f t="array" ref="Q492">INDEX(Items!C$2:C$1090,MATCH($O492,Items!$A$2:$A$1090,0))</f>
        <v xml:space="preserve"> </v>
      </c>
      <c r="R492" s="3" t="str">
        <f t="array" ref="R492">INDEX(Items!D$2:D$1090,MATCH($O492,Items!$A$2:$A$1090,0))</f>
        <v xml:space="preserve"> </v>
      </c>
      <c r="S492" s="3"/>
    </row>
    <row r="493" spans="1:19" ht="15.75" customHeight="1" x14ac:dyDescent="0.25">
      <c r="A493" s="3">
        <f t="shared" si="55"/>
        <v>1</v>
      </c>
      <c r="B493" s="3" t="str">
        <f t="shared" si="28"/>
        <v/>
      </c>
      <c r="C493" s="3">
        <f t="shared" si="54"/>
        <v>1</v>
      </c>
      <c r="D493" s="4"/>
      <c r="E493" s="3"/>
      <c r="F493" s="3" t="e">
        <f t="array" ref="F493">INDEX(Establishment!B$2:B$1042,MATCH($E493,Establishment!$A$2:$A$1042,0))</f>
        <v>#N/A</v>
      </c>
      <c r="G493" s="3" t="e">
        <f t="array" ref="G493">INDEX(Establishment!C$2:C$1042,MATCH($E493,Establishment!$A$2:$A$1042,0))</f>
        <v>#N/A</v>
      </c>
      <c r="H493" s="3"/>
      <c r="I493" s="5"/>
      <c r="J493" s="3"/>
      <c r="K493" s="3"/>
      <c r="L493" s="5"/>
      <c r="M493" s="5">
        <f t="shared" si="35"/>
        <v>0</v>
      </c>
      <c r="N493" s="5">
        <f t="shared" si="56"/>
        <v>57</v>
      </c>
      <c r="O493" s="3" t="s">
        <v>20</v>
      </c>
      <c r="P493" s="3" t="str">
        <f t="array" ref="P493">INDEX(Items!B$2:B$1090,MATCH($O493,Items!$A$2:$A$1090,0))</f>
        <v xml:space="preserve"> </v>
      </c>
      <c r="Q493" s="3" t="str">
        <f t="array" ref="Q493">INDEX(Items!C$2:C$1090,MATCH($O493,Items!$A$2:$A$1090,0))</f>
        <v xml:space="preserve"> </v>
      </c>
      <c r="R493" s="3" t="str">
        <f t="array" ref="R493">INDEX(Items!D$2:D$1090,MATCH($O493,Items!$A$2:$A$1090,0))</f>
        <v xml:space="preserve"> </v>
      </c>
      <c r="S493" s="3"/>
    </row>
    <row r="494" spans="1:19" ht="15.75" customHeight="1" x14ac:dyDescent="0.25">
      <c r="A494" s="3">
        <f t="shared" si="55"/>
        <v>1</v>
      </c>
      <c r="B494" s="3" t="str">
        <f t="shared" si="28"/>
        <v/>
      </c>
      <c r="C494" s="3">
        <f t="shared" si="54"/>
        <v>1</v>
      </c>
      <c r="D494" s="4"/>
      <c r="E494" s="3"/>
      <c r="F494" s="3" t="e">
        <f t="array" ref="F494">INDEX(Establishment!B$2:B$1042,MATCH($E494,Establishment!$A$2:$A$1042,0))</f>
        <v>#N/A</v>
      </c>
      <c r="G494" s="3" t="e">
        <f t="array" ref="G494">INDEX(Establishment!C$2:C$1042,MATCH($E494,Establishment!$A$2:$A$1042,0))</f>
        <v>#N/A</v>
      </c>
      <c r="H494" s="3"/>
      <c r="I494" s="5"/>
      <c r="J494" s="3"/>
      <c r="K494" s="3"/>
      <c r="L494" s="5"/>
      <c r="M494" s="5">
        <f t="shared" si="35"/>
        <v>0</v>
      </c>
      <c r="N494" s="5">
        <f t="shared" si="56"/>
        <v>57</v>
      </c>
      <c r="O494" s="3" t="s">
        <v>20</v>
      </c>
      <c r="P494" s="3" t="str">
        <f t="array" ref="P494">INDEX(Items!B$2:B$1090,MATCH($O494,Items!$A$2:$A$1090,0))</f>
        <v xml:space="preserve"> </v>
      </c>
      <c r="Q494" s="3" t="str">
        <f t="array" ref="Q494">INDEX(Items!C$2:C$1090,MATCH($O494,Items!$A$2:$A$1090,0))</f>
        <v xml:space="preserve"> </v>
      </c>
      <c r="R494" s="3" t="str">
        <f t="array" ref="R494">INDEX(Items!D$2:D$1090,MATCH($O494,Items!$A$2:$A$1090,0))</f>
        <v xml:space="preserve"> </v>
      </c>
      <c r="S494" s="3"/>
    </row>
    <row r="495" spans="1:19" ht="15.75" customHeight="1" x14ac:dyDescent="0.25">
      <c r="A495" s="3">
        <f t="shared" si="55"/>
        <v>1</v>
      </c>
      <c r="B495" s="3" t="str">
        <f t="shared" si="28"/>
        <v/>
      </c>
      <c r="C495" s="3">
        <f t="shared" si="54"/>
        <v>1</v>
      </c>
      <c r="D495" s="4"/>
      <c r="E495" s="3"/>
      <c r="F495" s="3" t="e">
        <f t="array" ref="F495">INDEX(Establishment!B$2:B$1042,MATCH($E495,Establishment!$A$2:$A$1042,0))</f>
        <v>#N/A</v>
      </c>
      <c r="G495" s="3" t="e">
        <f t="array" ref="G495">INDEX(Establishment!C$2:C$1042,MATCH($E495,Establishment!$A$2:$A$1042,0))</f>
        <v>#N/A</v>
      </c>
      <c r="H495" s="3"/>
      <c r="I495" s="5"/>
      <c r="J495" s="3"/>
      <c r="K495" s="3"/>
      <c r="L495" s="5"/>
      <c r="M495" s="5">
        <f t="shared" si="35"/>
        <v>0</v>
      </c>
      <c r="N495" s="5">
        <f t="shared" si="56"/>
        <v>57</v>
      </c>
      <c r="O495" s="3" t="s">
        <v>20</v>
      </c>
      <c r="P495" s="3" t="str">
        <f t="array" ref="P495">INDEX(Items!B$2:B$1090,MATCH($O495,Items!$A$2:$A$1090,0))</f>
        <v xml:space="preserve"> </v>
      </c>
      <c r="Q495" s="3" t="str">
        <f t="array" ref="Q495">INDEX(Items!C$2:C$1090,MATCH($O495,Items!$A$2:$A$1090,0))</f>
        <v xml:space="preserve"> </v>
      </c>
      <c r="R495" s="3" t="str">
        <f t="array" ref="R495">INDEX(Items!D$2:D$1090,MATCH($O495,Items!$A$2:$A$1090,0))</f>
        <v xml:space="preserve"> </v>
      </c>
      <c r="S495" s="3"/>
    </row>
    <row r="496" spans="1:19" ht="15.75" customHeight="1" x14ac:dyDescent="0.25">
      <c r="A496" s="3">
        <f t="shared" si="55"/>
        <v>1</v>
      </c>
      <c r="B496" s="3" t="str">
        <f t="shared" si="28"/>
        <v/>
      </c>
      <c r="C496" s="3">
        <f t="shared" si="54"/>
        <v>1</v>
      </c>
      <c r="D496" s="4"/>
      <c r="E496" s="3"/>
      <c r="F496" s="3" t="e">
        <f t="array" ref="F496">INDEX(Establishment!B$2:B$1042,MATCH($E496,Establishment!$A$2:$A$1042,0))</f>
        <v>#N/A</v>
      </c>
      <c r="G496" s="3" t="e">
        <f t="array" ref="G496">INDEX(Establishment!C$2:C$1042,MATCH($E496,Establishment!$A$2:$A$1042,0))</f>
        <v>#N/A</v>
      </c>
      <c r="H496" s="3"/>
      <c r="I496" s="5"/>
      <c r="J496" s="3"/>
      <c r="K496" s="3"/>
      <c r="L496" s="5"/>
      <c r="M496" s="5">
        <f t="shared" si="35"/>
        <v>0</v>
      </c>
      <c r="N496" s="5">
        <f t="shared" si="56"/>
        <v>57</v>
      </c>
      <c r="O496" s="3" t="s">
        <v>20</v>
      </c>
      <c r="P496" s="3" t="str">
        <f t="array" ref="P496">INDEX(Items!B$2:B$1090,MATCH($O496,Items!$A$2:$A$1090,0))</f>
        <v xml:space="preserve"> </v>
      </c>
      <c r="Q496" s="3" t="str">
        <f t="array" ref="Q496">INDEX(Items!C$2:C$1090,MATCH($O496,Items!$A$2:$A$1090,0))</f>
        <v xml:space="preserve"> </v>
      </c>
      <c r="R496" s="3" t="str">
        <f t="array" ref="R496">INDEX(Items!D$2:D$1090,MATCH($O496,Items!$A$2:$A$1090,0))</f>
        <v xml:space="preserve"> </v>
      </c>
      <c r="S496" s="3"/>
    </row>
    <row r="497" spans="1:19" ht="15.75" customHeight="1" x14ac:dyDescent="0.25">
      <c r="A497" s="3">
        <f t="shared" si="55"/>
        <v>1</v>
      </c>
      <c r="B497" s="3" t="str">
        <f t="shared" si="28"/>
        <v/>
      </c>
      <c r="C497" s="3">
        <f t="shared" si="54"/>
        <v>1</v>
      </c>
      <c r="D497" s="4"/>
      <c r="E497" s="3"/>
      <c r="F497" s="3" t="e">
        <f t="array" ref="F497">INDEX(Establishment!B$2:B$1042,MATCH($E497,Establishment!$A$2:$A$1042,0))</f>
        <v>#N/A</v>
      </c>
      <c r="G497" s="3" t="e">
        <f t="array" ref="G497">INDEX(Establishment!C$2:C$1042,MATCH($E497,Establishment!$A$2:$A$1042,0))</f>
        <v>#N/A</v>
      </c>
      <c r="H497" s="3"/>
      <c r="I497" s="5"/>
      <c r="J497" s="3"/>
      <c r="K497" s="3"/>
      <c r="L497" s="5"/>
      <c r="M497" s="5">
        <f t="shared" si="35"/>
        <v>0</v>
      </c>
      <c r="N497" s="5">
        <f t="shared" si="56"/>
        <v>57</v>
      </c>
      <c r="O497" s="3" t="s">
        <v>20</v>
      </c>
      <c r="P497" s="3" t="str">
        <f t="array" ref="P497">INDEX(Items!B$2:B$1090,MATCH($O497,Items!$A$2:$A$1090,0))</f>
        <v xml:space="preserve"> </v>
      </c>
      <c r="Q497" s="3" t="str">
        <f t="array" ref="Q497">INDEX(Items!C$2:C$1090,MATCH($O497,Items!$A$2:$A$1090,0))</f>
        <v xml:space="preserve"> </v>
      </c>
      <c r="R497" s="3" t="str">
        <f t="array" ref="R497">INDEX(Items!D$2:D$1090,MATCH($O497,Items!$A$2:$A$1090,0))</f>
        <v xml:space="preserve"> </v>
      </c>
      <c r="S497" s="3"/>
    </row>
    <row r="498" spans="1:19" ht="15.75" customHeight="1" x14ac:dyDescent="0.25">
      <c r="A498" s="3">
        <f t="shared" si="55"/>
        <v>1</v>
      </c>
      <c r="B498" s="3" t="str">
        <f t="shared" si="28"/>
        <v/>
      </c>
      <c r="C498" s="3">
        <f t="shared" si="54"/>
        <v>1</v>
      </c>
      <c r="D498" s="4"/>
      <c r="E498" s="3"/>
      <c r="F498" s="3" t="e">
        <f t="array" ref="F498">INDEX(Establishment!B$2:B$1042,MATCH($E498,Establishment!$A$2:$A$1042,0))</f>
        <v>#N/A</v>
      </c>
      <c r="G498" s="3" t="e">
        <f t="array" ref="G498">INDEX(Establishment!C$2:C$1042,MATCH($E498,Establishment!$A$2:$A$1042,0))</f>
        <v>#N/A</v>
      </c>
      <c r="H498" s="3"/>
      <c r="I498" s="5"/>
      <c r="J498" s="3"/>
      <c r="K498" s="3"/>
      <c r="L498" s="5"/>
      <c r="M498" s="5">
        <f t="shared" si="35"/>
        <v>0</v>
      </c>
      <c r="N498" s="5">
        <f t="shared" si="56"/>
        <v>57</v>
      </c>
      <c r="O498" s="3" t="s">
        <v>20</v>
      </c>
      <c r="P498" s="3" t="str">
        <f t="array" ref="P498">INDEX(Items!B$2:B$1090,MATCH($O498,Items!$A$2:$A$1090,0))</f>
        <v xml:space="preserve"> </v>
      </c>
      <c r="Q498" s="3" t="str">
        <f t="array" ref="Q498">INDEX(Items!C$2:C$1090,MATCH($O498,Items!$A$2:$A$1090,0))</f>
        <v xml:space="preserve"> </v>
      </c>
      <c r="R498" s="3" t="str">
        <f t="array" ref="R498">INDEX(Items!D$2:D$1090,MATCH($O498,Items!$A$2:$A$1090,0))</f>
        <v xml:space="preserve"> </v>
      </c>
      <c r="S498" s="3"/>
    </row>
    <row r="499" spans="1:19" ht="15.75" customHeight="1" x14ac:dyDescent="0.25">
      <c r="A499" s="3">
        <f t="shared" si="55"/>
        <v>1</v>
      </c>
      <c r="B499" s="3" t="str">
        <f t="shared" si="28"/>
        <v/>
      </c>
      <c r="C499" s="3">
        <f t="shared" si="54"/>
        <v>1</v>
      </c>
      <c r="D499" s="4"/>
      <c r="E499" s="3"/>
      <c r="F499" s="3" t="e">
        <f t="array" ref="F499">INDEX(Establishment!B$2:B$1042,MATCH($E499,Establishment!$A$2:$A$1042,0))</f>
        <v>#N/A</v>
      </c>
      <c r="G499" s="3" t="e">
        <f t="array" ref="G499">INDEX(Establishment!C$2:C$1042,MATCH($E499,Establishment!$A$2:$A$1042,0))</f>
        <v>#N/A</v>
      </c>
      <c r="H499" s="3"/>
      <c r="I499" s="5"/>
      <c r="J499" s="3"/>
      <c r="K499" s="3"/>
      <c r="L499" s="5"/>
      <c r="M499" s="5">
        <f t="shared" si="35"/>
        <v>0</v>
      </c>
      <c r="N499" s="5">
        <f t="shared" si="56"/>
        <v>57</v>
      </c>
      <c r="O499" s="3" t="s">
        <v>20</v>
      </c>
      <c r="P499" s="3" t="str">
        <f t="array" ref="P499">INDEX(Items!B$2:B$1090,MATCH($O499,Items!$A$2:$A$1090,0))</f>
        <v xml:space="preserve"> </v>
      </c>
      <c r="Q499" s="3" t="str">
        <f t="array" ref="Q499">INDEX(Items!C$2:C$1090,MATCH($O499,Items!$A$2:$A$1090,0))</f>
        <v xml:space="preserve"> </v>
      </c>
      <c r="R499" s="3" t="str">
        <f t="array" ref="R499">INDEX(Items!D$2:D$1090,MATCH($O499,Items!$A$2:$A$1090,0))</f>
        <v xml:space="preserve"> </v>
      </c>
      <c r="S499" s="3"/>
    </row>
    <row r="500" spans="1:19" ht="15.75" customHeight="1" x14ac:dyDescent="0.25">
      <c r="A500" s="3">
        <f t="shared" si="55"/>
        <v>1</v>
      </c>
      <c r="B500" s="3" t="str">
        <f t="shared" si="28"/>
        <v/>
      </c>
      <c r="C500" s="3">
        <f t="shared" si="54"/>
        <v>1</v>
      </c>
      <c r="D500" s="4"/>
      <c r="E500" s="3"/>
      <c r="F500" s="3" t="e">
        <f t="array" ref="F500">INDEX(Establishment!B$2:B$1042,MATCH($E500,Establishment!$A$2:$A$1042,0))</f>
        <v>#N/A</v>
      </c>
      <c r="G500" s="3" t="e">
        <f t="array" ref="G500">INDEX(Establishment!C$2:C$1042,MATCH($E500,Establishment!$A$2:$A$1042,0))</f>
        <v>#N/A</v>
      </c>
      <c r="H500" s="3"/>
      <c r="I500" s="5"/>
      <c r="J500" s="3"/>
      <c r="K500" s="3"/>
      <c r="L500" s="5"/>
      <c r="M500" s="5">
        <f t="shared" si="35"/>
        <v>0</v>
      </c>
      <c r="N500" s="5">
        <f t="shared" si="56"/>
        <v>57</v>
      </c>
      <c r="O500" s="3" t="s">
        <v>20</v>
      </c>
      <c r="P500" s="3" t="str">
        <f t="array" ref="P500">INDEX(Items!B$2:B$1090,MATCH($O500,Items!$A$2:$A$1090,0))</f>
        <v xml:space="preserve"> </v>
      </c>
      <c r="Q500" s="3" t="str">
        <f t="array" ref="Q500">INDEX(Items!C$2:C$1090,MATCH($O500,Items!$A$2:$A$1090,0))</f>
        <v xml:space="preserve"> </v>
      </c>
      <c r="R500" s="3" t="str">
        <f t="array" ref="R500">INDEX(Items!D$2:D$1090,MATCH($O500,Items!$A$2:$A$1090,0))</f>
        <v xml:space="preserve"> </v>
      </c>
      <c r="S500" s="3"/>
    </row>
  </sheetData>
  <autoFilter ref="A1:S500" xr:uid="{00000000-0009-0000-0000-000006000000}"/>
  <pageMargins left="0.7" right="0.7" top="0.75" bottom="0.75" header="0" footer="0"/>
  <pageSetup orientation="portrait"/>
  <extLst>
    <ext xmlns:x14="http://schemas.microsoft.com/office/spreadsheetml/2009/9/main" uri="{CCE6A557-97BC-4b89-ADB6-D9C93CAAB3DF}">
      <x14:dataValidations xmlns:xm="http://schemas.microsoft.com/office/excel/2006/main" count="13">
        <x14:dataValidation type="list" allowBlank="1" xr:uid="{A9CB14B9-AC26-4D87-99E6-28A21188004A}">
          <x14:formula1>
            <xm:f>Accounts!$A$2:$A774</xm:f>
          </x14:formula1>
          <xm:sqref>J309</xm:sqref>
        </x14:dataValidation>
        <x14:dataValidation type="list" allowBlank="1" xr:uid="{34FC97D8-6BCD-4526-94C8-CDFE278C1533}">
          <x14:formula1>
            <xm:f>Accounts!$A$2:$A580</xm:f>
          </x14:formula1>
          <xm:sqref>J78 J298:J307 J286:J289 J296 J274:J281 J133:J134 J130 J101:J126 J88:J99 J80:J81 J144:J147 J154:J156 J163:J164 J84 J178:J208 J213:J217 J219:J222 J233:J268 J271:J272 J168:J176 J311:J345 J352:J392 J396:J500</xm:sqref>
        </x14:dataValidation>
        <x14:dataValidation type="list" allowBlank="1" xr:uid="{75727223-34B3-4C59-983A-D6EB9625D6B7}">
          <x14:formula1>
            <xm:f>Accounts!$A$2:$A504</xm:f>
          </x14:formula1>
          <xm:sqref>J100 J308 J310 J297 J157:J162 J131:J132 J127:J129 J79 J82:J83 J85:J87 J135:J143 J148:J153 J1:J77 J165:J167 J177 J209:J212 J218 J223:J232 J269:J270 J282:J285 J273 J290:J295 J346:J351 J393:J395</xm:sqref>
        </x14:dataValidation>
        <x14:dataValidation type="list" allowBlank="1" xr:uid="{448AAC4F-BFDF-41E4-A032-A95CAA75849E}">
          <x14:formula1>
            <xm:f>Establishment!$A$2:$A794</xm:f>
          </x14:formula1>
          <xm:sqref>E309</xm:sqref>
        </x14:dataValidation>
        <x14:dataValidation type="list" allowBlank="1" xr:uid="{8E34AC86-DBD5-4F8F-91BA-CC7B9D688160}">
          <x14:formula1>
            <xm:f>Establishment!$A$2:$A602</xm:f>
          </x14:formula1>
          <xm:sqref>F111 E307 E284 E286:E289 E274:E281 E82:E83 E103:E109 E111:E126 E110:F110 E88:E99 E80 E154:E156 E163:E164 E166:E176 E178:E208 E213:E217 E219:E222 E233:E269 E292:E296 E85:E86 E311:E345 E352:E392 E397:E500</xm:sqref>
        </x14:dataValidation>
        <x14:dataValidation type="list" allowBlank="1" xr:uid="{1A254478-28B8-4699-B5E4-64FDEB751275}">
          <x14:formula1>
            <xm:f>Establishment!$A$2:$A524</xm:f>
          </x14:formula1>
          <xm:sqref>E87 E308 E310 E285 E290:E291 E1:E79 E84 E100:E102 E81 E127:E146 E148:E153 E157:E162 E165 E177 E209:E212 E218 E223:E232 E282:E283 E270:E273 E297:E306 E346:E351 E393:E396</xm:sqref>
        </x14:dataValidation>
        <x14:dataValidation type="list" allowBlank="1" xr:uid="{219D9210-7EFE-42B1-9257-F4F368DDA4FD}">
          <x14:formula1>
            <xm:f>Items!$A$2:A803</xm:f>
          </x14:formula1>
          <xm:sqref>O309</xm:sqref>
        </x14:dataValidation>
        <x14:dataValidation type="list" allowBlank="1" xr:uid="{D255E055-09EA-4E6A-B207-0520EBA2AAC9}">
          <x14:formula1>
            <xm:f>Items!$A$2:A609</xm:f>
          </x14:formula1>
          <xm:sqref>O78 O298:O307 O295:O296 O133:O134 O130 O101:O126 O88:O99 O80:O81 O144:O147 O154:O156 O151:O152 O160:O161 O163:O164 P182 O166:O211 O213:O217 O224:O226 O229:O231 O233:O268 O272 O84 O311:O348 O352:O392 O395:O500</xm:sqref>
        </x14:dataValidation>
        <x14:dataValidation type="list" allowBlank="1" xr:uid="{8FD21A82-46A9-4B79-A19B-E806C6F501DF}">
          <x14:formula1>
            <xm:f>Items!$A$2:A533</xm:f>
          </x14:formula1>
          <xm:sqref>O232 O308 O310 O297 O131:O132 O127:O129 O100 O82:O83 O85:O87 O135:O143 O148:O150 O153 O157:O159 O162 O165 O212 O218:O223 O227:O228 O269:O271 O79 O349:O351 O1:O77 O273:O294 O393:O394</xm:sqref>
        </x14:dataValidation>
        <x14:dataValidation type="list" allowBlank="1" xr:uid="{A054D93A-14BB-4E79-884E-4795A347ACA2}">
          <x14:formula1>
            <xm:f>Misc!$A$2:$A769</xm:f>
          </x14:formula1>
          <xm:sqref>H309</xm:sqref>
        </x14:dataValidation>
        <x14:dataValidation type="list" allowBlank="1" xr:uid="{B18F6D07-AAA7-4E4E-8662-78A07B167D18}">
          <x14:formula1>
            <xm:f>ANCHORARRAY('Establishment Search'!$A147)</xm:f>
          </x14:formula1>
          <xm:sqref>E147</xm:sqref>
        </x14:dataValidation>
        <x14:dataValidation type="list" allowBlank="1" xr:uid="{A2BFF62C-4FBE-4B28-B728-EDD77763B900}">
          <x14:formula1>
            <xm:f>Misc!$A$2:$A575</xm:f>
          </x14:formula1>
          <xm:sqref>H78 H299:H307 H284 H286:H289 H292:H296 H278:H281 H133:H134 H130 H101:H126 H88:H99 H84:H85 H154:H156 H151:H152 H160:H161 H164 H167:H176 H178:H208 H211 I213 H214:H217 H219:H222 H226 H231 H233:H268 H272 H80:H82 H347:H348 H312:H345 H352:H392 H396:H500</xm:sqref>
        </x14:dataValidation>
        <x14:dataValidation type="list" allowBlank="1" xr:uid="{B3F85189-28AC-4E49-8B22-3D155DDB0E99}">
          <x14:formula1>
            <xm:f>Misc!$A$2:$A499</xm:f>
          </x14:formula1>
          <xm:sqref>H1:H77 H308 H310:H311 H285 H290:H291 H349:H351 H127:H129 H131:H132 H100 H79 H83 H86:H87 H135:H150 H153 H157:H159 H162:H163 H165:H166 H177 H209:H210 H212:H213 H218 H223:H225 H227:H230 H232 H269:H271 H282:H283 H273:H277 H297:H298 H346 H393:H395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A495"/>
  <sheetViews>
    <sheetView workbookViewId="0">
      <pane ySplit="1" topLeftCell="A234" activePane="bottomLeft" state="frozen"/>
      <selection pane="bottomLeft" activeCell="A249" sqref="A249"/>
    </sheetView>
  </sheetViews>
  <sheetFormatPr defaultColWidth="14.42578125" defaultRowHeight="15" customHeight="1" x14ac:dyDescent="0.25"/>
  <cols>
    <col min="1" max="1" width="52.28515625" customWidth="1"/>
    <col min="2" max="2" width="39.28515625" customWidth="1"/>
    <col min="3" max="3" width="52.28515625" customWidth="1"/>
    <col min="4" max="4" width="24" customWidth="1"/>
    <col min="5" max="5" width="18.140625" customWidth="1"/>
    <col min="6" max="26" width="8.7109375" customWidth="1"/>
    <col min="27" max="27" width="14.42578125" customWidth="1"/>
  </cols>
  <sheetData>
    <row r="1" spans="1:27" x14ac:dyDescent="0.25">
      <c r="A1" s="13" t="s">
        <v>403</v>
      </c>
      <c r="B1" s="13" t="s">
        <v>16</v>
      </c>
      <c r="C1" s="13" t="s">
        <v>17</v>
      </c>
      <c r="D1" s="13" t="s">
        <v>18</v>
      </c>
      <c r="E1" s="13" t="s">
        <v>702</v>
      </c>
      <c r="F1" s="13"/>
      <c r="G1" s="13"/>
      <c r="H1" s="13"/>
      <c r="I1" s="13"/>
      <c r="J1" s="13"/>
      <c r="K1" s="13"/>
      <c r="L1" s="13"/>
      <c r="M1" s="13"/>
      <c r="N1" s="13"/>
      <c r="O1" s="13"/>
      <c r="P1" s="13"/>
      <c r="Q1" s="13"/>
      <c r="R1" s="13"/>
      <c r="S1" s="13"/>
      <c r="T1" s="13"/>
      <c r="U1" s="13"/>
      <c r="V1" s="13"/>
      <c r="W1" s="13"/>
      <c r="X1" s="13"/>
      <c r="Y1" s="13"/>
      <c r="Z1" s="13"/>
      <c r="AA1" s="3"/>
    </row>
    <row r="2" spans="1:27" x14ac:dyDescent="0.25">
      <c r="A2" s="3"/>
      <c r="B2" s="3"/>
      <c r="C2" s="3"/>
      <c r="D2" s="3"/>
      <c r="E2" s="3" t="s">
        <v>702</v>
      </c>
      <c r="F2" s="3"/>
      <c r="G2" s="3" t="s">
        <v>703</v>
      </c>
      <c r="H2" s="3"/>
      <c r="I2" s="3"/>
      <c r="J2" s="3"/>
      <c r="K2" s="3"/>
      <c r="L2" s="3"/>
      <c r="M2" s="3"/>
      <c r="N2" s="3"/>
      <c r="O2" s="3"/>
      <c r="P2" s="3"/>
      <c r="Q2" s="3"/>
      <c r="R2" s="3"/>
      <c r="S2" s="3"/>
      <c r="T2" s="3"/>
      <c r="U2" s="3"/>
      <c r="V2" s="3"/>
      <c r="W2" s="3"/>
      <c r="X2" s="3"/>
      <c r="Y2" s="3"/>
      <c r="Z2" s="3"/>
      <c r="AA2" s="3"/>
    </row>
    <row r="3" spans="1:27" x14ac:dyDescent="0.25">
      <c r="A3" s="3"/>
      <c r="B3" s="3"/>
      <c r="C3" s="3"/>
      <c r="D3" s="3"/>
      <c r="E3" s="3" t="s">
        <v>702</v>
      </c>
      <c r="F3" s="3"/>
      <c r="G3" s="3" t="s">
        <v>704</v>
      </c>
      <c r="H3" s="3"/>
      <c r="I3" s="3"/>
      <c r="J3" s="3"/>
      <c r="K3" s="3"/>
      <c r="L3" s="3"/>
      <c r="M3" s="3"/>
      <c r="N3" s="3"/>
      <c r="O3" s="3"/>
      <c r="P3" s="3"/>
      <c r="Q3" s="3"/>
      <c r="R3" s="3"/>
      <c r="S3" s="3"/>
      <c r="T3" s="3"/>
      <c r="U3" s="3"/>
      <c r="V3" s="3"/>
      <c r="W3" s="3"/>
      <c r="X3" s="3"/>
      <c r="Y3" s="3"/>
      <c r="Z3" s="3"/>
      <c r="AA3" s="3"/>
    </row>
    <row r="4" spans="1:27" x14ac:dyDescent="0.25">
      <c r="A4" s="3"/>
      <c r="B4" s="3"/>
      <c r="C4" s="3"/>
      <c r="D4" s="3"/>
      <c r="E4" s="3" t="s">
        <v>702</v>
      </c>
      <c r="F4" s="3"/>
      <c r="G4" s="3" t="s">
        <v>705</v>
      </c>
      <c r="H4" s="3"/>
      <c r="I4" s="3"/>
      <c r="J4" s="3"/>
      <c r="K4" s="3"/>
      <c r="L4" s="3"/>
      <c r="M4" s="3"/>
      <c r="N4" s="3"/>
      <c r="O4" s="3"/>
      <c r="P4" s="3"/>
      <c r="Q4" s="3"/>
      <c r="R4" s="3"/>
      <c r="S4" s="3"/>
      <c r="T4" s="3"/>
      <c r="U4" s="3"/>
      <c r="V4" s="3"/>
      <c r="W4" s="3"/>
      <c r="X4" s="3"/>
      <c r="Y4" s="3"/>
      <c r="Z4" s="3"/>
      <c r="AA4" s="3"/>
    </row>
    <row r="5" spans="1:27" x14ac:dyDescent="0.25">
      <c r="A5" s="3"/>
      <c r="B5" s="3"/>
      <c r="C5" s="3"/>
      <c r="D5" s="3"/>
      <c r="E5" s="3" t="s">
        <v>702</v>
      </c>
      <c r="F5" s="3"/>
      <c r="G5" s="3" t="s">
        <v>706</v>
      </c>
      <c r="H5" s="3"/>
      <c r="I5" s="3"/>
      <c r="J5" s="3"/>
      <c r="K5" s="3"/>
      <c r="L5" s="3"/>
      <c r="M5" s="3"/>
      <c r="N5" s="3"/>
      <c r="O5" s="3"/>
      <c r="P5" s="3"/>
      <c r="Q5" s="3"/>
      <c r="R5" s="3"/>
      <c r="S5" s="3"/>
      <c r="T5" s="3"/>
      <c r="U5" s="3"/>
      <c r="V5" s="3"/>
      <c r="W5" s="3"/>
      <c r="X5" s="3"/>
      <c r="Y5" s="3"/>
      <c r="Z5" s="3"/>
      <c r="AA5" s="3"/>
    </row>
    <row r="6" spans="1:27" x14ac:dyDescent="0.25">
      <c r="A6" s="3"/>
      <c r="B6" s="3"/>
      <c r="C6" s="3"/>
      <c r="D6" s="3"/>
      <c r="E6" s="3" t="s">
        <v>702</v>
      </c>
      <c r="F6" s="3"/>
      <c r="G6" s="3" t="s">
        <v>707</v>
      </c>
      <c r="H6" s="3"/>
      <c r="I6" s="3"/>
      <c r="J6" s="3"/>
      <c r="K6" s="3"/>
      <c r="L6" s="3"/>
      <c r="M6" s="3"/>
      <c r="N6" s="3"/>
      <c r="O6" s="3"/>
      <c r="P6" s="3"/>
      <c r="Q6" s="3"/>
      <c r="R6" s="3"/>
      <c r="S6" s="3"/>
      <c r="T6" s="3"/>
      <c r="U6" s="3"/>
      <c r="V6" s="3"/>
      <c r="W6" s="3"/>
      <c r="X6" s="3"/>
      <c r="Y6" s="3"/>
      <c r="Z6" s="3"/>
      <c r="AA6" s="3"/>
    </row>
    <row r="7" spans="1:27" x14ac:dyDescent="0.25">
      <c r="A7" s="3"/>
      <c r="B7" s="3"/>
      <c r="C7" s="3"/>
      <c r="D7" s="3"/>
      <c r="E7" s="3" t="s">
        <v>702</v>
      </c>
      <c r="F7" s="3"/>
      <c r="G7" s="3" t="s">
        <v>708</v>
      </c>
      <c r="H7" s="3"/>
      <c r="I7" s="3"/>
      <c r="J7" s="3"/>
      <c r="K7" s="3"/>
      <c r="L7" s="3"/>
      <c r="M7" s="3"/>
      <c r="N7" s="3"/>
      <c r="O7" s="3"/>
      <c r="P7" s="3"/>
      <c r="Q7" s="3"/>
      <c r="R7" s="3"/>
      <c r="S7" s="3"/>
      <c r="T7" s="3"/>
      <c r="U7" s="3"/>
      <c r="V7" s="3"/>
      <c r="W7" s="3"/>
      <c r="X7" s="3"/>
      <c r="Y7" s="3"/>
      <c r="Z7" s="3"/>
      <c r="AA7" s="3"/>
    </row>
    <row r="8" spans="1:27" x14ac:dyDescent="0.25">
      <c r="A8" s="3"/>
      <c r="B8" s="3"/>
      <c r="C8" s="3"/>
      <c r="D8" s="3"/>
      <c r="E8" s="3" t="s">
        <v>702</v>
      </c>
      <c r="F8" s="3"/>
      <c r="G8" s="3" t="s">
        <v>709</v>
      </c>
      <c r="H8" s="3"/>
      <c r="I8" s="3"/>
      <c r="J8" s="3"/>
      <c r="K8" s="3"/>
      <c r="L8" s="3"/>
      <c r="M8" s="3"/>
      <c r="N8" s="3"/>
      <c r="O8" s="3"/>
      <c r="P8" s="3"/>
      <c r="Q8" s="3"/>
      <c r="R8" s="3"/>
      <c r="S8" s="3"/>
      <c r="T8" s="3"/>
      <c r="U8" s="3"/>
      <c r="V8" s="3"/>
      <c r="W8" s="3"/>
      <c r="X8" s="3"/>
      <c r="Y8" s="3"/>
      <c r="Z8" s="3"/>
      <c r="AA8" s="3"/>
    </row>
    <row r="9" spans="1:27" x14ac:dyDescent="0.25">
      <c r="A9" s="3"/>
      <c r="B9" s="3"/>
      <c r="C9" s="3"/>
      <c r="D9" s="3"/>
      <c r="E9" s="3" t="s">
        <v>702</v>
      </c>
      <c r="F9" s="3"/>
      <c r="G9" s="3" t="s">
        <v>710</v>
      </c>
      <c r="H9" s="3"/>
      <c r="I9" s="3"/>
      <c r="J9" s="3"/>
      <c r="K9" s="3"/>
      <c r="L9" s="3"/>
      <c r="M9" s="3"/>
      <c r="N9" s="3"/>
      <c r="O9" s="3"/>
      <c r="P9" s="3"/>
      <c r="Q9" s="3"/>
      <c r="R9" s="3"/>
      <c r="S9" s="3"/>
      <c r="T9" s="3"/>
      <c r="U9" s="3"/>
      <c r="V9" s="3"/>
      <c r="W9" s="3"/>
      <c r="X9" s="3"/>
      <c r="Y9" s="3"/>
      <c r="Z9" s="3"/>
      <c r="AA9" s="3"/>
    </row>
    <row r="10" spans="1:27" x14ac:dyDescent="0.25">
      <c r="A10" s="3"/>
      <c r="B10" s="3"/>
      <c r="C10" s="3"/>
      <c r="D10" s="3"/>
      <c r="E10" s="3" t="s">
        <v>702</v>
      </c>
      <c r="F10" s="3"/>
      <c r="G10" s="3" t="s">
        <v>711</v>
      </c>
      <c r="H10" s="3"/>
      <c r="I10" s="3"/>
      <c r="J10" s="3"/>
      <c r="K10" s="3"/>
      <c r="L10" s="3"/>
      <c r="M10" s="3"/>
      <c r="N10" s="3"/>
      <c r="O10" s="3"/>
      <c r="P10" s="3"/>
      <c r="Q10" s="3"/>
      <c r="R10" s="3"/>
      <c r="S10" s="3"/>
      <c r="T10" s="3"/>
      <c r="U10" s="3"/>
      <c r="V10" s="3"/>
      <c r="W10" s="3"/>
      <c r="X10" s="3"/>
      <c r="Y10" s="3"/>
      <c r="Z10" s="3"/>
      <c r="AA10" s="3"/>
    </row>
    <row r="11" spans="1:27" x14ac:dyDescent="0.25">
      <c r="A11" s="3"/>
      <c r="B11" s="3"/>
      <c r="C11" s="3"/>
      <c r="D11" s="3"/>
      <c r="E11" s="3" t="s">
        <v>702</v>
      </c>
      <c r="F11" s="3"/>
      <c r="G11" s="3" t="s">
        <v>712</v>
      </c>
      <c r="H11" s="3"/>
      <c r="I11" s="3"/>
      <c r="J11" s="3"/>
      <c r="K11" s="3"/>
      <c r="L11" s="3"/>
      <c r="M11" s="3"/>
      <c r="N11" s="3"/>
      <c r="O11" s="3"/>
      <c r="P11" s="3"/>
      <c r="Q11" s="3"/>
      <c r="R11" s="3"/>
      <c r="S11" s="3"/>
      <c r="T11" s="3"/>
      <c r="U11" s="3"/>
      <c r="V11" s="3"/>
      <c r="W11" s="3"/>
      <c r="X11" s="3"/>
      <c r="Y11" s="3"/>
      <c r="Z11" s="3"/>
      <c r="AA11" s="3"/>
    </row>
    <row r="12" spans="1:27" x14ac:dyDescent="0.25">
      <c r="A12" s="3" t="s">
        <v>20</v>
      </c>
      <c r="B12" s="3" t="s">
        <v>20</v>
      </c>
      <c r="C12" s="3" t="s">
        <v>20</v>
      </c>
      <c r="D12" s="3" t="s">
        <v>20</v>
      </c>
      <c r="E12" s="3" t="s">
        <v>702</v>
      </c>
      <c r="F12" s="3"/>
      <c r="G12" s="3" t="s">
        <v>713</v>
      </c>
      <c r="H12" s="3"/>
      <c r="I12" s="3"/>
      <c r="J12" s="3"/>
      <c r="K12" s="3"/>
      <c r="L12" s="3"/>
      <c r="M12" s="3"/>
      <c r="N12" s="3"/>
      <c r="O12" s="3"/>
      <c r="P12" s="3"/>
      <c r="Q12" s="3"/>
      <c r="R12" s="3"/>
      <c r="S12" s="3"/>
      <c r="T12" s="3"/>
      <c r="U12" s="3"/>
      <c r="V12" s="3"/>
      <c r="W12" s="3"/>
      <c r="X12" s="3"/>
      <c r="Y12" s="3"/>
      <c r="Z12" s="3"/>
      <c r="AA12" s="3"/>
    </row>
    <row r="13" spans="1:27" ht="15.75" customHeight="1" x14ac:dyDescent="0.25">
      <c r="A13" s="3"/>
      <c r="B13" s="3"/>
      <c r="C13" s="3"/>
      <c r="D13" s="3"/>
      <c r="E13" s="3"/>
      <c r="F13" s="3"/>
      <c r="G13" s="3" t="s">
        <v>714</v>
      </c>
      <c r="H13" s="3"/>
      <c r="I13" s="3"/>
      <c r="J13" s="3"/>
      <c r="K13" s="3"/>
      <c r="L13" s="3"/>
      <c r="M13" s="3"/>
      <c r="N13" s="3"/>
      <c r="O13" s="3"/>
      <c r="P13" s="3"/>
      <c r="Q13" s="3"/>
      <c r="R13" s="3"/>
      <c r="S13" s="3"/>
      <c r="T13" s="3"/>
      <c r="U13" s="3"/>
      <c r="V13" s="3"/>
      <c r="W13" s="3"/>
      <c r="X13" s="3"/>
      <c r="Y13" s="3"/>
      <c r="Z13" s="3"/>
      <c r="AA13" s="3"/>
    </row>
    <row r="14" spans="1:27" ht="15.75" customHeight="1" x14ac:dyDescent="0.25">
      <c r="A14" s="3"/>
      <c r="B14" s="3"/>
      <c r="C14" s="3"/>
      <c r="D14" s="3"/>
      <c r="E14" s="3"/>
      <c r="F14" s="3"/>
      <c r="G14" s="3" t="s">
        <v>715</v>
      </c>
      <c r="H14" s="3"/>
      <c r="I14" s="3"/>
      <c r="J14" s="3"/>
      <c r="K14" s="3"/>
      <c r="L14" s="3"/>
      <c r="M14" s="3"/>
      <c r="N14" s="3"/>
      <c r="O14" s="3"/>
      <c r="P14" s="3"/>
      <c r="Q14" s="3"/>
      <c r="R14" s="3"/>
      <c r="S14" s="3"/>
      <c r="T14" s="3"/>
      <c r="U14" s="3"/>
      <c r="V14" s="3"/>
      <c r="W14" s="3"/>
      <c r="X14" s="3"/>
      <c r="Y14" s="3"/>
      <c r="Z14" s="3"/>
      <c r="AA14" s="3"/>
    </row>
    <row r="15" spans="1:27" ht="15.75" customHeight="1" x14ac:dyDescent="0.25">
      <c r="A15" s="3" t="str">
        <f>C15&amp;IF(B15&lt;&gt;"","("&amp;B15&amp;") "," ")&amp;D15</f>
        <v xml:space="preserve">Unliquidated(Items) </v>
      </c>
      <c r="B15" s="3" t="s">
        <v>716</v>
      </c>
      <c r="C15" s="3" t="s">
        <v>717</v>
      </c>
      <c r="D15" s="3"/>
      <c r="E15" s="3"/>
      <c r="F15" s="3"/>
      <c r="G15" s="3" t="s">
        <v>1587</v>
      </c>
      <c r="H15" s="3"/>
      <c r="I15" s="3"/>
      <c r="J15" s="3"/>
      <c r="K15" s="3"/>
      <c r="L15" s="3"/>
      <c r="M15" s="3"/>
      <c r="N15" s="3"/>
      <c r="O15" s="3"/>
      <c r="P15" s="3"/>
      <c r="Q15" s="3"/>
      <c r="R15" s="3"/>
      <c r="S15" s="3"/>
      <c r="T15" s="3"/>
      <c r="U15" s="3"/>
      <c r="V15" s="3"/>
      <c r="W15" s="3"/>
      <c r="X15" s="3"/>
      <c r="Y15" s="3"/>
      <c r="Z15" s="3"/>
      <c r="AA15" s="3"/>
    </row>
    <row r="16" spans="1:27" x14ac:dyDescent="0.25">
      <c r="A16" s="3" t="s">
        <v>118</v>
      </c>
      <c r="B16" s="3" t="s">
        <v>20</v>
      </c>
      <c r="C16" s="3" t="s">
        <v>118</v>
      </c>
      <c r="D16" s="3" t="s">
        <v>20</v>
      </c>
      <c r="E16" s="3" t="s">
        <v>703</v>
      </c>
      <c r="F16" s="3"/>
      <c r="G16" s="3" t="s">
        <v>1952</v>
      </c>
      <c r="H16" s="3"/>
      <c r="I16" s="3"/>
      <c r="J16" s="3"/>
      <c r="K16" s="3"/>
      <c r="L16" s="3"/>
      <c r="M16" s="3"/>
      <c r="N16" s="3"/>
      <c r="O16" s="3"/>
      <c r="P16" s="3"/>
      <c r="Q16" s="3"/>
      <c r="R16" s="3"/>
      <c r="S16" s="3"/>
      <c r="T16" s="3"/>
      <c r="U16" s="3"/>
      <c r="V16" s="3"/>
      <c r="W16" s="3"/>
      <c r="X16" s="3"/>
      <c r="Y16" s="3"/>
      <c r="Z16" s="3"/>
      <c r="AA16" s="3"/>
    </row>
    <row r="17" spans="1:27" x14ac:dyDescent="0.25">
      <c r="A17" s="3" t="str">
        <f>C17&amp;IF(B17&lt;&gt;"","("&amp;B17&amp;") "," ")&amp;D17</f>
        <v>Acetylcysteine (Fluimucil) 100mg</v>
      </c>
      <c r="B17" s="3" t="s">
        <v>723</v>
      </c>
      <c r="C17" s="3" t="s">
        <v>724</v>
      </c>
      <c r="D17" s="3" t="s">
        <v>725</v>
      </c>
      <c r="E17" s="3" t="s">
        <v>704</v>
      </c>
      <c r="F17" s="3"/>
      <c r="G17" s="3"/>
      <c r="H17" s="3"/>
      <c r="I17" s="3"/>
      <c r="J17" s="3"/>
      <c r="K17" s="3"/>
      <c r="L17" s="3"/>
      <c r="M17" s="3"/>
      <c r="N17" s="3"/>
      <c r="O17" s="3"/>
      <c r="P17" s="3"/>
      <c r="Q17" s="3"/>
      <c r="R17" s="3"/>
      <c r="S17" s="3"/>
      <c r="T17" s="3"/>
      <c r="U17" s="3"/>
      <c r="V17" s="3"/>
      <c r="W17" s="3"/>
      <c r="X17" s="3"/>
      <c r="Y17" s="3"/>
      <c r="Z17" s="3"/>
      <c r="AA17" s="3"/>
    </row>
    <row r="18" spans="1:27" x14ac:dyDescent="0.25">
      <c r="A18" s="3" t="str">
        <f>C18&amp;IF(B18&lt;&gt;"","("&amp;B18&amp;") "," ")&amp;D18</f>
        <v>Acetylcysteine (Fluimucil) 600mg</v>
      </c>
      <c r="B18" s="3" t="s">
        <v>723</v>
      </c>
      <c r="C18" s="3" t="s">
        <v>724</v>
      </c>
      <c r="D18" s="3" t="s">
        <v>1800</v>
      </c>
      <c r="E18" s="3" t="s">
        <v>704</v>
      </c>
      <c r="F18" s="3"/>
      <c r="G18" s="3"/>
      <c r="H18" s="3"/>
      <c r="I18" s="3"/>
      <c r="J18" s="3"/>
      <c r="K18" s="3"/>
      <c r="L18" s="3"/>
      <c r="M18" s="3"/>
      <c r="N18" s="3"/>
      <c r="O18" s="3"/>
      <c r="P18" s="3"/>
      <c r="Q18" s="3"/>
      <c r="R18" s="3"/>
      <c r="S18" s="3"/>
      <c r="T18" s="3"/>
      <c r="U18" s="3"/>
      <c r="V18" s="3"/>
      <c r="W18" s="3"/>
      <c r="X18" s="3"/>
      <c r="Y18" s="3"/>
      <c r="Z18" s="3"/>
      <c r="AA18" s="3"/>
    </row>
    <row r="19" spans="1:27" x14ac:dyDescent="0.25">
      <c r="A19" s="3" t="str">
        <f>C19&amp;IF(B19&lt;&gt;"","("&amp;B19&amp;") "," ")&amp;D19</f>
        <v>Aldactone(Spironolactone) 25mg</v>
      </c>
      <c r="B19" s="3" t="s">
        <v>726</v>
      </c>
      <c r="C19" s="3" t="s">
        <v>727</v>
      </c>
      <c r="D19" s="3" t="s">
        <v>728</v>
      </c>
      <c r="E19" s="3" t="s">
        <v>704</v>
      </c>
      <c r="F19" s="3"/>
      <c r="G19" s="3"/>
      <c r="H19" s="3"/>
      <c r="I19" s="3"/>
      <c r="J19" s="3"/>
      <c r="K19" s="3"/>
      <c r="L19" s="3"/>
      <c r="M19" s="3"/>
      <c r="N19" s="3"/>
      <c r="O19" s="3"/>
      <c r="P19" s="3"/>
      <c r="Q19" s="3"/>
      <c r="R19" s="3"/>
      <c r="S19" s="3"/>
      <c r="T19" s="3"/>
      <c r="U19" s="3"/>
      <c r="V19" s="3"/>
      <c r="W19" s="3"/>
      <c r="X19" s="3"/>
      <c r="Y19" s="3"/>
      <c r="Z19" s="3"/>
      <c r="AA19" s="3"/>
    </row>
    <row r="20" spans="1:27" x14ac:dyDescent="0.25">
      <c r="A20" s="3" t="s">
        <v>335</v>
      </c>
      <c r="B20" s="3" t="s">
        <v>726</v>
      </c>
      <c r="C20" s="3" t="s">
        <v>727</v>
      </c>
      <c r="D20" s="3" t="s">
        <v>729</v>
      </c>
      <c r="E20" s="3" t="s">
        <v>704</v>
      </c>
      <c r="F20" s="3"/>
      <c r="G20" s="3"/>
      <c r="H20" s="3"/>
      <c r="I20" s="3"/>
      <c r="J20" s="3"/>
      <c r="K20" s="3"/>
      <c r="L20" s="3"/>
      <c r="M20" s="3"/>
      <c r="N20" s="3"/>
      <c r="O20" s="3"/>
      <c r="P20" s="3"/>
      <c r="Q20" s="3"/>
      <c r="R20" s="3"/>
      <c r="S20" s="3"/>
      <c r="T20" s="3"/>
      <c r="U20" s="3"/>
      <c r="V20" s="3"/>
      <c r="W20" s="3"/>
      <c r="X20" s="3"/>
      <c r="Y20" s="3"/>
      <c r="Z20" s="3"/>
      <c r="AA20" s="3"/>
    </row>
    <row r="21" spans="1:27" x14ac:dyDescent="0.25">
      <c r="A21" s="3" t="s">
        <v>730</v>
      </c>
      <c r="B21" s="3" t="s">
        <v>731</v>
      </c>
      <c r="C21" s="3" t="s">
        <v>732</v>
      </c>
      <c r="D21" s="3" t="s">
        <v>722</v>
      </c>
      <c r="E21" s="3" t="s">
        <v>704</v>
      </c>
      <c r="F21" s="3"/>
      <c r="G21" s="3"/>
      <c r="H21" s="3"/>
      <c r="I21" s="3"/>
      <c r="J21" s="3"/>
      <c r="K21" s="3"/>
      <c r="L21" s="3"/>
      <c r="M21" s="3"/>
      <c r="N21" s="3"/>
      <c r="O21" s="3"/>
      <c r="P21" s="3"/>
      <c r="Q21" s="3"/>
      <c r="R21" s="3"/>
      <c r="S21" s="3"/>
      <c r="T21" s="3"/>
      <c r="U21" s="3"/>
      <c r="V21" s="3"/>
      <c r="W21" s="3"/>
      <c r="X21" s="3"/>
      <c r="Y21" s="3"/>
      <c r="Z21" s="3"/>
      <c r="AA21" s="3"/>
    </row>
    <row r="22" spans="1:27" ht="15.75" customHeight="1" x14ac:dyDescent="0.25">
      <c r="A22" s="3" t="str">
        <f t="shared" ref="A22:A31" si="0">C22&amp;IF(B22&lt;&gt;"","("&amp;B22&amp;") "," ")&amp;D22</f>
        <v xml:space="preserve">Antasid(Maalox) </v>
      </c>
      <c r="B22" s="3" t="s">
        <v>733</v>
      </c>
      <c r="C22" s="3" t="s">
        <v>734</v>
      </c>
      <c r="D22" s="3"/>
      <c r="E22" s="3" t="s">
        <v>704</v>
      </c>
      <c r="F22" s="3"/>
      <c r="G22" s="3"/>
      <c r="H22" s="3"/>
      <c r="I22" s="3"/>
      <c r="J22" s="3"/>
      <c r="K22" s="3"/>
      <c r="L22" s="3"/>
      <c r="M22" s="3"/>
      <c r="N22" s="3"/>
      <c r="O22" s="3"/>
      <c r="P22" s="3"/>
      <c r="Q22" s="3"/>
      <c r="R22" s="3"/>
      <c r="S22" s="3"/>
      <c r="T22" s="3"/>
      <c r="U22" s="3"/>
      <c r="V22" s="3"/>
      <c r="W22" s="3"/>
      <c r="X22" s="3"/>
      <c r="Y22" s="3"/>
      <c r="Z22" s="3"/>
      <c r="AA22" s="3"/>
    </row>
    <row r="23" spans="1:27" ht="15.75" customHeight="1" x14ac:dyDescent="0.25">
      <c r="A23" s="3" t="str">
        <f t="shared" si="0"/>
        <v>Ascorbic Acid(Rhea ) 500mg</v>
      </c>
      <c r="B23" s="3" t="s">
        <v>735</v>
      </c>
      <c r="C23" s="3" t="s">
        <v>736</v>
      </c>
      <c r="D23" s="3" t="s">
        <v>737</v>
      </c>
      <c r="E23" s="3" t="s">
        <v>704</v>
      </c>
      <c r="F23" s="3"/>
      <c r="G23" s="3"/>
      <c r="H23" s="3"/>
      <c r="I23" s="3"/>
      <c r="J23" s="3"/>
      <c r="K23" s="3"/>
      <c r="L23" s="3"/>
      <c r="M23" s="3"/>
      <c r="N23" s="3"/>
      <c r="O23" s="3"/>
      <c r="P23" s="3"/>
      <c r="Q23" s="3"/>
      <c r="R23" s="3"/>
      <c r="S23" s="3"/>
      <c r="T23" s="3"/>
      <c r="U23" s="3"/>
      <c r="V23" s="3"/>
      <c r="W23" s="3"/>
      <c r="X23" s="3"/>
      <c r="Y23" s="3"/>
      <c r="Z23" s="3"/>
      <c r="AA23" s="3"/>
    </row>
    <row r="24" spans="1:27" ht="15.75" customHeight="1" x14ac:dyDescent="0.25">
      <c r="A24" s="3" t="str">
        <f t="shared" si="0"/>
        <v>Aspirin(Aspilets) 80mg</v>
      </c>
      <c r="B24" s="3" t="s">
        <v>741</v>
      </c>
      <c r="C24" s="3" t="s">
        <v>742</v>
      </c>
      <c r="D24" s="3" t="s">
        <v>740</v>
      </c>
      <c r="E24" s="3" t="s">
        <v>704</v>
      </c>
      <c r="F24" s="3"/>
      <c r="G24" s="3"/>
      <c r="H24" s="3"/>
      <c r="I24" s="3"/>
      <c r="J24" s="3"/>
      <c r="K24" s="3"/>
      <c r="L24" s="3"/>
      <c r="M24" s="3"/>
      <c r="N24" s="3"/>
      <c r="O24" s="3"/>
      <c r="P24" s="3"/>
      <c r="Q24" s="3"/>
      <c r="R24" s="3"/>
      <c r="S24" s="3"/>
      <c r="T24" s="3"/>
      <c r="U24" s="3"/>
      <c r="V24" s="3"/>
      <c r="W24" s="3"/>
      <c r="X24" s="3"/>
      <c r="Y24" s="3"/>
      <c r="Z24" s="3"/>
      <c r="AA24" s="3"/>
    </row>
    <row r="25" spans="1:27" ht="15.75" customHeight="1" x14ac:dyDescent="0.25">
      <c r="A25" s="3" t="str">
        <f t="shared" si="0"/>
        <v>Aspirin EC(Unilab) 80mg</v>
      </c>
      <c r="B25" s="3" t="s">
        <v>738</v>
      </c>
      <c r="C25" s="3" t="s">
        <v>739</v>
      </c>
      <c r="D25" s="3" t="s">
        <v>740</v>
      </c>
      <c r="E25" s="3" t="s">
        <v>704</v>
      </c>
      <c r="F25" s="3"/>
      <c r="G25" s="3"/>
      <c r="H25" s="3"/>
      <c r="I25" s="3"/>
      <c r="J25" s="3"/>
      <c r="K25" s="3"/>
      <c r="L25" s="3"/>
      <c r="M25" s="3"/>
      <c r="N25" s="3"/>
      <c r="O25" s="3"/>
      <c r="P25" s="3"/>
      <c r="Q25" s="3"/>
      <c r="R25" s="3"/>
      <c r="S25" s="3"/>
      <c r="T25" s="3"/>
      <c r="U25" s="3"/>
      <c r="V25" s="3"/>
      <c r="W25" s="3"/>
      <c r="X25" s="3"/>
      <c r="Y25" s="3"/>
      <c r="Z25" s="3"/>
      <c r="AA25" s="3"/>
    </row>
    <row r="26" spans="1:27" ht="15.75" customHeight="1" x14ac:dyDescent="0.25">
      <c r="A26" s="3" t="str">
        <f t="shared" si="0"/>
        <v>AZITHROMYCIN Dihydrate(Zithromax) 15ml</v>
      </c>
      <c r="B26" s="3" t="s">
        <v>746</v>
      </c>
      <c r="C26" s="3" t="s">
        <v>747</v>
      </c>
      <c r="D26" s="3" t="s">
        <v>748</v>
      </c>
      <c r="E26" s="3" t="s">
        <v>704</v>
      </c>
      <c r="F26" s="3"/>
      <c r="G26" s="3"/>
      <c r="H26" s="3"/>
      <c r="I26" s="3"/>
      <c r="J26" s="3"/>
      <c r="K26" s="3"/>
      <c r="L26" s="3"/>
      <c r="M26" s="3"/>
      <c r="N26" s="3"/>
      <c r="O26" s="3"/>
      <c r="P26" s="3"/>
      <c r="Q26" s="3"/>
      <c r="R26" s="3"/>
      <c r="S26" s="3"/>
      <c r="T26" s="3"/>
      <c r="U26" s="3"/>
      <c r="V26" s="3"/>
      <c r="W26" s="3"/>
      <c r="X26" s="3"/>
      <c r="Y26" s="3"/>
      <c r="Z26" s="3"/>
      <c r="AA26" s="3"/>
    </row>
    <row r="27" spans="1:27" ht="15.75" customHeight="1" x14ac:dyDescent="0.25">
      <c r="A27" s="3" t="str">
        <f t="shared" si="0"/>
        <v>AZITHROMYCIN Dihydrate(Zithromax) 22.5ml</v>
      </c>
      <c r="B27" s="3" t="s">
        <v>746</v>
      </c>
      <c r="C27" s="3" t="s">
        <v>747</v>
      </c>
      <c r="D27" s="3" t="s">
        <v>749</v>
      </c>
      <c r="E27" s="3" t="s">
        <v>704</v>
      </c>
      <c r="F27" s="3"/>
      <c r="G27" s="3"/>
      <c r="H27" s="3"/>
      <c r="I27" s="3"/>
      <c r="J27" s="3"/>
      <c r="K27" s="3"/>
      <c r="L27" s="3"/>
      <c r="M27" s="3"/>
      <c r="N27" s="3"/>
      <c r="O27" s="3"/>
      <c r="P27" s="3"/>
      <c r="Q27" s="3"/>
      <c r="R27" s="3"/>
      <c r="S27" s="3"/>
      <c r="T27" s="3"/>
      <c r="U27" s="3"/>
      <c r="V27" s="3"/>
      <c r="W27" s="3"/>
      <c r="X27" s="3"/>
      <c r="Y27" s="3"/>
      <c r="Z27" s="3"/>
      <c r="AA27" s="3"/>
    </row>
    <row r="28" spans="1:27" ht="15.75" customHeight="1" x14ac:dyDescent="0.25">
      <c r="A28" s="3" t="str">
        <f t="shared" ref="A28" si="1">C28&amp;IF(B28&lt;&gt;"","("&amp;B28&amp;") "," ")&amp;D28</f>
        <v>Paracetamol(Biogesic) 500mg</v>
      </c>
      <c r="B28" s="3" t="s">
        <v>1629</v>
      </c>
      <c r="C28" s="3" t="s">
        <v>866</v>
      </c>
      <c r="D28" s="3" t="s">
        <v>737</v>
      </c>
      <c r="E28" s="3" t="s">
        <v>704</v>
      </c>
      <c r="F28" s="3"/>
      <c r="G28" s="3"/>
      <c r="H28" s="3"/>
      <c r="I28" s="3"/>
      <c r="J28" s="3"/>
      <c r="K28" s="3"/>
      <c r="L28" s="3"/>
      <c r="M28" s="3"/>
      <c r="N28" s="3"/>
      <c r="O28" s="3"/>
      <c r="P28" s="3"/>
      <c r="Q28" s="3"/>
      <c r="R28" s="3"/>
      <c r="S28" s="3"/>
      <c r="T28" s="3"/>
      <c r="U28" s="3"/>
      <c r="V28" s="3"/>
      <c r="W28" s="3"/>
      <c r="X28" s="3"/>
      <c r="Y28" s="3"/>
      <c r="Z28" s="3"/>
      <c r="AA28" s="3"/>
    </row>
    <row r="29" spans="1:27" ht="15.75" customHeight="1" x14ac:dyDescent="0.25">
      <c r="A29" s="3" t="str">
        <f t="shared" si="0"/>
        <v>Bilaxten(Bilastine) 20mg</v>
      </c>
      <c r="B29" s="3" t="s">
        <v>750</v>
      </c>
      <c r="C29" s="3" t="s">
        <v>751</v>
      </c>
      <c r="D29" s="3" t="s">
        <v>752</v>
      </c>
      <c r="E29" s="3" t="s">
        <v>704</v>
      </c>
      <c r="F29" s="3"/>
      <c r="G29" s="3"/>
      <c r="H29" s="3"/>
      <c r="I29" s="3"/>
      <c r="J29" s="3"/>
      <c r="K29" s="3"/>
      <c r="L29" s="3"/>
      <c r="M29" s="3"/>
      <c r="N29" s="3"/>
      <c r="O29" s="3"/>
      <c r="P29" s="3"/>
      <c r="Q29" s="3"/>
      <c r="R29" s="3"/>
      <c r="S29" s="3"/>
      <c r="T29" s="3"/>
      <c r="U29" s="3"/>
      <c r="V29" s="3"/>
      <c r="W29" s="3"/>
      <c r="X29" s="3"/>
      <c r="Y29" s="3"/>
      <c r="Z29" s="3"/>
      <c r="AA29" s="3"/>
    </row>
    <row r="30" spans="1:27" ht="15.75" customHeight="1" x14ac:dyDescent="0.25">
      <c r="A30" s="3" t="str">
        <f t="shared" si="0"/>
        <v>Butamirate Forte(Sinecod) 50mg</v>
      </c>
      <c r="B30" s="3" t="s">
        <v>753</v>
      </c>
      <c r="C30" s="3" t="s">
        <v>754</v>
      </c>
      <c r="D30" s="3" t="s">
        <v>729</v>
      </c>
      <c r="E30" s="3" t="s">
        <v>704</v>
      </c>
      <c r="F30" s="3"/>
      <c r="G30" s="3"/>
      <c r="H30" s="3"/>
      <c r="I30" s="3"/>
      <c r="J30" s="3"/>
      <c r="K30" s="3"/>
      <c r="L30" s="3"/>
      <c r="M30" s="3"/>
      <c r="N30" s="3"/>
      <c r="O30" s="3"/>
      <c r="P30" s="3"/>
      <c r="Q30" s="3"/>
      <c r="R30" s="3"/>
      <c r="S30" s="3"/>
      <c r="T30" s="3"/>
      <c r="U30" s="3"/>
      <c r="V30" s="3"/>
      <c r="W30" s="3"/>
      <c r="X30" s="3"/>
      <c r="Y30" s="3"/>
      <c r="Z30" s="3"/>
      <c r="AA30" s="3"/>
    </row>
    <row r="31" spans="1:27" ht="15.75" customHeight="1" x14ac:dyDescent="0.25">
      <c r="A31" s="3" t="str">
        <f t="shared" si="0"/>
        <v>Cholecalciferol + Minerals(Caltrate) 30 Tablets [Advance]</v>
      </c>
      <c r="B31" s="3" t="s">
        <v>1671</v>
      </c>
      <c r="C31" s="3" t="s">
        <v>1669</v>
      </c>
      <c r="D31" s="3" t="s">
        <v>1672</v>
      </c>
      <c r="E31" s="3" t="s">
        <v>704</v>
      </c>
      <c r="F31" s="3"/>
      <c r="G31" s="3"/>
      <c r="H31" s="3"/>
      <c r="I31" s="3"/>
      <c r="J31" s="3"/>
      <c r="K31" s="3"/>
      <c r="L31" s="3"/>
      <c r="M31" s="3"/>
      <c r="N31" s="3"/>
      <c r="O31" s="3"/>
      <c r="P31" s="3"/>
      <c r="Q31" s="3"/>
      <c r="R31" s="3"/>
      <c r="S31" s="3"/>
      <c r="T31" s="3"/>
      <c r="U31" s="3"/>
      <c r="V31" s="3"/>
      <c r="W31" s="3"/>
      <c r="X31" s="3"/>
      <c r="Y31" s="3"/>
      <c r="Z31" s="3"/>
      <c r="AA31" s="3"/>
    </row>
    <row r="32" spans="1:27" ht="15.75" customHeight="1" x14ac:dyDescent="0.25">
      <c r="A32" s="3" t="s">
        <v>336</v>
      </c>
      <c r="B32" s="3" t="s">
        <v>755</v>
      </c>
      <c r="C32" s="3" t="s">
        <v>756</v>
      </c>
      <c r="D32" s="3" t="s">
        <v>728</v>
      </c>
      <c r="E32" s="3" t="s">
        <v>704</v>
      </c>
      <c r="F32" s="3"/>
      <c r="G32" s="3"/>
      <c r="H32" s="3"/>
      <c r="I32" s="3"/>
      <c r="J32" s="3"/>
      <c r="K32" s="3"/>
      <c r="L32" s="3"/>
      <c r="M32" s="3"/>
      <c r="N32" s="3"/>
      <c r="O32" s="3"/>
      <c r="P32" s="3"/>
      <c r="Q32" s="3"/>
      <c r="R32" s="3"/>
      <c r="S32" s="3"/>
      <c r="T32" s="3"/>
      <c r="U32" s="3"/>
      <c r="V32" s="3"/>
      <c r="W32" s="3"/>
      <c r="X32" s="3"/>
      <c r="Y32" s="3"/>
      <c r="Z32" s="3"/>
      <c r="AA32" s="3"/>
    </row>
    <row r="33" spans="1:27" ht="15.75" customHeight="1" x14ac:dyDescent="0.25">
      <c r="A33" s="3" t="s">
        <v>61</v>
      </c>
      <c r="B33" s="3" t="s">
        <v>757</v>
      </c>
      <c r="C33" s="3" t="s">
        <v>756</v>
      </c>
      <c r="D33" s="3" t="s">
        <v>728</v>
      </c>
      <c r="E33" s="3" t="s">
        <v>704</v>
      </c>
      <c r="F33" s="3"/>
      <c r="G33" s="3"/>
      <c r="H33" s="3"/>
      <c r="I33" s="3"/>
      <c r="J33" s="3"/>
      <c r="K33" s="3"/>
      <c r="L33" s="3"/>
      <c r="M33" s="3"/>
      <c r="N33" s="3"/>
      <c r="O33" s="3"/>
      <c r="P33" s="3"/>
      <c r="Q33" s="3"/>
      <c r="R33" s="3"/>
      <c r="S33" s="3"/>
      <c r="T33" s="3"/>
      <c r="U33" s="3"/>
      <c r="V33" s="3"/>
      <c r="W33" s="3"/>
      <c r="X33" s="3"/>
      <c r="Y33" s="3"/>
      <c r="Z33" s="3"/>
      <c r="AA33" s="3"/>
    </row>
    <row r="34" spans="1:27" ht="15.75" customHeight="1" x14ac:dyDescent="0.25">
      <c r="A34" s="3" t="s">
        <v>758</v>
      </c>
      <c r="B34" s="3" t="s">
        <v>756</v>
      </c>
      <c r="C34" s="3" t="s">
        <v>759</v>
      </c>
      <c r="D34" s="3" t="s">
        <v>728</v>
      </c>
      <c r="E34" s="3" t="s">
        <v>704</v>
      </c>
      <c r="F34" s="3"/>
      <c r="G34" s="3"/>
      <c r="H34" s="3"/>
      <c r="I34" s="3"/>
      <c r="J34" s="3"/>
      <c r="K34" s="3"/>
      <c r="L34" s="3"/>
      <c r="M34" s="3"/>
      <c r="N34" s="3"/>
      <c r="O34" s="3"/>
      <c r="P34" s="3"/>
      <c r="Q34" s="3"/>
      <c r="R34" s="3"/>
      <c r="S34" s="3"/>
      <c r="T34" s="3"/>
      <c r="U34" s="3"/>
      <c r="V34" s="3"/>
      <c r="W34" s="3"/>
      <c r="X34" s="3"/>
      <c r="Y34" s="3"/>
      <c r="Z34" s="3"/>
      <c r="AA34" s="3"/>
    </row>
    <row r="35" spans="1:27" ht="15.75" customHeight="1" x14ac:dyDescent="0.25">
      <c r="A35" s="3" t="str">
        <f>C35&amp;IF(B35&lt;&gt;"","("&amp;B35&amp;") "," ")&amp;D35</f>
        <v>Cetirizine HCL(Rose Pharmacy) 10mg</v>
      </c>
      <c r="B35" s="3" t="s">
        <v>575</v>
      </c>
      <c r="C35" s="3" t="s">
        <v>760</v>
      </c>
      <c r="D35" s="3" t="s">
        <v>761</v>
      </c>
      <c r="E35" s="3" t="s">
        <v>704</v>
      </c>
      <c r="F35" s="3"/>
      <c r="G35" s="3"/>
      <c r="H35" s="3"/>
      <c r="I35" s="3"/>
      <c r="J35" s="3"/>
      <c r="K35" s="3"/>
      <c r="L35" s="3"/>
      <c r="M35" s="3"/>
      <c r="N35" s="3"/>
      <c r="O35" s="3"/>
      <c r="P35" s="3"/>
      <c r="Q35" s="3"/>
      <c r="R35" s="3"/>
      <c r="S35" s="3"/>
      <c r="T35" s="3"/>
      <c r="U35" s="3"/>
      <c r="V35" s="3"/>
      <c r="W35" s="3"/>
      <c r="X35" s="3"/>
      <c r="Y35" s="3"/>
      <c r="Z35" s="3"/>
      <c r="AA35" s="3"/>
    </row>
    <row r="36" spans="1:27" ht="15.75" customHeight="1" x14ac:dyDescent="0.25">
      <c r="A36" s="3" t="str">
        <f>C36&amp;IF(B36&lt;&gt;"","("&amp;B36&amp;") "," ")&amp;D36</f>
        <v>Clonidine HC1(Clonipress) 75mcg</v>
      </c>
      <c r="B36" s="3" t="s">
        <v>762</v>
      </c>
      <c r="C36" s="3" t="s">
        <v>763</v>
      </c>
      <c r="D36" s="3" t="s">
        <v>764</v>
      </c>
      <c r="E36" s="3" t="s">
        <v>704</v>
      </c>
      <c r="F36" s="3"/>
      <c r="G36" s="3"/>
      <c r="H36" s="3"/>
      <c r="I36" s="3"/>
      <c r="J36" s="3"/>
      <c r="K36" s="3"/>
      <c r="L36" s="3"/>
      <c r="M36" s="3"/>
      <c r="N36" s="3"/>
      <c r="O36" s="3"/>
      <c r="P36" s="3"/>
      <c r="Q36" s="3"/>
      <c r="R36" s="3"/>
      <c r="S36" s="3"/>
      <c r="T36" s="3"/>
      <c r="U36" s="3"/>
      <c r="V36" s="3"/>
      <c r="W36" s="3"/>
      <c r="X36" s="3"/>
      <c r="Y36" s="3"/>
      <c r="Z36" s="3"/>
      <c r="AA36" s="3"/>
    </row>
    <row r="37" spans="1:27" ht="15.75" customHeight="1" x14ac:dyDescent="0.25">
      <c r="A37" s="3" t="s">
        <v>765</v>
      </c>
      <c r="B37" s="3" t="s">
        <v>766</v>
      </c>
      <c r="C37" s="3" t="s">
        <v>767</v>
      </c>
      <c r="D37" s="3" t="s">
        <v>768</v>
      </c>
      <c r="E37" s="3" t="s">
        <v>704</v>
      </c>
      <c r="F37" s="3"/>
      <c r="G37" s="3"/>
      <c r="H37" s="3"/>
      <c r="I37" s="3"/>
      <c r="J37" s="3"/>
      <c r="K37" s="3"/>
      <c r="L37" s="3"/>
      <c r="M37" s="3"/>
      <c r="N37" s="3"/>
      <c r="O37" s="3"/>
      <c r="P37" s="3"/>
      <c r="Q37" s="3"/>
      <c r="R37" s="3"/>
      <c r="S37" s="3"/>
      <c r="T37" s="3"/>
      <c r="U37" s="3"/>
      <c r="V37" s="3"/>
      <c r="W37" s="3"/>
      <c r="X37" s="3"/>
      <c r="Y37" s="3"/>
      <c r="Z37" s="3"/>
      <c r="AA37" s="3"/>
    </row>
    <row r="38" spans="1:27" ht="15.75" customHeight="1" x14ac:dyDescent="0.25">
      <c r="A38" s="3" t="s">
        <v>769</v>
      </c>
      <c r="B38" s="3" t="s">
        <v>770</v>
      </c>
      <c r="C38" s="3" t="s">
        <v>767</v>
      </c>
      <c r="D38" s="3" t="s">
        <v>768</v>
      </c>
      <c r="E38" s="3" t="s">
        <v>704</v>
      </c>
      <c r="F38" s="3"/>
      <c r="G38" s="3"/>
      <c r="H38" s="3"/>
      <c r="I38" s="3"/>
      <c r="J38" s="3"/>
      <c r="K38" s="3"/>
      <c r="L38" s="3"/>
      <c r="M38" s="3"/>
      <c r="N38" s="3"/>
      <c r="O38" s="3"/>
      <c r="P38" s="3"/>
      <c r="Q38" s="3"/>
      <c r="R38" s="3"/>
      <c r="S38" s="3"/>
      <c r="T38" s="3"/>
      <c r="U38" s="3"/>
      <c r="V38" s="3"/>
      <c r="W38" s="3"/>
      <c r="X38" s="3"/>
      <c r="Y38" s="3"/>
      <c r="Z38" s="3"/>
      <c r="AA38" s="3"/>
    </row>
    <row r="39" spans="1:27" ht="15.75" customHeight="1" x14ac:dyDescent="0.25">
      <c r="A39" s="3" t="str">
        <f>C39&amp;IF(B39&lt;&gt;"","("&amp;B39&amp;") "," ")&amp;D39</f>
        <v>Co-amoxiclav 642.pmg/5ml(Augmeniin) 100ml</v>
      </c>
      <c r="B39" s="3" t="s">
        <v>743</v>
      </c>
      <c r="C39" s="3" t="s">
        <v>744</v>
      </c>
      <c r="D39" s="3" t="s">
        <v>745</v>
      </c>
      <c r="E39" s="3" t="s">
        <v>704</v>
      </c>
      <c r="F39" s="3"/>
      <c r="G39" s="3"/>
      <c r="H39" s="3"/>
      <c r="I39" s="3"/>
      <c r="J39" s="3"/>
      <c r="K39" s="3"/>
      <c r="L39" s="3"/>
      <c r="M39" s="3"/>
      <c r="N39" s="3"/>
      <c r="O39" s="3"/>
      <c r="P39" s="3"/>
      <c r="Q39" s="3"/>
      <c r="R39" s="3"/>
      <c r="S39" s="3"/>
      <c r="T39" s="3"/>
      <c r="U39" s="3"/>
      <c r="V39" s="3"/>
      <c r="W39" s="3"/>
      <c r="X39" s="3"/>
      <c r="Y39" s="3"/>
      <c r="Z39" s="3"/>
      <c r="AA39" s="3"/>
    </row>
    <row r="40" spans="1:27" ht="15.75" customHeight="1" x14ac:dyDescent="0.25">
      <c r="A40" s="3" t="str">
        <f>C40&amp;IF(B40&lt;&gt;"","("&amp;B40&amp;") "," ")&amp;D40</f>
        <v>Colecalciferol (Vitamin D)(Forti-D) 500UI Soft Gel</v>
      </c>
      <c r="B40" s="3" t="s">
        <v>847</v>
      </c>
      <c r="C40" s="3" t="s">
        <v>848</v>
      </c>
      <c r="D40" s="3" t="s">
        <v>849</v>
      </c>
      <c r="E40" s="3" t="s">
        <v>704</v>
      </c>
      <c r="F40" s="3"/>
      <c r="G40" s="3"/>
      <c r="H40" s="3"/>
      <c r="I40" s="3"/>
      <c r="J40" s="3"/>
      <c r="K40" s="3"/>
      <c r="L40" s="3"/>
      <c r="M40" s="3"/>
      <c r="N40" s="3"/>
      <c r="O40" s="3"/>
      <c r="P40" s="3"/>
      <c r="Q40" s="3"/>
      <c r="R40" s="3"/>
      <c r="S40" s="3"/>
      <c r="T40" s="3"/>
      <c r="U40" s="3"/>
      <c r="V40" s="3"/>
      <c r="W40" s="3"/>
      <c r="X40" s="3"/>
      <c r="Y40" s="3"/>
      <c r="Z40" s="3"/>
      <c r="AA40" s="3"/>
    </row>
    <row r="41" spans="1:27" ht="15.75" customHeight="1" x14ac:dyDescent="0.25">
      <c r="A41" s="3" t="s">
        <v>771</v>
      </c>
      <c r="B41" s="3" t="s">
        <v>772</v>
      </c>
      <c r="C41" s="3" t="s">
        <v>773</v>
      </c>
      <c r="D41" s="3" t="s">
        <v>761</v>
      </c>
      <c r="E41" s="3" t="s">
        <v>704</v>
      </c>
      <c r="F41" s="3"/>
      <c r="G41" s="3"/>
      <c r="H41" s="3"/>
      <c r="I41" s="3"/>
      <c r="J41" s="3"/>
      <c r="K41" s="3"/>
      <c r="L41" s="3"/>
      <c r="M41" s="3"/>
      <c r="N41" s="3"/>
      <c r="O41" s="3"/>
      <c r="P41" s="3"/>
      <c r="Q41" s="3"/>
      <c r="R41" s="3"/>
      <c r="S41" s="3"/>
      <c r="T41" s="3"/>
      <c r="U41" s="3"/>
      <c r="V41" s="3"/>
      <c r="W41" s="3"/>
      <c r="X41" s="3"/>
      <c r="Y41" s="3"/>
      <c r="Z41" s="3"/>
      <c r="AA41" s="3"/>
    </row>
    <row r="42" spans="1:27" ht="15.75" customHeight="1" x14ac:dyDescent="0.25">
      <c r="A42" s="3" t="str">
        <f>C42&amp;IF(B42&lt;&gt;"","("&amp;B42&amp;") "," ")&amp;D42</f>
        <v>dapagliflozin/Metformin HCl(xigduo) 10mg/1000mg Tablet</v>
      </c>
      <c r="B42" s="3" t="s">
        <v>774</v>
      </c>
      <c r="C42" s="3" t="s">
        <v>775</v>
      </c>
      <c r="D42" s="3" t="s">
        <v>776</v>
      </c>
      <c r="E42" s="3" t="s">
        <v>704</v>
      </c>
      <c r="F42" s="3"/>
      <c r="G42" s="3"/>
      <c r="H42" s="3"/>
      <c r="I42" s="3"/>
      <c r="J42" s="3"/>
      <c r="K42" s="3"/>
      <c r="L42" s="3"/>
      <c r="M42" s="3"/>
      <c r="N42" s="3"/>
      <c r="O42" s="3"/>
      <c r="P42" s="3"/>
      <c r="Q42" s="3"/>
      <c r="R42" s="3"/>
      <c r="S42" s="3"/>
      <c r="T42" s="3"/>
      <c r="U42" s="3"/>
      <c r="V42" s="3"/>
      <c r="W42" s="3"/>
      <c r="X42" s="3"/>
      <c r="Y42" s="3"/>
      <c r="Z42" s="3"/>
      <c r="AA42" s="3"/>
    </row>
    <row r="43" spans="1:27" ht="15.75" customHeight="1" x14ac:dyDescent="0.25">
      <c r="A43" s="3" t="s">
        <v>777</v>
      </c>
      <c r="B43" s="3" t="s">
        <v>778</v>
      </c>
      <c r="C43" s="3" t="s">
        <v>779</v>
      </c>
      <c r="D43" s="3" t="s">
        <v>780</v>
      </c>
      <c r="E43" s="3" t="s">
        <v>704</v>
      </c>
      <c r="F43" s="3"/>
      <c r="G43" s="3"/>
      <c r="H43" s="3"/>
      <c r="I43" s="3"/>
      <c r="J43" s="3"/>
      <c r="K43" s="3"/>
      <c r="L43" s="3"/>
      <c r="M43" s="3"/>
      <c r="N43" s="3"/>
      <c r="O43" s="3"/>
      <c r="P43" s="3"/>
      <c r="Q43" s="3"/>
      <c r="R43" s="3"/>
      <c r="S43" s="3"/>
      <c r="T43" s="3"/>
      <c r="U43" s="3"/>
      <c r="V43" s="3"/>
      <c r="W43" s="3"/>
      <c r="X43" s="3"/>
      <c r="Y43" s="3"/>
      <c r="Z43" s="3"/>
      <c r="AA43" s="3"/>
    </row>
    <row r="44" spans="1:27" ht="15.75" customHeight="1" x14ac:dyDescent="0.25">
      <c r="A44" s="3" t="str">
        <f>C44&amp;IF(B44&lt;&gt;"","("&amp;B44&amp;") "," ")&amp;D44</f>
        <v>Doxofylline(Ansimar) 100mg/5ml</v>
      </c>
      <c r="B44" s="3" t="s">
        <v>781</v>
      </c>
      <c r="C44" s="3" t="s">
        <v>782</v>
      </c>
      <c r="D44" s="3" t="s">
        <v>783</v>
      </c>
      <c r="E44" s="3" t="s">
        <v>704</v>
      </c>
      <c r="F44" s="3"/>
      <c r="G44" s="3"/>
      <c r="H44" s="3"/>
      <c r="I44" s="3"/>
      <c r="J44" s="3"/>
      <c r="K44" s="3"/>
      <c r="L44" s="3"/>
      <c r="M44" s="3"/>
      <c r="N44" s="3"/>
      <c r="O44" s="3"/>
      <c r="P44" s="3"/>
      <c r="Q44" s="3"/>
      <c r="R44" s="3"/>
      <c r="S44" s="3"/>
      <c r="T44" s="3"/>
      <c r="U44" s="3"/>
      <c r="V44" s="3"/>
      <c r="W44" s="3"/>
      <c r="X44" s="3"/>
      <c r="Y44" s="3"/>
      <c r="Z44" s="3"/>
      <c r="AA44" s="3"/>
    </row>
    <row r="45" spans="1:27" ht="15.75" customHeight="1" x14ac:dyDescent="0.25">
      <c r="A45" s="3" t="str">
        <f>C45&amp;IF(B45&lt;&gt;"","("&amp;B45&amp;") "," ")&amp;D45</f>
        <v>Energen(Chocolate) 8x30x40g</v>
      </c>
      <c r="B45" s="3" t="s">
        <v>784</v>
      </c>
      <c r="C45" s="3" t="s">
        <v>785</v>
      </c>
      <c r="D45" s="3" t="s">
        <v>786</v>
      </c>
      <c r="E45" s="3" t="s">
        <v>704</v>
      </c>
      <c r="F45" s="3"/>
      <c r="G45" s="3"/>
      <c r="H45" s="3"/>
      <c r="I45" s="3"/>
      <c r="J45" s="3"/>
      <c r="K45" s="3"/>
      <c r="L45" s="3"/>
      <c r="M45" s="3"/>
      <c r="N45" s="3"/>
      <c r="O45" s="3"/>
      <c r="P45" s="3"/>
      <c r="Q45" s="3"/>
      <c r="R45" s="3"/>
      <c r="S45" s="3"/>
      <c r="T45" s="3"/>
      <c r="U45" s="3"/>
      <c r="V45" s="3"/>
      <c r="W45" s="3"/>
      <c r="X45" s="3"/>
      <c r="Y45" s="3"/>
      <c r="Z45" s="3"/>
      <c r="AA45" s="3"/>
    </row>
    <row r="46" spans="1:27" ht="15.75" customHeight="1" x14ac:dyDescent="0.25">
      <c r="A46" s="3" t="s">
        <v>787</v>
      </c>
      <c r="B46" s="3" t="s">
        <v>788</v>
      </c>
      <c r="C46" s="3" t="s">
        <v>789</v>
      </c>
      <c r="D46" s="3" t="s">
        <v>725</v>
      </c>
      <c r="E46" s="3" t="s">
        <v>704</v>
      </c>
      <c r="F46" s="3"/>
      <c r="G46" s="3"/>
      <c r="H46" s="3"/>
      <c r="I46" s="3"/>
      <c r="J46" s="3"/>
      <c r="K46" s="3"/>
      <c r="L46" s="3"/>
      <c r="M46" s="3"/>
      <c r="N46" s="3"/>
      <c r="O46" s="3"/>
      <c r="P46" s="3"/>
      <c r="Q46" s="3"/>
      <c r="R46" s="3"/>
      <c r="S46" s="3"/>
      <c r="T46" s="3"/>
      <c r="U46" s="3"/>
      <c r="V46" s="3"/>
      <c r="W46" s="3"/>
      <c r="X46" s="3"/>
      <c r="Y46" s="3"/>
      <c r="Z46" s="3"/>
      <c r="AA46" s="3"/>
    </row>
    <row r="47" spans="1:27" ht="15.75" customHeight="1" x14ac:dyDescent="0.25">
      <c r="A47" s="3" t="s">
        <v>62</v>
      </c>
      <c r="B47" s="3" t="s">
        <v>788</v>
      </c>
      <c r="C47" s="3" t="s">
        <v>789</v>
      </c>
      <c r="D47" s="3" t="s">
        <v>790</v>
      </c>
      <c r="E47" s="3" t="s">
        <v>704</v>
      </c>
      <c r="F47" s="3"/>
      <c r="G47" s="3"/>
      <c r="H47" s="3"/>
      <c r="I47" s="3"/>
      <c r="J47" s="3"/>
      <c r="K47" s="3"/>
      <c r="L47" s="3"/>
      <c r="M47" s="3"/>
      <c r="N47" s="3"/>
      <c r="O47" s="3"/>
      <c r="P47" s="3"/>
      <c r="Q47" s="3"/>
      <c r="R47" s="3"/>
      <c r="S47" s="3"/>
      <c r="T47" s="3"/>
      <c r="U47" s="3"/>
      <c r="V47" s="3"/>
      <c r="W47" s="3"/>
      <c r="X47" s="3"/>
      <c r="Y47" s="3"/>
      <c r="Z47" s="3"/>
      <c r="AA47" s="3"/>
    </row>
    <row r="48" spans="1:27" ht="15.75" customHeight="1" x14ac:dyDescent="0.25">
      <c r="A48" s="3" t="str">
        <f>C48&amp;IF(B48&lt;&gt;"","("&amp;B48&amp;") "," ")&amp;D48</f>
        <v>Face Mask(Generic) KN95</v>
      </c>
      <c r="B48" s="3" t="s">
        <v>791</v>
      </c>
      <c r="C48" s="3" t="s">
        <v>792</v>
      </c>
      <c r="D48" s="3" t="s">
        <v>793</v>
      </c>
      <c r="E48" s="3" t="s">
        <v>704</v>
      </c>
      <c r="F48" s="3"/>
      <c r="G48" s="3"/>
      <c r="H48" s="3"/>
      <c r="I48" s="3"/>
      <c r="J48" s="3"/>
      <c r="K48" s="3"/>
      <c r="L48" s="3"/>
      <c r="M48" s="3"/>
      <c r="N48" s="3"/>
      <c r="O48" s="3"/>
      <c r="P48" s="3"/>
      <c r="Q48" s="3"/>
      <c r="R48" s="3"/>
      <c r="S48" s="3"/>
      <c r="T48" s="3"/>
      <c r="U48" s="3"/>
      <c r="V48" s="3"/>
      <c r="W48" s="3"/>
      <c r="X48" s="3"/>
      <c r="Y48" s="3"/>
      <c r="Z48" s="3"/>
      <c r="AA48" s="3"/>
    </row>
    <row r="49" spans="1:27" ht="15.75" customHeight="1" x14ac:dyDescent="0.25">
      <c r="A49" s="3" t="str">
        <f>C49&amp;IF(B49&lt;&gt;"","("&amp;B49&amp;") "," ")&amp;D49</f>
        <v>Face Mask(Generic) Surgical</v>
      </c>
      <c r="B49" s="3" t="s">
        <v>791</v>
      </c>
      <c r="C49" s="3" t="s">
        <v>792</v>
      </c>
      <c r="D49" s="3" t="s">
        <v>794</v>
      </c>
      <c r="E49" s="3" t="s">
        <v>704</v>
      </c>
      <c r="F49" s="3"/>
      <c r="G49" s="3"/>
      <c r="H49" s="3"/>
      <c r="I49" s="3"/>
      <c r="J49" s="3"/>
      <c r="K49" s="3"/>
      <c r="L49" s="3"/>
      <c r="M49" s="3"/>
      <c r="N49" s="3"/>
      <c r="O49" s="3"/>
      <c r="P49" s="3"/>
      <c r="Q49" s="3"/>
      <c r="R49" s="3"/>
      <c r="S49" s="3"/>
      <c r="T49" s="3"/>
      <c r="U49" s="3"/>
      <c r="V49" s="3"/>
      <c r="W49" s="3"/>
      <c r="X49" s="3"/>
      <c r="Y49" s="3"/>
      <c r="Z49" s="3"/>
      <c r="AA49" s="3"/>
    </row>
    <row r="50" spans="1:27" ht="15.75" customHeight="1" x14ac:dyDescent="0.25">
      <c r="A50" s="3" t="s">
        <v>64</v>
      </c>
      <c r="B50" s="3" t="s">
        <v>795</v>
      </c>
      <c r="C50" s="3" t="s">
        <v>796</v>
      </c>
      <c r="D50" s="3" t="s">
        <v>797</v>
      </c>
      <c r="E50" s="3" t="s">
        <v>704</v>
      </c>
      <c r="F50" s="3"/>
      <c r="G50" s="3"/>
      <c r="H50" s="3"/>
      <c r="I50" s="3"/>
      <c r="J50" s="3"/>
      <c r="K50" s="3"/>
      <c r="L50" s="3"/>
      <c r="M50" s="3"/>
      <c r="N50" s="3"/>
      <c r="O50" s="3"/>
      <c r="P50" s="3"/>
      <c r="Q50" s="3"/>
      <c r="R50" s="3"/>
      <c r="S50" s="3"/>
      <c r="T50" s="3"/>
      <c r="U50" s="3"/>
      <c r="V50" s="3"/>
      <c r="W50" s="3"/>
      <c r="X50" s="3"/>
      <c r="Y50" s="3"/>
      <c r="Z50" s="3"/>
      <c r="AA50" s="3"/>
    </row>
    <row r="51" spans="1:27" ht="15.75" customHeight="1" x14ac:dyDescent="0.25">
      <c r="A51" s="3" t="s">
        <v>798</v>
      </c>
      <c r="B51" s="3" t="s">
        <v>795</v>
      </c>
      <c r="C51" s="3" t="s">
        <v>796</v>
      </c>
      <c r="D51" s="3" t="s">
        <v>799</v>
      </c>
      <c r="E51" s="3" t="s">
        <v>704</v>
      </c>
      <c r="F51" s="3"/>
      <c r="G51" s="3"/>
      <c r="H51" s="3"/>
      <c r="I51" s="3"/>
      <c r="J51" s="3"/>
      <c r="K51" s="3"/>
      <c r="L51" s="3"/>
      <c r="M51" s="3"/>
      <c r="N51" s="3"/>
      <c r="O51" s="3"/>
      <c r="P51" s="3"/>
      <c r="Q51" s="3"/>
      <c r="R51" s="3"/>
      <c r="S51" s="3"/>
      <c r="T51" s="3"/>
      <c r="U51" s="3"/>
      <c r="V51" s="3"/>
      <c r="W51" s="3"/>
      <c r="X51" s="3"/>
      <c r="Y51" s="3"/>
      <c r="Z51" s="3"/>
      <c r="AA51" s="3"/>
    </row>
    <row r="52" spans="1:27" ht="15.75" customHeight="1" x14ac:dyDescent="0.25">
      <c r="A52" s="3" t="str">
        <f>C52&amp;IF(B52&lt;&gt;"","("&amp;B52&amp;") "," ")&amp;D52</f>
        <v>Inhaler(Vicks) Keychain</v>
      </c>
      <c r="B52" s="3" t="s">
        <v>800</v>
      </c>
      <c r="C52" s="3" t="s">
        <v>801</v>
      </c>
      <c r="D52" s="3" t="s">
        <v>802</v>
      </c>
      <c r="E52" s="3" t="s">
        <v>704</v>
      </c>
      <c r="F52" s="3"/>
      <c r="G52" s="3"/>
      <c r="H52" s="3"/>
      <c r="I52" s="3"/>
      <c r="J52" s="3"/>
      <c r="K52" s="3"/>
      <c r="L52" s="3"/>
      <c r="M52" s="3"/>
      <c r="N52" s="3"/>
      <c r="O52" s="3"/>
      <c r="P52" s="3"/>
      <c r="Q52" s="3"/>
      <c r="R52" s="3"/>
      <c r="S52" s="3"/>
      <c r="T52" s="3"/>
      <c r="U52" s="3"/>
      <c r="V52" s="3"/>
      <c r="W52" s="3"/>
      <c r="X52" s="3"/>
      <c r="Y52" s="3"/>
      <c r="Z52" s="3"/>
      <c r="AA52" s="3"/>
    </row>
    <row r="53" spans="1:27" ht="15.75" customHeight="1" x14ac:dyDescent="0.25">
      <c r="A53" s="3" t="str">
        <f>C53&amp;IF(B53&lt;&gt;"","("&amp;B53&amp;") "," ")&amp;D53</f>
        <v>IPRATROPIUM Bromide SABUTAMOL(Pulmodual) 500mcg / 2.5mg per 2.5mL</v>
      </c>
      <c r="B53" s="3" t="s">
        <v>803</v>
      </c>
      <c r="C53" s="3" t="s">
        <v>804</v>
      </c>
      <c r="D53" s="3" t="s">
        <v>805</v>
      </c>
      <c r="E53" s="3" t="s">
        <v>704</v>
      </c>
      <c r="F53" s="3"/>
      <c r="G53" s="3"/>
      <c r="H53" s="3"/>
      <c r="I53" s="3"/>
      <c r="J53" s="3"/>
      <c r="K53" s="3"/>
      <c r="L53" s="3"/>
      <c r="M53" s="3"/>
      <c r="N53" s="3"/>
      <c r="O53" s="3"/>
      <c r="P53" s="3"/>
      <c r="Q53" s="3"/>
      <c r="R53" s="3"/>
      <c r="S53" s="3"/>
      <c r="T53" s="3"/>
      <c r="U53" s="3"/>
      <c r="V53" s="3"/>
      <c r="W53" s="3"/>
      <c r="X53" s="3"/>
      <c r="Y53" s="3"/>
      <c r="Z53" s="3"/>
      <c r="AA53" s="3"/>
    </row>
    <row r="54" spans="1:27" ht="15.75" customHeight="1" x14ac:dyDescent="0.25">
      <c r="A54" s="3" t="str">
        <f>C54&amp;IF(B54&lt;&gt;"","("&amp;B54&amp;") "," ")&amp;D54</f>
        <v xml:space="preserve">Kefir(Wellnessland Wellness Center) </v>
      </c>
      <c r="B54" s="3" t="s">
        <v>618</v>
      </c>
      <c r="C54" s="3" t="s">
        <v>806</v>
      </c>
      <c r="D54" s="3"/>
      <c r="E54" s="3" t="s">
        <v>704</v>
      </c>
      <c r="F54" s="3"/>
      <c r="G54" s="3"/>
      <c r="H54" s="3"/>
      <c r="I54" s="3"/>
      <c r="J54" s="3"/>
      <c r="K54" s="3"/>
      <c r="L54" s="3"/>
      <c r="M54" s="3"/>
      <c r="N54" s="3"/>
      <c r="O54" s="3"/>
      <c r="P54" s="3"/>
      <c r="Q54" s="3"/>
      <c r="R54" s="3"/>
      <c r="S54" s="3"/>
      <c r="T54" s="3"/>
      <c r="U54" s="3"/>
      <c r="V54" s="3"/>
      <c r="W54" s="3"/>
      <c r="X54" s="3"/>
      <c r="Y54" s="3"/>
      <c r="Z54" s="3"/>
      <c r="AA54" s="3"/>
    </row>
    <row r="55" spans="1:27" ht="15.75" customHeight="1" x14ac:dyDescent="0.25">
      <c r="A55" s="3" t="str">
        <f>C55&amp;IF(B55&lt;&gt;"","("&amp;B55&amp;") "," ")&amp;D55</f>
        <v>Lemon Menthol Pastilles(Valda) 20g</v>
      </c>
      <c r="B55" s="3" t="s">
        <v>871</v>
      </c>
      <c r="C55" s="3" t="s">
        <v>873</v>
      </c>
      <c r="D55" s="3" t="s">
        <v>874</v>
      </c>
      <c r="E55" s="3" t="s">
        <v>704</v>
      </c>
      <c r="F55" s="3"/>
      <c r="G55" s="3"/>
      <c r="H55" s="3"/>
      <c r="I55" s="3"/>
      <c r="J55" s="3"/>
      <c r="K55" s="3"/>
      <c r="L55" s="3"/>
      <c r="M55" s="3"/>
      <c r="N55" s="3"/>
      <c r="O55" s="3"/>
      <c r="P55" s="3"/>
      <c r="Q55" s="3"/>
      <c r="R55" s="3"/>
      <c r="S55" s="3"/>
      <c r="T55" s="3"/>
      <c r="U55" s="3"/>
      <c r="V55" s="3"/>
      <c r="W55" s="3"/>
      <c r="X55" s="3"/>
      <c r="Y55" s="3"/>
      <c r="Z55" s="3"/>
      <c r="AA55" s="3"/>
    </row>
    <row r="56" spans="1:27" ht="15.75" customHeight="1" x14ac:dyDescent="0.25">
      <c r="A56" s="3" t="str">
        <f>C56&amp;IF(B56&lt;&gt;"","("&amp;B56&amp;") "," ")&amp;D56</f>
        <v>Orlistat(Lesofat) 120mg</v>
      </c>
      <c r="B56" s="3" t="s">
        <v>859</v>
      </c>
      <c r="C56" s="3" t="s">
        <v>860</v>
      </c>
      <c r="D56" s="3" t="s">
        <v>861</v>
      </c>
      <c r="E56" s="3" t="s">
        <v>704</v>
      </c>
      <c r="F56" s="3"/>
      <c r="G56" s="3"/>
      <c r="H56" s="3"/>
      <c r="I56" s="3"/>
      <c r="J56" s="3"/>
      <c r="K56" s="3"/>
      <c r="L56" s="3"/>
      <c r="M56" s="3"/>
      <c r="N56" s="3"/>
      <c r="O56" s="3"/>
      <c r="P56" s="3"/>
      <c r="Q56" s="3"/>
      <c r="R56" s="3"/>
      <c r="S56" s="3"/>
      <c r="T56" s="3"/>
      <c r="U56" s="3"/>
      <c r="V56" s="3"/>
      <c r="W56" s="3"/>
      <c r="X56" s="3"/>
      <c r="Y56" s="3"/>
      <c r="Z56" s="3"/>
      <c r="AA56" s="3"/>
    </row>
    <row r="57" spans="1:27" ht="15.75" customHeight="1" x14ac:dyDescent="0.25">
      <c r="A57" s="3" t="s">
        <v>807</v>
      </c>
      <c r="B57" s="3" t="s">
        <v>808</v>
      </c>
      <c r="C57" s="3" t="s">
        <v>809</v>
      </c>
      <c r="D57" s="3" t="s">
        <v>810</v>
      </c>
      <c r="E57" s="3" t="s">
        <v>704</v>
      </c>
      <c r="F57" s="3"/>
      <c r="G57" s="3"/>
      <c r="H57" s="3"/>
      <c r="I57" s="3"/>
      <c r="J57" s="3"/>
      <c r="K57" s="3"/>
      <c r="L57" s="3"/>
      <c r="M57" s="3"/>
      <c r="N57" s="3"/>
      <c r="O57" s="3"/>
      <c r="P57" s="3"/>
      <c r="Q57" s="3"/>
      <c r="R57" s="3"/>
      <c r="S57" s="3"/>
      <c r="T57" s="3"/>
      <c r="U57" s="3"/>
      <c r="V57" s="3"/>
      <c r="W57" s="3"/>
      <c r="X57" s="3"/>
      <c r="Y57" s="3"/>
      <c r="Z57" s="3"/>
      <c r="AA57" s="3"/>
    </row>
    <row r="58" spans="1:27" ht="15.75" customHeight="1" x14ac:dyDescent="0.25">
      <c r="A58" s="3" t="s">
        <v>811</v>
      </c>
      <c r="B58" s="3" t="s">
        <v>812</v>
      </c>
      <c r="C58" s="3" t="s">
        <v>813</v>
      </c>
      <c r="D58" s="3" t="s">
        <v>725</v>
      </c>
      <c r="E58" s="3" t="s">
        <v>704</v>
      </c>
      <c r="F58" s="3"/>
      <c r="G58" s="3"/>
      <c r="H58" s="3"/>
      <c r="I58" s="3"/>
      <c r="J58" s="3"/>
      <c r="K58" s="3"/>
      <c r="L58" s="3"/>
      <c r="M58" s="3"/>
      <c r="N58" s="3"/>
      <c r="O58" s="3"/>
      <c r="P58" s="3"/>
      <c r="Q58" s="3"/>
      <c r="R58" s="3"/>
      <c r="S58" s="3"/>
      <c r="T58" s="3"/>
      <c r="U58" s="3"/>
      <c r="V58" s="3"/>
      <c r="W58" s="3"/>
      <c r="X58" s="3"/>
      <c r="Y58" s="3"/>
      <c r="Z58" s="3"/>
      <c r="AA58" s="3"/>
    </row>
    <row r="59" spans="1:27" ht="15.75" customHeight="1" x14ac:dyDescent="0.25">
      <c r="A59" s="3" t="str">
        <f>C59&amp;IF(B59&lt;&gt;"","("&amp;B59&amp;") "," ")&amp;D59</f>
        <v>Losartan(Rite-Med) 100mg</v>
      </c>
      <c r="B59" s="3" t="s">
        <v>731</v>
      </c>
      <c r="C59" s="3" t="s">
        <v>813</v>
      </c>
      <c r="D59" s="3" t="s">
        <v>725</v>
      </c>
      <c r="E59" s="3" t="s">
        <v>704</v>
      </c>
      <c r="F59" s="3"/>
      <c r="G59" s="3"/>
      <c r="H59" s="3"/>
      <c r="I59" s="3"/>
      <c r="J59" s="3"/>
      <c r="K59" s="3"/>
      <c r="L59" s="3"/>
      <c r="M59" s="3"/>
      <c r="N59" s="3"/>
      <c r="O59" s="3"/>
      <c r="P59" s="3"/>
      <c r="Q59" s="3"/>
      <c r="R59" s="3"/>
      <c r="S59" s="3"/>
      <c r="T59" s="3"/>
      <c r="U59" s="3"/>
      <c r="V59" s="3"/>
      <c r="W59" s="3"/>
      <c r="X59" s="3"/>
      <c r="Y59" s="3"/>
      <c r="Z59" s="3"/>
      <c r="AA59" s="3"/>
    </row>
    <row r="60" spans="1:27" ht="15.75" customHeight="1" x14ac:dyDescent="0.25">
      <c r="A60" s="3" t="str">
        <f>C60&amp;IF(B60&lt;&gt;"","("&amp;B60&amp;") "," ")&amp;D60</f>
        <v>Losartan(Rose Pharmacy) 100mg</v>
      </c>
      <c r="B60" s="3" t="s">
        <v>575</v>
      </c>
      <c r="C60" s="3" t="s">
        <v>813</v>
      </c>
      <c r="D60" s="3" t="s">
        <v>725</v>
      </c>
      <c r="E60" s="3" t="s">
        <v>704</v>
      </c>
      <c r="F60" s="3" t="s">
        <v>811</v>
      </c>
      <c r="G60" s="3" t="s">
        <v>812</v>
      </c>
      <c r="H60" s="3" t="s">
        <v>813</v>
      </c>
      <c r="I60" s="3" t="s">
        <v>725</v>
      </c>
      <c r="J60" s="3" t="s">
        <v>704</v>
      </c>
      <c r="K60" s="3" t="s">
        <v>811</v>
      </c>
      <c r="L60" s="3" t="s">
        <v>812</v>
      </c>
      <c r="M60" s="3" t="s">
        <v>813</v>
      </c>
      <c r="N60" s="3" t="s">
        <v>725</v>
      </c>
      <c r="O60" s="3" t="s">
        <v>704</v>
      </c>
      <c r="P60" s="3" t="s">
        <v>811</v>
      </c>
      <c r="Q60" s="3" t="s">
        <v>812</v>
      </c>
      <c r="R60" s="3" t="s">
        <v>813</v>
      </c>
      <c r="S60" s="3" t="s">
        <v>725</v>
      </c>
      <c r="T60" s="3" t="s">
        <v>704</v>
      </c>
      <c r="U60" s="3" t="s">
        <v>811</v>
      </c>
      <c r="V60" s="3" t="s">
        <v>812</v>
      </c>
      <c r="W60" s="3" t="s">
        <v>813</v>
      </c>
      <c r="X60" s="3" t="s">
        <v>725</v>
      </c>
      <c r="Y60" s="3" t="s">
        <v>704</v>
      </c>
      <c r="Z60" s="3"/>
      <c r="AA60" s="3"/>
    </row>
    <row r="61" spans="1:27" ht="15.75" customHeight="1" x14ac:dyDescent="0.25">
      <c r="A61" s="3" t="str">
        <f>C61&amp;IF(B61&lt;&gt;"","("&amp;B61&amp;") "," ")&amp;D61</f>
        <v>Mefenamic(Rhea) 500mg</v>
      </c>
      <c r="B61" s="3" t="s">
        <v>770</v>
      </c>
      <c r="C61" s="3" t="s">
        <v>814</v>
      </c>
      <c r="D61" s="3" t="s">
        <v>737</v>
      </c>
      <c r="E61" s="3" t="s">
        <v>704</v>
      </c>
      <c r="F61" s="3"/>
      <c r="G61" s="3"/>
      <c r="H61" s="3"/>
      <c r="I61" s="3"/>
      <c r="J61" s="3"/>
      <c r="K61" s="3"/>
      <c r="L61" s="3"/>
      <c r="M61" s="3"/>
      <c r="N61" s="3"/>
      <c r="O61" s="3"/>
      <c r="P61" s="3"/>
      <c r="Q61" s="3"/>
      <c r="R61" s="3"/>
      <c r="S61" s="3"/>
      <c r="T61" s="3"/>
      <c r="U61" s="3"/>
      <c r="V61" s="3"/>
      <c r="W61" s="3"/>
      <c r="X61" s="3"/>
      <c r="Y61" s="3"/>
      <c r="Z61" s="3"/>
      <c r="AA61" s="3"/>
    </row>
    <row r="62" spans="1:27" ht="15.75" customHeight="1" x14ac:dyDescent="0.25">
      <c r="A62" s="3" t="s">
        <v>815</v>
      </c>
      <c r="B62" s="3" t="s">
        <v>731</v>
      </c>
      <c r="C62" s="3" t="s">
        <v>814</v>
      </c>
      <c r="D62" s="3" t="s">
        <v>737</v>
      </c>
      <c r="E62" s="3" t="s">
        <v>704</v>
      </c>
      <c r="F62" s="3"/>
      <c r="G62" s="3"/>
      <c r="H62" s="3"/>
      <c r="I62" s="3"/>
      <c r="J62" s="3"/>
      <c r="K62" s="3"/>
      <c r="L62" s="3"/>
      <c r="M62" s="3"/>
      <c r="N62" s="3"/>
      <c r="O62" s="3"/>
      <c r="P62" s="3"/>
      <c r="Q62" s="3"/>
      <c r="R62" s="3"/>
      <c r="S62" s="3"/>
      <c r="T62" s="3"/>
      <c r="U62" s="3"/>
      <c r="V62" s="3"/>
      <c r="W62" s="3"/>
      <c r="X62" s="3"/>
      <c r="Y62" s="3"/>
      <c r="Z62" s="3"/>
      <c r="AA62" s="3"/>
    </row>
    <row r="63" spans="1:27" ht="15.75" customHeight="1" x14ac:dyDescent="0.25">
      <c r="A63" s="3" t="str">
        <f>C63&amp;IF(B63&lt;&gt;"","("&amp;B63&amp;") "," ")&amp;D63</f>
        <v>Melandy MR(Gliclazide ) 60mg</v>
      </c>
      <c r="B63" s="3" t="s">
        <v>778</v>
      </c>
      <c r="C63" s="3" t="s">
        <v>816</v>
      </c>
      <c r="D63" s="3" t="s">
        <v>780</v>
      </c>
      <c r="E63" s="3" t="s">
        <v>704</v>
      </c>
      <c r="F63" s="3"/>
      <c r="G63" s="3"/>
      <c r="H63" s="3"/>
      <c r="I63" s="3"/>
      <c r="J63" s="3"/>
      <c r="K63" s="3"/>
      <c r="L63" s="3"/>
      <c r="M63" s="3"/>
      <c r="N63" s="3"/>
      <c r="O63" s="3"/>
      <c r="P63" s="3"/>
      <c r="Q63" s="3"/>
      <c r="R63" s="3"/>
      <c r="S63" s="3"/>
      <c r="T63" s="3"/>
      <c r="U63" s="3"/>
      <c r="V63" s="3"/>
      <c r="W63" s="3"/>
      <c r="X63" s="3"/>
      <c r="Y63" s="3"/>
      <c r="Z63" s="3"/>
      <c r="AA63" s="3"/>
    </row>
    <row r="64" spans="1:27" ht="15.75" customHeight="1" x14ac:dyDescent="0.25">
      <c r="A64" s="3" t="str">
        <f>C64&amp;IF(B64&lt;&gt;"","("&amp;B64&amp;") "," ")&amp;D64</f>
        <v>Metformin(Neoform) 500mg</v>
      </c>
      <c r="B64" s="3" t="s">
        <v>817</v>
      </c>
      <c r="C64" s="3" t="s">
        <v>818</v>
      </c>
      <c r="D64" s="3" t="s">
        <v>737</v>
      </c>
      <c r="E64" s="3" t="s">
        <v>704</v>
      </c>
      <c r="F64" s="3"/>
      <c r="G64" s="3"/>
      <c r="H64" s="3"/>
      <c r="I64" s="3"/>
      <c r="J64" s="3"/>
      <c r="K64" s="3"/>
      <c r="L64" s="3"/>
      <c r="M64" s="3"/>
      <c r="N64" s="3"/>
      <c r="O64" s="3"/>
      <c r="P64" s="3"/>
      <c r="Q64" s="3"/>
      <c r="R64" s="3"/>
      <c r="S64" s="3"/>
      <c r="T64" s="3"/>
      <c r="U64" s="3"/>
      <c r="V64" s="3"/>
      <c r="W64" s="3"/>
      <c r="X64" s="3"/>
      <c r="Y64" s="3"/>
      <c r="Z64" s="3"/>
      <c r="AA64" s="3"/>
    </row>
    <row r="65" spans="1:27" ht="15.75" customHeight="1" x14ac:dyDescent="0.25">
      <c r="A65" s="3" t="s">
        <v>63</v>
      </c>
      <c r="B65" s="3" t="s">
        <v>823</v>
      </c>
      <c r="C65" s="3" t="s">
        <v>824</v>
      </c>
      <c r="D65" s="3" t="s">
        <v>821</v>
      </c>
      <c r="E65" s="3" t="s">
        <v>704</v>
      </c>
      <c r="F65" s="3"/>
      <c r="G65" s="3"/>
      <c r="H65" s="3"/>
      <c r="I65" s="3"/>
      <c r="J65" s="3"/>
      <c r="K65" s="3"/>
      <c r="L65" s="3"/>
      <c r="M65" s="3"/>
      <c r="N65" s="3"/>
      <c r="O65" s="3"/>
      <c r="P65" s="3"/>
      <c r="Q65" s="3"/>
      <c r="R65" s="3"/>
      <c r="S65" s="3"/>
      <c r="T65" s="3"/>
      <c r="U65" s="3"/>
      <c r="V65" s="3"/>
      <c r="W65" s="3"/>
      <c r="X65" s="3"/>
      <c r="Y65" s="3"/>
      <c r="Z65" s="3"/>
      <c r="AA65" s="3"/>
    </row>
    <row r="66" spans="1:27" ht="15.75" customHeight="1" x14ac:dyDescent="0.25">
      <c r="A66" s="3" t="s">
        <v>825</v>
      </c>
      <c r="B66" s="3" t="s">
        <v>823</v>
      </c>
      <c r="C66" s="3" t="s">
        <v>824</v>
      </c>
      <c r="D66" s="3" t="s">
        <v>737</v>
      </c>
      <c r="E66" s="3" t="s">
        <v>704</v>
      </c>
      <c r="F66" s="3"/>
      <c r="G66" s="3"/>
      <c r="H66" s="3"/>
      <c r="I66" s="3"/>
      <c r="J66" s="3"/>
      <c r="K66" s="3"/>
      <c r="L66" s="3"/>
      <c r="M66" s="3"/>
      <c r="N66" s="3"/>
      <c r="O66" s="3"/>
      <c r="P66" s="3"/>
      <c r="Q66" s="3"/>
      <c r="R66" s="3"/>
      <c r="S66" s="3"/>
      <c r="T66" s="3"/>
      <c r="U66" s="3"/>
      <c r="V66" s="3"/>
      <c r="W66" s="3"/>
      <c r="X66" s="3"/>
      <c r="Y66" s="3"/>
      <c r="Z66" s="3"/>
      <c r="AA66" s="3"/>
    </row>
    <row r="67" spans="1:27" ht="15.75" customHeight="1" x14ac:dyDescent="0.25">
      <c r="A67" s="3" t="s">
        <v>826</v>
      </c>
      <c r="B67" s="3" t="s">
        <v>827</v>
      </c>
      <c r="C67" s="3" t="s">
        <v>824</v>
      </c>
      <c r="D67" s="3" t="s">
        <v>828</v>
      </c>
      <c r="E67" s="3" t="s">
        <v>704</v>
      </c>
      <c r="F67" s="3"/>
      <c r="G67" s="3"/>
      <c r="H67" s="3"/>
      <c r="I67" s="3"/>
      <c r="J67" s="3"/>
      <c r="K67" s="3"/>
      <c r="L67" s="3"/>
      <c r="M67" s="3"/>
      <c r="N67" s="3"/>
      <c r="O67" s="3"/>
      <c r="P67" s="3"/>
      <c r="Q67" s="3"/>
      <c r="R67" s="3"/>
      <c r="S67" s="3"/>
      <c r="T67" s="3"/>
      <c r="U67" s="3"/>
      <c r="V67" s="3"/>
      <c r="W67" s="3"/>
      <c r="X67" s="3"/>
      <c r="Y67" s="3"/>
      <c r="Z67" s="3"/>
      <c r="AA67" s="3"/>
    </row>
    <row r="68" spans="1:27" ht="15.75" customHeight="1" x14ac:dyDescent="0.25">
      <c r="A68" s="3" t="s">
        <v>829</v>
      </c>
      <c r="B68" s="3" t="s">
        <v>770</v>
      </c>
      <c r="C68" s="3" t="s">
        <v>824</v>
      </c>
      <c r="D68" s="3" t="s">
        <v>737</v>
      </c>
      <c r="E68" s="3" t="s">
        <v>704</v>
      </c>
      <c r="F68" s="3"/>
      <c r="G68" s="3"/>
      <c r="H68" s="3"/>
      <c r="I68" s="3"/>
      <c r="J68" s="3"/>
      <c r="K68" s="3"/>
      <c r="L68" s="3"/>
      <c r="M68" s="3"/>
      <c r="N68" s="3"/>
      <c r="O68" s="3"/>
      <c r="P68" s="3"/>
      <c r="Q68" s="3"/>
      <c r="R68" s="3"/>
      <c r="S68" s="3"/>
      <c r="T68" s="3"/>
      <c r="U68" s="3"/>
      <c r="V68" s="3"/>
      <c r="W68" s="3"/>
      <c r="X68" s="3"/>
      <c r="Y68" s="3"/>
      <c r="Z68" s="3"/>
      <c r="AA68" s="3"/>
    </row>
    <row r="69" spans="1:27" ht="15.75" customHeight="1" x14ac:dyDescent="0.25">
      <c r="A69" s="3" t="str">
        <f t="shared" ref="A69:A82" si="2">C69&amp;IF(B69&lt;&gt;"","("&amp;B69&amp;") "," ")&amp;D69</f>
        <v>Methformin(Right Med) 500mg</v>
      </c>
      <c r="B69" s="3" t="s">
        <v>830</v>
      </c>
      <c r="C69" s="3" t="s">
        <v>824</v>
      </c>
      <c r="D69" s="3" t="s">
        <v>737</v>
      </c>
      <c r="E69" s="3" t="s">
        <v>704</v>
      </c>
      <c r="F69" s="3"/>
      <c r="G69" s="3"/>
      <c r="H69" s="3"/>
      <c r="I69" s="3"/>
      <c r="J69" s="3"/>
      <c r="K69" s="3"/>
      <c r="L69" s="3"/>
      <c r="M69" s="3"/>
      <c r="N69" s="3"/>
      <c r="O69" s="3"/>
      <c r="P69" s="3"/>
      <c r="Q69" s="3"/>
      <c r="R69" s="3"/>
      <c r="S69" s="3"/>
      <c r="T69" s="3"/>
      <c r="U69" s="3"/>
      <c r="V69" s="3"/>
      <c r="W69" s="3"/>
      <c r="X69" s="3"/>
      <c r="Y69" s="3"/>
      <c r="Z69" s="3"/>
      <c r="AA69" s="3"/>
    </row>
    <row r="70" spans="1:27" ht="15.75" customHeight="1" x14ac:dyDescent="0.25">
      <c r="A70" s="3" t="str">
        <f t="shared" si="2"/>
        <v>Methformin Hydrochloride(Fornidd XR) 1g</v>
      </c>
      <c r="B70" s="3" t="s">
        <v>819</v>
      </c>
      <c r="C70" s="3" t="s">
        <v>820</v>
      </c>
      <c r="D70" s="3" t="s">
        <v>821</v>
      </c>
      <c r="E70" s="3" t="s">
        <v>704</v>
      </c>
      <c r="F70" s="3"/>
      <c r="G70" s="3"/>
      <c r="H70" s="3"/>
      <c r="I70" s="3"/>
      <c r="J70" s="3"/>
      <c r="K70" s="3"/>
      <c r="L70" s="3"/>
      <c r="M70" s="3"/>
      <c r="N70" s="3"/>
      <c r="O70" s="3"/>
      <c r="P70" s="3"/>
      <c r="Q70" s="3"/>
      <c r="R70" s="3"/>
      <c r="S70" s="3"/>
      <c r="T70" s="3"/>
      <c r="U70" s="3"/>
      <c r="V70" s="3"/>
      <c r="W70" s="3"/>
      <c r="X70" s="3"/>
      <c r="Y70" s="3"/>
      <c r="Z70" s="3"/>
      <c r="AA70" s="3"/>
    </row>
    <row r="71" spans="1:27" ht="15.75" customHeight="1" x14ac:dyDescent="0.25">
      <c r="A71" s="3" t="str">
        <f t="shared" si="2"/>
        <v>Methformin Hydrochloride(Glumet-XR) 500mg</v>
      </c>
      <c r="B71" s="3" t="s">
        <v>822</v>
      </c>
      <c r="C71" s="3" t="s">
        <v>820</v>
      </c>
      <c r="D71" s="3" t="s">
        <v>737</v>
      </c>
      <c r="E71" s="3" t="s">
        <v>704</v>
      </c>
      <c r="F71" s="3"/>
      <c r="G71" s="3"/>
      <c r="H71" s="3"/>
      <c r="I71" s="3"/>
      <c r="J71" s="3"/>
      <c r="K71" s="3"/>
      <c r="L71" s="3"/>
      <c r="M71" s="3"/>
      <c r="N71" s="3"/>
      <c r="O71" s="3"/>
      <c r="P71" s="3"/>
      <c r="Q71" s="3"/>
      <c r="R71" s="3"/>
      <c r="S71" s="3"/>
      <c r="T71" s="3"/>
      <c r="U71" s="3"/>
      <c r="V71" s="3"/>
      <c r="W71" s="3"/>
      <c r="X71" s="3"/>
      <c r="Y71" s="3"/>
      <c r="Z71" s="3"/>
      <c r="AA71" s="3"/>
    </row>
    <row r="72" spans="1:27" ht="15.75" customHeight="1" x14ac:dyDescent="0.25">
      <c r="A72" s="3" t="str">
        <f t="shared" ref="A72" si="3">C72&amp;IF(B72&lt;&gt;"","("&amp;B72&amp;") "," ")&amp;D72</f>
        <v>Methol Camphor Eucalyptus Oil(Efficascent) 6ml [Roll-On]</v>
      </c>
      <c r="B72" s="3" t="s">
        <v>833</v>
      </c>
      <c r="C72" s="3" t="s">
        <v>832</v>
      </c>
      <c r="D72" s="3" t="s">
        <v>834</v>
      </c>
      <c r="E72" s="3" t="s">
        <v>704</v>
      </c>
      <c r="F72" s="3" t="s">
        <v>835</v>
      </c>
      <c r="G72" s="3"/>
      <c r="H72" s="3"/>
      <c r="I72" s="3"/>
      <c r="J72" s="3"/>
      <c r="K72" s="3"/>
      <c r="L72" s="3"/>
      <c r="M72" s="3"/>
      <c r="N72" s="3"/>
      <c r="O72" s="3"/>
      <c r="P72" s="3"/>
      <c r="Q72" s="3"/>
      <c r="R72" s="3"/>
      <c r="S72" s="3"/>
      <c r="T72" s="3"/>
      <c r="U72" s="3"/>
      <c r="V72" s="3"/>
      <c r="W72" s="3"/>
      <c r="X72" s="3"/>
      <c r="Y72" s="3"/>
      <c r="Z72" s="3"/>
      <c r="AA72" s="3"/>
    </row>
    <row r="73" spans="1:27" ht="15.75" customHeight="1" x14ac:dyDescent="0.25">
      <c r="A73" s="3" t="str">
        <f t="shared" si="2"/>
        <v>Methol Camphor Eucalyptus Oil(Efficascent) 12ml [Roll-On]</v>
      </c>
      <c r="B73" s="3" t="s">
        <v>833</v>
      </c>
      <c r="C73" s="3" t="s">
        <v>832</v>
      </c>
      <c r="D73" s="3" t="s">
        <v>1683</v>
      </c>
      <c r="E73" s="3" t="s">
        <v>704</v>
      </c>
      <c r="F73" s="3" t="s">
        <v>835</v>
      </c>
      <c r="G73" s="3"/>
      <c r="H73" s="3"/>
      <c r="I73" s="3"/>
      <c r="J73" s="3"/>
      <c r="K73" s="3"/>
      <c r="L73" s="3"/>
      <c r="M73" s="3"/>
      <c r="N73" s="3"/>
      <c r="O73" s="3"/>
      <c r="P73" s="3"/>
      <c r="Q73" s="3"/>
      <c r="R73" s="3"/>
      <c r="S73" s="3"/>
      <c r="T73" s="3"/>
      <c r="U73" s="3"/>
      <c r="V73" s="3"/>
      <c r="W73" s="3"/>
      <c r="X73" s="3"/>
      <c r="Y73" s="3"/>
      <c r="Z73" s="3"/>
      <c r="AA73" s="3"/>
    </row>
    <row r="74" spans="1:27" ht="15.75" customHeight="1" x14ac:dyDescent="0.25">
      <c r="A74" s="3" t="str">
        <f t="shared" ref="A74" si="4">C74&amp;IF(B74&lt;&gt;"","("&amp;B74&amp;") "," ")&amp;D74</f>
        <v>Methol Camphor Eucalyptus Oil(Efficascent Relaxscent Oil) 500mg</v>
      </c>
      <c r="B74" s="3" t="s">
        <v>831</v>
      </c>
      <c r="C74" s="3" t="s">
        <v>832</v>
      </c>
      <c r="D74" s="3" t="s">
        <v>737</v>
      </c>
      <c r="E74" s="3" t="s">
        <v>704</v>
      </c>
      <c r="F74" s="3"/>
      <c r="G74" s="3"/>
      <c r="H74" s="3"/>
      <c r="I74" s="3"/>
      <c r="J74" s="3"/>
      <c r="K74" s="3"/>
      <c r="L74" s="3"/>
      <c r="M74" s="3"/>
      <c r="N74" s="3"/>
      <c r="O74" s="3"/>
      <c r="P74" s="3"/>
      <c r="Q74" s="3"/>
      <c r="R74" s="3"/>
      <c r="S74" s="3"/>
      <c r="T74" s="3"/>
      <c r="U74" s="3"/>
      <c r="V74" s="3"/>
      <c r="W74" s="3"/>
      <c r="X74" s="3"/>
      <c r="Y74" s="3"/>
      <c r="Z74" s="3"/>
      <c r="AA74" s="3"/>
    </row>
    <row r="75" spans="1:27" ht="15.75" customHeight="1" x14ac:dyDescent="0.25">
      <c r="A75" s="3" t="str">
        <f t="shared" si="2"/>
        <v xml:space="preserve">Methol Camphor Eucalyptus Oil(Efficascent Relaxscent Oil) </v>
      </c>
      <c r="B75" s="3" t="s">
        <v>831</v>
      </c>
      <c r="C75" s="3" t="s">
        <v>832</v>
      </c>
      <c r="D75" s="3"/>
      <c r="E75" s="3" t="s">
        <v>704</v>
      </c>
      <c r="F75" s="3"/>
      <c r="G75" s="3"/>
      <c r="H75" s="3"/>
      <c r="I75" s="3"/>
      <c r="J75" s="3"/>
      <c r="K75" s="3"/>
      <c r="L75" s="3"/>
      <c r="M75" s="3"/>
      <c r="N75" s="3"/>
      <c r="O75" s="3"/>
      <c r="P75" s="3"/>
      <c r="Q75" s="3"/>
      <c r="R75" s="3"/>
      <c r="S75" s="3"/>
      <c r="T75" s="3"/>
      <c r="U75" s="3"/>
      <c r="V75" s="3"/>
      <c r="W75" s="3"/>
      <c r="X75" s="3"/>
      <c r="Y75" s="3"/>
      <c r="Z75" s="3"/>
      <c r="AA75" s="3"/>
    </row>
    <row r="76" spans="1:27" ht="15.75" customHeight="1" x14ac:dyDescent="0.25">
      <c r="A76" s="3" t="str">
        <f t="shared" si="2"/>
        <v>MONTELUKAST Sodium/LEVOCETIRIZINE Dihydrochloride(Co-Altria Ped) 5mg/5mg Chewable</v>
      </c>
      <c r="B76" s="3" t="s">
        <v>836</v>
      </c>
      <c r="C76" s="3" t="s">
        <v>837</v>
      </c>
      <c r="D76" s="3" t="s">
        <v>838</v>
      </c>
      <c r="E76" s="3" t="s">
        <v>704</v>
      </c>
      <c r="F76" s="3"/>
      <c r="G76" s="3"/>
      <c r="H76" s="3"/>
      <c r="I76" s="3"/>
      <c r="J76" s="3"/>
      <c r="K76" s="3"/>
      <c r="L76" s="3"/>
      <c r="M76" s="3"/>
      <c r="N76" s="3"/>
      <c r="O76" s="3"/>
      <c r="P76" s="3"/>
      <c r="Q76" s="3"/>
      <c r="R76" s="3"/>
      <c r="S76" s="3"/>
      <c r="T76" s="3"/>
      <c r="U76" s="3"/>
      <c r="V76" s="3"/>
      <c r="W76" s="3"/>
      <c r="X76" s="3"/>
      <c r="Y76" s="3"/>
      <c r="Z76" s="3"/>
      <c r="AA76" s="3"/>
    </row>
    <row r="77" spans="1:27" ht="15.75" customHeight="1" x14ac:dyDescent="0.25">
      <c r="A77" s="3" t="str">
        <f t="shared" si="2"/>
        <v>Multivitamin(Cecon) Plus Zinc</v>
      </c>
      <c r="B77" s="3" t="s">
        <v>839</v>
      </c>
      <c r="C77" s="3" t="s">
        <v>840</v>
      </c>
      <c r="D77" s="3" t="s">
        <v>841</v>
      </c>
      <c r="E77" s="3" t="s">
        <v>704</v>
      </c>
      <c r="F77" s="3"/>
      <c r="G77" s="3"/>
      <c r="H77" s="3"/>
      <c r="I77" s="3"/>
      <c r="J77" s="3"/>
      <c r="K77" s="3"/>
      <c r="L77" s="3"/>
      <c r="M77" s="3"/>
      <c r="N77" s="3"/>
      <c r="O77" s="3"/>
      <c r="P77" s="3"/>
      <c r="Q77" s="3"/>
      <c r="R77" s="3"/>
      <c r="S77" s="3"/>
      <c r="T77" s="3"/>
      <c r="U77" s="3"/>
      <c r="V77" s="3"/>
      <c r="W77" s="3"/>
      <c r="X77" s="3"/>
      <c r="Y77" s="3"/>
      <c r="Z77" s="3"/>
      <c r="AA77" s="3"/>
    </row>
    <row r="78" spans="1:27" ht="15.75" customHeight="1" x14ac:dyDescent="0.25">
      <c r="A78" s="3" t="str">
        <f t="shared" si="2"/>
        <v xml:space="preserve">Multivitamins(Enervon) </v>
      </c>
      <c r="B78" s="3" t="s">
        <v>845</v>
      </c>
      <c r="C78" s="3" t="s">
        <v>846</v>
      </c>
      <c r="D78" s="3"/>
      <c r="E78" s="3" t="s">
        <v>704</v>
      </c>
      <c r="F78" s="3"/>
      <c r="G78" s="3"/>
      <c r="H78" s="3"/>
      <c r="I78" s="3"/>
      <c r="J78" s="3"/>
      <c r="K78" s="3"/>
      <c r="L78" s="3"/>
      <c r="M78" s="3"/>
      <c r="N78" s="3"/>
      <c r="O78" s="3"/>
      <c r="P78" s="3"/>
      <c r="Q78" s="3"/>
      <c r="R78" s="3"/>
      <c r="S78" s="3"/>
      <c r="T78" s="3"/>
      <c r="U78" s="3"/>
      <c r="V78" s="3"/>
      <c r="W78" s="3"/>
      <c r="X78" s="3"/>
      <c r="Y78" s="3"/>
      <c r="Z78" s="3"/>
      <c r="AA78" s="3"/>
    </row>
    <row r="79" spans="1:27" ht="15.75" customHeight="1" x14ac:dyDescent="0.25">
      <c r="A79" s="3" t="str">
        <f t="shared" si="2"/>
        <v>Multivitamins(Enervon) 30</v>
      </c>
      <c r="B79" s="3" t="s">
        <v>845</v>
      </c>
      <c r="C79" s="3" t="s">
        <v>846</v>
      </c>
      <c r="D79" s="3">
        <v>30</v>
      </c>
      <c r="E79" s="3" t="s">
        <v>704</v>
      </c>
      <c r="F79" s="3"/>
      <c r="G79" s="3"/>
      <c r="H79" s="3"/>
      <c r="I79" s="3"/>
      <c r="J79" s="3"/>
      <c r="K79" s="3"/>
      <c r="L79" s="3"/>
      <c r="M79" s="3"/>
      <c r="N79" s="3"/>
      <c r="O79" s="3"/>
      <c r="P79" s="3"/>
      <c r="Q79" s="3"/>
      <c r="R79" s="3"/>
      <c r="S79" s="3"/>
      <c r="T79" s="3"/>
      <c r="U79" s="3"/>
      <c r="V79" s="3"/>
      <c r="W79" s="3"/>
      <c r="X79" s="3"/>
      <c r="Y79" s="3"/>
      <c r="Z79" s="3"/>
      <c r="AA79" s="3"/>
    </row>
    <row r="80" spans="1:27" ht="15.75" customHeight="1" x14ac:dyDescent="0.25">
      <c r="A80" s="3" t="str">
        <f t="shared" ref="A80" si="5">C80&amp;IF(B80&lt;&gt;"","("&amp;B80&amp;") "," ")&amp;D80</f>
        <v>Multivitamins + Iron(Streetabs) 30 Tablets</v>
      </c>
      <c r="B80" s="3" t="s">
        <v>1675</v>
      </c>
      <c r="C80" s="3" t="s">
        <v>1674</v>
      </c>
      <c r="D80" s="3" t="s">
        <v>1670</v>
      </c>
      <c r="E80" s="3" t="s">
        <v>704</v>
      </c>
      <c r="F80" s="3"/>
      <c r="G80" s="3"/>
      <c r="H80" s="3"/>
      <c r="I80" s="3"/>
      <c r="J80" s="3"/>
      <c r="K80" s="3"/>
      <c r="L80" s="3"/>
      <c r="M80" s="3"/>
      <c r="N80" s="3"/>
      <c r="O80" s="3"/>
      <c r="P80" s="3"/>
      <c r="Q80" s="3"/>
      <c r="R80" s="3"/>
      <c r="S80" s="3"/>
      <c r="T80" s="3"/>
      <c r="U80" s="3"/>
      <c r="V80" s="3"/>
      <c r="W80" s="3"/>
      <c r="X80" s="3"/>
      <c r="Y80" s="3"/>
      <c r="Z80" s="3"/>
      <c r="AA80" s="3"/>
    </row>
    <row r="81" spans="1:27" ht="15.75" customHeight="1" x14ac:dyDescent="0.25">
      <c r="A81" s="3" t="str">
        <f t="shared" si="2"/>
        <v>Multivitamins with B Complex(Pharmaton Essential) 9 + 1</v>
      </c>
      <c r="B81" s="3" t="s">
        <v>842</v>
      </c>
      <c r="C81" s="3" t="s">
        <v>843</v>
      </c>
      <c r="D81" s="3" t="s">
        <v>844</v>
      </c>
      <c r="E81" s="3" t="s">
        <v>704</v>
      </c>
      <c r="F81" s="3"/>
      <c r="G81" s="3"/>
      <c r="H81" s="3"/>
      <c r="I81" s="3"/>
      <c r="J81" s="3"/>
      <c r="K81" s="3"/>
      <c r="L81" s="3"/>
      <c r="M81" s="3"/>
      <c r="N81" s="3"/>
      <c r="O81" s="3"/>
      <c r="P81" s="3"/>
      <c r="Q81" s="3"/>
      <c r="R81" s="3"/>
      <c r="S81" s="3"/>
      <c r="T81" s="3"/>
      <c r="U81" s="3"/>
      <c r="V81" s="3"/>
      <c r="W81" s="3"/>
      <c r="X81" s="3"/>
      <c r="Y81" s="3"/>
      <c r="Z81" s="3"/>
      <c r="AA81" s="3"/>
    </row>
    <row r="82" spans="1:27" ht="15.75" customHeight="1" x14ac:dyDescent="0.25">
      <c r="A82" s="3" t="str">
        <f t="shared" si="2"/>
        <v>Nebulizer Kit Mask (Sanjo ) Pedia</v>
      </c>
      <c r="B82" s="3" t="s">
        <v>852</v>
      </c>
      <c r="C82" s="3" t="s">
        <v>853</v>
      </c>
      <c r="D82" s="3" t="s">
        <v>854</v>
      </c>
      <c r="E82" s="3" t="s">
        <v>704</v>
      </c>
      <c r="F82" s="3"/>
      <c r="G82" s="3"/>
      <c r="H82" s="3"/>
      <c r="I82" s="3"/>
      <c r="J82" s="3"/>
      <c r="K82" s="3"/>
      <c r="L82" s="3"/>
      <c r="M82" s="3"/>
      <c r="N82" s="3"/>
      <c r="O82" s="3"/>
      <c r="P82" s="3"/>
      <c r="Q82" s="3"/>
      <c r="R82" s="3"/>
      <c r="S82" s="3"/>
      <c r="T82" s="3"/>
      <c r="U82" s="3"/>
      <c r="V82" s="3"/>
      <c r="W82" s="3"/>
      <c r="X82" s="3"/>
      <c r="Y82" s="3"/>
      <c r="Z82" s="3"/>
      <c r="AA82" s="3"/>
    </row>
    <row r="83" spans="1:27" ht="15.75" customHeight="1" x14ac:dyDescent="0.25">
      <c r="A83" s="3" t="s">
        <v>855</v>
      </c>
      <c r="B83" s="3" t="s">
        <v>856</v>
      </c>
      <c r="C83" s="3" t="s">
        <v>857</v>
      </c>
      <c r="D83" s="3" t="s">
        <v>858</v>
      </c>
      <c r="E83" s="3" t="s">
        <v>704</v>
      </c>
      <c r="F83" s="3"/>
      <c r="G83" s="3"/>
      <c r="H83" s="3"/>
      <c r="I83" s="3"/>
      <c r="J83" s="3"/>
      <c r="K83" s="3"/>
      <c r="L83" s="3"/>
      <c r="M83" s="3"/>
      <c r="N83" s="3"/>
      <c r="O83" s="3"/>
      <c r="P83" s="3"/>
      <c r="Q83" s="3"/>
      <c r="R83" s="3"/>
      <c r="S83" s="3"/>
      <c r="T83" s="3"/>
      <c r="U83" s="3"/>
      <c r="V83" s="3"/>
      <c r="W83" s="3"/>
      <c r="X83" s="3"/>
      <c r="Y83" s="3"/>
      <c r="Z83" s="3"/>
      <c r="AA83" s="3"/>
    </row>
    <row r="84" spans="1:27" ht="15.75" customHeight="1" x14ac:dyDescent="0.25">
      <c r="A84" s="3" t="str">
        <f t="shared" ref="A84:A116" si="6">C84&amp;IF(B84&lt;&gt;"","("&amp;B84&amp;") "," ")&amp;D84</f>
        <v>Orlistat(Lesofat) 120mg</v>
      </c>
      <c r="B84" s="3" t="s">
        <v>859</v>
      </c>
      <c r="C84" s="3" t="s">
        <v>860</v>
      </c>
      <c r="D84" s="3" t="s">
        <v>861</v>
      </c>
      <c r="E84" s="3" t="s">
        <v>704</v>
      </c>
      <c r="F84" s="3"/>
      <c r="G84" s="3"/>
      <c r="H84" s="3"/>
      <c r="I84" s="3"/>
      <c r="J84" s="3"/>
      <c r="K84" s="3"/>
      <c r="L84" s="3"/>
      <c r="M84" s="3"/>
      <c r="N84" s="3"/>
      <c r="O84" s="3"/>
      <c r="P84" s="3"/>
      <c r="Q84" s="3"/>
      <c r="R84" s="3"/>
      <c r="S84" s="3"/>
      <c r="T84" s="3"/>
      <c r="U84" s="3"/>
      <c r="V84" s="3"/>
      <c r="W84" s="3"/>
      <c r="X84" s="3"/>
      <c r="Y84" s="3"/>
      <c r="Z84" s="3"/>
      <c r="AA84" s="3"/>
    </row>
    <row r="85" spans="1:27" ht="15.75" customHeight="1" x14ac:dyDescent="0.25">
      <c r="A85" s="3" t="str">
        <f t="shared" si="6"/>
        <v>Pantoprazole + Domperidone(Panto Plus) 40mg/30mg</v>
      </c>
      <c r="B85" s="3" t="s">
        <v>862</v>
      </c>
      <c r="C85" s="3" t="s">
        <v>863</v>
      </c>
      <c r="D85" s="3" t="s">
        <v>864</v>
      </c>
      <c r="E85" s="3" t="s">
        <v>704</v>
      </c>
      <c r="F85" s="3"/>
      <c r="G85" s="3"/>
      <c r="H85" s="3"/>
      <c r="I85" s="3"/>
      <c r="J85" s="3"/>
      <c r="K85" s="3"/>
      <c r="L85" s="3"/>
      <c r="M85" s="3"/>
      <c r="N85" s="3"/>
      <c r="O85" s="3"/>
      <c r="P85" s="3"/>
      <c r="Q85" s="3"/>
      <c r="R85" s="3"/>
      <c r="S85" s="3"/>
      <c r="T85" s="3"/>
      <c r="U85" s="3"/>
      <c r="V85" s="3"/>
      <c r="W85" s="3"/>
      <c r="X85" s="3"/>
      <c r="Y85" s="3"/>
      <c r="Z85" s="3"/>
      <c r="AA85" s="3"/>
    </row>
    <row r="86" spans="1:27" ht="15.75" customHeight="1" x14ac:dyDescent="0.25">
      <c r="A86" s="3" t="str">
        <f t="shared" si="6"/>
        <v>Paracetamol(Decolgen) Forte</v>
      </c>
      <c r="B86" s="3" t="s">
        <v>865</v>
      </c>
      <c r="C86" s="3" t="s">
        <v>866</v>
      </c>
      <c r="D86" s="3" t="s">
        <v>867</v>
      </c>
      <c r="E86" s="3" t="s">
        <v>704</v>
      </c>
      <c r="F86" s="3"/>
      <c r="G86" s="3"/>
      <c r="H86" s="3"/>
      <c r="I86" s="3"/>
      <c r="J86" s="3"/>
      <c r="K86" s="3"/>
      <c r="L86" s="3"/>
      <c r="M86" s="3"/>
      <c r="N86" s="3"/>
      <c r="O86" s="3"/>
      <c r="P86" s="3"/>
      <c r="Q86" s="3"/>
      <c r="R86" s="3"/>
      <c r="S86" s="3"/>
      <c r="T86" s="3"/>
      <c r="U86" s="3"/>
      <c r="V86" s="3"/>
      <c r="W86" s="3"/>
      <c r="X86" s="3"/>
      <c r="Y86" s="3"/>
      <c r="Z86" s="3"/>
      <c r="AA86" s="3"/>
    </row>
    <row r="87" spans="1:27" ht="15.75" customHeight="1" x14ac:dyDescent="0.25">
      <c r="A87" s="3" t="str">
        <f t="shared" si="6"/>
        <v>Pastilles(Scotts) 30Mg30</v>
      </c>
      <c r="B87" s="3" t="s">
        <v>868</v>
      </c>
      <c r="C87" s="3" t="s">
        <v>869</v>
      </c>
      <c r="D87" s="3" t="s">
        <v>870</v>
      </c>
      <c r="E87" s="3" t="s">
        <v>704</v>
      </c>
      <c r="F87" s="3"/>
      <c r="G87" s="3"/>
      <c r="H87" s="3"/>
      <c r="I87" s="3"/>
      <c r="J87" s="3"/>
      <c r="K87" s="3"/>
      <c r="L87" s="3"/>
      <c r="M87" s="3"/>
      <c r="N87" s="3"/>
      <c r="O87" s="3"/>
      <c r="P87" s="3"/>
      <c r="Q87" s="3"/>
      <c r="R87" s="3"/>
      <c r="S87" s="3"/>
      <c r="T87" s="3"/>
      <c r="U87" s="3"/>
      <c r="V87" s="3"/>
      <c r="W87" s="3"/>
      <c r="X87" s="3"/>
      <c r="Y87" s="3"/>
      <c r="Z87" s="3"/>
      <c r="AA87" s="3"/>
    </row>
    <row r="88" spans="1:27" ht="15.75" customHeight="1" x14ac:dyDescent="0.25">
      <c r="A88" s="3" t="str">
        <f t="shared" si="6"/>
        <v>Pastilles(Valda) Menthol</v>
      </c>
      <c r="B88" s="3" t="s">
        <v>871</v>
      </c>
      <c r="C88" s="3" t="s">
        <v>869</v>
      </c>
      <c r="D88" s="3" t="s">
        <v>872</v>
      </c>
      <c r="E88" s="3" t="s">
        <v>704</v>
      </c>
      <c r="F88" s="3"/>
      <c r="G88" s="3"/>
      <c r="H88" s="3"/>
      <c r="I88" s="3"/>
      <c r="J88" s="3"/>
      <c r="K88" s="3"/>
      <c r="L88" s="3"/>
      <c r="M88" s="3"/>
      <c r="N88" s="3"/>
      <c r="O88" s="3"/>
      <c r="P88" s="3"/>
      <c r="Q88" s="3"/>
      <c r="R88" s="3"/>
      <c r="S88" s="3"/>
      <c r="T88" s="3"/>
      <c r="U88" s="3"/>
      <c r="V88" s="3"/>
      <c r="W88" s="3"/>
      <c r="X88" s="3"/>
      <c r="Y88" s="3"/>
      <c r="Z88" s="3"/>
      <c r="AA88" s="3"/>
    </row>
    <row r="89" spans="1:27" ht="15.75" customHeight="1" x14ac:dyDescent="0.25">
      <c r="A89" s="3" t="str">
        <f t="shared" ref="A89" si="7">C89&amp;IF(B89&lt;&gt;"","("&amp;B89&amp;") "," ")&amp;D89</f>
        <v xml:space="preserve">Petroleum Jelly </v>
      </c>
      <c r="B89" s="3"/>
      <c r="C89" s="3" t="s">
        <v>876</v>
      </c>
      <c r="D89" s="3"/>
      <c r="E89" s="3" t="s">
        <v>704</v>
      </c>
      <c r="F89" s="3"/>
      <c r="G89" s="3"/>
      <c r="H89" s="3"/>
      <c r="I89" s="3"/>
      <c r="J89" s="3"/>
      <c r="K89" s="3"/>
      <c r="L89" s="3"/>
      <c r="M89" s="3"/>
      <c r="N89" s="3"/>
      <c r="O89" s="3"/>
      <c r="P89" s="3"/>
      <c r="Q89" s="3"/>
      <c r="R89" s="3"/>
      <c r="S89" s="3"/>
      <c r="T89" s="3"/>
      <c r="U89" s="3"/>
      <c r="V89" s="3"/>
      <c r="W89" s="3"/>
      <c r="X89" s="3"/>
      <c r="Y89" s="3"/>
      <c r="Z89" s="3"/>
      <c r="AA89" s="3"/>
    </row>
    <row r="90" spans="1:27" ht="15.75" customHeight="1" x14ac:dyDescent="0.25">
      <c r="A90" s="3" t="str">
        <f t="shared" si="6"/>
        <v>Petroleum Jelly(Apollo) 200g</v>
      </c>
      <c r="B90" s="3" t="s">
        <v>875</v>
      </c>
      <c r="C90" s="3" t="s">
        <v>876</v>
      </c>
      <c r="D90" s="3" t="s">
        <v>877</v>
      </c>
      <c r="E90" s="3" t="s">
        <v>704</v>
      </c>
      <c r="F90" s="3"/>
      <c r="G90" s="3"/>
      <c r="H90" s="3"/>
      <c r="I90" s="3"/>
      <c r="J90" s="3"/>
      <c r="K90" s="3"/>
      <c r="L90" s="3"/>
      <c r="M90" s="3"/>
      <c r="N90" s="3"/>
      <c r="O90" s="3"/>
      <c r="P90" s="3"/>
      <c r="Q90" s="3"/>
      <c r="R90" s="3"/>
      <c r="S90" s="3"/>
      <c r="T90" s="3"/>
      <c r="U90" s="3"/>
      <c r="V90" s="3"/>
      <c r="W90" s="3"/>
      <c r="X90" s="3"/>
      <c r="Y90" s="3"/>
      <c r="Z90" s="3"/>
      <c r="AA90" s="3"/>
    </row>
    <row r="91" spans="1:27" ht="15.75" customHeight="1" x14ac:dyDescent="0.25">
      <c r="A91" s="3" t="str">
        <f t="shared" si="6"/>
        <v xml:space="preserve">Pill Cutter </v>
      </c>
      <c r="B91" s="3"/>
      <c r="C91" s="3" t="s">
        <v>918</v>
      </c>
      <c r="D91" s="3"/>
      <c r="E91" s="3" t="s">
        <v>704</v>
      </c>
      <c r="F91" s="3"/>
      <c r="G91" s="3"/>
      <c r="H91" s="3"/>
      <c r="I91" s="3"/>
      <c r="J91" s="3"/>
      <c r="K91" s="3"/>
      <c r="L91" s="3"/>
      <c r="M91" s="3"/>
      <c r="N91" s="3"/>
      <c r="O91" s="3"/>
      <c r="P91" s="3"/>
      <c r="Q91" s="3"/>
      <c r="R91" s="3"/>
      <c r="S91" s="3"/>
      <c r="T91" s="3"/>
      <c r="U91" s="3"/>
      <c r="V91" s="3"/>
      <c r="W91" s="3"/>
      <c r="X91" s="3"/>
      <c r="Y91" s="3"/>
      <c r="Z91" s="3"/>
      <c r="AA91" s="3"/>
    </row>
    <row r="92" spans="1:27" ht="15.75" customHeight="1" x14ac:dyDescent="0.25">
      <c r="A92" s="3" t="str">
        <f t="shared" si="6"/>
        <v>Plaster(GDN) Plastic</v>
      </c>
      <c r="B92" s="3" t="s">
        <v>878</v>
      </c>
      <c r="C92" s="3" t="s">
        <v>879</v>
      </c>
      <c r="D92" s="3" t="s">
        <v>880</v>
      </c>
      <c r="E92" s="3" t="s">
        <v>704</v>
      </c>
      <c r="F92" s="3"/>
      <c r="G92" s="3"/>
      <c r="H92" s="3"/>
      <c r="I92" s="3"/>
      <c r="J92" s="3"/>
      <c r="K92" s="3"/>
      <c r="L92" s="3"/>
      <c r="M92" s="3"/>
      <c r="N92" s="3"/>
      <c r="O92" s="3"/>
      <c r="P92" s="3"/>
      <c r="Q92" s="3"/>
      <c r="R92" s="3"/>
      <c r="S92" s="3"/>
      <c r="T92" s="3"/>
      <c r="U92" s="3"/>
      <c r="V92" s="3"/>
      <c r="W92" s="3"/>
      <c r="X92" s="3"/>
      <c r="Y92" s="3"/>
      <c r="Z92" s="3"/>
      <c r="AA92" s="3"/>
    </row>
    <row r="93" spans="1:27" ht="15.75" customHeight="1" x14ac:dyDescent="0.25">
      <c r="A93" s="3" t="str">
        <f t="shared" si="6"/>
        <v>Prednisolone(Pred 20) 20mg/5mL Syrup</v>
      </c>
      <c r="B93" s="3" t="s">
        <v>881</v>
      </c>
      <c r="C93" s="3" t="s">
        <v>882</v>
      </c>
      <c r="D93" s="3" t="s">
        <v>883</v>
      </c>
      <c r="E93" s="3" t="s">
        <v>704</v>
      </c>
      <c r="F93" s="3"/>
      <c r="G93" s="3"/>
      <c r="H93" s="3"/>
      <c r="I93" s="3"/>
      <c r="J93" s="3"/>
      <c r="K93" s="3"/>
      <c r="L93" s="3"/>
      <c r="M93" s="3"/>
      <c r="N93" s="3"/>
      <c r="O93" s="3"/>
      <c r="P93" s="3"/>
      <c r="Q93" s="3"/>
      <c r="R93" s="3"/>
      <c r="S93" s="3"/>
      <c r="T93" s="3"/>
      <c r="U93" s="3"/>
      <c r="V93" s="3"/>
      <c r="W93" s="3"/>
      <c r="X93" s="3"/>
      <c r="Y93" s="3"/>
      <c r="Z93" s="3"/>
      <c r="AA93" s="3"/>
    </row>
    <row r="94" spans="1:27" ht="15.75" customHeight="1" x14ac:dyDescent="0.25">
      <c r="A94" s="3" t="str">
        <f t="shared" si="6"/>
        <v>Psyllium Fiber Husk(C-Lium) Fibre</v>
      </c>
      <c r="B94" s="3" t="s">
        <v>884</v>
      </c>
      <c r="C94" s="3" t="s">
        <v>885</v>
      </c>
      <c r="D94" s="3" t="s">
        <v>886</v>
      </c>
      <c r="E94" s="3" t="s">
        <v>704</v>
      </c>
      <c r="F94" s="3"/>
      <c r="G94" s="3"/>
      <c r="H94" s="3"/>
      <c r="I94" s="3"/>
      <c r="J94" s="3"/>
      <c r="K94" s="3"/>
      <c r="L94" s="3"/>
      <c r="M94" s="3"/>
      <c r="N94" s="3"/>
      <c r="O94" s="3"/>
      <c r="P94" s="3"/>
      <c r="Q94" s="3"/>
      <c r="R94" s="3"/>
      <c r="S94" s="3"/>
      <c r="T94" s="3"/>
      <c r="U94" s="3"/>
      <c r="V94" s="3"/>
      <c r="W94" s="3"/>
      <c r="X94" s="3"/>
      <c r="Y94" s="3"/>
      <c r="Z94" s="3"/>
      <c r="AA94" s="3"/>
    </row>
    <row r="95" spans="1:27" ht="15.75" customHeight="1" x14ac:dyDescent="0.25">
      <c r="A95" s="3" t="str">
        <f t="shared" si="6"/>
        <v>Racecadotril(Hidrasec) 100mg</v>
      </c>
      <c r="B95" s="3" t="s">
        <v>887</v>
      </c>
      <c r="C95" s="3" t="s">
        <v>888</v>
      </c>
      <c r="D95" s="3" t="s">
        <v>725</v>
      </c>
      <c r="E95" s="3" t="s">
        <v>704</v>
      </c>
      <c r="F95" s="3"/>
      <c r="G95" s="3"/>
      <c r="H95" s="3"/>
      <c r="I95" s="3"/>
      <c r="J95" s="3"/>
      <c r="K95" s="3"/>
      <c r="L95" s="3"/>
      <c r="M95" s="3"/>
      <c r="N95" s="3"/>
      <c r="O95" s="3"/>
      <c r="P95" s="3"/>
      <c r="Q95" s="3"/>
      <c r="R95" s="3"/>
      <c r="S95" s="3"/>
      <c r="T95" s="3"/>
      <c r="U95" s="3"/>
      <c r="V95" s="3"/>
      <c r="W95" s="3"/>
      <c r="X95" s="3"/>
      <c r="Y95" s="3"/>
      <c r="Z95" s="3"/>
      <c r="AA95" s="3"/>
    </row>
    <row r="96" spans="1:27" ht="15.75" customHeight="1" x14ac:dyDescent="0.25">
      <c r="A96" s="3" t="str">
        <f t="shared" si="6"/>
        <v>Refreshing Oil(Vaporin) 10ml</v>
      </c>
      <c r="B96" s="3" t="s">
        <v>889</v>
      </c>
      <c r="C96" s="3" t="s">
        <v>890</v>
      </c>
      <c r="D96" s="3" t="s">
        <v>891</v>
      </c>
      <c r="E96" s="3" t="s">
        <v>704</v>
      </c>
      <c r="F96" s="3"/>
      <c r="G96" s="3"/>
      <c r="H96" s="3"/>
      <c r="I96" s="3"/>
      <c r="J96" s="3"/>
      <c r="K96" s="3"/>
      <c r="L96" s="3"/>
      <c r="M96" s="3"/>
      <c r="N96" s="3"/>
      <c r="O96" s="3"/>
      <c r="P96" s="3"/>
      <c r="Q96" s="3"/>
      <c r="R96" s="3"/>
      <c r="S96" s="3"/>
      <c r="T96" s="3"/>
      <c r="U96" s="3"/>
      <c r="V96" s="3"/>
      <c r="W96" s="3"/>
      <c r="X96" s="3"/>
      <c r="Y96" s="3"/>
      <c r="Z96" s="3"/>
      <c r="AA96" s="3"/>
    </row>
    <row r="97" spans="1:27" ht="15.75" customHeight="1" x14ac:dyDescent="0.25">
      <c r="A97" s="3" t="str">
        <f t="shared" si="6"/>
        <v>Rosuvastatin(Rovista) 5mg</v>
      </c>
      <c r="B97" s="3" t="s">
        <v>892</v>
      </c>
      <c r="C97" s="3" t="s">
        <v>721</v>
      </c>
      <c r="D97" s="3" t="s">
        <v>722</v>
      </c>
      <c r="E97" s="3" t="s">
        <v>704</v>
      </c>
      <c r="F97" s="3"/>
      <c r="G97" s="3"/>
      <c r="H97" s="3"/>
      <c r="I97" s="3"/>
      <c r="J97" s="3"/>
      <c r="K97" s="3"/>
      <c r="L97" s="3"/>
      <c r="M97" s="3"/>
      <c r="N97" s="3"/>
      <c r="O97" s="3"/>
      <c r="P97" s="3"/>
      <c r="Q97" s="3"/>
      <c r="R97" s="3"/>
      <c r="S97" s="3"/>
      <c r="T97" s="3"/>
      <c r="U97" s="3"/>
      <c r="V97" s="3"/>
      <c r="W97" s="3"/>
      <c r="X97" s="3"/>
      <c r="Y97" s="3"/>
      <c r="Z97" s="3"/>
      <c r="AA97" s="3"/>
    </row>
    <row r="98" spans="1:27" ht="15.75" customHeight="1" x14ac:dyDescent="0.25">
      <c r="A98" s="3" t="str">
        <f t="shared" si="6"/>
        <v>Rosuvastatin(Rovista) 10mg</v>
      </c>
      <c r="B98" s="3" t="s">
        <v>892</v>
      </c>
      <c r="C98" s="3" t="s">
        <v>721</v>
      </c>
      <c r="D98" s="3" t="s">
        <v>761</v>
      </c>
      <c r="E98" s="3" t="s">
        <v>704</v>
      </c>
      <c r="F98" s="3"/>
      <c r="G98" s="3"/>
      <c r="H98" s="3"/>
      <c r="I98" s="3"/>
      <c r="J98" s="3"/>
      <c r="K98" s="3"/>
      <c r="L98" s="3"/>
      <c r="M98" s="3"/>
      <c r="N98" s="3"/>
      <c r="O98" s="3"/>
      <c r="P98" s="3"/>
      <c r="Q98" s="3"/>
      <c r="R98" s="3"/>
      <c r="S98" s="3"/>
      <c r="T98" s="3"/>
      <c r="U98" s="3"/>
      <c r="V98" s="3"/>
      <c r="W98" s="3"/>
      <c r="X98" s="3"/>
      <c r="Y98" s="3"/>
      <c r="Z98" s="3"/>
      <c r="AA98" s="3"/>
    </row>
    <row r="99" spans="1:27" ht="15.75" customHeight="1" x14ac:dyDescent="0.25">
      <c r="A99" s="3" t="str">
        <f t="shared" si="6"/>
        <v>Rosuvastatin(Unilab Inc. - Roswin) 5mg</v>
      </c>
      <c r="B99" s="3" t="s">
        <v>893</v>
      </c>
      <c r="C99" s="3" t="s">
        <v>721</v>
      </c>
      <c r="D99" s="3" t="s">
        <v>722</v>
      </c>
      <c r="E99" s="3" t="s">
        <v>704</v>
      </c>
      <c r="F99" s="3"/>
      <c r="G99" s="3"/>
      <c r="H99" s="3"/>
      <c r="I99" s="3"/>
      <c r="J99" s="3"/>
      <c r="K99" s="3"/>
      <c r="L99" s="3"/>
      <c r="M99" s="3"/>
      <c r="N99" s="3"/>
      <c r="O99" s="3"/>
      <c r="P99" s="3"/>
      <c r="Q99" s="3"/>
      <c r="R99" s="3"/>
      <c r="S99" s="3"/>
      <c r="T99" s="3"/>
      <c r="U99" s="3"/>
      <c r="V99" s="3"/>
      <c r="W99" s="3"/>
      <c r="X99" s="3"/>
      <c r="Y99" s="3"/>
      <c r="Z99" s="3"/>
      <c r="AA99" s="3"/>
    </row>
    <row r="100" spans="1:27" ht="15.75" customHeight="1" x14ac:dyDescent="0.25">
      <c r="A100" s="3" t="str">
        <f t="shared" si="6"/>
        <v>Sabutamol(Ventolin) Nebules 2.5ml</v>
      </c>
      <c r="B100" s="3" t="s">
        <v>894</v>
      </c>
      <c r="C100" s="3" t="s">
        <v>895</v>
      </c>
      <c r="D100" s="3" t="s">
        <v>896</v>
      </c>
      <c r="E100" s="3" t="s">
        <v>704</v>
      </c>
      <c r="F100" s="3"/>
      <c r="G100" s="3"/>
      <c r="H100" s="3"/>
      <c r="I100" s="3"/>
      <c r="J100" s="3"/>
      <c r="K100" s="3"/>
      <c r="L100" s="3"/>
      <c r="M100" s="3"/>
      <c r="N100" s="3"/>
      <c r="O100" s="3"/>
      <c r="P100" s="3"/>
      <c r="Q100" s="3"/>
      <c r="R100" s="3"/>
      <c r="S100" s="3"/>
      <c r="T100" s="3"/>
      <c r="U100" s="3"/>
      <c r="V100" s="3"/>
      <c r="W100" s="3"/>
      <c r="X100" s="3"/>
      <c r="Y100" s="3"/>
      <c r="Z100" s="3"/>
      <c r="AA100" s="3"/>
    </row>
    <row r="101" spans="1:27" ht="15.75" customHeight="1" x14ac:dyDescent="0.25">
      <c r="A101" s="3" t="str">
        <f t="shared" si="6"/>
        <v>Salmeterol + Fluticasone propionate(Seretide ) 25/125 mg</v>
      </c>
      <c r="B101" s="3" t="s">
        <v>897</v>
      </c>
      <c r="C101" s="3" t="s">
        <v>898</v>
      </c>
      <c r="D101" s="3" t="s">
        <v>899</v>
      </c>
      <c r="E101" s="3" t="s">
        <v>704</v>
      </c>
      <c r="F101" s="3"/>
      <c r="G101" s="3"/>
      <c r="H101" s="3"/>
      <c r="I101" s="3"/>
      <c r="J101" s="3"/>
      <c r="K101" s="3"/>
      <c r="L101" s="3"/>
      <c r="M101" s="3"/>
      <c r="N101" s="3"/>
      <c r="O101" s="3"/>
      <c r="P101" s="3"/>
      <c r="Q101" s="3"/>
      <c r="R101" s="3"/>
      <c r="S101" s="3"/>
      <c r="T101" s="3"/>
      <c r="U101" s="3"/>
      <c r="V101" s="3"/>
      <c r="W101" s="3"/>
      <c r="X101" s="3"/>
      <c r="Y101" s="3"/>
      <c r="Z101" s="3"/>
      <c r="AA101" s="3"/>
    </row>
    <row r="102" spans="1:27" ht="15.75" customHeight="1" x14ac:dyDescent="0.25">
      <c r="A102" s="3" t="str">
        <f t="shared" si="6"/>
        <v>Salmeterol + Fluticasone propionate(Seretide ) 25/50 mg</v>
      </c>
      <c r="B102" s="3" t="s">
        <v>897</v>
      </c>
      <c r="C102" s="3" t="s">
        <v>898</v>
      </c>
      <c r="D102" s="3" t="s">
        <v>900</v>
      </c>
      <c r="E102" s="3" t="s">
        <v>704</v>
      </c>
      <c r="F102" s="3"/>
      <c r="G102" s="3"/>
      <c r="H102" s="3"/>
      <c r="I102" s="3"/>
      <c r="J102" s="3"/>
      <c r="K102" s="3"/>
      <c r="L102" s="3"/>
      <c r="M102" s="3"/>
      <c r="N102" s="3"/>
      <c r="O102" s="3"/>
      <c r="P102" s="3"/>
      <c r="Q102" s="3"/>
      <c r="R102" s="3"/>
      <c r="S102" s="3"/>
      <c r="T102" s="3"/>
      <c r="U102" s="3"/>
      <c r="V102" s="3"/>
      <c r="W102" s="3"/>
      <c r="X102" s="3"/>
      <c r="Y102" s="3"/>
      <c r="Z102" s="3"/>
      <c r="AA102" s="3"/>
    </row>
    <row r="103" spans="1:27" ht="15.75" customHeight="1" x14ac:dyDescent="0.25">
      <c r="A103" s="3" t="str">
        <f t="shared" si="6"/>
        <v>Sitagliptin Metformin(Velmetia) 50mg/1g Film Coated</v>
      </c>
      <c r="B103" s="3" t="s">
        <v>901</v>
      </c>
      <c r="C103" s="3" t="s">
        <v>902</v>
      </c>
      <c r="D103" s="3" t="s">
        <v>903</v>
      </c>
      <c r="E103" s="3" t="s">
        <v>704</v>
      </c>
      <c r="F103" s="3"/>
      <c r="G103" s="3"/>
      <c r="H103" s="3"/>
      <c r="I103" s="3"/>
      <c r="J103" s="3"/>
      <c r="K103" s="3"/>
      <c r="L103" s="3"/>
      <c r="M103" s="3"/>
      <c r="N103" s="3"/>
      <c r="O103" s="3"/>
      <c r="P103" s="3"/>
      <c r="Q103" s="3"/>
      <c r="R103" s="3"/>
      <c r="S103" s="3"/>
      <c r="T103" s="3"/>
      <c r="U103" s="3"/>
      <c r="V103" s="3"/>
      <c r="W103" s="3"/>
      <c r="X103" s="3"/>
      <c r="Y103" s="3"/>
      <c r="Z103" s="3"/>
      <c r="AA103" s="3"/>
    </row>
    <row r="104" spans="1:27" ht="15.75" customHeight="1" x14ac:dyDescent="0.25">
      <c r="A104" s="3" t="str">
        <f t="shared" si="6"/>
        <v>Sodium Ascorbate Zinc(ImmunPro) 500mg</v>
      </c>
      <c r="B104" s="3" t="s">
        <v>850</v>
      </c>
      <c r="C104" s="3" t="s">
        <v>851</v>
      </c>
      <c r="D104" s="3" t="s">
        <v>737</v>
      </c>
      <c r="E104" s="3" t="s">
        <v>704</v>
      </c>
      <c r="F104" s="3"/>
      <c r="G104" s="3"/>
      <c r="H104" s="3"/>
      <c r="I104" s="3"/>
      <c r="J104" s="3"/>
      <c r="K104" s="3"/>
      <c r="L104" s="3"/>
      <c r="M104" s="3"/>
      <c r="N104" s="3"/>
      <c r="O104" s="3"/>
      <c r="P104" s="3"/>
      <c r="Q104" s="3"/>
      <c r="R104" s="3"/>
      <c r="S104" s="3"/>
      <c r="T104" s="3"/>
      <c r="U104" s="3"/>
      <c r="V104" s="3"/>
      <c r="W104" s="3"/>
      <c r="X104" s="3"/>
      <c r="Y104" s="3"/>
      <c r="Z104" s="3"/>
      <c r="AA104" s="3"/>
    </row>
    <row r="105" spans="1:27" ht="15.75" customHeight="1" x14ac:dyDescent="0.25">
      <c r="A105" s="3" t="str">
        <f t="shared" si="6"/>
        <v>Spironolactone(Spire) 50mg</v>
      </c>
      <c r="B105" s="3" t="s">
        <v>904</v>
      </c>
      <c r="C105" s="3" t="s">
        <v>726</v>
      </c>
      <c r="D105" s="3" t="s">
        <v>729</v>
      </c>
      <c r="E105" s="3" t="s">
        <v>704</v>
      </c>
      <c r="F105" s="3"/>
      <c r="G105" s="3"/>
      <c r="H105" s="3"/>
      <c r="I105" s="3"/>
      <c r="J105" s="3"/>
      <c r="K105" s="3"/>
      <c r="L105" s="3"/>
      <c r="M105" s="3"/>
      <c r="N105" s="3"/>
      <c r="O105" s="3"/>
      <c r="P105" s="3"/>
      <c r="Q105" s="3"/>
      <c r="R105" s="3"/>
      <c r="S105" s="3"/>
      <c r="T105" s="3"/>
      <c r="U105" s="3"/>
      <c r="V105" s="3"/>
      <c r="W105" s="3"/>
      <c r="X105" s="3"/>
      <c r="Y105" s="3"/>
      <c r="Z105" s="3"/>
      <c r="AA105" s="3"/>
    </row>
    <row r="106" spans="1:27" ht="15.75" customHeight="1" x14ac:dyDescent="0.25">
      <c r="A106" s="3" t="str">
        <f t="shared" si="6"/>
        <v>Spirulina(Blue Eco Farm) Powder 90grams</v>
      </c>
      <c r="B106" s="3" t="s">
        <v>905</v>
      </c>
      <c r="C106" s="3" t="s">
        <v>906</v>
      </c>
      <c r="D106" s="3" t="s">
        <v>907</v>
      </c>
      <c r="E106" s="3" t="s">
        <v>704</v>
      </c>
      <c r="F106" s="3"/>
      <c r="G106" s="3"/>
      <c r="H106" s="3"/>
      <c r="I106" s="3"/>
      <c r="J106" s="3"/>
      <c r="K106" s="3"/>
      <c r="L106" s="3"/>
      <c r="M106" s="3"/>
      <c r="N106" s="3"/>
      <c r="O106" s="3"/>
      <c r="P106" s="3"/>
      <c r="Q106" s="3"/>
      <c r="R106" s="3"/>
      <c r="S106" s="3"/>
      <c r="T106" s="3"/>
      <c r="U106" s="3"/>
      <c r="V106" s="3"/>
      <c r="W106" s="3"/>
      <c r="X106" s="3"/>
      <c r="Y106" s="3"/>
      <c r="Z106" s="3"/>
      <c r="AA106" s="3"/>
    </row>
    <row r="107" spans="1:27" ht="15.75" customHeight="1" x14ac:dyDescent="0.25">
      <c r="A107" s="3" t="str">
        <f t="shared" si="6"/>
        <v>Spore Probiotic(Erceflora) 5ml</v>
      </c>
      <c r="B107" s="3" t="s">
        <v>908</v>
      </c>
      <c r="C107" s="3" t="s">
        <v>909</v>
      </c>
      <c r="D107" s="3" t="s">
        <v>910</v>
      </c>
      <c r="E107" s="3" t="s">
        <v>704</v>
      </c>
      <c r="F107" s="3"/>
      <c r="G107" s="3"/>
      <c r="H107" s="3"/>
      <c r="I107" s="3"/>
      <c r="J107" s="3"/>
      <c r="K107" s="3"/>
      <c r="L107" s="3"/>
      <c r="M107" s="3"/>
      <c r="N107" s="3"/>
      <c r="O107" s="3"/>
      <c r="P107" s="3"/>
      <c r="Q107" s="3"/>
      <c r="R107" s="3"/>
      <c r="S107" s="3"/>
      <c r="T107" s="3"/>
      <c r="U107" s="3"/>
      <c r="V107" s="3"/>
      <c r="W107" s="3"/>
      <c r="X107" s="3"/>
      <c r="Y107" s="3"/>
      <c r="Z107" s="3"/>
      <c r="AA107" s="3"/>
    </row>
    <row r="108" spans="1:27" ht="15.75" customHeight="1" x14ac:dyDescent="0.25">
      <c r="A108" s="3" t="str">
        <f t="shared" si="6"/>
        <v>Syrup(Tempra) 120mg/5ml 60ml</v>
      </c>
      <c r="B108" s="3" t="s">
        <v>911</v>
      </c>
      <c r="C108" s="3" t="s">
        <v>912</v>
      </c>
      <c r="D108" s="3" t="s">
        <v>913</v>
      </c>
      <c r="E108" s="3" t="s">
        <v>704</v>
      </c>
      <c r="F108" s="3"/>
      <c r="G108" s="3"/>
      <c r="H108" s="3"/>
      <c r="I108" s="3"/>
      <c r="J108" s="3"/>
      <c r="K108" s="3"/>
      <c r="L108" s="3"/>
      <c r="M108" s="3"/>
      <c r="N108" s="3"/>
      <c r="O108" s="3"/>
      <c r="P108" s="3"/>
      <c r="Q108" s="3"/>
      <c r="R108" s="3"/>
      <c r="S108" s="3"/>
      <c r="T108" s="3"/>
      <c r="U108" s="3"/>
      <c r="V108" s="3"/>
      <c r="W108" s="3"/>
      <c r="X108" s="3"/>
      <c r="Y108" s="3"/>
      <c r="Z108" s="3"/>
      <c r="AA108" s="3"/>
    </row>
    <row r="109" spans="1:27" ht="15.75" customHeight="1" x14ac:dyDescent="0.25">
      <c r="A109" s="3" t="str">
        <f t="shared" si="6"/>
        <v>Trimetazidine Dihydrochloride(Vastarel OD) 80mg</v>
      </c>
      <c r="B109" s="3" t="s">
        <v>914</v>
      </c>
      <c r="C109" s="3" t="s">
        <v>915</v>
      </c>
      <c r="D109" s="3" t="s">
        <v>740</v>
      </c>
      <c r="E109" s="3" t="s">
        <v>704</v>
      </c>
      <c r="F109" s="3"/>
      <c r="G109" s="3"/>
      <c r="H109" s="3"/>
      <c r="I109" s="3"/>
      <c r="J109" s="3"/>
      <c r="K109" s="3"/>
      <c r="L109" s="3"/>
      <c r="M109" s="3"/>
      <c r="N109" s="3"/>
      <c r="O109" s="3"/>
      <c r="P109" s="3"/>
      <c r="Q109" s="3"/>
      <c r="R109" s="3"/>
      <c r="S109" s="3"/>
      <c r="T109" s="3"/>
      <c r="U109" s="3"/>
      <c r="V109" s="3"/>
      <c r="W109" s="3"/>
      <c r="X109" s="3"/>
      <c r="Y109" s="3"/>
      <c r="Z109" s="3"/>
      <c r="AA109" s="3"/>
    </row>
    <row r="110" spans="1:27" ht="15.75" customHeight="1" x14ac:dyDescent="0.25">
      <c r="A110" s="3" t="str">
        <f t="shared" si="6"/>
        <v>Vymada(Sacubitril, Valsartan) 100mg</v>
      </c>
      <c r="B110" s="3" t="s">
        <v>788</v>
      </c>
      <c r="C110" s="3" t="s">
        <v>916</v>
      </c>
      <c r="D110" s="3" t="s">
        <v>725</v>
      </c>
      <c r="E110" s="3" t="s">
        <v>704</v>
      </c>
      <c r="F110" s="3"/>
      <c r="G110" s="3"/>
      <c r="H110" s="3"/>
      <c r="I110" s="3"/>
      <c r="J110" s="3"/>
      <c r="K110" s="3"/>
      <c r="L110" s="3"/>
      <c r="M110" s="3"/>
      <c r="N110" s="3"/>
      <c r="O110" s="3"/>
      <c r="P110" s="3"/>
      <c r="Q110" s="3"/>
      <c r="R110" s="3"/>
      <c r="S110" s="3"/>
      <c r="T110" s="3"/>
      <c r="U110" s="3"/>
      <c r="V110" s="3"/>
      <c r="W110" s="3"/>
      <c r="X110" s="3"/>
      <c r="Y110" s="3"/>
      <c r="Z110" s="3"/>
      <c r="AA110" s="3"/>
    </row>
    <row r="111" spans="1:27" ht="15.75" customHeight="1" x14ac:dyDescent="0.25">
      <c r="A111" s="3" t="str">
        <f t="shared" si="6"/>
        <v>Vymada(Sacubitril, Valsartan) 200mg</v>
      </c>
      <c r="B111" s="3" t="s">
        <v>788</v>
      </c>
      <c r="C111" s="3" t="s">
        <v>916</v>
      </c>
      <c r="D111" s="3" t="s">
        <v>790</v>
      </c>
      <c r="E111" s="3" t="s">
        <v>704</v>
      </c>
      <c r="F111" s="3"/>
      <c r="G111" s="3"/>
      <c r="H111" s="3"/>
      <c r="I111" s="3"/>
      <c r="J111" s="3"/>
      <c r="K111" s="3"/>
      <c r="L111" s="3"/>
      <c r="M111" s="3"/>
      <c r="N111" s="3"/>
      <c r="O111" s="3"/>
      <c r="P111" s="3"/>
      <c r="Q111" s="3"/>
      <c r="R111" s="3"/>
      <c r="S111" s="3"/>
      <c r="T111" s="3"/>
      <c r="U111" s="3"/>
      <c r="V111" s="3"/>
      <c r="W111" s="3"/>
      <c r="X111" s="3"/>
      <c r="Y111" s="3"/>
      <c r="Z111" s="3"/>
      <c r="AA111" s="3"/>
    </row>
    <row r="112" spans="1:27" ht="15.75" customHeight="1" x14ac:dyDescent="0.25">
      <c r="A112" s="3" t="str">
        <f t="shared" si="6"/>
        <v>Vymada(Sacubitril, Valsartan) 200mg</v>
      </c>
      <c r="B112" s="3" t="s">
        <v>788</v>
      </c>
      <c r="C112" s="3" t="s">
        <v>916</v>
      </c>
      <c r="D112" s="3" t="s">
        <v>790</v>
      </c>
      <c r="E112" s="3" t="s">
        <v>704</v>
      </c>
      <c r="F112" s="3"/>
      <c r="G112" s="3"/>
      <c r="H112" s="3"/>
      <c r="I112" s="3"/>
      <c r="J112" s="3"/>
      <c r="K112" s="3"/>
      <c r="L112" s="3"/>
      <c r="M112" s="3"/>
      <c r="N112" s="3"/>
      <c r="O112" s="3"/>
      <c r="P112" s="3"/>
      <c r="Q112" s="3"/>
      <c r="R112" s="3"/>
      <c r="S112" s="3"/>
      <c r="T112" s="3"/>
      <c r="U112" s="3"/>
      <c r="V112" s="3"/>
      <c r="W112" s="3"/>
      <c r="X112" s="3"/>
      <c r="Y112" s="3"/>
      <c r="Z112" s="3"/>
      <c r="AA112" s="3"/>
    </row>
    <row r="113" spans="1:27" ht="15.75" customHeight="1" x14ac:dyDescent="0.25">
      <c r="A113" s="3" t="str">
        <f t="shared" si="6"/>
        <v>Zeltine-MR(Gliclazide ) 60mg</v>
      </c>
      <c r="B113" s="3" t="s">
        <v>778</v>
      </c>
      <c r="C113" s="3" t="s">
        <v>917</v>
      </c>
      <c r="D113" s="3" t="s">
        <v>780</v>
      </c>
      <c r="E113" s="3" t="s">
        <v>704</v>
      </c>
      <c r="F113" s="3"/>
      <c r="G113" s="3"/>
      <c r="H113" s="3"/>
      <c r="I113" s="3"/>
      <c r="J113" s="3"/>
      <c r="K113" s="3"/>
      <c r="L113" s="3"/>
      <c r="M113" s="3"/>
      <c r="N113" s="3"/>
      <c r="O113" s="3"/>
      <c r="P113" s="3"/>
      <c r="Q113" s="3"/>
      <c r="R113" s="3"/>
      <c r="S113" s="3"/>
      <c r="T113" s="3"/>
      <c r="U113" s="3"/>
      <c r="V113" s="3"/>
      <c r="W113" s="3"/>
      <c r="X113" s="3"/>
      <c r="Y113" s="3"/>
      <c r="Z113" s="3"/>
      <c r="AA113" s="3"/>
    </row>
    <row r="114" spans="1:27" ht="15.75" customHeight="1" x14ac:dyDescent="0.25">
      <c r="A114" s="3" t="str">
        <f t="shared" si="6"/>
        <v>(Omega) 120ml</v>
      </c>
      <c r="B114" s="3" t="s">
        <v>718</v>
      </c>
      <c r="C114" s="3"/>
      <c r="D114" s="3" t="s">
        <v>719</v>
      </c>
      <c r="E114" s="3" t="s">
        <v>704</v>
      </c>
      <c r="F114" s="3"/>
      <c r="G114" s="3"/>
      <c r="H114" s="3"/>
      <c r="I114" s="3"/>
      <c r="J114" s="3"/>
      <c r="K114" s="3"/>
      <c r="L114" s="3"/>
      <c r="M114" s="3"/>
      <c r="N114" s="3"/>
      <c r="O114" s="3"/>
      <c r="P114" s="3"/>
      <c r="Q114" s="3"/>
      <c r="R114" s="3"/>
      <c r="S114" s="3"/>
      <c r="T114" s="3"/>
      <c r="U114" s="3"/>
      <c r="V114" s="3"/>
      <c r="W114" s="3"/>
      <c r="X114" s="3"/>
      <c r="Y114" s="3"/>
      <c r="Z114" s="3"/>
      <c r="AA114" s="3"/>
    </row>
    <row r="115" spans="1:27" ht="15.75" customHeight="1" x14ac:dyDescent="0.25">
      <c r="A115" s="3" t="str">
        <f t="shared" si="6"/>
        <v>(Omega) 60ml</v>
      </c>
      <c r="B115" s="3" t="s">
        <v>718</v>
      </c>
      <c r="C115" s="3"/>
      <c r="D115" s="3" t="s">
        <v>720</v>
      </c>
      <c r="E115" s="3" t="s">
        <v>704</v>
      </c>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x14ac:dyDescent="0.25">
      <c r="A116" s="3" t="str">
        <f t="shared" si="6"/>
        <v>(Rosuvastatin) 5mg</v>
      </c>
      <c r="B116" s="3" t="s">
        <v>721</v>
      </c>
      <c r="C116" s="3"/>
      <c r="D116" s="3" t="s">
        <v>722</v>
      </c>
      <c r="E116" s="3" t="s">
        <v>704</v>
      </c>
      <c r="F116" s="3"/>
      <c r="G116" s="3"/>
      <c r="H116" s="3"/>
      <c r="I116" s="3"/>
      <c r="J116" s="3"/>
      <c r="K116" s="3"/>
      <c r="L116" s="3"/>
      <c r="M116" s="3"/>
      <c r="N116" s="3"/>
      <c r="O116" s="3"/>
      <c r="P116" s="3"/>
      <c r="Q116" s="3"/>
      <c r="R116" s="3"/>
      <c r="S116" s="3"/>
      <c r="T116" s="3"/>
      <c r="U116" s="3"/>
      <c r="V116" s="3"/>
      <c r="W116" s="3"/>
      <c r="X116" s="3"/>
      <c r="Y116" s="3"/>
      <c r="Z116" s="3"/>
      <c r="AA116" s="3"/>
    </row>
    <row r="117" spans="1:27" ht="15.75" customHeight="1" x14ac:dyDescent="0.25">
      <c r="A117" s="3" t="str">
        <f t="shared" ref="A117:A149" si="8">C117&amp;IF(B117&lt;&gt;"","("&amp;B117&amp;") "," ")&amp;D117</f>
        <v>Electric Fan(Union) Industrial 18"</v>
      </c>
      <c r="B117" s="3" t="s">
        <v>919</v>
      </c>
      <c r="C117" s="3" t="s">
        <v>920</v>
      </c>
      <c r="D117" s="3" t="s">
        <v>921</v>
      </c>
      <c r="E117" s="3" t="s">
        <v>713</v>
      </c>
      <c r="F117" s="3"/>
      <c r="G117" s="3"/>
      <c r="H117" s="3"/>
      <c r="I117" s="3"/>
      <c r="J117" s="3"/>
      <c r="K117" s="3"/>
      <c r="L117" s="3"/>
      <c r="M117" s="3"/>
      <c r="N117" s="3"/>
      <c r="O117" s="3"/>
      <c r="P117" s="3"/>
      <c r="Q117" s="3"/>
      <c r="R117" s="3"/>
      <c r="S117" s="3"/>
      <c r="T117" s="3"/>
      <c r="U117" s="3"/>
      <c r="V117" s="3"/>
      <c r="W117" s="3"/>
      <c r="X117" s="3"/>
      <c r="Y117" s="3"/>
      <c r="Z117" s="3"/>
      <c r="AA117" s="3"/>
    </row>
    <row r="118" spans="1:27" ht="15.75" customHeight="1" x14ac:dyDescent="0.25">
      <c r="A118" s="3" t="str">
        <f t="shared" si="8"/>
        <v>Drill Bit Masonry</v>
      </c>
      <c r="B118" s="3"/>
      <c r="C118" s="3" t="s">
        <v>1154</v>
      </c>
      <c r="D118" s="3" t="s">
        <v>1155</v>
      </c>
      <c r="E118" s="3" t="s">
        <v>714</v>
      </c>
      <c r="F118" s="3"/>
      <c r="G118" s="3"/>
      <c r="H118" s="3"/>
      <c r="I118" s="3"/>
      <c r="J118" s="3"/>
      <c r="K118" s="3"/>
      <c r="L118" s="3"/>
      <c r="M118" s="3"/>
      <c r="N118" s="3"/>
      <c r="O118" s="3"/>
      <c r="P118" s="3"/>
      <c r="Q118" s="3"/>
      <c r="R118" s="3"/>
      <c r="S118" s="3"/>
      <c r="T118" s="3"/>
      <c r="U118" s="3"/>
      <c r="V118" s="3"/>
      <c r="W118" s="3"/>
      <c r="X118" s="3"/>
      <c r="Y118" s="3"/>
      <c r="Z118" s="3"/>
      <c r="AA118" s="3"/>
    </row>
    <row r="119" spans="1:27" ht="15.75" customHeight="1" x14ac:dyDescent="0.25">
      <c r="A119" s="3" t="str">
        <f t="shared" si="8"/>
        <v xml:space="preserve">Drill Bit </v>
      </c>
      <c r="B119" s="3"/>
      <c r="C119" s="3" t="s">
        <v>1154</v>
      </c>
      <c r="D119" s="3"/>
      <c r="E119" s="3" t="s">
        <v>714</v>
      </c>
      <c r="F119" s="3"/>
      <c r="G119" s="3"/>
      <c r="H119" s="3"/>
      <c r="I119" s="3"/>
      <c r="J119" s="3"/>
      <c r="K119" s="3"/>
      <c r="L119" s="3"/>
      <c r="M119" s="3"/>
      <c r="N119" s="3"/>
      <c r="O119" s="3"/>
      <c r="P119" s="3"/>
      <c r="Q119" s="3"/>
      <c r="R119" s="3"/>
      <c r="S119" s="3"/>
      <c r="T119" s="3"/>
      <c r="U119" s="3"/>
      <c r="V119" s="3"/>
      <c r="W119" s="3"/>
      <c r="X119" s="3"/>
      <c r="Y119" s="3"/>
      <c r="Z119" s="3"/>
      <c r="AA119" s="3"/>
    </row>
    <row r="120" spans="1:27" ht="15.75" customHeight="1" x14ac:dyDescent="0.25">
      <c r="A120" s="3" t="str">
        <f t="shared" si="8"/>
        <v>Tox with Metal Screw</v>
      </c>
      <c r="B120" s="3"/>
      <c r="C120" s="3" t="s">
        <v>1156</v>
      </c>
      <c r="D120" s="3" t="s">
        <v>1157</v>
      </c>
      <c r="E120" s="3" t="s">
        <v>714</v>
      </c>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x14ac:dyDescent="0.25">
      <c r="A121" s="3" t="str">
        <f t="shared" si="8"/>
        <v>Underwear Men</v>
      </c>
      <c r="B121" s="3"/>
      <c r="C121" s="3" t="s">
        <v>1160</v>
      </c>
      <c r="D121" s="3" t="s">
        <v>1161</v>
      </c>
      <c r="E121" s="3" t="s">
        <v>715</v>
      </c>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x14ac:dyDescent="0.25">
      <c r="A122" s="3" t="str">
        <f t="shared" si="8"/>
        <v xml:space="preserve"> (Yakult) 80ml</v>
      </c>
      <c r="B122" s="3" t="s">
        <v>922</v>
      </c>
      <c r="C122" s="3" t="s">
        <v>20</v>
      </c>
      <c r="D122" s="3" t="s">
        <v>923</v>
      </c>
      <c r="E122" s="3" t="s">
        <v>705</v>
      </c>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x14ac:dyDescent="0.25">
      <c r="A123" s="3" t="str">
        <f t="shared" si="8"/>
        <v>3in1 Mixes(Family Choice) 250g</v>
      </c>
      <c r="B123" s="3" t="s">
        <v>924</v>
      </c>
      <c r="C123" s="3" t="s">
        <v>925</v>
      </c>
      <c r="D123" s="3" t="s">
        <v>926</v>
      </c>
      <c r="E123" s="3" t="s">
        <v>705</v>
      </c>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x14ac:dyDescent="0.25">
      <c r="A124" s="3" t="str">
        <f t="shared" si="8"/>
        <v xml:space="preserve">Bread (Julies) Sliced Bread Regular </v>
      </c>
      <c r="B124" s="3" t="s">
        <v>956</v>
      </c>
      <c r="C124" s="3" t="s">
        <v>954</v>
      </c>
      <c r="D124" s="3" t="s">
        <v>957</v>
      </c>
      <c r="E124" s="3" t="s">
        <v>705</v>
      </c>
      <c r="F124" s="3"/>
      <c r="G124" s="3"/>
      <c r="H124" s="3"/>
      <c r="I124" s="3"/>
      <c r="J124" s="3" t="str">
        <f>A124</f>
        <v xml:space="preserve">Bread (Julies) Sliced Bread Regular </v>
      </c>
      <c r="K124" s="3"/>
      <c r="L124" s="3"/>
      <c r="M124" s="3"/>
      <c r="N124" s="3"/>
      <c r="O124" s="3"/>
      <c r="P124" s="3"/>
      <c r="Q124" s="3"/>
      <c r="R124" s="3"/>
      <c r="S124" s="3"/>
      <c r="T124" s="3"/>
      <c r="U124" s="3"/>
      <c r="V124" s="3"/>
      <c r="W124" s="3"/>
      <c r="X124" s="3"/>
      <c r="Y124" s="3"/>
      <c r="Z124" s="3"/>
      <c r="AA124" s="3"/>
    </row>
    <row r="125" spans="1:27" ht="15.75" customHeight="1" x14ac:dyDescent="0.25">
      <c r="A125" s="3" t="str">
        <f t="shared" si="8"/>
        <v>Bread  French Bread</v>
      </c>
      <c r="B125" s="3"/>
      <c r="C125" s="3" t="s">
        <v>954</v>
      </c>
      <c r="D125" s="3" t="s">
        <v>955</v>
      </c>
      <c r="E125" s="3" t="s">
        <v>705</v>
      </c>
      <c r="F125" s="3"/>
      <c r="G125" s="3"/>
      <c r="H125" s="3"/>
      <c r="I125" s="3"/>
      <c r="J125" s="3" t="str">
        <f>A125</f>
        <v>Bread  French Bread</v>
      </c>
      <c r="K125" s="3"/>
      <c r="L125" s="3"/>
      <c r="M125" s="3"/>
      <c r="N125" s="3"/>
      <c r="O125" s="3"/>
      <c r="P125" s="3"/>
      <c r="Q125" s="3"/>
      <c r="R125" s="3"/>
      <c r="S125" s="3"/>
      <c r="T125" s="3"/>
      <c r="U125" s="3"/>
      <c r="V125" s="3"/>
      <c r="W125" s="3"/>
      <c r="X125" s="3"/>
      <c r="Y125" s="3"/>
      <c r="Z125" s="3"/>
      <c r="AA125" s="3"/>
    </row>
    <row r="126" spans="1:27" ht="15.75" customHeight="1" x14ac:dyDescent="0.25">
      <c r="A126" s="3" t="str">
        <f t="shared" si="8"/>
        <v>Bread  Assorted</v>
      </c>
      <c r="B126" s="3"/>
      <c r="C126" s="3" t="s">
        <v>954</v>
      </c>
      <c r="D126" s="3" t="s">
        <v>927</v>
      </c>
      <c r="E126" s="3" t="s">
        <v>705</v>
      </c>
      <c r="F126" s="3"/>
      <c r="G126" s="3"/>
      <c r="H126" s="3"/>
      <c r="I126" s="3"/>
      <c r="J126" s="3" t="str">
        <f>A126</f>
        <v>Bread  Assorted</v>
      </c>
      <c r="K126" s="3"/>
      <c r="L126" s="3"/>
      <c r="M126" s="3"/>
      <c r="N126" s="3"/>
      <c r="O126" s="3"/>
      <c r="P126" s="3"/>
      <c r="Q126" s="3"/>
      <c r="R126" s="3"/>
      <c r="S126" s="3"/>
      <c r="T126" s="3"/>
      <c r="U126" s="3"/>
      <c r="V126" s="3"/>
      <c r="W126" s="3"/>
      <c r="X126" s="3"/>
      <c r="Y126" s="3"/>
      <c r="Z126" s="3"/>
      <c r="AA126" s="3"/>
    </row>
    <row r="127" spans="1:27" ht="15.75" customHeight="1" x14ac:dyDescent="0.25">
      <c r="A127" s="3" t="str">
        <f t="shared" ref="A127" si="9">C127&amp;IF(B127&lt;&gt;"","("&amp;B127&amp;") "," ")&amp;D127</f>
        <v xml:space="preserve">Wheat Bread  </v>
      </c>
      <c r="B127" s="3"/>
      <c r="C127" s="3" t="s">
        <v>1216</v>
      </c>
      <c r="D127" s="3"/>
      <c r="E127" s="3" t="s">
        <v>705</v>
      </c>
      <c r="F127" s="3"/>
      <c r="G127" s="3"/>
      <c r="H127" s="3"/>
      <c r="I127" s="3"/>
      <c r="J127" s="3" t="str">
        <f>A127</f>
        <v xml:space="preserve">Wheat Bread  </v>
      </c>
      <c r="K127" s="3"/>
      <c r="L127" s="3"/>
      <c r="M127" s="3"/>
      <c r="N127" s="3"/>
      <c r="O127" s="3"/>
      <c r="P127" s="3"/>
      <c r="Q127" s="3"/>
      <c r="R127" s="3"/>
      <c r="S127" s="3"/>
      <c r="T127" s="3"/>
      <c r="U127" s="3"/>
      <c r="V127" s="3"/>
      <c r="W127" s="3"/>
      <c r="X127" s="3"/>
      <c r="Y127" s="3"/>
      <c r="Z127" s="3"/>
      <c r="AA127" s="3"/>
    </row>
    <row r="128" spans="1:27" ht="15.75" customHeight="1" x14ac:dyDescent="0.25">
      <c r="A128" s="3" t="str">
        <f t="shared" si="8"/>
        <v>Wheat Bread  400g</v>
      </c>
      <c r="B128" s="3"/>
      <c r="C128" s="3" t="s">
        <v>1216</v>
      </c>
      <c r="D128" s="3" t="s">
        <v>1217</v>
      </c>
      <c r="E128" s="3" t="s">
        <v>705</v>
      </c>
      <c r="F128" s="3"/>
      <c r="G128" s="3"/>
      <c r="H128" s="3"/>
      <c r="I128" s="3"/>
      <c r="J128" s="3" t="str">
        <f>A128</f>
        <v>Wheat Bread  400g</v>
      </c>
      <c r="K128" s="3"/>
      <c r="L128" s="3"/>
      <c r="M128" s="3"/>
      <c r="N128" s="3"/>
      <c r="O128" s="3"/>
      <c r="P128" s="3"/>
      <c r="Q128" s="3"/>
      <c r="R128" s="3"/>
      <c r="S128" s="3"/>
      <c r="T128" s="3"/>
      <c r="U128" s="3"/>
      <c r="V128" s="3"/>
      <c r="W128" s="3"/>
      <c r="X128" s="3"/>
      <c r="Y128" s="3"/>
      <c r="Z128" s="3"/>
      <c r="AA128" s="3"/>
    </row>
    <row r="129" spans="1:27" ht="15.75" customHeight="1" x14ac:dyDescent="0.25">
      <c r="A129" s="3" t="str">
        <f t="shared" si="8"/>
        <v>Bucket Meal(KFC) Fried Chicken</v>
      </c>
      <c r="B129" s="3" t="s">
        <v>524</v>
      </c>
      <c r="C129" s="3" t="s">
        <v>1014</v>
      </c>
      <c r="D129" s="3" t="s">
        <v>985</v>
      </c>
      <c r="E129" s="3" t="s">
        <v>705</v>
      </c>
      <c r="F129" s="3"/>
      <c r="G129" s="3"/>
      <c r="H129" s="3"/>
      <c r="I129" s="3"/>
      <c r="J129" s="3"/>
      <c r="K129" s="3"/>
      <c r="L129" s="3"/>
      <c r="M129" s="3"/>
      <c r="N129" s="3"/>
      <c r="O129" s="3"/>
      <c r="P129" s="3"/>
      <c r="Q129" s="3"/>
      <c r="R129" s="3"/>
      <c r="S129" s="3"/>
      <c r="T129" s="3"/>
      <c r="U129" s="3"/>
      <c r="V129" s="3"/>
      <c r="W129" s="3"/>
      <c r="X129" s="3"/>
      <c r="Y129" s="3"/>
      <c r="Z129" s="3"/>
      <c r="AA129" s="3"/>
    </row>
    <row r="130" spans="1:27" ht="15.75" customHeight="1" x14ac:dyDescent="0.25">
      <c r="A130" s="3" t="str">
        <f t="shared" si="8"/>
        <v>Canned Sardines(Family's Brand) Spanish Style 155g</v>
      </c>
      <c r="B130" s="3" t="s">
        <v>1184</v>
      </c>
      <c r="C130" s="3" t="s">
        <v>1182</v>
      </c>
      <c r="D130" s="3" t="s">
        <v>1183</v>
      </c>
      <c r="E130" s="3" t="s">
        <v>705</v>
      </c>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x14ac:dyDescent="0.25">
      <c r="A131" s="3" t="str">
        <f t="shared" si="8"/>
        <v>Canned Tuna(Century Tuna) Chunks in Water 184g</v>
      </c>
      <c r="B131" s="3" t="s">
        <v>1185</v>
      </c>
      <c r="C131" s="3" t="s">
        <v>1180</v>
      </c>
      <c r="D131" s="3" t="s">
        <v>1181</v>
      </c>
      <c r="E131" s="3" t="s">
        <v>705</v>
      </c>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x14ac:dyDescent="0.25">
      <c r="A132" s="3" t="str">
        <f t="shared" si="8"/>
        <v>Century Egg 6 pcs pack</v>
      </c>
      <c r="B132" s="3"/>
      <c r="C132" s="3" t="s">
        <v>958</v>
      </c>
      <c r="D132" s="3" t="s">
        <v>959</v>
      </c>
      <c r="E132" s="3" t="s">
        <v>705</v>
      </c>
      <c r="F132" s="3"/>
      <c r="G132" s="3"/>
      <c r="H132" s="3"/>
      <c r="I132" s="3"/>
      <c r="J132" s="3" t="str">
        <f>A132</f>
        <v>Century Egg 6 pcs pack</v>
      </c>
      <c r="K132" s="3"/>
      <c r="L132" s="3"/>
      <c r="M132" s="3"/>
      <c r="N132" s="3"/>
      <c r="O132" s="3"/>
      <c r="P132" s="3"/>
      <c r="Q132" s="3"/>
      <c r="R132" s="3"/>
      <c r="S132" s="3"/>
      <c r="T132" s="3"/>
      <c r="U132" s="3"/>
      <c r="V132" s="3"/>
      <c r="W132" s="3"/>
      <c r="X132" s="3"/>
      <c r="Y132" s="3"/>
      <c r="Z132" s="3"/>
      <c r="AA132" s="3"/>
    </row>
    <row r="133" spans="1:27" ht="15.75" customHeight="1" x14ac:dyDescent="0.25">
      <c r="A133" s="3" t="str">
        <f t="shared" si="8"/>
        <v>Choco Double Hazelnut Spread(Goya) 750g</v>
      </c>
      <c r="B133" s="3" t="s">
        <v>1084</v>
      </c>
      <c r="C133" s="3" t="s">
        <v>1085</v>
      </c>
      <c r="D133" s="3" t="s">
        <v>1086</v>
      </c>
      <c r="E133" s="3" t="s">
        <v>705</v>
      </c>
      <c r="F133" s="3"/>
      <c r="G133" s="3"/>
      <c r="H133" s="3"/>
      <c r="I133" s="3"/>
      <c r="J133" s="3"/>
      <c r="K133" s="3"/>
      <c r="L133" s="3"/>
      <c r="M133" s="3"/>
      <c r="N133" s="3"/>
      <c r="O133" s="3"/>
      <c r="P133" s="3"/>
      <c r="Q133" s="3"/>
      <c r="R133" s="3"/>
      <c r="S133" s="3"/>
      <c r="T133" s="3"/>
      <c r="U133" s="3"/>
      <c r="V133" s="3"/>
      <c r="W133" s="3"/>
      <c r="X133" s="3"/>
      <c r="Y133" s="3"/>
      <c r="Z133" s="3"/>
      <c r="AA133" s="3"/>
    </row>
    <row r="134" spans="1:27" ht="15.75" customHeight="1" x14ac:dyDescent="0.25">
      <c r="A134" s="3" t="str">
        <f t="shared" si="8"/>
        <v xml:space="preserve">Chop Suey </v>
      </c>
      <c r="B134" s="3"/>
      <c r="C134" s="3" t="s">
        <v>960</v>
      </c>
      <c r="D134" s="3"/>
      <c r="E134" s="3" t="s">
        <v>705</v>
      </c>
      <c r="F134" s="3"/>
      <c r="G134" s="3"/>
      <c r="H134" s="3"/>
      <c r="I134" s="3"/>
      <c r="J134" s="3" t="str">
        <f t="shared" ref="J134:J144" si="10">A134</f>
        <v xml:space="preserve">Chop Suey </v>
      </c>
      <c r="K134" s="3"/>
      <c r="L134" s="3"/>
      <c r="M134" s="3"/>
      <c r="N134" s="3"/>
      <c r="O134" s="3"/>
      <c r="P134" s="3"/>
      <c r="Q134" s="3"/>
      <c r="R134" s="3"/>
      <c r="S134" s="3"/>
      <c r="T134" s="3"/>
      <c r="U134" s="3"/>
      <c r="V134" s="3"/>
      <c r="W134" s="3"/>
      <c r="X134" s="3"/>
      <c r="Y134" s="3"/>
      <c r="Z134" s="3"/>
      <c r="AA134" s="3"/>
    </row>
    <row r="135" spans="1:27" ht="15.75" customHeight="1" x14ac:dyDescent="0.25">
      <c r="A135" s="3" t="str">
        <f t="shared" si="8"/>
        <v>Cocoa Powder(Energen Champion) 35g</v>
      </c>
      <c r="B135" s="3" t="s">
        <v>967</v>
      </c>
      <c r="C135" s="3" t="s">
        <v>962</v>
      </c>
      <c r="D135" s="3" t="s">
        <v>968</v>
      </c>
      <c r="E135" s="3" t="s">
        <v>705</v>
      </c>
      <c r="F135" s="3"/>
      <c r="G135" s="3"/>
      <c r="H135" s="3"/>
      <c r="I135" s="3"/>
      <c r="J135" s="3" t="str">
        <f t="shared" si="10"/>
        <v>Cocoa Powder(Energen Champion) 35g</v>
      </c>
      <c r="K135" s="3"/>
      <c r="L135" s="3"/>
      <c r="M135" s="3"/>
      <c r="N135" s="3"/>
      <c r="O135" s="3"/>
      <c r="P135" s="3"/>
      <c r="Q135" s="3"/>
      <c r="R135" s="3"/>
      <c r="S135" s="3"/>
      <c r="T135" s="3"/>
      <c r="U135" s="3"/>
      <c r="V135" s="3"/>
      <c r="W135" s="3"/>
      <c r="X135" s="3"/>
      <c r="Y135" s="3"/>
      <c r="Z135" s="3"/>
      <c r="AA135" s="3"/>
    </row>
    <row r="136" spans="1:27" ht="15.75" customHeight="1" x14ac:dyDescent="0.25">
      <c r="A136" s="3" t="str">
        <f t="shared" si="8"/>
        <v>Cocoa Powder(Milo) 24g</v>
      </c>
      <c r="B136" s="3" t="s">
        <v>961</v>
      </c>
      <c r="C136" s="3" t="s">
        <v>962</v>
      </c>
      <c r="D136" s="3" t="s">
        <v>963</v>
      </c>
      <c r="E136" s="3" t="s">
        <v>705</v>
      </c>
      <c r="F136" s="3"/>
      <c r="G136" s="3"/>
      <c r="H136" s="3"/>
      <c r="I136" s="3"/>
      <c r="J136" s="3" t="str">
        <f t="shared" si="10"/>
        <v>Cocoa Powder(Milo) 24g</v>
      </c>
      <c r="K136" s="3"/>
      <c r="L136" s="3"/>
      <c r="M136" s="3"/>
      <c r="N136" s="3"/>
      <c r="O136" s="3"/>
      <c r="P136" s="3"/>
      <c r="Q136" s="3"/>
      <c r="R136" s="3"/>
      <c r="S136" s="3"/>
      <c r="T136" s="3"/>
      <c r="U136" s="3"/>
      <c r="V136" s="3"/>
      <c r="W136" s="3"/>
      <c r="X136" s="3"/>
      <c r="Y136" s="3"/>
      <c r="Z136" s="3"/>
      <c r="AA136" s="3"/>
    </row>
    <row r="137" spans="1:27" ht="15.75" customHeight="1" x14ac:dyDescent="0.25">
      <c r="A137" s="3" t="str">
        <f t="shared" si="8"/>
        <v>Cocoa Powder(Milo) Active Go 300g</v>
      </c>
      <c r="B137" s="3" t="s">
        <v>961</v>
      </c>
      <c r="C137" s="3" t="s">
        <v>962</v>
      </c>
      <c r="D137" s="3" t="s">
        <v>964</v>
      </c>
      <c r="E137" s="3" t="s">
        <v>705</v>
      </c>
      <c r="F137" s="3"/>
      <c r="G137" s="3"/>
      <c r="H137" s="3"/>
      <c r="I137" s="3"/>
      <c r="J137" s="3" t="str">
        <f t="shared" si="10"/>
        <v>Cocoa Powder(Milo) Active Go 300g</v>
      </c>
      <c r="K137" s="3"/>
      <c r="L137" s="3"/>
      <c r="M137" s="3"/>
      <c r="N137" s="3"/>
      <c r="O137" s="3"/>
      <c r="P137" s="3"/>
      <c r="Q137" s="3"/>
      <c r="R137" s="3"/>
      <c r="S137" s="3"/>
      <c r="T137" s="3"/>
      <c r="U137" s="3"/>
      <c r="V137" s="3"/>
      <c r="W137" s="3"/>
      <c r="X137" s="3"/>
      <c r="Y137" s="3"/>
      <c r="Z137" s="3"/>
      <c r="AA137" s="3"/>
    </row>
    <row r="138" spans="1:27" ht="15.75" customHeight="1" x14ac:dyDescent="0.25">
      <c r="A138" s="3" t="str">
        <f t="shared" si="8"/>
        <v>Cocoa Powder(Milo) Twin Pack 48g</v>
      </c>
      <c r="B138" s="3" t="s">
        <v>961</v>
      </c>
      <c r="C138" s="3" t="s">
        <v>962</v>
      </c>
      <c r="D138" s="3" t="s">
        <v>965</v>
      </c>
      <c r="E138" s="3" t="s">
        <v>705</v>
      </c>
      <c r="F138" s="3"/>
      <c r="G138" s="3"/>
      <c r="H138" s="3"/>
      <c r="I138" s="3"/>
      <c r="J138" s="3" t="str">
        <f t="shared" si="10"/>
        <v>Cocoa Powder(Milo) Twin Pack 48g</v>
      </c>
      <c r="K138" s="3"/>
      <c r="L138" s="3"/>
      <c r="M138" s="3"/>
      <c r="N138" s="3"/>
      <c r="O138" s="3"/>
      <c r="P138" s="3"/>
      <c r="Q138" s="3"/>
      <c r="R138" s="3"/>
      <c r="S138" s="3"/>
      <c r="T138" s="3"/>
      <c r="U138" s="3"/>
      <c r="V138" s="3"/>
      <c r="W138" s="3"/>
      <c r="X138" s="3"/>
      <c r="Y138" s="3"/>
      <c r="Z138" s="3"/>
      <c r="AA138" s="3"/>
    </row>
    <row r="139" spans="1:27" ht="15.75" customHeight="1" x14ac:dyDescent="0.25">
      <c r="A139" s="3" t="str">
        <f t="shared" si="8"/>
        <v>Cocoa Powder(Milo) 1Kg</v>
      </c>
      <c r="B139" s="3" t="s">
        <v>961</v>
      </c>
      <c r="C139" s="3" t="s">
        <v>962</v>
      </c>
      <c r="D139" s="3" t="s">
        <v>966</v>
      </c>
      <c r="E139" s="3" t="s">
        <v>705</v>
      </c>
      <c r="F139" s="3"/>
      <c r="G139" s="3"/>
      <c r="H139" s="3"/>
      <c r="I139" s="3"/>
      <c r="J139" s="3" t="str">
        <f t="shared" si="10"/>
        <v>Cocoa Powder(Milo) 1Kg</v>
      </c>
      <c r="K139" s="3"/>
      <c r="L139" s="3"/>
      <c r="M139" s="3"/>
      <c r="N139" s="3"/>
      <c r="O139" s="3"/>
      <c r="P139" s="3"/>
      <c r="Q139" s="3"/>
      <c r="R139" s="3"/>
      <c r="S139" s="3"/>
      <c r="T139" s="3"/>
      <c r="U139" s="3"/>
      <c r="V139" s="3"/>
      <c r="W139" s="3"/>
      <c r="X139" s="3"/>
      <c r="Y139" s="3"/>
      <c r="Z139" s="3"/>
      <c r="AA139" s="3"/>
    </row>
    <row r="140" spans="1:27" ht="15.75" customHeight="1" x14ac:dyDescent="0.25">
      <c r="A140" s="3" t="str">
        <f t="shared" si="8"/>
        <v>Coffee [3in1](Kopiko) Black 30g</v>
      </c>
      <c r="B140" s="3" t="s">
        <v>969</v>
      </c>
      <c r="C140" s="3" t="s">
        <v>970</v>
      </c>
      <c r="D140" s="3" t="s">
        <v>971</v>
      </c>
      <c r="E140" s="3" t="s">
        <v>705</v>
      </c>
      <c r="F140" s="3"/>
      <c r="G140" s="3"/>
      <c r="H140" s="3"/>
      <c r="I140" s="3"/>
      <c r="J140" s="3" t="str">
        <f t="shared" si="10"/>
        <v>Coffee [3in1](Kopiko) Black 30g</v>
      </c>
      <c r="K140" s="3"/>
      <c r="L140" s="3"/>
      <c r="M140" s="3"/>
      <c r="N140" s="3"/>
      <c r="O140" s="3"/>
      <c r="P140" s="3"/>
      <c r="Q140" s="3"/>
      <c r="R140" s="3"/>
      <c r="S140" s="3"/>
      <c r="T140" s="3"/>
      <c r="U140" s="3"/>
      <c r="V140" s="3"/>
      <c r="W140" s="3"/>
      <c r="X140" s="3"/>
      <c r="Y140" s="3"/>
      <c r="Z140" s="3"/>
      <c r="AA140" s="3"/>
    </row>
    <row r="141" spans="1:27" ht="15.75" customHeight="1" x14ac:dyDescent="0.25">
      <c r="A141" s="3" t="str">
        <f t="shared" si="8"/>
        <v>Coffee [3in1](Kopiko) Cappuccino 25g</v>
      </c>
      <c r="B141" s="3" t="s">
        <v>969</v>
      </c>
      <c r="C141" s="3" t="s">
        <v>970</v>
      </c>
      <c r="D141" s="3" t="s">
        <v>972</v>
      </c>
      <c r="E141" s="3" t="s">
        <v>705</v>
      </c>
      <c r="F141" s="3"/>
      <c r="G141" s="3"/>
      <c r="H141" s="3"/>
      <c r="I141" s="3"/>
      <c r="J141" s="3" t="str">
        <f t="shared" si="10"/>
        <v>Coffee [3in1](Kopiko) Cappuccino 25g</v>
      </c>
      <c r="K141" s="3"/>
      <c r="L141" s="3"/>
      <c r="M141" s="3"/>
      <c r="N141" s="3"/>
      <c r="O141" s="3"/>
      <c r="P141" s="3"/>
      <c r="Q141" s="3"/>
      <c r="R141" s="3"/>
      <c r="S141" s="3"/>
      <c r="T141" s="3"/>
      <c r="U141" s="3"/>
      <c r="V141" s="3"/>
      <c r="W141" s="3"/>
      <c r="X141" s="3"/>
      <c r="Y141" s="3"/>
      <c r="Z141" s="3"/>
      <c r="AA141" s="3"/>
    </row>
    <row r="142" spans="1:27" ht="15.75" customHeight="1" x14ac:dyDescent="0.25">
      <c r="A142" s="3" t="str">
        <f t="shared" si="8"/>
        <v>Coffee [3in1](Nescafe) Original 26g</v>
      </c>
      <c r="B142" s="3" t="s">
        <v>973</v>
      </c>
      <c r="C142" s="3" t="s">
        <v>970</v>
      </c>
      <c r="D142" s="3" t="s">
        <v>974</v>
      </c>
      <c r="E142" s="3" t="s">
        <v>705</v>
      </c>
      <c r="F142" s="3"/>
      <c r="G142" s="3"/>
      <c r="H142" s="3"/>
      <c r="I142" s="3"/>
      <c r="J142" s="3" t="str">
        <f t="shared" si="10"/>
        <v>Coffee [3in1](Nescafe) Original 26g</v>
      </c>
      <c r="K142" s="3"/>
      <c r="L142" s="3"/>
      <c r="M142" s="3"/>
      <c r="N142" s="3"/>
      <c r="O142" s="3"/>
      <c r="P142" s="3"/>
      <c r="Q142" s="3"/>
      <c r="R142" s="3"/>
      <c r="S142" s="3"/>
      <c r="T142" s="3"/>
      <c r="U142" s="3"/>
      <c r="V142" s="3"/>
      <c r="W142" s="3"/>
      <c r="X142" s="3"/>
      <c r="Y142" s="3"/>
      <c r="Z142" s="3"/>
      <c r="AA142" s="3"/>
    </row>
    <row r="143" spans="1:27" ht="15.75" customHeight="1" x14ac:dyDescent="0.25">
      <c r="A143" s="3" t="str">
        <f t="shared" si="8"/>
        <v xml:space="preserve">Coffee Beans </v>
      </c>
      <c r="B143" s="3"/>
      <c r="C143" s="3" t="s">
        <v>976</v>
      </c>
      <c r="D143" s="3"/>
      <c r="E143" s="3" t="s">
        <v>705</v>
      </c>
      <c r="F143" s="3"/>
      <c r="G143" s="3"/>
      <c r="H143" s="3"/>
      <c r="I143" s="3"/>
      <c r="J143" s="3" t="str">
        <f t="shared" si="10"/>
        <v xml:space="preserve">Coffee Beans </v>
      </c>
      <c r="K143" s="3"/>
      <c r="L143" s="3"/>
      <c r="M143" s="3"/>
      <c r="N143" s="3"/>
      <c r="O143" s="3"/>
      <c r="P143" s="3"/>
      <c r="Q143" s="3"/>
      <c r="R143" s="3"/>
      <c r="S143" s="3"/>
      <c r="T143" s="3"/>
      <c r="U143" s="3"/>
      <c r="V143" s="3"/>
      <c r="W143" s="3"/>
      <c r="X143" s="3"/>
      <c r="Y143" s="3"/>
      <c r="Z143" s="3"/>
      <c r="AA143" s="3"/>
    </row>
    <row r="144" spans="1:27" ht="15.75" customHeight="1" x14ac:dyDescent="0.25">
      <c r="A144" s="3" t="str">
        <f t="shared" si="8"/>
        <v>Cookies Assorted</v>
      </c>
      <c r="B144" s="3"/>
      <c r="C144" s="3" t="s">
        <v>975</v>
      </c>
      <c r="D144" s="3" t="s">
        <v>927</v>
      </c>
      <c r="E144" s="3" t="s">
        <v>705</v>
      </c>
      <c r="F144" s="3"/>
      <c r="G144" s="3"/>
      <c r="H144" s="3"/>
      <c r="I144" s="3"/>
      <c r="J144" s="3" t="str">
        <f t="shared" si="10"/>
        <v>Cookies Assorted</v>
      </c>
      <c r="K144" s="3"/>
      <c r="L144" s="3"/>
      <c r="M144" s="3"/>
      <c r="N144" s="3"/>
      <c r="O144" s="3"/>
      <c r="P144" s="3"/>
      <c r="Q144" s="3"/>
      <c r="R144" s="3"/>
      <c r="S144" s="3"/>
      <c r="T144" s="3"/>
      <c r="U144" s="3"/>
      <c r="V144" s="3"/>
      <c r="W144" s="3"/>
      <c r="X144" s="3"/>
      <c r="Y144" s="3"/>
      <c r="Z144" s="3"/>
      <c r="AA144" s="3"/>
    </row>
    <row r="145" spans="1:27" ht="15.75" customHeight="1" x14ac:dyDescent="0.25">
      <c r="A145" s="3" t="str">
        <f t="shared" si="8"/>
        <v>Cucumber Lemonade Juice 22Oz</v>
      </c>
      <c r="B145" s="3"/>
      <c r="C145" s="3" t="s">
        <v>1021</v>
      </c>
      <c r="D145" s="3" t="s">
        <v>1022</v>
      </c>
      <c r="E145" s="3" t="s">
        <v>705</v>
      </c>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x14ac:dyDescent="0.25">
      <c r="A146" s="3" t="str">
        <f t="shared" si="8"/>
        <v>Dish(Chowking) 2 pcs. Chicken</v>
      </c>
      <c r="B146" s="3" t="s">
        <v>449</v>
      </c>
      <c r="C146" s="3" t="s">
        <v>977</v>
      </c>
      <c r="D146" s="3" t="s">
        <v>1002</v>
      </c>
      <c r="E146" s="3" t="s">
        <v>705</v>
      </c>
      <c r="F146" s="3"/>
      <c r="G146" s="3" t="s">
        <v>1003</v>
      </c>
      <c r="H146" s="3"/>
      <c r="I146" s="3"/>
      <c r="J146" s="3" t="s">
        <v>977</v>
      </c>
      <c r="K146" s="3"/>
      <c r="L146" s="3"/>
      <c r="M146" s="3"/>
      <c r="N146" s="3"/>
      <c r="O146" s="3"/>
      <c r="P146" s="3"/>
      <c r="Q146" s="3"/>
      <c r="R146" s="3"/>
      <c r="S146" s="3"/>
      <c r="T146" s="3"/>
      <c r="U146" s="3"/>
      <c r="V146" s="3"/>
      <c r="W146" s="3"/>
      <c r="X146" s="3"/>
      <c r="Y146" s="3"/>
      <c r="Z146" s="3"/>
      <c r="AA146" s="3"/>
    </row>
    <row r="147" spans="1:27" ht="15.75" customHeight="1" x14ac:dyDescent="0.25">
      <c r="A147" s="3" t="str">
        <f t="shared" si="8"/>
        <v xml:space="preserve">Dish(Chowking) Pork ChowFan </v>
      </c>
      <c r="B147" s="3" t="s">
        <v>449</v>
      </c>
      <c r="C147" s="3" t="s">
        <v>977</v>
      </c>
      <c r="D147" s="3" t="s">
        <v>1004</v>
      </c>
      <c r="E147" s="3" t="s">
        <v>705</v>
      </c>
      <c r="F147" s="3"/>
      <c r="G147" s="3" t="s">
        <v>1005</v>
      </c>
      <c r="H147" s="3"/>
      <c r="I147" s="3"/>
      <c r="J147" s="3" t="s">
        <v>977</v>
      </c>
      <c r="K147" s="3"/>
      <c r="L147" s="3"/>
      <c r="M147" s="3"/>
      <c r="N147" s="3"/>
      <c r="O147" s="3"/>
      <c r="P147" s="3"/>
      <c r="Q147" s="3"/>
      <c r="R147" s="3"/>
      <c r="S147" s="3"/>
      <c r="T147" s="3"/>
      <c r="U147" s="3"/>
      <c r="V147" s="3"/>
      <c r="W147" s="3"/>
      <c r="X147" s="3"/>
      <c r="Y147" s="3"/>
      <c r="Z147" s="3"/>
      <c r="AA147" s="3"/>
    </row>
    <row r="148" spans="1:27" ht="15.75" customHeight="1" x14ac:dyDescent="0.25">
      <c r="A148" s="3" t="str">
        <f t="shared" si="8"/>
        <v>Dish(Chowking) Pork ChowFan with Ice Tea</v>
      </c>
      <c r="B148" s="3" t="s">
        <v>449</v>
      </c>
      <c r="C148" s="3" t="s">
        <v>977</v>
      </c>
      <c r="D148" s="3" t="s">
        <v>1006</v>
      </c>
      <c r="E148" s="3" t="s">
        <v>705</v>
      </c>
      <c r="F148" s="3"/>
      <c r="G148" s="3" t="s">
        <v>1007</v>
      </c>
      <c r="H148" s="3"/>
      <c r="I148" s="3"/>
      <c r="J148" s="3" t="s">
        <v>1008</v>
      </c>
      <c r="K148" s="3"/>
      <c r="L148" s="3"/>
      <c r="M148" s="3"/>
      <c r="N148" s="3"/>
      <c r="O148" s="3"/>
      <c r="P148" s="3"/>
      <c r="Q148" s="3"/>
      <c r="R148" s="3"/>
      <c r="S148" s="3"/>
      <c r="T148" s="3"/>
      <c r="U148" s="3"/>
      <c r="V148" s="3"/>
      <c r="W148" s="3"/>
      <c r="X148" s="3"/>
      <c r="Y148" s="3"/>
      <c r="Z148" s="3"/>
      <c r="AA148" s="3"/>
    </row>
    <row r="149" spans="1:27" ht="15.75" customHeight="1" x14ac:dyDescent="0.25">
      <c r="A149" s="3" t="str">
        <f t="shared" si="8"/>
        <v>Dish(Chowking) Wanton Noodles</v>
      </c>
      <c r="B149" s="3" t="s">
        <v>449</v>
      </c>
      <c r="C149" s="3" t="s">
        <v>977</v>
      </c>
      <c r="D149" s="3" t="s">
        <v>1009</v>
      </c>
      <c r="E149" s="3" t="s">
        <v>705</v>
      </c>
      <c r="F149" s="3"/>
      <c r="G149" s="3" t="s">
        <v>1010</v>
      </c>
      <c r="H149" s="3"/>
      <c r="I149" s="3"/>
      <c r="J149" s="3"/>
      <c r="K149" s="3"/>
      <c r="L149" s="3"/>
      <c r="M149" s="3"/>
      <c r="N149" s="3"/>
      <c r="O149" s="3"/>
      <c r="P149" s="3"/>
      <c r="Q149" s="3"/>
      <c r="R149" s="3"/>
      <c r="S149" s="3"/>
      <c r="T149" s="3"/>
      <c r="U149" s="3"/>
      <c r="V149" s="3"/>
      <c r="W149" s="3"/>
      <c r="X149" s="3"/>
      <c r="Y149" s="3"/>
      <c r="Z149" s="3"/>
      <c r="AA149" s="3"/>
    </row>
    <row r="150" spans="1:27" ht="15.75" customHeight="1" x14ac:dyDescent="0.25">
      <c r="A150" s="3" t="str">
        <f t="shared" ref="A150:A182" si="11">C150&amp;IF(B150&lt;&gt;"","("&amp;B150&amp;") "," ")&amp;D150</f>
        <v>Dish(Chowking) Wanton Noodles Large</v>
      </c>
      <c r="B150" s="3" t="s">
        <v>449</v>
      </c>
      <c r="C150" s="3" t="s">
        <v>977</v>
      </c>
      <c r="D150" s="3" t="s">
        <v>1011</v>
      </c>
      <c r="E150" s="3" t="s">
        <v>705</v>
      </c>
      <c r="F150" s="3"/>
      <c r="G150" s="3" t="s">
        <v>1010</v>
      </c>
      <c r="H150" s="3"/>
      <c r="I150" s="3"/>
      <c r="J150" s="3"/>
      <c r="K150" s="3"/>
      <c r="L150" s="3"/>
      <c r="M150" s="3"/>
      <c r="N150" s="3"/>
      <c r="O150" s="3"/>
      <c r="P150" s="3"/>
      <c r="Q150" s="3"/>
      <c r="R150" s="3"/>
      <c r="S150" s="3"/>
      <c r="T150" s="3"/>
      <c r="U150" s="3"/>
      <c r="V150" s="3"/>
      <c r="W150" s="3"/>
      <c r="X150" s="3"/>
      <c r="Y150" s="3"/>
      <c r="Z150" s="3"/>
      <c r="AA150" s="3"/>
    </row>
    <row r="151" spans="1:27" ht="15.75" customHeight="1" x14ac:dyDescent="0.25">
      <c r="A151" s="3" t="str">
        <f t="shared" ref="A151" si="12">C151&amp;IF(B151&lt;&gt;"","("&amp;B151&amp;") "," ")&amp;D151</f>
        <v>Dish(Chowking) Wanton Soup</v>
      </c>
      <c r="B151" s="3" t="s">
        <v>449</v>
      </c>
      <c r="C151" s="3" t="s">
        <v>977</v>
      </c>
      <c r="D151" s="3" t="s">
        <v>1012</v>
      </c>
      <c r="E151" s="3" t="s">
        <v>705</v>
      </c>
      <c r="F151" s="3"/>
      <c r="G151" s="3" t="s">
        <v>1013</v>
      </c>
      <c r="H151" s="3"/>
      <c r="I151" s="3"/>
      <c r="J151" s="3" t="s">
        <v>977</v>
      </c>
      <c r="K151" s="3"/>
      <c r="L151" s="3"/>
      <c r="M151" s="3"/>
      <c r="N151" s="3"/>
      <c r="O151" s="3"/>
      <c r="P151" s="3"/>
      <c r="Q151" s="3"/>
      <c r="R151" s="3"/>
      <c r="S151" s="3"/>
      <c r="T151" s="3"/>
      <c r="U151" s="3"/>
      <c r="V151" s="3"/>
      <c r="W151" s="3"/>
      <c r="X151" s="3"/>
      <c r="Y151" s="3"/>
      <c r="Z151" s="3"/>
      <c r="AA151" s="3"/>
    </row>
    <row r="152" spans="1:27" ht="15.75" customHeight="1" x14ac:dyDescent="0.25">
      <c r="A152" s="3" t="str">
        <f t="shared" si="11"/>
        <v xml:space="preserve">Instant Soup </v>
      </c>
      <c r="B152" s="3"/>
      <c r="C152" s="3" t="s">
        <v>1964</v>
      </c>
      <c r="D152" s="3"/>
      <c r="E152" s="3" t="s">
        <v>705</v>
      </c>
      <c r="F152" s="3"/>
      <c r="G152" s="3" t="s">
        <v>1013</v>
      </c>
      <c r="H152" s="3"/>
      <c r="I152" s="3"/>
      <c r="J152" s="3" t="s">
        <v>977</v>
      </c>
      <c r="K152" s="3"/>
      <c r="L152" s="3"/>
      <c r="M152" s="3"/>
      <c r="N152" s="3"/>
      <c r="O152" s="3"/>
      <c r="P152" s="3"/>
      <c r="Q152" s="3"/>
      <c r="R152" s="3"/>
      <c r="S152" s="3"/>
      <c r="T152" s="3"/>
      <c r="U152" s="3"/>
      <c r="V152" s="3"/>
      <c r="W152" s="3"/>
      <c r="X152" s="3"/>
      <c r="Y152" s="3"/>
      <c r="Z152" s="3"/>
      <c r="AA152" s="3"/>
    </row>
    <row r="153" spans="1:27" ht="15.75" customHeight="1" x14ac:dyDescent="0.25">
      <c r="A153" s="3" t="str">
        <f t="shared" si="11"/>
        <v>Dish(Takoyaki) Yasai</v>
      </c>
      <c r="B153" s="3" t="s">
        <v>367</v>
      </c>
      <c r="C153" s="3" t="s">
        <v>977</v>
      </c>
      <c r="D153" s="3" t="s">
        <v>1015</v>
      </c>
      <c r="E153" s="3" t="s">
        <v>705</v>
      </c>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x14ac:dyDescent="0.25">
      <c r="A154" s="3" t="str">
        <f t="shared" si="11"/>
        <v>Dish Adobo Chicken</v>
      </c>
      <c r="B154" s="3"/>
      <c r="C154" s="3" t="s">
        <v>977</v>
      </c>
      <c r="D154" s="3" t="s">
        <v>978</v>
      </c>
      <c r="E154" s="3" t="s">
        <v>705</v>
      </c>
      <c r="F154" s="3"/>
      <c r="G154" s="3"/>
      <c r="H154" s="3"/>
      <c r="I154" s="3"/>
      <c r="J154" s="3" t="str">
        <f>A154</f>
        <v>Dish Adobo Chicken</v>
      </c>
      <c r="K154" s="3"/>
      <c r="L154" s="3"/>
      <c r="M154" s="3"/>
      <c r="N154" s="3"/>
      <c r="O154" s="3"/>
      <c r="P154" s="3"/>
      <c r="Q154" s="3"/>
      <c r="R154" s="3"/>
      <c r="S154" s="3"/>
      <c r="T154" s="3"/>
      <c r="U154" s="3"/>
      <c r="V154" s="3"/>
      <c r="W154" s="3"/>
      <c r="X154" s="3"/>
      <c r="Y154" s="3"/>
      <c r="Z154" s="3"/>
      <c r="AA154" s="3"/>
    </row>
    <row r="155" spans="1:27" ht="15.75" customHeight="1" x14ac:dyDescent="0.25">
      <c r="A155" s="3" t="str">
        <f t="shared" si="11"/>
        <v>Dish Bam-i</v>
      </c>
      <c r="B155" s="3"/>
      <c r="C155" s="3" t="s">
        <v>977</v>
      </c>
      <c r="D155" s="3" t="s">
        <v>979</v>
      </c>
      <c r="E155" s="3" t="s">
        <v>705</v>
      </c>
      <c r="F155" s="3"/>
      <c r="G155" s="3"/>
      <c r="H155" s="3"/>
      <c r="I155" s="3"/>
      <c r="J155" s="3" t="str">
        <f>A155</f>
        <v>Dish Bam-i</v>
      </c>
      <c r="K155" s="3"/>
      <c r="L155" s="3"/>
      <c r="M155" s="3"/>
      <c r="N155" s="3"/>
      <c r="O155" s="3"/>
      <c r="P155" s="3"/>
      <c r="Q155" s="3"/>
      <c r="R155" s="3"/>
      <c r="S155" s="3"/>
      <c r="T155" s="3"/>
      <c r="U155" s="3"/>
      <c r="V155" s="3"/>
      <c r="W155" s="3"/>
      <c r="X155" s="3"/>
      <c r="Y155" s="3"/>
      <c r="Z155" s="3"/>
      <c r="AA155" s="3"/>
    </row>
    <row r="156" spans="1:27" ht="15.75" customHeight="1" x14ac:dyDescent="0.25">
      <c r="A156" s="3" t="str">
        <f t="shared" si="11"/>
        <v>Dish Batong [String Beans]</v>
      </c>
      <c r="B156" s="3"/>
      <c r="C156" s="3" t="s">
        <v>977</v>
      </c>
      <c r="D156" s="3" t="s">
        <v>980</v>
      </c>
      <c r="E156" s="3" t="s">
        <v>705</v>
      </c>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x14ac:dyDescent="0.25">
      <c r="A157" s="3" t="str">
        <f t="shared" si="11"/>
        <v>Dish Bihon</v>
      </c>
      <c r="B157" s="3"/>
      <c r="C157" s="3" t="s">
        <v>977</v>
      </c>
      <c r="D157" s="3" t="s">
        <v>981</v>
      </c>
      <c r="E157" s="3" t="s">
        <v>705</v>
      </c>
      <c r="F157" s="3"/>
      <c r="G157" s="3" t="s">
        <v>977</v>
      </c>
      <c r="H157" s="3"/>
      <c r="I157" s="3"/>
      <c r="J157" s="3"/>
      <c r="K157" s="3"/>
      <c r="L157" s="3"/>
      <c r="M157" s="3"/>
      <c r="N157" s="3"/>
      <c r="O157" s="3"/>
      <c r="P157" s="3"/>
      <c r="Q157" s="3"/>
      <c r="R157" s="3"/>
      <c r="S157" s="3"/>
      <c r="T157" s="3"/>
      <c r="U157" s="3"/>
      <c r="V157" s="3"/>
      <c r="W157" s="3"/>
      <c r="X157" s="3"/>
      <c r="Y157" s="3"/>
      <c r="Z157" s="3"/>
      <c r="AA157" s="3"/>
    </row>
    <row r="158" spans="1:27" ht="15.75" customHeight="1" x14ac:dyDescent="0.25">
      <c r="A158" s="3" t="str">
        <f t="shared" si="11"/>
        <v>Dish Buffalo Chicken</v>
      </c>
      <c r="B158" s="3"/>
      <c r="C158" s="3" t="s">
        <v>977</v>
      </c>
      <c r="D158" s="3" t="s">
        <v>982</v>
      </c>
      <c r="E158" s="3" t="s">
        <v>705</v>
      </c>
      <c r="F158" s="3"/>
      <c r="G158" s="3" t="s">
        <v>977</v>
      </c>
      <c r="H158" s="3"/>
      <c r="I158" s="3"/>
      <c r="J158" s="3"/>
      <c r="K158" s="3"/>
      <c r="L158" s="3"/>
      <c r="M158" s="3"/>
      <c r="N158" s="3"/>
      <c r="O158" s="3"/>
      <c r="P158" s="3"/>
      <c r="Q158" s="3"/>
      <c r="R158" s="3"/>
      <c r="S158" s="3"/>
      <c r="T158" s="3"/>
      <c r="U158" s="3"/>
      <c r="V158" s="3"/>
      <c r="W158" s="3"/>
      <c r="X158" s="3"/>
      <c r="Y158" s="3"/>
      <c r="Z158" s="3"/>
      <c r="AA158" s="3"/>
    </row>
    <row r="159" spans="1:27" ht="15.75" customHeight="1" x14ac:dyDescent="0.25">
      <c r="A159" s="3" t="str">
        <f t="shared" si="11"/>
        <v>Dish Burger Steak</v>
      </c>
      <c r="B159" s="3"/>
      <c r="C159" s="3" t="s">
        <v>977</v>
      </c>
      <c r="D159" s="3" t="s">
        <v>983</v>
      </c>
      <c r="E159" s="3" t="s">
        <v>705</v>
      </c>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x14ac:dyDescent="0.25">
      <c r="A160" s="3" t="str">
        <f t="shared" si="11"/>
        <v>Dish Dinuguan</v>
      </c>
      <c r="B160" s="3"/>
      <c r="C160" s="3" t="s">
        <v>977</v>
      </c>
      <c r="D160" s="3" t="s">
        <v>984</v>
      </c>
      <c r="E160" s="3" t="s">
        <v>705</v>
      </c>
      <c r="F160" s="3"/>
      <c r="G160" s="3" t="s">
        <v>977</v>
      </c>
      <c r="H160" s="3"/>
      <c r="I160" s="3"/>
      <c r="J160" s="3"/>
      <c r="K160" s="3"/>
      <c r="L160" s="3"/>
      <c r="M160" s="3"/>
      <c r="N160" s="3"/>
      <c r="O160" s="3"/>
      <c r="P160" s="3"/>
      <c r="Q160" s="3"/>
      <c r="R160" s="3"/>
      <c r="S160" s="3"/>
      <c r="T160" s="3"/>
      <c r="U160" s="3"/>
      <c r="V160" s="3"/>
      <c r="W160" s="3"/>
      <c r="X160" s="3"/>
      <c r="Y160" s="3"/>
      <c r="Z160" s="3"/>
      <c r="AA160" s="3"/>
    </row>
    <row r="161" spans="1:27" ht="15.75" customHeight="1" x14ac:dyDescent="0.25">
      <c r="A161" s="3" t="str">
        <f t="shared" si="11"/>
        <v>Dish Fried Chicken</v>
      </c>
      <c r="B161" s="3"/>
      <c r="C161" s="3" t="s">
        <v>977</v>
      </c>
      <c r="D161" s="3" t="s">
        <v>985</v>
      </c>
      <c r="E161" s="3" t="s">
        <v>705</v>
      </c>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x14ac:dyDescent="0.25">
      <c r="A162" s="3" t="str">
        <f t="shared" si="11"/>
        <v>Dish Fried Chicken Internals</v>
      </c>
      <c r="B162" s="3"/>
      <c r="C162" s="3" t="s">
        <v>977</v>
      </c>
      <c r="D162" s="3" t="s">
        <v>986</v>
      </c>
      <c r="E162" s="3" t="s">
        <v>705</v>
      </c>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x14ac:dyDescent="0.25">
      <c r="A163" s="3" t="str">
        <f t="shared" si="11"/>
        <v>Dish Mongoes Soup</v>
      </c>
      <c r="B163" s="3"/>
      <c r="C163" s="3" t="s">
        <v>977</v>
      </c>
      <c r="D163" s="3" t="s">
        <v>987</v>
      </c>
      <c r="E163" s="3" t="s">
        <v>705</v>
      </c>
      <c r="F163" s="3"/>
      <c r="G163" s="3" t="s">
        <v>977</v>
      </c>
      <c r="H163" s="3"/>
      <c r="I163" s="3"/>
      <c r="J163" s="3"/>
      <c r="K163" s="3"/>
      <c r="L163" s="3"/>
      <c r="M163" s="3"/>
      <c r="N163" s="3"/>
      <c r="O163" s="3"/>
      <c r="P163" s="3"/>
      <c r="Q163" s="3"/>
      <c r="R163" s="3"/>
      <c r="S163" s="3"/>
      <c r="T163" s="3"/>
      <c r="U163" s="3"/>
      <c r="V163" s="3"/>
      <c r="W163" s="3"/>
      <c r="X163" s="3"/>
      <c r="Y163" s="3"/>
      <c r="Z163" s="3"/>
      <c r="AA163" s="3"/>
    </row>
    <row r="164" spans="1:27" ht="15.75" customHeight="1" x14ac:dyDescent="0.25">
      <c r="A164" s="3" t="str">
        <f t="shared" si="11"/>
        <v>Dish Paklai</v>
      </c>
      <c r="B164" s="3"/>
      <c r="C164" s="3" t="s">
        <v>977</v>
      </c>
      <c r="D164" s="3" t="s">
        <v>988</v>
      </c>
      <c r="E164" s="3" t="s">
        <v>705</v>
      </c>
      <c r="F164" s="3"/>
      <c r="G164" s="3" t="s">
        <v>977</v>
      </c>
      <c r="H164" s="3"/>
      <c r="I164" s="3"/>
      <c r="J164" s="3"/>
      <c r="K164" s="3"/>
      <c r="L164" s="3"/>
      <c r="M164" s="3"/>
      <c r="N164" s="3"/>
      <c r="O164" s="3"/>
      <c r="P164" s="3"/>
      <c r="Q164" s="3"/>
      <c r="R164" s="3"/>
      <c r="S164" s="3"/>
      <c r="T164" s="3"/>
      <c r="U164" s="3"/>
      <c r="V164" s="3"/>
      <c r="W164" s="3"/>
      <c r="X164" s="3"/>
      <c r="Y164" s="3"/>
      <c r="Z164" s="3"/>
      <c r="AA164" s="3"/>
    </row>
    <row r="165" spans="1:27" ht="15.75" customHeight="1" x14ac:dyDescent="0.25">
      <c r="A165" s="3" t="str">
        <f t="shared" si="11"/>
        <v>Dish Pansit</v>
      </c>
      <c r="B165" s="3"/>
      <c r="C165" s="3" t="s">
        <v>977</v>
      </c>
      <c r="D165" s="3" t="s">
        <v>989</v>
      </c>
      <c r="E165" s="3" t="s">
        <v>705</v>
      </c>
      <c r="F165" s="3"/>
      <c r="G165" s="3" t="s">
        <v>977</v>
      </c>
      <c r="H165" s="3"/>
      <c r="I165" s="3"/>
      <c r="J165" s="3"/>
      <c r="K165" s="3"/>
      <c r="L165" s="3"/>
      <c r="M165" s="3"/>
      <c r="N165" s="3"/>
      <c r="O165" s="3"/>
      <c r="P165" s="3"/>
      <c r="Q165" s="3"/>
      <c r="R165" s="3"/>
      <c r="S165" s="3"/>
      <c r="T165" s="3"/>
      <c r="U165" s="3"/>
      <c r="V165" s="3"/>
      <c r="W165" s="3"/>
      <c r="X165" s="3"/>
      <c r="Y165" s="3"/>
      <c r="Z165" s="3"/>
      <c r="AA165" s="3"/>
    </row>
    <row r="166" spans="1:27" ht="15.75" customHeight="1" x14ac:dyDescent="0.25">
      <c r="A166" s="3" t="str">
        <f t="shared" si="11"/>
        <v>Dish Pork Chop</v>
      </c>
      <c r="B166" s="3"/>
      <c r="C166" s="3" t="s">
        <v>977</v>
      </c>
      <c r="D166" s="3" t="s">
        <v>990</v>
      </c>
      <c r="E166" s="3" t="s">
        <v>705</v>
      </c>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x14ac:dyDescent="0.25">
      <c r="A167" s="3" t="str">
        <f t="shared" si="11"/>
        <v>Dish Pork Soup</v>
      </c>
      <c r="B167" s="3"/>
      <c r="C167" s="3" t="s">
        <v>977</v>
      </c>
      <c r="D167" s="3" t="s">
        <v>991</v>
      </c>
      <c r="E167" s="3" t="s">
        <v>705</v>
      </c>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x14ac:dyDescent="0.25">
      <c r="A168" s="3" t="str">
        <f t="shared" si="11"/>
        <v>Dish Hangging Rice 5s</v>
      </c>
      <c r="B168" s="3"/>
      <c r="C168" s="3" t="s">
        <v>977</v>
      </c>
      <c r="D168" s="3" t="s">
        <v>992</v>
      </c>
      <c r="E168" s="3" t="s">
        <v>705</v>
      </c>
      <c r="F168" s="3"/>
      <c r="G168" s="3" t="s">
        <v>977</v>
      </c>
      <c r="H168" s="3"/>
      <c r="I168" s="3"/>
      <c r="J168" s="3"/>
      <c r="K168" s="3"/>
      <c r="L168" s="3"/>
      <c r="M168" s="3"/>
      <c r="N168" s="3"/>
      <c r="O168" s="3"/>
      <c r="P168" s="3"/>
      <c r="Q168" s="3"/>
      <c r="R168" s="3"/>
      <c r="S168" s="3"/>
      <c r="T168" s="3"/>
      <c r="U168" s="3"/>
      <c r="V168" s="3"/>
      <c r="W168" s="3"/>
      <c r="X168" s="3"/>
      <c r="Y168" s="3"/>
      <c r="Z168" s="3"/>
      <c r="AA168" s="3"/>
    </row>
    <row r="169" spans="1:27" ht="15.75" customHeight="1" x14ac:dyDescent="0.25">
      <c r="A169" s="3" t="str">
        <f t="shared" si="11"/>
        <v>Dish Rice</v>
      </c>
      <c r="B169" s="3"/>
      <c r="C169" s="3" t="s">
        <v>977</v>
      </c>
      <c r="D169" s="3" t="s">
        <v>136</v>
      </c>
      <c r="E169" s="3" t="s">
        <v>705</v>
      </c>
      <c r="F169" s="3"/>
      <c r="G169" s="3" t="s">
        <v>977</v>
      </c>
      <c r="H169" s="3"/>
      <c r="I169" s="3"/>
      <c r="J169" s="3"/>
      <c r="K169" s="3"/>
      <c r="L169" s="3"/>
      <c r="M169" s="3"/>
      <c r="N169" s="3"/>
      <c r="O169" s="3"/>
      <c r="P169" s="3"/>
      <c r="Q169" s="3"/>
      <c r="R169" s="3"/>
      <c r="S169" s="3"/>
      <c r="T169" s="3"/>
      <c r="U169" s="3"/>
      <c r="V169" s="3"/>
      <c r="W169" s="3"/>
      <c r="X169" s="3"/>
      <c r="Y169" s="3"/>
      <c r="Z169" s="3"/>
      <c r="AA169" s="3"/>
    </row>
    <row r="170" spans="1:27" ht="15.75" customHeight="1" x14ac:dyDescent="0.25">
      <c r="A170" s="3" t="str">
        <f t="shared" si="11"/>
        <v>Dish Boiled Egg</v>
      </c>
      <c r="B170" s="3"/>
      <c r="C170" s="3" t="s">
        <v>977</v>
      </c>
      <c r="D170" s="3" t="s">
        <v>993</v>
      </c>
      <c r="E170" s="3" t="s">
        <v>705</v>
      </c>
      <c r="F170" s="3"/>
      <c r="G170" s="3" t="s">
        <v>977</v>
      </c>
      <c r="H170" s="3"/>
      <c r="I170" s="3"/>
      <c r="J170" s="3"/>
      <c r="K170" s="3"/>
      <c r="L170" s="3"/>
      <c r="M170" s="3"/>
      <c r="N170" s="3"/>
      <c r="O170" s="3"/>
      <c r="P170" s="3"/>
      <c r="Q170" s="3"/>
      <c r="R170" s="3"/>
      <c r="S170" s="3"/>
      <c r="T170" s="3"/>
      <c r="U170" s="3"/>
      <c r="V170" s="3"/>
      <c r="W170" s="3"/>
      <c r="X170" s="3"/>
      <c r="Y170" s="3"/>
      <c r="Z170" s="3"/>
      <c r="AA170" s="3"/>
    </row>
    <row r="171" spans="1:27" ht="15.75" customHeight="1" x14ac:dyDescent="0.25">
      <c r="A171" s="3" t="str">
        <f t="shared" si="11"/>
        <v>Dish fish soup</v>
      </c>
      <c r="B171" s="3"/>
      <c r="C171" s="3" t="s">
        <v>977</v>
      </c>
      <c r="D171" s="3" t="s">
        <v>994</v>
      </c>
      <c r="E171" s="3" t="s">
        <v>705</v>
      </c>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x14ac:dyDescent="0.25">
      <c r="A172" s="3" t="str">
        <f t="shared" si="11"/>
        <v>Dish Beefsteak</v>
      </c>
      <c r="B172" s="3"/>
      <c r="C172" s="3" t="s">
        <v>977</v>
      </c>
      <c r="D172" s="3" t="s">
        <v>995</v>
      </c>
      <c r="E172" s="3" t="s">
        <v>705</v>
      </c>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x14ac:dyDescent="0.25">
      <c r="A173" s="3" t="str">
        <f t="shared" si="11"/>
        <v>Dish SariSari Vegetable</v>
      </c>
      <c r="B173" s="3"/>
      <c r="C173" s="3" t="s">
        <v>977</v>
      </c>
      <c r="D173" s="3" t="s">
        <v>996</v>
      </c>
      <c r="E173" s="3" t="s">
        <v>705</v>
      </c>
      <c r="F173" s="3"/>
      <c r="G173" s="3" t="s">
        <v>977</v>
      </c>
      <c r="H173" s="3"/>
      <c r="I173" s="3"/>
      <c r="J173" s="3"/>
      <c r="K173" s="3"/>
      <c r="L173" s="3"/>
      <c r="M173" s="3"/>
      <c r="N173" s="3"/>
      <c r="O173" s="3"/>
      <c r="P173" s="3"/>
      <c r="Q173" s="3"/>
      <c r="R173" s="3"/>
      <c r="S173" s="3"/>
      <c r="T173" s="3"/>
      <c r="U173" s="3"/>
      <c r="V173" s="3"/>
      <c r="W173" s="3"/>
      <c r="X173" s="3"/>
      <c r="Y173" s="3"/>
      <c r="Z173" s="3"/>
      <c r="AA173" s="3"/>
    </row>
    <row r="174" spans="1:27" ht="15.75" customHeight="1" x14ac:dyDescent="0.25">
      <c r="A174" s="3" t="str">
        <f t="shared" si="11"/>
        <v>Dish Teriyaki Chicken</v>
      </c>
      <c r="B174" s="3"/>
      <c r="C174" s="3" t="s">
        <v>977</v>
      </c>
      <c r="D174" s="3" t="s">
        <v>997</v>
      </c>
      <c r="E174" s="3" t="s">
        <v>705</v>
      </c>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x14ac:dyDescent="0.25">
      <c r="A175" s="3" t="str">
        <f t="shared" si="11"/>
        <v>Dish Pork Barbecue</v>
      </c>
      <c r="B175" s="3"/>
      <c r="C175" s="3" t="s">
        <v>977</v>
      </c>
      <c r="D175" s="3" t="s">
        <v>998</v>
      </c>
      <c r="E175" s="3" t="s">
        <v>705</v>
      </c>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x14ac:dyDescent="0.25">
      <c r="A176" s="3" t="str">
        <f t="shared" si="11"/>
        <v>Dish Liver</v>
      </c>
      <c r="B176" s="3"/>
      <c r="C176" s="3" t="s">
        <v>977</v>
      </c>
      <c r="D176" t="s">
        <v>999</v>
      </c>
      <c r="E176" s="3" t="s">
        <v>705</v>
      </c>
      <c r="F176" s="3"/>
      <c r="G176" s="3" t="s">
        <v>977</v>
      </c>
      <c r="H176" s="3"/>
      <c r="I176" s="3"/>
      <c r="J176" s="3"/>
      <c r="K176" s="3"/>
      <c r="L176" s="3"/>
      <c r="M176" s="3"/>
      <c r="N176" s="3"/>
      <c r="O176" s="3"/>
      <c r="P176" s="3"/>
      <c r="Q176" s="3"/>
      <c r="R176" s="3"/>
      <c r="S176" s="3"/>
      <c r="T176" s="3"/>
      <c r="U176" s="3"/>
      <c r="V176" s="3"/>
      <c r="W176" s="3"/>
      <c r="X176" s="3"/>
      <c r="Y176" s="3"/>
      <c r="Z176" s="3"/>
      <c r="AA176" s="3"/>
    </row>
    <row r="177" spans="1:27" ht="15.75" customHeight="1" x14ac:dyDescent="0.25">
      <c r="A177" s="3" t="str">
        <f t="shared" si="11"/>
        <v>Dish Beef</v>
      </c>
      <c r="B177" s="3"/>
      <c r="C177" s="3" t="s">
        <v>977</v>
      </c>
      <c r="D177" t="s">
        <v>226</v>
      </c>
      <c r="E177" s="3" t="s">
        <v>705</v>
      </c>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x14ac:dyDescent="0.25">
      <c r="A178" s="3" t="str">
        <f t="shared" si="11"/>
        <v>Dish Pinakbit</v>
      </c>
      <c r="B178" s="3"/>
      <c r="C178" s="3" t="s">
        <v>977</v>
      </c>
      <c r="D178" t="s">
        <v>1000</v>
      </c>
      <c r="E178" s="3" t="s">
        <v>705</v>
      </c>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x14ac:dyDescent="0.25">
      <c r="A179" s="3" t="str">
        <f t="shared" si="11"/>
        <v xml:space="preserve">Dish </v>
      </c>
      <c r="B179" s="3"/>
      <c r="C179" s="3" t="s">
        <v>977</v>
      </c>
      <c r="E179" s="3" t="s">
        <v>705</v>
      </c>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x14ac:dyDescent="0.25">
      <c r="A180" s="3" t="str">
        <f t="shared" si="11"/>
        <v>Dish Meat Ball</v>
      </c>
      <c r="B180" s="3"/>
      <c r="C180" s="3" t="s">
        <v>977</v>
      </c>
      <c r="D180" t="s">
        <v>1001</v>
      </c>
      <c r="E180" s="3" t="s">
        <v>705</v>
      </c>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x14ac:dyDescent="0.25">
      <c r="A181" s="3" t="str">
        <f t="shared" si="11"/>
        <v>Drinks(Absolute) 6 Liter</v>
      </c>
      <c r="B181" s="3" t="s">
        <v>1024</v>
      </c>
      <c r="C181" s="3" t="s">
        <v>1025</v>
      </c>
      <c r="D181" s="3" t="s">
        <v>1027</v>
      </c>
      <c r="E181" s="3" t="s">
        <v>705</v>
      </c>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x14ac:dyDescent="0.25">
      <c r="A182" s="3" t="str">
        <f t="shared" si="11"/>
        <v>Drinks(Nature Spring) Spring Water 1 Liter</v>
      </c>
      <c r="B182" s="3" t="s">
        <v>1028</v>
      </c>
      <c r="C182" s="3" t="s">
        <v>1025</v>
      </c>
      <c r="D182" s="3" t="s">
        <v>1029</v>
      </c>
      <c r="E182" s="3" t="s">
        <v>705</v>
      </c>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x14ac:dyDescent="0.25">
      <c r="A183" s="3" t="str">
        <f t="shared" ref="A183:A194" si="13">C183&amp;IF(B183&lt;&gt;"","("&amp;B183&amp;") "," ")&amp;D183</f>
        <v>Drinks Calamansi Juice</v>
      </c>
      <c r="B183" s="3"/>
      <c r="C183" s="3" t="s">
        <v>1025</v>
      </c>
      <c r="D183" s="3" t="s">
        <v>1026</v>
      </c>
      <c r="E183" s="3" t="s">
        <v>705</v>
      </c>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x14ac:dyDescent="0.25">
      <c r="A184" s="3" t="str">
        <f t="shared" si="13"/>
        <v>Drinks Bottled Water</v>
      </c>
      <c r="B184" s="3"/>
      <c r="C184" s="3" t="s">
        <v>1025</v>
      </c>
      <c r="D184" s="3" t="s">
        <v>1030</v>
      </c>
      <c r="E184" s="3" t="s">
        <v>705</v>
      </c>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x14ac:dyDescent="0.25">
      <c r="A185" s="3" t="str">
        <f t="shared" si="13"/>
        <v xml:space="preserve">Eggs </v>
      </c>
      <c r="B185" s="3"/>
      <c r="C185" s="3" t="s">
        <v>1031</v>
      </c>
      <c r="D185" s="3"/>
      <c r="E185" s="3" t="s">
        <v>705</v>
      </c>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x14ac:dyDescent="0.25">
      <c r="A186" s="3" t="str">
        <f t="shared" si="13"/>
        <v>Flour Banana</v>
      </c>
      <c r="B186" s="3"/>
      <c r="C186" s="3" t="s">
        <v>1032</v>
      </c>
      <c r="D186" s="3" t="s">
        <v>1033</v>
      </c>
      <c r="E186" s="3" t="s">
        <v>705</v>
      </c>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x14ac:dyDescent="0.25">
      <c r="A187" s="3" t="str">
        <f t="shared" si="13"/>
        <v>Flour Taro</v>
      </c>
      <c r="B187" s="3"/>
      <c r="C187" s="3" t="s">
        <v>1032</v>
      </c>
      <c r="D187" s="3" t="s">
        <v>1034</v>
      </c>
      <c r="E187" s="3" t="s">
        <v>705</v>
      </c>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x14ac:dyDescent="0.25">
      <c r="A188" s="3" t="str">
        <f t="shared" si="13"/>
        <v>Fresh Milk(Alaska ) 1L</v>
      </c>
      <c r="B188" s="3" t="s">
        <v>1037</v>
      </c>
      <c r="C188" s="3" t="s">
        <v>1038</v>
      </c>
      <c r="D188" s="3" t="s">
        <v>1018</v>
      </c>
      <c r="E188" s="3" t="s">
        <v>705</v>
      </c>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x14ac:dyDescent="0.25">
      <c r="A189" s="3" t="str">
        <f t="shared" si="13"/>
        <v>Fresh Milk(Alaska ) 1Lx2</v>
      </c>
      <c r="B189" s="3" t="s">
        <v>1037</v>
      </c>
      <c r="C189" s="3" t="s">
        <v>1038</v>
      </c>
      <c r="D189" s="3" t="s">
        <v>1039</v>
      </c>
      <c r="E189" s="3" t="s">
        <v>705</v>
      </c>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x14ac:dyDescent="0.25">
      <c r="A190" s="3" t="str">
        <f t="shared" si="13"/>
        <v>Fresh Milk(Nestle) 1L</v>
      </c>
      <c r="B190" s="3" t="s">
        <v>1040</v>
      </c>
      <c r="C190" s="3" t="s">
        <v>1038</v>
      </c>
      <c r="D190" s="3" t="s">
        <v>1018</v>
      </c>
      <c r="E190" s="3" t="s">
        <v>705</v>
      </c>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x14ac:dyDescent="0.25">
      <c r="A191" s="3" t="str">
        <f t="shared" si="13"/>
        <v>Fresh Milk - Full Cream(Magnolia) 1L</v>
      </c>
      <c r="B191" s="3" t="s">
        <v>1035</v>
      </c>
      <c r="C191" s="3" t="s">
        <v>1036</v>
      </c>
      <c r="D191" s="3" t="s">
        <v>1018</v>
      </c>
      <c r="E191" s="3" t="s">
        <v>705</v>
      </c>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x14ac:dyDescent="0.25">
      <c r="A192" s="3" t="str">
        <f t="shared" si="13"/>
        <v>Garlic(Boy Bawang) 500g</v>
      </c>
      <c r="B192" s="3" t="s">
        <v>1041</v>
      </c>
      <c r="C192" s="3" t="s">
        <v>1042</v>
      </c>
      <c r="D192" s="3" t="s">
        <v>1043</v>
      </c>
      <c r="E192" s="3" t="s">
        <v>705</v>
      </c>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x14ac:dyDescent="0.25">
      <c r="A193" s="3" t="str">
        <f t="shared" si="13"/>
        <v>Hot Cocoa Mix (Dark Chocolate)(Swiss Miss) 31g</v>
      </c>
      <c r="B193" s="3" t="s">
        <v>1044</v>
      </c>
      <c r="C193" s="3" t="s">
        <v>1045</v>
      </c>
      <c r="D193" s="3" t="s">
        <v>1046</v>
      </c>
      <c r="E193" s="3" t="s">
        <v>705</v>
      </c>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x14ac:dyDescent="0.25">
      <c r="A194" s="3" t="str">
        <f t="shared" si="13"/>
        <v>Hot Cocoa Mix (Marshmallow)(Swiss Miss) 20g</v>
      </c>
      <c r="B194" s="3" t="s">
        <v>1044</v>
      </c>
      <c r="C194" s="3" t="s">
        <v>1047</v>
      </c>
      <c r="D194" s="3" t="s">
        <v>874</v>
      </c>
      <c r="E194" s="3" t="s">
        <v>705</v>
      </c>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x14ac:dyDescent="0.25">
      <c r="A195" s="3" t="s">
        <v>1048</v>
      </c>
      <c r="B195" s="3" t="s">
        <v>1049</v>
      </c>
      <c r="C195" s="3" t="s">
        <v>1050</v>
      </c>
      <c r="D195" s="3" t="s">
        <v>387</v>
      </c>
      <c r="E195" s="3" t="s">
        <v>705</v>
      </c>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x14ac:dyDescent="0.25">
      <c r="A196" s="3" t="str">
        <f t="shared" ref="A196:A228" si="14">C196&amp;IF(B196&lt;&gt;"","("&amp;B196&amp;") "," ")&amp;D196</f>
        <v>Lechon Per Kilo</v>
      </c>
      <c r="B196" s="3"/>
      <c r="C196" s="3" t="s">
        <v>1051</v>
      </c>
      <c r="D196" s="3" t="s">
        <v>1052</v>
      </c>
      <c r="E196" s="3" t="s">
        <v>705</v>
      </c>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x14ac:dyDescent="0.25">
      <c r="A197" s="3" t="str">
        <f t="shared" si="14"/>
        <v>Misua(Gallo) 1kg</v>
      </c>
      <c r="B197" s="3" t="s">
        <v>1053</v>
      </c>
      <c r="C197" s="3" t="s">
        <v>1054</v>
      </c>
      <c r="D197" s="3" t="s">
        <v>1055</v>
      </c>
      <c r="E197" s="3" t="s">
        <v>705</v>
      </c>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x14ac:dyDescent="0.25">
      <c r="A198" s="3" t="str">
        <f t="shared" si="14"/>
        <v>Nescafe Blen and Brew  3in1(Original) Dozen</v>
      </c>
      <c r="B198" s="3" t="s">
        <v>1056</v>
      </c>
      <c r="C198" s="3" t="s">
        <v>1057</v>
      </c>
      <c r="D198" s="3" t="s">
        <v>1058</v>
      </c>
      <c r="E198" s="3" t="s">
        <v>705</v>
      </c>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x14ac:dyDescent="0.25">
      <c r="A199" s="3" t="str">
        <f t="shared" si="14"/>
        <v>Nutritional Powder for Diabetic(Diabetasol) 600g</v>
      </c>
      <c r="B199" s="3" t="s">
        <v>1059</v>
      </c>
      <c r="C199" s="3" t="s">
        <v>1060</v>
      </c>
      <c r="D199" s="3" t="s">
        <v>1061</v>
      </c>
      <c r="E199" s="3" t="s">
        <v>705</v>
      </c>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x14ac:dyDescent="0.25">
      <c r="A200" s="3" t="str">
        <f t="shared" si="14"/>
        <v>Old Fashion Lemonade Juice(Absolute) 1L</v>
      </c>
      <c r="B200" s="3" t="s">
        <v>1024</v>
      </c>
      <c r="C200" s="3" t="s">
        <v>1023</v>
      </c>
      <c r="D200" s="3" t="s">
        <v>1018</v>
      </c>
      <c r="E200" s="3" t="s">
        <v>705</v>
      </c>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x14ac:dyDescent="0.25">
      <c r="A201" s="3" t="str">
        <f t="shared" si="14"/>
        <v>Old Fashion Lemonade Juice 22Oz</v>
      </c>
      <c r="B201" s="3"/>
      <c r="C201" s="3" t="s">
        <v>1023</v>
      </c>
      <c r="D201" s="3" t="s">
        <v>1022</v>
      </c>
      <c r="E201" s="3" t="s">
        <v>705</v>
      </c>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x14ac:dyDescent="0.25">
      <c r="A202" s="3" t="str">
        <f t="shared" si="14"/>
        <v>Orange Juice Drinks(Citrus) 1L</v>
      </c>
      <c r="B202" s="3" t="s">
        <v>1016</v>
      </c>
      <c r="C202" s="3" t="s">
        <v>1017</v>
      </c>
      <c r="D202" s="3" t="s">
        <v>1018</v>
      </c>
      <c r="E202" s="3" t="s">
        <v>705</v>
      </c>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x14ac:dyDescent="0.25">
      <c r="A203" s="3" t="str">
        <f t="shared" si="14"/>
        <v>Pastries(Swiss Cottage) Chifon Cake (Chocolate)</v>
      </c>
      <c r="B203" s="3" t="s">
        <v>1062</v>
      </c>
      <c r="C203" s="3" t="s">
        <v>1063</v>
      </c>
      <c r="D203" s="3" t="s">
        <v>1064</v>
      </c>
      <c r="E203" s="3" t="s">
        <v>705</v>
      </c>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x14ac:dyDescent="0.25">
      <c r="A204" s="3" t="str">
        <f t="shared" si="14"/>
        <v>Pastries(Swiss Cottage) Peanut Cream Roll</v>
      </c>
      <c r="B204" s="3" t="s">
        <v>1062</v>
      </c>
      <c r="C204" s="3" t="s">
        <v>1063</v>
      </c>
      <c r="D204" s="3" t="s">
        <v>1065</v>
      </c>
      <c r="E204" s="3" t="s">
        <v>705</v>
      </c>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x14ac:dyDescent="0.25">
      <c r="A205" s="3" t="str">
        <f t="shared" si="14"/>
        <v>Pastries(Swiss Cottage) Tuna De Leche</v>
      </c>
      <c r="B205" s="3" t="s">
        <v>1062</v>
      </c>
      <c r="C205" s="3" t="s">
        <v>1063</v>
      </c>
      <c r="D205" s="3" t="s">
        <v>1066</v>
      </c>
      <c r="E205" s="3" t="s">
        <v>705</v>
      </c>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x14ac:dyDescent="0.25">
      <c r="A206" s="3" t="str">
        <f t="shared" si="14"/>
        <v>Pastries Cake</v>
      </c>
      <c r="B206" s="3"/>
      <c r="C206" s="3" t="s">
        <v>1063</v>
      </c>
      <c r="D206" s="3" t="s">
        <v>1067</v>
      </c>
      <c r="E206" s="3" t="s">
        <v>705</v>
      </c>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x14ac:dyDescent="0.25">
      <c r="A207" s="3" t="str">
        <f t="shared" si="14"/>
        <v>Pork Chop  in Sauce</v>
      </c>
      <c r="B207" s="3"/>
      <c r="C207" s="3" t="s">
        <v>1068</v>
      </c>
      <c r="D207" s="3" t="s">
        <v>1069</v>
      </c>
      <c r="E207" s="3" t="s">
        <v>705</v>
      </c>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x14ac:dyDescent="0.25">
      <c r="A208" s="3" t="str">
        <f t="shared" si="14"/>
        <v>Powder Juice Drinks(Citrus) Orange 20G</v>
      </c>
      <c r="B208" s="3" t="s">
        <v>1016</v>
      </c>
      <c r="C208" s="3" t="s">
        <v>1019</v>
      </c>
      <c r="D208" s="3" t="s">
        <v>1020</v>
      </c>
      <c r="E208" s="3" t="s">
        <v>705</v>
      </c>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x14ac:dyDescent="0.25">
      <c r="A209" s="3" t="str">
        <f t="shared" si="14"/>
        <v xml:space="preserve">Powder Juice Drinks(Tang) </v>
      </c>
      <c r="B209" s="3" t="s">
        <v>185</v>
      </c>
      <c r="C209" s="3" t="s">
        <v>1019</v>
      </c>
      <c r="D209" s="3"/>
      <c r="E209" s="3" t="s">
        <v>705</v>
      </c>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x14ac:dyDescent="0.25">
      <c r="A210" s="3" t="str">
        <f t="shared" si="14"/>
        <v>Powder Milk(Alaska) 1700g</v>
      </c>
      <c r="B210" s="3" t="s">
        <v>1070</v>
      </c>
      <c r="C210" s="3" t="s">
        <v>1071</v>
      </c>
      <c r="D210" s="3" t="s">
        <v>1072</v>
      </c>
      <c r="E210" s="3" t="s">
        <v>705</v>
      </c>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x14ac:dyDescent="0.25">
      <c r="A211" s="3" t="str">
        <f t="shared" si="14"/>
        <v>Rice(Ganador) 10kg</v>
      </c>
      <c r="B211" s="3" t="s">
        <v>1073</v>
      </c>
      <c r="C211" s="3" t="s">
        <v>136</v>
      </c>
      <c r="D211" s="3" t="s">
        <v>1074</v>
      </c>
      <c r="E211" s="3" t="s">
        <v>705</v>
      </c>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x14ac:dyDescent="0.25">
      <c r="A212" s="3" t="str">
        <f t="shared" si="14"/>
        <v>Shakes Fruit</v>
      </c>
      <c r="B212" s="3"/>
      <c r="C212" s="3" t="s">
        <v>1075</v>
      </c>
      <c r="D212" s="3" t="s">
        <v>233</v>
      </c>
      <c r="E212" s="3" t="s">
        <v>705</v>
      </c>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x14ac:dyDescent="0.25">
      <c r="A213" s="3" t="str">
        <f t="shared" si="14"/>
        <v xml:space="preserve">Sibot with Tongkoy </v>
      </c>
      <c r="B213" s="3"/>
      <c r="C213" s="3" t="s">
        <v>1076</v>
      </c>
      <c r="D213" s="3"/>
      <c r="E213" s="3" t="s">
        <v>705</v>
      </c>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x14ac:dyDescent="0.25">
      <c r="A214" s="3" t="str">
        <f t="shared" si="14"/>
        <v>Sweetened Cocoa(Family Choice) 250g</v>
      </c>
      <c r="B214" s="3" t="s">
        <v>924</v>
      </c>
      <c r="C214" s="3" t="s">
        <v>1077</v>
      </c>
      <c r="D214" s="3" t="s">
        <v>926</v>
      </c>
      <c r="E214" s="3" t="s">
        <v>705</v>
      </c>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x14ac:dyDescent="0.25">
      <c r="A215" s="3" t="str">
        <f t="shared" si="14"/>
        <v>Sweetened Cocoa(Family Choice) 500g</v>
      </c>
      <c r="B215" s="3" t="s">
        <v>924</v>
      </c>
      <c r="C215" s="3" t="s">
        <v>1077</v>
      </c>
      <c r="D215" s="3" t="s">
        <v>1043</v>
      </c>
      <c r="E215" s="3" t="s">
        <v>705</v>
      </c>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x14ac:dyDescent="0.25">
      <c r="A216" s="3" t="str">
        <f t="shared" si="14"/>
        <v>Vegan(Veega) Tapa</v>
      </c>
      <c r="B216" s="3" t="s">
        <v>1078</v>
      </c>
      <c r="C216" s="3" t="s">
        <v>1079</v>
      </c>
      <c r="D216" s="3" t="s">
        <v>1080</v>
      </c>
      <c r="E216" s="3" t="s">
        <v>705</v>
      </c>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x14ac:dyDescent="0.25">
      <c r="A217" s="3" t="str">
        <f t="shared" si="14"/>
        <v>Vegan(Veega) Tocino</v>
      </c>
      <c r="B217" s="3" t="s">
        <v>1078</v>
      </c>
      <c r="C217" s="3" t="s">
        <v>1079</v>
      </c>
      <c r="D217" s="3" t="s">
        <v>159</v>
      </c>
      <c r="E217" s="3" t="s">
        <v>705</v>
      </c>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x14ac:dyDescent="0.25">
      <c r="A218" s="3" t="str">
        <f t="shared" ref="A218" si="15">C218&amp;IF(B218&lt;&gt;"","("&amp;B218&amp;") "," ")&amp;D218</f>
        <v xml:space="preserve">Packed Meal </v>
      </c>
      <c r="B218" s="3"/>
      <c r="C218" s="3" t="s">
        <v>1959</v>
      </c>
      <c r="D218" s="3"/>
      <c r="E218" s="3" t="s">
        <v>705</v>
      </c>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x14ac:dyDescent="0.25">
      <c r="A219" s="3" t="str">
        <f t="shared" si="14"/>
        <v>Water Purified - Refill</v>
      </c>
      <c r="B219" s="3"/>
      <c r="C219" s="3" t="s">
        <v>386</v>
      </c>
      <c r="D219" s="3" t="s">
        <v>1081</v>
      </c>
      <c r="E219" s="3" t="s">
        <v>705</v>
      </c>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x14ac:dyDescent="0.25">
      <c r="A220" s="3" t="str">
        <f t="shared" si="14"/>
        <v>White Pepper Powder(Metro Select) 30g</v>
      </c>
      <c r="B220" s="3" t="s">
        <v>1082</v>
      </c>
      <c r="C220" s="3" t="s">
        <v>1083</v>
      </c>
      <c r="D220" s="3" t="s">
        <v>940</v>
      </c>
      <c r="E220" s="3" t="s">
        <v>705</v>
      </c>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x14ac:dyDescent="0.25">
      <c r="A221" s="3" t="str">
        <f t="shared" si="14"/>
        <v xml:space="preserve">Bond Paper </v>
      </c>
      <c r="B221" s="3"/>
      <c r="C221" s="3" t="s">
        <v>1158</v>
      </c>
      <c r="D221" s="3"/>
      <c r="E221" s="3" t="s">
        <v>706</v>
      </c>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x14ac:dyDescent="0.25">
      <c r="A222" s="3" t="str">
        <f t="shared" si="14"/>
        <v xml:space="preserve">Photo Paper </v>
      </c>
      <c r="B222" s="3"/>
      <c r="C222" s="3" t="s">
        <v>1159</v>
      </c>
      <c r="D222" s="3"/>
      <c r="E222" s="3" t="s">
        <v>706</v>
      </c>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x14ac:dyDescent="0.25">
      <c r="A223" s="3" t="str">
        <f t="shared" si="14"/>
        <v>Almond Single(Magnum ) Each</v>
      </c>
      <c r="B223" s="3" t="s">
        <v>1087</v>
      </c>
      <c r="C223" s="3" t="s">
        <v>1088</v>
      </c>
      <c r="D223" s="3" t="s">
        <v>1089</v>
      </c>
      <c r="E223" s="3" t="s">
        <v>707</v>
      </c>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x14ac:dyDescent="0.25">
      <c r="A224" s="3" t="str">
        <f t="shared" si="14"/>
        <v>Biscuits(Assorted) Assorted</v>
      </c>
      <c r="B224" s="3" t="s">
        <v>927</v>
      </c>
      <c r="C224" s="3" t="s">
        <v>928</v>
      </c>
      <c r="D224" s="3" t="s">
        <v>927</v>
      </c>
      <c r="E224" s="3" t="s">
        <v>707</v>
      </c>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x14ac:dyDescent="0.25">
      <c r="A225" s="3" t="str">
        <f t="shared" si="14"/>
        <v>Biscuits(Malkist) Olezz Cheese Choco 100g</v>
      </c>
      <c r="B225" s="3" t="s">
        <v>931</v>
      </c>
      <c r="C225" s="3" t="s">
        <v>928</v>
      </c>
      <c r="D225" s="3" t="s">
        <v>932</v>
      </c>
      <c r="E225" s="3" t="s">
        <v>707</v>
      </c>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x14ac:dyDescent="0.25">
      <c r="A226" s="3" t="str">
        <f t="shared" si="14"/>
        <v>Biscuits(Marky's) Pacencia Biscuit 210g</v>
      </c>
      <c r="B226" s="3" t="s">
        <v>933</v>
      </c>
      <c r="C226" s="3" t="s">
        <v>928</v>
      </c>
      <c r="D226" s="3" t="s">
        <v>934</v>
      </c>
      <c r="E226" s="3" t="s">
        <v>707</v>
      </c>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x14ac:dyDescent="0.25">
      <c r="A227" s="3" t="str">
        <f t="shared" si="14"/>
        <v>Biscuits(Nissin) Eggnog 130g</v>
      </c>
      <c r="B227" s="3" t="s">
        <v>929</v>
      </c>
      <c r="C227" s="3" t="s">
        <v>928</v>
      </c>
      <c r="D227" s="3" t="s">
        <v>930</v>
      </c>
      <c r="E227" s="3" t="s">
        <v>707</v>
      </c>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x14ac:dyDescent="0.25">
      <c r="A228" s="3" t="str">
        <f t="shared" si="14"/>
        <v>Biscuits(Skyflakes) 200g HPack</v>
      </c>
      <c r="B228" s="3" t="s">
        <v>935</v>
      </c>
      <c r="C228" s="3" t="s">
        <v>928</v>
      </c>
      <c r="D228" s="3" t="s">
        <v>936</v>
      </c>
      <c r="E228" s="3" t="s">
        <v>707</v>
      </c>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x14ac:dyDescent="0.25">
      <c r="A229" s="3" t="str">
        <f t="shared" ref="A229:A264" si="16">C229&amp;IF(B229&lt;&gt;"","("&amp;B229&amp;") "," ")&amp;D229</f>
        <v>Biscuits(Skyflakes) 25g</v>
      </c>
      <c r="B229" s="3" t="s">
        <v>935</v>
      </c>
      <c r="C229" s="3" t="s">
        <v>928</v>
      </c>
      <c r="D229" s="3" t="s">
        <v>937</v>
      </c>
      <c r="E229" s="3" t="s">
        <v>707</v>
      </c>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x14ac:dyDescent="0.25">
      <c r="A230" s="3" t="str">
        <f t="shared" si="16"/>
        <v>Bread Sticks(Nissin) 130g</v>
      </c>
      <c r="B230" s="3" t="s">
        <v>929</v>
      </c>
      <c r="C230" s="3" t="s">
        <v>1090</v>
      </c>
      <c r="D230" s="3" t="s">
        <v>1091</v>
      </c>
      <c r="E230" s="3" t="s">
        <v>707</v>
      </c>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x14ac:dyDescent="0.25">
      <c r="A231" s="3" t="str">
        <f t="shared" si="16"/>
        <v>Chocholate Biscuits(Presto Cream) 30g</v>
      </c>
      <c r="B231" s="3" t="s">
        <v>938</v>
      </c>
      <c r="C231" s="3" t="s">
        <v>939</v>
      </c>
      <c r="D231" s="3" t="s">
        <v>940</v>
      </c>
      <c r="E231" s="3" t="s">
        <v>707</v>
      </c>
      <c r="F231" s="3"/>
      <c r="G231" s="3"/>
      <c r="H231" s="3"/>
      <c r="I231" s="3"/>
      <c r="J231" s="3" t="str">
        <f>A231</f>
        <v>Chocholate Biscuits(Presto Cream) 30g</v>
      </c>
      <c r="K231" s="3"/>
      <c r="L231" s="3"/>
      <c r="M231" s="3"/>
      <c r="N231" s="3"/>
      <c r="O231" s="3"/>
      <c r="P231" s="3"/>
      <c r="Q231" s="3"/>
      <c r="R231" s="3"/>
      <c r="S231" s="3"/>
      <c r="T231" s="3"/>
      <c r="U231" s="3"/>
      <c r="V231" s="3"/>
      <c r="W231" s="3"/>
      <c r="X231" s="3"/>
      <c r="Y231" s="3"/>
      <c r="Z231" s="3"/>
      <c r="AA231" s="3"/>
    </row>
    <row r="232" spans="1:27" ht="15.75" customHeight="1" x14ac:dyDescent="0.25">
      <c r="A232" s="3" t="str">
        <f t="shared" si="16"/>
        <v>Chocholate Peanut Biscuits(Presto Cream) 30g</v>
      </c>
      <c r="B232" s="3" t="s">
        <v>938</v>
      </c>
      <c r="C232" s="3" t="s">
        <v>941</v>
      </c>
      <c r="D232" s="3" t="s">
        <v>940</v>
      </c>
      <c r="E232" s="3" t="s">
        <v>707</v>
      </c>
      <c r="F232" s="3"/>
      <c r="G232" s="3"/>
      <c r="H232" s="3"/>
      <c r="I232" s="3"/>
      <c r="J232" s="3" t="str">
        <f>A232</f>
        <v>Chocholate Peanut Biscuits(Presto Cream) 30g</v>
      </c>
      <c r="K232" s="3"/>
      <c r="L232" s="3"/>
      <c r="M232" s="3"/>
      <c r="N232" s="3"/>
      <c r="O232" s="3"/>
      <c r="P232" s="3"/>
      <c r="Q232" s="3"/>
      <c r="R232" s="3"/>
      <c r="S232" s="3"/>
      <c r="T232" s="3"/>
      <c r="U232" s="3"/>
      <c r="V232" s="3"/>
      <c r="W232" s="3"/>
      <c r="X232" s="3"/>
      <c r="Y232" s="3"/>
      <c r="Z232" s="3"/>
      <c r="AA232" s="3"/>
    </row>
    <row r="233" spans="1:27" ht="15.75" customHeight="1" x14ac:dyDescent="0.25">
      <c r="A233" s="3" t="str">
        <f t="shared" si="16"/>
        <v>Choco Fudge Cream-Filled Chocolate Sandwich Biscuits(Cream-o) 30g</v>
      </c>
      <c r="B233" s="3" t="s">
        <v>942</v>
      </c>
      <c r="C233" s="3" t="s">
        <v>943</v>
      </c>
      <c r="D233" s="3" t="s">
        <v>940</v>
      </c>
      <c r="E233" s="3" t="s">
        <v>707</v>
      </c>
      <c r="F233" s="3"/>
      <c r="G233" s="3"/>
      <c r="H233" s="3"/>
      <c r="I233" s="3"/>
      <c r="J233" s="3" t="str">
        <f>A233</f>
        <v>Choco Fudge Cream-Filled Chocolate Sandwich Biscuits(Cream-o) 30g</v>
      </c>
      <c r="K233" s="3"/>
      <c r="L233" s="3"/>
      <c r="M233" s="3"/>
      <c r="N233" s="3"/>
      <c r="O233" s="3"/>
      <c r="P233" s="3"/>
      <c r="Q233" s="3"/>
      <c r="R233" s="3"/>
      <c r="S233" s="3"/>
      <c r="T233" s="3"/>
      <c r="U233" s="3"/>
      <c r="V233" s="3"/>
      <c r="W233" s="3"/>
      <c r="X233" s="3"/>
      <c r="Y233" s="3"/>
      <c r="Z233" s="3"/>
      <c r="AA233" s="3"/>
    </row>
    <row r="234" spans="1:27" ht="15.75" customHeight="1" x14ac:dyDescent="0.25">
      <c r="A234" s="3" t="str">
        <f t="shared" si="16"/>
        <v>Chocolate(Goya) Dark Almond 33g</v>
      </c>
      <c r="B234" s="3" t="s">
        <v>1084</v>
      </c>
      <c r="C234" s="3" t="s">
        <v>784</v>
      </c>
      <c r="D234" s="3" t="s">
        <v>1095</v>
      </c>
      <c r="E234" s="3" t="s">
        <v>707</v>
      </c>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x14ac:dyDescent="0.25">
      <c r="A235" s="3" t="str">
        <f t="shared" si="16"/>
        <v>Classic(Magnum ) Each</v>
      </c>
      <c r="B235" s="3" t="s">
        <v>1087</v>
      </c>
      <c r="C235" s="3" t="s">
        <v>1096</v>
      </c>
      <c r="D235" s="3" t="s">
        <v>1089</v>
      </c>
      <c r="E235" s="3" t="s">
        <v>707</v>
      </c>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x14ac:dyDescent="0.25">
      <c r="A236" s="3" t="str">
        <f t="shared" si="16"/>
        <v>Crackers(Rebisco) 32g</v>
      </c>
      <c r="B236" s="3" t="s">
        <v>951</v>
      </c>
      <c r="C236" s="3" t="s">
        <v>952</v>
      </c>
      <c r="D236" s="3" t="s">
        <v>1255</v>
      </c>
      <c r="E236" s="3" t="s">
        <v>707</v>
      </c>
      <c r="F236" s="3"/>
      <c r="G236" s="3"/>
      <c r="H236" s="3"/>
      <c r="I236" s="3"/>
      <c r="J236" s="3" t="str">
        <f>A236</f>
        <v>Crackers(Rebisco) 32g</v>
      </c>
      <c r="K236" s="3"/>
      <c r="L236" s="3"/>
      <c r="M236" s="3"/>
      <c r="N236" s="3"/>
      <c r="O236" s="3"/>
      <c r="P236" s="3"/>
      <c r="Q236" s="3"/>
      <c r="R236" s="3"/>
      <c r="S236" s="3"/>
      <c r="T236" s="3"/>
      <c r="U236" s="3"/>
      <c r="V236" s="3"/>
      <c r="W236" s="3"/>
      <c r="X236" s="3"/>
      <c r="Y236" s="3"/>
      <c r="Z236" s="3"/>
      <c r="AA236" s="3"/>
    </row>
    <row r="237" spans="1:27" ht="15.75" customHeight="1" x14ac:dyDescent="0.25">
      <c r="A237" s="3" t="str">
        <f t="shared" si="16"/>
        <v>Crackers(Rebisco) Wheat 32g</v>
      </c>
      <c r="B237" s="3" t="s">
        <v>951</v>
      </c>
      <c r="C237" s="3" t="s">
        <v>952</v>
      </c>
      <c r="D237" s="3" t="s">
        <v>1627</v>
      </c>
      <c r="E237" s="3" t="s">
        <v>707</v>
      </c>
      <c r="F237" s="3"/>
      <c r="G237" s="3"/>
      <c r="H237" s="3"/>
      <c r="I237" s="3"/>
      <c r="J237" s="3" t="str">
        <f>A237</f>
        <v>Crackers(Rebisco) Wheat 32g</v>
      </c>
      <c r="K237" s="3"/>
      <c r="L237" s="3"/>
      <c r="M237" s="3"/>
      <c r="N237" s="3"/>
      <c r="O237" s="3"/>
      <c r="P237" s="3"/>
      <c r="Q237" s="3"/>
      <c r="R237" s="3"/>
      <c r="S237" s="3"/>
      <c r="T237" s="3"/>
      <c r="U237" s="3"/>
      <c r="V237" s="3"/>
      <c r="W237" s="3"/>
      <c r="X237" s="3"/>
      <c r="Y237" s="3"/>
      <c r="Z237" s="3"/>
      <c r="AA237" s="3"/>
    </row>
    <row r="238" spans="1:27" ht="15.75" customHeight="1" x14ac:dyDescent="0.25">
      <c r="A238" s="3" t="str">
        <f t="shared" ref="A238" si="17">C238&amp;IF(B238&lt;&gt;"","("&amp;B238&amp;") "," ")&amp;D238</f>
        <v>Crackers(Rebisco) Wheat 32gx10</v>
      </c>
      <c r="B238" s="3" t="s">
        <v>951</v>
      </c>
      <c r="C238" s="3" t="s">
        <v>952</v>
      </c>
      <c r="D238" s="3" t="s">
        <v>1902</v>
      </c>
      <c r="E238" s="3" t="s">
        <v>707</v>
      </c>
      <c r="F238" s="3"/>
      <c r="G238" s="3"/>
      <c r="H238" s="3"/>
      <c r="I238" s="3"/>
      <c r="J238" s="3" t="str">
        <f>A238</f>
        <v>Crackers(Rebisco) Wheat 32gx10</v>
      </c>
      <c r="K238" s="3"/>
      <c r="L238" s="3"/>
      <c r="M238" s="3"/>
      <c r="N238" s="3"/>
      <c r="O238" s="3"/>
      <c r="P238" s="3"/>
      <c r="Q238" s="3"/>
      <c r="R238" s="3"/>
      <c r="S238" s="3"/>
      <c r="T238" s="3"/>
      <c r="U238" s="3"/>
      <c r="V238" s="3"/>
      <c r="W238" s="3"/>
      <c r="X238" s="3"/>
      <c r="Y238" s="3"/>
      <c r="Z238" s="3"/>
      <c r="AA238" s="3"/>
    </row>
    <row r="239" spans="1:27" ht="15.75" customHeight="1" x14ac:dyDescent="0.25">
      <c r="A239" s="3" t="str">
        <f t="shared" si="16"/>
        <v>Crackers(Rebisco) 33gx10s</v>
      </c>
      <c r="B239" s="3" t="s">
        <v>951</v>
      </c>
      <c r="C239" s="3" t="s">
        <v>952</v>
      </c>
      <c r="D239" s="3" t="s">
        <v>953</v>
      </c>
      <c r="E239" s="3" t="s">
        <v>707</v>
      </c>
      <c r="F239" s="3"/>
      <c r="G239" s="3"/>
      <c r="H239" s="3"/>
      <c r="I239" s="3"/>
      <c r="J239" s="3" t="str">
        <f>A239</f>
        <v>Crackers(Rebisco) 33gx10s</v>
      </c>
      <c r="K239" s="3"/>
      <c r="L239" s="3"/>
      <c r="M239" s="3"/>
      <c r="N239" s="3"/>
      <c r="O239" s="3"/>
      <c r="P239" s="3"/>
      <c r="Q239" s="3"/>
      <c r="R239" s="3"/>
      <c r="S239" s="3"/>
      <c r="T239" s="3"/>
      <c r="U239" s="3"/>
      <c r="V239" s="3"/>
      <c r="W239" s="3"/>
      <c r="X239" s="3"/>
      <c r="Y239" s="3"/>
      <c r="Z239" s="3"/>
      <c r="AA239" s="3"/>
    </row>
    <row r="240" spans="1:27" ht="15.75" customHeight="1" x14ac:dyDescent="0.25">
      <c r="A240" s="3" t="str">
        <f t="shared" si="16"/>
        <v>Crackers(Rebisco) 33gx20s</v>
      </c>
      <c r="B240" s="3" t="s">
        <v>951</v>
      </c>
      <c r="C240" s="3" t="s">
        <v>952</v>
      </c>
      <c r="D240" s="3" t="s">
        <v>1203</v>
      </c>
      <c r="E240" s="3" t="s">
        <v>707</v>
      </c>
      <c r="F240" s="3"/>
      <c r="G240" s="3"/>
      <c r="H240" s="3"/>
      <c r="I240" s="3"/>
      <c r="J240" s="3" t="str">
        <f>A240</f>
        <v>Crackers(Rebisco) 33gx20s</v>
      </c>
      <c r="K240" s="3"/>
      <c r="L240" s="3"/>
      <c r="M240" s="3"/>
      <c r="N240" s="3"/>
      <c r="O240" s="3"/>
      <c r="P240" s="3"/>
      <c r="Q240" s="3"/>
      <c r="R240" s="3"/>
      <c r="S240" s="3"/>
      <c r="T240" s="3"/>
      <c r="U240" s="3"/>
      <c r="V240" s="3"/>
      <c r="W240" s="3"/>
      <c r="X240" s="3"/>
      <c r="Y240" s="3"/>
      <c r="Z240" s="3"/>
      <c r="AA240" s="3"/>
    </row>
    <row r="241" spans="1:27" ht="15.75" customHeight="1" x14ac:dyDescent="0.25">
      <c r="A241" s="3" t="str">
        <f t="shared" si="16"/>
        <v>Donut(Happy-Haus) Assorted</v>
      </c>
      <c r="B241" s="3" t="s">
        <v>1097</v>
      </c>
      <c r="C241" s="3" t="s">
        <v>253</v>
      </c>
      <c r="D241" s="3" t="s">
        <v>927</v>
      </c>
      <c r="E241" s="3" t="s">
        <v>707</v>
      </c>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x14ac:dyDescent="0.25">
      <c r="A242" s="3" t="str">
        <f t="shared" si="16"/>
        <v>Drewberries'n Cream Biscuits(Jack 'n Jill Drewberry) 33g</v>
      </c>
      <c r="B242" s="3" t="s">
        <v>944</v>
      </c>
      <c r="C242" s="3" t="s">
        <v>947</v>
      </c>
      <c r="D242" s="3" t="s">
        <v>946</v>
      </c>
      <c r="E242" s="3" t="s">
        <v>707</v>
      </c>
      <c r="F242" s="3"/>
      <c r="G242" s="3"/>
      <c r="H242" s="3"/>
      <c r="I242" s="3"/>
      <c r="J242" s="3" t="str">
        <f>A242</f>
        <v>Drewberries'n Cream Biscuits(Jack 'n Jill Drewberry) 33g</v>
      </c>
      <c r="K242" s="3"/>
      <c r="L242" s="3"/>
      <c r="M242" s="3"/>
      <c r="N242" s="3"/>
      <c r="O242" s="3"/>
      <c r="P242" s="3"/>
      <c r="Q242" s="3"/>
      <c r="R242" s="3"/>
      <c r="S242" s="3"/>
      <c r="T242" s="3"/>
      <c r="U242" s="3"/>
      <c r="V242" s="3"/>
      <c r="W242" s="3"/>
      <c r="X242" s="3"/>
      <c r="Y242" s="3"/>
      <c r="Z242" s="3"/>
      <c r="AA242" s="3"/>
    </row>
    <row r="243" spans="1:27" ht="15.75" customHeight="1" x14ac:dyDescent="0.25">
      <c r="A243" s="3" t="str">
        <f t="shared" si="16"/>
        <v>Energy Bar(FitBar) Buy 2 Get 1 24x3x25G</v>
      </c>
      <c r="B243" s="3" t="s">
        <v>1092</v>
      </c>
      <c r="C243" s="3" t="s">
        <v>1093</v>
      </c>
      <c r="D243" s="3" t="s">
        <v>1094</v>
      </c>
      <c r="E243" s="3" t="s">
        <v>707</v>
      </c>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x14ac:dyDescent="0.25">
      <c r="A244" s="3" t="str">
        <f t="shared" si="16"/>
        <v>Ginger Chewy Candy (Extra Strong)(Gingerbon) 125g</v>
      </c>
      <c r="B244" s="3" t="s">
        <v>1098</v>
      </c>
      <c r="C244" s="3" t="s">
        <v>1099</v>
      </c>
      <c r="D244" s="3" t="s">
        <v>1100</v>
      </c>
      <c r="E244" s="3" t="s">
        <v>707</v>
      </c>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x14ac:dyDescent="0.25">
      <c r="A245" s="3" t="str">
        <f t="shared" si="16"/>
        <v>Ginger Chewy Candy (Regular)(Gingerbon) 20g</v>
      </c>
      <c r="B245" s="3" t="s">
        <v>1098</v>
      </c>
      <c r="C245" s="3" t="s">
        <v>1101</v>
      </c>
      <c r="D245" s="3" t="s">
        <v>874</v>
      </c>
      <c r="E245" s="3" t="s">
        <v>707</v>
      </c>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x14ac:dyDescent="0.25">
      <c r="A246" s="3" t="str">
        <f t="shared" si="16"/>
        <v>Macademia(Magnum ) 24/80ml</v>
      </c>
      <c r="B246" s="3" t="s">
        <v>1087</v>
      </c>
      <c r="C246" s="3" t="s">
        <v>1102</v>
      </c>
      <c r="D246" s="3" t="s">
        <v>1103</v>
      </c>
      <c r="E246" s="3" t="s">
        <v>707</v>
      </c>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x14ac:dyDescent="0.25">
      <c r="A247" s="3" t="str">
        <f t="shared" si="16"/>
        <v>Popcorn(Kettle Korn) 120g</v>
      </c>
      <c r="B247" s="3" t="s">
        <v>1212</v>
      </c>
      <c r="C247" s="3" t="s">
        <v>1205</v>
      </c>
      <c r="D247" s="3" t="s">
        <v>1208</v>
      </c>
      <c r="E247" s="3" t="s">
        <v>707</v>
      </c>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x14ac:dyDescent="0.25">
      <c r="A248" s="3" t="str">
        <f t="shared" si="16"/>
        <v>Popcorn(Osihi) 60g</v>
      </c>
      <c r="B248" s="3" t="s">
        <v>1206</v>
      </c>
      <c r="C248" s="3" t="s">
        <v>1205</v>
      </c>
      <c r="D248" s="3" t="s">
        <v>1207</v>
      </c>
      <c r="E248" s="3" t="s">
        <v>707</v>
      </c>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x14ac:dyDescent="0.25">
      <c r="A249" s="3" t="str">
        <f t="shared" si="16"/>
        <v>Powdered Juice(Tang) 19g</v>
      </c>
      <c r="B249" s="3" t="s">
        <v>185</v>
      </c>
      <c r="C249" s="3" t="s">
        <v>1192</v>
      </c>
      <c r="D249" s="3" t="s">
        <v>2064</v>
      </c>
      <c r="E249" s="3" t="s">
        <v>707</v>
      </c>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x14ac:dyDescent="0.25">
      <c r="A250" s="3" t="str">
        <f t="shared" si="16"/>
        <v xml:space="preserve">Snack Food </v>
      </c>
      <c r="B250" s="3"/>
      <c r="C250" s="3" t="s">
        <v>1107</v>
      </c>
      <c r="D250" s="3"/>
      <c r="E250" s="3" t="s">
        <v>707</v>
      </c>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x14ac:dyDescent="0.25">
      <c r="A251" s="3" t="str">
        <f t="shared" si="16"/>
        <v>Spread - Jam(Clara Ole) 320g</v>
      </c>
      <c r="B251" s="3" t="s">
        <v>948</v>
      </c>
      <c r="C251" s="3" t="s">
        <v>949</v>
      </c>
      <c r="D251" s="3" t="s">
        <v>950</v>
      </c>
      <c r="E251" s="3" t="s">
        <v>707</v>
      </c>
      <c r="F251" s="3"/>
      <c r="G251" s="3"/>
      <c r="H251" s="3"/>
      <c r="I251" s="3"/>
      <c r="J251" s="3" t="str">
        <f>A251</f>
        <v>Spread - Jam(Clara Ole) 320g</v>
      </c>
      <c r="K251" s="3"/>
      <c r="L251" s="3"/>
      <c r="M251" s="3"/>
      <c r="N251" s="3"/>
      <c r="O251" s="3"/>
      <c r="P251" s="3"/>
      <c r="Q251" s="3"/>
      <c r="R251" s="3"/>
      <c r="S251" s="3"/>
      <c r="T251" s="3"/>
      <c r="U251" s="3"/>
      <c r="V251" s="3"/>
      <c r="W251" s="3"/>
      <c r="X251" s="3"/>
      <c r="Y251" s="3"/>
      <c r="Z251" s="3"/>
      <c r="AA251" s="3"/>
    </row>
    <row r="252" spans="1:27" ht="15.75" customHeight="1" x14ac:dyDescent="0.25">
      <c r="A252" s="3" t="str">
        <f t="shared" si="16"/>
        <v>Sandwich Spread(Best Food) 220ml</v>
      </c>
      <c r="B252" s="3" t="s">
        <v>1200</v>
      </c>
      <c r="C252" s="3" t="s">
        <v>1198</v>
      </c>
      <c r="D252" s="3" t="s">
        <v>1199</v>
      </c>
      <c r="E252" s="3" t="s">
        <v>707</v>
      </c>
      <c r="F252" s="3"/>
      <c r="G252" s="3"/>
      <c r="H252" s="3"/>
      <c r="I252" s="3"/>
      <c r="J252" s="3" t="str">
        <f>A252</f>
        <v>Sandwich Spread(Best Food) 220ml</v>
      </c>
      <c r="K252" s="3"/>
      <c r="L252" s="3"/>
      <c r="M252" s="3"/>
      <c r="N252" s="3"/>
      <c r="O252" s="3"/>
      <c r="P252" s="3"/>
      <c r="Q252" s="3"/>
      <c r="R252" s="3"/>
      <c r="S252" s="3"/>
      <c r="T252" s="3"/>
      <c r="U252" s="3"/>
      <c r="V252" s="3"/>
      <c r="W252" s="3"/>
      <c r="X252" s="3"/>
      <c r="Y252" s="3"/>
      <c r="Z252" s="3"/>
      <c r="AA252" s="3"/>
    </row>
    <row r="253" spans="1:27" ht="15.75" customHeight="1" x14ac:dyDescent="0.25">
      <c r="A253" s="3" t="str">
        <f t="shared" si="16"/>
        <v>Strawberry's Cream Biscuits(Jack 'n Jill Drewberry) 33g</v>
      </c>
      <c r="B253" s="3" t="s">
        <v>944</v>
      </c>
      <c r="C253" s="3" t="s">
        <v>945</v>
      </c>
      <c r="D253" s="3" t="s">
        <v>946</v>
      </c>
      <c r="E253" s="3" t="s">
        <v>707</v>
      </c>
      <c r="F253" s="3"/>
      <c r="G253" s="3"/>
      <c r="H253" s="3"/>
      <c r="I253" s="3"/>
      <c r="J253" s="3" t="str">
        <f>A253</f>
        <v>Strawberry's Cream Biscuits(Jack 'n Jill Drewberry) 33g</v>
      </c>
      <c r="K253" s="3"/>
      <c r="L253" s="3"/>
      <c r="M253" s="3"/>
      <c r="N253" s="3"/>
      <c r="O253" s="3"/>
      <c r="P253" s="3"/>
      <c r="Q253" s="3"/>
      <c r="R253" s="3"/>
      <c r="S253" s="3"/>
      <c r="T253" s="3"/>
      <c r="U253" s="3"/>
      <c r="V253" s="3"/>
      <c r="W253" s="3"/>
      <c r="X253" s="3"/>
      <c r="Y253" s="3"/>
      <c r="Z253" s="3"/>
      <c r="AA253" s="3"/>
    </row>
    <row r="254" spans="1:27" ht="15.75" customHeight="1" x14ac:dyDescent="0.25">
      <c r="A254" s="3" t="str">
        <f t="shared" si="16"/>
        <v xml:space="preserve">Takuyaki Balls </v>
      </c>
      <c r="B254" s="3"/>
      <c r="C254" s="3" t="s">
        <v>1106</v>
      </c>
      <c r="D254" s="3"/>
      <c r="E254" s="3" t="s">
        <v>707</v>
      </c>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x14ac:dyDescent="0.25">
      <c r="A255" s="3" t="str">
        <f t="shared" ref="A255" si="18">C255&amp;IF(B255&lt;&gt;"","("&amp;B255&amp;") "," ")&amp;D255</f>
        <v>White Almond(Magnum ) 24/80ml</v>
      </c>
      <c r="B255" s="3" t="s">
        <v>1087</v>
      </c>
      <c r="C255" s="3" t="s">
        <v>1108</v>
      </c>
      <c r="D255" s="3" t="s">
        <v>1103</v>
      </c>
      <c r="E255" s="3" t="s">
        <v>707</v>
      </c>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x14ac:dyDescent="0.25">
      <c r="A256" s="3" t="str">
        <f t="shared" si="16"/>
        <v xml:space="preserve">Ice Cream </v>
      </c>
      <c r="B256" s="3"/>
      <c r="C256" s="3" t="s">
        <v>1705</v>
      </c>
      <c r="D256" s="3"/>
      <c r="E256" s="3" t="s">
        <v>707</v>
      </c>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x14ac:dyDescent="0.25">
      <c r="A257" s="3" t="str">
        <f t="shared" si="16"/>
        <v>Fuel Diesel</v>
      </c>
      <c r="B257" s="3"/>
      <c r="C257" s="3" t="s">
        <v>639</v>
      </c>
      <c r="D257" s="3" t="s">
        <v>1109</v>
      </c>
      <c r="E257" s="3" t="s">
        <v>708</v>
      </c>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x14ac:dyDescent="0.25">
      <c r="A258" s="3" t="str">
        <f t="shared" si="16"/>
        <v>Fuel Unleaded</v>
      </c>
      <c r="B258" s="3"/>
      <c r="C258" s="3" t="s">
        <v>639</v>
      </c>
      <c r="D258" s="3" t="s">
        <v>1110</v>
      </c>
      <c r="E258" s="3" t="s">
        <v>708</v>
      </c>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x14ac:dyDescent="0.25">
      <c r="A259" s="3" t="str">
        <f t="shared" si="16"/>
        <v xml:space="preserve">N70ZL(Motolite ) Gold </v>
      </c>
      <c r="B259" s="3" t="s">
        <v>1111</v>
      </c>
      <c r="C259" s="3" t="s">
        <v>1112</v>
      </c>
      <c r="D259" s="3" t="s">
        <v>1113</v>
      </c>
      <c r="E259" s="3" t="s">
        <v>708</v>
      </c>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x14ac:dyDescent="0.25">
      <c r="A260" s="3" t="str">
        <f t="shared" si="16"/>
        <v>Oil(Castrol) CRB Turbo</v>
      </c>
      <c r="B260" s="3" t="s">
        <v>1114</v>
      </c>
      <c r="C260" s="3" t="s">
        <v>1115</v>
      </c>
      <c r="D260" s="3" t="s">
        <v>1116</v>
      </c>
      <c r="E260" s="3" t="s">
        <v>708</v>
      </c>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x14ac:dyDescent="0.25">
      <c r="A261" s="3" t="str">
        <f t="shared" si="16"/>
        <v>Parking(Vehicle) Hourly</v>
      </c>
      <c r="B261" s="3" t="s">
        <v>1117</v>
      </c>
      <c r="C261" s="3" t="s">
        <v>562</v>
      </c>
      <c r="D261" s="3" t="s">
        <v>1118</v>
      </c>
      <c r="E261" s="3" t="s">
        <v>708</v>
      </c>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x14ac:dyDescent="0.25">
      <c r="A262" s="3" t="str">
        <f t="shared" si="16"/>
        <v>Parking(Vehicle) Per Entry</v>
      </c>
      <c r="B262" s="3" t="s">
        <v>1117</v>
      </c>
      <c r="C262" s="3" t="s">
        <v>562</v>
      </c>
      <c r="D262" s="3" t="s">
        <v>1119</v>
      </c>
      <c r="E262" s="3" t="s">
        <v>708</v>
      </c>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x14ac:dyDescent="0.25">
      <c r="A263" s="3" t="str">
        <f t="shared" si="16"/>
        <v>Service(Body Care) Hair-cut</v>
      </c>
      <c r="B263" s="3" t="s">
        <v>1120</v>
      </c>
      <c r="C263" s="3" t="s">
        <v>1121</v>
      </c>
      <c r="D263" s="3" t="s">
        <v>1122</v>
      </c>
      <c r="E263" s="3" t="s">
        <v>708</v>
      </c>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x14ac:dyDescent="0.25">
      <c r="A264" s="3" t="str">
        <f t="shared" si="16"/>
        <v>Service(Vehicle) Change Oil</v>
      </c>
      <c r="B264" s="3" t="s">
        <v>1117</v>
      </c>
      <c r="C264" s="3" t="s">
        <v>1121</v>
      </c>
      <c r="D264" s="3" t="s">
        <v>1123</v>
      </c>
      <c r="E264" s="3" t="s">
        <v>708</v>
      </c>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x14ac:dyDescent="0.25">
      <c r="A265" s="3" t="str">
        <f t="shared" ref="A265:A278" si="19">C265&amp;IF(B265&lt;&gt;"","("&amp;B265&amp;") "," ")&amp;D265</f>
        <v>Service(Vehicle) Freon Charging</v>
      </c>
      <c r="B265" s="3" t="s">
        <v>1117</v>
      </c>
      <c r="C265" s="3" t="s">
        <v>1121</v>
      </c>
      <c r="D265" s="3" t="s">
        <v>1124</v>
      </c>
      <c r="E265" s="3" t="s">
        <v>708</v>
      </c>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x14ac:dyDescent="0.25">
      <c r="A266" s="3" t="str">
        <f t="shared" si="19"/>
        <v xml:space="preserve">Body Scrub and Massage Package(Turkish) </v>
      </c>
      <c r="B266" s="3" t="s">
        <v>1128</v>
      </c>
      <c r="C266" s="3" t="s">
        <v>1125</v>
      </c>
      <c r="D266" s="3"/>
      <c r="E266" s="3" t="s">
        <v>709</v>
      </c>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x14ac:dyDescent="0.25">
      <c r="A267" s="3" t="str">
        <f t="shared" si="19"/>
        <v>Body Scrub and Massage Package(Turkish ) Watermelon</v>
      </c>
      <c r="B267" s="3" t="s">
        <v>1126</v>
      </c>
      <c r="C267" s="3" t="s">
        <v>1125</v>
      </c>
      <c r="D267" s="3" t="s">
        <v>1127</v>
      </c>
      <c r="E267" s="3" t="s">
        <v>709</v>
      </c>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x14ac:dyDescent="0.25">
      <c r="A268" s="3" t="str">
        <f t="shared" si="19"/>
        <v xml:space="preserve">Body Scrub and Massage Package </v>
      </c>
      <c r="B268" s="3"/>
      <c r="C268" s="3" t="s">
        <v>1125</v>
      </c>
      <c r="D268" s="3"/>
      <c r="E268" s="3" t="s">
        <v>709</v>
      </c>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x14ac:dyDescent="0.25">
      <c r="A269" s="3" t="str">
        <f t="shared" si="19"/>
        <v>Massage(Thai) 1 hour</v>
      </c>
      <c r="B269" s="3" t="s">
        <v>1136</v>
      </c>
      <c r="C269" s="3" t="s">
        <v>85</v>
      </c>
      <c r="D269" s="3" t="s">
        <v>1133</v>
      </c>
      <c r="E269" s="3" t="s">
        <v>709</v>
      </c>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x14ac:dyDescent="0.25">
      <c r="A270" s="3" t="str">
        <f t="shared" si="19"/>
        <v>Massage (Chair) 1 hour</v>
      </c>
      <c r="B270" s="3" t="s">
        <v>1131</v>
      </c>
      <c r="C270" s="3" t="s">
        <v>1132</v>
      </c>
      <c r="D270" s="3" t="s">
        <v>1133</v>
      </c>
      <c r="E270" s="3" t="s">
        <v>709</v>
      </c>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x14ac:dyDescent="0.25">
      <c r="A271" s="3" t="str">
        <f t="shared" si="19"/>
        <v>Massage (Swedish) 1 and a half hour</v>
      </c>
      <c r="B271" s="3" t="s">
        <v>1134</v>
      </c>
      <c r="C271" s="3" t="s">
        <v>1132</v>
      </c>
      <c r="D271" s="3" t="s">
        <v>1135</v>
      </c>
      <c r="E271" s="3" t="s">
        <v>709</v>
      </c>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x14ac:dyDescent="0.25">
      <c r="A272" s="3" t="str">
        <f t="shared" ref="A272" si="20">C272&amp;IF(B272&lt;&gt;"","("&amp;B272&amp;") "," ")&amp;D272</f>
        <v>Massage (Swedish) 1 hour</v>
      </c>
      <c r="B272" s="3" t="s">
        <v>1134</v>
      </c>
      <c r="C272" s="3" t="s">
        <v>1132</v>
      </c>
      <c r="D272" s="3" t="s">
        <v>1133</v>
      </c>
      <c r="E272" s="3" t="s">
        <v>709</v>
      </c>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x14ac:dyDescent="0.25">
      <c r="A273" s="3" t="str">
        <f t="shared" si="19"/>
        <v>Massage  Ventosa</v>
      </c>
      <c r="B273" s="3"/>
      <c r="C273" s="3" t="s">
        <v>1132</v>
      </c>
      <c r="D273" s="3" t="s">
        <v>1774</v>
      </c>
      <c r="E273" s="3" t="s">
        <v>709</v>
      </c>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x14ac:dyDescent="0.25">
      <c r="A274" s="3" t="str">
        <f t="shared" si="19"/>
        <v>Professional Fee(Doctor) Medical Checkup</v>
      </c>
      <c r="B274" s="3" t="s">
        <v>676</v>
      </c>
      <c r="C274" s="3" t="s">
        <v>1104</v>
      </c>
      <c r="D274" s="3" t="s">
        <v>1105</v>
      </c>
      <c r="E274" s="3" t="s">
        <v>709</v>
      </c>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x14ac:dyDescent="0.25">
      <c r="A275" s="3" t="str">
        <f t="shared" si="19"/>
        <v>Service(Household) Laundry</v>
      </c>
      <c r="B275" s="3" t="s">
        <v>680</v>
      </c>
      <c r="C275" s="3" t="s">
        <v>1121</v>
      </c>
      <c r="D275" s="3" t="s">
        <v>640</v>
      </c>
      <c r="E275" s="3" t="s">
        <v>709</v>
      </c>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x14ac:dyDescent="0.25">
      <c r="A276" s="3" t="str">
        <f t="shared" si="19"/>
        <v>Service(Vehicle) Car Wash</v>
      </c>
      <c r="B276" s="3" t="s">
        <v>1117</v>
      </c>
      <c r="C276" s="3" t="s">
        <v>1121</v>
      </c>
      <c r="D276" s="3" t="s">
        <v>1137</v>
      </c>
      <c r="E276" s="3" t="s">
        <v>709</v>
      </c>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x14ac:dyDescent="0.25">
      <c r="A277" s="3" t="str">
        <f t="shared" ref="A277" si="21">C277&amp;IF(B277&lt;&gt;"","("&amp;B277&amp;") "," ")&amp;D277</f>
        <v>Service Tips</v>
      </c>
      <c r="B277" s="3"/>
      <c r="C277" s="3" t="s">
        <v>1121</v>
      </c>
      <c r="D277" s="3" t="s">
        <v>699</v>
      </c>
      <c r="E277" s="3" t="s">
        <v>709</v>
      </c>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x14ac:dyDescent="0.25">
      <c r="A278" s="3" t="str">
        <f t="shared" si="19"/>
        <v>Service Fee</v>
      </c>
      <c r="B278" s="3"/>
      <c r="C278" s="3" t="s">
        <v>1121</v>
      </c>
      <c r="D278" s="3" t="s">
        <v>1589</v>
      </c>
      <c r="E278" s="3" t="s">
        <v>709</v>
      </c>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x14ac:dyDescent="0.25">
      <c r="A279" s="3" t="s">
        <v>1129</v>
      </c>
      <c r="B279" s="3"/>
      <c r="C279" s="3" t="s">
        <v>1130</v>
      </c>
      <c r="D279" s="3"/>
      <c r="E279" s="3" t="s">
        <v>709</v>
      </c>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x14ac:dyDescent="0.25">
      <c r="A280" s="3" t="str">
        <f t="shared" ref="A280:A297" si="22">C280&amp;IF(B280&lt;&gt;"","("&amp;B280&amp;") "," ")&amp;D280</f>
        <v>Service Fee Cellphone</v>
      </c>
      <c r="B280" s="3"/>
      <c r="C280" s="3" t="s">
        <v>1130</v>
      </c>
      <c r="D280" s="3" t="s">
        <v>644</v>
      </c>
      <c r="E280" s="3" t="s">
        <v>709</v>
      </c>
      <c r="F280" s="3"/>
      <c r="G280" s="3"/>
      <c r="H280" s="3"/>
      <c r="I280" s="3"/>
      <c r="J280" s="3"/>
      <c r="K280" s="3"/>
      <c r="L280" s="3"/>
      <c r="M280" s="3"/>
      <c r="N280" s="3"/>
      <c r="O280" s="3"/>
      <c r="P280" s="3"/>
      <c r="Q280" s="3"/>
      <c r="R280" s="3"/>
      <c r="S280" s="3"/>
      <c r="T280" s="3"/>
      <c r="U280" s="3"/>
      <c r="V280" s="3"/>
      <c r="W280" s="3"/>
      <c r="X280" s="3"/>
      <c r="Y280" s="3"/>
      <c r="Z280" s="3"/>
      <c r="AA280" s="3"/>
    </row>
    <row r="281" spans="1:27" ht="15.75" customHeight="1" x14ac:dyDescent="0.25">
      <c r="A281" s="3" t="str">
        <f t="shared" si="22"/>
        <v>Service Fee Shipment</v>
      </c>
      <c r="B281" s="3"/>
      <c r="C281" s="3" t="s">
        <v>1130</v>
      </c>
      <c r="D281" s="3" t="s">
        <v>1241</v>
      </c>
      <c r="E281" s="3" t="s">
        <v>709</v>
      </c>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x14ac:dyDescent="0.25">
      <c r="A282" s="3" t="str">
        <f t="shared" ref="A282" si="23">C282&amp;IF(B282&lt;&gt;"","("&amp;B282&amp;") "," ")&amp;D282</f>
        <v xml:space="preserve">Adhesive </v>
      </c>
      <c r="B282" s="3"/>
      <c r="C282" s="3" t="s">
        <v>1142</v>
      </c>
      <c r="D282" s="3"/>
      <c r="E282" s="3" t="s">
        <v>710</v>
      </c>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x14ac:dyDescent="0.25">
      <c r="A283" s="3" t="str">
        <f t="shared" si="22"/>
        <v>Adhesive(Croco) Double sided Tape</v>
      </c>
      <c r="B283" s="3" t="s">
        <v>1141</v>
      </c>
      <c r="C283" s="3" t="s">
        <v>1142</v>
      </c>
      <c r="D283" s="3" t="s">
        <v>1143</v>
      </c>
      <c r="E283" s="3" t="s">
        <v>710</v>
      </c>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x14ac:dyDescent="0.25">
      <c r="A284" s="3" t="str">
        <f t="shared" ref="A284" si="24">C284&amp;IF(B284&lt;&gt;"","("&amp;B284&amp;") "," ")&amp;D284</f>
        <v>Battery(Energizer) Button Type 3V CR2032</v>
      </c>
      <c r="B284" s="3" t="s">
        <v>1190</v>
      </c>
      <c r="C284" s="3" t="s">
        <v>1188</v>
      </c>
      <c r="D284" s="3" t="s">
        <v>1189</v>
      </c>
      <c r="E284" s="3" t="s">
        <v>710</v>
      </c>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x14ac:dyDescent="0.25">
      <c r="A285" s="3" t="str">
        <f t="shared" si="22"/>
        <v>Battery Assorted</v>
      </c>
      <c r="B285" s="3"/>
      <c r="C285" s="3" t="s">
        <v>1188</v>
      </c>
      <c r="D285" s="3" t="s">
        <v>927</v>
      </c>
      <c r="E285" s="3" t="s">
        <v>710</v>
      </c>
      <c r="F285" s="3"/>
      <c r="G285" s="3"/>
      <c r="H285" s="3"/>
      <c r="I285" s="3"/>
      <c r="J285" s="3"/>
      <c r="K285" s="3"/>
      <c r="L285" s="3"/>
      <c r="M285" s="3"/>
      <c r="N285" s="3"/>
      <c r="O285" s="3"/>
      <c r="P285" s="3"/>
      <c r="Q285" s="3"/>
      <c r="R285" s="3"/>
      <c r="S285" s="3"/>
      <c r="T285" s="3"/>
      <c r="U285" s="3"/>
      <c r="V285" s="3"/>
      <c r="W285" s="3"/>
      <c r="X285" s="3"/>
      <c r="Y285" s="3"/>
      <c r="Z285" s="3"/>
      <c r="AA285" s="3"/>
    </row>
    <row r="286" spans="1:27" ht="15.75" customHeight="1" x14ac:dyDescent="0.25">
      <c r="A286" s="3" t="str">
        <f t="shared" si="22"/>
        <v>Chlorine(Zonrox) Packs</v>
      </c>
      <c r="B286" s="3" t="s">
        <v>1138</v>
      </c>
      <c r="C286" s="3" t="s">
        <v>1139</v>
      </c>
      <c r="D286" s="3" t="s">
        <v>1140</v>
      </c>
      <c r="E286" s="3" t="s">
        <v>710</v>
      </c>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x14ac:dyDescent="0.25">
      <c r="A287" s="3" t="str">
        <f t="shared" si="22"/>
        <v>Toothpaste(Colgate) Active Salt 2x180g</v>
      </c>
      <c r="B287" s="3" t="s">
        <v>1144</v>
      </c>
      <c r="C287" s="3" t="s">
        <v>1145</v>
      </c>
      <c r="D287" s="3" t="s">
        <v>1146</v>
      </c>
      <c r="E287" s="3" t="s">
        <v>1952</v>
      </c>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x14ac:dyDescent="0.25">
      <c r="A288" s="3" t="str">
        <f t="shared" si="22"/>
        <v>Joss  Sticks  Long</v>
      </c>
      <c r="B288" s="3"/>
      <c r="C288" s="3" t="s">
        <v>1147</v>
      </c>
      <c r="D288" s="3" t="s">
        <v>1148</v>
      </c>
      <c r="E288" s="3" t="s">
        <v>711</v>
      </c>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x14ac:dyDescent="0.25">
      <c r="A289" s="3" t="str">
        <f t="shared" si="22"/>
        <v>Joss  Sticks  Short</v>
      </c>
      <c r="B289" s="3"/>
      <c r="C289" s="3" t="s">
        <v>1147</v>
      </c>
      <c r="D289" s="3" t="s">
        <v>1149</v>
      </c>
      <c r="E289" s="3" t="s">
        <v>711</v>
      </c>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x14ac:dyDescent="0.25">
      <c r="A290" s="3" t="str">
        <f t="shared" si="22"/>
        <v>Joss Paper Gold</v>
      </c>
      <c r="B290" s="3"/>
      <c r="C290" s="3" t="s">
        <v>1150</v>
      </c>
      <c r="D290" s="3" t="s">
        <v>1151</v>
      </c>
      <c r="E290" s="3" t="s">
        <v>711</v>
      </c>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x14ac:dyDescent="0.25">
      <c r="A291" s="3" t="str">
        <f t="shared" si="22"/>
        <v>Joss Paper Silver</v>
      </c>
      <c r="B291" s="3"/>
      <c r="C291" s="3" t="s">
        <v>1150</v>
      </c>
      <c r="D291" s="3" t="s">
        <v>1152</v>
      </c>
      <c r="E291" s="3" t="s">
        <v>711</v>
      </c>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x14ac:dyDescent="0.25">
      <c r="A292" s="3" t="str">
        <f t="shared" si="22"/>
        <v>Offering Celestial Oil</v>
      </c>
      <c r="B292" s="3"/>
      <c r="C292" s="3" t="s">
        <v>687</v>
      </c>
      <c r="D292" s="3" t="s">
        <v>1153</v>
      </c>
      <c r="E292" s="3" t="s">
        <v>711</v>
      </c>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x14ac:dyDescent="0.25">
      <c r="A293" s="3" t="str">
        <f t="shared" si="22"/>
        <v xml:space="preserve">Offering </v>
      </c>
      <c r="B293" s="3"/>
      <c r="C293" s="3" t="s">
        <v>687</v>
      </c>
      <c r="D293" s="3"/>
      <c r="E293" s="3" t="s">
        <v>711</v>
      </c>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x14ac:dyDescent="0.25">
      <c r="A294" s="3" t="str">
        <f t="shared" si="22"/>
        <v xml:space="preserve">Discount </v>
      </c>
      <c r="B294" s="3"/>
      <c r="C294" s="3" t="s">
        <v>651</v>
      </c>
      <c r="D294" s="3"/>
      <c r="E294" s="3" t="s">
        <v>712</v>
      </c>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x14ac:dyDescent="0.25">
      <c r="A295" s="3" t="str">
        <f t="shared" ref="A295" si="25">C295&amp;IF(B295&lt;&gt;"","("&amp;B295&amp;") "," ")&amp;D295</f>
        <v xml:space="preserve">ToothBrush </v>
      </c>
      <c r="C295" s="14" t="s">
        <v>1951</v>
      </c>
      <c r="E295" s="3" t="s">
        <v>1952</v>
      </c>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x14ac:dyDescent="0.25">
      <c r="A296" s="3" t="str">
        <f t="shared" si="22"/>
        <v xml:space="preserve">Debit Card(Beep Card) Purse Value </v>
      </c>
      <c r="B296" t="s">
        <v>214</v>
      </c>
      <c r="C296" t="s">
        <v>216</v>
      </c>
      <c r="D296" t="s">
        <v>217</v>
      </c>
      <c r="E296" s="3" t="s">
        <v>1587</v>
      </c>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x14ac:dyDescent="0.25">
      <c r="A297" s="3" t="str">
        <f t="shared" si="22"/>
        <v xml:space="preserve">Debit Card(Gcash) </v>
      </c>
      <c r="B297" t="s">
        <v>1312</v>
      </c>
      <c r="C297" t="s">
        <v>216</v>
      </c>
      <c r="E297" s="3" t="s">
        <v>1587</v>
      </c>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7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7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5.7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7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7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7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7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7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7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5.7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5.7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5.7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5.7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5.7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5.7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5.7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5.7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5.7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5.7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5.7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5.7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5.7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5.7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5.7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5.7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5.7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5.7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5.7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5.7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5.7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5.7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5.7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5.7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5.7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5.7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5.7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5.7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5.7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5.7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5.7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5.7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5.7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5.7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5.7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5.7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5.7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5.7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5.7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5.7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5.7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5.7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5.7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5.7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5.7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ht="15.7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5.7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ht="15.7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ht="15.7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5.7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ht="15.7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ht="15.7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5.7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5.7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ht="15.7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5.7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ht="15.7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ht="15.7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ht="15.7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ht="15.7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ht="15.7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ht="15.7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ht="15.7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ht="15.7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ht="15.7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ht="15.7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ht="15.7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ht="15.7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ht="15.7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ht="15.7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ht="15.7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ht="15.7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ht="15.7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ht="15.7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ht="15.7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ht="15.7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ht="15.7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ht="15.7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5.7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ht="15.7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ht="15.7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ht="15.7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ht="15.7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ht="15.7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ht="15.7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ht="15.7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ht="15.7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ht="15.7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ht="15.7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ht="15.7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ht="15.7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5.7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ht="15.7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ht="15.7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ht="15.7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ht="15.7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ht="15.7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ht="15.7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ht="15.7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ht="15.7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ht="15.7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ht="15.7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ht="15.7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ht="15.7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ht="15.7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ht="15.7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ht="15.7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ht="15.7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ht="15.7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ht="15.7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ht="15.7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ht="15.7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ht="15.7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ht="15.7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ht="15.7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ht="15.7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ht="15.7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ht="15.7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ht="15.7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ht="15.7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ht="15.7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ht="15.7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ht="15.7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ht="15.7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ht="15.7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ht="15.7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ht="15.7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ht="15.7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ht="15.7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ht="15.7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ht="15.7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ht="15.7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ht="15.7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ht="15.7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ht="15.7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ht="15.7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ht="15.7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ht="15.7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ht="15.7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ht="15.7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ht="15.7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ht="15.7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ht="15.7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ht="15.7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ht="15.7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ht="15.7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ht="15.7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ht="15.7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ht="15.7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ht="15.7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ht="15.7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ht="15.7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ht="15.7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ht="15.7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ht="15.7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ht="15.7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ht="15.7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ht="15.7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ht="15.7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ht="15.7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ht="15.7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ht="15.7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ht="15.7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ht="15.7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ht="15.7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ht="15.7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ht="15.7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ht="15.7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ht="15.7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ht="15.7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ht="15.7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ht="15.7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ht="15.7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ht="15.7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ht="15.7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ht="15.7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ht="15.7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ht="15.7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ht="15.7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ht="15.7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ht="15.7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ht="15.7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ht="15.7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ht="15.7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ht="15.7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ht="15.7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sheetData>
  <autoFilter ref="A1:E307" xr:uid="{00000000-0009-0000-0000-00000D000000}"/>
  <sortState xmlns:xlrd2="http://schemas.microsoft.com/office/spreadsheetml/2017/richdata2" ref="A16:AA294">
    <sortCondition ref="E16:E294"/>
    <sortCondition ref="C16:C294"/>
    <sortCondition ref="B16:B294"/>
  </sortState>
  <pageMargins left="0.7" right="0.7" top="0.75" bottom="0.75" header="0" footer="0"/>
  <pageSetup orientation="landscape"/>
  <extLst>
    <ext xmlns:x14="http://schemas.microsoft.com/office/spreadsheetml/2009/9/main" uri="{CCE6A557-97BC-4b89-ADB6-D9C93CAAB3DF}">
      <x14:dataValidations xmlns:xm="http://schemas.microsoft.com/office/excel/2006/main" count="3">
        <x14:dataValidation type="list" allowBlank="1" xr:uid="{00000000-0002-0000-0D00-000000000000}">
          <x14:formula1>
            <xm:f>ANCHORARRAY('Items Search'!$A147)</xm:f>
          </x14:formula1>
          <xm:sqref>D173:D174</xm:sqref>
        </x14:dataValidation>
        <x14:dataValidation type="list" allowBlank="1" xr:uid="{00000000-0002-0000-0D00-000001000000}">
          <x14:formula1>
            <xm:f>ANCHORARRAY('Items Search'!$A148)</xm:f>
          </x14:formula1>
          <xm:sqref>D176:D177</xm:sqref>
        </x14:dataValidation>
        <x14:dataValidation type="list" allowBlank="1" xr:uid="{00000000-0002-0000-0D00-000002000000}">
          <x14:formula1>
            <xm:f>ANCHORARRAY('Items Search'!$A148)</xm:f>
          </x14:formula1>
          <xm:sqref>D175</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499"/>
  <sheetViews>
    <sheetView workbookViewId="0">
      <pane xSplit="7" ySplit="1" topLeftCell="N89" activePane="bottomRight" state="frozen"/>
      <selection pane="topRight" activeCell="H1" sqref="H1"/>
      <selection pane="bottomLeft" activeCell="A2" sqref="A2"/>
      <selection pane="bottomRight" activeCell="R100" sqref="R100"/>
    </sheetView>
  </sheetViews>
  <sheetFormatPr defaultColWidth="14.42578125" defaultRowHeight="15" customHeight="1" x14ac:dyDescent="0.25"/>
  <cols>
    <col min="1" max="1" width="8.42578125" hidden="1" customWidth="1"/>
    <col min="2" max="2" width="11.140625" customWidth="1"/>
    <col min="3" max="3" width="11.140625" hidden="1" customWidth="1"/>
    <col min="4" max="4" width="10.28515625" customWidth="1"/>
    <col min="5" max="5" width="35.7109375" customWidth="1"/>
    <col min="6" max="6" width="13.7109375" customWidth="1"/>
    <col min="7" max="7" width="9.7109375" customWidth="1"/>
    <col min="8" max="8" width="13.7109375" customWidth="1"/>
    <col min="9" max="9" width="8" customWidth="1"/>
    <col min="10" max="10" width="18.5703125" customWidth="1"/>
    <col min="11" max="11" width="8.7109375" customWidth="1"/>
    <col min="12" max="12" width="9.5703125" customWidth="1"/>
    <col min="13" max="13" width="8" customWidth="1"/>
    <col min="14" max="14" width="11.140625" customWidth="1"/>
    <col min="15" max="15" width="25.7109375" customWidth="1"/>
    <col min="16" max="16" width="11" customWidth="1"/>
    <col min="17" max="17" width="12.7109375" customWidth="1"/>
    <col min="18" max="18" width="7.140625" customWidth="1"/>
    <col min="19" max="19" width="16.140625" customWidth="1"/>
  </cols>
  <sheetData>
    <row r="1" spans="1:19" ht="30" x14ac:dyDescent="0.25">
      <c r="A1" t="s">
        <v>3</v>
      </c>
      <c r="B1" s="2" t="s">
        <v>4</v>
      </c>
      <c r="C1" t="s">
        <v>5</v>
      </c>
      <c r="D1" s="4" t="s">
        <v>6</v>
      </c>
      <c r="E1" s="3" t="s">
        <v>7</v>
      </c>
      <c r="F1" t="s">
        <v>8</v>
      </c>
      <c r="G1" t="s">
        <v>9</v>
      </c>
      <c r="H1" t="s">
        <v>10</v>
      </c>
      <c r="I1" s="1" t="s">
        <v>11</v>
      </c>
      <c r="J1" t="s">
        <v>12</v>
      </c>
      <c r="K1" t="s">
        <v>13</v>
      </c>
      <c r="L1" t="s">
        <v>14</v>
      </c>
      <c r="M1" t="s">
        <v>11</v>
      </c>
      <c r="N1" t="s">
        <v>1</v>
      </c>
      <c r="O1" t="s">
        <v>15</v>
      </c>
      <c r="P1" t="s">
        <v>16</v>
      </c>
      <c r="Q1" t="s">
        <v>17</v>
      </c>
      <c r="R1" t="s">
        <v>18</v>
      </c>
      <c r="S1" t="s">
        <v>19</v>
      </c>
    </row>
    <row r="2" spans="1:19" x14ac:dyDescent="0.25">
      <c r="A2">
        <f t="shared" ref="A2:A256" si="0">IF(OR(D2&lt;&gt;D1,D2=""),1,IF(NOT(AND(E2=E1,F2=F1,G2=G1)),A1+1,IF(OR(H2="",AND(H2&lt;&gt;"",H2&lt;&gt;H1,H1&lt;&gt;"")),A1,A1+1)))</f>
        <v>1</v>
      </c>
      <c r="B2" t="str">
        <f t="shared" ref="B2:B256" si="1">IF(D2&lt;&gt;"",TEXT(D2,"YYYYMMDD")&amp;CHAR(64+A2),"")</f>
        <v/>
      </c>
      <c r="C2">
        <f t="shared" ref="C2:C241" si="2">IF(OR(B2="",B2&lt;&gt;B10),1,C10+1)</f>
        <v>1</v>
      </c>
      <c r="D2" s="4"/>
      <c r="E2" s="6"/>
      <c r="F2" t="e">
        <f t="array" ref="F2">INDEX(Establishment!B$2:B$1042,MATCH($E2,Establishment!$A$2:$A$1042,0))</f>
        <v>#N/A</v>
      </c>
      <c r="G2" t="e">
        <f t="array" ref="G2">INDEX(Establishment!C$2:C$1042,MATCH($E2,Establishment!$A$2:$A$1042,0))</f>
        <v>#N/A</v>
      </c>
      <c r="H2" t="s">
        <v>20</v>
      </c>
      <c r="I2" s="5"/>
      <c r="J2" t="s">
        <v>20</v>
      </c>
      <c r="L2" s="5"/>
      <c r="M2" s="5">
        <f t="shared" ref="M2:M256" si="3">K2*L2</f>
        <v>0</v>
      </c>
      <c r="N2" s="5">
        <f t="shared" ref="N2:N256" si="4">IF(B2=B1,N1+M2,M2)</f>
        <v>0</v>
      </c>
      <c r="O2" t="s">
        <v>20</v>
      </c>
      <c r="P2" t="str">
        <f t="array" ref="P2">INDEX(Items!B$2:B$1090,MATCH($O2,Items!$A$2:$A$1090,0))</f>
        <v xml:space="preserve"> </v>
      </c>
      <c r="Q2" t="str">
        <f t="array" ref="Q2">INDEX(Items!C$2:C$1090,MATCH($O2,Items!$A$2:$A$1090,0))</f>
        <v xml:space="preserve"> </v>
      </c>
      <c r="R2" t="str">
        <f t="array" ref="R2">INDEX(Items!D$2:D$1090,MATCH($O2,Items!$A$2:$A$1090,0))</f>
        <v xml:space="preserve"> </v>
      </c>
    </row>
    <row r="3" spans="1:19" x14ac:dyDescent="0.25">
      <c r="A3">
        <f t="shared" si="0"/>
        <v>1</v>
      </c>
      <c r="B3" t="str">
        <f t="shared" si="1"/>
        <v/>
      </c>
      <c r="C3">
        <f t="shared" si="2"/>
        <v>1</v>
      </c>
      <c r="D3" s="4"/>
      <c r="E3" s="6"/>
      <c r="F3" t="e">
        <f t="array" ref="F3">INDEX(Establishment!B$2:B$1042,MATCH($E3,Establishment!$A$2:$A$1042,0))</f>
        <v>#N/A</v>
      </c>
      <c r="G3" t="e">
        <f t="array" ref="G3">INDEX(Establishment!C$2:C$1042,MATCH($E3,Establishment!$A$2:$A$1042,0))</f>
        <v>#N/A</v>
      </c>
      <c r="H3" t="s">
        <v>20</v>
      </c>
      <c r="I3" s="5"/>
      <c r="J3" t="s">
        <v>20</v>
      </c>
      <c r="L3" s="5"/>
      <c r="M3" s="5">
        <f t="shared" si="3"/>
        <v>0</v>
      </c>
      <c r="N3" s="5">
        <f t="shared" si="4"/>
        <v>0</v>
      </c>
      <c r="O3" t="s">
        <v>20</v>
      </c>
      <c r="P3" t="str">
        <f t="array" ref="P3">INDEX(Items!B$2:B$1090,MATCH($O3,Items!$A$2:$A$1090,0))</f>
        <v xml:space="preserve"> </v>
      </c>
      <c r="Q3" t="str">
        <f t="array" ref="Q3">INDEX(Items!C$2:C$1090,MATCH($O3,Items!$A$2:$A$1090,0))</f>
        <v xml:space="preserve"> </v>
      </c>
      <c r="R3" t="str">
        <f t="array" ref="R3">INDEX(Items!D$2:D$1090,MATCH($O3,Items!$A$2:$A$1090,0))</f>
        <v xml:space="preserve"> </v>
      </c>
    </row>
    <row r="4" spans="1:19" x14ac:dyDescent="0.25">
      <c r="A4">
        <f t="shared" si="0"/>
        <v>1</v>
      </c>
      <c r="B4" t="str">
        <f t="shared" si="1"/>
        <v/>
      </c>
      <c r="C4">
        <f t="shared" si="2"/>
        <v>1</v>
      </c>
      <c r="D4" s="4"/>
      <c r="E4" s="6"/>
      <c r="F4" t="e">
        <f t="array" ref="F4">INDEX(Establishment!B$2:B$1042,MATCH($E4,Establishment!$A$2:$A$1042,0))</f>
        <v>#N/A</v>
      </c>
      <c r="G4" t="e">
        <f t="array" ref="G4">INDEX(Establishment!C$2:C$1042,MATCH($E4,Establishment!$A$2:$A$1042,0))</f>
        <v>#N/A</v>
      </c>
      <c r="H4" t="s">
        <v>20</v>
      </c>
      <c r="I4" s="5"/>
      <c r="J4" t="s">
        <v>20</v>
      </c>
      <c r="L4" s="5"/>
      <c r="M4" s="5">
        <f t="shared" si="3"/>
        <v>0</v>
      </c>
      <c r="N4" s="5">
        <f t="shared" si="4"/>
        <v>0</v>
      </c>
      <c r="O4" t="s">
        <v>20</v>
      </c>
      <c r="P4" t="str">
        <f t="array" ref="P4">INDEX(Items!B$2:B$1090,MATCH($O4,Items!$A$2:$A$1090,0))</f>
        <v xml:space="preserve"> </v>
      </c>
      <c r="Q4" t="str">
        <f t="array" ref="Q4">INDEX(Items!C$2:C$1090,MATCH($O4,Items!$A$2:$A$1090,0))</f>
        <v xml:space="preserve"> </v>
      </c>
      <c r="R4" t="str">
        <f t="array" ref="R4">INDEX(Items!D$2:D$1090,MATCH($O4,Items!$A$2:$A$1090,0))</f>
        <v xml:space="preserve"> </v>
      </c>
    </row>
    <row r="5" spans="1:19" x14ac:dyDescent="0.25">
      <c r="A5">
        <f t="shared" si="0"/>
        <v>1</v>
      </c>
      <c r="B5" t="str">
        <f t="shared" si="1"/>
        <v/>
      </c>
      <c r="C5">
        <f t="shared" si="2"/>
        <v>1</v>
      </c>
      <c r="D5" s="4"/>
      <c r="E5" s="6"/>
      <c r="F5" t="e">
        <f t="array" ref="F5">INDEX(Establishment!B$2:B$1042,MATCH($E5,Establishment!$A$2:$A$1042,0))</f>
        <v>#N/A</v>
      </c>
      <c r="G5" t="e">
        <f t="array" ref="G5">INDEX(Establishment!C$2:C$1042,MATCH($E5,Establishment!$A$2:$A$1042,0))</f>
        <v>#N/A</v>
      </c>
      <c r="H5" t="s">
        <v>20</v>
      </c>
      <c r="I5" s="5"/>
      <c r="J5" t="s">
        <v>20</v>
      </c>
      <c r="L5" s="5"/>
      <c r="M5" s="5">
        <f t="shared" si="3"/>
        <v>0</v>
      </c>
      <c r="N5" s="5">
        <f t="shared" si="4"/>
        <v>0</v>
      </c>
      <c r="O5" t="s">
        <v>20</v>
      </c>
      <c r="P5" t="str">
        <f t="array" ref="P5">INDEX(Items!B$2:B$1090,MATCH($O5,Items!$A$2:$A$1090,0))</f>
        <v xml:space="preserve"> </v>
      </c>
      <c r="Q5" t="str">
        <f t="array" ref="Q5">INDEX(Items!C$2:C$1090,MATCH($O5,Items!$A$2:$A$1090,0))</f>
        <v xml:space="preserve"> </v>
      </c>
      <c r="R5" t="str">
        <f t="array" ref="R5">INDEX(Items!D$2:D$1090,MATCH($O5,Items!$A$2:$A$1090,0))</f>
        <v xml:space="preserve"> </v>
      </c>
    </row>
    <row r="6" spans="1:19" x14ac:dyDescent="0.25">
      <c r="A6">
        <f t="shared" si="0"/>
        <v>1</v>
      </c>
      <c r="B6" t="str">
        <f t="shared" si="1"/>
        <v/>
      </c>
      <c r="C6">
        <f t="shared" si="2"/>
        <v>1</v>
      </c>
      <c r="D6" s="4"/>
      <c r="E6" s="6"/>
      <c r="F6" t="e">
        <f t="array" ref="F6">INDEX(Establishment!B$2:B$1042,MATCH($E6,Establishment!$A$2:$A$1042,0))</f>
        <v>#N/A</v>
      </c>
      <c r="G6" t="e">
        <f t="array" ref="G6">INDEX(Establishment!C$2:C$1042,MATCH($E6,Establishment!$A$2:$A$1042,0))</f>
        <v>#N/A</v>
      </c>
      <c r="H6" t="s">
        <v>20</v>
      </c>
      <c r="I6" s="5"/>
      <c r="J6" t="s">
        <v>20</v>
      </c>
      <c r="L6" s="5"/>
      <c r="M6" s="5">
        <f t="shared" si="3"/>
        <v>0</v>
      </c>
      <c r="N6" s="5">
        <f t="shared" si="4"/>
        <v>0</v>
      </c>
      <c r="O6" t="s">
        <v>20</v>
      </c>
      <c r="P6" t="str">
        <f t="array" ref="P6">INDEX(Items!B$2:B$1090,MATCH($O6,Items!$A$2:$A$1090,0))</f>
        <v xml:space="preserve"> </v>
      </c>
      <c r="Q6" t="str">
        <f t="array" ref="Q6">INDEX(Items!C$2:C$1090,MATCH($O6,Items!$A$2:$A$1090,0))</f>
        <v xml:space="preserve"> </v>
      </c>
      <c r="R6" t="str">
        <f t="array" ref="R6">INDEX(Items!D$2:D$1090,MATCH($O6,Items!$A$2:$A$1090,0))</f>
        <v xml:space="preserve"> </v>
      </c>
    </row>
    <row r="7" spans="1:19" x14ac:dyDescent="0.25">
      <c r="A7">
        <f t="shared" si="0"/>
        <v>1</v>
      </c>
      <c r="B7" t="str">
        <f t="shared" si="1"/>
        <v/>
      </c>
      <c r="C7">
        <f t="shared" si="2"/>
        <v>1</v>
      </c>
      <c r="D7" s="4"/>
      <c r="E7" s="6"/>
      <c r="F7" t="e">
        <f t="array" ref="F7">INDEX(Establishment!B$2:B$1042,MATCH($E7,Establishment!$A$2:$A$1042,0))</f>
        <v>#N/A</v>
      </c>
      <c r="G7" t="e">
        <f t="array" ref="G7">INDEX(Establishment!C$2:C$1042,MATCH($E7,Establishment!$A$2:$A$1042,0))</f>
        <v>#N/A</v>
      </c>
      <c r="H7" t="s">
        <v>20</v>
      </c>
      <c r="I7" s="5"/>
      <c r="J7" t="s">
        <v>20</v>
      </c>
      <c r="L7" s="5"/>
      <c r="M7" s="5">
        <f t="shared" si="3"/>
        <v>0</v>
      </c>
      <c r="N7" s="5">
        <f t="shared" si="4"/>
        <v>0</v>
      </c>
      <c r="O7" t="s">
        <v>20</v>
      </c>
      <c r="P7" t="str">
        <f t="array" ref="P7">INDEX(Items!B$2:B$1090,MATCH($O7,Items!$A$2:$A$1090,0))</f>
        <v xml:space="preserve"> </v>
      </c>
      <c r="Q7" t="str">
        <f t="array" ref="Q7">INDEX(Items!C$2:C$1090,MATCH($O7,Items!$A$2:$A$1090,0))</f>
        <v xml:space="preserve"> </v>
      </c>
      <c r="R7" t="str">
        <f t="array" ref="R7">INDEX(Items!D$2:D$1090,MATCH($O7,Items!$A$2:$A$1090,0))</f>
        <v xml:space="preserve"> </v>
      </c>
    </row>
    <row r="8" spans="1:19" x14ac:dyDescent="0.25">
      <c r="A8">
        <f t="shared" si="0"/>
        <v>1</v>
      </c>
      <c r="B8" t="str">
        <f t="shared" si="1"/>
        <v/>
      </c>
      <c r="C8">
        <f t="shared" si="2"/>
        <v>1</v>
      </c>
      <c r="D8" s="4"/>
      <c r="E8" s="6"/>
      <c r="F8" t="e">
        <f t="array" ref="F8">INDEX(Establishment!B$2:B$1042,MATCH($E8,Establishment!$A$2:$A$1042,0))</f>
        <v>#N/A</v>
      </c>
      <c r="G8" t="e">
        <f t="array" ref="G8">INDEX(Establishment!C$2:C$1042,MATCH($E8,Establishment!$A$2:$A$1042,0))</f>
        <v>#N/A</v>
      </c>
      <c r="H8" t="s">
        <v>20</v>
      </c>
      <c r="I8" s="5"/>
      <c r="J8" t="s">
        <v>20</v>
      </c>
      <c r="L8" s="5"/>
      <c r="M8" s="5">
        <f t="shared" si="3"/>
        <v>0</v>
      </c>
      <c r="N8" s="5">
        <f t="shared" si="4"/>
        <v>0</v>
      </c>
      <c r="O8" t="s">
        <v>20</v>
      </c>
      <c r="P8" t="str">
        <f t="array" ref="P8">INDEX(Items!B$2:B$1090,MATCH($O8,Items!$A$2:$A$1090,0))</f>
        <v xml:space="preserve"> </v>
      </c>
      <c r="Q8" t="str">
        <f t="array" ref="Q8">INDEX(Items!C$2:C$1090,MATCH($O8,Items!$A$2:$A$1090,0))</f>
        <v xml:space="preserve"> </v>
      </c>
      <c r="R8" t="str">
        <f t="array" ref="R8">INDEX(Items!D$2:D$1090,MATCH($O8,Items!$A$2:$A$1090,0))</f>
        <v xml:space="preserve"> </v>
      </c>
    </row>
    <row r="9" spans="1:19" x14ac:dyDescent="0.25">
      <c r="A9">
        <f t="shared" si="0"/>
        <v>1</v>
      </c>
      <c r="B9" t="str">
        <f t="shared" si="1"/>
        <v/>
      </c>
      <c r="C9">
        <f t="shared" si="2"/>
        <v>1</v>
      </c>
      <c r="D9" s="4"/>
      <c r="E9" s="6"/>
      <c r="F9" t="e">
        <f t="array" ref="F9">INDEX(Establishment!B$2:B$1042,MATCH($E9,Establishment!$A$2:$A$1042,0))</f>
        <v>#N/A</v>
      </c>
      <c r="G9" t="e">
        <f t="array" ref="G9">INDEX(Establishment!C$2:C$1042,MATCH($E9,Establishment!$A$2:$A$1042,0))</f>
        <v>#N/A</v>
      </c>
      <c r="H9" t="s">
        <v>20</v>
      </c>
      <c r="I9" s="5"/>
      <c r="J9" t="s">
        <v>20</v>
      </c>
      <c r="L9" s="5"/>
      <c r="M9" s="5">
        <f t="shared" si="3"/>
        <v>0</v>
      </c>
      <c r="N9" s="5">
        <f t="shared" si="4"/>
        <v>0</v>
      </c>
      <c r="O9" t="s">
        <v>20</v>
      </c>
      <c r="P9" t="str">
        <f t="array" ref="P9">INDEX(Items!B$2:B$1090,MATCH($O9,Items!$A$2:$A$1090,0))</f>
        <v xml:space="preserve"> </v>
      </c>
      <c r="Q9" t="str">
        <f t="array" ref="Q9">INDEX(Items!C$2:C$1090,MATCH($O9,Items!$A$2:$A$1090,0))</f>
        <v xml:space="preserve"> </v>
      </c>
      <c r="R9" t="str">
        <f t="array" ref="R9">INDEX(Items!D$2:D$1090,MATCH($O9,Items!$A$2:$A$1090,0))</f>
        <v xml:space="preserve"> </v>
      </c>
    </row>
    <row r="10" spans="1:19" x14ac:dyDescent="0.25">
      <c r="A10">
        <f t="shared" si="0"/>
        <v>1</v>
      </c>
      <c r="B10" t="str">
        <f t="shared" si="1"/>
        <v/>
      </c>
      <c r="C10">
        <f t="shared" si="2"/>
        <v>1</v>
      </c>
      <c r="D10" s="4"/>
      <c r="E10" s="6"/>
      <c r="F10" t="e">
        <f t="array" ref="F10">INDEX(Establishment!B$2:B$1042,MATCH($E10,Establishment!$A$2:$A$1042,0))</f>
        <v>#N/A</v>
      </c>
      <c r="G10" t="e">
        <f t="array" ref="G10">INDEX(Establishment!C$2:C$1042,MATCH($E10,Establishment!$A$2:$A$1042,0))</f>
        <v>#N/A</v>
      </c>
      <c r="H10" t="s">
        <v>20</v>
      </c>
      <c r="I10" s="5"/>
      <c r="J10" t="s">
        <v>20</v>
      </c>
      <c r="L10" s="5"/>
      <c r="M10" s="5">
        <f t="shared" si="3"/>
        <v>0</v>
      </c>
      <c r="N10" s="5">
        <f t="shared" si="4"/>
        <v>0</v>
      </c>
      <c r="O10" t="s">
        <v>20</v>
      </c>
      <c r="P10" t="str">
        <f t="array" ref="P10">INDEX(Items!B$2:B$1090,MATCH($O10,Items!$A$2:$A$1090,0))</f>
        <v xml:space="preserve"> </v>
      </c>
      <c r="Q10" t="str">
        <f t="array" ref="Q10">INDEX(Items!C$2:C$1090,MATCH($O10,Items!$A$2:$A$1090,0))</f>
        <v xml:space="preserve"> </v>
      </c>
      <c r="R10" t="str">
        <f t="array" ref="R10">INDEX(Items!D$2:D$1090,MATCH($O10,Items!$A$2:$A$1090,0))</f>
        <v xml:space="preserve"> </v>
      </c>
    </row>
    <row r="11" spans="1:19" x14ac:dyDescent="0.25">
      <c r="A11">
        <f t="shared" si="0"/>
        <v>1</v>
      </c>
      <c r="B11" t="str">
        <f t="shared" si="1"/>
        <v/>
      </c>
      <c r="C11">
        <f t="shared" si="2"/>
        <v>1</v>
      </c>
      <c r="D11" s="4"/>
      <c r="E11" s="6"/>
      <c r="F11" t="e">
        <f t="array" ref="F11">INDEX(Establishment!B$2:B$1042,MATCH($E11,Establishment!$A$2:$A$1042,0))</f>
        <v>#N/A</v>
      </c>
      <c r="G11" t="e">
        <f t="array" ref="G11">INDEX(Establishment!C$2:C$1042,MATCH($E11,Establishment!$A$2:$A$1042,0))</f>
        <v>#N/A</v>
      </c>
      <c r="H11" t="s">
        <v>20</v>
      </c>
      <c r="I11" s="5"/>
      <c r="J11" t="s">
        <v>20</v>
      </c>
      <c r="L11" s="5"/>
      <c r="M11" s="5">
        <f t="shared" si="3"/>
        <v>0</v>
      </c>
      <c r="N11" s="5">
        <f t="shared" si="4"/>
        <v>0</v>
      </c>
      <c r="O11" t="s">
        <v>20</v>
      </c>
      <c r="P11" t="str">
        <f t="array" ref="P11">INDEX(Items!B$2:B$1090,MATCH($O11,Items!$A$2:$A$1090,0))</f>
        <v xml:space="preserve"> </v>
      </c>
      <c r="Q11" t="str">
        <f t="array" ref="Q11">INDEX(Items!C$2:C$1090,MATCH($O11,Items!$A$2:$A$1090,0))</f>
        <v xml:space="preserve"> </v>
      </c>
      <c r="R11" t="str">
        <f t="array" ref="R11">INDEX(Items!D$2:D$1090,MATCH($O11,Items!$A$2:$A$1090,0))</f>
        <v xml:space="preserve"> </v>
      </c>
    </row>
    <row r="12" spans="1:19" x14ac:dyDescent="0.25">
      <c r="A12">
        <f t="shared" si="0"/>
        <v>1</v>
      </c>
      <c r="B12" t="str">
        <f t="shared" si="1"/>
        <v/>
      </c>
      <c r="C12">
        <f t="shared" si="2"/>
        <v>1</v>
      </c>
      <c r="D12" s="4"/>
      <c r="E12" s="6"/>
      <c r="F12" t="e">
        <f t="array" ref="F12">INDEX(Establishment!B$2:B$1042,MATCH($E12,Establishment!$A$2:$A$1042,0))</f>
        <v>#N/A</v>
      </c>
      <c r="G12" t="e">
        <f t="array" ref="G12">INDEX(Establishment!C$2:C$1042,MATCH($E12,Establishment!$A$2:$A$1042,0))</f>
        <v>#N/A</v>
      </c>
      <c r="H12" t="s">
        <v>20</v>
      </c>
      <c r="I12" s="5"/>
      <c r="J12" t="s">
        <v>20</v>
      </c>
      <c r="L12" s="5"/>
      <c r="M12" s="5">
        <f t="shared" si="3"/>
        <v>0</v>
      </c>
      <c r="N12" s="5">
        <f t="shared" si="4"/>
        <v>0</v>
      </c>
      <c r="O12" t="s">
        <v>20</v>
      </c>
      <c r="P12" t="str">
        <f t="array" ref="P12">INDEX(Items!B$2:B$1090,MATCH($O12,Items!$A$2:$A$1090,0))</f>
        <v xml:space="preserve"> </v>
      </c>
      <c r="Q12" t="str">
        <f t="array" ref="Q12">INDEX(Items!C$2:C$1090,MATCH($O12,Items!$A$2:$A$1090,0))</f>
        <v xml:space="preserve"> </v>
      </c>
      <c r="R12" t="str">
        <f t="array" ref="R12">INDEX(Items!D$2:D$1090,MATCH($O12,Items!$A$2:$A$1090,0))</f>
        <v xml:space="preserve"> </v>
      </c>
    </row>
    <row r="13" spans="1:19" x14ac:dyDescent="0.25">
      <c r="A13">
        <f t="shared" si="0"/>
        <v>1</v>
      </c>
      <c r="B13" t="str">
        <f t="shared" si="1"/>
        <v/>
      </c>
      <c r="C13">
        <f t="shared" si="2"/>
        <v>1</v>
      </c>
      <c r="D13" s="4"/>
      <c r="E13" s="6"/>
      <c r="F13" t="e">
        <f t="array" ref="F13">INDEX(Establishment!B$2:B$1042,MATCH($E13,Establishment!$A$2:$A$1042,0))</f>
        <v>#N/A</v>
      </c>
      <c r="G13" t="e">
        <f t="array" ref="G13">INDEX(Establishment!C$2:C$1042,MATCH($E13,Establishment!$A$2:$A$1042,0))</f>
        <v>#N/A</v>
      </c>
      <c r="H13" t="s">
        <v>20</v>
      </c>
      <c r="I13" s="5"/>
      <c r="J13" t="s">
        <v>20</v>
      </c>
      <c r="L13" s="5"/>
      <c r="M13" s="5">
        <f t="shared" si="3"/>
        <v>0</v>
      </c>
      <c r="N13" s="5">
        <f t="shared" si="4"/>
        <v>0</v>
      </c>
      <c r="O13" t="s">
        <v>20</v>
      </c>
      <c r="P13" t="str">
        <f t="array" ref="P13">INDEX(Items!B$2:B$1090,MATCH($O13,Items!$A$2:$A$1090,0))</f>
        <v xml:space="preserve"> </v>
      </c>
      <c r="Q13" t="str">
        <f t="array" ref="Q13">INDEX(Items!C$2:C$1090,MATCH($O13,Items!$A$2:$A$1090,0))</f>
        <v xml:space="preserve"> </v>
      </c>
      <c r="R13" t="str">
        <f t="array" ref="R13">INDEX(Items!D$2:D$1090,MATCH($O13,Items!$A$2:$A$1090,0))</f>
        <v xml:space="preserve"> </v>
      </c>
    </row>
    <row r="14" spans="1:19" x14ac:dyDescent="0.25">
      <c r="A14">
        <f t="shared" si="0"/>
        <v>1</v>
      </c>
      <c r="B14" t="str">
        <f t="shared" si="1"/>
        <v/>
      </c>
      <c r="C14">
        <f t="shared" si="2"/>
        <v>1</v>
      </c>
      <c r="D14" s="4"/>
      <c r="E14" s="6"/>
      <c r="F14" t="e">
        <f t="array" ref="F14">INDEX(Establishment!B$2:B$1042,MATCH($E14,Establishment!$A$2:$A$1042,0))</f>
        <v>#N/A</v>
      </c>
      <c r="G14" t="e">
        <f t="array" ref="G14">INDEX(Establishment!C$2:C$1042,MATCH($E14,Establishment!$A$2:$A$1042,0))</f>
        <v>#N/A</v>
      </c>
      <c r="H14" t="s">
        <v>20</v>
      </c>
      <c r="I14" s="5"/>
      <c r="J14" t="s">
        <v>20</v>
      </c>
      <c r="L14" s="5"/>
      <c r="M14" s="5">
        <f t="shared" si="3"/>
        <v>0</v>
      </c>
      <c r="N14" s="5">
        <f t="shared" si="4"/>
        <v>0</v>
      </c>
      <c r="O14" t="s">
        <v>20</v>
      </c>
      <c r="P14" t="str">
        <f t="array" ref="P14">INDEX(Items!B$2:B$1090,MATCH($O14,Items!$A$2:$A$1090,0))</f>
        <v xml:space="preserve"> </v>
      </c>
      <c r="Q14" t="str">
        <f t="array" ref="Q14">INDEX(Items!C$2:C$1090,MATCH($O14,Items!$A$2:$A$1090,0))</f>
        <v xml:space="preserve"> </v>
      </c>
      <c r="R14" t="str">
        <f t="array" ref="R14">INDEX(Items!D$2:D$1090,MATCH($O14,Items!$A$2:$A$1090,0))</f>
        <v xml:space="preserve"> </v>
      </c>
    </row>
    <row r="15" spans="1:19" x14ac:dyDescent="0.25">
      <c r="A15">
        <f t="shared" si="0"/>
        <v>1</v>
      </c>
      <c r="B15" t="str">
        <f t="shared" si="1"/>
        <v/>
      </c>
      <c r="C15">
        <f t="shared" si="2"/>
        <v>1</v>
      </c>
      <c r="D15" s="4"/>
      <c r="E15" s="6"/>
      <c r="F15" t="e">
        <f t="array" ref="F15">INDEX(Establishment!B$2:B$1042,MATCH($E15,Establishment!$A$2:$A$1042,0))</f>
        <v>#N/A</v>
      </c>
      <c r="G15" t="e">
        <f t="array" ref="G15">INDEX(Establishment!C$2:C$1042,MATCH($E15,Establishment!$A$2:$A$1042,0))</f>
        <v>#N/A</v>
      </c>
      <c r="H15" t="s">
        <v>20</v>
      </c>
      <c r="I15" s="5"/>
      <c r="J15" t="s">
        <v>20</v>
      </c>
      <c r="L15" s="5"/>
      <c r="M15" s="5">
        <f t="shared" si="3"/>
        <v>0</v>
      </c>
      <c r="N15" s="5">
        <f t="shared" si="4"/>
        <v>0</v>
      </c>
      <c r="O15" t="s">
        <v>20</v>
      </c>
      <c r="P15" t="str">
        <f t="array" ref="P15">INDEX(Items!B$2:B$1090,MATCH($O15,Items!$A$2:$A$1090,0))</f>
        <v xml:space="preserve"> </v>
      </c>
      <c r="Q15" t="str">
        <f t="array" ref="Q15">INDEX(Items!C$2:C$1090,MATCH($O15,Items!$A$2:$A$1090,0))</f>
        <v xml:space="preserve"> </v>
      </c>
      <c r="R15" t="str">
        <f t="array" ref="R15">INDEX(Items!D$2:D$1090,MATCH($O15,Items!$A$2:$A$1090,0))</f>
        <v xml:space="preserve"> </v>
      </c>
    </row>
    <row r="16" spans="1:19" x14ac:dyDescent="0.25">
      <c r="A16">
        <f t="shared" si="0"/>
        <v>1</v>
      </c>
      <c r="B16" t="str">
        <f t="shared" si="1"/>
        <v/>
      </c>
      <c r="C16">
        <f t="shared" si="2"/>
        <v>1</v>
      </c>
      <c r="D16" s="4"/>
      <c r="E16" s="6"/>
      <c r="F16" t="e">
        <f t="array" ref="F16">INDEX(Establishment!B$2:B$1042,MATCH($E16,Establishment!$A$2:$A$1042,0))</f>
        <v>#N/A</v>
      </c>
      <c r="G16" t="e">
        <f t="array" ref="G16">INDEX(Establishment!C$2:C$1042,MATCH($E16,Establishment!$A$2:$A$1042,0))</f>
        <v>#N/A</v>
      </c>
      <c r="H16" t="s">
        <v>20</v>
      </c>
      <c r="I16" s="5"/>
      <c r="J16" t="s">
        <v>20</v>
      </c>
      <c r="L16" s="5"/>
      <c r="M16" s="5">
        <f t="shared" si="3"/>
        <v>0</v>
      </c>
      <c r="N16" s="5">
        <f t="shared" si="4"/>
        <v>0</v>
      </c>
      <c r="O16" t="s">
        <v>20</v>
      </c>
      <c r="P16" t="str">
        <f t="array" ref="P16">INDEX(Items!B$2:B$1090,MATCH($O16,Items!$A$2:$A$1090,0))</f>
        <v xml:space="preserve"> </v>
      </c>
      <c r="Q16" t="str">
        <f t="array" ref="Q16">INDEX(Items!C$2:C$1090,MATCH($O16,Items!$A$2:$A$1090,0))</f>
        <v xml:space="preserve"> </v>
      </c>
      <c r="R16" t="str">
        <f t="array" ref="R16">INDEX(Items!D$2:D$1090,MATCH($O16,Items!$A$2:$A$1090,0))</f>
        <v xml:space="preserve"> </v>
      </c>
    </row>
    <row r="17" spans="1:18" x14ac:dyDescent="0.25">
      <c r="A17">
        <f t="shared" si="0"/>
        <v>1</v>
      </c>
      <c r="B17" t="str">
        <f t="shared" si="1"/>
        <v/>
      </c>
      <c r="C17">
        <f t="shared" si="2"/>
        <v>1</v>
      </c>
      <c r="D17" s="4"/>
      <c r="E17" s="6"/>
      <c r="F17" t="e">
        <f t="array" ref="F17">INDEX(Establishment!B$2:B$1042,MATCH($E17,Establishment!$A$2:$A$1042,0))</f>
        <v>#N/A</v>
      </c>
      <c r="G17" t="e">
        <f t="array" ref="G17">INDEX(Establishment!C$2:C$1042,MATCH($E17,Establishment!$A$2:$A$1042,0))</f>
        <v>#N/A</v>
      </c>
      <c r="H17" t="s">
        <v>20</v>
      </c>
      <c r="I17" s="5"/>
      <c r="J17" t="s">
        <v>20</v>
      </c>
      <c r="L17" s="5"/>
      <c r="M17" s="5">
        <f t="shared" si="3"/>
        <v>0</v>
      </c>
      <c r="N17" s="5">
        <f t="shared" si="4"/>
        <v>0</v>
      </c>
      <c r="O17" t="s">
        <v>20</v>
      </c>
      <c r="P17" t="str">
        <f t="array" ref="P17">INDEX(Items!B$2:B$1090,MATCH($O17,Items!$A$2:$A$1090,0))</f>
        <v xml:space="preserve"> </v>
      </c>
      <c r="Q17" t="str">
        <f t="array" ref="Q17">INDEX(Items!C$2:C$1090,MATCH($O17,Items!$A$2:$A$1090,0))</f>
        <v xml:space="preserve"> </v>
      </c>
      <c r="R17" t="str">
        <f t="array" ref="R17">INDEX(Items!D$2:D$1090,MATCH($O17,Items!$A$2:$A$1090,0))</f>
        <v xml:space="preserve"> </v>
      </c>
    </row>
    <row r="18" spans="1:18" x14ac:dyDescent="0.25">
      <c r="A18">
        <f t="shared" si="0"/>
        <v>1</v>
      </c>
      <c r="B18" t="str">
        <f t="shared" si="1"/>
        <v/>
      </c>
      <c r="C18">
        <f t="shared" si="2"/>
        <v>1</v>
      </c>
      <c r="D18" s="4"/>
      <c r="E18" s="6"/>
      <c r="F18" t="e">
        <f t="array" ref="F18">INDEX(Establishment!B$2:B$1042,MATCH($E18,Establishment!$A$2:$A$1042,0))</f>
        <v>#N/A</v>
      </c>
      <c r="G18" t="e">
        <f t="array" ref="G18">INDEX(Establishment!C$2:C$1042,MATCH($E18,Establishment!$A$2:$A$1042,0))</f>
        <v>#N/A</v>
      </c>
      <c r="H18" t="s">
        <v>20</v>
      </c>
      <c r="I18" s="5"/>
      <c r="J18" t="s">
        <v>20</v>
      </c>
      <c r="L18" s="5"/>
      <c r="M18" s="5">
        <f t="shared" si="3"/>
        <v>0</v>
      </c>
      <c r="N18" s="5">
        <f t="shared" si="4"/>
        <v>0</v>
      </c>
      <c r="O18" t="s">
        <v>20</v>
      </c>
      <c r="P18" t="str">
        <f t="array" ref="P18">INDEX(Items!B$2:B$1090,MATCH($O18,Items!$A$2:$A$1090,0))</f>
        <v xml:space="preserve"> </v>
      </c>
      <c r="Q18" t="str">
        <f t="array" ref="Q18">INDEX(Items!C$2:C$1090,MATCH($O18,Items!$A$2:$A$1090,0))</f>
        <v xml:space="preserve"> </v>
      </c>
      <c r="R18" t="str">
        <f t="array" ref="R18">INDEX(Items!D$2:D$1090,MATCH($O18,Items!$A$2:$A$1090,0))</f>
        <v xml:space="preserve"> </v>
      </c>
    </row>
    <row r="19" spans="1:18" x14ac:dyDescent="0.25">
      <c r="A19">
        <f t="shared" si="0"/>
        <v>1</v>
      </c>
      <c r="B19" t="str">
        <f t="shared" si="1"/>
        <v/>
      </c>
      <c r="C19">
        <f t="shared" si="2"/>
        <v>1</v>
      </c>
      <c r="D19" s="4"/>
      <c r="E19" s="6"/>
      <c r="F19" t="e">
        <f t="array" ref="F19">INDEX(Establishment!B$2:B$1042,MATCH($E19,Establishment!$A$2:$A$1042,0))</f>
        <v>#N/A</v>
      </c>
      <c r="G19" t="e">
        <f t="array" ref="G19">INDEX(Establishment!C$2:C$1042,MATCH($E19,Establishment!$A$2:$A$1042,0))</f>
        <v>#N/A</v>
      </c>
      <c r="H19" t="s">
        <v>20</v>
      </c>
      <c r="I19" s="5"/>
      <c r="J19" t="s">
        <v>20</v>
      </c>
      <c r="L19" s="5"/>
      <c r="M19" s="5">
        <f t="shared" si="3"/>
        <v>0</v>
      </c>
      <c r="N19" s="5">
        <f t="shared" si="4"/>
        <v>0</v>
      </c>
      <c r="O19" t="s">
        <v>20</v>
      </c>
      <c r="P19" t="str">
        <f t="array" ref="P19">INDEX(Items!B$2:B$1090,MATCH($O19,Items!$A$2:$A$1090,0))</f>
        <v xml:space="preserve"> </v>
      </c>
      <c r="Q19" t="str">
        <f t="array" ref="Q19">INDEX(Items!C$2:C$1090,MATCH($O19,Items!$A$2:$A$1090,0))</f>
        <v xml:space="preserve"> </v>
      </c>
      <c r="R19" t="str">
        <f t="array" ref="R19">INDEX(Items!D$2:D$1090,MATCH($O19,Items!$A$2:$A$1090,0))</f>
        <v xml:space="preserve"> </v>
      </c>
    </row>
    <row r="20" spans="1:18" x14ac:dyDescent="0.25">
      <c r="A20">
        <f t="shared" si="0"/>
        <v>1</v>
      </c>
      <c r="B20" t="str">
        <f t="shared" si="1"/>
        <v/>
      </c>
      <c r="C20">
        <f t="shared" si="2"/>
        <v>1</v>
      </c>
      <c r="D20" s="4"/>
      <c r="E20" s="6"/>
      <c r="F20" t="e">
        <f t="array" ref="F20">INDEX(Establishment!B$2:B$1042,MATCH($E20,Establishment!$A$2:$A$1042,0))</f>
        <v>#N/A</v>
      </c>
      <c r="G20" t="e">
        <f t="array" ref="G20">INDEX(Establishment!C$2:C$1042,MATCH($E20,Establishment!$A$2:$A$1042,0))</f>
        <v>#N/A</v>
      </c>
      <c r="H20" t="s">
        <v>20</v>
      </c>
      <c r="I20" s="5"/>
      <c r="J20" t="s">
        <v>20</v>
      </c>
      <c r="L20" s="5"/>
      <c r="M20" s="5">
        <f t="shared" si="3"/>
        <v>0</v>
      </c>
      <c r="N20" s="5">
        <f t="shared" si="4"/>
        <v>0</v>
      </c>
      <c r="O20" t="s">
        <v>20</v>
      </c>
      <c r="P20" t="str">
        <f t="array" ref="P20">INDEX(Items!B$2:B$1090,MATCH($O20,Items!$A$2:$A$1090,0))</f>
        <v xml:space="preserve"> </v>
      </c>
      <c r="Q20" t="str">
        <f t="array" ref="Q20">INDEX(Items!C$2:C$1090,MATCH($O20,Items!$A$2:$A$1090,0))</f>
        <v xml:space="preserve"> </v>
      </c>
      <c r="R20" t="str">
        <f t="array" ref="R20">INDEX(Items!D$2:D$1090,MATCH($O20,Items!$A$2:$A$1090,0))</f>
        <v xml:space="preserve"> </v>
      </c>
    </row>
    <row r="21" spans="1:18" ht="15.75" customHeight="1" x14ac:dyDescent="0.25">
      <c r="A21">
        <f t="shared" si="0"/>
        <v>1</v>
      </c>
      <c r="B21" t="str">
        <f t="shared" si="1"/>
        <v/>
      </c>
      <c r="C21">
        <f t="shared" si="2"/>
        <v>1</v>
      </c>
      <c r="D21" s="4"/>
      <c r="E21" s="6"/>
      <c r="F21" t="e">
        <f t="array" ref="F21">INDEX(Establishment!B$2:B$1042,MATCH($E21,Establishment!$A$2:$A$1042,0))</f>
        <v>#N/A</v>
      </c>
      <c r="G21" t="e">
        <f t="array" ref="G21">INDEX(Establishment!C$2:C$1042,MATCH($E21,Establishment!$A$2:$A$1042,0))</f>
        <v>#N/A</v>
      </c>
      <c r="H21" t="s">
        <v>20</v>
      </c>
      <c r="I21" s="5"/>
      <c r="J21" t="s">
        <v>20</v>
      </c>
      <c r="L21" s="5"/>
      <c r="M21" s="5">
        <f t="shared" si="3"/>
        <v>0</v>
      </c>
      <c r="N21" s="5">
        <f t="shared" si="4"/>
        <v>0</v>
      </c>
      <c r="O21" t="s">
        <v>20</v>
      </c>
      <c r="P21" t="str">
        <f t="array" ref="P21">INDEX(Items!B$2:B$1090,MATCH($O21,Items!$A$2:$A$1090,0))</f>
        <v xml:space="preserve"> </v>
      </c>
      <c r="Q21" t="str">
        <f t="array" ref="Q21">INDEX(Items!C$2:C$1090,MATCH($O21,Items!$A$2:$A$1090,0))</f>
        <v xml:space="preserve"> </v>
      </c>
      <c r="R21" t="str">
        <f t="array" ref="R21">INDEX(Items!D$2:D$1090,MATCH($O21,Items!$A$2:$A$1090,0))</f>
        <v xml:space="preserve"> </v>
      </c>
    </row>
    <row r="22" spans="1:18" ht="15.75" customHeight="1" x14ac:dyDescent="0.25">
      <c r="A22">
        <f t="shared" si="0"/>
        <v>1</v>
      </c>
      <c r="B22" t="str">
        <f t="shared" si="1"/>
        <v/>
      </c>
      <c r="C22">
        <f t="shared" si="2"/>
        <v>1</v>
      </c>
      <c r="D22" s="4"/>
      <c r="E22" s="6"/>
      <c r="F22" t="e">
        <f t="array" ref="F22">INDEX(Establishment!B$2:B$1042,MATCH($E22,Establishment!$A$2:$A$1042,0))</f>
        <v>#N/A</v>
      </c>
      <c r="G22" t="e">
        <f t="array" ref="G22">INDEX(Establishment!C$2:C$1042,MATCH($E22,Establishment!$A$2:$A$1042,0))</f>
        <v>#N/A</v>
      </c>
      <c r="H22" t="s">
        <v>20</v>
      </c>
      <c r="I22" s="5"/>
      <c r="J22" t="s">
        <v>20</v>
      </c>
      <c r="L22" s="5"/>
      <c r="M22" s="5">
        <f t="shared" si="3"/>
        <v>0</v>
      </c>
      <c r="N22" s="5">
        <f t="shared" si="4"/>
        <v>0</v>
      </c>
      <c r="O22" t="s">
        <v>20</v>
      </c>
      <c r="P22" t="str">
        <f t="array" ref="P22">INDEX(Items!B$2:B$1090,MATCH($O22,Items!$A$2:$A$1090,0))</f>
        <v xml:space="preserve"> </v>
      </c>
      <c r="Q22" t="str">
        <f t="array" ref="Q22">INDEX(Items!C$2:C$1090,MATCH($O22,Items!$A$2:$A$1090,0))</f>
        <v xml:space="preserve"> </v>
      </c>
      <c r="R22" t="str">
        <f t="array" ref="R22">INDEX(Items!D$2:D$1090,MATCH($O22,Items!$A$2:$A$1090,0))</f>
        <v xml:space="preserve"> </v>
      </c>
    </row>
    <row r="23" spans="1:18" ht="15.75" customHeight="1" x14ac:dyDescent="0.25">
      <c r="A23">
        <f t="shared" si="0"/>
        <v>1</v>
      </c>
      <c r="B23" t="str">
        <f t="shared" si="1"/>
        <v/>
      </c>
      <c r="C23">
        <f t="shared" si="2"/>
        <v>1</v>
      </c>
      <c r="D23" s="4"/>
      <c r="E23" s="6"/>
      <c r="F23" t="e">
        <f t="array" ref="F23">INDEX(Establishment!B$2:B$1042,MATCH($E23,Establishment!$A$2:$A$1042,0))</f>
        <v>#N/A</v>
      </c>
      <c r="G23" t="e">
        <f t="array" ref="G23">INDEX(Establishment!C$2:C$1042,MATCH($E23,Establishment!$A$2:$A$1042,0))</f>
        <v>#N/A</v>
      </c>
      <c r="H23" t="s">
        <v>20</v>
      </c>
      <c r="I23" s="5"/>
      <c r="J23" t="s">
        <v>20</v>
      </c>
      <c r="L23" s="5"/>
      <c r="M23" s="5">
        <f t="shared" si="3"/>
        <v>0</v>
      </c>
      <c r="N23" s="5">
        <f t="shared" si="4"/>
        <v>0</v>
      </c>
      <c r="O23" t="s">
        <v>20</v>
      </c>
      <c r="P23" t="str">
        <f t="array" ref="P23">INDEX(Items!B$2:B$1090,MATCH($O23,Items!$A$2:$A$1090,0))</f>
        <v xml:space="preserve"> </v>
      </c>
      <c r="Q23" t="str">
        <f t="array" ref="Q23">INDEX(Items!C$2:C$1090,MATCH($O23,Items!$A$2:$A$1090,0))</f>
        <v xml:space="preserve"> </v>
      </c>
      <c r="R23" t="str">
        <f t="array" ref="R23">INDEX(Items!D$2:D$1090,MATCH($O23,Items!$A$2:$A$1090,0))</f>
        <v xml:space="preserve"> </v>
      </c>
    </row>
    <row r="24" spans="1:18" ht="15.75" customHeight="1" x14ac:dyDescent="0.25">
      <c r="A24">
        <f t="shared" si="0"/>
        <v>1</v>
      </c>
      <c r="B24" t="str">
        <f t="shared" si="1"/>
        <v/>
      </c>
      <c r="C24">
        <f t="shared" si="2"/>
        <v>1</v>
      </c>
      <c r="D24" s="4"/>
      <c r="E24" s="6"/>
      <c r="F24" t="e">
        <f t="array" ref="F24">INDEX(Establishment!B$2:B$1042,MATCH($E24,Establishment!$A$2:$A$1042,0))</f>
        <v>#N/A</v>
      </c>
      <c r="G24" t="e">
        <f t="array" ref="G24">INDEX(Establishment!C$2:C$1042,MATCH($E24,Establishment!$A$2:$A$1042,0))</f>
        <v>#N/A</v>
      </c>
      <c r="H24" t="s">
        <v>20</v>
      </c>
      <c r="I24" s="5"/>
      <c r="J24" t="s">
        <v>20</v>
      </c>
      <c r="L24" s="5"/>
      <c r="M24" s="5">
        <f t="shared" si="3"/>
        <v>0</v>
      </c>
      <c r="N24" s="5">
        <f t="shared" si="4"/>
        <v>0</v>
      </c>
      <c r="O24" t="s">
        <v>20</v>
      </c>
      <c r="P24" t="str">
        <f t="array" ref="P24">INDEX(Items!B$2:B$1090,MATCH($O24,Items!$A$2:$A$1090,0))</f>
        <v xml:space="preserve"> </v>
      </c>
      <c r="Q24" t="str">
        <f t="array" ref="Q24">INDEX(Items!C$2:C$1090,MATCH($O24,Items!$A$2:$A$1090,0))</f>
        <v xml:space="preserve"> </v>
      </c>
      <c r="R24" t="str">
        <f t="array" ref="R24">INDEX(Items!D$2:D$1090,MATCH($O24,Items!$A$2:$A$1090,0))</f>
        <v xml:space="preserve"> </v>
      </c>
    </row>
    <row r="25" spans="1:18" ht="15.75" customHeight="1" x14ac:dyDescent="0.25">
      <c r="A25">
        <f t="shared" si="0"/>
        <v>1</v>
      </c>
      <c r="B25" t="str">
        <f t="shared" si="1"/>
        <v/>
      </c>
      <c r="C25">
        <f t="shared" si="2"/>
        <v>1</v>
      </c>
      <c r="D25" s="4"/>
      <c r="E25" s="6"/>
      <c r="F25" t="e">
        <f t="array" ref="F25">INDEX(Establishment!B$2:B$1042,MATCH($E25,Establishment!$A$2:$A$1042,0))</f>
        <v>#N/A</v>
      </c>
      <c r="G25" t="e">
        <f t="array" ref="G25">INDEX(Establishment!C$2:C$1042,MATCH($E25,Establishment!$A$2:$A$1042,0))</f>
        <v>#N/A</v>
      </c>
      <c r="H25" t="s">
        <v>20</v>
      </c>
      <c r="I25" s="5"/>
      <c r="J25" t="s">
        <v>20</v>
      </c>
      <c r="L25" s="5"/>
      <c r="M25" s="5">
        <f t="shared" si="3"/>
        <v>0</v>
      </c>
      <c r="N25" s="5">
        <f t="shared" si="4"/>
        <v>0</v>
      </c>
      <c r="O25" t="s">
        <v>20</v>
      </c>
      <c r="P25" t="str">
        <f t="array" ref="P25">INDEX(Items!B$2:B$1090,MATCH($O25,Items!$A$2:$A$1090,0))</f>
        <v xml:space="preserve"> </v>
      </c>
      <c r="Q25" t="str">
        <f t="array" ref="Q25">INDEX(Items!C$2:C$1090,MATCH($O25,Items!$A$2:$A$1090,0))</f>
        <v xml:space="preserve"> </v>
      </c>
      <c r="R25" t="str">
        <f t="array" ref="R25">INDEX(Items!D$2:D$1090,MATCH($O25,Items!$A$2:$A$1090,0))</f>
        <v xml:space="preserve"> </v>
      </c>
    </row>
    <row r="26" spans="1:18" ht="15.75" customHeight="1" x14ac:dyDescent="0.25">
      <c r="A26">
        <f t="shared" si="0"/>
        <v>1</v>
      </c>
      <c r="B26" t="str">
        <f t="shared" si="1"/>
        <v/>
      </c>
      <c r="C26">
        <f t="shared" si="2"/>
        <v>1</v>
      </c>
      <c r="D26" s="4"/>
      <c r="E26" s="6"/>
      <c r="F26" t="e">
        <f t="array" ref="F26">INDEX(Establishment!B$2:B$1042,MATCH($E26,Establishment!$A$2:$A$1042,0))</f>
        <v>#N/A</v>
      </c>
      <c r="G26" t="e">
        <f t="array" ref="G26">INDEX(Establishment!C$2:C$1042,MATCH($E26,Establishment!$A$2:$A$1042,0))</f>
        <v>#N/A</v>
      </c>
      <c r="H26" t="s">
        <v>20</v>
      </c>
      <c r="I26" s="5"/>
      <c r="J26" t="s">
        <v>20</v>
      </c>
      <c r="L26" s="5"/>
      <c r="M26" s="5">
        <f t="shared" si="3"/>
        <v>0</v>
      </c>
      <c r="N26" s="5">
        <f t="shared" si="4"/>
        <v>0</v>
      </c>
      <c r="O26" t="s">
        <v>20</v>
      </c>
      <c r="P26" t="str">
        <f t="array" ref="P26">INDEX(Items!B$2:B$1090,MATCH($O26,Items!$A$2:$A$1090,0))</f>
        <v xml:space="preserve"> </v>
      </c>
      <c r="Q26" t="str">
        <f t="array" ref="Q26">INDEX(Items!C$2:C$1090,MATCH($O26,Items!$A$2:$A$1090,0))</f>
        <v xml:space="preserve"> </v>
      </c>
      <c r="R26" t="str">
        <f t="array" ref="R26">INDEX(Items!D$2:D$1090,MATCH($O26,Items!$A$2:$A$1090,0))</f>
        <v xml:space="preserve"> </v>
      </c>
    </row>
    <row r="27" spans="1:18" ht="15.75" customHeight="1" x14ac:dyDescent="0.25">
      <c r="A27">
        <f t="shared" si="0"/>
        <v>1</v>
      </c>
      <c r="B27" t="str">
        <f t="shared" si="1"/>
        <v/>
      </c>
      <c r="C27">
        <f t="shared" si="2"/>
        <v>1</v>
      </c>
      <c r="D27" s="4"/>
      <c r="E27" s="6"/>
      <c r="F27" t="e">
        <f t="array" ref="F27">INDEX(Establishment!B$2:B$1042,MATCH($E27,Establishment!$A$2:$A$1042,0))</f>
        <v>#N/A</v>
      </c>
      <c r="G27" t="e">
        <f t="array" ref="G27">INDEX(Establishment!C$2:C$1042,MATCH($E27,Establishment!$A$2:$A$1042,0))</f>
        <v>#N/A</v>
      </c>
      <c r="H27" t="s">
        <v>20</v>
      </c>
      <c r="I27" s="5"/>
      <c r="J27" t="s">
        <v>20</v>
      </c>
      <c r="L27" s="5"/>
      <c r="M27" s="5">
        <f t="shared" si="3"/>
        <v>0</v>
      </c>
      <c r="N27" s="5">
        <f t="shared" si="4"/>
        <v>0</v>
      </c>
      <c r="O27" t="s">
        <v>20</v>
      </c>
      <c r="P27" t="str">
        <f t="array" ref="P27">INDEX(Items!B$2:B$1090,MATCH($O27,Items!$A$2:$A$1090,0))</f>
        <v xml:space="preserve"> </v>
      </c>
      <c r="Q27" t="str">
        <f t="array" ref="Q27">INDEX(Items!C$2:C$1090,MATCH($O27,Items!$A$2:$A$1090,0))</f>
        <v xml:space="preserve"> </v>
      </c>
      <c r="R27" t="str">
        <f t="array" ref="R27">INDEX(Items!D$2:D$1090,MATCH($O27,Items!$A$2:$A$1090,0))</f>
        <v xml:space="preserve"> </v>
      </c>
    </row>
    <row r="28" spans="1:18" ht="15.75" customHeight="1" x14ac:dyDescent="0.25">
      <c r="A28">
        <f t="shared" si="0"/>
        <v>1</v>
      </c>
      <c r="B28" t="str">
        <f t="shared" si="1"/>
        <v/>
      </c>
      <c r="C28">
        <f t="shared" si="2"/>
        <v>1</v>
      </c>
      <c r="D28" s="4"/>
      <c r="E28" s="6"/>
      <c r="F28" t="e">
        <f t="array" ref="F28">INDEX(Establishment!B$2:B$1042,MATCH($E28,Establishment!$A$2:$A$1042,0))</f>
        <v>#N/A</v>
      </c>
      <c r="G28" t="e">
        <f t="array" ref="G28">INDEX(Establishment!C$2:C$1042,MATCH($E28,Establishment!$A$2:$A$1042,0))</f>
        <v>#N/A</v>
      </c>
      <c r="H28" t="s">
        <v>20</v>
      </c>
      <c r="I28" s="5"/>
      <c r="J28" t="s">
        <v>20</v>
      </c>
      <c r="L28" s="5"/>
      <c r="M28" s="5">
        <f t="shared" si="3"/>
        <v>0</v>
      </c>
      <c r="N28" s="5">
        <f t="shared" si="4"/>
        <v>0</v>
      </c>
      <c r="O28" t="s">
        <v>20</v>
      </c>
      <c r="P28" t="str">
        <f t="array" ref="P28">INDEX(Items!B$2:B$1090,MATCH($O28,Items!$A$2:$A$1090,0))</f>
        <v xml:space="preserve"> </v>
      </c>
      <c r="Q28" t="str">
        <f t="array" ref="Q28">INDEX(Items!C$2:C$1090,MATCH($O28,Items!$A$2:$A$1090,0))</f>
        <v xml:space="preserve"> </v>
      </c>
      <c r="R28" t="str">
        <f t="array" ref="R28">INDEX(Items!D$2:D$1090,MATCH($O28,Items!$A$2:$A$1090,0))</f>
        <v xml:space="preserve"> </v>
      </c>
    </row>
    <row r="29" spans="1:18" ht="15.75" customHeight="1" x14ac:dyDescent="0.25">
      <c r="A29">
        <f t="shared" si="0"/>
        <v>1</v>
      </c>
      <c r="B29" t="str">
        <f t="shared" si="1"/>
        <v/>
      </c>
      <c r="C29">
        <f t="shared" si="2"/>
        <v>1</v>
      </c>
      <c r="D29" s="4"/>
      <c r="E29" s="6"/>
      <c r="F29" t="e">
        <f t="array" ref="F29">INDEX(Establishment!B$2:B$1042,MATCH($E29,Establishment!$A$2:$A$1042,0))</f>
        <v>#N/A</v>
      </c>
      <c r="G29" t="e">
        <f t="array" ref="G29">INDEX(Establishment!C$2:C$1042,MATCH($E29,Establishment!$A$2:$A$1042,0))</f>
        <v>#N/A</v>
      </c>
      <c r="H29" t="s">
        <v>20</v>
      </c>
      <c r="I29" s="5"/>
      <c r="J29" t="s">
        <v>20</v>
      </c>
      <c r="L29" s="5"/>
      <c r="M29" s="5">
        <f t="shared" si="3"/>
        <v>0</v>
      </c>
      <c r="N29" s="5">
        <f t="shared" si="4"/>
        <v>0</v>
      </c>
      <c r="O29" t="s">
        <v>20</v>
      </c>
      <c r="P29" t="str">
        <f t="array" ref="P29">INDEX(Items!B$2:B$1090,MATCH($O29,Items!$A$2:$A$1090,0))</f>
        <v xml:space="preserve"> </v>
      </c>
      <c r="Q29" t="str">
        <f t="array" ref="Q29">INDEX(Items!C$2:C$1090,MATCH($O29,Items!$A$2:$A$1090,0))</f>
        <v xml:space="preserve"> </v>
      </c>
      <c r="R29" t="str">
        <f t="array" ref="R29">INDEX(Items!D$2:D$1090,MATCH($O29,Items!$A$2:$A$1090,0))</f>
        <v xml:space="preserve"> </v>
      </c>
    </row>
    <row r="30" spans="1:18" ht="15.75" customHeight="1" x14ac:dyDescent="0.25">
      <c r="A30">
        <f t="shared" si="0"/>
        <v>1</v>
      </c>
      <c r="B30" t="str">
        <f t="shared" si="1"/>
        <v>20230918A</v>
      </c>
      <c r="C30">
        <f t="shared" si="2"/>
        <v>1</v>
      </c>
      <c r="D30" s="4">
        <v>45187</v>
      </c>
      <c r="E30" s="6" t="s">
        <v>30</v>
      </c>
      <c r="F30" t="s">
        <v>138</v>
      </c>
      <c r="G30" t="s">
        <v>139</v>
      </c>
      <c r="H30" t="s">
        <v>2</v>
      </c>
      <c r="I30" s="5">
        <v>85</v>
      </c>
      <c r="J30" t="s">
        <v>133</v>
      </c>
      <c r="K30">
        <v>1</v>
      </c>
      <c r="L30" s="5">
        <v>85</v>
      </c>
      <c r="M30" s="5">
        <f t="shared" si="3"/>
        <v>85</v>
      </c>
      <c r="N30" s="5">
        <f t="shared" si="4"/>
        <v>85</v>
      </c>
      <c r="O30" t="s">
        <v>118</v>
      </c>
      <c r="P30" t="str">
        <f t="array" ref="P30">INDEX(Items!B$2:B$1090,MATCH($O30,Items!$A$2:$A$1090,0))</f>
        <v xml:space="preserve"> </v>
      </c>
      <c r="Q30" t="s">
        <v>140</v>
      </c>
      <c r="R30" t="str">
        <f t="array" ref="R30">INDEX(Items!D$2:D$1090,MATCH($O30,Items!$A$2:$A$1090,0))</f>
        <v xml:space="preserve"> </v>
      </c>
    </row>
    <row r="31" spans="1:18" ht="15.75" customHeight="1" x14ac:dyDescent="0.25">
      <c r="A31">
        <f t="shared" si="0"/>
        <v>2</v>
      </c>
      <c r="B31" t="str">
        <f t="shared" si="1"/>
        <v>20230918B</v>
      </c>
      <c r="C31">
        <f t="shared" si="2"/>
        <v>1</v>
      </c>
      <c r="D31" s="4">
        <v>45187</v>
      </c>
      <c r="E31" s="6" t="s">
        <v>30</v>
      </c>
      <c r="F31" t="s">
        <v>141</v>
      </c>
      <c r="G31" t="s">
        <v>142</v>
      </c>
      <c r="H31" t="s">
        <v>2</v>
      </c>
      <c r="I31" s="5">
        <v>199</v>
      </c>
      <c r="J31" t="s">
        <v>133</v>
      </c>
      <c r="K31">
        <v>1</v>
      </c>
      <c r="L31" s="5"/>
      <c r="M31" s="5">
        <f t="shared" si="3"/>
        <v>0</v>
      </c>
      <c r="N31" s="5">
        <f t="shared" si="4"/>
        <v>0</v>
      </c>
      <c r="O31" t="s">
        <v>20</v>
      </c>
      <c r="P31" t="str">
        <f t="array" ref="P31">INDEX(Items!B$2:B$1090,MATCH($O31,Items!$A$2:$A$1090,0))</f>
        <v xml:space="preserve"> </v>
      </c>
      <c r="Q31" t="str">
        <f t="array" ref="Q31">INDEX(Items!C$2:C$1090,MATCH($O31,Items!$A$2:$A$1090,0))</f>
        <v xml:space="preserve"> </v>
      </c>
      <c r="R31" t="str">
        <f t="array" ref="R31">INDEX(Items!D$2:D$1090,MATCH($O31,Items!$A$2:$A$1090,0))</f>
        <v xml:space="preserve"> </v>
      </c>
    </row>
    <row r="32" spans="1:18" ht="15.75" customHeight="1" x14ac:dyDescent="0.25">
      <c r="A32">
        <f t="shared" si="0"/>
        <v>2</v>
      </c>
      <c r="B32" t="str">
        <f t="shared" si="1"/>
        <v>20230918B</v>
      </c>
      <c r="C32">
        <f t="shared" si="2"/>
        <v>1</v>
      </c>
      <c r="D32" s="4">
        <v>45187</v>
      </c>
      <c r="E32" s="6" t="s">
        <v>30</v>
      </c>
      <c r="F32" t="s">
        <v>141</v>
      </c>
      <c r="G32" t="s">
        <v>142</v>
      </c>
      <c r="I32" s="5"/>
      <c r="J32" t="s">
        <v>20</v>
      </c>
      <c r="L32" s="5"/>
      <c r="M32" s="5">
        <f t="shared" si="3"/>
        <v>0</v>
      </c>
      <c r="N32" s="5">
        <f t="shared" si="4"/>
        <v>0</v>
      </c>
      <c r="O32" t="s">
        <v>20</v>
      </c>
      <c r="P32" t="str">
        <f t="array" ref="P32">INDEX(Items!B$2:B$1090,MATCH($O32,Items!$A$2:$A$1090,0))</f>
        <v xml:space="preserve"> </v>
      </c>
      <c r="Q32" t="str">
        <f t="array" ref="Q32">INDEX(Items!C$2:C$1090,MATCH($O32,Items!$A$2:$A$1090,0))</f>
        <v xml:space="preserve"> </v>
      </c>
      <c r="R32" t="str">
        <f t="array" ref="R32">INDEX(Items!D$2:D$1090,MATCH($O32,Items!$A$2:$A$1090,0))</f>
        <v xml:space="preserve"> </v>
      </c>
    </row>
    <row r="33" spans="1:18" ht="15.75" customHeight="1" x14ac:dyDescent="0.25">
      <c r="A33">
        <f t="shared" si="0"/>
        <v>2</v>
      </c>
      <c r="B33" t="str">
        <f t="shared" si="1"/>
        <v>20230918B</v>
      </c>
      <c r="C33">
        <f t="shared" si="2"/>
        <v>1</v>
      </c>
      <c r="D33" s="4">
        <v>45187</v>
      </c>
      <c r="E33" s="6" t="s">
        <v>30</v>
      </c>
      <c r="F33" t="s">
        <v>141</v>
      </c>
      <c r="G33" t="s">
        <v>142</v>
      </c>
      <c r="I33" s="5"/>
      <c r="J33" t="s">
        <v>20</v>
      </c>
      <c r="L33" s="5"/>
      <c r="M33" s="5">
        <f t="shared" si="3"/>
        <v>0</v>
      </c>
      <c r="N33" s="5">
        <f t="shared" si="4"/>
        <v>0</v>
      </c>
      <c r="O33" t="s">
        <v>20</v>
      </c>
      <c r="P33" t="str">
        <f t="array" ref="P33">INDEX(Items!B$2:B$1090,MATCH($O33,Items!$A$2:$A$1090,0))</f>
        <v xml:space="preserve"> </v>
      </c>
      <c r="Q33" t="str">
        <f t="array" ref="Q33">INDEX(Items!C$2:C$1090,MATCH($O33,Items!$A$2:$A$1090,0))</f>
        <v xml:space="preserve"> </v>
      </c>
      <c r="R33" t="str">
        <f t="array" ref="R33">INDEX(Items!D$2:D$1090,MATCH($O33,Items!$A$2:$A$1090,0))</f>
        <v xml:space="preserve"> </v>
      </c>
    </row>
    <row r="34" spans="1:18" ht="15.75" customHeight="1" x14ac:dyDescent="0.25">
      <c r="A34">
        <f t="shared" si="0"/>
        <v>2</v>
      </c>
      <c r="B34" t="str">
        <f t="shared" si="1"/>
        <v>20230918B</v>
      </c>
      <c r="C34">
        <f t="shared" si="2"/>
        <v>1</v>
      </c>
      <c r="D34" s="4">
        <v>45187</v>
      </c>
      <c r="E34" s="6" t="s">
        <v>30</v>
      </c>
      <c r="F34" t="s">
        <v>141</v>
      </c>
      <c r="G34" t="s">
        <v>142</v>
      </c>
      <c r="I34" s="5"/>
      <c r="J34" t="s">
        <v>20</v>
      </c>
      <c r="L34" s="5"/>
      <c r="M34" s="5">
        <f t="shared" si="3"/>
        <v>0</v>
      </c>
      <c r="N34" s="5">
        <f t="shared" si="4"/>
        <v>0</v>
      </c>
      <c r="O34" t="s">
        <v>20</v>
      </c>
      <c r="P34" t="str">
        <f t="array" ref="P34">INDEX(Items!B$2:B$1090,MATCH($O34,Items!$A$2:$A$1090,0))</f>
        <v xml:space="preserve"> </v>
      </c>
      <c r="Q34" t="str">
        <f t="array" ref="Q34">INDEX(Items!C$2:C$1090,MATCH($O34,Items!$A$2:$A$1090,0))</f>
        <v xml:space="preserve"> </v>
      </c>
      <c r="R34" t="str">
        <f t="array" ref="R34">INDEX(Items!D$2:D$1090,MATCH($O34,Items!$A$2:$A$1090,0))</f>
        <v xml:space="preserve"> </v>
      </c>
    </row>
    <row r="35" spans="1:18" ht="15.75" customHeight="1" x14ac:dyDescent="0.25">
      <c r="A35">
        <f t="shared" si="0"/>
        <v>3</v>
      </c>
      <c r="B35" t="str">
        <f t="shared" si="1"/>
        <v>20230918C</v>
      </c>
      <c r="C35">
        <f t="shared" si="2"/>
        <v>2</v>
      </c>
      <c r="D35" s="4">
        <v>45187</v>
      </c>
      <c r="E35" s="6" t="s">
        <v>30</v>
      </c>
      <c r="F35" t="s">
        <v>143</v>
      </c>
      <c r="G35" t="s">
        <v>142</v>
      </c>
      <c r="H35" t="s">
        <v>2</v>
      </c>
      <c r="I35" s="5"/>
      <c r="J35" t="s">
        <v>20</v>
      </c>
      <c r="L35" s="5"/>
      <c r="M35" s="5">
        <f t="shared" si="3"/>
        <v>0</v>
      </c>
      <c r="N35" s="5">
        <f t="shared" si="4"/>
        <v>0</v>
      </c>
      <c r="O35" t="s">
        <v>20</v>
      </c>
      <c r="P35" t="str">
        <f t="array" ref="P35">INDEX(Items!B$2:B$1090,MATCH($O35,Items!$A$2:$A$1090,0))</f>
        <v xml:space="preserve"> </v>
      </c>
      <c r="Q35" t="str">
        <f t="array" ref="Q35">INDEX(Items!C$2:C$1090,MATCH($O35,Items!$A$2:$A$1090,0))</f>
        <v xml:space="preserve"> </v>
      </c>
      <c r="R35" t="str">
        <f t="array" ref="R35">INDEX(Items!D$2:D$1090,MATCH($O35,Items!$A$2:$A$1090,0))</f>
        <v xml:space="preserve"> </v>
      </c>
    </row>
    <row r="36" spans="1:18" ht="15.75" customHeight="1" x14ac:dyDescent="0.25">
      <c r="A36">
        <f t="shared" si="0"/>
        <v>3</v>
      </c>
      <c r="B36" t="str">
        <f t="shared" si="1"/>
        <v>20230918C</v>
      </c>
      <c r="C36">
        <f t="shared" si="2"/>
        <v>2</v>
      </c>
      <c r="D36" s="4">
        <v>45187</v>
      </c>
      <c r="E36" s="6" t="s">
        <v>30</v>
      </c>
      <c r="F36" t="s">
        <v>143</v>
      </c>
      <c r="G36" t="s">
        <v>142</v>
      </c>
      <c r="I36" s="5"/>
      <c r="J36" t="s">
        <v>20</v>
      </c>
      <c r="L36" s="5"/>
      <c r="M36" s="5">
        <f t="shared" si="3"/>
        <v>0</v>
      </c>
      <c r="N36" s="5">
        <f t="shared" si="4"/>
        <v>0</v>
      </c>
      <c r="O36" t="s">
        <v>20</v>
      </c>
      <c r="P36" t="str">
        <f t="array" ref="P36">INDEX(Items!B$2:B$1090,MATCH($O36,Items!$A$2:$A$1090,0))</f>
        <v xml:space="preserve"> </v>
      </c>
      <c r="Q36" t="str">
        <f t="array" ref="Q36">INDEX(Items!C$2:C$1090,MATCH($O36,Items!$A$2:$A$1090,0))</f>
        <v xml:space="preserve"> </v>
      </c>
      <c r="R36" t="str">
        <f t="array" ref="R36">INDEX(Items!D$2:D$1090,MATCH($O36,Items!$A$2:$A$1090,0))</f>
        <v xml:space="preserve"> </v>
      </c>
    </row>
    <row r="37" spans="1:18" ht="15.75" customHeight="1" x14ac:dyDescent="0.25">
      <c r="A37">
        <f t="shared" si="0"/>
        <v>3</v>
      </c>
      <c r="B37" t="str">
        <f t="shared" si="1"/>
        <v>20230918C</v>
      </c>
      <c r="C37">
        <f t="shared" si="2"/>
        <v>2</v>
      </c>
      <c r="D37" s="4">
        <v>45187</v>
      </c>
      <c r="E37" s="6" t="s">
        <v>30</v>
      </c>
      <c r="F37" t="s">
        <v>143</v>
      </c>
      <c r="G37" t="s">
        <v>142</v>
      </c>
      <c r="I37" s="5"/>
      <c r="J37" t="s">
        <v>20</v>
      </c>
      <c r="L37" s="5"/>
      <c r="M37" s="5">
        <f t="shared" si="3"/>
        <v>0</v>
      </c>
      <c r="N37" s="5">
        <f t="shared" si="4"/>
        <v>0</v>
      </c>
      <c r="O37" t="s">
        <v>20</v>
      </c>
      <c r="P37" t="str">
        <f t="array" ref="P37">INDEX(Items!B$2:B$1090,MATCH($O37,Items!$A$2:$A$1090,0))</f>
        <v xml:space="preserve"> </v>
      </c>
      <c r="Q37" t="str">
        <f t="array" ref="Q37">INDEX(Items!C$2:C$1090,MATCH($O37,Items!$A$2:$A$1090,0))</f>
        <v xml:space="preserve"> </v>
      </c>
      <c r="R37" t="str">
        <f t="array" ref="R37">INDEX(Items!D$2:D$1090,MATCH($O37,Items!$A$2:$A$1090,0))</f>
        <v xml:space="preserve"> </v>
      </c>
    </row>
    <row r="38" spans="1:18" ht="15.75" customHeight="1" x14ac:dyDescent="0.25">
      <c r="A38">
        <f t="shared" si="0"/>
        <v>3</v>
      </c>
      <c r="B38" t="str">
        <f t="shared" si="1"/>
        <v>20230918C</v>
      </c>
      <c r="C38">
        <f t="shared" si="2"/>
        <v>1</v>
      </c>
      <c r="D38" s="4">
        <v>45187</v>
      </c>
      <c r="E38" s="6" t="s">
        <v>30</v>
      </c>
      <c r="F38" t="s">
        <v>143</v>
      </c>
      <c r="G38" t="s">
        <v>142</v>
      </c>
      <c r="I38" s="5"/>
      <c r="J38" t="s">
        <v>20</v>
      </c>
      <c r="L38" s="5"/>
      <c r="M38" s="5">
        <f t="shared" si="3"/>
        <v>0</v>
      </c>
      <c r="N38" s="5">
        <f t="shared" si="4"/>
        <v>0</v>
      </c>
      <c r="O38" t="s">
        <v>20</v>
      </c>
      <c r="P38" t="str">
        <f t="array" ref="P38">INDEX(Items!B$2:B$1090,MATCH($O38,Items!$A$2:$A$1090,0))</f>
        <v xml:space="preserve"> </v>
      </c>
      <c r="Q38" t="str">
        <f t="array" ref="Q38">INDEX(Items!C$2:C$1090,MATCH($O38,Items!$A$2:$A$1090,0))</f>
        <v xml:space="preserve"> </v>
      </c>
      <c r="R38" t="str">
        <f t="array" ref="R38">INDEX(Items!D$2:D$1090,MATCH($O38,Items!$A$2:$A$1090,0))</f>
        <v xml:space="preserve"> </v>
      </c>
    </row>
    <row r="39" spans="1:18" ht="15.75" customHeight="1" x14ac:dyDescent="0.25">
      <c r="A39">
        <f t="shared" si="0"/>
        <v>3</v>
      </c>
      <c r="B39" t="str">
        <f t="shared" si="1"/>
        <v>20230918C</v>
      </c>
      <c r="C39">
        <f t="shared" si="2"/>
        <v>1</v>
      </c>
      <c r="D39" s="4">
        <v>45187</v>
      </c>
      <c r="E39" s="6" t="s">
        <v>30</v>
      </c>
      <c r="F39" t="s">
        <v>143</v>
      </c>
      <c r="G39" t="s">
        <v>142</v>
      </c>
      <c r="I39" s="5"/>
      <c r="J39" t="s">
        <v>20</v>
      </c>
      <c r="L39" s="5"/>
      <c r="M39" s="5">
        <f t="shared" si="3"/>
        <v>0</v>
      </c>
      <c r="N39" s="5">
        <f t="shared" si="4"/>
        <v>0</v>
      </c>
      <c r="O39" t="s">
        <v>20</v>
      </c>
      <c r="P39" t="str">
        <f t="array" ref="P39">INDEX(Items!B$2:B$1090,MATCH($O39,Items!$A$2:$A$1090,0))</f>
        <v xml:space="preserve"> </v>
      </c>
      <c r="Q39" t="str">
        <f t="array" ref="Q39">INDEX(Items!C$2:C$1090,MATCH($O39,Items!$A$2:$A$1090,0))</f>
        <v xml:space="preserve"> </v>
      </c>
      <c r="R39" t="str">
        <f t="array" ref="R39">INDEX(Items!D$2:D$1090,MATCH($O39,Items!$A$2:$A$1090,0))</f>
        <v xml:space="preserve"> </v>
      </c>
    </row>
    <row r="40" spans="1:18" ht="15.75" customHeight="1" x14ac:dyDescent="0.25">
      <c r="A40">
        <f t="shared" si="0"/>
        <v>3</v>
      </c>
      <c r="B40" t="str">
        <f t="shared" si="1"/>
        <v>20230918C</v>
      </c>
      <c r="C40">
        <f t="shared" si="2"/>
        <v>1</v>
      </c>
      <c r="D40" s="4">
        <v>45187</v>
      </c>
      <c r="E40" s="6" t="s">
        <v>30</v>
      </c>
      <c r="F40" t="s">
        <v>143</v>
      </c>
      <c r="G40" t="s">
        <v>142</v>
      </c>
      <c r="I40" s="5"/>
      <c r="J40" t="s">
        <v>20</v>
      </c>
      <c r="L40" s="5"/>
      <c r="M40" s="5">
        <f t="shared" si="3"/>
        <v>0</v>
      </c>
      <c r="N40" s="5">
        <f t="shared" si="4"/>
        <v>0</v>
      </c>
      <c r="O40" t="s">
        <v>20</v>
      </c>
      <c r="P40" t="str">
        <f t="array" ref="P40">INDEX(Items!B$2:B$1090,MATCH($O40,Items!$A$2:$A$1090,0))</f>
        <v xml:space="preserve"> </v>
      </c>
      <c r="Q40" t="str">
        <f t="array" ref="Q40">INDEX(Items!C$2:C$1090,MATCH($O40,Items!$A$2:$A$1090,0))</f>
        <v xml:space="preserve"> </v>
      </c>
      <c r="R40" t="str">
        <f t="array" ref="R40">INDEX(Items!D$2:D$1090,MATCH($O40,Items!$A$2:$A$1090,0))</f>
        <v xml:space="preserve"> </v>
      </c>
    </row>
    <row r="41" spans="1:18" ht="15.75" customHeight="1" x14ac:dyDescent="0.25">
      <c r="A41">
        <f t="shared" si="0"/>
        <v>3</v>
      </c>
      <c r="B41" t="str">
        <f t="shared" si="1"/>
        <v>20230918C</v>
      </c>
      <c r="C41">
        <f t="shared" si="2"/>
        <v>1</v>
      </c>
      <c r="D41" s="4">
        <v>45187</v>
      </c>
      <c r="E41" s="6" t="s">
        <v>30</v>
      </c>
      <c r="F41" t="s">
        <v>143</v>
      </c>
      <c r="G41" t="s">
        <v>142</v>
      </c>
      <c r="I41" s="5"/>
      <c r="J41" t="s">
        <v>20</v>
      </c>
      <c r="L41" s="5"/>
      <c r="M41" s="5">
        <f t="shared" si="3"/>
        <v>0</v>
      </c>
      <c r="N41" s="5">
        <f t="shared" si="4"/>
        <v>0</v>
      </c>
      <c r="O41" t="s">
        <v>20</v>
      </c>
      <c r="P41" t="str">
        <f t="array" ref="P41">INDEX(Items!B$2:B$1090,MATCH($O41,Items!$A$2:$A$1090,0))</f>
        <v xml:space="preserve"> </v>
      </c>
      <c r="Q41" t="str">
        <f t="array" ref="Q41">INDEX(Items!C$2:C$1090,MATCH($O41,Items!$A$2:$A$1090,0))</f>
        <v xml:space="preserve"> </v>
      </c>
      <c r="R41" t="str">
        <f t="array" ref="R41">INDEX(Items!D$2:D$1090,MATCH($O41,Items!$A$2:$A$1090,0))</f>
        <v xml:space="preserve"> </v>
      </c>
    </row>
    <row r="42" spans="1:18" ht="15.75" customHeight="1" x14ac:dyDescent="0.25">
      <c r="A42">
        <f t="shared" si="0"/>
        <v>3</v>
      </c>
      <c r="B42" t="str">
        <f t="shared" si="1"/>
        <v>20230918C</v>
      </c>
      <c r="C42">
        <f t="shared" si="2"/>
        <v>1</v>
      </c>
      <c r="D42" s="4">
        <v>45187</v>
      </c>
      <c r="E42" s="6" t="s">
        <v>30</v>
      </c>
      <c r="F42" t="s">
        <v>143</v>
      </c>
      <c r="G42" t="s">
        <v>142</v>
      </c>
      <c r="I42" s="5"/>
      <c r="J42" t="s">
        <v>20</v>
      </c>
      <c r="L42" s="5"/>
      <c r="M42" s="5">
        <f t="shared" si="3"/>
        <v>0</v>
      </c>
      <c r="N42" s="5">
        <f t="shared" si="4"/>
        <v>0</v>
      </c>
      <c r="O42" t="s">
        <v>20</v>
      </c>
      <c r="P42" t="str">
        <f t="array" ref="P42">INDEX(Items!B$2:B$1090,MATCH($O42,Items!$A$2:$A$1090,0))</f>
        <v xml:space="preserve"> </v>
      </c>
      <c r="Q42" t="str">
        <f t="array" ref="Q42">INDEX(Items!C$2:C$1090,MATCH($O42,Items!$A$2:$A$1090,0))</f>
        <v xml:space="preserve"> </v>
      </c>
      <c r="R42" t="str">
        <f t="array" ref="R42">INDEX(Items!D$2:D$1090,MATCH($O42,Items!$A$2:$A$1090,0))</f>
        <v xml:space="preserve"> </v>
      </c>
    </row>
    <row r="43" spans="1:18" ht="15.75" customHeight="1" x14ac:dyDescent="0.25">
      <c r="A43">
        <f t="shared" si="0"/>
        <v>3</v>
      </c>
      <c r="B43" t="str">
        <f t="shared" si="1"/>
        <v>20230918C</v>
      </c>
      <c r="C43">
        <f t="shared" si="2"/>
        <v>1</v>
      </c>
      <c r="D43" s="4">
        <v>45187</v>
      </c>
      <c r="E43" s="6" t="s">
        <v>30</v>
      </c>
      <c r="F43" t="s">
        <v>143</v>
      </c>
      <c r="G43" t="s">
        <v>142</v>
      </c>
      <c r="I43" s="5"/>
      <c r="J43" t="s">
        <v>20</v>
      </c>
      <c r="L43" s="5"/>
      <c r="M43" s="5">
        <f t="shared" si="3"/>
        <v>0</v>
      </c>
      <c r="N43" s="5">
        <f t="shared" si="4"/>
        <v>0</v>
      </c>
      <c r="O43" t="s">
        <v>20</v>
      </c>
      <c r="P43" t="str">
        <f t="array" ref="P43">INDEX(Items!B$2:B$1090,MATCH($O43,Items!$A$2:$A$1090,0))</f>
        <v xml:space="preserve"> </v>
      </c>
      <c r="Q43" t="str">
        <f t="array" ref="Q43">INDEX(Items!C$2:C$1090,MATCH($O43,Items!$A$2:$A$1090,0))</f>
        <v xml:space="preserve"> </v>
      </c>
      <c r="R43" t="str">
        <f t="array" ref="R43">INDEX(Items!D$2:D$1090,MATCH($O43,Items!$A$2:$A$1090,0))</f>
        <v xml:space="preserve"> </v>
      </c>
    </row>
    <row r="44" spans="1:18" ht="15.75" customHeight="1" x14ac:dyDescent="0.25">
      <c r="A44">
        <f t="shared" si="0"/>
        <v>3</v>
      </c>
      <c r="B44" t="str">
        <f t="shared" si="1"/>
        <v>20230918C</v>
      </c>
      <c r="C44">
        <f t="shared" si="2"/>
        <v>1</v>
      </c>
      <c r="D44" s="4">
        <v>45187</v>
      </c>
      <c r="E44" s="6" t="s">
        <v>30</v>
      </c>
      <c r="F44" t="s">
        <v>143</v>
      </c>
      <c r="G44" t="s">
        <v>142</v>
      </c>
      <c r="I44" s="5"/>
      <c r="J44" t="s">
        <v>20</v>
      </c>
      <c r="L44" s="5"/>
      <c r="M44" s="5">
        <f t="shared" si="3"/>
        <v>0</v>
      </c>
      <c r="N44" s="5">
        <f t="shared" si="4"/>
        <v>0</v>
      </c>
      <c r="O44" t="s">
        <v>20</v>
      </c>
      <c r="P44" t="str">
        <f t="array" ref="P44">INDEX(Items!B$2:B$1090,MATCH($O44,Items!$A$2:$A$1090,0))</f>
        <v xml:space="preserve"> </v>
      </c>
      <c r="Q44" t="str">
        <f t="array" ref="Q44">INDEX(Items!C$2:C$1090,MATCH($O44,Items!$A$2:$A$1090,0))</f>
        <v xml:space="preserve"> </v>
      </c>
      <c r="R44" t="str">
        <f t="array" ref="R44">INDEX(Items!D$2:D$1090,MATCH($O44,Items!$A$2:$A$1090,0))</f>
        <v xml:space="preserve"> </v>
      </c>
    </row>
    <row r="45" spans="1:18" ht="15.75" customHeight="1" x14ac:dyDescent="0.25">
      <c r="A45">
        <f t="shared" si="0"/>
        <v>3</v>
      </c>
      <c r="B45" t="str">
        <f t="shared" si="1"/>
        <v>20230918C</v>
      </c>
      <c r="C45">
        <f t="shared" si="2"/>
        <v>1</v>
      </c>
      <c r="D45" s="4">
        <v>45187</v>
      </c>
      <c r="E45" s="6" t="s">
        <v>30</v>
      </c>
      <c r="F45" t="s">
        <v>143</v>
      </c>
      <c r="G45" t="s">
        <v>142</v>
      </c>
      <c r="I45" s="5"/>
      <c r="J45" t="s">
        <v>20</v>
      </c>
      <c r="L45" s="5"/>
      <c r="M45" s="5">
        <f t="shared" si="3"/>
        <v>0</v>
      </c>
      <c r="N45" s="5">
        <f t="shared" si="4"/>
        <v>0</v>
      </c>
      <c r="O45" t="s">
        <v>20</v>
      </c>
      <c r="P45" t="str">
        <f t="array" ref="P45">INDEX(Items!B$2:B$1090,MATCH($O45,Items!$A$2:$A$1090,0))</f>
        <v xml:space="preserve"> </v>
      </c>
      <c r="Q45" t="str">
        <f t="array" ref="Q45">INDEX(Items!C$2:C$1090,MATCH($O45,Items!$A$2:$A$1090,0))</f>
        <v xml:space="preserve"> </v>
      </c>
      <c r="R45" t="str">
        <f t="array" ref="R45">INDEX(Items!D$2:D$1090,MATCH($O45,Items!$A$2:$A$1090,0))</f>
        <v xml:space="preserve"> </v>
      </c>
    </row>
    <row r="46" spans="1:18" ht="15.75" customHeight="1" x14ac:dyDescent="0.25">
      <c r="A46">
        <f t="shared" si="0"/>
        <v>1</v>
      </c>
      <c r="B46" t="str">
        <f t="shared" si="1"/>
        <v>20230919A</v>
      </c>
      <c r="C46">
        <f t="shared" si="2"/>
        <v>1</v>
      </c>
      <c r="D46" s="4">
        <v>45188</v>
      </c>
      <c r="E46" s="6" t="s">
        <v>30</v>
      </c>
      <c r="F46" t="s">
        <v>144</v>
      </c>
      <c r="G46" t="s">
        <v>145</v>
      </c>
      <c r="H46" t="s">
        <v>2</v>
      </c>
      <c r="I46" s="5">
        <v>150</v>
      </c>
      <c r="J46" t="s">
        <v>133</v>
      </c>
      <c r="K46">
        <v>2</v>
      </c>
      <c r="L46" s="5">
        <v>75</v>
      </c>
      <c r="M46" s="5">
        <f t="shared" si="3"/>
        <v>150</v>
      </c>
      <c r="N46" s="5">
        <f t="shared" si="4"/>
        <v>150</v>
      </c>
      <c r="O46" t="s">
        <v>118</v>
      </c>
      <c r="P46" t="str">
        <f t="array" ref="P46">INDEX(Items!B$2:B$1090,MATCH($O46,Items!$A$2:$A$1090,0))</f>
        <v xml:space="preserve"> </v>
      </c>
      <c r="Q46" t="s">
        <v>146</v>
      </c>
      <c r="R46" t="str">
        <f t="array" ref="R46">INDEX(Items!D$2:D$1090,MATCH($O46,Items!$A$2:$A$1090,0))</f>
        <v xml:space="preserve"> </v>
      </c>
    </row>
    <row r="47" spans="1:18" ht="15.75" customHeight="1" x14ac:dyDescent="0.25">
      <c r="A47">
        <f t="shared" si="0"/>
        <v>2</v>
      </c>
      <c r="B47" t="str">
        <f t="shared" si="1"/>
        <v>20230919B</v>
      </c>
      <c r="C47">
        <f t="shared" si="2"/>
        <v>1</v>
      </c>
      <c r="D47" s="4">
        <v>45188</v>
      </c>
      <c r="E47" s="6" t="s">
        <v>30</v>
      </c>
      <c r="F47" t="s">
        <v>147</v>
      </c>
      <c r="G47" t="s">
        <v>148</v>
      </c>
      <c r="H47" t="s">
        <v>2</v>
      </c>
      <c r="I47" s="5">
        <v>12</v>
      </c>
      <c r="J47" t="s">
        <v>149</v>
      </c>
      <c r="K47">
        <v>1</v>
      </c>
      <c r="L47" s="5">
        <v>12</v>
      </c>
      <c r="M47" s="5">
        <f t="shared" si="3"/>
        <v>12</v>
      </c>
      <c r="N47" s="5">
        <f t="shared" si="4"/>
        <v>12</v>
      </c>
      <c r="O47" t="s">
        <v>118</v>
      </c>
      <c r="P47" t="str">
        <f t="array" ref="P47">INDEX(Items!B$2:B$1090,MATCH($O47,Items!$A$2:$A$1090,0))</f>
        <v xml:space="preserve"> </v>
      </c>
      <c r="Q47" t="s">
        <v>150</v>
      </c>
      <c r="R47" t="s">
        <v>151</v>
      </c>
    </row>
    <row r="48" spans="1:18" ht="15.75" customHeight="1" x14ac:dyDescent="0.25">
      <c r="A48">
        <f t="shared" si="0"/>
        <v>3</v>
      </c>
      <c r="B48" t="str">
        <f t="shared" si="1"/>
        <v>20230919C</v>
      </c>
      <c r="C48">
        <f t="shared" si="2"/>
        <v>1</v>
      </c>
      <c r="D48" s="4">
        <v>45188</v>
      </c>
      <c r="E48" s="6" t="s">
        <v>30</v>
      </c>
      <c r="F48" t="s">
        <v>138</v>
      </c>
      <c r="G48" t="s">
        <v>139</v>
      </c>
      <c r="I48" s="5"/>
      <c r="J48" t="s">
        <v>20</v>
      </c>
      <c r="K48">
        <v>1</v>
      </c>
      <c r="L48" s="5">
        <v>85</v>
      </c>
      <c r="M48" s="5">
        <f t="shared" si="3"/>
        <v>85</v>
      </c>
      <c r="N48" s="5">
        <f t="shared" si="4"/>
        <v>85</v>
      </c>
      <c r="O48" t="s">
        <v>118</v>
      </c>
      <c r="P48" t="str">
        <f t="array" ref="P48">INDEX(Items!B$2:B$1090,MATCH($O48,Items!$A$2:$A$1090,0))</f>
        <v xml:space="preserve"> </v>
      </c>
      <c r="Q48" t="s">
        <v>146</v>
      </c>
      <c r="R48" t="str">
        <f t="array" ref="R48">INDEX(Items!D$2:D$1090,MATCH($O48,Items!$A$2:$A$1090,0))</f>
        <v xml:space="preserve"> </v>
      </c>
    </row>
    <row r="49" spans="1:18" ht="15.75" customHeight="1" x14ac:dyDescent="0.25">
      <c r="A49">
        <f t="shared" si="0"/>
        <v>3</v>
      </c>
      <c r="B49" t="str">
        <f t="shared" si="1"/>
        <v>20230919C</v>
      </c>
      <c r="C49">
        <f t="shared" si="2"/>
        <v>1</v>
      </c>
      <c r="D49" s="4">
        <v>45188</v>
      </c>
      <c r="E49" s="6" t="s">
        <v>30</v>
      </c>
      <c r="F49" t="s">
        <v>138</v>
      </c>
      <c r="G49" t="s">
        <v>139</v>
      </c>
      <c r="I49" s="5"/>
      <c r="J49" t="s">
        <v>20</v>
      </c>
      <c r="K49">
        <v>1</v>
      </c>
      <c r="L49" s="5">
        <v>20</v>
      </c>
      <c r="M49" s="5">
        <f t="shared" si="3"/>
        <v>20</v>
      </c>
      <c r="N49" s="5">
        <f t="shared" si="4"/>
        <v>105</v>
      </c>
      <c r="O49" t="s">
        <v>118</v>
      </c>
      <c r="P49" t="str">
        <f t="array" ref="P49">INDEX(Items!B$2:B$1090,MATCH($O49,Items!$A$2:$A$1090,0))</f>
        <v xml:space="preserve"> </v>
      </c>
      <c r="Q49" t="s">
        <v>152</v>
      </c>
      <c r="R49" t="str">
        <f t="array" ref="R49">INDEX(Items!D$2:D$1090,MATCH($O49,Items!$A$2:$A$1090,0))</f>
        <v xml:space="preserve"> </v>
      </c>
    </row>
    <row r="50" spans="1:18" ht="15.75" customHeight="1" x14ac:dyDescent="0.25">
      <c r="A50">
        <f t="shared" si="0"/>
        <v>4</v>
      </c>
      <c r="B50" t="str">
        <f t="shared" si="1"/>
        <v>20230919D</v>
      </c>
      <c r="C50">
        <f t="shared" si="2"/>
        <v>1</v>
      </c>
      <c r="D50" s="4">
        <v>45188</v>
      </c>
      <c r="E50" s="6" t="s">
        <v>30</v>
      </c>
      <c r="F50" t="s">
        <v>153</v>
      </c>
      <c r="G50" t="s">
        <v>139</v>
      </c>
      <c r="I50" s="5"/>
      <c r="J50" t="s">
        <v>20</v>
      </c>
      <c r="K50">
        <v>1</v>
      </c>
      <c r="L50" s="5">
        <v>49</v>
      </c>
      <c r="M50" s="5">
        <f t="shared" si="3"/>
        <v>49</v>
      </c>
      <c r="N50" s="5">
        <f t="shared" si="4"/>
        <v>49</v>
      </c>
      <c r="O50" t="s">
        <v>118</v>
      </c>
      <c r="P50" t="s">
        <v>154</v>
      </c>
      <c r="Q50" t="s">
        <v>146</v>
      </c>
      <c r="R50" t="s">
        <v>155</v>
      </c>
    </row>
    <row r="51" spans="1:18" ht="15.75" customHeight="1" x14ac:dyDescent="0.25">
      <c r="A51">
        <f t="shared" si="0"/>
        <v>5</v>
      </c>
      <c r="B51" t="str">
        <f t="shared" si="1"/>
        <v>20230919E</v>
      </c>
      <c r="C51">
        <f t="shared" si="2"/>
        <v>1</v>
      </c>
      <c r="D51" s="4">
        <v>45188</v>
      </c>
      <c r="E51" s="6" t="s">
        <v>30</v>
      </c>
      <c r="F51" t="s">
        <v>156</v>
      </c>
      <c r="G51" t="s">
        <v>142</v>
      </c>
      <c r="H51" t="s">
        <v>2</v>
      </c>
      <c r="I51" s="5">
        <v>213</v>
      </c>
      <c r="J51" t="s">
        <v>157</v>
      </c>
      <c r="K51">
        <v>3</v>
      </c>
      <c r="L51" s="5">
        <v>39.4</v>
      </c>
      <c r="M51" s="5">
        <f t="shared" si="3"/>
        <v>118.19999999999999</v>
      </c>
      <c r="N51" s="5">
        <f t="shared" si="4"/>
        <v>118.19999999999999</v>
      </c>
      <c r="O51" t="s">
        <v>118</v>
      </c>
      <c r="P51" t="str">
        <f t="array" ref="P51">INDEX(Items!B$2:B$1090,MATCH($O51,Items!$A$2:$A$1090,0))</f>
        <v xml:space="preserve"> </v>
      </c>
      <c r="Q51" t="str">
        <f t="array" ref="Q51">INDEX(Items!C$2:C$1090,MATCH($O51,Items!$A$2:$A$1090,0))</f>
        <v>One Time</v>
      </c>
      <c r="R51" t="str">
        <f t="array" ref="R51">INDEX(Items!D$2:D$1090,MATCH($O51,Items!$A$2:$A$1090,0))</f>
        <v xml:space="preserve"> </v>
      </c>
    </row>
    <row r="52" spans="1:18" ht="15.75" customHeight="1" x14ac:dyDescent="0.25">
      <c r="A52">
        <f t="shared" si="0"/>
        <v>5</v>
      </c>
      <c r="B52" t="str">
        <f t="shared" si="1"/>
        <v>20230919E</v>
      </c>
      <c r="C52">
        <f t="shared" si="2"/>
        <v>1</v>
      </c>
      <c r="D52" s="4">
        <v>45188</v>
      </c>
      <c r="E52" s="6" t="s">
        <v>30</v>
      </c>
      <c r="F52" t="s">
        <v>156</v>
      </c>
      <c r="G52" t="s">
        <v>142</v>
      </c>
      <c r="I52" s="5"/>
      <c r="J52" t="s">
        <v>20</v>
      </c>
      <c r="K52">
        <v>1</v>
      </c>
      <c r="L52" s="5">
        <v>60</v>
      </c>
      <c r="M52" s="5">
        <f t="shared" si="3"/>
        <v>60</v>
      </c>
      <c r="N52" s="5">
        <f t="shared" si="4"/>
        <v>178.2</v>
      </c>
      <c r="O52" t="s">
        <v>118</v>
      </c>
      <c r="P52" t="str">
        <f t="array" ref="P52">INDEX(Items!B$2:B$1090,MATCH($O52,Items!$A$2:$A$1090,0))</f>
        <v xml:space="preserve"> </v>
      </c>
      <c r="Q52" t="str">
        <f t="array" ref="Q52">INDEX(Items!C$2:C$1090,MATCH($O52,Items!$A$2:$A$1090,0))</f>
        <v>One Time</v>
      </c>
      <c r="R52" t="str">
        <f t="array" ref="R52">INDEX(Items!D$2:D$1090,MATCH($O52,Items!$A$2:$A$1090,0))</f>
        <v xml:space="preserve"> </v>
      </c>
    </row>
    <row r="53" spans="1:18" ht="15.75" customHeight="1" x14ac:dyDescent="0.25">
      <c r="A53">
        <f t="shared" si="0"/>
        <v>5</v>
      </c>
      <c r="B53" t="str">
        <f t="shared" si="1"/>
        <v>20230919E</v>
      </c>
      <c r="C53">
        <f t="shared" si="2"/>
        <v>1</v>
      </c>
      <c r="D53" s="4">
        <v>45188</v>
      </c>
      <c r="E53" s="6" t="s">
        <v>30</v>
      </c>
      <c r="F53" t="s">
        <v>156</v>
      </c>
      <c r="G53" t="s">
        <v>142</v>
      </c>
      <c r="I53" s="5"/>
      <c r="J53" t="s">
        <v>20</v>
      </c>
      <c r="K53">
        <v>1</v>
      </c>
      <c r="L53" s="5">
        <v>35.549999999999997</v>
      </c>
      <c r="M53" s="5">
        <f t="shared" si="3"/>
        <v>35.549999999999997</v>
      </c>
      <c r="N53" s="5">
        <f t="shared" si="4"/>
        <v>213.75</v>
      </c>
      <c r="O53" t="s">
        <v>118</v>
      </c>
      <c r="P53" t="str">
        <f t="array" ref="P53">INDEX(Items!B$2:B$1090,MATCH($O53,Items!$A$2:$A$1090,0))</f>
        <v xml:space="preserve"> </v>
      </c>
      <c r="Q53" t="str">
        <f t="array" ref="Q53">INDEX(Items!C$2:C$1090,MATCH($O53,Items!$A$2:$A$1090,0))</f>
        <v>One Time</v>
      </c>
      <c r="R53" t="str">
        <f t="array" ref="R53">INDEX(Items!D$2:D$1090,MATCH($O53,Items!$A$2:$A$1090,0))</f>
        <v xml:space="preserve"> </v>
      </c>
    </row>
    <row r="54" spans="1:18" ht="15.75" customHeight="1" x14ac:dyDescent="0.25">
      <c r="A54">
        <f t="shared" si="0"/>
        <v>6</v>
      </c>
      <c r="B54" t="str">
        <f t="shared" si="1"/>
        <v>20230919F</v>
      </c>
      <c r="C54">
        <f t="shared" si="2"/>
        <v>1</v>
      </c>
      <c r="D54" s="4">
        <v>45188</v>
      </c>
      <c r="E54" s="6" t="s">
        <v>30</v>
      </c>
      <c r="F54" t="s">
        <v>156</v>
      </c>
      <c r="G54" t="s">
        <v>142</v>
      </c>
      <c r="H54" t="s">
        <v>2</v>
      </c>
      <c r="I54" s="5">
        <v>79</v>
      </c>
      <c r="J54" t="s">
        <v>133</v>
      </c>
      <c r="K54">
        <v>1</v>
      </c>
      <c r="L54" s="5">
        <v>70</v>
      </c>
      <c r="M54" s="5">
        <f t="shared" si="3"/>
        <v>70</v>
      </c>
      <c r="N54" s="5">
        <f t="shared" si="4"/>
        <v>70</v>
      </c>
      <c r="O54" t="s">
        <v>118</v>
      </c>
      <c r="P54" t="str">
        <f t="array" ref="P54">INDEX(Items!B$2:B$1090,MATCH($O54,Items!$A$2:$A$1090,0))</f>
        <v xml:space="preserve"> </v>
      </c>
      <c r="Q54" t="s">
        <v>146</v>
      </c>
      <c r="R54" t="s">
        <v>20</v>
      </c>
    </row>
    <row r="55" spans="1:18" ht="15.75" customHeight="1" x14ac:dyDescent="0.25">
      <c r="A55">
        <f t="shared" si="0"/>
        <v>1</v>
      </c>
      <c r="B55" t="str">
        <f t="shared" si="1"/>
        <v>20230920A</v>
      </c>
      <c r="C55">
        <f t="shared" si="2"/>
        <v>2</v>
      </c>
      <c r="D55" s="4">
        <v>45189</v>
      </c>
      <c r="E55" s="6" t="s">
        <v>30</v>
      </c>
      <c r="F55" t="s">
        <v>144</v>
      </c>
      <c r="G55" t="s">
        <v>145</v>
      </c>
      <c r="H55" t="s">
        <v>2</v>
      </c>
      <c r="I55" s="5">
        <v>165</v>
      </c>
      <c r="J55" t="s">
        <v>133</v>
      </c>
      <c r="K55">
        <v>1</v>
      </c>
      <c r="L55" s="5">
        <v>90</v>
      </c>
      <c r="M55" s="5">
        <f t="shared" si="3"/>
        <v>90</v>
      </c>
      <c r="N55" s="5">
        <f t="shared" si="4"/>
        <v>90</v>
      </c>
      <c r="O55" t="s">
        <v>118</v>
      </c>
      <c r="P55" t="s">
        <v>154</v>
      </c>
      <c r="Q55" t="s">
        <v>146</v>
      </c>
      <c r="R55" t="s">
        <v>158</v>
      </c>
    </row>
    <row r="56" spans="1:18" ht="15.75" customHeight="1" x14ac:dyDescent="0.25">
      <c r="A56">
        <f t="shared" si="0"/>
        <v>1</v>
      </c>
      <c r="B56" t="str">
        <f t="shared" si="1"/>
        <v>20230920A</v>
      </c>
      <c r="C56">
        <f t="shared" si="2"/>
        <v>2</v>
      </c>
      <c r="D56" s="4">
        <v>45189</v>
      </c>
      <c r="E56" s="6" t="s">
        <v>30</v>
      </c>
      <c r="F56" t="s">
        <v>144</v>
      </c>
      <c r="G56" t="s">
        <v>145</v>
      </c>
      <c r="I56" s="5"/>
      <c r="J56" t="s">
        <v>133</v>
      </c>
      <c r="K56">
        <v>1</v>
      </c>
      <c r="L56" s="5">
        <v>75</v>
      </c>
      <c r="M56" s="5">
        <f t="shared" si="3"/>
        <v>75</v>
      </c>
      <c r="N56" s="5">
        <f t="shared" si="4"/>
        <v>165</v>
      </c>
      <c r="O56" t="s">
        <v>20</v>
      </c>
      <c r="P56" t="s">
        <v>154</v>
      </c>
      <c r="Q56" t="s">
        <v>146</v>
      </c>
      <c r="R56" t="s">
        <v>159</v>
      </c>
    </row>
    <row r="57" spans="1:18" ht="15.75" customHeight="1" x14ac:dyDescent="0.25">
      <c r="A57">
        <f t="shared" si="0"/>
        <v>2</v>
      </c>
      <c r="B57" t="str">
        <f t="shared" si="1"/>
        <v>20230920B</v>
      </c>
      <c r="C57">
        <f t="shared" si="2"/>
        <v>1</v>
      </c>
      <c r="D57" s="4">
        <v>45189</v>
      </c>
      <c r="E57" s="6" t="s">
        <v>30</v>
      </c>
      <c r="F57" t="s">
        <v>147</v>
      </c>
      <c r="G57" t="s">
        <v>148</v>
      </c>
      <c r="H57" t="s">
        <v>2</v>
      </c>
      <c r="I57" s="5">
        <v>12</v>
      </c>
      <c r="J57" t="s">
        <v>149</v>
      </c>
      <c r="K57">
        <v>1</v>
      </c>
      <c r="L57" s="5">
        <v>12</v>
      </c>
      <c r="M57" s="5">
        <f t="shared" si="3"/>
        <v>12</v>
      </c>
      <c r="N57" s="5">
        <f t="shared" si="4"/>
        <v>12</v>
      </c>
      <c r="O57" t="s">
        <v>118</v>
      </c>
      <c r="P57" t="str">
        <f t="array" ref="P57">INDEX(Items!B$2:B$1090,MATCH($O57,Items!$A$2:$A$1090,0))</f>
        <v xml:space="preserve"> </v>
      </c>
      <c r="Q57" t="s">
        <v>150</v>
      </c>
      <c r="R57" t="s">
        <v>151</v>
      </c>
    </row>
    <row r="58" spans="1:18" ht="15.75" customHeight="1" x14ac:dyDescent="0.25">
      <c r="A58">
        <f t="shared" si="0"/>
        <v>3</v>
      </c>
      <c r="B58" t="str">
        <f t="shared" si="1"/>
        <v>20230920C</v>
      </c>
      <c r="C58">
        <f t="shared" si="2"/>
        <v>1</v>
      </c>
      <c r="D58" s="4">
        <v>45189</v>
      </c>
      <c r="E58" s="6" t="s">
        <v>30</v>
      </c>
      <c r="F58" t="s">
        <v>153</v>
      </c>
      <c r="G58" t="s">
        <v>139</v>
      </c>
      <c r="I58" s="5"/>
      <c r="J58" t="s">
        <v>133</v>
      </c>
      <c r="K58">
        <v>1</v>
      </c>
      <c r="L58" s="5">
        <v>49</v>
      </c>
      <c r="M58" s="5">
        <f t="shared" si="3"/>
        <v>49</v>
      </c>
      <c r="N58" s="5">
        <f t="shared" si="4"/>
        <v>49</v>
      </c>
      <c r="O58" t="s">
        <v>118</v>
      </c>
      <c r="P58" t="s">
        <v>154</v>
      </c>
      <c r="Q58" t="s">
        <v>146</v>
      </c>
      <c r="R58" t="s">
        <v>160</v>
      </c>
    </row>
    <row r="59" spans="1:18" ht="15.75" customHeight="1" x14ac:dyDescent="0.25">
      <c r="A59">
        <f t="shared" si="0"/>
        <v>3</v>
      </c>
      <c r="B59" t="str">
        <f t="shared" si="1"/>
        <v>20230920C</v>
      </c>
      <c r="C59">
        <f t="shared" si="2"/>
        <v>1</v>
      </c>
      <c r="D59" s="4">
        <v>45189</v>
      </c>
      <c r="E59" s="6" t="s">
        <v>30</v>
      </c>
      <c r="F59" t="s">
        <v>153</v>
      </c>
      <c r="G59" t="s">
        <v>139</v>
      </c>
      <c r="I59" s="5"/>
      <c r="J59" t="s">
        <v>20</v>
      </c>
      <c r="K59">
        <v>2</v>
      </c>
      <c r="L59" s="5">
        <v>13</v>
      </c>
      <c r="M59" s="5">
        <f t="shared" si="3"/>
        <v>26</v>
      </c>
      <c r="N59" s="5">
        <f t="shared" si="4"/>
        <v>75</v>
      </c>
      <c r="O59" t="s">
        <v>118</v>
      </c>
      <c r="P59" t="s">
        <v>161</v>
      </c>
      <c r="Q59" t="s">
        <v>162</v>
      </c>
      <c r="R59" t="s">
        <v>163</v>
      </c>
    </row>
    <row r="60" spans="1:18" ht="15.75" customHeight="1" x14ac:dyDescent="0.25">
      <c r="A60">
        <f t="shared" si="0"/>
        <v>1</v>
      </c>
      <c r="B60" t="str">
        <f t="shared" si="1"/>
        <v>20230921A</v>
      </c>
      <c r="C60">
        <f t="shared" si="2"/>
        <v>1</v>
      </c>
      <c r="D60" s="4">
        <v>45190</v>
      </c>
      <c r="E60" s="6" t="s">
        <v>30</v>
      </c>
      <c r="F60" t="s">
        <v>144</v>
      </c>
      <c r="G60" t="s">
        <v>145</v>
      </c>
      <c r="H60" t="s">
        <v>2</v>
      </c>
      <c r="I60" s="5">
        <v>150</v>
      </c>
      <c r="J60" t="s">
        <v>133</v>
      </c>
      <c r="K60">
        <v>1</v>
      </c>
      <c r="L60" s="5">
        <v>75</v>
      </c>
      <c r="M60" s="5">
        <f t="shared" si="3"/>
        <v>75</v>
      </c>
      <c r="N60" s="5">
        <f t="shared" si="4"/>
        <v>75</v>
      </c>
      <c r="O60" t="s">
        <v>118</v>
      </c>
      <c r="P60" t="str">
        <f t="array" ref="P60">INDEX(Items!B$2:B$1090,MATCH($O60,Items!$A$2:$A$1090,0))</f>
        <v xml:space="preserve"> </v>
      </c>
      <c r="Q60" t="s">
        <v>146</v>
      </c>
      <c r="R60" t="s">
        <v>164</v>
      </c>
    </row>
    <row r="61" spans="1:18" ht="15.75" customHeight="1" x14ac:dyDescent="0.25">
      <c r="A61">
        <f t="shared" si="0"/>
        <v>1</v>
      </c>
      <c r="B61" t="str">
        <f t="shared" si="1"/>
        <v>20230921A</v>
      </c>
      <c r="C61">
        <f t="shared" si="2"/>
        <v>1</v>
      </c>
      <c r="D61" s="4">
        <v>45190</v>
      </c>
      <c r="E61" s="6" t="s">
        <v>30</v>
      </c>
      <c r="F61" t="s">
        <v>144</v>
      </c>
      <c r="G61" t="s">
        <v>145</v>
      </c>
      <c r="I61" s="5"/>
      <c r="J61" t="s">
        <v>133</v>
      </c>
      <c r="K61">
        <v>1</v>
      </c>
      <c r="L61" s="5">
        <v>75</v>
      </c>
      <c r="M61" s="5">
        <f t="shared" si="3"/>
        <v>75</v>
      </c>
      <c r="N61" s="5">
        <f t="shared" si="4"/>
        <v>150</v>
      </c>
      <c r="O61" t="s">
        <v>20</v>
      </c>
      <c r="P61" t="str">
        <f t="array" ref="P61">INDEX(Items!B$2:B$1090,MATCH($O61,Items!$A$2:$A$1090,0))</f>
        <v xml:space="preserve"> </v>
      </c>
      <c r="Q61" t="s">
        <v>146</v>
      </c>
      <c r="R61" t="s">
        <v>165</v>
      </c>
    </row>
    <row r="62" spans="1:18" ht="15.75" customHeight="1" x14ac:dyDescent="0.25">
      <c r="A62">
        <f t="shared" si="0"/>
        <v>2</v>
      </c>
      <c r="B62" t="str">
        <f t="shared" si="1"/>
        <v>20230921B</v>
      </c>
      <c r="C62">
        <f t="shared" si="2"/>
        <v>1</v>
      </c>
      <c r="D62" s="4">
        <v>45190</v>
      </c>
      <c r="E62" s="6" t="s">
        <v>30</v>
      </c>
      <c r="F62" t="s">
        <v>147</v>
      </c>
      <c r="G62" t="s">
        <v>148</v>
      </c>
      <c r="H62" t="s">
        <v>2</v>
      </c>
      <c r="I62" s="5">
        <v>12</v>
      </c>
      <c r="J62" t="s">
        <v>149</v>
      </c>
      <c r="K62">
        <v>1</v>
      </c>
      <c r="L62" s="5">
        <v>12</v>
      </c>
      <c r="M62" s="5">
        <f t="shared" si="3"/>
        <v>12</v>
      </c>
      <c r="N62" s="5">
        <f t="shared" si="4"/>
        <v>12</v>
      </c>
      <c r="O62" t="s">
        <v>118</v>
      </c>
      <c r="P62" t="str">
        <f t="array" ref="P62">INDEX(Items!B$2:B$1090,MATCH($O62,Items!$A$2:$A$1090,0))</f>
        <v xml:space="preserve"> </v>
      </c>
      <c r="Q62" t="s">
        <v>150</v>
      </c>
      <c r="R62" t="s">
        <v>151</v>
      </c>
    </row>
    <row r="63" spans="1:18" ht="15.75" customHeight="1" x14ac:dyDescent="0.25">
      <c r="A63">
        <f t="shared" si="0"/>
        <v>1</v>
      </c>
      <c r="B63" t="str">
        <f t="shared" si="1"/>
        <v>20230920A</v>
      </c>
      <c r="C63">
        <f t="shared" si="2"/>
        <v>1</v>
      </c>
      <c r="D63" s="4">
        <v>45189</v>
      </c>
      <c r="E63" s="6" t="s">
        <v>30</v>
      </c>
      <c r="F63" t="s">
        <v>153</v>
      </c>
      <c r="G63" t="s">
        <v>139</v>
      </c>
      <c r="I63" s="5"/>
      <c r="J63" t="s">
        <v>166</v>
      </c>
      <c r="K63">
        <v>1</v>
      </c>
      <c r="L63" s="5">
        <v>13</v>
      </c>
      <c r="M63" s="5">
        <f t="shared" si="3"/>
        <v>13</v>
      </c>
      <c r="N63" s="5">
        <f t="shared" si="4"/>
        <v>13</v>
      </c>
      <c r="O63" t="s">
        <v>118</v>
      </c>
      <c r="P63" t="s">
        <v>167</v>
      </c>
      <c r="Q63" t="s">
        <v>168</v>
      </c>
      <c r="R63" t="s">
        <v>169</v>
      </c>
    </row>
    <row r="64" spans="1:18" ht="15.75" customHeight="1" x14ac:dyDescent="0.25">
      <c r="A64">
        <f t="shared" si="0"/>
        <v>1</v>
      </c>
      <c r="B64" t="str">
        <f t="shared" si="1"/>
        <v>20230920A</v>
      </c>
      <c r="C64">
        <f t="shared" si="2"/>
        <v>1</v>
      </c>
      <c r="D64" s="4">
        <v>45189</v>
      </c>
      <c r="E64" s="6" t="s">
        <v>30</v>
      </c>
      <c r="F64" t="s">
        <v>153</v>
      </c>
      <c r="G64" t="s">
        <v>139</v>
      </c>
      <c r="I64" s="5"/>
      <c r="J64" t="s">
        <v>166</v>
      </c>
      <c r="K64">
        <v>1</v>
      </c>
      <c r="L64" s="5">
        <v>14</v>
      </c>
      <c r="M64" s="5">
        <f t="shared" si="3"/>
        <v>14</v>
      </c>
      <c r="N64" s="5">
        <f t="shared" si="4"/>
        <v>27</v>
      </c>
      <c r="O64" t="s">
        <v>118</v>
      </c>
      <c r="P64" t="s">
        <v>170</v>
      </c>
      <c r="Q64" t="s">
        <v>168</v>
      </c>
      <c r="R64" t="s">
        <v>171</v>
      </c>
    </row>
    <row r="65" spans="1:18" ht="15.75" customHeight="1" x14ac:dyDescent="0.25">
      <c r="A65">
        <f t="shared" si="0"/>
        <v>1</v>
      </c>
      <c r="B65" t="str">
        <f t="shared" si="1"/>
        <v>20230920A</v>
      </c>
      <c r="C65">
        <f t="shared" si="2"/>
        <v>1</v>
      </c>
      <c r="D65" s="4">
        <v>45189</v>
      </c>
      <c r="E65" s="6" t="s">
        <v>30</v>
      </c>
      <c r="F65" t="s">
        <v>153</v>
      </c>
      <c r="G65" t="s">
        <v>139</v>
      </c>
      <c r="I65" s="5"/>
      <c r="J65" t="s">
        <v>166</v>
      </c>
      <c r="K65">
        <v>1</v>
      </c>
      <c r="L65" s="5">
        <v>10</v>
      </c>
      <c r="M65" s="5">
        <f t="shared" si="3"/>
        <v>10</v>
      </c>
      <c r="N65" s="5">
        <f t="shared" si="4"/>
        <v>37</v>
      </c>
      <c r="O65" t="s">
        <v>118</v>
      </c>
      <c r="P65" t="s">
        <v>172</v>
      </c>
      <c r="Q65" t="s">
        <v>168</v>
      </c>
      <c r="R65" t="s">
        <v>173</v>
      </c>
    </row>
    <row r="66" spans="1:18" ht="15.75" customHeight="1" x14ac:dyDescent="0.25">
      <c r="A66">
        <f t="shared" si="0"/>
        <v>1</v>
      </c>
      <c r="B66" t="str">
        <f t="shared" si="1"/>
        <v>20230921A</v>
      </c>
      <c r="C66">
        <f t="shared" si="2"/>
        <v>1</v>
      </c>
      <c r="D66" s="4">
        <v>45190</v>
      </c>
      <c r="E66" s="6" t="s">
        <v>30</v>
      </c>
      <c r="F66" t="s">
        <v>174</v>
      </c>
      <c r="G66" t="s">
        <v>175</v>
      </c>
      <c r="H66" t="s">
        <v>2</v>
      </c>
      <c r="I66" s="5">
        <v>14</v>
      </c>
      <c r="J66" t="s">
        <v>149</v>
      </c>
      <c r="K66">
        <v>1</v>
      </c>
      <c r="L66" s="5">
        <v>14</v>
      </c>
      <c r="M66" s="5">
        <f t="shared" si="3"/>
        <v>14</v>
      </c>
      <c r="N66" s="5">
        <f t="shared" si="4"/>
        <v>14</v>
      </c>
      <c r="O66" t="s">
        <v>118</v>
      </c>
      <c r="P66" t="str">
        <f t="array" ref="P66">INDEX(Items!B$2:B$1090,MATCH($O66,Items!$A$2:$A$1090,0))</f>
        <v xml:space="preserve"> </v>
      </c>
      <c r="Q66" t="s">
        <v>150</v>
      </c>
      <c r="R66" t="s">
        <v>176</v>
      </c>
    </row>
    <row r="67" spans="1:18" ht="15.75" customHeight="1" x14ac:dyDescent="0.25">
      <c r="A67">
        <f t="shared" si="0"/>
        <v>2</v>
      </c>
      <c r="B67" t="str">
        <f t="shared" si="1"/>
        <v>20230921B</v>
      </c>
      <c r="C67">
        <f t="shared" si="2"/>
        <v>1</v>
      </c>
      <c r="D67" s="4">
        <v>45190</v>
      </c>
      <c r="E67" s="6" t="s">
        <v>30</v>
      </c>
      <c r="F67" t="s">
        <v>174</v>
      </c>
      <c r="G67" t="s">
        <v>176</v>
      </c>
      <c r="H67" t="s">
        <v>2</v>
      </c>
      <c r="I67" s="5">
        <v>14</v>
      </c>
      <c r="J67" t="s">
        <v>149</v>
      </c>
      <c r="K67">
        <v>1</v>
      </c>
      <c r="L67" s="5">
        <v>14</v>
      </c>
      <c r="M67" s="5">
        <f t="shared" si="3"/>
        <v>14</v>
      </c>
      <c r="N67" s="5">
        <f t="shared" si="4"/>
        <v>14</v>
      </c>
      <c r="O67" t="s">
        <v>118</v>
      </c>
      <c r="P67" t="str">
        <f t="array" ref="P67">INDEX(Items!B$2:B$1090,MATCH($O67,Items!$A$2:$A$1090,0))</f>
        <v xml:space="preserve"> </v>
      </c>
      <c r="Q67" t="s">
        <v>150</v>
      </c>
      <c r="R67" t="s">
        <v>177</v>
      </c>
    </row>
    <row r="68" spans="1:18" ht="15.75" customHeight="1" x14ac:dyDescent="0.25">
      <c r="A68">
        <f t="shared" si="0"/>
        <v>3</v>
      </c>
      <c r="B68" t="str">
        <f t="shared" si="1"/>
        <v>20230921C</v>
      </c>
      <c r="C68">
        <f t="shared" si="2"/>
        <v>1</v>
      </c>
      <c r="D68" s="4">
        <v>45190</v>
      </c>
      <c r="E68" s="6" t="s">
        <v>30</v>
      </c>
      <c r="F68" t="s">
        <v>178</v>
      </c>
      <c r="G68" t="s">
        <v>179</v>
      </c>
      <c r="H68" t="s">
        <v>2</v>
      </c>
      <c r="I68" s="5">
        <v>71</v>
      </c>
      <c r="J68" t="s">
        <v>166</v>
      </c>
      <c r="K68">
        <v>1</v>
      </c>
      <c r="L68" s="5">
        <v>71</v>
      </c>
      <c r="M68" s="5">
        <f t="shared" si="3"/>
        <v>71</v>
      </c>
      <c r="N68" s="5">
        <f t="shared" si="4"/>
        <v>71</v>
      </c>
      <c r="O68" t="s">
        <v>118</v>
      </c>
      <c r="P68" t="s">
        <v>180</v>
      </c>
      <c r="Q68" t="s">
        <v>181</v>
      </c>
      <c r="R68" t="s">
        <v>182</v>
      </c>
    </row>
    <row r="69" spans="1:18" ht="15.75" customHeight="1" x14ac:dyDescent="0.25">
      <c r="A69">
        <f t="shared" si="0"/>
        <v>1</v>
      </c>
      <c r="B69" t="str">
        <f t="shared" si="1"/>
        <v>20230922A</v>
      </c>
      <c r="C69">
        <f t="shared" si="2"/>
        <v>1</v>
      </c>
      <c r="D69" s="4">
        <v>45191</v>
      </c>
      <c r="E69" s="6" t="s">
        <v>30</v>
      </c>
      <c r="F69" t="s">
        <v>144</v>
      </c>
      <c r="G69" t="s">
        <v>145</v>
      </c>
      <c r="H69" t="s">
        <v>2</v>
      </c>
      <c r="I69" s="5">
        <v>150</v>
      </c>
      <c r="J69" t="s">
        <v>133</v>
      </c>
      <c r="K69">
        <v>1</v>
      </c>
      <c r="L69" s="5">
        <v>95</v>
      </c>
      <c r="M69" s="5">
        <f t="shared" si="3"/>
        <v>95</v>
      </c>
      <c r="N69" s="5">
        <f t="shared" si="4"/>
        <v>95</v>
      </c>
      <c r="O69" t="s">
        <v>118</v>
      </c>
      <c r="P69" t="str">
        <f t="array" ref="P69">INDEX(Items!B$2:B$1090,MATCH($O69,Items!$A$2:$A$1090,0))</f>
        <v xml:space="preserve"> </v>
      </c>
      <c r="Q69" t="s">
        <v>146</v>
      </c>
      <c r="R69" t="s">
        <v>183</v>
      </c>
    </row>
    <row r="70" spans="1:18" ht="15.75" customHeight="1" x14ac:dyDescent="0.25">
      <c r="A70">
        <f t="shared" si="0"/>
        <v>1</v>
      </c>
      <c r="B70" t="str">
        <f t="shared" si="1"/>
        <v>20230922A</v>
      </c>
      <c r="C70">
        <f t="shared" si="2"/>
        <v>1</v>
      </c>
      <c r="D70" s="4">
        <v>45191</v>
      </c>
      <c r="E70" s="6" t="s">
        <v>30</v>
      </c>
      <c r="F70" t="s">
        <v>144</v>
      </c>
      <c r="G70" t="s">
        <v>145</v>
      </c>
      <c r="I70" s="5"/>
      <c r="J70" t="s">
        <v>166</v>
      </c>
      <c r="K70">
        <v>1</v>
      </c>
      <c r="L70" s="5">
        <v>75</v>
      </c>
      <c r="M70" s="5">
        <f t="shared" si="3"/>
        <v>75</v>
      </c>
      <c r="N70" s="5">
        <f t="shared" si="4"/>
        <v>170</v>
      </c>
      <c r="O70" t="s">
        <v>20</v>
      </c>
      <c r="Q70" t="s">
        <v>146</v>
      </c>
      <c r="R70" t="s">
        <v>159</v>
      </c>
    </row>
    <row r="71" spans="1:18" ht="15.75" customHeight="1" x14ac:dyDescent="0.25">
      <c r="A71">
        <f t="shared" si="0"/>
        <v>2</v>
      </c>
      <c r="B71" t="str">
        <f t="shared" si="1"/>
        <v>20230922B</v>
      </c>
      <c r="C71">
        <f t="shared" si="2"/>
        <v>1</v>
      </c>
      <c r="D71" s="4">
        <v>45191</v>
      </c>
      <c r="E71" s="6" t="s">
        <v>30</v>
      </c>
      <c r="F71" t="s">
        <v>147</v>
      </c>
      <c r="G71" t="s">
        <v>148</v>
      </c>
      <c r="H71" t="s">
        <v>2</v>
      </c>
      <c r="I71" s="5">
        <v>12</v>
      </c>
      <c r="J71" t="s">
        <v>149</v>
      </c>
      <c r="K71">
        <v>1</v>
      </c>
      <c r="L71" s="5">
        <v>12</v>
      </c>
      <c r="M71" s="5">
        <f t="shared" si="3"/>
        <v>12</v>
      </c>
      <c r="N71" s="5">
        <f t="shared" si="4"/>
        <v>12</v>
      </c>
      <c r="O71" t="s">
        <v>118</v>
      </c>
      <c r="P71" t="str">
        <f t="array" ref="P71">INDEX(Items!B$2:B$1090,MATCH($O71,Items!$A$2:$A$1090,0))</f>
        <v xml:space="preserve"> </v>
      </c>
      <c r="Q71" t="s">
        <v>150</v>
      </c>
      <c r="R71" t="s">
        <v>151</v>
      </c>
    </row>
    <row r="72" spans="1:18" ht="15.75" customHeight="1" x14ac:dyDescent="0.25">
      <c r="A72">
        <f t="shared" si="0"/>
        <v>3</v>
      </c>
      <c r="B72" t="str">
        <f t="shared" si="1"/>
        <v>20230922C</v>
      </c>
      <c r="C72">
        <f t="shared" si="2"/>
        <v>1</v>
      </c>
      <c r="D72" s="4">
        <v>45191</v>
      </c>
      <c r="E72" s="6" t="s">
        <v>30</v>
      </c>
      <c r="F72" t="s">
        <v>153</v>
      </c>
      <c r="G72" t="s">
        <v>139</v>
      </c>
      <c r="H72" t="s">
        <v>2</v>
      </c>
      <c r="I72" s="5">
        <v>49</v>
      </c>
      <c r="J72" t="s">
        <v>133</v>
      </c>
      <c r="K72">
        <v>1</v>
      </c>
      <c r="L72" s="5">
        <v>49</v>
      </c>
      <c r="M72" s="5">
        <f t="shared" si="3"/>
        <v>49</v>
      </c>
      <c r="N72" s="5">
        <f t="shared" si="4"/>
        <v>49</v>
      </c>
      <c r="O72" t="s">
        <v>118</v>
      </c>
      <c r="P72" t="s">
        <v>154</v>
      </c>
      <c r="Q72" t="s">
        <v>146</v>
      </c>
      <c r="R72" t="s">
        <v>184</v>
      </c>
    </row>
    <row r="73" spans="1:18" ht="15.75" customHeight="1" x14ac:dyDescent="0.25">
      <c r="A73">
        <f t="shared" si="0"/>
        <v>4</v>
      </c>
      <c r="B73" t="str">
        <f t="shared" si="1"/>
        <v>20230922D</v>
      </c>
      <c r="C73">
        <f t="shared" si="2"/>
        <v>1</v>
      </c>
      <c r="D73" s="4">
        <v>45191</v>
      </c>
      <c r="E73" s="6" t="s">
        <v>30</v>
      </c>
      <c r="F73" t="s">
        <v>178</v>
      </c>
      <c r="G73" t="s">
        <v>139</v>
      </c>
      <c r="H73" t="s">
        <v>2</v>
      </c>
      <c r="I73" s="5">
        <v>28</v>
      </c>
      <c r="J73" t="s">
        <v>166</v>
      </c>
      <c r="K73">
        <v>1</v>
      </c>
      <c r="L73" s="5">
        <v>28</v>
      </c>
      <c r="M73" s="5">
        <f t="shared" si="3"/>
        <v>28</v>
      </c>
      <c r="N73" s="5">
        <f t="shared" si="4"/>
        <v>28</v>
      </c>
      <c r="O73" t="s">
        <v>118</v>
      </c>
      <c r="P73" t="s">
        <v>185</v>
      </c>
      <c r="Q73" t="s">
        <v>186</v>
      </c>
      <c r="R73" t="s">
        <v>187</v>
      </c>
    </row>
    <row r="74" spans="1:18" ht="15.75" customHeight="1" x14ac:dyDescent="0.25">
      <c r="A74">
        <f t="shared" si="0"/>
        <v>5</v>
      </c>
      <c r="B74" t="str">
        <f t="shared" si="1"/>
        <v>20230922E</v>
      </c>
      <c r="C74">
        <f t="shared" si="2"/>
        <v>1</v>
      </c>
      <c r="D74" s="4">
        <v>45191</v>
      </c>
      <c r="E74" s="6" t="s">
        <v>30</v>
      </c>
      <c r="F74" t="s">
        <v>188</v>
      </c>
      <c r="G74" t="s">
        <v>189</v>
      </c>
      <c r="H74" t="s">
        <v>22</v>
      </c>
      <c r="I74" s="5">
        <v>320</v>
      </c>
      <c r="J74" t="s">
        <v>133</v>
      </c>
      <c r="K74">
        <v>1</v>
      </c>
      <c r="L74" s="5">
        <v>225</v>
      </c>
      <c r="M74" s="5">
        <f t="shared" si="3"/>
        <v>225</v>
      </c>
      <c r="N74" s="5">
        <f t="shared" si="4"/>
        <v>225</v>
      </c>
      <c r="O74" t="s">
        <v>190</v>
      </c>
      <c r="P74" t="s">
        <v>191</v>
      </c>
      <c r="Q74" t="s">
        <v>192</v>
      </c>
      <c r="R74" t="s">
        <v>193</v>
      </c>
    </row>
    <row r="75" spans="1:18" ht="15.75" customHeight="1" x14ac:dyDescent="0.25">
      <c r="A75">
        <f t="shared" si="0"/>
        <v>5</v>
      </c>
      <c r="B75" t="str">
        <f t="shared" si="1"/>
        <v>20230922E</v>
      </c>
      <c r="C75">
        <f t="shared" si="2"/>
        <v>1</v>
      </c>
      <c r="D75" s="4">
        <v>45191</v>
      </c>
      <c r="E75" s="6" t="s">
        <v>30</v>
      </c>
      <c r="F75" t="s">
        <v>188</v>
      </c>
      <c r="G75" t="s">
        <v>189</v>
      </c>
      <c r="I75" s="5"/>
      <c r="J75" t="s">
        <v>133</v>
      </c>
      <c r="K75">
        <v>1</v>
      </c>
      <c r="L75" s="5">
        <v>10</v>
      </c>
      <c r="M75" s="5">
        <f t="shared" si="3"/>
        <v>10</v>
      </c>
      <c r="N75" s="5">
        <f t="shared" si="4"/>
        <v>235</v>
      </c>
      <c r="O75" t="s">
        <v>20</v>
      </c>
      <c r="Q75" t="s">
        <v>194</v>
      </c>
      <c r="R75" t="s">
        <v>195</v>
      </c>
    </row>
    <row r="76" spans="1:18" ht="15.75" customHeight="1" x14ac:dyDescent="0.25">
      <c r="A76">
        <f t="shared" si="0"/>
        <v>5</v>
      </c>
      <c r="B76" t="str">
        <f t="shared" si="1"/>
        <v>20230922E</v>
      </c>
      <c r="C76">
        <f t="shared" si="2"/>
        <v>1</v>
      </c>
      <c r="D76" s="4">
        <v>45191</v>
      </c>
      <c r="E76" s="6" t="s">
        <v>30</v>
      </c>
      <c r="F76" t="s">
        <v>188</v>
      </c>
      <c r="G76" t="s">
        <v>189</v>
      </c>
      <c r="I76" s="5"/>
      <c r="J76" t="s">
        <v>133</v>
      </c>
      <c r="K76">
        <v>1</v>
      </c>
      <c r="L76" s="5">
        <v>15</v>
      </c>
      <c r="M76" s="5">
        <f t="shared" si="3"/>
        <v>15</v>
      </c>
      <c r="N76" s="5">
        <f t="shared" si="4"/>
        <v>250</v>
      </c>
      <c r="O76" t="s">
        <v>20</v>
      </c>
      <c r="P76" t="str">
        <f t="array" ref="P76">INDEX(Items!B$2:B$1090,MATCH($O76,Items!$A$2:$A$1090,0))</f>
        <v xml:space="preserve"> </v>
      </c>
      <c r="Q76" t="s">
        <v>196</v>
      </c>
      <c r="R76" t="s">
        <v>197</v>
      </c>
    </row>
    <row r="77" spans="1:18" ht="15.75" customHeight="1" x14ac:dyDescent="0.25">
      <c r="A77">
        <f t="shared" si="0"/>
        <v>5</v>
      </c>
      <c r="B77" t="str">
        <f t="shared" si="1"/>
        <v>20230922E</v>
      </c>
      <c r="C77">
        <f t="shared" si="2"/>
        <v>1</v>
      </c>
      <c r="D77" s="4">
        <v>45191</v>
      </c>
      <c r="E77" s="6" t="s">
        <v>30</v>
      </c>
      <c r="F77" t="s">
        <v>188</v>
      </c>
      <c r="G77" t="s">
        <v>189</v>
      </c>
      <c r="I77" s="5"/>
      <c r="J77" t="s">
        <v>133</v>
      </c>
      <c r="K77">
        <v>1</v>
      </c>
      <c r="L77" s="5">
        <v>70</v>
      </c>
      <c r="M77" s="5">
        <f t="shared" si="3"/>
        <v>70</v>
      </c>
      <c r="N77" s="5">
        <f t="shared" si="4"/>
        <v>320</v>
      </c>
      <c r="O77" t="s">
        <v>20</v>
      </c>
      <c r="P77" t="s">
        <v>198</v>
      </c>
      <c r="Q77" t="str">
        <f t="array" ref="Q77">INDEX(Items!C$2:C$1090,MATCH($O77,Items!$A$2:$A$1090,0))</f>
        <v xml:space="preserve"> </v>
      </c>
      <c r="R77" t="str">
        <f t="array" ref="R77">INDEX(Items!D$2:D$1090,MATCH($O77,Items!$A$2:$A$1090,0))</f>
        <v xml:space="preserve"> </v>
      </c>
    </row>
    <row r="78" spans="1:18" ht="15.75" customHeight="1" x14ac:dyDescent="0.25">
      <c r="A78">
        <f t="shared" si="0"/>
        <v>6</v>
      </c>
      <c r="B78" t="str">
        <f t="shared" si="1"/>
        <v>20230922F</v>
      </c>
      <c r="C78">
        <f t="shared" si="2"/>
        <v>1</v>
      </c>
      <c r="D78" s="4">
        <v>45191</v>
      </c>
      <c r="E78" s="6" t="s">
        <v>199</v>
      </c>
      <c r="F78" t="str">
        <f t="array" ref="F78">INDEX(Establishment!B$2:B$1042,MATCH($E78,Establishment!$A$2:$A$1042,0))</f>
        <v>Metro Grocery</v>
      </c>
      <c r="G78" t="str">
        <f t="array" ref="G78">INDEX(Establishment!C$2:C$1042,MATCH($E78,Establishment!$A$2:$A$1042,0))</f>
        <v>Market Market, BGC</v>
      </c>
      <c r="H78" t="s">
        <v>2</v>
      </c>
      <c r="I78" s="5">
        <v>94.5</v>
      </c>
      <c r="J78" t="s">
        <v>133</v>
      </c>
      <c r="K78">
        <v>1</v>
      </c>
      <c r="L78" s="5">
        <v>58</v>
      </c>
      <c r="M78" s="5">
        <f t="shared" si="3"/>
        <v>58</v>
      </c>
      <c r="N78" s="5">
        <f t="shared" si="4"/>
        <v>58</v>
      </c>
      <c r="O78" t="s">
        <v>20</v>
      </c>
      <c r="P78" t="s">
        <v>200</v>
      </c>
      <c r="Q78" t="s">
        <v>201</v>
      </c>
      <c r="R78" t="s">
        <v>202</v>
      </c>
    </row>
    <row r="79" spans="1:18" ht="15.75" customHeight="1" x14ac:dyDescent="0.25">
      <c r="A79">
        <f t="shared" si="0"/>
        <v>6</v>
      </c>
      <c r="B79" t="str">
        <f t="shared" si="1"/>
        <v>20230922F</v>
      </c>
      <c r="C79">
        <f t="shared" si="2"/>
        <v>1</v>
      </c>
      <c r="D79" s="4">
        <v>45191</v>
      </c>
      <c r="E79" s="6" t="s">
        <v>199</v>
      </c>
      <c r="F79" t="str">
        <f t="array" ref="F79">INDEX(Establishment!B$2:B$1042,MATCH($E79,Establishment!$A$2:$A$1042,0))</f>
        <v>Metro Grocery</v>
      </c>
      <c r="G79" t="str">
        <f t="array" ref="G79">INDEX(Establishment!C$2:C$1042,MATCH($E79,Establishment!$A$2:$A$1042,0))</f>
        <v>Market Market, BGC</v>
      </c>
      <c r="I79" s="5"/>
      <c r="J79" t="s">
        <v>133</v>
      </c>
      <c r="K79">
        <v>1</v>
      </c>
      <c r="L79" s="5">
        <v>36.5</v>
      </c>
      <c r="M79" s="5">
        <f t="shared" si="3"/>
        <v>36.5</v>
      </c>
      <c r="N79" s="5">
        <f t="shared" si="4"/>
        <v>94.5</v>
      </c>
      <c r="O79" t="s">
        <v>20</v>
      </c>
      <c r="P79" t="s">
        <v>203</v>
      </c>
      <c r="Q79" t="s">
        <v>204</v>
      </c>
      <c r="R79" t="s">
        <v>205</v>
      </c>
    </row>
    <row r="80" spans="1:18" ht="15.75" customHeight="1" x14ac:dyDescent="0.25">
      <c r="A80">
        <f t="shared" si="0"/>
        <v>1</v>
      </c>
      <c r="B80" t="str">
        <f t="shared" si="1"/>
        <v>20230923A</v>
      </c>
      <c r="C80">
        <f t="shared" si="2"/>
        <v>1</v>
      </c>
      <c r="D80" s="4">
        <v>45192</v>
      </c>
      <c r="E80" s="6" t="s">
        <v>30</v>
      </c>
      <c r="F80" t="s">
        <v>147</v>
      </c>
      <c r="G80" t="s">
        <v>148</v>
      </c>
      <c r="H80" t="s">
        <v>2</v>
      </c>
      <c r="I80" s="5">
        <v>14</v>
      </c>
      <c r="J80" t="s">
        <v>149</v>
      </c>
      <c r="K80">
        <v>1</v>
      </c>
      <c r="L80" s="5">
        <v>14</v>
      </c>
      <c r="M80" s="5">
        <f t="shared" si="3"/>
        <v>14</v>
      </c>
      <c r="N80" s="5">
        <f t="shared" si="4"/>
        <v>14</v>
      </c>
      <c r="O80" t="s">
        <v>118</v>
      </c>
      <c r="P80" t="s">
        <v>147</v>
      </c>
      <c r="Q80" t="s">
        <v>150</v>
      </c>
      <c r="R80" t="s">
        <v>206</v>
      </c>
    </row>
    <row r="81" spans="1:19" ht="15.75" customHeight="1" x14ac:dyDescent="0.25">
      <c r="A81">
        <f t="shared" si="0"/>
        <v>2</v>
      </c>
      <c r="B81" t="str">
        <f t="shared" si="1"/>
        <v>20230923B</v>
      </c>
      <c r="C81">
        <f t="shared" si="2"/>
        <v>1</v>
      </c>
      <c r="D81" s="4">
        <v>45192</v>
      </c>
      <c r="E81" s="6" t="s">
        <v>30</v>
      </c>
      <c r="F81" t="s">
        <v>207</v>
      </c>
      <c r="G81" t="s">
        <v>206</v>
      </c>
      <c r="H81" t="s">
        <v>2</v>
      </c>
      <c r="I81" s="5">
        <v>13</v>
      </c>
      <c r="J81" t="s">
        <v>149</v>
      </c>
      <c r="K81">
        <v>1</v>
      </c>
      <c r="L81" s="5">
        <v>13</v>
      </c>
      <c r="M81" s="5">
        <f t="shared" si="3"/>
        <v>13</v>
      </c>
      <c r="N81" s="5">
        <f t="shared" si="4"/>
        <v>13</v>
      </c>
      <c r="O81" t="s">
        <v>118</v>
      </c>
      <c r="P81" t="s">
        <v>208</v>
      </c>
      <c r="Q81" t="s">
        <v>150</v>
      </c>
      <c r="R81" t="s">
        <v>209</v>
      </c>
    </row>
    <row r="82" spans="1:19" ht="15.75" customHeight="1" x14ac:dyDescent="0.25">
      <c r="A82">
        <f t="shared" si="0"/>
        <v>3</v>
      </c>
      <c r="B82" t="str">
        <f t="shared" si="1"/>
        <v>20230923C</v>
      </c>
      <c r="C82">
        <f t="shared" si="2"/>
        <v>1</v>
      </c>
      <c r="D82" s="4">
        <v>45192</v>
      </c>
      <c r="E82" s="6" t="s">
        <v>30</v>
      </c>
      <c r="F82" t="s">
        <v>210</v>
      </c>
      <c r="G82" t="s">
        <v>211</v>
      </c>
      <c r="H82" t="s">
        <v>2</v>
      </c>
      <c r="I82" s="5">
        <v>25</v>
      </c>
      <c r="J82" t="s">
        <v>149</v>
      </c>
      <c r="K82">
        <v>1</v>
      </c>
      <c r="L82" s="5">
        <v>25</v>
      </c>
      <c r="M82" s="5">
        <f t="shared" si="3"/>
        <v>25</v>
      </c>
      <c r="N82" s="5">
        <f t="shared" si="4"/>
        <v>25</v>
      </c>
      <c r="O82" t="s">
        <v>118</v>
      </c>
      <c r="P82" t="s">
        <v>212</v>
      </c>
      <c r="Q82" t="s">
        <v>150</v>
      </c>
      <c r="R82" t="s">
        <v>213</v>
      </c>
    </row>
    <row r="83" spans="1:19" ht="15.75" customHeight="1" x14ac:dyDescent="0.25">
      <c r="A83">
        <f t="shared" si="0"/>
        <v>4</v>
      </c>
      <c r="B83" t="str">
        <f t="shared" si="1"/>
        <v>20230923D</v>
      </c>
      <c r="C83">
        <f t="shared" si="2"/>
        <v>1</v>
      </c>
      <c r="D83" s="4">
        <v>45192</v>
      </c>
      <c r="E83" s="6" t="s">
        <v>30</v>
      </c>
      <c r="F83" t="s">
        <v>214</v>
      </c>
      <c r="G83" t="s">
        <v>215</v>
      </c>
      <c r="H83" t="s">
        <v>2</v>
      </c>
      <c r="I83" s="5">
        <v>100</v>
      </c>
      <c r="J83" t="s">
        <v>149</v>
      </c>
      <c r="K83">
        <v>1</v>
      </c>
      <c r="L83" s="5">
        <v>70</v>
      </c>
      <c r="M83" s="5">
        <f t="shared" si="3"/>
        <v>70</v>
      </c>
      <c r="N83" s="5">
        <f t="shared" si="4"/>
        <v>70</v>
      </c>
      <c r="O83" t="s">
        <v>118</v>
      </c>
      <c r="P83" t="s">
        <v>214</v>
      </c>
      <c r="Q83" t="s">
        <v>216</v>
      </c>
      <c r="R83" t="s">
        <v>217</v>
      </c>
      <c r="S83" t="s">
        <v>218</v>
      </c>
    </row>
    <row r="84" spans="1:19" ht="15.75" customHeight="1" x14ac:dyDescent="0.25">
      <c r="A84">
        <f t="shared" si="0"/>
        <v>4</v>
      </c>
      <c r="B84" t="str">
        <f t="shared" si="1"/>
        <v>20230923D</v>
      </c>
      <c r="C84">
        <f t="shared" si="2"/>
        <v>1</v>
      </c>
      <c r="D84" s="4">
        <v>45192</v>
      </c>
      <c r="E84" s="6" t="s">
        <v>30</v>
      </c>
      <c r="F84" t="s">
        <v>214</v>
      </c>
      <c r="G84" t="s">
        <v>215</v>
      </c>
      <c r="I84" s="5"/>
      <c r="J84" t="s">
        <v>149</v>
      </c>
      <c r="K84">
        <v>1</v>
      </c>
      <c r="L84" s="5">
        <v>30</v>
      </c>
      <c r="M84" s="5">
        <f t="shared" si="3"/>
        <v>30</v>
      </c>
      <c r="N84" s="5">
        <f t="shared" si="4"/>
        <v>100</v>
      </c>
      <c r="O84" t="s">
        <v>118</v>
      </c>
      <c r="P84" t="s">
        <v>214</v>
      </c>
      <c r="Q84" t="s">
        <v>219</v>
      </c>
      <c r="R84" t="s">
        <v>220</v>
      </c>
    </row>
    <row r="85" spans="1:19" ht="15.75" customHeight="1" x14ac:dyDescent="0.25">
      <c r="A85">
        <f t="shared" si="0"/>
        <v>5</v>
      </c>
      <c r="B85" t="str">
        <f t="shared" si="1"/>
        <v>20230923E</v>
      </c>
      <c r="C85">
        <f t="shared" si="2"/>
        <v>1</v>
      </c>
      <c r="D85" s="4">
        <v>45192</v>
      </c>
      <c r="E85" s="6" t="s">
        <v>30</v>
      </c>
      <c r="F85" t="s">
        <v>221</v>
      </c>
      <c r="G85" t="s">
        <v>213</v>
      </c>
      <c r="H85" t="s">
        <v>2</v>
      </c>
      <c r="I85" s="5">
        <v>20</v>
      </c>
      <c r="J85" t="s">
        <v>149</v>
      </c>
      <c r="K85">
        <v>1</v>
      </c>
      <c r="L85" s="5">
        <v>20</v>
      </c>
      <c r="M85" s="5">
        <f t="shared" si="3"/>
        <v>20</v>
      </c>
      <c r="N85" s="5">
        <f t="shared" si="4"/>
        <v>20</v>
      </c>
      <c r="O85" t="s">
        <v>118</v>
      </c>
      <c r="P85" t="s">
        <v>221</v>
      </c>
      <c r="Q85" t="s">
        <v>150</v>
      </c>
      <c r="R85" t="s">
        <v>222</v>
      </c>
    </row>
    <row r="86" spans="1:19" ht="15.75" customHeight="1" x14ac:dyDescent="0.25">
      <c r="A86">
        <f t="shared" si="0"/>
        <v>6</v>
      </c>
      <c r="B86" t="str">
        <f t="shared" si="1"/>
        <v>20230923F</v>
      </c>
      <c r="C86">
        <f t="shared" si="2"/>
        <v>1</v>
      </c>
      <c r="D86" s="4">
        <v>45192</v>
      </c>
      <c r="E86" s="6" t="s">
        <v>30</v>
      </c>
      <c r="F86" t="s">
        <v>223</v>
      </c>
      <c r="G86" t="s">
        <v>224</v>
      </c>
      <c r="H86" t="s">
        <v>2</v>
      </c>
      <c r="I86" s="5">
        <v>75</v>
      </c>
      <c r="J86" t="s">
        <v>133</v>
      </c>
      <c r="K86">
        <v>1</v>
      </c>
      <c r="L86" s="5">
        <v>55</v>
      </c>
      <c r="M86" s="5">
        <f t="shared" si="3"/>
        <v>55</v>
      </c>
      <c r="N86" s="5">
        <f t="shared" si="4"/>
        <v>55</v>
      </c>
      <c r="O86" t="s">
        <v>118</v>
      </c>
      <c r="P86" t="s">
        <v>223</v>
      </c>
      <c r="Q86" t="s">
        <v>225</v>
      </c>
      <c r="R86" t="s">
        <v>226</v>
      </c>
    </row>
    <row r="87" spans="1:19" ht="15.75" customHeight="1" x14ac:dyDescent="0.25">
      <c r="A87">
        <f t="shared" si="0"/>
        <v>6</v>
      </c>
      <c r="B87" t="str">
        <f t="shared" si="1"/>
        <v>20230923F</v>
      </c>
      <c r="C87">
        <f t="shared" si="2"/>
        <v>1</v>
      </c>
      <c r="D87" s="4">
        <v>45192</v>
      </c>
      <c r="E87" s="6" t="s">
        <v>30</v>
      </c>
      <c r="F87" t="s">
        <v>223</v>
      </c>
      <c r="G87" t="s">
        <v>224</v>
      </c>
      <c r="I87" s="5"/>
      <c r="J87" t="s">
        <v>133</v>
      </c>
      <c r="K87">
        <v>1</v>
      </c>
      <c r="L87" s="5">
        <v>20</v>
      </c>
      <c r="M87" s="5">
        <f t="shared" si="3"/>
        <v>20</v>
      </c>
      <c r="N87" s="5">
        <f t="shared" si="4"/>
        <v>75</v>
      </c>
      <c r="O87" t="s">
        <v>118</v>
      </c>
      <c r="P87" t="s">
        <v>223</v>
      </c>
      <c r="Q87" t="s">
        <v>181</v>
      </c>
      <c r="R87" t="s">
        <v>227</v>
      </c>
    </row>
    <row r="88" spans="1:19" ht="15.75" customHeight="1" x14ac:dyDescent="0.25">
      <c r="A88">
        <f t="shared" si="0"/>
        <v>7</v>
      </c>
      <c r="B88" t="str">
        <f t="shared" si="1"/>
        <v>20230923G</v>
      </c>
      <c r="C88">
        <f t="shared" si="2"/>
        <v>1</v>
      </c>
      <c r="D88" s="4">
        <v>45192</v>
      </c>
      <c r="E88" s="6" t="s">
        <v>30</v>
      </c>
      <c r="F88" t="s">
        <v>228</v>
      </c>
      <c r="G88" t="s">
        <v>229</v>
      </c>
      <c r="H88" t="s">
        <v>22</v>
      </c>
      <c r="I88" s="5">
        <v>561</v>
      </c>
      <c r="J88" t="s">
        <v>230</v>
      </c>
      <c r="K88">
        <v>1</v>
      </c>
      <c r="L88" s="5">
        <v>60</v>
      </c>
      <c r="M88" s="5">
        <f t="shared" si="3"/>
        <v>60</v>
      </c>
      <c r="N88" s="5">
        <f t="shared" si="4"/>
        <v>60</v>
      </c>
      <c r="O88" t="s">
        <v>118</v>
      </c>
      <c r="P88" t="s">
        <v>231</v>
      </c>
      <c r="Q88" t="s">
        <v>232</v>
      </c>
      <c r="R88" t="s">
        <v>233</v>
      </c>
    </row>
    <row r="89" spans="1:19" ht="15.75" customHeight="1" x14ac:dyDescent="0.25">
      <c r="A89">
        <f t="shared" si="0"/>
        <v>7</v>
      </c>
      <c r="B89" t="str">
        <f t="shared" si="1"/>
        <v>20230923G</v>
      </c>
      <c r="C89">
        <f t="shared" si="2"/>
        <v>1</v>
      </c>
      <c r="D89" s="4">
        <v>45192</v>
      </c>
      <c r="E89" s="6" t="s">
        <v>30</v>
      </c>
      <c r="F89" t="s">
        <v>228</v>
      </c>
      <c r="G89" t="s">
        <v>229</v>
      </c>
      <c r="I89" s="5"/>
      <c r="J89" t="s">
        <v>104</v>
      </c>
      <c r="K89">
        <v>1</v>
      </c>
      <c r="L89" s="5">
        <v>119</v>
      </c>
      <c r="M89" s="5">
        <f t="shared" si="3"/>
        <v>119</v>
      </c>
      <c r="N89" s="5">
        <f t="shared" si="4"/>
        <v>179</v>
      </c>
      <c r="O89" t="s">
        <v>118</v>
      </c>
      <c r="Q89" t="s">
        <v>234</v>
      </c>
      <c r="R89" t="s">
        <v>235</v>
      </c>
    </row>
    <row r="90" spans="1:19" ht="15.75" customHeight="1" x14ac:dyDescent="0.25">
      <c r="A90">
        <f t="shared" si="0"/>
        <v>7</v>
      </c>
      <c r="B90" t="str">
        <f t="shared" si="1"/>
        <v>20230923G</v>
      </c>
      <c r="C90">
        <f t="shared" si="2"/>
        <v>1</v>
      </c>
      <c r="D90" s="4">
        <v>45192</v>
      </c>
      <c r="E90" s="6" t="s">
        <v>30</v>
      </c>
      <c r="F90" t="s">
        <v>228</v>
      </c>
      <c r="G90" t="s">
        <v>229</v>
      </c>
      <c r="I90" s="5"/>
      <c r="J90" t="s">
        <v>230</v>
      </c>
      <c r="K90">
        <v>1</v>
      </c>
      <c r="L90" s="5">
        <v>119</v>
      </c>
      <c r="M90" s="5">
        <f t="shared" si="3"/>
        <v>119</v>
      </c>
      <c r="N90" s="5">
        <f t="shared" si="4"/>
        <v>298</v>
      </c>
      <c r="O90" t="s">
        <v>118</v>
      </c>
      <c r="Q90" t="s">
        <v>236</v>
      </c>
      <c r="R90" t="s">
        <v>237</v>
      </c>
    </row>
    <row r="91" spans="1:19" ht="15.75" customHeight="1" x14ac:dyDescent="0.25">
      <c r="A91">
        <f t="shared" si="0"/>
        <v>7</v>
      </c>
      <c r="B91" t="str">
        <f t="shared" si="1"/>
        <v>20230923G</v>
      </c>
      <c r="C91">
        <f t="shared" si="2"/>
        <v>1</v>
      </c>
      <c r="D91" s="4">
        <v>45192</v>
      </c>
      <c r="E91" s="6" t="s">
        <v>30</v>
      </c>
      <c r="F91" t="s">
        <v>228</v>
      </c>
      <c r="G91" t="s">
        <v>229</v>
      </c>
      <c r="I91" s="5"/>
      <c r="J91" t="s">
        <v>230</v>
      </c>
      <c r="K91">
        <v>1</v>
      </c>
      <c r="L91" s="5">
        <v>199</v>
      </c>
      <c r="M91" s="5">
        <f t="shared" si="3"/>
        <v>199</v>
      </c>
      <c r="N91" s="5">
        <f t="shared" si="4"/>
        <v>497</v>
      </c>
      <c r="O91" t="s">
        <v>118</v>
      </c>
      <c r="Q91" t="s">
        <v>238</v>
      </c>
      <c r="R91" t="s">
        <v>239</v>
      </c>
    </row>
    <row r="92" spans="1:19" ht="15.75" customHeight="1" x14ac:dyDescent="0.25">
      <c r="A92">
        <f t="shared" si="0"/>
        <v>7</v>
      </c>
      <c r="B92" t="str">
        <f t="shared" si="1"/>
        <v>20230923G</v>
      </c>
      <c r="C92">
        <f t="shared" si="2"/>
        <v>1</v>
      </c>
      <c r="D92" s="4">
        <v>45192</v>
      </c>
      <c r="E92" s="6" t="s">
        <v>30</v>
      </c>
      <c r="F92" t="s">
        <v>228</v>
      </c>
      <c r="G92" t="s">
        <v>229</v>
      </c>
      <c r="I92" s="5"/>
      <c r="J92" t="s">
        <v>240</v>
      </c>
      <c r="K92">
        <v>1</v>
      </c>
      <c r="L92" s="5">
        <v>9</v>
      </c>
      <c r="M92" s="5">
        <f t="shared" si="3"/>
        <v>9</v>
      </c>
      <c r="N92" s="5">
        <f t="shared" si="4"/>
        <v>506</v>
      </c>
      <c r="O92" t="s">
        <v>118</v>
      </c>
      <c r="P92" t="s">
        <v>241</v>
      </c>
      <c r="Q92" t="s">
        <v>242</v>
      </c>
      <c r="R92" t="s">
        <v>243</v>
      </c>
    </row>
    <row r="93" spans="1:19" ht="15.75" customHeight="1" x14ac:dyDescent="0.25">
      <c r="A93">
        <f t="shared" si="0"/>
        <v>7</v>
      </c>
      <c r="B93" t="str">
        <f t="shared" si="1"/>
        <v>20230923G</v>
      </c>
      <c r="C93">
        <f t="shared" si="2"/>
        <v>1</v>
      </c>
      <c r="D93" s="4">
        <v>45192</v>
      </c>
      <c r="E93" s="6" t="s">
        <v>30</v>
      </c>
      <c r="F93" t="s">
        <v>228</v>
      </c>
      <c r="G93" t="s">
        <v>229</v>
      </c>
      <c r="I93" s="5"/>
      <c r="J93" t="s">
        <v>230</v>
      </c>
      <c r="K93">
        <v>1</v>
      </c>
      <c r="L93" s="5">
        <v>20</v>
      </c>
      <c r="M93" s="5">
        <f t="shared" si="3"/>
        <v>20</v>
      </c>
      <c r="N93" s="5">
        <f t="shared" si="4"/>
        <v>526</v>
      </c>
      <c r="O93" t="s">
        <v>118</v>
      </c>
      <c r="P93" t="str">
        <f t="array" ref="P93">INDEX(Items!B$2:B$1090,MATCH($O93,Items!$A$2:$A$1090,0))</f>
        <v xml:space="preserve"> </v>
      </c>
      <c r="Q93" t="s">
        <v>244</v>
      </c>
      <c r="R93" t="s">
        <v>245</v>
      </c>
    </row>
    <row r="94" spans="1:19" ht="15.75" customHeight="1" x14ac:dyDescent="0.25">
      <c r="A94">
        <f t="shared" si="0"/>
        <v>7</v>
      </c>
      <c r="B94" t="str">
        <f t="shared" si="1"/>
        <v>20230923G</v>
      </c>
      <c r="C94">
        <f t="shared" si="2"/>
        <v>1</v>
      </c>
      <c r="D94" s="4">
        <v>45192</v>
      </c>
      <c r="E94" s="6" t="s">
        <v>30</v>
      </c>
      <c r="F94" t="s">
        <v>228</v>
      </c>
      <c r="G94" t="s">
        <v>229</v>
      </c>
      <c r="I94" s="5"/>
      <c r="J94" t="s">
        <v>230</v>
      </c>
      <c r="K94">
        <v>1</v>
      </c>
      <c r="L94" s="5">
        <v>35</v>
      </c>
      <c r="M94" s="5">
        <f t="shared" si="3"/>
        <v>35</v>
      </c>
      <c r="N94" s="5">
        <f t="shared" si="4"/>
        <v>561</v>
      </c>
      <c r="O94" t="s">
        <v>118</v>
      </c>
      <c r="P94" t="str">
        <f t="array" ref="P94">INDEX(Items!B$2:B$1090,MATCH($O94,Items!$A$2:$A$1090,0))</f>
        <v xml:space="preserve"> </v>
      </c>
      <c r="Q94" t="s">
        <v>246</v>
      </c>
      <c r="R94" t="s">
        <v>121</v>
      </c>
    </row>
    <row r="95" spans="1:19" ht="15.75" customHeight="1" x14ac:dyDescent="0.25">
      <c r="A95">
        <f t="shared" si="0"/>
        <v>7</v>
      </c>
      <c r="B95" t="str">
        <f t="shared" si="1"/>
        <v>20230923G</v>
      </c>
      <c r="C95">
        <f t="shared" si="2"/>
        <v>1</v>
      </c>
      <c r="D95" s="4">
        <v>45192</v>
      </c>
      <c r="E95" s="6" t="s">
        <v>30</v>
      </c>
      <c r="F95" t="s">
        <v>228</v>
      </c>
      <c r="G95" t="s">
        <v>229</v>
      </c>
      <c r="I95" s="5"/>
      <c r="J95" t="s">
        <v>230</v>
      </c>
      <c r="K95">
        <v>1</v>
      </c>
      <c r="L95" s="5">
        <v>35</v>
      </c>
      <c r="M95" s="5">
        <f t="shared" si="3"/>
        <v>35</v>
      </c>
      <c r="N95" s="5">
        <f t="shared" si="4"/>
        <v>596</v>
      </c>
      <c r="O95" t="s">
        <v>118</v>
      </c>
      <c r="P95" t="str">
        <f t="array" ref="P95">INDEX(Items!B$2:B$1090,MATCH($O95,Items!$A$2:$A$1090,0))</f>
        <v xml:space="preserve"> </v>
      </c>
      <c r="Q95" t="s">
        <v>247</v>
      </c>
      <c r="R95" t="str">
        <f t="array" ref="R95">INDEX(Items!D$2:D$1090,MATCH($O95,Items!$A$2:$A$1090,0))</f>
        <v xml:space="preserve"> </v>
      </c>
    </row>
    <row r="96" spans="1:19" ht="15.75" customHeight="1" x14ac:dyDescent="0.25">
      <c r="A96">
        <f t="shared" si="0"/>
        <v>8</v>
      </c>
      <c r="B96" t="str">
        <f t="shared" si="1"/>
        <v>20230923H</v>
      </c>
      <c r="C96">
        <f t="shared" si="2"/>
        <v>1</v>
      </c>
      <c r="D96" s="4">
        <v>45192</v>
      </c>
      <c r="E96" s="6" t="s">
        <v>30</v>
      </c>
      <c r="F96" t="s">
        <v>248</v>
      </c>
      <c r="G96" t="s">
        <v>249</v>
      </c>
      <c r="H96" t="s">
        <v>2</v>
      </c>
      <c r="I96" s="5">
        <v>585</v>
      </c>
      <c r="J96" t="s">
        <v>230</v>
      </c>
      <c r="K96">
        <v>1</v>
      </c>
      <c r="L96" s="5">
        <v>350</v>
      </c>
      <c r="M96" s="5">
        <f t="shared" si="3"/>
        <v>350</v>
      </c>
      <c r="N96" s="5">
        <f t="shared" si="4"/>
        <v>350</v>
      </c>
      <c r="O96" t="s">
        <v>118</v>
      </c>
      <c r="P96" t="str">
        <f t="array" ref="P96">INDEX(Items!B$2:B$1090,MATCH($O96,Items!$A$2:$A$1090,0))</f>
        <v xml:space="preserve"> </v>
      </c>
      <c r="Q96" t="s">
        <v>250</v>
      </c>
      <c r="R96" t="str">
        <f t="array" ref="R96">INDEX(Items!D$2:D$1090,MATCH($O96,Items!$A$2:$A$1090,0))</f>
        <v xml:space="preserve"> </v>
      </c>
      <c r="S96" t="s">
        <v>251</v>
      </c>
    </row>
    <row r="97" spans="1:19" ht="15.75" customHeight="1" x14ac:dyDescent="0.25">
      <c r="A97">
        <f t="shared" si="0"/>
        <v>8</v>
      </c>
      <c r="B97" t="str">
        <f t="shared" si="1"/>
        <v>20230923H</v>
      </c>
      <c r="C97">
        <f t="shared" si="2"/>
        <v>1</v>
      </c>
      <c r="D97" s="4">
        <v>45192</v>
      </c>
      <c r="E97" s="6" t="s">
        <v>30</v>
      </c>
      <c r="F97" t="s">
        <v>248</v>
      </c>
      <c r="G97" t="s">
        <v>249</v>
      </c>
      <c r="I97" s="5"/>
      <c r="J97" t="s">
        <v>252</v>
      </c>
      <c r="K97">
        <v>1</v>
      </c>
      <c r="L97" s="5">
        <v>35</v>
      </c>
      <c r="M97" s="5">
        <f t="shared" si="3"/>
        <v>35</v>
      </c>
      <c r="N97" s="5">
        <f t="shared" si="4"/>
        <v>385</v>
      </c>
      <c r="O97" t="s">
        <v>118</v>
      </c>
      <c r="P97" t="str">
        <f t="array" ref="P97">INDEX(Items!B$2:B$1090,MATCH($O97,Items!$A$2:$A$1090,0))</f>
        <v xml:space="preserve"> </v>
      </c>
      <c r="Q97" t="s">
        <v>253</v>
      </c>
      <c r="R97" t="s">
        <v>254</v>
      </c>
    </row>
    <row r="98" spans="1:19" ht="15.75" customHeight="1" x14ac:dyDescent="0.25">
      <c r="A98">
        <f t="shared" si="0"/>
        <v>8</v>
      </c>
      <c r="B98" t="str">
        <f t="shared" si="1"/>
        <v>20230923H</v>
      </c>
      <c r="C98">
        <f t="shared" si="2"/>
        <v>1</v>
      </c>
      <c r="D98" s="4">
        <v>45192</v>
      </c>
      <c r="E98" s="6" t="s">
        <v>30</v>
      </c>
      <c r="F98" t="s">
        <v>248</v>
      </c>
      <c r="G98" t="s">
        <v>249</v>
      </c>
      <c r="I98" s="5"/>
      <c r="J98" t="s">
        <v>255</v>
      </c>
      <c r="K98">
        <v>1</v>
      </c>
      <c r="L98" s="5">
        <v>100</v>
      </c>
      <c r="M98" s="5">
        <f t="shared" si="3"/>
        <v>100</v>
      </c>
      <c r="N98" s="5">
        <f t="shared" si="4"/>
        <v>485</v>
      </c>
      <c r="O98" t="s">
        <v>118</v>
      </c>
      <c r="P98" t="s">
        <v>256</v>
      </c>
      <c r="Q98" t="s">
        <v>257</v>
      </c>
      <c r="S98" t="s">
        <v>258</v>
      </c>
    </row>
    <row r="99" spans="1:19" ht="15.75" customHeight="1" x14ac:dyDescent="0.25">
      <c r="A99">
        <f t="shared" si="0"/>
        <v>8</v>
      </c>
      <c r="B99" t="str">
        <f t="shared" si="1"/>
        <v>20230923H</v>
      </c>
      <c r="C99">
        <f t="shared" si="2"/>
        <v>1</v>
      </c>
      <c r="D99" s="4">
        <v>45192</v>
      </c>
      <c r="E99" s="6" t="s">
        <v>30</v>
      </c>
      <c r="F99" t="s">
        <v>248</v>
      </c>
      <c r="G99" t="s">
        <v>249</v>
      </c>
      <c r="I99" s="5"/>
      <c r="J99" t="s">
        <v>259</v>
      </c>
      <c r="K99">
        <v>1</v>
      </c>
      <c r="L99" s="5">
        <v>100</v>
      </c>
      <c r="M99" s="5">
        <f t="shared" si="3"/>
        <v>100</v>
      </c>
      <c r="N99" s="5">
        <f t="shared" si="4"/>
        <v>585</v>
      </c>
      <c r="O99" t="s">
        <v>118</v>
      </c>
      <c r="P99" t="str">
        <f t="array" ref="P99">INDEX(Items!B$2:B$1090,MATCH($O99,Items!$A$2:$A$1090,0))</f>
        <v xml:space="preserve"> </v>
      </c>
      <c r="Q99" t="s">
        <v>260</v>
      </c>
      <c r="R99" t="s">
        <v>261</v>
      </c>
    </row>
    <row r="100" spans="1:19" ht="15.75" customHeight="1" x14ac:dyDescent="0.25">
      <c r="A100">
        <f t="shared" si="0"/>
        <v>9</v>
      </c>
      <c r="B100" t="str">
        <f t="shared" si="1"/>
        <v>20230923I</v>
      </c>
      <c r="C100">
        <f t="shared" si="2"/>
        <v>1</v>
      </c>
      <c r="D100" s="4">
        <v>45192</v>
      </c>
      <c r="E100" s="6" t="s">
        <v>30</v>
      </c>
      <c r="F100" t="s">
        <v>262</v>
      </c>
      <c r="G100" t="s">
        <v>263</v>
      </c>
      <c r="H100" t="s">
        <v>2</v>
      </c>
      <c r="I100" s="5">
        <v>100</v>
      </c>
      <c r="J100" t="s">
        <v>166</v>
      </c>
      <c r="K100">
        <v>1</v>
      </c>
      <c r="L100" s="5">
        <v>100</v>
      </c>
      <c r="M100" s="5">
        <f t="shared" si="3"/>
        <v>100</v>
      </c>
      <c r="N100" s="5">
        <f t="shared" si="4"/>
        <v>100</v>
      </c>
      <c r="O100" t="s">
        <v>118</v>
      </c>
      <c r="P100" t="str">
        <f t="array" ref="P100">INDEX(Items!B$2:B$1090,MATCH($O100,Items!$A$2:$A$1090,0))</f>
        <v xml:space="preserve"> </v>
      </c>
      <c r="Q100" t="s">
        <v>264</v>
      </c>
      <c r="R100" t="s">
        <v>265</v>
      </c>
    </row>
    <row r="101" spans="1:19" ht="15.75" customHeight="1" x14ac:dyDescent="0.25">
      <c r="A101">
        <f t="shared" si="0"/>
        <v>10</v>
      </c>
      <c r="B101" t="str">
        <f t="shared" si="1"/>
        <v>20230923J</v>
      </c>
      <c r="C101">
        <f t="shared" si="2"/>
        <v>1</v>
      </c>
      <c r="D101" s="4">
        <v>45192</v>
      </c>
      <c r="E101" s="6" t="s">
        <v>30</v>
      </c>
      <c r="F101" t="s">
        <v>266</v>
      </c>
      <c r="G101" t="s">
        <v>267</v>
      </c>
      <c r="H101" t="s">
        <v>2</v>
      </c>
      <c r="I101" s="5">
        <v>320</v>
      </c>
      <c r="J101" t="s">
        <v>133</v>
      </c>
      <c r="K101">
        <v>1</v>
      </c>
      <c r="L101" s="5">
        <v>200</v>
      </c>
      <c r="M101" s="5">
        <f t="shared" si="3"/>
        <v>200</v>
      </c>
      <c r="N101" s="5">
        <f t="shared" si="4"/>
        <v>200</v>
      </c>
      <c r="O101" t="s">
        <v>118</v>
      </c>
      <c r="P101" t="str">
        <f t="array" ref="P101">INDEX(Items!B$2:B$1090,MATCH($O101,Items!$A$2:$A$1090,0))</f>
        <v xml:space="preserve"> </v>
      </c>
      <c r="Q101" t="s">
        <v>268</v>
      </c>
      <c r="R101" t="s">
        <v>269</v>
      </c>
    </row>
    <row r="102" spans="1:19" ht="15.75" customHeight="1" x14ac:dyDescent="0.25">
      <c r="A102">
        <f t="shared" si="0"/>
        <v>10</v>
      </c>
      <c r="B102" t="str">
        <f t="shared" si="1"/>
        <v>20230923J</v>
      </c>
      <c r="C102">
        <f t="shared" si="2"/>
        <v>1</v>
      </c>
      <c r="D102" s="4">
        <v>45192</v>
      </c>
      <c r="E102" s="6" t="s">
        <v>30</v>
      </c>
      <c r="F102" t="s">
        <v>266</v>
      </c>
      <c r="G102" t="s">
        <v>267</v>
      </c>
      <c r="I102" s="5"/>
      <c r="J102">
        <v>1</v>
      </c>
      <c r="K102">
        <v>2</v>
      </c>
      <c r="L102" s="5">
        <v>60</v>
      </c>
      <c r="M102" s="5">
        <f t="shared" si="3"/>
        <v>120</v>
      </c>
      <c r="N102" s="5">
        <f t="shared" si="4"/>
        <v>320</v>
      </c>
      <c r="O102" t="s">
        <v>118</v>
      </c>
      <c r="P102" t="str">
        <f t="array" ref="P102">INDEX(Items!B$2:B$1090,MATCH($O102,Items!$A$2:$A$1090,0))</f>
        <v xml:space="preserve"> </v>
      </c>
      <c r="Q102" t="s">
        <v>270</v>
      </c>
      <c r="R102" t="s">
        <v>271</v>
      </c>
    </row>
    <row r="103" spans="1:19" ht="15.75" customHeight="1" x14ac:dyDescent="0.25">
      <c r="A103">
        <f t="shared" si="0"/>
        <v>11</v>
      </c>
      <c r="B103" t="str">
        <f t="shared" si="1"/>
        <v>20230923K</v>
      </c>
      <c r="C103">
        <f t="shared" si="2"/>
        <v>1</v>
      </c>
      <c r="D103" s="4">
        <v>45192</v>
      </c>
      <c r="E103" s="6" t="s">
        <v>30</v>
      </c>
      <c r="F103" t="s">
        <v>272</v>
      </c>
      <c r="G103" t="s">
        <v>273</v>
      </c>
      <c r="H103" t="s">
        <v>22</v>
      </c>
      <c r="I103" s="5">
        <v>1036</v>
      </c>
      <c r="J103" t="s">
        <v>166</v>
      </c>
      <c r="K103">
        <v>1</v>
      </c>
      <c r="L103" s="5">
        <v>260</v>
      </c>
      <c r="M103" s="5">
        <f t="shared" si="3"/>
        <v>260</v>
      </c>
      <c r="N103" s="5">
        <f t="shared" si="4"/>
        <v>260</v>
      </c>
      <c r="O103" t="s">
        <v>118</v>
      </c>
      <c r="P103" t="s">
        <v>274</v>
      </c>
      <c r="Q103" t="s">
        <v>275</v>
      </c>
      <c r="R103" t="s">
        <v>276</v>
      </c>
    </row>
    <row r="104" spans="1:19" ht="15.75" customHeight="1" x14ac:dyDescent="0.25">
      <c r="A104">
        <f t="shared" si="0"/>
        <v>11</v>
      </c>
      <c r="B104" t="str">
        <f t="shared" si="1"/>
        <v>20230923K</v>
      </c>
      <c r="C104">
        <f t="shared" si="2"/>
        <v>1</v>
      </c>
      <c r="D104" s="4">
        <v>45192</v>
      </c>
      <c r="E104" s="6" t="s">
        <v>30</v>
      </c>
      <c r="F104" t="s">
        <v>272</v>
      </c>
      <c r="G104" t="s">
        <v>273</v>
      </c>
      <c r="I104" s="5"/>
      <c r="J104" t="s">
        <v>166</v>
      </c>
      <c r="K104">
        <v>2</v>
      </c>
      <c r="L104" s="5">
        <v>68</v>
      </c>
      <c r="M104" s="5">
        <f t="shared" si="3"/>
        <v>136</v>
      </c>
      <c r="N104" s="5">
        <f t="shared" si="4"/>
        <v>396</v>
      </c>
      <c r="O104" t="s">
        <v>118</v>
      </c>
      <c r="P104" t="s">
        <v>277</v>
      </c>
      <c r="Q104" t="s">
        <v>278</v>
      </c>
      <c r="R104" t="s">
        <v>279</v>
      </c>
    </row>
    <row r="105" spans="1:19" ht="15.75" customHeight="1" x14ac:dyDescent="0.25">
      <c r="A105">
        <f t="shared" si="0"/>
        <v>11</v>
      </c>
      <c r="B105" t="str">
        <f t="shared" si="1"/>
        <v>20230923K</v>
      </c>
      <c r="C105">
        <f t="shared" si="2"/>
        <v>1</v>
      </c>
      <c r="D105" s="4">
        <v>45192</v>
      </c>
      <c r="E105" s="6" t="s">
        <v>30</v>
      </c>
      <c r="F105" t="s">
        <v>272</v>
      </c>
      <c r="G105" t="s">
        <v>273</v>
      </c>
      <c r="I105" s="5"/>
      <c r="J105" t="s">
        <v>133</v>
      </c>
      <c r="K105">
        <v>2</v>
      </c>
      <c r="L105" s="5">
        <v>145</v>
      </c>
      <c r="M105" s="5">
        <f t="shared" si="3"/>
        <v>290</v>
      </c>
      <c r="N105" s="5">
        <f t="shared" si="4"/>
        <v>686</v>
      </c>
      <c r="O105" t="s">
        <v>118</v>
      </c>
      <c r="P105" t="s">
        <v>277</v>
      </c>
      <c r="Q105" t="s">
        <v>280</v>
      </c>
      <c r="R105" t="s">
        <v>281</v>
      </c>
    </row>
    <row r="106" spans="1:19" ht="15.75" customHeight="1" x14ac:dyDescent="0.25">
      <c r="A106">
        <f t="shared" si="0"/>
        <v>11</v>
      </c>
      <c r="B106" t="str">
        <f t="shared" si="1"/>
        <v>20230923K</v>
      </c>
      <c r="C106">
        <f t="shared" si="2"/>
        <v>1</v>
      </c>
      <c r="D106" s="4">
        <v>45192</v>
      </c>
      <c r="E106" s="6" t="s">
        <v>30</v>
      </c>
      <c r="F106" t="s">
        <v>272</v>
      </c>
      <c r="G106" t="s">
        <v>273</v>
      </c>
      <c r="I106" s="5"/>
      <c r="J106" s="3" t="s">
        <v>282</v>
      </c>
      <c r="K106">
        <v>1</v>
      </c>
      <c r="L106" s="5">
        <v>180</v>
      </c>
      <c r="M106" s="5">
        <f t="shared" si="3"/>
        <v>180</v>
      </c>
      <c r="N106" s="5">
        <f t="shared" si="4"/>
        <v>866</v>
      </c>
      <c r="O106" t="s">
        <v>118</v>
      </c>
      <c r="P106" t="s">
        <v>277</v>
      </c>
      <c r="Q106" t="s">
        <v>283</v>
      </c>
      <c r="R106" t="s">
        <v>284</v>
      </c>
    </row>
    <row r="107" spans="1:19" ht="15.75" customHeight="1" x14ac:dyDescent="0.25">
      <c r="A107">
        <f t="shared" si="0"/>
        <v>11</v>
      </c>
      <c r="B107" t="str">
        <f t="shared" si="1"/>
        <v>20230923K</v>
      </c>
      <c r="C107">
        <f t="shared" si="2"/>
        <v>1</v>
      </c>
      <c r="D107" s="4">
        <v>45192</v>
      </c>
      <c r="E107" s="6" t="s">
        <v>30</v>
      </c>
      <c r="F107" t="s">
        <v>272</v>
      </c>
      <c r="G107" t="s">
        <v>273</v>
      </c>
      <c r="I107" s="5"/>
      <c r="J107" s="3" t="s">
        <v>282</v>
      </c>
      <c r="K107">
        <v>1</v>
      </c>
      <c r="L107" s="5">
        <v>170</v>
      </c>
      <c r="M107" s="5">
        <f t="shared" si="3"/>
        <v>170</v>
      </c>
      <c r="N107" s="5">
        <f t="shared" si="4"/>
        <v>1036</v>
      </c>
      <c r="O107" t="s">
        <v>118</v>
      </c>
      <c r="P107" t="s">
        <v>277</v>
      </c>
      <c r="Q107" t="s">
        <v>283</v>
      </c>
      <c r="R107" t="s">
        <v>285</v>
      </c>
    </row>
    <row r="108" spans="1:19" ht="15.75" customHeight="1" x14ac:dyDescent="0.25">
      <c r="A108">
        <f t="shared" si="0"/>
        <v>12</v>
      </c>
      <c r="B108" t="str">
        <f t="shared" si="1"/>
        <v>20230923L</v>
      </c>
      <c r="C108">
        <f t="shared" si="2"/>
        <v>1</v>
      </c>
      <c r="D108" s="4">
        <v>45192</v>
      </c>
      <c r="E108" s="6" t="s">
        <v>30</v>
      </c>
      <c r="F108" t="s">
        <v>400</v>
      </c>
      <c r="G108" t="s">
        <v>287</v>
      </c>
      <c r="H108" t="s">
        <v>2</v>
      </c>
      <c r="I108" s="5">
        <v>42</v>
      </c>
      <c r="J108" t="s">
        <v>166</v>
      </c>
      <c r="K108">
        <v>1</v>
      </c>
      <c r="L108" s="5">
        <v>42</v>
      </c>
      <c r="M108" s="5">
        <f t="shared" si="3"/>
        <v>42</v>
      </c>
      <c r="N108" s="5">
        <f t="shared" si="4"/>
        <v>42</v>
      </c>
      <c r="O108" t="s">
        <v>118</v>
      </c>
      <c r="P108" t="s">
        <v>288</v>
      </c>
      <c r="Q108" t="s">
        <v>289</v>
      </c>
      <c r="R108" t="s">
        <v>290</v>
      </c>
    </row>
    <row r="109" spans="1:19" ht="15.75" customHeight="1" x14ac:dyDescent="0.25">
      <c r="A109">
        <f t="shared" si="0"/>
        <v>13</v>
      </c>
      <c r="B109" t="str">
        <f t="shared" si="1"/>
        <v>20230923M</v>
      </c>
      <c r="C109">
        <f t="shared" si="2"/>
        <v>1</v>
      </c>
      <c r="D109" s="4">
        <v>45192</v>
      </c>
      <c r="E109" s="6" t="s">
        <v>30</v>
      </c>
      <c r="F109" t="s">
        <v>210</v>
      </c>
      <c r="G109" t="s">
        <v>291</v>
      </c>
      <c r="H109" t="s">
        <v>292</v>
      </c>
      <c r="I109" s="5">
        <v>25</v>
      </c>
      <c r="J109" t="s">
        <v>149</v>
      </c>
      <c r="K109">
        <v>1</v>
      </c>
      <c r="L109" s="5">
        <v>22</v>
      </c>
      <c r="M109" s="5">
        <f t="shared" si="3"/>
        <v>22</v>
      </c>
      <c r="N109" s="5">
        <f t="shared" si="4"/>
        <v>22</v>
      </c>
      <c r="O109" t="s">
        <v>118</v>
      </c>
      <c r="P109" t="s">
        <v>212</v>
      </c>
      <c r="Q109" t="s">
        <v>150</v>
      </c>
      <c r="R109" t="s">
        <v>213</v>
      </c>
    </row>
    <row r="110" spans="1:19" ht="15.75" customHeight="1" x14ac:dyDescent="0.25">
      <c r="A110">
        <f t="shared" si="0"/>
        <v>14</v>
      </c>
      <c r="B110" t="str">
        <f t="shared" si="1"/>
        <v>20230923N</v>
      </c>
      <c r="C110">
        <f t="shared" si="2"/>
        <v>1</v>
      </c>
      <c r="D110" s="4">
        <v>45192</v>
      </c>
      <c r="E110" s="6" t="s">
        <v>30</v>
      </c>
      <c r="F110" t="s">
        <v>207</v>
      </c>
      <c r="G110" t="s">
        <v>293</v>
      </c>
      <c r="H110" t="s">
        <v>292</v>
      </c>
      <c r="I110" s="5">
        <v>13</v>
      </c>
      <c r="J110" t="s">
        <v>149</v>
      </c>
      <c r="K110">
        <v>1</v>
      </c>
      <c r="L110" s="5">
        <v>13</v>
      </c>
      <c r="M110" s="5">
        <f t="shared" si="3"/>
        <v>13</v>
      </c>
      <c r="N110" s="5">
        <f t="shared" si="4"/>
        <v>13</v>
      </c>
      <c r="O110" t="s">
        <v>118</v>
      </c>
      <c r="P110" t="s">
        <v>208</v>
      </c>
      <c r="Q110" t="s">
        <v>150</v>
      </c>
      <c r="R110" t="s">
        <v>209</v>
      </c>
    </row>
    <row r="111" spans="1:19" ht="15.75" customHeight="1" x14ac:dyDescent="0.25">
      <c r="A111">
        <f t="shared" si="0"/>
        <v>15</v>
      </c>
      <c r="B111" t="str">
        <f t="shared" si="1"/>
        <v>20230923O</v>
      </c>
      <c r="C111">
        <f t="shared" si="2"/>
        <v>1</v>
      </c>
      <c r="D111" s="4">
        <v>45192</v>
      </c>
      <c r="E111" s="6" t="s">
        <v>30</v>
      </c>
      <c r="F111" t="s">
        <v>147</v>
      </c>
      <c r="G111" t="s">
        <v>294</v>
      </c>
      <c r="H111" t="s">
        <v>2</v>
      </c>
      <c r="I111" s="5">
        <v>14</v>
      </c>
      <c r="J111" t="s">
        <v>149</v>
      </c>
      <c r="K111">
        <v>1</v>
      </c>
      <c r="L111" s="5">
        <v>14</v>
      </c>
      <c r="M111" s="5">
        <f t="shared" si="3"/>
        <v>14</v>
      </c>
      <c r="N111" s="5">
        <f t="shared" si="4"/>
        <v>14</v>
      </c>
      <c r="O111" t="s">
        <v>118</v>
      </c>
      <c r="P111" t="s">
        <v>147</v>
      </c>
      <c r="Q111" t="s">
        <v>150</v>
      </c>
      <c r="R111" t="s">
        <v>206</v>
      </c>
    </row>
    <row r="112" spans="1:19" ht="15.75" customHeight="1" x14ac:dyDescent="0.25">
      <c r="A112">
        <f t="shared" si="0"/>
        <v>1</v>
      </c>
      <c r="B112" t="str">
        <f t="shared" si="1"/>
        <v>20230924A</v>
      </c>
      <c r="C112">
        <f t="shared" si="2"/>
        <v>1</v>
      </c>
      <c r="D112" s="4">
        <v>45193</v>
      </c>
      <c r="E112" s="6" t="s">
        <v>30</v>
      </c>
      <c r="F112" t="s">
        <v>147</v>
      </c>
      <c r="G112" t="s">
        <v>148</v>
      </c>
      <c r="H112" t="s">
        <v>2</v>
      </c>
      <c r="I112" s="5">
        <v>12</v>
      </c>
      <c r="J112" t="s">
        <v>149</v>
      </c>
      <c r="K112">
        <v>1</v>
      </c>
      <c r="L112" s="5">
        <v>12</v>
      </c>
      <c r="M112" s="5">
        <f t="shared" si="3"/>
        <v>12</v>
      </c>
      <c r="N112" s="5">
        <f t="shared" si="4"/>
        <v>12</v>
      </c>
      <c r="O112" t="s">
        <v>118</v>
      </c>
      <c r="P112" t="str">
        <f t="array" ref="P112">INDEX(Items!B$2:B$1090,MATCH($O112,Items!$A$2:$A$1090,0))</f>
        <v xml:space="preserve"> </v>
      </c>
      <c r="Q112" t="s">
        <v>150</v>
      </c>
      <c r="R112" t="s">
        <v>151</v>
      </c>
    </row>
    <row r="113" spans="1:19" ht="15.75" customHeight="1" x14ac:dyDescent="0.25">
      <c r="A113">
        <f t="shared" si="0"/>
        <v>2</v>
      </c>
      <c r="B113" t="str">
        <f t="shared" si="1"/>
        <v>20230924B</v>
      </c>
      <c r="C113">
        <f t="shared" si="2"/>
        <v>1</v>
      </c>
      <c r="D113" s="4">
        <v>45193</v>
      </c>
      <c r="E113" s="6" t="s">
        <v>295</v>
      </c>
      <c r="F113" t="str">
        <f t="array" ref="F113">INDEX(Establishment!B$2:B$1042,MATCH($E113,Establishment!$A$2:$A$1042,0))</f>
        <v>Metro Department</v>
      </c>
      <c r="G113" t="str">
        <f t="array" ref="G113">INDEX(Establishment!C$2:C$1042,MATCH($E113,Establishment!$A$2:$A$1042,0))</f>
        <v>Market Market, BGC</v>
      </c>
      <c r="H113" t="s">
        <v>22</v>
      </c>
      <c r="I113" s="5">
        <v>358</v>
      </c>
      <c r="J113" t="s">
        <v>255</v>
      </c>
      <c r="K113">
        <v>2</v>
      </c>
      <c r="L113" s="5">
        <v>179</v>
      </c>
      <c r="M113" s="5">
        <f t="shared" si="3"/>
        <v>358</v>
      </c>
      <c r="N113" s="5">
        <f t="shared" si="4"/>
        <v>358</v>
      </c>
      <c r="O113" t="s">
        <v>118</v>
      </c>
      <c r="P113" t="s">
        <v>296</v>
      </c>
      <c r="Q113" t="s">
        <v>297</v>
      </c>
      <c r="R113" t="s">
        <v>298</v>
      </c>
    </row>
    <row r="114" spans="1:19" ht="15.75" customHeight="1" x14ac:dyDescent="0.25">
      <c r="A114">
        <f t="shared" si="0"/>
        <v>3</v>
      </c>
      <c r="B114" t="str">
        <f t="shared" si="1"/>
        <v>20230924C</v>
      </c>
      <c r="C114">
        <f t="shared" si="2"/>
        <v>1</v>
      </c>
      <c r="D114" s="4">
        <v>45193</v>
      </c>
      <c r="E114" s="6" t="s">
        <v>199</v>
      </c>
      <c r="F114" t="str">
        <f t="array" ref="F114">INDEX(Establishment!B$2:B$1042,MATCH($E114,Establishment!$A$2:$A$1042,0))</f>
        <v>Metro Grocery</v>
      </c>
      <c r="G114" t="str">
        <f t="array" ref="G114">INDEX(Establishment!C$2:C$1042,MATCH($E114,Establishment!$A$2:$A$1042,0))</f>
        <v>Market Market, BGC</v>
      </c>
      <c r="H114" t="s">
        <v>22</v>
      </c>
      <c r="I114" s="5">
        <v>1287.25</v>
      </c>
      <c r="J114" t="s">
        <v>157</v>
      </c>
      <c r="K114">
        <v>1</v>
      </c>
      <c r="L114" s="5">
        <v>1287.25</v>
      </c>
      <c r="M114" s="5">
        <f t="shared" si="3"/>
        <v>1287.25</v>
      </c>
      <c r="N114" s="5">
        <f t="shared" si="4"/>
        <v>1287.25</v>
      </c>
      <c r="O114" t="s">
        <v>113</v>
      </c>
      <c r="P114" t="str">
        <f t="array" ref="P114">INDEX(Items!B$2:B$1090,MATCH($O114,Items!$A$2:$A$1090,0))</f>
        <v>Items</v>
      </c>
      <c r="Q114" t="str">
        <f t="array" ref="Q114">INDEX(Items!C$2:C$1090,MATCH($O114,Items!$A$2:$A$1090,0))</f>
        <v>Unliquidated</v>
      </c>
      <c r="R114">
        <f t="array" ref="R114">INDEX(Items!D$2:D$1090,MATCH($O114,Items!$A$2:$A$1090,0))</f>
        <v>0</v>
      </c>
    </row>
    <row r="115" spans="1:19" ht="15.75" customHeight="1" x14ac:dyDescent="0.25">
      <c r="A115">
        <f t="shared" si="0"/>
        <v>4</v>
      </c>
      <c r="B115" t="str">
        <f t="shared" si="1"/>
        <v>20230924D</v>
      </c>
      <c r="C115">
        <f t="shared" si="2"/>
        <v>1</v>
      </c>
      <c r="D115" s="4">
        <v>45193</v>
      </c>
      <c r="E115" s="6" t="s">
        <v>299</v>
      </c>
      <c r="F115" t="str">
        <f t="array" ref="F115">INDEX(Establishment!B$2:B$1042,MATCH($E115,Establishment!$A$2:$A$1042,0))</f>
        <v xml:space="preserve">Metro Pharmacy </v>
      </c>
      <c r="G115" t="str">
        <f t="array" ref="G115">INDEX(Establishment!C$2:C$1042,MATCH($E115,Establishment!$A$2:$A$1042,0))</f>
        <v>Market Market, BGC</v>
      </c>
      <c r="H115" t="s">
        <v>22</v>
      </c>
      <c r="I115" s="5">
        <v>1575.35</v>
      </c>
      <c r="J115" t="s">
        <v>58</v>
      </c>
      <c r="K115">
        <v>10</v>
      </c>
      <c r="L115" s="5">
        <v>79.5</v>
      </c>
      <c r="M115" s="5">
        <f t="shared" si="3"/>
        <v>795</v>
      </c>
      <c r="N115" s="5">
        <f t="shared" si="4"/>
        <v>795</v>
      </c>
      <c r="O115" t="s">
        <v>64</v>
      </c>
      <c r="P115" t="str">
        <f t="array" ref="P115">INDEX(Items!B$2:B$1090,MATCH($O115,Items!$A$2:$A$1090,0))</f>
        <v>Empagliflozin Linagliptin</v>
      </c>
      <c r="Q115" t="str">
        <f t="array" ref="Q115">INDEX(Items!C$2:C$1090,MATCH($O115,Items!$A$2:$A$1090,0))</f>
        <v>Glyxambi</v>
      </c>
      <c r="R115" t="str">
        <f t="array" ref="R115">INDEX(Items!D$2:D$1090,MATCH($O115,Items!$A$2:$A$1090,0))</f>
        <v>25mg/5mg</v>
      </c>
    </row>
    <row r="116" spans="1:19" ht="15.75" customHeight="1" x14ac:dyDescent="0.25">
      <c r="A116">
        <f t="shared" si="0"/>
        <v>4</v>
      </c>
      <c r="B116" t="str">
        <f t="shared" si="1"/>
        <v>20230924D</v>
      </c>
      <c r="C116">
        <f t="shared" si="2"/>
        <v>1</v>
      </c>
      <c r="D116" s="4">
        <v>45193</v>
      </c>
      <c r="E116" s="6" t="s">
        <v>299</v>
      </c>
      <c r="F116" t="str">
        <f t="array" ref="F116">INDEX(Establishment!B$2:B$1042,MATCH($E116,Establishment!$A$2:$A$1042,0))</f>
        <v xml:space="preserve">Metro Pharmacy </v>
      </c>
      <c r="G116" t="str">
        <f t="array" ref="G116">INDEX(Establishment!C$2:C$1042,MATCH($E116,Establishment!$A$2:$A$1042,0))</f>
        <v>Market Market, BGC</v>
      </c>
      <c r="I116" s="5"/>
      <c r="J116" t="s">
        <v>58</v>
      </c>
      <c r="K116">
        <v>31</v>
      </c>
      <c r="L116" s="5">
        <v>3.5</v>
      </c>
      <c r="M116" s="5">
        <f t="shared" si="3"/>
        <v>108.5</v>
      </c>
      <c r="N116" s="5">
        <f t="shared" si="4"/>
        <v>903.5</v>
      </c>
      <c r="O116" t="s">
        <v>300</v>
      </c>
      <c r="P116" t="str">
        <f t="array" ref="P116">INDEX(Items!B$2:B$1090,MATCH($O116,Items!$A$2:$A$1090,0))</f>
        <v>Right Med</v>
      </c>
      <c r="Q116" t="str">
        <f t="array" ref="Q116">INDEX(Items!C$2:C$1090,MATCH($O116,Items!$A$2:$A$1090,0))</f>
        <v>Methformin</v>
      </c>
      <c r="R116" t="str">
        <f t="array" ref="R116">INDEX(Items!D$2:D$1090,MATCH($O116,Items!$A$2:$A$1090,0))</f>
        <v>500mg</v>
      </c>
    </row>
    <row r="117" spans="1:19" ht="15.75" customHeight="1" x14ac:dyDescent="0.25">
      <c r="A117">
        <f t="shared" si="0"/>
        <v>4</v>
      </c>
      <c r="B117" t="str">
        <f t="shared" si="1"/>
        <v>20230924D</v>
      </c>
      <c r="C117">
        <f t="shared" si="2"/>
        <v>1</v>
      </c>
      <c r="D117" s="4">
        <v>45193</v>
      </c>
      <c r="E117" s="6" t="s">
        <v>299</v>
      </c>
      <c r="F117" t="str">
        <f t="array" ref="F117">INDEX(Establishment!B$2:B$1042,MATCH($E117,Establishment!$A$2:$A$1042,0))</f>
        <v xml:space="preserve">Metro Pharmacy </v>
      </c>
      <c r="G117" t="str">
        <f t="array" ref="G117">INDEX(Establishment!C$2:C$1042,MATCH($E117,Establishment!$A$2:$A$1042,0))</f>
        <v>Market Market, BGC</v>
      </c>
      <c r="I117" s="5"/>
      <c r="J117" t="s">
        <v>58</v>
      </c>
      <c r="K117">
        <v>6</v>
      </c>
      <c r="L117" s="5">
        <v>3.35</v>
      </c>
      <c r="M117" s="5">
        <f t="shared" si="3"/>
        <v>20.100000000000001</v>
      </c>
      <c r="N117" s="5">
        <f t="shared" si="4"/>
        <v>923.6</v>
      </c>
      <c r="O117" t="s">
        <v>301</v>
      </c>
      <c r="P117" t="str">
        <f t="array" ref="P117">INDEX(Items!B$2:B$1090,MATCH($O117,Items!$A$2:$A$1090,0))</f>
        <v>Unilab</v>
      </c>
      <c r="Q117" t="str">
        <f t="array" ref="Q117">INDEX(Items!C$2:C$1090,MATCH($O117,Items!$A$2:$A$1090,0))</f>
        <v>Aspirin EC</v>
      </c>
      <c r="R117" t="str">
        <f t="array" ref="R117">INDEX(Items!D$2:D$1090,MATCH($O117,Items!$A$2:$A$1090,0))</f>
        <v>80mg</v>
      </c>
    </row>
    <row r="118" spans="1:19" ht="15.75" customHeight="1" x14ac:dyDescent="0.25">
      <c r="A118">
        <f t="shared" si="0"/>
        <v>4</v>
      </c>
      <c r="B118" t="str">
        <f t="shared" si="1"/>
        <v>20230924D</v>
      </c>
      <c r="C118">
        <f t="shared" si="2"/>
        <v>1</v>
      </c>
      <c r="D118" s="4">
        <v>45193</v>
      </c>
      <c r="E118" s="6" t="s">
        <v>299</v>
      </c>
      <c r="F118" t="str">
        <f t="array" ref="F118">INDEX(Establishment!B$2:B$1042,MATCH($E118,Establishment!$A$2:$A$1042,0))</f>
        <v xml:space="preserve">Metro Pharmacy </v>
      </c>
      <c r="G118" t="str">
        <f t="array" ref="G118">INDEX(Establishment!C$2:C$1042,MATCH($E118,Establishment!$A$2:$A$1042,0))</f>
        <v>Market Market, BGC</v>
      </c>
      <c r="I118" s="5"/>
      <c r="J118" t="s">
        <v>58</v>
      </c>
      <c r="K118">
        <v>13</v>
      </c>
      <c r="L118" s="5">
        <v>29.5</v>
      </c>
      <c r="M118" s="5">
        <f t="shared" si="3"/>
        <v>383.5</v>
      </c>
      <c r="N118" s="5">
        <f t="shared" si="4"/>
        <v>1307.0999999999999</v>
      </c>
      <c r="O118" t="s">
        <v>302</v>
      </c>
      <c r="P118" t="str">
        <f t="array" ref="P118">INDEX(Items!B$2:B$1090,MATCH($O118,Items!$A$2:$A$1090,0))</f>
        <v>Rovista</v>
      </c>
      <c r="Q118" t="str">
        <f t="array" ref="Q118">INDEX(Items!C$2:C$1090,MATCH($O118,Items!$A$2:$A$1090,0))</f>
        <v>Rosuvastatin</v>
      </c>
      <c r="R118" t="str">
        <f t="array" ref="R118">INDEX(Items!D$2:D$1090,MATCH($O118,Items!$A$2:$A$1090,0))</f>
        <v>10mg</v>
      </c>
    </row>
    <row r="119" spans="1:19" ht="15.75" customHeight="1" x14ac:dyDescent="0.25">
      <c r="A119">
        <f t="shared" si="0"/>
        <v>4</v>
      </c>
      <c r="B119" t="str">
        <f t="shared" si="1"/>
        <v>20230924D</v>
      </c>
      <c r="C119">
        <f t="shared" si="2"/>
        <v>1</v>
      </c>
      <c r="D119" s="4">
        <v>45193</v>
      </c>
      <c r="E119" s="6" t="s">
        <v>299</v>
      </c>
      <c r="F119" t="str">
        <f t="array" ref="F119">INDEX(Establishment!B$2:B$1042,MATCH($E119,Establishment!$A$2:$A$1042,0))</f>
        <v xml:space="preserve">Metro Pharmacy </v>
      </c>
      <c r="G119" t="str">
        <f t="array" ref="G119">INDEX(Establishment!C$2:C$1042,MATCH($E119,Establishment!$A$2:$A$1042,0))</f>
        <v>Market Market, BGC</v>
      </c>
      <c r="I119" s="5"/>
      <c r="J119" t="s">
        <v>58</v>
      </c>
      <c r="K119">
        <v>1</v>
      </c>
      <c r="L119" s="5">
        <v>70</v>
      </c>
      <c r="M119" s="5">
        <f t="shared" si="3"/>
        <v>70</v>
      </c>
      <c r="N119" s="5">
        <f t="shared" si="4"/>
        <v>1377.1</v>
      </c>
      <c r="O119" t="s">
        <v>303</v>
      </c>
      <c r="P119" t="str">
        <f t="array" ref="P119">INDEX(Items!B$2:B$1090,MATCH($O119,Items!$A$2:$A$1090,0))</f>
        <v>Forti-D</v>
      </c>
      <c r="Q119" t="str">
        <f t="array" ref="Q119">INDEX(Items!C$2:C$1090,MATCH($O119,Items!$A$2:$A$1090,0))</f>
        <v>Colecalciferol (Vitamin D)</v>
      </c>
      <c r="R119" t="str">
        <f t="array" ref="R119">INDEX(Items!D$2:D$1090,MATCH($O119,Items!$A$2:$A$1090,0))</f>
        <v>500UI Soft Gel</v>
      </c>
    </row>
    <row r="120" spans="1:19" ht="15.75" customHeight="1" x14ac:dyDescent="0.25">
      <c r="A120">
        <f t="shared" si="0"/>
        <v>4</v>
      </c>
      <c r="B120" t="str">
        <f t="shared" si="1"/>
        <v>20230924D</v>
      </c>
      <c r="C120">
        <f t="shared" si="2"/>
        <v>1</v>
      </c>
      <c r="D120" s="4">
        <v>45193</v>
      </c>
      <c r="E120" s="6" t="s">
        <v>299</v>
      </c>
      <c r="F120" t="str">
        <f t="array" ref="F120">INDEX(Establishment!B$2:B$1042,MATCH($E120,Establishment!$A$2:$A$1042,0))</f>
        <v xml:space="preserve">Metro Pharmacy </v>
      </c>
      <c r="G120" t="str">
        <f t="array" ref="G120">INDEX(Establishment!C$2:C$1042,MATCH($E120,Establishment!$A$2:$A$1042,0))</f>
        <v>Market Market, BGC</v>
      </c>
      <c r="I120" s="5"/>
      <c r="J120" t="s">
        <v>58</v>
      </c>
      <c r="K120">
        <v>1</v>
      </c>
      <c r="L120" s="5">
        <v>211.25</v>
      </c>
      <c r="M120" s="5">
        <f t="shared" si="3"/>
        <v>211.25</v>
      </c>
      <c r="N120" s="5">
        <f t="shared" si="4"/>
        <v>1588.35</v>
      </c>
      <c r="O120" t="s">
        <v>304</v>
      </c>
      <c r="P120" t="str">
        <f t="array" ref="P120">INDEX(Items!B$2:B$1090,MATCH($O120,Items!$A$2:$A$1090,0))</f>
        <v>Enervon</v>
      </c>
      <c r="Q120" t="str">
        <f t="array" ref="Q120">INDEX(Items!C$2:C$1090,MATCH($O120,Items!$A$2:$A$1090,0))</f>
        <v>Multivitamins</v>
      </c>
      <c r="R120">
        <f t="array" ref="R120">INDEX(Items!D$2:D$1090,MATCH($O120,Items!$A$2:$A$1090,0))</f>
        <v>30</v>
      </c>
      <c r="S120" t="s">
        <v>305</v>
      </c>
    </row>
    <row r="121" spans="1:19" ht="15.75" customHeight="1" x14ac:dyDescent="0.25">
      <c r="A121">
        <f t="shared" si="0"/>
        <v>5</v>
      </c>
      <c r="B121" t="str">
        <f t="shared" si="1"/>
        <v>20230924E</v>
      </c>
      <c r="C121">
        <f t="shared" si="2"/>
        <v>1</v>
      </c>
      <c r="D121" s="4">
        <v>45193</v>
      </c>
      <c r="E121" s="6" t="s">
        <v>30</v>
      </c>
      <c r="F121" t="s">
        <v>306</v>
      </c>
      <c r="G121" t="s">
        <v>199</v>
      </c>
      <c r="H121" t="s">
        <v>2</v>
      </c>
      <c r="I121" s="5"/>
      <c r="J121" t="s">
        <v>133</v>
      </c>
      <c r="K121">
        <v>1</v>
      </c>
      <c r="L121" s="5">
        <v>105</v>
      </c>
      <c r="M121" s="5">
        <f t="shared" si="3"/>
        <v>105</v>
      </c>
      <c r="N121" s="5">
        <f t="shared" si="4"/>
        <v>105</v>
      </c>
      <c r="O121" t="s">
        <v>118</v>
      </c>
      <c r="P121" t="str">
        <f t="array" ref="P121">INDEX(Items!B$2:B$1090,MATCH($O121,Items!$A$2:$A$1090,0))</f>
        <v xml:space="preserve"> </v>
      </c>
      <c r="Q121" t="s">
        <v>307</v>
      </c>
      <c r="R121" t="s">
        <v>308</v>
      </c>
    </row>
    <row r="122" spans="1:19" ht="15.75" customHeight="1" x14ac:dyDescent="0.25">
      <c r="A122">
        <f t="shared" si="0"/>
        <v>6</v>
      </c>
      <c r="B122" t="str">
        <f t="shared" si="1"/>
        <v>20230924F</v>
      </c>
      <c r="C122">
        <f t="shared" si="2"/>
        <v>1</v>
      </c>
      <c r="D122" s="4">
        <v>45193</v>
      </c>
      <c r="E122" s="6" t="s">
        <v>30</v>
      </c>
      <c r="F122" t="s">
        <v>306</v>
      </c>
      <c r="G122" t="s">
        <v>199</v>
      </c>
      <c r="H122" t="s">
        <v>2</v>
      </c>
      <c r="I122" s="5"/>
      <c r="J122" t="s">
        <v>133</v>
      </c>
      <c r="K122">
        <v>1</v>
      </c>
      <c r="L122" s="5">
        <v>79</v>
      </c>
      <c r="M122" s="5">
        <f t="shared" si="3"/>
        <v>79</v>
      </c>
      <c r="N122" s="5">
        <f t="shared" si="4"/>
        <v>79</v>
      </c>
      <c r="O122" t="s">
        <v>118</v>
      </c>
      <c r="P122" t="str">
        <f t="array" ref="P122">INDEX(Items!B$2:B$1090,MATCH($O122,Items!$A$2:$A$1090,0))</f>
        <v xml:space="preserve"> </v>
      </c>
      <c r="Q122" t="s">
        <v>307</v>
      </c>
      <c r="R122" t="s">
        <v>309</v>
      </c>
    </row>
    <row r="123" spans="1:19" ht="15.75" customHeight="1" x14ac:dyDescent="0.25">
      <c r="A123">
        <f t="shared" si="0"/>
        <v>7</v>
      </c>
      <c r="B123" t="str">
        <f t="shared" si="1"/>
        <v>20230924G</v>
      </c>
      <c r="C123">
        <f t="shared" si="2"/>
        <v>1</v>
      </c>
      <c r="D123" s="4">
        <v>45193</v>
      </c>
      <c r="E123" s="6" t="s">
        <v>30</v>
      </c>
      <c r="F123" t="s">
        <v>310</v>
      </c>
      <c r="G123">
        <f t="array" ref="G123">INDEX(Establishment!C$2:C$1042,MATCH($E123,Establishment!$A$2:$A$1042,0))</f>
        <v>0</v>
      </c>
      <c r="H123" t="s">
        <v>20</v>
      </c>
      <c r="I123" s="5"/>
      <c r="J123" t="s">
        <v>133</v>
      </c>
      <c r="K123">
        <v>2</v>
      </c>
      <c r="L123" s="5">
        <v>15</v>
      </c>
      <c r="M123" s="5">
        <f t="shared" si="3"/>
        <v>30</v>
      </c>
      <c r="N123" s="5">
        <f t="shared" si="4"/>
        <v>30</v>
      </c>
      <c r="O123" t="s">
        <v>118</v>
      </c>
      <c r="P123" t="str">
        <f t="array" ref="P123">INDEX(Items!B$2:B$1090,MATCH($O123,Items!$A$2:$A$1090,0))</f>
        <v xml:space="preserve"> </v>
      </c>
      <c r="Q123" t="s">
        <v>181</v>
      </c>
      <c r="R123" t="s">
        <v>227</v>
      </c>
    </row>
    <row r="124" spans="1:19" ht="15.75" customHeight="1" x14ac:dyDescent="0.25">
      <c r="A124">
        <f t="shared" si="0"/>
        <v>8</v>
      </c>
      <c r="B124" t="str">
        <f t="shared" si="1"/>
        <v>20230924H</v>
      </c>
      <c r="C124">
        <f t="shared" si="2"/>
        <v>1</v>
      </c>
      <c r="D124" s="4">
        <v>45193</v>
      </c>
      <c r="E124" s="6" t="s">
        <v>30</v>
      </c>
      <c r="F124" t="s">
        <v>147</v>
      </c>
      <c r="G124" t="s">
        <v>311</v>
      </c>
      <c r="H124" t="s">
        <v>2</v>
      </c>
      <c r="I124" s="5">
        <v>15</v>
      </c>
      <c r="J124" t="s">
        <v>149</v>
      </c>
      <c r="K124">
        <v>1</v>
      </c>
      <c r="L124" s="5">
        <v>12</v>
      </c>
      <c r="M124" s="5">
        <f t="shared" si="3"/>
        <v>12</v>
      </c>
      <c r="N124" s="5">
        <f t="shared" si="4"/>
        <v>12</v>
      </c>
      <c r="O124" t="s">
        <v>118</v>
      </c>
      <c r="P124" t="str">
        <f t="array" ref="P124">INDEX(Items!B$2:B$1090,MATCH($O124,Items!$A$2:$A$1090,0))</f>
        <v xml:space="preserve"> </v>
      </c>
      <c r="Q124" t="s">
        <v>150</v>
      </c>
      <c r="R124" t="s">
        <v>312</v>
      </c>
    </row>
    <row r="125" spans="1:19" ht="15.75" customHeight="1" x14ac:dyDescent="0.25">
      <c r="A125">
        <f t="shared" si="0"/>
        <v>1</v>
      </c>
      <c r="B125" t="str">
        <f t="shared" si="1"/>
        <v>20230925A</v>
      </c>
      <c r="C125">
        <f t="shared" si="2"/>
        <v>1</v>
      </c>
      <c r="D125" s="4">
        <v>45194</v>
      </c>
      <c r="E125" s="6" t="s">
        <v>30</v>
      </c>
      <c r="F125" t="s">
        <v>144</v>
      </c>
      <c r="G125" t="s">
        <v>145</v>
      </c>
      <c r="H125" t="s">
        <v>2</v>
      </c>
      <c r="I125" s="5">
        <v>150</v>
      </c>
      <c r="J125" t="s">
        <v>133</v>
      </c>
      <c r="K125">
        <v>1</v>
      </c>
      <c r="L125" s="5">
        <v>75</v>
      </c>
      <c r="M125" s="5">
        <f t="shared" si="3"/>
        <v>75</v>
      </c>
      <c r="N125" s="5">
        <f t="shared" si="4"/>
        <v>75</v>
      </c>
      <c r="O125" t="s">
        <v>118</v>
      </c>
      <c r="P125" t="str">
        <f t="array" ref="P125">INDEX(Items!B$2:B$1090,MATCH($O125,Items!$A$2:$A$1090,0))</f>
        <v xml:space="preserve"> </v>
      </c>
      <c r="Q125" t="s">
        <v>146</v>
      </c>
      <c r="R125" t="s">
        <v>313</v>
      </c>
    </row>
    <row r="126" spans="1:19" ht="15.75" customHeight="1" x14ac:dyDescent="0.25">
      <c r="A126">
        <f t="shared" si="0"/>
        <v>1</v>
      </c>
      <c r="B126" t="str">
        <f t="shared" si="1"/>
        <v>20230925A</v>
      </c>
      <c r="C126">
        <f t="shared" si="2"/>
        <v>1</v>
      </c>
      <c r="D126" s="4">
        <v>45194</v>
      </c>
      <c r="E126" s="6" t="s">
        <v>30</v>
      </c>
      <c r="F126" t="s">
        <v>144</v>
      </c>
      <c r="G126" t="s">
        <v>145</v>
      </c>
      <c r="I126" s="5"/>
      <c r="J126" t="s">
        <v>133</v>
      </c>
      <c r="K126">
        <v>1</v>
      </c>
      <c r="L126" s="5">
        <v>75</v>
      </c>
      <c r="M126" s="5">
        <f t="shared" si="3"/>
        <v>75</v>
      </c>
      <c r="N126" s="5">
        <f t="shared" si="4"/>
        <v>150</v>
      </c>
      <c r="O126" t="s">
        <v>20</v>
      </c>
      <c r="P126" t="str">
        <f t="array" ref="P126">INDEX(Items!B$2:B$1090,MATCH($O126,Items!$A$2:$A$1090,0))</f>
        <v xml:space="preserve"> </v>
      </c>
      <c r="Q126" t="s">
        <v>146</v>
      </c>
      <c r="R126" t="s">
        <v>159</v>
      </c>
    </row>
    <row r="127" spans="1:19" ht="15.75" customHeight="1" x14ac:dyDescent="0.25">
      <c r="A127">
        <f t="shared" si="0"/>
        <v>2</v>
      </c>
      <c r="B127" t="str">
        <f t="shared" si="1"/>
        <v>20230925B</v>
      </c>
      <c r="C127">
        <f t="shared" si="2"/>
        <v>1</v>
      </c>
      <c r="D127" s="4">
        <v>45194</v>
      </c>
      <c r="E127" s="6" t="s">
        <v>30</v>
      </c>
      <c r="F127" t="s">
        <v>147</v>
      </c>
      <c r="G127" t="s">
        <v>148</v>
      </c>
      <c r="H127" t="s">
        <v>2</v>
      </c>
      <c r="I127" s="5">
        <v>12</v>
      </c>
      <c r="J127" t="s">
        <v>149</v>
      </c>
      <c r="K127">
        <v>1</v>
      </c>
      <c r="L127" s="5">
        <v>12</v>
      </c>
      <c r="M127" s="5">
        <f t="shared" si="3"/>
        <v>12</v>
      </c>
      <c r="N127" s="5">
        <f t="shared" si="4"/>
        <v>12</v>
      </c>
      <c r="O127" t="s">
        <v>118</v>
      </c>
      <c r="P127" t="str">
        <f t="array" ref="P127">INDEX(Items!B$2:B$1090,MATCH($O127,Items!$A$2:$A$1090,0))</f>
        <v xml:space="preserve"> </v>
      </c>
      <c r="Q127" t="s">
        <v>150</v>
      </c>
      <c r="R127" t="s">
        <v>151</v>
      </c>
    </row>
    <row r="128" spans="1:19" ht="15.75" customHeight="1" x14ac:dyDescent="0.25">
      <c r="A128">
        <f t="shared" si="0"/>
        <v>3</v>
      </c>
      <c r="B128" t="str">
        <f t="shared" si="1"/>
        <v>20230925C</v>
      </c>
      <c r="C128">
        <f t="shared" si="2"/>
        <v>1</v>
      </c>
      <c r="D128" s="4">
        <v>45194</v>
      </c>
      <c r="E128" s="6" t="s">
        <v>30</v>
      </c>
      <c r="F128" t="s">
        <v>153</v>
      </c>
      <c r="G128" t="s">
        <v>139</v>
      </c>
      <c r="I128" s="5"/>
      <c r="J128" t="s">
        <v>20</v>
      </c>
      <c r="K128">
        <v>1</v>
      </c>
      <c r="L128" s="5">
        <v>49</v>
      </c>
      <c r="M128" s="5">
        <f t="shared" si="3"/>
        <v>49</v>
      </c>
      <c r="N128" s="5">
        <f t="shared" si="4"/>
        <v>49</v>
      </c>
      <c r="O128" t="s">
        <v>118</v>
      </c>
      <c r="P128" t="s">
        <v>154</v>
      </c>
      <c r="Q128" t="s">
        <v>146</v>
      </c>
      <c r="R128" t="s">
        <v>184</v>
      </c>
    </row>
    <row r="129" spans="1:19" ht="15.75" customHeight="1" x14ac:dyDescent="0.25">
      <c r="A129">
        <f t="shared" si="0"/>
        <v>4</v>
      </c>
      <c r="B129" t="str">
        <f t="shared" si="1"/>
        <v>20230925D</v>
      </c>
      <c r="C129">
        <f t="shared" si="2"/>
        <v>1</v>
      </c>
      <c r="D129" s="4">
        <v>45194</v>
      </c>
      <c r="E129" s="6" t="s">
        <v>295</v>
      </c>
      <c r="F129" t="str">
        <f t="array" ref="F129">INDEX(Establishment!B$2:B$1042,MATCH($E129,Establishment!$A$2:$A$1042,0))</f>
        <v>Metro Department</v>
      </c>
      <c r="G129" t="str">
        <f t="array" ref="G129">INDEX(Establishment!C$2:C$1042,MATCH($E129,Establishment!$A$2:$A$1042,0))</f>
        <v>Market Market, BGC</v>
      </c>
      <c r="H129" t="s">
        <v>22</v>
      </c>
      <c r="I129" s="5">
        <v>362.8</v>
      </c>
      <c r="J129" t="s">
        <v>230</v>
      </c>
      <c r="K129">
        <v>2</v>
      </c>
      <c r="L129" s="5">
        <v>87.8</v>
      </c>
      <c r="M129" s="5">
        <f t="shared" si="3"/>
        <v>175.6</v>
      </c>
      <c r="N129" s="5">
        <f t="shared" si="4"/>
        <v>175.6</v>
      </c>
      <c r="O129" t="s">
        <v>118</v>
      </c>
      <c r="P129" t="s">
        <v>314</v>
      </c>
      <c r="Q129" t="s">
        <v>315</v>
      </c>
      <c r="R129" t="s">
        <v>316</v>
      </c>
    </row>
    <row r="130" spans="1:19" ht="15.75" customHeight="1" x14ac:dyDescent="0.25">
      <c r="A130">
        <f t="shared" si="0"/>
        <v>4</v>
      </c>
      <c r="B130" t="str">
        <f t="shared" si="1"/>
        <v>20230925D</v>
      </c>
      <c r="C130" t="e">
        <f t="shared" si="2"/>
        <v>#N/A</v>
      </c>
      <c r="D130" s="4">
        <v>45194</v>
      </c>
      <c r="E130" s="6" t="s">
        <v>295</v>
      </c>
      <c r="F130" t="str">
        <f t="array" ref="F130">INDEX(Establishment!B$2:B$1042,MATCH($E130,Establishment!$A$2:$A$1042,0))</f>
        <v>Metro Department</v>
      </c>
      <c r="G130" t="str">
        <f t="array" ref="G130">INDEX(Establishment!C$2:C$1042,MATCH($E130,Establishment!$A$2:$A$1042,0))</f>
        <v>Market Market, BGC</v>
      </c>
      <c r="I130" s="5"/>
      <c r="J130" t="s">
        <v>230</v>
      </c>
      <c r="K130">
        <v>1</v>
      </c>
      <c r="L130" s="5">
        <v>20</v>
      </c>
      <c r="M130" s="5">
        <f t="shared" si="3"/>
        <v>20</v>
      </c>
      <c r="N130" s="5">
        <f t="shared" si="4"/>
        <v>195.6</v>
      </c>
      <c r="O130" t="s">
        <v>20</v>
      </c>
      <c r="P130" t="str">
        <f t="array" ref="P130">INDEX(Items!B$2:B$1090,MATCH($O130,Items!$A$2:$A$1090,0))</f>
        <v xml:space="preserve"> </v>
      </c>
      <c r="Q130" t="s">
        <v>317</v>
      </c>
      <c r="R130" t="str">
        <f t="array" ref="R130">INDEX(Items!D$2:D$1090,MATCH($O130,Items!$A$2:$A$1090,0))</f>
        <v xml:space="preserve"> </v>
      </c>
    </row>
    <row r="131" spans="1:19" ht="15.75" customHeight="1" x14ac:dyDescent="0.25">
      <c r="A131">
        <f t="shared" si="0"/>
        <v>4</v>
      </c>
      <c r="B131" t="str">
        <f t="shared" si="1"/>
        <v>20230925D</v>
      </c>
      <c r="C131">
        <f t="shared" si="2"/>
        <v>1</v>
      </c>
      <c r="D131" s="4">
        <v>45194</v>
      </c>
      <c r="E131" s="6" t="s">
        <v>295</v>
      </c>
      <c r="F131" t="str">
        <f t="array" ref="F131">INDEX(Establishment!B$2:B$1042,MATCH($E131,Establishment!$A$2:$A$1042,0))</f>
        <v>Metro Department</v>
      </c>
      <c r="G131" t="str">
        <f t="array" ref="G131">INDEX(Establishment!C$2:C$1042,MATCH($E131,Establishment!$A$2:$A$1042,0))</f>
        <v>Market Market, BGC</v>
      </c>
      <c r="I131" s="5"/>
      <c r="J131" t="s">
        <v>230</v>
      </c>
      <c r="K131">
        <v>1</v>
      </c>
      <c r="L131" s="5">
        <v>275</v>
      </c>
      <c r="M131" s="5">
        <f t="shared" si="3"/>
        <v>275</v>
      </c>
      <c r="N131" s="5">
        <f t="shared" si="4"/>
        <v>470.6</v>
      </c>
      <c r="O131" t="s">
        <v>20</v>
      </c>
      <c r="P131" t="str">
        <f t="array" ref="P131">INDEX(Items!B$2:B$1090,MATCH($O131,Items!$A$2:$A$1090,0))</f>
        <v xml:space="preserve"> </v>
      </c>
      <c r="Q131" t="s">
        <v>318</v>
      </c>
      <c r="R131" t="s">
        <v>319</v>
      </c>
    </row>
    <row r="132" spans="1:19" ht="15.75" customHeight="1" x14ac:dyDescent="0.25">
      <c r="A132">
        <f t="shared" si="0"/>
        <v>5</v>
      </c>
      <c r="B132" t="str">
        <f t="shared" si="1"/>
        <v>20230925E</v>
      </c>
      <c r="C132">
        <f t="shared" si="2"/>
        <v>1</v>
      </c>
      <c r="D132" s="4">
        <v>45194</v>
      </c>
      <c r="E132" s="6" t="s">
        <v>30</v>
      </c>
      <c r="F132" t="s">
        <v>320</v>
      </c>
      <c r="G132" t="s">
        <v>321</v>
      </c>
      <c r="H132" t="s">
        <v>2</v>
      </c>
      <c r="I132" s="5">
        <v>175</v>
      </c>
      <c r="J132" t="s">
        <v>230</v>
      </c>
      <c r="K132">
        <v>1</v>
      </c>
      <c r="L132" s="5">
        <v>155</v>
      </c>
      <c r="M132" s="5">
        <f t="shared" si="3"/>
        <v>155</v>
      </c>
      <c r="N132" s="5">
        <f t="shared" si="4"/>
        <v>155</v>
      </c>
      <c r="O132" t="s">
        <v>20</v>
      </c>
      <c r="P132" t="s">
        <v>322</v>
      </c>
      <c r="Q132" t="s">
        <v>323</v>
      </c>
      <c r="R132" t="str">
        <f t="array" ref="R132">INDEX(Items!D$2:D$1090,MATCH($O132,Items!$A$2:$A$1090,0))</f>
        <v xml:space="preserve"> </v>
      </c>
    </row>
    <row r="133" spans="1:19" ht="15.75" customHeight="1" x14ac:dyDescent="0.25">
      <c r="A133">
        <f t="shared" si="0"/>
        <v>5</v>
      </c>
      <c r="B133" t="str">
        <f t="shared" si="1"/>
        <v>20230925E</v>
      </c>
      <c r="C133">
        <f t="shared" si="2"/>
        <v>1</v>
      </c>
      <c r="D133" s="4">
        <v>45194</v>
      </c>
      <c r="E133" s="6" t="s">
        <v>30</v>
      </c>
      <c r="F133" t="s">
        <v>320</v>
      </c>
      <c r="G133" t="s">
        <v>321</v>
      </c>
      <c r="H133" t="s">
        <v>20</v>
      </c>
      <c r="I133" s="5"/>
      <c r="J133" t="s">
        <v>20</v>
      </c>
      <c r="K133">
        <v>1</v>
      </c>
      <c r="L133" s="5">
        <v>20</v>
      </c>
      <c r="M133" s="5">
        <f t="shared" si="3"/>
        <v>20</v>
      </c>
      <c r="N133" s="5">
        <f t="shared" si="4"/>
        <v>175</v>
      </c>
      <c r="O133" t="s">
        <v>20</v>
      </c>
      <c r="P133" t="s">
        <v>324</v>
      </c>
      <c r="Q133" t="s">
        <v>325</v>
      </c>
      <c r="R133" t="str">
        <f t="array" ref="R133">INDEX(Items!D$2:D$1090,MATCH($O133,Items!$A$2:$A$1090,0))</f>
        <v xml:space="preserve"> </v>
      </c>
    </row>
    <row r="134" spans="1:19" ht="15.75" customHeight="1" x14ac:dyDescent="0.25">
      <c r="A134">
        <f t="shared" si="0"/>
        <v>1</v>
      </c>
      <c r="B134" t="str">
        <f t="shared" si="1"/>
        <v>20230926A</v>
      </c>
      <c r="C134">
        <f t="shared" si="2"/>
        <v>1</v>
      </c>
      <c r="D134" s="4">
        <v>45195</v>
      </c>
      <c r="E134" s="6" t="s">
        <v>30</v>
      </c>
      <c r="F134" t="s">
        <v>144</v>
      </c>
      <c r="G134" t="s">
        <v>145</v>
      </c>
      <c r="I134" s="5"/>
      <c r="J134" t="s">
        <v>133</v>
      </c>
      <c r="K134">
        <v>1</v>
      </c>
      <c r="L134" s="5">
        <v>75</v>
      </c>
      <c r="M134" s="5">
        <f t="shared" si="3"/>
        <v>75</v>
      </c>
      <c r="N134" s="5">
        <f t="shared" si="4"/>
        <v>75</v>
      </c>
      <c r="O134" t="s">
        <v>20</v>
      </c>
      <c r="P134" t="str">
        <f t="array" ref="P134">INDEX(Items!B$2:B$1090,MATCH($O134,Items!$A$2:$A$1090,0))</f>
        <v xml:space="preserve"> </v>
      </c>
      <c r="Q134" t="s">
        <v>146</v>
      </c>
      <c r="R134" t="s">
        <v>326</v>
      </c>
      <c r="S134" t="s">
        <v>327</v>
      </c>
    </row>
    <row r="135" spans="1:19" ht="15.75" customHeight="1" x14ac:dyDescent="0.25">
      <c r="A135">
        <f t="shared" si="0"/>
        <v>2</v>
      </c>
      <c r="B135" t="str">
        <f t="shared" si="1"/>
        <v>20230926B</v>
      </c>
      <c r="C135">
        <f t="shared" si="2"/>
        <v>1</v>
      </c>
      <c r="D135" s="4">
        <v>45195</v>
      </c>
      <c r="E135" s="6" t="s">
        <v>30</v>
      </c>
      <c r="F135" t="s">
        <v>147</v>
      </c>
      <c r="G135" t="s">
        <v>148</v>
      </c>
      <c r="H135" t="s">
        <v>2</v>
      </c>
      <c r="I135" s="5">
        <v>12</v>
      </c>
      <c r="J135" t="s">
        <v>149</v>
      </c>
      <c r="K135">
        <v>1</v>
      </c>
      <c r="L135" s="5">
        <v>12</v>
      </c>
      <c r="M135" s="5">
        <f t="shared" si="3"/>
        <v>12</v>
      </c>
      <c r="N135" s="5">
        <f t="shared" si="4"/>
        <v>12</v>
      </c>
      <c r="O135" t="s">
        <v>118</v>
      </c>
      <c r="P135" t="str">
        <f t="array" ref="P135">INDEX(Items!B$2:B$1090,MATCH($O135,Items!$A$2:$A$1090,0))</f>
        <v xml:space="preserve"> </v>
      </c>
      <c r="Q135" t="s">
        <v>150</v>
      </c>
      <c r="R135" t="s">
        <v>151</v>
      </c>
    </row>
    <row r="136" spans="1:19" ht="15.75" customHeight="1" x14ac:dyDescent="0.25">
      <c r="A136">
        <f t="shared" si="0"/>
        <v>3</v>
      </c>
      <c r="B136" t="str">
        <f t="shared" si="1"/>
        <v>20230926C</v>
      </c>
      <c r="C136">
        <f t="shared" si="2"/>
        <v>1</v>
      </c>
      <c r="D136" s="4">
        <v>45195</v>
      </c>
      <c r="E136" s="6" t="s">
        <v>328</v>
      </c>
      <c r="F136" t="str">
        <f t="array" ref="F136">INDEX(Establishment!B$2:B$1042,MATCH($E136,Establishment!$A$2:$A$1042,0))</f>
        <v>Lawson</v>
      </c>
      <c r="G136" t="str">
        <f t="array" ref="G136">INDEX(Establishment!C$2:C$1042,MATCH($E136,Establishment!$A$2:$A$1042,0))</f>
        <v>Asian Century Center</v>
      </c>
      <c r="H136" t="s">
        <v>2</v>
      </c>
      <c r="I136" s="5">
        <v>81</v>
      </c>
      <c r="J136" t="s">
        <v>133</v>
      </c>
      <c r="K136">
        <v>1</v>
      </c>
      <c r="L136" s="5">
        <v>81</v>
      </c>
      <c r="M136" s="5">
        <f t="shared" si="3"/>
        <v>81</v>
      </c>
      <c r="N136" s="5">
        <f t="shared" si="4"/>
        <v>81</v>
      </c>
      <c r="O136" t="s">
        <v>118</v>
      </c>
      <c r="Q136" t="s">
        <v>146</v>
      </c>
      <c r="R136" t="s">
        <v>329</v>
      </c>
      <c r="S136" t="s">
        <v>330</v>
      </c>
    </row>
    <row r="137" spans="1:19" ht="15.75" customHeight="1" x14ac:dyDescent="0.25">
      <c r="A137">
        <f t="shared" si="0"/>
        <v>4</v>
      </c>
      <c r="B137" t="str">
        <f t="shared" si="1"/>
        <v>20230926D</v>
      </c>
      <c r="C137">
        <f t="shared" si="2"/>
        <v>1</v>
      </c>
      <c r="D137" s="4">
        <v>45195</v>
      </c>
      <c r="E137" s="6" t="s">
        <v>30</v>
      </c>
      <c r="F137" t="s">
        <v>143</v>
      </c>
      <c r="G137" t="s">
        <v>331</v>
      </c>
      <c r="H137" t="s">
        <v>22</v>
      </c>
      <c r="I137" s="5">
        <v>704.5</v>
      </c>
      <c r="J137" t="s">
        <v>58</v>
      </c>
      <c r="K137">
        <v>20</v>
      </c>
      <c r="L137" s="5">
        <v>11.5</v>
      </c>
      <c r="M137" s="5">
        <f t="shared" si="3"/>
        <v>230</v>
      </c>
      <c r="N137" s="5">
        <f t="shared" si="4"/>
        <v>230</v>
      </c>
      <c r="O137" t="s">
        <v>401</v>
      </c>
      <c r="P137" t="e">
        <f t="array" ref="P137">INDEX(Items!B$2:B$1090,MATCH($O137,Items!$A$2:$A$1090,0))</f>
        <v>#N/A</v>
      </c>
      <c r="Q137" t="e">
        <f t="array" ref="Q137">INDEX(Items!C$2:C$1090,MATCH($O137,Items!$A$2:$A$1090,0))</f>
        <v>#N/A</v>
      </c>
      <c r="R137" t="e">
        <f t="array" ref="R137">INDEX(Items!D$2:D$1090,MATCH($O137,Items!$A$2:$A$1090,0))</f>
        <v>#N/A</v>
      </c>
    </row>
    <row r="138" spans="1:19" ht="15.75" customHeight="1" x14ac:dyDescent="0.25">
      <c r="A138" t="e">
        <f t="shared" si="0"/>
        <v>#N/A</v>
      </c>
      <c r="B138" t="e">
        <f t="shared" si="1"/>
        <v>#N/A</v>
      </c>
      <c r="C138" t="e">
        <f t="shared" si="2"/>
        <v>#N/A</v>
      </c>
      <c r="D138" s="4">
        <v>45195</v>
      </c>
      <c r="E138" s="6"/>
      <c r="F138" t="e">
        <f t="array" ref="F138">INDEX(Establishment!B$2:B$1042,MATCH($E138,Establishment!$A$2:$A$1042,0))</f>
        <v>#N/A</v>
      </c>
      <c r="G138" t="e">
        <f t="array" ref="G138">INDEX(Establishment!C$2:C$1042,MATCH($E138,Establishment!$A$2:$A$1042,0))</f>
        <v>#N/A</v>
      </c>
      <c r="H138" t="s">
        <v>20</v>
      </c>
      <c r="I138" s="5"/>
      <c r="J138" t="s">
        <v>20</v>
      </c>
      <c r="K138">
        <v>1</v>
      </c>
      <c r="L138" s="5">
        <v>99</v>
      </c>
      <c r="M138" s="5">
        <f t="shared" si="3"/>
        <v>99</v>
      </c>
      <c r="N138" s="5" t="e">
        <f t="shared" si="4"/>
        <v>#N/A</v>
      </c>
      <c r="O138" t="s">
        <v>20</v>
      </c>
      <c r="P138" t="str">
        <f t="array" ref="P138">INDEX(Items!B$2:B$1090,MATCH($O138,Items!$A$2:$A$1090,0))</f>
        <v xml:space="preserve"> </v>
      </c>
      <c r="Q138" t="str">
        <f t="array" ref="Q138">INDEX(Items!C$2:C$1090,MATCH($O138,Items!$A$2:$A$1090,0))</f>
        <v xml:space="preserve"> </v>
      </c>
      <c r="R138" t="str">
        <f t="array" ref="R138">INDEX(Items!D$2:D$1090,MATCH($O138,Items!$A$2:$A$1090,0))</f>
        <v xml:space="preserve"> </v>
      </c>
    </row>
    <row r="139" spans="1:19" ht="15.75" customHeight="1" x14ac:dyDescent="0.25">
      <c r="A139">
        <f t="shared" si="0"/>
        <v>1</v>
      </c>
      <c r="B139" t="str">
        <f t="shared" si="1"/>
        <v/>
      </c>
      <c r="C139">
        <f t="shared" si="2"/>
        <v>1</v>
      </c>
      <c r="D139" s="4"/>
      <c r="E139" s="6"/>
      <c r="F139" t="e">
        <f t="array" ref="F139">INDEX(Establishment!B$2:B$1042,MATCH($E139,Establishment!$A$2:$A$1042,0))</f>
        <v>#N/A</v>
      </c>
      <c r="G139" t="e">
        <f t="array" ref="G139">INDEX(Establishment!C$2:C$1042,MATCH($E139,Establishment!$A$2:$A$1042,0))</f>
        <v>#N/A</v>
      </c>
      <c r="H139" t="s">
        <v>20</v>
      </c>
      <c r="I139" s="5"/>
      <c r="J139" t="s">
        <v>20</v>
      </c>
      <c r="K139">
        <v>1</v>
      </c>
      <c r="L139" s="5">
        <v>29.5</v>
      </c>
      <c r="M139" s="5">
        <f t="shared" si="3"/>
        <v>29.5</v>
      </c>
      <c r="N139" s="5" t="e">
        <f t="shared" si="4"/>
        <v>#N/A</v>
      </c>
      <c r="O139" t="s">
        <v>20</v>
      </c>
      <c r="P139" t="str">
        <f t="array" ref="P139">INDEX(Items!B$2:B$1090,MATCH($O139,Items!$A$2:$A$1090,0))</f>
        <v xml:space="preserve"> </v>
      </c>
      <c r="Q139" t="str">
        <f t="array" ref="Q139">INDEX(Items!C$2:C$1090,MATCH($O139,Items!$A$2:$A$1090,0))</f>
        <v xml:space="preserve"> </v>
      </c>
      <c r="R139" t="str">
        <f t="array" ref="R139">INDEX(Items!D$2:D$1090,MATCH($O139,Items!$A$2:$A$1090,0))</f>
        <v xml:space="preserve"> </v>
      </c>
    </row>
    <row r="140" spans="1:19" ht="15.75" customHeight="1" x14ac:dyDescent="0.25">
      <c r="A140">
        <f t="shared" si="0"/>
        <v>1</v>
      </c>
      <c r="B140" t="str">
        <f t="shared" si="1"/>
        <v/>
      </c>
      <c r="C140">
        <f t="shared" si="2"/>
        <v>1</v>
      </c>
      <c r="D140" s="4"/>
      <c r="E140" s="6"/>
      <c r="F140" t="e">
        <f t="array" ref="F140">INDEX(Establishment!B$2:B$1042,MATCH($E140,Establishment!$A$2:$A$1042,0))</f>
        <v>#N/A</v>
      </c>
      <c r="G140" t="e">
        <f t="array" ref="G140">INDEX(Establishment!C$2:C$1042,MATCH($E140,Establishment!$A$2:$A$1042,0))</f>
        <v>#N/A</v>
      </c>
      <c r="H140" t="s">
        <v>20</v>
      </c>
      <c r="I140" s="5"/>
      <c r="J140" t="s">
        <v>20</v>
      </c>
      <c r="K140">
        <v>16</v>
      </c>
      <c r="L140" s="5">
        <v>17.25</v>
      </c>
      <c r="M140" s="5">
        <f t="shared" si="3"/>
        <v>276</v>
      </c>
      <c r="N140" s="5" t="e">
        <f t="shared" si="4"/>
        <v>#N/A</v>
      </c>
      <c r="O140" t="s">
        <v>20</v>
      </c>
      <c r="P140" t="str">
        <f t="array" ref="P140">INDEX(Items!B$2:B$1090,MATCH($O140,Items!$A$2:$A$1090,0))</f>
        <v xml:space="preserve"> </v>
      </c>
      <c r="Q140" t="str">
        <f t="array" ref="Q140">INDEX(Items!C$2:C$1090,MATCH($O140,Items!$A$2:$A$1090,0))</f>
        <v xml:space="preserve"> </v>
      </c>
      <c r="R140" t="str">
        <f t="array" ref="R140">INDEX(Items!D$2:D$1090,MATCH($O140,Items!$A$2:$A$1090,0))</f>
        <v xml:space="preserve"> </v>
      </c>
    </row>
    <row r="141" spans="1:19" ht="15.75" customHeight="1" x14ac:dyDescent="0.25">
      <c r="A141">
        <f t="shared" si="0"/>
        <v>1</v>
      </c>
      <c r="B141" t="str">
        <f t="shared" si="1"/>
        <v/>
      </c>
      <c r="C141">
        <f t="shared" si="2"/>
        <v>1</v>
      </c>
      <c r="D141" s="4"/>
      <c r="E141" s="6"/>
      <c r="F141" t="e">
        <f t="array" ref="F141">INDEX(Establishment!B$2:B$1042,MATCH($E141,Establishment!$A$2:$A$1042,0))</f>
        <v>#N/A</v>
      </c>
      <c r="G141" t="e">
        <f t="array" ref="G141">INDEX(Establishment!C$2:C$1042,MATCH($E141,Establishment!$A$2:$A$1042,0))</f>
        <v>#N/A</v>
      </c>
      <c r="H141" t="s">
        <v>20</v>
      </c>
      <c r="I141" s="5"/>
      <c r="J141" t="s">
        <v>20</v>
      </c>
      <c r="K141">
        <v>1</v>
      </c>
      <c r="L141" s="5">
        <v>70</v>
      </c>
      <c r="M141" s="5">
        <f t="shared" si="3"/>
        <v>70</v>
      </c>
      <c r="N141" s="5" t="e">
        <f t="shared" si="4"/>
        <v>#N/A</v>
      </c>
      <c r="O141" t="s">
        <v>20</v>
      </c>
      <c r="P141" t="str">
        <f t="array" ref="P141">INDEX(Items!B$2:B$1090,MATCH($O141,Items!$A$2:$A$1090,0))</f>
        <v xml:space="preserve"> </v>
      </c>
      <c r="Q141" t="str">
        <f t="array" ref="Q141">INDEX(Items!C$2:C$1090,MATCH($O141,Items!$A$2:$A$1090,0))</f>
        <v xml:space="preserve"> </v>
      </c>
      <c r="R141" t="str">
        <f t="array" ref="R141">INDEX(Items!D$2:D$1090,MATCH($O141,Items!$A$2:$A$1090,0))</f>
        <v xml:space="preserve"> </v>
      </c>
    </row>
    <row r="142" spans="1:19" ht="15.75" customHeight="1" x14ac:dyDescent="0.25">
      <c r="A142">
        <f t="shared" si="0"/>
        <v>1</v>
      </c>
      <c r="B142" t="str">
        <f t="shared" si="1"/>
        <v/>
      </c>
      <c r="C142">
        <f t="shared" si="2"/>
        <v>1</v>
      </c>
      <c r="D142" s="4"/>
      <c r="E142" s="6"/>
      <c r="F142" t="e">
        <f t="array" ref="F142">INDEX(Establishment!B$2:B$1042,MATCH($E142,Establishment!$A$2:$A$1042,0))</f>
        <v>#N/A</v>
      </c>
      <c r="G142" t="e">
        <f t="array" ref="G142">INDEX(Establishment!C$2:C$1042,MATCH($E142,Establishment!$A$2:$A$1042,0))</f>
        <v>#N/A</v>
      </c>
      <c r="H142" t="s">
        <v>20</v>
      </c>
      <c r="I142" s="5"/>
      <c r="J142" t="s">
        <v>20</v>
      </c>
      <c r="L142" s="5"/>
      <c r="M142" s="5">
        <f t="shared" si="3"/>
        <v>0</v>
      </c>
      <c r="N142" s="5" t="e">
        <f t="shared" si="4"/>
        <v>#N/A</v>
      </c>
      <c r="O142" t="s">
        <v>20</v>
      </c>
      <c r="P142" t="str">
        <f t="array" ref="P142">INDEX(Items!B$2:B$1090,MATCH($O142,Items!$A$2:$A$1090,0))</f>
        <v xml:space="preserve"> </v>
      </c>
      <c r="Q142" t="str">
        <f t="array" ref="Q142">INDEX(Items!C$2:C$1090,MATCH($O142,Items!$A$2:$A$1090,0))</f>
        <v xml:space="preserve"> </v>
      </c>
      <c r="R142" t="str">
        <f t="array" ref="R142">INDEX(Items!D$2:D$1090,MATCH($O142,Items!$A$2:$A$1090,0))</f>
        <v xml:space="preserve"> </v>
      </c>
    </row>
    <row r="143" spans="1:19" ht="15.75" customHeight="1" x14ac:dyDescent="0.25">
      <c r="A143">
        <f t="shared" si="0"/>
        <v>1</v>
      </c>
      <c r="B143" t="str">
        <f t="shared" si="1"/>
        <v/>
      </c>
      <c r="C143">
        <f t="shared" si="2"/>
        <v>1</v>
      </c>
      <c r="D143" s="4"/>
      <c r="E143" s="6"/>
      <c r="F143" t="e">
        <f t="array" ref="F143">INDEX(Establishment!B$2:B$1042,MATCH($E143,Establishment!$A$2:$A$1042,0))</f>
        <v>#N/A</v>
      </c>
      <c r="G143" t="e">
        <f t="array" ref="G143">INDEX(Establishment!C$2:C$1042,MATCH($E143,Establishment!$A$2:$A$1042,0))</f>
        <v>#N/A</v>
      </c>
      <c r="H143" t="s">
        <v>20</v>
      </c>
      <c r="I143" s="5"/>
      <c r="J143" t="s">
        <v>20</v>
      </c>
      <c r="L143" s="5"/>
      <c r="M143" s="5">
        <f t="shared" si="3"/>
        <v>0</v>
      </c>
      <c r="N143" s="5" t="e">
        <f t="shared" si="4"/>
        <v>#N/A</v>
      </c>
      <c r="O143" t="s">
        <v>20</v>
      </c>
      <c r="P143" t="str">
        <f t="array" ref="P143">INDEX(Items!B$2:B$1090,MATCH($O143,Items!$A$2:$A$1090,0))</f>
        <v xml:space="preserve"> </v>
      </c>
      <c r="Q143" t="str">
        <f t="array" ref="Q143">INDEX(Items!C$2:C$1090,MATCH($O143,Items!$A$2:$A$1090,0))</f>
        <v xml:space="preserve"> </v>
      </c>
      <c r="R143" t="str">
        <f t="array" ref="R143">INDEX(Items!D$2:D$1090,MATCH($O143,Items!$A$2:$A$1090,0))</f>
        <v xml:space="preserve"> </v>
      </c>
    </row>
    <row r="144" spans="1:19" ht="15.75" customHeight="1" x14ac:dyDescent="0.25">
      <c r="A144">
        <f t="shared" si="0"/>
        <v>1</v>
      </c>
      <c r="B144" t="str">
        <f t="shared" si="1"/>
        <v/>
      </c>
      <c r="C144">
        <f t="shared" si="2"/>
        <v>1</v>
      </c>
      <c r="D144" s="4"/>
      <c r="E144" s="6"/>
      <c r="F144" t="e">
        <f t="array" ref="F144">INDEX(Establishment!B$2:B$1042,MATCH($E144,Establishment!$A$2:$A$1042,0))</f>
        <v>#N/A</v>
      </c>
      <c r="G144" t="e">
        <f t="array" ref="G144">INDEX(Establishment!C$2:C$1042,MATCH($E144,Establishment!$A$2:$A$1042,0))</f>
        <v>#N/A</v>
      </c>
      <c r="H144" t="s">
        <v>20</v>
      </c>
      <c r="I144" s="5"/>
      <c r="J144" t="s">
        <v>20</v>
      </c>
      <c r="L144" s="5"/>
      <c r="M144" s="5">
        <f t="shared" si="3"/>
        <v>0</v>
      </c>
      <c r="N144" s="5" t="e">
        <f t="shared" si="4"/>
        <v>#N/A</v>
      </c>
      <c r="O144" t="s">
        <v>20</v>
      </c>
      <c r="P144" t="str">
        <f t="array" ref="P144">INDEX(Items!B$2:B$1090,MATCH($O144,Items!$A$2:$A$1090,0))</f>
        <v xml:space="preserve"> </v>
      </c>
      <c r="Q144" t="str">
        <f t="array" ref="Q144">INDEX(Items!C$2:C$1090,MATCH($O144,Items!$A$2:$A$1090,0))</f>
        <v xml:space="preserve"> </v>
      </c>
      <c r="R144" t="str">
        <f t="array" ref="R144">INDEX(Items!D$2:D$1090,MATCH($O144,Items!$A$2:$A$1090,0))</f>
        <v xml:space="preserve"> </v>
      </c>
    </row>
    <row r="145" spans="1:18" ht="15.75" customHeight="1" x14ac:dyDescent="0.25">
      <c r="A145">
        <f t="shared" si="0"/>
        <v>1</v>
      </c>
      <c r="B145" t="str">
        <f t="shared" si="1"/>
        <v/>
      </c>
      <c r="C145">
        <f t="shared" si="2"/>
        <v>1</v>
      </c>
      <c r="D145" s="4"/>
      <c r="E145" s="6"/>
      <c r="F145" t="e">
        <f t="array" ref="F145">INDEX(Establishment!B$2:B$1042,MATCH($E145,Establishment!$A$2:$A$1042,0))</f>
        <v>#N/A</v>
      </c>
      <c r="G145" t="e">
        <f t="array" ref="G145">INDEX(Establishment!C$2:C$1042,MATCH($E145,Establishment!$A$2:$A$1042,0))</f>
        <v>#N/A</v>
      </c>
      <c r="H145" t="s">
        <v>20</v>
      </c>
      <c r="I145" s="5"/>
      <c r="J145" t="s">
        <v>20</v>
      </c>
      <c r="L145" s="5"/>
      <c r="M145" s="5">
        <f t="shared" si="3"/>
        <v>0</v>
      </c>
      <c r="N145" s="5" t="e">
        <f t="shared" si="4"/>
        <v>#N/A</v>
      </c>
      <c r="O145" t="s">
        <v>20</v>
      </c>
      <c r="P145" t="str">
        <f t="array" ref="P145">INDEX(Items!B$2:B$1090,MATCH($O145,Items!$A$2:$A$1090,0))</f>
        <v xml:space="preserve"> </v>
      </c>
      <c r="Q145" t="str">
        <f t="array" ref="Q145">INDEX(Items!C$2:C$1090,MATCH($O145,Items!$A$2:$A$1090,0))</f>
        <v xml:space="preserve"> </v>
      </c>
      <c r="R145" t="str">
        <f t="array" ref="R145">INDEX(Items!D$2:D$1090,MATCH($O145,Items!$A$2:$A$1090,0))</f>
        <v xml:space="preserve"> </v>
      </c>
    </row>
    <row r="146" spans="1:18" ht="15.75" customHeight="1" x14ac:dyDescent="0.25">
      <c r="A146">
        <f t="shared" si="0"/>
        <v>1</v>
      </c>
      <c r="B146" t="str">
        <f t="shared" si="1"/>
        <v/>
      </c>
      <c r="C146">
        <f t="shared" si="2"/>
        <v>1</v>
      </c>
      <c r="D146" s="4"/>
      <c r="E146" s="6"/>
      <c r="F146" t="e">
        <f t="array" ref="F146">INDEX(Establishment!B$2:B$1042,MATCH($E146,Establishment!$A$2:$A$1042,0))</f>
        <v>#N/A</v>
      </c>
      <c r="G146" t="e">
        <f t="array" ref="G146">INDEX(Establishment!C$2:C$1042,MATCH($E146,Establishment!$A$2:$A$1042,0))</f>
        <v>#N/A</v>
      </c>
      <c r="H146" t="s">
        <v>20</v>
      </c>
      <c r="I146" s="5"/>
      <c r="J146" t="s">
        <v>20</v>
      </c>
      <c r="L146" s="5"/>
      <c r="M146" s="5">
        <f t="shared" si="3"/>
        <v>0</v>
      </c>
      <c r="N146" s="5" t="e">
        <f t="shared" si="4"/>
        <v>#N/A</v>
      </c>
      <c r="O146" t="s">
        <v>20</v>
      </c>
      <c r="P146" t="str">
        <f t="array" ref="P146">INDEX(Items!B$2:B$1090,MATCH($O146,Items!$A$2:$A$1090,0))</f>
        <v xml:space="preserve"> </v>
      </c>
      <c r="Q146" t="str">
        <f t="array" ref="Q146">INDEX(Items!C$2:C$1090,MATCH($O146,Items!$A$2:$A$1090,0))</f>
        <v xml:space="preserve"> </v>
      </c>
      <c r="R146" t="str">
        <f t="array" ref="R146">INDEX(Items!D$2:D$1090,MATCH($O146,Items!$A$2:$A$1090,0))</f>
        <v xml:space="preserve"> </v>
      </c>
    </row>
    <row r="147" spans="1:18" ht="15.75" customHeight="1" x14ac:dyDescent="0.25">
      <c r="A147">
        <f t="shared" si="0"/>
        <v>1</v>
      </c>
      <c r="B147" t="str">
        <f t="shared" si="1"/>
        <v/>
      </c>
      <c r="C147">
        <f t="shared" si="2"/>
        <v>1</v>
      </c>
      <c r="D147" s="4"/>
      <c r="E147" s="6"/>
      <c r="F147" t="e">
        <f t="array" ref="F147">INDEX(Establishment!B$2:B$1042,MATCH($E147,Establishment!$A$2:$A$1042,0))</f>
        <v>#N/A</v>
      </c>
      <c r="G147" t="e">
        <f t="array" ref="G147">INDEX(Establishment!C$2:C$1042,MATCH($E147,Establishment!$A$2:$A$1042,0))</f>
        <v>#N/A</v>
      </c>
      <c r="H147" t="s">
        <v>20</v>
      </c>
      <c r="I147" s="5"/>
      <c r="J147" t="s">
        <v>20</v>
      </c>
      <c r="L147" s="5"/>
      <c r="M147" s="5">
        <f t="shared" si="3"/>
        <v>0</v>
      </c>
      <c r="N147" s="5" t="e">
        <f t="shared" si="4"/>
        <v>#N/A</v>
      </c>
      <c r="O147" t="s">
        <v>20</v>
      </c>
      <c r="P147" t="str">
        <f t="array" ref="P147">INDEX(Items!B$2:B$1090,MATCH($O147,Items!$A$2:$A$1090,0))</f>
        <v xml:space="preserve"> </v>
      </c>
      <c r="Q147" t="str">
        <f t="array" ref="Q147">INDEX(Items!C$2:C$1090,MATCH($O147,Items!$A$2:$A$1090,0))</f>
        <v xml:space="preserve"> </v>
      </c>
      <c r="R147" t="str">
        <f t="array" ref="R147">INDEX(Items!D$2:D$1090,MATCH($O147,Items!$A$2:$A$1090,0))</f>
        <v xml:space="preserve"> </v>
      </c>
    </row>
    <row r="148" spans="1:18" ht="15.75" customHeight="1" x14ac:dyDescent="0.25">
      <c r="A148">
        <f t="shared" si="0"/>
        <v>1</v>
      </c>
      <c r="B148" t="str">
        <f t="shared" si="1"/>
        <v/>
      </c>
      <c r="C148">
        <f t="shared" si="2"/>
        <v>1</v>
      </c>
      <c r="D148" s="4"/>
      <c r="E148" s="6"/>
      <c r="F148" t="e">
        <f t="array" ref="F148">INDEX(Establishment!B$2:B$1042,MATCH($E148,Establishment!$A$2:$A$1042,0))</f>
        <v>#N/A</v>
      </c>
      <c r="G148" t="e">
        <f t="array" ref="G148">INDEX(Establishment!C$2:C$1042,MATCH($E148,Establishment!$A$2:$A$1042,0))</f>
        <v>#N/A</v>
      </c>
      <c r="H148" t="s">
        <v>20</v>
      </c>
      <c r="I148" s="5"/>
      <c r="J148" t="s">
        <v>20</v>
      </c>
      <c r="L148" s="5"/>
      <c r="M148" s="5">
        <f t="shared" si="3"/>
        <v>0</v>
      </c>
      <c r="N148" s="5" t="e">
        <f t="shared" si="4"/>
        <v>#N/A</v>
      </c>
      <c r="O148" t="s">
        <v>20</v>
      </c>
      <c r="P148" t="str">
        <f t="array" ref="P148">INDEX(Items!B$2:B$1090,MATCH($O148,Items!$A$2:$A$1090,0))</f>
        <v xml:space="preserve"> </v>
      </c>
      <c r="Q148" t="str">
        <f t="array" ref="Q148">INDEX(Items!C$2:C$1090,MATCH($O148,Items!$A$2:$A$1090,0))</f>
        <v xml:space="preserve"> </v>
      </c>
      <c r="R148" t="str">
        <f t="array" ref="R148">INDEX(Items!D$2:D$1090,MATCH($O148,Items!$A$2:$A$1090,0))</f>
        <v xml:space="preserve"> </v>
      </c>
    </row>
    <row r="149" spans="1:18" ht="15.75" customHeight="1" x14ac:dyDescent="0.25">
      <c r="A149">
        <f t="shared" si="0"/>
        <v>1</v>
      </c>
      <c r="B149" t="str">
        <f t="shared" si="1"/>
        <v/>
      </c>
      <c r="C149">
        <f t="shared" si="2"/>
        <v>1</v>
      </c>
      <c r="D149" s="4"/>
      <c r="E149" s="6"/>
      <c r="F149" t="e">
        <f t="array" ref="F149">INDEX(Establishment!B$2:B$1042,MATCH($E149,Establishment!$A$2:$A$1042,0))</f>
        <v>#N/A</v>
      </c>
      <c r="G149" t="e">
        <f t="array" ref="G149">INDEX(Establishment!C$2:C$1042,MATCH($E149,Establishment!$A$2:$A$1042,0))</f>
        <v>#N/A</v>
      </c>
      <c r="H149" t="s">
        <v>20</v>
      </c>
      <c r="I149" s="5"/>
      <c r="J149" t="s">
        <v>20</v>
      </c>
      <c r="L149" s="5"/>
      <c r="M149" s="5">
        <f t="shared" si="3"/>
        <v>0</v>
      </c>
      <c r="N149" s="5" t="e">
        <f t="shared" si="4"/>
        <v>#N/A</v>
      </c>
      <c r="O149" t="s">
        <v>20</v>
      </c>
      <c r="P149" t="str">
        <f t="array" ref="P149">INDEX(Items!B$2:B$1090,MATCH($O149,Items!$A$2:$A$1090,0))</f>
        <v xml:space="preserve"> </v>
      </c>
      <c r="Q149" t="str">
        <f t="array" ref="Q149">INDEX(Items!C$2:C$1090,MATCH($O149,Items!$A$2:$A$1090,0))</f>
        <v xml:space="preserve"> </v>
      </c>
      <c r="R149" t="str">
        <f t="array" ref="R149">INDEX(Items!D$2:D$1090,MATCH($O149,Items!$A$2:$A$1090,0))</f>
        <v xml:space="preserve"> </v>
      </c>
    </row>
    <row r="150" spans="1:18" ht="15.75" customHeight="1" x14ac:dyDescent="0.25">
      <c r="A150">
        <f t="shared" si="0"/>
        <v>1</v>
      </c>
      <c r="B150" t="str">
        <f t="shared" si="1"/>
        <v/>
      </c>
      <c r="C150">
        <f t="shared" si="2"/>
        <v>1</v>
      </c>
      <c r="D150" s="4"/>
      <c r="E150" s="6"/>
      <c r="F150" t="e">
        <f t="array" ref="F150">INDEX(Establishment!B$2:B$1042,MATCH($E150,Establishment!$A$2:$A$1042,0))</f>
        <v>#N/A</v>
      </c>
      <c r="G150" t="e">
        <f t="array" ref="G150">INDEX(Establishment!C$2:C$1042,MATCH($E150,Establishment!$A$2:$A$1042,0))</f>
        <v>#N/A</v>
      </c>
      <c r="H150" t="s">
        <v>20</v>
      </c>
      <c r="I150" s="5"/>
      <c r="J150" t="s">
        <v>20</v>
      </c>
      <c r="L150" s="5"/>
      <c r="M150" s="5">
        <f t="shared" si="3"/>
        <v>0</v>
      </c>
      <c r="N150" s="5" t="e">
        <f t="shared" si="4"/>
        <v>#N/A</v>
      </c>
      <c r="O150" t="s">
        <v>20</v>
      </c>
      <c r="P150" t="str">
        <f t="array" ref="P150">INDEX(Items!B$2:B$1090,MATCH($O150,Items!$A$2:$A$1090,0))</f>
        <v xml:space="preserve"> </v>
      </c>
      <c r="Q150" t="str">
        <f t="array" ref="Q150">INDEX(Items!C$2:C$1090,MATCH($O150,Items!$A$2:$A$1090,0))</f>
        <v xml:space="preserve"> </v>
      </c>
      <c r="R150" t="str">
        <f t="array" ref="R150">INDEX(Items!D$2:D$1090,MATCH($O150,Items!$A$2:$A$1090,0))</f>
        <v xml:space="preserve"> </v>
      </c>
    </row>
    <row r="151" spans="1:18" ht="15.75" customHeight="1" x14ac:dyDescent="0.25">
      <c r="A151">
        <f t="shared" si="0"/>
        <v>1</v>
      </c>
      <c r="B151" t="str">
        <f t="shared" si="1"/>
        <v/>
      </c>
      <c r="C151">
        <f t="shared" si="2"/>
        <v>1</v>
      </c>
      <c r="D151" s="4"/>
      <c r="E151" s="6"/>
      <c r="F151" t="e">
        <f t="array" ref="F151">INDEX(Establishment!B$2:B$1042,MATCH($E151,Establishment!$A$2:$A$1042,0))</f>
        <v>#N/A</v>
      </c>
      <c r="G151" t="e">
        <f t="array" ref="G151">INDEX(Establishment!C$2:C$1042,MATCH($E151,Establishment!$A$2:$A$1042,0))</f>
        <v>#N/A</v>
      </c>
      <c r="H151" t="s">
        <v>20</v>
      </c>
      <c r="I151" s="5"/>
      <c r="J151" t="s">
        <v>20</v>
      </c>
      <c r="L151" s="5"/>
      <c r="M151" s="5">
        <f t="shared" si="3"/>
        <v>0</v>
      </c>
      <c r="N151" s="5" t="e">
        <f t="shared" si="4"/>
        <v>#N/A</v>
      </c>
      <c r="O151" t="s">
        <v>20</v>
      </c>
      <c r="P151" t="str">
        <f t="array" ref="P151">INDEX(Items!B$2:B$1090,MATCH($O151,Items!$A$2:$A$1090,0))</f>
        <v xml:space="preserve"> </v>
      </c>
      <c r="Q151" t="str">
        <f t="array" ref="Q151">INDEX(Items!C$2:C$1090,MATCH($O151,Items!$A$2:$A$1090,0))</f>
        <v xml:space="preserve"> </v>
      </c>
      <c r="R151" t="str">
        <f t="array" ref="R151">INDEX(Items!D$2:D$1090,MATCH($O151,Items!$A$2:$A$1090,0))</f>
        <v xml:space="preserve"> </v>
      </c>
    </row>
    <row r="152" spans="1:18" ht="15.75" customHeight="1" x14ac:dyDescent="0.25">
      <c r="A152">
        <f t="shared" si="0"/>
        <v>1</v>
      </c>
      <c r="B152" t="str">
        <f t="shared" si="1"/>
        <v/>
      </c>
      <c r="C152">
        <f t="shared" si="2"/>
        <v>1</v>
      </c>
      <c r="D152" s="4"/>
      <c r="E152" s="6"/>
      <c r="F152" t="e">
        <f t="array" ref="F152">INDEX(Establishment!B$2:B$1042,MATCH($E152,Establishment!$A$2:$A$1042,0))</f>
        <v>#N/A</v>
      </c>
      <c r="G152" t="e">
        <f t="array" ref="G152">INDEX(Establishment!C$2:C$1042,MATCH($E152,Establishment!$A$2:$A$1042,0))</f>
        <v>#N/A</v>
      </c>
      <c r="H152" t="s">
        <v>20</v>
      </c>
      <c r="I152" s="5"/>
      <c r="J152" t="s">
        <v>20</v>
      </c>
      <c r="L152" s="5"/>
      <c r="M152" s="5">
        <f t="shared" si="3"/>
        <v>0</v>
      </c>
      <c r="N152" s="5" t="e">
        <f t="shared" si="4"/>
        <v>#N/A</v>
      </c>
      <c r="O152" t="s">
        <v>20</v>
      </c>
      <c r="P152" t="str">
        <f t="array" ref="P152">INDEX(Items!B$2:B$1090,MATCH($O152,Items!$A$2:$A$1090,0))</f>
        <v xml:space="preserve"> </v>
      </c>
      <c r="Q152" t="str">
        <f t="array" ref="Q152">INDEX(Items!C$2:C$1090,MATCH($O152,Items!$A$2:$A$1090,0))</f>
        <v xml:space="preserve"> </v>
      </c>
      <c r="R152" t="str">
        <f t="array" ref="R152">INDEX(Items!D$2:D$1090,MATCH($O152,Items!$A$2:$A$1090,0))</f>
        <v xml:space="preserve"> </v>
      </c>
    </row>
    <row r="153" spans="1:18" ht="15.75" customHeight="1" x14ac:dyDescent="0.25">
      <c r="A153">
        <f t="shared" si="0"/>
        <v>1</v>
      </c>
      <c r="B153" t="str">
        <f t="shared" si="1"/>
        <v/>
      </c>
      <c r="C153">
        <f t="shared" si="2"/>
        <v>1</v>
      </c>
      <c r="D153" s="4"/>
      <c r="E153" s="6"/>
      <c r="F153" t="e">
        <f t="array" ref="F153">INDEX(Establishment!B$2:B$1042,MATCH($E153,Establishment!$A$2:$A$1042,0))</f>
        <v>#N/A</v>
      </c>
      <c r="G153" t="e">
        <f t="array" ref="G153">INDEX(Establishment!C$2:C$1042,MATCH($E153,Establishment!$A$2:$A$1042,0))</f>
        <v>#N/A</v>
      </c>
      <c r="H153" t="s">
        <v>20</v>
      </c>
      <c r="I153" s="5"/>
      <c r="J153" t="s">
        <v>20</v>
      </c>
      <c r="L153" s="5"/>
      <c r="M153" s="5">
        <f t="shared" si="3"/>
        <v>0</v>
      </c>
      <c r="N153" s="5" t="e">
        <f t="shared" si="4"/>
        <v>#N/A</v>
      </c>
      <c r="O153" t="s">
        <v>20</v>
      </c>
      <c r="P153" t="str">
        <f t="array" ref="P153">INDEX(Items!B$2:B$1090,MATCH($O153,Items!$A$2:$A$1090,0))</f>
        <v xml:space="preserve"> </v>
      </c>
      <c r="Q153" t="str">
        <f t="array" ref="Q153">INDEX(Items!C$2:C$1090,MATCH($O153,Items!$A$2:$A$1090,0))</f>
        <v xml:space="preserve"> </v>
      </c>
      <c r="R153" t="str">
        <f t="array" ref="R153">INDEX(Items!D$2:D$1090,MATCH($O153,Items!$A$2:$A$1090,0))</f>
        <v xml:space="preserve"> </v>
      </c>
    </row>
    <row r="154" spans="1:18" ht="15.75" customHeight="1" x14ac:dyDescent="0.25">
      <c r="A154">
        <f t="shared" si="0"/>
        <v>1</v>
      </c>
      <c r="B154" t="str">
        <f t="shared" si="1"/>
        <v/>
      </c>
      <c r="C154">
        <f t="shared" si="2"/>
        <v>1</v>
      </c>
      <c r="D154" s="4"/>
      <c r="E154" s="6"/>
      <c r="F154" t="e">
        <f t="array" ref="F154">INDEX(Establishment!B$2:B$1042,MATCH($E154,Establishment!$A$2:$A$1042,0))</f>
        <v>#N/A</v>
      </c>
      <c r="G154" t="e">
        <f t="array" ref="G154">INDEX(Establishment!C$2:C$1042,MATCH($E154,Establishment!$A$2:$A$1042,0))</f>
        <v>#N/A</v>
      </c>
      <c r="H154" t="s">
        <v>20</v>
      </c>
      <c r="I154" s="5"/>
      <c r="J154" t="s">
        <v>20</v>
      </c>
      <c r="L154" s="5"/>
      <c r="M154" s="5">
        <f t="shared" si="3"/>
        <v>0</v>
      </c>
      <c r="N154" s="5" t="e">
        <f t="shared" si="4"/>
        <v>#N/A</v>
      </c>
      <c r="O154" t="s">
        <v>20</v>
      </c>
      <c r="P154" t="str">
        <f t="array" ref="P154">INDEX(Items!B$2:B$1090,MATCH($O154,Items!$A$2:$A$1090,0))</f>
        <v xml:space="preserve"> </v>
      </c>
      <c r="Q154" t="str">
        <f t="array" ref="Q154">INDEX(Items!C$2:C$1090,MATCH($O154,Items!$A$2:$A$1090,0))</f>
        <v xml:space="preserve"> </v>
      </c>
      <c r="R154" t="str">
        <f t="array" ref="R154">INDEX(Items!D$2:D$1090,MATCH($O154,Items!$A$2:$A$1090,0))</f>
        <v xml:space="preserve"> </v>
      </c>
    </row>
    <row r="155" spans="1:18" ht="15.75" customHeight="1" x14ac:dyDescent="0.25">
      <c r="A155">
        <f t="shared" si="0"/>
        <v>1</v>
      </c>
      <c r="B155" t="str">
        <f t="shared" si="1"/>
        <v/>
      </c>
      <c r="C155">
        <f t="shared" si="2"/>
        <v>1</v>
      </c>
      <c r="D155" s="4"/>
      <c r="E155" s="6"/>
      <c r="F155" t="e">
        <f t="array" ref="F155">INDEX(Establishment!B$2:B$1042,MATCH($E155,Establishment!$A$2:$A$1042,0))</f>
        <v>#N/A</v>
      </c>
      <c r="G155" t="e">
        <f t="array" ref="G155">INDEX(Establishment!C$2:C$1042,MATCH($E155,Establishment!$A$2:$A$1042,0))</f>
        <v>#N/A</v>
      </c>
      <c r="H155" t="s">
        <v>20</v>
      </c>
      <c r="I155" s="5"/>
      <c r="J155" t="s">
        <v>20</v>
      </c>
      <c r="L155" s="5"/>
      <c r="M155" s="5">
        <f t="shared" si="3"/>
        <v>0</v>
      </c>
      <c r="N155" s="5" t="e">
        <f t="shared" si="4"/>
        <v>#N/A</v>
      </c>
      <c r="O155" t="s">
        <v>20</v>
      </c>
      <c r="P155" t="str">
        <f t="array" ref="P155">INDEX(Items!B$2:B$1090,MATCH($O155,Items!$A$2:$A$1090,0))</f>
        <v xml:space="preserve"> </v>
      </c>
      <c r="Q155" t="str">
        <f t="array" ref="Q155">INDEX(Items!C$2:C$1090,MATCH($O155,Items!$A$2:$A$1090,0))</f>
        <v xml:space="preserve"> </v>
      </c>
      <c r="R155" t="str">
        <f t="array" ref="R155">INDEX(Items!D$2:D$1090,MATCH($O155,Items!$A$2:$A$1090,0))</f>
        <v xml:space="preserve"> </v>
      </c>
    </row>
    <row r="156" spans="1:18" ht="15.75" customHeight="1" x14ac:dyDescent="0.25">
      <c r="A156">
        <f t="shared" si="0"/>
        <v>1</v>
      </c>
      <c r="B156" t="str">
        <f t="shared" si="1"/>
        <v/>
      </c>
      <c r="C156">
        <f t="shared" si="2"/>
        <v>1</v>
      </c>
      <c r="D156" s="4"/>
      <c r="E156" s="6"/>
      <c r="F156" t="e">
        <f t="array" ref="F156">INDEX(Establishment!B$2:B$1042,MATCH($E156,Establishment!$A$2:$A$1042,0))</f>
        <v>#N/A</v>
      </c>
      <c r="G156" t="e">
        <f t="array" ref="G156">INDEX(Establishment!C$2:C$1042,MATCH($E156,Establishment!$A$2:$A$1042,0))</f>
        <v>#N/A</v>
      </c>
      <c r="H156" t="s">
        <v>20</v>
      </c>
      <c r="I156" s="5"/>
      <c r="J156" t="s">
        <v>20</v>
      </c>
      <c r="L156" s="5"/>
      <c r="M156" s="5">
        <f t="shared" si="3"/>
        <v>0</v>
      </c>
      <c r="N156" s="5" t="e">
        <f t="shared" si="4"/>
        <v>#N/A</v>
      </c>
      <c r="O156" t="s">
        <v>20</v>
      </c>
      <c r="P156" t="str">
        <f t="array" ref="P156">INDEX(Items!B$2:B$1090,MATCH($O156,Items!$A$2:$A$1090,0))</f>
        <v xml:space="preserve"> </v>
      </c>
      <c r="Q156" t="str">
        <f t="array" ref="Q156">INDEX(Items!C$2:C$1090,MATCH($O156,Items!$A$2:$A$1090,0))</f>
        <v xml:space="preserve"> </v>
      </c>
      <c r="R156" t="str">
        <f t="array" ref="R156">INDEX(Items!D$2:D$1090,MATCH($O156,Items!$A$2:$A$1090,0))</f>
        <v xml:space="preserve"> </v>
      </c>
    </row>
    <row r="157" spans="1:18" ht="15.75" customHeight="1" x14ac:dyDescent="0.25">
      <c r="A157">
        <f t="shared" si="0"/>
        <v>1</v>
      </c>
      <c r="B157" t="str">
        <f t="shared" si="1"/>
        <v/>
      </c>
      <c r="C157">
        <f t="shared" si="2"/>
        <v>1</v>
      </c>
      <c r="D157" s="4"/>
      <c r="E157" s="6"/>
      <c r="F157" t="e">
        <f t="array" ref="F157">INDEX(Establishment!B$2:B$1042,MATCH($E157,Establishment!$A$2:$A$1042,0))</f>
        <v>#N/A</v>
      </c>
      <c r="G157" t="e">
        <f t="array" ref="G157">INDEX(Establishment!C$2:C$1042,MATCH($E157,Establishment!$A$2:$A$1042,0))</f>
        <v>#N/A</v>
      </c>
      <c r="H157" t="s">
        <v>20</v>
      </c>
      <c r="I157" s="5"/>
      <c r="J157" t="s">
        <v>20</v>
      </c>
      <c r="L157" s="5"/>
      <c r="M157" s="5">
        <f t="shared" si="3"/>
        <v>0</v>
      </c>
      <c r="N157" s="5" t="e">
        <f t="shared" si="4"/>
        <v>#N/A</v>
      </c>
      <c r="O157" t="s">
        <v>20</v>
      </c>
      <c r="P157" t="str">
        <f t="array" ref="P157">INDEX(Items!B$2:B$1090,MATCH($O157,Items!$A$2:$A$1090,0))</f>
        <v xml:space="preserve"> </v>
      </c>
      <c r="Q157" t="str">
        <f t="array" ref="Q157">INDEX(Items!C$2:C$1090,MATCH($O157,Items!$A$2:$A$1090,0))</f>
        <v xml:space="preserve"> </v>
      </c>
      <c r="R157" t="str">
        <f t="array" ref="R157">INDEX(Items!D$2:D$1090,MATCH($O157,Items!$A$2:$A$1090,0))</f>
        <v xml:space="preserve"> </v>
      </c>
    </row>
    <row r="158" spans="1:18" ht="15.75" customHeight="1" x14ac:dyDescent="0.25">
      <c r="A158">
        <f t="shared" si="0"/>
        <v>1</v>
      </c>
      <c r="B158" t="str">
        <f t="shared" si="1"/>
        <v/>
      </c>
      <c r="C158">
        <f t="shared" si="2"/>
        <v>1</v>
      </c>
      <c r="D158" s="4"/>
      <c r="E158" s="6"/>
      <c r="F158" t="e">
        <f t="array" ref="F158">INDEX(Establishment!B$2:B$1042,MATCH($E158,Establishment!$A$2:$A$1042,0))</f>
        <v>#N/A</v>
      </c>
      <c r="G158" t="e">
        <f t="array" ref="G158">INDEX(Establishment!C$2:C$1042,MATCH($E158,Establishment!$A$2:$A$1042,0))</f>
        <v>#N/A</v>
      </c>
      <c r="H158" t="s">
        <v>20</v>
      </c>
      <c r="I158" s="5"/>
      <c r="J158" t="s">
        <v>20</v>
      </c>
      <c r="L158" s="5"/>
      <c r="M158" s="5">
        <f t="shared" si="3"/>
        <v>0</v>
      </c>
      <c r="N158" s="5" t="e">
        <f t="shared" si="4"/>
        <v>#N/A</v>
      </c>
      <c r="O158" t="s">
        <v>20</v>
      </c>
      <c r="P158" t="str">
        <f t="array" ref="P158">INDEX(Items!B$2:B$1090,MATCH($O158,Items!$A$2:$A$1090,0))</f>
        <v xml:space="preserve"> </v>
      </c>
      <c r="Q158" t="str">
        <f t="array" ref="Q158">INDEX(Items!C$2:C$1090,MATCH($O158,Items!$A$2:$A$1090,0))</f>
        <v xml:space="preserve"> </v>
      </c>
      <c r="R158" t="str">
        <f t="array" ref="R158">INDEX(Items!D$2:D$1090,MATCH($O158,Items!$A$2:$A$1090,0))</f>
        <v xml:space="preserve"> </v>
      </c>
    </row>
    <row r="159" spans="1:18" ht="15.75" customHeight="1" x14ac:dyDescent="0.25">
      <c r="A159">
        <f t="shared" si="0"/>
        <v>1</v>
      </c>
      <c r="B159" t="str">
        <f t="shared" si="1"/>
        <v/>
      </c>
      <c r="C159">
        <f t="shared" si="2"/>
        <v>1</v>
      </c>
      <c r="D159" s="4"/>
      <c r="E159" s="6"/>
      <c r="F159" t="e">
        <f t="array" ref="F159">INDEX(Establishment!B$2:B$1042,MATCH($E159,Establishment!$A$2:$A$1042,0))</f>
        <v>#N/A</v>
      </c>
      <c r="G159" t="e">
        <f t="array" ref="G159">INDEX(Establishment!C$2:C$1042,MATCH($E159,Establishment!$A$2:$A$1042,0))</f>
        <v>#N/A</v>
      </c>
      <c r="H159" t="s">
        <v>20</v>
      </c>
      <c r="I159" s="5"/>
      <c r="J159" t="s">
        <v>20</v>
      </c>
      <c r="L159" s="5"/>
      <c r="M159" s="5">
        <f t="shared" si="3"/>
        <v>0</v>
      </c>
      <c r="N159" s="5" t="e">
        <f t="shared" si="4"/>
        <v>#N/A</v>
      </c>
      <c r="O159" t="s">
        <v>20</v>
      </c>
      <c r="P159" t="str">
        <f t="array" ref="P159">INDEX(Items!B$2:B$1090,MATCH($O159,Items!$A$2:$A$1090,0))</f>
        <v xml:space="preserve"> </v>
      </c>
      <c r="Q159" t="str">
        <f t="array" ref="Q159">INDEX(Items!C$2:C$1090,MATCH($O159,Items!$A$2:$A$1090,0))</f>
        <v xml:space="preserve"> </v>
      </c>
      <c r="R159" t="str">
        <f t="array" ref="R159">INDEX(Items!D$2:D$1090,MATCH($O159,Items!$A$2:$A$1090,0))</f>
        <v xml:space="preserve"> </v>
      </c>
    </row>
    <row r="160" spans="1:18" ht="15.75" customHeight="1" x14ac:dyDescent="0.25">
      <c r="A160">
        <f t="shared" si="0"/>
        <v>1</v>
      </c>
      <c r="B160" t="str">
        <f t="shared" si="1"/>
        <v/>
      </c>
      <c r="C160">
        <f t="shared" si="2"/>
        <v>1</v>
      </c>
      <c r="D160" s="4"/>
      <c r="E160" s="6"/>
      <c r="F160" t="e">
        <f t="array" ref="F160">INDEX(Establishment!B$2:B$1042,MATCH($E160,Establishment!$A$2:$A$1042,0))</f>
        <v>#N/A</v>
      </c>
      <c r="G160" t="e">
        <f t="array" ref="G160">INDEX(Establishment!C$2:C$1042,MATCH($E160,Establishment!$A$2:$A$1042,0))</f>
        <v>#N/A</v>
      </c>
      <c r="H160" t="s">
        <v>20</v>
      </c>
      <c r="I160" s="5"/>
      <c r="J160" t="s">
        <v>20</v>
      </c>
      <c r="L160" s="5"/>
      <c r="M160" s="5">
        <f t="shared" si="3"/>
        <v>0</v>
      </c>
      <c r="N160" s="5" t="e">
        <f t="shared" si="4"/>
        <v>#N/A</v>
      </c>
      <c r="O160" t="s">
        <v>20</v>
      </c>
      <c r="P160" t="str">
        <f t="array" ref="P160">INDEX(Items!B$2:B$1090,MATCH($O160,Items!$A$2:$A$1090,0))</f>
        <v xml:space="preserve"> </v>
      </c>
      <c r="Q160" t="str">
        <f t="array" ref="Q160">INDEX(Items!C$2:C$1090,MATCH($O160,Items!$A$2:$A$1090,0))</f>
        <v xml:space="preserve"> </v>
      </c>
      <c r="R160" t="str">
        <f t="array" ref="R160">INDEX(Items!D$2:D$1090,MATCH($O160,Items!$A$2:$A$1090,0))</f>
        <v xml:space="preserve"> </v>
      </c>
    </row>
    <row r="161" spans="1:18" ht="15.75" customHeight="1" x14ac:dyDescent="0.25">
      <c r="A161">
        <f t="shared" si="0"/>
        <v>1</v>
      </c>
      <c r="B161" t="str">
        <f t="shared" si="1"/>
        <v/>
      </c>
      <c r="C161">
        <f t="shared" si="2"/>
        <v>1</v>
      </c>
      <c r="D161" s="4"/>
      <c r="E161" s="6"/>
      <c r="F161" t="e">
        <f t="array" ref="F161">INDEX(Establishment!B$2:B$1042,MATCH($E161,Establishment!$A$2:$A$1042,0))</f>
        <v>#N/A</v>
      </c>
      <c r="G161" t="e">
        <f t="array" ref="G161">INDEX(Establishment!C$2:C$1042,MATCH($E161,Establishment!$A$2:$A$1042,0))</f>
        <v>#N/A</v>
      </c>
      <c r="H161" t="s">
        <v>20</v>
      </c>
      <c r="I161" s="5"/>
      <c r="J161" t="s">
        <v>20</v>
      </c>
      <c r="L161" s="5"/>
      <c r="M161" s="5">
        <f t="shared" si="3"/>
        <v>0</v>
      </c>
      <c r="N161" s="5" t="e">
        <f t="shared" si="4"/>
        <v>#N/A</v>
      </c>
      <c r="O161" t="s">
        <v>20</v>
      </c>
      <c r="P161" t="str">
        <f t="array" ref="P161">INDEX(Items!B$2:B$1090,MATCH($O161,Items!$A$2:$A$1090,0))</f>
        <v xml:space="preserve"> </v>
      </c>
      <c r="Q161" t="str">
        <f t="array" ref="Q161">INDEX(Items!C$2:C$1090,MATCH($O161,Items!$A$2:$A$1090,0))</f>
        <v xml:space="preserve"> </v>
      </c>
      <c r="R161" t="str">
        <f t="array" ref="R161">INDEX(Items!D$2:D$1090,MATCH($O161,Items!$A$2:$A$1090,0))</f>
        <v xml:space="preserve"> </v>
      </c>
    </row>
    <row r="162" spans="1:18" ht="15.75" customHeight="1" x14ac:dyDescent="0.25">
      <c r="A162">
        <f t="shared" si="0"/>
        <v>1</v>
      </c>
      <c r="B162" t="str">
        <f t="shared" si="1"/>
        <v/>
      </c>
      <c r="C162">
        <f t="shared" si="2"/>
        <v>1</v>
      </c>
      <c r="D162" s="4"/>
      <c r="E162" s="6"/>
      <c r="F162" t="e">
        <f t="array" ref="F162">INDEX(Establishment!B$2:B$1042,MATCH($E162,Establishment!$A$2:$A$1042,0))</f>
        <v>#N/A</v>
      </c>
      <c r="G162" t="e">
        <f t="array" ref="G162">INDEX(Establishment!C$2:C$1042,MATCH($E162,Establishment!$A$2:$A$1042,0))</f>
        <v>#N/A</v>
      </c>
      <c r="H162" t="s">
        <v>20</v>
      </c>
      <c r="I162" s="5"/>
      <c r="J162" t="s">
        <v>20</v>
      </c>
      <c r="L162" s="5"/>
      <c r="M162" s="5">
        <f t="shared" si="3"/>
        <v>0</v>
      </c>
      <c r="N162" s="5" t="e">
        <f t="shared" si="4"/>
        <v>#N/A</v>
      </c>
      <c r="O162" t="s">
        <v>20</v>
      </c>
      <c r="P162" t="str">
        <f t="array" ref="P162">INDEX(Items!B$2:B$1090,MATCH($O162,Items!$A$2:$A$1090,0))</f>
        <v xml:space="preserve"> </v>
      </c>
      <c r="Q162" t="str">
        <f t="array" ref="Q162">INDEX(Items!C$2:C$1090,MATCH($O162,Items!$A$2:$A$1090,0))</f>
        <v xml:space="preserve"> </v>
      </c>
      <c r="R162" t="str">
        <f t="array" ref="R162">INDEX(Items!D$2:D$1090,MATCH($O162,Items!$A$2:$A$1090,0))</f>
        <v xml:space="preserve"> </v>
      </c>
    </row>
    <row r="163" spans="1:18" ht="15.75" customHeight="1" x14ac:dyDescent="0.25">
      <c r="A163">
        <f t="shared" si="0"/>
        <v>1</v>
      </c>
      <c r="B163" t="str">
        <f t="shared" si="1"/>
        <v/>
      </c>
      <c r="C163">
        <f t="shared" si="2"/>
        <v>1</v>
      </c>
      <c r="D163" s="4"/>
      <c r="E163" s="6"/>
      <c r="F163" t="e">
        <f t="array" ref="F163">INDEX(Establishment!B$2:B$1042,MATCH($E163,Establishment!$A$2:$A$1042,0))</f>
        <v>#N/A</v>
      </c>
      <c r="G163" t="e">
        <f t="array" ref="G163">INDEX(Establishment!C$2:C$1042,MATCH($E163,Establishment!$A$2:$A$1042,0))</f>
        <v>#N/A</v>
      </c>
      <c r="H163" t="s">
        <v>20</v>
      </c>
      <c r="I163" s="5"/>
      <c r="J163" t="s">
        <v>20</v>
      </c>
      <c r="L163" s="5"/>
      <c r="M163" s="5">
        <f t="shared" si="3"/>
        <v>0</v>
      </c>
      <c r="N163" s="5" t="e">
        <f t="shared" si="4"/>
        <v>#N/A</v>
      </c>
      <c r="O163" t="s">
        <v>20</v>
      </c>
      <c r="P163" t="str">
        <f t="array" ref="P163">INDEX(Items!B$2:B$1090,MATCH($O163,Items!$A$2:$A$1090,0))</f>
        <v xml:space="preserve"> </v>
      </c>
      <c r="Q163" t="str">
        <f t="array" ref="Q163">INDEX(Items!C$2:C$1090,MATCH($O163,Items!$A$2:$A$1090,0))</f>
        <v xml:space="preserve"> </v>
      </c>
      <c r="R163" t="str">
        <f t="array" ref="R163">INDEX(Items!D$2:D$1090,MATCH($O163,Items!$A$2:$A$1090,0))</f>
        <v xml:space="preserve"> </v>
      </c>
    </row>
    <row r="164" spans="1:18" ht="15.75" customHeight="1" x14ac:dyDescent="0.25">
      <c r="A164">
        <f t="shared" si="0"/>
        <v>1</v>
      </c>
      <c r="B164" t="str">
        <f t="shared" si="1"/>
        <v/>
      </c>
      <c r="C164">
        <f t="shared" si="2"/>
        <v>1</v>
      </c>
      <c r="D164" s="4"/>
      <c r="E164" s="6"/>
      <c r="F164" t="e">
        <f t="array" ref="F164">INDEX(Establishment!B$2:B$1042,MATCH($E164,Establishment!$A$2:$A$1042,0))</f>
        <v>#N/A</v>
      </c>
      <c r="G164" t="e">
        <f t="array" ref="G164">INDEX(Establishment!C$2:C$1042,MATCH($E164,Establishment!$A$2:$A$1042,0))</f>
        <v>#N/A</v>
      </c>
      <c r="H164" t="s">
        <v>20</v>
      </c>
      <c r="I164" s="5"/>
      <c r="J164" t="s">
        <v>20</v>
      </c>
      <c r="L164" s="5"/>
      <c r="M164" s="5">
        <f t="shared" si="3"/>
        <v>0</v>
      </c>
      <c r="N164" s="5" t="e">
        <f t="shared" si="4"/>
        <v>#N/A</v>
      </c>
      <c r="O164" t="s">
        <v>20</v>
      </c>
      <c r="P164" t="str">
        <f t="array" ref="P164">INDEX(Items!B$2:B$1090,MATCH($O164,Items!$A$2:$A$1090,0))</f>
        <v xml:space="preserve"> </v>
      </c>
      <c r="Q164" t="str">
        <f t="array" ref="Q164">INDEX(Items!C$2:C$1090,MATCH($O164,Items!$A$2:$A$1090,0))</f>
        <v xml:space="preserve"> </v>
      </c>
      <c r="R164" t="str">
        <f t="array" ref="R164">INDEX(Items!D$2:D$1090,MATCH($O164,Items!$A$2:$A$1090,0))</f>
        <v xml:space="preserve"> </v>
      </c>
    </row>
    <row r="165" spans="1:18" ht="15.75" customHeight="1" x14ac:dyDescent="0.25">
      <c r="A165">
        <f t="shared" si="0"/>
        <v>1</v>
      </c>
      <c r="B165" t="str">
        <f t="shared" si="1"/>
        <v/>
      </c>
      <c r="C165">
        <f t="shared" si="2"/>
        <v>1</v>
      </c>
      <c r="D165" s="4"/>
      <c r="E165" s="6"/>
      <c r="F165" t="e">
        <f t="array" ref="F165">INDEX(Establishment!B$2:B$1042,MATCH($E165,Establishment!$A$2:$A$1042,0))</f>
        <v>#N/A</v>
      </c>
      <c r="G165" t="e">
        <f t="array" ref="G165">INDEX(Establishment!C$2:C$1042,MATCH($E165,Establishment!$A$2:$A$1042,0))</f>
        <v>#N/A</v>
      </c>
      <c r="H165" t="s">
        <v>20</v>
      </c>
      <c r="I165" s="5"/>
      <c r="J165" t="s">
        <v>20</v>
      </c>
      <c r="L165" s="5"/>
      <c r="M165" s="5">
        <f t="shared" si="3"/>
        <v>0</v>
      </c>
      <c r="N165" s="5" t="e">
        <f t="shared" si="4"/>
        <v>#N/A</v>
      </c>
      <c r="O165" t="s">
        <v>20</v>
      </c>
      <c r="P165" t="str">
        <f t="array" ref="P165">INDEX(Items!B$2:B$1090,MATCH($O165,Items!$A$2:$A$1090,0))</f>
        <v xml:space="preserve"> </v>
      </c>
      <c r="Q165" t="str">
        <f t="array" ref="Q165">INDEX(Items!C$2:C$1090,MATCH($O165,Items!$A$2:$A$1090,0))</f>
        <v xml:space="preserve"> </v>
      </c>
      <c r="R165" t="str">
        <f t="array" ref="R165">INDEX(Items!D$2:D$1090,MATCH($O165,Items!$A$2:$A$1090,0))</f>
        <v xml:space="preserve"> </v>
      </c>
    </row>
    <row r="166" spans="1:18" ht="15.75" customHeight="1" x14ac:dyDescent="0.25">
      <c r="A166">
        <f t="shared" si="0"/>
        <v>1</v>
      </c>
      <c r="B166" t="str">
        <f t="shared" si="1"/>
        <v/>
      </c>
      <c r="C166">
        <f t="shared" si="2"/>
        <v>1</v>
      </c>
      <c r="D166" s="4"/>
      <c r="E166" s="6"/>
      <c r="F166" t="e">
        <f t="array" ref="F166">INDEX(Establishment!B$2:B$1042,MATCH($E166,Establishment!$A$2:$A$1042,0))</f>
        <v>#N/A</v>
      </c>
      <c r="G166" t="e">
        <f t="array" ref="G166">INDEX(Establishment!C$2:C$1042,MATCH($E166,Establishment!$A$2:$A$1042,0))</f>
        <v>#N/A</v>
      </c>
      <c r="H166" t="s">
        <v>20</v>
      </c>
      <c r="I166" s="5"/>
      <c r="J166" t="s">
        <v>20</v>
      </c>
      <c r="L166" s="5"/>
      <c r="M166" s="5">
        <f t="shared" si="3"/>
        <v>0</v>
      </c>
      <c r="N166" s="5" t="e">
        <f t="shared" si="4"/>
        <v>#N/A</v>
      </c>
      <c r="O166" t="s">
        <v>20</v>
      </c>
      <c r="P166" t="str">
        <f t="array" ref="P166">INDEX(Items!B$2:B$1090,MATCH($O166,Items!$A$2:$A$1090,0))</f>
        <v xml:space="preserve"> </v>
      </c>
      <c r="Q166" t="str">
        <f t="array" ref="Q166">INDEX(Items!C$2:C$1090,MATCH($O166,Items!$A$2:$A$1090,0))</f>
        <v xml:space="preserve"> </v>
      </c>
      <c r="R166" t="str">
        <f t="array" ref="R166">INDEX(Items!D$2:D$1090,MATCH($O166,Items!$A$2:$A$1090,0))</f>
        <v xml:space="preserve"> </v>
      </c>
    </row>
    <row r="167" spans="1:18" ht="15.75" customHeight="1" x14ac:dyDescent="0.25">
      <c r="A167">
        <f t="shared" si="0"/>
        <v>1</v>
      </c>
      <c r="B167" t="str">
        <f t="shared" si="1"/>
        <v/>
      </c>
      <c r="C167">
        <f t="shared" si="2"/>
        <v>1</v>
      </c>
      <c r="D167" s="4"/>
      <c r="E167" s="6"/>
      <c r="F167" t="e">
        <f t="array" ref="F167">INDEX(Establishment!B$2:B$1042,MATCH($E167,Establishment!$A$2:$A$1042,0))</f>
        <v>#N/A</v>
      </c>
      <c r="G167" t="e">
        <f t="array" ref="G167">INDEX(Establishment!C$2:C$1042,MATCH($E167,Establishment!$A$2:$A$1042,0))</f>
        <v>#N/A</v>
      </c>
      <c r="H167" t="s">
        <v>20</v>
      </c>
      <c r="I167" s="5"/>
      <c r="J167" t="s">
        <v>20</v>
      </c>
      <c r="L167" s="5"/>
      <c r="M167" s="5">
        <f t="shared" si="3"/>
        <v>0</v>
      </c>
      <c r="N167" s="5" t="e">
        <f t="shared" si="4"/>
        <v>#N/A</v>
      </c>
      <c r="O167" t="s">
        <v>20</v>
      </c>
      <c r="P167" t="str">
        <f t="array" ref="P167">INDEX(Items!B$2:B$1090,MATCH($O167,Items!$A$2:$A$1090,0))</f>
        <v xml:space="preserve"> </v>
      </c>
      <c r="Q167" t="str">
        <f t="array" ref="Q167">INDEX(Items!C$2:C$1090,MATCH($O167,Items!$A$2:$A$1090,0))</f>
        <v xml:space="preserve"> </v>
      </c>
      <c r="R167" t="str">
        <f t="array" ref="R167">INDEX(Items!D$2:D$1090,MATCH($O167,Items!$A$2:$A$1090,0))</f>
        <v xml:space="preserve"> </v>
      </c>
    </row>
    <row r="168" spans="1:18" ht="15.75" customHeight="1" x14ac:dyDescent="0.25">
      <c r="A168">
        <f t="shared" si="0"/>
        <v>1</v>
      </c>
      <c r="B168" t="str">
        <f t="shared" si="1"/>
        <v/>
      </c>
      <c r="C168">
        <f t="shared" si="2"/>
        <v>1</v>
      </c>
      <c r="D168" s="4"/>
      <c r="E168" s="6"/>
      <c r="F168" t="e">
        <f t="array" ref="F168">INDEX(Establishment!B$2:B$1042,MATCH($E168,Establishment!$A$2:$A$1042,0))</f>
        <v>#N/A</v>
      </c>
      <c r="G168" t="e">
        <f t="array" ref="G168">INDEX(Establishment!C$2:C$1042,MATCH($E168,Establishment!$A$2:$A$1042,0))</f>
        <v>#N/A</v>
      </c>
      <c r="H168" t="s">
        <v>20</v>
      </c>
      <c r="I168" s="5"/>
      <c r="J168" t="s">
        <v>20</v>
      </c>
      <c r="L168" s="5"/>
      <c r="M168" s="5">
        <f t="shared" si="3"/>
        <v>0</v>
      </c>
      <c r="N168" s="5" t="e">
        <f t="shared" si="4"/>
        <v>#N/A</v>
      </c>
      <c r="O168" t="s">
        <v>20</v>
      </c>
      <c r="P168" t="str">
        <f t="array" ref="P168">INDEX(Items!B$2:B$1090,MATCH($O168,Items!$A$2:$A$1090,0))</f>
        <v xml:space="preserve"> </v>
      </c>
      <c r="Q168" t="str">
        <f t="array" ref="Q168">INDEX(Items!C$2:C$1090,MATCH($O168,Items!$A$2:$A$1090,0))</f>
        <v xml:space="preserve"> </v>
      </c>
      <c r="R168" t="str">
        <f t="array" ref="R168">INDEX(Items!D$2:D$1090,MATCH($O168,Items!$A$2:$A$1090,0))</f>
        <v xml:space="preserve"> </v>
      </c>
    </row>
    <row r="169" spans="1:18" ht="15.75" customHeight="1" x14ac:dyDescent="0.25">
      <c r="A169">
        <f t="shared" si="0"/>
        <v>1</v>
      </c>
      <c r="B169" t="str">
        <f t="shared" si="1"/>
        <v/>
      </c>
      <c r="C169">
        <f t="shared" si="2"/>
        <v>1</v>
      </c>
      <c r="D169" s="4"/>
      <c r="E169" s="6"/>
      <c r="F169" t="e">
        <f t="array" ref="F169">INDEX(Establishment!B$2:B$1042,MATCH($E169,Establishment!$A$2:$A$1042,0))</f>
        <v>#N/A</v>
      </c>
      <c r="G169" t="e">
        <f t="array" ref="G169">INDEX(Establishment!C$2:C$1042,MATCH($E169,Establishment!$A$2:$A$1042,0))</f>
        <v>#N/A</v>
      </c>
      <c r="H169" t="s">
        <v>20</v>
      </c>
      <c r="I169" s="5"/>
      <c r="J169" t="s">
        <v>20</v>
      </c>
      <c r="L169" s="5"/>
      <c r="M169" s="5">
        <f t="shared" si="3"/>
        <v>0</v>
      </c>
      <c r="N169" s="5" t="e">
        <f t="shared" si="4"/>
        <v>#N/A</v>
      </c>
      <c r="O169" t="s">
        <v>20</v>
      </c>
      <c r="P169" t="str">
        <f t="array" ref="P169">INDEX(Items!B$2:B$1090,MATCH($O169,Items!$A$2:$A$1090,0))</f>
        <v xml:space="preserve"> </v>
      </c>
      <c r="Q169" t="str">
        <f t="array" ref="Q169">INDEX(Items!C$2:C$1090,MATCH($O169,Items!$A$2:$A$1090,0))</f>
        <v xml:space="preserve"> </v>
      </c>
      <c r="R169" t="str">
        <f t="array" ref="R169">INDEX(Items!D$2:D$1090,MATCH($O169,Items!$A$2:$A$1090,0))</f>
        <v xml:space="preserve"> </v>
      </c>
    </row>
    <row r="170" spans="1:18" ht="15.75" customHeight="1" x14ac:dyDescent="0.25">
      <c r="A170">
        <f t="shared" si="0"/>
        <v>1</v>
      </c>
      <c r="B170" t="str">
        <f t="shared" si="1"/>
        <v/>
      </c>
      <c r="C170">
        <f t="shared" si="2"/>
        <v>1</v>
      </c>
      <c r="D170" s="4"/>
      <c r="E170" s="6"/>
      <c r="F170" t="e">
        <f t="array" ref="F170">INDEX(Establishment!B$2:B$1042,MATCH($E170,Establishment!$A$2:$A$1042,0))</f>
        <v>#N/A</v>
      </c>
      <c r="G170" t="e">
        <f t="array" ref="G170">INDEX(Establishment!C$2:C$1042,MATCH($E170,Establishment!$A$2:$A$1042,0))</f>
        <v>#N/A</v>
      </c>
      <c r="H170" t="s">
        <v>20</v>
      </c>
      <c r="I170" s="5"/>
      <c r="J170" t="s">
        <v>20</v>
      </c>
      <c r="L170" s="5"/>
      <c r="M170" s="5">
        <f t="shared" si="3"/>
        <v>0</v>
      </c>
      <c r="N170" s="5" t="e">
        <f t="shared" si="4"/>
        <v>#N/A</v>
      </c>
      <c r="O170" t="s">
        <v>20</v>
      </c>
      <c r="P170" t="str">
        <f t="array" ref="P170">INDEX(Items!B$2:B$1090,MATCH($O170,Items!$A$2:$A$1090,0))</f>
        <v xml:space="preserve"> </v>
      </c>
      <c r="Q170" t="str">
        <f t="array" ref="Q170">INDEX(Items!C$2:C$1090,MATCH($O170,Items!$A$2:$A$1090,0))</f>
        <v xml:space="preserve"> </v>
      </c>
      <c r="R170" t="str">
        <f t="array" ref="R170">INDEX(Items!D$2:D$1090,MATCH($O170,Items!$A$2:$A$1090,0))</f>
        <v xml:space="preserve"> </v>
      </c>
    </row>
    <row r="171" spans="1:18" ht="15.75" customHeight="1" x14ac:dyDescent="0.25">
      <c r="A171">
        <f t="shared" si="0"/>
        <v>1</v>
      </c>
      <c r="B171" t="str">
        <f t="shared" si="1"/>
        <v/>
      </c>
      <c r="C171">
        <f t="shared" si="2"/>
        <v>1</v>
      </c>
      <c r="D171" s="4"/>
      <c r="E171" s="6"/>
      <c r="F171" t="e">
        <f t="array" ref="F171">INDEX(Establishment!B$2:B$1042,MATCH($E171,Establishment!$A$2:$A$1042,0))</f>
        <v>#N/A</v>
      </c>
      <c r="G171" t="e">
        <f t="array" ref="G171">INDEX(Establishment!C$2:C$1042,MATCH($E171,Establishment!$A$2:$A$1042,0))</f>
        <v>#N/A</v>
      </c>
      <c r="H171" t="s">
        <v>20</v>
      </c>
      <c r="I171" s="5"/>
      <c r="J171" t="s">
        <v>20</v>
      </c>
      <c r="L171" s="5"/>
      <c r="M171" s="5">
        <f t="shared" si="3"/>
        <v>0</v>
      </c>
      <c r="N171" s="5" t="e">
        <f t="shared" si="4"/>
        <v>#N/A</v>
      </c>
      <c r="O171" t="s">
        <v>20</v>
      </c>
      <c r="P171" t="str">
        <f t="array" ref="P171">INDEX(Items!B$2:B$1090,MATCH($O171,Items!$A$2:$A$1090,0))</f>
        <v xml:space="preserve"> </v>
      </c>
      <c r="Q171" t="str">
        <f t="array" ref="Q171">INDEX(Items!C$2:C$1090,MATCH($O171,Items!$A$2:$A$1090,0))</f>
        <v xml:space="preserve"> </v>
      </c>
      <c r="R171" t="str">
        <f t="array" ref="R171">INDEX(Items!D$2:D$1090,MATCH($O171,Items!$A$2:$A$1090,0))</f>
        <v xml:space="preserve"> </v>
      </c>
    </row>
    <row r="172" spans="1:18" ht="15.75" customHeight="1" x14ac:dyDescent="0.25">
      <c r="A172">
        <f t="shared" si="0"/>
        <v>1</v>
      </c>
      <c r="B172" t="str">
        <f t="shared" si="1"/>
        <v/>
      </c>
      <c r="C172">
        <f t="shared" si="2"/>
        <v>1</v>
      </c>
      <c r="D172" s="4"/>
      <c r="E172" s="6"/>
      <c r="F172" t="e">
        <f t="array" ref="F172">INDEX(Establishment!B$2:B$1042,MATCH($E172,Establishment!$A$2:$A$1042,0))</f>
        <v>#N/A</v>
      </c>
      <c r="G172" t="e">
        <f t="array" ref="G172">INDEX(Establishment!C$2:C$1042,MATCH($E172,Establishment!$A$2:$A$1042,0))</f>
        <v>#N/A</v>
      </c>
      <c r="H172" t="s">
        <v>20</v>
      </c>
      <c r="I172" s="5"/>
      <c r="J172" t="s">
        <v>20</v>
      </c>
      <c r="L172" s="5"/>
      <c r="M172" s="5">
        <f t="shared" si="3"/>
        <v>0</v>
      </c>
      <c r="N172" s="5" t="e">
        <f t="shared" si="4"/>
        <v>#N/A</v>
      </c>
      <c r="O172" t="s">
        <v>20</v>
      </c>
      <c r="P172" t="str">
        <f t="array" ref="P172">INDEX(Items!B$2:B$1090,MATCH($O172,Items!$A$2:$A$1090,0))</f>
        <v xml:space="preserve"> </v>
      </c>
      <c r="Q172" t="str">
        <f t="array" ref="Q172">INDEX(Items!C$2:C$1090,MATCH($O172,Items!$A$2:$A$1090,0))</f>
        <v xml:space="preserve"> </v>
      </c>
      <c r="R172" t="str">
        <f t="array" ref="R172">INDEX(Items!D$2:D$1090,MATCH($O172,Items!$A$2:$A$1090,0))</f>
        <v xml:space="preserve"> </v>
      </c>
    </row>
    <row r="173" spans="1:18" ht="15.75" customHeight="1" x14ac:dyDescent="0.25">
      <c r="A173">
        <f t="shared" si="0"/>
        <v>1</v>
      </c>
      <c r="B173" t="str">
        <f t="shared" si="1"/>
        <v/>
      </c>
      <c r="C173">
        <f t="shared" si="2"/>
        <v>1</v>
      </c>
      <c r="D173" s="4"/>
      <c r="E173" s="6"/>
      <c r="F173" t="e">
        <f t="array" ref="F173">INDEX(Establishment!B$2:B$1042,MATCH($E173,Establishment!$A$2:$A$1042,0))</f>
        <v>#N/A</v>
      </c>
      <c r="G173" t="e">
        <f t="array" ref="G173">INDEX(Establishment!C$2:C$1042,MATCH($E173,Establishment!$A$2:$A$1042,0))</f>
        <v>#N/A</v>
      </c>
      <c r="H173" t="s">
        <v>20</v>
      </c>
      <c r="I173" s="5"/>
      <c r="J173" t="s">
        <v>20</v>
      </c>
      <c r="L173" s="5"/>
      <c r="M173" s="5">
        <f t="shared" si="3"/>
        <v>0</v>
      </c>
      <c r="N173" s="5" t="e">
        <f t="shared" si="4"/>
        <v>#N/A</v>
      </c>
      <c r="O173" t="s">
        <v>20</v>
      </c>
      <c r="P173" t="str">
        <f t="array" ref="P173">INDEX(Items!B$2:B$1090,MATCH($O173,Items!$A$2:$A$1090,0))</f>
        <v xml:space="preserve"> </v>
      </c>
      <c r="Q173" t="str">
        <f t="array" ref="Q173">INDEX(Items!C$2:C$1090,MATCH($O173,Items!$A$2:$A$1090,0))</f>
        <v xml:space="preserve"> </v>
      </c>
      <c r="R173" t="str">
        <f t="array" ref="R173">INDEX(Items!D$2:D$1090,MATCH($O173,Items!$A$2:$A$1090,0))</f>
        <v xml:space="preserve"> </v>
      </c>
    </row>
    <row r="174" spans="1:18" ht="15.75" customHeight="1" x14ac:dyDescent="0.25">
      <c r="A174">
        <f t="shared" si="0"/>
        <v>1</v>
      </c>
      <c r="B174" t="str">
        <f t="shared" si="1"/>
        <v/>
      </c>
      <c r="C174">
        <f t="shared" si="2"/>
        <v>1</v>
      </c>
      <c r="D174" s="4"/>
      <c r="E174" s="6"/>
      <c r="F174" t="e">
        <f t="array" ref="F174">INDEX(Establishment!B$2:B$1042,MATCH($E174,Establishment!$A$2:$A$1042,0))</f>
        <v>#N/A</v>
      </c>
      <c r="G174" t="e">
        <f t="array" ref="G174">INDEX(Establishment!C$2:C$1042,MATCH($E174,Establishment!$A$2:$A$1042,0))</f>
        <v>#N/A</v>
      </c>
      <c r="H174" t="s">
        <v>20</v>
      </c>
      <c r="I174" s="5"/>
      <c r="J174" t="s">
        <v>20</v>
      </c>
      <c r="L174" s="5"/>
      <c r="M174" s="5">
        <f t="shared" si="3"/>
        <v>0</v>
      </c>
      <c r="N174" s="5" t="e">
        <f t="shared" si="4"/>
        <v>#N/A</v>
      </c>
      <c r="O174" t="s">
        <v>20</v>
      </c>
      <c r="P174" t="str">
        <f t="array" ref="P174">INDEX(Items!B$2:B$1090,MATCH($O174,Items!$A$2:$A$1090,0))</f>
        <v xml:space="preserve"> </v>
      </c>
      <c r="Q174" t="str">
        <f t="array" ref="Q174">INDEX(Items!C$2:C$1090,MATCH($O174,Items!$A$2:$A$1090,0))</f>
        <v xml:space="preserve"> </v>
      </c>
      <c r="R174" t="str">
        <f t="array" ref="R174">INDEX(Items!D$2:D$1090,MATCH($O174,Items!$A$2:$A$1090,0))</f>
        <v xml:space="preserve"> </v>
      </c>
    </row>
    <row r="175" spans="1:18" ht="15.75" customHeight="1" x14ac:dyDescent="0.25">
      <c r="A175">
        <f t="shared" si="0"/>
        <v>1</v>
      </c>
      <c r="B175" t="str">
        <f t="shared" si="1"/>
        <v/>
      </c>
      <c r="C175">
        <f t="shared" si="2"/>
        <v>1</v>
      </c>
      <c r="D175" s="4"/>
      <c r="E175" s="6"/>
      <c r="F175" t="e">
        <f t="array" ref="F175">INDEX(Establishment!B$2:B$1042,MATCH($E175,Establishment!$A$2:$A$1042,0))</f>
        <v>#N/A</v>
      </c>
      <c r="G175" t="e">
        <f t="array" ref="G175">INDEX(Establishment!C$2:C$1042,MATCH($E175,Establishment!$A$2:$A$1042,0))</f>
        <v>#N/A</v>
      </c>
      <c r="H175" t="s">
        <v>20</v>
      </c>
      <c r="I175" s="5"/>
      <c r="J175" t="s">
        <v>20</v>
      </c>
      <c r="L175" s="5"/>
      <c r="M175" s="5">
        <f t="shared" si="3"/>
        <v>0</v>
      </c>
      <c r="N175" s="5" t="e">
        <f t="shared" si="4"/>
        <v>#N/A</v>
      </c>
      <c r="O175" t="s">
        <v>20</v>
      </c>
      <c r="P175" t="str">
        <f t="array" ref="P175">INDEX(Items!B$2:B$1090,MATCH($O175,Items!$A$2:$A$1090,0))</f>
        <v xml:space="preserve"> </v>
      </c>
      <c r="Q175" t="str">
        <f t="array" ref="Q175">INDEX(Items!C$2:C$1090,MATCH($O175,Items!$A$2:$A$1090,0))</f>
        <v xml:space="preserve"> </v>
      </c>
      <c r="R175" t="str">
        <f t="array" ref="R175">INDEX(Items!D$2:D$1090,MATCH($O175,Items!$A$2:$A$1090,0))</f>
        <v xml:space="preserve"> </v>
      </c>
    </row>
    <row r="176" spans="1:18" ht="15.75" customHeight="1" x14ac:dyDescent="0.25">
      <c r="A176">
        <f t="shared" si="0"/>
        <v>1</v>
      </c>
      <c r="B176" t="str">
        <f t="shared" si="1"/>
        <v/>
      </c>
      <c r="C176">
        <f t="shared" si="2"/>
        <v>1</v>
      </c>
      <c r="D176" s="4"/>
      <c r="E176" s="6"/>
      <c r="F176" t="e">
        <f t="array" ref="F176">INDEX(Establishment!B$2:B$1042,MATCH($E176,Establishment!$A$2:$A$1042,0))</f>
        <v>#N/A</v>
      </c>
      <c r="G176" t="e">
        <f t="array" ref="G176">INDEX(Establishment!C$2:C$1042,MATCH($E176,Establishment!$A$2:$A$1042,0))</f>
        <v>#N/A</v>
      </c>
      <c r="H176" t="s">
        <v>20</v>
      </c>
      <c r="I176" s="5"/>
      <c r="J176" t="s">
        <v>20</v>
      </c>
      <c r="L176" s="5"/>
      <c r="M176" s="5">
        <f t="shared" si="3"/>
        <v>0</v>
      </c>
      <c r="N176" s="5" t="e">
        <f t="shared" si="4"/>
        <v>#N/A</v>
      </c>
      <c r="O176" t="s">
        <v>20</v>
      </c>
      <c r="P176" t="str">
        <f t="array" ref="P176">INDEX(Items!B$2:B$1090,MATCH($O176,Items!$A$2:$A$1090,0))</f>
        <v xml:space="preserve"> </v>
      </c>
      <c r="Q176" t="str">
        <f t="array" ref="Q176">INDEX(Items!C$2:C$1090,MATCH($O176,Items!$A$2:$A$1090,0))</f>
        <v xml:space="preserve"> </v>
      </c>
      <c r="R176" t="str">
        <f t="array" ref="R176">INDEX(Items!D$2:D$1090,MATCH($O176,Items!$A$2:$A$1090,0))</f>
        <v xml:space="preserve"> </v>
      </c>
    </row>
    <row r="177" spans="1:18" ht="15.75" customHeight="1" x14ac:dyDescent="0.25">
      <c r="A177">
        <f t="shared" si="0"/>
        <v>1</v>
      </c>
      <c r="B177" t="str">
        <f t="shared" si="1"/>
        <v/>
      </c>
      <c r="C177">
        <f t="shared" si="2"/>
        <v>1</v>
      </c>
      <c r="D177" s="4"/>
      <c r="E177" s="6"/>
      <c r="F177" t="e">
        <f t="array" ref="F177">INDEX(Establishment!B$2:B$1042,MATCH($E177,Establishment!$A$2:$A$1042,0))</f>
        <v>#N/A</v>
      </c>
      <c r="G177" t="e">
        <f t="array" ref="G177">INDEX(Establishment!C$2:C$1042,MATCH($E177,Establishment!$A$2:$A$1042,0))</f>
        <v>#N/A</v>
      </c>
      <c r="H177" t="s">
        <v>20</v>
      </c>
      <c r="I177" s="5"/>
      <c r="J177" t="s">
        <v>20</v>
      </c>
      <c r="L177" s="5"/>
      <c r="M177" s="5">
        <f t="shared" si="3"/>
        <v>0</v>
      </c>
      <c r="N177" s="5" t="e">
        <f t="shared" si="4"/>
        <v>#N/A</v>
      </c>
      <c r="O177" t="s">
        <v>20</v>
      </c>
      <c r="P177" t="str">
        <f t="array" ref="P177">INDEX(Items!B$2:B$1090,MATCH($O177,Items!$A$2:$A$1090,0))</f>
        <v xml:space="preserve"> </v>
      </c>
      <c r="Q177" t="str">
        <f t="array" ref="Q177">INDEX(Items!C$2:C$1090,MATCH($O177,Items!$A$2:$A$1090,0))</f>
        <v xml:space="preserve"> </v>
      </c>
      <c r="R177" t="str">
        <f t="array" ref="R177">INDEX(Items!D$2:D$1090,MATCH($O177,Items!$A$2:$A$1090,0))</f>
        <v xml:space="preserve"> </v>
      </c>
    </row>
    <row r="178" spans="1:18" ht="15.75" customHeight="1" x14ac:dyDescent="0.25">
      <c r="A178">
        <f t="shared" si="0"/>
        <v>1</v>
      </c>
      <c r="B178" t="str">
        <f t="shared" si="1"/>
        <v/>
      </c>
      <c r="C178">
        <f t="shared" si="2"/>
        <v>1</v>
      </c>
      <c r="D178" s="4"/>
      <c r="E178" s="6"/>
      <c r="F178" t="e">
        <f t="array" ref="F178">INDEX(Establishment!B$2:B$1042,MATCH($E178,Establishment!$A$2:$A$1042,0))</f>
        <v>#N/A</v>
      </c>
      <c r="G178" t="e">
        <f t="array" ref="G178">INDEX(Establishment!C$2:C$1042,MATCH($E178,Establishment!$A$2:$A$1042,0))</f>
        <v>#N/A</v>
      </c>
      <c r="H178" t="s">
        <v>20</v>
      </c>
      <c r="I178" s="5"/>
      <c r="J178" t="s">
        <v>20</v>
      </c>
      <c r="L178" s="5"/>
      <c r="M178" s="5">
        <f t="shared" si="3"/>
        <v>0</v>
      </c>
      <c r="N178" s="5" t="e">
        <f t="shared" si="4"/>
        <v>#N/A</v>
      </c>
      <c r="O178" t="s">
        <v>20</v>
      </c>
      <c r="P178" t="str">
        <f t="array" ref="P178">INDEX(Items!B$2:B$1090,MATCH($O178,Items!$A$2:$A$1090,0))</f>
        <v xml:space="preserve"> </v>
      </c>
      <c r="Q178" t="str">
        <f t="array" ref="Q178">INDEX(Items!C$2:C$1090,MATCH($O178,Items!$A$2:$A$1090,0))</f>
        <v xml:space="preserve"> </v>
      </c>
      <c r="R178" t="str">
        <f t="array" ref="R178">INDEX(Items!D$2:D$1090,MATCH($O178,Items!$A$2:$A$1090,0))</f>
        <v xml:space="preserve"> </v>
      </c>
    </row>
    <row r="179" spans="1:18" ht="15.75" customHeight="1" x14ac:dyDescent="0.25">
      <c r="A179">
        <f t="shared" si="0"/>
        <v>1</v>
      </c>
      <c r="B179" t="str">
        <f t="shared" si="1"/>
        <v/>
      </c>
      <c r="C179">
        <f t="shared" si="2"/>
        <v>1</v>
      </c>
      <c r="D179" s="4"/>
      <c r="E179" s="6"/>
      <c r="F179" t="e">
        <f t="array" ref="F179">INDEX(Establishment!B$2:B$1042,MATCH($E179,Establishment!$A$2:$A$1042,0))</f>
        <v>#N/A</v>
      </c>
      <c r="G179" t="e">
        <f t="array" ref="G179">INDEX(Establishment!C$2:C$1042,MATCH($E179,Establishment!$A$2:$A$1042,0))</f>
        <v>#N/A</v>
      </c>
      <c r="H179" t="s">
        <v>20</v>
      </c>
      <c r="I179" s="5"/>
      <c r="J179" t="s">
        <v>20</v>
      </c>
      <c r="L179" s="5"/>
      <c r="M179" s="5">
        <f t="shared" si="3"/>
        <v>0</v>
      </c>
      <c r="N179" s="5" t="e">
        <f t="shared" si="4"/>
        <v>#N/A</v>
      </c>
      <c r="O179" t="s">
        <v>20</v>
      </c>
      <c r="P179" t="str">
        <f t="array" ref="P179">INDEX(Items!B$2:B$1090,MATCH($O179,Items!$A$2:$A$1090,0))</f>
        <v xml:space="preserve"> </v>
      </c>
      <c r="Q179" t="str">
        <f t="array" ref="Q179">INDEX(Items!C$2:C$1090,MATCH($O179,Items!$A$2:$A$1090,0))</f>
        <v xml:space="preserve"> </v>
      </c>
      <c r="R179" t="str">
        <f t="array" ref="R179">INDEX(Items!D$2:D$1090,MATCH($O179,Items!$A$2:$A$1090,0))</f>
        <v xml:space="preserve"> </v>
      </c>
    </row>
    <row r="180" spans="1:18" ht="15.75" customHeight="1" x14ac:dyDescent="0.25">
      <c r="A180">
        <f t="shared" si="0"/>
        <v>1</v>
      </c>
      <c r="B180" t="str">
        <f t="shared" si="1"/>
        <v/>
      </c>
      <c r="C180">
        <f t="shared" si="2"/>
        <v>1</v>
      </c>
      <c r="D180" s="4"/>
      <c r="E180" s="6"/>
      <c r="F180" t="e">
        <f t="array" ref="F180">INDEX(Establishment!B$2:B$1042,MATCH($E180,Establishment!$A$2:$A$1042,0))</f>
        <v>#N/A</v>
      </c>
      <c r="G180" t="e">
        <f t="array" ref="G180">INDEX(Establishment!C$2:C$1042,MATCH($E180,Establishment!$A$2:$A$1042,0))</f>
        <v>#N/A</v>
      </c>
      <c r="H180" t="s">
        <v>20</v>
      </c>
      <c r="I180" s="5"/>
      <c r="J180" t="s">
        <v>20</v>
      </c>
      <c r="L180" s="5"/>
      <c r="M180" s="5">
        <f t="shared" si="3"/>
        <v>0</v>
      </c>
      <c r="N180" s="5" t="e">
        <f t="shared" si="4"/>
        <v>#N/A</v>
      </c>
      <c r="O180" t="s">
        <v>20</v>
      </c>
      <c r="P180" t="str">
        <f t="array" ref="P180">INDEX(Items!B$2:B$1090,MATCH($O180,Items!$A$2:$A$1090,0))</f>
        <v xml:space="preserve"> </v>
      </c>
      <c r="Q180" t="str">
        <f t="array" ref="Q180">INDEX(Items!C$2:C$1090,MATCH($O180,Items!$A$2:$A$1090,0))</f>
        <v xml:space="preserve"> </v>
      </c>
      <c r="R180" t="str">
        <f t="array" ref="R180">INDEX(Items!D$2:D$1090,MATCH($O180,Items!$A$2:$A$1090,0))</f>
        <v xml:space="preserve"> </v>
      </c>
    </row>
    <row r="181" spans="1:18" ht="15.75" customHeight="1" x14ac:dyDescent="0.25">
      <c r="A181">
        <f t="shared" si="0"/>
        <v>1</v>
      </c>
      <c r="B181" t="str">
        <f t="shared" si="1"/>
        <v/>
      </c>
      <c r="C181">
        <f t="shared" si="2"/>
        <v>1</v>
      </c>
      <c r="D181" s="4"/>
      <c r="E181" s="6"/>
      <c r="F181" t="e">
        <f t="array" ref="F181">INDEX(Establishment!B$2:B$1042,MATCH($E181,Establishment!$A$2:$A$1042,0))</f>
        <v>#N/A</v>
      </c>
      <c r="G181" t="e">
        <f t="array" ref="G181">INDEX(Establishment!C$2:C$1042,MATCH($E181,Establishment!$A$2:$A$1042,0))</f>
        <v>#N/A</v>
      </c>
      <c r="H181" t="s">
        <v>20</v>
      </c>
      <c r="I181" s="5"/>
      <c r="J181" t="s">
        <v>20</v>
      </c>
      <c r="L181" s="5"/>
      <c r="M181" s="5">
        <f t="shared" si="3"/>
        <v>0</v>
      </c>
      <c r="N181" s="5" t="e">
        <f t="shared" si="4"/>
        <v>#N/A</v>
      </c>
      <c r="O181" t="s">
        <v>20</v>
      </c>
      <c r="P181" t="str">
        <f t="array" ref="P181">INDEX(Items!B$2:B$1090,MATCH($O181,Items!$A$2:$A$1090,0))</f>
        <v xml:space="preserve"> </v>
      </c>
      <c r="Q181" t="str">
        <f t="array" ref="Q181">INDEX(Items!C$2:C$1090,MATCH($O181,Items!$A$2:$A$1090,0))</f>
        <v xml:space="preserve"> </v>
      </c>
      <c r="R181" t="str">
        <f t="array" ref="R181">INDEX(Items!D$2:D$1090,MATCH($O181,Items!$A$2:$A$1090,0))</f>
        <v xml:space="preserve"> </v>
      </c>
    </row>
    <row r="182" spans="1:18" ht="15.75" customHeight="1" x14ac:dyDescent="0.25">
      <c r="A182">
        <f t="shared" si="0"/>
        <v>1</v>
      </c>
      <c r="B182" t="str">
        <f t="shared" si="1"/>
        <v/>
      </c>
      <c r="C182">
        <f t="shared" si="2"/>
        <v>1</v>
      </c>
      <c r="D182" s="4"/>
      <c r="E182" s="6"/>
      <c r="F182" t="e">
        <f t="array" ref="F182">INDEX(Establishment!B$2:B$1042,MATCH($E182,Establishment!$A$2:$A$1042,0))</f>
        <v>#N/A</v>
      </c>
      <c r="G182" t="e">
        <f t="array" ref="G182">INDEX(Establishment!C$2:C$1042,MATCH($E182,Establishment!$A$2:$A$1042,0))</f>
        <v>#N/A</v>
      </c>
      <c r="H182" t="s">
        <v>20</v>
      </c>
      <c r="I182" s="5"/>
      <c r="J182" t="s">
        <v>20</v>
      </c>
      <c r="L182" s="5"/>
      <c r="M182" s="5">
        <f t="shared" si="3"/>
        <v>0</v>
      </c>
      <c r="N182" s="5" t="e">
        <f t="shared" si="4"/>
        <v>#N/A</v>
      </c>
      <c r="O182" t="s">
        <v>20</v>
      </c>
      <c r="P182" t="str">
        <f t="array" ref="P182">INDEX(Items!B$2:B$1090,MATCH($O182,Items!$A$2:$A$1090,0))</f>
        <v xml:space="preserve"> </v>
      </c>
      <c r="Q182" t="str">
        <f t="array" ref="Q182">INDEX(Items!C$2:C$1090,MATCH($O182,Items!$A$2:$A$1090,0))</f>
        <v xml:space="preserve"> </v>
      </c>
      <c r="R182" t="str">
        <f t="array" ref="R182">INDEX(Items!D$2:D$1090,MATCH($O182,Items!$A$2:$A$1090,0))</f>
        <v xml:space="preserve"> </v>
      </c>
    </row>
    <row r="183" spans="1:18" ht="15.75" customHeight="1" x14ac:dyDescent="0.25">
      <c r="A183">
        <f t="shared" si="0"/>
        <v>1</v>
      </c>
      <c r="B183" t="str">
        <f t="shared" si="1"/>
        <v/>
      </c>
      <c r="C183">
        <f t="shared" si="2"/>
        <v>1</v>
      </c>
      <c r="D183" s="4"/>
      <c r="E183" s="6"/>
      <c r="F183" t="e">
        <f t="array" ref="F183">INDEX(Establishment!B$2:B$1042,MATCH($E183,Establishment!$A$2:$A$1042,0))</f>
        <v>#N/A</v>
      </c>
      <c r="G183" t="e">
        <f t="array" ref="G183">INDEX(Establishment!C$2:C$1042,MATCH($E183,Establishment!$A$2:$A$1042,0))</f>
        <v>#N/A</v>
      </c>
      <c r="H183" t="s">
        <v>20</v>
      </c>
      <c r="I183" s="5"/>
      <c r="J183" t="s">
        <v>20</v>
      </c>
      <c r="L183" s="5"/>
      <c r="M183" s="5">
        <f t="shared" si="3"/>
        <v>0</v>
      </c>
      <c r="N183" s="5" t="e">
        <f t="shared" si="4"/>
        <v>#N/A</v>
      </c>
      <c r="O183" t="s">
        <v>20</v>
      </c>
      <c r="P183" t="str">
        <f t="array" ref="P183">INDEX(Items!B$2:B$1090,MATCH($O183,Items!$A$2:$A$1090,0))</f>
        <v xml:space="preserve"> </v>
      </c>
      <c r="Q183" t="str">
        <f t="array" ref="Q183">INDEX(Items!C$2:C$1090,MATCH($O183,Items!$A$2:$A$1090,0))</f>
        <v xml:space="preserve"> </v>
      </c>
      <c r="R183" t="str">
        <f t="array" ref="R183">INDEX(Items!D$2:D$1090,MATCH($O183,Items!$A$2:$A$1090,0))</f>
        <v xml:space="preserve"> </v>
      </c>
    </row>
    <row r="184" spans="1:18" ht="15.75" customHeight="1" x14ac:dyDescent="0.25">
      <c r="A184">
        <f t="shared" si="0"/>
        <v>1</v>
      </c>
      <c r="B184" t="str">
        <f t="shared" si="1"/>
        <v/>
      </c>
      <c r="C184">
        <f t="shared" si="2"/>
        <v>1</v>
      </c>
      <c r="D184" s="4"/>
      <c r="E184" s="6"/>
      <c r="F184" t="e">
        <f t="array" ref="F184">INDEX(Establishment!B$2:B$1042,MATCH($E184,Establishment!$A$2:$A$1042,0))</f>
        <v>#N/A</v>
      </c>
      <c r="G184" t="e">
        <f t="array" ref="G184">INDEX(Establishment!C$2:C$1042,MATCH($E184,Establishment!$A$2:$A$1042,0))</f>
        <v>#N/A</v>
      </c>
      <c r="H184" t="s">
        <v>20</v>
      </c>
      <c r="I184" s="5"/>
      <c r="J184" t="s">
        <v>20</v>
      </c>
      <c r="L184" s="5"/>
      <c r="M184" s="5">
        <f t="shared" si="3"/>
        <v>0</v>
      </c>
      <c r="N184" s="5" t="e">
        <f t="shared" si="4"/>
        <v>#N/A</v>
      </c>
      <c r="O184" t="s">
        <v>20</v>
      </c>
      <c r="P184" t="str">
        <f t="array" ref="P184">INDEX(Items!B$2:B$1090,MATCH($O184,Items!$A$2:$A$1090,0))</f>
        <v xml:space="preserve"> </v>
      </c>
      <c r="Q184" t="str">
        <f t="array" ref="Q184">INDEX(Items!C$2:C$1090,MATCH($O184,Items!$A$2:$A$1090,0))</f>
        <v xml:space="preserve"> </v>
      </c>
      <c r="R184" t="str">
        <f t="array" ref="R184">INDEX(Items!D$2:D$1090,MATCH($O184,Items!$A$2:$A$1090,0))</f>
        <v xml:space="preserve"> </v>
      </c>
    </row>
    <row r="185" spans="1:18" ht="15.75" customHeight="1" x14ac:dyDescent="0.25">
      <c r="A185">
        <f t="shared" si="0"/>
        <v>1</v>
      </c>
      <c r="B185" t="str">
        <f t="shared" si="1"/>
        <v/>
      </c>
      <c r="C185">
        <f t="shared" si="2"/>
        <v>1</v>
      </c>
      <c r="D185" s="4"/>
      <c r="E185" s="6"/>
      <c r="F185" t="e">
        <f t="array" ref="F185">INDEX(Establishment!B$2:B$1042,MATCH($E185,Establishment!$A$2:$A$1042,0))</f>
        <v>#N/A</v>
      </c>
      <c r="G185" t="e">
        <f t="array" ref="G185">INDEX(Establishment!C$2:C$1042,MATCH($E185,Establishment!$A$2:$A$1042,0))</f>
        <v>#N/A</v>
      </c>
      <c r="H185" t="s">
        <v>20</v>
      </c>
      <c r="I185" s="5"/>
      <c r="J185" t="s">
        <v>20</v>
      </c>
      <c r="L185" s="5"/>
      <c r="M185" s="5">
        <f t="shared" si="3"/>
        <v>0</v>
      </c>
      <c r="N185" s="5" t="e">
        <f t="shared" si="4"/>
        <v>#N/A</v>
      </c>
      <c r="O185" t="s">
        <v>20</v>
      </c>
      <c r="P185" t="str">
        <f t="array" ref="P185">INDEX(Items!B$2:B$1090,MATCH($O185,Items!$A$2:$A$1090,0))</f>
        <v xml:space="preserve"> </v>
      </c>
      <c r="Q185" t="str">
        <f t="array" ref="Q185">INDEX(Items!C$2:C$1090,MATCH($O185,Items!$A$2:$A$1090,0))</f>
        <v xml:space="preserve"> </v>
      </c>
      <c r="R185" t="str">
        <f t="array" ref="R185">INDEX(Items!D$2:D$1090,MATCH($O185,Items!$A$2:$A$1090,0))</f>
        <v xml:space="preserve"> </v>
      </c>
    </row>
    <row r="186" spans="1:18" ht="15.75" customHeight="1" x14ac:dyDescent="0.25">
      <c r="A186">
        <f t="shared" si="0"/>
        <v>1</v>
      </c>
      <c r="B186" t="str">
        <f t="shared" si="1"/>
        <v/>
      </c>
      <c r="C186">
        <f t="shared" si="2"/>
        <v>1</v>
      </c>
      <c r="D186" s="4"/>
      <c r="E186" s="6"/>
      <c r="F186" t="e">
        <f t="array" ref="F186">INDEX(Establishment!B$2:B$1042,MATCH($E186,Establishment!$A$2:$A$1042,0))</f>
        <v>#N/A</v>
      </c>
      <c r="G186" t="e">
        <f t="array" ref="G186">INDEX(Establishment!C$2:C$1042,MATCH($E186,Establishment!$A$2:$A$1042,0))</f>
        <v>#N/A</v>
      </c>
      <c r="H186" t="s">
        <v>20</v>
      </c>
      <c r="I186" s="5"/>
      <c r="J186" t="s">
        <v>20</v>
      </c>
      <c r="L186" s="5"/>
      <c r="M186" s="5">
        <f t="shared" si="3"/>
        <v>0</v>
      </c>
      <c r="N186" s="5" t="e">
        <f t="shared" si="4"/>
        <v>#N/A</v>
      </c>
      <c r="O186" t="s">
        <v>20</v>
      </c>
      <c r="P186" t="str">
        <f t="array" ref="P186">INDEX(Items!B$2:B$1090,MATCH($O186,Items!$A$2:$A$1090,0))</f>
        <v xml:space="preserve"> </v>
      </c>
      <c r="Q186" t="str">
        <f t="array" ref="Q186">INDEX(Items!C$2:C$1090,MATCH($O186,Items!$A$2:$A$1090,0))</f>
        <v xml:space="preserve"> </v>
      </c>
      <c r="R186" t="str">
        <f t="array" ref="R186">INDEX(Items!D$2:D$1090,MATCH($O186,Items!$A$2:$A$1090,0))</f>
        <v xml:space="preserve"> </v>
      </c>
    </row>
    <row r="187" spans="1:18" ht="15.75" customHeight="1" x14ac:dyDescent="0.25">
      <c r="A187">
        <f t="shared" si="0"/>
        <v>1</v>
      </c>
      <c r="B187" t="str">
        <f t="shared" si="1"/>
        <v/>
      </c>
      <c r="C187">
        <f t="shared" si="2"/>
        <v>1</v>
      </c>
      <c r="D187" s="4"/>
      <c r="E187" s="6"/>
      <c r="F187" t="e">
        <f t="array" ref="F187">INDEX(Establishment!B$2:B$1042,MATCH($E187,Establishment!$A$2:$A$1042,0))</f>
        <v>#N/A</v>
      </c>
      <c r="G187" t="e">
        <f t="array" ref="G187">INDEX(Establishment!C$2:C$1042,MATCH($E187,Establishment!$A$2:$A$1042,0))</f>
        <v>#N/A</v>
      </c>
      <c r="H187" t="s">
        <v>20</v>
      </c>
      <c r="I187" s="5"/>
      <c r="J187" t="s">
        <v>20</v>
      </c>
      <c r="L187" s="5"/>
      <c r="M187" s="5">
        <f t="shared" si="3"/>
        <v>0</v>
      </c>
      <c r="N187" s="5" t="e">
        <f t="shared" si="4"/>
        <v>#N/A</v>
      </c>
      <c r="O187" t="s">
        <v>20</v>
      </c>
      <c r="P187" t="str">
        <f t="array" ref="P187">INDEX(Items!B$2:B$1090,MATCH($O187,Items!$A$2:$A$1090,0))</f>
        <v xml:space="preserve"> </v>
      </c>
      <c r="Q187" t="str">
        <f t="array" ref="Q187">INDEX(Items!C$2:C$1090,MATCH($O187,Items!$A$2:$A$1090,0))</f>
        <v xml:space="preserve"> </v>
      </c>
      <c r="R187" t="str">
        <f t="array" ref="R187">INDEX(Items!D$2:D$1090,MATCH($O187,Items!$A$2:$A$1090,0))</f>
        <v xml:space="preserve"> </v>
      </c>
    </row>
    <row r="188" spans="1:18" ht="15.75" customHeight="1" x14ac:dyDescent="0.25">
      <c r="A188">
        <f t="shared" si="0"/>
        <v>1</v>
      </c>
      <c r="B188" t="str">
        <f t="shared" si="1"/>
        <v/>
      </c>
      <c r="C188">
        <f t="shared" si="2"/>
        <v>1</v>
      </c>
      <c r="D188" s="4"/>
      <c r="E188" s="6"/>
      <c r="F188" t="e">
        <f t="array" ref="F188">INDEX(Establishment!B$2:B$1042,MATCH($E188,Establishment!$A$2:$A$1042,0))</f>
        <v>#N/A</v>
      </c>
      <c r="G188" t="e">
        <f t="array" ref="G188">INDEX(Establishment!C$2:C$1042,MATCH($E188,Establishment!$A$2:$A$1042,0))</f>
        <v>#N/A</v>
      </c>
      <c r="H188" t="s">
        <v>20</v>
      </c>
      <c r="I188" s="5"/>
      <c r="J188" t="s">
        <v>20</v>
      </c>
      <c r="L188" s="5"/>
      <c r="M188" s="5">
        <f t="shared" si="3"/>
        <v>0</v>
      </c>
      <c r="N188" s="5" t="e">
        <f t="shared" si="4"/>
        <v>#N/A</v>
      </c>
      <c r="O188" t="s">
        <v>20</v>
      </c>
      <c r="P188" t="str">
        <f t="array" ref="P188">INDEX(Items!B$2:B$1090,MATCH($O188,Items!$A$2:$A$1090,0))</f>
        <v xml:space="preserve"> </v>
      </c>
      <c r="Q188" t="str">
        <f t="array" ref="Q188">INDEX(Items!C$2:C$1090,MATCH($O188,Items!$A$2:$A$1090,0))</f>
        <v xml:space="preserve"> </v>
      </c>
      <c r="R188" t="str">
        <f t="array" ref="R188">INDEX(Items!D$2:D$1090,MATCH($O188,Items!$A$2:$A$1090,0))</f>
        <v xml:space="preserve"> </v>
      </c>
    </row>
    <row r="189" spans="1:18" ht="15.75" customHeight="1" x14ac:dyDescent="0.25">
      <c r="A189">
        <f t="shared" si="0"/>
        <v>1</v>
      </c>
      <c r="B189" t="str">
        <f t="shared" si="1"/>
        <v/>
      </c>
      <c r="C189">
        <f t="shared" si="2"/>
        <v>1</v>
      </c>
      <c r="D189" s="4"/>
      <c r="E189" s="6"/>
      <c r="F189" t="e">
        <f t="array" ref="F189">INDEX(Establishment!B$2:B$1042,MATCH($E189,Establishment!$A$2:$A$1042,0))</f>
        <v>#N/A</v>
      </c>
      <c r="G189" t="e">
        <f t="array" ref="G189">INDEX(Establishment!C$2:C$1042,MATCH($E189,Establishment!$A$2:$A$1042,0))</f>
        <v>#N/A</v>
      </c>
      <c r="H189" t="s">
        <v>20</v>
      </c>
      <c r="I189" s="5"/>
      <c r="J189" t="s">
        <v>20</v>
      </c>
      <c r="L189" s="5"/>
      <c r="M189" s="5">
        <f t="shared" si="3"/>
        <v>0</v>
      </c>
      <c r="N189" s="5" t="e">
        <f t="shared" si="4"/>
        <v>#N/A</v>
      </c>
      <c r="O189" t="s">
        <v>20</v>
      </c>
      <c r="P189" t="str">
        <f t="array" ref="P189">INDEX(Items!B$2:B$1090,MATCH($O189,Items!$A$2:$A$1090,0))</f>
        <v xml:space="preserve"> </v>
      </c>
      <c r="Q189" t="str">
        <f t="array" ref="Q189">INDEX(Items!C$2:C$1090,MATCH($O189,Items!$A$2:$A$1090,0))</f>
        <v xml:space="preserve"> </v>
      </c>
      <c r="R189" t="str">
        <f t="array" ref="R189">INDEX(Items!D$2:D$1090,MATCH($O189,Items!$A$2:$A$1090,0))</f>
        <v xml:space="preserve"> </v>
      </c>
    </row>
    <row r="190" spans="1:18" ht="15.75" customHeight="1" x14ac:dyDescent="0.25">
      <c r="A190">
        <f t="shared" si="0"/>
        <v>1</v>
      </c>
      <c r="B190" t="str">
        <f t="shared" si="1"/>
        <v/>
      </c>
      <c r="C190">
        <f t="shared" si="2"/>
        <v>1</v>
      </c>
      <c r="D190" s="4"/>
      <c r="E190" s="6"/>
      <c r="F190" t="e">
        <f t="array" ref="F190">INDEX(Establishment!B$2:B$1042,MATCH($E190,Establishment!$A$2:$A$1042,0))</f>
        <v>#N/A</v>
      </c>
      <c r="G190" t="e">
        <f t="array" ref="G190">INDEX(Establishment!C$2:C$1042,MATCH($E190,Establishment!$A$2:$A$1042,0))</f>
        <v>#N/A</v>
      </c>
      <c r="H190" t="s">
        <v>20</v>
      </c>
      <c r="I190" s="5"/>
      <c r="J190" t="s">
        <v>20</v>
      </c>
      <c r="L190" s="5"/>
      <c r="M190" s="5">
        <f t="shared" si="3"/>
        <v>0</v>
      </c>
      <c r="N190" s="5" t="e">
        <f t="shared" si="4"/>
        <v>#N/A</v>
      </c>
      <c r="O190" t="s">
        <v>20</v>
      </c>
      <c r="P190" t="str">
        <f t="array" ref="P190">INDEX(Items!B$2:B$1090,MATCH($O190,Items!$A$2:$A$1090,0))</f>
        <v xml:space="preserve"> </v>
      </c>
      <c r="Q190" t="str">
        <f t="array" ref="Q190">INDEX(Items!C$2:C$1090,MATCH($O190,Items!$A$2:$A$1090,0))</f>
        <v xml:space="preserve"> </v>
      </c>
      <c r="R190" t="str">
        <f t="array" ref="R190">INDEX(Items!D$2:D$1090,MATCH($O190,Items!$A$2:$A$1090,0))</f>
        <v xml:space="preserve"> </v>
      </c>
    </row>
    <row r="191" spans="1:18" ht="15.75" customHeight="1" x14ac:dyDescent="0.25">
      <c r="A191">
        <f t="shared" si="0"/>
        <v>1</v>
      </c>
      <c r="B191" t="str">
        <f t="shared" si="1"/>
        <v/>
      </c>
      <c r="C191">
        <f t="shared" si="2"/>
        <v>1</v>
      </c>
      <c r="D191" s="4"/>
      <c r="E191" s="6"/>
      <c r="F191" t="e">
        <f t="array" ref="F191">INDEX(Establishment!B$2:B$1042,MATCH($E191,Establishment!$A$2:$A$1042,0))</f>
        <v>#N/A</v>
      </c>
      <c r="G191" t="e">
        <f t="array" ref="G191">INDEX(Establishment!C$2:C$1042,MATCH($E191,Establishment!$A$2:$A$1042,0))</f>
        <v>#N/A</v>
      </c>
      <c r="H191" t="s">
        <v>20</v>
      </c>
      <c r="I191" s="5"/>
      <c r="J191" t="s">
        <v>20</v>
      </c>
      <c r="L191" s="5"/>
      <c r="M191" s="5">
        <f t="shared" si="3"/>
        <v>0</v>
      </c>
      <c r="N191" s="5" t="e">
        <f t="shared" si="4"/>
        <v>#N/A</v>
      </c>
      <c r="O191" t="s">
        <v>20</v>
      </c>
      <c r="P191" t="str">
        <f t="array" ref="P191">INDEX(Items!B$2:B$1090,MATCH($O191,Items!$A$2:$A$1090,0))</f>
        <v xml:space="preserve"> </v>
      </c>
      <c r="Q191" t="str">
        <f t="array" ref="Q191">INDEX(Items!C$2:C$1090,MATCH($O191,Items!$A$2:$A$1090,0))</f>
        <v xml:space="preserve"> </v>
      </c>
      <c r="R191" t="str">
        <f t="array" ref="R191">INDEX(Items!D$2:D$1090,MATCH($O191,Items!$A$2:$A$1090,0))</f>
        <v xml:space="preserve"> </v>
      </c>
    </row>
    <row r="192" spans="1:18" ht="15.75" customHeight="1" x14ac:dyDescent="0.25">
      <c r="A192">
        <f t="shared" si="0"/>
        <v>1</v>
      </c>
      <c r="B192" t="str">
        <f t="shared" si="1"/>
        <v/>
      </c>
      <c r="C192">
        <f t="shared" si="2"/>
        <v>1</v>
      </c>
      <c r="D192" s="4"/>
      <c r="E192" s="6"/>
      <c r="F192" t="e">
        <f t="array" ref="F192">INDEX(Establishment!B$2:B$1042,MATCH($E192,Establishment!$A$2:$A$1042,0))</f>
        <v>#N/A</v>
      </c>
      <c r="G192" t="e">
        <f t="array" ref="G192">INDEX(Establishment!C$2:C$1042,MATCH($E192,Establishment!$A$2:$A$1042,0))</f>
        <v>#N/A</v>
      </c>
      <c r="H192" t="s">
        <v>20</v>
      </c>
      <c r="I192" s="5"/>
      <c r="J192" t="s">
        <v>20</v>
      </c>
      <c r="L192" s="5"/>
      <c r="M192" s="5">
        <f t="shared" si="3"/>
        <v>0</v>
      </c>
      <c r="N192" s="5" t="e">
        <f t="shared" si="4"/>
        <v>#N/A</v>
      </c>
      <c r="O192" t="s">
        <v>20</v>
      </c>
      <c r="P192" t="str">
        <f t="array" ref="P192">INDEX(Items!B$2:B$1090,MATCH($O192,Items!$A$2:$A$1090,0))</f>
        <v xml:space="preserve"> </v>
      </c>
      <c r="Q192" t="str">
        <f t="array" ref="Q192">INDEX(Items!C$2:C$1090,MATCH($O192,Items!$A$2:$A$1090,0))</f>
        <v xml:space="preserve"> </v>
      </c>
      <c r="R192" t="str">
        <f t="array" ref="R192">INDEX(Items!D$2:D$1090,MATCH($O192,Items!$A$2:$A$1090,0))</f>
        <v xml:space="preserve"> </v>
      </c>
    </row>
    <row r="193" spans="1:18" ht="15.75" customHeight="1" x14ac:dyDescent="0.25">
      <c r="A193">
        <f t="shared" si="0"/>
        <v>1</v>
      </c>
      <c r="B193" t="str">
        <f t="shared" si="1"/>
        <v/>
      </c>
      <c r="C193">
        <f t="shared" si="2"/>
        <v>1</v>
      </c>
      <c r="D193" s="4"/>
      <c r="E193" s="6"/>
      <c r="F193" t="e">
        <f t="array" ref="F193">INDEX(Establishment!B$2:B$1042,MATCH($E193,Establishment!$A$2:$A$1042,0))</f>
        <v>#N/A</v>
      </c>
      <c r="G193" t="e">
        <f t="array" ref="G193">INDEX(Establishment!C$2:C$1042,MATCH($E193,Establishment!$A$2:$A$1042,0))</f>
        <v>#N/A</v>
      </c>
      <c r="H193" t="s">
        <v>20</v>
      </c>
      <c r="I193" s="5"/>
      <c r="J193" t="s">
        <v>20</v>
      </c>
      <c r="L193" s="5"/>
      <c r="M193" s="5">
        <f t="shared" si="3"/>
        <v>0</v>
      </c>
      <c r="N193" s="5" t="e">
        <f t="shared" si="4"/>
        <v>#N/A</v>
      </c>
      <c r="O193" t="s">
        <v>20</v>
      </c>
      <c r="P193" t="str">
        <f t="array" ref="P193">INDEX(Items!B$2:B$1090,MATCH($O193,Items!$A$2:$A$1090,0))</f>
        <v xml:space="preserve"> </v>
      </c>
      <c r="Q193" t="str">
        <f t="array" ref="Q193">INDEX(Items!C$2:C$1090,MATCH($O193,Items!$A$2:$A$1090,0))</f>
        <v xml:space="preserve"> </v>
      </c>
      <c r="R193" t="str">
        <f t="array" ref="R193">INDEX(Items!D$2:D$1090,MATCH($O193,Items!$A$2:$A$1090,0))</f>
        <v xml:space="preserve"> </v>
      </c>
    </row>
    <row r="194" spans="1:18" ht="15.75" customHeight="1" x14ac:dyDescent="0.25">
      <c r="A194">
        <f t="shared" si="0"/>
        <v>1</v>
      </c>
      <c r="B194" t="str">
        <f t="shared" si="1"/>
        <v/>
      </c>
      <c r="C194">
        <f t="shared" si="2"/>
        <v>1</v>
      </c>
      <c r="D194" s="4"/>
      <c r="E194" s="6"/>
      <c r="F194" t="e">
        <f t="array" ref="F194">INDEX(Establishment!B$2:B$1042,MATCH($E194,Establishment!$A$2:$A$1042,0))</f>
        <v>#N/A</v>
      </c>
      <c r="G194" t="e">
        <f t="array" ref="G194">INDEX(Establishment!C$2:C$1042,MATCH($E194,Establishment!$A$2:$A$1042,0))</f>
        <v>#N/A</v>
      </c>
      <c r="H194" t="s">
        <v>20</v>
      </c>
      <c r="I194" s="5"/>
      <c r="J194" t="s">
        <v>20</v>
      </c>
      <c r="L194" s="5"/>
      <c r="M194" s="5">
        <f t="shared" si="3"/>
        <v>0</v>
      </c>
      <c r="N194" s="5" t="e">
        <f t="shared" si="4"/>
        <v>#N/A</v>
      </c>
      <c r="O194" t="s">
        <v>20</v>
      </c>
      <c r="P194" t="str">
        <f t="array" ref="P194">INDEX(Items!B$2:B$1090,MATCH($O194,Items!$A$2:$A$1090,0))</f>
        <v xml:space="preserve"> </v>
      </c>
      <c r="Q194" t="str">
        <f t="array" ref="Q194">INDEX(Items!C$2:C$1090,MATCH($O194,Items!$A$2:$A$1090,0))</f>
        <v xml:space="preserve"> </v>
      </c>
      <c r="R194" t="str">
        <f t="array" ref="R194">INDEX(Items!D$2:D$1090,MATCH($O194,Items!$A$2:$A$1090,0))</f>
        <v xml:space="preserve"> </v>
      </c>
    </row>
    <row r="195" spans="1:18" ht="15.75" customHeight="1" x14ac:dyDescent="0.25">
      <c r="A195">
        <f t="shared" si="0"/>
        <v>1</v>
      </c>
      <c r="B195" t="str">
        <f t="shared" si="1"/>
        <v/>
      </c>
      <c r="C195">
        <f t="shared" si="2"/>
        <v>1</v>
      </c>
      <c r="D195" s="4"/>
      <c r="E195" s="6"/>
      <c r="F195" t="e">
        <f t="array" ref="F195">INDEX(Establishment!B$2:B$1042,MATCH($E195,Establishment!$A$2:$A$1042,0))</f>
        <v>#N/A</v>
      </c>
      <c r="G195" t="e">
        <f t="array" ref="G195">INDEX(Establishment!C$2:C$1042,MATCH($E195,Establishment!$A$2:$A$1042,0))</f>
        <v>#N/A</v>
      </c>
      <c r="H195" t="s">
        <v>20</v>
      </c>
      <c r="I195" s="5"/>
      <c r="J195" t="s">
        <v>20</v>
      </c>
      <c r="L195" s="5"/>
      <c r="M195" s="5">
        <f t="shared" si="3"/>
        <v>0</v>
      </c>
      <c r="N195" s="5" t="e">
        <f t="shared" si="4"/>
        <v>#N/A</v>
      </c>
      <c r="O195" t="s">
        <v>20</v>
      </c>
      <c r="P195" t="str">
        <f t="array" ref="P195">INDEX(Items!B$2:B$1090,MATCH($O195,Items!$A$2:$A$1090,0))</f>
        <v xml:space="preserve"> </v>
      </c>
      <c r="Q195" t="str">
        <f t="array" ref="Q195">INDEX(Items!C$2:C$1090,MATCH($O195,Items!$A$2:$A$1090,0))</f>
        <v xml:space="preserve"> </v>
      </c>
      <c r="R195" t="str">
        <f t="array" ref="R195">INDEX(Items!D$2:D$1090,MATCH($O195,Items!$A$2:$A$1090,0))</f>
        <v xml:space="preserve"> </v>
      </c>
    </row>
    <row r="196" spans="1:18" ht="15.75" customHeight="1" x14ac:dyDescent="0.25">
      <c r="A196">
        <f t="shared" si="0"/>
        <v>1</v>
      </c>
      <c r="B196" t="str">
        <f t="shared" si="1"/>
        <v/>
      </c>
      <c r="C196">
        <f t="shared" si="2"/>
        <v>1</v>
      </c>
      <c r="D196" s="4"/>
      <c r="E196" s="6"/>
      <c r="F196" t="e">
        <f t="array" ref="F196">INDEX(Establishment!B$2:B$1042,MATCH($E196,Establishment!$A$2:$A$1042,0))</f>
        <v>#N/A</v>
      </c>
      <c r="G196" t="e">
        <f t="array" ref="G196">INDEX(Establishment!C$2:C$1042,MATCH($E196,Establishment!$A$2:$A$1042,0))</f>
        <v>#N/A</v>
      </c>
      <c r="H196" t="s">
        <v>20</v>
      </c>
      <c r="I196" s="5"/>
      <c r="J196" t="s">
        <v>20</v>
      </c>
      <c r="L196" s="5"/>
      <c r="M196" s="5">
        <f t="shared" si="3"/>
        <v>0</v>
      </c>
      <c r="N196" s="5" t="e">
        <f t="shared" si="4"/>
        <v>#N/A</v>
      </c>
      <c r="O196" t="s">
        <v>20</v>
      </c>
      <c r="P196" t="str">
        <f t="array" ref="P196">INDEX(Items!B$2:B$1090,MATCH($O196,Items!$A$2:$A$1090,0))</f>
        <v xml:space="preserve"> </v>
      </c>
      <c r="Q196" t="str">
        <f t="array" ref="Q196">INDEX(Items!C$2:C$1090,MATCH($O196,Items!$A$2:$A$1090,0))</f>
        <v xml:space="preserve"> </v>
      </c>
      <c r="R196" t="str">
        <f t="array" ref="R196">INDEX(Items!D$2:D$1090,MATCH($O196,Items!$A$2:$A$1090,0))</f>
        <v xml:space="preserve"> </v>
      </c>
    </row>
    <row r="197" spans="1:18" ht="15.75" customHeight="1" x14ac:dyDescent="0.25">
      <c r="A197">
        <f t="shared" si="0"/>
        <v>1</v>
      </c>
      <c r="B197" t="str">
        <f t="shared" si="1"/>
        <v/>
      </c>
      <c r="C197">
        <f t="shared" si="2"/>
        <v>1</v>
      </c>
      <c r="D197" s="4"/>
      <c r="E197" s="6"/>
      <c r="F197" t="e">
        <f t="array" ref="F197">INDEX(Establishment!B$2:B$1042,MATCH($E197,Establishment!$A$2:$A$1042,0))</f>
        <v>#N/A</v>
      </c>
      <c r="G197" t="e">
        <f t="array" ref="G197">INDEX(Establishment!C$2:C$1042,MATCH($E197,Establishment!$A$2:$A$1042,0))</f>
        <v>#N/A</v>
      </c>
      <c r="H197" t="s">
        <v>20</v>
      </c>
      <c r="I197" s="5"/>
      <c r="J197" t="s">
        <v>20</v>
      </c>
      <c r="L197" s="5"/>
      <c r="M197" s="5">
        <f t="shared" si="3"/>
        <v>0</v>
      </c>
      <c r="N197" s="5" t="e">
        <f t="shared" si="4"/>
        <v>#N/A</v>
      </c>
      <c r="O197" t="s">
        <v>20</v>
      </c>
      <c r="P197" t="str">
        <f t="array" ref="P197">INDEX(Items!B$2:B$1090,MATCH($O197,Items!$A$2:$A$1090,0))</f>
        <v xml:space="preserve"> </v>
      </c>
      <c r="Q197" t="str">
        <f t="array" ref="Q197">INDEX(Items!C$2:C$1090,MATCH($O197,Items!$A$2:$A$1090,0))</f>
        <v xml:space="preserve"> </v>
      </c>
      <c r="R197" t="str">
        <f t="array" ref="R197">INDEX(Items!D$2:D$1090,MATCH($O197,Items!$A$2:$A$1090,0))</f>
        <v xml:space="preserve"> </v>
      </c>
    </row>
    <row r="198" spans="1:18" ht="15.75" customHeight="1" x14ac:dyDescent="0.25">
      <c r="A198">
        <f t="shared" si="0"/>
        <v>1</v>
      </c>
      <c r="B198" t="str">
        <f t="shared" si="1"/>
        <v/>
      </c>
      <c r="C198">
        <f t="shared" si="2"/>
        <v>1</v>
      </c>
      <c r="D198" s="4"/>
      <c r="E198" s="6"/>
      <c r="F198" t="e">
        <f t="array" ref="F198">INDEX(Establishment!B$2:B$1042,MATCH($E198,Establishment!$A$2:$A$1042,0))</f>
        <v>#N/A</v>
      </c>
      <c r="G198" t="e">
        <f t="array" ref="G198">INDEX(Establishment!C$2:C$1042,MATCH($E198,Establishment!$A$2:$A$1042,0))</f>
        <v>#N/A</v>
      </c>
      <c r="H198" t="s">
        <v>20</v>
      </c>
      <c r="I198" s="5"/>
      <c r="J198" t="s">
        <v>20</v>
      </c>
      <c r="L198" s="5"/>
      <c r="M198" s="5">
        <f t="shared" si="3"/>
        <v>0</v>
      </c>
      <c r="N198" s="5" t="e">
        <f t="shared" si="4"/>
        <v>#N/A</v>
      </c>
      <c r="O198" t="s">
        <v>20</v>
      </c>
      <c r="P198" t="str">
        <f t="array" ref="P198">INDEX(Items!B$2:B$1090,MATCH($O198,Items!$A$2:$A$1090,0))</f>
        <v xml:space="preserve"> </v>
      </c>
      <c r="Q198" t="str">
        <f t="array" ref="Q198">INDEX(Items!C$2:C$1090,MATCH($O198,Items!$A$2:$A$1090,0))</f>
        <v xml:space="preserve"> </v>
      </c>
      <c r="R198" t="str">
        <f t="array" ref="R198">INDEX(Items!D$2:D$1090,MATCH($O198,Items!$A$2:$A$1090,0))</f>
        <v xml:space="preserve"> </v>
      </c>
    </row>
    <row r="199" spans="1:18" ht="15.75" customHeight="1" x14ac:dyDescent="0.25">
      <c r="A199">
        <f t="shared" si="0"/>
        <v>1</v>
      </c>
      <c r="B199" t="str">
        <f t="shared" si="1"/>
        <v/>
      </c>
      <c r="C199">
        <f t="shared" si="2"/>
        <v>1</v>
      </c>
      <c r="D199" s="4"/>
      <c r="E199" s="6"/>
      <c r="F199" t="e">
        <f t="array" ref="F199">INDEX(Establishment!B$2:B$1042,MATCH($E199,Establishment!$A$2:$A$1042,0))</f>
        <v>#N/A</v>
      </c>
      <c r="G199" t="e">
        <f t="array" ref="G199">INDEX(Establishment!C$2:C$1042,MATCH($E199,Establishment!$A$2:$A$1042,0))</f>
        <v>#N/A</v>
      </c>
      <c r="H199" t="s">
        <v>20</v>
      </c>
      <c r="I199" s="5"/>
      <c r="J199" t="s">
        <v>20</v>
      </c>
      <c r="L199" s="5"/>
      <c r="M199" s="5">
        <f t="shared" si="3"/>
        <v>0</v>
      </c>
      <c r="N199" s="5" t="e">
        <f t="shared" si="4"/>
        <v>#N/A</v>
      </c>
      <c r="O199" t="s">
        <v>20</v>
      </c>
      <c r="P199" t="str">
        <f t="array" ref="P199">INDEX(Items!B$2:B$1090,MATCH($O199,Items!$A$2:$A$1090,0))</f>
        <v xml:space="preserve"> </v>
      </c>
      <c r="Q199" t="str">
        <f t="array" ref="Q199">INDEX(Items!C$2:C$1090,MATCH($O199,Items!$A$2:$A$1090,0))</f>
        <v xml:space="preserve"> </v>
      </c>
      <c r="R199" t="str">
        <f t="array" ref="R199">INDEX(Items!D$2:D$1090,MATCH($O199,Items!$A$2:$A$1090,0))</f>
        <v xml:space="preserve"> </v>
      </c>
    </row>
    <row r="200" spans="1:18" ht="15.75" customHeight="1" x14ac:dyDescent="0.25">
      <c r="A200">
        <f t="shared" si="0"/>
        <v>1</v>
      </c>
      <c r="B200" t="str">
        <f t="shared" si="1"/>
        <v/>
      </c>
      <c r="C200">
        <f t="shared" si="2"/>
        <v>1</v>
      </c>
      <c r="D200" s="4"/>
      <c r="E200" s="6"/>
      <c r="F200" t="e">
        <f t="array" ref="F200">INDEX(Establishment!B$2:B$1042,MATCH($E200,Establishment!$A$2:$A$1042,0))</f>
        <v>#N/A</v>
      </c>
      <c r="G200" t="e">
        <f t="array" ref="G200">INDEX(Establishment!C$2:C$1042,MATCH($E200,Establishment!$A$2:$A$1042,0))</f>
        <v>#N/A</v>
      </c>
      <c r="H200" t="s">
        <v>20</v>
      </c>
      <c r="I200" s="5"/>
      <c r="J200" t="s">
        <v>20</v>
      </c>
      <c r="L200" s="5"/>
      <c r="M200" s="5">
        <f t="shared" si="3"/>
        <v>0</v>
      </c>
      <c r="N200" s="5" t="e">
        <f t="shared" si="4"/>
        <v>#N/A</v>
      </c>
      <c r="O200" t="s">
        <v>20</v>
      </c>
      <c r="P200" t="str">
        <f t="array" ref="P200">INDEX(Items!B$2:B$1090,MATCH($O200,Items!$A$2:$A$1090,0))</f>
        <v xml:space="preserve"> </v>
      </c>
      <c r="Q200" t="str">
        <f t="array" ref="Q200">INDEX(Items!C$2:C$1090,MATCH($O200,Items!$A$2:$A$1090,0))</f>
        <v xml:space="preserve"> </v>
      </c>
      <c r="R200" t="str">
        <f t="array" ref="R200">INDEX(Items!D$2:D$1090,MATCH($O200,Items!$A$2:$A$1090,0))</f>
        <v xml:space="preserve"> </v>
      </c>
    </row>
    <row r="201" spans="1:18" ht="15.75" customHeight="1" x14ac:dyDescent="0.25">
      <c r="A201">
        <f t="shared" si="0"/>
        <v>1</v>
      </c>
      <c r="B201" t="str">
        <f t="shared" si="1"/>
        <v/>
      </c>
      <c r="C201">
        <f t="shared" si="2"/>
        <v>1</v>
      </c>
      <c r="D201" s="4"/>
      <c r="E201" s="6"/>
      <c r="F201" t="e">
        <f t="array" ref="F201">INDEX(Establishment!B$2:B$1042,MATCH($E201,Establishment!$A$2:$A$1042,0))</f>
        <v>#N/A</v>
      </c>
      <c r="G201" t="e">
        <f t="array" ref="G201">INDEX(Establishment!C$2:C$1042,MATCH($E201,Establishment!$A$2:$A$1042,0))</f>
        <v>#N/A</v>
      </c>
      <c r="H201" t="s">
        <v>20</v>
      </c>
      <c r="I201" s="5"/>
      <c r="J201" t="s">
        <v>20</v>
      </c>
      <c r="L201" s="5"/>
      <c r="M201" s="5">
        <f t="shared" si="3"/>
        <v>0</v>
      </c>
      <c r="N201" s="5" t="e">
        <f t="shared" si="4"/>
        <v>#N/A</v>
      </c>
      <c r="O201" t="s">
        <v>20</v>
      </c>
      <c r="P201" t="str">
        <f t="array" ref="P201">INDEX(Items!B$2:B$1090,MATCH($O201,Items!$A$2:$A$1090,0))</f>
        <v xml:space="preserve"> </v>
      </c>
      <c r="Q201" t="str">
        <f t="array" ref="Q201">INDEX(Items!C$2:C$1090,MATCH($O201,Items!$A$2:$A$1090,0))</f>
        <v xml:space="preserve"> </v>
      </c>
      <c r="R201" t="str">
        <f t="array" ref="R201">INDEX(Items!D$2:D$1090,MATCH($O201,Items!$A$2:$A$1090,0))</f>
        <v xml:space="preserve"> </v>
      </c>
    </row>
    <row r="202" spans="1:18" ht="15.75" customHeight="1" x14ac:dyDescent="0.25">
      <c r="A202">
        <f t="shared" si="0"/>
        <v>1</v>
      </c>
      <c r="B202" t="str">
        <f t="shared" si="1"/>
        <v/>
      </c>
      <c r="C202">
        <f t="shared" si="2"/>
        <v>1</v>
      </c>
      <c r="D202" s="4"/>
      <c r="E202" s="6"/>
      <c r="F202" t="e">
        <f t="array" ref="F202">INDEX(Establishment!B$2:B$1042,MATCH($E202,Establishment!$A$2:$A$1042,0))</f>
        <v>#N/A</v>
      </c>
      <c r="G202" t="e">
        <f t="array" ref="G202">INDEX(Establishment!C$2:C$1042,MATCH($E202,Establishment!$A$2:$A$1042,0))</f>
        <v>#N/A</v>
      </c>
      <c r="H202" t="s">
        <v>20</v>
      </c>
      <c r="I202" s="5"/>
      <c r="J202" t="s">
        <v>20</v>
      </c>
      <c r="L202" s="5"/>
      <c r="M202" s="5">
        <f t="shared" si="3"/>
        <v>0</v>
      </c>
      <c r="N202" s="5" t="e">
        <f t="shared" si="4"/>
        <v>#N/A</v>
      </c>
      <c r="O202" t="s">
        <v>20</v>
      </c>
      <c r="P202" t="str">
        <f t="array" ref="P202">INDEX(Items!B$2:B$1090,MATCH($O202,Items!$A$2:$A$1090,0))</f>
        <v xml:space="preserve"> </v>
      </c>
      <c r="Q202" t="str">
        <f t="array" ref="Q202">INDEX(Items!C$2:C$1090,MATCH($O202,Items!$A$2:$A$1090,0))</f>
        <v xml:space="preserve"> </v>
      </c>
      <c r="R202" t="str">
        <f t="array" ref="R202">INDEX(Items!D$2:D$1090,MATCH($O202,Items!$A$2:$A$1090,0))</f>
        <v xml:space="preserve"> </v>
      </c>
    </row>
    <row r="203" spans="1:18" ht="15.75" customHeight="1" x14ac:dyDescent="0.25">
      <c r="A203">
        <f t="shared" si="0"/>
        <v>1</v>
      </c>
      <c r="B203" t="str">
        <f t="shared" si="1"/>
        <v/>
      </c>
      <c r="C203">
        <f t="shared" si="2"/>
        <v>1</v>
      </c>
      <c r="D203" s="4"/>
      <c r="E203" s="6"/>
      <c r="F203" t="e">
        <f t="array" ref="F203">INDEX(Establishment!B$2:B$1042,MATCH($E203,Establishment!$A$2:$A$1042,0))</f>
        <v>#N/A</v>
      </c>
      <c r="G203" t="e">
        <f t="array" ref="G203">INDEX(Establishment!C$2:C$1042,MATCH($E203,Establishment!$A$2:$A$1042,0))</f>
        <v>#N/A</v>
      </c>
      <c r="H203" t="s">
        <v>20</v>
      </c>
      <c r="I203" s="5"/>
      <c r="J203" t="s">
        <v>20</v>
      </c>
      <c r="L203" s="5"/>
      <c r="M203" s="5">
        <f t="shared" si="3"/>
        <v>0</v>
      </c>
      <c r="N203" s="5" t="e">
        <f t="shared" si="4"/>
        <v>#N/A</v>
      </c>
      <c r="O203" t="s">
        <v>20</v>
      </c>
      <c r="P203" t="str">
        <f t="array" ref="P203">INDEX(Items!B$2:B$1090,MATCH($O203,Items!$A$2:$A$1090,0))</f>
        <v xml:space="preserve"> </v>
      </c>
      <c r="Q203" t="str">
        <f t="array" ref="Q203">INDEX(Items!C$2:C$1090,MATCH($O203,Items!$A$2:$A$1090,0))</f>
        <v xml:space="preserve"> </v>
      </c>
      <c r="R203" t="str">
        <f t="array" ref="R203">INDEX(Items!D$2:D$1090,MATCH($O203,Items!$A$2:$A$1090,0))</f>
        <v xml:space="preserve"> </v>
      </c>
    </row>
    <row r="204" spans="1:18" ht="15.75" customHeight="1" x14ac:dyDescent="0.25">
      <c r="A204">
        <f t="shared" si="0"/>
        <v>1</v>
      </c>
      <c r="B204" t="str">
        <f t="shared" si="1"/>
        <v/>
      </c>
      <c r="C204">
        <f t="shared" si="2"/>
        <v>1</v>
      </c>
      <c r="D204" s="4"/>
      <c r="E204" s="6"/>
      <c r="F204" t="e">
        <f t="array" ref="F204">INDEX(Establishment!B$2:B$1042,MATCH($E204,Establishment!$A$2:$A$1042,0))</f>
        <v>#N/A</v>
      </c>
      <c r="G204" t="e">
        <f t="array" ref="G204">INDEX(Establishment!C$2:C$1042,MATCH($E204,Establishment!$A$2:$A$1042,0))</f>
        <v>#N/A</v>
      </c>
      <c r="H204" t="s">
        <v>20</v>
      </c>
      <c r="I204" s="5"/>
      <c r="J204" t="s">
        <v>20</v>
      </c>
      <c r="L204" s="5"/>
      <c r="M204" s="5">
        <f t="shared" si="3"/>
        <v>0</v>
      </c>
      <c r="N204" s="5" t="e">
        <f t="shared" si="4"/>
        <v>#N/A</v>
      </c>
      <c r="O204" t="s">
        <v>20</v>
      </c>
      <c r="P204" t="str">
        <f t="array" ref="P204">INDEX(Items!B$2:B$1090,MATCH($O204,Items!$A$2:$A$1090,0))</f>
        <v xml:space="preserve"> </v>
      </c>
      <c r="Q204" t="str">
        <f t="array" ref="Q204">INDEX(Items!C$2:C$1090,MATCH($O204,Items!$A$2:$A$1090,0))</f>
        <v xml:space="preserve"> </v>
      </c>
      <c r="R204" t="str">
        <f t="array" ref="R204">INDEX(Items!D$2:D$1090,MATCH($O204,Items!$A$2:$A$1090,0))</f>
        <v xml:space="preserve"> </v>
      </c>
    </row>
    <row r="205" spans="1:18" ht="15.75" customHeight="1" x14ac:dyDescent="0.25">
      <c r="A205">
        <f t="shared" si="0"/>
        <v>1</v>
      </c>
      <c r="B205" t="str">
        <f t="shared" si="1"/>
        <v/>
      </c>
      <c r="C205">
        <f t="shared" si="2"/>
        <v>1</v>
      </c>
      <c r="D205" s="4"/>
      <c r="E205" s="6"/>
      <c r="F205" t="e">
        <f t="array" ref="F205">INDEX(Establishment!B$2:B$1042,MATCH($E205,Establishment!$A$2:$A$1042,0))</f>
        <v>#N/A</v>
      </c>
      <c r="G205" t="e">
        <f t="array" ref="G205">INDEX(Establishment!C$2:C$1042,MATCH($E205,Establishment!$A$2:$A$1042,0))</f>
        <v>#N/A</v>
      </c>
      <c r="H205" t="s">
        <v>20</v>
      </c>
      <c r="I205" s="5"/>
      <c r="J205" t="s">
        <v>20</v>
      </c>
      <c r="L205" s="5"/>
      <c r="M205" s="5">
        <f t="shared" si="3"/>
        <v>0</v>
      </c>
      <c r="N205" s="5" t="e">
        <f t="shared" si="4"/>
        <v>#N/A</v>
      </c>
      <c r="O205" t="s">
        <v>20</v>
      </c>
      <c r="P205" t="str">
        <f t="array" ref="P205">INDEX(Items!B$2:B$1090,MATCH($O205,Items!$A$2:$A$1090,0))</f>
        <v xml:space="preserve"> </v>
      </c>
      <c r="Q205" t="str">
        <f t="array" ref="Q205">INDEX(Items!C$2:C$1090,MATCH($O205,Items!$A$2:$A$1090,0))</f>
        <v xml:space="preserve"> </v>
      </c>
      <c r="R205" t="str">
        <f t="array" ref="R205">INDEX(Items!D$2:D$1090,MATCH($O205,Items!$A$2:$A$1090,0))</f>
        <v xml:space="preserve"> </v>
      </c>
    </row>
    <row r="206" spans="1:18" ht="15.75" customHeight="1" x14ac:dyDescent="0.25">
      <c r="A206">
        <f t="shared" si="0"/>
        <v>1</v>
      </c>
      <c r="B206" t="str">
        <f t="shared" si="1"/>
        <v/>
      </c>
      <c r="C206">
        <f t="shared" si="2"/>
        <v>1</v>
      </c>
      <c r="D206" s="4"/>
      <c r="E206" s="6"/>
      <c r="F206" t="e">
        <f t="array" ref="F206">INDEX(Establishment!B$2:B$1042,MATCH($E206,Establishment!$A$2:$A$1042,0))</f>
        <v>#N/A</v>
      </c>
      <c r="G206" t="e">
        <f t="array" ref="G206">INDEX(Establishment!C$2:C$1042,MATCH($E206,Establishment!$A$2:$A$1042,0))</f>
        <v>#N/A</v>
      </c>
      <c r="H206" t="s">
        <v>20</v>
      </c>
      <c r="I206" s="5"/>
      <c r="J206" t="s">
        <v>20</v>
      </c>
      <c r="L206" s="5"/>
      <c r="M206" s="5">
        <f t="shared" si="3"/>
        <v>0</v>
      </c>
      <c r="N206" s="5" t="e">
        <f t="shared" si="4"/>
        <v>#N/A</v>
      </c>
      <c r="O206" t="s">
        <v>20</v>
      </c>
      <c r="P206" t="str">
        <f t="array" ref="P206">INDEX(Items!B$2:B$1090,MATCH($O206,Items!$A$2:$A$1090,0))</f>
        <v xml:space="preserve"> </v>
      </c>
      <c r="Q206" t="str">
        <f t="array" ref="Q206">INDEX(Items!C$2:C$1090,MATCH($O206,Items!$A$2:$A$1090,0))</f>
        <v xml:space="preserve"> </v>
      </c>
      <c r="R206" t="str">
        <f t="array" ref="R206">INDEX(Items!D$2:D$1090,MATCH($O206,Items!$A$2:$A$1090,0))</f>
        <v xml:space="preserve"> </v>
      </c>
    </row>
    <row r="207" spans="1:18" ht="15.75" customHeight="1" x14ac:dyDescent="0.25">
      <c r="A207">
        <f t="shared" si="0"/>
        <v>1</v>
      </c>
      <c r="B207" t="str">
        <f t="shared" si="1"/>
        <v/>
      </c>
      <c r="C207">
        <f t="shared" si="2"/>
        <v>1</v>
      </c>
      <c r="D207" s="4"/>
      <c r="E207" s="6"/>
      <c r="F207" t="e">
        <f t="array" ref="F207">INDEX(Establishment!B$2:B$1042,MATCH($E207,Establishment!$A$2:$A$1042,0))</f>
        <v>#N/A</v>
      </c>
      <c r="G207" t="e">
        <f t="array" ref="G207">INDEX(Establishment!C$2:C$1042,MATCH($E207,Establishment!$A$2:$A$1042,0))</f>
        <v>#N/A</v>
      </c>
      <c r="H207" t="s">
        <v>20</v>
      </c>
      <c r="I207" s="5"/>
      <c r="J207" t="s">
        <v>20</v>
      </c>
      <c r="L207" s="5"/>
      <c r="M207" s="5">
        <f t="shared" si="3"/>
        <v>0</v>
      </c>
      <c r="N207" s="5" t="e">
        <f t="shared" si="4"/>
        <v>#N/A</v>
      </c>
      <c r="O207" t="s">
        <v>20</v>
      </c>
      <c r="P207" t="str">
        <f t="array" ref="P207">INDEX(Items!B$2:B$1090,MATCH($O207,Items!$A$2:$A$1090,0))</f>
        <v xml:space="preserve"> </v>
      </c>
      <c r="Q207" t="str">
        <f t="array" ref="Q207">INDEX(Items!C$2:C$1090,MATCH($O207,Items!$A$2:$A$1090,0))</f>
        <v xml:space="preserve"> </v>
      </c>
      <c r="R207" t="str">
        <f t="array" ref="R207">INDEX(Items!D$2:D$1090,MATCH($O207,Items!$A$2:$A$1090,0))</f>
        <v xml:space="preserve"> </v>
      </c>
    </row>
    <row r="208" spans="1:18" ht="15.75" customHeight="1" x14ac:dyDescent="0.25">
      <c r="A208">
        <f t="shared" si="0"/>
        <v>1</v>
      </c>
      <c r="B208" t="str">
        <f t="shared" si="1"/>
        <v/>
      </c>
      <c r="C208">
        <f t="shared" si="2"/>
        <v>1</v>
      </c>
      <c r="D208" s="4"/>
      <c r="E208" s="6"/>
      <c r="F208" t="e">
        <f t="array" ref="F208">INDEX(Establishment!B$2:B$1042,MATCH($E208,Establishment!$A$2:$A$1042,0))</f>
        <v>#N/A</v>
      </c>
      <c r="G208" t="e">
        <f t="array" ref="G208">INDEX(Establishment!C$2:C$1042,MATCH($E208,Establishment!$A$2:$A$1042,0))</f>
        <v>#N/A</v>
      </c>
      <c r="H208" t="s">
        <v>20</v>
      </c>
      <c r="I208" s="5"/>
      <c r="J208" t="s">
        <v>20</v>
      </c>
      <c r="L208" s="5"/>
      <c r="M208" s="5">
        <f t="shared" si="3"/>
        <v>0</v>
      </c>
      <c r="N208" s="5" t="e">
        <f t="shared" si="4"/>
        <v>#N/A</v>
      </c>
      <c r="O208" t="s">
        <v>20</v>
      </c>
      <c r="P208" t="str">
        <f t="array" ref="P208">INDEX(Items!B$2:B$1090,MATCH($O208,Items!$A$2:$A$1090,0))</f>
        <v xml:space="preserve"> </v>
      </c>
      <c r="Q208" t="str">
        <f t="array" ref="Q208">INDEX(Items!C$2:C$1090,MATCH($O208,Items!$A$2:$A$1090,0))</f>
        <v xml:space="preserve"> </v>
      </c>
      <c r="R208" t="str">
        <f t="array" ref="R208">INDEX(Items!D$2:D$1090,MATCH($O208,Items!$A$2:$A$1090,0))</f>
        <v xml:space="preserve"> </v>
      </c>
    </row>
    <row r="209" spans="1:18" ht="15.75" customHeight="1" x14ac:dyDescent="0.25">
      <c r="A209">
        <f t="shared" si="0"/>
        <v>1</v>
      </c>
      <c r="B209" t="str">
        <f t="shared" si="1"/>
        <v/>
      </c>
      <c r="C209">
        <f t="shared" si="2"/>
        <v>1</v>
      </c>
      <c r="D209" s="4"/>
      <c r="E209" s="6"/>
      <c r="F209" t="e">
        <f t="array" ref="F209">INDEX(Establishment!B$2:B$1042,MATCH($E209,Establishment!$A$2:$A$1042,0))</f>
        <v>#N/A</v>
      </c>
      <c r="G209" t="e">
        <f t="array" ref="G209">INDEX(Establishment!C$2:C$1042,MATCH($E209,Establishment!$A$2:$A$1042,0))</f>
        <v>#N/A</v>
      </c>
      <c r="H209" t="s">
        <v>20</v>
      </c>
      <c r="I209" s="5"/>
      <c r="J209" t="s">
        <v>20</v>
      </c>
      <c r="L209" s="5"/>
      <c r="M209" s="5">
        <f t="shared" si="3"/>
        <v>0</v>
      </c>
      <c r="N209" s="5" t="e">
        <f t="shared" si="4"/>
        <v>#N/A</v>
      </c>
      <c r="O209" t="s">
        <v>20</v>
      </c>
      <c r="P209" t="str">
        <f t="array" ref="P209">INDEX(Items!B$2:B$1090,MATCH($O209,Items!$A$2:$A$1090,0))</f>
        <v xml:space="preserve"> </v>
      </c>
      <c r="Q209" t="str">
        <f t="array" ref="Q209">INDEX(Items!C$2:C$1090,MATCH($O209,Items!$A$2:$A$1090,0))</f>
        <v xml:space="preserve"> </v>
      </c>
      <c r="R209" t="str">
        <f t="array" ref="R209">INDEX(Items!D$2:D$1090,MATCH($O209,Items!$A$2:$A$1090,0))</f>
        <v xml:space="preserve"> </v>
      </c>
    </row>
    <row r="210" spans="1:18" ht="15.75" customHeight="1" x14ac:dyDescent="0.25">
      <c r="A210">
        <f t="shared" si="0"/>
        <v>1</v>
      </c>
      <c r="B210" t="str">
        <f t="shared" si="1"/>
        <v/>
      </c>
      <c r="C210">
        <f t="shared" si="2"/>
        <v>1</v>
      </c>
      <c r="D210" s="4"/>
      <c r="E210" s="6"/>
      <c r="F210" t="e">
        <f t="array" ref="F210">INDEX(Establishment!B$2:B$1042,MATCH($E210,Establishment!$A$2:$A$1042,0))</f>
        <v>#N/A</v>
      </c>
      <c r="G210" t="e">
        <f t="array" ref="G210">INDEX(Establishment!C$2:C$1042,MATCH($E210,Establishment!$A$2:$A$1042,0))</f>
        <v>#N/A</v>
      </c>
      <c r="H210" t="s">
        <v>20</v>
      </c>
      <c r="I210" s="5"/>
      <c r="J210" t="s">
        <v>20</v>
      </c>
      <c r="L210" s="5"/>
      <c r="M210" s="5">
        <f t="shared" si="3"/>
        <v>0</v>
      </c>
      <c r="N210" s="5" t="e">
        <f t="shared" si="4"/>
        <v>#N/A</v>
      </c>
      <c r="O210" t="s">
        <v>20</v>
      </c>
      <c r="P210" t="str">
        <f t="array" ref="P210">INDEX(Items!B$2:B$1090,MATCH($O210,Items!$A$2:$A$1090,0))</f>
        <v xml:space="preserve"> </v>
      </c>
      <c r="Q210" t="str">
        <f t="array" ref="Q210">INDEX(Items!C$2:C$1090,MATCH($O210,Items!$A$2:$A$1090,0))</f>
        <v xml:space="preserve"> </v>
      </c>
      <c r="R210" t="str">
        <f t="array" ref="R210">INDEX(Items!D$2:D$1090,MATCH($O210,Items!$A$2:$A$1090,0))</f>
        <v xml:space="preserve"> </v>
      </c>
    </row>
    <row r="211" spans="1:18" ht="15.75" customHeight="1" x14ac:dyDescent="0.25">
      <c r="A211">
        <f t="shared" si="0"/>
        <v>1</v>
      </c>
      <c r="B211" t="str">
        <f t="shared" si="1"/>
        <v/>
      </c>
      <c r="C211">
        <f t="shared" si="2"/>
        <v>1</v>
      </c>
      <c r="D211" s="4"/>
      <c r="E211" s="6"/>
      <c r="F211" t="e">
        <f t="array" ref="F211">INDEX(Establishment!B$2:B$1042,MATCH($E211,Establishment!$A$2:$A$1042,0))</f>
        <v>#N/A</v>
      </c>
      <c r="G211" t="e">
        <f t="array" ref="G211">INDEX(Establishment!C$2:C$1042,MATCH($E211,Establishment!$A$2:$A$1042,0))</f>
        <v>#N/A</v>
      </c>
      <c r="H211" t="s">
        <v>20</v>
      </c>
      <c r="I211" s="5"/>
      <c r="J211" t="s">
        <v>20</v>
      </c>
      <c r="L211" s="5"/>
      <c r="M211" s="5">
        <f t="shared" si="3"/>
        <v>0</v>
      </c>
      <c r="N211" s="5" t="e">
        <f t="shared" si="4"/>
        <v>#N/A</v>
      </c>
      <c r="O211" t="s">
        <v>20</v>
      </c>
      <c r="P211" t="str">
        <f t="array" ref="P211">INDEX(Items!B$2:B$1090,MATCH($O211,Items!$A$2:$A$1090,0))</f>
        <v xml:space="preserve"> </v>
      </c>
      <c r="Q211" t="str">
        <f t="array" ref="Q211">INDEX(Items!C$2:C$1090,MATCH($O211,Items!$A$2:$A$1090,0))</f>
        <v xml:space="preserve"> </v>
      </c>
      <c r="R211" t="str">
        <f t="array" ref="R211">INDEX(Items!D$2:D$1090,MATCH($O211,Items!$A$2:$A$1090,0))</f>
        <v xml:space="preserve"> </v>
      </c>
    </row>
    <row r="212" spans="1:18" ht="15.75" customHeight="1" x14ac:dyDescent="0.25">
      <c r="A212">
        <f t="shared" si="0"/>
        <v>1</v>
      </c>
      <c r="B212" t="str">
        <f t="shared" si="1"/>
        <v/>
      </c>
      <c r="C212">
        <f t="shared" si="2"/>
        <v>1</v>
      </c>
      <c r="D212" s="4"/>
      <c r="E212" s="6"/>
      <c r="F212" t="e">
        <f t="array" ref="F212">INDEX(Establishment!B$2:B$1042,MATCH($E212,Establishment!$A$2:$A$1042,0))</f>
        <v>#N/A</v>
      </c>
      <c r="G212" t="e">
        <f t="array" ref="G212">INDEX(Establishment!C$2:C$1042,MATCH($E212,Establishment!$A$2:$A$1042,0))</f>
        <v>#N/A</v>
      </c>
      <c r="H212" t="s">
        <v>20</v>
      </c>
      <c r="I212" s="5"/>
      <c r="J212" t="s">
        <v>20</v>
      </c>
      <c r="L212" s="5"/>
      <c r="M212" s="5">
        <f t="shared" si="3"/>
        <v>0</v>
      </c>
      <c r="N212" s="5" t="e">
        <f t="shared" si="4"/>
        <v>#N/A</v>
      </c>
      <c r="O212" t="s">
        <v>20</v>
      </c>
      <c r="P212" t="str">
        <f t="array" ref="P212">INDEX(Items!B$2:B$1090,MATCH($O212,Items!$A$2:$A$1090,0))</f>
        <v xml:space="preserve"> </v>
      </c>
      <c r="Q212" t="str">
        <f t="array" ref="Q212">INDEX(Items!C$2:C$1090,MATCH($O212,Items!$A$2:$A$1090,0))</f>
        <v xml:space="preserve"> </v>
      </c>
      <c r="R212" t="str">
        <f t="array" ref="R212">INDEX(Items!D$2:D$1090,MATCH($O212,Items!$A$2:$A$1090,0))</f>
        <v xml:space="preserve"> </v>
      </c>
    </row>
    <row r="213" spans="1:18" ht="15.75" customHeight="1" x14ac:dyDescent="0.25">
      <c r="A213">
        <f t="shared" si="0"/>
        <v>1</v>
      </c>
      <c r="B213" t="str">
        <f t="shared" si="1"/>
        <v/>
      </c>
      <c r="C213">
        <f t="shared" si="2"/>
        <v>1</v>
      </c>
      <c r="D213" s="4"/>
      <c r="E213" s="6"/>
      <c r="F213" t="e">
        <f t="array" ref="F213">INDEX(Establishment!B$2:B$1042,MATCH($E213,Establishment!$A$2:$A$1042,0))</f>
        <v>#N/A</v>
      </c>
      <c r="G213" t="e">
        <f t="array" ref="G213">INDEX(Establishment!C$2:C$1042,MATCH($E213,Establishment!$A$2:$A$1042,0))</f>
        <v>#N/A</v>
      </c>
      <c r="H213" t="s">
        <v>20</v>
      </c>
      <c r="I213" s="5"/>
      <c r="J213" t="s">
        <v>20</v>
      </c>
      <c r="L213" s="5"/>
      <c r="M213" s="5">
        <f t="shared" si="3"/>
        <v>0</v>
      </c>
      <c r="N213" s="5" t="e">
        <f t="shared" si="4"/>
        <v>#N/A</v>
      </c>
      <c r="O213" t="s">
        <v>20</v>
      </c>
      <c r="P213" t="str">
        <f t="array" ref="P213">INDEX(Items!B$2:B$1090,MATCH($O213,Items!$A$2:$A$1090,0))</f>
        <v xml:space="preserve"> </v>
      </c>
      <c r="Q213" t="str">
        <f t="array" ref="Q213">INDEX(Items!C$2:C$1090,MATCH($O213,Items!$A$2:$A$1090,0))</f>
        <v xml:space="preserve"> </v>
      </c>
      <c r="R213" t="str">
        <f t="array" ref="R213">INDEX(Items!D$2:D$1090,MATCH($O213,Items!$A$2:$A$1090,0))</f>
        <v xml:space="preserve"> </v>
      </c>
    </row>
    <row r="214" spans="1:18" ht="15.75" customHeight="1" x14ac:dyDescent="0.25">
      <c r="A214">
        <f t="shared" si="0"/>
        <v>1</v>
      </c>
      <c r="B214" t="str">
        <f t="shared" si="1"/>
        <v/>
      </c>
      <c r="C214">
        <f t="shared" si="2"/>
        <v>1</v>
      </c>
      <c r="D214" s="4"/>
      <c r="E214" s="6"/>
      <c r="F214" t="e">
        <f t="array" ref="F214">INDEX(Establishment!B$2:B$1042,MATCH($E214,Establishment!$A$2:$A$1042,0))</f>
        <v>#N/A</v>
      </c>
      <c r="G214" t="e">
        <f t="array" ref="G214">INDEX(Establishment!C$2:C$1042,MATCH($E214,Establishment!$A$2:$A$1042,0))</f>
        <v>#N/A</v>
      </c>
      <c r="H214" t="s">
        <v>20</v>
      </c>
      <c r="I214" s="5"/>
      <c r="J214" t="s">
        <v>20</v>
      </c>
      <c r="L214" s="5"/>
      <c r="M214" s="5">
        <f t="shared" si="3"/>
        <v>0</v>
      </c>
      <c r="N214" s="5" t="e">
        <f t="shared" si="4"/>
        <v>#N/A</v>
      </c>
      <c r="O214" t="s">
        <v>20</v>
      </c>
      <c r="P214" t="str">
        <f t="array" ref="P214">INDEX(Items!B$2:B$1090,MATCH($O214,Items!$A$2:$A$1090,0))</f>
        <v xml:space="preserve"> </v>
      </c>
      <c r="Q214" t="str">
        <f t="array" ref="Q214">INDEX(Items!C$2:C$1090,MATCH($O214,Items!$A$2:$A$1090,0))</f>
        <v xml:space="preserve"> </v>
      </c>
      <c r="R214" t="str">
        <f t="array" ref="R214">INDEX(Items!D$2:D$1090,MATCH($O214,Items!$A$2:$A$1090,0))</f>
        <v xml:space="preserve"> </v>
      </c>
    </row>
    <row r="215" spans="1:18" ht="15.75" customHeight="1" x14ac:dyDescent="0.25">
      <c r="A215">
        <f t="shared" si="0"/>
        <v>1</v>
      </c>
      <c r="B215" t="str">
        <f t="shared" si="1"/>
        <v/>
      </c>
      <c r="C215">
        <f t="shared" si="2"/>
        <v>1</v>
      </c>
      <c r="D215" s="4"/>
      <c r="E215" s="6"/>
      <c r="F215" t="e">
        <f t="array" ref="F215">INDEX(Establishment!B$2:B$1042,MATCH($E215,Establishment!$A$2:$A$1042,0))</f>
        <v>#N/A</v>
      </c>
      <c r="G215" t="e">
        <f t="array" ref="G215">INDEX(Establishment!C$2:C$1042,MATCH($E215,Establishment!$A$2:$A$1042,0))</f>
        <v>#N/A</v>
      </c>
      <c r="H215" t="s">
        <v>20</v>
      </c>
      <c r="I215" s="5"/>
      <c r="J215" t="s">
        <v>20</v>
      </c>
      <c r="L215" s="5"/>
      <c r="M215" s="5">
        <f t="shared" si="3"/>
        <v>0</v>
      </c>
      <c r="N215" s="5" t="e">
        <f t="shared" si="4"/>
        <v>#N/A</v>
      </c>
      <c r="O215" t="s">
        <v>20</v>
      </c>
      <c r="P215" t="str">
        <f t="array" ref="P215">INDEX(Items!B$2:B$1090,MATCH($O215,Items!$A$2:$A$1090,0))</f>
        <v xml:space="preserve"> </v>
      </c>
      <c r="Q215" t="str">
        <f t="array" ref="Q215">INDEX(Items!C$2:C$1090,MATCH($O215,Items!$A$2:$A$1090,0))</f>
        <v xml:space="preserve"> </v>
      </c>
      <c r="R215" t="str">
        <f t="array" ref="R215">INDEX(Items!D$2:D$1090,MATCH($O215,Items!$A$2:$A$1090,0))</f>
        <v xml:space="preserve"> </v>
      </c>
    </row>
    <row r="216" spans="1:18" ht="15.75" customHeight="1" x14ac:dyDescent="0.25">
      <c r="A216">
        <f t="shared" si="0"/>
        <v>1</v>
      </c>
      <c r="B216" t="str">
        <f t="shared" si="1"/>
        <v/>
      </c>
      <c r="C216">
        <f t="shared" si="2"/>
        <v>1</v>
      </c>
      <c r="D216" s="4"/>
      <c r="E216" s="6"/>
      <c r="F216" t="e">
        <f t="array" ref="F216">INDEX(Establishment!B$2:B$1042,MATCH($E216,Establishment!$A$2:$A$1042,0))</f>
        <v>#N/A</v>
      </c>
      <c r="G216" t="e">
        <f t="array" ref="G216">INDEX(Establishment!C$2:C$1042,MATCH($E216,Establishment!$A$2:$A$1042,0))</f>
        <v>#N/A</v>
      </c>
      <c r="H216" t="s">
        <v>20</v>
      </c>
      <c r="I216" s="5"/>
      <c r="J216" t="s">
        <v>20</v>
      </c>
      <c r="L216" s="5"/>
      <c r="M216" s="5">
        <f t="shared" si="3"/>
        <v>0</v>
      </c>
      <c r="N216" s="5" t="e">
        <f t="shared" si="4"/>
        <v>#N/A</v>
      </c>
      <c r="O216" t="s">
        <v>20</v>
      </c>
      <c r="P216" t="str">
        <f t="array" ref="P216">INDEX(Items!B$2:B$1090,MATCH($O216,Items!$A$2:$A$1090,0))</f>
        <v xml:space="preserve"> </v>
      </c>
      <c r="Q216" t="str">
        <f t="array" ref="Q216">INDEX(Items!C$2:C$1090,MATCH($O216,Items!$A$2:$A$1090,0))</f>
        <v xml:space="preserve"> </v>
      </c>
      <c r="R216" t="str">
        <f t="array" ref="R216">INDEX(Items!D$2:D$1090,MATCH($O216,Items!$A$2:$A$1090,0))</f>
        <v xml:space="preserve"> </v>
      </c>
    </row>
    <row r="217" spans="1:18" ht="15.75" customHeight="1" x14ac:dyDescent="0.25">
      <c r="A217">
        <f t="shared" si="0"/>
        <v>1</v>
      </c>
      <c r="B217" t="str">
        <f t="shared" si="1"/>
        <v/>
      </c>
      <c r="C217">
        <f t="shared" si="2"/>
        <v>1</v>
      </c>
      <c r="D217" s="4"/>
      <c r="E217" s="6"/>
      <c r="F217" t="e">
        <f t="array" ref="F217">INDEX(Establishment!B$2:B$1042,MATCH($E217,Establishment!$A$2:$A$1042,0))</f>
        <v>#N/A</v>
      </c>
      <c r="G217" t="e">
        <f t="array" ref="G217">INDEX(Establishment!C$2:C$1042,MATCH($E217,Establishment!$A$2:$A$1042,0))</f>
        <v>#N/A</v>
      </c>
      <c r="H217" t="s">
        <v>20</v>
      </c>
      <c r="I217" s="5"/>
      <c r="J217" t="s">
        <v>20</v>
      </c>
      <c r="L217" s="5"/>
      <c r="M217" s="5">
        <f t="shared" si="3"/>
        <v>0</v>
      </c>
      <c r="N217" s="5" t="e">
        <f t="shared" si="4"/>
        <v>#N/A</v>
      </c>
      <c r="O217" t="s">
        <v>20</v>
      </c>
      <c r="P217" t="str">
        <f t="array" ref="P217">INDEX(Items!B$2:B$1090,MATCH($O217,Items!$A$2:$A$1090,0))</f>
        <v xml:space="preserve"> </v>
      </c>
      <c r="Q217" t="str">
        <f t="array" ref="Q217">INDEX(Items!C$2:C$1090,MATCH($O217,Items!$A$2:$A$1090,0))</f>
        <v xml:space="preserve"> </v>
      </c>
      <c r="R217" t="str">
        <f t="array" ref="R217">INDEX(Items!D$2:D$1090,MATCH($O217,Items!$A$2:$A$1090,0))</f>
        <v xml:space="preserve"> </v>
      </c>
    </row>
    <row r="218" spans="1:18" ht="15.75" customHeight="1" x14ac:dyDescent="0.25">
      <c r="A218">
        <f t="shared" si="0"/>
        <v>1</v>
      </c>
      <c r="B218" t="str">
        <f t="shared" si="1"/>
        <v/>
      </c>
      <c r="C218">
        <f t="shared" si="2"/>
        <v>1</v>
      </c>
      <c r="D218" s="4"/>
      <c r="E218" s="6"/>
      <c r="F218" t="e">
        <f t="array" ref="F218">INDEX(Establishment!B$2:B$1042,MATCH($E218,Establishment!$A$2:$A$1042,0))</f>
        <v>#N/A</v>
      </c>
      <c r="G218" t="e">
        <f t="array" ref="G218">INDEX(Establishment!C$2:C$1042,MATCH($E218,Establishment!$A$2:$A$1042,0))</f>
        <v>#N/A</v>
      </c>
      <c r="H218" t="s">
        <v>20</v>
      </c>
      <c r="I218" s="5"/>
      <c r="J218" t="s">
        <v>20</v>
      </c>
      <c r="L218" s="5"/>
      <c r="M218" s="5">
        <f t="shared" si="3"/>
        <v>0</v>
      </c>
      <c r="N218" s="5" t="e">
        <f t="shared" si="4"/>
        <v>#N/A</v>
      </c>
      <c r="O218" t="s">
        <v>20</v>
      </c>
      <c r="P218" t="str">
        <f t="array" ref="P218">INDEX(Items!B$2:B$1090,MATCH($O218,Items!$A$2:$A$1090,0))</f>
        <v xml:space="preserve"> </v>
      </c>
      <c r="Q218" t="str">
        <f t="array" ref="Q218">INDEX(Items!C$2:C$1090,MATCH($O218,Items!$A$2:$A$1090,0))</f>
        <v xml:space="preserve"> </v>
      </c>
      <c r="R218" t="str">
        <f t="array" ref="R218">INDEX(Items!D$2:D$1090,MATCH($O218,Items!$A$2:$A$1090,0))</f>
        <v xml:space="preserve"> </v>
      </c>
    </row>
    <row r="219" spans="1:18" ht="15.75" customHeight="1" x14ac:dyDescent="0.25">
      <c r="A219">
        <f t="shared" si="0"/>
        <v>1</v>
      </c>
      <c r="B219" t="str">
        <f t="shared" si="1"/>
        <v/>
      </c>
      <c r="C219">
        <f t="shared" si="2"/>
        <v>1</v>
      </c>
      <c r="D219" s="4"/>
      <c r="E219" s="6"/>
      <c r="F219" t="e">
        <f t="array" ref="F219">INDEX(Establishment!B$2:B$1042,MATCH($E219,Establishment!$A$2:$A$1042,0))</f>
        <v>#N/A</v>
      </c>
      <c r="G219" t="e">
        <f t="array" ref="G219">INDEX(Establishment!C$2:C$1042,MATCH($E219,Establishment!$A$2:$A$1042,0))</f>
        <v>#N/A</v>
      </c>
      <c r="H219" t="s">
        <v>20</v>
      </c>
      <c r="I219" s="5"/>
      <c r="J219" t="s">
        <v>20</v>
      </c>
      <c r="L219" s="5"/>
      <c r="M219" s="5">
        <f t="shared" si="3"/>
        <v>0</v>
      </c>
      <c r="N219" s="5" t="e">
        <f t="shared" si="4"/>
        <v>#N/A</v>
      </c>
      <c r="O219" t="s">
        <v>20</v>
      </c>
      <c r="P219" t="str">
        <f t="array" ref="P219">INDEX(Items!B$2:B$1090,MATCH($O219,Items!$A$2:$A$1090,0))</f>
        <v xml:space="preserve"> </v>
      </c>
      <c r="Q219" t="str">
        <f t="array" ref="Q219">INDEX(Items!C$2:C$1090,MATCH($O219,Items!$A$2:$A$1090,0))</f>
        <v xml:space="preserve"> </v>
      </c>
      <c r="R219" t="str">
        <f t="array" ref="R219">INDEX(Items!D$2:D$1090,MATCH($O219,Items!$A$2:$A$1090,0))</f>
        <v xml:space="preserve"> </v>
      </c>
    </row>
    <row r="220" spans="1:18" ht="15.75" customHeight="1" x14ac:dyDescent="0.25">
      <c r="A220">
        <f t="shared" si="0"/>
        <v>1</v>
      </c>
      <c r="B220" t="str">
        <f t="shared" si="1"/>
        <v/>
      </c>
      <c r="C220">
        <f t="shared" si="2"/>
        <v>1</v>
      </c>
      <c r="D220" s="4"/>
      <c r="E220" s="6"/>
      <c r="F220" t="e">
        <f t="array" ref="F220">INDEX(Establishment!B$2:B$1042,MATCH($E220,Establishment!$A$2:$A$1042,0))</f>
        <v>#N/A</v>
      </c>
      <c r="G220" t="e">
        <f t="array" ref="G220">INDEX(Establishment!C$2:C$1042,MATCH($E220,Establishment!$A$2:$A$1042,0))</f>
        <v>#N/A</v>
      </c>
      <c r="H220" t="s">
        <v>20</v>
      </c>
      <c r="I220" s="5"/>
      <c r="J220" t="s">
        <v>20</v>
      </c>
      <c r="L220" s="5"/>
      <c r="M220" s="5">
        <f t="shared" si="3"/>
        <v>0</v>
      </c>
      <c r="N220" s="5" t="e">
        <f t="shared" si="4"/>
        <v>#N/A</v>
      </c>
      <c r="O220" t="s">
        <v>20</v>
      </c>
      <c r="P220" t="str">
        <f t="array" ref="P220">INDEX(Items!B$2:B$1090,MATCH($O220,Items!$A$2:$A$1090,0))</f>
        <v xml:space="preserve"> </v>
      </c>
      <c r="Q220" t="str">
        <f t="array" ref="Q220">INDEX(Items!C$2:C$1090,MATCH($O220,Items!$A$2:$A$1090,0))</f>
        <v xml:space="preserve"> </v>
      </c>
      <c r="R220" t="str">
        <f t="array" ref="R220">INDEX(Items!D$2:D$1090,MATCH($O220,Items!$A$2:$A$1090,0))</f>
        <v xml:space="preserve"> </v>
      </c>
    </row>
    <row r="221" spans="1:18" ht="15.75" customHeight="1" x14ac:dyDescent="0.25">
      <c r="A221">
        <f t="shared" si="0"/>
        <v>1</v>
      </c>
      <c r="B221" t="str">
        <f t="shared" si="1"/>
        <v/>
      </c>
      <c r="C221">
        <f t="shared" si="2"/>
        <v>1</v>
      </c>
      <c r="D221" s="4"/>
      <c r="E221" s="6"/>
      <c r="F221" t="e">
        <f t="array" ref="F221">INDEX(Establishment!B$2:B$1042,MATCH($E221,Establishment!$A$2:$A$1042,0))</f>
        <v>#N/A</v>
      </c>
      <c r="G221" t="e">
        <f t="array" ref="G221">INDEX(Establishment!C$2:C$1042,MATCH($E221,Establishment!$A$2:$A$1042,0))</f>
        <v>#N/A</v>
      </c>
      <c r="H221" t="s">
        <v>20</v>
      </c>
      <c r="I221" s="5"/>
      <c r="J221" t="s">
        <v>20</v>
      </c>
      <c r="L221" s="5"/>
      <c r="M221" s="5">
        <f t="shared" si="3"/>
        <v>0</v>
      </c>
      <c r="N221" s="5" t="e">
        <f t="shared" si="4"/>
        <v>#N/A</v>
      </c>
      <c r="O221" t="s">
        <v>20</v>
      </c>
      <c r="P221" t="str">
        <f t="array" ref="P221">INDEX(Items!B$2:B$1090,MATCH($O221,Items!$A$2:$A$1090,0))</f>
        <v xml:space="preserve"> </v>
      </c>
      <c r="Q221" t="str">
        <f t="array" ref="Q221">INDEX(Items!C$2:C$1090,MATCH($O221,Items!$A$2:$A$1090,0))</f>
        <v xml:space="preserve"> </v>
      </c>
      <c r="R221" t="str">
        <f t="array" ref="R221">INDEX(Items!D$2:D$1090,MATCH($O221,Items!$A$2:$A$1090,0))</f>
        <v xml:space="preserve"> </v>
      </c>
    </row>
    <row r="222" spans="1:18" ht="15.75" customHeight="1" x14ac:dyDescent="0.25">
      <c r="A222">
        <f t="shared" si="0"/>
        <v>1</v>
      </c>
      <c r="B222" t="str">
        <f t="shared" si="1"/>
        <v/>
      </c>
      <c r="C222">
        <f t="shared" si="2"/>
        <v>1</v>
      </c>
      <c r="D222" s="4"/>
      <c r="E222" s="6"/>
      <c r="F222" t="e">
        <f t="array" ref="F222">INDEX(Establishment!B$2:B$1042,MATCH($E222,Establishment!$A$2:$A$1042,0))</f>
        <v>#N/A</v>
      </c>
      <c r="G222" t="e">
        <f t="array" ref="G222">INDEX(Establishment!C$2:C$1042,MATCH($E222,Establishment!$A$2:$A$1042,0))</f>
        <v>#N/A</v>
      </c>
      <c r="H222" t="s">
        <v>20</v>
      </c>
      <c r="I222" s="5"/>
      <c r="J222" t="s">
        <v>20</v>
      </c>
      <c r="L222" s="5"/>
      <c r="M222" s="5">
        <f t="shared" si="3"/>
        <v>0</v>
      </c>
      <c r="N222" s="5" t="e">
        <f t="shared" si="4"/>
        <v>#N/A</v>
      </c>
      <c r="O222" t="s">
        <v>20</v>
      </c>
      <c r="P222" t="str">
        <f t="array" ref="P222">INDEX(Items!B$2:B$1090,MATCH($O222,Items!$A$2:$A$1090,0))</f>
        <v xml:space="preserve"> </v>
      </c>
      <c r="Q222" t="str">
        <f t="array" ref="Q222">INDEX(Items!C$2:C$1090,MATCH($O222,Items!$A$2:$A$1090,0))</f>
        <v xml:space="preserve"> </v>
      </c>
      <c r="R222" t="str">
        <f t="array" ref="R222">INDEX(Items!D$2:D$1090,MATCH($O222,Items!$A$2:$A$1090,0))</f>
        <v xml:space="preserve"> </v>
      </c>
    </row>
    <row r="223" spans="1:18" ht="15.75" customHeight="1" x14ac:dyDescent="0.25">
      <c r="A223">
        <f t="shared" si="0"/>
        <v>1</v>
      </c>
      <c r="B223" t="str">
        <f t="shared" si="1"/>
        <v/>
      </c>
      <c r="C223">
        <f t="shared" si="2"/>
        <v>1</v>
      </c>
      <c r="D223" s="4"/>
      <c r="E223" s="6"/>
      <c r="F223" t="e">
        <f t="array" ref="F223">INDEX(Establishment!B$2:B$1042,MATCH($E223,Establishment!$A$2:$A$1042,0))</f>
        <v>#N/A</v>
      </c>
      <c r="G223" t="e">
        <f t="array" ref="G223">INDEX(Establishment!C$2:C$1042,MATCH($E223,Establishment!$A$2:$A$1042,0))</f>
        <v>#N/A</v>
      </c>
      <c r="H223" t="s">
        <v>20</v>
      </c>
      <c r="I223" s="5"/>
      <c r="J223" t="s">
        <v>20</v>
      </c>
      <c r="L223" s="5"/>
      <c r="M223" s="5">
        <f t="shared" si="3"/>
        <v>0</v>
      </c>
      <c r="N223" s="5" t="e">
        <f t="shared" si="4"/>
        <v>#N/A</v>
      </c>
      <c r="O223" t="s">
        <v>20</v>
      </c>
      <c r="P223" t="str">
        <f t="array" ref="P223">INDEX(Items!B$2:B$1090,MATCH($O223,Items!$A$2:$A$1090,0))</f>
        <v xml:space="preserve"> </v>
      </c>
      <c r="Q223" t="str">
        <f t="array" ref="Q223">INDEX(Items!C$2:C$1090,MATCH($O223,Items!$A$2:$A$1090,0))</f>
        <v xml:space="preserve"> </v>
      </c>
      <c r="R223" t="str">
        <f t="array" ref="R223">INDEX(Items!D$2:D$1090,MATCH($O223,Items!$A$2:$A$1090,0))</f>
        <v xml:space="preserve"> </v>
      </c>
    </row>
    <row r="224" spans="1:18" ht="15.75" customHeight="1" x14ac:dyDescent="0.25">
      <c r="A224">
        <f t="shared" si="0"/>
        <v>1</v>
      </c>
      <c r="B224" t="str">
        <f t="shared" si="1"/>
        <v/>
      </c>
      <c r="C224">
        <f t="shared" si="2"/>
        <v>1</v>
      </c>
      <c r="D224" s="4"/>
      <c r="E224" s="6"/>
      <c r="F224" t="e">
        <f t="array" ref="F224">INDEX(Establishment!B$2:B$1042,MATCH($E224,Establishment!$A$2:$A$1042,0))</f>
        <v>#N/A</v>
      </c>
      <c r="G224" t="e">
        <f t="array" ref="G224">INDEX(Establishment!C$2:C$1042,MATCH($E224,Establishment!$A$2:$A$1042,0))</f>
        <v>#N/A</v>
      </c>
      <c r="H224" t="s">
        <v>20</v>
      </c>
      <c r="I224" s="5"/>
      <c r="J224" t="s">
        <v>20</v>
      </c>
      <c r="L224" s="5"/>
      <c r="M224" s="5">
        <f t="shared" si="3"/>
        <v>0</v>
      </c>
      <c r="N224" s="5" t="e">
        <f t="shared" si="4"/>
        <v>#N/A</v>
      </c>
      <c r="O224" t="s">
        <v>20</v>
      </c>
      <c r="P224" t="str">
        <f t="array" ref="P224">INDEX(Items!B$2:B$1090,MATCH($O224,Items!$A$2:$A$1090,0))</f>
        <v xml:space="preserve"> </v>
      </c>
      <c r="Q224" t="str">
        <f t="array" ref="Q224">INDEX(Items!C$2:C$1090,MATCH($O224,Items!$A$2:$A$1090,0))</f>
        <v xml:space="preserve"> </v>
      </c>
      <c r="R224" t="str">
        <f t="array" ref="R224">INDEX(Items!D$2:D$1090,MATCH($O224,Items!$A$2:$A$1090,0))</f>
        <v xml:space="preserve"> </v>
      </c>
    </row>
    <row r="225" spans="1:18" ht="15.75" customHeight="1" x14ac:dyDescent="0.25">
      <c r="A225">
        <f t="shared" si="0"/>
        <v>1</v>
      </c>
      <c r="B225" t="str">
        <f t="shared" si="1"/>
        <v/>
      </c>
      <c r="C225">
        <f t="shared" si="2"/>
        <v>1</v>
      </c>
      <c r="D225" s="4"/>
      <c r="E225" s="6"/>
      <c r="F225" t="e">
        <f t="array" ref="F225">INDEX(Establishment!B$2:B$1042,MATCH($E225,Establishment!$A$2:$A$1042,0))</f>
        <v>#N/A</v>
      </c>
      <c r="G225" t="e">
        <f t="array" ref="G225">INDEX(Establishment!C$2:C$1042,MATCH($E225,Establishment!$A$2:$A$1042,0))</f>
        <v>#N/A</v>
      </c>
      <c r="H225" t="s">
        <v>20</v>
      </c>
      <c r="I225" s="5"/>
      <c r="J225" t="s">
        <v>20</v>
      </c>
      <c r="L225" s="5"/>
      <c r="M225" s="5">
        <f t="shared" si="3"/>
        <v>0</v>
      </c>
      <c r="N225" s="5" t="e">
        <f t="shared" si="4"/>
        <v>#N/A</v>
      </c>
      <c r="O225" t="s">
        <v>20</v>
      </c>
      <c r="P225" t="str">
        <f t="array" ref="P225">INDEX(Items!B$2:B$1090,MATCH($O225,Items!$A$2:$A$1090,0))</f>
        <v xml:space="preserve"> </v>
      </c>
      <c r="Q225" t="str">
        <f t="array" ref="Q225">INDEX(Items!C$2:C$1090,MATCH($O225,Items!$A$2:$A$1090,0))</f>
        <v xml:space="preserve"> </v>
      </c>
      <c r="R225" t="str">
        <f t="array" ref="R225">INDEX(Items!D$2:D$1090,MATCH($O225,Items!$A$2:$A$1090,0))</f>
        <v xml:space="preserve"> </v>
      </c>
    </row>
    <row r="226" spans="1:18" ht="15.75" customHeight="1" x14ac:dyDescent="0.25">
      <c r="A226">
        <f t="shared" si="0"/>
        <v>1</v>
      </c>
      <c r="B226" t="str">
        <f t="shared" si="1"/>
        <v/>
      </c>
      <c r="C226">
        <f t="shared" si="2"/>
        <v>1</v>
      </c>
      <c r="D226" s="4"/>
      <c r="E226" s="6"/>
      <c r="F226" t="e">
        <f t="array" ref="F226">INDEX(Establishment!B$2:B$1042,MATCH($E226,Establishment!$A$2:$A$1042,0))</f>
        <v>#N/A</v>
      </c>
      <c r="G226" t="e">
        <f t="array" ref="G226">INDEX(Establishment!C$2:C$1042,MATCH($E226,Establishment!$A$2:$A$1042,0))</f>
        <v>#N/A</v>
      </c>
      <c r="H226" t="s">
        <v>20</v>
      </c>
      <c r="I226" s="5"/>
      <c r="J226" t="s">
        <v>20</v>
      </c>
      <c r="L226" s="5"/>
      <c r="M226" s="5">
        <f t="shared" si="3"/>
        <v>0</v>
      </c>
      <c r="N226" s="5" t="e">
        <f t="shared" si="4"/>
        <v>#N/A</v>
      </c>
      <c r="O226" t="s">
        <v>20</v>
      </c>
      <c r="P226" t="str">
        <f t="array" ref="P226">INDEX(Items!B$2:B$1090,MATCH($O226,Items!$A$2:$A$1090,0))</f>
        <v xml:space="preserve"> </v>
      </c>
      <c r="Q226" t="str">
        <f t="array" ref="Q226">INDEX(Items!C$2:C$1090,MATCH($O226,Items!$A$2:$A$1090,0))</f>
        <v xml:space="preserve"> </v>
      </c>
      <c r="R226" t="str">
        <f t="array" ref="R226">INDEX(Items!D$2:D$1090,MATCH($O226,Items!$A$2:$A$1090,0))</f>
        <v xml:space="preserve"> </v>
      </c>
    </row>
    <row r="227" spans="1:18" ht="15.75" customHeight="1" x14ac:dyDescent="0.25">
      <c r="A227">
        <f t="shared" si="0"/>
        <v>1</v>
      </c>
      <c r="B227" t="str">
        <f t="shared" si="1"/>
        <v/>
      </c>
      <c r="C227">
        <f t="shared" si="2"/>
        <v>1</v>
      </c>
      <c r="D227" s="4"/>
      <c r="E227" s="6"/>
      <c r="F227" t="e">
        <f t="array" ref="F227">INDEX(Establishment!B$2:B$1042,MATCH($E227,Establishment!$A$2:$A$1042,0))</f>
        <v>#N/A</v>
      </c>
      <c r="G227" t="e">
        <f t="array" ref="G227">INDEX(Establishment!C$2:C$1042,MATCH($E227,Establishment!$A$2:$A$1042,0))</f>
        <v>#N/A</v>
      </c>
      <c r="H227" t="s">
        <v>20</v>
      </c>
      <c r="I227" s="5"/>
      <c r="J227" t="s">
        <v>20</v>
      </c>
      <c r="L227" s="5"/>
      <c r="M227" s="5">
        <f t="shared" si="3"/>
        <v>0</v>
      </c>
      <c r="N227" s="5" t="e">
        <f t="shared" si="4"/>
        <v>#N/A</v>
      </c>
      <c r="O227" t="s">
        <v>20</v>
      </c>
      <c r="P227" t="str">
        <f t="array" ref="P227">INDEX(Items!B$2:B$1090,MATCH($O227,Items!$A$2:$A$1090,0))</f>
        <v xml:space="preserve"> </v>
      </c>
      <c r="Q227" t="str">
        <f t="array" ref="Q227">INDEX(Items!C$2:C$1090,MATCH($O227,Items!$A$2:$A$1090,0))</f>
        <v xml:space="preserve"> </v>
      </c>
      <c r="R227" t="str">
        <f t="array" ref="R227">INDEX(Items!D$2:D$1090,MATCH($O227,Items!$A$2:$A$1090,0))</f>
        <v xml:space="preserve"> </v>
      </c>
    </row>
    <row r="228" spans="1:18" ht="15.75" customHeight="1" x14ac:dyDescent="0.25">
      <c r="A228">
        <f t="shared" si="0"/>
        <v>1</v>
      </c>
      <c r="B228" t="str">
        <f t="shared" si="1"/>
        <v/>
      </c>
      <c r="C228">
        <f t="shared" si="2"/>
        <v>1</v>
      </c>
      <c r="D228" s="4"/>
      <c r="E228" s="6"/>
      <c r="F228" t="e">
        <f t="array" ref="F228">INDEX(Establishment!B$2:B$1042,MATCH($E228,Establishment!$A$2:$A$1042,0))</f>
        <v>#N/A</v>
      </c>
      <c r="G228" t="e">
        <f t="array" ref="G228">INDEX(Establishment!C$2:C$1042,MATCH($E228,Establishment!$A$2:$A$1042,0))</f>
        <v>#N/A</v>
      </c>
      <c r="H228" t="s">
        <v>20</v>
      </c>
      <c r="I228" s="5"/>
      <c r="J228" t="s">
        <v>20</v>
      </c>
      <c r="L228" s="5"/>
      <c r="M228" s="5">
        <f t="shared" si="3"/>
        <v>0</v>
      </c>
      <c r="N228" s="5" t="e">
        <f t="shared" si="4"/>
        <v>#N/A</v>
      </c>
      <c r="O228" t="s">
        <v>20</v>
      </c>
      <c r="P228" t="str">
        <f t="array" ref="P228">INDEX(Items!B$2:B$1090,MATCH($O228,Items!$A$2:$A$1090,0))</f>
        <v xml:space="preserve"> </v>
      </c>
      <c r="Q228" t="str">
        <f t="array" ref="Q228">INDEX(Items!C$2:C$1090,MATCH($O228,Items!$A$2:$A$1090,0))</f>
        <v xml:space="preserve"> </v>
      </c>
      <c r="R228" t="str">
        <f t="array" ref="R228">INDEX(Items!D$2:D$1090,MATCH($O228,Items!$A$2:$A$1090,0))</f>
        <v xml:space="preserve"> </v>
      </c>
    </row>
    <row r="229" spans="1:18" ht="15.75" customHeight="1" x14ac:dyDescent="0.25">
      <c r="A229">
        <f t="shared" si="0"/>
        <v>1</v>
      </c>
      <c r="B229" t="str">
        <f t="shared" si="1"/>
        <v/>
      </c>
      <c r="C229">
        <f t="shared" si="2"/>
        <v>1</v>
      </c>
      <c r="D229" s="4"/>
      <c r="E229" s="6"/>
      <c r="F229" t="e">
        <f t="array" ref="F229">INDEX(Establishment!B$2:B$1042,MATCH($E229,Establishment!$A$2:$A$1042,0))</f>
        <v>#N/A</v>
      </c>
      <c r="G229" t="e">
        <f t="array" ref="G229">INDEX(Establishment!C$2:C$1042,MATCH($E229,Establishment!$A$2:$A$1042,0))</f>
        <v>#N/A</v>
      </c>
      <c r="H229" t="s">
        <v>20</v>
      </c>
      <c r="I229" s="5"/>
      <c r="J229" t="s">
        <v>20</v>
      </c>
      <c r="L229" s="5"/>
      <c r="M229" s="5">
        <f t="shared" si="3"/>
        <v>0</v>
      </c>
      <c r="N229" s="5" t="e">
        <f t="shared" si="4"/>
        <v>#N/A</v>
      </c>
      <c r="O229" t="s">
        <v>20</v>
      </c>
      <c r="P229" t="str">
        <f t="array" ref="P229">INDEX(Items!B$2:B$1090,MATCH($O229,Items!$A$2:$A$1090,0))</f>
        <v xml:space="preserve"> </v>
      </c>
      <c r="Q229" t="str">
        <f t="array" ref="Q229">INDEX(Items!C$2:C$1090,MATCH($O229,Items!$A$2:$A$1090,0))</f>
        <v xml:space="preserve"> </v>
      </c>
      <c r="R229" t="str">
        <f t="array" ref="R229">INDEX(Items!D$2:D$1090,MATCH($O229,Items!$A$2:$A$1090,0))</f>
        <v xml:space="preserve"> </v>
      </c>
    </row>
    <row r="230" spans="1:18" ht="15.75" customHeight="1" x14ac:dyDescent="0.25">
      <c r="A230">
        <f t="shared" si="0"/>
        <v>1</v>
      </c>
      <c r="B230" t="str">
        <f t="shared" si="1"/>
        <v/>
      </c>
      <c r="C230">
        <f t="shared" si="2"/>
        <v>1</v>
      </c>
      <c r="D230" s="4"/>
      <c r="E230" s="6"/>
      <c r="F230" t="e">
        <f t="array" ref="F230">INDEX(Establishment!B$2:B$1042,MATCH($E230,Establishment!$A$2:$A$1042,0))</f>
        <v>#N/A</v>
      </c>
      <c r="G230" t="e">
        <f t="array" ref="G230">INDEX(Establishment!C$2:C$1042,MATCH($E230,Establishment!$A$2:$A$1042,0))</f>
        <v>#N/A</v>
      </c>
      <c r="H230" t="s">
        <v>20</v>
      </c>
      <c r="I230" s="5"/>
      <c r="J230" t="s">
        <v>20</v>
      </c>
      <c r="L230" s="5"/>
      <c r="M230" s="5">
        <f t="shared" si="3"/>
        <v>0</v>
      </c>
      <c r="N230" s="5" t="e">
        <f t="shared" si="4"/>
        <v>#N/A</v>
      </c>
      <c r="O230" t="s">
        <v>20</v>
      </c>
      <c r="P230" t="str">
        <f t="array" ref="P230">INDEX(Items!B$2:B$1090,MATCH($O230,Items!$A$2:$A$1090,0))</f>
        <v xml:space="preserve"> </v>
      </c>
      <c r="Q230" t="str">
        <f t="array" ref="Q230">INDEX(Items!C$2:C$1090,MATCH($O230,Items!$A$2:$A$1090,0))</f>
        <v xml:space="preserve"> </v>
      </c>
      <c r="R230" t="str">
        <f t="array" ref="R230">INDEX(Items!D$2:D$1090,MATCH($O230,Items!$A$2:$A$1090,0))</f>
        <v xml:space="preserve"> </v>
      </c>
    </row>
    <row r="231" spans="1:18" ht="15.75" customHeight="1" x14ac:dyDescent="0.25">
      <c r="A231">
        <f t="shared" si="0"/>
        <v>1</v>
      </c>
      <c r="B231" t="str">
        <f t="shared" si="1"/>
        <v/>
      </c>
      <c r="C231">
        <f t="shared" si="2"/>
        <v>1</v>
      </c>
      <c r="D231" s="4"/>
      <c r="E231" s="6"/>
      <c r="F231" t="e">
        <f t="array" ref="F231">INDEX(Establishment!B$2:B$1042,MATCH($E231,Establishment!$A$2:$A$1042,0))</f>
        <v>#N/A</v>
      </c>
      <c r="G231" t="e">
        <f t="array" ref="G231">INDEX(Establishment!C$2:C$1042,MATCH($E231,Establishment!$A$2:$A$1042,0))</f>
        <v>#N/A</v>
      </c>
      <c r="H231" t="s">
        <v>20</v>
      </c>
      <c r="I231" s="5"/>
      <c r="J231" t="s">
        <v>20</v>
      </c>
      <c r="L231" s="5"/>
      <c r="M231" s="5">
        <f t="shared" si="3"/>
        <v>0</v>
      </c>
      <c r="N231" s="5" t="e">
        <f t="shared" si="4"/>
        <v>#N/A</v>
      </c>
      <c r="O231" t="s">
        <v>20</v>
      </c>
      <c r="P231" t="str">
        <f t="array" ref="P231">INDEX(Items!B$2:B$1090,MATCH($O231,Items!$A$2:$A$1090,0))</f>
        <v xml:space="preserve"> </v>
      </c>
      <c r="Q231" t="str">
        <f t="array" ref="Q231">INDEX(Items!C$2:C$1090,MATCH($O231,Items!$A$2:$A$1090,0))</f>
        <v xml:space="preserve"> </v>
      </c>
      <c r="R231" t="str">
        <f t="array" ref="R231">INDEX(Items!D$2:D$1090,MATCH($O231,Items!$A$2:$A$1090,0))</f>
        <v xml:space="preserve"> </v>
      </c>
    </row>
    <row r="232" spans="1:18" ht="15.75" customHeight="1" x14ac:dyDescent="0.25">
      <c r="A232">
        <f t="shared" si="0"/>
        <v>1</v>
      </c>
      <c r="B232" t="str">
        <f t="shared" si="1"/>
        <v/>
      </c>
      <c r="C232">
        <f t="shared" si="2"/>
        <v>1</v>
      </c>
      <c r="D232" s="4"/>
      <c r="E232" s="6"/>
      <c r="F232" t="e">
        <f t="array" ref="F232">INDEX(Establishment!B$2:B$1042,MATCH($E232,Establishment!$A$2:$A$1042,0))</f>
        <v>#N/A</v>
      </c>
      <c r="G232" t="e">
        <f t="array" ref="G232">INDEX(Establishment!C$2:C$1042,MATCH($E232,Establishment!$A$2:$A$1042,0))</f>
        <v>#N/A</v>
      </c>
      <c r="H232" t="s">
        <v>20</v>
      </c>
      <c r="I232" s="5"/>
      <c r="J232" t="s">
        <v>20</v>
      </c>
      <c r="L232" s="5"/>
      <c r="M232" s="5">
        <f t="shared" si="3"/>
        <v>0</v>
      </c>
      <c r="N232" s="5" t="e">
        <f t="shared" si="4"/>
        <v>#N/A</v>
      </c>
      <c r="O232" t="s">
        <v>20</v>
      </c>
      <c r="P232" t="str">
        <f t="array" ref="P232">INDEX(Items!B$2:B$1090,MATCH($O232,Items!$A$2:$A$1090,0))</f>
        <v xml:space="preserve"> </v>
      </c>
      <c r="Q232" t="str">
        <f t="array" ref="Q232">INDEX(Items!C$2:C$1090,MATCH($O232,Items!$A$2:$A$1090,0))</f>
        <v xml:space="preserve"> </v>
      </c>
      <c r="R232" t="str">
        <f t="array" ref="R232">INDEX(Items!D$2:D$1090,MATCH($O232,Items!$A$2:$A$1090,0))</f>
        <v xml:space="preserve"> </v>
      </c>
    </row>
    <row r="233" spans="1:18" ht="15.75" customHeight="1" x14ac:dyDescent="0.25">
      <c r="A233">
        <f t="shared" si="0"/>
        <v>1</v>
      </c>
      <c r="B233" t="str">
        <f t="shared" si="1"/>
        <v/>
      </c>
      <c r="C233">
        <f t="shared" si="2"/>
        <v>1</v>
      </c>
      <c r="D233" s="4"/>
      <c r="E233" s="6"/>
      <c r="F233" t="e">
        <f t="array" ref="F233">INDEX(Establishment!B$2:B$1042,MATCH($E233,Establishment!$A$2:$A$1042,0))</f>
        <v>#N/A</v>
      </c>
      <c r="G233" t="e">
        <f t="array" ref="G233">INDEX(Establishment!C$2:C$1042,MATCH($E233,Establishment!$A$2:$A$1042,0))</f>
        <v>#N/A</v>
      </c>
      <c r="H233" t="s">
        <v>20</v>
      </c>
      <c r="I233" s="5"/>
      <c r="J233" t="s">
        <v>20</v>
      </c>
      <c r="L233" s="5"/>
      <c r="M233" s="5">
        <f t="shared" si="3"/>
        <v>0</v>
      </c>
      <c r="N233" s="5" t="e">
        <f t="shared" si="4"/>
        <v>#N/A</v>
      </c>
      <c r="O233" t="s">
        <v>20</v>
      </c>
      <c r="P233" t="str">
        <f t="array" ref="P233">INDEX(Items!B$2:B$1090,MATCH($O233,Items!$A$2:$A$1090,0))</f>
        <v xml:space="preserve"> </v>
      </c>
      <c r="Q233" t="str">
        <f t="array" ref="Q233">INDEX(Items!C$2:C$1090,MATCH($O233,Items!$A$2:$A$1090,0))</f>
        <v xml:space="preserve"> </v>
      </c>
      <c r="R233" t="str">
        <f t="array" ref="R233">INDEX(Items!D$2:D$1090,MATCH($O233,Items!$A$2:$A$1090,0))</f>
        <v xml:space="preserve"> </v>
      </c>
    </row>
    <row r="234" spans="1:18" ht="15.75" customHeight="1" x14ac:dyDescent="0.25">
      <c r="A234">
        <f t="shared" si="0"/>
        <v>1</v>
      </c>
      <c r="B234" t="str">
        <f t="shared" si="1"/>
        <v/>
      </c>
      <c r="C234">
        <f t="shared" si="2"/>
        <v>1</v>
      </c>
      <c r="D234" s="4"/>
      <c r="E234" s="6"/>
      <c r="F234" t="e">
        <f t="array" ref="F234">INDEX(Establishment!B$2:B$1042,MATCH($E234,Establishment!$A$2:$A$1042,0))</f>
        <v>#N/A</v>
      </c>
      <c r="G234" t="e">
        <f t="array" ref="G234">INDEX(Establishment!C$2:C$1042,MATCH($E234,Establishment!$A$2:$A$1042,0))</f>
        <v>#N/A</v>
      </c>
      <c r="H234" t="s">
        <v>20</v>
      </c>
      <c r="I234" s="5"/>
      <c r="J234" t="s">
        <v>20</v>
      </c>
      <c r="L234" s="5"/>
      <c r="M234" s="5">
        <f t="shared" si="3"/>
        <v>0</v>
      </c>
      <c r="N234" s="5" t="e">
        <f t="shared" si="4"/>
        <v>#N/A</v>
      </c>
      <c r="O234" t="s">
        <v>20</v>
      </c>
      <c r="P234" t="str">
        <f t="array" ref="P234">INDEX(Items!B$2:B$1090,MATCH($O234,Items!$A$2:$A$1090,0))</f>
        <v xml:space="preserve"> </v>
      </c>
      <c r="Q234" t="str">
        <f t="array" ref="Q234">INDEX(Items!C$2:C$1090,MATCH($O234,Items!$A$2:$A$1090,0))</f>
        <v xml:space="preserve"> </v>
      </c>
      <c r="R234" t="str">
        <f t="array" ref="R234">INDEX(Items!D$2:D$1090,MATCH($O234,Items!$A$2:$A$1090,0))</f>
        <v xml:space="preserve"> </v>
      </c>
    </row>
    <row r="235" spans="1:18" ht="15.75" customHeight="1" x14ac:dyDescent="0.25">
      <c r="A235">
        <f t="shared" si="0"/>
        <v>1</v>
      </c>
      <c r="B235" t="str">
        <f t="shared" si="1"/>
        <v/>
      </c>
      <c r="C235">
        <f t="shared" si="2"/>
        <v>1</v>
      </c>
      <c r="D235" s="4"/>
      <c r="E235" s="6"/>
      <c r="F235" t="e">
        <f t="array" ref="F235">INDEX(Establishment!B$2:B$1042,MATCH($E235,Establishment!$A$2:$A$1042,0))</f>
        <v>#N/A</v>
      </c>
      <c r="G235" t="e">
        <f t="array" ref="G235">INDEX(Establishment!C$2:C$1042,MATCH($E235,Establishment!$A$2:$A$1042,0))</f>
        <v>#N/A</v>
      </c>
      <c r="H235" t="s">
        <v>20</v>
      </c>
      <c r="I235" s="5"/>
      <c r="J235" t="s">
        <v>20</v>
      </c>
      <c r="L235" s="5"/>
      <c r="M235" s="5">
        <f t="shared" si="3"/>
        <v>0</v>
      </c>
      <c r="N235" s="5" t="e">
        <f t="shared" si="4"/>
        <v>#N/A</v>
      </c>
      <c r="O235" t="s">
        <v>20</v>
      </c>
      <c r="P235" t="str">
        <f t="array" ref="P235">INDEX(Items!B$2:B$1090,MATCH($O235,Items!$A$2:$A$1090,0))</f>
        <v xml:space="preserve"> </v>
      </c>
      <c r="Q235" t="str">
        <f t="array" ref="Q235">INDEX(Items!C$2:C$1090,MATCH($O235,Items!$A$2:$A$1090,0))</f>
        <v xml:space="preserve"> </v>
      </c>
      <c r="R235" t="str">
        <f t="array" ref="R235">INDEX(Items!D$2:D$1090,MATCH($O235,Items!$A$2:$A$1090,0))</f>
        <v xml:space="preserve"> </v>
      </c>
    </row>
    <row r="236" spans="1:18" ht="15.75" customHeight="1" x14ac:dyDescent="0.25">
      <c r="A236">
        <f t="shared" si="0"/>
        <v>1</v>
      </c>
      <c r="B236" t="str">
        <f t="shared" si="1"/>
        <v/>
      </c>
      <c r="C236">
        <f t="shared" si="2"/>
        <v>1</v>
      </c>
      <c r="D236" s="4"/>
      <c r="E236" s="6"/>
      <c r="F236" t="e">
        <f t="array" ref="F236">INDEX(Establishment!B$2:B$1042,MATCH($E236,Establishment!$A$2:$A$1042,0))</f>
        <v>#N/A</v>
      </c>
      <c r="G236" t="e">
        <f t="array" ref="G236">INDEX(Establishment!C$2:C$1042,MATCH($E236,Establishment!$A$2:$A$1042,0))</f>
        <v>#N/A</v>
      </c>
      <c r="H236" t="s">
        <v>20</v>
      </c>
      <c r="I236" s="5"/>
      <c r="J236" t="s">
        <v>20</v>
      </c>
      <c r="L236" s="5"/>
      <c r="M236" s="5">
        <f t="shared" si="3"/>
        <v>0</v>
      </c>
      <c r="N236" s="5" t="e">
        <f t="shared" si="4"/>
        <v>#N/A</v>
      </c>
      <c r="O236" t="s">
        <v>20</v>
      </c>
      <c r="P236" t="str">
        <f t="array" ref="P236">INDEX(Items!B$2:B$1090,MATCH($O236,Items!$A$2:$A$1090,0))</f>
        <v xml:space="preserve"> </v>
      </c>
      <c r="Q236" t="str">
        <f t="array" ref="Q236">INDEX(Items!C$2:C$1090,MATCH($O236,Items!$A$2:$A$1090,0))</f>
        <v xml:space="preserve"> </v>
      </c>
      <c r="R236" t="str">
        <f t="array" ref="R236">INDEX(Items!D$2:D$1090,MATCH($O236,Items!$A$2:$A$1090,0))</f>
        <v xml:space="preserve"> </v>
      </c>
    </row>
    <row r="237" spans="1:18" ht="15.75" customHeight="1" x14ac:dyDescent="0.25">
      <c r="A237">
        <f t="shared" si="0"/>
        <v>1</v>
      </c>
      <c r="B237" t="str">
        <f t="shared" si="1"/>
        <v/>
      </c>
      <c r="C237">
        <f t="shared" si="2"/>
        <v>1</v>
      </c>
      <c r="D237" s="4"/>
      <c r="E237" s="6"/>
      <c r="F237" t="e">
        <f t="array" ref="F237">INDEX(Establishment!B$2:B$1042,MATCH($E237,Establishment!$A$2:$A$1042,0))</f>
        <v>#N/A</v>
      </c>
      <c r="G237" t="e">
        <f t="array" ref="G237">INDEX(Establishment!C$2:C$1042,MATCH($E237,Establishment!$A$2:$A$1042,0))</f>
        <v>#N/A</v>
      </c>
      <c r="H237" t="s">
        <v>20</v>
      </c>
      <c r="I237" s="5"/>
      <c r="J237" t="s">
        <v>20</v>
      </c>
      <c r="L237" s="5"/>
      <c r="M237" s="5">
        <f t="shared" si="3"/>
        <v>0</v>
      </c>
      <c r="N237" s="5" t="e">
        <f t="shared" si="4"/>
        <v>#N/A</v>
      </c>
      <c r="O237" t="s">
        <v>20</v>
      </c>
      <c r="P237" t="str">
        <f t="array" ref="P237">INDEX(Items!B$2:B$1090,MATCH($O237,Items!$A$2:$A$1090,0))</f>
        <v xml:space="preserve"> </v>
      </c>
      <c r="Q237" t="str">
        <f t="array" ref="Q237">INDEX(Items!C$2:C$1090,MATCH($O237,Items!$A$2:$A$1090,0))</f>
        <v xml:space="preserve"> </v>
      </c>
      <c r="R237" t="str">
        <f t="array" ref="R237">INDEX(Items!D$2:D$1090,MATCH($O237,Items!$A$2:$A$1090,0))</f>
        <v xml:space="preserve"> </v>
      </c>
    </row>
    <row r="238" spans="1:18" ht="15.75" customHeight="1" x14ac:dyDescent="0.25">
      <c r="A238">
        <f t="shared" si="0"/>
        <v>1</v>
      </c>
      <c r="B238" t="str">
        <f t="shared" si="1"/>
        <v/>
      </c>
      <c r="C238">
        <f t="shared" si="2"/>
        <v>1</v>
      </c>
      <c r="D238" s="4"/>
      <c r="E238" s="6"/>
      <c r="F238" t="e">
        <f t="array" ref="F238">INDEX(Establishment!B$2:B$1042,MATCH($E238,Establishment!$A$2:$A$1042,0))</f>
        <v>#N/A</v>
      </c>
      <c r="G238" t="e">
        <f t="array" ref="G238">INDEX(Establishment!C$2:C$1042,MATCH($E238,Establishment!$A$2:$A$1042,0))</f>
        <v>#N/A</v>
      </c>
      <c r="H238" t="s">
        <v>20</v>
      </c>
      <c r="I238" s="5"/>
      <c r="J238" t="s">
        <v>20</v>
      </c>
      <c r="L238" s="5"/>
      <c r="M238" s="5">
        <f t="shared" si="3"/>
        <v>0</v>
      </c>
      <c r="N238" s="5" t="e">
        <f t="shared" si="4"/>
        <v>#N/A</v>
      </c>
      <c r="O238" t="s">
        <v>20</v>
      </c>
      <c r="P238" t="str">
        <f t="array" ref="P238">INDEX(Items!B$2:B$1090,MATCH($O238,Items!$A$2:$A$1090,0))</f>
        <v xml:space="preserve"> </v>
      </c>
      <c r="Q238" t="str">
        <f t="array" ref="Q238">INDEX(Items!C$2:C$1090,MATCH($O238,Items!$A$2:$A$1090,0))</f>
        <v xml:space="preserve"> </v>
      </c>
      <c r="R238" t="str">
        <f t="array" ref="R238">INDEX(Items!D$2:D$1090,MATCH($O238,Items!$A$2:$A$1090,0))</f>
        <v xml:space="preserve"> </v>
      </c>
    </row>
    <row r="239" spans="1:18" ht="15.75" customHeight="1" x14ac:dyDescent="0.25">
      <c r="A239">
        <f t="shared" si="0"/>
        <v>1</v>
      </c>
      <c r="B239" t="str">
        <f t="shared" si="1"/>
        <v/>
      </c>
      <c r="C239">
        <f t="shared" si="2"/>
        <v>1</v>
      </c>
      <c r="D239" s="4"/>
      <c r="E239" s="6"/>
      <c r="F239" t="e">
        <f t="array" ref="F239">INDEX(Establishment!B$2:B$1042,MATCH($E239,Establishment!$A$2:$A$1042,0))</f>
        <v>#N/A</v>
      </c>
      <c r="G239" t="e">
        <f t="array" ref="G239">INDEX(Establishment!C$2:C$1042,MATCH($E239,Establishment!$A$2:$A$1042,0))</f>
        <v>#N/A</v>
      </c>
      <c r="H239" t="s">
        <v>20</v>
      </c>
      <c r="I239" s="5"/>
      <c r="J239" t="s">
        <v>20</v>
      </c>
      <c r="L239" s="5"/>
      <c r="M239" s="5">
        <f t="shared" si="3"/>
        <v>0</v>
      </c>
      <c r="N239" s="5" t="e">
        <f t="shared" si="4"/>
        <v>#N/A</v>
      </c>
      <c r="O239" t="s">
        <v>20</v>
      </c>
      <c r="P239" t="str">
        <f t="array" ref="P239">INDEX(Items!B$2:B$1090,MATCH($O239,Items!$A$2:$A$1090,0))</f>
        <v xml:space="preserve"> </v>
      </c>
      <c r="Q239" t="str">
        <f t="array" ref="Q239">INDEX(Items!C$2:C$1090,MATCH($O239,Items!$A$2:$A$1090,0))</f>
        <v xml:space="preserve"> </v>
      </c>
      <c r="R239" t="str">
        <f t="array" ref="R239">INDEX(Items!D$2:D$1090,MATCH($O239,Items!$A$2:$A$1090,0))</f>
        <v xml:space="preserve"> </v>
      </c>
    </row>
    <row r="240" spans="1:18" ht="15.75" customHeight="1" x14ac:dyDescent="0.25">
      <c r="A240">
        <f t="shared" si="0"/>
        <v>1</v>
      </c>
      <c r="B240" t="str">
        <f t="shared" si="1"/>
        <v/>
      </c>
      <c r="C240">
        <f t="shared" si="2"/>
        <v>1</v>
      </c>
      <c r="D240" s="4"/>
      <c r="E240" s="6"/>
      <c r="F240" t="e">
        <f t="array" ref="F240">INDEX(Establishment!B$2:B$1042,MATCH($E240,Establishment!$A$2:$A$1042,0))</f>
        <v>#N/A</v>
      </c>
      <c r="G240" t="e">
        <f t="array" ref="G240">INDEX(Establishment!C$2:C$1042,MATCH($E240,Establishment!$A$2:$A$1042,0))</f>
        <v>#N/A</v>
      </c>
      <c r="H240" t="s">
        <v>20</v>
      </c>
      <c r="I240" s="5"/>
      <c r="J240" t="s">
        <v>20</v>
      </c>
      <c r="L240" s="5"/>
      <c r="M240" s="5">
        <f t="shared" si="3"/>
        <v>0</v>
      </c>
      <c r="N240" s="5" t="e">
        <f t="shared" si="4"/>
        <v>#N/A</v>
      </c>
      <c r="O240" t="s">
        <v>20</v>
      </c>
      <c r="P240" t="str">
        <f t="array" ref="P240">INDEX(Items!B$2:B$1090,MATCH($O240,Items!$A$2:$A$1090,0))</f>
        <v xml:space="preserve"> </v>
      </c>
      <c r="Q240" t="str">
        <f t="array" ref="Q240">INDEX(Items!C$2:C$1090,MATCH($O240,Items!$A$2:$A$1090,0))</f>
        <v xml:space="preserve"> </v>
      </c>
      <c r="R240" t="str">
        <f t="array" ref="R240">INDEX(Items!D$2:D$1090,MATCH($O240,Items!$A$2:$A$1090,0))</f>
        <v xml:space="preserve"> </v>
      </c>
    </row>
    <row r="241" spans="1:19" ht="15.75" customHeight="1" x14ac:dyDescent="0.25">
      <c r="A241">
        <f t="shared" si="0"/>
        <v>1</v>
      </c>
      <c r="B241" t="str">
        <f t="shared" si="1"/>
        <v/>
      </c>
      <c r="C241">
        <f t="shared" si="2"/>
        <v>1</v>
      </c>
      <c r="D241" s="4"/>
      <c r="E241" s="6"/>
      <c r="F241" t="e">
        <f t="array" ref="F241">INDEX(Establishment!B$2:B$1042,MATCH($E241,Establishment!$A$2:$A$1042,0))</f>
        <v>#N/A</v>
      </c>
      <c r="G241" t="e">
        <f t="array" ref="G241">INDEX(Establishment!C$2:C$1042,MATCH($E241,Establishment!$A$2:$A$1042,0))</f>
        <v>#N/A</v>
      </c>
      <c r="H241" t="s">
        <v>20</v>
      </c>
      <c r="I241" s="5"/>
      <c r="J241" t="s">
        <v>20</v>
      </c>
      <c r="L241" s="5"/>
      <c r="M241" s="5">
        <f t="shared" si="3"/>
        <v>0</v>
      </c>
      <c r="N241" s="5" t="e">
        <f t="shared" si="4"/>
        <v>#N/A</v>
      </c>
      <c r="O241" t="s">
        <v>20</v>
      </c>
      <c r="P241" t="str">
        <f t="array" ref="P241">INDEX(Items!B$2:B$1090,MATCH($O241,Items!$A$2:$A$1090,0))</f>
        <v xml:space="preserve"> </v>
      </c>
      <c r="Q241" t="str">
        <f t="array" ref="Q241">INDEX(Items!C$2:C$1090,MATCH($O241,Items!$A$2:$A$1090,0))</f>
        <v xml:space="preserve"> </v>
      </c>
      <c r="R241" t="str">
        <f t="array" ref="R241">INDEX(Items!D$2:D$1090,MATCH($O241,Items!$A$2:$A$1090,0))</f>
        <v xml:space="preserve"> </v>
      </c>
    </row>
    <row r="242" spans="1:19" ht="15.75" customHeight="1" x14ac:dyDescent="0.25">
      <c r="A242" s="3">
        <f t="shared" si="0"/>
        <v>1</v>
      </c>
      <c r="B242" s="3" t="str">
        <f t="shared" si="1"/>
        <v/>
      </c>
      <c r="C242" s="3">
        <f t="shared" ref="C242:C496" si="5">IF(OR(B242="",B242&lt;&gt;B241),1,C241+1)</f>
        <v>1</v>
      </c>
      <c r="D242" s="4"/>
      <c r="E242" s="6"/>
      <c r="F242" s="3" t="e">
        <f t="array" ref="F242">INDEX(Establishment!B$2:B$1042,MATCH($E242,Establishment!$A$2:$A$1042,0))</f>
        <v>#N/A</v>
      </c>
      <c r="G242" s="3" t="e">
        <f t="array" ref="G242">INDEX(Establishment!C$2:C$1042,MATCH($E242,Establishment!$A$2:$A$1042,0))</f>
        <v>#N/A</v>
      </c>
      <c r="H242" s="3"/>
      <c r="I242" s="5"/>
      <c r="J242" s="3"/>
      <c r="K242" s="3"/>
      <c r="L242" s="5"/>
      <c r="M242" s="5">
        <f t="shared" si="3"/>
        <v>0</v>
      </c>
      <c r="N242" s="5" t="e">
        <f t="shared" si="4"/>
        <v>#N/A</v>
      </c>
      <c r="O242" s="3" t="s">
        <v>20</v>
      </c>
      <c r="P242" s="3" t="str">
        <f t="array" ref="P242">INDEX(Items!B$2:B$1090,MATCH($O242,Items!$A$2:$A$1090,0))</f>
        <v xml:space="preserve"> </v>
      </c>
      <c r="Q242" s="3" t="str">
        <f t="array" ref="Q242">INDEX(Items!C$2:C$1090,MATCH($O242,Items!$A$2:$A$1090,0))</f>
        <v xml:space="preserve"> </v>
      </c>
      <c r="R242" s="3" t="str">
        <f t="array" ref="R242">INDEX(Items!D$2:D$1090,MATCH($O242,Items!$A$2:$A$1090,0))</f>
        <v xml:space="preserve"> </v>
      </c>
      <c r="S242" s="3"/>
    </row>
    <row r="243" spans="1:19" ht="15.75" customHeight="1" x14ac:dyDescent="0.25">
      <c r="A243" s="3">
        <f t="shared" si="0"/>
        <v>1</v>
      </c>
      <c r="B243" s="3" t="str">
        <f t="shared" si="1"/>
        <v/>
      </c>
      <c r="C243" s="3">
        <f t="shared" si="5"/>
        <v>1</v>
      </c>
      <c r="D243" s="4"/>
      <c r="E243" s="6"/>
      <c r="F243" s="3" t="e">
        <f t="array" ref="F243">INDEX(Establishment!B$2:B$1042,MATCH($E243,Establishment!$A$2:$A$1042,0))</f>
        <v>#N/A</v>
      </c>
      <c r="G243" s="3" t="e">
        <f t="array" ref="G243">INDEX(Establishment!C$2:C$1042,MATCH($E243,Establishment!$A$2:$A$1042,0))</f>
        <v>#N/A</v>
      </c>
      <c r="H243" s="3"/>
      <c r="I243" s="5"/>
      <c r="J243" s="3"/>
      <c r="K243" s="3"/>
      <c r="L243" s="5"/>
      <c r="M243" s="5">
        <f t="shared" si="3"/>
        <v>0</v>
      </c>
      <c r="N243" s="5" t="e">
        <f t="shared" si="4"/>
        <v>#N/A</v>
      </c>
      <c r="O243" s="3" t="s">
        <v>20</v>
      </c>
      <c r="P243" s="3" t="str">
        <f t="array" ref="P243">INDEX(Items!B$2:B$1090,MATCH($O243,Items!$A$2:$A$1090,0))</f>
        <v xml:space="preserve"> </v>
      </c>
      <c r="Q243" s="3" t="str">
        <f t="array" ref="Q243">INDEX(Items!C$2:C$1090,MATCH($O243,Items!$A$2:$A$1090,0))</f>
        <v xml:space="preserve"> </v>
      </c>
      <c r="R243" s="3" t="str">
        <f t="array" ref="R243">INDEX(Items!D$2:D$1090,MATCH($O243,Items!$A$2:$A$1090,0))</f>
        <v xml:space="preserve"> </v>
      </c>
      <c r="S243" s="3"/>
    </row>
    <row r="244" spans="1:19" ht="15.75" customHeight="1" x14ac:dyDescent="0.25">
      <c r="A244" s="3">
        <f t="shared" si="0"/>
        <v>1</v>
      </c>
      <c r="B244" s="3" t="str">
        <f t="shared" si="1"/>
        <v/>
      </c>
      <c r="C244" s="3">
        <f t="shared" si="5"/>
        <v>1</v>
      </c>
      <c r="D244" s="4"/>
      <c r="E244" s="6"/>
      <c r="F244" s="3" t="e">
        <f t="array" ref="F244">INDEX(Establishment!B$2:B$1042,MATCH($E244,Establishment!$A$2:$A$1042,0))</f>
        <v>#N/A</v>
      </c>
      <c r="G244" s="3" t="e">
        <f t="array" ref="G244">INDEX(Establishment!C$2:C$1042,MATCH($E244,Establishment!$A$2:$A$1042,0))</f>
        <v>#N/A</v>
      </c>
      <c r="H244" s="3"/>
      <c r="I244" s="5"/>
      <c r="J244" s="3"/>
      <c r="K244" s="3"/>
      <c r="L244" s="5"/>
      <c r="M244" s="5">
        <f t="shared" si="3"/>
        <v>0</v>
      </c>
      <c r="N244" s="5" t="e">
        <f t="shared" si="4"/>
        <v>#N/A</v>
      </c>
      <c r="O244" s="3" t="s">
        <v>20</v>
      </c>
      <c r="P244" s="3" t="str">
        <f t="array" ref="P244">INDEX(Items!B$2:B$1090,MATCH($O244,Items!$A$2:$A$1090,0))</f>
        <v xml:space="preserve"> </v>
      </c>
      <c r="Q244" s="3" t="str">
        <f t="array" ref="Q244">INDEX(Items!C$2:C$1090,MATCH($O244,Items!$A$2:$A$1090,0))</f>
        <v xml:space="preserve"> </v>
      </c>
      <c r="R244" s="3" t="str">
        <f t="array" ref="R244">INDEX(Items!D$2:D$1090,MATCH($O244,Items!$A$2:$A$1090,0))</f>
        <v xml:space="preserve"> </v>
      </c>
      <c r="S244" s="3"/>
    </row>
    <row r="245" spans="1:19" ht="15.75" customHeight="1" x14ac:dyDescent="0.25">
      <c r="A245" s="3">
        <f t="shared" si="0"/>
        <v>1</v>
      </c>
      <c r="B245" s="3" t="str">
        <f t="shared" si="1"/>
        <v/>
      </c>
      <c r="C245" s="3">
        <f t="shared" si="5"/>
        <v>1</v>
      </c>
      <c r="D245" s="4"/>
      <c r="E245" s="6"/>
      <c r="F245" s="3" t="e">
        <f t="array" ref="F245">INDEX(Establishment!B$2:B$1042,MATCH($E245,Establishment!$A$2:$A$1042,0))</f>
        <v>#N/A</v>
      </c>
      <c r="G245" s="3" t="e">
        <f t="array" ref="G245">INDEX(Establishment!C$2:C$1042,MATCH($E245,Establishment!$A$2:$A$1042,0))</f>
        <v>#N/A</v>
      </c>
      <c r="H245" s="3"/>
      <c r="I245" s="5"/>
      <c r="J245" s="3"/>
      <c r="K245" s="3"/>
      <c r="L245" s="5"/>
      <c r="M245" s="5">
        <f t="shared" si="3"/>
        <v>0</v>
      </c>
      <c r="N245" s="5" t="e">
        <f t="shared" si="4"/>
        <v>#N/A</v>
      </c>
      <c r="O245" s="3" t="s">
        <v>20</v>
      </c>
      <c r="P245" s="3" t="str">
        <f t="array" ref="P245">INDEX(Items!B$2:B$1090,MATCH($O245,Items!$A$2:$A$1090,0))</f>
        <v xml:space="preserve"> </v>
      </c>
      <c r="Q245" s="3" t="str">
        <f t="array" ref="Q245">INDEX(Items!C$2:C$1090,MATCH($O245,Items!$A$2:$A$1090,0))</f>
        <v xml:space="preserve"> </v>
      </c>
      <c r="R245" s="3" t="str">
        <f t="array" ref="R245">INDEX(Items!D$2:D$1090,MATCH($O245,Items!$A$2:$A$1090,0))</f>
        <v xml:space="preserve"> </v>
      </c>
      <c r="S245" s="3"/>
    </row>
    <row r="246" spans="1:19" ht="15.75" customHeight="1" x14ac:dyDescent="0.25">
      <c r="A246" s="3">
        <f t="shared" si="0"/>
        <v>1</v>
      </c>
      <c r="B246" s="3" t="str">
        <f t="shared" si="1"/>
        <v/>
      </c>
      <c r="C246" s="3">
        <f t="shared" si="5"/>
        <v>1</v>
      </c>
      <c r="D246" s="4"/>
      <c r="E246" s="6"/>
      <c r="F246" s="3" t="e">
        <f t="array" ref="F246">INDEX(Establishment!B$2:B$1042,MATCH($E246,Establishment!$A$2:$A$1042,0))</f>
        <v>#N/A</v>
      </c>
      <c r="G246" s="3" t="e">
        <f t="array" ref="G246">INDEX(Establishment!C$2:C$1042,MATCH($E246,Establishment!$A$2:$A$1042,0))</f>
        <v>#N/A</v>
      </c>
      <c r="H246" s="3"/>
      <c r="I246" s="5"/>
      <c r="J246" s="3"/>
      <c r="K246" s="3"/>
      <c r="L246" s="5"/>
      <c r="M246" s="5">
        <f t="shared" si="3"/>
        <v>0</v>
      </c>
      <c r="N246" s="5" t="e">
        <f t="shared" si="4"/>
        <v>#N/A</v>
      </c>
      <c r="O246" s="3" t="s">
        <v>20</v>
      </c>
      <c r="P246" s="3" t="str">
        <f t="array" ref="P246">INDEX(Items!B$2:B$1090,MATCH($O246,Items!$A$2:$A$1090,0))</f>
        <v xml:space="preserve"> </v>
      </c>
      <c r="Q246" s="3" t="str">
        <f t="array" ref="Q246">INDEX(Items!C$2:C$1090,MATCH($O246,Items!$A$2:$A$1090,0))</f>
        <v xml:space="preserve"> </v>
      </c>
      <c r="R246" s="3" t="str">
        <f t="array" ref="R246">INDEX(Items!D$2:D$1090,MATCH($O246,Items!$A$2:$A$1090,0))</f>
        <v xml:space="preserve"> </v>
      </c>
      <c r="S246" s="3"/>
    </row>
    <row r="247" spans="1:19" ht="15.75" customHeight="1" x14ac:dyDescent="0.25">
      <c r="A247" s="3">
        <f t="shared" si="0"/>
        <v>1</v>
      </c>
      <c r="B247" s="3" t="str">
        <f t="shared" si="1"/>
        <v/>
      </c>
      <c r="C247" s="3">
        <f t="shared" si="5"/>
        <v>1</v>
      </c>
      <c r="D247" s="4"/>
      <c r="E247" s="6"/>
      <c r="F247" s="3" t="e">
        <f t="array" ref="F247">INDEX(Establishment!B$2:B$1042,MATCH($E247,Establishment!$A$2:$A$1042,0))</f>
        <v>#N/A</v>
      </c>
      <c r="G247" s="3" t="e">
        <f t="array" ref="G247">INDEX(Establishment!C$2:C$1042,MATCH($E247,Establishment!$A$2:$A$1042,0))</f>
        <v>#N/A</v>
      </c>
      <c r="H247" s="3"/>
      <c r="I247" s="5"/>
      <c r="J247" s="3"/>
      <c r="K247" s="3"/>
      <c r="L247" s="5"/>
      <c r="M247" s="5">
        <f t="shared" si="3"/>
        <v>0</v>
      </c>
      <c r="N247" s="5" t="e">
        <f t="shared" si="4"/>
        <v>#N/A</v>
      </c>
      <c r="O247" s="3" t="s">
        <v>20</v>
      </c>
      <c r="P247" s="3" t="str">
        <f t="array" ref="P247">INDEX(Items!B$2:B$1090,MATCH($O247,Items!$A$2:$A$1090,0))</f>
        <v xml:space="preserve"> </v>
      </c>
      <c r="Q247" s="3" t="str">
        <f t="array" ref="Q247">INDEX(Items!C$2:C$1090,MATCH($O247,Items!$A$2:$A$1090,0))</f>
        <v xml:space="preserve"> </v>
      </c>
      <c r="R247" s="3" t="str">
        <f t="array" ref="R247">INDEX(Items!D$2:D$1090,MATCH($O247,Items!$A$2:$A$1090,0))</f>
        <v xml:space="preserve"> </v>
      </c>
      <c r="S247" s="3"/>
    </row>
    <row r="248" spans="1:19" ht="15.75" customHeight="1" x14ac:dyDescent="0.25">
      <c r="A248" s="3">
        <f t="shared" si="0"/>
        <v>1</v>
      </c>
      <c r="B248" s="3" t="str">
        <f t="shared" si="1"/>
        <v/>
      </c>
      <c r="C248" s="3">
        <f t="shared" si="5"/>
        <v>1</v>
      </c>
      <c r="D248" s="4"/>
      <c r="E248" s="6"/>
      <c r="F248" s="3" t="e">
        <f t="array" ref="F248">INDEX(Establishment!B$2:B$1042,MATCH($E248,Establishment!$A$2:$A$1042,0))</f>
        <v>#N/A</v>
      </c>
      <c r="G248" s="3" t="e">
        <f t="array" ref="G248">INDEX(Establishment!C$2:C$1042,MATCH($E248,Establishment!$A$2:$A$1042,0))</f>
        <v>#N/A</v>
      </c>
      <c r="H248" s="3"/>
      <c r="I248" s="5"/>
      <c r="J248" s="3"/>
      <c r="K248" s="3"/>
      <c r="L248" s="5"/>
      <c r="M248" s="5">
        <f t="shared" si="3"/>
        <v>0</v>
      </c>
      <c r="N248" s="5" t="e">
        <f t="shared" si="4"/>
        <v>#N/A</v>
      </c>
      <c r="O248" s="3" t="s">
        <v>20</v>
      </c>
      <c r="P248" s="3" t="str">
        <f t="array" ref="P248">INDEX(Items!B$2:B$1090,MATCH($O248,Items!$A$2:$A$1090,0))</f>
        <v xml:space="preserve"> </v>
      </c>
      <c r="Q248" s="3" t="str">
        <f t="array" ref="Q248">INDEX(Items!C$2:C$1090,MATCH($O248,Items!$A$2:$A$1090,0))</f>
        <v xml:space="preserve"> </v>
      </c>
      <c r="R248" s="3" t="str">
        <f t="array" ref="R248">INDEX(Items!D$2:D$1090,MATCH($O248,Items!$A$2:$A$1090,0))</f>
        <v xml:space="preserve"> </v>
      </c>
      <c r="S248" s="3"/>
    </row>
    <row r="249" spans="1:19" ht="15.75" customHeight="1" x14ac:dyDescent="0.25">
      <c r="A249" s="3">
        <f t="shared" si="0"/>
        <v>1</v>
      </c>
      <c r="B249" s="3" t="str">
        <f t="shared" si="1"/>
        <v/>
      </c>
      <c r="C249" s="3">
        <f t="shared" si="5"/>
        <v>1</v>
      </c>
      <c r="D249" s="4"/>
      <c r="E249" s="6"/>
      <c r="F249" s="3" t="e">
        <f t="array" ref="F249">INDEX(Establishment!B$2:B$1042,MATCH($E249,Establishment!$A$2:$A$1042,0))</f>
        <v>#N/A</v>
      </c>
      <c r="G249" s="3" t="e">
        <f t="array" ref="G249">INDEX(Establishment!C$2:C$1042,MATCH($E249,Establishment!$A$2:$A$1042,0))</f>
        <v>#N/A</v>
      </c>
      <c r="H249" s="3"/>
      <c r="I249" s="5"/>
      <c r="J249" s="3"/>
      <c r="K249" s="3"/>
      <c r="L249" s="5"/>
      <c r="M249" s="5">
        <f t="shared" si="3"/>
        <v>0</v>
      </c>
      <c r="N249" s="5" t="e">
        <f t="shared" si="4"/>
        <v>#N/A</v>
      </c>
      <c r="O249" s="3" t="s">
        <v>20</v>
      </c>
      <c r="P249" s="3" t="str">
        <f t="array" ref="P249">INDEX(Items!B$2:B$1090,MATCH($O249,Items!$A$2:$A$1090,0))</f>
        <v xml:space="preserve"> </v>
      </c>
      <c r="Q249" s="3" t="str">
        <f t="array" ref="Q249">INDEX(Items!C$2:C$1090,MATCH($O249,Items!$A$2:$A$1090,0))</f>
        <v xml:space="preserve"> </v>
      </c>
      <c r="R249" s="3" t="str">
        <f t="array" ref="R249">INDEX(Items!D$2:D$1090,MATCH($O249,Items!$A$2:$A$1090,0))</f>
        <v xml:space="preserve"> </v>
      </c>
      <c r="S249" s="3"/>
    </row>
    <row r="250" spans="1:19" ht="15.75" customHeight="1" x14ac:dyDescent="0.25">
      <c r="A250" s="3">
        <f t="shared" si="0"/>
        <v>1</v>
      </c>
      <c r="B250" s="3" t="str">
        <f t="shared" si="1"/>
        <v/>
      </c>
      <c r="C250" s="3">
        <f t="shared" si="5"/>
        <v>1</v>
      </c>
      <c r="D250" s="4"/>
      <c r="E250" s="6"/>
      <c r="F250" s="3" t="e">
        <f t="array" ref="F250">INDEX(Establishment!B$2:B$1042,MATCH($E250,Establishment!$A$2:$A$1042,0))</f>
        <v>#N/A</v>
      </c>
      <c r="G250" s="3" t="e">
        <f t="array" ref="G250">INDEX(Establishment!C$2:C$1042,MATCH($E250,Establishment!$A$2:$A$1042,0))</f>
        <v>#N/A</v>
      </c>
      <c r="H250" s="3"/>
      <c r="I250" s="5"/>
      <c r="J250" s="3"/>
      <c r="K250" s="3"/>
      <c r="L250" s="5"/>
      <c r="M250" s="5">
        <f t="shared" si="3"/>
        <v>0</v>
      </c>
      <c r="N250" s="5" t="e">
        <f t="shared" si="4"/>
        <v>#N/A</v>
      </c>
      <c r="O250" s="3" t="s">
        <v>20</v>
      </c>
      <c r="P250" s="3" t="str">
        <f t="array" ref="P250">INDEX(Items!B$2:B$1090,MATCH($O250,Items!$A$2:$A$1090,0))</f>
        <v xml:space="preserve"> </v>
      </c>
      <c r="Q250" s="3" t="str">
        <f t="array" ref="Q250">INDEX(Items!C$2:C$1090,MATCH($O250,Items!$A$2:$A$1090,0))</f>
        <v xml:space="preserve"> </v>
      </c>
      <c r="R250" s="3" t="str">
        <f t="array" ref="R250">INDEX(Items!D$2:D$1090,MATCH($O250,Items!$A$2:$A$1090,0))</f>
        <v xml:space="preserve"> </v>
      </c>
      <c r="S250" s="3"/>
    </row>
    <row r="251" spans="1:19" ht="15.75" customHeight="1" x14ac:dyDescent="0.25">
      <c r="A251" s="3">
        <f t="shared" si="0"/>
        <v>1</v>
      </c>
      <c r="B251" s="3" t="str">
        <f t="shared" si="1"/>
        <v/>
      </c>
      <c r="C251" s="3">
        <f t="shared" si="5"/>
        <v>1</v>
      </c>
      <c r="D251" s="4"/>
      <c r="E251" s="6"/>
      <c r="F251" s="3" t="e">
        <f t="array" ref="F251">INDEX(Establishment!B$2:B$1042,MATCH($E251,Establishment!$A$2:$A$1042,0))</f>
        <v>#N/A</v>
      </c>
      <c r="G251" s="3" t="e">
        <f t="array" ref="G251">INDEX(Establishment!C$2:C$1042,MATCH($E251,Establishment!$A$2:$A$1042,0))</f>
        <v>#N/A</v>
      </c>
      <c r="H251" s="3"/>
      <c r="I251" s="5"/>
      <c r="J251" s="3"/>
      <c r="K251" s="3"/>
      <c r="L251" s="5"/>
      <c r="M251" s="5">
        <f t="shared" si="3"/>
        <v>0</v>
      </c>
      <c r="N251" s="5" t="e">
        <f t="shared" si="4"/>
        <v>#N/A</v>
      </c>
      <c r="O251" s="3" t="s">
        <v>20</v>
      </c>
      <c r="P251" s="3" t="str">
        <f t="array" ref="P251">INDEX(Items!B$2:B$1090,MATCH($O251,Items!$A$2:$A$1090,0))</f>
        <v xml:space="preserve"> </v>
      </c>
      <c r="Q251" s="3" t="str">
        <f t="array" ref="Q251">INDEX(Items!C$2:C$1090,MATCH($O251,Items!$A$2:$A$1090,0))</f>
        <v xml:space="preserve"> </v>
      </c>
      <c r="R251" s="3" t="str">
        <f t="array" ref="R251">INDEX(Items!D$2:D$1090,MATCH($O251,Items!$A$2:$A$1090,0))</f>
        <v xml:space="preserve"> </v>
      </c>
      <c r="S251" s="3"/>
    </row>
    <row r="252" spans="1:19" ht="15.75" customHeight="1" x14ac:dyDescent="0.25">
      <c r="A252" s="3">
        <f t="shared" si="0"/>
        <v>1</v>
      </c>
      <c r="B252" s="3" t="str">
        <f t="shared" si="1"/>
        <v/>
      </c>
      <c r="C252" s="3">
        <f t="shared" si="5"/>
        <v>1</v>
      </c>
      <c r="D252" s="4"/>
      <c r="E252" s="6"/>
      <c r="F252" s="3" t="e">
        <f t="array" ref="F252">INDEX(Establishment!B$2:B$1042,MATCH($E252,Establishment!$A$2:$A$1042,0))</f>
        <v>#N/A</v>
      </c>
      <c r="G252" s="3" t="e">
        <f t="array" ref="G252">INDEX(Establishment!C$2:C$1042,MATCH($E252,Establishment!$A$2:$A$1042,0))</f>
        <v>#N/A</v>
      </c>
      <c r="H252" s="3"/>
      <c r="I252" s="5"/>
      <c r="J252" s="3"/>
      <c r="K252" s="3"/>
      <c r="L252" s="5"/>
      <c r="M252" s="5">
        <f t="shared" si="3"/>
        <v>0</v>
      </c>
      <c r="N252" s="5" t="e">
        <f t="shared" si="4"/>
        <v>#N/A</v>
      </c>
      <c r="O252" s="3" t="s">
        <v>20</v>
      </c>
      <c r="P252" s="3" t="str">
        <f t="array" ref="P252">INDEX(Items!B$2:B$1090,MATCH($O252,Items!$A$2:$A$1090,0))</f>
        <v xml:space="preserve"> </v>
      </c>
      <c r="Q252" s="3" t="str">
        <f t="array" ref="Q252">INDEX(Items!C$2:C$1090,MATCH($O252,Items!$A$2:$A$1090,0))</f>
        <v xml:space="preserve"> </v>
      </c>
      <c r="R252" s="3" t="str">
        <f t="array" ref="R252">INDEX(Items!D$2:D$1090,MATCH($O252,Items!$A$2:$A$1090,0))</f>
        <v xml:space="preserve"> </v>
      </c>
      <c r="S252" s="3"/>
    </row>
    <row r="253" spans="1:19" ht="15.75" customHeight="1" x14ac:dyDescent="0.25">
      <c r="A253" s="3">
        <f t="shared" si="0"/>
        <v>1</v>
      </c>
      <c r="B253" s="3" t="str">
        <f t="shared" si="1"/>
        <v/>
      </c>
      <c r="C253" s="3">
        <f t="shared" si="5"/>
        <v>1</v>
      </c>
      <c r="D253" s="4"/>
      <c r="E253" s="6"/>
      <c r="F253" s="3" t="e">
        <f t="array" ref="F253">INDEX(Establishment!B$2:B$1042,MATCH($E253,Establishment!$A$2:$A$1042,0))</f>
        <v>#N/A</v>
      </c>
      <c r="G253" s="3" t="e">
        <f t="array" ref="G253">INDEX(Establishment!C$2:C$1042,MATCH($E253,Establishment!$A$2:$A$1042,0))</f>
        <v>#N/A</v>
      </c>
      <c r="H253" s="3"/>
      <c r="I253" s="5"/>
      <c r="J253" s="3"/>
      <c r="K253" s="3"/>
      <c r="L253" s="5"/>
      <c r="M253" s="5">
        <f t="shared" si="3"/>
        <v>0</v>
      </c>
      <c r="N253" s="5" t="e">
        <f t="shared" si="4"/>
        <v>#N/A</v>
      </c>
      <c r="O253" s="3" t="s">
        <v>20</v>
      </c>
      <c r="P253" s="3" t="str">
        <f t="array" ref="P253">INDEX(Items!B$2:B$1090,MATCH($O253,Items!$A$2:$A$1090,0))</f>
        <v xml:space="preserve"> </v>
      </c>
      <c r="Q253" s="3" t="str">
        <f t="array" ref="Q253">INDEX(Items!C$2:C$1090,MATCH($O253,Items!$A$2:$A$1090,0))</f>
        <v xml:space="preserve"> </v>
      </c>
      <c r="R253" s="3" t="str">
        <f t="array" ref="R253">INDEX(Items!D$2:D$1090,MATCH($O253,Items!$A$2:$A$1090,0))</f>
        <v xml:space="preserve"> </v>
      </c>
      <c r="S253" s="3"/>
    </row>
    <row r="254" spans="1:19" ht="15.75" customHeight="1" x14ac:dyDescent="0.25">
      <c r="A254" s="3">
        <f t="shared" si="0"/>
        <v>1</v>
      </c>
      <c r="B254" s="3" t="str">
        <f t="shared" si="1"/>
        <v/>
      </c>
      <c r="C254" s="3">
        <f t="shared" si="5"/>
        <v>1</v>
      </c>
      <c r="D254" s="4"/>
      <c r="E254" s="6"/>
      <c r="F254" s="3" t="e">
        <f t="array" ref="F254">INDEX(Establishment!B$2:B$1042,MATCH($E254,Establishment!$A$2:$A$1042,0))</f>
        <v>#N/A</v>
      </c>
      <c r="G254" s="3" t="e">
        <f t="array" ref="G254">INDEX(Establishment!C$2:C$1042,MATCH($E254,Establishment!$A$2:$A$1042,0))</f>
        <v>#N/A</v>
      </c>
      <c r="H254" s="3"/>
      <c r="I254" s="5"/>
      <c r="J254" s="3"/>
      <c r="K254" s="3"/>
      <c r="L254" s="5"/>
      <c r="M254" s="5">
        <f t="shared" si="3"/>
        <v>0</v>
      </c>
      <c r="N254" s="5" t="e">
        <f t="shared" si="4"/>
        <v>#N/A</v>
      </c>
      <c r="O254" s="3" t="s">
        <v>20</v>
      </c>
      <c r="P254" s="3" t="str">
        <f t="array" ref="P254">INDEX(Items!B$2:B$1090,MATCH($O254,Items!$A$2:$A$1090,0))</f>
        <v xml:space="preserve"> </v>
      </c>
      <c r="Q254" s="3" t="str">
        <f t="array" ref="Q254">INDEX(Items!C$2:C$1090,MATCH($O254,Items!$A$2:$A$1090,0))</f>
        <v xml:space="preserve"> </v>
      </c>
      <c r="R254" s="3" t="str">
        <f t="array" ref="R254">INDEX(Items!D$2:D$1090,MATCH($O254,Items!$A$2:$A$1090,0))</f>
        <v xml:space="preserve"> </v>
      </c>
      <c r="S254" s="3"/>
    </row>
    <row r="255" spans="1:19" ht="15.75" customHeight="1" x14ac:dyDescent="0.25">
      <c r="A255" s="3">
        <f t="shared" si="0"/>
        <v>1</v>
      </c>
      <c r="B255" s="3" t="str">
        <f t="shared" si="1"/>
        <v/>
      </c>
      <c r="C255" s="3">
        <f t="shared" si="5"/>
        <v>1</v>
      </c>
      <c r="D255" s="4"/>
      <c r="E255" s="6"/>
      <c r="F255" s="3" t="e">
        <f t="array" ref="F255">INDEX(Establishment!B$2:B$1042,MATCH($E255,Establishment!$A$2:$A$1042,0))</f>
        <v>#N/A</v>
      </c>
      <c r="G255" s="3" t="e">
        <f t="array" ref="G255">INDEX(Establishment!C$2:C$1042,MATCH($E255,Establishment!$A$2:$A$1042,0))</f>
        <v>#N/A</v>
      </c>
      <c r="H255" s="3"/>
      <c r="I255" s="5"/>
      <c r="J255" s="3"/>
      <c r="K255" s="3"/>
      <c r="L255" s="5"/>
      <c r="M255" s="5">
        <f t="shared" si="3"/>
        <v>0</v>
      </c>
      <c r="N255" s="5" t="e">
        <f t="shared" si="4"/>
        <v>#N/A</v>
      </c>
      <c r="O255" s="3" t="s">
        <v>20</v>
      </c>
      <c r="P255" s="3" t="str">
        <f t="array" ref="P255">INDEX(Items!B$2:B$1090,MATCH($O255,Items!$A$2:$A$1090,0))</f>
        <v xml:space="preserve"> </v>
      </c>
      <c r="Q255" s="3" t="str">
        <f t="array" ref="Q255">INDEX(Items!C$2:C$1090,MATCH($O255,Items!$A$2:$A$1090,0))</f>
        <v xml:space="preserve"> </v>
      </c>
      <c r="R255" s="3" t="str">
        <f t="array" ref="R255">INDEX(Items!D$2:D$1090,MATCH($O255,Items!$A$2:$A$1090,0))</f>
        <v xml:space="preserve"> </v>
      </c>
      <c r="S255" s="3"/>
    </row>
    <row r="256" spans="1:19" ht="15.75" customHeight="1" x14ac:dyDescent="0.25">
      <c r="A256" s="3">
        <f t="shared" si="0"/>
        <v>1</v>
      </c>
      <c r="B256" s="3" t="str">
        <f t="shared" si="1"/>
        <v/>
      </c>
      <c r="C256" s="3">
        <f t="shared" si="5"/>
        <v>1</v>
      </c>
      <c r="D256" s="4"/>
      <c r="E256" s="6"/>
      <c r="F256" s="3" t="e">
        <f t="array" ref="F256">INDEX(Establishment!B$2:B$1042,MATCH($E256,Establishment!$A$2:$A$1042,0))</f>
        <v>#N/A</v>
      </c>
      <c r="G256" s="3" t="e">
        <f t="array" ref="G256">INDEX(Establishment!C$2:C$1042,MATCH($E256,Establishment!$A$2:$A$1042,0))</f>
        <v>#N/A</v>
      </c>
      <c r="H256" s="3"/>
      <c r="I256" s="5"/>
      <c r="J256" s="3"/>
      <c r="K256" s="3"/>
      <c r="L256" s="5"/>
      <c r="M256" s="5">
        <f t="shared" si="3"/>
        <v>0</v>
      </c>
      <c r="N256" s="5" t="e">
        <f t="shared" si="4"/>
        <v>#N/A</v>
      </c>
      <c r="O256" s="3" t="s">
        <v>20</v>
      </c>
      <c r="P256" s="3" t="str">
        <f t="array" ref="P256">INDEX(Items!B$2:B$1090,MATCH($O256,Items!$A$2:$A$1090,0))</f>
        <v xml:space="preserve"> </v>
      </c>
      <c r="Q256" s="3" t="str">
        <f t="array" ref="Q256">INDEX(Items!C$2:C$1090,MATCH($O256,Items!$A$2:$A$1090,0))</f>
        <v xml:space="preserve"> </v>
      </c>
      <c r="R256" s="3" t="str">
        <f t="array" ref="R256">INDEX(Items!D$2:D$1090,MATCH($O256,Items!$A$2:$A$1090,0))</f>
        <v xml:space="preserve"> </v>
      </c>
      <c r="S256" s="3"/>
    </row>
    <row r="257" spans="1:19" ht="15.75" customHeight="1" x14ac:dyDescent="0.25">
      <c r="A257" s="3">
        <f t="shared" ref="A257:A499" si="6">IF(OR(D257&lt;&gt;D256,D257=""),1,IF(NOT(AND(E257=E256,F257=F256,G257=G256)),A256+1,IF(OR(H257="",AND(H257&lt;&gt;"",H257&lt;&gt;H256,H256&lt;&gt;"")),A256,A256+1)))</f>
        <v>1</v>
      </c>
      <c r="B257" s="3" t="str">
        <f t="shared" ref="B257:B499" si="7">IF(D257&lt;&gt;"",TEXT(D257,"YYYYMMDD")&amp;CHAR(64+A257),"")</f>
        <v/>
      </c>
      <c r="C257" s="3">
        <f t="shared" si="5"/>
        <v>1</v>
      </c>
      <c r="D257" s="4"/>
      <c r="E257" s="6"/>
      <c r="F257" s="3" t="e">
        <f t="array" ref="F257">INDEX(Establishment!B$2:B$1042,MATCH($E257,Establishment!$A$2:$A$1042,0))</f>
        <v>#N/A</v>
      </c>
      <c r="G257" s="3" t="e">
        <f t="array" ref="G257">INDEX(Establishment!C$2:C$1042,MATCH($E257,Establishment!$A$2:$A$1042,0))</f>
        <v>#N/A</v>
      </c>
      <c r="H257" s="3"/>
      <c r="I257" s="5"/>
      <c r="J257" s="3"/>
      <c r="K257" s="3"/>
      <c r="L257" s="5"/>
      <c r="M257" s="5">
        <f t="shared" ref="M257:M499" si="8">K257*L257</f>
        <v>0</v>
      </c>
      <c r="N257" s="5" t="e">
        <f t="shared" ref="N257:N499" si="9">IF(B257=B256,N256+M257,M257)</f>
        <v>#N/A</v>
      </c>
      <c r="O257" s="3" t="s">
        <v>20</v>
      </c>
      <c r="P257" s="3" t="str">
        <f t="array" ref="P257">INDEX(Items!B$2:B$1090,MATCH($O257,Items!$A$2:$A$1090,0))</f>
        <v xml:space="preserve"> </v>
      </c>
      <c r="Q257" s="3" t="str">
        <f t="array" ref="Q257">INDEX(Items!C$2:C$1090,MATCH($O257,Items!$A$2:$A$1090,0))</f>
        <v xml:space="preserve"> </v>
      </c>
      <c r="R257" s="3" t="str">
        <f t="array" ref="R257">INDEX(Items!D$2:D$1090,MATCH($O257,Items!$A$2:$A$1090,0))</f>
        <v xml:space="preserve"> </v>
      </c>
      <c r="S257" s="3"/>
    </row>
    <row r="258" spans="1:19" ht="15.75" customHeight="1" x14ac:dyDescent="0.25">
      <c r="A258" s="3">
        <f t="shared" si="6"/>
        <v>1</v>
      </c>
      <c r="B258" s="3" t="str">
        <f t="shared" si="7"/>
        <v/>
      </c>
      <c r="C258" s="3">
        <f t="shared" si="5"/>
        <v>1</v>
      </c>
      <c r="D258" s="4"/>
      <c r="E258" s="6"/>
      <c r="F258" s="3" t="e">
        <f t="array" ref="F258">INDEX(Establishment!B$2:B$1042,MATCH($E258,Establishment!$A$2:$A$1042,0))</f>
        <v>#N/A</v>
      </c>
      <c r="G258" s="3" t="e">
        <f t="array" ref="G258">INDEX(Establishment!C$2:C$1042,MATCH($E258,Establishment!$A$2:$A$1042,0))</f>
        <v>#N/A</v>
      </c>
      <c r="H258" s="3"/>
      <c r="I258" s="5"/>
      <c r="J258" s="3"/>
      <c r="K258" s="3"/>
      <c r="L258" s="5"/>
      <c r="M258" s="5">
        <f t="shared" si="8"/>
        <v>0</v>
      </c>
      <c r="N258" s="5" t="e">
        <f t="shared" si="9"/>
        <v>#N/A</v>
      </c>
      <c r="O258" s="3" t="s">
        <v>20</v>
      </c>
      <c r="P258" s="3" t="str">
        <f t="array" ref="P258">INDEX(Items!B$2:B$1090,MATCH($O258,Items!$A$2:$A$1090,0))</f>
        <v xml:space="preserve"> </v>
      </c>
      <c r="Q258" s="3" t="str">
        <f t="array" ref="Q258">INDEX(Items!C$2:C$1090,MATCH($O258,Items!$A$2:$A$1090,0))</f>
        <v xml:space="preserve"> </v>
      </c>
      <c r="R258" s="3" t="str">
        <f t="array" ref="R258">INDEX(Items!D$2:D$1090,MATCH($O258,Items!$A$2:$A$1090,0))</f>
        <v xml:space="preserve"> </v>
      </c>
      <c r="S258" s="3"/>
    </row>
    <row r="259" spans="1:19" ht="15.75" customHeight="1" x14ac:dyDescent="0.25">
      <c r="A259" s="3">
        <f t="shared" si="6"/>
        <v>1</v>
      </c>
      <c r="B259" s="3" t="str">
        <f t="shared" si="7"/>
        <v/>
      </c>
      <c r="C259" s="3">
        <f t="shared" si="5"/>
        <v>1</v>
      </c>
      <c r="D259" s="4"/>
      <c r="E259" s="6"/>
      <c r="F259" s="3" t="e">
        <f t="array" ref="F259">INDEX(Establishment!B$2:B$1042,MATCH($E259,Establishment!$A$2:$A$1042,0))</f>
        <v>#N/A</v>
      </c>
      <c r="G259" s="3" t="e">
        <f t="array" ref="G259">INDEX(Establishment!C$2:C$1042,MATCH($E259,Establishment!$A$2:$A$1042,0))</f>
        <v>#N/A</v>
      </c>
      <c r="H259" s="3"/>
      <c r="I259" s="5"/>
      <c r="J259" s="3"/>
      <c r="K259" s="3"/>
      <c r="L259" s="5"/>
      <c r="M259" s="5">
        <f t="shared" si="8"/>
        <v>0</v>
      </c>
      <c r="N259" s="5" t="e">
        <f t="shared" si="9"/>
        <v>#N/A</v>
      </c>
      <c r="O259" s="3" t="s">
        <v>20</v>
      </c>
      <c r="P259" s="3" t="str">
        <f t="array" ref="P259">INDEX(Items!B$2:B$1090,MATCH($O259,Items!$A$2:$A$1090,0))</f>
        <v xml:space="preserve"> </v>
      </c>
      <c r="Q259" s="3" t="str">
        <f t="array" ref="Q259">INDEX(Items!C$2:C$1090,MATCH($O259,Items!$A$2:$A$1090,0))</f>
        <v xml:space="preserve"> </v>
      </c>
      <c r="R259" s="3" t="str">
        <f t="array" ref="R259">INDEX(Items!D$2:D$1090,MATCH($O259,Items!$A$2:$A$1090,0))</f>
        <v xml:space="preserve"> </v>
      </c>
      <c r="S259" s="3"/>
    </row>
    <row r="260" spans="1:19" ht="15.75" customHeight="1" x14ac:dyDescent="0.25">
      <c r="A260" s="3">
        <f t="shared" si="6"/>
        <v>1</v>
      </c>
      <c r="B260" s="3" t="str">
        <f t="shared" si="7"/>
        <v/>
      </c>
      <c r="C260" s="3">
        <f t="shared" si="5"/>
        <v>1</v>
      </c>
      <c r="D260" s="4"/>
      <c r="E260" s="6"/>
      <c r="F260" s="3" t="e">
        <f t="array" ref="F260">INDEX(Establishment!B$2:B$1042,MATCH($E260,Establishment!$A$2:$A$1042,0))</f>
        <v>#N/A</v>
      </c>
      <c r="G260" s="3" t="e">
        <f t="array" ref="G260">INDEX(Establishment!C$2:C$1042,MATCH($E260,Establishment!$A$2:$A$1042,0))</f>
        <v>#N/A</v>
      </c>
      <c r="H260" s="3"/>
      <c r="I260" s="5"/>
      <c r="J260" s="3"/>
      <c r="K260" s="3"/>
      <c r="L260" s="5"/>
      <c r="M260" s="5">
        <f t="shared" si="8"/>
        <v>0</v>
      </c>
      <c r="N260" s="5" t="e">
        <f t="shared" si="9"/>
        <v>#N/A</v>
      </c>
      <c r="O260" s="3" t="s">
        <v>20</v>
      </c>
      <c r="P260" s="3" t="str">
        <f t="array" ref="P260">INDEX(Items!B$2:B$1090,MATCH($O260,Items!$A$2:$A$1090,0))</f>
        <v xml:space="preserve"> </v>
      </c>
      <c r="Q260" s="3" t="str">
        <f t="array" ref="Q260">INDEX(Items!C$2:C$1090,MATCH($O260,Items!$A$2:$A$1090,0))</f>
        <v xml:space="preserve"> </v>
      </c>
      <c r="R260" s="3" t="str">
        <f t="array" ref="R260">INDEX(Items!D$2:D$1090,MATCH($O260,Items!$A$2:$A$1090,0))</f>
        <v xml:space="preserve"> </v>
      </c>
      <c r="S260" s="3"/>
    </row>
    <row r="261" spans="1:19" ht="15.75" customHeight="1" x14ac:dyDescent="0.25">
      <c r="A261" s="3">
        <f t="shared" si="6"/>
        <v>1</v>
      </c>
      <c r="B261" s="3" t="str">
        <f t="shared" si="7"/>
        <v/>
      </c>
      <c r="C261" s="3">
        <f t="shared" si="5"/>
        <v>1</v>
      </c>
      <c r="D261" s="4"/>
      <c r="E261" s="6"/>
      <c r="F261" s="3" t="e">
        <f t="array" ref="F261">INDEX(Establishment!B$2:B$1042,MATCH($E261,Establishment!$A$2:$A$1042,0))</f>
        <v>#N/A</v>
      </c>
      <c r="G261" s="3" t="e">
        <f t="array" ref="G261">INDEX(Establishment!C$2:C$1042,MATCH($E261,Establishment!$A$2:$A$1042,0))</f>
        <v>#N/A</v>
      </c>
      <c r="H261" s="3"/>
      <c r="I261" s="5"/>
      <c r="J261" s="3"/>
      <c r="K261" s="3"/>
      <c r="L261" s="5"/>
      <c r="M261" s="5">
        <f t="shared" si="8"/>
        <v>0</v>
      </c>
      <c r="N261" s="5" t="e">
        <f t="shared" si="9"/>
        <v>#N/A</v>
      </c>
      <c r="O261" s="3" t="s">
        <v>20</v>
      </c>
      <c r="P261" s="3" t="str">
        <f t="array" ref="P261">INDEX(Items!B$2:B$1090,MATCH($O261,Items!$A$2:$A$1090,0))</f>
        <v xml:space="preserve"> </v>
      </c>
      <c r="Q261" s="3" t="str">
        <f t="array" ref="Q261">INDEX(Items!C$2:C$1090,MATCH($O261,Items!$A$2:$A$1090,0))</f>
        <v xml:space="preserve"> </v>
      </c>
      <c r="R261" s="3" t="str">
        <f t="array" ref="R261">INDEX(Items!D$2:D$1090,MATCH($O261,Items!$A$2:$A$1090,0))</f>
        <v xml:space="preserve"> </v>
      </c>
      <c r="S261" s="3"/>
    </row>
    <row r="262" spans="1:19" ht="15.75" customHeight="1" x14ac:dyDescent="0.25">
      <c r="A262" s="3">
        <f t="shared" si="6"/>
        <v>1</v>
      </c>
      <c r="B262" s="3" t="str">
        <f t="shared" si="7"/>
        <v/>
      </c>
      <c r="C262" s="3">
        <f t="shared" si="5"/>
        <v>1</v>
      </c>
      <c r="D262" s="4"/>
      <c r="E262" s="6"/>
      <c r="F262" s="3" t="e">
        <f t="array" ref="F262">INDEX(Establishment!B$2:B$1042,MATCH($E262,Establishment!$A$2:$A$1042,0))</f>
        <v>#N/A</v>
      </c>
      <c r="G262" s="3" t="e">
        <f t="array" ref="G262">INDEX(Establishment!C$2:C$1042,MATCH($E262,Establishment!$A$2:$A$1042,0))</f>
        <v>#N/A</v>
      </c>
      <c r="H262" s="3"/>
      <c r="I262" s="5"/>
      <c r="J262" s="3"/>
      <c r="K262" s="3"/>
      <c r="L262" s="5"/>
      <c r="M262" s="5">
        <f t="shared" si="8"/>
        <v>0</v>
      </c>
      <c r="N262" s="5" t="e">
        <f t="shared" si="9"/>
        <v>#N/A</v>
      </c>
      <c r="O262" s="3" t="s">
        <v>20</v>
      </c>
      <c r="P262" s="3" t="str">
        <f t="array" ref="P262">INDEX(Items!B$2:B$1090,MATCH($O262,Items!$A$2:$A$1090,0))</f>
        <v xml:space="preserve"> </v>
      </c>
      <c r="Q262" s="3" t="str">
        <f t="array" ref="Q262">INDEX(Items!C$2:C$1090,MATCH($O262,Items!$A$2:$A$1090,0))</f>
        <v xml:space="preserve"> </v>
      </c>
      <c r="R262" s="3" t="str">
        <f t="array" ref="R262">INDEX(Items!D$2:D$1090,MATCH($O262,Items!$A$2:$A$1090,0))</f>
        <v xml:space="preserve"> </v>
      </c>
      <c r="S262" s="3"/>
    </row>
    <row r="263" spans="1:19" ht="15.75" customHeight="1" x14ac:dyDescent="0.25">
      <c r="A263" s="3">
        <f t="shared" si="6"/>
        <v>1</v>
      </c>
      <c r="B263" s="3" t="str">
        <f t="shared" si="7"/>
        <v/>
      </c>
      <c r="C263" s="3">
        <f t="shared" si="5"/>
        <v>1</v>
      </c>
      <c r="D263" s="4"/>
      <c r="E263" s="6"/>
      <c r="F263" s="3" t="e">
        <f t="array" ref="F263">INDEX(Establishment!B$2:B$1042,MATCH($E263,Establishment!$A$2:$A$1042,0))</f>
        <v>#N/A</v>
      </c>
      <c r="G263" s="3" t="e">
        <f t="array" ref="G263">INDEX(Establishment!C$2:C$1042,MATCH($E263,Establishment!$A$2:$A$1042,0))</f>
        <v>#N/A</v>
      </c>
      <c r="H263" s="3"/>
      <c r="I263" s="5"/>
      <c r="J263" s="3"/>
      <c r="K263" s="3"/>
      <c r="L263" s="5"/>
      <c r="M263" s="5">
        <f t="shared" si="8"/>
        <v>0</v>
      </c>
      <c r="N263" s="5" t="e">
        <f t="shared" si="9"/>
        <v>#N/A</v>
      </c>
      <c r="O263" s="3" t="s">
        <v>20</v>
      </c>
      <c r="P263" s="3" t="str">
        <f t="array" ref="P263">INDEX(Items!B$2:B$1090,MATCH($O263,Items!$A$2:$A$1090,0))</f>
        <v xml:space="preserve"> </v>
      </c>
      <c r="Q263" s="3" t="str">
        <f t="array" ref="Q263">INDEX(Items!C$2:C$1090,MATCH($O263,Items!$A$2:$A$1090,0))</f>
        <v xml:space="preserve"> </v>
      </c>
      <c r="R263" s="3" t="str">
        <f t="array" ref="R263">INDEX(Items!D$2:D$1090,MATCH($O263,Items!$A$2:$A$1090,0))</f>
        <v xml:space="preserve"> </v>
      </c>
      <c r="S263" s="3"/>
    </row>
    <row r="264" spans="1:19" ht="15.75" customHeight="1" x14ac:dyDescent="0.25">
      <c r="A264" s="3">
        <f t="shared" si="6"/>
        <v>1</v>
      </c>
      <c r="B264" s="3" t="str">
        <f t="shared" si="7"/>
        <v/>
      </c>
      <c r="C264" s="3">
        <f t="shared" si="5"/>
        <v>1</v>
      </c>
      <c r="D264" s="4"/>
      <c r="E264" s="6"/>
      <c r="F264" s="3" t="e">
        <f t="array" ref="F264">INDEX(Establishment!B$2:B$1042,MATCH($E264,Establishment!$A$2:$A$1042,0))</f>
        <v>#N/A</v>
      </c>
      <c r="G264" s="3" t="e">
        <f t="array" ref="G264">INDEX(Establishment!C$2:C$1042,MATCH($E264,Establishment!$A$2:$A$1042,0))</f>
        <v>#N/A</v>
      </c>
      <c r="H264" s="3"/>
      <c r="I264" s="5"/>
      <c r="J264" s="3"/>
      <c r="K264" s="3"/>
      <c r="L264" s="5"/>
      <c r="M264" s="5">
        <f t="shared" si="8"/>
        <v>0</v>
      </c>
      <c r="N264" s="5" t="e">
        <f t="shared" si="9"/>
        <v>#N/A</v>
      </c>
      <c r="O264" s="3" t="s">
        <v>20</v>
      </c>
      <c r="P264" s="3" t="str">
        <f t="array" ref="P264">INDEX(Items!B$2:B$1090,MATCH($O264,Items!$A$2:$A$1090,0))</f>
        <v xml:space="preserve"> </v>
      </c>
      <c r="Q264" s="3" t="str">
        <f t="array" ref="Q264">INDEX(Items!C$2:C$1090,MATCH($O264,Items!$A$2:$A$1090,0))</f>
        <v xml:space="preserve"> </v>
      </c>
      <c r="R264" s="3" t="str">
        <f t="array" ref="R264">INDEX(Items!D$2:D$1090,MATCH($O264,Items!$A$2:$A$1090,0))</f>
        <v xml:space="preserve"> </v>
      </c>
      <c r="S264" s="3"/>
    </row>
    <row r="265" spans="1:19" ht="15.75" customHeight="1" x14ac:dyDescent="0.25">
      <c r="A265" s="3">
        <f t="shared" si="6"/>
        <v>1</v>
      </c>
      <c r="B265" s="3" t="str">
        <f t="shared" si="7"/>
        <v/>
      </c>
      <c r="C265" s="3">
        <f t="shared" si="5"/>
        <v>1</v>
      </c>
      <c r="D265" s="4"/>
      <c r="E265" s="6"/>
      <c r="F265" s="3" t="e">
        <f t="array" ref="F265">INDEX(Establishment!B$2:B$1042,MATCH($E265,Establishment!$A$2:$A$1042,0))</f>
        <v>#N/A</v>
      </c>
      <c r="G265" s="3" t="e">
        <f t="array" ref="G265">INDEX(Establishment!C$2:C$1042,MATCH($E265,Establishment!$A$2:$A$1042,0))</f>
        <v>#N/A</v>
      </c>
      <c r="H265" s="3"/>
      <c r="I265" s="5"/>
      <c r="J265" s="3"/>
      <c r="K265" s="3"/>
      <c r="L265" s="5"/>
      <c r="M265" s="5">
        <f t="shared" si="8"/>
        <v>0</v>
      </c>
      <c r="N265" s="5" t="e">
        <f t="shared" si="9"/>
        <v>#N/A</v>
      </c>
      <c r="O265" s="3" t="s">
        <v>20</v>
      </c>
      <c r="P265" s="3" t="str">
        <f t="array" ref="P265">INDEX(Items!B$2:B$1090,MATCH($O265,Items!$A$2:$A$1090,0))</f>
        <v xml:space="preserve"> </v>
      </c>
      <c r="Q265" s="3" t="str">
        <f t="array" ref="Q265">INDEX(Items!C$2:C$1090,MATCH($O265,Items!$A$2:$A$1090,0))</f>
        <v xml:space="preserve"> </v>
      </c>
      <c r="R265" s="3" t="str">
        <f t="array" ref="R265">INDEX(Items!D$2:D$1090,MATCH($O265,Items!$A$2:$A$1090,0))</f>
        <v xml:space="preserve"> </v>
      </c>
      <c r="S265" s="3"/>
    </row>
    <row r="266" spans="1:19" ht="15.75" customHeight="1" x14ac:dyDescent="0.25">
      <c r="A266" s="3">
        <f t="shared" si="6"/>
        <v>1</v>
      </c>
      <c r="B266" s="3" t="str">
        <f t="shared" si="7"/>
        <v/>
      </c>
      <c r="C266" s="3">
        <f t="shared" si="5"/>
        <v>1</v>
      </c>
      <c r="D266" s="4"/>
      <c r="E266" s="6"/>
      <c r="F266" s="3" t="e">
        <f t="array" ref="F266">INDEX(Establishment!B$2:B$1042,MATCH($E266,Establishment!$A$2:$A$1042,0))</f>
        <v>#N/A</v>
      </c>
      <c r="G266" s="3" t="e">
        <f t="array" ref="G266">INDEX(Establishment!C$2:C$1042,MATCH($E266,Establishment!$A$2:$A$1042,0))</f>
        <v>#N/A</v>
      </c>
      <c r="H266" s="3"/>
      <c r="I266" s="5"/>
      <c r="J266" s="3"/>
      <c r="K266" s="3"/>
      <c r="L266" s="5"/>
      <c r="M266" s="5">
        <f t="shared" si="8"/>
        <v>0</v>
      </c>
      <c r="N266" s="5" t="e">
        <f t="shared" si="9"/>
        <v>#N/A</v>
      </c>
      <c r="O266" s="3" t="s">
        <v>20</v>
      </c>
      <c r="P266" s="3" t="str">
        <f t="array" ref="P266">INDEX(Items!B$2:B$1090,MATCH($O266,Items!$A$2:$A$1090,0))</f>
        <v xml:space="preserve"> </v>
      </c>
      <c r="Q266" s="3" t="str">
        <f t="array" ref="Q266">INDEX(Items!C$2:C$1090,MATCH($O266,Items!$A$2:$A$1090,0))</f>
        <v xml:space="preserve"> </v>
      </c>
      <c r="R266" s="3" t="str">
        <f t="array" ref="R266">INDEX(Items!D$2:D$1090,MATCH($O266,Items!$A$2:$A$1090,0))</f>
        <v xml:space="preserve"> </v>
      </c>
      <c r="S266" s="3"/>
    </row>
    <row r="267" spans="1:19" ht="15.75" customHeight="1" x14ac:dyDescent="0.25">
      <c r="A267" s="3">
        <f t="shared" si="6"/>
        <v>1</v>
      </c>
      <c r="B267" s="3" t="str">
        <f t="shared" si="7"/>
        <v/>
      </c>
      <c r="C267" s="3">
        <f t="shared" si="5"/>
        <v>1</v>
      </c>
      <c r="D267" s="4"/>
      <c r="E267" s="6"/>
      <c r="F267" s="3" t="e">
        <f t="array" ref="F267">INDEX(Establishment!B$2:B$1042,MATCH($E267,Establishment!$A$2:$A$1042,0))</f>
        <v>#N/A</v>
      </c>
      <c r="G267" s="3" t="e">
        <f t="array" ref="G267">INDEX(Establishment!C$2:C$1042,MATCH($E267,Establishment!$A$2:$A$1042,0))</f>
        <v>#N/A</v>
      </c>
      <c r="H267" s="3"/>
      <c r="I267" s="5"/>
      <c r="J267" s="3"/>
      <c r="K267" s="3"/>
      <c r="L267" s="5"/>
      <c r="M267" s="5">
        <f t="shared" si="8"/>
        <v>0</v>
      </c>
      <c r="N267" s="5" t="e">
        <f t="shared" si="9"/>
        <v>#N/A</v>
      </c>
      <c r="O267" s="3" t="s">
        <v>20</v>
      </c>
      <c r="P267" s="3" t="str">
        <f t="array" ref="P267">INDEX(Items!B$2:B$1090,MATCH($O267,Items!$A$2:$A$1090,0))</f>
        <v xml:space="preserve"> </v>
      </c>
      <c r="Q267" s="3" t="str">
        <f t="array" ref="Q267">INDEX(Items!C$2:C$1090,MATCH($O267,Items!$A$2:$A$1090,0))</f>
        <v xml:space="preserve"> </v>
      </c>
      <c r="R267" s="3" t="str">
        <f t="array" ref="R267">INDEX(Items!D$2:D$1090,MATCH($O267,Items!$A$2:$A$1090,0))</f>
        <v xml:space="preserve"> </v>
      </c>
      <c r="S267" s="3"/>
    </row>
    <row r="268" spans="1:19" ht="15.75" customHeight="1" x14ac:dyDescent="0.25">
      <c r="A268" s="3">
        <f t="shared" si="6"/>
        <v>1</v>
      </c>
      <c r="B268" s="3" t="str">
        <f t="shared" si="7"/>
        <v/>
      </c>
      <c r="C268" s="3">
        <f t="shared" si="5"/>
        <v>1</v>
      </c>
      <c r="D268" s="4"/>
      <c r="E268" s="6"/>
      <c r="F268" s="3" t="e">
        <f t="array" ref="F268">INDEX(Establishment!B$2:B$1042,MATCH($E268,Establishment!$A$2:$A$1042,0))</f>
        <v>#N/A</v>
      </c>
      <c r="G268" s="3" t="e">
        <f t="array" ref="G268">INDEX(Establishment!C$2:C$1042,MATCH($E268,Establishment!$A$2:$A$1042,0))</f>
        <v>#N/A</v>
      </c>
      <c r="H268" s="3"/>
      <c r="I268" s="5"/>
      <c r="J268" s="3"/>
      <c r="K268" s="3"/>
      <c r="L268" s="5"/>
      <c r="M268" s="5">
        <f t="shared" si="8"/>
        <v>0</v>
      </c>
      <c r="N268" s="5" t="e">
        <f t="shared" si="9"/>
        <v>#N/A</v>
      </c>
      <c r="O268" s="3" t="s">
        <v>20</v>
      </c>
      <c r="P268" s="3" t="str">
        <f t="array" ref="P268">INDEX(Items!B$2:B$1090,MATCH($O268,Items!$A$2:$A$1090,0))</f>
        <v xml:space="preserve"> </v>
      </c>
      <c r="Q268" s="3" t="str">
        <f t="array" ref="Q268">INDEX(Items!C$2:C$1090,MATCH($O268,Items!$A$2:$A$1090,0))</f>
        <v xml:space="preserve"> </v>
      </c>
      <c r="R268" s="3" t="str">
        <f t="array" ref="R268">INDEX(Items!D$2:D$1090,MATCH($O268,Items!$A$2:$A$1090,0))</f>
        <v xml:space="preserve"> </v>
      </c>
      <c r="S268" s="3"/>
    </row>
    <row r="269" spans="1:19" ht="15.75" customHeight="1" x14ac:dyDescent="0.25">
      <c r="A269" s="3">
        <f t="shared" si="6"/>
        <v>1</v>
      </c>
      <c r="B269" s="3" t="str">
        <f t="shared" si="7"/>
        <v/>
      </c>
      <c r="C269" s="3">
        <f t="shared" si="5"/>
        <v>1</v>
      </c>
      <c r="D269" s="4"/>
      <c r="E269" s="6"/>
      <c r="F269" s="3" t="e">
        <f t="array" ref="F269">INDEX(Establishment!B$2:B$1042,MATCH($E269,Establishment!$A$2:$A$1042,0))</f>
        <v>#N/A</v>
      </c>
      <c r="G269" s="3" t="e">
        <f t="array" ref="G269">INDEX(Establishment!C$2:C$1042,MATCH($E269,Establishment!$A$2:$A$1042,0))</f>
        <v>#N/A</v>
      </c>
      <c r="H269" s="3"/>
      <c r="I269" s="5"/>
      <c r="J269" s="3"/>
      <c r="K269" s="3"/>
      <c r="L269" s="5"/>
      <c r="M269" s="5">
        <f t="shared" si="8"/>
        <v>0</v>
      </c>
      <c r="N269" s="5" t="e">
        <f t="shared" si="9"/>
        <v>#N/A</v>
      </c>
      <c r="O269" s="3" t="s">
        <v>20</v>
      </c>
      <c r="P269" s="3" t="str">
        <f t="array" ref="P269">INDEX(Items!B$2:B$1090,MATCH($O269,Items!$A$2:$A$1090,0))</f>
        <v xml:space="preserve"> </v>
      </c>
      <c r="Q269" s="3" t="str">
        <f t="array" ref="Q269">INDEX(Items!C$2:C$1090,MATCH($O269,Items!$A$2:$A$1090,0))</f>
        <v xml:space="preserve"> </v>
      </c>
      <c r="R269" s="3" t="str">
        <f t="array" ref="R269">INDEX(Items!D$2:D$1090,MATCH($O269,Items!$A$2:$A$1090,0))</f>
        <v xml:space="preserve"> </v>
      </c>
      <c r="S269" s="3"/>
    </row>
    <row r="270" spans="1:19" ht="15.75" customHeight="1" x14ac:dyDescent="0.25">
      <c r="A270" s="3">
        <f t="shared" si="6"/>
        <v>1</v>
      </c>
      <c r="B270" s="3" t="str">
        <f t="shared" si="7"/>
        <v/>
      </c>
      <c r="C270" s="3">
        <f t="shared" si="5"/>
        <v>1</v>
      </c>
      <c r="D270" s="4"/>
      <c r="E270" s="6"/>
      <c r="F270" s="3" t="e">
        <f t="array" ref="F270">INDEX(Establishment!B$2:B$1042,MATCH($E270,Establishment!$A$2:$A$1042,0))</f>
        <v>#N/A</v>
      </c>
      <c r="G270" s="3" t="e">
        <f t="array" ref="G270">INDEX(Establishment!C$2:C$1042,MATCH($E270,Establishment!$A$2:$A$1042,0))</f>
        <v>#N/A</v>
      </c>
      <c r="H270" s="3"/>
      <c r="I270" s="5"/>
      <c r="J270" s="3"/>
      <c r="K270" s="3"/>
      <c r="L270" s="5"/>
      <c r="M270" s="5">
        <f t="shared" si="8"/>
        <v>0</v>
      </c>
      <c r="N270" s="5" t="e">
        <f t="shared" si="9"/>
        <v>#N/A</v>
      </c>
      <c r="O270" s="3" t="s">
        <v>20</v>
      </c>
      <c r="P270" s="3" t="str">
        <f t="array" ref="P270">INDEX(Items!B$2:B$1090,MATCH($O270,Items!$A$2:$A$1090,0))</f>
        <v xml:space="preserve"> </v>
      </c>
      <c r="Q270" s="3" t="str">
        <f t="array" ref="Q270">INDEX(Items!C$2:C$1090,MATCH($O270,Items!$A$2:$A$1090,0))</f>
        <v xml:space="preserve"> </v>
      </c>
      <c r="R270" s="3" t="str">
        <f t="array" ref="R270">INDEX(Items!D$2:D$1090,MATCH($O270,Items!$A$2:$A$1090,0))</f>
        <v xml:space="preserve"> </v>
      </c>
      <c r="S270" s="3"/>
    </row>
    <row r="271" spans="1:19" ht="15.75" customHeight="1" x14ac:dyDescent="0.25">
      <c r="A271" s="3">
        <f t="shared" si="6"/>
        <v>1</v>
      </c>
      <c r="B271" s="3" t="str">
        <f t="shared" si="7"/>
        <v/>
      </c>
      <c r="C271" s="3">
        <f t="shared" si="5"/>
        <v>1</v>
      </c>
      <c r="D271" s="4"/>
      <c r="E271" s="6"/>
      <c r="F271" s="3" t="e">
        <f t="array" ref="F271">INDEX(Establishment!B$2:B$1042,MATCH($E271,Establishment!$A$2:$A$1042,0))</f>
        <v>#N/A</v>
      </c>
      <c r="G271" s="3" t="e">
        <f t="array" ref="G271">INDEX(Establishment!C$2:C$1042,MATCH($E271,Establishment!$A$2:$A$1042,0))</f>
        <v>#N/A</v>
      </c>
      <c r="H271" s="3"/>
      <c r="I271" s="5"/>
      <c r="J271" s="3"/>
      <c r="K271" s="3"/>
      <c r="L271" s="5"/>
      <c r="M271" s="5">
        <f t="shared" si="8"/>
        <v>0</v>
      </c>
      <c r="N271" s="5" t="e">
        <f t="shared" si="9"/>
        <v>#N/A</v>
      </c>
      <c r="O271" s="3" t="s">
        <v>20</v>
      </c>
      <c r="P271" s="3" t="str">
        <f t="array" ref="P271">INDEX(Items!B$2:B$1090,MATCH($O271,Items!$A$2:$A$1090,0))</f>
        <v xml:space="preserve"> </v>
      </c>
      <c r="Q271" s="3" t="str">
        <f t="array" ref="Q271">INDEX(Items!C$2:C$1090,MATCH($O271,Items!$A$2:$A$1090,0))</f>
        <v xml:space="preserve"> </v>
      </c>
      <c r="R271" s="3" t="str">
        <f t="array" ref="R271">INDEX(Items!D$2:D$1090,MATCH($O271,Items!$A$2:$A$1090,0))</f>
        <v xml:space="preserve"> </v>
      </c>
      <c r="S271" s="3"/>
    </row>
    <row r="272" spans="1:19" ht="15.75" customHeight="1" x14ac:dyDescent="0.25">
      <c r="A272" s="3">
        <f t="shared" si="6"/>
        <v>1</v>
      </c>
      <c r="B272" s="3" t="str">
        <f t="shared" si="7"/>
        <v/>
      </c>
      <c r="C272" s="3">
        <f t="shared" si="5"/>
        <v>1</v>
      </c>
      <c r="D272" s="4"/>
      <c r="E272" s="6"/>
      <c r="F272" s="3" t="e">
        <f t="array" ref="F272">INDEX(Establishment!B$2:B$1042,MATCH($E272,Establishment!$A$2:$A$1042,0))</f>
        <v>#N/A</v>
      </c>
      <c r="G272" s="3" t="e">
        <f t="array" ref="G272">INDEX(Establishment!C$2:C$1042,MATCH($E272,Establishment!$A$2:$A$1042,0))</f>
        <v>#N/A</v>
      </c>
      <c r="H272" s="3"/>
      <c r="I272" s="5"/>
      <c r="J272" s="3"/>
      <c r="K272" s="3"/>
      <c r="L272" s="5"/>
      <c r="M272" s="5">
        <f t="shared" si="8"/>
        <v>0</v>
      </c>
      <c r="N272" s="5" t="e">
        <f t="shared" si="9"/>
        <v>#N/A</v>
      </c>
      <c r="O272" s="3" t="s">
        <v>20</v>
      </c>
      <c r="P272" s="3" t="str">
        <f t="array" ref="P272">INDEX(Items!B$2:B$1090,MATCH($O272,Items!$A$2:$A$1090,0))</f>
        <v xml:space="preserve"> </v>
      </c>
      <c r="Q272" s="3" t="str">
        <f t="array" ref="Q272">INDEX(Items!C$2:C$1090,MATCH($O272,Items!$A$2:$A$1090,0))</f>
        <v xml:space="preserve"> </v>
      </c>
      <c r="R272" s="3" t="str">
        <f t="array" ref="R272">INDEX(Items!D$2:D$1090,MATCH($O272,Items!$A$2:$A$1090,0))</f>
        <v xml:space="preserve"> </v>
      </c>
      <c r="S272" s="3"/>
    </row>
    <row r="273" spans="1:19" ht="15.75" customHeight="1" x14ac:dyDescent="0.25">
      <c r="A273" s="3">
        <f t="shared" si="6"/>
        <v>1</v>
      </c>
      <c r="B273" s="3" t="str">
        <f t="shared" si="7"/>
        <v/>
      </c>
      <c r="C273" s="3">
        <f t="shared" si="5"/>
        <v>1</v>
      </c>
      <c r="D273" s="4"/>
      <c r="E273" s="6"/>
      <c r="F273" s="3" t="e">
        <f t="array" ref="F273">INDEX(Establishment!B$2:B$1042,MATCH($E273,Establishment!$A$2:$A$1042,0))</f>
        <v>#N/A</v>
      </c>
      <c r="G273" s="3" t="e">
        <f t="array" ref="G273">INDEX(Establishment!C$2:C$1042,MATCH($E273,Establishment!$A$2:$A$1042,0))</f>
        <v>#N/A</v>
      </c>
      <c r="H273" s="3"/>
      <c r="I273" s="5"/>
      <c r="J273" s="3"/>
      <c r="K273" s="3"/>
      <c r="L273" s="5"/>
      <c r="M273" s="5">
        <f t="shared" si="8"/>
        <v>0</v>
      </c>
      <c r="N273" s="5" t="e">
        <f t="shared" si="9"/>
        <v>#N/A</v>
      </c>
      <c r="O273" s="3" t="s">
        <v>20</v>
      </c>
      <c r="P273" s="3" t="str">
        <f t="array" ref="P273">INDEX(Items!B$2:B$1090,MATCH($O273,Items!$A$2:$A$1090,0))</f>
        <v xml:space="preserve"> </v>
      </c>
      <c r="Q273" s="3" t="str">
        <f t="array" ref="Q273">INDEX(Items!C$2:C$1090,MATCH($O273,Items!$A$2:$A$1090,0))</f>
        <v xml:space="preserve"> </v>
      </c>
      <c r="R273" s="3" t="str">
        <f t="array" ref="R273">INDEX(Items!D$2:D$1090,MATCH($O273,Items!$A$2:$A$1090,0))</f>
        <v xml:space="preserve"> </v>
      </c>
      <c r="S273" s="3"/>
    </row>
    <row r="274" spans="1:19" ht="15.75" customHeight="1" x14ac:dyDescent="0.25">
      <c r="A274" s="3">
        <f t="shared" si="6"/>
        <v>1</v>
      </c>
      <c r="B274" s="3" t="str">
        <f t="shared" si="7"/>
        <v/>
      </c>
      <c r="C274" s="3">
        <f t="shared" si="5"/>
        <v>1</v>
      </c>
      <c r="D274" s="4"/>
      <c r="E274" s="6"/>
      <c r="F274" s="3" t="e">
        <f t="array" ref="F274">INDEX(Establishment!B$2:B$1042,MATCH($E274,Establishment!$A$2:$A$1042,0))</f>
        <v>#N/A</v>
      </c>
      <c r="G274" s="3" t="e">
        <f t="array" ref="G274">INDEX(Establishment!C$2:C$1042,MATCH($E274,Establishment!$A$2:$A$1042,0))</f>
        <v>#N/A</v>
      </c>
      <c r="H274" s="3"/>
      <c r="I274" s="5"/>
      <c r="J274" s="3"/>
      <c r="K274" s="3"/>
      <c r="L274" s="5"/>
      <c r="M274" s="5">
        <f t="shared" si="8"/>
        <v>0</v>
      </c>
      <c r="N274" s="5" t="e">
        <f t="shared" si="9"/>
        <v>#N/A</v>
      </c>
      <c r="O274" s="3" t="s">
        <v>20</v>
      </c>
      <c r="P274" s="3" t="str">
        <f t="array" ref="P274">INDEX(Items!B$2:B$1090,MATCH($O274,Items!$A$2:$A$1090,0))</f>
        <v xml:space="preserve"> </v>
      </c>
      <c r="Q274" s="3" t="str">
        <f t="array" ref="Q274">INDEX(Items!C$2:C$1090,MATCH($O274,Items!$A$2:$A$1090,0))</f>
        <v xml:space="preserve"> </v>
      </c>
      <c r="R274" s="3" t="str">
        <f t="array" ref="R274">INDEX(Items!D$2:D$1090,MATCH($O274,Items!$A$2:$A$1090,0))</f>
        <v xml:space="preserve"> </v>
      </c>
      <c r="S274" s="3"/>
    </row>
    <row r="275" spans="1:19" ht="15.75" customHeight="1" x14ac:dyDescent="0.25">
      <c r="A275" s="3">
        <f t="shared" si="6"/>
        <v>1</v>
      </c>
      <c r="B275" s="3" t="str">
        <f t="shared" si="7"/>
        <v/>
      </c>
      <c r="C275" s="3">
        <f t="shared" si="5"/>
        <v>1</v>
      </c>
      <c r="D275" s="4"/>
      <c r="E275" s="6"/>
      <c r="F275" s="3" t="e">
        <f t="array" ref="F275">INDEX(Establishment!B$2:B$1042,MATCH($E275,Establishment!$A$2:$A$1042,0))</f>
        <v>#N/A</v>
      </c>
      <c r="G275" s="3" t="e">
        <f t="array" ref="G275">INDEX(Establishment!C$2:C$1042,MATCH($E275,Establishment!$A$2:$A$1042,0))</f>
        <v>#N/A</v>
      </c>
      <c r="H275" s="3"/>
      <c r="I275" s="5"/>
      <c r="J275" s="3"/>
      <c r="K275" s="3"/>
      <c r="L275" s="5"/>
      <c r="M275" s="5">
        <f t="shared" si="8"/>
        <v>0</v>
      </c>
      <c r="N275" s="5" t="e">
        <f t="shared" si="9"/>
        <v>#N/A</v>
      </c>
      <c r="O275" s="3" t="s">
        <v>20</v>
      </c>
      <c r="P275" s="3" t="str">
        <f t="array" ref="P275">INDEX(Items!B$2:B$1090,MATCH($O275,Items!$A$2:$A$1090,0))</f>
        <v xml:space="preserve"> </v>
      </c>
      <c r="Q275" s="3" t="str">
        <f t="array" ref="Q275">INDEX(Items!C$2:C$1090,MATCH($O275,Items!$A$2:$A$1090,0))</f>
        <v xml:space="preserve"> </v>
      </c>
      <c r="R275" s="3" t="str">
        <f t="array" ref="R275">INDEX(Items!D$2:D$1090,MATCH($O275,Items!$A$2:$A$1090,0))</f>
        <v xml:space="preserve"> </v>
      </c>
      <c r="S275" s="3"/>
    </row>
    <row r="276" spans="1:19" ht="15.75" customHeight="1" x14ac:dyDescent="0.25">
      <c r="A276" s="3">
        <f t="shared" si="6"/>
        <v>1</v>
      </c>
      <c r="B276" s="3" t="str">
        <f t="shared" si="7"/>
        <v/>
      </c>
      <c r="C276" s="3">
        <f t="shared" si="5"/>
        <v>1</v>
      </c>
      <c r="D276" s="4"/>
      <c r="E276" s="6"/>
      <c r="F276" s="3" t="e">
        <f t="array" ref="F276">INDEX(Establishment!B$2:B$1042,MATCH($E276,Establishment!$A$2:$A$1042,0))</f>
        <v>#N/A</v>
      </c>
      <c r="G276" s="3" t="e">
        <f t="array" ref="G276">INDEX(Establishment!C$2:C$1042,MATCH($E276,Establishment!$A$2:$A$1042,0))</f>
        <v>#N/A</v>
      </c>
      <c r="H276" s="3"/>
      <c r="I276" s="5"/>
      <c r="J276" s="3"/>
      <c r="K276" s="3"/>
      <c r="L276" s="5"/>
      <c r="M276" s="5">
        <f t="shared" si="8"/>
        <v>0</v>
      </c>
      <c r="N276" s="5" t="e">
        <f t="shared" si="9"/>
        <v>#N/A</v>
      </c>
      <c r="O276" s="3" t="s">
        <v>20</v>
      </c>
      <c r="P276" s="3" t="str">
        <f t="array" ref="P276">INDEX(Items!B$2:B$1090,MATCH($O276,Items!$A$2:$A$1090,0))</f>
        <v xml:space="preserve"> </v>
      </c>
      <c r="Q276" s="3" t="str">
        <f t="array" ref="Q276">INDEX(Items!C$2:C$1090,MATCH($O276,Items!$A$2:$A$1090,0))</f>
        <v xml:space="preserve"> </v>
      </c>
      <c r="R276" s="3" t="str">
        <f t="array" ref="R276">INDEX(Items!D$2:D$1090,MATCH($O276,Items!$A$2:$A$1090,0))</f>
        <v xml:space="preserve"> </v>
      </c>
      <c r="S276" s="3"/>
    </row>
    <row r="277" spans="1:19" ht="15.75" customHeight="1" x14ac:dyDescent="0.25">
      <c r="A277" s="3">
        <f t="shared" si="6"/>
        <v>1</v>
      </c>
      <c r="B277" s="3" t="str">
        <f t="shared" si="7"/>
        <v/>
      </c>
      <c r="C277" s="3">
        <f t="shared" si="5"/>
        <v>1</v>
      </c>
      <c r="D277" s="4"/>
      <c r="E277" s="6"/>
      <c r="F277" s="3" t="e">
        <f t="array" ref="F277">INDEX(Establishment!B$2:B$1042,MATCH($E277,Establishment!$A$2:$A$1042,0))</f>
        <v>#N/A</v>
      </c>
      <c r="G277" s="3" t="e">
        <f t="array" ref="G277">INDEX(Establishment!C$2:C$1042,MATCH($E277,Establishment!$A$2:$A$1042,0))</f>
        <v>#N/A</v>
      </c>
      <c r="H277" s="3"/>
      <c r="I277" s="5"/>
      <c r="J277" s="3"/>
      <c r="K277" s="3"/>
      <c r="L277" s="5"/>
      <c r="M277" s="5">
        <f t="shared" si="8"/>
        <v>0</v>
      </c>
      <c r="N277" s="5" t="e">
        <f t="shared" si="9"/>
        <v>#N/A</v>
      </c>
      <c r="O277" s="3" t="s">
        <v>20</v>
      </c>
      <c r="P277" s="3" t="str">
        <f t="array" ref="P277">INDEX(Items!B$2:B$1090,MATCH($O277,Items!$A$2:$A$1090,0))</f>
        <v xml:space="preserve"> </v>
      </c>
      <c r="Q277" s="3" t="str">
        <f t="array" ref="Q277">INDEX(Items!C$2:C$1090,MATCH($O277,Items!$A$2:$A$1090,0))</f>
        <v xml:space="preserve"> </v>
      </c>
      <c r="R277" s="3" t="str">
        <f t="array" ref="R277">INDEX(Items!D$2:D$1090,MATCH($O277,Items!$A$2:$A$1090,0))</f>
        <v xml:space="preserve"> </v>
      </c>
      <c r="S277" s="3"/>
    </row>
    <row r="278" spans="1:19" ht="15.75" customHeight="1" x14ac:dyDescent="0.25">
      <c r="A278" s="3">
        <f t="shared" si="6"/>
        <v>1</v>
      </c>
      <c r="B278" s="3" t="str">
        <f t="shared" si="7"/>
        <v/>
      </c>
      <c r="C278" s="3">
        <f t="shared" si="5"/>
        <v>1</v>
      </c>
      <c r="D278" s="4"/>
      <c r="E278" s="6"/>
      <c r="F278" s="3" t="e">
        <f t="array" ref="F278">INDEX(Establishment!B$2:B$1042,MATCH($E278,Establishment!$A$2:$A$1042,0))</f>
        <v>#N/A</v>
      </c>
      <c r="G278" s="3" t="e">
        <f t="array" ref="G278">INDEX(Establishment!C$2:C$1042,MATCH($E278,Establishment!$A$2:$A$1042,0))</f>
        <v>#N/A</v>
      </c>
      <c r="H278" s="3"/>
      <c r="I278" s="5"/>
      <c r="J278" s="3"/>
      <c r="K278" s="3"/>
      <c r="L278" s="5"/>
      <c r="M278" s="5">
        <f t="shared" si="8"/>
        <v>0</v>
      </c>
      <c r="N278" s="5" t="e">
        <f t="shared" si="9"/>
        <v>#N/A</v>
      </c>
      <c r="O278" s="3" t="s">
        <v>20</v>
      </c>
      <c r="P278" s="3" t="str">
        <f t="array" ref="P278">INDEX(Items!B$2:B$1090,MATCH($O278,Items!$A$2:$A$1090,0))</f>
        <v xml:space="preserve"> </v>
      </c>
      <c r="Q278" s="3" t="str">
        <f t="array" ref="Q278">INDEX(Items!C$2:C$1090,MATCH($O278,Items!$A$2:$A$1090,0))</f>
        <v xml:space="preserve"> </v>
      </c>
      <c r="R278" s="3" t="str">
        <f t="array" ref="R278">INDEX(Items!D$2:D$1090,MATCH($O278,Items!$A$2:$A$1090,0))</f>
        <v xml:space="preserve"> </v>
      </c>
      <c r="S278" s="3"/>
    </row>
    <row r="279" spans="1:19" ht="15.75" customHeight="1" x14ac:dyDescent="0.25">
      <c r="A279" s="3">
        <f t="shared" si="6"/>
        <v>1</v>
      </c>
      <c r="B279" s="3" t="str">
        <f t="shared" si="7"/>
        <v/>
      </c>
      <c r="C279" s="3">
        <f t="shared" si="5"/>
        <v>1</v>
      </c>
      <c r="D279" s="4"/>
      <c r="E279" s="6"/>
      <c r="F279" s="3" t="e">
        <f t="array" ref="F279">INDEX(Establishment!B$2:B$1042,MATCH($E279,Establishment!$A$2:$A$1042,0))</f>
        <v>#N/A</v>
      </c>
      <c r="G279" s="3" t="e">
        <f t="array" ref="G279">INDEX(Establishment!C$2:C$1042,MATCH($E279,Establishment!$A$2:$A$1042,0))</f>
        <v>#N/A</v>
      </c>
      <c r="H279" s="3"/>
      <c r="I279" s="5"/>
      <c r="J279" s="3"/>
      <c r="K279" s="3"/>
      <c r="L279" s="5"/>
      <c r="M279" s="5">
        <f t="shared" si="8"/>
        <v>0</v>
      </c>
      <c r="N279" s="5" t="e">
        <f t="shared" si="9"/>
        <v>#N/A</v>
      </c>
      <c r="O279" s="3" t="s">
        <v>20</v>
      </c>
      <c r="P279" s="3" t="str">
        <f t="array" ref="P279">INDEX(Items!B$2:B$1090,MATCH($O279,Items!$A$2:$A$1090,0))</f>
        <v xml:space="preserve"> </v>
      </c>
      <c r="Q279" s="3" t="str">
        <f t="array" ref="Q279">INDEX(Items!C$2:C$1090,MATCH($O279,Items!$A$2:$A$1090,0))</f>
        <v xml:space="preserve"> </v>
      </c>
      <c r="R279" s="3" t="str">
        <f t="array" ref="R279">INDEX(Items!D$2:D$1090,MATCH($O279,Items!$A$2:$A$1090,0))</f>
        <v xml:space="preserve"> </v>
      </c>
      <c r="S279" s="3"/>
    </row>
    <row r="280" spans="1:19" ht="15.75" customHeight="1" x14ac:dyDescent="0.25">
      <c r="A280" s="3">
        <f t="shared" si="6"/>
        <v>1</v>
      </c>
      <c r="B280" s="3" t="str">
        <f t="shared" si="7"/>
        <v/>
      </c>
      <c r="C280" s="3">
        <f t="shared" si="5"/>
        <v>1</v>
      </c>
      <c r="D280" s="4"/>
      <c r="E280" s="6"/>
      <c r="F280" s="3" t="e">
        <f t="array" ref="F280">INDEX(Establishment!B$2:B$1042,MATCH($E280,Establishment!$A$2:$A$1042,0))</f>
        <v>#N/A</v>
      </c>
      <c r="G280" s="3" t="e">
        <f t="array" ref="G280">INDEX(Establishment!C$2:C$1042,MATCH($E280,Establishment!$A$2:$A$1042,0))</f>
        <v>#N/A</v>
      </c>
      <c r="H280" s="3"/>
      <c r="I280" s="5"/>
      <c r="J280" s="3"/>
      <c r="K280" s="3"/>
      <c r="L280" s="5"/>
      <c r="M280" s="5">
        <f t="shared" si="8"/>
        <v>0</v>
      </c>
      <c r="N280" s="5" t="e">
        <f t="shared" si="9"/>
        <v>#N/A</v>
      </c>
      <c r="O280" s="3" t="s">
        <v>20</v>
      </c>
      <c r="P280" s="3" t="str">
        <f t="array" ref="P280">INDEX(Items!B$2:B$1090,MATCH($O280,Items!$A$2:$A$1090,0))</f>
        <v xml:space="preserve"> </v>
      </c>
      <c r="Q280" s="3" t="str">
        <f t="array" ref="Q280">INDEX(Items!C$2:C$1090,MATCH($O280,Items!$A$2:$A$1090,0))</f>
        <v xml:space="preserve"> </v>
      </c>
      <c r="R280" s="3" t="str">
        <f t="array" ref="R280">INDEX(Items!D$2:D$1090,MATCH($O280,Items!$A$2:$A$1090,0))</f>
        <v xml:space="preserve"> </v>
      </c>
      <c r="S280" s="3"/>
    </row>
    <row r="281" spans="1:19" ht="15.75" customHeight="1" x14ac:dyDescent="0.25">
      <c r="A281" s="3">
        <f t="shared" si="6"/>
        <v>1</v>
      </c>
      <c r="B281" s="3" t="str">
        <f t="shared" si="7"/>
        <v/>
      </c>
      <c r="C281" s="3">
        <f t="shared" si="5"/>
        <v>1</v>
      </c>
      <c r="D281" s="4"/>
      <c r="E281" s="6"/>
      <c r="F281" s="3" t="e">
        <f t="array" ref="F281">INDEX(Establishment!B$2:B$1042,MATCH($E281,Establishment!$A$2:$A$1042,0))</f>
        <v>#N/A</v>
      </c>
      <c r="G281" s="3" t="e">
        <f t="array" ref="G281">INDEX(Establishment!C$2:C$1042,MATCH($E281,Establishment!$A$2:$A$1042,0))</f>
        <v>#N/A</v>
      </c>
      <c r="H281" s="3"/>
      <c r="I281" s="5"/>
      <c r="J281" s="3"/>
      <c r="K281" s="3"/>
      <c r="L281" s="5"/>
      <c r="M281" s="5">
        <f t="shared" si="8"/>
        <v>0</v>
      </c>
      <c r="N281" s="5" t="e">
        <f t="shared" si="9"/>
        <v>#N/A</v>
      </c>
      <c r="O281" s="3" t="s">
        <v>20</v>
      </c>
      <c r="P281" s="3" t="str">
        <f t="array" ref="P281">INDEX(Items!B$2:B$1090,MATCH($O281,Items!$A$2:$A$1090,0))</f>
        <v xml:space="preserve"> </v>
      </c>
      <c r="Q281" s="3" t="str">
        <f t="array" ref="Q281">INDEX(Items!C$2:C$1090,MATCH($O281,Items!$A$2:$A$1090,0))</f>
        <v xml:space="preserve"> </v>
      </c>
      <c r="R281" s="3" t="str">
        <f t="array" ref="R281">INDEX(Items!D$2:D$1090,MATCH($O281,Items!$A$2:$A$1090,0))</f>
        <v xml:space="preserve"> </v>
      </c>
      <c r="S281" s="3"/>
    </row>
    <row r="282" spans="1:19" ht="15.75" customHeight="1" x14ac:dyDescent="0.25">
      <c r="A282" s="3">
        <f t="shared" si="6"/>
        <v>1</v>
      </c>
      <c r="B282" s="3" t="str">
        <f t="shared" si="7"/>
        <v/>
      </c>
      <c r="C282" s="3">
        <f t="shared" si="5"/>
        <v>1</v>
      </c>
      <c r="D282" s="4"/>
      <c r="E282" s="6"/>
      <c r="F282" s="3" t="e">
        <f t="array" ref="F282">INDEX(Establishment!B$2:B$1042,MATCH($E282,Establishment!$A$2:$A$1042,0))</f>
        <v>#N/A</v>
      </c>
      <c r="G282" s="3" t="e">
        <f t="array" ref="G282">INDEX(Establishment!C$2:C$1042,MATCH($E282,Establishment!$A$2:$A$1042,0))</f>
        <v>#N/A</v>
      </c>
      <c r="H282" s="3"/>
      <c r="I282" s="5"/>
      <c r="J282" s="3"/>
      <c r="K282" s="3"/>
      <c r="L282" s="5"/>
      <c r="M282" s="5">
        <f t="shared" si="8"/>
        <v>0</v>
      </c>
      <c r="N282" s="5" t="e">
        <f t="shared" si="9"/>
        <v>#N/A</v>
      </c>
      <c r="O282" s="3" t="s">
        <v>20</v>
      </c>
      <c r="P282" s="3" t="str">
        <f t="array" ref="P282">INDEX(Items!B$2:B$1090,MATCH($O282,Items!$A$2:$A$1090,0))</f>
        <v xml:space="preserve"> </v>
      </c>
      <c r="Q282" s="3" t="str">
        <f t="array" ref="Q282">INDEX(Items!C$2:C$1090,MATCH($O282,Items!$A$2:$A$1090,0))</f>
        <v xml:space="preserve"> </v>
      </c>
      <c r="R282" s="3" t="str">
        <f t="array" ref="R282">INDEX(Items!D$2:D$1090,MATCH($O282,Items!$A$2:$A$1090,0))</f>
        <v xml:space="preserve"> </v>
      </c>
      <c r="S282" s="3"/>
    </row>
    <row r="283" spans="1:19" ht="15.75" customHeight="1" x14ac:dyDescent="0.25">
      <c r="A283" s="3">
        <f t="shared" si="6"/>
        <v>1</v>
      </c>
      <c r="B283" s="3" t="str">
        <f t="shared" si="7"/>
        <v/>
      </c>
      <c r="C283" s="3">
        <f t="shared" si="5"/>
        <v>1</v>
      </c>
      <c r="D283" s="4"/>
      <c r="E283" s="6"/>
      <c r="F283" s="3" t="e">
        <f t="array" ref="F283">INDEX(Establishment!B$2:B$1042,MATCH($E283,Establishment!$A$2:$A$1042,0))</f>
        <v>#N/A</v>
      </c>
      <c r="G283" s="3" t="e">
        <f t="array" ref="G283">INDEX(Establishment!C$2:C$1042,MATCH($E283,Establishment!$A$2:$A$1042,0))</f>
        <v>#N/A</v>
      </c>
      <c r="H283" s="3"/>
      <c r="I283" s="5"/>
      <c r="J283" s="3"/>
      <c r="K283" s="3"/>
      <c r="L283" s="5"/>
      <c r="M283" s="5">
        <f t="shared" si="8"/>
        <v>0</v>
      </c>
      <c r="N283" s="5" t="e">
        <f t="shared" si="9"/>
        <v>#N/A</v>
      </c>
      <c r="O283" s="3" t="s">
        <v>20</v>
      </c>
      <c r="P283" s="3" t="str">
        <f t="array" ref="P283">INDEX(Items!B$2:B$1090,MATCH($O283,Items!$A$2:$A$1090,0))</f>
        <v xml:space="preserve"> </v>
      </c>
      <c r="Q283" s="3" t="str">
        <f t="array" ref="Q283">INDEX(Items!C$2:C$1090,MATCH($O283,Items!$A$2:$A$1090,0))</f>
        <v xml:space="preserve"> </v>
      </c>
      <c r="R283" s="3" t="str">
        <f t="array" ref="R283">INDEX(Items!D$2:D$1090,MATCH($O283,Items!$A$2:$A$1090,0))</f>
        <v xml:space="preserve"> </v>
      </c>
      <c r="S283" s="3"/>
    </row>
    <row r="284" spans="1:19" ht="15.75" customHeight="1" x14ac:dyDescent="0.25">
      <c r="A284" s="3">
        <f t="shared" si="6"/>
        <v>1</v>
      </c>
      <c r="B284" s="3" t="str">
        <f t="shared" si="7"/>
        <v/>
      </c>
      <c r="C284" s="3">
        <f t="shared" si="5"/>
        <v>1</v>
      </c>
      <c r="D284" s="4"/>
      <c r="E284" s="6"/>
      <c r="F284" s="3" t="e">
        <f t="array" ref="F284">INDEX(Establishment!B$2:B$1042,MATCH($E284,Establishment!$A$2:$A$1042,0))</f>
        <v>#N/A</v>
      </c>
      <c r="G284" s="3" t="e">
        <f t="array" ref="G284">INDEX(Establishment!C$2:C$1042,MATCH($E284,Establishment!$A$2:$A$1042,0))</f>
        <v>#N/A</v>
      </c>
      <c r="H284" s="3"/>
      <c r="I284" s="5"/>
      <c r="J284" s="3"/>
      <c r="K284" s="3"/>
      <c r="L284" s="5"/>
      <c r="M284" s="5">
        <f t="shared" si="8"/>
        <v>0</v>
      </c>
      <c r="N284" s="5" t="e">
        <f t="shared" si="9"/>
        <v>#N/A</v>
      </c>
      <c r="O284" s="3" t="s">
        <v>20</v>
      </c>
      <c r="P284" s="3" t="str">
        <f t="array" ref="P284">INDEX(Items!B$2:B$1090,MATCH($O284,Items!$A$2:$A$1090,0))</f>
        <v xml:space="preserve"> </v>
      </c>
      <c r="Q284" s="3" t="str">
        <f t="array" ref="Q284">INDEX(Items!C$2:C$1090,MATCH($O284,Items!$A$2:$A$1090,0))</f>
        <v xml:space="preserve"> </v>
      </c>
      <c r="R284" s="3" t="str">
        <f t="array" ref="R284">INDEX(Items!D$2:D$1090,MATCH($O284,Items!$A$2:$A$1090,0))</f>
        <v xml:space="preserve"> </v>
      </c>
      <c r="S284" s="3"/>
    </row>
    <row r="285" spans="1:19" ht="15.75" customHeight="1" x14ac:dyDescent="0.25">
      <c r="A285" s="3">
        <f t="shared" si="6"/>
        <v>1</v>
      </c>
      <c r="B285" s="3" t="str">
        <f t="shared" si="7"/>
        <v/>
      </c>
      <c r="C285" s="3">
        <f t="shared" si="5"/>
        <v>1</v>
      </c>
      <c r="D285" s="4"/>
      <c r="E285" s="6"/>
      <c r="F285" s="3" t="e">
        <f t="array" ref="F285">INDEX(Establishment!B$2:B$1042,MATCH($E285,Establishment!$A$2:$A$1042,0))</f>
        <v>#N/A</v>
      </c>
      <c r="G285" s="3" t="e">
        <f t="array" ref="G285">INDEX(Establishment!C$2:C$1042,MATCH($E285,Establishment!$A$2:$A$1042,0))</f>
        <v>#N/A</v>
      </c>
      <c r="H285" s="3"/>
      <c r="I285" s="5"/>
      <c r="J285" s="3"/>
      <c r="K285" s="3"/>
      <c r="L285" s="5"/>
      <c r="M285" s="5">
        <f t="shared" si="8"/>
        <v>0</v>
      </c>
      <c r="N285" s="5" t="e">
        <f t="shared" si="9"/>
        <v>#N/A</v>
      </c>
      <c r="O285" s="3" t="s">
        <v>20</v>
      </c>
      <c r="P285" s="3" t="str">
        <f t="array" ref="P285">INDEX(Items!B$2:B$1090,MATCH($O285,Items!$A$2:$A$1090,0))</f>
        <v xml:space="preserve"> </v>
      </c>
      <c r="Q285" s="3" t="str">
        <f t="array" ref="Q285">INDEX(Items!C$2:C$1090,MATCH($O285,Items!$A$2:$A$1090,0))</f>
        <v xml:space="preserve"> </v>
      </c>
      <c r="R285" s="3" t="str">
        <f t="array" ref="R285">INDEX(Items!D$2:D$1090,MATCH($O285,Items!$A$2:$A$1090,0))</f>
        <v xml:space="preserve"> </v>
      </c>
      <c r="S285" s="3"/>
    </row>
    <row r="286" spans="1:19" ht="15.75" customHeight="1" x14ac:dyDescent="0.25">
      <c r="A286" s="3">
        <f t="shared" si="6"/>
        <v>1</v>
      </c>
      <c r="B286" s="3" t="str">
        <f t="shared" si="7"/>
        <v/>
      </c>
      <c r="C286" s="3">
        <f t="shared" si="5"/>
        <v>1</v>
      </c>
      <c r="D286" s="4"/>
      <c r="E286" s="6"/>
      <c r="F286" s="3" t="e">
        <f t="array" ref="F286">INDEX(Establishment!B$2:B$1042,MATCH($E286,Establishment!$A$2:$A$1042,0))</f>
        <v>#N/A</v>
      </c>
      <c r="G286" s="3" t="e">
        <f t="array" ref="G286">INDEX(Establishment!C$2:C$1042,MATCH($E286,Establishment!$A$2:$A$1042,0))</f>
        <v>#N/A</v>
      </c>
      <c r="H286" s="3"/>
      <c r="I286" s="5"/>
      <c r="J286" s="3"/>
      <c r="K286" s="3"/>
      <c r="L286" s="5"/>
      <c r="M286" s="5">
        <f t="shared" si="8"/>
        <v>0</v>
      </c>
      <c r="N286" s="5" t="e">
        <f t="shared" si="9"/>
        <v>#N/A</v>
      </c>
      <c r="O286" s="3" t="s">
        <v>20</v>
      </c>
      <c r="P286" s="3" t="str">
        <f t="array" ref="P286">INDEX(Items!B$2:B$1090,MATCH($O286,Items!$A$2:$A$1090,0))</f>
        <v xml:space="preserve"> </v>
      </c>
      <c r="Q286" s="3" t="str">
        <f t="array" ref="Q286">INDEX(Items!C$2:C$1090,MATCH($O286,Items!$A$2:$A$1090,0))</f>
        <v xml:space="preserve"> </v>
      </c>
      <c r="R286" s="3" t="str">
        <f t="array" ref="R286">INDEX(Items!D$2:D$1090,MATCH($O286,Items!$A$2:$A$1090,0))</f>
        <v xml:space="preserve"> </v>
      </c>
      <c r="S286" s="3"/>
    </row>
    <row r="287" spans="1:19" ht="15.75" customHeight="1" x14ac:dyDescent="0.25">
      <c r="A287" s="3">
        <f t="shared" si="6"/>
        <v>1</v>
      </c>
      <c r="B287" s="3" t="str">
        <f t="shared" si="7"/>
        <v/>
      </c>
      <c r="C287" s="3">
        <f t="shared" si="5"/>
        <v>1</v>
      </c>
      <c r="D287" s="4"/>
      <c r="E287" s="6"/>
      <c r="F287" s="3" t="e">
        <f t="array" ref="F287">INDEX(Establishment!B$2:B$1042,MATCH($E287,Establishment!$A$2:$A$1042,0))</f>
        <v>#N/A</v>
      </c>
      <c r="G287" s="3" t="e">
        <f t="array" ref="G287">INDEX(Establishment!C$2:C$1042,MATCH($E287,Establishment!$A$2:$A$1042,0))</f>
        <v>#N/A</v>
      </c>
      <c r="H287" s="3"/>
      <c r="I287" s="5"/>
      <c r="J287" s="3"/>
      <c r="K287" s="3"/>
      <c r="L287" s="5"/>
      <c r="M287" s="5">
        <f t="shared" si="8"/>
        <v>0</v>
      </c>
      <c r="N287" s="5" t="e">
        <f t="shared" si="9"/>
        <v>#N/A</v>
      </c>
      <c r="O287" s="3" t="s">
        <v>20</v>
      </c>
      <c r="P287" s="3" t="str">
        <f t="array" ref="P287">INDEX(Items!B$2:B$1090,MATCH($O287,Items!$A$2:$A$1090,0))</f>
        <v xml:space="preserve"> </v>
      </c>
      <c r="Q287" s="3" t="str">
        <f t="array" ref="Q287">INDEX(Items!C$2:C$1090,MATCH($O287,Items!$A$2:$A$1090,0))</f>
        <v xml:space="preserve"> </v>
      </c>
      <c r="R287" s="3" t="str">
        <f t="array" ref="R287">INDEX(Items!D$2:D$1090,MATCH($O287,Items!$A$2:$A$1090,0))</f>
        <v xml:space="preserve"> </v>
      </c>
      <c r="S287" s="3"/>
    </row>
    <row r="288" spans="1:19" ht="15.75" customHeight="1" x14ac:dyDescent="0.25">
      <c r="A288" s="3">
        <f t="shared" si="6"/>
        <v>1</v>
      </c>
      <c r="B288" s="3" t="str">
        <f t="shared" si="7"/>
        <v/>
      </c>
      <c r="C288" s="3">
        <f t="shared" si="5"/>
        <v>1</v>
      </c>
      <c r="D288" s="4"/>
      <c r="E288" s="6"/>
      <c r="F288" s="3" t="e">
        <f t="array" ref="F288">INDEX(Establishment!B$2:B$1042,MATCH($E288,Establishment!$A$2:$A$1042,0))</f>
        <v>#N/A</v>
      </c>
      <c r="G288" s="3" t="e">
        <f t="array" ref="G288">INDEX(Establishment!C$2:C$1042,MATCH($E288,Establishment!$A$2:$A$1042,0))</f>
        <v>#N/A</v>
      </c>
      <c r="H288" s="3"/>
      <c r="I288" s="5"/>
      <c r="J288" s="3"/>
      <c r="K288" s="3"/>
      <c r="L288" s="5"/>
      <c r="M288" s="5">
        <f t="shared" si="8"/>
        <v>0</v>
      </c>
      <c r="N288" s="5" t="e">
        <f t="shared" si="9"/>
        <v>#N/A</v>
      </c>
      <c r="O288" s="3" t="s">
        <v>20</v>
      </c>
      <c r="P288" s="3" t="str">
        <f t="array" ref="P288">INDEX(Items!B$2:B$1090,MATCH($O288,Items!$A$2:$A$1090,0))</f>
        <v xml:space="preserve"> </v>
      </c>
      <c r="Q288" s="3" t="str">
        <f t="array" ref="Q288">INDEX(Items!C$2:C$1090,MATCH($O288,Items!$A$2:$A$1090,0))</f>
        <v xml:space="preserve"> </v>
      </c>
      <c r="R288" s="3" t="str">
        <f t="array" ref="R288">INDEX(Items!D$2:D$1090,MATCH($O288,Items!$A$2:$A$1090,0))</f>
        <v xml:space="preserve"> </v>
      </c>
      <c r="S288" s="3"/>
    </row>
    <row r="289" spans="1:19" ht="15.75" customHeight="1" x14ac:dyDescent="0.25">
      <c r="A289" s="3">
        <f t="shared" si="6"/>
        <v>1</v>
      </c>
      <c r="B289" s="3" t="str">
        <f t="shared" si="7"/>
        <v/>
      </c>
      <c r="C289" s="3">
        <f t="shared" si="5"/>
        <v>1</v>
      </c>
      <c r="D289" s="4"/>
      <c r="E289" s="6"/>
      <c r="F289" s="3" t="e">
        <f t="array" ref="F289">INDEX(Establishment!B$2:B$1042,MATCH($E289,Establishment!$A$2:$A$1042,0))</f>
        <v>#N/A</v>
      </c>
      <c r="G289" s="3" t="e">
        <f t="array" ref="G289">INDEX(Establishment!C$2:C$1042,MATCH($E289,Establishment!$A$2:$A$1042,0))</f>
        <v>#N/A</v>
      </c>
      <c r="H289" s="3"/>
      <c r="I289" s="5"/>
      <c r="J289" s="3"/>
      <c r="K289" s="3"/>
      <c r="L289" s="5"/>
      <c r="M289" s="5">
        <f t="shared" si="8"/>
        <v>0</v>
      </c>
      <c r="N289" s="5" t="e">
        <f t="shared" si="9"/>
        <v>#N/A</v>
      </c>
      <c r="O289" s="3" t="s">
        <v>20</v>
      </c>
      <c r="P289" s="3" t="str">
        <f t="array" ref="P289">INDEX(Items!B$2:B$1090,MATCH($O289,Items!$A$2:$A$1090,0))</f>
        <v xml:space="preserve"> </v>
      </c>
      <c r="Q289" s="3" t="str">
        <f t="array" ref="Q289">INDEX(Items!C$2:C$1090,MATCH($O289,Items!$A$2:$A$1090,0))</f>
        <v xml:space="preserve"> </v>
      </c>
      <c r="R289" s="3" t="str">
        <f t="array" ref="R289">INDEX(Items!D$2:D$1090,MATCH($O289,Items!$A$2:$A$1090,0))</f>
        <v xml:space="preserve"> </v>
      </c>
      <c r="S289" s="3"/>
    </row>
    <row r="290" spans="1:19" ht="15.75" customHeight="1" x14ac:dyDescent="0.25">
      <c r="A290" s="3">
        <f t="shared" si="6"/>
        <v>1</v>
      </c>
      <c r="B290" s="3" t="str">
        <f t="shared" si="7"/>
        <v/>
      </c>
      <c r="C290" s="3">
        <f t="shared" si="5"/>
        <v>1</v>
      </c>
      <c r="D290" s="4"/>
      <c r="E290" s="6"/>
      <c r="F290" s="3" t="e">
        <f t="array" ref="F290">INDEX(Establishment!B$2:B$1042,MATCH($E290,Establishment!$A$2:$A$1042,0))</f>
        <v>#N/A</v>
      </c>
      <c r="G290" s="3" t="e">
        <f t="array" ref="G290">INDEX(Establishment!C$2:C$1042,MATCH($E290,Establishment!$A$2:$A$1042,0))</f>
        <v>#N/A</v>
      </c>
      <c r="H290" s="3"/>
      <c r="I290" s="5"/>
      <c r="J290" s="3"/>
      <c r="K290" s="3"/>
      <c r="L290" s="5"/>
      <c r="M290" s="5">
        <f t="shared" si="8"/>
        <v>0</v>
      </c>
      <c r="N290" s="5" t="e">
        <f t="shared" si="9"/>
        <v>#N/A</v>
      </c>
      <c r="O290" s="3" t="s">
        <v>20</v>
      </c>
      <c r="P290" s="3" t="str">
        <f t="array" ref="P290">INDEX(Items!B$2:B$1090,MATCH($O290,Items!$A$2:$A$1090,0))</f>
        <v xml:space="preserve"> </v>
      </c>
      <c r="Q290" s="3" t="str">
        <f t="array" ref="Q290">INDEX(Items!C$2:C$1090,MATCH($O290,Items!$A$2:$A$1090,0))</f>
        <v xml:space="preserve"> </v>
      </c>
      <c r="R290" s="3" t="str">
        <f t="array" ref="R290">INDEX(Items!D$2:D$1090,MATCH($O290,Items!$A$2:$A$1090,0))</f>
        <v xml:space="preserve"> </v>
      </c>
      <c r="S290" s="3"/>
    </row>
    <row r="291" spans="1:19" ht="15.75" customHeight="1" x14ac:dyDescent="0.25">
      <c r="A291" s="3">
        <f t="shared" si="6"/>
        <v>1</v>
      </c>
      <c r="B291" s="3" t="str">
        <f t="shared" si="7"/>
        <v/>
      </c>
      <c r="C291" s="3">
        <f t="shared" si="5"/>
        <v>1</v>
      </c>
      <c r="D291" s="4"/>
      <c r="E291" s="6"/>
      <c r="F291" s="3" t="e">
        <f t="array" ref="F291">INDEX(Establishment!B$2:B$1042,MATCH($E291,Establishment!$A$2:$A$1042,0))</f>
        <v>#N/A</v>
      </c>
      <c r="G291" s="3" t="e">
        <f t="array" ref="G291">INDEX(Establishment!C$2:C$1042,MATCH($E291,Establishment!$A$2:$A$1042,0))</f>
        <v>#N/A</v>
      </c>
      <c r="H291" s="3"/>
      <c r="I291" s="5"/>
      <c r="J291" s="3"/>
      <c r="K291" s="3"/>
      <c r="L291" s="5"/>
      <c r="M291" s="5">
        <f t="shared" si="8"/>
        <v>0</v>
      </c>
      <c r="N291" s="5" t="e">
        <f t="shared" si="9"/>
        <v>#N/A</v>
      </c>
      <c r="O291" s="3" t="s">
        <v>20</v>
      </c>
      <c r="P291" s="3" t="str">
        <f t="array" ref="P291">INDEX(Items!B$2:B$1090,MATCH($O291,Items!$A$2:$A$1090,0))</f>
        <v xml:space="preserve"> </v>
      </c>
      <c r="Q291" s="3" t="str">
        <f t="array" ref="Q291">INDEX(Items!C$2:C$1090,MATCH($O291,Items!$A$2:$A$1090,0))</f>
        <v xml:space="preserve"> </v>
      </c>
      <c r="R291" s="3" t="str">
        <f t="array" ref="R291">INDEX(Items!D$2:D$1090,MATCH($O291,Items!$A$2:$A$1090,0))</f>
        <v xml:space="preserve"> </v>
      </c>
      <c r="S291" s="3"/>
    </row>
    <row r="292" spans="1:19" ht="15.75" customHeight="1" x14ac:dyDescent="0.25">
      <c r="A292" s="3">
        <f t="shared" si="6"/>
        <v>1</v>
      </c>
      <c r="B292" s="3" t="str">
        <f t="shared" si="7"/>
        <v/>
      </c>
      <c r="C292" s="3">
        <f t="shared" si="5"/>
        <v>1</v>
      </c>
      <c r="D292" s="4"/>
      <c r="E292" s="6"/>
      <c r="F292" s="3" t="e">
        <f t="array" ref="F292">INDEX(Establishment!B$2:B$1042,MATCH($E292,Establishment!$A$2:$A$1042,0))</f>
        <v>#N/A</v>
      </c>
      <c r="G292" s="3" t="e">
        <f t="array" ref="G292">INDEX(Establishment!C$2:C$1042,MATCH($E292,Establishment!$A$2:$A$1042,0))</f>
        <v>#N/A</v>
      </c>
      <c r="H292" s="3"/>
      <c r="I292" s="5"/>
      <c r="J292" s="3"/>
      <c r="K292" s="3"/>
      <c r="L292" s="5"/>
      <c r="M292" s="5">
        <f t="shared" si="8"/>
        <v>0</v>
      </c>
      <c r="N292" s="5" t="e">
        <f t="shared" si="9"/>
        <v>#N/A</v>
      </c>
      <c r="O292" s="3" t="s">
        <v>20</v>
      </c>
      <c r="P292" s="3" t="str">
        <f t="array" ref="P292">INDEX(Items!B$2:B$1090,MATCH($O292,Items!$A$2:$A$1090,0))</f>
        <v xml:space="preserve"> </v>
      </c>
      <c r="Q292" s="3" t="str">
        <f t="array" ref="Q292">INDEX(Items!C$2:C$1090,MATCH($O292,Items!$A$2:$A$1090,0))</f>
        <v xml:space="preserve"> </v>
      </c>
      <c r="R292" s="3" t="str">
        <f t="array" ref="R292">INDEX(Items!D$2:D$1090,MATCH($O292,Items!$A$2:$A$1090,0))</f>
        <v xml:space="preserve"> </v>
      </c>
      <c r="S292" s="3"/>
    </row>
    <row r="293" spans="1:19" ht="15.75" customHeight="1" x14ac:dyDescent="0.25">
      <c r="A293" s="3">
        <f t="shared" si="6"/>
        <v>1</v>
      </c>
      <c r="B293" s="3" t="str">
        <f t="shared" si="7"/>
        <v/>
      </c>
      <c r="C293" s="3">
        <f t="shared" si="5"/>
        <v>1</v>
      </c>
      <c r="D293" s="4"/>
      <c r="E293" s="6"/>
      <c r="F293" s="3" t="e">
        <f t="array" ref="F293">INDEX(Establishment!B$2:B$1042,MATCH($E293,Establishment!$A$2:$A$1042,0))</f>
        <v>#N/A</v>
      </c>
      <c r="G293" s="3" t="e">
        <f t="array" ref="G293">INDEX(Establishment!C$2:C$1042,MATCH($E293,Establishment!$A$2:$A$1042,0))</f>
        <v>#N/A</v>
      </c>
      <c r="H293" s="3"/>
      <c r="I293" s="5"/>
      <c r="J293" s="3"/>
      <c r="K293" s="3"/>
      <c r="L293" s="5"/>
      <c r="M293" s="5">
        <f t="shared" si="8"/>
        <v>0</v>
      </c>
      <c r="N293" s="5" t="e">
        <f t="shared" si="9"/>
        <v>#N/A</v>
      </c>
      <c r="O293" s="3" t="s">
        <v>20</v>
      </c>
      <c r="P293" s="3" t="str">
        <f t="array" ref="P293">INDEX(Items!B$2:B$1090,MATCH($O293,Items!$A$2:$A$1090,0))</f>
        <v xml:space="preserve"> </v>
      </c>
      <c r="Q293" s="3" t="str">
        <f t="array" ref="Q293">INDEX(Items!C$2:C$1090,MATCH($O293,Items!$A$2:$A$1090,0))</f>
        <v xml:space="preserve"> </v>
      </c>
      <c r="R293" s="3" t="str">
        <f t="array" ref="R293">INDEX(Items!D$2:D$1090,MATCH($O293,Items!$A$2:$A$1090,0))</f>
        <v xml:space="preserve"> </v>
      </c>
      <c r="S293" s="3"/>
    </row>
    <row r="294" spans="1:19" ht="15.75" customHeight="1" x14ac:dyDescent="0.25">
      <c r="A294" s="3">
        <f t="shared" si="6"/>
        <v>1</v>
      </c>
      <c r="B294" s="3" t="str">
        <f t="shared" si="7"/>
        <v/>
      </c>
      <c r="C294" s="3">
        <f t="shared" si="5"/>
        <v>1</v>
      </c>
      <c r="D294" s="4"/>
      <c r="E294" s="6"/>
      <c r="F294" s="3" t="e">
        <f t="array" ref="F294">INDEX(Establishment!B$2:B$1042,MATCH($E294,Establishment!$A$2:$A$1042,0))</f>
        <v>#N/A</v>
      </c>
      <c r="G294" s="3" t="e">
        <f t="array" ref="G294">INDEX(Establishment!C$2:C$1042,MATCH($E294,Establishment!$A$2:$A$1042,0))</f>
        <v>#N/A</v>
      </c>
      <c r="H294" s="3"/>
      <c r="I294" s="5"/>
      <c r="J294" s="3"/>
      <c r="K294" s="3"/>
      <c r="L294" s="5"/>
      <c r="M294" s="5">
        <f t="shared" si="8"/>
        <v>0</v>
      </c>
      <c r="N294" s="5" t="e">
        <f t="shared" si="9"/>
        <v>#N/A</v>
      </c>
      <c r="O294" s="3" t="s">
        <v>20</v>
      </c>
      <c r="P294" s="3" t="str">
        <f t="array" ref="P294">INDEX(Items!B$2:B$1090,MATCH($O294,Items!$A$2:$A$1090,0))</f>
        <v xml:space="preserve"> </v>
      </c>
      <c r="Q294" s="3" t="str">
        <f t="array" ref="Q294">INDEX(Items!C$2:C$1090,MATCH($O294,Items!$A$2:$A$1090,0))</f>
        <v xml:space="preserve"> </v>
      </c>
      <c r="R294" s="3" t="str">
        <f t="array" ref="R294">INDEX(Items!D$2:D$1090,MATCH($O294,Items!$A$2:$A$1090,0))</f>
        <v xml:space="preserve"> </v>
      </c>
      <c r="S294" s="3"/>
    </row>
    <row r="295" spans="1:19" ht="15.75" customHeight="1" x14ac:dyDescent="0.25">
      <c r="A295" s="3">
        <f t="shared" si="6"/>
        <v>1</v>
      </c>
      <c r="B295" s="3" t="str">
        <f t="shared" si="7"/>
        <v/>
      </c>
      <c r="C295" s="3">
        <f t="shared" si="5"/>
        <v>1</v>
      </c>
      <c r="D295" s="4"/>
      <c r="E295" s="6"/>
      <c r="F295" s="3" t="e">
        <f t="array" ref="F295">INDEX(Establishment!B$2:B$1042,MATCH($E295,Establishment!$A$2:$A$1042,0))</f>
        <v>#N/A</v>
      </c>
      <c r="G295" s="3" t="e">
        <f t="array" ref="G295">INDEX(Establishment!C$2:C$1042,MATCH($E295,Establishment!$A$2:$A$1042,0))</f>
        <v>#N/A</v>
      </c>
      <c r="H295" s="3"/>
      <c r="I295" s="5"/>
      <c r="J295" s="3"/>
      <c r="K295" s="3"/>
      <c r="L295" s="5"/>
      <c r="M295" s="5">
        <f t="shared" si="8"/>
        <v>0</v>
      </c>
      <c r="N295" s="5" t="e">
        <f t="shared" si="9"/>
        <v>#N/A</v>
      </c>
      <c r="O295" s="3" t="s">
        <v>20</v>
      </c>
      <c r="P295" s="3" t="str">
        <f t="array" ref="P295">INDEX(Items!B$2:B$1090,MATCH($O295,Items!$A$2:$A$1090,0))</f>
        <v xml:space="preserve"> </v>
      </c>
      <c r="Q295" s="3" t="str">
        <f t="array" ref="Q295">INDEX(Items!C$2:C$1090,MATCH($O295,Items!$A$2:$A$1090,0))</f>
        <v xml:space="preserve"> </v>
      </c>
      <c r="R295" s="3" t="str">
        <f t="array" ref="R295">INDEX(Items!D$2:D$1090,MATCH($O295,Items!$A$2:$A$1090,0))</f>
        <v xml:space="preserve"> </v>
      </c>
      <c r="S295" s="3"/>
    </row>
    <row r="296" spans="1:19" ht="15.75" customHeight="1" x14ac:dyDescent="0.25">
      <c r="A296" s="3">
        <f t="shared" si="6"/>
        <v>1</v>
      </c>
      <c r="B296" s="3" t="str">
        <f t="shared" si="7"/>
        <v/>
      </c>
      <c r="C296" s="3">
        <f t="shared" si="5"/>
        <v>1</v>
      </c>
      <c r="D296" s="4"/>
      <c r="E296" s="6"/>
      <c r="F296" s="3" t="e">
        <f t="array" ref="F296">INDEX(Establishment!B$2:B$1042,MATCH($E296,Establishment!$A$2:$A$1042,0))</f>
        <v>#N/A</v>
      </c>
      <c r="G296" s="3" t="e">
        <f t="array" ref="G296">INDEX(Establishment!C$2:C$1042,MATCH($E296,Establishment!$A$2:$A$1042,0))</f>
        <v>#N/A</v>
      </c>
      <c r="H296" s="3"/>
      <c r="I296" s="5"/>
      <c r="J296" s="3"/>
      <c r="K296" s="3"/>
      <c r="L296" s="5"/>
      <c r="M296" s="5">
        <f t="shared" si="8"/>
        <v>0</v>
      </c>
      <c r="N296" s="5" t="e">
        <f t="shared" si="9"/>
        <v>#N/A</v>
      </c>
      <c r="O296" s="3" t="s">
        <v>20</v>
      </c>
      <c r="P296" s="3" t="str">
        <f t="array" ref="P296">INDEX(Items!B$2:B$1090,MATCH($O296,Items!$A$2:$A$1090,0))</f>
        <v xml:space="preserve"> </v>
      </c>
      <c r="Q296" s="3" t="str">
        <f t="array" ref="Q296">INDEX(Items!C$2:C$1090,MATCH($O296,Items!$A$2:$A$1090,0))</f>
        <v xml:space="preserve"> </v>
      </c>
      <c r="R296" s="3" t="str">
        <f t="array" ref="R296">INDEX(Items!D$2:D$1090,MATCH($O296,Items!$A$2:$A$1090,0))</f>
        <v xml:space="preserve"> </v>
      </c>
      <c r="S296" s="3"/>
    </row>
    <row r="297" spans="1:19" ht="15.75" customHeight="1" x14ac:dyDescent="0.25">
      <c r="A297" s="3">
        <f t="shared" si="6"/>
        <v>1</v>
      </c>
      <c r="B297" s="3" t="str">
        <f t="shared" si="7"/>
        <v/>
      </c>
      <c r="C297" s="3">
        <f t="shared" si="5"/>
        <v>1</v>
      </c>
      <c r="D297" s="4"/>
      <c r="E297" s="6"/>
      <c r="F297" s="3" t="e">
        <f t="array" ref="F297">INDEX(Establishment!B$2:B$1042,MATCH($E297,Establishment!$A$2:$A$1042,0))</f>
        <v>#N/A</v>
      </c>
      <c r="G297" s="3" t="e">
        <f t="array" ref="G297">INDEX(Establishment!C$2:C$1042,MATCH($E297,Establishment!$A$2:$A$1042,0))</f>
        <v>#N/A</v>
      </c>
      <c r="H297" s="3"/>
      <c r="I297" s="5"/>
      <c r="J297" s="3"/>
      <c r="K297" s="3"/>
      <c r="L297" s="5"/>
      <c r="M297" s="5">
        <f t="shared" si="8"/>
        <v>0</v>
      </c>
      <c r="N297" s="5" t="e">
        <f t="shared" si="9"/>
        <v>#N/A</v>
      </c>
      <c r="O297" s="3" t="s">
        <v>20</v>
      </c>
      <c r="P297" s="3" t="str">
        <f t="array" ref="P297">INDEX(Items!B$2:B$1090,MATCH($O297,Items!$A$2:$A$1090,0))</f>
        <v xml:space="preserve"> </v>
      </c>
      <c r="Q297" s="3" t="str">
        <f t="array" ref="Q297">INDEX(Items!C$2:C$1090,MATCH($O297,Items!$A$2:$A$1090,0))</f>
        <v xml:space="preserve"> </v>
      </c>
      <c r="R297" s="3" t="str">
        <f t="array" ref="R297">INDEX(Items!D$2:D$1090,MATCH($O297,Items!$A$2:$A$1090,0))</f>
        <v xml:space="preserve"> </v>
      </c>
      <c r="S297" s="3"/>
    </row>
    <row r="298" spans="1:19" ht="15.75" customHeight="1" x14ac:dyDescent="0.25">
      <c r="A298" s="3">
        <f t="shared" si="6"/>
        <v>1</v>
      </c>
      <c r="B298" s="3" t="str">
        <f t="shared" si="7"/>
        <v/>
      </c>
      <c r="C298" s="3">
        <f t="shared" si="5"/>
        <v>1</v>
      </c>
      <c r="D298" s="4"/>
      <c r="E298" s="6"/>
      <c r="F298" s="3" t="e">
        <f t="array" ref="F298">INDEX(Establishment!B$2:B$1042,MATCH($E298,Establishment!$A$2:$A$1042,0))</f>
        <v>#N/A</v>
      </c>
      <c r="G298" s="3" t="e">
        <f t="array" ref="G298">INDEX(Establishment!C$2:C$1042,MATCH($E298,Establishment!$A$2:$A$1042,0))</f>
        <v>#N/A</v>
      </c>
      <c r="H298" s="3"/>
      <c r="I298" s="5"/>
      <c r="J298" s="3"/>
      <c r="K298" s="3"/>
      <c r="L298" s="5"/>
      <c r="M298" s="5">
        <f t="shared" si="8"/>
        <v>0</v>
      </c>
      <c r="N298" s="5" t="e">
        <f t="shared" si="9"/>
        <v>#N/A</v>
      </c>
      <c r="O298" s="3" t="s">
        <v>20</v>
      </c>
      <c r="P298" s="3" t="str">
        <f t="array" ref="P298">INDEX(Items!B$2:B$1090,MATCH($O298,Items!$A$2:$A$1090,0))</f>
        <v xml:space="preserve"> </v>
      </c>
      <c r="Q298" s="3" t="str">
        <f t="array" ref="Q298">INDEX(Items!C$2:C$1090,MATCH($O298,Items!$A$2:$A$1090,0))</f>
        <v xml:space="preserve"> </v>
      </c>
      <c r="R298" s="3" t="str">
        <f t="array" ref="R298">INDEX(Items!D$2:D$1090,MATCH($O298,Items!$A$2:$A$1090,0))</f>
        <v xml:space="preserve"> </v>
      </c>
      <c r="S298" s="3"/>
    </row>
    <row r="299" spans="1:19" ht="15.75" customHeight="1" x14ac:dyDescent="0.25">
      <c r="A299" s="3">
        <f t="shared" si="6"/>
        <v>1</v>
      </c>
      <c r="B299" s="3" t="str">
        <f t="shared" si="7"/>
        <v/>
      </c>
      <c r="C299" s="3">
        <f t="shared" si="5"/>
        <v>1</v>
      </c>
      <c r="D299" s="4"/>
      <c r="E299" s="6"/>
      <c r="F299" s="3" t="e">
        <f t="array" ref="F299">INDEX(Establishment!B$2:B$1042,MATCH($E299,Establishment!$A$2:$A$1042,0))</f>
        <v>#N/A</v>
      </c>
      <c r="G299" s="3" t="e">
        <f t="array" ref="G299">INDEX(Establishment!C$2:C$1042,MATCH($E299,Establishment!$A$2:$A$1042,0))</f>
        <v>#N/A</v>
      </c>
      <c r="H299" s="3"/>
      <c r="I299" s="5"/>
      <c r="J299" s="3"/>
      <c r="K299" s="3"/>
      <c r="L299" s="5"/>
      <c r="M299" s="5">
        <f t="shared" si="8"/>
        <v>0</v>
      </c>
      <c r="N299" s="5" t="e">
        <f t="shared" si="9"/>
        <v>#N/A</v>
      </c>
      <c r="O299" s="3" t="s">
        <v>20</v>
      </c>
      <c r="P299" s="3" t="str">
        <f t="array" ref="P299">INDEX(Items!B$2:B$1090,MATCH($O299,Items!$A$2:$A$1090,0))</f>
        <v xml:space="preserve"> </v>
      </c>
      <c r="Q299" s="3" t="str">
        <f t="array" ref="Q299">INDEX(Items!C$2:C$1090,MATCH($O299,Items!$A$2:$A$1090,0))</f>
        <v xml:space="preserve"> </v>
      </c>
      <c r="R299" s="3" t="str">
        <f t="array" ref="R299">INDEX(Items!D$2:D$1090,MATCH($O299,Items!$A$2:$A$1090,0))</f>
        <v xml:space="preserve"> </v>
      </c>
      <c r="S299" s="3"/>
    </row>
    <row r="300" spans="1:19" ht="15.75" customHeight="1" x14ac:dyDescent="0.25">
      <c r="A300" s="3">
        <f t="shared" si="6"/>
        <v>1</v>
      </c>
      <c r="B300" s="3" t="str">
        <f t="shared" si="7"/>
        <v/>
      </c>
      <c r="C300" s="3">
        <f t="shared" si="5"/>
        <v>1</v>
      </c>
      <c r="D300" s="4"/>
      <c r="E300" s="6"/>
      <c r="F300" s="3" t="e">
        <f t="array" ref="F300">INDEX(Establishment!B$2:B$1042,MATCH($E300,Establishment!$A$2:$A$1042,0))</f>
        <v>#N/A</v>
      </c>
      <c r="G300" s="3" t="e">
        <f t="array" ref="G300">INDEX(Establishment!C$2:C$1042,MATCH($E300,Establishment!$A$2:$A$1042,0))</f>
        <v>#N/A</v>
      </c>
      <c r="H300" s="3"/>
      <c r="I300" s="5"/>
      <c r="J300" s="3"/>
      <c r="K300" s="3"/>
      <c r="L300" s="5"/>
      <c r="M300" s="5">
        <f t="shared" si="8"/>
        <v>0</v>
      </c>
      <c r="N300" s="5" t="e">
        <f t="shared" si="9"/>
        <v>#N/A</v>
      </c>
      <c r="O300" s="3" t="s">
        <v>20</v>
      </c>
      <c r="P300" s="3" t="str">
        <f t="array" ref="P300">INDEX(Items!B$2:B$1090,MATCH($O300,Items!$A$2:$A$1090,0))</f>
        <v xml:space="preserve"> </v>
      </c>
      <c r="Q300" s="3" t="str">
        <f t="array" ref="Q300">INDEX(Items!C$2:C$1090,MATCH($O300,Items!$A$2:$A$1090,0))</f>
        <v xml:space="preserve"> </v>
      </c>
      <c r="R300" s="3" t="str">
        <f t="array" ref="R300">INDEX(Items!D$2:D$1090,MATCH($O300,Items!$A$2:$A$1090,0))</f>
        <v xml:space="preserve"> </v>
      </c>
      <c r="S300" s="3"/>
    </row>
    <row r="301" spans="1:19" ht="15.75" customHeight="1" x14ac:dyDescent="0.25">
      <c r="A301" s="3">
        <f t="shared" si="6"/>
        <v>1</v>
      </c>
      <c r="B301" s="3" t="str">
        <f t="shared" si="7"/>
        <v/>
      </c>
      <c r="C301" s="3">
        <f t="shared" si="5"/>
        <v>1</v>
      </c>
      <c r="D301" s="4"/>
      <c r="E301" s="6"/>
      <c r="F301" s="3" t="e">
        <f t="array" ref="F301">INDEX(Establishment!B$2:B$1042,MATCH($E301,Establishment!$A$2:$A$1042,0))</f>
        <v>#N/A</v>
      </c>
      <c r="G301" s="3" t="e">
        <f t="array" ref="G301">INDEX(Establishment!C$2:C$1042,MATCH($E301,Establishment!$A$2:$A$1042,0))</f>
        <v>#N/A</v>
      </c>
      <c r="H301" s="3"/>
      <c r="I301" s="5"/>
      <c r="J301" s="3"/>
      <c r="K301" s="3"/>
      <c r="L301" s="5"/>
      <c r="M301" s="5">
        <f t="shared" si="8"/>
        <v>0</v>
      </c>
      <c r="N301" s="5" t="e">
        <f t="shared" si="9"/>
        <v>#N/A</v>
      </c>
      <c r="O301" s="3" t="s">
        <v>20</v>
      </c>
      <c r="P301" s="3" t="str">
        <f t="array" ref="P301">INDEX(Items!B$2:B$1090,MATCH($O301,Items!$A$2:$A$1090,0))</f>
        <v xml:space="preserve"> </v>
      </c>
      <c r="Q301" s="3" t="str">
        <f t="array" ref="Q301">INDEX(Items!C$2:C$1090,MATCH($O301,Items!$A$2:$A$1090,0))</f>
        <v xml:space="preserve"> </v>
      </c>
      <c r="R301" s="3" t="str">
        <f t="array" ref="R301">INDEX(Items!D$2:D$1090,MATCH($O301,Items!$A$2:$A$1090,0))</f>
        <v xml:space="preserve"> </v>
      </c>
      <c r="S301" s="3"/>
    </row>
    <row r="302" spans="1:19" ht="15.75" customHeight="1" x14ac:dyDescent="0.25">
      <c r="A302" s="3">
        <f t="shared" si="6"/>
        <v>1</v>
      </c>
      <c r="B302" s="3" t="str">
        <f t="shared" si="7"/>
        <v/>
      </c>
      <c r="C302" s="3">
        <f t="shared" si="5"/>
        <v>1</v>
      </c>
      <c r="D302" s="4"/>
      <c r="E302" s="6"/>
      <c r="F302" s="3" t="e">
        <f t="array" ref="F302">INDEX(Establishment!B$2:B$1042,MATCH($E302,Establishment!$A$2:$A$1042,0))</f>
        <v>#N/A</v>
      </c>
      <c r="G302" s="3" t="e">
        <f t="array" ref="G302">INDEX(Establishment!C$2:C$1042,MATCH($E302,Establishment!$A$2:$A$1042,0))</f>
        <v>#N/A</v>
      </c>
      <c r="H302" s="3"/>
      <c r="I302" s="5"/>
      <c r="J302" s="3"/>
      <c r="K302" s="3"/>
      <c r="L302" s="5"/>
      <c r="M302" s="5">
        <f t="shared" si="8"/>
        <v>0</v>
      </c>
      <c r="N302" s="5" t="e">
        <f t="shared" si="9"/>
        <v>#N/A</v>
      </c>
      <c r="O302" s="3" t="s">
        <v>20</v>
      </c>
      <c r="P302" s="3" t="str">
        <f t="array" ref="P302">INDEX(Items!B$2:B$1090,MATCH($O302,Items!$A$2:$A$1090,0))</f>
        <v xml:space="preserve"> </v>
      </c>
      <c r="Q302" s="3" t="str">
        <f t="array" ref="Q302">INDEX(Items!C$2:C$1090,MATCH($O302,Items!$A$2:$A$1090,0))</f>
        <v xml:space="preserve"> </v>
      </c>
      <c r="R302" s="3" t="str">
        <f t="array" ref="R302">INDEX(Items!D$2:D$1090,MATCH($O302,Items!$A$2:$A$1090,0))</f>
        <v xml:space="preserve"> </v>
      </c>
      <c r="S302" s="3"/>
    </row>
    <row r="303" spans="1:19" ht="15.75" customHeight="1" x14ac:dyDescent="0.25">
      <c r="A303" s="3">
        <f t="shared" si="6"/>
        <v>1</v>
      </c>
      <c r="B303" s="3" t="str">
        <f t="shared" si="7"/>
        <v/>
      </c>
      <c r="C303" s="3">
        <f t="shared" si="5"/>
        <v>1</v>
      </c>
      <c r="D303" s="4"/>
      <c r="E303" s="6"/>
      <c r="F303" s="3" t="e">
        <f t="array" ref="F303">INDEX(Establishment!B$2:B$1042,MATCH($E303,Establishment!$A$2:$A$1042,0))</f>
        <v>#N/A</v>
      </c>
      <c r="G303" s="3" t="e">
        <f t="array" ref="G303">INDEX(Establishment!C$2:C$1042,MATCH($E303,Establishment!$A$2:$A$1042,0))</f>
        <v>#N/A</v>
      </c>
      <c r="H303" s="3"/>
      <c r="I303" s="5"/>
      <c r="J303" s="3"/>
      <c r="K303" s="3"/>
      <c r="L303" s="5"/>
      <c r="M303" s="5">
        <f t="shared" si="8"/>
        <v>0</v>
      </c>
      <c r="N303" s="5" t="e">
        <f t="shared" si="9"/>
        <v>#N/A</v>
      </c>
      <c r="O303" s="3" t="s">
        <v>20</v>
      </c>
      <c r="P303" s="3" t="str">
        <f t="array" ref="P303">INDEX(Items!B$2:B$1090,MATCH($O303,Items!$A$2:$A$1090,0))</f>
        <v xml:space="preserve"> </v>
      </c>
      <c r="Q303" s="3" t="str">
        <f t="array" ref="Q303">INDEX(Items!C$2:C$1090,MATCH($O303,Items!$A$2:$A$1090,0))</f>
        <v xml:space="preserve"> </v>
      </c>
      <c r="R303" s="3" t="str">
        <f t="array" ref="R303">INDEX(Items!D$2:D$1090,MATCH($O303,Items!$A$2:$A$1090,0))</f>
        <v xml:space="preserve"> </v>
      </c>
      <c r="S303" s="3"/>
    </row>
    <row r="304" spans="1:19" ht="15.75" customHeight="1" x14ac:dyDescent="0.25">
      <c r="A304" s="3">
        <f t="shared" si="6"/>
        <v>1</v>
      </c>
      <c r="B304" s="3" t="str">
        <f t="shared" si="7"/>
        <v/>
      </c>
      <c r="C304" s="3">
        <f t="shared" si="5"/>
        <v>1</v>
      </c>
      <c r="D304" s="4"/>
      <c r="E304" s="6"/>
      <c r="F304" s="3" t="e">
        <f t="array" ref="F304">INDEX(Establishment!B$2:B$1042,MATCH($E304,Establishment!$A$2:$A$1042,0))</f>
        <v>#N/A</v>
      </c>
      <c r="G304" s="3" t="e">
        <f t="array" ref="G304">INDEX(Establishment!C$2:C$1042,MATCH($E304,Establishment!$A$2:$A$1042,0))</f>
        <v>#N/A</v>
      </c>
      <c r="H304" s="3"/>
      <c r="I304" s="5"/>
      <c r="J304" s="3"/>
      <c r="K304" s="3"/>
      <c r="L304" s="5"/>
      <c r="M304" s="5">
        <f t="shared" si="8"/>
        <v>0</v>
      </c>
      <c r="N304" s="5" t="e">
        <f t="shared" si="9"/>
        <v>#N/A</v>
      </c>
      <c r="O304" s="3" t="s">
        <v>20</v>
      </c>
      <c r="P304" s="3" t="str">
        <f t="array" ref="P304">INDEX(Items!B$2:B$1090,MATCH($O304,Items!$A$2:$A$1090,0))</f>
        <v xml:space="preserve"> </v>
      </c>
      <c r="Q304" s="3" t="str">
        <f t="array" ref="Q304">INDEX(Items!C$2:C$1090,MATCH($O304,Items!$A$2:$A$1090,0))</f>
        <v xml:space="preserve"> </v>
      </c>
      <c r="R304" s="3" t="str">
        <f t="array" ref="R304">INDEX(Items!D$2:D$1090,MATCH($O304,Items!$A$2:$A$1090,0))</f>
        <v xml:space="preserve"> </v>
      </c>
      <c r="S304" s="3"/>
    </row>
    <row r="305" spans="1:19" ht="15.75" customHeight="1" x14ac:dyDescent="0.25">
      <c r="A305" s="3">
        <f t="shared" si="6"/>
        <v>1</v>
      </c>
      <c r="B305" s="3" t="str">
        <f t="shared" si="7"/>
        <v/>
      </c>
      <c r="C305" s="3">
        <f t="shared" si="5"/>
        <v>1</v>
      </c>
      <c r="D305" s="4"/>
      <c r="E305" s="6"/>
      <c r="F305" s="3" t="e">
        <f t="array" ref="F305">INDEX(Establishment!B$2:B$1042,MATCH($E305,Establishment!$A$2:$A$1042,0))</f>
        <v>#N/A</v>
      </c>
      <c r="G305" s="3" t="e">
        <f t="array" ref="G305">INDEX(Establishment!C$2:C$1042,MATCH($E305,Establishment!$A$2:$A$1042,0))</f>
        <v>#N/A</v>
      </c>
      <c r="H305" s="3"/>
      <c r="I305" s="5"/>
      <c r="J305" s="3"/>
      <c r="K305" s="3"/>
      <c r="L305" s="5"/>
      <c r="M305" s="5">
        <f t="shared" si="8"/>
        <v>0</v>
      </c>
      <c r="N305" s="5" t="e">
        <f t="shared" si="9"/>
        <v>#N/A</v>
      </c>
      <c r="O305" s="3" t="s">
        <v>20</v>
      </c>
      <c r="P305" s="3" t="str">
        <f t="array" ref="P305">INDEX(Items!B$2:B$1090,MATCH($O305,Items!$A$2:$A$1090,0))</f>
        <v xml:space="preserve"> </v>
      </c>
      <c r="Q305" s="3" t="str">
        <f t="array" ref="Q305">INDEX(Items!C$2:C$1090,MATCH($O305,Items!$A$2:$A$1090,0))</f>
        <v xml:space="preserve"> </v>
      </c>
      <c r="R305" s="3" t="str">
        <f t="array" ref="R305">INDEX(Items!D$2:D$1090,MATCH($O305,Items!$A$2:$A$1090,0))</f>
        <v xml:space="preserve"> </v>
      </c>
      <c r="S305" s="3"/>
    </row>
    <row r="306" spans="1:19" ht="15.75" customHeight="1" x14ac:dyDescent="0.25">
      <c r="A306" s="3">
        <f t="shared" si="6"/>
        <v>1</v>
      </c>
      <c r="B306" s="3" t="str">
        <f t="shared" si="7"/>
        <v/>
      </c>
      <c r="C306" s="3">
        <f t="shared" si="5"/>
        <v>1</v>
      </c>
      <c r="D306" s="4"/>
      <c r="E306" s="6"/>
      <c r="F306" s="3" t="e">
        <f t="array" ref="F306">INDEX(Establishment!B$2:B$1042,MATCH($E306,Establishment!$A$2:$A$1042,0))</f>
        <v>#N/A</v>
      </c>
      <c r="G306" s="3" t="e">
        <f t="array" ref="G306">INDEX(Establishment!C$2:C$1042,MATCH($E306,Establishment!$A$2:$A$1042,0))</f>
        <v>#N/A</v>
      </c>
      <c r="H306" s="3"/>
      <c r="I306" s="5"/>
      <c r="J306" s="3"/>
      <c r="K306" s="3"/>
      <c r="L306" s="5"/>
      <c r="M306" s="5">
        <f t="shared" si="8"/>
        <v>0</v>
      </c>
      <c r="N306" s="5" t="e">
        <f t="shared" si="9"/>
        <v>#N/A</v>
      </c>
      <c r="O306" s="3" t="s">
        <v>20</v>
      </c>
      <c r="P306" s="3" t="str">
        <f t="array" ref="P306">INDEX(Items!B$2:B$1090,MATCH($O306,Items!$A$2:$A$1090,0))</f>
        <v xml:space="preserve"> </v>
      </c>
      <c r="Q306" s="3" t="str">
        <f t="array" ref="Q306">INDEX(Items!C$2:C$1090,MATCH($O306,Items!$A$2:$A$1090,0))</f>
        <v xml:space="preserve"> </v>
      </c>
      <c r="R306" s="3" t="str">
        <f t="array" ref="R306">INDEX(Items!D$2:D$1090,MATCH($O306,Items!$A$2:$A$1090,0))</f>
        <v xml:space="preserve"> </v>
      </c>
      <c r="S306" s="3"/>
    </row>
    <row r="307" spans="1:19" ht="15.75" customHeight="1" x14ac:dyDescent="0.25">
      <c r="A307" s="3">
        <f t="shared" si="6"/>
        <v>1</v>
      </c>
      <c r="B307" s="3" t="str">
        <f t="shared" si="7"/>
        <v/>
      </c>
      <c r="C307" s="3">
        <f t="shared" si="5"/>
        <v>1</v>
      </c>
      <c r="D307" s="4"/>
      <c r="E307" s="6"/>
      <c r="F307" s="3" t="e">
        <f t="array" ref="F307">INDEX(Establishment!B$2:B$1042,MATCH($E307,Establishment!$A$2:$A$1042,0))</f>
        <v>#N/A</v>
      </c>
      <c r="G307" s="3" t="e">
        <f t="array" ref="G307">INDEX(Establishment!C$2:C$1042,MATCH($E307,Establishment!$A$2:$A$1042,0))</f>
        <v>#N/A</v>
      </c>
      <c r="H307" s="3"/>
      <c r="I307" s="5"/>
      <c r="J307" s="3"/>
      <c r="K307" s="3"/>
      <c r="L307" s="5"/>
      <c r="M307" s="5">
        <f t="shared" si="8"/>
        <v>0</v>
      </c>
      <c r="N307" s="5" t="e">
        <f t="shared" si="9"/>
        <v>#N/A</v>
      </c>
      <c r="O307" s="3" t="s">
        <v>20</v>
      </c>
      <c r="P307" s="3" t="str">
        <f t="array" ref="P307">INDEX(Items!B$2:B$1090,MATCH($O307,Items!$A$2:$A$1090,0))</f>
        <v xml:space="preserve"> </v>
      </c>
      <c r="Q307" s="3" t="str">
        <f t="array" ref="Q307">INDEX(Items!C$2:C$1090,MATCH($O307,Items!$A$2:$A$1090,0))</f>
        <v xml:space="preserve"> </v>
      </c>
      <c r="R307" s="3" t="str">
        <f t="array" ref="R307">INDEX(Items!D$2:D$1090,MATCH($O307,Items!$A$2:$A$1090,0))</f>
        <v xml:space="preserve"> </v>
      </c>
      <c r="S307" s="3"/>
    </row>
    <row r="308" spans="1:19" ht="15.75" customHeight="1" x14ac:dyDescent="0.25">
      <c r="A308" s="3">
        <f t="shared" si="6"/>
        <v>1</v>
      </c>
      <c r="B308" s="3" t="str">
        <f t="shared" si="7"/>
        <v/>
      </c>
      <c r="C308" s="3">
        <f t="shared" si="5"/>
        <v>1</v>
      </c>
      <c r="D308" s="4"/>
      <c r="E308" s="6"/>
      <c r="F308" s="3" t="e">
        <f t="array" ref="F308">INDEX(Establishment!B$2:B$1042,MATCH($E308,Establishment!$A$2:$A$1042,0))</f>
        <v>#N/A</v>
      </c>
      <c r="G308" s="3" t="e">
        <f t="array" ref="G308">INDEX(Establishment!C$2:C$1042,MATCH($E308,Establishment!$A$2:$A$1042,0))</f>
        <v>#N/A</v>
      </c>
      <c r="H308" s="3"/>
      <c r="I308" s="5"/>
      <c r="J308" s="3"/>
      <c r="K308" s="3"/>
      <c r="L308" s="5"/>
      <c r="M308" s="5">
        <f t="shared" si="8"/>
        <v>0</v>
      </c>
      <c r="N308" s="5" t="e">
        <f t="shared" si="9"/>
        <v>#N/A</v>
      </c>
      <c r="O308" s="3" t="s">
        <v>20</v>
      </c>
      <c r="P308" s="3" t="str">
        <f t="array" ref="P308">INDEX(Items!B$2:B$1090,MATCH($O308,Items!$A$2:$A$1090,0))</f>
        <v xml:space="preserve"> </v>
      </c>
      <c r="Q308" s="3" t="str">
        <f t="array" ref="Q308">INDEX(Items!C$2:C$1090,MATCH($O308,Items!$A$2:$A$1090,0))</f>
        <v xml:space="preserve"> </v>
      </c>
      <c r="R308" s="3" t="str">
        <f t="array" ref="R308">INDEX(Items!D$2:D$1090,MATCH($O308,Items!$A$2:$A$1090,0))</f>
        <v xml:space="preserve"> </v>
      </c>
      <c r="S308" s="3"/>
    </row>
    <row r="309" spans="1:19" ht="15.75" customHeight="1" x14ac:dyDescent="0.25">
      <c r="A309" s="3">
        <f t="shared" si="6"/>
        <v>1</v>
      </c>
      <c r="B309" s="3" t="str">
        <f t="shared" si="7"/>
        <v/>
      </c>
      <c r="C309" s="3">
        <f t="shared" si="5"/>
        <v>1</v>
      </c>
      <c r="D309" s="4"/>
      <c r="E309" s="6"/>
      <c r="F309" s="3" t="e">
        <f t="array" ref="F309">INDEX(Establishment!B$2:B$1042,MATCH($E309,Establishment!$A$2:$A$1042,0))</f>
        <v>#N/A</v>
      </c>
      <c r="G309" s="3" t="e">
        <f t="array" ref="G309">INDEX(Establishment!C$2:C$1042,MATCH($E309,Establishment!$A$2:$A$1042,0))</f>
        <v>#N/A</v>
      </c>
      <c r="H309" s="3"/>
      <c r="I309" s="5"/>
      <c r="J309" s="3"/>
      <c r="K309" s="3"/>
      <c r="L309" s="5"/>
      <c r="M309" s="5">
        <f t="shared" si="8"/>
        <v>0</v>
      </c>
      <c r="N309" s="5" t="e">
        <f t="shared" si="9"/>
        <v>#N/A</v>
      </c>
      <c r="O309" s="3" t="s">
        <v>20</v>
      </c>
      <c r="P309" s="3" t="str">
        <f t="array" ref="P309">INDEX(Items!B$2:B$1090,MATCH($O309,Items!$A$2:$A$1090,0))</f>
        <v xml:space="preserve"> </v>
      </c>
      <c r="Q309" s="3" t="str">
        <f t="array" ref="Q309">INDEX(Items!C$2:C$1090,MATCH($O309,Items!$A$2:$A$1090,0))</f>
        <v xml:space="preserve"> </v>
      </c>
      <c r="R309" s="3" t="str">
        <f t="array" ref="R309">INDEX(Items!D$2:D$1090,MATCH($O309,Items!$A$2:$A$1090,0))</f>
        <v xml:space="preserve"> </v>
      </c>
      <c r="S309" s="3"/>
    </row>
    <row r="310" spans="1:19" ht="15.75" customHeight="1" x14ac:dyDescent="0.25">
      <c r="A310" s="3">
        <f t="shared" si="6"/>
        <v>1</v>
      </c>
      <c r="B310" s="3" t="str">
        <f t="shared" si="7"/>
        <v/>
      </c>
      <c r="C310" s="3">
        <f t="shared" si="5"/>
        <v>1</v>
      </c>
      <c r="D310" s="4"/>
      <c r="E310" s="6"/>
      <c r="F310" s="3" t="e">
        <f t="array" ref="F310">INDEX(Establishment!B$2:B$1042,MATCH($E310,Establishment!$A$2:$A$1042,0))</f>
        <v>#N/A</v>
      </c>
      <c r="G310" s="3" t="e">
        <f t="array" ref="G310">INDEX(Establishment!C$2:C$1042,MATCH($E310,Establishment!$A$2:$A$1042,0))</f>
        <v>#N/A</v>
      </c>
      <c r="H310" s="3"/>
      <c r="I310" s="5"/>
      <c r="J310" s="3"/>
      <c r="K310" s="3"/>
      <c r="L310" s="5"/>
      <c r="M310" s="5">
        <f t="shared" si="8"/>
        <v>0</v>
      </c>
      <c r="N310" s="5" t="e">
        <f t="shared" si="9"/>
        <v>#N/A</v>
      </c>
      <c r="O310" s="3" t="s">
        <v>20</v>
      </c>
      <c r="P310" s="3" t="str">
        <f t="array" ref="P310">INDEX(Items!B$2:B$1090,MATCH($O310,Items!$A$2:$A$1090,0))</f>
        <v xml:space="preserve"> </v>
      </c>
      <c r="Q310" s="3" t="str">
        <f t="array" ref="Q310">INDEX(Items!C$2:C$1090,MATCH($O310,Items!$A$2:$A$1090,0))</f>
        <v xml:space="preserve"> </v>
      </c>
      <c r="R310" s="3" t="str">
        <f t="array" ref="R310">INDEX(Items!D$2:D$1090,MATCH($O310,Items!$A$2:$A$1090,0))</f>
        <v xml:space="preserve"> </v>
      </c>
      <c r="S310" s="3"/>
    </row>
    <row r="311" spans="1:19" ht="15.75" customHeight="1" x14ac:dyDescent="0.25">
      <c r="A311" s="3">
        <f t="shared" si="6"/>
        <v>1</v>
      </c>
      <c r="B311" s="3" t="str">
        <f t="shared" si="7"/>
        <v/>
      </c>
      <c r="C311" s="3">
        <f t="shared" si="5"/>
        <v>1</v>
      </c>
      <c r="D311" s="4"/>
      <c r="E311" s="6"/>
      <c r="F311" s="3" t="e">
        <f t="array" ref="F311">INDEX(Establishment!B$2:B$1042,MATCH($E311,Establishment!$A$2:$A$1042,0))</f>
        <v>#N/A</v>
      </c>
      <c r="G311" s="3" t="e">
        <f t="array" ref="G311">INDEX(Establishment!C$2:C$1042,MATCH($E311,Establishment!$A$2:$A$1042,0))</f>
        <v>#N/A</v>
      </c>
      <c r="H311" s="3"/>
      <c r="I311" s="5"/>
      <c r="J311" s="3"/>
      <c r="K311" s="3"/>
      <c r="L311" s="5"/>
      <c r="M311" s="5">
        <f t="shared" si="8"/>
        <v>0</v>
      </c>
      <c r="N311" s="5" t="e">
        <f t="shared" si="9"/>
        <v>#N/A</v>
      </c>
      <c r="O311" s="3" t="s">
        <v>20</v>
      </c>
      <c r="P311" s="3" t="str">
        <f t="array" ref="P311">INDEX(Items!B$2:B$1090,MATCH($O311,Items!$A$2:$A$1090,0))</f>
        <v xml:space="preserve"> </v>
      </c>
      <c r="Q311" s="3" t="str">
        <f t="array" ref="Q311">INDEX(Items!C$2:C$1090,MATCH($O311,Items!$A$2:$A$1090,0))</f>
        <v xml:space="preserve"> </v>
      </c>
      <c r="R311" s="3" t="str">
        <f t="array" ref="R311">INDEX(Items!D$2:D$1090,MATCH($O311,Items!$A$2:$A$1090,0))</f>
        <v xml:space="preserve"> </v>
      </c>
      <c r="S311" s="3"/>
    </row>
    <row r="312" spans="1:19" ht="15.75" customHeight="1" x14ac:dyDescent="0.25">
      <c r="A312" s="3">
        <f t="shared" si="6"/>
        <v>1</v>
      </c>
      <c r="B312" s="3" t="str">
        <f t="shared" si="7"/>
        <v/>
      </c>
      <c r="C312" s="3">
        <f t="shared" si="5"/>
        <v>1</v>
      </c>
      <c r="D312" s="4"/>
      <c r="E312" s="6"/>
      <c r="F312" s="3" t="e">
        <f t="array" ref="F312">INDEX(Establishment!B$2:B$1042,MATCH($E312,Establishment!$A$2:$A$1042,0))</f>
        <v>#N/A</v>
      </c>
      <c r="G312" s="3" t="e">
        <f t="array" ref="G312">INDEX(Establishment!C$2:C$1042,MATCH($E312,Establishment!$A$2:$A$1042,0))</f>
        <v>#N/A</v>
      </c>
      <c r="H312" s="3"/>
      <c r="I312" s="5"/>
      <c r="J312" s="3"/>
      <c r="K312" s="3"/>
      <c r="L312" s="5"/>
      <c r="M312" s="5">
        <f t="shared" si="8"/>
        <v>0</v>
      </c>
      <c r="N312" s="5" t="e">
        <f t="shared" si="9"/>
        <v>#N/A</v>
      </c>
      <c r="O312" s="3" t="s">
        <v>20</v>
      </c>
      <c r="P312" s="3" t="str">
        <f t="array" ref="P312">INDEX(Items!B$2:B$1090,MATCH($O312,Items!$A$2:$A$1090,0))</f>
        <v xml:space="preserve"> </v>
      </c>
      <c r="Q312" s="3" t="str">
        <f t="array" ref="Q312">INDEX(Items!C$2:C$1090,MATCH($O312,Items!$A$2:$A$1090,0))</f>
        <v xml:space="preserve"> </v>
      </c>
      <c r="R312" s="3" t="str">
        <f t="array" ref="R312">INDEX(Items!D$2:D$1090,MATCH($O312,Items!$A$2:$A$1090,0))</f>
        <v xml:space="preserve"> </v>
      </c>
      <c r="S312" s="3"/>
    </row>
    <row r="313" spans="1:19" ht="15.75" customHeight="1" x14ac:dyDescent="0.25">
      <c r="A313" s="3">
        <f t="shared" si="6"/>
        <v>1</v>
      </c>
      <c r="B313" s="3" t="str">
        <f t="shared" si="7"/>
        <v/>
      </c>
      <c r="C313" s="3">
        <f t="shared" si="5"/>
        <v>1</v>
      </c>
      <c r="D313" s="4"/>
      <c r="E313" s="6"/>
      <c r="F313" s="3" t="e">
        <f t="array" ref="F313">INDEX(Establishment!B$2:B$1042,MATCH($E313,Establishment!$A$2:$A$1042,0))</f>
        <v>#N/A</v>
      </c>
      <c r="G313" s="3" t="e">
        <f t="array" ref="G313">INDEX(Establishment!C$2:C$1042,MATCH($E313,Establishment!$A$2:$A$1042,0))</f>
        <v>#N/A</v>
      </c>
      <c r="H313" s="3"/>
      <c r="I313" s="5"/>
      <c r="J313" s="3"/>
      <c r="K313" s="3"/>
      <c r="L313" s="5"/>
      <c r="M313" s="5">
        <f t="shared" si="8"/>
        <v>0</v>
      </c>
      <c r="N313" s="5" t="e">
        <f t="shared" si="9"/>
        <v>#N/A</v>
      </c>
      <c r="O313" s="3" t="s">
        <v>20</v>
      </c>
      <c r="P313" s="3" t="str">
        <f t="array" ref="P313">INDEX(Items!B$2:B$1090,MATCH($O313,Items!$A$2:$A$1090,0))</f>
        <v xml:space="preserve"> </v>
      </c>
      <c r="Q313" s="3" t="str">
        <f t="array" ref="Q313">INDEX(Items!C$2:C$1090,MATCH($O313,Items!$A$2:$A$1090,0))</f>
        <v xml:space="preserve"> </v>
      </c>
      <c r="R313" s="3" t="str">
        <f t="array" ref="R313">INDEX(Items!D$2:D$1090,MATCH($O313,Items!$A$2:$A$1090,0))</f>
        <v xml:space="preserve"> </v>
      </c>
      <c r="S313" s="3"/>
    </row>
    <row r="314" spans="1:19" ht="15.75" customHeight="1" x14ac:dyDescent="0.25">
      <c r="A314" s="3">
        <f t="shared" si="6"/>
        <v>1</v>
      </c>
      <c r="B314" s="3" t="str">
        <f t="shared" si="7"/>
        <v/>
      </c>
      <c r="C314" s="3">
        <f t="shared" si="5"/>
        <v>1</v>
      </c>
      <c r="D314" s="4"/>
      <c r="E314" s="6"/>
      <c r="F314" s="3" t="e">
        <f t="array" ref="F314">INDEX(Establishment!B$2:B$1042,MATCH($E314,Establishment!$A$2:$A$1042,0))</f>
        <v>#N/A</v>
      </c>
      <c r="G314" s="3" t="e">
        <f t="array" ref="G314">INDEX(Establishment!C$2:C$1042,MATCH($E314,Establishment!$A$2:$A$1042,0))</f>
        <v>#N/A</v>
      </c>
      <c r="H314" s="3"/>
      <c r="I314" s="5"/>
      <c r="J314" s="3"/>
      <c r="K314" s="3"/>
      <c r="L314" s="5"/>
      <c r="M314" s="5">
        <f t="shared" si="8"/>
        <v>0</v>
      </c>
      <c r="N314" s="5" t="e">
        <f t="shared" si="9"/>
        <v>#N/A</v>
      </c>
      <c r="O314" s="3" t="s">
        <v>20</v>
      </c>
      <c r="P314" s="3" t="str">
        <f t="array" ref="P314">INDEX(Items!B$2:B$1090,MATCH($O314,Items!$A$2:$A$1090,0))</f>
        <v xml:space="preserve"> </v>
      </c>
      <c r="Q314" s="3" t="str">
        <f t="array" ref="Q314">INDEX(Items!C$2:C$1090,MATCH($O314,Items!$A$2:$A$1090,0))</f>
        <v xml:space="preserve"> </v>
      </c>
      <c r="R314" s="3" t="str">
        <f t="array" ref="R314">INDEX(Items!D$2:D$1090,MATCH($O314,Items!$A$2:$A$1090,0))</f>
        <v xml:space="preserve"> </v>
      </c>
      <c r="S314" s="3"/>
    </row>
    <row r="315" spans="1:19" ht="15.75" customHeight="1" x14ac:dyDescent="0.25">
      <c r="A315" s="3">
        <f t="shared" si="6"/>
        <v>1</v>
      </c>
      <c r="B315" s="3" t="str">
        <f t="shared" si="7"/>
        <v/>
      </c>
      <c r="C315" s="3">
        <f t="shared" si="5"/>
        <v>1</v>
      </c>
      <c r="D315" s="4"/>
      <c r="E315" s="6"/>
      <c r="F315" s="3" t="e">
        <f t="array" ref="F315">INDEX(Establishment!B$2:B$1042,MATCH($E315,Establishment!$A$2:$A$1042,0))</f>
        <v>#N/A</v>
      </c>
      <c r="G315" s="3" t="e">
        <f t="array" ref="G315">INDEX(Establishment!C$2:C$1042,MATCH($E315,Establishment!$A$2:$A$1042,0))</f>
        <v>#N/A</v>
      </c>
      <c r="H315" s="3"/>
      <c r="I315" s="5"/>
      <c r="J315" s="3"/>
      <c r="K315" s="3"/>
      <c r="L315" s="5"/>
      <c r="M315" s="5">
        <f t="shared" si="8"/>
        <v>0</v>
      </c>
      <c r="N315" s="5" t="e">
        <f t="shared" si="9"/>
        <v>#N/A</v>
      </c>
      <c r="O315" s="3" t="s">
        <v>20</v>
      </c>
      <c r="P315" s="3" t="str">
        <f t="array" ref="P315">INDEX(Items!B$2:B$1090,MATCH($O315,Items!$A$2:$A$1090,0))</f>
        <v xml:space="preserve"> </v>
      </c>
      <c r="Q315" s="3" t="str">
        <f t="array" ref="Q315">INDEX(Items!C$2:C$1090,MATCH($O315,Items!$A$2:$A$1090,0))</f>
        <v xml:space="preserve"> </v>
      </c>
      <c r="R315" s="3" t="str">
        <f t="array" ref="R315">INDEX(Items!D$2:D$1090,MATCH($O315,Items!$A$2:$A$1090,0))</f>
        <v xml:space="preserve"> </v>
      </c>
      <c r="S315" s="3"/>
    </row>
    <row r="316" spans="1:19" ht="15.75" customHeight="1" x14ac:dyDescent="0.25">
      <c r="A316" s="3">
        <f t="shared" si="6"/>
        <v>1</v>
      </c>
      <c r="B316" s="3" t="str">
        <f t="shared" si="7"/>
        <v/>
      </c>
      <c r="C316" s="3">
        <f t="shared" si="5"/>
        <v>1</v>
      </c>
      <c r="D316" s="4"/>
      <c r="E316" s="6"/>
      <c r="F316" s="3" t="e">
        <f t="array" ref="F316">INDEX(Establishment!B$2:B$1042,MATCH($E316,Establishment!$A$2:$A$1042,0))</f>
        <v>#N/A</v>
      </c>
      <c r="G316" s="3" t="e">
        <f t="array" ref="G316">INDEX(Establishment!C$2:C$1042,MATCH($E316,Establishment!$A$2:$A$1042,0))</f>
        <v>#N/A</v>
      </c>
      <c r="H316" s="3"/>
      <c r="I316" s="5"/>
      <c r="J316" s="3"/>
      <c r="K316" s="3"/>
      <c r="L316" s="5"/>
      <c r="M316" s="5">
        <f t="shared" si="8"/>
        <v>0</v>
      </c>
      <c r="N316" s="5" t="e">
        <f t="shared" si="9"/>
        <v>#N/A</v>
      </c>
      <c r="O316" s="3" t="s">
        <v>20</v>
      </c>
      <c r="P316" s="3" t="str">
        <f t="array" ref="P316">INDEX(Items!B$2:B$1090,MATCH($O316,Items!$A$2:$A$1090,0))</f>
        <v xml:space="preserve"> </v>
      </c>
      <c r="Q316" s="3" t="str">
        <f t="array" ref="Q316">INDEX(Items!C$2:C$1090,MATCH($O316,Items!$A$2:$A$1090,0))</f>
        <v xml:space="preserve"> </v>
      </c>
      <c r="R316" s="3" t="str">
        <f t="array" ref="R316">INDEX(Items!D$2:D$1090,MATCH($O316,Items!$A$2:$A$1090,0))</f>
        <v xml:space="preserve"> </v>
      </c>
      <c r="S316" s="3"/>
    </row>
    <row r="317" spans="1:19" ht="15.75" customHeight="1" x14ac:dyDescent="0.25">
      <c r="A317" s="3">
        <f t="shared" si="6"/>
        <v>1</v>
      </c>
      <c r="B317" s="3" t="str">
        <f t="shared" si="7"/>
        <v/>
      </c>
      <c r="C317" s="3">
        <f t="shared" si="5"/>
        <v>1</v>
      </c>
      <c r="D317" s="4"/>
      <c r="E317" s="6"/>
      <c r="F317" s="3" t="e">
        <f t="array" ref="F317">INDEX(Establishment!B$2:B$1042,MATCH($E317,Establishment!$A$2:$A$1042,0))</f>
        <v>#N/A</v>
      </c>
      <c r="G317" s="3" t="e">
        <f t="array" ref="G317">INDEX(Establishment!C$2:C$1042,MATCH($E317,Establishment!$A$2:$A$1042,0))</f>
        <v>#N/A</v>
      </c>
      <c r="H317" s="3"/>
      <c r="I317" s="5"/>
      <c r="J317" s="3"/>
      <c r="K317" s="3"/>
      <c r="L317" s="5"/>
      <c r="M317" s="5">
        <f t="shared" si="8"/>
        <v>0</v>
      </c>
      <c r="N317" s="5" t="e">
        <f t="shared" si="9"/>
        <v>#N/A</v>
      </c>
      <c r="O317" s="3" t="s">
        <v>20</v>
      </c>
      <c r="P317" s="3" t="str">
        <f t="array" ref="P317">INDEX(Items!B$2:B$1090,MATCH($O317,Items!$A$2:$A$1090,0))</f>
        <v xml:space="preserve"> </v>
      </c>
      <c r="Q317" s="3" t="str">
        <f t="array" ref="Q317">INDEX(Items!C$2:C$1090,MATCH($O317,Items!$A$2:$A$1090,0))</f>
        <v xml:space="preserve"> </v>
      </c>
      <c r="R317" s="3" t="str">
        <f t="array" ref="R317">INDEX(Items!D$2:D$1090,MATCH($O317,Items!$A$2:$A$1090,0))</f>
        <v xml:space="preserve"> </v>
      </c>
      <c r="S317" s="3"/>
    </row>
    <row r="318" spans="1:19" ht="15.75" customHeight="1" x14ac:dyDescent="0.25">
      <c r="A318" s="3">
        <f t="shared" si="6"/>
        <v>1</v>
      </c>
      <c r="B318" s="3" t="str">
        <f t="shared" si="7"/>
        <v/>
      </c>
      <c r="C318" s="3">
        <f t="shared" si="5"/>
        <v>1</v>
      </c>
      <c r="D318" s="4"/>
      <c r="E318" s="6"/>
      <c r="F318" s="3" t="e">
        <f t="array" ref="F318">INDEX(Establishment!B$2:B$1042,MATCH($E318,Establishment!$A$2:$A$1042,0))</f>
        <v>#N/A</v>
      </c>
      <c r="G318" s="3" t="e">
        <f t="array" ref="G318">INDEX(Establishment!C$2:C$1042,MATCH($E318,Establishment!$A$2:$A$1042,0))</f>
        <v>#N/A</v>
      </c>
      <c r="H318" s="3"/>
      <c r="I318" s="5"/>
      <c r="J318" s="3"/>
      <c r="K318" s="3"/>
      <c r="L318" s="5"/>
      <c r="M318" s="5">
        <f t="shared" si="8"/>
        <v>0</v>
      </c>
      <c r="N318" s="5" t="e">
        <f t="shared" si="9"/>
        <v>#N/A</v>
      </c>
      <c r="O318" s="3" t="s">
        <v>20</v>
      </c>
      <c r="P318" s="3" t="str">
        <f t="array" ref="P318">INDEX(Items!B$2:B$1090,MATCH($O318,Items!$A$2:$A$1090,0))</f>
        <v xml:space="preserve"> </v>
      </c>
      <c r="Q318" s="3" t="str">
        <f t="array" ref="Q318">INDEX(Items!C$2:C$1090,MATCH($O318,Items!$A$2:$A$1090,0))</f>
        <v xml:space="preserve"> </v>
      </c>
      <c r="R318" s="3" t="str">
        <f t="array" ref="R318">INDEX(Items!D$2:D$1090,MATCH($O318,Items!$A$2:$A$1090,0))</f>
        <v xml:space="preserve"> </v>
      </c>
      <c r="S318" s="3"/>
    </row>
    <row r="319" spans="1:19" ht="15.75" customHeight="1" x14ac:dyDescent="0.25">
      <c r="A319" s="3">
        <f t="shared" si="6"/>
        <v>1</v>
      </c>
      <c r="B319" s="3" t="str">
        <f t="shared" si="7"/>
        <v/>
      </c>
      <c r="C319" s="3">
        <f t="shared" si="5"/>
        <v>1</v>
      </c>
      <c r="D319" s="4"/>
      <c r="E319" s="6"/>
      <c r="F319" s="3" t="e">
        <f t="array" ref="F319">INDEX(Establishment!B$2:B$1042,MATCH($E319,Establishment!$A$2:$A$1042,0))</f>
        <v>#N/A</v>
      </c>
      <c r="G319" s="3" t="e">
        <f t="array" ref="G319">INDEX(Establishment!C$2:C$1042,MATCH($E319,Establishment!$A$2:$A$1042,0))</f>
        <v>#N/A</v>
      </c>
      <c r="H319" s="3"/>
      <c r="I319" s="5"/>
      <c r="J319" s="3"/>
      <c r="K319" s="3"/>
      <c r="L319" s="5"/>
      <c r="M319" s="5">
        <f t="shared" si="8"/>
        <v>0</v>
      </c>
      <c r="N319" s="5" t="e">
        <f t="shared" si="9"/>
        <v>#N/A</v>
      </c>
      <c r="O319" s="3" t="s">
        <v>20</v>
      </c>
      <c r="P319" s="3" t="str">
        <f t="array" ref="P319">INDEX(Items!B$2:B$1090,MATCH($O319,Items!$A$2:$A$1090,0))</f>
        <v xml:space="preserve"> </v>
      </c>
      <c r="Q319" s="3" t="str">
        <f t="array" ref="Q319">INDEX(Items!C$2:C$1090,MATCH($O319,Items!$A$2:$A$1090,0))</f>
        <v xml:space="preserve"> </v>
      </c>
      <c r="R319" s="3" t="str">
        <f t="array" ref="R319">INDEX(Items!D$2:D$1090,MATCH($O319,Items!$A$2:$A$1090,0))</f>
        <v xml:space="preserve"> </v>
      </c>
      <c r="S319" s="3"/>
    </row>
    <row r="320" spans="1:19" ht="15.75" customHeight="1" x14ac:dyDescent="0.25">
      <c r="A320" s="3">
        <f t="shared" si="6"/>
        <v>1</v>
      </c>
      <c r="B320" s="3" t="str">
        <f t="shared" si="7"/>
        <v/>
      </c>
      <c r="C320" s="3">
        <f t="shared" si="5"/>
        <v>1</v>
      </c>
      <c r="D320" s="4"/>
      <c r="E320" s="6"/>
      <c r="F320" s="3" t="e">
        <f t="array" ref="F320">INDEX(Establishment!B$2:B$1042,MATCH($E320,Establishment!$A$2:$A$1042,0))</f>
        <v>#N/A</v>
      </c>
      <c r="G320" s="3" t="e">
        <f t="array" ref="G320">INDEX(Establishment!C$2:C$1042,MATCH($E320,Establishment!$A$2:$A$1042,0))</f>
        <v>#N/A</v>
      </c>
      <c r="H320" s="3"/>
      <c r="I320" s="5"/>
      <c r="J320" s="3"/>
      <c r="K320" s="3"/>
      <c r="L320" s="5"/>
      <c r="M320" s="5">
        <f t="shared" si="8"/>
        <v>0</v>
      </c>
      <c r="N320" s="5" t="e">
        <f t="shared" si="9"/>
        <v>#N/A</v>
      </c>
      <c r="O320" s="3" t="s">
        <v>20</v>
      </c>
      <c r="P320" s="3" t="str">
        <f t="array" ref="P320">INDEX(Items!B$2:B$1090,MATCH($O320,Items!$A$2:$A$1090,0))</f>
        <v xml:space="preserve"> </v>
      </c>
      <c r="Q320" s="3" t="str">
        <f t="array" ref="Q320">INDEX(Items!C$2:C$1090,MATCH($O320,Items!$A$2:$A$1090,0))</f>
        <v xml:space="preserve"> </v>
      </c>
      <c r="R320" s="3" t="str">
        <f t="array" ref="R320">INDEX(Items!D$2:D$1090,MATCH($O320,Items!$A$2:$A$1090,0))</f>
        <v xml:space="preserve"> </v>
      </c>
      <c r="S320" s="3"/>
    </row>
    <row r="321" spans="1:19" ht="15.75" customHeight="1" x14ac:dyDescent="0.25">
      <c r="A321" s="3">
        <f t="shared" si="6"/>
        <v>1</v>
      </c>
      <c r="B321" s="3" t="str">
        <f t="shared" si="7"/>
        <v/>
      </c>
      <c r="C321" s="3">
        <f t="shared" si="5"/>
        <v>1</v>
      </c>
      <c r="D321" s="4"/>
      <c r="E321" s="6"/>
      <c r="F321" s="3" t="e">
        <f t="array" ref="F321">INDEX(Establishment!B$2:B$1042,MATCH($E321,Establishment!$A$2:$A$1042,0))</f>
        <v>#N/A</v>
      </c>
      <c r="G321" s="3" t="e">
        <f t="array" ref="G321">INDEX(Establishment!C$2:C$1042,MATCH($E321,Establishment!$A$2:$A$1042,0))</f>
        <v>#N/A</v>
      </c>
      <c r="H321" s="3"/>
      <c r="I321" s="5"/>
      <c r="J321" s="3"/>
      <c r="K321" s="3"/>
      <c r="L321" s="5"/>
      <c r="M321" s="5">
        <f t="shared" si="8"/>
        <v>0</v>
      </c>
      <c r="N321" s="5" t="e">
        <f t="shared" si="9"/>
        <v>#N/A</v>
      </c>
      <c r="O321" s="3" t="s">
        <v>20</v>
      </c>
      <c r="P321" s="3" t="str">
        <f t="array" ref="P321">INDEX(Items!B$2:B$1090,MATCH($O321,Items!$A$2:$A$1090,0))</f>
        <v xml:space="preserve"> </v>
      </c>
      <c r="Q321" s="3" t="str">
        <f t="array" ref="Q321">INDEX(Items!C$2:C$1090,MATCH($O321,Items!$A$2:$A$1090,0))</f>
        <v xml:space="preserve"> </v>
      </c>
      <c r="R321" s="3" t="str">
        <f t="array" ref="R321">INDEX(Items!D$2:D$1090,MATCH($O321,Items!$A$2:$A$1090,0))</f>
        <v xml:space="preserve"> </v>
      </c>
      <c r="S321" s="3"/>
    </row>
    <row r="322" spans="1:19" ht="15.75" customHeight="1" x14ac:dyDescent="0.25">
      <c r="A322" s="3">
        <f t="shared" si="6"/>
        <v>1</v>
      </c>
      <c r="B322" s="3" t="str">
        <f t="shared" si="7"/>
        <v/>
      </c>
      <c r="C322" s="3">
        <f t="shared" si="5"/>
        <v>1</v>
      </c>
      <c r="D322" s="4"/>
      <c r="E322" s="6"/>
      <c r="F322" s="3" t="e">
        <f t="array" ref="F322">INDEX(Establishment!B$2:B$1042,MATCH($E322,Establishment!$A$2:$A$1042,0))</f>
        <v>#N/A</v>
      </c>
      <c r="G322" s="3" t="e">
        <f t="array" ref="G322">INDEX(Establishment!C$2:C$1042,MATCH($E322,Establishment!$A$2:$A$1042,0))</f>
        <v>#N/A</v>
      </c>
      <c r="H322" s="3"/>
      <c r="I322" s="5"/>
      <c r="J322" s="3"/>
      <c r="K322" s="3"/>
      <c r="L322" s="5"/>
      <c r="M322" s="5">
        <f t="shared" si="8"/>
        <v>0</v>
      </c>
      <c r="N322" s="5" t="e">
        <f t="shared" si="9"/>
        <v>#N/A</v>
      </c>
      <c r="O322" s="3" t="s">
        <v>20</v>
      </c>
      <c r="P322" s="3" t="str">
        <f t="array" ref="P322">INDEX(Items!B$2:B$1090,MATCH($O322,Items!$A$2:$A$1090,0))</f>
        <v xml:space="preserve"> </v>
      </c>
      <c r="Q322" s="3" t="str">
        <f t="array" ref="Q322">INDEX(Items!C$2:C$1090,MATCH($O322,Items!$A$2:$A$1090,0))</f>
        <v xml:space="preserve"> </v>
      </c>
      <c r="R322" s="3" t="str">
        <f t="array" ref="R322">INDEX(Items!D$2:D$1090,MATCH($O322,Items!$A$2:$A$1090,0))</f>
        <v xml:space="preserve"> </v>
      </c>
      <c r="S322" s="3"/>
    </row>
    <row r="323" spans="1:19" ht="15.75" customHeight="1" x14ac:dyDescent="0.25">
      <c r="A323" s="3">
        <f t="shared" si="6"/>
        <v>1</v>
      </c>
      <c r="B323" s="3" t="str">
        <f t="shared" si="7"/>
        <v/>
      </c>
      <c r="C323" s="3">
        <f t="shared" si="5"/>
        <v>1</v>
      </c>
      <c r="D323" s="4"/>
      <c r="E323" s="6"/>
      <c r="F323" s="3" t="e">
        <f t="array" ref="F323">INDEX(Establishment!B$2:B$1042,MATCH($E323,Establishment!$A$2:$A$1042,0))</f>
        <v>#N/A</v>
      </c>
      <c r="G323" s="3" t="e">
        <f t="array" ref="G323">INDEX(Establishment!C$2:C$1042,MATCH($E323,Establishment!$A$2:$A$1042,0))</f>
        <v>#N/A</v>
      </c>
      <c r="H323" s="3"/>
      <c r="I323" s="5"/>
      <c r="J323" s="3"/>
      <c r="K323" s="3"/>
      <c r="L323" s="5"/>
      <c r="M323" s="5">
        <f t="shared" si="8"/>
        <v>0</v>
      </c>
      <c r="N323" s="5" t="e">
        <f t="shared" si="9"/>
        <v>#N/A</v>
      </c>
      <c r="O323" s="3" t="s">
        <v>20</v>
      </c>
      <c r="P323" s="3" t="str">
        <f t="array" ref="P323">INDEX(Items!B$2:B$1090,MATCH($O323,Items!$A$2:$A$1090,0))</f>
        <v xml:space="preserve"> </v>
      </c>
      <c r="Q323" s="3" t="str">
        <f t="array" ref="Q323">INDEX(Items!C$2:C$1090,MATCH($O323,Items!$A$2:$A$1090,0))</f>
        <v xml:space="preserve"> </v>
      </c>
      <c r="R323" s="3" t="str">
        <f t="array" ref="R323">INDEX(Items!D$2:D$1090,MATCH($O323,Items!$A$2:$A$1090,0))</f>
        <v xml:space="preserve"> </v>
      </c>
      <c r="S323" s="3"/>
    </row>
    <row r="324" spans="1:19" ht="15.75" customHeight="1" x14ac:dyDescent="0.25">
      <c r="A324" s="3">
        <f t="shared" si="6"/>
        <v>1</v>
      </c>
      <c r="B324" s="3" t="str">
        <f t="shared" si="7"/>
        <v/>
      </c>
      <c r="C324" s="3">
        <f t="shared" si="5"/>
        <v>1</v>
      </c>
      <c r="D324" s="4"/>
      <c r="E324" s="6"/>
      <c r="F324" s="3" t="e">
        <f t="array" ref="F324">INDEX(Establishment!B$2:B$1042,MATCH($E324,Establishment!$A$2:$A$1042,0))</f>
        <v>#N/A</v>
      </c>
      <c r="G324" s="3" t="e">
        <f t="array" ref="G324">INDEX(Establishment!C$2:C$1042,MATCH($E324,Establishment!$A$2:$A$1042,0))</f>
        <v>#N/A</v>
      </c>
      <c r="H324" s="3"/>
      <c r="I324" s="5"/>
      <c r="J324" s="3"/>
      <c r="K324" s="3"/>
      <c r="L324" s="5"/>
      <c r="M324" s="5">
        <f t="shared" si="8"/>
        <v>0</v>
      </c>
      <c r="N324" s="5" t="e">
        <f t="shared" si="9"/>
        <v>#N/A</v>
      </c>
      <c r="O324" s="3" t="s">
        <v>20</v>
      </c>
      <c r="P324" s="3" t="str">
        <f t="array" ref="P324">INDEX(Items!B$2:B$1090,MATCH($O324,Items!$A$2:$A$1090,0))</f>
        <v xml:space="preserve"> </v>
      </c>
      <c r="Q324" s="3" t="str">
        <f t="array" ref="Q324">INDEX(Items!C$2:C$1090,MATCH($O324,Items!$A$2:$A$1090,0))</f>
        <v xml:space="preserve"> </v>
      </c>
      <c r="R324" s="3" t="str">
        <f t="array" ref="R324">INDEX(Items!D$2:D$1090,MATCH($O324,Items!$A$2:$A$1090,0))</f>
        <v xml:space="preserve"> </v>
      </c>
      <c r="S324" s="3"/>
    </row>
    <row r="325" spans="1:19" ht="15.75" customHeight="1" x14ac:dyDescent="0.25">
      <c r="A325" s="3">
        <f t="shared" si="6"/>
        <v>1</v>
      </c>
      <c r="B325" s="3" t="str">
        <f t="shared" si="7"/>
        <v/>
      </c>
      <c r="C325" s="3">
        <f t="shared" si="5"/>
        <v>1</v>
      </c>
      <c r="D325" s="4"/>
      <c r="E325" s="6"/>
      <c r="F325" s="3" t="e">
        <f t="array" ref="F325">INDEX(Establishment!B$2:B$1042,MATCH($E325,Establishment!$A$2:$A$1042,0))</f>
        <v>#N/A</v>
      </c>
      <c r="G325" s="3" t="e">
        <f t="array" ref="G325">INDEX(Establishment!C$2:C$1042,MATCH($E325,Establishment!$A$2:$A$1042,0))</f>
        <v>#N/A</v>
      </c>
      <c r="H325" s="3"/>
      <c r="I325" s="5"/>
      <c r="J325" s="3"/>
      <c r="K325" s="3"/>
      <c r="L325" s="5"/>
      <c r="M325" s="5">
        <f t="shared" si="8"/>
        <v>0</v>
      </c>
      <c r="N325" s="5" t="e">
        <f t="shared" si="9"/>
        <v>#N/A</v>
      </c>
      <c r="O325" s="3" t="s">
        <v>20</v>
      </c>
      <c r="P325" s="3" t="str">
        <f t="array" ref="P325">INDEX(Items!B$2:B$1090,MATCH($O325,Items!$A$2:$A$1090,0))</f>
        <v xml:space="preserve"> </v>
      </c>
      <c r="Q325" s="3" t="str">
        <f t="array" ref="Q325">INDEX(Items!C$2:C$1090,MATCH($O325,Items!$A$2:$A$1090,0))</f>
        <v xml:space="preserve"> </v>
      </c>
      <c r="R325" s="3" t="str">
        <f t="array" ref="R325">INDEX(Items!D$2:D$1090,MATCH($O325,Items!$A$2:$A$1090,0))</f>
        <v xml:space="preserve"> </v>
      </c>
      <c r="S325" s="3"/>
    </row>
    <row r="326" spans="1:19" ht="15.75" customHeight="1" x14ac:dyDescent="0.25">
      <c r="A326" s="3">
        <f t="shared" si="6"/>
        <v>1</v>
      </c>
      <c r="B326" s="3" t="str">
        <f t="shared" si="7"/>
        <v/>
      </c>
      <c r="C326" s="3">
        <f t="shared" si="5"/>
        <v>1</v>
      </c>
      <c r="D326" s="4"/>
      <c r="E326" s="6"/>
      <c r="F326" s="3" t="e">
        <f t="array" ref="F326">INDEX(Establishment!B$2:B$1042,MATCH($E326,Establishment!$A$2:$A$1042,0))</f>
        <v>#N/A</v>
      </c>
      <c r="G326" s="3" t="e">
        <f t="array" ref="G326">INDEX(Establishment!C$2:C$1042,MATCH($E326,Establishment!$A$2:$A$1042,0))</f>
        <v>#N/A</v>
      </c>
      <c r="H326" s="3"/>
      <c r="I326" s="5"/>
      <c r="J326" s="3"/>
      <c r="K326" s="3"/>
      <c r="L326" s="5"/>
      <c r="M326" s="5">
        <f t="shared" si="8"/>
        <v>0</v>
      </c>
      <c r="N326" s="5" t="e">
        <f t="shared" si="9"/>
        <v>#N/A</v>
      </c>
      <c r="O326" s="3" t="s">
        <v>20</v>
      </c>
      <c r="P326" s="3" t="str">
        <f t="array" ref="P326">INDEX(Items!B$2:B$1090,MATCH($O326,Items!$A$2:$A$1090,0))</f>
        <v xml:space="preserve"> </v>
      </c>
      <c r="Q326" s="3" t="str">
        <f t="array" ref="Q326">INDEX(Items!C$2:C$1090,MATCH($O326,Items!$A$2:$A$1090,0))</f>
        <v xml:space="preserve"> </v>
      </c>
      <c r="R326" s="3" t="str">
        <f t="array" ref="R326">INDEX(Items!D$2:D$1090,MATCH($O326,Items!$A$2:$A$1090,0))</f>
        <v xml:space="preserve"> </v>
      </c>
      <c r="S326" s="3"/>
    </row>
    <row r="327" spans="1:19" ht="15.75" customHeight="1" x14ac:dyDescent="0.25">
      <c r="A327" s="3">
        <f t="shared" si="6"/>
        <v>1</v>
      </c>
      <c r="B327" s="3" t="str">
        <f t="shared" si="7"/>
        <v/>
      </c>
      <c r="C327" s="3">
        <f t="shared" si="5"/>
        <v>1</v>
      </c>
      <c r="D327" s="4"/>
      <c r="E327" s="6"/>
      <c r="F327" s="3" t="e">
        <f t="array" ref="F327">INDEX(Establishment!B$2:B$1042,MATCH($E327,Establishment!$A$2:$A$1042,0))</f>
        <v>#N/A</v>
      </c>
      <c r="G327" s="3" t="e">
        <f t="array" ref="G327">INDEX(Establishment!C$2:C$1042,MATCH($E327,Establishment!$A$2:$A$1042,0))</f>
        <v>#N/A</v>
      </c>
      <c r="H327" s="3"/>
      <c r="I327" s="5"/>
      <c r="J327" s="3"/>
      <c r="K327" s="3"/>
      <c r="L327" s="5"/>
      <c r="M327" s="5">
        <f t="shared" si="8"/>
        <v>0</v>
      </c>
      <c r="N327" s="5" t="e">
        <f t="shared" si="9"/>
        <v>#N/A</v>
      </c>
      <c r="O327" s="3" t="s">
        <v>20</v>
      </c>
      <c r="P327" s="3" t="str">
        <f t="array" ref="P327">INDEX(Items!B$2:B$1090,MATCH($O327,Items!$A$2:$A$1090,0))</f>
        <v xml:space="preserve"> </v>
      </c>
      <c r="Q327" s="3" t="str">
        <f t="array" ref="Q327">INDEX(Items!C$2:C$1090,MATCH($O327,Items!$A$2:$A$1090,0))</f>
        <v xml:space="preserve"> </v>
      </c>
      <c r="R327" s="3" t="str">
        <f t="array" ref="R327">INDEX(Items!D$2:D$1090,MATCH($O327,Items!$A$2:$A$1090,0))</f>
        <v xml:space="preserve"> </v>
      </c>
      <c r="S327" s="3"/>
    </row>
    <row r="328" spans="1:19" ht="15.75" customHeight="1" x14ac:dyDescent="0.25">
      <c r="A328" s="3">
        <f t="shared" si="6"/>
        <v>1</v>
      </c>
      <c r="B328" s="3" t="str">
        <f t="shared" si="7"/>
        <v/>
      </c>
      <c r="C328" s="3">
        <f t="shared" si="5"/>
        <v>1</v>
      </c>
      <c r="D328" s="4"/>
      <c r="E328" s="6"/>
      <c r="F328" s="3" t="e">
        <f t="array" ref="F328">INDEX(Establishment!B$2:B$1042,MATCH($E328,Establishment!$A$2:$A$1042,0))</f>
        <v>#N/A</v>
      </c>
      <c r="G328" s="3" t="e">
        <f t="array" ref="G328">INDEX(Establishment!C$2:C$1042,MATCH($E328,Establishment!$A$2:$A$1042,0))</f>
        <v>#N/A</v>
      </c>
      <c r="H328" s="3"/>
      <c r="I328" s="5"/>
      <c r="J328" s="3"/>
      <c r="K328" s="3"/>
      <c r="L328" s="5"/>
      <c r="M328" s="5">
        <f t="shared" si="8"/>
        <v>0</v>
      </c>
      <c r="N328" s="5" t="e">
        <f t="shared" si="9"/>
        <v>#N/A</v>
      </c>
      <c r="O328" s="3" t="s">
        <v>20</v>
      </c>
      <c r="P328" s="3" t="str">
        <f t="array" ref="P328">INDEX(Items!B$2:B$1090,MATCH($O328,Items!$A$2:$A$1090,0))</f>
        <v xml:space="preserve"> </v>
      </c>
      <c r="Q328" s="3" t="str">
        <f t="array" ref="Q328">INDEX(Items!C$2:C$1090,MATCH($O328,Items!$A$2:$A$1090,0))</f>
        <v xml:space="preserve"> </v>
      </c>
      <c r="R328" s="3" t="str">
        <f t="array" ref="R328">INDEX(Items!D$2:D$1090,MATCH($O328,Items!$A$2:$A$1090,0))</f>
        <v xml:space="preserve"> </v>
      </c>
      <c r="S328" s="3"/>
    </row>
    <row r="329" spans="1:19" ht="15.75" customHeight="1" x14ac:dyDescent="0.25">
      <c r="A329" s="3">
        <f t="shared" si="6"/>
        <v>1</v>
      </c>
      <c r="B329" s="3" t="str">
        <f t="shared" si="7"/>
        <v/>
      </c>
      <c r="C329" s="3">
        <f t="shared" si="5"/>
        <v>1</v>
      </c>
      <c r="D329" s="4"/>
      <c r="E329" s="6"/>
      <c r="F329" s="3" t="e">
        <f t="array" ref="F329">INDEX(Establishment!B$2:B$1042,MATCH($E329,Establishment!$A$2:$A$1042,0))</f>
        <v>#N/A</v>
      </c>
      <c r="G329" s="3" t="e">
        <f t="array" ref="G329">INDEX(Establishment!C$2:C$1042,MATCH($E329,Establishment!$A$2:$A$1042,0))</f>
        <v>#N/A</v>
      </c>
      <c r="H329" s="3"/>
      <c r="I329" s="5"/>
      <c r="J329" s="3"/>
      <c r="K329" s="3"/>
      <c r="L329" s="5"/>
      <c r="M329" s="5">
        <f t="shared" si="8"/>
        <v>0</v>
      </c>
      <c r="N329" s="5" t="e">
        <f t="shared" si="9"/>
        <v>#N/A</v>
      </c>
      <c r="O329" s="3" t="s">
        <v>20</v>
      </c>
      <c r="P329" s="3" t="str">
        <f t="array" ref="P329">INDEX(Items!B$2:B$1090,MATCH($O329,Items!$A$2:$A$1090,0))</f>
        <v xml:space="preserve"> </v>
      </c>
      <c r="Q329" s="3" t="str">
        <f t="array" ref="Q329">INDEX(Items!C$2:C$1090,MATCH($O329,Items!$A$2:$A$1090,0))</f>
        <v xml:space="preserve"> </v>
      </c>
      <c r="R329" s="3" t="str">
        <f t="array" ref="R329">INDEX(Items!D$2:D$1090,MATCH($O329,Items!$A$2:$A$1090,0))</f>
        <v xml:space="preserve"> </v>
      </c>
      <c r="S329" s="3"/>
    </row>
    <row r="330" spans="1:19" ht="15.75" customHeight="1" x14ac:dyDescent="0.25">
      <c r="A330" s="3">
        <f t="shared" si="6"/>
        <v>1</v>
      </c>
      <c r="B330" s="3" t="str">
        <f t="shared" si="7"/>
        <v/>
      </c>
      <c r="C330" s="3">
        <f t="shared" si="5"/>
        <v>1</v>
      </c>
      <c r="D330" s="4"/>
      <c r="E330" s="6"/>
      <c r="F330" s="3" t="e">
        <f t="array" ref="F330">INDEX(Establishment!B$2:B$1042,MATCH($E330,Establishment!$A$2:$A$1042,0))</f>
        <v>#N/A</v>
      </c>
      <c r="G330" s="3" t="e">
        <f t="array" ref="G330">INDEX(Establishment!C$2:C$1042,MATCH($E330,Establishment!$A$2:$A$1042,0))</f>
        <v>#N/A</v>
      </c>
      <c r="H330" s="3"/>
      <c r="I330" s="5"/>
      <c r="J330" s="3"/>
      <c r="K330" s="3"/>
      <c r="L330" s="5"/>
      <c r="M330" s="5">
        <f t="shared" si="8"/>
        <v>0</v>
      </c>
      <c r="N330" s="5" t="e">
        <f t="shared" si="9"/>
        <v>#N/A</v>
      </c>
      <c r="O330" s="3" t="s">
        <v>20</v>
      </c>
      <c r="P330" s="3" t="str">
        <f t="array" ref="P330">INDEX(Items!B$2:B$1090,MATCH($O330,Items!$A$2:$A$1090,0))</f>
        <v xml:space="preserve"> </v>
      </c>
      <c r="Q330" s="3" t="str">
        <f t="array" ref="Q330">INDEX(Items!C$2:C$1090,MATCH($O330,Items!$A$2:$A$1090,0))</f>
        <v xml:space="preserve"> </v>
      </c>
      <c r="R330" s="3" t="str">
        <f t="array" ref="R330">INDEX(Items!D$2:D$1090,MATCH($O330,Items!$A$2:$A$1090,0))</f>
        <v xml:space="preserve"> </v>
      </c>
      <c r="S330" s="3"/>
    </row>
    <row r="331" spans="1:19" ht="15.75" customHeight="1" x14ac:dyDescent="0.25">
      <c r="A331" s="3">
        <f t="shared" si="6"/>
        <v>1</v>
      </c>
      <c r="B331" s="3" t="str">
        <f t="shared" si="7"/>
        <v/>
      </c>
      <c r="C331" s="3">
        <f t="shared" si="5"/>
        <v>1</v>
      </c>
      <c r="D331" s="4"/>
      <c r="E331" s="6"/>
      <c r="F331" s="3" t="e">
        <f t="array" ref="F331">INDEX(Establishment!B$2:B$1042,MATCH($E331,Establishment!$A$2:$A$1042,0))</f>
        <v>#N/A</v>
      </c>
      <c r="G331" s="3" t="e">
        <f t="array" ref="G331">INDEX(Establishment!C$2:C$1042,MATCH($E331,Establishment!$A$2:$A$1042,0))</f>
        <v>#N/A</v>
      </c>
      <c r="H331" s="3"/>
      <c r="I331" s="5"/>
      <c r="J331" s="3"/>
      <c r="K331" s="3"/>
      <c r="L331" s="5"/>
      <c r="M331" s="5">
        <f t="shared" si="8"/>
        <v>0</v>
      </c>
      <c r="N331" s="5" t="e">
        <f t="shared" si="9"/>
        <v>#N/A</v>
      </c>
      <c r="O331" s="3" t="s">
        <v>20</v>
      </c>
      <c r="P331" s="3" t="str">
        <f t="array" ref="P331">INDEX(Items!B$2:B$1090,MATCH($O331,Items!$A$2:$A$1090,0))</f>
        <v xml:space="preserve"> </v>
      </c>
      <c r="Q331" s="3" t="str">
        <f t="array" ref="Q331">INDEX(Items!C$2:C$1090,MATCH($O331,Items!$A$2:$A$1090,0))</f>
        <v xml:space="preserve"> </v>
      </c>
      <c r="R331" s="3" t="str">
        <f t="array" ref="R331">INDEX(Items!D$2:D$1090,MATCH($O331,Items!$A$2:$A$1090,0))</f>
        <v xml:space="preserve"> </v>
      </c>
      <c r="S331" s="3"/>
    </row>
    <row r="332" spans="1:19" ht="15.75" customHeight="1" x14ac:dyDescent="0.25">
      <c r="A332" s="3">
        <f t="shared" si="6"/>
        <v>1</v>
      </c>
      <c r="B332" s="3" t="str">
        <f t="shared" si="7"/>
        <v/>
      </c>
      <c r="C332" s="3">
        <f t="shared" si="5"/>
        <v>1</v>
      </c>
      <c r="D332" s="4"/>
      <c r="E332" s="6"/>
      <c r="F332" s="3" t="e">
        <f t="array" ref="F332">INDEX(Establishment!B$2:B$1042,MATCH($E332,Establishment!$A$2:$A$1042,0))</f>
        <v>#N/A</v>
      </c>
      <c r="G332" s="3" t="e">
        <f t="array" ref="G332">INDEX(Establishment!C$2:C$1042,MATCH($E332,Establishment!$A$2:$A$1042,0))</f>
        <v>#N/A</v>
      </c>
      <c r="H332" s="3"/>
      <c r="I332" s="5"/>
      <c r="J332" s="3"/>
      <c r="K332" s="3"/>
      <c r="L332" s="5"/>
      <c r="M332" s="5">
        <f t="shared" si="8"/>
        <v>0</v>
      </c>
      <c r="N332" s="5" t="e">
        <f t="shared" si="9"/>
        <v>#N/A</v>
      </c>
      <c r="O332" s="3" t="s">
        <v>20</v>
      </c>
      <c r="P332" s="3" t="str">
        <f t="array" ref="P332">INDEX(Items!B$2:B$1090,MATCH($O332,Items!$A$2:$A$1090,0))</f>
        <v xml:space="preserve"> </v>
      </c>
      <c r="Q332" s="3" t="str">
        <f t="array" ref="Q332">INDEX(Items!C$2:C$1090,MATCH($O332,Items!$A$2:$A$1090,0))</f>
        <v xml:space="preserve"> </v>
      </c>
      <c r="R332" s="3" t="str">
        <f t="array" ref="R332">INDEX(Items!D$2:D$1090,MATCH($O332,Items!$A$2:$A$1090,0))</f>
        <v xml:space="preserve"> </v>
      </c>
      <c r="S332" s="3"/>
    </row>
    <row r="333" spans="1:19" ht="15.75" customHeight="1" x14ac:dyDescent="0.25">
      <c r="A333" s="3">
        <f t="shared" si="6"/>
        <v>1</v>
      </c>
      <c r="B333" s="3" t="str">
        <f t="shared" si="7"/>
        <v/>
      </c>
      <c r="C333" s="3">
        <f t="shared" si="5"/>
        <v>1</v>
      </c>
      <c r="D333" s="4"/>
      <c r="E333" s="6"/>
      <c r="F333" s="3" t="e">
        <f t="array" ref="F333">INDEX(Establishment!B$2:B$1042,MATCH($E333,Establishment!$A$2:$A$1042,0))</f>
        <v>#N/A</v>
      </c>
      <c r="G333" s="3" t="e">
        <f t="array" ref="G333">INDEX(Establishment!C$2:C$1042,MATCH($E333,Establishment!$A$2:$A$1042,0))</f>
        <v>#N/A</v>
      </c>
      <c r="H333" s="3"/>
      <c r="I333" s="5"/>
      <c r="J333" s="3"/>
      <c r="K333" s="3"/>
      <c r="L333" s="5"/>
      <c r="M333" s="5">
        <f t="shared" si="8"/>
        <v>0</v>
      </c>
      <c r="N333" s="5" t="e">
        <f t="shared" si="9"/>
        <v>#N/A</v>
      </c>
      <c r="O333" s="3" t="s">
        <v>20</v>
      </c>
      <c r="P333" s="3" t="str">
        <f t="array" ref="P333">INDEX(Items!B$2:B$1090,MATCH($O333,Items!$A$2:$A$1090,0))</f>
        <v xml:space="preserve"> </v>
      </c>
      <c r="Q333" s="3" t="str">
        <f t="array" ref="Q333">INDEX(Items!C$2:C$1090,MATCH($O333,Items!$A$2:$A$1090,0))</f>
        <v xml:space="preserve"> </v>
      </c>
      <c r="R333" s="3" t="str">
        <f t="array" ref="R333">INDEX(Items!D$2:D$1090,MATCH($O333,Items!$A$2:$A$1090,0))</f>
        <v xml:space="preserve"> </v>
      </c>
      <c r="S333" s="3"/>
    </row>
    <row r="334" spans="1:19" ht="15.75" customHeight="1" x14ac:dyDescent="0.25">
      <c r="A334" s="3">
        <f t="shared" si="6"/>
        <v>1</v>
      </c>
      <c r="B334" s="3" t="str">
        <f t="shared" si="7"/>
        <v/>
      </c>
      <c r="C334" s="3">
        <f t="shared" si="5"/>
        <v>1</v>
      </c>
      <c r="D334" s="4"/>
      <c r="E334" s="6"/>
      <c r="F334" s="3" t="e">
        <f t="array" ref="F334">INDEX(Establishment!B$2:B$1042,MATCH($E334,Establishment!$A$2:$A$1042,0))</f>
        <v>#N/A</v>
      </c>
      <c r="G334" s="3" t="e">
        <f t="array" ref="G334">INDEX(Establishment!C$2:C$1042,MATCH($E334,Establishment!$A$2:$A$1042,0))</f>
        <v>#N/A</v>
      </c>
      <c r="H334" s="3"/>
      <c r="I334" s="5"/>
      <c r="J334" s="3"/>
      <c r="K334" s="3"/>
      <c r="L334" s="5"/>
      <c r="M334" s="5">
        <f t="shared" si="8"/>
        <v>0</v>
      </c>
      <c r="N334" s="5" t="e">
        <f t="shared" si="9"/>
        <v>#N/A</v>
      </c>
      <c r="O334" s="3" t="s">
        <v>20</v>
      </c>
      <c r="P334" s="3" t="str">
        <f t="array" ref="P334">INDEX(Items!B$2:B$1090,MATCH($O334,Items!$A$2:$A$1090,0))</f>
        <v xml:space="preserve"> </v>
      </c>
      <c r="Q334" s="3" t="str">
        <f t="array" ref="Q334">INDEX(Items!C$2:C$1090,MATCH($O334,Items!$A$2:$A$1090,0))</f>
        <v xml:space="preserve"> </v>
      </c>
      <c r="R334" s="3" t="str">
        <f t="array" ref="R334">INDEX(Items!D$2:D$1090,MATCH($O334,Items!$A$2:$A$1090,0))</f>
        <v xml:space="preserve"> </v>
      </c>
      <c r="S334" s="3"/>
    </row>
    <row r="335" spans="1:19" ht="15.75" customHeight="1" x14ac:dyDescent="0.25">
      <c r="A335" s="3">
        <f t="shared" si="6"/>
        <v>1</v>
      </c>
      <c r="B335" s="3" t="str">
        <f t="shared" si="7"/>
        <v/>
      </c>
      <c r="C335" s="3">
        <f t="shared" si="5"/>
        <v>1</v>
      </c>
      <c r="D335" s="4"/>
      <c r="E335" s="6"/>
      <c r="F335" s="3" t="e">
        <f t="array" ref="F335">INDEX(Establishment!B$2:B$1042,MATCH($E335,Establishment!$A$2:$A$1042,0))</f>
        <v>#N/A</v>
      </c>
      <c r="G335" s="3" t="e">
        <f t="array" ref="G335">INDEX(Establishment!C$2:C$1042,MATCH($E335,Establishment!$A$2:$A$1042,0))</f>
        <v>#N/A</v>
      </c>
      <c r="H335" s="3"/>
      <c r="I335" s="5"/>
      <c r="J335" s="3"/>
      <c r="K335" s="3"/>
      <c r="L335" s="5"/>
      <c r="M335" s="5">
        <f t="shared" si="8"/>
        <v>0</v>
      </c>
      <c r="N335" s="5" t="e">
        <f t="shared" si="9"/>
        <v>#N/A</v>
      </c>
      <c r="O335" s="3" t="s">
        <v>20</v>
      </c>
      <c r="P335" s="3" t="str">
        <f t="array" ref="P335">INDEX(Items!B$2:B$1090,MATCH($O335,Items!$A$2:$A$1090,0))</f>
        <v xml:space="preserve"> </v>
      </c>
      <c r="Q335" s="3" t="str">
        <f t="array" ref="Q335">INDEX(Items!C$2:C$1090,MATCH($O335,Items!$A$2:$A$1090,0))</f>
        <v xml:space="preserve"> </v>
      </c>
      <c r="R335" s="3" t="str">
        <f t="array" ref="R335">INDEX(Items!D$2:D$1090,MATCH($O335,Items!$A$2:$A$1090,0))</f>
        <v xml:space="preserve"> </v>
      </c>
      <c r="S335" s="3"/>
    </row>
    <row r="336" spans="1:19" ht="15.75" customHeight="1" x14ac:dyDescent="0.25">
      <c r="A336" s="3">
        <f t="shared" si="6"/>
        <v>1</v>
      </c>
      <c r="B336" s="3" t="str">
        <f t="shared" si="7"/>
        <v/>
      </c>
      <c r="C336" s="3">
        <f t="shared" si="5"/>
        <v>1</v>
      </c>
      <c r="D336" s="4"/>
      <c r="E336" s="6"/>
      <c r="F336" s="3" t="e">
        <f t="array" ref="F336">INDEX(Establishment!B$2:B$1042,MATCH($E336,Establishment!$A$2:$A$1042,0))</f>
        <v>#N/A</v>
      </c>
      <c r="G336" s="3" t="e">
        <f t="array" ref="G336">INDEX(Establishment!C$2:C$1042,MATCH($E336,Establishment!$A$2:$A$1042,0))</f>
        <v>#N/A</v>
      </c>
      <c r="H336" s="3"/>
      <c r="I336" s="5"/>
      <c r="J336" s="3"/>
      <c r="K336" s="3"/>
      <c r="L336" s="5"/>
      <c r="M336" s="5">
        <f t="shared" si="8"/>
        <v>0</v>
      </c>
      <c r="N336" s="5" t="e">
        <f t="shared" si="9"/>
        <v>#N/A</v>
      </c>
      <c r="O336" s="3" t="s">
        <v>20</v>
      </c>
      <c r="P336" s="3" t="str">
        <f t="array" ref="P336">INDEX(Items!B$2:B$1090,MATCH($O336,Items!$A$2:$A$1090,0))</f>
        <v xml:space="preserve"> </v>
      </c>
      <c r="Q336" s="3" t="str">
        <f t="array" ref="Q336">INDEX(Items!C$2:C$1090,MATCH($O336,Items!$A$2:$A$1090,0))</f>
        <v xml:space="preserve"> </v>
      </c>
      <c r="R336" s="3" t="str">
        <f t="array" ref="R336">INDEX(Items!D$2:D$1090,MATCH($O336,Items!$A$2:$A$1090,0))</f>
        <v xml:space="preserve"> </v>
      </c>
      <c r="S336" s="3"/>
    </row>
    <row r="337" spans="1:19" ht="15.75" customHeight="1" x14ac:dyDescent="0.25">
      <c r="A337" s="3">
        <f t="shared" si="6"/>
        <v>1</v>
      </c>
      <c r="B337" s="3" t="str">
        <f t="shared" si="7"/>
        <v/>
      </c>
      <c r="C337" s="3">
        <f t="shared" si="5"/>
        <v>1</v>
      </c>
      <c r="D337" s="4"/>
      <c r="E337" s="6"/>
      <c r="F337" s="3" t="e">
        <f t="array" ref="F337">INDEX(Establishment!B$2:B$1042,MATCH($E337,Establishment!$A$2:$A$1042,0))</f>
        <v>#N/A</v>
      </c>
      <c r="G337" s="3" t="e">
        <f t="array" ref="G337">INDEX(Establishment!C$2:C$1042,MATCH($E337,Establishment!$A$2:$A$1042,0))</f>
        <v>#N/A</v>
      </c>
      <c r="H337" s="3"/>
      <c r="I337" s="5"/>
      <c r="J337" s="3"/>
      <c r="K337" s="3"/>
      <c r="L337" s="5"/>
      <c r="M337" s="5">
        <f t="shared" si="8"/>
        <v>0</v>
      </c>
      <c r="N337" s="5" t="e">
        <f t="shared" si="9"/>
        <v>#N/A</v>
      </c>
      <c r="O337" s="3" t="s">
        <v>20</v>
      </c>
      <c r="P337" s="3" t="str">
        <f t="array" ref="P337">INDEX(Items!B$2:B$1090,MATCH($O337,Items!$A$2:$A$1090,0))</f>
        <v xml:space="preserve"> </v>
      </c>
      <c r="Q337" s="3" t="str">
        <f t="array" ref="Q337">INDEX(Items!C$2:C$1090,MATCH($O337,Items!$A$2:$A$1090,0))</f>
        <v xml:space="preserve"> </v>
      </c>
      <c r="R337" s="3" t="str">
        <f t="array" ref="R337">INDEX(Items!D$2:D$1090,MATCH($O337,Items!$A$2:$A$1090,0))</f>
        <v xml:space="preserve"> </v>
      </c>
      <c r="S337" s="3"/>
    </row>
    <row r="338" spans="1:19" ht="15.75" customHeight="1" x14ac:dyDescent="0.25">
      <c r="A338" s="3">
        <f t="shared" si="6"/>
        <v>1</v>
      </c>
      <c r="B338" s="3" t="str">
        <f t="shared" si="7"/>
        <v/>
      </c>
      <c r="C338" s="3">
        <f t="shared" si="5"/>
        <v>1</v>
      </c>
      <c r="D338" s="4"/>
      <c r="E338" s="6"/>
      <c r="F338" s="3" t="e">
        <f t="array" ref="F338">INDEX(Establishment!B$2:B$1042,MATCH($E338,Establishment!$A$2:$A$1042,0))</f>
        <v>#N/A</v>
      </c>
      <c r="G338" s="3" t="e">
        <f t="array" ref="G338">INDEX(Establishment!C$2:C$1042,MATCH($E338,Establishment!$A$2:$A$1042,0))</f>
        <v>#N/A</v>
      </c>
      <c r="H338" s="3"/>
      <c r="I338" s="5"/>
      <c r="J338" s="3"/>
      <c r="K338" s="3"/>
      <c r="L338" s="5"/>
      <c r="M338" s="5">
        <f t="shared" si="8"/>
        <v>0</v>
      </c>
      <c r="N338" s="5" t="e">
        <f t="shared" si="9"/>
        <v>#N/A</v>
      </c>
      <c r="O338" s="3" t="s">
        <v>20</v>
      </c>
      <c r="P338" s="3" t="str">
        <f t="array" ref="P338">INDEX(Items!B$2:B$1090,MATCH($O338,Items!$A$2:$A$1090,0))</f>
        <v xml:space="preserve"> </v>
      </c>
      <c r="Q338" s="3" t="str">
        <f t="array" ref="Q338">INDEX(Items!C$2:C$1090,MATCH($O338,Items!$A$2:$A$1090,0))</f>
        <v xml:space="preserve"> </v>
      </c>
      <c r="R338" s="3" t="str">
        <f t="array" ref="R338">INDEX(Items!D$2:D$1090,MATCH($O338,Items!$A$2:$A$1090,0))</f>
        <v xml:space="preserve"> </v>
      </c>
      <c r="S338" s="3"/>
    </row>
    <row r="339" spans="1:19" ht="15.75" customHeight="1" x14ac:dyDescent="0.25">
      <c r="A339" s="3">
        <f t="shared" si="6"/>
        <v>1</v>
      </c>
      <c r="B339" s="3" t="str">
        <f t="shared" si="7"/>
        <v/>
      </c>
      <c r="C339" s="3">
        <f t="shared" si="5"/>
        <v>1</v>
      </c>
      <c r="D339" s="4"/>
      <c r="E339" s="6"/>
      <c r="F339" s="3" t="e">
        <f t="array" ref="F339">INDEX(Establishment!B$2:B$1042,MATCH($E339,Establishment!$A$2:$A$1042,0))</f>
        <v>#N/A</v>
      </c>
      <c r="G339" s="3" t="e">
        <f t="array" ref="G339">INDEX(Establishment!C$2:C$1042,MATCH($E339,Establishment!$A$2:$A$1042,0))</f>
        <v>#N/A</v>
      </c>
      <c r="H339" s="3"/>
      <c r="I339" s="5"/>
      <c r="J339" s="3"/>
      <c r="K339" s="3"/>
      <c r="L339" s="5"/>
      <c r="M339" s="5">
        <f t="shared" si="8"/>
        <v>0</v>
      </c>
      <c r="N339" s="5" t="e">
        <f t="shared" si="9"/>
        <v>#N/A</v>
      </c>
      <c r="O339" s="3" t="s">
        <v>20</v>
      </c>
      <c r="P339" s="3" t="str">
        <f t="array" ref="P339">INDEX(Items!B$2:B$1090,MATCH($O339,Items!$A$2:$A$1090,0))</f>
        <v xml:space="preserve"> </v>
      </c>
      <c r="Q339" s="3" t="str">
        <f t="array" ref="Q339">INDEX(Items!C$2:C$1090,MATCH($O339,Items!$A$2:$A$1090,0))</f>
        <v xml:space="preserve"> </v>
      </c>
      <c r="R339" s="3" t="str">
        <f t="array" ref="R339">INDEX(Items!D$2:D$1090,MATCH($O339,Items!$A$2:$A$1090,0))</f>
        <v xml:space="preserve"> </v>
      </c>
      <c r="S339" s="3"/>
    </row>
    <row r="340" spans="1:19" ht="15.75" customHeight="1" x14ac:dyDescent="0.25">
      <c r="A340" s="3">
        <f t="shared" si="6"/>
        <v>1</v>
      </c>
      <c r="B340" s="3" t="str">
        <f t="shared" si="7"/>
        <v/>
      </c>
      <c r="C340" s="3">
        <f t="shared" si="5"/>
        <v>1</v>
      </c>
      <c r="D340" s="4"/>
      <c r="E340" s="6"/>
      <c r="F340" s="3" t="e">
        <f t="array" ref="F340">INDEX(Establishment!B$2:B$1042,MATCH($E340,Establishment!$A$2:$A$1042,0))</f>
        <v>#N/A</v>
      </c>
      <c r="G340" s="3" t="e">
        <f t="array" ref="G340">INDEX(Establishment!C$2:C$1042,MATCH($E340,Establishment!$A$2:$A$1042,0))</f>
        <v>#N/A</v>
      </c>
      <c r="H340" s="3"/>
      <c r="I340" s="5"/>
      <c r="J340" s="3"/>
      <c r="K340" s="3"/>
      <c r="L340" s="5"/>
      <c r="M340" s="5">
        <f t="shared" si="8"/>
        <v>0</v>
      </c>
      <c r="N340" s="5" t="e">
        <f t="shared" si="9"/>
        <v>#N/A</v>
      </c>
      <c r="O340" s="3" t="s">
        <v>20</v>
      </c>
      <c r="P340" s="3" t="str">
        <f t="array" ref="P340">INDEX(Items!B$2:B$1090,MATCH($O340,Items!$A$2:$A$1090,0))</f>
        <v xml:space="preserve"> </v>
      </c>
      <c r="Q340" s="3" t="str">
        <f t="array" ref="Q340">INDEX(Items!C$2:C$1090,MATCH($O340,Items!$A$2:$A$1090,0))</f>
        <v xml:space="preserve"> </v>
      </c>
      <c r="R340" s="3" t="str">
        <f t="array" ref="R340">INDEX(Items!D$2:D$1090,MATCH($O340,Items!$A$2:$A$1090,0))</f>
        <v xml:space="preserve"> </v>
      </c>
      <c r="S340" s="3"/>
    </row>
    <row r="341" spans="1:19" ht="15.75" customHeight="1" x14ac:dyDescent="0.25">
      <c r="A341" s="3">
        <f t="shared" si="6"/>
        <v>1</v>
      </c>
      <c r="B341" s="3" t="str">
        <f t="shared" si="7"/>
        <v/>
      </c>
      <c r="C341" s="3">
        <f t="shared" si="5"/>
        <v>1</v>
      </c>
      <c r="D341" s="4"/>
      <c r="E341" s="6"/>
      <c r="F341" s="3" t="e">
        <f t="array" ref="F341">INDEX(Establishment!B$2:B$1042,MATCH($E341,Establishment!$A$2:$A$1042,0))</f>
        <v>#N/A</v>
      </c>
      <c r="G341" s="3" t="e">
        <f t="array" ref="G341">INDEX(Establishment!C$2:C$1042,MATCH($E341,Establishment!$A$2:$A$1042,0))</f>
        <v>#N/A</v>
      </c>
      <c r="H341" s="3"/>
      <c r="I341" s="5"/>
      <c r="J341" s="3"/>
      <c r="K341" s="3"/>
      <c r="L341" s="5"/>
      <c r="M341" s="5">
        <f t="shared" si="8"/>
        <v>0</v>
      </c>
      <c r="N341" s="5" t="e">
        <f t="shared" si="9"/>
        <v>#N/A</v>
      </c>
      <c r="O341" s="3" t="s">
        <v>20</v>
      </c>
      <c r="P341" s="3" t="str">
        <f t="array" ref="P341">INDEX(Items!B$2:B$1090,MATCH($O341,Items!$A$2:$A$1090,0))</f>
        <v xml:space="preserve"> </v>
      </c>
      <c r="Q341" s="3" t="str">
        <f t="array" ref="Q341">INDEX(Items!C$2:C$1090,MATCH($O341,Items!$A$2:$A$1090,0))</f>
        <v xml:space="preserve"> </v>
      </c>
      <c r="R341" s="3" t="str">
        <f t="array" ref="R341">INDEX(Items!D$2:D$1090,MATCH($O341,Items!$A$2:$A$1090,0))</f>
        <v xml:space="preserve"> </v>
      </c>
      <c r="S341" s="3"/>
    </row>
    <row r="342" spans="1:19" ht="15.75" customHeight="1" x14ac:dyDescent="0.25">
      <c r="A342" s="3">
        <f t="shared" si="6"/>
        <v>1</v>
      </c>
      <c r="B342" s="3" t="str">
        <f t="shared" si="7"/>
        <v/>
      </c>
      <c r="C342" s="3">
        <f t="shared" si="5"/>
        <v>1</v>
      </c>
      <c r="D342" s="4"/>
      <c r="E342" s="6"/>
      <c r="F342" s="3" t="e">
        <f t="array" ref="F342">INDEX(Establishment!B$2:B$1042,MATCH($E342,Establishment!$A$2:$A$1042,0))</f>
        <v>#N/A</v>
      </c>
      <c r="G342" s="3" t="e">
        <f t="array" ref="G342">INDEX(Establishment!C$2:C$1042,MATCH($E342,Establishment!$A$2:$A$1042,0))</f>
        <v>#N/A</v>
      </c>
      <c r="H342" s="3"/>
      <c r="I342" s="5"/>
      <c r="J342" s="3"/>
      <c r="K342" s="3"/>
      <c r="L342" s="5"/>
      <c r="M342" s="5">
        <f t="shared" si="8"/>
        <v>0</v>
      </c>
      <c r="N342" s="5" t="e">
        <f t="shared" si="9"/>
        <v>#N/A</v>
      </c>
      <c r="O342" s="3" t="s">
        <v>20</v>
      </c>
      <c r="P342" s="3" t="str">
        <f t="array" ref="P342">INDEX(Items!B$2:B$1090,MATCH($O342,Items!$A$2:$A$1090,0))</f>
        <v xml:space="preserve"> </v>
      </c>
      <c r="Q342" s="3" t="str">
        <f t="array" ref="Q342">INDEX(Items!C$2:C$1090,MATCH($O342,Items!$A$2:$A$1090,0))</f>
        <v xml:space="preserve"> </v>
      </c>
      <c r="R342" s="3" t="str">
        <f t="array" ref="R342">INDEX(Items!D$2:D$1090,MATCH($O342,Items!$A$2:$A$1090,0))</f>
        <v xml:space="preserve"> </v>
      </c>
      <c r="S342" s="3"/>
    </row>
    <row r="343" spans="1:19" ht="15.75" customHeight="1" x14ac:dyDescent="0.25">
      <c r="A343" s="3">
        <f t="shared" si="6"/>
        <v>1</v>
      </c>
      <c r="B343" s="3" t="str">
        <f t="shared" si="7"/>
        <v/>
      </c>
      <c r="C343" s="3">
        <f t="shared" si="5"/>
        <v>1</v>
      </c>
      <c r="D343" s="4"/>
      <c r="E343" s="6"/>
      <c r="F343" s="3" t="e">
        <f t="array" ref="F343">INDEX(Establishment!B$2:B$1042,MATCH($E343,Establishment!$A$2:$A$1042,0))</f>
        <v>#N/A</v>
      </c>
      <c r="G343" s="3" t="e">
        <f t="array" ref="G343">INDEX(Establishment!C$2:C$1042,MATCH($E343,Establishment!$A$2:$A$1042,0))</f>
        <v>#N/A</v>
      </c>
      <c r="H343" s="3"/>
      <c r="I343" s="5"/>
      <c r="J343" s="3"/>
      <c r="K343" s="3"/>
      <c r="L343" s="5"/>
      <c r="M343" s="5">
        <f t="shared" si="8"/>
        <v>0</v>
      </c>
      <c r="N343" s="5" t="e">
        <f t="shared" si="9"/>
        <v>#N/A</v>
      </c>
      <c r="O343" s="3" t="s">
        <v>20</v>
      </c>
      <c r="P343" s="3" t="str">
        <f t="array" ref="P343">INDEX(Items!B$2:B$1090,MATCH($O343,Items!$A$2:$A$1090,0))</f>
        <v xml:space="preserve"> </v>
      </c>
      <c r="Q343" s="3" t="str">
        <f t="array" ref="Q343">INDEX(Items!C$2:C$1090,MATCH($O343,Items!$A$2:$A$1090,0))</f>
        <v xml:space="preserve"> </v>
      </c>
      <c r="R343" s="3" t="str">
        <f t="array" ref="R343">INDEX(Items!D$2:D$1090,MATCH($O343,Items!$A$2:$A$1090,0))</f>
        <v xml:space="preserve"> </v>
      </c>
      <c r="S343" s="3"/>
    </row>
    <row r="344" spans="1:19" ht="15.75" customHeight="1" x14ac:dyDescent="0.25">
      <c r="A344" s="3">
        <f t="shared" si="6"/>
        <v>1</v>
      </c>
      <c r="B344" s="3" t="str">
        <f t="shared" si="7"/>
        <v/>
      </c>
      <c r="C344" s="3">
        <f t="shared" si="5"/>
        <v>1</v>
      </c>
      <c r="D344" s="4"/>
      <c r="E344" s="6"/>
      <c r="F344" s="3" t="e">
        <f t="array" ref="F344">INDEX(Establishment!B$2:B$1042,MATCH($E344,Establishment!$A$2:$A$1042,0))</f>
        <v>#N/A</v>
      </c>
      <c r="G344" s="3" t="e">
        <f t="array" ref="G344">INDEX(Establishment!C$2:C$1042,MATCH($E344,Establishment!$A$2:$A$1042,0))</f>
        <v>#N/A</v>
      </c>
      <c r="H344" s="3"/>
      <c r="I344" s="5"/>
      <c r="J344" s="3"/>
      <c r="K344" s="3"/>
      <c r="L344" s="5"/>
      <c r="M344" s="5">
        <f t="shared" si="8"/>
        <v>0</v>
      </c>
      <c r="N344" s="5" t="e">
        <f t="shared" si="9"/>
        <v>#N/A</v>
      </c>
      <c r="O344" s="3" t="s">
        <v>20</v>
      </c>
      <c r="P344" s="3" t="str">
        <f t="array" ref="P344">INDEX(Items!B$2:B$1090,MATCH($O344,Items!$A$2:$A$1090,0))</f>
        <v xml:space="preserve"> </v>
      </c>
      <c r="Q344" s="3" t="str">
        <f t="array" ref="Q344">INDEX(Items!C$2:C$1090,MATCH($O344,Items!$A$2:$A$1090,0))</f>
        <v xml:space="preserve"> </v>
      </c>
      <c r="R344" s="3" t="str">
        <f t="array" ref="R344">INDEX(Items!D$2:D$1090,MATCH($O344,Items!$A$2:$A$1090,0))</f>
        <v xml:space="preserve"> </v>
      </c>
      <c r="S344" s="3"/>
    </row>
    <row r="345" spans="1:19" ht="15.75" customHeight="1" x14ac:dyDescent="0.25">
      <c r="A345" s="3">
        <f t="shared" si="6"/>
        <v>1</v>
      </c>
      <c r="B345" s="3" t="str">
        <f t="shared" si="7"/>
        <v/>
      </c>
      <c r="C345" s="3">
        <f t="shared" si="5"/>
        <v>1</v>
      </c>
      <c r="D345" s="4"/>
      <c r="E345" s="6"/>
      <c r="F345" s="3" t="e">
        <f t="array" ref="F345">INDEX(Establishment!B$2:B$1042,MATCH($E345,Establishment!$A$2:$A$1042,0))</f>
        <v>#N/A</v>
      </c>
      <c r="G345" s="3" t="e">
        <f t="array" ref="G345">INDEX(Establishment!C$2:C$1042,MATCH($E345,Establishment!$A$2:$A$1042,0))</f>
        <v>#N/A</v>
      </c>
      <c r="H345" s="3"/>
      <c r="I345" s="5"/>
      <c r="J345" s="3"/>
      <c r="K345" s="3"/>
      <c r="L345" s="5"/>
      <c r="M345" s="5">
        <f t="shared" si="8"/>
        <v>0</v>
      </c>
      <c r="N345" s="5" t="e">
        <f t="shared" si="9"/>
        <v>#N/A</v>
      </c>
      <c r="O345" s="3" t="s">
        <v>20</v>
      </c>
      <c r="P345" s="3" t="str">
        <f t="array" ref="P345">INDEX(Items!B$2:B$1090,MATCH($O345,Items!$A$2:$A$1090,0))</f>
        <v xml:space="preserve"> </v>
      </c>
      <c r="Q345" s="3" t="str">
        <f t="array" ref="Q345">INDEX(Items!C$2:C$1090,MATCH($O345,Items!$A$2:$A$1090,0))</f>
        <v xml:space="preserve"> </v>
      </c>
      <c r="R345" s="3" t="str">
        <f t="array" ref="R345">INDEX(Items!D$2:D$1090,MATCH($O345,Items!$A$2:$A$1090,0))</f>
        <v xml:space="preserve"> </v>
      </c>
      <c r="S345" s="3"/>
    </row>
    <row r="346" spans="1:19" ht="15.75" customHeight="1" x14ac:dyDescent="0.25">
      <c r="A346" s="3">
        <f t="shared" si="6"/>
        <v>1</v>
      </c>
      <c r="B346" s="3" t="str">
        <f t="shared" si="7"/>
        <v/>
      </c>
      <c r="C346" s="3">
        <f t="shared" si="5"/>
        <v>1</v>
      </c>
      <c r="D346" s="4"/>
      <c r="E346" s="6"/>
      <c r="F346" s="3" t="e">
        <f t="array" ref="F346">INDEX(Establishment!B$2:B$1042,MATCH($E346,Establishment!$A$2:$A$1042,0))</f>
        <v>#N/A</v>
      </c>
      <c r="G346" s="3" t="e">
        <f t="array" ref="G346">INDEX(Establishment!C$2:C$1042,MATCH($E346,Establishment!$A$2:$A$1042,0))</f>
        <v>#N/A</v>
      </c>
      <c r="H346" s="3"/>
      <c r="I346" s="5"/>
      <c r="J346" s="3"/>
      <c r="K346" s="3"/>
      <c r="L346" s="5"/>
      <c r="M346" s="5">
        <f t="shared" si="8"/>
        <v>0</v>
      </c>
      <c r="N346" s="5" t="e">
        <f t="shared" si="9"/>
        <v>#N/A</v>
      </c>
      <c r="O346" s="3" t="s">
        <v>20</v>
      </c>
      <c r="P346" s="3" t="str">
        <f t="array" ref="P346">INDEX(Items!B$2:B$1090,MATCH($O346,Items!$A$2:$A$1090,0))</f>
        <v xml:space="preserve"> </v>
      </c>
      <c r="Q346" s="3" t="str">
        <f t="array" ref="Q346">INDEX(Items!C$2:C$1090,MATCH($O346,Items!$A$2:$A$1090,0))</f>
        <v xml:space="preserve"> </v>
      </c>
      <c r="R346" s="3" t="str">
        <f t="array" ref="R346">INDEX(Items!D$2:D$1090,MATCH($O346,Items!$A$2:$A$1090,0))</f>
        <v xml:space="preserve"> </v>
      </c>
      <c r="S346" s="3"/>
    </row>
    <row r="347" spans="1:19" ht="15.75" customHeight="1" x14ac:dyDescent="0.25">
      <c r="A347" s="3">
        <f t="shared" si="6"/>
        <v>1</v>
      </c>
      <c r="B347" s="3" t="str">
        <f t="shared" si="7"/>
        <v/>
      </c>
      <c r="C347" s="3">
        <f t="shared" si="5"/>
        <v>1</v>
      </c>
      <c r="D347" s="4"/>
      <c r="E347" s="6"/>
      <c r="F347" s="3" t="e">
        <f t="array" ref="F347">INDEX(Establishment!B$2:B$1042,MATCH($E347,Establishment!$A$2:$A$1042,0))</f>
        <v>#N/A</v>
      </c>
      <c r="G347" s="3" t="e">
        <f t="array" ref="G347">INDEX(Establishment!C$2:C$1042,MATCH($E347,Establishment!$A$2:$A$1042,0))</f>
        <v>#N/A</v>
      </c>
      <c r="H347" s="3"/>
      <c r="I347" s="5"/>
      <c r="J347" s="3"/>
      <c r="K347" s="3"/>
      <c r="L347" s="5"/>
      <c r="M347" s="5">
        <f t="shared" si="8"/>
        <v>0</v>
      </c>
      <c r="N347" s="5" t="e">
        <f t="shared" si="9"/>
        <v>#N/A</v>
      </c>
      <c r="O347" s="3" t="s">
        <v>20</v>
      </c>
      <c r="P347" s="3" t="str">
        <f t="array" ref="P347">INDEX(Items!B$2:B$1090,MATCH($O347,Items!$A$2:$A$1090,0))</f>
        <v xml:space="preserve"> </v>
      </c>
      <c r="Q347" s="3" t="str">
        <f t="array" ref="Q347">INDEX(Items!C$2:C$1090,MATCH($O347,Items!$A$2:$A$1090,0))</f>
        <v xml:space="preserve"> </v>
      </c>
      <c r="R347" s="3" t="str">
        <f t="array" ref="R347">INDEX(Items!D$2:D$1090,MATCH($O347,Items!$A$2:$A$1090,0))</f>
        <v xml:space="preserve"> </v>
      </c>
      <c r="S347" s="3"/>
    </row>
    <row r="348" spans="1:19" ht="15.75" customHeight="1" x14ac:dyDescent="0.25">
      <c r="A348" s="3">
        <f t="shared" si="6"/>
        <v>1</v>
      </c>
      <c r="B348" s="3" t="str">
        <f t="shared" si="7"/>
        <v/>
      </c>
      <c r="C348" s="3">
        <f t="shared" si="5"/>
        <v>1</v>
      </c>
      <c r="D348" s="4"/>
      <c r="E348" s="6"/>
      <c r="F348" s="3" t="e">
        <f t="array" ref="F348">INDEX(Establishment!B$2:B$1042,MATCH($E348,Establishment!$A$2:$A$1042,0))</f>
        <v>#N/A</v>
      </c>
      <c r="G348" s="3" t="e">
        <f t="array" ref="G348">INDEX(Establishment!C$2:C$1042,MATCH($E348,Establishment!$A$2:$A$1042,0))</f>
        <v>#N/A</v>
      </c>
      <c r="H348" s="3"/>
      <c r="I348" s="5"/>
      <c r="J348" s="3"/>
      <c r="K348" s="3"/>
      <c r="L348" s="5"/>
      <c r="M348" s="5">
        <f t="shared" si="8"/>
        <v>0</v>
      </c>
      <c r="N348" s="5" t="e">
        <f t="shared" si="9"/>
        <v>#N/A</v>
      </c>
      <c r="O348" s="3" t="s">
        <v>20</v>
      </c>
      <c r="P348" s="3" t="str">
        <f t="array" ref="P348">INDEX(Items!B$2:B$1090,MATCH($O348,Items!$A$2:$A$1090,0))</f>
        <v xml:space="preserve"> </v>
      </c>
      <c r="Q348" s="3" t="str">
        <f t="array" ref="Q348">INDEX(Items!C$2:C$1090,MATCH($O348,Items!$A$2:$A$1090,0))</f>
        <v xml:space="preserve"> </v>
      </c>
      <c r="R348" s="3" t="str">
        <f t="array" ref="R348">INDEX(Items!D$2:D$1090,MATCH($O348,Items!$A$2:$A$1090,0))</f>
        <v xml:space="preserve"> </v>
      </c>
      <c r="S348" s="3"/>
    </row>
    <row r="349" spans="1:19" ht="15.75" customHeight="1" x14ac:dyDescent="0.25">
      <c r="A349" s="3">
        <f t="shared" si="6"/>
        <v>1</v>
      </c>
      <c r="B349" s="3" t="str">
        <f t="shared" si="7"/>
        <v/>
      </c>
      <c r="C349" s="3">
        <f t="shared" si="5"/>
        <v>1</v>
      </c>
      <c r="D349" s="4"/>
      <c r="E349" s="6"/>
      <c r="F349" s="3" t="e">
        <f t="array" ref="F349">INDEX(Establishment!B$2:B$1042,MATCH($E349,Establishment!$A$2:$A$1042,0))</f>
        <v>#N/A</v>
      </c>
      <c r="G349" s="3" t="e">
        <f t="array" ref="G349">INDEX(Establishment!C$2:C$1042,MATCH($E349,Establishment!$A$2:$A$1042,0))</f>
        <v>#N/A</v>
      </c>
      <c r="H349" s="3"/>
      <c r="I349" s="5"/>
      <c r="J349" s="3"/>
      <c r="K349" s="3"/>
      <c r="L349" s="5"/>
      <c r="M349" s="5">
        <f t="shared" si="8"/>
        <v>0</v>
      </c>
      <c r="N349" s="5" t="e">
        <f t="shared" si="9"/>
        <v>#N/A</v>
      </c>
      <c r="O349" s="3" t="s">
        <v>20</v>
      </c>
      <c r="P349" s="3" t="str">
        <f t="array" ref="P349">INDEX(Items!B$2:B$1090,MATCH($O349,Items!$A$2:$A$1090,0))</f>
        <v xml:space="preserve"> </v>
      </c>
      <c r="Q349" s="3" t="str">
        <f t="array" ref="Q349">INDEX(Items!C$2:C$1090,MATCH($O349,Items!$A$2:$A$1090,0))</f>
        <v xml:space="preserve"> </v>
      </c>
      <c r="R349" s="3" t="str">
        <f t="array" ref="R349">INDEX(Items!D$2:D$1090,MATCH($O349,Items!$A$2:$A$1090,0))</f>
        <v xml:space="preserve"> </v>
      </c>
      <c r="S349" s="3"/>
    </row>
    <row r="350" spans="1:19" ht="15.75" customHeight="1" x14ac:dyDescent="0.25">
      <c r="A350" s="3">
        <f t="shared" si="6"/>
        <v>1</v>
      </c>
      <c r="B350" s="3" t="str">
        <f t="shared" si="7"/>
        <v/>
      </c>
      <c r="C350" s="3">
        <f t="shared" si="5"/>
        <v>1</v>
      </c>
      <c r="D350" s="4"/>
      <c r="E350" s="6"/>
      <c r="F350" s="3" t="e">
        <f t="array" ref="F350">INDEX(Establishment!B$2:B$1042,MATCH($E350,Establishment!$A$2:$A$1042,0))</f>
        <v>#N/A</v>
      </c>
      <c r="G350" s="3" t="e">
        <f t="array" ref="G350">INDEX(Establishment!C$2:C$1042,MATCH($E350,Establishment!$A$2:$A$1042,0))</f>
        <v>#N/A</v>
      </c>
      <c r="H350" s="3"/>
      <c r="I350" s="5"/>
      <c r="J350" s="3"/>
      <c r="K350" s="3"/>
      <c r="L350" s="5"/>
      <c r="M350" s="5">
        <f t="shared" si="8"/>
        <v>0</v>
      </c>
      <c r="N350" s="5" t="e">
        <f t="shared" si="9"/>
        <v>#N/A</v>
      </c>
      <c r="O350" s="3" t="s">
        <v>20</v>
      </c>
      <c r="P350" s="3" t="str">
        <f t="array" ref="P350">INDEX(Items!B$2:B$1090,MATCH($O350,Items!$A$2:$A$1090,0))</f>
        <v xml:space="preserve"> </v>
      </c>
      <c r="Q350" s="3" t="str">
        <f t="array" ref="Q350">INDEX(Items!C$2:C$1090,MATCH($O350,Items!$A$2:$A$1090,0))</f>
        <v xml:space="preserve"> </v>
      </c>
      <c r="R350" s="3" t="str">
        <f t="array" ref="R350">INDEX(Items!D$2:D$1090,MATCH($O350,Items!$A$2:$A$1090,0))</f>
        <v xml:space="preserve"> </v>
      </c>
      <c r="S350" s="3"/>
    </row>
    <row r="351" spans="1:19" ht="15.75" customHeight="1" x14ac:dyDescent="0.25">
      <c r="A351" s="3">
        <f t="shared" si="6"/>
        <v>1</v>
      </c>
      <c r="B351" s="3" t="str">
        <f t="shared" si="7"/>
        <v/>
      </c>
      <c r="C351" s="3">
        <f t="shared" si="5"/>
        <v>1</v>
      </c>
      <c r="D351" s="4"/>
      <c r="E351" s="6"/>
      <c r="F351" s="3" t="e">
        <f t="array" ref="F351">INDEX(Establishment!B$2:B$1042,MATCH($E351,Establishment!$A$2:$A$1042,0))</f>
        <v>#N/A</v>
      </c>
      <c r="G351" s="3" t="e">
        <f t="array" ref="G351">INDEX(Establishment!C$2:C$1042,MATCH($E351,Establishment!$A$2:$A$1042,0))</f>
        <v>#N/A</v>
      </c>
      <c r="H351" s="3"/>
      <c r="I351" s="5"/>
      <c r="J351" s="3"/>
      <c r="K351" s="3"/>
      <c r="L351" s="5"/>
      <c r="M351" s="5">
        <f t="shared" si="8"/>
        <v>0</v>
      </c>
      <c r="N351" s="5" t="e">
        <f t="shared" si="9"/>
        <v>#N/A</v>
      </c>
      <c r="O351" s="3" t="s">
        <v>20</v>
      </c>
      <c r="P351" s="3" t="str">
        <f t="array" ref="P351">INDEX(Items!B$2:B$1090,MATCH($O351,Items!$A$2:$A$1090,0))</f>
        <v xml:space="preserve"> </v>
      </c>
      <c r="Q351" s="3" t="str">
        <f t="array" ref="Q351">INDEX(Items!C$2:C$1090,MATCH($O351,Items!$A$2:$A$1090,0))</f>
        <v xml:space="preserve"> </v>
      </c>
      <c r="R351" s="3" t="str">
        <f t="array" ref="R351">INDEX(Items!D$2:D$1090,MATCH($O351,Items!$A$2:$A$1090,0))</f>
        <v xml:space="preserve"> </v>
      </c>
      <c r="S351" s="3"/>
    </row>
    <row r="352" spans="1:19" ht="15.75" customHeight="1" x14ac:dyDescent="0.25">
      <c r="A352" s="3">
        <f t="shared" si="6"/>
        <v>1</v>
      </c>
      <c r="B352" s="3" t="str">
        <f t="shared" si="7"/>
        <v/>
      </c>
      <c r="C352" s="3">
        <f t="shared" si="5"/>
        <v>1</v>
      </c>
      <c r="D352" s="4"/>
      <c r="E352" s="6"/>
      <c r="F352" s="3" t="e">
        <f t="array" ref="F352">INDEX(Establishment!B$2:B$1042,MATCH($E352,Establishment!$A$2:$A$1042,0))</f>
        <v>#N/A</v>
      </c>
      <c r="G352" s="3" t="e">
        <f t="array" ref="G352">INDEX(Establishment!C$2:C$1042,MATCH($E352,Establishment!$A$2:$A$1042,0))</f>
        <v>#N/A</v>
      </c>
      <c r="H352" s="3"/>
      <c r="I352" s="5"/>
      <c r="J352" s="3"/>
      <c r="K352" s="3"/>
      <c r="L352" s="5"/>
      <c r="M352" s="5">
        <f t="shared" si="8"/>
        <v>0</v>
      </c>
      <c r="N352" s="5" t="e">
        <f t="shared" si="9"/>
        <v>#N/A</v>
      </c>
      <c r="O352" s="3" t="s">
        <v>20</v>
      </c>
      <c r="P352" s="3" t="str">
        <f t="array" ref="P352">INDEX(Items!B$2:B$1090,MATCH($O352,Items!$A$2:$A$1090,0))</f>
        <v xml:space="preserve"> </v>
      </c>
      <c r="Q352" s="3" t="str">
        <f t="array" ref="Q352">INDEX(Items!C$2:C$1090,MATCH($O352,Items!$A$2:$A$1090,0))</f>
        <v xml:space="preserve"> </v>
      </c>
      <c r="R352" s="3" t="str">
        <f t="array" ref="R352">INDEX(Items!D$2:D$1090,MATCH($O352,Items!$A$2:$A$1090,0))</f>
        <v xml:space="preserve"> </v>
      </c>
      <c r="S352" s="3"/>
    </row>
    <row r="353" spans="1:19" ht="15.75" customHeight="1" x14ac:dyDescent="0.25">
      <c r="A353" s="3">
        <f t="shared" si="6"/>
        <v>1</v>
      </c>
      <c r="B353" s="3" t="str">
        <f t="shared" si="7"/>
        <v/>
      </c>
      <c r="C353" s="3">
        <f t="shared" si="5"/>
        <v>1</v>
      </c>
      <c r="D353" s="4"/>
      <c r="E353" s="6"/>
      <c r="F353" s="3" t="e">
        <f t="array" ref="F353">INDEX(Establishment!B$2:B$1042,MATCH($E353,Establishment!$A$2:$A$1042,0))</f>
        <v>#N/A</v>
      </c>
      <c r="G353" s="3" t="e">
        <f t="array" ref="G353">INDEX(Establishment!C$2:C$1042,MATCH($E353,Establishment!$A$2:$A$1042,0))</f>
        <v>#N/A</v>
      </c>
      <c r="H353" s="3"/>
      <c r="I353" s="5"/>
      <c r="J353" s="3"/>
      <c r="K353" s="3"/>
      <c r="L353" s="5"/>
      <c r="M353" s="5">
        <f t="shared" si="8"/>
        <v>0</v>
      </c>
      <c r="N353" s="5" t="e">
        <f t="shared" si="9"/>
        <v>#N/A</v>
      </c>
      <c r="O353" s="3" t="s">
        <v>20</v>
      </c>
      <c r="P353" s="3" t="str">
        <f t="array" ref="P353">INDEX(Items!B$2:B$1090,MATCH($O353,Items!$A$2:$A$1090,0))</f>
        <v xml:space="preserve"> </v>
      </c>
      <c r="Q353" s="3" t="str">
        <f t="array" ref="Q353">INDEX(Items!C$2:C$1090,MATCH($O353,Items!$A$2:$A$1090,0))</f>
        <v xml:space="preserve"> </v>
      </c>
      <c r="R353" s="3" t="str">
        <f t="array" ref="R353">INDEX(Items!D$2:D$1090,MATCH($O353,Items!$A$2:$A$1090,0))</f>
        <v xml:space="preserve"> </v>
      </c>
      <c r="S353" s="3"/>
    </row>
    <row r="354" spans="1:19" ht="15.75" customHeight="1" x14ac:dyDescent="0.25">
      <c r="A354" s="3">
        <f t="shared" si="6"/>
        <v>1</v>
      </c>
      <c r="B354" s="3" t="str">
        <f t="shared" si="7"/>
        <v/>
      </c>
      <c r="C354" s="3">
        <f t="shared" si="5"/>
        <v>1</v>
      </c>
      <c r="D354" s="4"/>
      <c r="E354" s="6"/>
      <c r="F354" s="3" t="e">
        <f t="array" ref="F354">INDEX(Establishment!B$2:B$1042,MATCH($E354,Establishment!$A$2:$A$1042,0))</f>
        <v>#N/A</v>
      </c>
      <c r="G354" s="3" t="e">
        <f t="array" ref="G354">INDEX(Establishment!C$2:C$1042,MATCH($E354,Establishment!$A$2:$A$1042,0))</f>
        <v>#N/A</v>
      </c>
      <c r="H354" s="3"/>
      <c r="I354" s="5"/>
      <c r="J354" s="3"/>
      <c r="K354" s="3"/>
      <c r="L354" s="5"/>
      <c r="M354" s="5">
        <f t="shared" si="8"/>
        <v>0</v>
      </c>
      <c r="N354" s="5" t="e">
        <f t="shared" si="9"/>
        <v>#N/A</v>
      </c>
      <c r="O354" s="3" t="s">
        <v>20</v>
      </c>
      <c r="P354" s="3" t="str">
        <f t="array" ref="P354">INDEX(Items!B$2:B$1090,MATCH($O354,Items!$A$2:$A$1090,0))</f>
        <v xml:space="preserve"> </v>
      </c>
      <c r="Q354" s="3" t="str">
        <f t="array" ref="Q354">INDEX(Items!C$2:C$1090,MATCH($O354,Items!$A$2:$A$1090,0))</f>
        <v xml:space="preserve"> </v>
      </c>
      <c r="R354" s="3" t="str">
        <f t="array" ref="R354">INDEX(Items!D$2:D$1090,MATCH($O354,Items!$A$2:$A$1090,0))</f>
        <v xml:space="preserve"> </v>
      </c>
      <c r="S354" s="3"/>
    </row>
    <row r="355" spans="1:19" ht="15.75" customHeight="1" x14ac:dyDescent="0.25">
      <c r="A355" s="3">
        <f t="shared" si="6"/>
        <v>1</v>
      </c>
      <c r="B355" s="3" t="str">
        <f t="shared" si="7"/>
        <v/>
      </c>
      <c r="C355" s="3">
        <f t="shared" si="5"/>
        <v>1</v>
      </c>
      <c r="D355" s="4"/>
      <c r="E355" s="6"/>
      <c r="F355" s="3" t="e">
        <f t="array" ref="F355">INDEX(Establishment!B$2:B$1042,MATCH($E355,Establishment!$A$2:$A$1042,0))</f>
        <v>#N/A</v>
      </c>
      <c r="G355" s="3" t="e">
        <f t="array" ref="G355">INDEX(Establishment!C$2:C$1042,MATCH($E355,Establishment!$A$2:$A$1042,0))</f>
        <v>#N/A</v>
      </c>
      <c r="H355" s="3"/>
      <c r="I355" s="5"/>
      <c r="J355" s="3"/>
      <c r="K355" s="3"/>
      <c r="L355" s="5"/>
      <c r="M355" s="5">
        <f t="shared" si="8"/>
        <v>0</v>
      </c>
      <c r="N355" s="5" t="e">
        <f t="shared" si="9"/>
        <v>#N/A</v>
      </c>
      <c r="O355" s="3" t="s">
        <v>20</v>
      </c>
      <c r="P355" s="3" t="str">
        <f t="array" ref="P355">INDEX(Items!B$2:B$1090,MATCH($O355,Items!$A$2:$A$1090,0))</f>
        <v xml:space="preserve"> </v>
      </c>
      <c r="Q355" s="3" t="str">
        <f t="array" ref="Q355">INDEX(Items!C$2:C$1090,MATCH($O355,Items!$A$2:$A$1090,0))</f>
        <v xml:space="preserve"> </v>
      </c>
      <c r="R355" s="3" t="str">
        <f t="array" ref="R355">INDEX(Items!D$2:D$1090,MATCH($O355,Items!$A$2:$A$1090,0))</f>
        <v xml:space="preserve"> </v>
      </c>
      <c r="S355" s="3"/>
    </row>
    <row r="356" spans="1:19" ht="15.75" customHeight="1" x14ac:dyDescent="0.25">
      <c r="A356" s="3">
        <f t="shared" si="6"/>
        <v>1</v>
      </c>
      <c r="B356" s="3" t="str">
        <f t="shared" si="7"/>
        <v/>
      </c>
      <c r="C356" s="3">
        <f t="shared" si="5"/>
        <v>1</v>
      </c>
      <c r="D356" s="4"/>
      <c r="E356" s="6"/>
      <c r="F356" s="3" t="e">
        <f t="array" ref="F356">INDEX(Establishment!B$2:B$1042,MATCH($E356,Establishment!$A$2:$A$1042,0))</f>
        <v>#N/A</v>
      </c>
      <c r="G356" s="3" t="e">
        <f t="array" ref="G356">INDEX(Establishment!C$2:C$1042,MATCH($E356,Establishment!$A$2:$A$1042,0))</f>
        <v>#N/A</v>
      </c>
      <c r="H356" s="3"/>
      <c r="I356" s="5"/>
      <c r="J356" s="3"/>
      <c r="K356" s="3"/>
      <c r="L356" s="5"/>
      <c r="M356" s="5">
        <f t="shared" si="8"/>
        <v>0</v>
      </c>
      <c r="N356" s="5" t="e">
        <f t="shared" si="9"/>
        <v>#N/A</v>
      </c>
      <c r="O356" s="3" t="s">
        <v>20</v>
      </c>
      <c r="P356" s="3" t="str">
        <f t="array" ref="P356">INDEX(Items!B$2:B$1090,MATCH($O356,Items!$A$2:$A$1090,0))</f>
        <v xml:space="preserve"> </v>
      </c>
      <c r="Q356" s="3" t="str">
        <f t="array" ref="Q356">INDEX(Items!C$2:C$1090,MATCH($O356,Items!$A$2:$A$1090,0))</f>
        <v xml:space="preserve"> </v>
      </c>
      <c r="R356" s="3" t="str">
        <f t="array" ref="R356">INDEX(Items!D$2:D$1090,MATCH($O356,Items!$A$2:$A$1090,0))</f>
        <v xml:space="preserve"> </v>
      </c>
      <c r="S356" s="3"/>
    </row>
    <row r="357" spans="1:19" ht="15.75" customHeight="1" x14ac:dyDescent="0.25">
      <c r="A357" s="3">
        <f t="shared" si="6"/>
        <v>1</v>
      </c>
      <c r="B357" s="3" t="str">
        <f t="shared" si="7"/>
        <v/>
      </c>
      <c r="C357" s="3">
        <f t="shared" si="5"/>
        <v>1</v>
      </c>
      <c r="D357" s="4"/>
      <c r="E357" s="6"/>
      <c r="F357" s="3" t="e">
        <f t="array" ref="F357">INDEX(Establishment!B$2:B$1042,MATCH($E357,Establishment!$A$2:$A$1042,0))</f>
        <v>#N/A</v>
      </c>
      <c r="G357" s="3" t="e">
        <f t="array" ref="G357">INDEX(Establishment!C$2:C$1042,MATCH($E357,Establishment!$A$2:$A$1042,0))</f>
        <v>#N/A</v>
      </c>
      <c r="H357" s="3"/>
      <c r="I357" s="5"/>
      <c r="J357" s="3"/>
      <c r="K357" s="3"/>
      <c r="L357" s="5"/>
      <c r="M357" s="5">
        <f t="shared" si="8"/>
        <v>0</v>
      </c>
      <c r="N357" s="5" t="e">
        <f t="shared" si="9"/>
        <v>#N/A</v>
      </c>
      <c r="O357" s="3" t="s">
        <v>20</v>
      </c>
      <c r="P357" s="3" t="str">
        <f t="array" ref="P357">INDEX(Items!B$2:B$1090,MATCH($O357,Items!$A$2:$A$1090,0))</f>
        <v xml:space="preserve"> </v>
      </c>
      <c r="Q357" s="3" t="str">
        <f t="array" ref="Q357">INDEX(Items!C$2:C$1090,MATCH($O357,Items!$A$2:$A$1090,0))</f>
        <v xml:space="preserve"> </v>
      </c>
      <c r="R357" s="3" t="str">
        <f t="array" ref="R357">INDEX(Items!D$2:D$1090,MATCH($O357,Items!$A$2:$A$1090,0))</f>
        <v xml:space="preserve"> </v>
      </c>
      <c r="S357" s="3"/>
    </row>
    <row r="358" spans="1:19" ht="15.75" customHeight="1" x14ac:dyDescent="0.25">
      <c r="A358" s="3">
        <f t="shared" si="6"/>
        <v>1</v>
      </c>
      <c r="B358" s="3" t="str">
        <f t="shared" si="7"/>
        <v/>
      </c>
      <c r="C358" s="3">
        <f t="shared" si="5"/>
        <v>1</v>
      </c>
      <c r="D358" s="4"/>
      <c r="E358" s="6"/>
      <c r="F358" s="3" t="e">
        <f t="array" ref="F358">INDEX(Establishment!B$2:B$1042,MATCH($E358,Establishment!$A$2:$A$1042,0))</f>
        <v>#N/A</v>
      </c>
      <c r="G358" s="3" t="e">
        <f t="array" ref="G358">INDEX(Establishment!C$2:C$1042,MATCH($E358,Establishment!$A$2:$A$1042,0))</f>
        <v>#N/A</v>
      </c>
      <c r="H358" s="3"/>
      <c r="I358" s="5"/>
      <c r="J358" s="3"/>
      <c r="K358" s="3"/>
      <c r="L358" s="5"/>
      <c r="M358" s="5">
        <f t="shared" si="8"/>
        <v>0</v>
      </c>
      <c r="N358" s="5" t="e">
        <f t="shared" si="9"/>
        <v>#N/A</v>
      </c>
      <c r="O358" s="3" t="s">
        <v>20</v>
      </c>
      <c r="P358" s="3" t="str">
        <f t="array" ref="P358">INDEX(Items!B$2:B$1090,MATCH($O358,Items!$A$2:$A$1090,0))</f>
        <v xml:space="preserve"> </v>
      </c>
      <c r="Q358" s="3" t="str">
        <f t="array" ref="Q358">INDEX(Items!C$2:C$1090,MATCH($O358,Items!$A$2:$A$1090,0))</f>
        <v xml:space="preserve"> </v>
      </c>
      <c r="R358" s="3" t="str">
        <f t="array" ref="R358">INDEX(Items!D$2:D$1090,MATCH($O358,Items!$A$2:$A$1090,0))</f>
        <v xml:space="preserve"> </v>
      </c>
      <c r="S358" s="3"/>
    </row>
    <row r="359" spans="1:19" ht="15.75" customHeight="1" x14ac:dyDescent="0.25">
      <c r="A359" s="3">
        <f t="shared" si="6"/>
        <v>1</v>
      </c>
      <c r="B359" s="3" t="str">
        <f t="shared" si="7"/>
        <v/>
      </c>
      <c r="C359" s="3">
        <f t="shared" si="5"/>
        <v>1</v>
      </c>
      <c r="D359" s="4"/>
      <c r="E359" s="6"/>
      <c r="F359" s="3" t="e">
        <f t="array" ref="F359">INDEX(Establishment!B$2:B$1042,MATCH($E359,Establishment!$A$2:$A$1042,0))</f>
        <v>#N/A</v>
      </c>
      <c r="G359" s="3" t="e">
        <f t="array" ref="G359">INDEX(Establishment!C$2:C$1042,MATCH($E359,Establishment!$A$2:$A$1042,0))</f>
        <v>#N/A</v>
      </c>
      <c r="H359" s="3"/>
      <c r="I359" s="5"/>
      <c r="J359" s="3"/>
      <c r="K359" s="3"/>
      <c r="L359" s="5"/>
      <c r="M359" s="5">
        <f t="shared" si="8"/>
        <v>0</v>
      </c>
      <c r="N359" s="5" t="e">
        <f t="shared" si="9"/>
        <v>#N/A</v>
      </c>
      <c r="O359" s="3" t="s">
        <v>20</v>
      </c>
      <c r="P359" s="3" t="str">
        <f t="array" ref="P359">INDEX(Items!B$2:B$1090,MATCH($O359,Items!$A$2:$A$1090,0))</f>
        <v xml:space="preserve"> </v>
      </c>
      <c r="Q359" s="3" t="str">
        <f t="array" ref="Q359">INDEX(Items!C$2:C$1090,MATCH($O359,Items!$A$2:$A$1090,0))</f>
        <v xml:space="preserve"> </v>
      </c>
      <c r="R359" s="3" t="str">
        <f t="array" ref="R359">INDEX(Items!D$2:D$1090,MATCH($O359,Items!$A$2:$A$1090,0))</f>
        <v xml:space="preserve"> </v>
      </c>
      <c r="S359" s="3"/>
    </row>
    <row r="360" spans="1:19" ht="15.75" customHeight="1" x14ac:dyDescent="0.25">
      <c r="A360" s="3">
        <f t="shared" si="6"/>
        <v>1</v>
      </c>
      <c r="B360" s="3" t="str">
        <f t="shared" si="7"/>
        <v/>
      </c>
      <c r="C360" s="3">
        <f t="shared" si="5"/>
        <v>1</v>
      </c>
      <c r="D360" s="4"/>
      <c r="E360" s="6"/>
      <c r="F360" s="3" t="e">
        <f t="array" ref="F360">INDEX(Establishment!B$2:B$1042,MATCH($E360,Establishment!$A$2:$A$1042,0))</f>
        <v>#N/A</v>
      </c>
      <c r="G360" s="3" t="e">
        <f t="array" ref="G360">INDEX(Establishment!C$2:C$1042,MATCH($E360,Establishment!$A$2:$A$1042,0))</f>
        <v>#N/A</v>
      </c>
      <c r="H360" s="3"/>
      <c r="I360" s="5"/>
      <c r="J360" s="3"/>
      <c r="K360" s="3"/>
      <c r="L360" s="5"/>
      <c r="M360" s="5">
        <f t="shared" si="8"/>
        <v>0</v>
      </c>
      <c r="N360" s="5" t="e">
        <f t="shared" si="9"/>
        <v>#N/A</v>
      </c>
      <c r="O360" s="3" t="s">
        <v>20</v>
      </c>
      <c r="P360" s="3" t="str">
        <f t="array" ref="P360">INDEX(Items!B$2:B$1090,MATCH($O360,Items!$A$2:$A$1090,0))</f>
        <v xml:space="preserve"> </v>
      </c>
      <c r="Q360" s="3" t="str">
        <f t="array" ref="Q360">INDEX(Items!C$2:C$1090,MATCH($O360,Items!$A$2:$A$1090,0))</f>
        <v xml:space="preserve"> </v>
      </c>
      <c r="R360" s="3" t="str">
        <f t="array" ref="R360">INDEX(Items!D$2:D$1090,MATCH($O360,Items!$A$2:$A$1090,0))</f>
        <v xml:space="preserve"> </v>
      </c>
      <c r="S360" s="3"/>
    </row>
    <row r="361" spans="1:19" ht="15.75" customHeight="1" x14ac:dyDescent="0.25">
      <c r="A361" s="3">
        <f t="shared" si="6"/>
        <v>1</v>
      </c>
      <c r="B361" s="3" t="str">
        <f t="shared" si="7"/>
        <v/>
      </c>
      <c r="C361" s="3">
        <f t="shared" si="5"/>
        <v>1</v>
      </c>
      <c r="D361" s="4"/>
      <c r="E361" s="6"/>
      <c r="F361" s="3" t="e">
        <f t="array" ref="F361">INDEX(Establishment!B$2:B$1042,MATCH($E361,Establishment!$A$2:$A$1042,0))</f>
        <v>#N/A</v>
      </c>
      <c r="G361" s="3" t="e">
        <f t="array" ref="G361">INDEX(Establishment!C$2:C$1042,MATCH($E361,Establishment!$A$2:$A$1042,0))</f>
        <v>#N/A</v>
      </c>
      <c r="H361" s="3"/>
      <c r="I361" s="5"/>
      <c r="J361" s="3"/>
      <c r="K361" s="3"/>
      <c r="L361" s="5"/>
      <c r="M361" s="5">
        <f t="shared" si="8"/>
        <v>0</v>
      </c>
      <c r="N361" s="5" t="e">
        <f t="shared" si="9"/>
        <v>#N/A</v>
      </c>
      <c r="O361" s="3" t="s">
        <v>20</v>
      </c>
      <c r="P361" s="3" t="str">
        <f t="array" ref="P361">INDEX(Items!B$2:B$1090,MATCH($O361,Items!$A$2:$A$1090,0))</f>
        <v xml:space="preserve"> </v>
      </c>
      <c r="Q361" s="3" t="str">
        <f t="array" ref="Q361">INDEX(Items!C$2:C$1090,MATCH($O361,Items!$A$2:$A$1090,0))</f>
        <v xml:space="preserve"> </v>
      </c>
      <c r="R361" s="3" t="str">
        <f t="array" ref="R361">INDEX(Items!D$2:D$1090,MATCH($O361,Items!$A$2:$A$1090,0))</f>
        <v xml:space="preserve"> </v>
      </c>
      <c r="S361" s="3"/>
    </row>
    <row r="362" spans="1:19" ht="15.75" customHeight="1" x14ac:dyDescent="0.25">
      <c r="A362" s="3">
        <f t="shared" si="6"/>
        <v>1</v>
      </c>
      <c r="B362" s="3" t="str">
        <f t="shared" si="7"/>
        <v/>
      </c>
      <c r="C362" s="3">
        <f t="shared" si="5"/>
        <v>1</v>
      </c>
      <c r="D362" s="4"/>
      <c r="E362" s="6"/>
      <c r="F362" s="3" t="e">
        <f t="array" ref="F362">INDEX(Establishment!B$2:B$1042,MATCH($E362,Establishment!$A$2:$A$1042,0))</f>
        <v>#N/A</v>
      </c>
      <c r="G362" s="3" t="e">
        <f t="array" ref="G362">INDEX(Establishment!C$2:C$1042,MATCH($E362,Establishment!$A$2:$A$1042,0))</f>
        <v>#N/A</v>
      </c>
      <c r="H362" s="3"/>
      <c r="I362" s="5"/>
      <c r="J362" s="3"/>
      <c r="K362" s="3"/>
      <c r="L362" s="5"/>
      <c r="M362" s="5">
        <f t="shared" si="8"/>
        <v>0</v>
      </c>
      <c r="N362" s="5" t="e">
        <f t="shared" si="9"/>
        <v>#N/A</v>
      </c>
      <c r="O362" s="3" t="s">
        <v>20</v>
      </c>
      <c r="P362" s="3" t="str">
        <f t="array" ref="P362">INDEX(Items!B$2:B$1090,MATCH($O362,Items!$A$2:$A$1090,0))</f>
        <v xml:space="preserve"> </v>
      </c>
      <c r="Q362" s="3" t="str">
        <f t="array" ref="Q362">INDEX(Items!C$2:C$1090,MATCH($O362,Items!$A$2:$A$1090,0))</f>
        <v xml:space="preserve"> </v>
      </c>
      <c r="R362" s="3" t="str">
        <f t="array" ref="R362">INDEX(Items!D$2:D$1090,MATCH($O362,Items!$A$2:$A$1090,0))</f>
        <v xml:space="preserve"> </v>
      </c>
      <c r="S362" s="3"/>
    </row>
    <row r="363" spans="1:19" ht="15.75" customHeight="1" x14ac:dyDescent="0.25">
      <c r="A363" s="3">
        <f t="shared" si="6"/>
        <v>1</v>
      </c>
      <c r="B363" s="3" t="str">
        <f t="shared" si="7"/>
        <v/>
      </c>
      <c r="C363" s="3">
        <f t="shared" si="5"/>
        <v>1</v>
      </c>
      <c r="D363" s="4"/>
      <c r="E363" s="6"/>
      <c r="F363" s="3" t="e">
        <f t="array" ref="F363">INDEX(Establishment!B$2:B$1042,MATCH($E363,Establishment!$A$2:$A$1042,0))</f>
        <v>#N/A</v>
      </c>
      <c r="G363" s="3" t="e">
        <f t="array" ref="G363">INDEX(Establishment!C$2:C$1042,MATCH($E363,Establishment!$A$2:$A$1042,0))</f>
        <v>#N/A</v>
      </c>
      <c r="H363" s="3"/>
      <c r="I363" s="5"/>
      <c r="J363" s="3"/>
      <c r="K363" s="3"/>
      <c r="L363" s="5"/>
      <c r="M363" s="5">
        <f t="shared" si="8"/>
        <v>0</v>
      </c>
      <c r="N363" s="5" t="e">
        <f t="shared" si="9"/>
        <v>#N/A</v>
      </c>
      <c r="O363" s="3" t="s">
        <v>20</v>
      </c>
      <c r="P363" s="3" t="str">
        <f t="array" ref="P363">INDEX(Items!B$2:B$1090,MATCH($O363,Items!$A$2:$A$1090,0))</f>
        <v xml:space="preserve"> </v>
      </c>
      <c r="Q363" s="3" t="str">
        <f t="array" ref="Q363">INDEX(Items!C$2:C$1090,MATCH($O363,Items!$A$2:$A$1090,0))</f>
        <v xml:space="preserve"> </v>
      </c>
      <c r="R363" s="3" t="str">
        <f t="array" ref="R363">INDEX(Items!D$2:D$1090,MATCH($O363,Items!$A$2:$A$1090,0))</f>
        <v xml:space="preserve"> </v>
      </c>
      <c r="S363" s="3"/>
    </row>
    <row r="364" spans="1:19" ht="15.75" customHeight="1" x14ac:dyDescent="0.25">
      <c r="A364" s="3">
        <f t="shared" si="6"/>
        <v>1</v>
      </c>
      <c r="B364" s="3" t="str">
        <f t="shared" si="7"/>
        <v/>
      </c>
      <c r="C364" s="3">
        <f t="shared" si="5"/>
        <v>1</v>
      </c>
      <c r="D364" s="4"/>
      <c r="E364" s="6"/>
      <c r="F364" s="3" t="e">
        <f t="array" ref="F364">INDEX(Establishment!B$2:B$1042,MATCH($E364,Establishment!$A$2:$A$1042,0))</f>
        <v>#N/A</v>
      </c>
      <c r="G364" s="3" t="e">
        <f t="array" ref="G364">INDEX(Establishment!C$2:C$1042,MATCH($E364,Establishment!$A$2:$A$1042,0))</f>
        <v>#N/A</v>
      </c>
      <c r="H364" s="3"/>
      <c r="I364" s="5"/>
      <c r="J364" s="3"/>
      <c r="K364" s="3"/>
      <c r="L364" s="5"/>
      <c r="M364" s="5">
        <f t="shared" si="8"/>
        <v>0</v>
      </c>
      <c r="N364" s="5" t="e">
        <f t="shared" si="9"/>
        <v>#N/A</v>
      </c>
      <c r="O364" s="3" t="s">
        <v>20</v>
      </c>
      <c r="P364" s="3" t="str">
        <f t="array" ref="P364">INDEX(Items!B$2:B$1090,MATCH($O364,Items!$A$2:$A$1090,0))</f>
        <v xml:space="preserve"> </v>
      </c>
      <c r="Q364" s="3" t="str">
        <f t="array" ref="Q364">INDEX(Items!C$2:C$1090,MATCH($O364,Items!$A$2:$A$1090,0))</f>
        <v xml:space="preserve"> </v>
      </c>
      <c r="R364" s="3" t="str">
        <f t="array" ref="R364">INDEX(Items!D$2:D$1090,MATCH($O364,Items!$A$2:$A$1090,0))</f>
        <v xml:space="preserve"> </v>
      </c>
      <c r="S364" s="3"/>
    </row>
    <row r="365" spans="1:19" ht="15.75" customHeight="1" x14ac:dyDescent="0.25">
      <c r="A365" s="3">
        <f t="shared" si="6"/>
        <v>1</v>
      </c>
      <c r="B365" s="3" t="str">
        <f t="shared" si="7"/>
        <v/>
      </c>
      <c r="C365" s="3">
        <f t="shared" si="5"/>
        <v>1</v>
      </c>
      <c r="D365" s="4"/>
      <c r="E365" s="6"/>
      <c r="F365" s="3" t="e">
        <f t="array" ref="F365">INDEX(Establishment!B$2:B$1042,MATCH($E365,Establishment!$A$2:$A$1042,0))</f>
        <v>#N/A</v>
      </c>
      <c r="G365" s="3" t="e">
        <f t="array" ref="G365">INDEX(Establishment!C$2:C$1042,MATCH($E365,Establishment!$A$2:$A$1042,0))</f>
        <v>#N/A</v>
      </c>
      <c r="H365" s="3"/>
      <c r="I365" s="5"/>
      <c r="J365" s="3"/>
      <c r="K365" s="3"/>
      <c r="L365" s="5"/>
      <c r="M365" s="5">
        <f t="shared" si="8"/>
        <v>0</v>
      </c>
      <c r="N365" s="5" t="e">
        <f t="shared" si="9"/>
        <v>#N/A</v>
      </c>
      <c r="O365" s="3" t="s">
        <v>20</v>
      </c>
      <c r="P365" s="3" t="str">
        <f t="array" ref="P365">INDEX(Items!B$2:B$1090,MATCH($O365,Items!$A$2:$A$1090,0))</f>
        <v xml:space="preserve"> </v>
      </c>
      <c r="Q365" s="3" t="str">
        <f t="array" ref="Q365">INDEX(Items!C$2:C$1090,MATCH($O365,Items!$A$2:$A$1090,0))</f>
        <v xml:space="preserve"> </v>
      </c>
      <c r="R365" s="3" t="str">
        <f t="array" ref="R365">INDEX(Items!D$2:D$1090,MATCH($O365,Items!$A$2:$A$1090,0))</f>
        <v xml:space="preserve"> </v>
      </c>
      <c r="S365" s="3"/>
    </row>
    <row r="366" spans="1:19" ht="15.75" customHeight="1" x14ac:dyDescent="0.25">
      <c r="A366" s="3">
        <f t="shared" si="6"/>
        <v>1</v>
      </c>
      <c r="B366" s="3" t="str">
        <f t="shared" si="7"/>
        <v/>
      </c>
      <c r="C366" s="3">
        <f t="shared" si="5"/>
        <v>1</v>
      </c>
      <c r="D366" s="4"/>
      <c r="E366" s="6"/>
      <c r="F366" s="3" t="e">
        <f t="array" ref="F366">INDEX(Establishment!B$2:B$1042,MATCH($E366,Establishment!$A$2:$A$1042,0))</f>
        <v>#N/A</v>
      </c>
      <c r="G366" s="3" t="e">
        <f t="array" ref="G366">INDEX(Establishment!C$2:C$1042,MATCH($E366,Establishment!$A$2:$A$1042,0))</f>
        <v>#N/A</v>
      </c>
      <c r="H366" s="3"/>
      <c r="I366" s="5"/>
      <c r="J366" s="3"/>
      <c r="K366" s="3"/>
      <c r="L366" s="5"/>
      <c r="M366" s="5">
        <f t="shared" si="8"/>
        <v>0</v>
      </c>
      <c r="N366" s="5" t="e">
        <f t="shared" si="9"/>
        <v>#N/A</v>
      </c>
      <c r="O366" s="3" t="s">
        <v>20</v>
      </c>
      <c r="P366" s="3" t="str">
        <f t="array" ref="P366">INDEX(Items!B$2:B$1090,MATCH($O366,Items!$A$2:$A$1090,0))</f>
        <v xml:space="preserve"> </v>
      </c>
      <c r="Q366" s="3" t="str">
        <f t="array" ref="Q366">INDEX(Items!C$2:C$1090,MATCH($O366,Items!$A$2:$A$1090,0))</f>
        <v xml:space="preserve"> </v>
      </c>
      <c r="R366" s="3" t="str">
        <f t="array" ref="R366">INDEX(Items!D$2:D$1090,MATCH($O366,Items!$A$2:$A$1090,0))</f>
        <v xml:space="preserve"> </v>
      </c>
      <c r="S366" s="3"/>
    </row>
    <row r="367" spans="1:19" ht="15.75" customHeight="1" x14ac:dyDescent="0.25">
      <c r="A367" s="3">
        <f t="shared" si="6"/>
        <v>1</v>
      </c>
      <c r="B367" s="3" t="str">
        <f t="shared" si="7"/>
        <v/>
      </c>
      <c r="C367" s="3">
        <f t="shared" si="5"/>
        <v>1</v>
      </c>
      <c r="D367" s="4"/>
      <c r="E367" s="6"/>
      <c r="F367" s="3" t="e">
        <f t="array" ref="F367">INDEX(Establishment!B$2:B$1042,MATCH($E367,Establishment!$A$2:$A$1042,0))</f>
        <v>#N/A</v>
      </c>
      <c r="G367" s="3" t="e">
        <f t="array" ref="G367">INDEX(Establishment!C$2:C$1042,MATCH($E367,Establishment!$A$2:$A$1042,0))</f>
        <v>#N/A</v>
      </c>
      <c r="H367" s="3"/>
      <c r="I367" s="5"/>
      <c r="J367" s="3"/>
      <c r="K367" s="3"/>
      <c r="L367" s="5"/>
      <c r="M367" s="5">
        <f t="shared" si="8"/>
        <v>0</v>
      </c>
      <c r="N367" s="5" t="e">
        <f t="shared" si="9"/>
        <v>#N/A</v>
      </c>
      <c r="O367" s="3" t="s">
        <v>20</v>
      </c>
      <c r="P367" s="3" t="str">
        <f t="array" ref="P367">INDEX(Items!B$2:B$1090,MATCH($O367,Items!$A$2:$A$1090,0))</f>
        <v xml:space="preserve"> </v>
      </c>
      <c r="Q367" s="3" t="str">
        <f t="array" ref="Q367">INDEX(Items!C$2:C$1090,MATCH($O367,Items!$A$2:$A$1090,0))</f>
        <v xml:space="preserve"> </v>
      </c>
      <c r="R367" s="3" t="str">
        <f t="array" ref="R367">INDEX(Items!D$2:D$1090,MATCH($O367,Items!$A$2:$A$1090,0))</f>
        <v xml:space="preserve"> </v>
      </c>
      <c r="S367" s="3"/>
    </row>
    <row r="368" spans="1:19" ht="15.75" customHeight="1" x14ac:dyDescent="0.25">
      <c r="A368" s="3">
        <f t="shared" si="6"/>
        <v>1</v>
      </c>
      <c r="B368" s="3" t="str">
        <f t="shared" si="7"/>
        <v/>
      </c>
      <c r="C368" s="3">
        <f t="shared" si="5"/>
        <v>1</v>
      </c>
      <c r="D368" s="4"/>
      <c r="E368" s="6"/>
      <c r="F368" s="3" t="e">
        <f t="array" ref="F368">INDEX(Establishment!B$2:B$1042,MATCH($E368,Establishment!$A$2:$A$1042,0))</f>
        <v>#N/A</v>
      </c>
      <c r="G368" s="3" t="e">
        <f t="array" ref="G368">INDEX(Establishment!C$2:C$1042,MATCH($E368,Establishment!$A$2:$A$1042,0))</f>
        <v>#N/A</v>
      </c>
      <c r="H368" s="3"/>
      <c r="I368" s="5"/>
      <c r="J368" s="3"/>
      <c r="K368" s="3"/>
      <c r="L368" s="5"/>
      <c r="M368" s="5">
        <f t="shared" si="8"/>
        <v>0</v>
      </c>
      <c r="N368" s="5" t="e">
        <f t="shared" si="9"/>
        <v>#N/A</v>
      </c>
      <c r="O368" s="3" t="s">
        <v>20</v>
      </c>
      <c r="P368" s="3" t="str">
        <f t="array" ref="P368">INDEX(Items!B$2:B$1090,MATCH($O368,Items!$A$2:$A$1090,0))</f>
        <v xml:space="preserve"> </v>
      </c>
      <c r="Q368" s="3" t="str">
        <f t="array" ref="Q368">INDEX(Items!C$2:C$1090,MATCH($O368,Items!$A$2:$A$1090,0))</f>
        <v xml:space="preserve"> </v>
      </c>
      <c r="R368" s="3" t="str">
        <f t="array" ref="R368">INDEX(Items!D$2:D$1090,MATCH($O368,Items!$A$2:$A$1090,0))</f>
        <v xml:space="preserve"> </v>
      </c>
      <c r="S368" s="3"/>
    </row>
    <row r="369" spans="1:19" ht="15.75" customHeight="1" x14ac:dyDescent="0.25">
      <c r="A369" s="3">
        <f t="shared" si="6"/>
        <v>1</v>
      </c>
      <c r="B369" s="3" t="str">
        <f t="shared" si="7"/>
        <v/>
      </c>
      <c r="C369" s="3">
        <f t="shared" si="5"/>
        <v>1</v>
      </c>
      <c r="D369" s="4"/>
      <c r="E369" s="6"/>
      <c r="F369" s="3" t="e">
        <f t="array" ref="F369">INDEX(Establishment!B$2:B$1042,MATCH($E369,Establishment!$A$2:$A$1042,0))</f>
        <v>#N/A</v>
      </c>
      <c r="G369" s="3" t="e">
        <f t="array" ref="G369">INDEX(Establishment!C$2:C$1042,MATCH($E369,Establishment!$A$2:$A$1042,0))</f>
        <v>#N/A</v>
      </c>
      <c r="H369" s="3"/>
      <c r="I369" s="5"/>
      <c r="J369" s="3"/>
      <c r="K369" s="3"/>
      <c r="L369" s="5"/>
      <c r="M369" s="5">
        <f t="shared" si="8"/>
        <v>0</v>
      </c>
      <c r="N369" s="5" t="e">
        <f t="shared" si="9"/>
        <v>#N/A</v>
      </c>
      <c r="O369" s="3" t="s">
        <v>20</v>
      </c>
      <c r="P369" s="3" t="str">
        <f t="array" ref="P369">INDEX(Items!B$2:B$1090,MATCH($O369,Items!$A$2:$A$1090,0))</f>
        <v xml:space="preserve"> </v>
      </c>
      <c r="Q369" s="3" t="str">
        <f t="array" ref="Q369">INDEX(Items!C$2:C$1090,MATCH($O369,Items!$A$2:$A$1090,0))</f>
        <v xml:space="preserve"> </v>
      </c>
      <c r="R369" s="3" t="str">
        <f t="array" ref="R369">INDEX(Items!D$2:D$1090,MATCH($O369,Items!$A$2:$A$1090,0))</f>
        <v xml:space="preserve"> </v>
      </c>
      <c r="S369" s="3"/>
    </row>
    <row r="370" spans="1:19" ht="15.75" customHeight="1" x14ac:dyDescent="0.25">
      <c r="A370" s="3">
        <f t="shared" si="6"/>
        <v>1</v>
      </c>
      <c r="B370" s="3" t="str">
        <f t="shared" si="7"/>
        <v/>
      </c>
      <c r="C370" s="3">
        <f t="shared" si="5"/>
        <v>1</v>
      </c>
      <c r="D370" s="4"/>
      <c r="E370" s="6"/>
      <c r="F370" s="3" t="e">
        <f t="array" ref="F370">INDEX(Establishment!B$2:B$1042,MATCH($E370,Establishment!$A$2:$A$1042,0))</f>
        <v>#N/A</v>
      </c>
      <c r="G370" s="3" t="e">
        <f t="array" ref="G370">INDEX(Establishment!C$2:C$1042,MATCH($E370,Establishment!$A$2:$A$1042,0))</f>
        <v>#N/A</v>
      </c>
      <c r="H370" s="3"/>
      <c r="I370" s="5"/>
      <c r="J370" s="3"/>
      <c r="K370" s="3"/>
      <c r="L370" s="5"/>
      <c r="M370" s="5">
        <f t="shared" si="8"/>
        <v>0</v>
      </c>
      <c r="N370" s="5" t="e">
        <f t="shared" si="9"/>
        <v>#N/A</v>
      </c>
      <c r="O370" s="3" t="s">
        <v>20</v>
      </c>
      <c r="P370" s="3" t="str">
        <f t="array" ref="P370">INDEX(Items!B$2:B$1090,MATCH($O370,Items!$A$2:$A$1090,0))</f>
        <v xml:space="preserve"> </v>
      </c>
      <c r="Q370" s="3" t="str">
        <f t="array" ref="Q370">INDEX(Items!C$2:C$1090,MATCH($O370,Items!$A$2:$A$1090,0))</f>
        <v xml:space="preserve"> </v>
      </c>
      <c r="R370" s="3" t="str">
        <f t="array" ref="R370">INDEX(Items!D$2:D$1090,MATCH($O370,Items!$A$2:$A$1090,0))</f>
        <v xml:space="preserve"> </v>
      </c>
      <c r="S370" s="3"/>
    </row>
    <row r="371" spans="1:19" ht="15.75" customHeight="1" x14ac:dyDescent="0.25">
      <c r="A371" s="3">
        <f t="shared" si="6"/>
        <v>1</v>
      </c>
      <c r="B371" s="3" t="str">
        <f t="shared" si="7"/>
        <v/>
      </c>
      <c r="C371" s="3">
        <f t="shared" si="5"/>
        <v>1</v>
      </c>
      <c r="D371" s="4"/>
      <c r="E371" s="6"/>
      <c r="F371" s="3" t="e">
        <f t="array" ref="F371">INDEX(Establishment!B$2:B$1042,MATCH($E371,Establishment!$A$2:$A$1042,0))</f>
        <v>#N/A</v>
      </c>
      <c r="G371" s="3" t="e">
        <f t="array" ref="G371">INDEX(Establishment!C$2:C$1042,MATCH($E371,Establishment!$A$2:$A$1042,0))</f>
        <v>#N/A</v>
      </c>
      <c r="H371" s="3"/>
      <c r="I371" s="5"/>
      <c r="J371" s="3"/>
      <c r="K371" s="3"/>
      <c r="L371" s="5"/>
      <c r="M371" s="5">
        <f t="shared" si="8"/>
        <v>0</v>
      </c>
      <c r="N371" s="5" t="e">
        <f t="shared" si="9"/>
        <v>#N/A</v>
      </c>
      <c r="O371" s="3" t="s">
        <v>20</v>
      </c>
      <c r="P371" s="3" t="str">
        <f t="array" ref="P371">INDEX(Items!B$2:B$1090,MATCH($O371,Items!$A$2:$A$1090,0))</f>
        <v xml:space="preserve"> </v>
      </c>
      <c r="Q371" s="3" t="str">
        <f t="array" ref="Q371">INDEX(Items!C$2:C$1090,MATCH($O371,Items!$A$2:$A$1090,0))</f>
        <v xml:space="preserve"> </v>
      </c>
      <c r="R371" s="3" t="str">
        <f t="array" ref="R371">INDEX(Items!D$2:D$1090,MATCH($O371,Items!$A$2:$A$1090,0))</f>
        <v xml:space="preserve"> </v>
      </c>
      <c r="S371" s="3"/>
    </row>
    <row r="372" spans="1:19" ht="15.75" customHeight="1" x14ac:dyDescent="0.25">
      <c r="A372" s="3">
        <f t="shared" si="6"/>
        <v>1</v>
      </c>
      <c r="B372" s="3" t="str">
        <f t="shared" si="7"/>
        <v/>
      </c>
      <c r="C372" s="3">
        <f t="shared" si="5"/>
        <v>1</v>
      </c>
      <c r="D372" s="4"/>
      <c r="E372" s="6"/>
      <c r="F372" s="3" t="e">
        <f t="array" ref="F372">INDEX(Establishment!B$2:B$1042,MATCH($E372,Establishment!$A$2:$A$1042,0))</f>
        <v>#N/A</v>
      </c>
      <c r="G372" s="3" t="e">
        <f t="array" ref="G372">INDEX(Establishment!C$2:C$1042,MATCH($E372,Establishment!$A$2:$A$1042,0))</f>
        <v>#N/A</v>
      </c>
      <c r="H372" s="3"/>
      <c r="I372" s="5"/>
      <c r="J372" s="3"/>
      <c r="K372" s="3"/>
      <c r="L372" s="5"/>
      <c r="M372" s="5">
        <f t="shared" si="8"/>
        <v>0</v>
      </c>
      <c r="N372" s="5" t="e">
        <f t="shared" si="9"/>
        <v>#N/A</v>
      </c>
      <c r="O372" s="3" t="s">
        <v>20</v>
      </c>
      <c r="P372" s="3" t="str">
        <f t="array" ref="P372">INDEX(Items!B$2:B$1090,MATCH($O372,Items!$A$2:$A$1090,0))</f>
        <v xml:space="preserve"> </v>
      </c>
      <c r="Q372" s="3" t="str">
        <f t="array" ref="Q372">INDEX(Items!C$2:C$1090,MATCH($O372,Items!$A$2:$A$1090,0))</f>
        <v xml:space="preserve"> </v>
      </c>
      <c r="R372" s="3" t="str">
        <f t="array" ref="R372">INDEX(Items!D$2:D$1090,MATCH($O372,Items!$A$2:$A$1090,0))</f>
        <v xml:space="preserve"> </v>
      </c>
      <c r="S372" s="3"/>
    </row>
    <row r="373" spans="1:19" ht="15.75" customHeight="1" x14ac:dyDescent="0.25">
      <c r="A373" s="3">
        <f t="shared" si="6"/>
        <v>1</v>
      </c>
      <c r="B373" s="3" t="str">
        <f t="shared" si="7"/>
        <v/>
      </c>
      <c r="C373" s="3">
        <f t="shared" si="5"/>
        <v>1</v>
      </c>
      <c r="D373" s="4"/>
      <c r="E373" s="6"/>
      <c r="F373" s="3" t="e">
        <f t="array" ref="F373">INDEX(Establishment!B$2:B$1042,MATCH($E373,Establishment!$A$2:$A$1042,0))</f>
        <v>#N/A</v>
      </c>
      <c r="G373" s="3" t="e">
        <f t="array" ref="G373">INDEX(Establishment!C$2:C$1042,MATCH($E373,Establishment!$A$2:$A$1042,0))</f>
        <v>#N/A</v>
      </c>
      <c r="H373" s="3"/>
      <c r="I373" s="5"/>
      <c r="J373" s="3"/>
      <c r="K373" s="3"/>
      <c r="L373" s="5"/>
      <c r="M373" s="5">
        <f t="shared" si="8"/>
        <v>0</v>
      </c>
      <c r="N373" s="5" t="e">
        <f t="shared" si="9"/>
        <v>#N/A</v>
      </c>
      <c r="O373" s="3" t="s">
        <v>20</v>
      </c>
      <c r="P373" s="3" t="str">
        <f t="array" ref="P373">INDEX(Items!B$2:B$1090,MATCH($O373,Items!$A$2:$A$1090,0))</f>
        <v xml:space="preserve"> </v>
      </c>
      <c r="Q373" s="3" t="str">
        <f t="array" ref="Q373">INDEX(Items!C$2:C$1090,MATCH($O373,Items!$A$2:$A$1090,0))</f>
        <v xml:space="preserve"> </v>
      </c>
      <c r="R373" s="3" t="str">
        <f t="array" ref="R373">INDEX(Items!D$2:D$1090,MATCH($O373,Items!$A$2:$A$1090,0))</f>
        <v xml:space="preserve"> </v>
      </c>
      <c r="S373" s="3"/>
    </row>
    <row r="374" spans="1:19" ht="15.75" customHeight="1" x14ac:dyDescent="0.25">
      <c r="A374" s="3">
        <f t="shared" si="6"/>
        <v>1</v>
      </c>
      <c r="B374" s="3" t="str">
        <f t="shared" si="7"/>
        <v/>
      </c>
      <c r="C374" s="3">
        <f t="shared" si="5"/>
        <v>1</v>
      </c>
      <c r="D374" s="4"/>
      <c r="E374" s="6"/>
      <c r="F374" s="3" t="e">
        <f t="array" ref="F374">INDEX(Establishment!B$2:B$1042,MATCH($E374,Establishment!$A$2:$A$1042,0))</f>
        <v>#N/A</v>
      </c>
      <c r="G374" s="3" t="e">
        <f t="array" ref="G374">INDEX(Establishment!C$2:C$1042,MATCH($E374,Establishment!$A$2:$A$1042,0))</f>
        <v>#N/A</v>
      </c>
      <c r="H374" s="3"/>
      <c r="I374" s="5"/>
      <c r="J374" s="3"/>
      <c r="K374" s="3"/>
      <c r="L374" s="5"/>
      <c r="M374" s="5">
        <f t="shared" si="8"/>
        <v>0</v>
      </c>
      <c r="N374" s="5" t="e">
        <f t="shared" si="9"/>
        <v>#N/A</v>
      </c>
      <c r="O374" s="3" t="s">
        <v>20</v>
      </c>
      <c r="P374" s="3" t="str">
        <f t="array" ref="P374">INDEX(Items!B$2:B$1090,MATCH($O374,Items!$A$2:$A$1090,0))</f>
        <v xml:space="preserve"> </v>
      </c>
      <c r="Q374" s="3" t="str">
        <f t="array" ref="Q374">INDEX(Items!C$2:C$1090,MATCH($O374,Items!$A$2:$A$1090,0))</f>
        <v xml:space="preserve"> </v>
      </c>
      <c r="R374" s="3" t="str">
        <f t="array" ref="R374">INDEX(Items!D$2:D$1090,MATCH($O374,Items!$A$2:$A$1090,0))</f>
        <v xml:space="preserve"> </v>
      </c>
      <c r="S374" s="3"/>
    </row>
    <row r="375" spans="1:19" ht="15.75" customHeight="1" x14ac:dyDescent="0.25">
      <c r="A375" s="3">
        <f t="shared" si="6"/>
        <v>1</v>
      </c>
      <c r="B375" s="3" t="str">
        <f t="shared" si="7"/>
        <v/>
      </c>
      <c r="C375" s="3">
        <f t="shared" si="5"/>
        <v>1</v>
      </c>
      <c r="D375" s="4"/>
      <c r="E375" s="6"/>
      <c r="F375" s="3" t="e">
        <f t="array" ref="F375">INDEX(Establishment!B$2:B$1042,MATCH($E375,Establishment!$A$2:$A$1042,0))</f>
        <v>#N/A</v>
      </c>
      <c r="G375" s="3" t="e">
        <f t="array" ref="G375">INDEX(Establishment!C$2:C$1042,MATCH($E375,Establishment!$A$2:$A$1042,0))</f>
        <v>#N/A</v>
      </c>
      <c r="H375" s="3"/>
      <c r="I375" s="5"/>
      <c r="J375" s="3"/>
      <c r="K375" s="3"/>
      <c r="L375" s="5"/>
      <c r="M375" s="5">
        <f t="shared" si="8"/>
        <v>0</v>
      </c>
      <c r="N375" s="5" t="e">
        <f t="shared" si="9"/>
        <v>#N/A</v>
      </c>
      <c r="O375" s="3" t="s">
        <v>20</v>
      </c>
      <c r="P375" s="3" t="str">
        <f t="array" ref="P375">INDEX(Items!B$2:B$1090,MATCH($O375,Items!$A$2:$A$1090,0))</f>
        <v xml:space="preserve"> </v>
      </c>
      <c r="Q375" s="3" t="str">
        <f t="array" ref="Q375">INDEX(Items!C$2:C$1090,MATCH($O375,Items!$A$2:$A$1090,0))</f>
        <v xml:space="preserve"> </v>
      </c>
      <c r="R375" s="3" t="str">
        <f t="array" ref="R375">INDEX(Items!D$2:D$1090,MATCH($O375,Items!$A$2:$A$1090,0))</f>
        <v xml:space="preserve"> </v>
      </c>
      <c r="S375" s="3"/>
    </row>
    <row r="376" spans="1:19" ht="15.75" customHeight="1" x14ac:dyDescent="0.25">
      <c r="A376" s="3">
        <f t="shared" si="6"/>
        <v>1</v>
      </c>
      <c r="B376" s="3" t="str">
        <f t="shared" si="7"/>
        <v/>
      </c>
      <c r="C376" s="3">
        <f t="shared" si="5"/>
        <v>1</v>
      </c>
      <c r="D376" s="4"/>
      <c r="E376" s="6"/>
      <c r="F376" s="3" t="e">
        <f t="array" ref="F376">INDEX(Establishment!B$2:B$1042,MATCH($E376,Establishment!$A$2:$A$1042,0))</f>
        <v>#N/A</v>
      </c>
      <c r="G376" s="3" t="e">
        <f t="array" ref="G376">INDEX(Establishment!C$2:C$1042,MATCH($E376,Establishment!$A$2:$A$1042,0))</f>
        <v>#N/A</v>
      </c>
      <c r="H376" s="3"/>
      <c r="I376" s="5"/>
      <c r="J376" s="3"/>
      <c r="K376" s="3"/>
      <c r="L376" s="5"/>
      <c r="M376" s="5">
        <f t="shared" si="8"/>
        <v>0</v>
      </c>
      <c r="N376" s="5" t="e">
        <f t="shared" si="9"/>
        <v>#N/A</v>
      </c>
      <c r="O376" s="3" t="s">
        <v>20</v>
      </c>
      <c r="P376" s="3" t="str">
        <f t="array" ref="P376">INDEX(Items!B$2:B$1090,MATCH($O376,Items!$A$2:$A$1090,0))</f>
        <v xml:space="preserve"> </v>
      </c>
      <c r="Q376" s="3" t="str">
        <f t="array" ref="Q376">INDEX(Items!C$2:C$1090,MATCH($O376,Items!$A$2:$A$1090,0))</f>
        <v xml:space="preserve"> </v>
      </c>
      <c r="R376" s="3" t="str">
        <f t="array" ref="R376">INDEX(Items!D$2:D$1090,MATCH($O376,Items!$A$2:$A$1090,0))</f>
        <v xml:space="preserve"> </v>
      </c>
      <c r="S376" s="3"/>
    </row>
    <row r="377" spans="1:19" ht="15.75" customHeight="1" x14ac:dyDescent="0.25">
      <c r="A377" s="3">
        <f t="shared" si="6"/>
        <v>1</v>
      </c>
      <c r="B377" s="3" t="str">
        <f t="shared" si="7"/>
        <v/>
      </c>
      <c r="C377" s="3">
        <f t="shared" si="5"/>
        <v>1</v>
      </c>
      <c r="D377" s="4"/>
      <c r="E377" s="6"/>
      <c r="F377" s="3" t="e">
        <f t="array" ref="F377">INDEX(Establishment!B$2:B$1042,MATCH($E377,Establishment!$A$2:$A$1042,0))</f>
        <v>#N/A</v>
      </c>
      <c r="G377" s="3" t="e">
        <f t="array" ref="G377">INDEX(Establishment!C$2:C$1042,MATCH($E377,Establishment!$A$2:$A$1042,0))</f>
        <v>#N/A</v>
      </c>
      <c r="H377" s="3"/>
      <c r="I377" s="5"/>
      <c r="J377" s="3"/>
      <c r="K377" s="3"/>
      <c r="L377" s="5"/>
      <c r="M377" s="5">
        <f t="shared" si="8"/>
        <v>0</v>
      </c>
      <c r="N377" s="5" t="e">
        <f t="shared" si="9"/>
        <v>#N/A</v>
      </c>
      <c r="O377" s="3" t="s">
        <v>20</v>
      </c>
      <c r="P377" s="3" t="str">
        <f t="array" ref="P377">INDEX(Items!B$2:B$1090,MATCH($O377,Items!$A$2:$A$1090,0))</f>
        <v xml:space="preserve"> </v>
      </c>
      <c r="Q377" s="3" t="str">
        <f t="array" ref="Q377">INDEX(Items!C$2:C$1090,MATCH($O377,Items!$A$2:$A$1090,0))</f>
        <v xml:space="preserve"> </v>
      </c>
      <c r="R377" s="3" t="str">
        <f t="array" ref="R377">INDEX(Items!D$2:D$1090,MATCH($O377,Items!$A$2:$A$1090,0))</f>
        <v xml:space="preserve"> </v>
      </c>
      <c r="S377" s="3"/>
    </row>
    <row r="378" spans="1:19" ht="15.75" customHeight="1" x14ac:dyDescent="0.25">
      <c r="A378" s="3">
        <f t="shared" si="6"/>
        <v>1</v>
      </c>
      <c r="B378" s="3" t="str">
        <f t="shared" si="7"/>
        <v/>
      </c>
      <c r="C378" s="3">
        <f t="shared" si="5"/>
        <v>1</v>
      </c>
      <c r="D378" s="4"/>
      <c r="E378" s="6"/>
      <c r="F378" s="3" t="e">
        <f t="array" ref="F378">INDEX(Establishment!B$2:B$1042,MATCH($E378,Establishment!$A$2:$A$1042,0))</f>
        <v>#N/A</v>
      </c>
      <c r="G378" s="3" t="e">
        <f t="array" ref="G378">INDEX(Establishment!C$2:C$1042,MATCH($E378,Establishment!$A$2:$A$1042,0))</f>
        <v>#N/A</v>
      </c>
      <c r="H378" s="3"/>
      <c r="I378" s="5"/>
      <c r="J378" s="3"/>
      <c r="K378" s="3"/>
      <c r="L378" s="5"/>
      <c r="M378" s="5">
        <f t="shared" si="8"/>
        <v>0</v>
      </c>
      <c r="N378" s="5" t="e">
        <f t="shared" si="9"/>
        <v>#N/A</v>
      </c>
      <c r="O378" s="3" t="s">
        <v>20</v>
      </c>
      <c r="P378" s="3" t="str">
        <f t="array" ref="P378">INDEX(Items!B$2:B$1090,MATCH($O378,Items!$A$2:$A$1090,0))</f>
        <v xml:space="preserve"> </v>
      </c>
      <c r="Q378" s="3" t="str">
        <f t="array" ref="Q378">INDEX(Items!C$2:C$1090,MATCH($O378,Items!$A$2:$A$1090,0))</f>
        <v xml:space="preserve"> </v>
      </c>
      <c r="R378" s="3" t="str">
        <f t="array" ref="R378">INDEX(Items!D$2:D$1090,MATCH($O378,Items!$A$2:$A$1090,0))</f>
        <v xml:space="preserve"> </v>
      </c>
      <c r="S378" s="3"/>
    </row>
    <row r="379" spans="1:19" ht="15.75" customHeight="1" x14ac:dyDescent="0.25">
      <c r="A379" s="3">
        <f t="shared" si="6"/>
        <v>1</v>
      </c>
      <c r="B379" s="3" t="str">
        <f t="shared" si="7"/>
        <v/>
      </c>
      <c r="C379" s="3">
        <f t="shared" si="5"/>
        <v>1</v>
      </c>
      <c r="D379" s="4"/>
      <c r="E379" s="6"/>
      <c r="F379" s="3" t="e">
        <f t="array" ref="F379">INDEX(Establishment!B$2:B$1042,MATCH($E379,Establishment!$A$2:$A$1042,0))</f>
        <v>#N/A</v>
      </c>
      <c r="G379" s="3" t="e">
        <f t="array" ref="G379">INDEX(Establishment!C$2:C$1042,MATCH($E379,Establishment!$A$2:$A$1042,0))</f>
        <v>#N/A</v>
      </c>
      <c r="H379" s="3"/>
      <c r="I379" s="5"/>
      <c r="J379" s="3"/>
      <c r="K379" s="3"/>
      <c r="L379" s="5"/>
      <c r="M379" s="5">
        <f t="shared" si="8"/>
        <v>0</v>
      </c>
      <c r="N379" s="5" t="e">
        <f t="shared" si="9"/>
        <v>#N/A</v>
      </c>
      <c r="O379" s="3" t="s">
        <v>20</v>
      </c>
      <c r="P379" s="3" t="str">
        <f t="array" ref="P379">INDEX(Items!B$2:B$1090,MATCH($O379,Items!$A$2:$A$1090,0))</f>
        <v xml:space="preserve"> </v>
      </c>
      <c r="Q379" s="3" t="str">
        <f t="array" ref="Q379">INDEX(Items!C$2:C$1090,MATCH($O379,Items!$A$2:$A$1090,0))</f>
        <v xml:space="preserve"> </v>
      </c>
      <c r="R379" s="3" t="str">
        <f t="array" ref="R379">INDEX(Items!D$2:D$1090,MATCH($O379,Items!$A$2:$A$1090,0))</f>
        <v xml:space="preserve"> </v>
      </c>
      <c r="S379" s="3"/>
    </row>
    <row r="380" spans="1:19" ht="15.75" customHeight="1" x14ac:dyDescent="0.25">
      <c r="A380" s="3">
        <f t="shared" si="6"/>
        <v>1</v>
      </c>
      <c r="B380" s="3" t="str">
        <f t="shared" si="7"/>
        <v/>
      </c>
      <c r="C380" s="3">
        <f t="shared" si="5"/>
        <v>1</v>
      </c>
      <c r="D380" s="4"/>
      <c r="E380" s="6"/>
      <c r="F380" s="3" t="e">
        <f t="array" ref="F380">INDEX(Establishment!B$2:B$1042,MATCH($E380,Establishment!$A$2:$A$1042,0))</f>
        <v>#N/A</v>
      </c>
      <c r="G380" s="3" t="e">
        <f t="array" ref="G380">INDEX(Establishment!C$2:C$1042,MATCH($E380,Establishment!$A$2:$A$1042,0))</f>
        <v>#N/A</v>
      </c>
      <c r="H380" s="3"/>
      <c r="I380" s="5"/>
      <c r="J380" s="3"/>
      <c r="K380" s="3"/>
      <c r="L380" s="5"/>
      <c r="M380" s="5">
        <f t="shared" si="8"/>
        <v>0</v>
      </c>
      <c r="N380" s="5" t="e">
        <f t="shared" si="9"/>
        <v>#N/A</v>
      </c>
      <c r="O380" s="3" t="s">
        <v>20</v>
      </c>
      <c r="P380" s="3" t="str">
        <f t="array" ref="P380">INDEX(Items!B$2:B$1090,MATCH($O380,Items!$A$2:$A$1090,0))</f>
        <v xml:space="preserve"> </v>
      </c>
      <c r="Q380" s="3" t="str">
        <f t="array" ref="Q380">INDEX(Items!C$2:C$1090,MATCH($O380,Items!$A$2:$A$1090,0))</f>
        <v xml:space="preserve"> </v>
      </c>
      <c r="R380" s="3" t="str">
        <f t="array" ref="R380">INDEX(Items!D$2:D$1090,MATCH($O380,Items!$A$2:$A$1090,0))</f>
        <v xml:space="preserve"> </v>
      </c>
      <c r="S380" s="3"/>
    </row>
    <row r="381" spans="1:19" ht="15.75" customHeight="1" x14ac:dyDescent="0.25">
      <c r="A381" s="3">
        <f t="shared" si="6"/>
        <v>1</v>
      </c>
      <c r="B381" s="3" t="str">
        <f t="shared" si="7"/>
        <v/>
      </c>
      <c r="C381" s="3">
        <f t="shared" si="5"/>
        <v>1</v>
      </c>
      <c r="D381" s="4"/>
      <c r="E381" s="6"/>
      <c r="F381" s="3" t="e">
        <f t="array" ref="F381">INDEX(Establishment!B$2:B$1042,MATCH($E381,Establishment!$A$2:$A$1042,0))</f>
        <v>#N/A</v>
      </c>
      <c r="G381" s="3" t="e">
        <f t="array" ref="G381">INDEX(Establishment!C$2:C$1042,MATCH($E381,Establishment!$A$2:$A$1042,0))</f>
        <v>#N/A</v>
      </c>
      <c r="H381" s="3"/>
      <c r="I381" s="5"/>
      <c r="J381" s="3"/>
      <c r="K381" s="3"/>
      <c r="L381" s="5"/>
      <c r="M381" s="5">
        <f t="shared" si="8"/>
        <v>0</v>
      </c>
      <c r="N381" s="5" t="e">
        <f t="shared" si="9"/>
        <v>#N/A</v>
      </c>
      <c r="O381" s="3" t="s">
        <v>20</v>
      </c>
      <c r="P381" s="3" t="str">
        <f t="array" ref="P381">INDEX(Items!B$2:B$1090,MATCH($O381,Items!$A$2:$A$1090,0))</f>
        <v xml:space="preserve"> </v>
      </c>
      <c r="Q381" s="3" t="str">
        <f t="array" ref="Q381">INDEX(Items!C$2:C$1090,MATCH($O381,Items!$A$2:$A$1090,0))</f>
        <v xml:space="preserve"> </v>
      </c>
      <c r="R381" s="3" t="str">
        <f t="array" ref="R381">INDEX(Items!D$2:D$1090,MATCH($O381,Items!$A$2:$A$1090,0))</f>
        <v xml:space="preserve"> </v>
      </c>
      <c r="S381" s="3"/>
    </row>
    <row r="382" spans="1:19" ht="15.75" customHeight="1" x14ac:dyDescent="0.25">
      <c r="A382" s="3">
        <f t="shared" si="6"/>
        <v>1</v>
      </c>
      <c r="B382" s="3" t="str">
        <f t="shared" si="7"/>
        <v/>
      </c>
      <c r="C382" s="3">
        <f t="shared" si="5"/>
        <v>1</v>
      </c>
      <c r="D382" s="4"/>
      <c r="E382" s="6"/>
      <c r="F382" s="3" t="e">
        <f t="array" ref="F382">INDEX(Establishment!B$2:B$1042,MATCH($E382,Establishment!$A$2:$A$1042,0))</f>
        <v>#N/A</v>
      </c>
      <c r="G382" s="3" t="e">
        <f t="array" ref="G382">INDEX(Establishment!C$2:C$1042,MATCH($E382,Establishment!$A$2:$A$1042,0))</f>
        <v>#N/A</v>
      </c>
      <c r="H382" s="3"/>
      <c r="I382" s="5"/>
      <c r="J382" s="3"/>
      <c r="K382" s="3"/>
      <c r="L382" s="5"/>
      <c r="M382" s="5">
        <f t="shared" si="8"/>
        <v>0</v>
      </c>
      <c r="N382" s="5" t="e">
        <f t="shared" si="9"/>
        <v>#N/A</v>
      </c>
      <c r="O382" s="3" t="s">
        <v>20</v>
      </c>
      <c r="P382" s="3" t="str">
        <f t="array" ref="P382">INDEX(Items!B$2:B$1090,MATCH($O382,Items!$A$2:$A$1090,0))</f>
        <v xml:space="preserve"> </v>
      </c>
      <c r="Q382" s="3" t="str">
        <f t="array" ref="Q382">INDEX(Items!C$2:C$1090,MATCH($O382,Items!$A$2:$A$1090,0))</f>
        <v xml:space="preserve"> </v>
      </c>
      <c r="R382" s="3" t="str">
        <f t="array" ref="R382">INDEX(Items!D$2:D$1090,MATCH($O382,Items!$A$2:$A$1090,0))</f>
        <v xml:space="preserve"> </v>
      </c>
      <c r="S382" s="3"/>
    </row>
    <row r="383" spans="1:19" ht="15.75" customHeight="1" x14ac:dyDescent="0.25">
      <c r="A383" s="3">
        <f t="shared" si="6"/>
        <v>1</v>
      </c>
      <c r="B383" s="3" t="str">
        <f t="shared" si="7"/>
        <v/>
      </c>
      <c r="C383" s="3">
        <f t="shared" si="5"/>
        <v>1</v>
      </c>
      <c r="D383" s="4"/>
      <c r="E383" s="6"/>
      <c r="F383" s="3" t="e">
        <f t="array" ref="F383">INDEX(Establishment!B$2:B$1042,MATCH($E383,Establishment!$A$2:$A$1042,0))</f>
        <v>#N/A</v>
      </c>
      <c r="G383" s="3" t="e">
        <f t="array" ref="G383">INDEX(Establishment!C$2:C$1042,MATCH($E383,Establishment!$A$2:$A$1042,0))</f>
        <v>#N/A</v>
      </c>
      <c r="H383" s="3"/>
      <c r="I383" s="5"/>
      <c r="J383" s="3"/>
      <c r="K383" s="3"/>
      <c r="L383" s="5"/>
      <c r="M383" s="5">
        <f t="shared" si="8"/>
        <v>0</v>
      </c>
      <c r="N383" s="5" t="e">
        <f t="shared" si="9"/>
        <v>#N/A</v>
      </c>
      <c r="O383" s="3" t="s">
        <v>20</v>
      </c>
      <c r="P383" s="3" t="str">
        <f t="array" ref="P383">INDEX(Items!B$2:B$1090,MATCH($O383,Items!$A$2:$A$1090,0))</f>
        <v xml:space="preserve"> </v>
      </c>
      <c r="Q383" s="3" t="str">
        <f t="array" ref="Q383">INDEX(Items!C$2:C$1090,MATCH($O383,Items!$A$2:$A$1090,0))</f>
        <v xml:space="preserve"> </v>
      </c>
      <c r="R383" s="3" t="str">
        <f t="array" ref="R383">INDEX(Items!D$2:D$1090,MATCH($O383,Items!$A$2:$A$1090,0))</f>
        <v xml:space="preserve"> </v>
      </c>
      <c r="S383" s="3"/>
    </row>
    <row r="384" spans="1:19" ht="15.75" customHeight="1" x14ac:dyDescent="0.25">
      <c r="A384" s="3">
        <f t="shared" si="6"/>
        <v>1</v>
      </c>
      <c r="B384" s="3" t="str">
        <f t="shared" si="7"/>
        <v/>
      </c>
      <c r="C384" s="3">
        <f t="shared" si="5"/>
        <v>1</v>
      </c>
      <c r="D384" s="4"/>
      <c r="E384" s="6"/>
      <c r="F384" s="3" t="e">
        <f t="array" ref="F384">INDEX(Establishment!B$2:B$1042,MATCH($E384,Establishment!$A$2:$A$1042,0))</f>
        <v>#N/A</v>
      </c>
      <c r="G384" s="3" t="e">
        <f t="array" ref="G384">INDEX(Establishment!C$2:C$1042,MATCH($E384,Establishment!$A$2:$A$1042,0))</f>
        <v>#N/A</v>
      </c>
      <c r="H384" s="3"/>
      <c r="I384" s="5"/>
      <c r="J384" s="3"/>
      <c r="K384" s="3"/>
      <c r="L384" s="5"/>
      <c r="M384" s="5">
        <f t="shared" si="8"/>
        <v>0</v>
      </c>
      <c r="N384" s="5" t="e">
        <f t="shared" si="9"/>
        <v>#N/A</v>
      </c>
      <c r="O384" s="3" t="s">
        <v>20</v>
      </c>
      <c r="P384" s="3" t="str">
        <f t="array" ref="P384">INDEX(Items!B$2:B$1090,MATCH($O384,Items!$A$2:$A$1090,0))</f>
        <v xml:space="preserve"> </v>
      </c>
      <c r="Q384" s="3" t="str">
        <f t="array" ref="Q384">INDEX(Items!C$2:C$1090,MATCH($O384,Items!$A$2:$A$1090,0))</f>
        <v xml:space="preserve"> </v>
      </c>
      <c r="R384" s="3" t="str">
        <f t="array" ref="R384">INDEX(Items!D$2:D$1090,MATCH($O384,Items!$A$2:$A$1090,0))</f>
        <v xml:space="preserve"> </v>
      </c>
      <c r="S384" s="3"/>
    </row>
    <row r="385" spans="1:19" ht="15.75" customHeight="1" x14ac:dyDescent="0.25">
      <c r="A385" s="3">
        <f t="shared" si="6"/>
        <v>1</v>
      </c>
      <c r="B385" s="3" t="str">
        <f t="shared" si="7"/>
        <v/>
      </c>
      <c r="C385" s="3">
        <f t="shared" si="5"/>
        <v>1</v>
      </c>
      <c r="D385" s="4"/>
      <c r="E385" s="6"/>
      <c r="F385" s="3" t="e">
        <f t="array" ref="F385">INDEX(Establishment!B$2:B$1042,MATCH($E385,Establishment!$A$2:$A$1042,0))</f>
        <v>#N/A</v>
      </c>
      <c r="G385" s="3" t="e">
        <f t="array" ref="G385">INDEX(Establishment!C$2:C$1042,MATCH($E385,Establishment!$A$2:$A$1042,0))</f>
        <v>#N/A</v>
      </c>
      <c r="H385" s="3"/>
      <c r="I385" s="5"/>
      <c r="J385" s="3"/>
      <c r="K385" s="3"/>
      <c r="L385" s="5"/>
      <c r="M385" s="5">
        <f t="shared" si="8"/>
        <v>0</v>
      </c>
      <c r="N385" s="5" t="e">
        <f t="shared" si="9"/>
        <v>#N/A</v>
      </c>
      <c r="O385" s="3" t="s">
        <v>20</v>
      </c>
      <c r="P385" s="3" t="str">
        <f t="array" ref="P385">INDEX(Items!B$2:B$1090,MATCH($O385,Items!$A$2:$A$1090,0))</f>
        <v xml:space="preserve"> </v>
      </c>
      <c r="Q385" s="3" t="str">
        <f t="array" ref="Q385">INDEX(Items!C$2:C$1090,MATCH($O385,Items!$A$2:$A$1090,0))</f>
        <v xml:space="preserve"> </v>
      </c>
      <c r="R385" s="3" t="str">
        <f t="array" ref="R385">INDEX(Items!D$2:D$1090,MATCH($O385,Items!$A$2:$A$1090,0))</f>
        <v xml:space="preserve"> </v>
      </c>
      <c r="S385" s="3"/>
    </row>
    <row r="386" spans="1:19" ht="15.75" customHeight="1" x14ac:dyDescent="0.25">
      <c r="A386" s="3">
        <f t="shared" si="6"/>
        <v>1</v>
      </c>
      <c r="B386" s="3" t="str">
        <f t="shared" si="7"/>
        <v/>
      </c>
      <c r="C386" s="3">
        <f t="shared" si="5"/>
        <v>1</v>
      </c>
      <c r="D386" s="4"/>
      <c r="E386" s="6"/>
      <c r="F386" s="3" t="e">
        <f t="array" ref="F386">INDEX(Establishment!B$2:B$1042,MATCH($E386,Establishment!$A$2:$A$1042,0))</f>
        <v>#N/A</v>
      </c>
      <c r="G386" s="3" t="e">
        <f t="array" ref="G386">INDEX(Establishment!C$2:C$1042,MATCH($E386,Establishment!$A$2:$A$1042,0))</f>
        <v>#N/A</v>
      </c>
      <c r="H386" s="3"/>
      <c r="I386" s="5"/>
      <c r="J386" s="3"/>
      <c r="K386" s="3"/>
      <c r="L386" s="5"/>
      <c r="M386" s="5">
        <f t="shared" si="8"/>
        <v>0</v>
      </c>
      <c r="N386" s="5" t="e">
        <f t="shared" si="9"/>
        <v>#N/A</v>
      </c>
      <c r="O386" s="3" t="s">
        <v>20</v>
      </c>
      <c r="P386" s="3" t="str">
        <f t="array" ref="P386">INDEX(Items!B$2:B$1090,MATCH($O386,Items!$A$2:$A$1090,0))</f>
        <v xml:space="preserve"> </v>
      </c>
      <c r="Q386" s="3" t="str">
        <f t="array" ref="Q386">INDEX(Items!C$2:C$1090,MATCH($O386,Items!$A$2:$A$1090,0))</f>
        <v xml:space="preserve"> </v>
      </c>
      <c r="R386" s="3" t="str">
        <f t="array" ref="R386">INDEX(Items!D$2:D$1090,MATCH($O386,Items!$A$2:$A$1090,0))</f>
        <v xml:space="preserve"> </v>
      </c>
      <c r="S386" s="3"/>
    </row>
    <row r="387" spans="1:19" ht="15.75" customHeight="1" x14ac:dyDescent="0.25">
      <c r="A387" s="3">
        <f t="shared" si="6"/>
        <v>1</v>
      </c>
      <c r="B387" s="3" t="str">
        <f t="shared" si="7"/>
        <v/>
      </c>
      <c r="C387" s="3">
        <f t="shared" si="5"/>
        <v>1</v>
      </c>
      <c r="D387" s="4"/>
      <c r="E387" s="6"/>
      <c r="F387" s="3" t="e">
        <f t="array" ref="F387">INDEX(Establishment!B$2:B$1042,MATCH($E387,Establishment!$A$2:$A$1042,0))</f>
        <v>#N/A</v>
      </c>
      <c r="G387" s="3" t="e">
        <f t="array" ref="G387">INDEX(Establishment!C$2:C$1042,MATCH($E387,Establishment!$A$2:$A$1042,0))</f>
        <v>#N/A</v>
      </c>
      <c r="H387" s="3"/>
      <c r="I387" s="5"/>
      <c r="J387" s="3"/>
      <c r="K387" s="3"/>
      <c r="L387" s="5"/>
      <c r="M387" s="5">
        <f t="shared" si="8"/>
        <v>0</v>
      </c>
      <c r="N387" s="5" t="e">
        <f t="shared" si="9"/>
        <v>#N/A</v>
      </c>
      <c r="O387" s="3" t="s">
        <v>20</v>
      </c>
      <c r="P387" s="3" t="str">
        <f t="array" ref="P387">INDEX(Items!B$2:B$1090,MATCH($O387,Items!$A$2:$A$1090,0))</f>
        <v xml:space="preserve"> </v>
      </c>
      <c r="Q387" s="3" t="str">
        <f t="array" ref="Q387">INDEX(Items!C$2:C$1090,MATCH($O387,Items!$A$2:$A$1090,0))</f>
        <v xml:space="preserve"> </v>
      </c>
      <c r="R387" s="3" t="str">
        <f t="array" ref="R387">INDEX(Items!D$2:D$1090,MATCH($O387,Items!$A$2:$A$1090,0))</f>
        <v xml:space="preserve"> </v>
      </c>
      <c r="S387" s="3"/>
    </row>
    <row r="388" spans="1:19" ht="15.75" customHeight="1" x14ac:dyDescent="0.25">
      <c r="A388" s="3">
        <f t="shared" si="6"/>
        <v>1</v>
      </c>
      <c r="B388" s="3" t="str">
        <f t="shared" si="7"/>
        <v/>
      </c>
      <c r="C388" s="3">
        <f t="shared" si="5"/>
        <v>1</v>
      </c>
      <c r="D388" s="4"/>
      <c r="E388" s="6"/>
      <c r="F388" s="3" t="e">
        <f t="array" ref="F388">INDEX(Establishment!B$2:B$1042,MATCH($E388,Establishment!$A$2:$A$1042,0))</f>
        <v>#N/A</v>
      </c>
      <c r="G388" s="3" t="e">
        <f t="array" ref="G388">INDEX(Establishment!C$2:C$1042,MATCH($E388,Establishment!$A$2:$A$1042,0))</f>
        <v>#N/A</v>
      </c>
      <c r="H388" s="3"/>
      <c r="I388" s="5"/>
      <c r="J388" s="3"/>
      <c r="K388" s="3"/>
      <c r="L388" s="5"/>
      <c r="M388" s="5">
        <f t="shared" si="8"/>
        <v>0</v>
      </c>
      <c r="N388" s="5" t="e">
        <f t="shared" si="9"/>
        <v>#N/A</v>
      </c>
      <c r="O388" s="3" t="s">
        <v>20</v>
      </c>
      <c r="P388" s="3" t="str">
        <f t="array" ref="P388">INDEX(Items!B$2:B$1090,MATCH($O388,Items!$A$2:$A$1090,0))</f>
        <v xml:space="preserve"> </v>
      </c>
      <c r="Q388" s="3" t="str">
        <f t="array" ref="Q388">INDEX(Items!C$2:C$1090,MATCH($O388,Items!$A$2:$A$1090,0))</f>
        <v xml:space="preserve"> </v>
      </c>
      <c r="R388" s="3" t="str">
        <f t="array" ref="R388">INDEX(Items!D$2:D$1090,MATCH($O388,Items!$A$2:$A$1090,0))</f>
        <v xml:space="preserve"> </v>
      </c>
      <c r="S388" s="3"/>
    </row>
    <row r="389" spans="1:19" ht="15.75" customHeight="1" x14ac:dyDescent="0.25">
      <c r="A389" s="3">
        <f t="shared" si="6"/>
        <v>1</v>
      </c>
      <c r="B389" s="3" t="str">
        <f t="shared" si="7"/>
        <v/>
      </c>
      <c r="C389" s="3">
        <f t="shared" si="5"/>
        <v>1</v>
      </c>
      <c r="D389" s="4"/>
      <c r="E389" s="6"/>
      <c r="F389" s="3" t="e">
        <f t="array" ref="F389">INDEX(Establishment!B$2:B$1042,MATCH($E389,Establishment!$A$2:$A$1042,0))</f>
        <v>#N/A</v>
      </c>
      <c r="G389" s="3" t="e">
        <f t="array" ref="G389">INDEX(Establishment!C$2:C$1042,MATCH($E389,Establishment!$A$2:$A$1042,0))</f>
        <v>#N/A</v>
      </c>
      <c r="H389" s="3"/>
      <c r="I389" s="5"/>
      <c r="J389" s="3"/>
      <c r="K389" s="3"/>
      <c r="L389" s="5"/>
      <c r="M389" s="5">
        <f t="shared" si="8"/>
        <v>0</v>
      </c>
      <c r="N389" s="5" t="e">
        <f t="shared" si="9"/>
        <v>#N/A</v>
      </c>
      <c r="O389" s="3" t="s">
        <v>20</v>
      </c>
      <c r="P389" s="3" t="str">
        <f t="array" ref="P389">INDEX(Items!B$2:B$1090,MATCH($O389,Items!$A$2:$A$1090,0))</f>
        <v xml:space="preserve"> </v>
      </c>
      <c r="Q389" s="3" t="str">
        <f t="array" ref="Q389">INDEX(Items!C$2:C$1090,MATCH($O389,Items!$A$2:$A$1090,0))</f>
        <v xml:space="preserve"> </v>
      </c>
      <c r="R389" s="3" t="str">
        <f t="array" ref="R389">INDEX(Items!D$2:D$1090,MATCH($O389,Items!$A$2:$A$1090,0))</f>
        <v xml:space="preserve"> </v>
      </c>
      <c r="S389" s="3"/>
    </row>
    <row r="390" spans="1:19" ht="15.75" customHeight="1" x14ac:dyDescent="0.25">
      <c r="A390" s="3">
        <f t="shared" si="6"/>
        <v>1</v>
      </c>
      <c r="B390" s="3" t="str">
        <f t="shared" si="7"/>
        <v/>
      </c>
      <c r="C390" s="3">
        <f t="shared" si="5"/>
        <v>1</v>
      </c>
      <c r="D390" s="4"/>
      <c r="E390" s="6"/>
      <c r="F390" s="3" t="e">
        <f t="array" ref="F390">INDEX(Establishment!B$2:B$1042,MATCH($E390,Establishment!$A$2:$A$1042,0))</f>
        <v>#N/A</v>
      </c>
      <c r="G390" s="3" t="e">
        <f t="array" ref="G390">INDEX(Establishment!C$2:C$1042,MATCH($E390,Establishment!$A$2:$A$1042,0))</f>
        <v>#N/A</v>
      </c>
      <c r="H390" s="3"/>
      <c r="I390" s="5"/>
      <c r="J390" s="3"/>
      <c r="K390" s="3"/>
      <c r="L390" s="5"/>
      <c r="M390" s="5">
        <f t="shared" si="8"/>
        <v>0</v>
      </c>
      <c r="N390" s="5" t="e">
        <f t="shared" si="9"/>
        <v>#N/A</v>
      </c>
      <c r="O390" s="3" t="s">
        <v>20</v>
      </c>
      <c r="P390" s="3" t="str">
        <f t="array" ref="P390">INDEX(Items!B$2:B$1090,MATCH($O390,Items!$A$2:$A$1090,0))</f>
        <v xml:space="preserve"> </v>
      </c>
      <c r="Q390" s="3" t="str">
        <f t="array" ref="Q390">INDEX(Items!C$2:C$1090,MATCH($O390,Items!$A$2:$A$1090,0))</f>
        <v xml:space="preserve"> </v>
      </c>
      <c r="R390" s="3" t="str">
        <f t="array" ref="R390">INDEX(Items!D$2:D$1090,MATCH($O390,Items!$A$2:$A$1090,0))</f>
        <v xml:space="preserve"> </v>
      </c>
      <c r="S390" s="3"/>
    </row>
    <row r="391" spans="1:19" ht="15.75" customHeight="1" x14ac:dyDescent="0.25">
      <c r="A391" s="3">
        <f t="shared" si="6"/>
        <v>1</v>
      </c>
      <c r="B391" s="3" t="str">
        <f t="shared" si="7"/>
        <v/>
      </c>
      <c r="C391" s="3">
        <f t="shared" si="5"/>
        <v>1</v>
      </c>
      <c r="D391" s="4"/>
      <c r="E391" s="6"/>
      <c r="F391" s="3" t="e">
        <f t="array" ref="F391">INDEX(Establishment!B$2:B$1042,MATCH($E391,Establishment!$A$2:$A$1042,0))</f>
        <v>#N/A</v>
      </c>
      <c r="G391" s="3" t="e">
        <f t="array" ref="G391">INDEX(Establishment!C$2:C$1042,MATCH($E391,Establishment!$A$2:$A$1042,0))</f>
        <v>#N/A</v>
      </c>
      <c r="H391" s="3"/>
      <c r="I391" s="5"/>
      <c r="J391" s="3"/>
      <c r="K391" s="3"/>
      <c r="L391" s="5"/>
      <c r="M391" s="5">
        <f t="shared" si="8"/>
        <v>0</v>
      </c>
      <c r="N391" s="5" t="e">
        <f t="shared" si="9"/>
        <v>#N/A</v>
      </c>
      <c r="O391" s="3" t="s">
        <v>20</v>
      </c>
      <c r="P391" s="3" t="str">
        <f t="array" ref="P391">INDEX(Items!B$2:B$1090,MATCH($O391,Items!$A$2:$A$1090,0))</f>
        <v xml:space="preserve"> </v>
      </c>
      <c r="Q391" s="3" t="str">
        <f t="array" ref="Q391">INDEX(Items!C$2:C$1090,MATCH($O391,Items!$A$2:$A$1090,0))</f>
        <v xml:space="preserve"> </v>
      </c>
      <c r="R391" s="3" t="str">
        <f t="array" ref="R391">INDEX(Items!D$2:D$1090,MATCH($O391,Items!$A$2:$A$1090,0))</f>
        <v xml:space="preserve"> </v>
      </c>
      <c r="S391" s="3"/>
    </row>
    <row r="392" spans="1:19" ht="15.75" customHeight="1" x14ac:dyDescent="0.25">
      <c r="A392" s="3">
        <f t="shared" si="6"/>
        <v>1</v>
      </c>
      <c r="B392" s="3" t="str">
        <f t="shared" si="7"/>
        <v/>
      </c>
      <c r="C392" s="3">
        <f t="shared" si="5"/>
        <v>1</v>
      </c>
      <c r="D392" s="4"/>
      <c r="E392" s="6"/>
      <c r="F392" s="3" t="e">
        <f t="array" ref="F392">INDEX(Establishment!B$2:B$1042,MATCH($E392,Establishment!$A$2:$A$1042,0))</f>
        <v>#N/A</v>
      </c>
      <c r="G392" s="3" t="e">
        <f t="array" ref="G392">INDEX(Establishment!C$2:C$1042,MATCH($E392,Establishment!$A$2:$A$1042,0))</f>
        <v>#N/A</v>
      </c>
      <c r="H392" s="3"/>
      <c r="I392" s="5"/>
      <c r="J392" s="3"/>
      <c r="K392" s="3"/>
      <c r="L392" s="5"/>
      <c r="M392" s="5">
        <f t="shared" si="8"/>
        <v>0</v>
      </c>
      <c r="N392" s="5" t="e">
        <f t="shared" si="9"/>
        <v>#N/A</v>
      </c>
      <c r="O392" s="3" t="s">
        <v>20</v>
      </c>
      <c r="P392" s="3" t="str">
        <f t="array" ref="P392">INDEX(Items!B$2:B$1090,MATCH($O392,Items!$A$2:$A$1090,0))</f>
        <v xml:space="preserve"> </v>
      </c>
      <c r="Q392" s="3" t="str">
        <f t="array" ref="Q392">INDEX(Items!C$2:C$1090,MATCH($O392,Items!$A$2:$A$1090,0))</f>
        <v xml:space="preserve"> </v>
      </c>
      <c r="R392" s="3" t="str">
        <f t="array" ref="R392">INDEX(Items!D$2:D$1090,MATCH($O392,Items!$A$2:$A$1090,0))</f>
        <v xml:space="preserve"> </v>
      </c>
      <c r="S392" s="3"/>
    </row>
    <row r="393" spans="1:19" ht="15.75" customHeight="1" x14ac:dyDescent="0.25">
      <c r="A393" s="3">
        <f t="shared" si="6"/>
        <v>1</v>
      </c>
      <c r="B393" s="3" t="str">
        <f t="shared" si="7"/>
        <v/>
      </c>
      <c r="C393" s="3">
        <f t="shared" si="5"/>
        <v>1</v>
      </c>
      <c r="D393" s="4"/>
      <c r="E393" s="6"/>
      <c r="F393" s="3" t="e">
        <f t="array" ref="F393">INDEX(Establishment!B$2:B$1042,MATCH($E393,Establishment!$A$2:$A$1042,0))</f>
        <v>#N/A</v>
      </c>
      <c r="G393" s="3" t="e">
        <f t="array" ref="G393">INDEX(Establishment!C$2:C$1042,MATCH($E393,Establishment!$A$2:$A$1042,0))</f>
        <v>#N/A</v>
      </c>
      <c r="H393" s="3"/>
      <c r="I393" s="5"/>
      <c r="J393" s="3"/>
      <c r="K393" s="3"/>
      <c r="L393" s="5"/>
      <c r="M393" s="5">
        <f t="shared" si="8"/>
        <v>0</v>
      </c>
      <c r="N393" s="5" t="e">
        <f t="shared" si="9"/>
        <v>#N/A</v>
      </c>
      <c r="O393" s="3" t="s">
        <v>20</v>
      </c>
      <c r="P393" s="3" t="str">
        <f t="array" ref="P393">INDEX(Items!B$2:B$1090,MATCH($O393,Items!$A$2:$A$1090,0))</f>
        <v xml:space="preserve"> </v>
      </c>
      <c r="Q393" s="3" t="str">
        <f t="array" ref="Q393">INDEX(Items!C$2:C$1090,MATCH($O393,Items!$A$2:$A$1090,0))</f>
        <v xml:space="preserve"> </v>
      </c>
      <c r="R393" s="3" t="str">
        <f t="array" ref="R393">INDEX(Items!D$2:D$1090,MATCH($O393,Items!$A$2:$A$1090,0))</f>
        <v xml:space="preserve"> </v>
      </c>
      <c r="S393" s="3"/>
    </row>
    <row r="394" spans="1:19" ht="15.75" customHeight="1" x14ac:dyDescent="0.25">
      <c r="A394" s="3">
        <f t="shared" si="6"/>
        <v>1</v>
      </c>
      <c r="B394" s="3" t="str">
        <f t="shared" si="7"/>
        <v/>
      </c>
      <c r="C394" s="3">
        <f t="shared" si="5"/>
        <v>1</v>
      </c>
      <c r="D394" s="4"/>
      <c r="E394" s="6"/>
      <c r="F394" s="3" t="e">
        <f t="array" ref="F394">INDEX(Establishment!B$2:B$1042,MATCH($E394,Establishment!$A$2:$A$1042,0))</f>
        <v>#N/A</v>
      </c>
      <c r="G394" s="3" t="e">
        <f t="array" ref="G394">INDEX(Establishment!C$2:C$1042,MATCH($E394,Establishment!$A$2:$A$1042,0))</f>
        <v>#N/A</v>
      </c>
      <c r="H394" s="3"/>
      <c r="I394" s="5"/>
      <c r="J394" s="3"/>
      <c r="K394" s="3"/>
      <c r="L394" s="5"/>
      <c r="M394" s="5">
        <f t="shared" si="8"/>
        <v>0</v>
      </c>
      <c r="N394" s="5" t="e">
        <f t="shared" si="9"/>
        <v>#N/A</v>
      </c>
      <c r="O394" s="3" t="s">
        <v>20</v>
      </c>
      <c r="P394" s="3" t="str">
        <f t="array" ref="P394">INDEX(Items!B$2:B$1090,MATCH($O394,Items!$A$2:$A$1090,0))</f>
        <v xml:space="preserve"> </v>
      </c>
      <c r="Q394" s="3" t="str">
        <f t="array" ref="Q394">INDEX(Items!C$2:C$1090,MATCH($O394,Items!$A$2:$A$1090,0))</f>
        <v xml:space="preserve"> </v>
      </c>
      <c r="R394" s="3" t="str">
        <f t="array" ref="R394">INDEX(Items!D$2:D$1090,MATCH($O394,Items!$A$2:$A$1090,0))</f>
        <v xml:space="preserve"> </v>
      </c>
      <c r="S394" s="3"/>
    </row>
    <row r="395" spans="1:19" ht="15.75" customHeight="1" x14ac:dyDescent="0.25">
      <c r="A395" s="3">
        <f t="shared" si="6"/>
        <v>1</v>
      </c>
      <c r="B395" s="3" t="str">
        <f t="shared" si="7"/>
        <v/>
      </c>
      <c r="C395" s="3">
        <f t="shared" si="5"/>
        <v>1</v>
      </c>
      <c r="D395" s="4"/>
      <c r="E395" s="6"/>
      <c r="F395" s="3" t="e">
        <f t="array" ref="F395">INDEX(Establishment!B$2:B$1042,MATCH($E395,Establishment!$A$2:$A$1042,0))</f>
        <v>#N/A</v>
      </c>
      <c r="G395" s="3" t="e">
        <f t="array" ref="G395">INDEX(Establishment!C$2:C$1042,MATCH($E395,Establishment!$A$2:$A$1042,0))</f>
        <v>#N/A</v>
      </c>
      <c r="H395" s="3"/>
      <c r="I395" s="5"/>
      <c r="J395" s="3"/>
      <c r="K395" s="3"/>
      <c r="L395" s="5"/>
      <c r="M395" s="5">
        <f t="shared" si="8"/>
        <v>0</v>
      </c>
      <c r="N395" s="5" t="e">
        <f t="shared" si="9"/>
        <v>#N/A</v>
      </c>
      <c r="O395" s="3" t="s">
        <v>20</v>
      </c>
      <c r="P395" s="3" t="str">
        <f t="array" ref="P395">INDEX(Items!B$2:B$1090,MATCH($O395,Items!$A$2:$A$1090,0))</f>
        <v xml:space="preserve"> </v>
      </c>
      <c r="Q395" s="3" t="str">
        <f t="array" ref="Q395">INDEX(Items!C$2:C$1090,MATCH($O395,Items!$A$2:$A$1090,0))</f>
        <v xml:space="preserve"> </v>
      </c>
      <c r="R395" s="3" t="str">
        <f t="array" ref="R395">INDEX(Items!D$2:D$1090,MATCH($O395,Items!$A$2:$A$1090,0))</f>
        <v xml:space="preserve"> </v>
      </c>
      <c r="S395" s="3"/>
    </row>
    <row r="396" spans="1:19" ht="15.75" customHeight="1" x14ac:dyDescent="0.25">
      <c r="A396" s="3">
        <f t="shared" si="6"/>
        <v>1</v>
      </c>
      <c r="B396" s="3" t="str">
        <f t="shared" si="7"/>
        <v/>
      </c>
      <c r="C396" s="3">
        <f t="shared" si="5"/>
        <v>1</v>
      </c>
      <c r="D396" s="4"/>
      <c r="E396" s="6"/>
      <c r="F396" s="3" t="e">
        <f t="array" ref="F396">INDEX(Establishment!B$2:B$1042,MATCH($E396,Establishment!$A$2:$A$1042,0))</f>
        <v>#N/A</v>
      </c>
      <c r="G396" s="3" t="e">
        <f t="array" ref="G396">INDEX(Establishment!C$2:C$1042,MATCH($E396,Establishment!$A$2:$A$1042,0))</f>
        <v>#N/A</v>
      </c>
      <c r="H396" s="3"/>
      <c r="I396" s="5"/>
      <c r="J396" s="3"/>
      <c r="K396" s="3"/>
      <c r="L396" s="5"/>
      <c r="M396" s="5">
        <f t="shared" si="8"/>
        <v>0</v>
      </c>
      <c r="N396" s="5" t="e">
        <f t="shared" si="9"/>
        <v>#N/A</v>
      </c>
      <c r="O396" s="3" t="s">
        <v>20</v>
      </c>
      <c r="P396" s="3" t="str">
        <f t="array" ref="P396">INDEX(Items!B$2:B$1090,MATCH($O396,Items!$A$2:$A$1090,0))</f>
        <v xml:space="preserve"> </v>
      </c>
      <c r="Q396" s="3" t="str">
        <f t="array" ref="Q396">INDEX(Items!C$2:C$1090,MATCH($O396,Items!$A$2:$A$1090,0))</f>
        <v xml:space="preserve"> </v>
      </c>
      <c r="R396" s="3" t="str">
        <f t="array" ref="R396">INDEX(Items!D$2:D$1090,MATCH($O396,Items!$A$2:$A$1090,0))</f>
        <v xml:space="preserve"> </v>
      </c>
      <c r="S396" s="3"/>
    </row>
    <row r="397" spans="1:19" ht="15.75" customHeight="1" x14ac:dyDescent="0.25">
      <c r="A397" s="3">
        <f t="shared" si="6"/>
        <v>1</v>
      </c>
      <c r="B397" s="3" t="str">
        <f t="shared" si="7"/>
        <v/>
      </c>
      <c r="C397" s="3">
        <f t="shared" si="5"/>
        <v>1</v>
      </c>
      <c r="D397" s="4"/>
      <c r="E397" s="6"/>
      <c r="F397" s="3" t="e">
        <f t="array" ref="F397">INDEX(Establishment!B$2:B$1042,MATCH($E397,Establishment!$A$2:$A$1042,0))</f>
        <v>#N/A</v>
      </c>
      <c r="G397" s="3" t="e">
        <f t="array" ref="G397">INDEX(Establishment!C$2:C$1042,MATCH($E397,Establishment!$A$2:$A$1042,0))</f>
        <v>#N/A</v>
      </c>
      <c r="H397" s="3"/>
      <c r="I397" s="5"/>
      <c r="J397" s="3"/>
      <c r="K397" s="3"/>
      <c r="L397" s="5"/>
      <c r="M397" s="5">
        <f t="shared" si="8"/>
        <v>0</v>
      </c>
      <c r="N397" s="5" t="e">
        <f t="shared" si="9"/>
        <v>#N/A</v>
      </c>
      <c r="O397" s="3" t="s">
        <v>20</v>
      </c>
      <c r="P397" s="3" t="str">
        <f t="array" ref="P397">INDEX(Items!B$2:B$1090,MATCH($O397,Items!$A$2:$A$1090,0))</f>
        <v xml:space="preserve"> </v>
      </c>
      <c r="Q397" s="3" t="str">
        <f t="array" ref="Q397">INDEX(Items!C$2:C$1090,MATCH($O397,Items!$A$2:$A$1090,0))</f>
        <v xml:space="preserve"> </v>
      </c>
      <c r="R397" s="3" t="str">
        <f t="array" ref="R397">INDEX(Items!D$2:D$1090,MATCH($O397,Items!$A$2:$A$1090,0))</f>
        <v xml:space="preserve"> </v>
      </c>
      <c r="S397" s="3"/>
    </row>
    <row r="398" spans="1:19" ht="15.75" customHeight="1" x14ac:dyDescent="0.25">
      <c r="A398" s="3">
        <f t="shared" si="6"/>
        <v>1</v>
      </c>
      <c r="B398" s="3" t="str">
        <f t="shared" si="7"/>
        <v/>
      </c>
      <c r="C398" s="3">
        <f t="shared" si="5"/>
        <v>1</v>
      </c>
      <c r="D398" s="4"/>
      <c r="E398" s="6"/>
      <c r="F398" s="3" t="e">
        <f t="array" ref="F398">INDEX(Establishment!B$2:B$1042,MATCH($E398,Establishment!$A$2:$A$1042,0))</f>
        <v>#N/A</v>
      </c>
      <c r="G398" s="3" t="e">
        <f t="array" ref="G398">INDEX(Establishment!C$2:C$1042,MATCH($E398,Establishment!$A$2:$A$1042,0))</f>
        <v>#N/A</v>
      </c>
      <c r="H398" s="3"/>
      <c r="I398" s="5"/>
      <c r="J398" s="3"/>
      <c r="K398" s="3"/>
      <c r="L398" s="5"/>
      <c r="M398" s="5">
        <f t="shared" si="8"/>
        <v>0</v>
      </c>
      <c r="N398" s="5" t="e">
        <f t="shared" si="9"/>
        <v>#N/A</v>
      </c>
      <c r="O398" s="3" t="s">
        <v>20</v>
      </c>
      <c r="P398" s="3" t="str">
        <f t="array" ref="P398">INDEX(Items!B$2:B$1090,MATCH($O398,Items!$A$2:$A$1090,0))</f>
        <v xml:space="preserve"> </v>
      </c>
      <c r="Q398" s="3" t="str">
        <f t="array" ref="Q398">INDEX(Items!C$2:C$1090,MATCH($O398,Items!$A$2:$A$1090,0))</f>
        <v xml:space="preserve"> </v>
      </c>
      <c r="R398" s="3" t="str">
        <f t="array" ref="R398">INDEX(Items!D$2:D$1090,MATCH($O398,Items!$A$2:$A$1090,0))</f>
        <v xml:space="preserve"> </v>
      </c>
      <c r="S398" s="3"/>
    </row>
    <row r="399" spans="1:19" ht="15.75" customHeight="1" x14ac:dyDescent="0.25">
      <c r="A399" s="3">
        <f t="shared" si="6"/>
        <v>1</v>
      </c>
      <c r="B399" s="3" t="str">
        <f t="shared" si="7"/>
        <v/>
      </c>
      <c r="C399" s="3">
        <f t="shared" si="5"/>
        <v>1</v>
      </c>
      <c r="D399" s="4"/>
      <c r="E399" s="6"/>
      <c r="F399" s="3" t="e">
        <f t="array" ref="F399">INDEX(Establishment!B$2:B$1042,MATCH($E399,Establishment!$A$2:$A$1042,0))</f>
        <v>#N/A</v>
      </c>
      <c r="G399" s="3" t="e">
        <f t="array" ref="G399">INDEX(Establishment!C$2:C$1042,MATCH($E399,Establishment!$A$2:$A$1042,0))</f>
        <v>#N/A</v>
      </c>
      <c r="H399" s="3"/>
      <c r="I399" s="5"/>
      <c r="J399" s="3"/>
      <c r="K399" s="3"/>
      <c r="L399" s="5"/>
      <c r="M399" s="5">
        <f t="shared" si="8"/>
        <v>0</v>
      </c>
      <c r="N399" s="5" t="e">
        <f t="shared" si="9"/>
        <v>#N/A</v>
      </c>
      <c r="O399" s="3" t="s">
        <v>20</v>
      </c>
      <c r="P399" s="3" t="str">
        <f t="array" ref="P399">INDEX(Items!B$2:B$1090,MATCH($O399,Items!$A$2:$A$1090,0))</f>
        <v xml:space="preserve"> </v>
      </c>
      <c r="Q399" s="3" t="str">
        <f t="array" ref="Q399">INDEX(Items!C$2:C$1090,MATCH($O399,Items!$A$2:$A$1090,0))</f>
        <v xml:space="preserve"> </v>
      </c>
      <c r="R399" s="3" t="str">
        <f t="array" ref="R399">INDEX(Items!D$2:D$1090,MATCH($O399,Items!$A$2:$A$1090,0))</f>
        <v xml:space="preserve"> </v>
      </c>
      <c r="S399" s="3"/>
    </row>
    <row r="400" spans="1:19" ht="15.75" customHeight="1" x14ac:dyDescent="0.25">
      <c r="A400" s="3">
        <f t="shared" si="6"/>
        <v>1</v>
      </c>
      <c r="B400" s="3" t="str">
        <f t="shared" si="7"/>
        <v/>
      </c>
      <c r="C400" s="3">
        <f t="shared" si="5"/>
        <v>1</v>
      </c>
      <c r="D400" s="4"/>
      <c r="E400" s="6"/>
      <c r="F400" s="3" t="e">
        <f t="array" ref="F400">INDEX(Establishment!B$2:B$1042,MATCH($E400,Establishment!$A$2:$A$1042,0))</f>
        <v>#N/A</v>
      </c>
      <c r="G400" s="3" t="e">
        <f t="array" ref="G400">INDEX(Establishment!C$2:C$1042,MATCH($E400,Establishment!$A$2:$A$1042,0))</f>
        <v>#N/A</v>
      </c>
      <c r="H400" s="3"/>
      <c r="I400" s="5"/>
      <c r="J400" s="3"/>
      <c r="K400" s="3"/>
      <c r="L400" s="5"/>
      <c r="M400" s="5">
        <f t="shared" si="8"/>
        <v>0</v>
      </c>
      <c r="N400" s="5" t="e">
        <f t="shared" si="9"/>
        <v>#N/A</v>
      </c>
      <c r="O400" s="3" t="s">
        <v>20</v>
      </c>
      <c r="P400" s="3" t="str">
        <f t="array" ref="P400">INDEX(Items!B$2:B$1090,MATCH($O400,Items!$A$2:$A$1090,0))</f>
        <v xml:space="preserve"> </v>
      </c>
      <c r="Q400" s="3" t="str">
        <f t="array" ref="Q400">INDEX(Items!C$2:C$1090,MATCH($O400,Items!$A$2:$A$1090,0))</f>
        <v xml:space="preserve"> </v>
      </c>
      <c r="R400" s="3" t="str">
        <f t="array" ref="R400">INDEX(Items!D$2:D$1090,MATCH($O400,Items!$A$2:$A$1090,0))</f>
        <v xml:space="preserve"> </v>
      </c>
      <c r="S400" s="3"/>
    </row>
    <row r="401" spans="1:19" ht="15.75" customHeight="1" x14ac:dyDescent="0.25">
      <c r="A401" s="3">
        <f t="shared" si="6"/>
        <v>1</v>
      </c>
      <c r="B401" s="3" t="str">
        <f t="shared" si="7"/>
        <v/>
      </c>
      <c r="C401" s="3">
        <f t="shared" si="5"/>
        <v>1</v>
      </c>
      <c r="D401" s="4"/>
      <c r="E401" s="6"/>
      <c r="F401" s="3" t="e">
        <f t="array" ref="F401">INDEX(Establishment!B$2:B$1042,MATCH($E401,Establishment!$A$2:$A$1042,0))</f>
        <v>#N/A</v>
      </c>
      <c r="G401" s="3" t="e">
        <f t="array" ref="G401">INDEX(Establishment!C$2:C$1042,MATCH($E401,Establishment!$A$2:$A$1042,0))</f>
        <v>#N/A</v>
      </c>
      <c r="H401" s="3"/>
      <c r="I401" s="5"/>
      <c r="J401" s="3"/>
      <c r="K401" s="3"/>
      <c r="L401" s="5"/>
      <c r="M401" s="5">
        <f t="shared" si="8"/>
        <v>0</v>
      </c>
      <c r="N401" s="5" t="e">
        <f t="shared" si="9"/>
        <v>#N/A</v>
      </c>
      <c r="O401" s="3" t="s">
        <v>20</v>
      </c>
      <c r="P401" s="3" t="str">
        <f t="array" ref="P401">INDEX(Items!B$2:B$1090,MATCH($O401,Items!$A$2:$A$1090,0))</f>
        <v xml:space="preserve"> </v>
      </c>
      <c r="Q401" s="3" t="str">
        <f t="array" ref="Q401">INDEX(Items!C$2:C$1090,MATCH($O401,Items!$A$2:$A$1090,0))</f>
        <v xml:space="preserve"> </v>
      </c>
      <c r="R401" s="3" t="str">
        <f t="array" ref="R401">INDEX(Items!D$2:D$1090,MATCH($O401,Items!$A$2:$A$1090,0))</f>
        <v xml:space="preserve"> </v>
      </c>
      <c r="S401" s="3"/>
    </row>
    <row r="402" spans="1:19" ht="15.75" customHeight="1" x14ac:dyDescent="0.25">
      <c r="A402" s="3">
        <f t="shared" si="6"/>
        <v>1</v>
      </c>
      <c r="B402" s="3" t="str">
        <f t="shared" si="7"/>
        <v/>
      </c>
      <c r="C402" s="3">
        <f t="shared" si="5"/>
        <v>1</v>
      </c>
      <c r="D402" s="4"/>
      <c r="E402" s="6"/>
      <c r="F402" s="3" t="e">
        <f t="array" ref="F402">INDEX(Establishment!B$2:B$1042,MATCH($E402,Establishment!$A$2:$A$1042,0))</f>
        <v>#N/A</v>
      </c>
      <c r="G402" s="3" t="e">
        <f t="array" ref="G402">INDEX(Establishment!C$2:C$1042,MATCH($E402,Establishment!$A$2:$A$1042,0))</f>
        <v>#N/A</v>
      </c>
      <c r="H402" s="3"/>
      <c r="I402" s="5"/>
      <c r="J402" s="3"/>
      <c r="K402" s="3"/>
      <c r="L402" s="5"/>
      <c r="M402" s="5">
        <f t="shared" si="8"/>
        <v>0</v>
      </c>
      <c r="N402" s="5" t="e">
        <f t="shared" si="9"/>
        <v>#N/A</v>
      </c>
      <c r="O402" s="3" t="s">
        <v>20</v>
      </c>
      <c r="P402" s="3" t="str">
        <f t="array" ref="P402">INDEX(Items!B$2:B$1090,MATCH($O402,Items!$A$2:$A$1090,0))</f>
        <v xml:space="preserve"> </v>
      </c>
      <c r="Q402" s="3" t="str">
        <f t="array" ref="Q402">INDEX(Items!C$2:C$1090,MATCH($O402,Items!$A$2:$A$1090,0))</f>
        <v xml:space="preserve"> </v>
      </c>
      <c r="R402" s="3" t="str">
        <f t="array" ref="R402">INDEX(Items!D$2:D$1090,MATCH($O402,Items!$A$2:$A$1090,0))</f>
        <v xml:space="preserve"> </v>
      </c>
      <c r="S402" s="3"/>
    </row>
    <row r="403" spans="1:19" ht="15.75" customHeight="1" x14ac:dyDescent="0.25">
      <c r="A403" s="3">
        <f t="shared" si="6"/>
        <v>1</v>
      </c>
      <c r="B403" s="3" t="str">
        <f t="shared" si="7"/>
        <v/>
      </c>
      <c r="C403" s="3">
        <f t="shared" si="5"/>
        <v>1</v>
      </c>
      <c r="D403" s="4"/>
      <c r="E403" s="6"/>
      <c r="F403" s="3" t="e">
        <f t="array" ref="F403">INDEX(Establishment!B$2:B$1042,MATCH($E403,Establishment!$A$2:$A$1042,0))</f>
        <v>#N/A</v>
      </c>
      <c r="G403" s="3" t="e">
        <f t="array" ref="G403">INDEX(Establishment!C$2:C$1042,MATCH($E403,Establishment!$A$2:$A$1042,0))</f>
        <v>#N/A</v>
      </c>
      <c r="H403" s="3"/>
      <c r="I403" s="5"/>
      <c r="J403" s="3"/>
      <c r="K403" s="3"/>
      <c r="L403" s="5"/>
      <c r="M403" s="5">
        <f t="shared" si="8"/>
        <v>0</v>
      </c>
      <c r="N403" s="5" t="e">
        <f t="shared" si="9"/>
        <v>#N/A</v>
      </c>
      <c r="O403" s="3" t="s">
        <v>20</v>
      </c>
      <c r="P403" s="3" t="str">
        <f t="array" ref="P403">INDEX(Items!B$2:B$1090,MATCH($O403,Items!$A$2:$A$1090,0))</f>
        <v xml:space="preserve"> </v>
      </c>
      <c r="Q403" s="3" t="str">
        <f t="array" ref="Q403">INDEX(Items!C$2:C$1090,MATCH($O403,Items!$A$2:$A$1090,0))</f>
        <v xml:space="preserve"> </v>
      </c>
      <c r="R403" s="3" t="str">
        <f t="array" ref="R403">INDEX(Items!D$2:D$1090,MATCH($O403,Items!$A$2:$A$1090,0))</f>
        <v xml:space="preserve"> </v>
      </c>
      <c r="S403" s="3"/>
    </row>
    <row r="404" spans="1:19" ht="15.75" customHeight="1" x14ac:dyDescent="0.25">
      <c r="A404" s="3">
        <f t="shared" si="6"/>
        <v>1</v>
      </c>
      <c r="B404" s="3" t="str">
        <f t="shared" si="7"/>
        <v/>
      </c>
      <c r="C404" s="3">
        <f t="shared" si="5"/>
        <v>1</v>
      </c>
      <c r="D404" s="4"/>
      <c r="E404" s="6"/>
      <c r="F404" s="3" t="e">
        <f t="array" ref="F404">INDEX(Establishment!B$2:B$1042,MATCH($E404,Establishment!$A$2:$A$1042,0))</f>
        <v>#N/A</v>
      </c>
      <c r="G404" s="3" t="e">
        <f t="array" ref="G404">INDEX(Establishment!C$2:C$1042,MATCH($E404,Establishment!$A$2:$A$1042,0))</f>
        <v>#N/A</v>
      </c>
      <c r="H404" s="3"/>
      <c r="I404" s="5"/>
      <c r="J404" s="3"/>
      <c r="K404" s="3"/>
      <c r="L404" s="5"/>
      <c r="M404" s="5">
        <f t="shared" si="8"/>
        <v>0</v>
      </c>
      <c r="N404" s="5" t="e">
        <f t="shared" si="9"/>
        <v>#N/A</v>
      </c>
      <c r="O404" s="3" t="s">
        <v>20</v>
      </c>
      <c r="P404" s="3" t="str">
        <f t="array" ref="P404">INDEX(Items!B$2:B$1090,MATCH($O404,Items!$A$2:$A$1090,0))</f>
        <v xml:space="preserve"> </v>
      </c>
      <c r="Q404" s="3" t="str">
        <f t="array" ref="Q404">INDEX(Items!C$2:C$1090,MATCH($O404,Items!$A$2:$A$1090,0))</f>
        <v xml:space="preserve"> </v>
      </c>
      <c r="R404" s="3" t="str">
        <f t="array" ref="R404">INDEX(Items!D$2:D$1090,MATCH($O404,Items!$A$2:$A$1090,0))</f>
        <v xml:space="preserve"> </v>
      </c>
      <c r="S404" s="3"/>
    </row>
    <row r="405" spans="1:19" ht="15.75" customHeight="1" x14ac:dyDescent="0.25">
      <c r="A405" s="3">
        <f t="shared" si="6"/>
        <v>1</v>
      </c>
      <c r="B405" s="3" t="str">
        <f t="shared" si="7"/>
        <v/>
      </c>
      <c r="C405" s="3">
        <f t="shared" si="5"/>
        <v>1</v>
      </c>
      <c r="D405" s="4"/>
      <c r="E405" s="6"/>
      <c r="F405" s="3" t="e">
        <f t="array" ref="F405">INDEX(Establishment!B$2:B$1042,MATCH($E405,Establishment!$A$2:$A$1042,0))</f>
        <v>#N/A</v>
      </c>
      <c r="G405" s="3" t="e">
        <f t="array" ref="G405">INDEX(Establishment!C$2:C$1042,MATCH($E405,Establishment!$A$2:$A$1042,0))</f>
        <v>#N/A</v>
      </c>
      <c r="H405" s="3"/>
      <c r="I405" s="5"/>
      <c r="J405" s="3"/>
      <c r="K405" s="3"/>
      <c r="L405" s="5"/>
      <c r="M405" s="5">
        <f t="shared" si="8"/>
        <v>0</v>
      </c>
      <c r="N405" s="5" t="e">
        <f t="shared" si="9"/>
        <v>#N/A</v>
      </c>
      <c r="O405" s="3" t="s">
        <v>20</v>
      </c>
      <c r="P405" s="3" t="str">
        <f t="array" ref="P405">INDEX(Items!B$2:B$1090,MATCH($O405,Items!$A$2:$A$1090,0))</f>
        <v xml:space="preserve"> </v>
      </c>
      <c r="Q405" s="3" t="str">
        <f t="array" ref="Q405">INDEX(Items!C$2:C$1090,MATCH($O405,Items!$A$2:$A$1090,0))</f>
        <v xml:space="preserve"> </v>
      </c>
      <c r="R405" s="3" t="str">
        <f t="array" ref="R405">INDEX(Items!D$2:D$1090,MATCH($O405,Items!$A$2:$A$1090,0))</f>
        <v xml:space="preserve"> </v>
      </c>
      <c r="S405" s="3"/>
    </row>
    <row r="406" spans="1:19" ht="15.75" customHeight="1" x14ac:dyDescent="0.25">
      <c r="A406" s="3">
        <f t="shared" si="6"/>
        <v>1</v>
      </c>
      <c r="B406" s="3" t="str">
        <f t="shared" si="7"/>
        <v/>
      </c>
      <c r="C406" s="3">
        <f t="shared" si="5"/>
        <v>1</v>
      </c>
      <c r="D406" s="4"/>
      <c r="E406" s="6"/>
      <c r="F406" s="3" t="e">
        <f t="array" ref="F406">INDEX(Establishment!B$2:B$1042,MATCH($E406,Establishment!$A$2:$A$1042,0))</f>
        <v>#N/A</v>
      </c>
      <c r="G406" s="3" t="e">
        <f t="array" ref="G406">INDEX(Establishment!C$2:C$1042,MATCH($E406,Establishment!$A$2:$A$1042,0))</f>
        <v>#N/A</v>
      </c>
      <c r="H406" s="3"/>
      <c r="I406" s="5"/>
      <c r="J406" s="3"/>
      <c r="K406" s="3"/>
      <c r="L406" s="5"/>
      <c r="M406" s="5">
        <f t="shared" si="8"/>
        <v>0</v>
      </c>
      <c r="N406" s="5" t="e">
        <f t="shared" si="9"/>
        <v>#N/A</v>
      </c>
      <c r="O406" s="3" t="s">
        <v>20</v>
      </c>
      <c r="P406" s="3" t="str">
        <f t="array" ref="P406">INDEX(Items!B$2:B$1090,MATCH($O406,Items!$A$2:$A$1090,0))</f>
        <v xml:space="preserve"> </v>
      </c>
      <c r="Q406" s="3" t="str">
        <f t="array" ref="Q406">INDEX(Items!C$2:C$1090,MATCH($O406,Items!$A$2:$A$1090,0))</f>
        <v xml:space="preserve"> </v>
      </c>
      <c r="R406" s="3" t="str">
        <f t="array" ref="R406">INDEX(Items!D$2:D$1090,MATCH($O406,Items!$A$2:$A$1090,0))</f>
        <v xml:space="preserve"> </v>
      </c>
      <c r="S406" s="3"/>
    </row>
    <row r="407" spans="1:19" ht="15.75" customHeight="1" x14ac:dyDescent="0.25">
      <c r="A407" s="3">
        <f t="shared" si="6"/>
        <v>1</v>
      </c>
      <c r="B407" s="3" t="str">
        <f t="shared" si="7"/>
        <v/>
      </c>
      <c r="C407" s="3">
        <f t="shared" si="5"/>
        <v>1</v>
      </c>
      <c r="D407" s="4"/>
      <c r="E407" s="6"/>
      <c r="F407" s="3" t="e">
        <f t="array" ref="F407">INDEX(Establishment!B$2:B$1042,MATCH($E407,Establishment!$A$2:$A$1042,0))</f>
        <v>#N/A</v>
      </c>
      <c r="G407" s="3" t="e">
        <f t="array" ref="G407">INDEX(Establishment!C$2:C$1042,MATCH($E407,Establishment!$A$2:$A$1042,0))</f>
        <v>#N/A</v>
      </c>
      <c r="H407" s="3"/>
      <c r="I407" s="5"/>
      <c r="J407" s="3"/>
      <c r="K407" s="3"/>
      <c r="L407" s="5"/>
      <c r="M407" s="5">
        <f t="shared" si="8"/>
        <v>0</v>
      </c>
      <c r="N407" s="5" t="e">
        <f t="shared" si="9"/>
        <v>#N/A</v>
      </c>
      <c r="O407" s="3" t="s">
        <v>20</v>
      </c>
      <c r="P407" s="3" t="str">
        <f t="array" ref="P407">INDEX(Items!B$2:B$1090,MATCH($O407,Items!$A$2:$A$1090,0))</f>
        <v xml:space="preserve"> </v>
      </c>
      <c r="Q407" s="3" t="str">
        <f t="array" ref="Q407">INDEX(Items!C$2:C$1090,MATCH($O407,Items!$A$2:$A$1090,0))</f>
        <v xml:space="preserve"> </v>
      </c>
      <c r="R407" s="3" t="str">
        <f t="array" ref="R407">INDEX(Items!D$2:D$1090,MATCH($O407,Items!$A$2:$A$1090,0))</f>
        <v xml:space="preserve"> </v>
      </c>
      <c r="S407" s="3"/>
    </row>
    <row r="408" spans="1:19" ht="15.75" customHeight="1" x14ac:dyDescent="0.25">
      <c r="A408" s="3">
        <f t="shared" si="6"/>
        <v>1</v>
      </c>
      <c r="B408" s="3" t="str">
        <f t="shared" si="7"/>
        <v/>
      </c>
      <c r="C408" s="3">
        <f t="shared" si="5"/>
        <v>1</v>
      </c>
      <c r="D408" s="4"/>
      <c r="E408" s="6"/>
      <c r="F408" s="3" t="e">
        <f t="array" ref="F408">INDEX(Establishment!B$2:B$1042,MATCH($E408,Establishment!$A$2:$A$1042,0))</f>
        <v>#N/A</v>
      </c>
      <c r="G408" s="3" t="e">
        <f t="array" ref="G408">INDEX(Establishment!C$2:C$1042,MATCH($E408,Establishment!$A$2:$A$1042,0))</f>
        <v>#N/A</v>
      </c>
      <c r="H408" s="3"/>
      <c r="I408" s="5"/>
      <c r="J408" s="3"/>
      <c r="K408" s="3"/>
      <c r="L408" s="5"/>
      <c r="M408" s="5">
        <f t="shared" si="8"/>
        <v>0</v>
      </c>
      <c r="N408" s="5" t="e">
        <f t="shared" si="9"/>
        <v>#N/A</v>
      </c>
      <c r="O408" s="3" t="s">
        <v>20</v>
      </c>
      <c r="P408" s="3" t="str">
        <f t="array" ref="P408">INDEX(Items!B$2:B$1090,MATCH($O408,Items!$A$2:$A$1090,0))</f>
        <v xml:space="preserve"> </v>
      </c>
      <c r="Q408" s="3" t="str">
        <f t="array" ref="Q408">INDEX(Items!C$2:C$1090,MATCH($O408,Items!$A$2:$A$1090,0))</f>
        <v xml:space="preserve"> </v>
      </c>
      <c r="R408" s="3" t="str">
        <f t="array" ref="R408">INDEX(Items!D$2:D$1090,MATCH($O408,Items!$A$2:$A$1090,0))</f>
        <v xml:space="preserve"> </v>
      </c>
      <c r="S408" s="3"/>
    </row>
    <row r="409" spans="1:19" ht="15.75" customHeight="1" x14ac:dyDescent="0.25">
      <c r="A409" s="3">
        <f t="shared" si="6"/>
        <v>1</v>
      </c>
      <c r="B409" s="3" t="str">
        <f t="shared" si="7"/>
        <v/>
      </c>
      <c r="C409" s="3">
        <f t="shared" si="5"/>
        <v>1</v>
      </c>
      <c r="D409" s="4"/>
      <c r="E409" s="6"/>
      <c r="F409" s="3" t="e">
        <f t="array" ref="F409">INDEX(Establishment!B$2:B$1042,MATCH($E409,Establishment!$A$2:$A$1042,0))</f>
        <v>#N/A</v>
      </c>
      <c r="G409" s="3" t="e">
        <f t="array" ref="G409">INDEX(Establishment!C$2:C$1042,MATCH($E409,Establishment!$A$2:$A$1042,0))</f>
        <v>#N/A</v>
      </c>
      <c r="H409" s="3"/>
      <c r="I409" s="5"/>
      <c r="J409" s="3"/>
      <c r="K409" s="3"/>
      <c r="L409" s="5"/>
      <c r="M409" s="5">
        <f t="shared" si="8"/>
        <v>0</v>
      </c>
      <c r="N409" s="5" t="e">
        <f t="shared" si="9"/>
        <v>#N/A</v>
      </c>
      <c r="O409" s="3" t="s">
        <v>20</v>
      </c>
      <c r="P409" s="3" t="str">
        <f t="array" ref="P409">INDEX(Items!B$2:B$1090,MATCH($O409,Items!$A$2:$A$1090,0))</f>
        <v xml:space="preserve"> </v>
      </c>
      <c r="Q409" s="3" t="str">
        <f t="array" ref="Q409">INDEX(Items!C$2:C$1090,MATCH($O409,Items!$A$2:$A$1090,0))</f>
        <v xml:space="preserve"> </v>
      </c>
      <c r="R409" s="3" t="str">
        <f t="array" ref="R409">INDEX(Items!D$2:D$1090,MATCH($O409,Items!$A$2:$A$1090,0))</f>
        <v xml:space="preserve"> </v>
      </c>
      <c r="S409" s="3"/>
    </row>
    <row r="410" spans="1:19" ht="15.75" customHeight="1" x14ac:dyDescent="0.25">
      <c r="A410" s="3">
        <f t="shared" si="6"/>
        <v>1</v>
      </c>
      <c r="B410" s="3" t="str">
        <f t="shared" si="7"/>
        <v/>
      </c>
      <c r="C410" s="3">
        <f t="shared" si="5"/>
        <v>1</v>
      </c>
      <c r="D410" s="4"/>
      <c r="E410" s="6"/>
      <c r="F410" s="3" t="e">
        <f t="array" ref="F410">INDEX(Establishment!B$2:B$1042,MATCH($E410,Establishment!$A$2:$A$1042,0))</f>
        <v>#N/A</v>
      </c>
      <c r="G410" s="3" t="e">
        <f t="array" ref="G410">INDEX(Establishment!C$2:C$1042,MATCH($E410,Establishment!$A$2:$A$1042,0))</f>
        <v>#N/A</v>
      </c>
      <c r="H410" s="3"/>
      <c r="I410" s="5"/>
      <c r="J410" s="3"/>
      <c r="K410" s="3"/>
      <c r="L410" s="5"/>
      <c r="M410" s="5">
        <f t="shared" si="8"/>
        <v>0</v>
      </c>
      <c r="N410" s="5" t="e">
        <f t="shared" si="9"/>
        <v>#N/A</v>
      </c>
      <c r="O410" s="3" t="s">
        <v>20</v>
      </c>
      <c r="P410" s="3" t="str">
        <f t="array" ref="P410">INDEX(Items!B$2:B$1090,MATCH($O410,Items!$A$2:$A$1090,0))</f>
        <v xml:space="preserve"> </v>
      </c>
      <c r="Q410" s="3" t="str">
        <f t="array" ref="Q410">INDEX(Items!C$2:C$1090,MATCH($O410,Items!$A$2:$A$1090,0))</f>
        <v xml:space="preserve"> </v>
      </c>
      <c r="R410" s="3" t="str">
        <f t="array" ref="R410">INDEX(Items!D$2:D$1090,MATCH($O410,Items!$A$2:$A$1090,0))</f>
        <v xml:space="preserve"> </v>
      </c>
      <c r="S410" s="3"/>
    </row>
    <row r="411" spans="1:19" ht="15.75" customHeight="1" x14ac:dyDescent="0.25">
      <c r="A411" s="3">
        <f t="shared" si="6"/>
        <v>1</v>
      </c>
      <c r="B411" s="3" t="str">
        <f t="shared" si="7"/>
        <v/>
      </c>
      <c r="C411" s="3">
        <f t="shared" si="5"/>
        <v>1</v>
      </c>
      <c r="D411" s="4"/>
      <c r="E411" s="6"/>
      <c r="F411" s="3" t="e">
        <f t="array" ref="F411">INDEX(Establishment!B$2:B$1042,MATCH($E411,Establishment!$A$2:$A$1042,0))</f>
        <v>#N/A</v>
      </c>
      <c r="G411" s="3" t="e">
        <f t="array" ref="G411">INDEX(Establishment!C$2:C$1042,MATCH($E411,Establishment!$A$2:$A$1042,0))</f>
        <v>#N/A</v>
      </c>
      <c r="H411" s="3"/>
      <c r="I411" s="5"/>
      <c r="J411" s="3"/>
      <c r="K411" s="3"/>
      <c r="L411" s="5"/>
      <c r="M411" s="5">
        <f t="shared" si="8"/>
        <v>0</v>
      </c>
      <c r="N411" s="5" t="e">
        <f t="shared" si="9"/>
        <v>#N/A</v>
      </c>
      <c r="O411" s="3" t="s">
        <v>20</v>
      </c>
      <c r="P411" s="3" t="str">
        <f t="array" ref="P411">INDEX(Items!B$2:B$1090,MATCH($O411,Items!$A$2:$A$1090,0))</f>
        <v xml:space="preserve"> </v>
      </c>
      <c r="Q411" s="3" t="str">
        <f t="array" ref="Q411">INDEX(Items!C$2:C$1090,MATCH($O411,Items!$A$2:$A$1090,0))</f>
        <v xml:space="preserve"> </v>
      </c>
      <c r="R411" s="3" t="str">
        <f t="array" ref="R411">INDEX(Items!D$2:D$1090,MATCH($O411,Items!$A$2:$A$1090,0))</f>
        <v xml:space="preserve"> </v>
      </c>
      <c r="S411" s="3"/>
    </row>
    <row r="412" spans="1:19" ht="15.75" customHeight="1" x14ac:dyDescent="0.25">
      <c r="A412" s="3">
        <f t="shared" si="6"/>
        <v>1</v>
      </c>
      <c r="B412" s="3" t="str">
        <f t="shared" si="7"/>
        <v/>
      </c>
      <c r="C412" s="3">
        <f t="shared" si="5"/>
        <v>1</v>
      </c>
      <c r="D412" s="4"/>
      <c r="E412" s="6"/>
      <c r="F412" s="3" t="e">
        <f t="array" ref="F412">INDEX(Establishment!B$2:B$1042,MATCH($E412,Establishment!$A$2:$A$1042,0))</f>
        <v>#N/A</v>
      </c>
      <c r="G412" s="3" t="e">
        <f t="array" ref="G412">INDEX(Establishment!C$2:C$1042,MATCH($E412,Establishment!$A$2:$A$1042,0))</f>
        <v>#N/A</v>
      </c>
      <c r="H412" s="3"/>
      <c r="I412" s="5"/>
      <c r="J412" s="3"/>
      <c r="K412" s="3"/>
      <c r="L412" s="5"/>
      <c r="M412" s="5">
        <f t="shared" si="8"/>
        <v>0</v>
      </c>
      <c r="N412" s="5" t="e">
        <f t="shared" si="9"/>
        <v>#N/A</v>
      </c>
      <c r="O412" s="3" t="s">
        <v>20</v>
      </c>
      <c r="P412" s="3" t="str">
        <f t="array" ref="P412">INDEX(Items!B$2:B$1090,MATCH($O412,Items!$A$2:$A$1090,0))</f>
        <v xml:space="preserve"> </v>
      </c>
      <c r="Q412" s="3" t="str">
        <f t="array" ref="Q412">INDEX(Items!C$2:C$1090,MATCH($O412,Items!$A$2:$A$1090,0))</f>
        <v xml:space="preserve"> </v>
      </c>
      <c r="R412" s="3" t="str">
        <f t="array" ref="R412">INDEX(Items!D$2:D$1090,MATCH($O412,Items!$A$2:$A$1090,0))</f>
        <v xml:space="preserve"> </v>
      </c>
      <c r="S412" s="3"/>
    </row>
    <row r="413" spans="1:19" ht="15.75" customHeight="1" x14ac:dyDescent="0.25">
      <c r="A413" s="3">
        <f t="shared" si="6"/>
        <v>1</v>
      </c>
      <c r="B413" s="3" t="str">
        <f t="shared" si="7"/>
        <v/>
      </c>
      <c r="C413" s="3">
        <f t="shared" si="5"/>
        <v>1</v>
      </c>
      <c r="D413" s="4"/>
      <c r="E413" s="6"/>
      <c r="F413" s="3" t="e">
        <f t="array" ref="F413">INDEX(Establishment!B$2:B$1042,MATCH($E413,Establishment!$A$2:$A$1042,0))</f>
        <v>#N/A</v>
      </c>
      <c r="G413" s="3" t="e">
        <f t="array" ref="G413">INDEX(Establishment!C$2:C$1042,MATCH($E413,Establishment!$A$2:$A$1042,0))</f>
        <v>#N/A</v>
      </c>
      <c r="H413" s="3"/>
      <c r="I413" s="5"/>
      <c r="J413" s="3"/>
      <c r="K413" s="3"/>
      <c r="L413" s="5"/>
      <c r="M413" s="5">
        <f t="shared" si="8"/>
        <v>0</v>
      </c>
      <c r="N413" s="5" t="e">
        <f t="shared" si="9"/>
        <v>#N/A</v>
      </c>
      <c r="O413" s="3" t="s">
        <v>20</v>
      </c>
      <c r="P413" s="3" t="str">
        <f t="array" ref="P413">INDEX(Items!B$2:B$1090,MATCH($O413,Items!$A$2:$A$1090,0))</f>
        <v xml:space="preserve"> </v>
      </c>
      <c r="Q413" s="3" t="str">
        <f t="array" ref="Q413">INDEX(Items!C$2:C$1090,MATCH($O413,Items!$A$2:$A$1090,0))</f>
        <v xml:space="preserve"> </v>
      </c>
      <c r="R413" s="3" t="str">
        <f t="array" ref="R413">INDEX(Items!D$2:D$1090,MATCH($O413,Items!$A$2:$A$1090,0))</f>
        <v xml:space="preserve"> </v>
      </c>
      <c r="S413" s="3"/>
    </row>
    <row r="414" spans="1:19" ht="15.75" customHeight="1" x14ac:dyDescent="0.25">
      <c r="A414" s="3">
        <f t="shared" si="6"/>
        <v>1</v>
      </c>
      <c r="B414" s="3" t="str">
        <f t="shared" si="7"/>
        <v/>
      </c>
      <c r="C414" s="3">
        <f t="shared" si="5"/>
        <v>1</v>
      </c>
      <c r="D414" s="4"/>
      <c r="E414" s="6"/>
      <c r="F414" s="3" t="e">
        <f t="array" ref="F414">INDEX(Establishment!B$2:B$1042,MATCH($E414,Establishment!$A$2:$A$1042,0))</f>
        <v>#N/A</v>
      </c>
      <c r="G414" s="3" t="e">
        <f t="array" ref="G414">INDEX(Establishment!C$2:C$1042,MATCH($E414,Establishment!$A$2:$A$1042,0))</f>
        <v>#N/A</v>
      </c>
      <c r="H414" s="3"/>
      <c r="I414" s="5"/>
      <c r="J414" s="3"/>
      <c r="K414" s="3"/>
      <c r="L414" s="5"/>
      <c r="M414" s="5">
        <f t="shared" si="8"/>
        <v>0</v>
      </c>
      <c r="N414" s="5" t="e">
        <f t="shared" si="9"/>
        <v>#N/A</v>
      </c>
      <c r="O414" s="3" t="s">
        <v>20</v>
      </c>
      <c r="P414" s="3" t="str">
        <f t="array" ref="P414">INDEX(Items!B$2:B$1090,MATCH($O414,Items!$A$2:$A$1090,0))</f>
        <v xml:space="preserve"> </v>
      </c>
      <c r="Q414" s="3" t="str">
        <f t="array" ref="Q414">INDEX(Items!C$2:C$1090,MATCH($O414,Items!$A$2:$A$1090,0))</f>
        <v xml:space="preserve"> </v>
      </c>
      <c r="R414" s="3" t="str">
        <f t="array" ref="R414">INDEX(Items!D$2:D$1090,MATCH($O414,Items!$A$2:$A$1090,0))</f>
        <v xml:space="preserve"> </v>
      </c>
      <c r="S414" s="3"/>
    </row>
    <row r="415" spans="1:19" ht="15.75" customHeight="1" x14ac:dyDescent="0.25">
      <c r="A415" s="3">
        <f t="shared" si="6"/>
        <v>1</v>
      </c>
      <c r="B415" s="3" t="str">
        <f t="shared" si="7"/>
        <v/>
      </c>
      <c r="C415" s="3">
        <f t="shared" si="5"/>
        <v>1</v>
      </c>
      <c r="D415" s="4"/>
      <c r="E415" s="6"/>
      <c r="F415" s="3" t="e">
        <f t="array" ref="F415">INDEX(Establishment!B$2:B$1042,MATCH($E415,Establishment!$A$2:$A$1042,0))</f>
        <v>#N/A</v>
      </c>
      <c r="G415" s="3" t="e">
        <f t="array" ref="G415">INDEX(Establishment!C$2:C$1042,MATCH($E415,Establishment!$A$2:$A$1042,0))</f>
        <v>#N/A</v>
      </c>
      <c r="H415" s="3"/>
      <c r="I415" s="5"/>
      <c r="J415" s="3"/>
      <c r="K415" s="3"/>
      <c r="L415" s="5"/>
      <c r="M415" s="5">
        <f t="shared" si="8"/>
        <v>0</v>
      </c>
      <c r="N415" s="5" t="e">
        <f t="shared" si="9"/>
        <v>#N/A</v>
      </c>
      <c r="O415" s="3" t="s">
        <v>20</v>
      </c>
      <c r="P415" s="3" t="str">
        <f t="array" ref="P415">INDEX(Items!B$2:B$1090,MATCH($O415,Items!$A$2:$A$1090,0))</f>
        <v xml:space="preserve"> </v>
      </c>
      <c r="Q415" s="3" t="str">
        <f t="array" ref="Q415">INDEX(Items!C$2:C$1090,MATCH($O415,Items!$A$2:$A$1090,0))</f>
        <v xml:space="preserve"> </v>
      </c>
      <c r="R415" s="3" t="str">
        <f t="array" ref="R415">INDEX(Items!D$2:D$1090,MATCH($O415,Items!$A$2:$A$1090,0))</f>
        <v xml:space="preserve"> </v>
      </c>
      <c r="S415" s="3"/>
    </row>
    <row r="416" spans="1:19" ht="15.75" customHeight="1" x14ac:dyDescent="0.25">
      <c r="A416" s="3">
        <f t="shared" si="6"/>
        <v>1</v>
      </c>
      <c r="B416" s="3" t="str">
        <f t="shared" si="7"/>
        <v/>
      </c>
      <c r="C416" s="3">
        <f t="shared" si="5"/>
        <v>1</v>
      </c>
      <c r="D416" s="4"/>
      <c r="E416" s="6"/>
      <c r="F416" s="3" t="e">
        <f t="array" ref="F416">INDEX(Establishment!B$2:B$1042,MATCH($E416,Establishment!$A$2:$A$1042,0))</f>
        <v>#N/A</v>
      </c>
      <c r="G416" s="3" t="e">
        <f t="array" ref="G416">INDEX(Establishment!C$2:C$1042,MATCH($E416,Establishment!$A$2:$A$1042,0))</f>
        <v>#N/A</v>
      </c>
      <c r="H416" s="3"/>
      <c r="I416" s="5"/>
      <c r="J416" s="3"/>
      <c r="K416" s="3"/>
      <c r="L416" s="5"/>
      <c r="M416" s="5">
        <f t="shared" si="8"/>
        <v>0</v>
      </c>
      <c r="N416" s="5" t="e">
        <f t="shared" si="9"/>
        <v>#N/A</v>
      </c>
      <c r="O416" s="3" t="s">
        <v>20</v>
      </c>
      <c r="P416" s="3" t="str">
        <f t="array" ref="P416">INDEX(Items!B$2:B$1090,MATCH($O416,Items!$A$2:$A$1090,0))</f>
        <v xml:space="preserve"> </v>
      </c>
      <c r="Q416" s="3" t="str">
        <f t="array" ref="Q416">INDEX(Items!C$2:C$1090,MATCH($O416,Items!$A$2:$A$1090,0))</f>
        <v xml:space="preserve"> </v>
      </c>
      <c r="R416" s="3" t="str">
        <f t="array" ref="R416">INDEX(Items!D$2:D$1090,MATCH($O416,Items!$A$2:$A$1090,0))</f>
        <v xml:space="preserve"> </v>
      </c>
      <c r="S416" s="3"/>
    </row>
    <row r="417" spans="1:19" ht="15.75" customHeight="1" x14ac:dyDescent="0.25">
      <c r="A417" s="3">
        <f t="shared" si="6"/>
        <v>1</v>
      </c>
      <c r="B417" s="3" t="str">
        <f t="shared" si="7"/>
        <v/>
      </c>
      <c r="C417" s="3">
        <f t="shared" si="5"/>
        <v>1</v>
      </c>
      <c r="D417" s="4"/>
      <c r="E417" s="6"/>
      <c r="F417" s="3" t="e">
        <f t="array" ref="F417">INDEX(Establishment!B$2:B$1042,MATCH($E417,Establishment!$A$2:$A$1042,0))</f>
        <v>#N/A</v>
      </c>
      <c r="G417" s="3" t="e">
        <f t="array" ref="G417">INDEX(Establishment!C$2:C$1042,MATCH($E417,Establishment!$A$2:$A$1042,0))</f>
        <v>#N/A</v>
      </c>
      <c r="H417" s="3"/>
      <c r="I417" s="5"/>
      <c r="J417" s="3"/>
      <c r="K417" s="3"/>
      <c r="L417" s="5"/>
      <c r="M417" s="5">
        <f t="shared" si="8"/>
        <v>0</v>
      </c>
      <c r="N417" s="5" t="e">
        <f t="shared" si="9"/>
        <v>#N/A</v>
      </c>
      <c r="O417" s="3" t="s">
        <v>20</v>
      </c>
      <c r="P417" s="3" t="str">
        <f t="array" ref="P417">INDEX(Items!B$2:B$1090,MATCH($O417,Items!$A$2:$A$1090,0))</f>
        <v xml:space="preserve"> </v>
      </c>
      <c r="Q417" s="3" t="str">
        <f t="array" ref="Q417">INDEX(Items!C$2:C$1090,MATCH($O417,Items!$A$2:$A$1090,0))</f>
        <v xml:space="preserve"> </v>
      </c>
      <c r="R417" s="3" t="str">
        <f t="array" ref="R417">INDEX(Items!D$2:D$1090,MATCH($O417,Items!$A$2:$A$1090,0))</f>
        <v xml:space="preserve"> </v>
      </c>
      <c r="S417" s="3"/>
    </row>
    <row r="418" spans="1:19" ht="15.75" customHeight="1" x14ac:dyDescent="0.25">
      <c r="A418" s="3">
        <f t="shared" si="6"/>
        <v>1</v>
      </c>
      <c r="B418" s="3" t="str">
        <f t="shared" si="7"/>
        <v/>
      </c>
      <c r="C418" s="3">
        <f t="shared" si="5"/>
        <v>1</v>
      </c>
      <c r="D418" s="4"/>
      <c r="E418" s="6"/>
      <c r="F418" s="3" t="e">
        <f t="array" ref="F418">INDEX(Establishment!B$2:B$1042,MATCH($E418,Establishment!$A$2:$A$1042,0))</f>
        <v>#N/A</v>
      </c>
      <c r="G418" s="3" t="e">
        <f t="array" ref="G418">INDEX(Establishment!C$2:C$1042,MATCH($E418,Establishment!$A$2:$A$1042,0))</f>
        <v>#N/A</v>
      </c>
      <c r="H418" s="3"/>
      <c r="I418" s="5"/>
      <c r="J418" s="3"/>
      <c r="K418" s="3"/>
      <c r="L418" s="5"/>
      <c r="M418" s="5">
        <f t="shared" si="8"/>
        <v>0</v>
      </c>
      <c r="N418" s="5" t="e">
        <f t="shared" si="9"/>
        <v>#N/A</v>
      </c>
      <c r="O418" s="3" t="s">
        <v>20</v>
      </c>
      <c r="P418" s="3" t="str">
        <f t="array" ref="P418">INDEX(Items!B$2:B$1090,MATCH($O418,Items!$A$2:$A$1090,0))</f>
        <v xml:space="preserve"> </v>
      </c>
      <c r="Q418" s="3" t="str">
        <f t="array" ref="Q418">INDEX(Items!C$2:C$1090,MATCH($O418,Items!$A$2:$A$1090,0))</f>
        <v xml:space="preserve"> </v>
      </c>
      <c r="R418" s="3" t="str">
        <f t="array" ref="R418">INDEX(Items!D$2:D$1090,MATCH($O418,Items!$A$2:$A$1090,0))</f>
        <v xml:space="preserve"> </v>
      </c>
      <c r="S418" s="3"/>
    </row>
    <row r="419" spans="1:19" ht="15.75" customHeight="1" x14ac:dyDescent="0.25">
      <c r="A419" s="3">
        <f t="shared" si="6"/>
        <v>1</v>
      </c>
      <c r="B419" s="3" t="str">
        <f t="shared" si="7"/>
        <v/>
      </c>
      <c r="C419" s="3">
        <f t="shared" si="5"/>
        <v>1</v>
      </c>
      <c r="D419" s="4"/>
      <c r="E419" s="6"/>
      <c r="F419" s="3" t="e">
        <f t="array" ref="F419">INDEX(Establishment!B$2:B$1042,MATCH($E419,Establishment!$A$2:$A$1042,0))</f>
        <v>#N/A</v>
      </c>
      <c r="G419" s="3" t="e">
        <f t="array" ref="G419">INDEX(Establishment!C$2:C$1042,MATCH($E419,Establishment!$A$2:$A$1042,0))</f>
        <v>#N/A</v>
      </c>
      <c r="H419" s="3"/>
      <c r="I419" s="5"/>
      <c r="J419" s="3"/>
      <c r="K419" s="3"/>
      <c r="L419" s="5"/>
      <c r="M419" s="5">
        <f t="shared" si="8"/>
        <v>0</v>
      </c>
      <c r="N419" s="5" t="e">
        <f t="shared" si="9"/>
        <v>#N/A</v>
      </c>
      <c r="O419" s="3" t="s">
        <v>20</v>
      </c>
      <c r="P419" s="3" t="str">
        <f t="array" ref="P419">INDEX(Items!B$2:B$1090,MATCH($O419,Items!$A$2:$A$1090,0))</f>
        <v xml:space="preserve"> </v>
      </c>
      <c r="Q419" s="3" t="str">
        <f t="array" ref="Q419">INDEX(Items!C$2:C$1090,MATCH($O419,Items!$A$2:$A$1090,0))</f>
        <v xml:space="preserve"> </v>
      </c>
      <c r="R419" s="3" t="str">
        <f t="array" ref="R419">INDEX(Items!D$2:D$1090,MATCH($O419,Items!$A$2:$A$1090,0))</f>
        <v xml:space="preserve"> </v>
      </c>
      <c r="S419" s="3"/>
    </row>
    <row r="420" spans="1:19" ht="15.75" customHeight="1" x14ac:dyDescent="0.25">
      <c r="A420" s="3">
        <f t="shared" si="6"/>
        <v>1</v>
      </c>
      <c r="B420" s="3" t="str">
        <f t="shared" si="7"/>
        <v/>
      </c>
      <c r="C420" s="3">
        <f t="shared" si="5"/>
        <v>1</v>
      </c>
      <c r="D420" s="4"/>
      <c r="E420" s="6"/>
      <c r="F420" s="3" t="e">
        <f t="array" ref="F420">INDEX(Establishment!B$2:B$1042,MATCH($E420,Establishment!$A$2:$A$1042,0))</f>
        <v>#N/A</v>
      </c>
      <c r="G420" s="3" t="e">
        <f t="array" ref="G420">INDEX(Establishment!C$2:C$1042,MATCH($E420,Establishment!$A$2:$A$1042,0))</f>
        <v>#N/A</v>
      </c>
      <c r="H420" s="3"/>
      <c r="I420" s="5"/>
      <c r="J420" s="3"/>
      <c r="K420" s="3"/>
      <c r="L420" s="5"/>
      <c r="M420" s="5">
        <f t="shared" si="8"/>
        <v>0</v>
      </c>
      <c r="N420" s="5" t="e">
        <f t="shared" si="9"/>
        <v>#N/A</v>
      </c>
      <c r="O420" s="3" t="s">
        <v>20</v>
      </c>
      <c r="P420" s="3" t="str">
        <f t="array" ref="P420">INDEX(Items!B$2:B$1090,MATCH($O420,Items!$A$2:$A$1090,0))</f>
        <v xml:space="preserve"> </v>
      </c>
      <c r="Q420" s="3" t="str">
        <f t="array" ref="Q420">INDEX(Items!C$2:C$1090,MATCH($O420,Items!$A$2:$A$1090,0))</f>
        <v xml:space="preserve"> </v>
      </c>
      <c r="R420" s="3" t="str">
        <f t="array" ref="R420">INDEX(Items!D$2:D$1090,MATCH($O420,Items!$A$2:$A$1090,0))</f>
        <v xml:space="preserve"> </v>
      </c>
      <c r="S420" s="3"/>
    </row>
    <row r="421" spans="1:19" ht="15.75" customHeight="1" x14ac:dyDescent="0.25">
      <c r="A421" s="3">
        <f t="shared" si="6"/>
        <v>1</v>
      </c>
      <c r="B421" s="3" t="str">
        <f t="shared" si="7"/>
        <v/>
      </c>
      <c r="C421" s="3">
        <f t="shared" si="5"/>
        <v>1</v>
      </c>
      <c r="D421" s="4"/>
      <c r="E421" s="6"/>
      <c r="F421" s="3" t="e">
        <f t="array" ref="F421">INDEX(Establishment!B$2:B$1042,MATCH($E421,Establishment!$A$2:$A$1042,0))</f>
        <v>#N/A</v>
      </c>
      <c r="G421" s="3" t="e">
        <f t="array" ref="G421">INDEX(Establishment!C$2:C$1042,MATCH($E421,Establishment!$A$2:$A$1042,0))</f>
        <v>#N/A</v>
      </c>
      <c r="H421" s="3"/>
      <c r="I421" s="5"/>
      <c r="J421" s="3"/>
      <c r="K421" s="3"/>
      <c r="L421" s="5"/>
      <c r="M421" s="5">
        <f t="shared" si="8"/>
        <v>0</v>
      </c>
      <c r="N421" s="5" t="e">
        <f t="shared" si="9"/>
        <v>#N/A</v>
      </c>
      <c r="O421" s="3" t="s">
        <v>20</v>
      </c>
      <c r="P421" s="3" t="str">
        <f t="array" ref="P421">INDEX(Items!B$2:B$1090,MATCH($O421,Items!$A$2:$A$1090,0))</f>
        <v xml:space="preserve"> </v>
      </c>
      <c r="Q421" s="3" t="str">
        <f t="array" ref="Q421">INDEX(Items!C$2:C$1090,MATCH($O421,Items!$A$2:$A$1090,0))</f>
        <v xml:space="preserve"> </v>
      </c>
      <c r="R421" s="3" t="str">
        <f t="array" ref="R421">INDEX(Items!D$2:D$1090,MATCH($O421,Items!$A$2:$A$1090,0))</f>
        <v xml:space="preserve"> </v>
      </c>
      <c r="S421" s="3"/>
    </row>
    <row r="422" spans="1:19" ht="15.75" customHeight="1" x14ac:dyDescent="0.25">
      <c r="A422" s="3">
        <f t="shared" si="6"/>
        <v>1</v>
      </c>
      <c r="B422" s="3" t="str">
        <f t="shared" si="7"/>
        <v/>
      </c>
      <c r="C422" s="3">
        <f t="shared" si="5"/>
        <v>1</v>
      </c>
      <c r="D422" s="4"/>
      <c r="E422" s="6"/>
      <c r="F422" s="3" t="e">
        <f t="array" ref="F422">INDEX(Establishment!B$2:B$1042,MATCH($E422,Establishment!$A$2:$A$1042,0))</f>
        <v>#N/A</v>
      </c>
      <c r="G422" s="3" t="e">
        <f t="array" ref="G422">INDEX(Establishment!C$2:C$1042,MATCH($E422,Establishment!$A$2:$A$1042,0))</f>
        <v>#N/A</v>
      </c>
      <c r="H422" s="3"/>
      <c r="I422" s="5"/>
      <c r="J422" s="3"/>
      <c r="K422" s="3"/>
      <c r="L422" s="5"/>
      <c r="M422" s="5">
        <f t="shared" si="8"/>
        <v>0</v>
      </c>
      <c r="N422" s="5" t="e">
        <f t="shared" si="9"/>
        <v>#N/A</v>
      </c>
      <c r="O422" s="3" t="s">
        <v>20</v>
      </c>
      <c r="P422" s="3" t="str">
        <f t="array" ref="P422">INDEX(Items!B$2:B$1090,MATCH($O422,Items!$A$2:$A$1090,0))</f>
        <v xml:space="preserve"> </v>
      </c>
      <c r="Q422" s="3" t="str">
        <f t="array" ref="Q422">INDEX(Items!C$2:C$1090,MATCH($O422,Items!$A$2:$A$1090,0))</f>
        <v xml:space="preserve"> </v>
      </c>
      <c r="R422" s="3" t="str">
        <f t="array" ref="R422">INDEX(Items!D$2:D$1090,MATCH($O422,Items!$A$2:$A$1090,0))</f>
        <v xml:space="preserve"> </v>
      </c>
      <c r="S422" s="3"/>
    </row>
    <row r="423" spans="1:19" ht="15.75" customHeight="1" x14ac:dyDescent="0.25">
      <c r="A423" s="3">
        <f t="shared" si="6"/>
        <v>1</v>
      </c>
      <c r="B423" s="3" t="str">
        <f t="shared" si="7"/>
        <v/>
      </c>
      <c r="C423" s="3">
        <f t="shared" si="5"/>
        <v>1</v>
      </c>
      <c r="D423" s="4"/>
      <c r="E423" s="6"/>
      <c r="F423" s="3" t="e">
        <f t="array" ref="F423">INDEX(Establishment!B$2:B$1042,MATCH($E423,Establishment!$A$2:$A$1042,0))</f>
        <v>#N/A</v>
      </c>
      <c r="G423" s="3" t="e">
        <f t="array" ref="G423">INDEX(Establishment!C$2:C$1042,MATCH($E423,Establishment!$A$2:$A$1042,0))</f>
        <v>#N/A</v>
      </c>
      <c r="H423" s="3"/>
      <c r="I423" s="5"/>
      <c r="J423" s="3"/>
      <c r="K423" s="3"/>
      <c r="L423" s="5"/>
      <c r="M423" s="5">
        <f t="shared" si="8"/>
        <v>0</v>
      </c>
      <c r="N423" s="5" t="e">
        <f t="shared" si="9"/>
        <v>#N/A</v>
      </c>
      <c r="O423" s="3" t="s">
        <v>20</v>
      </c>
      <c r="P423" s="3" t="str">
        <f t="array" ref="P423">INDEX(Items!B$2:B$1090,MATCH($O423,Items!$A$2:$A$1090,0))</f>
        <v xml:space="preserve"> </v>
      </c>
      <c r="Q423" s="3" t="str">
        <f t="array" ref="Q423">INDEX(Items!C$2:C$1090,MATCH($O423,Items!$A$2:$A$1090,0))</f>
        <v xml:space="preserve"> </v>
      </c>
      <c r="R423" s="3" t="str">
        <f t="array" ref="R423">INDEX(Items!D$2:D$1090,MATCH($O423,Items!$A$2:$A$1090,0))</f>
        <v xml:space="preserve"> </v>
      </c>
      <c r="S423" s="3"/>
    </row>
    <row r="424" spans="1:19" ht="15.75" customHeight="1" x14ac:dyDescent="0.25">
      <c r="A424" s="3">
        <f t="shared" si="6"/>
        <v>1</v>
      </c>
      <c r="B424" s="3" t="str">
        <f t="shared" si="7"/>
        <v/>
      </c>
      <c r="C424" s="3">
        <f t="shared" si="5"/>
        <v>1</v>
      </c>
      <c r="D424" s="4"/>
      <c r="E424" s="6"/>
      <c r="F424" s="3" t="e">
        <f t="array" ref="F424">INDEX(Establishment!B$2:B$1042,MATCH($E424,Establishment!$A$2:$A$1042,0))</f>
        <v>#N/A</v>
      </c>
      <c r="G424" s="3" t="e">
        <f t="array" ref="G424">INDEX(Establishment!C$2:C$1042,MATCH($E424,Establishment!$A$2:$A$1042,0))</f>
        <v>#N/A</v>
      </c>
      <c r="H424" s="3"/>
      <c r="I424" s="5"/>
      <c r="J424" s="3"/>
      <c r="K424" s="3"/>
      <c r="L424" s="5"/>
      <c r="M424" s="5">
        <f t="shared" si="8"/>
        <v>0</v>
      </c>
      <c r="N424" s="5" t="e">
        <f t="shared" si="9"/>
        <v>#N/A</v>
      </c>
      <c r="O424" s="3" t="s">
        <v>20</v>
      </c>
      <c r="P424" s="3" t="str">
        <f t="array" ref="P424">INDEX(Items!B$2:B$1090,MATCH($O424,Items!$A$2:$A$1090,0))</f>
        <v xml:space="preserve"> </v>
      </c>
      <c r="Q424" s="3" t="str">
        <f t="array" ref="Q424">INDEX(Items!C$2:C$1090,MATCH($O424,Items!$A$2:$A$1090,0))</f>
        <v xml:space="preserve"> </v>
      </c>
      <c r="R424" s="3" t="str">
        <f t="array" ref="R424">INDEX(Items!D$2:D$1090,MATCH($O424,Items!$A$2:$A$1090,0))</f>
        <v xml:space="preserve"> </v>
      </c>
      <c r="S424" s="3"/>
    </row>
    <row r="425" spans="1:19" ht="15.75" customHeight="1" x14ac:dyDescent="0.25">
      <c r="A425" s="3">
        <f t="shared" si="6"/>
        <v>1</v>
      </c>
      <c r="B425" s="3" t="str">
        <f t="shared" si="7"/>
        <v/>
      </c>
      <c r="C425" s="3">
        <f t="shared" si="5"/>
        <v>1</v>
      </c>
      <c r="D425" s="4"/>
      <c r="E425" s="6"/>
      <c r="F425" s="3" t="e">
        <f t="array" ref="F425">INDEX(Establishment!B$2:B$1042,MATCH($E425,Establishment!$A$2:$A$1042,0))</f>
        <v>#N/A</v>
      </c>
      <c r="G425" s="3" t="e">
        <f t="array" ref="G425">INDEX(Establishment!C$2:C$1042,MATCH($E425,Establishment!$A$2:$A$1042,0))</f>
        <v>#N/A</v>
      </c>
      <c r="H425" s="3"/>
      <c r="I425" s="5"/>
      <c r="J425" s="3"/>
      <c r="K425" s="3"/>
      <c r="L425" s="5"/>
      <c r="M425" s="5">
        <f t="shared" si="8"/>
        <v>0</v>
      </c>
      <c r="N425" s="5" t="e">
        <f t="shared" si="9"/>
        <v>#N/A</v>
      </c>
      <c r="O425" s="3" t="s">
        <v>20</v>
      </c>
      <c r="P425" s="3" t="str">
        <f t="array" ref="P425">INDEX(Items!B$2:B$1090,MATCH($O425,Items!$A$2:$A$1090,0))</f>
        <v xml:space="preserve"> </v>
      </c>
      <c r="Q425" s="3" t="str">
        <f t="array" ref="Q425">INDEX(Items!C$2:C$1090,MATCH($O425,Items!$A$2:$A$1090,0))</f>
        <v xml:space="preserve"> </v>
      </c>
      <c r="R425" s="3" t="str">
        <f t="array" ref="R425">INDEX(Items!D$2:D$1090,MATCH($O425,Items!$A$2:$A$1090,0))</f>
        <v xml:space="preserve"> </v>
      </c>
      <c r="S425" s="3"/>
    </row>
    <row r="426" spans="1:19" ht="15.75" customHeight="1" x14ac:dyDescent="0.25">
      <c r="A426" s="3">
        <f t="shared" si="6"/>
        <v>1</v>
      </c>
      <c r="B426" s="3" t="str">
        <f t="shared" si="7"/>
        <v/>
      </c>
      <c r="C426" s="3">
        <f t="shared" si="5"/>
        <v>1</v>
      </c>
      <c r="D426" s="4"/>
      <c r="E426" s="6"/>
      <c r="F426" s="3" t="e">
        <f t="array" ref="F426">INDEX(Establishment!B$2:B$1042,MATCH($E426,Establishment!$A$2:$A$1042,0))</f>
        <v>#N/A</v>
      </c>
      <c r="G426" s="3" t="e">
        <f t="array" ref="G426">INDEX(Establishment!C$2:C$1042,MATCH($E426,Establishment!$A$2:$A$1042,0))</f>
        <v>#N/A</v>
      </c>
      <c r="H426" s="3"/>
      <c r="I426" s="5"/>
      <c r="J426" s="3"/>
      <c r="K426" s="3"/>
      <c r="L426" s="5"/>
      <c r="M426" s="5">
        <f t="shared" si="8"/>
        <v>0</v>
      </c>
      <c r="N426" s="5" t="e">
        <f t="shared" si="9"/>
        <v>#N/A</v>
      </c>
      <c r="O426" s="3" t="s">
        <v>20</v>
      </c>
      <c r="P426" s="3" t="str">
        <f t="array" ref="P426">INDEX(Items!B$2:B$1090,MATCH($O426,Items!$A$2:$A$1090,0))</f>
        <v xml:space="preserve"> </v>
      </c>
      <c r="Q426" s="3" t="str">
        <f t="array" ref="Q426">INDEX(Items!C$2:C$1090,MATCH($O426,Items!$A$2:$A$1090,0))</f>
        <v xml:space="preserve"> </v>
      </c>
      <c r="R426" s="3" t="str">
        <f t="array" ref="R426">INDEX(Items!D$2:D$1090,MATCH($O426,Items!$A$2:$A$1090,0))</f>
        <v xml:space="preserve"> </v>
      </c>
      <c r="S426" s="3"/>
    </row>
    <row r="427" spans="1:19" ht="15.75" customHeight="1" x14ac:dyDescent="0.25">
      <c r="A427" s="3">
        <f t="shared" si="6"/>
        <v>1</v>
      </c>
      <c r="B427" s="3" t="str">
        <f t="shared" si="7"/>
        <v/>
      </c>
      <c r="C427" s="3">
        <f t="shared" si="5"/>
        <v>1</v>
      </c>
      <c r="D427" s="4"/>
      <c r="E427" s="6"/>
      <c r="F427" s="3" t="e">
        <f t="array" ref="F427">INDEX(Establishment!B$2:B$1042,MATCH($E427,Establishment!$A$2:$A$1042,0))</f>
        <v>#N/A</v>
      </c>
      <c r="G427" s="3" t="e">
        <f t="array" ref="G427">INDEX(Establishment!C$2:C$1042,MATCH($E427,Establishment!$A$2:$A$1042,0))</f>
        <v>#N/A</v>
      </c>
      <c r="H427" s="3"/>
      <c r="I427" s="5"/>
      <c r="J427" s="3"/>
      <c r="K427" s="3"/>
      <c r="L427" s="5"/>
      <c r="M427" s="5">
        <f t="shared" si="8"/>
        <v>0</v>
      </c>
      <c r="N427" s="5" t="e">
        <f t="shared" si="9"/>
        <v>#N/A</v>
      </c>
      <c r="O427" s="3" t="s">
        <v>20</v>
      </c>
      <c r="P427" s="3" t="str">
        <f t="array" ref="P427">INDEX(Items!B$2:B$1090,MATCH($O427,Items!$A$2:$A$1090,0))</f>
        <v xml:space="preserve"> </v>
      </c>
      <c r="Q427" s="3" t="str">
        <f t="array" ref="Q427">INDEX(Items!C$2:C$1090,MATCH($O427,Items!$A$2:$A$1090,0))</f>
        <v xml:space="preserve"> </v>
      </c>
      <c r="R427" s="3" t="str">
        <f t="array" ref="R427">INDEX(Items!D$2:D$1090,MATCH($O427,Items!$A$2:$A$1090,0))</f>
        <v xml:space="preserve"> </v>
      </c>
      <c r="S427" s="3"/>
    </row>
    <row r="428" spans="1:19" ht="15.75" customHeight="1" x14ac:dyDescent="0.25">
      <c r="A428" s="3">
        <f t="shared" si="6"/>
        <v>1</v>
      </c>
      <c r="B428" s="3" t="str">
        <f t="shared" si="7"/>
        <v/>
      </c>
      <c r="C428" s="3">
        <f t="shared" si="5"/>
        <v>1</v>
      </c>
      <c r="D428" s="4"/>
      <c r="E428" s="6"/>
      <c r="F428" s="3" t="e">
        <f t="array" ref="F428">INDEX(Establishment!B$2:B$1042,MATCH($E428,Establishment!$A$2:$A$1042,0))</f>
        <v>#N/A</v>
      </c>
      <c r="G428" s="3" t="e">
        <f t="array" ref="G428">INDEX(Establishment!C$2:C$1042,MATCH($E428,Establishment!$A$2:$A$1042,0))</f>
        <v>#N/A</v>
      </c>
      <c r="H428" s="3"/>
      <c r="I428" s="5"/>
      <c r="J428" s="3"/>
      <c r="K428" s="3"/>
      <c r="L428" s="5"/>
      <c r="M428" s="5">
        <f t="shared" si="8"/>
        <v>0</v>
      </c>
      <c r="N428" s="5" t="e">
        <f t="shared" si="9"/>
        <v>#N/A</v>
      </c>
      <c r="O428" s="3" t="s">
        <v>20</v>
      </c>
      <c r="P428" s="3" t="str">
        <f t="array" ref="P428">INDEX(Items!B$2:B$1090,MATCH($O428,Items!$A$2:$A$1090,0))</f>
        <v xml:space="preserve"> </v>
      </c>
      <c r="Q428" s="3" t="str">
        <f t="array" ref="Q428">INDEX(Items!C$2:C$1090,MATCH($O428,Items!$A$2:$A$1090,0))</f>
        <v xml:space="preserve"> </v>
      </c>
      <c r="R428" s="3" t="str">
        <f t="array" ref="R428">INDEX(Items!D$2:D$1090,MATCH($O428,Items!$A$2:$A$1090,0))</f>
        <v xml:space="preserve"> </v>
      </c>
      <c r="S428" s="3"/>
    </row>
    <row r="429" spans="1:19" ht="15.75" customHeight="1" x14ac:dyDescent="0.25">
      <c r="A429" s="3">
        <f t="shared" si="6"/>
        <v>1</v>
      </c>
      <c r="B429" s="3" t="str">
        <f t="shared" si="7"/>
        <v/>
      </c>
      <c r="C429" s="3">
        <f t="shared" si="5"/>
        <v>1</v>
      </c>
      <c r="D429" s="4"/>
      <c r="E429" s="6"/>
      <c r="F429" s="3" t="e">
        <f t="array" ref="F429">INDEX(Establishment!B$2:B$1042,MATCH($E429,Establishment!$A$2:$A$1042,0))</f>
        <v>#N/A</v>
      </c>
      <c r="G429" s="3" t="e">
        <f t="array" ref="G429">INDEX(Establishment!C$2:C$1042,MATCH($E429,Establishment!$A$2:$A$1042,0))</f>
        <v>#N/A</v>
      </c>
      <c r="H429" s="3"/>
      <c r="I429" s="5"/>
      <c r="J429" s="3"/>
      <c r="K429" s="3"/>
      <c r="L429" s="5"/>
      <c r="M429" s="5">
        <f t="shared" si="8"/>
        <v>0</v>
      </c>
      <c r="N429" s="5" t="e">
        <f t="shared" si="9"/>
        <v>#N/A</v>
      </c>
      <c r="O429" s="3" t="s">
        <v>20</v>
      </c>
      <c r="P429" s="3" t="str">
        <f t="array" ref="P429">INDEX(Items!B$2:B$1090,MATCH($O429,Items!$A$2:$A$1090,0))</f>
        <v xml:space="preserve"> </v>
      </c>
      <c r="Q429" s="3" t="str">
        <f t="array" ref="Q429">INDEX(Items!C$2:C$1090,MATCH($O429,Items!$A$2:$A$1090,0))</f>
        <v xml:space="preserve"> </v>
      </c>
      <c r="R429" s="3" t="str">
        <f t="array" ref="R429">INDEX(Items!D$2:D$1090,MATCH($O429,Items!$A$2:$A$1090,0))</f>
        <v xml:space="preserve"> </v>
      </c>
      <c r="S429" s="3"/>
    </row>
    <row r="430" spans="1:19" ht="15.75" customHeight="1" x14ac:dyDescent="0.25">
      <c r="A430" s="3">
        <f t="shared" si="6"/>
        <v>1</v>
      </c>
      <c r="B430" s="3" t="str">
        <f t="shared" si="7"/>
        <v/>
      </c>
      <c r="C430" s="3">
        <f t="shared" si="5"/>
        <v>1</v>
      </c>
      <c r="D430" s="4"/>
      <c r="E430" s="6"/>
      <c r="F430" s="3" t="e">
        <f t="array" ref="F430">INDEX(Establishment!B$2:B$1042,MATCH($E430,Establishment!$A$2:$A$1042,0))</f>
        <v>#N/A</v>
      </c>
      <c r="G430" s="3" t="e">
        <f t="array" ref="G430">INDEX(Establishment!C$2:C$1042,MATCH($E430,Establishment!$A$2:$A$1042,0))</f>
        <v>#N/A</v>
      </c>
      <c r="H430" s="3"/>
      <c r="I430" s="5"/>
      <c r="J430" s="3"/>
      <c r="K430" s="3"/>
      <c r="L430" s="5"/>
      <c r="M430" s="5">
        <f t="shared" si="8"/>
        <v>0</v>
      </c>
      <c r="N430" s="5" t="e">
        <f t="shared" si="9"/>
        <v>#N/A</v>
      </c>
      <c r="O430" s="3" t="s">
        <v>20</v>
      </c>
      <c r="P430" s="3" t="str">
        <f t="array" ref="P430">INDEX(Items!B$2:B$1090,MATCH($O430,Items!$A$2:$A$1090,0))</f>
        <v xml:space="preserve"> </v>
      </c>
      <c r="Q430" s="3" t="str">
        <f t="array" ref="Q430">INDEX(Items!C$2:C$1090,MATCH($O430,Items!$A$2:$A$1090,0))</f>
        <v xml:space="preserve"> </v>
      </c>
      <c r="R430" s="3" t="str">
        <f t="array" ref="R430">INDEX(Items!D$2:D$1090,MATCH($O430,Items!$A$2:$A$1090,0))</f>
        <v xml:space="preserve"> </v>
      </c>
      <c r="S430" s="3"/>
    </row>
    <row r="431" spans="1:19" ht="15.75" customHeight="1" x14ac:dyDescent="0.25">
      <c r="A431" s="3">
        <f t="shared" si="6"/>
        <v>1</v>
      </c>
      <c r="B431" s="3" t="str">
        <f t="shared" si="7"/>
        <v/>
      </c>
      <c r="C431" s="3">
        <f t="shared" si="5"/>
        <v>1</v>
      </c>
      <c r="D431" s="4"/>
      <c r="E431" s="6"/>
      <c r="F431" s="3" t="e">
        <f t="array" ref="F431">INDEX(Establishment!B$2:B$1042,MATCH($E431,Establishment!$A$2:$A$1042,0))</f>
        <v>#N/A</v>
      </c>
      <c r="G431" s="3" t="e">
        <f t="array" ref="G431">INDEX(Establishment!C$2:C$1042,MATCH($E431,Establishment!$A$2:$A$1042,0))</f>
        <v>#N/A</v>
      </c>
      <c r="H431" s="3"/>
      <c r="I431" s="5"/>
      <c r="J431" s="3"/>
      <c r="K431" s="3"/>
      <c r="L431" s="5"/>
      <c r="M431" s="5">
        <f t="shared" si="8"/>
        <v>0</v>
      </c>
      <c r="N431" s="5" t="e">
        <f t="shared" si="9"/>
        <v>#N/A</v>
      </c>
      <c r="O431" s="3" t="s">
        <v>20</v>
      </c>
      <c r="P431" s="3" t="str">
        <f t="array" ref="P431">INDEX(Items!B$2:B$1090,MATCH($O431,Items!$A$2:$A$1090,0))</f>
        <v xml:space="preserve"> </v>
      </c>
      <c r="Q431" s="3" t="str">
        <f t="array" ref="Q431">INDEX(Items!C$2:C$1090,MATCH($O431,Items!$A$2:$A$1090,0))</f>
        <v xml:space="preserve"> </v>
      </c>
      <c r="R431" s="3" t="str">
        <f t="array" ref="R431">INDEX(Items!D$2:D$1090,MATCH($O431,Items!$A$2:$A$1090,0))</f>
        <v xml:space="preserve"> </v>
      </c>
      <c r="S431" s="3"/>
    </row>
    <row r="432" spans="1:19" ht="15.75" customHeight="1" x14ac:dyDescent="0.25">
      <c r="A432" s="3">
        <f t="shared" si="6"/>
        <v>1</v>
      </c>
      <c r="B432" s="3" t="str">
        <f t="shared" si="7"/>
        <v/>
      </c>
      <c r="C432" s="3">
        <f t="shared" si="5"/>
        <v>1</v>
      </c>
      <c r="D432" s="4"/>
      <c r="E432" s="6"/>
      <c r="F432" s="3" t="e">
        <f t="array" ref="F432">INDEX(Establishment!B$2:B$1042,MATCH($E432,Establishment!$A$2:$A$1042,0))</f>
        <v>#N/A</v>
      </c>
      <c r="G432" s="3" t="e">
        <f t="array" ref="G432">INDEX(Establishment!C$2:C$1042,MATCH($E432,Establishment!$A$2:$A$1042,0))</f>
        <v>#N/A</v>
      </c>
      <c r="H432" s="3"/>
      <c r="I432" s="5"/>
      <c r="J432" s="3"/>
      <c r="K432" s="3"/>
      <c r="L432" s="5"/>
      <c r="M432" s="5">
        <f t="shared" si="8"/>
        <v>0</v>
      </c>
      <c r="N432" s="5" t="e">
        <f t="shared" si="9"/>
        <v>#N/A</v>
      </c>
      <c r="O432" s="3" t="s">
        <v>20</v>
      </c>
      <c r="P432" s="3" t="str">
        <f t="array" ref="P432">INDEX(Items!B$2:B$1090,MATCH($O432,Items!$A$2:$A$1090,0))</f>
        <v xml:space="preserve"> </v>
      </c>
      <c r="Q432" s="3" t="str">
        <f t="array" ref="Q432">INDEX(Items!C$2:C$1090,MATCH($O432,Items!$A$2:$A$1090,0))</f>
        <v xml:space="preserve"> </v>
      </c>
      <c r="R432" s="3" t="str">
        <f t="array" ref="R432">INDEX(Items!D$2:D$1090,MATCH($O432,Items!$A$2:$A$1090,0))</f>
        <v xml:space="preserve"> </v>
      </c>
      <c r="S432" s="3"/>
    </row>
    <row r="433" spans="1:19" ht="15.75" customHeight="1" x14ac:dyDescent="0.25">
      <c r="A433" s="3">
        <f t="shared" si="6"/>
        <v>1</v>
      </c>
      <c r="B433" s="3" t="str">
        <f t="shared" si="7"/>
        <v/>
      </c>
      <c r="C433" s="3">
        <f t="shared" si="5"/>
        <v>1</v>
      </c>
      <c r="D433" s="4"/>
      <c r="E433" s="6"/>
      <c r="F433" s="3" t="e">
        <f t="array" ref="F433">INDEX(Establishment!B$2:B$1042,MATCH($E433,Establishment!$A$2:$A$1042,0))</f>
        <v>#N/A</v>
      </c>
      <c r="G433" s="3" t="e">
        <f t="array" ref="G433">INDEX(Establishment!C$2:C$1042,MATCH($E433,Establishment!$A$2:$A$1042,0))</f>
        <v>#N/A</v>
      </c>
      <c r="H433" s="3"/>
      <c r="I433" s="5"/>
      <c r="J433" s="3"/>
      <c r="K433" s="3"/>
      <c r="L433" s="5"/>
      <c r="M433" s="5">
        <f t="shared" si="8"/>
        <v>0</v>
      </c>
      <c r="N433" s="5" t="e">
        <f t="shared" si="9"/>
        <v>#N/A</v>
      </c>
      <c r="O433" s="3" t="s">
        <v>20</v>
      </c>
      <c r="P433" s="3" t="str">
        <f t="array" ref="P433">INDEX(Items!B$2:B$1090,MATCH($O433,Items!$A$2:$A$1090,0))</f>
        <v xml:space="preserve"> </v>
      </c>
      <c r="Q433" s="3" t="str">
        <f t="array" ref="Q433">INDEX(Items!C$2:C$1090,MATCH($O433,Items!$A$2:$A$1090,0))</f>
        <v xml:space="preserve"> </v>
      </c>
      <c r="R433" s="3" t="str">
        <f t="array" ref="R433">INDEX(Items!D$2:D$1090,MATCH($O433,Items!$A$2:$A$1090,0))</f>
        <v xml:space="preserve"> </v>
      </c>
      <c r="S433" s="3"/>
    </row>
    <row r="434" spans="1:19" ht="15.75" customHeight="1" x14ac:dyDescent="0.25">
      <c r="A434" s="3">
        <f t="shared" si="6"/>
        <v>1</v>
      </c>
      <c r="B434" s="3" t="str">
        <f t="shared" si="7"/>
        <v/>
      </c>
      <c r="C434" s="3">
        <f t="shared" si="5"/>
        <v>1</v>
      </c>
      <c r="D434" s="4"/>
      <c r="E434" s="6"/>
      <c r="F434" s="3" t="e">
        <f t="array" ref="F434">INDEX(Establishment!B$2:B$1042,MATCH($E434,Establishment!$A$2:$A$1042,0))</f>
        <v>#N/A</v>
      </c>
      <c r="G434" s="3" t="e">
        <f t="array" ref="G434">INDEX(Establishment!C$2:C$1042,MATCH($E434,Establishment!$A$2:$A$1042,0))</f>
        <v>#N/A</v>
      </c>
      <c r="H434" s="3"/>
      <c r="I434" s="5"/>
      <c r="J434" s="3"/>
      <c r="K434" s="3"/>
      <c r="L434" s="5"/>
      <c r="M434" s="5">
        <f t="shared" si="8"/>
        <v>0</v>
      </c>
      <c r="N434" s="5" t="e">
        <f t="shared" si="9"/>
        <v>#N/A</v>
      </c>
      <c r="O434" s="3" t="s">
        <v>20</v>
      </c>
      <c r="P434" s="3" t="str">
        <f t="array" ref="P434">INDEX(Items!B$2:B$1090,MATCH($O434,Items!$A$2:$A$1090,0))</f>
        <v xml:space="preserve"> </v>
      </c>
      <c r="Q434" s="3" t="str">
        <f t="array" ref="Q434">INDEX(Items!C$2:C$1090,MATCH($O434,Items!$A$2:$A$1090,0))</f>
        <v xml:space="preserve"> </v>
      </c>
      <c r="R434" s="3" t="str">
        <f t="array" ref="R434">INDEX(Items!D$2:D$1090,MATCH($O434,Items!$A$2:$A$1090,0))</f>
        <v xml:space="preserve"> </v>
      </c>
      <c r="S434" s="3"/>
    </row>
    <row r="435" spans="1:19" ht="15.75" customHeight="1" x14ac:dyDescent="0.25">
      <c r="A435" s="3">
        <f t="shared" si="6"/>
        <v>1</v>
      </c>
      <c r="B435" s="3" t="str">
        <f t="shared" si="7"/>
        <v/>
      </c>
      <c r="C435" s="3">
        <f t="shared" si="5"/>
        <v>1</v>
      </c>
      <c r="D435" s="4"/>
      <c r="E435" s="6"/>
      <c r="F435" s="3" t="e">
        <f t="array" ref="F435">INDEX(Establishment!B$2:B$1042,MATCH($E435,Establishment!$A$2:$A$1042,0))</f>
        <v>#N/A</v>
      </c>
      <c r="G435" s="3" t="e">
        <f t="array" ref="G435">INDEX(Establishment!C$2:C$1042,MATCH($E435,Establishment!$A$2:$A$1042,0))</f>
        <v>#N/A</v>
      </c>
      <c r="H435" s="3"/>
      <c r="I435" s="5"/>
      <c r="J435" s="3"/>
      <c r="K435" s="3"/>
      <c r="L435" s="5"/>
      <c r="M435" s="5">
        <f t="shared" si="8"/>
        <v>0</v>
      </c>
      <c r="N435" s="5" t="e">
        <f t="shared" si="9"/>
        <v>#N/A</v>
      </c>
      <c r="O435" s="3" t="s">
        <v>20</v>
      </c>
      <c r="P435" s="3" t="str">
        <f t="array" ref="P435">INDEX(Items!B$2:B$1090,MATCH($O435,Items!$A$2:$A$1090,0))</f>
        <v xml:space="preserve"> </v>
      </c>
      <c r="Q435" s="3" t="str">
        <f t="array" ref="Q435">INDEX(Items!C$2:C$1090,MATCH($O435,Items!$A$2:$A$1090,0))</f>
        <v xml:space="preserve"> </v>
      </c>
      <c r="R435" s="3" t="str">
        <f t="array" ref="R435">INDEX(Items!D$2:D$1090,MATCH($O435,Items!$A$2:$A$1090,0))</f>
        <v xml:space="preserve"> </v>
      </c>
      <c r="S435" s="3"/>
    </row>
    <row r="436" spans="1:19" ht="15.75" customHeight="1" x14ac:dyDescent="0.25">
      <c r="A436" s="3">
        <f t="shared" si="6"/>
        <v>1</v>
      </c>
      <c r="B436" s="3" t="str">
        <f t="shared" si="7"/>
        <v/>
      </c>
      <c r="C436" s="3">
        <f t="shared" si="5"/>
        <v>1</v>
      </c>
      <c r="D436" s="4"/>
      <c r="E436" s="6"/>
      <c r="F436" s="3" t="e">
        <f t="array" ref="F436">INDEX(Establishment!B$2:B$1042,MATCH($E436,Establishment!$A$2:$A$1042,0))</f>
        <v>#N/A</v>
      </c>
      <c r="G436" s="3" t="e">
        <f t="array" ref="G436">INDEX(Establishment!C$2:C$1042,MATCH($E436,Establishment!$A$2:$A$1042,0))</f>
        <v>#N/A</v>
      </c>
      <c r="H436" s="3"/>
      <c r="I436" s="5"/>
      <c r="J436" s="3"/>
      <c r="K436" s="3"/>
      <c r="L436" s="5"/>
      <c r="M436" s="5">
        <f t="shared" si="8"/>
        <v>0</v>
      </c>
      <c r="N436" s="5" t="e">
        <f t="shared" si="9"/>
        <v>#N/A</v>
      </c>
      <c r="O436" s="3" t="s">
        <v>20</v>
      </c>
      <c r="P436" s="3" t="str">
        <f t="array" ref="P436">INDEX(Items!B$2:B$1090,MATCH($O436,Items!$A$2:$A$1090,0))</f>
        <v xml:space="preserve"> </v>
      </c>
      <c r="Q436" s="3" t="str">
        <f t="array" ref="Q436">INDEX(Items!C$2:C$1090,MATCH($O436,Items!$A$2:$A$1090,0))</f>
        <v xml:space="preserve"> </v>
      </c>
      <c r="R436" s="3" t="str">
        <f t="array" ref="R436">INDEX(Items!D$2:D$1090,MATCH($O436,Items!$A$2:$A$1090,0))</f>
        <v xml:space="preserve"> </v>
      </c>
      <c r="S436" s="3"/>
    </row>
    <row r="437" spans="1:19" ht="15.75" customHeight="1" x14ac:dyDescent="0.25">
      <c r="A437" s="3">
        <f t="shared" si="6"/>
        <v>1</v>
      </c>
      <c r="B437" s="3" t="str">
        <f t="shared" si="7"/>
        <v/>
      </c>
      <c r="C437" s="3">
        <f t="shared" si="5"/>
        <v>1</v>
      </c>
      <c r="D437" s="4"/>
      <c r="E437" s="6"/>
      <c r="F437" s="3" t="e">
        <f t="array" ref="F437">INDEX(Establishment!B$2:B$1042,MATCH($E437,Establishment!$A$2:$A$1042,0))</f>
        <v>#N/A</v>
      </c>
      <c r="G437" s="3" t="e">
        <f t="array" ref="G437">INDEX(Establishment!C$2:C$1042,MATCH($E437,Establishment!$A$2:$A$1042,0))</f>
        <v>#N/A</v>
      </c>
      <c r="H437" s="3"/>
      <c r="I437" s="5"/>
      <c r="J437" s="3"/>
      <c r="K437" s="3"/>
      <c r="L437" s="5"/>
      <c r="M437" s="5">
        <f t="shared" si="8"/>
        <v>0</v>
      </c>
      <c r="N437" s="5" t="e">
        <f t="shared" si="9"/>
        <v>#N/A</v>
      </c>
      <c r="O437" s="3" t="s">
        <v>20</v>
      </c>
      <c r="P437" s="3" t="str">
        <f t="array" ref="P437">INDEX(Items!B$2:B$1090,MATCH($O437,Items!$A$2:$A$1090,0))</f>
        <v xml:space="preserve"> </v>
      </c>
      <c r="Q437" s="3" t="str">
        <f t="array" ref="Q437">INDEX(Items!C$2:C$1090,MATCH($O437,Items!$A$2:$A$1090,0))</f>
        <v xml:space="preserve"> </v>
      </c>
      <c r="R437" s="3" t="str">
        <f t="array" ref="R437">INDEX(Items!D$2:D$1090,MATCH($O437,Items!$A$2:$A$1090,0))</f>
        <v xml:space="preserve"> </v>
      </c>
      <c r="S437" s="3"/>
    </row>
    <row r="438" spans="1:19" ht="15.75" customHeight="1" x14ac:dyDescent="0.25">
      <c r="A438" s="3">
        <f t="shared" si="6"/>
        <v>1</v>
      </c>
      <c r="B438" s="3" t="str">
        <f t="shared" si="7"/>
        <v/>
      </c>
      <c r="C438" s="3">
        <f t="shared" si="5"/>
        <v>1</v>
      </c>
      <c r="D438" s="4"/>
      <c r="E438" s="6"/>
      <c r="F438" s="3" t="e">
        <f t="array" ref="F438">INDEX(Establishment!B$2:B$1042,MATCH($E438,Establishment!$A$2:$A$1042,0))</f>
        <v>#N/A</v>
      </c>
      <c r="G438" s="3" t="e">
        <f t="array" ref="G438">INDEX(Establishment!C$2:C$1042,MATCH($E438,Establishment!$A$2:$A$1042,0))</f>
        <v>#N/A</v>
      </c>
      <c r="H438" s="3"/>
      <c r="I438" s="5"/>
      <c r="J438" s="3"/>
      <c r="K438" s="3"/>
      <c r="L438" s="5"/>
      <c r="M438" s="5">
        <f t="shared" si="8"/>
        <v>0</v>
      </c>
      <c r="N438" s="5" t="e">
        <f t="shared" si="9"/>
        <v>#N/A</v>
      </c>
      <c r="O438" s="3" t="s">
        <v>20</v>
      </c>
      <c r="P438" s="3" t="str">
        <f t="array" ref="P438">INDEX(Items!B$2:B$1090,MATCH($O438,Items!$A$2:$A$1090,0))</f>
        <v xml:space="preserve"> </v>
      </c>
      <c r="Q438" s="3" t="str">
        <f t="array" ref="Q438">INDEX(Items!C$2:C$1090,MATCH($O438,Items!$A$2:$A$1090,0))</f>
        <v xml:space="preserve"> </v>
      </c>
      <c r="R438" s="3" t="str">
        <f t="array" ref="R438">INDEX(Items!D$2:D$1090,MATCH($O438,Items!$A$2:$A$1090,0))</f>
        <v xml:space="preserve"> </v>
      </c>
      <c r="S438" s="3"/>
    </row>
    <row r="439" spans="1:19" ht="15.75" customHeight="1" x14ac:dyDescent="0.25">
      <c r="A439" s="3">
        <f t="shared" si="6"/>
        <v>1</v>
      </c>
      <c r="B439" s="3" t="str">
        <f t="shared" si="7"/>
        <v/>
      </c>
      <c r="C439" s="3">
        <f t="shared" si="5"/>
        <v>1</v>
      </c>
      <c r="D439" s="4"/>
      <c r="E439" s="6"/>
      <c r="F439" s="3" t="e">
        <f t="array" ref="F439">INDEX(Establishment!B$2:B$1042,MATCH($E439,Establishment!$A$2:$A$1042,0))</f>
        <v>#N/A</v>
      </c>
      <c r="G439" s="3" t="e">
        <f t="array" ref="G439">INDEX(Establishment!C$2:C$1042,MATCH($E439,Establishment!$A$2:$A$1042,0))</f>
        <v>#N/A</v>
      </c>
      <c r="H439" s="3"/>
      <c r="I439" s="5"/>
      <c r="J439" s="3"/>
      <c r="K439" s="3"/>
      <c r="L439" s="5"/>
      <c r="M439" s="5">
        <f t="shared" si="8"/>
        <v>0</v>
      </c>
      <c r="N439" s="5" t="e">
        <f t="shared" si="9"/>
        <v>#N/A</v>
      </c>
      <c r="O439" s="3" t="s">
        <v>20</v>
      </c>
      <c r="P439" s="3" t="str">
        <f t="array" ref="P439">INDEX(Items!B$2:B$1090,MATCH($O439,Items!$A$2:$A$1090,0))</f>
        <v xml:space="preserve"> </v>
      </c>
      <c r="Q439" s="3" t="str">
        <f t="array" ref="Q439">INDEX(Items!C$2:C$1090,MATCH($O439,Items!$A$2:$A$1090,0))</f>
        <v xml:space="preserve"> </v>
      </c>
      <c r="R439" s="3" t="str">
        <f t="array" ref="R439">INDEX(Items!D$2:D$1090,MATCH($O439,Items!$A$2:$A$1090,0))</f>
        <v xml:space="preserve"> </v>
      </c>
      <c r="S439" s="3"/>
    </row>
    <row r="440" spans="1:19" ht="15.75" customHeight="1" x14ac:dyDescent="0.25">
      <c r="A440" s="3">
        <f t="shared" si="6"/>
        <v>1</v>
      </c>
      <c r="B440" s="3" t="str">
        <f t="shared" si="7"/>
        <v/>
      </c>
      <c r="C440" s="3">
        <f t="shared" si="5"/>
        <v>1</v>
      </c>
      <c r="D440" s="4"/>
      <c r="E440" s="6"/>
      <c r="F440" s="3" t="e">
        <f t="array" ref="F440">INDEX(Establishment!B$2:B$1042,MATCH($E440,Establishment!$A$2:$A$1042,0))</f>
        <v>#N/A</v>
      </c>
      <c r="G440" s="3" t="e">
        <f t="array" ref="G440">INDEX(Establishment!C$2:C$1042,MATCH($E440,Establishment!$A$2:$A$1042,0))</f>
        <v>#N/A</v>
      </c>
      <c r="H440" s="3"/>
      <c r="I440" s="5"/>
      <c r="J440" s="3"/>
      <c r="K440" s="3"/>
      <c r="L440" s="5"/>
      <c r="M440" s="5">
        <f t="shared" si="8"/>
        <v>0</v>
      </c>
      <c r="N440" s="5" t="e">
        <f t="shared" si="9"/>
        <v>#N/A</v>
      </c>
      <c r="O440" s="3" t="s">
        <v>20</v>
      </c>
      <c r="P440" s="3" t="str">
        <f t="array" ref="P440">INDEX(Items!B$2:B$1090,MATCH($O440,Items!$A$2:$A$1090,0))</f>
        <v xml:space="preserve"> </v>
      </c>
      <c r="Q440" s="3" t="str">
        <f t="array" ref="Q440">INDEX(Items!C$2:C$1090,MATCH($O440,Items!$A$2:$A$1090,0))</f>
        <v xml:space="preserve"> </v>
      </c>
      <c r="R440" s="3" t="str">
        <f t="array" ref="R440">INDEX(Items!D$2:D$1090,MATCH($O440,Items!$A$2:$A$1090,0))</f>
        <v xml:space="preserve"> </v>
      </c>
      <c r="S440" s="3"/>
    </row>
    <row r="441" spans="1:19" ht="15.75" customHeight="1" x14ac:dyDescent="0.25">
      <c r="A441" s="3">
        <f t="shared" si="6"/>
        <v>1</v>
      </c>
      <c r="B441" s="3" t="str">
        <f t="shared" si="7"/>
        <v/>
      </c>
      <c r="C441" s="3">
        <f t="shared" si="5"/>
        <v>1</v>
      </c>
      <c r="D441" s="4"/>
      <c r="E441" s="6"/>
      <c r="F441" s="3" t="e">
        <f t="array" ref="F441">INDEX(Establishment!B$2:B$1042,MATCH($E441,Establishment!$A$2:$A$1042,0))</f>
        <v>#N/A</v>
      </c>
      <c r="G441" s="3" t="e">
        <f t="array" ref="G441">INDEX(Establishment!C$2:C$1042,MATCH($E441,Establishment!$A$2:$A$1042,0))</f>
        <v>#N/A</v>
      </c>
      <c r="H441" s="3"/>
      <c r="I441" s="5"/>
      <c r="J441" s="3"/>
      <c r="K441" s="3"/>
      <c r="L441" s="5"/>
      <c r="M441" s="5">
        <f t="shared" si="8"/>
        <v>0</v>
      </c>
      <c r="N441" s="5" t="e">
        <f t="shared" si="9"/>
        <v>#N/A</v>
      </c>
      <c r="O441" s="3" t="s">
        <v>20</v>
      </c>
      <c r="P441" s="3" t="str">
        <f t="array" ref="P441">INDEX(Items!B$2:B$1090,MATCH($O441,Items!$A$2:$A$1090,0))</f>
        <v xml:space="preserve"> </v>
      </c>
      <c r="Q441" s="3" t="str">
        <f t="array" ref="Q441">INDEX(Items!C$2:C$1090,MATCH($O441,Items!$A$2:$A$1090,0))</f>
        <v xml:space="preserve"> </v>
      </c>
      <c r="R441" s="3" t="str">
        <f t="array" ref="R441">INDEX(Items!D$2:D$1090,MATCH($O441,Items!$A$2:$A$1090,0))</f>
        <v xml:space="preserve"> </v>
      </c>
      <c r="S441" s="3"/>
    </row>
    <row r="442" spans="1:19" ht="15.75" customHeight="1" x14ac:dyDescent="0.25">
      <c r="A442" s="3">
        <f t="shared" si="6"/>
        <v>1</v>
      </c>
      <c r="B442" s="3" t="str">
        <f t="shared" si="7"/>
        <v/>
      </c>
      <c r="C442" s="3">
        <f t="shared" si="5"/>
        <v>1</v>
      </c>
      <c r="D442" s="4"/>
      <c r="E442" s="6"/>
      <c r="F442" s="3" t="e">
        <f t="array" ref="F442">INDEX(Establishment!B$2:B$1042,MATCH($E442,Establishment!$A$2:$A$1042,0))</f>
        <v>#N/A</v>
      </c>
      <c r="G442" s="3" t="e">
        <f t="array" ref="G442">INDEX(Establishment!C$2:C$1042,MATCH($E442,Establishment!$A$2:$A$1042,0))</f>
        <v>#N/A</v>
      </c>
      <c r="H442" s="3"/>
      <c r="I442" s="5"/>
      <c r="J442" s="3"/>
      <c r="K442" s="3"/>
      <c r="L442" s="5"/>
      <c r="M442" s="5">
        <f t="shared" si="8"/>
        <v>0</v>
      </c>
      <c r="N442" s="5" t="e">
        <f t="shared" si="9"/>
        <v>#N/A</v>
      </c>
      <c r="O442" s="3" t="s">
        <v>20</v>
      </c>
      <c r="P442" s="3" t="str">
        <f t="array" ref="P442">INDEX(Items!B$2:B$1090,MATCH($O442,Items!$A$2:$A$1090,0))</f>
        <v xml:space="preserve"> </v>
      </c>
      <c r="Q442" s="3" t="str">
        <f t="array" ref="Q442">INDEX(Items!C$2:C$1090,MATCH($O442,Items!$A$2:$A$1090,0))</f>
        <v xml:space="preserve"> </v>
      </c>
      <c r="R442" s="3" t="str">
        <f t="array" ref="R442">INDEX(Items!D$2:D$1090,MATCH($O442,Items!$A$2:$A$1090,0))</f>
        <v xml:space="preserve"> </v>
      </c>
      <c r="S442" s="3"/>
    </row>
    <row r="443" spans="1:19" ht="15.75" customHeight="1" x14ac:dyDescent="0.25">
      <c r="A443" s="3">
        <f t="shared" si="6"/>
        <v>1</v>
      </c>
      <c r="B443" s="3" t="str">
        <f t="shared" si="7"/>
        <v/>
      </c>
      <c r="C443" s="3">
        <f t="shared" si="5"/>
        <v>1</v>
      </c>
      <c r="D443" s="4"/>
      <c r="E443" s="6"/>
      <c r="F443" s="3" t="e">
        <f t="array" ref="F443">INDEX(Establishment!B$2:B$1042,MATCH($E443,Establishment!$A$2:$A$1042,0))</f>
        <v>#N/A</v>
      </c>
      <c r="G443" s="3" t="e">
        <f t="array" ref="G443">INDEX(Establishment!C$2:C$1042,MATCH($E443,Establishment!$A$2:$A$1042,0))</f>
        <v>#N/A</v>
      </c>
      <c r="H443" s="3"/>
      <c r="I443" s="5"/>
      <c r="J443" s="3"/>
      <c r="K443" s="3"/>
      <c r="L443" s="5"/>
      <c r="M443" s="5">
        <f t="shared" si="8"/>
        <v>0</v>
      </c>
      <c r="N443" s="5" t="e">
        <f t="shared" si="9"/>
        <v>#N/A</v>
      </c>
      <c r="O443" s="3" t="s">
        <v>20</v>
      </c>
      <c r="P443" s="3" t="str">
        <f t="array" ref="P443">INDEX(Items!B$2:B$1090,MATCH($O443,Items!$A$2:$A$1090,0))</f>
        <v xml:space="preserve"> </v>
      </c>
      <c r="Q443" s="3" t="str">
        <f t="array" ref="Q443">INDEX(Items!C$2:C$1090,MATCH($O443,Items!$A$2:$A$1090,0))</f>
        <v xml:space="preserve"> </v>
      </c>
      <c r="R443" s="3" t="str">
        <f t="array" ref="R443">INDEX(Items!D$2:D$1090,MATCH($O443,Items!$A$2:$A$1090,0))</f>
        <v xml:space="preserve"> </v>
      </c>
      <c r="S443" s="3"/>
    </row>
    <row r="444" spans="1:19" ht="15.75" customHeight="1" x14ac:dyDescent="0.25">
      <c r="A444" s="3">
        <f t="shared" si="6"/>
        <v>1</v>
      </c>
      <c r="B444" s="3" t="str">
        <f t="shared" si="7"/>
        <v/>
      </c>
      <c r="C444" s="3">
        <f t="shared" si="5"/>
        <v>1</v>
      </c>
      <c r="D444" s="4"/>
      <c r="E444" s="6"/>
      <c r="F444" s="3" t="e">
        <f t="array" ref="F444">INDEX(Establishment!B$2:B$1042,MATCH($E444,Establishment!$A$2:$A$1042,0))</f>
        <v>#N/A</v>
      </c>
      <c r="G444" s="3" t="e">
        <f t="array" ref="G444">INDEX(Establishment!C$2:C$1042,MATCH($E444,Establishment!$A$2:$A$1042,0))</f>
        <v>#N/A</v>
      </c>
      <c r="H444" s="3"/>
      <c r="I444" s="5"/>
      <c r="J444" s="3"/>
      <c r="K444" s="3"/>
      <c r="L444" s="5"/>
      <c r="M444" s="5">
        <f t="shared" si="8"/>
        <v>0</v>
      </c>
      <c r="N444" s="5" t="e">
        <f t="shared" si="9"/>
        <v>#N/A</v>
      </c>
      <c r="O444" s="3" t="s">
        <v>20</v>
      </c>
      <c r="P444" s="3" t="str">
        <f t="array" ref="P444">INDEX(Items!B$2:B$1090,MATCH($O444,Items!$A$2:$A$1090,0))</f>
        <v xml:space="preserve"> </v>
      </c>
      <c r="Q444" s="3" t="str">
        <f t="array" ref="Q444">INDEX(Items!C$2:C$1090,MATCH($O444,Items!$A$2:$A$1090,0))</f>
        <v xml:space="preserve"> </v>
      </c>
      <c r="R444" s="3" t="str">
        <f t="array" ref="R444">INDEX(Items!D$2:D$1090,MATCH($O444,Items!$A$2:$A$1090,0))</f>
        <v xml:space="preserve"> </v>
      </c>
      <c r="S444" s="3"/>
    </row>
    <row r="445" spans="1:19" ht="15.75" customHeight="1" x14ac:dyDescent="0.25">
      <c r="A445" s="3">
        <f t="shared" si="6"/>
        <v>1</v>
      </c>
      <c r="B445" s="3" t="str">
        <f t="shared" si="7"/>
        <v/>
      </c>
      <c r="C445" s="3">
        <f t="shared" si="5"/>
        <v>1</v>
      </c>
      <c r="D445" s="4"/>
      <c r="E445" s="6"/>
      <c r="F445" s="3" t="e">
        <f t="array" ref="F445">INDEX(Establishment!B$2:B$1042,MATCH($E445,Establishment!$A$2:$A$1042,0))</f>
        <v>#N/A</v>
      </c>
      <c r="G445" s="3" t="e">
        <f t="array" ref="G445">INDEX(Establishment!C$2:C$1042,MATCH($E445,Establishment!$A$2:$A$1042,0))</f>
        <v>#N/A</v>
      </c>
      <c r="H445" s="3"/>
      <c r="I445" s="5"/>
      <c r="J445" s="3"/>
      <c r="K445" s="3"/>
      <c r="L445" s="5"/>
      <c r="M445" s="5">
        <f t="shared" si="8"/>
        <v>0</v>
      </c>
      <c r="N445" s="5" t="e">
        <f t="shared" si="9"/>
        <v>#N/A</v>
      </c>
      <c r="O445" s="3" t="s">
        <v>20</v>
      </c>
      <c r="P445" s="3" t="str">
        <f t="array" ref="P445">INDEX(Items!B$2:B$1090,MATCH($O445,Items!$A$2:$A$1090,0))</f>
        <v xml:space="preserve"> </v>
      </c>
      <c r="Q445" s="3" t="str">
        <f t="array" ref="Q445">INDEX(Items!C$2:C$1090,MATCH($O445,Items!$A$2:$A$1090,0))</f>
        <v xml:space="preserve"> </v>
      </c>
      <c r="R445" s="3" t="str">
        <f t="array" ref="R445">INDEX(Items!D$2:D$1090,MATCH($O445,Items!$A$2:$A$1090,0))</f>
        <v xml:space="preserve"> </v>
      </c>
      <c r="S445" s="3"/>
    </row>
    <row r="446" spans="1:19" ht="15.75" customHeight="1" x14ac:dyDescent="0.25">
      <c r="A446" s="3">
        <f t="shared" si="6"/>
        <v>1</v>
      </c>
      <c r="B446" s="3" t="str">
        <f t="shared" si="7"/>
        <v/>
      </c>
      <c r="C446" s="3">
        <f t="shared" si="5"/>
        <v>1</v>
      </c>
      <c r="D446" s="4"/>
      <c r="E446" s="6"/>
      <c r="F446" s="3" t="e">
        <f t="array" ref="F446">INDEX(Establishment!B$2:B$1042,MATCH($E446,Establishment!$A$2:$A$1042,0))</f>
        <v>#N/A</v>
      </c>
      <c r="G446" s="3" t="e">
        <f t="array" ref="G446">INDEX(Establishment!C$2:C$1042,MATCH($E446,Establishment!$A$2:$A$1042,0))</f>
        <v>#N/A</v>
      </c>
      <c r="H446" s="3"/>
      <c r="I446" s="5"/>
      <c r="J446" s="3"/>
      <c r="K446" s="3"/>
      <c r="L446" s="5"/>
      <c r="M446" s="5">
        <f t="shared" si="8"/>
        <v>0</v>
      </c>
      <c r="N446" s="5" t="e">
        <f t="shared" si="9"/>
        <v>#N/A</v>
      </c>
      <c r="O446" s="3" t="s">
        <v>20</v>
      </c>
      <c r="P446" s="3" t="str">
        <f t="array" ref="P446">INDEX(Items!B$2:B$1090,MATCH($O446,Items!$A$2:$A$1090,0))</f>
        <v xml:space="preserve"> </v>
      </c>
      <c r="Q446" s="3" t="str">
        <f t="array" ref="Q446">INDEX(Items!C$2:C$1090,MATCH($O446,Items!$A$2:$A$1090,0))</f>
        <v xml:space="preserve"> </v>
      </c>
      <c r="R446" s="3" t="str">
        <f t="array" ref="R446">INDEX(Items!D$2:D$1090,MATCH($O446,Items!$A$2:$A$1090,0))</f>
        <v xml:space="preserve"> </v>
      </c>
      <c r="S446" s="3"/>
    </row>
    <row r="447" spans="1:19" ht="15.75" customHeight="1" x14ac:dyDescent="0.25">
      <c r="A447" s="3">
        <f t="shared" si="6"/>
        <v>1</v>
      </c>
      <c r="B447" s="3" t="str">
        <f t="shared" si="7"/>
        <v/>
      </c>
      <c r="C447" s="3">
        <f t="shared" si="5"/>
        <v>1</v>
      </c>
      <c r="D447" s="4"/>
      <c r="E447" s="6"/>
      <c r="F447" s="3" t="e">
        <f t="array" ref="F447">INDEX(Establishment!B$2:B$1042,MATCH($E447,Establishment!$A$2:$A$1042,0))</f>
        <v>#N/A</v>
      </c>
      <c r="G447" s="3" t="e">
        <f t="array" ref="G447">INDEX(Establishment!C$2:C$1042,MATCH($E447,Establishment!$A$2:$A$1042,0))</f>
        <v>#N/A</v>
      </c>
      <c r="H447" s="3"/>
      <c r="I447" s="5"/>
      <c r="J447" s="3"/>
      <c r="K447" s="3"/>
      <c r="L447" s="5"/>
      <c r="M447" s="5">
        <f t="shared" si="8"/>
        <v>0</v>
      </c>
      <c r="N447" s="5" t="e">
        <f t="shared" si="9"/>
        <v>#N/A</v>
      </c>
      <c r="O447" s="3" t="s">
        <v>20</v>
      </c>
      <c r="P447" s="3" t="str">
        <f t="array" ref="P447">INDEX(Items!B$2:B$1090,MATCH($O447,Items!$A$2:$A$1090,0))</f>
        <v xml:space="preserve"> </v>
      </c>
      <c r="Q447" s="3" t="str">
        <f t="array" ref="Q447">INDEX(Items!C$2:C$1090,MATCH($O447,Items!$A$2:$A$1090,0))</f>
        <v xml:space="preserve"> </v>
      </c>
      <c r="R447" s="3" t="str">
        <f t="array" ref="R447">INDEX(Items!D$2:D$1090,MATCH($O447,Items!$A$2:$A$1090,0))</f>
        <v xml:space="preserve"> </v>
      </c>
      <c r="S447" s="3"/>
    </row>
    <row r="448" spans="1:19" ht="15.75" customHeight="1" x14ac:dyDescent="0.25">
      <c r="A448" s="3">
        <f t="shared" si="6"/>
        <v>1</v>
      </c>
      <c r="B448" s="3" t="str">
        <f t="shared" si="7"/>
        <v/>
      </c>
      <c r="C448" s="3">
        <f t="shared" si="5"/>
        <v>1</v>
      </c>
      <c r="D448" s="4"/>
      <c r="E448" s="6"/>
      <c r="F448" s="3" t="e">
        <f t="array" ref="F448">INDEX(Establishment!B$2:B$1042,MATCH($E448,Establishment!$A$2:$A$1042,0))</f>
        <v>#N/A</v>
      </c>
      <c r="G448" s="3" t="e">
        <f t="array" ref="G448">INDEX(Establishment!C$2:C$1042,MATCH($E448,Establishment!$A$2:$A$1042,0))</f>
        <v>#N/A</v>
      </c>
      <c r="H448" s="3"/>
      <c r="I448" s="5"/>
      <c r="J448" s="3"/>
      <c r="K448" s="3"/>
      <c r="L448" s="5"/>
      <c r="M448" s="5">
        <f t="shared" si="8"/>
        <v>0</v>
      </c>
      <c r="N448" s="5" t="e">
        <f t="shared" si="9"/>
        <v>#N/A</v>
      </c>
      <c r="O448" s="3" t="s">
        <v>20</v>
      </c>
      <c r="P448" s="3" t="str">
        <f t="array" ref="P448">INDEX(Items!B$2:B$1090,MATCH($O448,Items!$A$2:$A$1090,0))</f>
        <v xml:space="preserve"> </v>
      </c>
      <c r="Q448" s="3" t="str">
        <f t="array" ref="Q448">INDEX(Items!C$2:C$1090,MATCH($O448,Items!$A$2:$A$1090,0))</f>
        <v xml:space="preserve"> </v>
      </c>
      <c r="R448" s="3" t="str">
        <f t="array" ref="R448">INDEX(Items!D$2:D$1090,MATCH($O448,Items!$A$2:$A$1090,0))</f>
        <v xml:space="preserve"> </v>
      </c>
      <c r="S448" s="3"/>
    </row>
    <row r="449" spans="1:19" ht="15.75" customHeight="1" x14ac:dyDescent="0.25">
      <c r="A449" s="3">
        <f t="shared" si="6"/>
        <v>1</v>
      </c>
      <c r="B449" s="3" t="str">
        <f t="shared" si="7"/>
        <v/>
      </c>
      <c r="C449" s="3">
        <f t="shared" si="5"/>
        <v>1</v>
      </c>
      <c r="D449" s="4"/>
      <c r="E449" s="6"/>
      <c r="F449" s="3" t="e">
        <f t="array" ref="F449">INDEX(Establishment!B$2:B$1042,MATCH($E449,Establishment!$A$2:$A$1042,0))</f>
        <v>#N/A</v>
      </c>
      <c r="G449" s="3" t="e">
        <f t="array" ref="G449">INDEX(Establishment!C$2:C$1042,MATCH($E449,Establishment!$A$2:$A$1042,0))</f>
        <v>#N/A</v>
      </c>
      <c r="H449" s="3"/>
      <c r="I449" s="5"/>
      <c r="J449" s="3"/>
      <c r="K449" s="3"/>
      <c r="L449" s="5"/>
      <c r="M449" s="5">
        <f t="shared" si="8"/>
        <v>0</v>
      </c>
      <c r="N449" s="5" t="e">
        <f t="shared" si="9"/>
        <v>#N/A</v>
      </c>
      <c r="O449" s="3" t="s">
        <v>20</v>
      </c>
      <c r="P449" s="3" t="str">
        <f t="array" ref="P449">INDEX(Items!B$2:B$1090,MATCH($O449,Items!$A$2:$A$1090,0))</f>
        <v xml:space="preserve"> </v>
      </c>
      <c r="Q449" s="3" t="str">
        <f t="array" ref="Q449">INDEX(Items!C$2:C$1090,MATCH($O449,Items!$A$2:$A$1090,0))</f>
        <v xml:space="preserve"> </v>
      </c>
      <c r="R449" s="3" t="str">
        <f t="array" ref="R449">INDEX(Items!D$2:D$1090,MATCH($O449,Items!$A$2:$A$1090,0))</f>
        <v xml:space="preserve"> </v>
      </c>
      <c r="S449" s="3"/>
    </row>
    <row r="450" spans="1:19" ht="15.75" customHeight="1" x14ac:dyDescent="0.25">
      <c r="A450" s="3">
        <f t="shared" si="6"/>
        <v>1</v>
      </c>
      <c r="B450" s="3" t="str">
        <f t="shared" si="7"/>
        <v/>
      </c>
      <c r="C450" s="3">
        <f t="shared" si="5"/>
        <v>1</v>
      </c>
      <c r="D450" s="4"/>
      <c r="E450" s="6"/>
      <c r="F450" s="3" t="e">
        <f t="array" ref="F450">INDEX(Establishment!B$2:B$1042,MATCH($E450,Establishment!$A$2:$A$1042,0))</f>
        <v>#N/A</v>
      </c>
      <c r="G450" s="3" t="e">
        <f t="array" ref="G450">INDEX(Establishment!C$2:C$1042,MATCH($E450,Establishment!$A$2:$A$1042,0))</f>
        <v>#N/A</v>
      </c>
      <c r="H450" s="3"/>
      <c r="I450" s="5"/>
      <c r="J450" s="3"/>
      <c r="K450" s="3"/>
      <c r="L450" s="5"/>
      <c r="M450" s="5">
        <f t="shared" si="8"/>
        <v>0</v>
      </c>
      <c r="N450" s="5" t="e">
        <f t="shared" si="9"/>
        <v>#N/A</v>
      </c>
      <c r="O450" s="3" t="s">
        <v>20</v>
      </c>
      <c r="P450" s="3" t="str">
        <f t="array" ref="P450">INDEX(Items!B$2:B$1090,MATCH($O450,Items!$A$2:$A$1090,0))</f>
        <v xml:space="preserve"> </v>
      </c>
      <c r="Q450" s="3" t="str">
        <f t="array" ref="Q450">INDEX(Items!C$2:C$1090,MATCH($O450,Items!$A$2:$A$1090,0))</f>
        <v xml:space="preserve"> </v>
      </c>
      <c r="R450" s="3" t="str">
        <f t="array" ref="R450">INDEX(Items!D$2:D$1090,MATCH($O450,Items!$A$2:$A$1090,0))</f>
        <v xml:space="preserve"> </v>
      </c>
      <c r="S450" s="3"/>
    </row>
    <row r="451" spans="1:19" ht="15.75" customHeight="1" x14ac:dyDescent="0.25">
      <c r="A451" s="3">
        <f t="shared" si="6"/>
        <v>1</v>
      </c>
      <c r="B451" s="3" t="str">
        <f t="shared" si="7"/>
        <v/>
      </c>
      <c r="C451" s="3">
        <f t="shared" si="5"/>
        <v>1</v>
      </c>
      <c r="D451" s="4"/>
      <c r="E451" s="6"/>
      <c r="F451" s="3" t="e">
        <f t="array" ref="F451">INDEX(Establishment!B$2:B$1042,MATCH($E451,Establishment!$A$2:$A$1042,0))</f>
        <v>#N/A</v>
      </c>
      <c r="G451" s="3" t="e">
        <f t="array" ref="G451">INDEX(Establishment!C$2:C$1042,MATCH($E451,Establishment!$A$2:$A$1042,0))</f>
        <v>#N/A</v>
      </c>
      <c r="H451" s="3"/>
      <c r="I451" s="5"/>
      <c r="J451" s="3"/>
      <c r="K451" s="3"/>
      <c r="L451" s="5"/>
      <c r="M451" s="5">
        <f t="shared" si="8"/>
        <v>0</v>
      </c>
      <c r="N451" s="5" t="e">
        <f t="shared" si="9"/>
        <v>#N/A</v>
      </c>
      <c r="O451" s="3" t="s">
        <v>20</v>
      </c>
      <c r="P451" s="3" t="str">
        <f t="array" ref="P451">INDEX(Items!B$2:B$1090,MATCH($O451,Items!$A$2:$A$1090,0))</f>
        <v xml:space="preserve"> </v>
      </c>
      <c r="Q451" s="3" t="str">
        <f t="array" ref="Q451">INDEX(Items!C$2:C$1090,MATCH($O451,Items!$A$2:$A$1090,0))</f>
        <v xml:space="preserve"> </v>
      </c>
      <c r="R451" s="3" t="str">
        <f t="array" ref="R451">INDEX(Items!D$2:D$1090,MATCH($O451,Items!$A$2:$A$1090,0))</f>
        <v xml:space="preserve"> </v>
      </c>
      <c r="S451" s="3"/>
    </row>
    <row r="452" spans="1:19" ht="15.75" customHeight="1" x14ac:dyDescent="0.25">
      <c r="A452" s="3">
        <f t="shared" si="6"/>
        <v>1</v>
      </c>
      <c r="B452" s="3" t="str">
        <f t="shared" si="7"/>
        <v/>
      </c>
      <c r="C452" s="3">
        <f t="shared" si="5"/>
        <v>1</v>
      </c>
      <c r="D452" s="4"/>
      <c r="E452" s="6"/>
      <c r="F452" s="3" t="e">
        <f t="array" ref="F452">INDEX(Establishment!B$2:B$1042,MATCH($E452,Establishment!$A$2:$A$1042,0))</f>
        <v>#N/A</v>
      </c>
      <c r="G452" s="3" t="e">
        <f t="array" ref="G452">INDEX(Establishment!C$2:C$1042,MATCH($E452,Establishment!$A$2:$A$1042,0))</f>
        <v>#N/A</v>
      </c>
      <c r="H452" s="3"/>
      <c r="I452" s="5"/>
      <c r="J452" s="3"/>
      <c r="K452" s="3"/>
      <c r="L452" s="5"/>
      <c r="M452" s="5">
        <f t="shared" si="8"/>
        <v>0</v>
      </c>
      <c r="N452" s="5" t="e">
        <f t="shared" si="9"/>
        <v>#N/A</v>
      </c>
      <c r="O452" s="3" t="s">
        <v>20</v>
      </c>
      <c r="P452" s="3" t="str">
        <f t="array" ref="P452">INDEX(Items!B$2:B$1090,MATCH($O452,Items!$A$2:$A$1090,0))</f>
        <v xml:space="preserve"> </v>
      </c>
      <c r="Q452" s="3" t="str">
        <f t="array" ref="Q452">INDEX(Items!C$2:C$1090,MATCH($O452,Items!$A$2:$A$1090,0))</f>
        <v xml:space="preserve"> </v>
      </c>
      <c r="R452" s="3" t="str">
        <f t="array" ref="R452">INDEX(Items!D$2:D$1090,MATCH($O452,Items!$A$2:$A$1090,0))</f>
        <v xml:space="preserve"> </v>
      </c>
      <c r="S452" s="3"/>
    </row>
    <row r="453" spans="1:19" ht="15.75" customHeight="1" x14ac:dyDescent="0.25">
      <c r="A453" s="3">
        <f t="shared" si="6"/>
        <v>1</v>
      </c>
      <c r="B453" s="3" t="str">
        <f t="shared" si="7"/>
        <v/>
      </c>
      <c r="C453" s="3">
        <f t="shared" si="5"/>
        <v>1</v>
      </c>
      <c r="D453" s="4"/>
      <c r="E453" s="6"/>
      <c r="F453" s="3" t="e">
        <f t="array" ref="F453">INDEX(Establishment!B$2:B$1042,MATCH($E453,Establishment!$A$2:$A$1042,0))</f>
        <v>#N/A</v>
      </c>
      <c r="G453" s="3" t="e">
        <f t="array" ref="G453">INDEX(Establishment!C$2:C$1042,MATCH($E453,Establishment!$A$2:$A$1042,0))</f>
        <v>#N/A</v>
      </c>
      <c r="H453" s="3"/>
      <c r="I453" s="5"/>
      <c r="J453" s="3"/>
      <c r="K453" s="3"/>
      <c r="L453" s="5"/>
      <c r="M453" s="5">
        <f t="shared" si="8"/>
        <v>0</v>
      </c>
      <c r="N453" s="5" t="e">
        <f t="shared" si="9"/>
        <v>#N/A</v>
      </c>
      <c r="O453" s="3" t="s">
        <v>20</v>
      </c>
      <c r="P453" s="3" t="str">
        <f t="array" ref="P453">INDEX(Items!B$2:B$1090,MATCH($O453,Items!$A$2:$A$1090,0))</f>
        <v xml:space="preserve"> </v>
      </c>
      <c r="Q453" s="3" t="str">
        <f t="array" ref="Q453">INDEX(Items!C$2:C$1090,MATCH($O453,Items!$A$2:$A$1090,0))</f>
        <v xml:space="preserve"> </v>
      </c>
      <c r="R453" s="3" t="str">
        <f t="array" ref="R453">INDEX(Items!D$2:D$1090,MATCH($O453,Items!$A$2:$A$1090,0))</f>
        <v xml:space="preserve"> </v>
      </c>
      <c r="S453" s="3"/>
    </row>
    <row r="454" spans="1:19" ht="15.75" customHeight="1" x14ac:dyDescent="0.25">
      <c r="A454" s="3">
        <f t="shared" si="6"/>
        <v>1</v>
      </c>
      <c r="B454" s="3" t="str">
        <f t="shared" si="7"/>
        <v/>
      </c>
      <c r="C454" s="3">
        <f t="shared" si="5"/>
        <v>1</v>
      </c>
      <c r="D454" s="4"/>
      <c r="E454" s="6"/>
      <c r="F454" s="3" t="e">
        <f t="array" ref="F454">INDEX(Establishment!B$2:B$1042,MATCH($E454,Establishment!$A$2:$A$1042,0))</f>
        <v>#N/A</v>
      </c>
      <c r="G454" s="3" t="e">
        <f t="array" ref="G454">INDEX(Establishment!C$2:C$1042,MATCH($E454,Establishment!$A$2:$A$1042,0))</f>
        <v>#N/A</v>
      </c>
      <c r="H454" s="3"/>
      <c r="I454" s="5"/>
      <c r="J454" s="3"/>
      <c r="K454" s="3"/>
      <c r="L454" s="5"/>
      <c r="M454" s="5">
        <f t="shared" si="8"/>
        <v>0</v>
      </c>
      <c r="N454" s="5" t="e">
        <f t="shared" si="9"/>
        <v>#N/A</v>
      </c>
      <c r="O454" s="3" t="s">
        <v>20</v>
      </c>
      <c r="P454" s="3" t="str">
        <f t="array" ref="P454">INDEX(Items!B$2:B$1090,MATCH($O454,Items!$A$2:$A$1090,0))</f>
        <v xml:space="preserve"> </v>
      </c>
      <c r="Q454" s="3" t="str">
        <f t="array" ref="Q454">INDEX(Items!C$2:C$1090,MATCH($O454,Items!$A$2:$A$1090,0))</f>
        <v xml:space="preserve"> </v>
      </c>
      <c r="R454" s="3" t="str">
        <f t="array" ref="R454">INDEX(Items!D$2:D$1090,MATCH($O454,Items!$A$2:$A$1090,0))</f>
        <v xml:space="preserve"> </v>
      </c>
      <c r="S454" s="3"/>
    </row>
    <row r="455" spans="1:19" ht="15.75" customHeight="1" x14ac:dyDescent="0.25">
      <c r="A455" s="3">
        <f t="shared" si="6"/>
        <v>1</v>
      </c>
      <c r="B455" s="3" t="str">
        <f t="shared" si="7"/>
        <v/>
      </c>
      <c r="C455" s="3">
        <f t="shared" si="5"/>
        <v>1</v>
      </c>
      <c r="D455" s="4"/>
      <c r="E455" s="6"/>
      <c r="F455" s="3" t="e">
        <f t="array" ref="F455">INDEX(Establishment!B$2:B$1042,MATCH($E455,Establishment!$A$2:$A$1042,0))</f>
        <v>#N/A</v>
      </c>
      <c r="G455" s="3" t="e">
        <f t="array" ref="G455">INDEX(Establishment!C$2:C$1042,MATCH($E455,Establishment!$A$2:$A$1042,0))</f>
        <v>#N/A</v>
      </c>
      <c r="H455" s="3"/>
      <c r="I455" s="5"/>
      <c r="J455" s="3"/>
      <c r="K455" s="3"/>
      <c r="L455" s="5"/>
      <c r="M455" s="5">
        <f t="shared" si="8"/>
        <v>0</v>
      </c>
      <c r="N455" s="5" t="e">
        <f t="shared" si="9"/>
        <v>#N/A</v>
      </c>
      <c r="O455" s="3" t="s">
        <v>20</v>
      </c>
      <c r="P455" s="3" t="str">
        <f t="array" ref="P455">INDEX(Items!B$2:B$1090,MATCH($O455,Items!$A$2:$A$1090,0))</f>
        <v xml:space="preserve"> </v>
      </c>
      <c r="Q455" s="3" t="str">
        <f t="array" ref="Q455">INDEX(Items!C$2:C$1090,MATCH($O455,Items!$A$2:$A$1090,0))</f>
        <v xml:space="preserve"> </v>
      </c>
      <c r="R455" s="3" t="str">
        <f t="array" ref="R455">INDEX(Items!D$2:D$1090,MATCH($O455,Items!$A$2:$A$1090,0))</f>
        <v xml:space="preserve"> </v>
      </c>
      <c r="S455" s="3"/>
    </row>
    <row r="456" spans="1:19" ht="15.75" customHeight="1" x14ac:dyDescent="0.25">
      <c r="A456" s="3">
        <f t="shared" si="6"/>
        <v>1</v>
      </c>
      <c r="B456" s="3" t="str">
        <f t="shared" si="7"/>
        <v/>
      </c>
      <c r="C456" s="3">
        <f t="shared" si="5"/>
        <v>1</v>
      </c>
      <c r="D456" s="4"/>
      <c r="E456" s="6"/>
      <c r="F456" s="3" t="e">
        <f t="array" ref="F456">INDEX(Establishment!B$2:B$1042,MATCH($E456,Establishment!$A$2:$A$1042,0))</f>
        <v>#N/A</v>
      </c>
      <c r="G456" s="3" t="e">
        <f t="array" ref="G456">INDEX(Establishment!C$2:C$1042,MATCH($E456,Establishment!$A$2:$A$1042,0))</f>
        <v>#N/A</v>
      </c>
      <c r="H456" s="3"/>
      <c r="I456" s="5"/>
      <c r="J456" s="3"/>
      <c r="K456" s="3"/>
      <c r="L456" s="5"/>
      <c r="M456" s="5">
        <f t="shared" si="8"/>
        <v>0</v>
      </c>
      <c r="N456" s="5" t="e">
        <f t="shared" si="9"/>
        <v>#N/A</v>
      </c>
      <c r="O456" s="3" t="s">
        <v>20</v>
      </c>
      <c r="P456" s="3" t="str">
        <f t="array" ref="P456">INDEX(Items!B$2:B$1090,MATCH($O456,Items!$A$2:$A$1090,0))</f>
        <v xml:space="preserve"> </v>
      </c>
      <c r="Q456" s="3" t="str">
        <f t="array" ref="Q456">INDEX(Items!C$2:C$1090,MATCH($O456,Items!$A$2:$A$1090,0))</f>
        <v xml:space="preserve"> </v>
      </c>
      <c r="R456" s="3" t="str">
        <f t="array" ref="R456">INDEX(Items!D$2:D$1090,MATCH($O456,Items!$A$2:$A$1090,0))</f>
        <v xml:space="preserve"> </v>
      </c>
      <c r="S456" s="3"/>
    </row>
    <row r="457" spans="1:19" ht="15.75" customHeight="1" x14ac:dyDescent="0.25">
      <c r="A457" s="3">
        <f t="shared" si="6"/>
        <v>1</v>
      </c>
      <c r="B457" s="3" t="str">
        <f t="shared" si="7"/>
        <v/>
      </c>
      <c r="C457" s="3">
        <f t="shared" si="5"/>
        <v>1</v>
      </c>
      <c r="D457" s="4"/>
      <c r="E457" s="6"/>
      <c r="F457" s="3" t="e">
        <f t="array" ref="F457">INDEX(Establishment!B$2:B$1042,MATCH($E457,Establishment!$A$2:$A$1042,0))</f>
        <v>#N/A</v>
      </c>
      <c r="G457" s="3" t="e">
        <f t="array" ref="G457">INDEX(Establishment!C$2:C$1042,MATCH($E457,Establishment!$A$2:$A$1042,0))</f>
        <v>#N/A</v>
      </c>
      <c r="H457" s="3"/>
      <c r="I457" s="5"/>
      <c r="J457" s="3"/>
      <c r="K457" s="3"/>
      <c r="L457" s="5"/>
      <c r="M457" s="5">
        <f t="shared" si="8"/>
        <v>0</v>
      </c>
      <c r="N457" s="5" t="e">
        <f t="shared" si="9"/>
        <v>#N/A</v>
      </c>
      <c r="O457" s="3" t="s">
        <v>20</v>
      </c>
      <c r="P457" s="3" t="str">
        <f t="array" ref="P457">INDEX(Items!B$2:B$1090,MATCH($O457,Items!$A$2:$A$1090,0))</f>
        <v xml:space="preserve"> </v>
      </c>
      <c r="Q457" s="3" t="str">
        <f t="array" ref="Q457">INDEX(Items!C$2:C$1090,MATCH($O457,Items!$A$2:$A$1090,0))</f>
        <v xml:space="preserve"> </v>
      </c>
      <c r="R457" s="3" t="str">
        <f t="array" ref="R457">INDEX(Items!D$2:D$1090,MATCH($O457,Items!$A$2:$A$1090,0))</f>
        <v xml:space="preserve"> </v>
      </c>
      <c r="S457" s="3"/>
    </row>
    <row r="458" spans="1:19" ht="15.75" customHeight="1" x14ac:dyDescent="0.25">
      <c r="A458" s="3">
        <f t="shared" si="6"/>
        <v>1</v>
      </c>
      <c r="B458" s="3" t="str">
        <f t="shared" si="7"/>
        <v/>
      </c>
      <c r="C458" s="3">
        <f t="shared" si="5"/>
        <v>1</v>
      </c>
      <c r="D458" s="4"/>
      <c r="E458" s="6"/>
      <c r="F458" s="3" t="e">
        <f t="array" ref="F458">INDEX(Establishment!B$2:B$1042,MATCH($E458,Establishment!$A$2:$A$1042,0))</f>
        <v>#N/A</v>
      </c>
      <c r="G458" s="3" t="e">
        <f t="array" ref="G458">INDEX(Establishment!C$2:C$1042,MATCH($E458,Establishment!$A$2:$A$1042,0))</f>
        <v>#N/A</v>
      </c>
      <c r="H458" s="3"/>
      <c r="I458" s="5"/>
      <c r="J458" s="3"/>
      <c r="K458" s="3"/>
      <c r="L458" s="5"/>
      <c r="M458" s="5">
        <f t="shared" si="8"/>
        <v>0</v>
      </c>
      <c r="N458" s="5" t="e">
        <f t="shared" si="9"/>
        <v>#N/A</v>
      </c>
      <c r="O458" s="3" t="s">
        <v>20</v>
      </c>
      <c r="P458" s="3" t="str">
        <f t="array" ref="P458">INDEX(Items!B$2:B$1090,MATCH($O458,Items!$A$2:$A$1090,0))</f>
        <v xml:space="preserve"> </v>
      </c>
      <c r="Q458" s="3" t="str">
        <f t="array" ref="Q458">INDEX(Items!C$2:C$1090,MATCH($O458,Items!$A$2:$A$1090,0))</f>
        <v xml:space="preserve"> </v>
      </c>
      <c r="R458" s="3" t="str">
        <f t="array" ref="R458">INDEX(Items!D$2:D$1090,MATCH($O458,Items!$A$2:$A$1090,0))</f>
        <v xml:space="preserve"> </v>
      </c>
      <c r="S458" s="3"/>
    </row>
    <row r="459" spans="1:19" ht="15.75" customHeight="1" x14ac:dyDescent="0.25">
      <c r="A459" s="3">
        <f t="shared" si="6"/>
        <v>1</v>
      </c>
      <c r="B459" s="3" t="str">
        <f t="shared" si="7"/>
        <v/>
      </c>
      <c r="C459" s="3">
        <f t="shared" si="5"/>
        <v>1</v>
      </c>
      <c r="D459" s="4"/>
      <c r="E459" s="6"/>
      <c r="F459" s="3" t="e">
        <f t="array" ref="F459">INDEX(Establishment!B$2:B$1042,MATCH($E459,Establishment!$A$2:$A$1042,0))</f>
        <v>#N/A</v>
      </c>
      <c r="G459" s="3" t="e">
        <f t="array" ref="G459">INDEX(Establishment!C$2:C$1042,MATCH($E459,Establishment!$A$2:$A$1042,0))</f>
        <v>#N/A</v>
      </c>
      <c r="H459" s="3"/>
      <c r="I459" s="5"/>
      <c r="J459" s="3"/>
      <c r="K459" s="3"/>
      <c r="L459" s="5"/>
      <c r="M459" s="5">
        <f t="shared" si="8"/>
        <v>0</v>
      </c>
      <c r="N459" s="5" t="e">
        <f t="shared" si="9"/>
        <v>#N/A</v>
      </c>
      <c r="O459" s="3" t="s">
        <v>20</v>
      </c>
      <c r="P459" s="3" t="str">
        <f t="array" ref="P459">INDEX(Items!B$2:B$1090,MATCH($O459,Items!$A$2:$A$1090,0))</f>
        <v xml:space="preserve"> </v>
      </c>
      <c r="Q459" s="3" t="str">
        <f t="array" ref="Q459">INDEX(Items!C$2:C$1090,MATCH($O459,Items!$A$2:$A$1090,0))</f>
        <v xml:space="preserve"> </v>
      </c>
      <c r="R459" s="3" t="str">
        <f t="array" ref="R459">INDEX(Items!D$2:D$1090,MATCH($O459,Items!$A$2:$A$1090,0))</f>
        <v xml:space="preserve"> </v>
      </c>
      <c r="S459" s="3"/>
    </row>
    <row r="460" spans="1:19" ht="15.75" customHeight="1" x14ac:dyDescent="0.25">
      <c r="A460" s="3">
        <f t="shared" si="6"/>
        <v>1</v>
      </c>
      <c r="B460" s="3" t="str">
        <f t="shared" si="7"/>
        <v/>
      </c>
      <c r="C460" s="3">
        <f t="shared" si="5"/>
        <v>1</v>
      </c>
      <c r="D460" s="4"/>
      <c r="E460" s="6"/>
      <c r="F460" s="3" t="e">
        <f t="array" ref="F460">INDEX(Establishment!B$2:B$1042,MATCH($E460,Establishment!$A$2:$A$1042,0))</f>
        <v>#N/A</v>
      </c>
      <c r="G460" s="3" t="e">
        <f t="array" ref="G460">INDEX(Establishment!C$2:C$1042,MATCH($E460,Establishment!$A$2:$A$1042,0))</f>
        <v>#N/A</v>
      </c>
      <c r="H460" s="3"/>
      <c r="I460" s="5"/>
      <c r="J460" s="3"/>
      <c r="K460" s="3"/>
      <c r="L460" s="5"/>
      <c r="M460" s="5">
        <f t="shared" si="8"/>
        <v>0</v>
      </c>
      <c r="N460" s="5" t="e">
        <f t="shared" si="9"/>
        <v>#N/A</v>
      </c>
      <c r="O460" s="3" t="s">
        <v>20</v>
      </c>
      <c r="P460" s="3" t="str">
        <f t="array" ref="P460">INDEX(Items!B$2:B$1090,MATCH($O460,Items!$A$2:$A$1090,0))</f>
        <v xml:space="preserve"> </v>
      </c>
      <c r="Q460" s="3" t="str">
        <f t="array" ref="Q460">INDEX(Items!C$2:C$1090,MATCH($O460,Items!$A$2:$A$1090,0))</f>
        <v xml:space="preserve"> </v>
      </c>
      <c r="R460" s="3" t="str">
        <f t="array" ref="R460">INDEX(Items!D$2:D$1090,MATCH($O460,Items!$A$2:$A$1090,0))</f>
        <v xml:space="preserve"> </v>
      </c>
      <c r="S460" s="3"/>
    </row>
    <row r="461" spans="1:19" ht="15.75" customHeight="1" x14ac:dyDescent="0.25">
      <c r="A461" s="3">
        <f t="shared" si="6"/>
        <v>1</v>
      </c>
      <c r="B461" s="3" t="str">
        <f t="shared" si="7"/>
        <v/>
      </c>
      <c r="C461" s="3">
        <f t="shared" si="5"/>
        <v>1</v>
      </c>
      <c r="D461" s="4"/>
      <c r="E461" s="6"/>
      <c r="F461" s="3" t="e">
        <f t="array" ref="F461">INDEX(Establishment!B$2:B$1042,MATCH($E461,Establishment!$A$2:$A$1042,0))</f>
        <v>#N/A</v>
      </c>
      <c r="G461" s="3" t="e">
        <f t="array" ref="G461">INDEX(Establishment!C$2:C$1042,MATCH($E461,Establishment!$A$2:$A$1042,0))</f>
        <v>#N/A</v>
      </c>
      <c r="H461" s="3"/>
      <c r="I461" s="5"/>
      <c r="J461" s="3"/>
      <c r="K461" s="3"/>
      <c r="L461" s="5"/>
      <c r="M461" s="5">
        <f t="shared" si="8"/>
        <v>0</v>
      </c>
      <c r="N461" s="5" t="e">
        <f t="shared" si="9"/>
        <v>#N/A</v>
      </c>
      <c r="O461" s="3" t="s">
        <v>20</v>
      </c>
      <c r="P461" s="3" t="str">
        <f t="array" ref="P461">INDEX(Items!B$2:B$1090,MATCH($O461,Items!$A$2:$A$1090,0))</f>
        <v xml:space="preserve"> </v>
      </c>
      <c r="Q461" s="3" t="str">
        <f t="array" ref="Q461">INDEX(Items!C$2:C$1090,MATCH($O461,Items!$A$2:$A$1090,0))</f>
        <v xml:space="preserve"> </v>
      </c>
      <c r="R461" s="3" t="str">
        <f t="array" ref="R461">INDEX(Items!D$2:D$1090,MATCH($O461,Items!$A$2:$A$1090,0))</f>
        <v xml:space="preserve"> </v>
      </c>
      <c r="S461" s="3"/>
    </row>
    <row r="462" spans="1:19" ht="15.75" customHeight="1" x14ac:dyDescent="0.25">
      <c r="A462" s="3">
        <f t="shared" si="6"/>
        <v>1</v>
      </c>
      <c r="B462" s="3" t="str">
        <f t="shared" si="7"/>
        <v/>
      </c>
      <c r="C462" s="3">
        <f t="shared" si="5"/>
        <v>1</v>
      </c>
      <c r="D462" s="4"/>
      <c r="E462" s="6"/>
      <c r="F462" s="3" t="e">
        <f t="array" ref="F462">INDEX(Establishment!B$2:B$1042,MATCH($E462,Establishment!$A$2:$A$1042,0))</f>
        <v>#N/A</v>
      </c>
      <c r="G462" s="3" t="e">
        <f t="array" ref="G462">INDEX(Establishment!C$2:C$1042,MATCH($E462,Establishment!$A$2:$A$1042,0))</f>
        <v>#N/A</v>
      </c>
      <c r="H462" s="3"/>
      <c r="I462" s="5"/>
      <c r="J462" s="3"/>
      <c r="K462" s="3"/>
      <c r="L462" s="5"/>
      <c r="M462" s="5">
        <f t="shared" si="8"/>
        <v>0</v>
      </c>
      <c r="N462" s="5" t="e">
        <f t="shared" si="9"/>
        <v>#N/A</v>
      </c>
      <c r="O462" s="3" t="s">
        <v>20</v>
      </c>
      <c r="P462" s="3" t="str">
        <f t="array" ref="P462">INDEX(Items!B$2:B$1090,MATCH($O462,Items!$A$2:$A$1090,0))</f>
        <v xml:space="preserve"> </v>
      </c>
      <c r="Q462" s="3" t="str">
        <f t="array" ref="Q462">INDEX(Items!C$2:C$1090,MATCH($O462,Items!$A$2:$A$1090,0))</f>
        <v xml:space="preserve"> </v>
      </c>
      <c r="R462" s="3" t="str">
        <f t="array" ref="R462">INDEX(Items!D$2:D$1090,MATCH($O462,Items!$A$2:$A$1090,0))</f>
        <v xml:space="preserve"> </v>
      </c>
      <c r="S462" s="3"/>
    </row>
    <row r="463" spans="1:19" ht="15.75" customHeight="1" x14ac:dyDescent="0.25">
      <c r="A463" s="3">
        <f t="shared" si="6"/>
        <v>1</v>
      </c>
      <c r="B463" s="3" t="str">
        <f t="shared" si="7"/>
        <v/>
      </c>
      <c r="C463" s="3">
        <f t="shared" si="5"/>
        <v>1</v>
      </c>
      <c r="D463" s="4"/>
      <c r="E463" s="6"/>
      <c r="F463" s="3" t="e">
        <f t="array" ref="F463">INDEX(Establishment!B$2:B$1042,MATCH($E463,Establishment!$A$2:$A$1042,0))</f>
        <v>#N/A</v>
      </c>
      <c r="G463" s="3" t="e">
        <f t="array" ref="G463">INDEX(Establishment!C$2:C$1042,MATCH($E463,Establishment!$A$2:$A$1042,0))</f>
        <v>#N/A</v>
      </c>
      <c r="H463" s="3"/>
      <c r="I463" s="5"/>
      <c r="J463" s="3"/>
      <c r="K463" s="3"/>
      <c r="L463" s="5"/>
      <c r="M463" s="5">
        <f t="shared" si="8"/>
        <v>0</v>
      </c>
      <c r="N463" s="5" t="e">
        <f t="shared" si="9"/>
        <v>#N/A</v>
      </c>
      <c r="O463" s="3" t="s">
        <v>20</v>
      </c>
      <c r="P463" s="3" t="str">
        <f t="array" ref="P463">INDEX(Items!B$2:B$1090,MATCH($O463,Items!$A$2:$A$1090,0))</f>
        <v xml:space="preserve"> </v>
      </c>
      <c r="Q463" s="3" t="str">
        <f t="array" ref="Q463">INDEX(Items!C$2:C$1090,MATCH($O463,Items!$A$2:$A$1090,0))</f>
        <v xml:space="preserve"> </v>
      </c>
      <c r="R463" s="3" t="str">
        <f t="array" ref="R463">INDEX(Items!D$2:D$1090,MATCH($O463,Items!$A$2:$A$1090,0))</f>
        <v xml:space="preserve"> </v>
      </c>
      <c r="S463" s="3"/>
    </row>
    <row r="464" spans="1:19" ht="15.75" customHeight="1" x14ac:dyDescent="0.25">
      <c r="A464" s="3">
        <f t="shared" si="6"/>
        <v>1</v>
      </c>
      <c r="B464" s="3" t="str">
        <f t="shared" si="7"/>
        <v/>
      </c>
      <c r="C464" s="3">
        <f t="shared" si="5"/>
        <v>1</v>
      </c>
      <c r="D464" s="4"/>
      <c r="E464" s="6"/>
      <c r="F464" s="3" t="e">
        <f t="array" ref="F464">INDEX(Establishment!B$2:B$1042,MATCH($E464,Establishment!$A$2:$A$1042,0))</f>
        <v>#N/A</v>
      </c>
      <c r="G464" s="3" t="e">
        <f t="array" ref="G464">INDEX(Establishment!C$2:C$1042,MATCH($E464,Establishment!$A$2:$A$1042,0))</f>
        <v>#N/A</v>
      </c>
      <c r="H464" s="3"/>
      <c r="I464" s="5"/>
      <c r="J464" s="3"/>
      <c r="K464" s="3"/>
      <c r="L464" s="5"/>
      <c r="M464" s="5">
        <f t="shared" si="8"/>
        <v>0</v>
      </c>
      <c r="N464" s="5" t="e">
        <f t="shared" si="9"/>
        <v>#N/A</v>
      </c>
      <c r="O464" s="3" t="s">
        <v>20</v>
      </c>
      <c r="P464" s="3" t="str">
        <f t="array" ref="P464">INDEX(Items!B$2:B$1090,MATCH($O464,Items!$A$2:$A$1090,0))</f>
        <v xml:space="preserve"> </v>
      </c>
      <c r="Q464" s="3" t="str">
        <f t="array" ref="Q464">INDEX(Items!C$2:C$1090,MATCH($O464,Items!$A$2:$A$1090,0))</f>
        <v xml:space="preserve"> </v>
      </c>
      <c r="R464" s="3" t="str">
        <f t="array" ref="R464">INDEX(Items!D$2:D$1090,MATCH($O464,Items!$A$2:$A$1090,0))</f>
        <v xml:space="preserve"> </v>
      </c>
      <c r="S464" s="3"/>
    </row>
    <row r="465" spans="1:19" ht="15.75" customHeight="1" x14ac:dyDescent="0.25">
      <c r="A465" s="3">
        <f t="shared" si="6"/>
        <v>1</v>
      </c>
      <c r="B465" s="3" t="str">
        <f t="shared" si="7"/>
        <v/>
      </c>
      <c r="C465" s="3">
        <f t="shared" si="5"/>
        <v>1</v>
      </c>
      <c r="D465" s="4"/>
      <c r="E465" s="6"/>
      <c r="F465" s="3" t="e">
        <f t="array" ref="F465">INDEX(Establishment!B$2:B$1042,MATCH($E465,Establishment!$A$2:$A$1042,0))</f>
        <v>#N/A</v>
      </c>
      <c r="G465" s="3" t="e">
        <f t="array" ref="G465">INDEX(Establishment!C$2:C$1042,MATCH($E465,Establishment!$A$2:$A$1042,0))</f>
        <v>#N/A</v>
      </c>
      <c r="H465" s="3"/>
      <c r="I465" s="5"/>
      <c r="J465" s="3"/>
      <c r="K465" s="3"/>
      <c r="L465" s="5"/>
      <c r="M465" s="5">
        <f t="shared" si="8"/>
        <v>0</v>
      </c>
      <c r="N465" s="5" t="e">
        <f t="shared" si="9"/>
        <v>#N/A</v>
      </c>
      <c r="O465" s="3" t="s">
        <v>20</v>
      </c>
      <c r="P465" s="3" t="str">
        <f t="array" ref="P465">INDEX(Items!B$2:B$1090,MATCH($O465,Items!$A$2:$A$1090,0))</f>
        <v xml:space="preserve"> </v>
      </c>
      <c r="Q465" s="3" t="str">
        <f t="array" ref="Q465">INDEX(Items!C$2:C$1090,MATCH($O465,Items!$A$2:$A$1090,0))</f>
        <v xml:space="preserve"> </v>
      </c>
      <c r="R465" s="3" t="str">
        <f t="array" ref="R465">INDEX(Items!D$2:D$1090,MATCH($O465,Items!$A$2:$A$1090,0))</f>
        <v xml:space="preserve"> </v>
      </c>
      <c r="S465" s="3"/>
    </row>
    <row r="466" spans="1:19" ht="15.75" customHeight="1" x14ac:dyDescent="0.25">
      <c r="A466" s="3">
        <f t="shared" si="6"/>
        <v>1</v>
      </c>
      <c r="B466" s="3" t="str">
        <f t="shared" si="7"/>
        <v/>
      </c>
      <c r="C466" s="3">
        <f t="shared" si="5"/>
        <v>1</v>
      </c>
      <c r="D466" s="4"/>
      <c r="E466" s="6"/>
      <c r="F466" s="3" t="e">
        <f t="array" ref="F466">INDEX(Establishment!B$2:B$1042,MATCH($E466,Establishment!$A$2:$A$1042,0))</f>
        <v>#N/A</v>
      </c>
      <c r="G466" s="3" t="e">
        <f t="array" ref="G466">INDEX(Establishment!C$2:C$1042,MATCH($E466,Establishment!$A$2:$A$1042,0))</f>
        <v>#N/A</v>
      </c>
      <c r="H466" s="3"/>
      <c r="I466" s="5"/>
      <c r="J466" s="3"/>
      <c r="K466" s="3"/>
      <c r="L466" s="5"/>
      <c r="M466" s="5">
        <f t="shared" si="8"/>
        <v>0</v>
      </c>
      <c r="N466" s="5" t="e">
        <f t="shared" si="9"/>
        <v>#N/A</v>
      </c>
      <c r="O466" s="3" t="s">
        <v>20</v>
      </c>
      <c r="P466" s="3" t="str">
        <f t="array" ref="P466">INDEX(Items!B$2:B$1090,MATCH($O466,Items!$A$2:$A$1090,0))</f>
        <v xml:space="preserve"> </v>
      </c>
      <c r="Q466" s="3" t="str">
        <f t="array" ref="Q466">INDEX(Items!C$2:C$1090,MATCH($O466,Items!$A$2:$A$1090,0))</f>
        <v xml:space="preserve"> </v>
      </c>
      <c r="R466" s="3" t="str">
        <f t="array" ref="R466">INDEX(Items!D$2:D$1090,MATCH($O466,Items!$A$2:$A$1090,0))</f>
        <v xml:space="preserve"> </v>
      </c>
      <c r="S466" s="3"/>
    </row>
    <row r="467" spans="1:19" ht="15.75" customHeight="1" x14ac:dyDescent="0.25">
      <c r="A467" s="3">
        <f t="shared" si="6"/>
        <v>1</v>
      </c>
      <c r="B467" s="3" t="str">
        <f t="shared" si="7"/>
        <v/>
      </c>
      <c r="C467" s="3">
        <f t="shared" si="5"/>
        <v>1</v>
      </c>
      <c r="D467" s="4"/>
      <c r="E467" s="6"/>
      <c r="F467" s="3" t="e">
        <f t="array" ref="F467">INDEX(Establishment!B$2:B$1042,MATCH($E467,Establishment!$A$2:$A$1042,0))</f>
        <v>#N/A</v>
      </c>
      <c r="G467" s="3" t="e">
        <f t="array" ref="G467">INDEX(Establishment!C$2:C$1042,MATCH($E467,Establishment!$A$2:$A$1042,0))</f>
        <v>#N/A</v>
      </c>
      <c r="H467" s="3"/>
      <c r="I467" s="5"/>
      <c r="J467" s="3"/>
      <c r="K467" s="3"/>
      <c r="L467" s="5"/>
      <c r="M467" s="5">
        <f t="shared" si="8"/>
        <v>0</v>
      </c>
      <c r="N467" s="5" t="e">
        <f t="shared" si="9"/>
        <v>#N/A</v>
      </c>
      <c r="O467" s="3" t="s">
        <v>20</v>
      </c>
      <c r="P467" s="3" t="str">
        <f t="array" ref="P467">INDEX(Items!B$2:B$1090,MATCH($O467,Items!$A$2:$A$1090,0))</f>
        <v xml:space="preserve"> </v>
      </c>
      <c r="Q467" s="3" t="str">
        <f t="array" ref="Q467">INDEX(Items!C$2:C$1090,MATCH($O467,Items!$A$2:$A$1090,0))</f>
        <v xml:space="preserve"> </v>
      </c>
      <c r="R467" s="3" t="str">
        <f t="array" ref="R467">INDEX(Items!D$2:D$1090,MATCH($O467,Items!$A$2:$A$1090,0))</f>
        <v xml:space="preserve"> </v>
      </c>
      <c r="S467" s="3"/>
    </row>
    <row r="468" spans="1:19" ht="15.75" customHeight="1" x14ac:dyDescent="0.25">
      <c r="A468" s="3">
        <f t="shared" si="6"/>
        <v>1</v>
      </c>
      <c r="B468" s="3" t="str">
        <f t="shared" si="7"/>
        <v/>
      </c>
      <c r="C468" s="3">
        <f t="shared" si="5"/>
        <v>1</v>
      </c>
      <c r="D468" s="4"/>
      <c r="E468" s="6"/>
      <c r="F468" s="3" t="e">
        <f t="array" ref="F468">INDEX(Establishment!B$2:B$1042,MATCH($E468,Establishment!$A$2:$A$1042,0))</f>
        <v>#N/A</v>
      </c>
      <c r="G468" s="3" t="e">
        <f t="array" ref="G468">INDEX(Establishment!C$2:C$1042,MATCH($E468,Establishment!$A$2:$A$1042,0))</f>
        <v>#N/A</v>
      </c>
      <c r="H468" s="3"/>
      <c r="I468" s="5"/>
      <c r="J468" s="3"/>
      <c r="K468" s="3"/>
      <c r="L468" s="5"/>
      <c r="M468" s="5">
        <f t="shared" si="8"/>
        <v>0</v>
      </c>
      <c r="N468" s="5" t="e">
        <f t="shared" si="9"/>
        <v>#N/A</v>
      </c>
      <c r="O468" s="3" t="s">
        <v>20</v>
      </c>
      <c r="P468" s="3" t="str">
        <f t="array" ref="P468">INDEX(Items!B$2:B$1090,MATCH($O468,Items!$A$2:$A$1090,0))</f>
        <v xml:space="preserve"> </v>
      </c>
      <c r="Q468" s="3" t="str">
        <f t="array" ref="Q468">INDEX(Items!C$2:C$1090,MATCH($O468,Items!$A$2:$A$1090,0))</f>
        <v xml:space="preserve"> </v>
      </c>
      <c r="R468" s="3" t="str">
        <f t="array" ref="R468">INDEX(Items!D$2:D$1090,MATCH($O468,Items!$A$2:$A$1090,0))</f>
        <v xml:space="preserve"> </v>
      </c>
      <c r="S468" s="3"/>
    </row>
    <row r="469" spans="1:19" ht="15.75" customHeight="1" x14ac:dyDescent="0.25">
      <c r="A469" s="3">
        <f t="shared" si="6"/>
        <v>1</v>
      </c>
      <c r="B469" s="3" t="str">
        <f t="shared" si="7"/>
        <v/>
      </c>
      <c r="C469" s="3">
        <f t="shared" si="5"/>
        <v>1</v>
      </c>
      <c r="D469" s="4"/>
      <c r="E469" s="6"/>
      <c r="F469" s="3" t="e">
        <f t="array" ref="F469">INDEX(Establishment!B$2:B$1042,MATCH($E469,Establishment!$A$2:$A$1042,0))</f>
        <v>#N/A</v>
      </c>
      <c r="G469" s="3" t="e">
        <f t="array" ref="G469">INDEX(Establishment!C$2:C$1042,MATCH($E469,Establishment!$A$2:$A$1042,0))</f>
        <v>#N/A</v>
      </c>
      <c r="H469" s="3"/>
      <c r="I469" s="5"/>
      <c r="J469" s="3"/>
      <c r="K469" s="3"/>
      <c r="L469" s="5"/>
      <c r="M469" s="5">
        <f t="shared" si="8"/>
        <v>0</v>
      </c>
      <c r="N469" s="5" t="e">
        <f t="shared" si="9"/>
        <v>#N/A</v>
      </c>
      <c r="O469" s="3" t="s">
        <v>20</v>
      </c>
      <c r="P469" s="3" t="str">
        <f t="array" ref="P469">INDEX(Items!B$2:B$1090,MATCH($O469,Items!$A$2:$A$1090,0))</f>
        <v xml:space="preserve"> </v>
      </c>
      <c r="Q469" s="3" t="str">
        <f t="array" ref="Q469">INDEX(Items!C$2:C$1090,MATCH($O469,Items!$A$2:$A$1090,0))</f>
        <v xml:space="preserve"> </v>
      </c>
      <c r="R469" s="3" t="str">
        <f t="array" ref="R469">INDEX(Items!D$2:D$1090,MATCH($O469,Items!$A$2:$A$1090,0))</f>
        <v xml:space="preserve"> </v>
      </c>
      <c r="S469" s="3"/>
    </row>
    <row r="470" spans="1:19" ht="15.75" customHeight="1" x14ac:dyDescent="0.25">
      <c r="A470" s="3">
        <f t="shared" si="6"/>
        <v>1</v>
      </c>
      <c r="B470" s="3" t="str">
        <f t="shared" si="7"/>
        <v/>
      </c>
      <c r="C470" s="3">
        <f t="shared" si="5"/>
        <v>1</v>
      </c>
      <c r="D470" s="4"/>
      <c r="E470" s="6"/>
      <c r="F470" s="3" t="e">
        <f t="array" ref="F470">INDEX(Establishment!B$2:B$1042,MATCH($E470,Establishment!$A$2:$A$1042,0))</f>
        <v>#N/A</v>
      </c>
      <c r="G470" s="3" t="e">
        <f t="array" ref="G470">INDEX(Establishment!C$2:C$1042,MATCH($E470,Establishment!$A$2:$A$1042,0))</f>
        <v>#N/A</v>
      </c>
      <c r="H470" s="3"/>
      <c r="I470" s="5"/>
      <c r="J470" s="3"/>
      <c r="K470" s="3"/>
      <c r="L470" s="5"/>
      <c r="M470" s="5">
        <f t="shared" si="8"/>
        <v>0</v>
      </c>
      <c r="N470" s="5" t="e">
        <f t="shared" si="9"/>
        <v>#N/A</v>
      </c>
      <c r="O470" s="3" t="s">
        <v>20</v>
      </c>
      <c r="P470" s="3" t="str">
        <f t="array" ref="P470">INDEX(Items!B$2:B$1090,MATCH($O470,Items!$A$2:$A$1090,0))</f>
        <v xml:space="preserve"> </v>
      </c>
      <c r="Q470" s="3" t="str">
        <f t="array" ref="Q470">INDEX(Items!C$2:C$1090,MATCH($O470,Items!$A$2:$A$1090,0))</f>
        <v xml:space="preserve"> </v>
      </c>
      <c r="R470" s="3" t="str">
        <f t="array" ref="R470">INDEX(Items!D$2:D$1090,MATCH($O470,Items!$A$2:$A$1090,0))</f>
        <v xml:space="preserve"> </v>
      </c>
      <c r="S470" s="3"/>
    </row>
    <row r="471" spans="1:19" ht="15.75" customHeight="1" x14ac:dyDescent="0.25">
      <c r="A471" s="3">
        <f t="shared" si="6"/>
        <v>1</v>
      </c>
      <c r="B471" s="3" t="str">
        <f t="shared" si="7"/>
        <v/>
      </c>
      <c r="C471" s="3">
        <f t="shared" si="5"/>
        <v>1</v>
      </c>
      <c r="D471" s="4"/>
      <c r="E471" s="6"/>
      <c r="F471" s="3" t="e">
        <f t="array" ref="F471">INDEX(Establishment!B$2:B$1042,MATCH($E471,Establishment!$A$2:$A$1042,0))</f>
        <v>#N/A</v>
      </c>
      <c r="G471" s="3" t="e">
        <f t="array" ref="G471">INDEX(Establishment!C$2:C$1042,MATCH($E471,Establishment!$A$2:$A$1042,0))</f>
        <v>#N/A</v>
      </c>
      <c r="H471" s="3"/>
      <c r="I471" s="5"/>
      <c r="J471" s="3"/>
      <c r="K471" s="3"/>
      <c r="L471" s="5"/>
      <c r="M471" s="5">
        <f t="shared" si="8"/>
        <v>0</v>
      </c>
      <c r="N471" s="5" t="e">
        <f t="shared" si="9"/>
        <v>#N/A</v>
      </c>
      <c r="O471" s="3" t="s">
        <v>20</v>
      </c>
      <c r="P471" s="3" t="str">
        <f t="array" ref="P471">INDEX(Items!B$2:B$1090,MATCH($O471,Items!$A$2:$A$1090,0))</f>
        <v xml:space="preserve"> </v>
      </c>
      <c r="Q471" s="3" t="str">
        <f t="array" ref="Q471">INDEX(Items!C$2:C$1090,MATCH($O471,Items!$A$2:$A$1090,0))</f>
        <v xml:space="preserve"> </v>
      </c>
      <c r="R471" s="3" t="str">
        <f t="array" ref="R471">INDEX(Items!D$2:D$1090,MATCH($O471,Items!$A$2:$A$1090,0))</f>
        <v xml:space="preserve"> </v>
      </c>
      <c r="S471" s="3"/>
    </row>
    <row r="472" spans="1:19" ht="15.75" customHeight="1" x14ac:dyDescent="0.25">
      <c r="A472" s="3">
        <f t="shared" si="6"/>
        <v>1</v>
      </c>
      <c r="B472" s="3" t="str">
        <f t="shared" si="7"/>
        <v/>
      </c>
      <c r="C472" s="3">
        <f t="shared" si="5"/>
        <v>1</v>
      </c>
      <c r="D472" s="4"/>
      <c r="E472" s="6"/>
      <c r="F472" s="3" t="e">
        <f t="array" ref="F472">INDEX(Establishment!B$2:B$1042,MATCH($E472,Establishment!$A$2:$A$1042,0))</f>
        <v>#N/A</v>
      </c>
      <c r="G472" s="3" t="e">
        <f t="array" ref="G472">INDEX(Establishment!C$2:C$1042,MATCH($E472,Establishment!$A$2:$A$1042,0))</f>
        <v>#N/A</v>
      </c>
      <c r="H472" s="3"/>
      <c r="I472" s="5"/>
      <c r="J472" s="3"/>
      <c r="K472" s="3"/>
      <c r="L472" s="5"/>
      <c r="M472" s="5">
        <f t="shared" si="8"/>
        <v>0</v>
      </c>
      <c r="N472" s="5" t="e">
        <f t="shared" si="9"/>
        <v>#N/A</v>
      </c>
      <c r="O472" s="3" t="s">
        <v>20</v>
      </c>
      <c r="P472" s="3" t="str">
        <f t="array" ref="P472">INDEX(Items!B$2:B$1090,MATCH($O472,Items!$A$2:$A$1090,0))</f>
        <v xml:space="preserve"> </v>
      </c>
      <c r="Q472" s="3" t="str">
        <f t="array" ref="Q472">INDEX(Items!C$2:C$1090,MATCH($O472,Items!$A$2:$A$1090,0))</f>
        <v xml:space="preserve"> </v>
      </c>
      <c r="R472" s="3" t="str">
        <f t="array" ref="R472">INDEX(Items!D$2:D$1090,MATCH($O472,Items!$A$2:$A$1090,0))</f>
        <v xml:space="preserve"> </v>
      </c>
      <c r="S472" s="3"/>
    </row>
    <row r="473" spans="1:19" ht="15.75" customHeight="1" x14ac:dyDescent="0.25">
      <c r="A473" s="3">
        <f t="shared" si="6"/>
        <v>1</v>
      </c>
      <c r="B473" s="3" t="str">
        <f t="shared" si="7"/>
        <v/>
      </c>
      <c r="C473" s="3">
        <f t="shared" si="5"/>
        <v>1</v>
      </c>
      <c r="D473" s="4"/>
      <c r="E473" s="6"/>
      <c r="F473" s="3" t="e">
        <f t="array" ref="F473">INDEX(Establishment!B$2:B$1042,MATCH($E473,Establishment!$A$2:$A$1042,0))</f>
        <v>#N/A</v>
      </c>
      <c r="G473" s="3" t="e">
        <f t="array" ref="G473">INDEX(Establishment!C$2:C$1042,MATCH($E473,Establishment!$A$2:$A$1042,0))</f>
        <v>#N/A</v>
      </c>
      <c r="H473" s="3"/>
      <c r="I473" s="5"/>
      <c r="J473" s="3"/>
      <c r="K473" s="3"/>
      <c r="L473" s="5"/>
      <c r="M473" s="5">
        <f t="shared" si="8"/>
        <v>0</v>
      </c>
      <c r="N473" s="5" t="e">
        <f t="shared" si="9"/>
        <v>#N/A</v>
      </c>
      <c r="O473" s="3" t="s">
        <v>20</v>
      </c>
      <c r="P473" s="3" t="str">
        <f t="array" ref="P473">INDEX(Items!B$2:B$1090,MATCH($O473,Items!$A$2:$A$1090,0))</f>
        <v xml:space="preserve"> </v>
      </c>
      <c r="Q473" s="3" t="str">
        <f t="array" ref="Q473">INDEX(Items!C$2:C$1090,MATCH($O473,Items!$A$2:$A$1090,0))</f>
        <v xml:space="preserve"> </v>
      </c>
      <c r="R473" s="3" t="str">
        <f t="array" ref="R473">INDEX(Items!D$2:D$1090,MATCH($O473,Items!$A$2:$A$1090,0))</f>
        <v xml:space="preserve"> </v>
      </c>
      <c r="S473" s="3"/>
    </row>
    <row r="474" spans="1:19" ht="15.75" customHeight="1" x14ac:dyDescent="0.25">
      <c r="A474" s="3">
        <f t="shared" si="6"/>
        <v>1</v>
      </c>
      <c r="B474" s="3" t="str">
        <f t="shared" si="7"/>
        <v/>
      </c>
      <c r="C474" s="3">
        <f t="shared" si="5"/>
        <v>1</v>
      </c>
      <c r="D474" s="4"/>
      <c r="E474" s="6"/>
      <c r="F474" s="3" t="e">
        <f t="array" ref="F474">INDEX(Establishment!B$2:B$1042,MATCH($E474,Establishment!$A$2:$A$1042,0))</f>
        <v>#N/A</v>
      </c>
      <c r="G474" s="3" t="e">
        <f t="array" ref="G474">INDEX(Establishment!C$2:C$1042,MATCH($E474,Establishment!$A$2:$A$1042,0))</f>
        <v>#N/A</v>
      </c>
      <c r="H474" s="3"/>
      <c r="I474" s="5"/>
      <c r="J474" s="3"/>
      <c r="K474" s="3"/>
      <c r="L474" s="5"/>
      <c r="M474" s="5">
        <f t="shared" si="8"/>
        <v>0</v>
      </c>
      <c r="N474" s="5" t="e">
        <f t="shared" si="9"/>
        <v>#N/A</v>
      </c>
      <c r="O474" s="3" t="s">
        <v>20</v>
      </c>
      <c r="P474" s="3" t="str">
        <f t="array" ref="P474">INDEX(Items!B$2:B$1090,MATCH($O474,Items!$A$2:$A$1090,0))</f>
        <v xml:space="preserve"> </v>
      </c>
      <c r="Q474" s="3" t="str">
        <f t="array" ref="Q474">INDEX(Items!C$2:C$1090,MATCH($O474,Items!$A$2:$A$1090,0))</f>
        <v xml:space="preserve"> </v>
      </c>
      <c r="R474" s="3" t="str">
        <f t="array" ref="R474">INDEX(Items!D$2:D$1090,MATCH($O474,Items!$A$2:$A$1090,0))</f>
        <v xml:space="preserve"> </v>
      </c>
      <c r="S474" s="3"/>
    </row>
    <row r="475" spans="1:19" ht="15.75" customHeight="1" x14ac:dyDescent="0.25">
      <c r="A475" s="3">
        <f t="shared" si="6"/>
        <v>1</v>
      </c>
      <c r="B475" s="3" t="str">
        <f t="shared" si="7"/>
        <v/>
      </c>
      <c r="C475" s="3">
        <f t="shared" si="5"/>
        <v>1</v>
      </c>
      <c r="D475" s="4"/>
      <c r="E475" s="6"/>
      <c r="F475" s="3" t="e">
        <f t="array" ref="F475">INDEX(Establishment!B$2:B$1042,MATCH($E475,Establishment!$A$2:$A$1042,0))</f>
        <v>#N/A</v>
      </c>
      <c r="G475" s="3" t="e">
        <f t="array" ref="G475">INDEX(Establishment!C$2:C$1042,MATCH($E475,Establishment!$A$2:$A$1042,0))</f>
        <v>#N/A</v>
      </c>
      <c r="H475" s="3"/>
      <c r="I475" s="5"/>
      <c r="J475" s="3"/>
      <c r="K475" s="3"/>
      <c r="L475" s="5"/>
      <c r="M475" s="5">
        <f t="shared" si="8"/>
        <v>0</v>
      </c>
      <c r="N475" s="5" t="e">
        <f t="shared" si="9"/>
        <v>#N/A</v>
      </c>
      <c r="O475" s="3" t="s">
        <v>20</v>
      </c>
      <c r="P475" s="3" t="str">
        <f t="array" ref="P475">INDEX(Items!B$2:B$1090,MATCH($O475,Items!$A$2:$A$1090,0))</f>
        <v xml:space="preserve"> </v>
      </c>
      <c r="Q475" s="3" t="str">
        <f t="array" ref="Q475">INDEX(Items!C$2:C$1090,MATCH($O475,Items!$A$2:$A$1090,0))</f>
        <v xml:space="preserve"> </v>
      </c>
      <c r="R475" s="3" t="str">
        <f t="array" ref="R475">INDEX(Items!D$2:D$1090,MATCH($O475,Items!$A$2:$A$1090,0))</f>
        <v xml:space="preserve"> </v>
      </c>
      <c r="S475" s="3"/>
    </row>
    <row r="476" spans="1:19" ht="15.75" customHeight="1" x14ac:dyDescent="0.25">
      <c r="A476" s="3">
        <f t="shared" si="6"/>
        <v>1</v>
      </c>
      <c r="B476" s="3" t="str">
        <f t="shared" si="7"/>
        <v/>
      </c>
      <c r="C476" s="3">
        <f t="shared" si="5"/>
        <v>1</v>
      </c>
      <c r="D476" s="4"/>
      <c r="E476" s="6"/>
      <c r="F476" s="3" t="e">
        <f t="array" ref="F476">INDEX(Establishment!B$2:B$1042,MATCH($E476,Establishment!$A$2:$A$1042,0))</f>
        <v>#N/A</v>
      </c>
      <c r="G476" s="3" t="e">
        <f t="array" ref="G476">INDEX(Establishment!C$2:C$1042,MATCH($E476,Establishment!$A$2:$A$1042,0))</f>
        <v>#N/A</v>
      </c>
      <c r="H476" s="3"/>
      <c r="I476" s="5"/>
      <c r="J476" s="3"/>
      <c r="K476" s="3"/>
      <c r="L476" s="5"/>
      <c r="M476" s="5">
        <f t="shared" si="8"/>
        <v>0</v>
      </c>
      <c r="N476" s="5" t="e">
        <f t="shared" si="9"/>
        <v>#N/A</v>
      </c>
      <c r="O476" s="3" t="s">
        <v>20</v>
      </c>
      <c r="P476" s="3" t="str">
        <f t="array" ref="P476">INDEX(Items!B$2:B$1090,MATCH($O476,Items!$A$2:$A$1090,0))</f>
        <v xml:space="preserve"> </v>
      </c>
      <c r="Q476" s="3" t="str">
        <f t="array" ref="Q476">INDEX(Items!C$2:C$1090,MATCH($O476,Items!$A$2:$A$1090,0))</f>
        <v xml:space="preserve"> </v>
      </c>
      <c r="R476" s="3" t="str">
        <f t="array" ref="R476">INDEX(Items!D$2:D$1090,MATCH($O476,Items!$A$2:$A$1090,0))</f>
        <v xml:space="preserve"> </v>
      </c>
      <c r="S476" s="3"/>
    </row>
    <row r="477" spans="1:19" ht="15.75" customHeight="1" x14ac:dyDescent="0.25">
      <c r="A477" s="3">
        <f t="shared" si="6"/>
        <v>1</v>
      </c>
      <c r="B477" s="3" t="str">
        <f t="shared" si="7"/>
        <v/>
      </c>
      <c r="C477" s="3">
        <f t="shared" si="5"/>
        <v>1</v>
      </c>
      <c r="D477" s="4"/>
      <c r="E477" s="6"/>
      <c r="F477" s="3" t="e">
        <f t="array" ref="F477">INDEX(Establishment!B$2:B$1042,MATCH($E477,Establishment!$A$2:$A$1042,0))</f>
        <v>#N/A</v>
      </c>
      <c r="G477" s="3" t="e">
        <f t="array" ref="G477">INDEX(Establishment!C$2:C$1042,MATCH($E477,Establishment!$A$2:$A$1042,0))</f>
        <v>#N/A</v>
      </c>
      <c r="H477" s="3"/>
      <c r="I477" s="5"/>
      <c r="J477" s="3"/>
      <c r="K477" s="3"/>
      <c r="L477" s="5"/>
      <c r="M477" s="5">
        <f t="shared" si="8"/>
        <v>0</v>
      </c>
      <c r="N477" s="5" t="e">
        <f t="shared" si="9"/>
        <v>#N/A</v>
      </c>
      <c r="O477" s="3" t="s">
        <v>20</v>
      </c>
      <c r="P477" s="3" t="str">
        <f t="array" ref="P477">INDEX(Items!B$2:B$1090,MATCH($O477,Items!$A$2:$A$1090,0))</f>
        <v xml:space="preserve"> </v>
      </c>
      <c r="Q477" s="3" t="str">
        <f t="array" ref="Q477">INDEX(Items!C$2:C$1090,MATCH($O477,Items!$A$2:$A$1090,0))</f>
        <v xml:space="preserve"> </v>
      </c>
      <c r="R477" s="3" t="str">
        <f t="array" ref="R477">INDEX(Items!D$2:D$1090,MATCH($O477,Items!$A$2:$A$1090,0))</f>
        <v xml:space="preserve"> </v>
      </c>
      <c r="S477" s="3"/>
    </row>
    <row r="478" spans="1:19" ht="15.75" customHeight="1" x14ac:dyDescent="0.25">
      <c r="A478" s="3">
        <f t="shared" si="6"/>
        <v>1</v>
      </c>
      <c r="B478" s="3" t="str">
        <f t="shared" si="7"/>
        <v/>
      </c>
      <c r="C478" s="3">
        <f t="shared" si="5"/>
        <v>1</v>
      </c>
      <c r="D478" s="4"/>
      <c r="E478" s="6"/>
      <c r="F478" s="3" t="e">
        <f t="array" ref="F478">INDEX(Establishment!B$2:B$1042,MATCH($E478,Establishment!$A$2:$A$1042,0))</f>
        <v>#N/A</v>
      </c>
      <c r="G478" s="3" t="e">
        <f t="array" ref="G478">INDEX(Establishment!C$2:C$1042,MATCH($E478,Establishment!$A$2:$A$1042,0))</f>
        <v>#N/A</v>
      </c>
      <c r="H478" s="3"/>
      <c r="I478" s="5"/>
      <c r="J478" s="3"/>
      <c r="K478" s="3"/>
      <c r="L478" s="5"/>
      <c r="M478" s="5">
        <f t="shared" si="8"/>
        <v>0</v>
      </c>
      <c r="N478" s="5" t="e">
        <f t="shared" si="9"/>
        <v>#N/A</v>
      </c>
      <c r="O478" s="3" t="s">
        <v>20</v>
      </c>
      <c r="P478" s="3" t="str">
        <f t="array" ref="P478">INDEX(Items!B$2:B$1090,MATCH($O478,Items!$A$2:$A$1090,0))</f>
        <v xml:space="preserve"> </v>
      </c>
      <c r="Q478" s="3" t="str">
        <f t="array" ref="Q478">INDEX(Items!C$2:C$1090,MATCH($O478,Items!$A$2:$A$1090,0))</f>
        <v xml:space="preserve"> </v>
      </c>
      <c r="R478" s="3" t="str">
        <f t="array" ref="R478">INDEX(Items!D$2:D$1090,MATCH($O478,Items!$A$2:$A$1090,0))</f>
        <v xml:space="preserve"> </v>
      </c>
      <c r="S478" s="3"/>
    </row>
    <row r="479" spans="1:19" ht="15.75" customHeight="1" x14ac:dyDescent="0.25">
      <c r="A479" s="3">
        <f t="shared" si="6"/>
        <v>1</v>
      </c>
      <c r="B479" s="3" t="str">
        <f t="shared" si="7"/>
        <v/>
      </c>
      <c r="C479" s="3">
        <f t="shared" si="5"/>
        <v>1</v>
      </c>
      <c r="D479" s="4"/>
      <c r="E479" s="6"/>
      <c r="F479" s="3" t="e">
        <f t="array" ref="F479">INDEX(Establishment!B$2:B$1042,MATCH($E479,Establishment!$A$2:$A$1042,0))</f>
        <v>#N/A</v>
      </c>
      <c r="G479" s="3" t="e">
        <f t="array" ref="G479">INDEX(Establishment!C$2:C$1042,MATCH($E479,Establishment!$A$2:$A$1042,0))</f>
        <v>#N/A</v>
      </c>
      <c r="H479" s="3"/>
      <c r="I479" s="5"/>
      <c r="J479" s="3"/>
      <c r="K479" s="3"/>
      <c r="L479" s="5"/>
      <c r="M479" s="5">
        <f t="shared" si="8"/>
        <v>0</v>
      </c>
      <c r="N479" s="5" t="e">
        <f t="shared" si="9"/>
        <v>#N/A</v>
      </c>
      <c r="O479" s="3" t="s">
        <v>20</v>
      </c>
      <c r="P479" s="3" t="str">
        <f t="array" ref="P479">INDEX(Items!B$2:B$1090,MATCH($O479,Items!$A$2:$A$1090,0))</f>
        <v xml:space="preserve"> </v>
      </c>
      <c r="Q479" s="3" t="str">
        <f t="array" ref="Q479">INDEX(Items!C$2:C$1090,MATCH($O479,Items!$A$2:$A$1090,0))</f>
        <v xml:space="preserve"> </v>
      </c>
      <c r="R479" s="3" t="str">
        <f t="array" ref="R479">INDEX(Items!D$2:D$1090,MATCH($O479,Items!$A$2:$A$1090,0))</f>
        <v xml:space="preserve"> </v>
      </c>
      <c r="S479" s="3"/>
    </row>
    <row r="480" spans="1:19" ht="15.75" customHeight="1" x14ac:dyDescent="0.25">
      <c r="A480" s="3">
        <f t="shared" si="6"/>
        <v>1</v>
      </c>
      <c r="B480" s="3" t="str">
        <f t="shared" si="7"/>
        <v/>
      </c>
      <c r="C480" s="3">
        <f t="shared" si="5"/>
        <v>1</v>
      </c>
      <c r="D480" s="4"/>
      <c r="E480" s="6"/>
      <c r="F480" s="3" t="e">
        <f t="array" ref="F480">INDEX(Establishment!B$2:B$1042,MATCH($E480,Establishment!$A$2:$A$1042,0))</f>
        <v>#N/A</v>
      </c>
      <c r="G480" s="3" t="e">
        <f t="array" ref="G480">INDEX(Establishment!C$2:C$1042,MATCH($E480,Establishment!$A$2:$A$1042,0))</f>
        <v>#N/A</v>
      </c>
      <c r="H480" s="3"/>
      <c r="I480" s="5"/>
      <c r="J480" s="3"/>
      <c r="K480" s="3"/>
      <c r="L480" s="5"/>
      <c r="M480" s="5">
        <f t="shared" si="8"/>
        <v>0</v>
      </c>
      <c r="N480" s="5" t="e">
        <f t="shared" si="9"/>
        <v>#N/A</v>
      </c>
      <c r="O480" s="3" t="s">
        <v>20</v>
      </c>
      <c r="P480" s="3" t="str">
        <f t="array" ref="P480">INDEX(Items!B$2:B$1090,MATCH($O480,Items!$A$2:$A$1090,0))</f>
        <v xml:space="preserve"> </v>
      </c>
      <c r="Q480" s="3" t="str">
        <f t="array" ref="Q480">INDEX(Items!C$2:C$1090,MATCH($O480,Items!$A$2:$A$1090,0))</f>
        <v xml:space="preserve"> </v>
      </c>
      <c r="R480" s="3" t="str">
        <f t="array" ref="R480">INDEX(Items!D$2:D$1090,MATCH($O480,Items!$A$2:$A$1090,0))</f>
        <v xml:space="preserve"> </v>
      </c>
      <c r="S480" s="3"/>
    </row>
    <row r="481" spans="1:19" ht="15.75" customHeight="1" x14ac:dyDescent="0.25">
      <c r="A481" s="3">
        <f t="shared" si="6"/>
        <v>1</v>
      </c>
      <c r="B481" s="3" t="str">
        <f t="shared" si="7"/>
        <v/>
      </c>
      <c r="C481" s="3">
        <f t="shared" si="5"/>
        <v>1</v>
      </c>
      <c r="D481" s="4"/>
      <c r="E481" s="6"/>
      <c r="F481" s="3" t="e">
        <f t="array" ref="F481">INDEX(Establishment!B$2:B$1042,MATCH($E481,Establishment!$A$2:$A$1042,0))</f>
        <v>#N/A</v>
      </c>
      <c r="G481" s="3" t="e">
        <f t="array" ref="G481">INDEX(Establishment!C$2:C$1042,MATCH($E481,Establishment!$A$2:$A$1042,0))</f>
        <v>#N/A</v>
      </c>
      <c r="H481" s="3"/>
      <c r="I481" s="5"/>
      <c r="J481" s="3"/>
      <c r="K481" s="3"/>
      <c r="L481" s="5"/>
      <c r="M481" s="5">
        <f t="shared" si="8"/>
        <v>0</v>
      </c>
      <c r="N481" s="5" t="e">
        <f t="shared" si="9"/>
        <v>#N/A</v>
      </c>
      <c r="O481" s="3" t="s">
        <v>20</v>
      </c>
      <c r="P481" s="3" t="str">
        <f t="array" ref="P481">INDEX(Items!B$2:B$1090,MATCH($O481,Items!$A$2:$A$1090,0))</f>
        <v xml:space="preserve"> </v>
      </c>
      <c r="Q481" s="3" t="str">
        <f t="array" ref="Q481">INDEX(Items!C$2:C$1090,MATCH($O481,Items!$A$2:$A$1090,0))</f>
        <v xml:space="preserve"> </v>
      </c>
      <c r="R481" s="3" t="str">
        <f t="array" ref="R481">INDEX(Items!D$2:D$1090,MATCH($O481,Items!$A$2:$A$1090,0))</f>
        <v xml:space="preserve"> </v>
      </c>
      <c r="S481" s="3"/>
    </row>
    <row r="482" spans="1:19" ht="15.75" customHeight="1" x14ac:dyDescent="0.25">
      <c r="A482" s="3">
        <f t="shared" si="6"/>
        <v>1</v>
      </c>
      <c r="B482" s="3" t="str">
        <f t="shared" si="7"/>
        <v/>
      </c>
      <c r="C482" s="3">
        <f t="shared" si="5"/>
        <v>1</v>
      </c>
      <c r="D482" s="4"/>
      <c r="E482" s="6"/>
      <c r="F482" s="3" t="e">
        <f t="array" ref="F482">INDEX(Establishment!B$2:B$1042,MATCH($E482,Establishment!$A$2:$A$1042,0))</f>
        <v>#N/A</v>
      </c>
      <c r="G482" s="3" t="e">
        <f t="array" ref="G482">INDEX(Establishment!C$2:C$1042,MATCH($E482,Establishment!$A$2:$A$1042,0))</f>
        <v>#N/A</v>
      </c>
      <c r="H482" s="3"/>
      <c r="I482" s="5"/>
      <c r="J482" s="3"/>
      <c r="K482" s="3"/>
      <c r="L482" s="5"/>
      <c r="M482" s="5">
        <f t="shared" si="8"/>
        <v>0</v>
      </c>
      <c r="N482" s="5" t="e">
        <f t="shared" si="9"/>
        <v>#N/A</v>
      </c>
      <c r="O482" s="3" t="s">
        <v>20</v>
      </c>
      <c r="P482" s="3" t="str">
        <f t="array" ref="P482">INDEX(Items!B$2:B$1090,MATCH($O482,Items!$A$2:$A$1090,0))</f>
        <v xml:space="preserve"> </v>
      </c>
      <c r="Q482" s="3" t="str">
        <f t="array" ref="Q482">INDEX(Items!C$2:C$1090,MATCH($O482,Items!$A$2:$A$1090,0))</f>
        <v xml:space="preserve"> </v>
      </c>
      <c r="R482" s="3" t="str">
        <f t="array" ref="R482">INDEX(Items!D$2:D$1090,MATCH($O482,Items!$A$2:$A$1090,0))</f>
        <v xml:space="preserve"> </v>
      </c>
      <c r="S482" s="3"/>
    </row>
    <row r="483" spans="1:19" ht="15.75" customHeight="1" x14ac:dyDescent="0.25">
      <c r="A483" s="3">
        <f t="shared" si="6"/>
        <v>1</v>
      </c>
      <c r="B483" s="3" t="str">
        <f t="shared" si="7"/>
        <v/>
      </c>
      <c r="C483" s="3">
        <f t="shared" si="5"/>
        <v>1</v>
      </c>
      <c r="D483" s="4"/>
      <c r="E483" s="6"/>
      <c r="F483" s="3" t="e">
        <f t="array" ref="F483">INDEX(Establishment!B$2:B$1042,MATCH($E483,Establishment!$A$2:$A$1042,0))</f>
        <v>#N/A</v>
      </c>
      <c r="G483" s="3" t="e">
        <f t="array" ref="G483">INDEX(Establishment!C$2:C$1042,MATCH($E483,Establishment!$A$2:$A$1042,0))</f>
        <v>#N/A</v>
      </c>
      <c r="H483" s="3"/>
      <c r="I483" s="5"/>
      <c r="J483" s="3"/>
      <c r="K483" s="3"/>
      <c r="L483" s="5"/>
      <c r="M483" s="5">
        <f t="shared" si="8"/>
        <v>0</v>
      </c>
      <c r="N483" s="5" t="e">
        <f t="shared" si="9"/>
        <v>#N/A</v>
      </c>
      <c r="O483" s="3" t="s">
        <v>20</v>
      </c>
      <c r="P483" s="3" t="str">
        <f t="array" ref="P483">INDEX(Items!B$2:B$1090,MATCH($O483,Items!$A$2:$A$1090,0))</f>
        <v xml:space="preserve"> </v>
      </c>
      <c r="Q483" s="3" t="str">
        <f t="array" ref="Q483">INDEX(Items!C$2:C$1090,MATCH($O483,Items!$A$2:$A$1090,0))</f>
        <v xml:space="preserve"> </v>
      </c>
      <c r="R483" s="3" t="str">
        <f t="array" ref="R483">INDEX(Items!D$2:D$1090,MATCH($O483,Items!$A$2:$A$1090,0))</f>
        <v xml:space="preserve"> </v>
      </c>
      <c r="S483" s="3"/>
    </row>
    <row r="484" spans="1:19" ht="15.75" customHeight="1" x14ac:dyDescent="0.25">
      <c r="A484" s="3">
        <f t="shared" si="6"/>
        <v>1</v>
      </c>
      <c r="B484" s="3" t="str">
        <f t="shared" si="7"/>
        <v/>
      </c>
      <c r="C484" s="3">
        <f t="shared" si="5"/>
        <v>1</v>
      </c>
      <c r="D484" s="4"/>
      <c r="E484" s="6"/>
      <c r="F484" s="3" t="e">
        <f t="array" ref="F484">INDEX(Establishment!B$2:B$1042,MATCH($E484,Establishment!$A$2:$A$1042,0))</f>
        <v>#N/A</v>
      </c>
      <c r="G484" s="3" t="e">
        <f t="array" ref="G484">INDEX(Establishment!C$2:C$1042,MATCH($E484,Establishment!$A$2:$A$1042,0))</f>
        <v>#N/A</v>
      </c>
      <c r="H484" s="3"/>
      <c r="I484" s="5"/>
      <c r="J484" s="3"/>
      <c r="K484" s="3"/>
      <c r="L484" s="5"/>
      <c r="M484" s="5">
        <f t="shared" si="8"/>
        <v>0</v>
      </c>
      <c r="N484" s="5" t="e">
        <f t="shared" si="9"/>
        <v>#N/A</v>
      </c>
      <c r="O484" s="3" t="s">
        <v>20</v>
      </c>
      <c r="P484" s="3" t="str">
        <f t="array" ref="P484">INDEX(Items!B$2:B$1090,MATCH($O484,Items!$A$2:$A$1090,0))</f>
        <v xml:space="preserve"> </v>
      </c>
      <c r="Q484" s="3" t="str">
        <f t="array" ref="Q484">INDEX(Items!C$2:C$1090,MATCH($O484,Items!$A$2:$A$1090,0))</f>
        <v xml:space="preserve"> </v>
      </c>
      <c r="R484" s="3" t="str">
        <f t="array" ref="R484">INDEX(Items!D$2:D$1090,MATCH($O484,Items!$A$2:$A$1090,0))</f>
        <v xml:space="preserve"> </v>
      </c>
      <c r="S484" s="3"/>
    </row>
    <row r="485" spans="1:19" ht="15.75" customHeight="1" x14ac:dyDescent="0.25">
      <c r="A485" s="3">
        <f t="shared" si="6"/>
        <v>1</v>
      </c>
      <c r="B485" s="3" t="str">
        <f t="shared" si="7"/>
        <v/>
      </c>
      <c r="C485" s="3">
        <f t="shared" si="5"/>
        <v>1</v>
      </c>
      <c r="D485" s="4"/>
      <c r="E485" s="6"/>
      <c r="F485" s="3" t="e">
        <f t="array" ref="F485">INDEX(Establishment!B$2:B$1042,MATCH($E485,Establishment!$A$2:$A$1042,0))</f>
        <v>#N/A</v>
      </c>
      <c r="G485" s="3" t="e">
        <f t="array" ref="G485">INDEX(Establishment!C$2:C$1042,MATCH($E485,Establishment!$A$2:$A$1042,0))</f>
        <v>#N/A</v>
      </c>
      <c r="H485" s="3"/>
      <c r="I485" s="5"/>
      <c r="J485" s="3"/>
      <c r="K485" s="3"/>
      <c r="L485" s="5"/>
      <c r="M485" s="5">
        <f t="shared" si="8"/>
        <v>0</v>
      </c>
      <c r="N485" s="5" t="e">
        <f t="shared" si="9"/>
        <v>#N/A</v>
      </c>
      <c r="O485" s="3" t="s">
        <v>20</v>
      </c>
      <c r="P485" s="3" t="str">
        <f t="array" ref="P485">INDEX(Items!B$2:B$1090,MATCH($O485,Items!$A$2:$A$1090,0))</f>
        <v xml:space="preserve"> </v>
      </c>
      <c r="Q485" s="3" t="str">
        <f t="array" ref="Q485">INDEX(Items!C$2:C$1090,MATCH($O485,Items!$A$2:$A$1090,0))</f>
        <v xml:space="preserve"> </v>
      </c>
      <c r="R485" s="3" t="str">
        <f t="array" ref="R485">INDEX(Items!D$2:D$1090,MATCH($O485,Items!$A$2:$A$1090,0))</f>
        <v xml:space="preserve"> </v>
      </c>
      <c r="S485" s="3"/>
    </row>
    <row r="486" spans="1:19" ht="15.75" customHeight="1" x14ac:dyDescent="0.25">
      <c r="A486" s="3">
        <f t="shared" si="6"/>
        <v>1</v>
      </c>
      <c r="B486" s="3" t="str">
        <f t="shared" si="7"/>
        <v/>
      </c>
      <c r="C486" s="3">
        <f t="shared" si="5"/>
        <v>1</v>
      </c>
      <c r="D486" s="4"/>
      <c r="E486" s="6"/>
      <c r="F486" s="3" t="e">
        <f t="array" ref="F486">INDEX(Establishment!B$2:B$1042,MATCH($E486,Establishment!$A$2:$A$1042,0))</f>
        <v>#N/A</v>
      </c>
      <c r="G486" s="3" t="e">
        <f t="array" ref="G486">INDEX(Establishment!C$2:C$1042,MATCH($E486,Establishment!$A$2:$A$1042,0))</f>
        <v>#N/A</v>
      </c>
      <c r="H486" s="3"/>
      <c r="I486" s="5"/>
      <c r="J486" s="3"/>
      <c r="K486" s="3"/>
      <c r="L486" s="5"/>
      <c r="M486" s="5">
        <f t="shared" si="8"/>
        <v>0</v>
      </c>
      <c r="N486" s="5" t="e">
        <f t="shared" si="9"/>
        <v>#N/A</v>
      </c>
      <c r="O486" s="3" t="s">
        <v>20</v>
      </c>
      <c r="P486" s="3" t="str">
        <f t="array" ref="P486">INDEX(Items!B$2:B$1090,MATCH($O486,Items!$A$2:$A$1090,0))</f>
        <v xml:space="preserve"> </v>
      </c>
      <c r="Q486" s="3" t="str">
        <f t="array" ref="Q486">INDEX(Items!C$2:C$1090,MATCH($O486,Items!$A$2:$A$1090,0))</f>
        <v xml:space="preserve"> </v>
      </c>
      <c r="R486" s="3" t="str">
        <f t="array" ref="R486">INDEX(Items!D$2:D$1090,MATCH($O486,Items!$A$2:$A$1090,0))</f>
        <v xml:space="preserve"> </v>
      </c>
      <c r="S486" s="3"/>
    </row>
    <row r="487" spans="1:19" ht="15.75" customHeight="1" x14ac:dyDescent="0.25">
      <c r="A487" s="3">
        <f t="shared" si="6"/>
        <v>1</v>
      </c>
      <c r="B487" s="3" t="str">
        <f t="shared" si="7"/>
        <v/>
      </c>
      <c r="C487" s="3">
        <f t="shared" si="5"/>
        <v>1</v>
      </c>
      <c r="D487" s="4"/>
      <c r="E487" s="6"/>
      <c r="F487" s="3" t="e">
        <f t="array" ref="F487">INDEX(Establishment!B$2:B$1042,MATCH($E487,Establishment!$A$2:$A$1042,0))</f>
        <v>#N/A</v>
      </c>
      <c r="G487" s="3" t="e">
        <f t="array" ref="G487">INDEX(Establishment!C$2:C$1042,MATCH($E487,Establishment!$A$2:$A$1042,0))</f>
        <v>#N/A</v>
      </c>
      <c r="H487" s="3"/>
      <c r="I487" s="5"/>
      <c r="J487" s="3"/>
      <c r="K487" s="3"/>
      <c r="L487" s="5"/>
      <c r="M487" s="5">
        <f t="shared" si="8"/>
        <v>0</v>
      </c>
      <c r="N487" s="5" t="e">
        <f t="shared" si="9"/>
        <v>#N/A</v>
      </c>
      <c r="O487" s="3" t="s">
        <v>20</v>
      </c>
      <c r="P487" s="3" t="str">
        <f t="array" ref="P487">INDEX(Items!B$2:B$1090,MATCH($O487,Items!$A$2:$A$1090,0))</f>
        <v xml:space="preserve"> </v>
      </c>
      <c r="Q487" s="3" t="str">
        <f t="array" ref="Q487">INDEX(Items!C$2:C$1090,MATCH($O487,Items!$A$2:$A$1090,0))</f>
        <v xml:space="preserve"> </v>
      </c>
      <c r="R487" s="3" t="str">
        <f t="array" ref="R487">INDEX(Items!D$2:D$1090,MATCH($O487,Items!$A$2:$A$1090,0))</f>
        <v xml:space="preserve"> </v>
      </c>
      <c r="S487" s="3"/>
    </row>
    <row r="488" spans="1:19" ht="15.75" customHeight="1" x14ac:dyDescent="0.25">
      <c r="A488" s="3">
        <f t="shared" si="6"/>
        <v>1</v>
      </c>
      <c r="B488" s="3" t="str">
        <f t="shared" si="7"/>
        <v/>
      </c>
      <c r="C488" s="3">
        <f t="shared" si="5"/>
        <v>1</v>
      </c>
      <c r="D488" s="4"/>
      <c r="E488" s="6"/>
      <c r="F488" s="3" t="e">
        <f t="array" ref="F488">INDEX(Establishment!B$2:B$1042,MATCH($E488,Establishment!$A$2:$A$1042,0))</f>
        <v>#N/A</v>
      </c>
      <c r="G488" s="3" t="e">
        <f t="array" ref="G488">INDEX(Establishment!C$2:C$1042,MATCH($E488,Establishment!$A$2:$A$1042,0))</f>
        <v>#N/A</v>
      </c>
      <c r="H488" s="3"/>
      <c r="I488" s="5"/>
      <c r="J488" s="3"/>
      <c r="K488" s="3"/>
      <c r="L488" s="5"/>
      <c r="M488" s="5">
        <f t="shared" si="8"/>
        <v>0</v>
      </c>
      <c r="N488" s="5" t="e">
        <f t="shared" si="9"/>
        <v>#N/A</v>
      </c>
      <c r="O488" s="3" t="s">
        <v>20</v>
      </c>
      <c r="P488" s="3" t="str">
        <f t="array" ref="P488">INDEX(Items!B$2:B$1090,MATCH($O488,Items!$A$2:$A$1090,0))</f>
        <v xml:space="preserve"> </v>
      </c>
      <c r="Q488" s="3" t="str">
        <f t="array" ref="Q488">INDEX(Items!C$2:C$1090,MATCH($O488,Items!$A$2:$A$1090,0))</f>
        <v xml:space="preserve"> </v>
      </c>
      <c r="R488" s="3" t="str">
        <f t="array" ref="R488">INDEX(Items!D$2:D$1090,MATCH($O488,Items!$A$2:$A$1090,0))</f>
        <v xml:space="preserve"> </v>
      </c>
      <c r="S488" s="3"/>
    </row>
    <row r="489" spans="1:19" ht="15.75" customHeight="1" x14ac:dyDescent="0.25">
      <c r="A489" s="3">
        <f t="shared" si="6"/>
        <v>1</v>
      </c>
      <c r="B489" s="3" t="str">
        <f t="shared" si="7"/>
        <v/>
      </c>
      <c r="C489" s="3">
        <f t="shared" si="5"/>
        <v>1</v>
      </c>
      <c r="D489" s="4"/>
      <c r="E489" s="6"/>
      <c r="F489" s="3" t="e">
        <f t="array" ref="F489">INDEX(Establishment!B$2:B$1042,MATCH($E489,Establishment!$A$2:$A$1042,0))</f>
        <v>#N/A</v>
      </c>
      <c r="G489" s="3" t="e">
        <f t="array" ref="G489">INDEX(Establishment!C$2:C$1042,MATCH($E489,Establishment!$A$2:$A$1042,0))</f>
        <v>#N/A</v>
      </c>
      <c r="H489" s="3"/>
      <c r="I489" s="5"/>
      <c r="J489" s="3"/>
      <c r="K489" s="3"/>
      <c r="L489" s="5"/>
      <c r="M489" s="5">
        <f t="shared" si="8"/>
        <v>0</v>
      </c>
      <c r="N489" s="5" t="e">
        <f t="shared" si="9"/>
        <v>#N/A</v>
      </c>
      <c r="O489" s="3" t="s">
        <v>20</v>
      </c>
      <c r="P489" s="3" t="str">
        <f t="array" ref="P489">INDEX(Items!B$2:B$1090,MATCH($O489,Items!$A$2:$A$1090,0))</f>
        <v xml:space="preserve"> </v>
      </c>
      <c r="Q489" s="3" t="str">
        <f t="array" ref="Q489">INDEX(Items!C$2:C$1090,MATCH($O489,Items!$A$2:$A$1090,0))</f>
        <v xml:space="preserve"> </v>
      </c>
      <c r="R489" s="3" t="str">
        <f t="array" ref="R489">INDEX(Items!D$2:D$1090,MATCH($O489,Items!$A$2:$A$1090,0))</f>
        <v xml:space="preserve"> </v>
      </c>
      <c r="S489" s="3"/>
    </row>
    <row r="490" spans="1:19" ht="15.75" customHeight="1" x14ac:dyDescent="0.25">
      <c r="A490" s="3">
        <f t="shared" si="6"/>
        <v>1</v>
      </c>
      <c r="B490" s="3" t="str">
        <f t="shared" si="7"/>
        <v/>
      </c>
      <c r="C490" s="3">
        <f t="shared" si="5"/>
        <v>1</v>
      </c>
      <c r="D490" s="4"/>
      <c r="E490" s="6"/>
      <c r="F490" s="3" t="e">
        <f t="array" ref="F490">INDEX(Establishment!B$2:B$1042,MATCH($E490,Establishment!$A$2:$A$1042,0))</f>
        <v>#N/A</v>
      </c>
      <c r="G490" s="3" t="e">
        <f t="array" ref="G490">INDEX(Establishment!C$2:C$1042,MATCH($E490,Establishment!$A$2:$A$1042,0))</f>
        <v>#N/A</v>
      </c>
      <c r="H490" s="3"/>
      <c r="I490" s="5"/>
      <c r="J490" s="3"/>
      <c r="K490" s="3"/>
      <c r="L490" s="5"/>
      <c r="M490" s="5">
        <f t="shared" si="8"/>
        <v>0</v>
      </c>
      <c r="N490" s="5" t="e">
        <f t="shared" si="9"/>
        <v>#N/A</v>
      </c>
      <c r="O490" s="3" t="s">
        <v>20</v>
      </c>
      <c r="P490" s="3" t="str">
        <f t="array" ref="P490">INDEX(Items!B$2:B$1090,MATCH($O490,Items!$A$2:$A$1090,0))</f>
        <v xml:space="preserve"> </v>
      </c>
      <c r="Q490" s="3" t="str">
        <f t="array" ref="Q490">INDEX(Items!C$2:C$1090,MATCH($O490,Items!$A$2:$A$1090,0))</f>
        <v xml:space="preserve"> </v>
      </c>
      <c r="R490" s="3" t="str">
        <f t="array" ref="R490">INDEX(Items!D$2:D$1090,MATCH($O490,Items!$A$2:$A$1090,0))</f>
        <v xml:space="preserve"> </v>
      </c>
      <c r="S490" s="3"/>
    </row>
    <row r="491" spans="1:19" ht="15.75" customHeight="1" x14ac:dyDescent="0.25">
      <c r="A491" s="3">
        <f t="shared" si="6"/>
        <v>1</v>
      </c>
      <c r="B491" s="3" t="str">
        <f t="shared" si="7"/>
        <v/>
      </c>
      <c r="C491" s="3">
        <f t="shared" si="5"/>
        <v>1</v>
      </c>
      <c r="D491" s="4"/>
      <c r="E491" s="6"/>
      <c r="F491" s="3" t="e">
        <f t="array" ref="F491">INDEX(Establishment!B$2:B$1042,MATCH($E491,Establishment!$A$2:$A$1042,0))</f>
        <v>#N/A</v>
      </c>
      <c r="G491" s="3" t="e">
        <f t="array" ref="G491">INDEX(Establishment!C$2:C$1042,MATCH($E491,Establishment!$A$2:$A$1042,0))</f>
        <v>#N/A</v>
      </c>
      <c r="H491" s="3"/>
      <c r="I491" s="5"/>
      <c r="J491" s="3"/>
      <c r="K491" s="3"/>
      <c r="L491" s="5"/>
      <c r="M491" s="5">
        <f t="shared" si="8"/>
        <v>0</v>
      </c>
      <c r="N491" s="5" t="e">
        <f t="shared" si="9"/>
        <v>#N/A</v>
      </c>
      <c r="O491" s="3" t="s">
        <v>20</v>
      </c>
      <c r="P491" s="3" t="str">
        <f t="array" ref="P491">INDEX(Items!B$2:B$1090,MATCH($O491,Items!$A$2:$A$1090,0))</f>
        <v xml:space="preserve"> </v>
      </c>
      <c r="Q491" s="3" t="str">
        <f t="array" ref="Q491">INDEX(Items!C$2:C$1090,MATCH($O491,Items!$A$2:$A$1090,0))</f>
        <v xml:space="preserve"> </v>
      </c>
      <c r="R491" s="3" t="str">
        <f t="array" ref="R491">INDEX(Items!D$2:D$1090,MATCH($O491,Items!$A$2:$A$1090,0))</f>
        <v xml:space="preserve"> </v>
      </c>
      <c r="S491" s="3"/>
    </row>
    <row r="492" spans="1:19" ht="15.75" customHeight="1" x14ac:dyDescent="0.25">
      <c r="A492" s="3">
        <f t="shared" si="6"/>
        <v>1</v>
      </c>
      <c r="B492" s="3" t="str">
        <f t="shared" si="7"/>
        <v/>
      </c>
      <c r="C492" s="3">
        <f t="shared" si="5"/>
        <v>1</v>
      </c>
      <c r="D492" s="4"/>
      <c r="E492" s="6"/>
      <c r="F492" s="3" t="e">
        <f t="array" ref="F492">INDEX(Establishment!B$2:B$1042,MATCH($E492,Establishment!$A$2:$A$1042,0))</f>
        <v>#N/A</v>
      </c>
      <c r="G492" s="3" t="e">
        <f t="array" ref="G492">INDEX(Establishment!C$2:C$1042,MATCH($E492,Establishment!$A$2:$A$1042,0))</f>
        <v>#N/A</v>
      </c>
      <c r="H492" s="3"/>
      <c r="I492" s="5"/>
      <c r="J492" s="3"/>
      <c r="K492" s="3"/>
      <c r="L492" s="5"/>
      <c r="M492" s="5">
        <f t="shared" si="8"/>
        <v>0</v>
      </c>
      <c r="N492" s="5" t="e">
        <f t="shared" si="9"/>
        <v>#N/A</v>
      </c>
      <c r="O492" s="3" t="s">
        <v>20</v>
      </c>
      <c r="P492" s="3" t="str">
        <f t="array" ref="P492">INDEX(Items!B$2:B$1090,MATCH($O492,Items!$A$2:$A$1090,0))</f>
        <v xml:space="preserve"> </v>
      </c>
      <c r="Q492" s="3" t="str">
        <f t="array" ref="Q492">INDEX(Items!C$2:C$1090,MATCH($O492,Items!$A$2:$A$1090,0))</f>
        <v xml:space="preserve"> </v>
      </c>
      <c r="R492" s="3" t="str">
        <f t="array" ref="R492">INDEX(Items!D$2:D$1090,MATCH($O492,Items!$A$2:$A$1090,0))</f>
        <v xml:space="preserve"> </v>
      </c>
      <c r="S492" s="3"/>
    </row>
    <row r="493" spans="1:19" ht="15.75" customHeight="1" x14ac:dyDescent="0.25">
      <c r="A493" s="3">
        <f t="shared" si="6"/>
        <v>1</v>
      </c>
      <c r="B493" s="3" t="str">
        <f t="shared" si="7"/>
        <v/>
      </c>
      <c r="C493" s="3">
        <f t="shared" si="5"/>
        <v>1</v>
      </c>
      <c r="D493" s="4"/>
      <c r="E493" s="6"/>
      <c r="F493" s="3" t="e">
        <f t="array" ref="F493">INDEX(Establishment!B$2:B$1042,MATCH($E493,Establishment!$A$2:$A$1042,0))</f>
        <v>#N/A</v>
      </c>
      <c r="G493" s="3" t="e">
        <f t="array" ref="G493">INDEX(Establishment!C$2:C$1042,MATCH($E493,Establishment!$A$2:$A$1042,0))</f>
        <v>#N/A</v>
      </c>
      <c r="H493" s="3"/>
      <c r="I493" s="5"/>
      <c r="J493" s="3"/>
      <c r="K493" s="3"/>
      <c r="L493" s="5"/>
      <c r="M493" s="5">
        <f t="shared" si="8"/>
        <v>0</v>
      </c>
      <c r="N493" s="5" t="e">
        <f t="shared" si="9"/>
        <v>#N/A</v>
      </c>
      <c r="O493" s="3" t="s">
        <v>20</v>
      </c>
      <c r="P493" s="3" t="str">
        <f t="array" ref="P493">INDEX(Items!B$2:B$1090,MATCH($O493,Items!$A$2:$A$1090,0))</f>
        <v xml:space="preserve"> </v>
      </c>
      <c r="Q493" s="3" t="str">
        <f t="array" ref="Q493">INDEX(Items!C$2:C$1090,MATCH($O493,Items!$A$2:$A$1090,0))</f>
        <v xml:space="preserve"> </v>
      </c>
      <c r="R493" s="3" t="str">
        <f t="array" ref="R493">INDEX(Items!D$2:D$1090,MATCH($O493,Items!$A$2:$A$1090,0))</f>
        <v xml:space="preserve"> </v>
      </c>
      <c r="S493" s="3"/>
    </row>
    <row r="494" spans="1:19" ht="15.75" customHeight="1" x14ac:dyDescent="0.25">
      <c r="A494" s="3">
        <f t="shared" si="6"/>
        <v>1</v>
      </c>
      <c r="B494" s="3" t="str">
        <f t="shared" si="7"/>
        <v/>
      </c>
      <c r="C494" s="3">
        <f t="shared" si="5"/>
        <v>1</v>
      </c>
      <c r="D494" s="4"/>
      <c r="E494" s="6"/>
      <c r="F494" s="3" t="e">
        <f t="array" ref="F494">INDEX(Establishment!B$2:B$1042,MATCH($E494,Establishment!$A$2:$A$1042,0))</f>
        <v>#N/A</v>
      </c>
      <c r="G494" s="3" t="e">
        <f t="array" ref="G494">INDEX(Establishment!C$2:C$1042,MATCH($E494,Establishment!$A$2:$A$1042,0))</f>
        <v>#N/A</v>
      </c>
      <c r="H494" s="3"/>
      <c r="I494" s="5"/>
      <c r="J494" s="3"/>
      <c r="K494" s="3"/>
      <c r="L494" s="5"/>
      <c r="M494" s="5">
        <f t="shared" si="8"/>
        <v>0</v>
      </c>
      <c r="N494" s="5" t="e">
        <f t="shared" si="9"/>
        <v>#N/A</v>
      </c>
      <c r="O494" s="3" t="s">
        <v>20</v>
      </c>
      <c r="P494" s="3" t="str">
        <f t="array" ref="P494">INDEX(Items!B$2:B$1090,MATCH($O494,Items!$A$2:$A$1090,0))</f>
        <v xml:space="preserve"> </v>
      </c>
      <c r="Q494" s="3" t="str">
        <f t="array" ref="Q494">INDEX(Items!C$2:C$1090,MATCH($O494,Items!$A$2:$A$1090,0))</f>
        <v xml:space="preserve"> </v>
      </c>
      <c r="R494" s="3" t="str">
        <f t="array" ref="R494">INDEX(Items!D$2:D$1090,MATCH($O494,Items!$A$2:$A$1090,0))</f>
        <v xml:space="preserve"> </v>
      </c>
      <c r="S494" s="3"/>
    </row>
    <row r="495" spans="1:19" ht="15.75" customHeight="1" x14ac:dyDescent="0.25">
      <c r="A495" s="3">
        <f t="shared" si="6"/>
        <v>1</v>
      </c>
      <c r="B495" s="3" t="str">
        <f t="shared" si="7"/>
        <v/>
      </c>
      <c r="C495" s="3">
        <f t="shared" si="5"/>
        <v>1</v>
      </c>
      <c r="D495" s="4"/>
      <c r="E495" s="6"/>
      <c r="F495" s="3" t="e">
        <f t="array" ref="F495">INDEX(Establishment!B$2:B$1042,MATCH($E495,Establishment!$A$2:$A$1042,0))</f>
        <v>#N/A</v>
      </c>
      <c r="G495" s="3" t="e">
        <f t="array" ref="G495">INDEX(Establishment!C$2:C$1042,MATCH($E495,Establishment!$A$2:$A$1042,0))</f>
        <v>#N/A</v>
      </c>
      <c r="H495" s="3"/>
      <c r="I495" s="5"/>
      <c r="J495" s="3"/>
      <c r="K495" s="3"/>
      <c r="L495" s="5"/>
      <c r="M495" s="5">
        <f t="shared" si="8"/>
        <v>0</v>
      </c>
      <c r="N495" s="5" t="e">
        <f t="shared" si="9"/>
        <v>#N/A</v>
      </c>
      <c r="O495" s="3" t="s">
        <v>20</v>
      </c>
      <c r="P495" s="3" t="str">
        <f t="array" ref="P495">INDEX(Items!B$2:B$1090,MATCH($O495,Items!$A$2:$A$1090,0))</f>
        <v xml:space="preserve"> </v>
      </c>
      <c r="Q495" s="3" t="str">
        <f t="array" ref="Q495">INDEX(Items!C$2:C$1090,MATCH($O495,Items!$A$2:$A$1090,0))</f>
        <v xml:space="preserve"> </v>
      </c>
      <c r="R495" s="3" t="str">
        <f t="array" ref="R495">INDEX(Items!D$2:D$1090,MATCH($O495,Items!$A$2:$A$1090,0))</f>
        <v xml:space="preserve"> </v>
      </c>
      <c r="S495" s="3"/>
    </row>
    <row r="496" spans="1:19" ht="15.75" customHeight="1" x14ac:dyDescent="0.25">
      <c r="A496" s="3">
        <f t="shared" si="6"/>
        <v>1</v>
      </c>
      <c r="B496" s="3" t="str">
        <f t="shared" si="7"/>
        <v/>
      </c>
      <c r="C496" s="3">
        <f t="shared" si="5"/>
        <v>1</v>
      </c>
      <c r="D496" s="4"/>
      <c r="E496" s="6"/>
      <c r="F496" s="3" t="e">
        <f t="array" ref="F496">INDEX(Establishment!B$2:B$1042,MATCH($E496,Establishment!$A$2:$A$1042,0))</f>
        <v>#N/A</v>
      </c>
      <c r="G496" s="3" t="e">
        <f t="array" ref="G496">INDEX(Establishment!C$2:C$1042,MATCH($E496,Establishment!$A$2:$A$1042,0))</f>
        <v>#N/A</v>
      </c>
      <c r="H496" s="3"/>
      <c r="I496" s="5"/>
      <c r="J496" s="3"/>
      <c r="K496" s="3"/>
      <c r="L496" s="5"/>
      <c r="M496" s="5">
        <f t="shared" si="8"/>
        <v>0</v>
      </c>
      <c r="N496" s="5" t="e">
        <f t="shared" si="9"/>
        <v>#N/A</v>
      </c>
      <c r="O496" s="3" t="s">
        <v>20</v>
      </c>
      <c r="P496" s="3" t="str">
        <f t="array" ref="P496">INDEX(Items!B$2:B$1090,MATCH($O496,Items!$A$2:$A$1090,0))</f>
        <v xml:space="preserve"> </v>
      </c>
      <c r="Q496" s="3" t="str">
        <f t="array" ref="Q496">INDEX(Items!C$2:C$1090,MATCH($O496,Items!$A$2:$A$1090,0))</f>
        <v xml:space="preserve"> </v>
      </c>
      <c r="R496" s="3" t="str">
        <f t="array" ref="R496">INDEX(Items!D$2:D$1090,MATCH($O496,Items!$A$2:$A$1090,0))</f>
        <v xml:space="preserve"> </v>
      </c>
      <c r="S496" s="3"/>
    </row>
    <row r="497" spans="1:19" ht="15.75" customHeight="1" x14ac:dyDescent="0.25">
      <c r="A497" s="3">
        <f t="shared" si="6"/>
        <v>1</v>
      </c>
      <c r="B497" s="3" t="str">
        <f t="shared" si="7"/>
        <v/>
      </c>
      <c r="C497" s="3">
        <f t="shared" ref="C497:C499" si="10">IF(OR(B497="",B497&lt;&gt;B496),1,C496+1)</f>
        <v>1</v>
      </c>
      <c r="D497" s="4"/>
      <c r="E497" s="6"/>
      <c r="F497" s="3" t="e">
        <f t="array" ref="F497">INDEX(Establishment!B$2:B$1042,MATCH($E497,Establishment!$A$2:$A$1042,0))</f>
        <v>#N/A</v>
      </c>
      <c r="G497" s="3" t="e">
        <f t="array" ref="G497">INDEX(Establishment!C$2:C$1042,MATCH($E497,Establishment!$A$2:$A$1042,0))</f>
        <v>#N/A</v>
      </c>
      <c r="H497" s="3"/>
      <c r="I497" s="5"/>
      <c r="J497" s="3"/>
      <c r="K497" s="3"/>
      <c r="L497" s="5"/>
      <c r="M497" s="5">
        <f t="shared" si="8"/>
        <v>0</v>
      </c>
      <c r="N497" s="5" t="e">
        <f t="shared" si="9"/>
        <v>#N/A</v>
      </c>
      <c r="O497" s="3" t="s">
        <v>20</v>
      </c>
      <c r="P497" s="3" t="str">
        <f t="array" ref="P497">INDEX(Items!B$2:B$1090,MATCH($O497,Items!$A$2:$A$1090,0))</f>
        <v xml:space="preserve"> </v>
      </c>
      <c r="Q497" s="3" t="str">
        <f t="array" ref="Q497">INDEX(Items!C$2:C$1090,MATCH($O497,Items!$A$2:$A$1090,0))</f>
        <v xml:space="preserve"> </v>
      </c>
      <c r="R497" s="3" t="str">
        <f t="array" ref="R497">INDEX(Items!D$2:D$1090,MATCH($O497,Items!$A$2:$A$1090,0))</f>
        <v xml:space="preserve"> </v>
      </c>
      <c r="S497" s="3"/>
    </row>
    <row r="498" spans="1:19" ht="15.75" customHeight="1" x14ac:dyDescent="0.25">
      <c r="A498" s="3">
        <f t="shared" si="6"/>
        <v>1</v>
      </c>
      <c r="B498" s="3" t="str">
        <f t="shared" si="7"/>
        <v/>
      </c>
      <c r="C498" s="3">
        <f t="shared" si="10"/>
        <v>1</v>
      </c>
      <c r="D498" s="4"/>
      <c r="E498" s="6"/>
      <c r="F498" s="3" t="e">
        <f t="array" ref="F498">INDEX(Establishment!B$2:B$1042,MATCH($E498,Establishment!$A$2:$A$1042,0))</f>
        <v>#N/A</v>
      </c>
      <c r="G498" s="3" t="e">
        <f t="array" ref="G498">INDEX(Establishment!C$2:C$1042,MATCH($E498,Establishment!$A$2:$A$1042,0))</f>
        <v>#N/A</v>
      </c>
      <c r="H498" s="3"/>
      <c r="I498" s="5"/>
      <c r="J498" s="3"/>
      <c r="K498" s="3"/>
      <c r="L498" s="5"/>
      <c r="M498" s="5">
        <f t="shared" si="8"/>
        <v>0</v>
      </c>
      <c r="N498" s="5" t="e">
        <f t="shared" si="9"/>
        <v>#N/A</v>
      </c>
      <c r="O498" s="3" t="s">
        <v>20</v>
      </c>
      <c r="P498" s="3" t="str">
        <f t="array" ref="P498">INDEX(Items!B$2:B$1090,MATCH($O498,Items!$A$2:$A$1090,0))</f>
        <v xml:space="preserve"> </v>
      </c>
      <c r="Q498" s="3" t="str">
        <f t="array" ref="Q498">INDEX(Items!C$2:C$1090,MATCH($O498,Items!$A$2:$A$1090,0))</f>
        <v xml:space="preserve"> </v>
      </c>
      <c r="R498" s="3" t="str">
        <f t="array" ref="R498">INDEX(Items!D$2:D$1090,MATCH($O498,Items!$A$2:$A$1090,0))</f>
        <v xml:space="preserve"> </v>
      </c>
      <c r="S498" s="3"/>
    </row>
    <row r="499" spans="1:19" ht="15.75" customHeight="1" x14ac:dyDescent="0.25">
      <c r="A499" s="3">
        <f t="shared" si="6"/>
        <v>1</v>
      </c>
      <c r="B499" s="3" t="str">
        <f t="shared" si="7"/>
        <v/>
      </c>
      <c r="C499" s="3">
        <f t="shared" si="10"/>
        <v>1</v>
      </c>
      <c r="D499" s="4"/>
      <c r="E499" s="6"/>
      <c r="F499" s="3" t="e">
        <f t="array" ref="F499">INDEX(Establishment!B$2:B$1042,MATCH($E499,Establishment!$A$2:$A$1042,0))</f>
        <v>#N/A</v>
      </c>
      <c r="G499" s="3" t="e">
        <f t="array" ref="G499">INDEX(Establishment!C$2:C$1042,MATCH($E499,Establishment!$A$2:$A$1042,0))</f>
        <v>#N/A</v>
      </c>
      <c r="H499" s="3"/>
      <c r="I499" s="5"/>
      <c r="J499" s="3"/>
      <c r="K499" s="3"/>
      <c r="L499" s="5"/>
      <c r="M499" s="5">
        <f t="shared" si="8"/>
        <v>0</v>
      </c>
      <c r="N499" s="5" t="e">
        <f t="shared" si="9"/>
        <v>#N/A</v>
      </c>
      <c r="O499" s="3" t="s">
        <v>20</v>
      </c>
      <c r="P499" s="3" t="str">
        <f t="array" ref="P499">INDEX(Items!B$2:B$1090,MATCH($O499,Items!$A$2:$A$1090,0))</f>
        <v xml:space="preserve"> </v>
      </c>
      <c r="Q499" s="3" t="str">
        <f t="array" ref="Q499">INDEX(Items!C$2:C$1090,MATCH($O499,Items!$A$2:$A$1090,0))</f>
        <v xml:space="preserve"> </v>
      </c>
      <c r="R499" s="3" t="str">
        <f t="array" ref="R499">INDEX(Items!D$2:D$1090,MATCH($O499,Items!$A$2:$A$1090,0))</f>
        <v xml:space="preserve"> </v>
      </c>
      <c r="S499" s="3"/>
    </row>
  </sheetData>
  <autoFilter ref="A1:S499" xr:uid="{00000000-0009-0000-0000-000008000000}"/>
  <pageMargins left="0.7" right="0.7" top="0.75" bottom="0.75" header="0" footer="0"/>
  <pageSetup orientation="portrait"/>
  <extLst>
    <ext xmlns:x14="http://schemas.microsoft.com/office/spreadsheetml/2009/9/main" uri="{CCE6A557-97BC-4b89-ADB6-D9C93CAAB3DF}">
      <x14:dataValidations xmlns:xm="http://schemas.microsoft.com/office/excel/2006/main" count="4">
        <x14:dataValidation type="list" allowBlank="1" xr:uid="{00000000-0002-0000-0800-000000000000}">
          <x14:formula1>
            <xm:f>Misc!$A$2:$A$8</xm:f>
          </x14:formula1>
          <xm:sqref>H1:H499</xm:sqref>
        </x14:dataValidation>
        <x14:dataValidation type="list" allowBlank="1" xr:uid="{00000000-0002-0000-0800-000001000000}">
          <x14:formula1>
            <xm:f>ANCHORARRAY('Accounts Search'!$A3)</xm:f>
          </x14:formula1>
          <xm:sqref>J2:J499</xm:sqref>
        </x14:dataValidation>
        <x14:dataValidation type="list" allowBlank="1" xr:uid="{00000000-0002-0000-0800-000002000000}">
          <x14:formula1>
            <xm:f>ANCHORARRAY('Establishment Search'!$A2)</xm:f>
          </x14:formula1>
          <xm:sqref>E2:E499</xm:sqref>
        </x14:dataValidation>
        <x14:dataValidation type="list" allowBlank="1" xr:uid="{00000000-0002-0000-0800-000003000000}">
          <x14:formula1>
            <xm:f>ANCHORARRAY('Items Search'!$A3)</xm:f>
          </x14:formula1>
          <xm:sqref>O2:O499</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00"/>
  <sheetViews>
    <sheetView workbookViewId="0">
      <selection activeCell="A9" sqref="A9"/>
    </sheetView>
  </sheetViews>
  <sheetFormatPr defaultColWidth="14.42578125" defaultRowHeight="15" customHeight="1" x14ac:dyDescent="0.25"/>
  <cols>
    <col min="1" max="1" width="13.7109375" customWidth="1"/>
    <col min="2" max="6" width="8.7109375" customWidth="1"/>
  </cols>
  <sheetData>
    <row r="1" spans="1:2" x14ac:dyDescent="0.25">
      <c r="A1" t="s">
        <v>10</v>
      </c>
    </row>
    <row r="2" spans="1:2" x14ac:dyDescent="0.25">
      <c r="A2" s="1" t="s">
        <v>2</v>
      </c>
      <c r="B2">
        <f>SUMIFS(New!I2:I476,New!H2:H476,"="&amp;A2)</f>
        <v>9390.5</v>
      </c>
    </row>
    <row r="3" spans="1:2" x14ac:dyDescent="0.25">
      <c r="A3" s="1" t="s">
        <v>22</v>
      </c>
      <c r="B3">
        <f>SUMIFS(New!I3:I477,New!H3:H477,"="&amp;A3)</f>
        <v>5390.47</v>
      </c>
    </row>
    <row r="4" spans="1:2" x14ac:dyDescent="0.25">
      <c r="A4" s="1" t="s">
        <v>92</v>
      </c>
      <c r="B4">
        <f>SUMIFS(New!I4:I478,New!H4:H478,"="&amp;A4)</f>
        <v>0</v>
      </c>
    </row>
    <row r="5" spans="1:2" x14ac:dyDescent="0.25">
      <c r="A5" s="1" t="s">
        <v>40</v>
      </c>
      <c r="B5">
        <f>SUMIFS(New!I5:I479,New!H5:H479,"="&amp;A5)</f>
        <v>0</v>
      </c>
    </row>
    <row r="6" spans="1:2" x14ac:dyDescent="0.25">
      <c r="A6" s="1" t="s">
        <v>402</v>
      </c>
      <c r="B6">
        <f>SUMIFS(New!I6:I480,New!H6:H480,"="&amp;A6)</f>
        <v>0</v>
      </c>
    </row>
    <row r="7" spans="1:2" x14ac:dyDescent="0.25">
      <c r="A7" t="s">
        <v>292</v>
      </c>
      <c r="B7">
        <f>SUMIFS(New!I7:I481,New!H7:H481,"="&amp;A7)</f>
        <v>130</v>
      </c>
    </row>
    <row r="8" spans="1:2" ht="15" customHeight="1" x14ac:dyDescent="0.25">
      <c r="A8" s="1" t="s">
        <v>1312</v>
      </c>
      <c r="B8">
        <f>SUMIFS(New!I8:I482,New!H8:H482,"="&amp;A8)</f>
        <v>1200</v>
      </c>
    </row>
    <row r="9" spans="1:2" ht="15" customHeight="1" x14ac:dyDescent="0.25">
      <c r="A9" s="1" t="s">
        <v>1888</v>
      </c>
    </row>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473"/>
  <sheetViews>
    <sheetView workbookViewId="0">
      <pane ySplit="1" topLeftCell="A183" activePane="bottomLeft" state="frozen"/>
      <selection pane="bottomLeft" activeCell="A196" sqref="A196"/>
    </sheetView>
  </sheetViews>
  <sheetFormatPr defaultColWidth="14.42578125" defaultRowHeight="15" customHeight="1" x14ac:dyDescent="0.25"/>
  <cols>
    <col min="1" max="1" width="91.85546875" customWidth="1"/>
    <col min="2" max="2" width="66" customWidth="1"/>
    <col min="3" max="3" width="25.7109375" customWidth="1"/>
    <col min="4" max="24" width="8.7109375" customWidth="1"/>
  </cols>
  <sheetData>
    <row r="1" spans="1:24" x14ac:dyDescent="0.25">
      <c r="A1" s="6" t="s">
        <v>403</v>
      </c>
      <c r="B1" s="6" t="s">
        <v>8</v>
      </c>
      <c r="C1" s="6" t="s">
        <v>9</v>
      </c>
      <c r="D1" s="6" t="s">
        <v>404</v>
      </c>
      <c r="E1" s="6"/>
      <c r="F1" s="6"/>
      <c r="G1" s="6"/>
      <c r="H1" s="6"/>
      <c r="I1" s="6"/>
      <c r="J1" s="6"/>
      <c r="K1" s="6"/>
      <c r="L1" s="6"/>
      <c r="M1" s="6"/>
      <c r="N1" s="6"/>
      <c r="O1" s="6"/>
      <c r="P1" s="6"/>
      <c r="Q1" s="6"/>
      <c r="R1" s="6"/>
      <c r="S1" s="6"/>
      <c r="T1" s="6"/>
      <c r="U1" s="6"/>
      <c r="V1" s="6"/>
      <c r="W1" s="6"/>
      <c r="X1" s="6"/>
    </row>
    <row r="2" spans="1:24" x14ac:dyDescent="0.25">
      <c r="A2" s="3" t="s">
        <v>20</v>
      </c>
      <c r="B2" s="3" t="s">
        <v>20</v>
      </c>
      <c r="C2" s="3" t="s">
        <v>20</v>
      </c>
      <c r="D2" s="3"/>
      <c r="E2" s="3"/>
      <c r="F2" s="3"/>
      <c r="G2" s="3"/>
      <c r="H2" s="3"/>
      <c r="I2" s="3"/>
      <c r="J2" s="3"/>
      <c r="K2" s="3"/>
      <c r="L2" s="3"/>
      <c r="M2" s="3"/>
      <c r="N2" s="3"/>
      <c r="O2" s="3"/>
      <c r="P2" s="3"/>
      <c r="Q2" s="3"/>
      <c r="R2" s="3"/>
      <c r="S2" s="3"/>
      <c r="T2" s="3"/>
      <c r="U2" s="3"/>
      <c r="V2" s="3"/>
      <c r="W2" s="3"/>
      <c r="X2" s="3"/>
    </row>
    <row r="3" spans="1:24" x14ac:dyDescent="0.25">
      <c r="A3" s="3" t="str">
        <f t="shared" ref="A3:A273" si="0">B3&amp;"-"&amp;C3</f>
        <v>One Time-</v>
      </c>
      <c r="B3" s="3" t="s">
        <v>118</v>
      </c>
      <c r="C3" s="3"/>
      <c r="D3" s="3"/>
      <c r="E3" s="3"/>
      <c r="F3" s="3"/>
      <c r="G3" s="3"/>
      <c r="H3" s="3"/>
      <c r="I3" s="3"/>
      <c r="J3" s="3"/>
      <c r="K3" s="3"/>
      <c r="L3" s="3"/>
      <c r="M3" s="3"/>
      <c r="N3" s="3"/>
      <c r="O3" s="3"/>
      <c r="P3" s="3"/>
      <c r="Q3" s="3"/>
      <c r="R3" s="3"/>
      <c r="S3" s="3"/>
      <c r="T3" s="3"/>
      <c r="U3" s="3"/>
      <c r="V3" s="3"/>
      <c r="W3" s="3"/>
      <c r="X3" s="3"/>
    </row>
    <row r="4" spans="1:24" x14ac:dyDescent="0.25">
      <c r="A4" s="3" t="str">
        <f t="shared" si="0"/>
        <v>1st AutoGas-Panagdait</v>
      </c>
      <c r="B4" s="3" t="s">
        <v>405</v>
      </c>
      <c r="C4" s="3" t="s">
        <v>406</v>
      </c>
      <c r="D4" s="3"/>
      <c r="E4" s="3"/>
      <c r="F4" s="3"/>
      <c r="G4" s="3"/>
      <c r="H4" s="3"/>
      <c r="I4" s="3"/>
      <c r="J4" s="3"/>
      <c r="K4" s="3"/>
      <c r="L4" s="3"/>
      <c r="M4" s="3"/>
      <c r="N4" s="3"/>
      <c r="O4" s="3"/>
      <c r="P4" s="3"/>
      <c r="Q4" s="3"/>
      <c r="R4" s="3"/>
      <c r="S4" s="3"/>
      <c r="T4" s="3"/>
      <c r="U4" s="3"/>
      <c r="V4" s="3"/>
      <c r="W4" s="3"/>
      <c r="X4" s="3"/>
    </row>
    <row r="5" spans="1:24" x14ac:dyDescent="0.25">
      <c r="A5" s="3" t="str">
        <f t="shared" si="0"/>
        <v xml:space="preserve">7-Eleven- </v>
      </c>
      <c r="B5" s="3" t="s">
        <v>178</v>
      </c>
      <c r="C5" s="3" t="s">
        <v>20</v>
      </c>
      <c r="D5" s="3"/>
      <c r="E5" s="3"/>
      <c r="F5" s="3"/>
      <c r="G5" s="3"/>
      <c r="H5" s="3"/>
      <c r="I5" s="3"/>
      <c r="J5" s="3"/>
      <c r="K5" s="3"/>
      <c r="L5" s="3"/>
      <c r="M5" s="3"/>
      <c r="N5" s="3"/>
      <c r="O5" s="3"/>
      <c r="P5" s="3"/>
      <c r="Q5" s="3"/>
      <c r="R5" s="3"/>
      <c r="S5" s="3"/>
      <c r="T5" s="3"/>
      <c r="U5" s="3"/>
      <c r="V5" s="3"/>
      <c r="W5" s="3"/>
      <c r="X5" s="3"/>
    </row>
    <row r="6" spans="1:24" x14ac:dyDescent="0.25">
      <c r="A6" s="3" t="str">
        <f t="shared" si="0"/>
        <v>A.N.G Cellshoppe-Colon Street</v>
      </c>
      <c r="B6" s="3" t="s">
        <v>407</v>
      </c>
      <c r="C6" s="3" t="s">
        <v>408</v>
      </c>
      <c r="D6" s="3"/>
      <c r="E6" s="3"/>
      <c r="F6" s="3"/>
      <c r="G6" s="3"/>
      <c r="H6" s="3"/>
      <c r="I6" s="3"/>
      <c r="J6" s="3"/>
      <c r="K6" s="3"/>
      <c r="L6" s="3"/>
      <c r="M6" s="3"/>
      <c r="N6" s="3"/>
      <c r="O6" s="3"/>
      <c r="P6" s="3"/>
      <c r="Q6" s="3"/>
      <c r="R6" s="3"/>
      <c r="S6" s="3"/>
      <c r="T6" s="3"/>
      <c r="U6" s="3"/>
      <c r="V6" s="3"/>
      <c r="W6" s="3"/>
      <c r="X6" s="3"/>
    </row>
    <row r="7" spans="1:24" x14ac:dyDescent="0.25">
      <c r="A7" s="3" t="str">
        <f t="shared" si="0"/>
        <v>Ace Hardware-SM City, Cebu</v>
      </c>
      <c r="B7" s="3" t="s">
        <v>409</v>
      </c>
      <c r="C7" s="3" t="s">
        <v>410</v>
      </c>
      <c r="D7" s="3"/>
      <c r="E7" s="3"/>
      <c r="F7" s="3"/>
      <c r="G7" s="3"/>
      <c r="H7" s="3"/>
      <c r="I7" s="3"/>
      <c r="J7" s="3"/>
      <c r="K7" s="3"/>
      <c r="L7" s="3"/>
      <c r="M7" s="3"/>
      <c r="N7" s="3"/>
      <c r="O7" s="3"/>
      <c r="P7" s="3"/>
      <c r="Q7" s="3"/>
      <c r="R7" s="3"/>
      <c r="S7" s="3"/>
      <c r="T7" s="3"/>
      <c r="U7" s="3"/>
      <c r="V7" s="3"/>
      <c r="W7" s="3"/>
      <c r="X7" s="3"/>
    </row>
    <row r="8" spans="1:24" x14ac:dyDescent="0.25">
      <c r="A8" s="3" t="str">
        <f t="shared" si="0"/>
        <v>Ace Hardware-SM Seaside, Cebu</v>
      </c>
      <c r="B8" s="3" t="s">
        <v>409</v>
      </c>
      <c r="C8" s="3" t="s">
        <v>411</v>
      </c>
      <c r="D8" s="3"/>
      <c r="E8" s="3"/>
      <c r="F8" s="3"/>
      <c r="G8" s="3"/>
      <c r="H8" s="3"/>
      <c r="I8" s="3"/>
      <c r="J8" s="3"/>
      <c r="K8" s="3"/>
      <c r="L8" s="3"/>
      <c r="M8" s="3"/>
      <c r="N8" s="3"/>
      <c r="O8" s="3"/>
      <c r="P8" s="3"/>
      <c r="Q8" s="3"/>
      <c r="R8" s="3"/>
      <c r="S8" s="3"/>
      <c r="T8" s="3"/>
      <c r="U8" s="3"/>
      <c r="V8" s="3"/>
      <c r="W8" s="3"/>
      <c r="X8" s="3"/>
    </row>
    <row r="9" spans="1:24" x14ac:dyDescent="0.25">
      <c r="A9" s="3" t="str">
        <f t="shared" si="0"/>
        <v>Achi Ichiban-SM City, Cebu</v>
      </c>
      <c r="B9" s="3" t="s">
        <v>412</v>
      </c>
      <c r="C9" s="3" t="s">
        <v>410</v>
      </c>
      <c r="D9" s="3"/>
      <c r="E9" s="3"/>
      <c r="F9" s="3"/>
      <c r="G9" s="3"/>
      <c r="H9" s="3"/>
      <c r="I9" s="3"/>
      <c r="J9" s="3"/>
      <c r="K9" s="3"/>
      <c r="L9" s="3"/>
      <c r="M9" s="3"/>
      <c r="N9" s="3"/>
      <c r="O9" s="3"/>
      <c r="P9" s="3"/>
      <c r="Q9" s="3"/>
      <c r="R9" s="3"/>
      <c r="S9" s="3"/>
      <c r="T9" s="3"/>
      <c r="U9" s="3"/>
      <c r="V9" s="3"/>
      <c r="W9" s="3"/>
      <c r="X9" s="3"/>
    </row>
    <row r="10" spans="1:24" x14ac:dyDescent="0.25">
      <c r="A10" s="3" t="str">
        <f t="shared" si="0"/>
        <v>Aircon Master-R. Landon street</v>
      </c>
      <c r="B10" s="3" t="s">
        <v>413</v>
      </c>
      <c r="C10" s="3" t="s">
        <v>414</v>
      </c>
      <c r="D10" s="3"/>
      <c r="E10" s="3"/>
      <c r="F10" s="3"/>
      <c r="G10" s="3"/>
      <c r="H10" s="3"/>
      <c r="I10" s="3"/>
      <c r="J10" s="3"/>
      <c r="K10" s="3"/>
      <c r="L10" s="3"/>
      <c r="M10" s="3"/>
      <c r="N10" s="3"/>
      <c r="O10" s="3"/>
      <c r="P10" s="3"/>
      <c r="Q10" s="3"/>
      <c r="R10" s="3"/>
      <c r="S10" s="3"/>
      <c r="T10" s="3"/>
      <c r="U10" s="3"/>
      <c r="V10" s="3"/>
      <c r="W10" s="3"/>
      <c r="X10" s="3"/>
    </row>
    <row r="11" spans="1:24" x14ac:dyDescent="0.25">
      <c r="A11" s="3" t="str">
        <f t="shared" si="0"/>
        <v>Alberto's Pizza-Basak, Pardo</v>
      </c>
      <c r="B11" s="3" t="s">
        <v>415</v>
      </c>
      <c r="C11" s="3" t="s">
        <v>416</v>
      </c>
      <c r="D11" s="3"/>
      <c r="E11" s="3"/>
      <c r="F11" s="3"/>
      <c r="G11" s="3"/>
      <c r="H11" s="3"/>
      <c r="I11" s="3"/>
      <c r="J11" s="3"/>
      <c r="K11" s="3"/>
      <c r="L11" s="3"/>
      <c r="M11" s="3"/>
      <c r="N11" s="3"/>
      <c r="O11" s="3"/>
      <c r="P11" s="3"/>
      <c r="Q11" s="3"/>
      <c r="R11" s="3"/>
      <c r="S11" s="3"/>
      <c r="T11" s="3"/>
      <c r="U11" s="3"/>
      <c r="V11" s="3"/>
      <c r="W11" s="3"/>
      <c r="X11" s="3"/>
    </row>
    <row r="12" spans="1:24" x14ac:dyDescent="0.25">
      <c r="A12" s="3" t="str">
        <f t="shared" si="0"/>
        <v>Asian Homes Appliance-Osmenia Blvd.</v>
      </c>
      <c r="B12" s="3" t="s">
        <v>417</v>
      </c>
      <c r="C12" s="3" t="s">
        <v>418</v>
      </c>
      <c r="D12" s="3"/>
      <c r="E12" s="3"/>
      <c r="F12" s="3"/>
      <c r="G12" s="3"/>
      <c r="H12" s="3"/>
      <c r="I12" s="3"/>
      <c r="J12" s="3"/>
      <c r="K12" s="3"/>
      <c r="L12" s="3"/>
      <c r="M12" s="3"/>
      <c r="N12" s="3"/>
      <c r="O12" s="3"/>
      <c r="P12" s="3"/>
      <c r="Q12" s="3"/>
      <c r="R12" s="3"/>
      <c r="S12" s="3"/>
      <c r="T12" s="3"/>
      <c r="U12" s="3"/>
      <c r="V12" s="3"/>
      <c r="W12" s="3"/>
      <c r="X12" s="3"/>
    </row>
    <row r="13" spans="1:24" x14ac:dyDescent="0.25">
      <c r="A13" s="3" t="str">
        <f t="shared" si="0"/>
        <v>Azian Thai Massage and SPA-Sancianko Street</v>
      </c>
      <c r="B13" s="3" t="s">
        <v>419</v>
      </c>
      <c r="C13" s="3" t="s">
        <v>420</v>
      </c>
      <c r="D13" s="3"/>
      <c r="E13" s="3"/>
      <c r="F13" s="3"/>
      <c r="G13" s="3"/>
      <c r="H13" s="3"/>
      <c r="I13" s="3"/>
      <c r="J13" s="3"/>
      <c r="K13" s="3"/>
      <c r="L13" s="3"/>
      <c r="M13" s="3"/>
      <c r="N13" s="3"/>
      <c r="O13" s="3"/>
      <c r="P13" s="3"/>
      <c r="Q13" s="3"/>
      <c r="R13" s="3"/>
      <c r="S13" s="3"/>
      <c r="T13" s="3"/>
      <c r="U13" s="3"/>
      <c r="V13" s="3"/>
      <c r="W13" s="3"/>
      <c r="X13" s="3"/>
    </row>
    <row r="14" spans="1:24" x14ac:dyDescent="0.25">
      <c r="A14" s="3" t="str">
        <f t="shared" si="0"/>
        <v>Banana Stall-F. Llamas</v>
      </c>
      <c r="B14" s="3" t="s">
        <v>421</v>
      </c>
      <c r="C14" s="3" t="s">
        <v>422</v>
      </c>
      <c r="D14" s="3"/>
      <c r="E14" s="3"/>
      <c r="F14" s="3"/>
      <c r="G14" s="3"/>
      <c r="H14" s="3"/>
      <c r="I14" s="3"/>
      <c r="J14" s="3"/>
      <c r="K14" s="3"/>
      <c r="L14" s="3"/>
      <c r="M14" s="3"/>
      <c r="N14" s="3"/>
      <c r="O14" s="3"/>
      <c r="P14" s="3"/>
      <c r="Q14" s="3"/>
      <c r="R14" s="3"/>
      <c r="S14" s="3"/>
      <c r="T14" s="3"/>
      <c r="U14" s="3"/>
      <c r="V14" s="3"/>
      <c r="W14" s="3"/>
      <c r="X14" s="3"/>
    </row>
    <row r="15" spans="1:24" x14ac:dyDescent="0.25">
      <c r="A15" s="3" t="str">
        <f t="shared" si="0"/>
        <v>Balay Pandesal-Cabarubias street</v>
      </c>
      <c r="B15" s="3" t="s">
        <v>423</v>
      </c>
      <c r="C15" s="3" t="s">
        <v>424</v>
      </c>
      <c r="D15" s="3" t="s">
        <v>425</v>
      </c>
      <c r="E15" s="3"/>
      <c r="F15" s="3"/>
      <c r="G15" s="3"/>
      <c r="H15" s="3"/>
      <c r="I15" s="3"/>
      <c r="J15" s="3"/>
      <c r="K15" s="3"/>
      <c r="L15" s="3"/>
      <c r="M15" s="3"/>
      <c r="N15" s="3"/>
      <c r="O15" s="3"/>
      <c r="P15" s="3"/>
      <c r="Q15" s="3"/>
      <c r="R15" s="3"/>
      <c r="S15" s="3"/>
      <c r="T15" s="3"/>
      <c r="U15" s="3"/>
      <c r="V15" s="3"/>
      <c r="W15" s="3"/>
      <c r="X15" s="3"/>
    </row>
    <row r="16" spans="1:24" x14ac:dyDescent="0.25">
      <c r="A16" s="3" t="str">
        <f t="shared" si="0"/>
        <v>Brownies Unlimited-SM Seaside, Cebu</v>
      </c>
      <c r="B16" s="3" t="s">
        <v>119</v>
      </c>
      <c r="C16" s="3" t="s">
        <v>411</v>
      </c>
      <c r="D16" s="3"/>
      <c r="E16" s="3"/>
      <c r="F16" s="3"/>
      <c r="G16" s="3"/>
      <c r="H16" s="3"/>
      <c r="I16" s="3"/>
      <c r="J16" s="3"/>
      <c r="K16" s="3"/>
      <c r="L16" s="3"/>
      <c r="M16" s="3"/>
      <c r="N16" s="3"/>
      <c r="O16" s="3"/>
      <c r="P16" s="3"/>
      <c r="Q16" s="3"/>
      <c r="R16" s="3"/>
      <c r="S16" s="3"/>
      <c r="T16" s="3"/>
      <c r="U16" s="3"/>
      <c r="V16" s="3"/>
      <c r="W16" s="3"/>
      <c r="X16" s="3"/>
    </row>
    <row r="17" spans="1:24" x14ac:dyDescent="0.25">
      <c r="A17" s="3" t="str">
        <f t="shared" si="0"/>
        <v>Burger King-Panagdait</v>
      </c>
      <c r="B17" s="3" t="s">
        <v>426</v>
      </c>
      <c r="C17" s="3" t="s">
        <v>406</v>
      </c>
      <c r="D17" s="3"/>
      <c r="E17" s="3"/>
      <c r="F17" s="3"/>
      <c r="G17" s="3"/>
      <c r="H17" s="3"/>
      <c r="I17" s="3"/>
      <c r="J17" s="3"/>
      <c r="K17" s="3"/>
      <c r="L17" s="3"/>
      <c r="M17" s="3"/>
      <c r="N17" s="3"/>
      <c r="O17" s="3"/>
      <c r="P17" s="3"/>
      <c r="Q17" s="3"/>
      <c r="R17" s="3"/>
      <c r="S17" s="3"/>
      <c r="T17" s="3"/>
      <c r="U17" s="3"/>
      <c r="V17" s="3"/>
      <c r="W17" s="3"/>
      <c r="X17" s="3"/>
    </row>
    <row r="18" spans="1:24" x14ac:dyDescent="0.25">
      <c r="A18" s="3" t="str">
        <f t="shared" si="0"/>
        <v>Carenderia 14th Floor-ACC Tower Cebu Business Park</v>
      </c>
      <c r="B18" s="3" t="s">
        <v>427</v>
      </c>
      <c r="C18" s="3" t="s">
        <v>428</v>
      </c>
      <c r="D18" s="3"/>
      <c r="E18" s="3"/>
      <c r="F18" s="3"/>
      <c r="G18" s="3"/>
      <c r="H18" s="3"/>
      <c r="I18" s="3"/>
      <c r="J18" s="3"/>
      <c r="K18" s="3"/>
      <c r="L18" s="3"/>
      <c r="M18" s="3"/>
      <c r="N18" s="3"/>
      <c r="O18" s="3"/>
      <c r="P18" s="3"/>
      <c r="Q18" s="3"/>
      <c r="R18" s="3"/>
      <c r="S18" s="3"/>
      <c r="T18" s="3"/>
      <c r="U18" s="3"/>
      <c r="V18" s="3"/>
      <c r="W18" s="3"/>
      <c r="X18" s="3"/>
    </row>
    <row r="19" spans="1:24" x14ac:dyDescent="0.25">
      <c r="A19" s="3" t="str">
        <f t="shared" si="0"/>
        <v>CFG Quickstop-Don Gil Garcia st.</v>
      </c>
      <c r="B19" s="3" t="s">
        <v>429</v>
      </c>
      <c r="C19" s="3" t="s">
        <v>54</v>
      </c>
      <c r="D19" s="3"/>
      <c r="E19" s="3"/>
      <c r="F19" s="3"/>
      <c r="G19" s="3"/>
      <c r="H19" s="3"/>
      <c r="I19" s="3"/>
      <c r="J19" s="3"/>
      <c r="K19" s="3"/>
      <c r="L19" s="3"/>
      <c r="M19" s="3"/>
      <c r="N19" s="3"/>
      <c r="O19" s="3"/>
      <c r="P19" s="3"/>
      <c r="Q19" s="3"/>
      <c r="R19" s="3"/>
      <c r="S19" s="3"/>
      <c r="T19" s="3"/>
      <c r="U19" s="3"/>
      <c r="V19" s="3"/>
      <c r="W19" s="3"/>
      <c r="X19" s="3"/>
    </row>
    <row r="20" spans="1:24" x14ac:dyDescent="0.25">
      <c r="A20" s="3" t="str">
        <f t="shared" si="0"/>
        <v>Cebu Atlantic Hardware-Bulacao</v>
      </c>
      <c r="B20" s="3" t="s">
        <v>430</v>
      </c>
      <c r="C20" s="3" t="s">
        <v>431</v>
      </c>
      <c r="D20" s="3"/>
      <c r="E20" s="3"/>
      <c r="F20" s="3"/>
      <c r="G20" s="3"/>
      <c r="H20" s="3"/>
      <c r="I20" s="3"/>
      <c r="J20" s="3"/>
      <c r="K20" s="3"/>
      <c r="L20" s="3"/>
      <c r="M20" s="3"/>
      <c r="N20" s="3"/>
      <c r="O20" s="3"/>
      <c r="P20" s="3"/>
      <c r="Q20" s="3"/>
      <c r="R20" s="3"/>
      <c r="S20" s="3"/>
      <c r="T20" s="3"/>
      <c r="U20" s="3"/>
      <c r="V20" s="3"/>
      <c r="W20" s="3"/>
      <c r="X20" s="3"/>
    </row>
    <row r="21" spans="1:24" ht="15.75" customHeight="1" x14ac:dyDescent="0.25">
      <c r="A21" s="3" t="str">
        <f t="shared" si="0"/>
        <v>Cebu Bolt and Screw Sales-Leon Kilat</v>
      </c>
      <c r="B21" s="3" t="s">
        <v>432</v>
      </c>
      <c r="C21" s="3" t="s">
        <v>433</v>
      </c>
      <c r="D21" s="3"/>
      <c r="E21" s="3"/>
      <c r="F21" s="3"/>
      <c r="G21" s="3"/>
      <c r="H21" s="3"/>
      <c r="I21" s="3"/>
      <c r="J21" s="3"/>
      <c r="K21" s="3"/>
      <c r="L21" s="3"/>
      <c r="M21" s="3"/>
      <c r="N21" s="3"/>
      <c r="O21" s="3"/>
      <c r="P21" s="3"/>
      <c r="Q21" s="3"/>
      <c r="R21" s="3"/>
      <c r="S21" s="3"/>
      <c r="T21" s="3"/>
      <c r="U21" s="3"/>
      <c r="V21" s="3"/>
      <c r="W21" s="3"/>
      <c r="X21" s="3"/>
    </row>
    <row r="22" spans="1:24" ht="15.75" customHeight="1" x14ac:dyDescent="0.25">
      <c r="A22" s="3" t="str">
        <f t="shared" si="0"/>
        <v>Cebu Chinese Drug-Plaridel Street</v>
      </c>
      <c r="B22" s="3" t="s">
        <v>434</v>
      </c>
      <c r="C22" s="3" t="s">
        <v>435</v>
      </c>
      <c r="D22" s="3"/>
      <c r="E22" s="3"/>
      <c r="F22" s="3"/>
      <c r="G22" s="3"/>
      <c r="H22" s="3"/>
      <c r="I22" s="3"/>
      <c r="J22" s="3"/>
      <c r="K22" s="3"/>
      <c r="L22" s="3"/>
      <c r="M22" s="3"/>
      <c r="N22" s="3"/>
      <c r="O22" s="3"/>
      <c r="P22" s="3"/>
      <c r="Q22" s="3"/>
      <c r="R22" s="3"/>
      <c r="S22" s="3"/>
      <c r="T22" s="3"/>
      <c r="U22" s="3"/>
      <c r="V22" s="3"/>
      <c r="W22" s="3"/>
      <c r="X22" s="3"/>
    </row>
    <row r="23" spans="1:24" ht="15.75" customHeight="1" x14ac:dyDescent="0.25">
      <c r="A23" s="3" t="str">
        <f t="shared" si="0"/>
        <v>Cebu Eastern College-Leon Kilat</v>
      </c>
      <c r="B23" s="3" t="s">
        <v>436</v>
      </c>
      <c r="C23" s="3" t="s">
        <v>433</v>
      </c>
      <c r="D23" s="3"/>
      <c r="E23" s="3"/>
      <c r="F23" s="3"/>
      <c r="G23" s="3"/>
      <c r="H23" s="3"/>
      <c r="I23" s="3"/>
      <c r="J23" s="3"/>
      <c r="K23" s="3"/>
      <c r="L23" s="3"/>
      <c r="M23" s="3"/>
      <c r="N23" s="3"/>
      <c r="O23" s="3"/>
      <c r="P23" s="3"/>
      <c r="Q23" s="3"/>
      <c r="R23" s="3"/>
      <c r="S23" s="3"/>
      <c r="T23" s="3"/>
      <c r="U23" s="3"/>
      <c r="V23" s="3"/>
      <c r="W23" s="3"/>
      <c r="X23" s="3"/>
    </row>
    <row r="24" spans="1:24" ht="15.75" customHeight="1" x14ac:dyDescent="0.25">
      <c r="A24" s="3" t="str">
        <f t="shared" si="0"/>
        <v>Cebu LakeView-KM 30, Transcentral Highway, Sito Inaad, Tabunan</v>
      </c>
      <c r="B24" s="3" t="s">
        <v>437</v>
      </c>
      <c r="C24" s="3" t="s">
        <v>438</v>
      </c>
      <c r="D24" s="3"/>
      <c r="E24" s="3"/>
      <c r="F24" s="3"/>
      <c r="G24" s="3"/>
      <c r="H24" s="3"/>
      <c r="I24" s="3"/>
      <c r="J24" s="3"/>
      <c r="K24" s="3"/>
      <c r="L24" s="3"/>
      <c r="M24" s="3"/>
      <c r="N24" s="3"/>
      <c r="O24" s="3"/>
      <c r="P24" s="3"/>
      <c r="Q24" s="3"/>
      <c r="R24" s="3"/>
      <c r="S24" s="3"/>
      <c r="T24" s="3"/>
      <c r="U24" s="3"/>
      <c r="V24" s="3"/>
      <c r="W24" s="3"/>
      <c r="X24" s="3"/>
    </row>
    <row r="25" spans="1:24" ht="15.75" customHeight="1" x14ac:dyDescent="0.25">
      <c r="A25" s="3" t="str">
        <f t="shared" si="0"/>
        <v>Cebu Massive Auto Parts, Incorporated-Mambaling Highway</v>
      </c>
      <c r="B25" s="3" t="s">
        <v>439</v>
      </c>
      <c r="C25" s="3" t="s">
        <v>440</v>
      </c>
      <c r="D25" s="3"/>
      <c r="E25" s="3"/>
      <c r="F25" s="3"/>
      <c r="G25" s="3"/>
      <c r="H25" s="3"/>
      <c r="I25" s="3"/>
      <c r="J25" s="3"/>
      <c r="K25" s="3"/>
      <c r="L25" s="3"/>
      <c r="M25" s="3"/>
      <c r="N25" s="3"/>
      <c r="O25" s="3"/>
      <c r="P25" s="3"/>
      <c r="Q25" s="3"/>
      <c r="R25" s="3"/>
      <c r="S25" s="3"/>
      <c r="T25" s="3"/>
      <c r="U25" s="3"/>
      <c r="V25" s="3"/>
      <c r="W25" s="3"/>
      <c r="X25" s="3"/>
    </row>
    <row r="26" spans="1:24" ht="15.75" customHeight="1" x14ac:dyDescent="0.25">
      <c r="A26" s="3" t="str">
        <f t="shared" si="0"/>
        <v>Cebu Paper Sales, Inc.-F. Gonzales Street</v>
      </c>
      <c r="B26" s="3" t="s">
        <v>441</v>
      </c>
      <c r="C26" s="3" t="s">
        <v>442</v>
      </c>
      <c r="D26" s="3"/>
      <c r="E26" s="3"/>
      <c r="F26" s="3"/>
      <c r="G26" s="3"/>
      <c r="H26" s="3"/>
      <c r="I26" s="3"/>
      <c r="J26" s="3"/>
      <c r="K26" s="3"/>
      <c r="L26" s="3"/>
      <c r="M26" s="3"/>
      <c r="N26" s="3"/>
      <c r="O26" s="3"/>
      <c r="P26" s="3"/>
      <c r="Q26" s="3"/>
      <c r="R26" s="3"/>
      <c r="S26" s="3"/>
      <c r="T26" s="3"/>
      <c r="U26" s="3"/>
      <c r="V26" s="3"/>
      <c r="W26" s="3"/>
      <c r="X26" s="3"/>
    </row>
    <row r="27" spans="1:24" ht="15.75" customHeight="1" x14ac:dyDescent="0.25">
      <c r="A27" s="3" t="str">
        <f t="shared" si="0"/>
        <v>Cebu Polar Marketing-Mabini</v>
      </c>
      <c r="B27" s="3" t="s">
        <v>443</v>
      </c>
      <c r="C27" s="3" t="s">
        <v>444</v>
      </c>
      <c r="D27" s="3"/>
      <c r="E27" s="3"/>
      <c r="F27" s="3"/>
      <c r="G27" s="3"/>
      <c r="H27" s="3"/>
      <c r="I27" s="3"/>
      <c r="J27" s="3"/>
      <c r="K27" s="3"/>
      <c r="L27" s="3"/>
      <c r="M27" s="3"/>
      <c r="N27" s="3"/>
      <c r="O27" s="3"/>
      <c r="P27" s="3"/>
      <c r="Q27" s="3"/>
      <c r="R27" s="3"/>
      <c r="S27" s="3"/>
      <c r="T27" s="3"/>
      <c r="U27" s="3"/>
      <c r="V27" s="3"/>
      <c r="W27" s="3"/>
      <c r="X27" s="3"/>
    </row>
    <row r="28" spans="1:24" ht="15.75" customHeight="1" x14ac:dyDescent="0.25">
      <c r="A28" s="3" t="str">
        <f t="shared" si="0"/>
        <v>Chinese Way Marketing-GQS Plaza, Banilad</v>
      </c>
      <c r="B28" s="3" t="s">
        <v>445</v>
      </c>
      <c r="C28" s="3" t="s">
        <v>446</v>
      </c>
      <c r="D28" s="3"/>
      <c r="E28" s="3"/>
      <c r="F28" s="3"/>
      <c r="G28" s="3"/>
      <c r="H28" s="3"/>
      <c r="I28" s="3"/>
      <c r="J28" s="3"/>
      <c r="K28" s="3"/>
      <c r="L28" s="3"/>
      <c r="M28" s="3"/>
      <c r="N28" s="3"/>
      <c r="O28" s="3"/>
      <c r="P28" s="3"/>
      <c r="Q28" s="3"/>
      <c r="R28" s="3"/>
      <c r="S28" s="3"/>
      <c r="T28" s="3"/>
      <c r="U28" s="3"/>
      <c r="V28" s="3"/>
      <c r="W28" s="3"/>
      <c r="X28" s="3"/>
    </row>
    <row r="29" spans="1:24" ht="15.75" customHeight="1" x14ac:dyDescent="0.25">
      <c r="A29" s="3" t="str">
        <f t="shared" si="0"/>
        <v>Chong Hua Hospital-Mandaue</v>
      </c>
      <c r="B29" s="3" t="s">
        <v>447</v>
      </c>
      <c r="C29" s="3" t="s">
        <v>448</v>
      </c>
      <c r="D29" s="3"/>
      <c r="E29" s="3"/>
      <c r="F29" s="3"/>
      <c r="G29" s="3"/>
      <c r="H29" s="3"/>
      <c r="I29" s="3"/>
      <c r="J29" s="3"/>
      <c r="K29" s="3"/>
      <c r="L29" s="3"/>
      <c r="M29" s="3"/>
      <c r="N29" s="3"/>
      <c r="O29" s="3"/>
      <c r="P29" s="3"/>
      <c r="Q29" s="3"/>
      <c r="R29" s="3"/>
      <c r="S29" s="3"/>
      <c r="T29" s="3"/>
      <c r="U29" s="3"/>
      <c r="V29" s="3"/>
      <c r="W29" s="3"/>
      <c r="X29" s="3"/>
    </row>
    <row r="30" spans="1:24" ht="15.75" customHeight="1" x14ac:dyDescent="0.25">
      <c r="A30" s="3" t="str">
        <f t="shared" ref="A30" si="1">B30&amp;"-"&amp;C30</f>
        <v>Chowking-One Time</v>
      </c>
      <c r="B30" s="3" t="s">
        <v>449</v>
      </c>
      <c r="C30" s="3" t="s">
        <v>118</v>
      </c>
      <c r="D30" s="3"/>
      <c r="E30" s="3"/>
      <c r="F30" s="3"/>
      <c r="G30" s="3"/>
      <c r="H30" s="3"/>
      <c r="I30" s="3"/>
      <c r="J30" s="3"/>
      <c r="K30" s="3"/>
      <c r="L30" s="3"/>
      <c r="M30" s="3"/>
      <c r="N30" s="3"/>
      <c r="O30" s="3"/>
      <c r="P30" s="3"/>
      <c r="Q30" s="3"/>
      <c r="R30" s="3"/>
      <c r="S30" s="3"/>
      <c r="T30" s="3"/>
      <c r="U30" s="3"/>
      <c r="V30" s="3"/>
      <c r="W30" s="3"/>
      <c r="X30" s="3"/>
    </row>
    <row r="31" spans="1:24" ht="15.75" customHeight="1" x14ac:dyDescent="0.25">
      <c r="A31" s="3" t="str">
        <f t="shared" si="0"/>
        <v>Chowking-Ayala Center Cebu</v>
      </c>
      <c r="B31" s="3" t="s">
        <v>449</v>
      </c>
      <c r="C31" s="3" t="s">
        <v>450</v>
      </c>
      <c r="D31" s="3"/>
      <c r="E31" s="3"/>
      <c r="F31" s="3"/>
      <c r="G31" s="3"/>
      <c r="H31" s="3"/>
      <c r="I31" s="3"/>
      <c r="J31" s="3"/>
      <c r="K31" s="3"/>
      <c r="L31" s="3"/>
      <c r="M31" s="3"/>
      <c r="N31" s="3"/>
      <c r="O31" s="3"/>
      <c r="P31" s="3"/>
      <c r="Q31" s="3"/>
      <c r="R31" s="3"/>
      <c r="S31" s="3"/>
      <c r="T31" s="3"/>
      <c r="U31" s="3"/>
      <c r="V31" s="3"/>
      <c r="W31" s="3"/>
      <c r="X31" s="3"/>
    </row>
    <row r="32" spans="1:24" ht="15.75" customHeight="1" x14ac:dyDescent="0.25">
      <c r="A32" s="3" t="str">
        <f t="shared" si="0"/>
        <v>Chowking-Fuente Osmena</v>
      </c>
      <c r="B32" s="3" t="s">
        <v>449</v>
      </c>
      <c r="C32" s="3" t="s">
        <v>451</v>
      </c>
      <c r="D32" s="3"/>
      <c r="E32" s="3"/>
      <c r="F32" s="3"/>
      <c r="G32" s="3"/>
      <c r="H32" s="3"/>
      <c r="I32" s="3"/>
      <c r="J32" s="3"/>
      <c r="K32" s="3"/>
      <c r="L32" s="3"/>
      <c r="M32" s="3"/>
      <c r="N32" s="3"/>
      <c r="O32" s="3"/>
      <c r="P32" s="3"/>
      <c r="Q32" s="3"/>
      <c r="R32" s="3"/>
      <c r="S32" s="3"/>
      <c r="T32" s="3"/>
      <c r="U32" s="3"/>
      <c r="V32" s="3"/>
      <c r="W32" s="3"/>
      <c r="X32" s="3"/>
    </row>
    <row r="33" spans="1:24" ht="15.75" customHeight="1" x14ac:dyDescent="0.25">
      <c r="A33" s="3" t="str">
        <f t="shared" si="0"/>
        <v>Chowking-Gaisano Capital Colon</v>
      </c>
      <c r="B33" s="3" t="s">
        <v>449</v>
      </c>
      <c r="C33" s="3" t="s">
        <v>452</v>
      </c>
      <c r="D33" s="3"/>
      <c r="E33" s="3"/>
      <c r="F33" s="3"/>
      <c r="G33" s="3"/>
      <c r="H33" s="3"/>
      <c r="I33" s="3"/>
      <c r="J33" s="3"/>
      <c r="K33" s="3"/>
      <c r="L33" s="3"/>
      <c r="M33" s="3"/>
      <c r="N33" s="3"/>
      <c r="O33" s="3"/>
      <c r="P33" s="3"/>
      <c r="Q33" s="3"/>
      <c r="R33" s="3"/>
      <c r="S33" s="3"/>
      <c r="T33" s="3"/>
      <c r="U33" s="3"/>
      <c r="V33" s="3"/>
      <c r="W33" s="3"/>
      <c r="X33" s="3"/>
    </row>
    <row r="34" spans="1:24" ht="15.75" customHeight="1" x14ac:dyDescent="0.25">
      <c r="A34" s="3" t="str">
        <f t="shared" si="0"/>
        <v>Chowking-Guadalupe</v>
      </c>
      <c r="B34" s="3" t="s">
        <v>449</v>
      </c>
      <c r="C34" s="3" t="s">
        <v>111</v>
      </c>
      <c r="D34" s="3"/>
      <c r="E34" s="3"/>
      <c r="F34" s="3"/>
      <c r="G34" s="3"/>
      <c r="H34" s="3"/>
      <c r="I34" s="3"/>
      <c r="J34" s="3"/>
      <c r="K34" s="3"/>
      <c r="L34" s="3"/>
      <c r="M34" s="3"/>
      <c r="N34" s="3"/>
      <c r="O34" s="3"/>
      <c r="P34" s="3"/>
      <c r="Q34" s="3"/>
      <c r="R34" s="3"/>
      <c r="S34" s="3"/>
      <c r="T34" s="3"/>
      <c r="U34" s="3"/>
      <c r="V34" s="3"/>
      <c r="W34" s="3"/>
      <c r="X34" s="3"/>
    </row>
    <row r="35" spans="1:24" ht="15.75" customHeight="1" x14ac:dyDescent="0.25">
      <c r="A35" s="3" t="str">
        <f t="shared" si="0"/>
        <v>Chowking-SM City, Cebu</v>
      </c>
      <c r="B35" s="3" t="s">
        <v>449</v>
      </c>
      <c r="C35" s="3" t="s">
        <v>410</v>
      </c>
      <c r="D35" s="3"/>
      <c r="E35" s="3"/>
      <c r="F35" s="3"/>
      <c r="G35" s="3"/>
      <c r="H35" s="3"/>
      <c r="I35" s="3"/>
      <c r="J35" s="3"/>
      <c r="K35" s="3"/>
      <c r="L35" s="3"/>
      <c r="M35" s="3"/>
      <c r="N35" s="3"/>
      <c r="O35" s="3"/>
      <c r="P35" s="3"/>
      <c r="Q35" s="3"/>
      <c r="R35" s="3"/>
      <c r="S35" s="3"/>
      <c r="T35" s="3"/>
      <c r="U35" s="3"/>
      <c r="V35" s="3"/>
      <c r="W35" s="3"/>
      <c r="X35" s="3"/>
    </row>
    <row r="36" spans="1:24" ht="15.75" customHeight="1" x14ac:dyDescent="0.25">
      <c r="A36" s="3" t="str">
        <f t="shared" si="0"/>
        <v>Chowking-SM Seaside, Cebu</v>
      </c>
      <c r="B36" s="3" t="s">
        <v>449</v>
      </c>
      <c r="C36" s="3" t="s">
        <v>411</v>
      </c>
      <c r="D36" s="3"/>
      <c r="E36" s="3"/>
      <c r="F36" s="3"/>
      <c r="G36" s="3"/>
      <c r="H36" s="3"/>
      <c r="I36" s="3"/>
      <c r="J36" s="3"/>
      <c r="K36" s="3"/>
      <c r="L36" s="3"/>
      <c r="M36" s="3"/>
      <c r="N36" s="3"/>
      <c r="O36" s="3"/>
      <c r="P36" s="3"/>
      <c r="Q36" s="3"/>
      <c r="R36" s="3"/>
      <c r="S36" s="3"/>
      <c r="T36" s="3"/>
      <c r="U36" s="3"/>
      <c r="V36" s="3"/>
      <c r="W36" s="3"/>
      <c r="X36" s="3"/>
    </row>
    <row r="37" spans="1:24" ht="15.75" customHeight="1" x14ac:dyDescent="0.25">
      <c r="A37" s="3" t="str">
        <f t="shared" si="0"/>
        <v>Citi Hardware-Bulacao</v>
      </c>
      <c r="B37" s="3" t="s">
        <v>453</v>
      </c>
      <c r="C37" s="3" t="s">
        <v>431</v>
      </c>
      <c r="D37" s="3"/>
      <c r="E37" s="3"/>
      <c r="F37" s="3"/>
      <c r="G37" s="3"/>
      <c r="H37" s="3"/>
      <c r="I37" s="3"/>
      <c r="J37" s="3"/>
      <c r="K37" s="3"/>
      <c r="L37" s="3"/>
      <c r="M37" s="3"/>
      <c r="N37" s="3"/>
      <c r="O37" s="3"/>
      <c r="P37" s="3"/>
      <c r="Q37" s="3"/>
      <c r="R37" s="3"/>
      <c r="S37" s="3"/>
      <c r="T37" s="3"/>
      <c r="U37" s="3"/>
      <c r="V37" s="3"/>
      <c r="W37" s="3"/>
      <c r="X37" s="3"/>
    </row>
    <row r="38" spans="1:24" ht="15.75" customHeight="1" x14ac:dyDescent="0.25">
      <c r="A38" s="3" t="str">
        <f t="shared" si="0"/>
        <v>Colonnade-Colon Street</v>
      </c>
      <c r="B38" s="3" t="s">
        <v>454</v>
      </c>
      <c r="C38" s="3" t="s">
        <v>408</v>
      </c>
      <c r="D38" s="3"/>
      <c r="E38" s="3"/>
      <c r="F38" s="3"/>
      <c r="G38" s="3"/>
      <c r="H38" s="3"/>
      <c r="I38" s="3"/>
      <c r="J38" s="3"/>
      <c r="K38" s="3"/>
      <c r="L38" s="3"/>
      <c r="M38" s="3"/>
      <c r="N38" s="3"/>
      <c r="O38" s="3"/>
      <c r="P38" s="3"/>
      <c r="Q38" s="3"/>
      <c r="R38" s="3"/>
      <c r="S38" s="3"/>
      <c r="T38" s="3"/>
      <c r="U38" s="3"/>
      <c r="V38" s="3"/>
      <c r="W38" s="3"/>
      <c r="X38" s="3"/>
    </row>
    <row r="39" spans="1:24" ht="15.75" customHeight="1" x14ac:dyDescent="0.25">
      <c r="A39" s="3" t="str">
        <f t="shared" si="0"/>
        <v>Crown Hardware-</v>
      </c>
      <c r="B39" s="3" t="s">
        <v>455</v>
      </c>
      <c r="C39" s="3"/>
      <c r="D39" s="3"/>
      <c r="E39" s="3"/>
      <c r="F39" s="3"/>
      <c r="G39" s="3"/>
      <c r="H39" s="3"/>
      <c r="I39" s="3"/>
      <c r="J39" s="3"/>
      <c r="K39" s="3"/>
      <c r="L39" s="3"/>
      <c r="M39" s="3"/>
      <c r="N39" s="3"/>
      <c r="O39" s="3"/>
      <c r="P39" s="3"/>
      <c r="Q39" s="3"/>
      <c r="R39" s="3"/>
      <c r="S39" s="3"/>
      <c r="T39" s="3"/>
      <c r="U39" s="3"/>
      <c r="V39" s="3"/>
      <c r="W39" s="3"/>
      <c r="X39" s="3"/>
    </row>
    <row r="40" spans="1:24" ht="15.75" customHeight="1" x14ac:dyDescent="0.25">
      <c r="A40" s="3" t="str">
        <f t="shared" si="0"/>
        <v>Delux Bakery-Magallanes</v>
      </c>
      <c r="B40" s="3" t="s">
        <v>456</v>
      </c>
      <c r="C40" s="3" t="s">
        <v>457</v>
      </c>
      <c r="D40" s="3"/>
      <c r="E40" s="3"/>
      <c r="F40" s="3"/>
      <c r="G40" s="3"/>
      <c r="H40" s="3"/>
      <c r="I40" s="3"/>
      <c r="J40" s="3"/>
      <c r="K40" s="3"/>
      <c r="L40" s="3"/>
      <c r="M40" s="3"/>
      <c r="N40" s="3"/>
      <c r="O40" s="3"/>
      <c r="P40" s="3"/>
      <c r="Q40" s="3"/>
      <c r="R40" s="3"/>
      <c r="S40" s="3"/>
      <c r="T40" s="3"/>
      <c r="U40" s="3"/>
      <c r="V40" s="3"/>
      <c r="W40" s="3"/>
      <c r="X40" s="3"/>
    </row>
    <row r="41" spans="1:24" ht="15.75" customHeight="1" x14ac:dyDescent="0.25">
      <c r="A41" s="3" t="str">
        <f t="shared" si="0"/>
        <v>Department of Health-Vivente Sotto Memorial Medical Center</v>
      </c>
      <c r="B41" s="3" t="s">
        <v>458</v>
      </c>
      <c r="C41" s="3" t="s">
        <v>459</v>
      </c>
      <c r="D41" s="3"/>
      <c r="E41" s="3"/>
      <c r="F41" s="3"/>
      <c r="G41" s="3"/>
      <c r="H41" s="3"/>
      <c r="I41" s="3"/>
      <c r="J41" s="3"/>
      <c r="K41" s="3"/>
      <c r="L41" s="3"/>
      <c r="M41" s="3"/>
      <c r="N41" s="3"/>
      <c r="O41" s="3"/>
      <c r="P41" s="3"/>
      <c r="Q41" s="3"/>
      <c r="R41" s="3"/>
      <c r="S41" s="3"/>
      <c r="T41" s="3"/>
      <c r="U41" s="3"/>
      <c r="V41" s="3"/>
      <c r="W41" s="3"/>
      <c r="X41" s="3"/>
    </row>
    <row r="42" spans="1:24" ht="15.75" customHeight="1" x14ac:dyDescent="0.25">
      <c r="A42" s="3" t="str">
        <f t="shared" si="0"/>
        <v>Diatoms-Katipunan</v>
      </c>
      <c r="B42" s="3" t="s">
        <v>460</v>
      </c>
      <c r="C42" s="3" t="s">
        <v>461</v>
      </c>
      <c r="D42" s="3"/>
      <c r="E42" s="3"/>
      <c r="F42" s="3"/>
      <c r="G42" s="3"/>
      <c r="H42" s="3"/>
      <c r="I42" s="3"/>
      <c r="J42" s="3"/>
      <c r="K42" s="3"/>
      <c r="L42" s="3"/>
      <c r="M42" s="3"/>
      <c r="N42" s="3"/>
      <c r="O42" s="3"/>
      <c r="P42" s="3"/>
      <c r="Q42" s="3"/>
      <c r="R42" s="3"/>
      <c r="S42" s="3"/>
      <c r="T42" s="3"/>
      <c r="U42" s="3"/>
      <c r="V42" s="3"/>
      <c r="W42" s="3"/>
      <c r="X42" s="3"/>
    </row>
    <row r="43" spans="1:24" ht="15.75" customHeight="1" x14ac:dyDescent="0.25">
      <c r="A43" s="3" t="str">
        <f t="shared" si="0"/>
        <v>Dimsum Break-SM City, Cebu</v>
      </c>
      <c r="B43" s="3" t="s">
        <v>462</v>
      </c>
      <c r="C43" s="3" t="s">
        <v>410</v>
      </c>
      <c r="D43" s="3"/>
      <c r="E43" s="3"/>
      <c r="F43" s="3"/>
      <c r="G43" s="3"/>
      <c r="H43" s="3"/>
      <c r="I43" s="3"/>
      <c r="J43" s="3"/>
      <c r="K43" s="3"/>
      <c r="L43" s="3"/>
      <c r="M43" s="3"/>
      <c r="N43" s="3"/>
      <c r="O43" s="3"/>
      <c r="P43" s="3"/>
      <c r="Q43" s="3"/>
      <c r="R43" s="3"/>
      <c r="S43" s="3"/>
      <c r="T43" s="3"/>
      <c r="U43" s="3"/>
      <c r="V43" s="3"/>
      <c r="W43" s="3"/>
      <c r="X43" s="3"/>
    </row>
    <row r="44" spans="1:24" ht="15.75" customHeight="1" x14ac:dyDescent="0.25">
      <c r="A44" s="3" t="str">
        <f t="shared" si="0"/>
        <v>Domings-Guadalupe</v>
      </c>
      <c r="B44" s="3" t="s">
        <v>463</v>
      </c>
      <c r="C44" s="3" t="s">
        <v>111</v>
      </c>
      <c r="D44" s="3"/>
      <c r="E44" s="3"/>
      <c r="F44" s="3"/>
      <c r="G44" s="3"/>
      <c r="H44" s="3"/>
      <c r="I44" s="3"/>
      <c r="J44" s="3"/>
      <c r="K44" s="3"/>
      <c r="L44" s="3"/>
      <c r="M44" s="3"/>
      <c r="N44" s="3"/>
      <c r="O44" s="3"/>
      <c r="P44" s="3"/>
      <c r="Q44" s="3"/>
      <c r="R44" s="3"/>
      <c r="S44" s="3"/>
      <c r="T44" s="3"/>
      <c r="U44" s="3"/>
      <c r="V44" s="3"/>
      <c r="W44" s="3"/>
      <c r="X44" s="3"/>
    </row>
    <row r="45" spans="1:24" ht="15.75" customHeight="1" x14ac:dyDescent="0.25">
      <c r="A45" s="3" t="str">
        <f t="shared" si="0"/>
        <v>Dr. Edward Chua-Perpetuaql Hospital</v>
      </c>
      <c r="B45" s="3" t="s">
        <v>464</v>
      </c>
      <c r="C45" s="3" t="s">
        <v>465</v>
      </c>
      <c r="D45" s="3"/>
      <c r="E45" s="3"/>
      <c r="F45" s="3"/>
      <c r="G45" s="3"/>
      <c r="H45" s="3"/>
      <c r="I45" s="3"/>
      <c r="J45" s="3"/>
      <c r="K45" s="3"/>
      <c r="L45" s="3"/>
      <c r="M45" s="3"/>
      <c r="N45" s="3"/>
      <c r="O45" s="3"/>
      <c r="P45" s="3"/>
      <c r="Q45" s="3"/>
      <c r="R45" s="3"/>
      <c r="S45" s="3"/>
      <c r="T45" s="3"/>
      <c r="U45" s="3"/>
      <c r="V45" s="3"/>
      <c r="W45" s="3"/>
      <c r="X45" s="3"/>
    </row>
    <row r="46" spans="1:24" ht="15.75" customHeight="1" x14ac:dyDescent="0.25">
      <c r="A46" s="3" t="str">
        <f t="shared" si="0"/>
        <v>Dunkin Donuts-Ayala Center Cebu</v>
      </c>
      <c r="B46" s="3" t="s">
        <v>466</v>
      </c>
      <c r="C46" s="3" t="s">
        <v>450</v>
      </c>
      <c r="D46" s="3"/>
      <c r="E46" s="3"/>
      <c r="F46" s="3"/>
      <c r="G46" s="3"/>
      <c r="H46" s="3"/>
      <c r="I46" s="3"/>
      <c r="J46" s="3"/>
      <c r="K46" s="3"/>
      <c r="L46" s="3"/>
      <c r="M46" s="3"/>
      <c r="N46" s="3"/>
      <c r="O46" s="3"/>
      <c r="P46" s="3"/>
      <c r="Q46" s="3"/>
      <c r="R46" s="3"/>
      <c r="S46" s="3"/>
      <c r="T46" s="3"/>
      <c r="U46" s="3"/>
      <c r="V46" s="3"/>
      <c r="W46" s="3"/>
      <c r="X46" s="3"/>
    </row>
    <row r="47" spans="1:24" ht="15.75" customHeight="1" x14ac:dyDescent="0.25">
      <c r="A47" s="3" t="str">
        <f t="shared" si="0"/>
        <v>Dunkin Donuts-SM City, Cebu</v>
      </c>
      <c r="B47" s="3" t="s">
        <v>466</v>
      </c>
      <c r="C47" s="3" t="s">
        <v>410</v>
      </c>
      <c r="D47" s="3"/>
      <c r="E47" s="3"/>
      <c r="F47" s="3"/>
      <c r="G47" s="3"/>
      <c r="H47" s="3"/>
      <c r="I47" s="3"/>
      <c r="J47" s="3"/>
      <c r="K47" s="3"/>
      <c r="L47" s="3"/>
      <c r="M47" s="3"/>
      <c r="N47" s="3"/>
      <c r="O47" s="3"/>
      <c r="P47" s="3"/>
      <c r="Q47" s="3"/>
      <c r="R47" s="3"/>
      <c r="S47" s="3"/>
      <c r="T47" s="3"/>
      <c r="U47" s="3"/>
      <c r="V47" s="3"/>
      <c r="W47" s="3"/>
      <c r="X47" s="3"/>
    </row>
    <row r="48" spans="1:24" ht="15.75" customHeight="1" x14ac:dyDescent="0.25">
      <c r="A48" s="3" t="str">
        <f t="shared" si="0"/>
        <v>Dunkin Donuts-Super Metro (Basak San Nicolas)</v>
      </c>
      <c r="B48" s="3" t="s">
        <v>466</v>
      </c>
      <c r="C48" s="3" t="s">
        <v>467</v>
      </c>
      <c r="D48" s="3"/>
      <c r="E48" s="3"/>
      <c r="F48" s="3"/>
      <c r="G48" s="3"/>
      <c r="H48" s="3"/>
      <c r="I48" s="3"/>
      <c r="J48" s="3"/>
      <c r="K48" s="3"/>
      <c r="L48" s="3"/>
      <c r="M48" s="3"/>
      <c r="N48" s="3"/>
      <c r="O48" s="3"/>
      <c r="P48" s="3"/>
      <c r="Q48" s="3"/>
      <c r="R48" s="3"/>
      <c r="S48" s="3"/>
      <c r="T48" s="3"/>
      <c r="U48" s="3"/>
      <c r="V48" s="3"/>
      <c r="W48" s="3"/>
      <c r="X48" s="3"/>
    </row>
    <row r="49" spans="1:24" ht="15.75" customHeight="1" x14ac:dyDescent="0.25">
      <c r="A49" s="3" t="str">
        <f t="shared" si="0"/>
        <v>Echo Appliance Center-Magallanes</v>
      </c>
      <c r="B49" s="3" t="s">
        <v>468</v>
      </c>
      <c r="C49" s="3" t="s">
        <v>457</v>
      </c>
      <c r="D49" s="3"/>
      <c r="E49" s="3"/>
      <c r="F49" s="3"/>
      <c r="G49" s="3"/>
      <c r="H49" s="3"/>
      <c r="I49" s="3"/>
      <c r="J49" s="3"/>
      <c r="K49" s="3"/>
      <c r="L49" s="3"/>
      <c r="M49" s="3"/>
      <c r="N49" s="3"/>
      <c r="O49" s="3"/>
      <c r="P49" s="3"/>
      <c r="Q49" s="3"/>
      <c r="R49" s="3"/>
      <c r="S49" s="3"/>
      <c r="T49" s="3"/>
      <c r="U49" s="3"/>
      <c r="V49" s="3"/>
      <c r="W49" s="3"/>
      <c r="X49" s="3"/>
    </row>
    <row r="50" spans="1:24" ht="15.75" customHeight="1" x14ac:dyDescent="0.25">
      <c r="A50" s="3" t="str">
        <f t="shared" si="0"/>
        <v>E&amp;E's Takuyaki-Robinsons Cybergate</v>
      </c>
      <c r="B50" s="3" t="s">
        <v>469</v>
      </c>
      <c r="C50" s="3" t="s">
        <v>470</v>
      </c>
      <c r="D50" s="3"/>
      <c r="E50" s="3"/>
      <c r="F50" s="3"/>
      <c r="G50" s="3"/>
      <c r="H50" s="3"/>
      <c r="I50" s="3"/>
      <c r="J50" s="3"/>
      <c r="K50" s="3"/>
      <c r="L50" s="3"/>
      <c r="M50" s="3"/>
      <c r="N50" s="3"/>
      <c r="O50" s="3"/>
      <c r="P50" s="3"/>
      <c r="Q50" s="3"/>
      <c r="R50" s="3"/>
      <c r="S50" s="3"/>
      <c r="T50" s="3"/>
      <c r="U50" s="3"/>
      <c r="V50" s="3"/>
      <c r="W50" s="3"/>
      <c r="X50" s="3"/>
    </row>
    <row r="51" spans="1:24" ht="15.75" customHeight="1" x14ac:dyDescent="0.25">
      <c r="A51" s="3" t="str">
        <f t="shared" si="0"/>
        <v>Egg Seller-C. Padilla (Mambaling)</v>
      </c>
      <c r="B51" s="3" t="s">
        <v>471</v>
      </c>
      <c r="C51" s="3" t="s">
        <v>472</v>
      </c>
      <c r="D51" s="3"/>
      <c r="E51" s="3"/>
      <c r="F51" s="3"/>
      <c r="G51" s="3"/>
      <c r="H51" s="3"/>
      <c r="I51" s="3"/>
      <c r="J51" s="3"/>
      <c r="K51" s="3"/>
      <c r="L51" s="3"/>
      <c r="M51" s="3"/>
      <c r="N51" s="3"/>
      <c r="O51" s="3"/>
      <c r="P51" s="3"/>
      <c r="Q51" s="3"/>
      <c r="R51" s="3"/>
      <c r="S51" s="3"/>
      <c r="T51" s="3"/>
      <c r="U51" s="3"/>
      <c r="V51" s="3"/>
      <c r="W51" s="3"/>
      <c r="X51" s="3"/>
    </row>
    <row r="52" spans="1:24" ht="15.75" customHeight="1" x14ac:dyDescent="0.25">
      <c r="A52" s="3" t="str">
        <f t="shared" si="0"/>
        <v>Eggcelsior-7Tsi - Guadalupe</v>
      </c>
      <c r="B52" s="3" t="s">
        <v>473</v>
      </c>
      <c r="C52" s="3" t="s">
        <v>474</v>
      </c>
      <c r="D52" s="3"/>
      <c r="E52" s="3"/>
      <c r="F52" s="3"/>
      <c r="G52" s="3"/>
      <c r="H52" s="3"/>
      <c r="I52" s="3"/>
      <c r="J52" s="3"/>
      <c r="K52" s="3"/>
      <c r="L52" s="3"/>
      <c r="M52" s="3"/>
      <c r="N52" s="3"/>
      <c r="O52" s="3"/>
      <c r="P52" s="3"/>
      <c r="Q52" s="3"/>
      <c r="R52" s="3"/>
      <c r="S52" s="3"/>
      <c r="T52" s="3"/>
      <c r="U52" s="3"/>
      <c r="V52" s="3"/>
      <c r="W52" s="3"/>
      <c r="X52" s="3"/>
    </row>
    <row r="53" spans="1:24" ht="15.75" customHeight="1" x14ac:dyDescent="0.25">
      <c r="A53" s="3" t="str">
        <f t="shared" si="0"/>
        <v>Facebook -Online Seller</v>
      </c>
      <c r="B53" s="3" t="s">
        <v>475</v>
      </c>
      <c r="C53" s="3" t="s">
        <v>476</v>
      </c>
      <c r="D53" s="3"/>
      <c r="E53" s="3"/>
      <c r="F53" s="3"/>
      <c r="G53" s="3"/>
      <c r="H53" s="3"/>
      <c r="I53" s="3"/>
      <c r="J53" s="3"/>
      <c r="K53" s="3"/>
      <c r="L53" s="3"/>
      <c r="M53" s="3"/>
      <c r="N53" s="3"/>
      <c r="O53" s="3"/>
      <c r="P53" s="3"/>
      <c r="Q53" s="3"/>
      <c r="R53" s="3"/>
      <c r="S53" s="3"/>
      <c r="T53" s="3"/>
      <c r="U53" s="3"/>
      <c r="V53" s="3"/>
      <c r="W53" s="3"/>
      <c r="X53" s="3"/>
    </row>
    <row r="54" spans="1:24" ht="15.75" customHeight="1" x14ac:dyDescent="0.25">
      <c r="A54" s="3" t="str">
        <f t="shared" ref="A54" si="2">B54&amp;"-"&amp;C54</f>
        <v>Family Mart-One Time</v>
      </c>
      <c r="B54" s="3" t="s">
        <v>1484</v>
      </c>
      <c r="C54" s="3" t="s">
        <v>118</v>
      </c>
      <c r="D54" s="3"/>
      <c r="E54" s="3"/>
      <c r="F54" s="3"/>
      <c r="G54" s="3"/>
      <c r="H54" s="3"/>
      <c r="I54" s="3"/>
      <c r="J54" s="3"/>
      <c r="K54" s="3"/>
      <c r="L54" s="3"/>
      <c r="M54" s="3"/>
      <c r="N54" s="3"/>
      <c r="O54" s="3"/>
      <c r="P54" s="3"/>
      <c r="Q54" s="3"/>
      <c r="R54" s="3"/>
      <c r="S54" s="3"/>
      <c r="T54" s="3"/>
      <c r="U54" s="3"/>
      <c r="V54" s="3"/>
      <c r="W54" s="3"/>
      <c r="X54" s="3"/>
    </row>
    <row r="55" spans="1:24" ht="15.75" customHeight="1" x14ac:dyDescent="0.25">
      <c r="A55" s="3" t="str">
        <f t="shared" si="0"/>
        <v xml:space="preserve">Familia House-P. Lopez </v>
      </c>
      <c r="B55" s="3" t="s">
        <v>477</v>
      </c>
      <c r="C55" s="3" t="s">
        <v>478</v>
      </c>
      <c r="D55" s="3"/>
      <c r="E55" s="3"/>
      <c r="F55" s="3"/>
      <c r="G55" s="3"/>
      <c r="H55" s="3"/>
      <c r="I55" s="3"/>
      <c r="J55" s="3"/>
      <c r="K55" s="3"/>
      <c r="L55" s="3"/>
      <c r="M55" s="3"/>
      <c r="N55" s="3"/>
      <c r="O55" s="3"/>
      <c r="P55" s="3"/>
      <c r="Q55" s="3"/>
      <c r="R55" s="3"/>
      <c r="S55" s="3"/>
      <c r="T55" s="3"/>
      <c r="U55" s="3"/>
      <c r="V55" s="3"/>
      <c r="W55" s="3"/>
      <c r="X55" s="3"/>
    </row>
    <row r="56" spans="1:24" ht="15.75" customHeight="1" x14ac:dyDescent="0.25">
      <c r="A56" s="3" t="str">
        <f t="shared" si="0"/>
        <v>Fooda-Guadalupe</v>
      </c>
      <c r="B56" s="3" t="s">
        <v>479</v>
      </c>
      <c r="C56" s="3" t="s">
        <v>111</v>
      </c>
      <c r="D56" s="3"/>
      <c r="E56" s="3"/>
      <c r="F56" s="3"/>
      <c r="G56" s="3"/>
      <c r="H56" s="3"/>
      <c r="I56" s="3"/>
      <c r="J56" s="3"/>
      <c r="K56" s="3"/>
      <c r="L56" s="3"/>
      <c r="M56" s="3"/>
      <c r="N56" s="3"/>
      <c r="O56" s="3"/>
      <c r="P56" s="3"/>
      <c r="Q56" s="3"/>
      <c r="R56" s="3"/>
      <c r="S56" s="3"/>
      <c r="T56" s="3"/>
      <c r="U56" s="3"/>
      <c r="V56" s="3"/>
      <c r="W56" s="3"/>
      <c r="X56" s="3"/>
    </row>
    <row r="57" spans="1:24" ht="15.75" customHeight="1" x14ac:dyDescent="0.25">
      <c r="A57" s="3" t="str">
        <f t="shared" si="0"/>
        <v>Fooda-Mango Ave.</v>
      </c>
      <c r="B57" s="3" t="s">
        <v>479</v>
      </c>
      <c r="C57" s="3" t="s">
        <v>480</v>
      </c>
      <c r="D57" s="3"/>
      <c r="E57" s="3"/>
      <c r="F57" s="3"/>
      <c r="G57" s="3"/>
      <c r="H57" s="3"/>
      <c r="I57" s="3"/>
      <c r="J57" s="3"/>
      <c r="K57" s="3"/>
      <c r="L57" s="3"/>
      <c r="M57" s="3"/>
      <c r="N57" s="3"/>
      <c r="O57" s="3"/>
      <c r="P57" s="3"/>
      <c r="Q57" s="3"/>
      <c r="R57" s="3"/>
      <c r="S57" s="3"/>
      <c r="T57" s="3"/>
      <c r="U57" s="3"/>
      <c r="V57" s="3"/>
      <c r="W57" s="3"/>
      <c r="X57" s="3"/>
    </row>
    <row r="58" spans="1:24" ht="15.75" customHeight="1" x14ac:dyDescent="0.25">
      <c r="A58" s="3" t="str">
        <f t="shared" si="0"/>
        <v>Francisco L. Chio, Jr.-Chong Hua Medical Arts</v>
      </c>
      <c r="B58" s="3" t="s">
        <v>481</v>
      </c>
      <c r="C58" s="3" t="s">
        <v>482</v>
      </c>
      <c r="D58" s="3"/>
      <c r="E58" s="3"/>
      <c r="F58" s="3"/>
      <c r="G58" s="3"/>
      <c r="H58" s="3"/>
      <c r="I58" s="3"/>
      <c r="J58" s="3"/>
      <c r="K58" s="3"/>
      <c r="L58" s="3"/>
      <c r="M58" s="3"/>
      <c r="N58" s="3"/>
      <c r="O58" s="3"/>
      <c r="P58" s="3"/>
      <c r="Q58" s="3"/>
      <c r="R58" s="3"/>
      <c r="S58" s="3"/>
      <c r="T58" s="3"/>
      <c r="U58" s="3"/>
      <c r="V58" s="3"/>
      <c r="W58" s="3"/>
      <c r="X58" s="3"/>
    </row>
    <row r="59" spans="1:24" ht="15.75" customHeight="1" x14ac:dyDescent="0.25">
      <c r="A59" s="3" t="str">
        <f t="shared" si="0"/>
        <v>Fruitas-SM Seaside, Cebu</v>
      </c>
      <c r="B59" s="3" t="s">
        <v>126</v>
      </c>
      <c r="C59" s="3" t="s">
        <v>411</v>
      </c>
      <c r="D59" s="3"/>
      <c r="E59" s="3"/>
      <c r="F59" s="3"/>
      <c r="G59" s="3"/>
      <c r="H59" s="3"/>
      <c r="I59" s="3"/>
      <c r="J59" s="3"/>
      <c r="K59" s="3"/>
      <c r="L59" s="3"/>
      <c r="M59" s="3"/>
      <c r="N59" s="3"/>
      <c r="O59" s="3"/>
      <c r="P59" s="3"/>
      <c r="Q59" s="3"/>
      <c r="R59" s="3"/>
      <c r="S59" s="3"/>
      <c r="T59" s="3"/>
      <c r="U59" s="3"/>
      <c r="V59" s="3"/>
      <c r="W59" s="3"/>
      <c r="X59" s="3"/>
    </row>
    <row r="60" spans="1:24" ht="15.75" customHeight="1" x14ac:dyDescent="0.25">
      <c r="A60" s="3" t="str">
        <f t="shared" si="0"/>
        <v>Gaisano Capital-Colon Street</v>
      </c>
      <c r="B60" s="3" t="s">
        <v>483</v>
      </c>
      <c r="C60" s="3" t="s">
        <v>408</v>
      </c>
      <c r="D60" s="3"/>
      <c r="E60" s="3"/>
      <c r="F60" s="3"/>
      <c r="G60" s="3"/>
      <c r="H60" s="3"/>
      <c r="I60" s="3"/>
      <c r="J60" s="3"/>
      <c r="K60" s="3"/>
      <c r="L60" s="3"/>
      <c r="M60" s="3"/>
      <c r="N60" s="3"/>
      <c r="O60" s="3"/>
      <c r="P60" s="3"/>
      <c r="Q60" s="3"/>
      <c r="R60" s="3"/>
      <c r="S60" s="3"/>
      <c r="T60" s="3"/>
      <c r="U60" s="3"/>
      <c r="V60" s="3"/>
      <c r="W60" s="3"/>
      <c r="X60" s="3"/>
    </row>
    <row r="61" spans="1:24" ht="15.75" customHeight="1" x14ac:dyDescent="0.25">
      <c r="A61" s="3" t="str">
        <f t="shared" si="0"/>
        <v>Gigi Massage Chair-SM Seaside, Cebu</v>
      </c>
      <c r="B61" s="3" t="s">
        <v>484</v>
      </c>
      <c r="C61" s="3" t="s">
        <v>411</v>
      </c>
      <c r="D61" s="3"/>
      <c r="E61" s="3"/>
      <c r="F61" s="3"/>
      <c r="G61" s="3"/>
      <c r="H61" s="3"/>
      <c r="I61" s="3"/>
      <c r="J61" s="3"/>
      <c r="K61" s="3"/>
      <c r="L61" s="3"/>
      <c r="M61" s="3"/>
      <c r="N61" s="3"/>
      <c r="O61" s="3"/>
      <c r="P61" s="3"/>
      <c r="Q61" s="3"/>
      <c r="R61" s="3"/>
      <c r="S61" s="3"/>
      <c r="T61" s="3"/>
      <c r="U61" s="3"/>
      <c r="V61" s="3"/>
      <c r="W61" s="3"/>
      <c r="X61" s="3"/>
    </row>
    <row r="62" spans="1:24" ht="15.75" customHeight="1" x14ac:dyDescent="0.25">
      <c r="A62" s="3" t="str">
        <f t="shared" si="0"/>
        <v>Gil's Barbershop-F. Llamas</v>
      </c>
      <c r="B62" s="3" t="s">
        <v>485</v>
      </c>
      <c r="C62" s="3" t="s">
        <v>422</v>
      </c>
      <c r="D62" s="3"/>
      <c r="E62" s="3"/>
      <c r="F62" s="3"/>
      <c r="G62" s="3"/>
      <c r="H62" s="3"/>
      <c r="I62" s="3"/>
      <c r="J62" s="3"/>
      <c r="K62" s="3"/>
      <c r="L62" s="3"/>
      <c r="M62" s="3"/>
      <c r="N62" s="3"/>
      <c r="O62" s="3"/>
      <c r="P62" s="3"/>
      <c r="Q62" s="3"/>
      <c r="R62" s="3"/>
      <c r="S62" s="3"/>
      <c r="T62" s="3"/>
      <c r="U62" s="3"/>
      <c r="V62" s="3"/>
      <c r="W62" s="3"/>
      <c r="X62" s="3"/>
    </row>
    <row r="63" spans="1:24" ht="15.75" customHeight="1" x14ac:dyDescent="0.25">
      <c r="A63" s="3" t="str">
        <f t="shared" ref="A63" si="3">B63&amp;"-"&amp;C63</f>
        <v>Globe-Globe One</v>
      </c>
      <c r="B63" s="3" t="s">
        <v>137</v>
      </c>
      <c r="C63" s="3" t="s">
        <v>1607</v>
      </c>
      <c r="D63" s="3"/>
      <c r="E63" s="3"/>
      <c r="F63" s="3"/>
      <c r="G63" s="3"/>
      <c r="H63" s="3"/>
      <c r="I63" s="3"/>
      <c r="J63" s="3"/>
      <c r="K63" s="3"/>
      <c r="L63" s="3"/>
      <c r="M63" s="3"/>
      <c r="N63" s="3"/>
      <c r="O63" s="3"/>
      <c r="P63" s="3"/>
      <c r="Q63" s="3"/>
      <c r="R63" s="3"/>
      <c r="S63" s="3"/>
      <c r="T63" s="3"/>
      <c r="U63" s="3"/>
      <c r="V63" s="3"/>
      <c r="W63" s="3"/>
      <c r="X63" s="3"/>
    </row>
    <row r="64" spans="1:24" ht="15.75" customHeight="1" x14ac:dyDescent="0.25">
      <c r="A64" s="3" t="str">
        <f t="shared" si="0"/>
        <v>Globe-Ayala Center Cebu</v>
      </c>
      <c r="B64" s="3" t="s">
        <v>137</v>
      </c>
      <c r="C64" s="3" t="s">
        <v>450</v>
      </c>
      <c r="D64" s="3"/>
      <c r="E64" s="3"/>
      <c r="F64" s="3"/>
      <c r="G64" s="3"/>
      <c r="H64" s="3"/>
      <c r="I64" s="3"/>
      <c r="J64" s="3"/>
      <c r="K64" s="3"/>
      <c r="L64" s="3"/>
      <c r="M64" s="3"/>
      <c r="N64" s="3"/>
      <c r="O64" s="3"/>
      <c r="P64" s="3"/>
      <c r="Q64" s="3"/>
      <c r="R64" s="3"/>
      <c r="S64" s="3"/>
      <c r="T64" s="3"/>
      <c r="U64" s="3"/>
      <c r="V64" s="3"/>
      <c r="W64" s="3"/>
      <c r="X64" s="3"/>
    </row>
    <row r="65" spans="1:24" ht="15.75" customHeight="1" x14ac:dyDescent="0.25">
      <c r="A65" s="3" t="str">
        <f t="shared" si="0"/>
        <v xml:space="preserve">Globe-Market Market </v>
      </c>
      <c r="B65" s="3" t="s">
        <v>137</v>
      </c>
      <c r="C65" s="3" t="s">
        <v>189</v>
      </c>
      <c r="D65" s="3"/>
      <c r="E65" s="3"/>
      <c r="F65" s="3"/>
      <c r="G65" s="3"/>
      <c r="H65" s="3"/>
      <c r="I65" s="3"/>
      <c r="J65" s="3"/>
      <c r="K65" s="3"/>
      <c r="L65" s="3"/>
      <c r="M65" s="3"/>
      <c r="N65" s="3"/>
      <c r="O65" s="3"/>
      <c r="P65" s="3"/>
      <c r="Q65" s="3"/>
      <c r="R65" s="3"/>
      <c r="S65" s="3"/>
      <c r="T65" s="3"/>
      <c r="U65" s="3"/>
      <c r="V65" s="3"/>
      <c r="W65" s="3"/>
      <c r="X65" s="3"/>
    </row>
    <row r="66" spans="1:24" ht="15.75" customHeight="1" x14ac:dyDescent="0.25">
      <c r="A66" s="3" t="str">
        <f t="shared" si="0"/>
        <v>Goldilocks Bakeshop-Ayala Center Cebu</v>
      </c>
      <c r="B66" s="3" t="s">
        <v>486</v>
      </c>
      <c r="C66" s="3" t="s">
        <v>450</v>
      </c>
      <c r="D66" s="3"/>
      <c r="E66" s="3"/>
      <c r="F66" s="3"/>
      <c r="G66" s="3"/>
      <c r="H66" s="3"/>
      <c r="I66" s="3"/>
      <c r="J66" s="3"/>
      <c r="K66" s="3"/>
      <c r="L66" s="3"/>
      <c r="M66" s="3"/>
      <c r="N66" s="3"/>
      <c r="O66" s="3"/>
      <c r="P66" s="3"/>
      <c r="Q66" s="3"/>
      <c r="R66" s="3"/>
      <c r="S66" s="3"/>
      <c r="T66" s="3"/>
      <c r="U66" s="3"/>
      <c r="V66" s="3"/>
      <c r="W66" s="3"/>
      <c r="X66" s="3"/>
    </row>
    <row r="67" spans="1:24" ht="15.75" customHeight="1" x14ac:dyDescent="0.25">
      <c r="A67" s="3" t="str">
        <f t="shared" si="0"/>
        <v>Goldilocks Bakeshop-F. Llamas</v>
      </c>
      <c r="B67" s="3" t="s">
        <v>486</v>
      </c>
      <c r="C67" s="3" t="s">
        <v>422</v>
      </c>
      <c r="D67" s="3"/>
      <c r="E67" s="3"/>
      <c r="F67" s="3"/>
      <c r="G67" s="3"/>
      <c r="H67" s="3"/>
      <c r="I67" s="3"/>
      <c r="J67" s="3"/>
      <c r="K67" s="3"/>
      <c r="L67" s="3"/>
      <c r="M67" s="3"/>
      <c r="N67" s="3"/>
      <c r="O67" s="3"/>
      <c r="P67" s="3"/>
      <c r="Q67" s="3"/>
      <c r="R67" s="3"/>
      <c r="S67" s="3"/>
      <c r="T67" s="3"/>
      <c r="U67" s="3"/>
      <c r="V67" s="3"/>
      <c r="W67" s="3"/>
      <c r="X67" s="3"/>
    </row>
    <row r="68" spans="1:24" ht="15.75" customHeight="1" x14ac:dyDescent="0.25">
      <c r="A68" s="3" t="str">
        <f t="shared" si="0"/>
        <v>Goldilocks Bakeshop-ShopWise</v>
      </c>
      <c r="B68" s="3" t="s">
        <v>486</v>
      </c>
      <c r="C68" s="3" t="s">
        <v>487</v>
      </c>
      <c r="D68" s="3"/>
      <c r="E68" s="3"/>
      <c r="F68" s="3"/>
      <c r="G68" s="3"/>
      <c r="H68" s="3"/>
      <c r="I68" s="3"/>
      <c r="J68" s="3"/>
      <c r="K68" s="3"/>
      <c r="L68" s="3"/>
      <c r="M68" s="3"/>
      <c r="N68" s="3"/>
      <c r="O68" s="3"/>
      <c r="P68" s="3"/>
      <c r="Q68" s="3"/>
      <c r="R68" s="3"/>
      <c r="S68" s="3"/>
      <c r="T68" s="3"/>
      <c r="U68" s="3"/>
      <c r="V68" s="3"/>
      <c r="W68" s="3"/>
      <c r="X68" s="3"/>
    </row>
    <row r="69" spans="1:24" ht="15.75" customHeight="1" x14ac:dyDescent="0.25">
      <c r="A69" s="3" t="str">
        <f t="shared" si="0"/>
        <v>GV Botica-Katipunan</v>
      </c>
      <c r="B69" s="3" t="s">
        <v>488</v>
      </c>
      <c r="C69" s="3" t="s">
        <v>461</v>
      </c>
      <c r="D69" s="3"/>
      <c r="E69" s="3"/>
      <c r="F69" s="3"/>
      <c r="G69" s="3"/>
      <c r="H69" s="3"/>
      <c r="I69" s="3"/>
      <c r="J69" s="3"/>
      <c r="K69" s="3"/>
      <c r="L69" s="3"/>
      <c r="M69" s="3"/>
      <c r="N69" s="3"/>
      <c r="O69" s="3"/>
      <c r="P69" s="3"/>
      <c r="Q69" s="3"/>
      <c r="R69" s="3"/>
      <c r="S69" s="3"/>
      <c r="T69" s="3"/>
      <c r="U69" s="3"/>
      <c r="V69" s="3"/>
      <c r="W69" s="3"/>
      <c r="X69" s="3"/>
    </row>
    <row r="70" spans="1:24" ht="15.75" customHeight="1" x14ac:dyDescent="0.25">
      <c r="A70" s="3" t="str">
        <f t="shared" si="0"/>
        <v>Handyman-Parkmall</v>
      </c>
      <c r="B70" s="3" t="s">
        <v>489</v>
      </c>
      <c r="C70" s="3" t="s">
        <v>490</v>
      </c>
      <c r="D70" s="3"/>
      <c r="E70" s="3"/>
      <c r="F70" s="3"/>
      <c r="G70" s="3"/>
      <c r="H70" s="3"/>
      <c r="I70" s="3"/>
      <c r="J70" s="3"/>
      <c r="K70" s="3"/>
      <c r="L70" s="3"/>
      <c r="M70" s="3"/>
      <c r="N70" s="3"/>
      <c r="O70" s="3"/>
      <c r="P70" s="3"/>
      <c r="Q70" s="3"/>
      <c r="R70" s="3"/>
      <c r="S70" s="3"/>
      <c r="T70" s="3"/>
      <c r="U70" s="3"/>
      <c r="V70" s="3"/>
      <c r="W70" s="3"/>
      <c r="X70" s="3"/>
    </row>
    <row r="71" spans="1:24" ht="15.75" customHeight="1" x14ac:dyDescent="0.25">
      <c r="A71" s="3" t="str">
        <f t="shared" si="0"/>
        <v>Happy Valley-Happy Valley</v>
      </c>
      <c r="B71" s="3" t="s">
        <v>491</v>
      </c>
      <c r="C71" s="3" t="s">
        <v>491</v>
      </c>
      <c r="D71" s="3"/>
      <c r="E71" s="3"/>
      <c r="F71" s="3"/>
      <c r="G71" s="3"/>
      <c r="H71" s="3"/>
      <c r="I71" s="3"/>
      <c r="J71" s="3"/>
      <c r="K71" s="3"/>
      <c r="L71" s="3"/>
      <c r="M71" s="3"/>
      <c r="N71" s="3"/>
      <c r="O71" s="3"/>
      <c r="P71" s="3"/>
      <c r="Q71" s="3"/>
      <c r="R71" s="3"/>
      <c r="S71" s="3"/>
      <c r="T71" s="3"/>
      <c r="U71" s="3"/>
      <c r="V71" s="3"/>
      <c r="W71" s="3"/>
      <c r="X71" s="3"/>
    </row>
    <row r="72" spans="1:24" ht="15.75" customHeight="1" x14ac:dyDescent="0.25">
      <c r="A72" s="3" t="str">
        <f t="shared" si="0"/>
        <v>Happy-Haus Donut-AB Aznar Street, SWU</v>
      </c>
      <c r="B72" s="3" t="s">
        <v>492</v>
      </c>
      <c r="C72" s="3" t="s">
        <v>493</v>
      </c>
      <c r="D72" s="3"/>
      <c r="E72" s="3"/>
      <c r="F72" s="3"/>
      <c r="G72" s="3"/>
      <c r="H72" s="3"/>
      <c r="I72" s="3"/>
      <c r="J72" s="3"/>
      <c r="K72" s="3"/>
      <c r="L72" s="3"/>
      <c r="M72" s="3"/>
      <c r="N72" s="3"/>
      <c r="O72" s="3"/>
      <c r="P72" s="3"/>
      <c r="Q72" s="3"/>
      <c r="R72" s="3"/>
      <c r="S72" s="3"/>
      <c r="T72" s="3"/>
      <c r="U72" s="3"/>
      <c r="V72" s="3"/>
      <c r="W72" s="3"/>
      <c r="X72" s="3"/>
    </row>
    <row r="73" spans="1:24" ht="15.75" customHeight="1" x14ac:dyDescent="0.25">
      <c r="A73" s="3" t="str">
        <f t="shared" si="0"/>
        <v>Hel-An Thai Massage And Spa-Osmeña Blvd</v>
      </c>
      <c r="B73" s="3" t="s">
        <v>494</v>
      </c>
      <c r="C73" s="3" t="s">
        <v>495</v>
      </c>
      <c r="D73" s="3"/>
      <c r="E73" s="3"/>
      <c r="F73" s="3"/>
      <c r="G73" s="3"/>
      <c r="H73" s="3"/>
      <c r="I73" s="3"/>
      <c r="J73" s="3"/>
      <c r="K73" s="3"/>
      <c r="L73" s="3"/>
      <c r="M73" s="3"/>
      <c r="N73" s="3"/>
      <c r="O73" s="3"/>
      <c r="P73" s="3"/>
      <c r="Q73" s="3"/>
      <c r="R73" s="3"/>
      <c r="S73" s="3"/>
      <c r="T73" s="3"/>
      <c r="U73" s="3"/>
      <c r="V73" s="3"/>
      <c r="W73" s="3"/>
      <c r="X73" s="3"/>
    </row>
    <row r="74" spans="1:24" ht="15.75" customHeight="1" x14ac:dyDescent="0.25">
      <c r="A74" s="3" t="str">
        <f t="shared" si="0"/>
        <v>Hi Grain-P. Gullas</v>
      </c>
      <c r="B74" s="3" t="s">
        <v>496</v>
      </c>
      <c r="C74" s="3" t="s">
        <v>497</v>
      </c>
      <c r="D74" s="3"/>
      <c r="E74" s="3"/>
      <c r="F74" s="3"/>
      <c r="G74" s="3"/>
      <c r="H74" s="3"/>
      <c r="I74" s="3"/>
      <c r="J74" s="3"/>
      <c r="K74" s="3"/>
      <c r="L74" s="3"/>
      <c r="M74" s="3"/>
      <c r="N74" s="3"/>
      <c r="O74" s="3"/>
      <c r="P74" s="3"/>
      <c r="Q74" s="3"/>
      <c r="R74" s="3"/>
      <c r="S74" s="3"/>
      <c r="T74" s="3"/>
      <c r="U74" s="3"/>
      <c r="V74" s="3"/>
      <c r="W74" s="3"/>
      <c r="X74" s="3"/>
    </row>
    <row r="75" spans="1:24" ht="15.75" customHeight="1" x14ac:dyDescent="0.25">
      <c r="A75" s="3" t="str">
        <f t="shared" si="0"/>
        <v>Hi Precision-Fuente</v>
      </c>
      <c r="B75" s="3" t="s">
        <v>498</v>
      </c>
      <c r="C75" s="3" t="s">
        <v>499</v>
      </c>
      <c r="D75" s="3"/>
      <c r="E75" s="3"/>
      <c r="F75" s="3"/>
      <c r="G75" s="3"/>
      <c r="H75" s="3"/>
      <c r="I75" s="3"/>
      <c r="J75" s="3"/>
      <c r="K75" s="3"/>
      <c r="L75" s="3"/>
      <c r="M75" s="3"/>
      <c r="N75" s="3"/>
      <c r="O75" s="3"/>
      <c r="P75" s="3"/>
      <c r="Q75" s="3"/>
      <c r="R75" s="3"/>
      <c r="S75" s="3"/>
      <c r="T75" s="3"/>
      <c r="U75" s="3"/>
      <c r="V75" s="3"/>
      <c r="W75" s="3"/>
      <c r="X75" s="3"/>
    </row>
    <row r="76" spans="1:24" ht="15.75" customHeight="1" x14ac:dyDescent="0.25">
      <c r="A76" s="3" t="str">
        <f t="shared" si="0"/>
        <v>HPDS-Junquera Street</v>
      </c>
      <c r="B76" s="3" t="s">
        <v>500</v>
      </c>
      <c r="C76" s="3" t="s">
        <v>501</v>
      </c>
      <c r="D76" s="3"/>
      <c r="E76" s="3"/>
      <c r="F76" s="3"/>
      <c r="G76" s="3"/>
      <c r="H76" s="3"/>
      <c r="I76" s="3"/>
      <c r="J76" s="3"/>
      <c r="K76" s="3"/>
      <c r="L76" s="3"/>
      <c r="M76" s="3"/>
      <c r="N76" s="3"/>
      <c r="O76" s="3"/>
      <c r="P76" s="3"/>
      <c r="Q76" s="3"/>
      <c r="R76" s="3"/>
      <c r="S76" s="3"/>
      <c r="T76" s="3"/>
      <c r="U76" s="3"/>
      <c r="V76" s="3"/>
      <c r="W76" s="3"/>
      <c r="X76" s="3"/>
    </row>
    <row r="77" spans="1:24" ht="15.75" customHeight="1" x14ac:dyDescent="0.25">
      <c r="A77" s="3" t="str">
        <f>B77&amp;"-"&amp;C77</f>
        <v>Holand Chinese Deli-Binondo</v>
      </c>
      <c r="B77" t="s">
        <v>1337</v>
      </c>
      <c r="C77" s="3" t="s">
        <v>273</v>
      </c>
      <c r="D77" s="3" t="s">
        <v>1338</v>
      </c>
      <c r="E77" s="3"/>
      <c r="F77" s="3"/>
      <c r="G77" s="3"/>
      <c r="H77" s="3"/>
      <c r="I77" s="3"/>
      <c r="J77" s="3"/>
      <c r="K77" s="3"/>
      <c r="L77" s="3"/>
      <c r="M77" s="3"/>
      <c r="N77" s="3"/>
      <c r="O77" s="3"/>
      <c r="P77" s="3"/>
      <c r="Q77" s="3"/>
      <c r="R77" s="3"/>
      <c r="S77" s="3"/>
      <c r="T77" s="3"/>
      <c r="U77" s="3"/>
      <c r="V77" s="3"/>
      <c r="W77" s="3"/>
      <c r="X77" s="3"/>
    </row>
    <row r="78" spans="1:24" ht="15.75" customHeight="1" x14ac:dyDescent="0.25">
      <c r="A78" s="3" t="str">
        <f t="shared" si="0"/>
        <v>Hygea Wellness Spa -Ayala Center Cebu</v>
      </c>
      <c r="B78" s="3" t="s">
        <v>502</v>
      </c>
      <c r="C78" s="3" t="s">
        <v>450</v>
      </c>
      <c r="D78" s="3"/>
      <c r="E78" s="3"/>
      <c r="F78" s="3"/>
      <c r="G78" s="3"/>
      <c r="H78" s="3"/>
      <c r="I78" s="3"/>
      <c r="J78" s="3"/>
      <c r="K78" s="3"/>
      <c r="L78" s="3"/>
      <c r="M78" s="3"/>
      <c r="N78" s="3"/>
      <c r="O78" s="3"/>
      <c r="P78" s="3"/>
      <c r="Q78" s="3"/>
      <c r="R78" s="3"/>
      <c r="S78" s="3"/>
      <c r="T78" s="3"/>
      <c r="U78" s="3"/>
      <c r="V78" s="3"/>
      <c r="W78" s="3"/>
      <c r="X78" s="3"/>
    </row>
    <row r="79" spans="1:24" ht="15.75" customHeight="1" x14ac:dyDescent="0.25">
      <c r="A79" s="3" t="str">
        <f t="shared" si="0"/>
        <v>Iben's Pharmacy-Don Jose Avila, Capitol</v>
      </c>
      <c r="B79" s="3" t="s">
        <v>503</v>
      </c>
      <c r="C79" s="3" t="s">
        <v>504</v>
      </c>
      <c r="D79" s="3"/>
      <c r="E79" s="3"/>
      <c r="F79" s="3"/>
      <c r="G79" s="3"/>
      <c r="H79" s="3"/>
      <c r="I79" s="3"/>
      <c r="J79" s="3"/>
      <c r="K79" s="3"/>
      <c r="L79" s="3"/>
      <c r="M79" s="3"/>
      <c r="N79" s="3"/>
      <c r="O79" s="3"/>
      <c r="P79" s="3"/>
      <c r="Q79" s="3"/>
      <c r="R79" s="3"/>
      <c r="S79" s="3"/>
      <c r="T79" s="3"/>
      <c r="U79" s="3"/>
      <c r="V79" s="3"/>
      <c r="W79" s="3"/>
      <c r="X79" s="3"/>
    </row>
    <row r="80" spans="1:24" ht="15.75" customHeight="1" x14ac:dyDescent="0.25">
      <c r="A80" s="3" t="str">
        <f t="shared" si="0"/>
        <v>Integrated Cardiovascular Wellness and Lifestyle Center Inc. (HeartHub)-City Time Square, Mandaue</v>
      </c>
      <c r="B80" s="3" t="s">
        <v>505</v>
      </c>
      <c r="C80" s="3" t="s">
        <v>506</v>
      </c>
      <c r="D80" s="3"/>
      <c r="E80" s="3"/>
      <c r="F80" s="3"/>
      <c r="G80" s="3"/>
      <c r="H80" s="3"/>
      <c r="I80" s="3"/>
      <c r="J80" s="3"/>
      <c r="K80" s="3"/>
      <c r="L80" s="3"/>
      <c r="M80" s="3"/>
      <c r="N80" s="3"/>
      <c r="O80" s="3"/>
      <c r="P80" s="3"/>
      <c r="Q80" s="3"/>
      <c r="R80" s="3"/>
      <c r="S80" s="3"/>
      <c r="T80" s="3"/>
      <c r="U80" s="3"/>
      <c r="V80" s="3"/>
      <c r="W80" s="3"/>
      <c r="X80" s="3"/>
    </row>
    <row r="81" spans="1:24" ht="15.75" customHeight="1" x14ac:dyDescent="0.25">
      <c r="A81" s="3" t="str">
        <f t="shared" si="0"/>
        <v>Jim Lechon-F. Llamas Street</v>
      </c>
      <c r="B81" s="3" t="s">
        <v>507</v>
      </c>
      <c r="C81" s="3" t="s">
        <v>508</v>
      </c>
      <c r="D81" s="3"/>
      <c r="E81" s="3"/>
      <c r="F81" s="3"/>
      <c r="G81" s="3"/>
      <c r="H81" s="3"/>
      <c r="I81" s="3"/>
      <c r="J81" s="3"/>
      <c r="K81" s="3"/>
      <c r="L81" s="3"/>
      <c r="M81" s="3"/>
      <c r="N81" s="3"/>
      <c r="O81" s="3"/>
      <c r="P81" s="3"/>
      <c r="Q81" s="3"/>
      <c r="R81" s="3"/>
      <c r="S81" s="3"/>
      <c r="T81" s="3"/>
      <c r="U81" s="3"/>
      <c r="V81" s="3"/>
      <c r="W81" s="3"/>
      <c r="X81" s="3"/>
    </row>
    <row r="82" spans="1:24" ht="15.75" customHeight="1" x14ac:dyDescent="0.25">
      <c r="A82" s="3" t="str">
        <f t="shared" si="0"/>
        <v>Jollibee-Boulevard Capitol</v>
      </c>
      <c r="B82" s="3" t="s">
        <v>509</v>
      </c>
      <c r="C82" s="3" t="s">
        <v>510</v>
      </c>
      <c r="D82" s="3"/>
      <c r="E82" s="3"/>
      <c r="F82" s="3"/>
      <c r="G82" s="3"/>
      <c r="H82" s="3"/>
      <c r="I82" s="3"/>
      <c r="J82" s="3"/>
      <c r="K82" s="3"/>
      <c r="L82" s="3"/>
      <c r="M82" s="3"/>
      <c r="N82" s="3"/>
      <c r="O82" s="3"/>
      <c r="P82" s="3"/>
      <c r="Q82" s="3"/>
      <c r="R82" s="3"/>
      <c r="S82" s="3"/>
      <c r="T82" s="3"/>
      <c r="U82" s="3"/>
      <c r="V82" s="3"/>
      <c r="W82" s="3"/>
      <c r="X82" s="3"/>
    </row>
    <row r="83" spans="1:24" ht="15.75" customHeight="1" x14ac:dyDescent="0.25">
      <c r="A83" s="3" t="str">
        <f t="shared" si="0"/>
        <v>JOYOJoyo Marketing-SM Seaside, Cebu</v>
      </c>
      <c r="B83" s="3" t="s">
        <v>511</v>
      </c>
      <c r="C83" s="3" t="s">
        <v>411</v>
      </c>
      <c r="D83" s="3"/>
      <c r="E83" s="3"/>
      <c r="F83" s="3"/>
      <c r="G83" s="3"/>
      <c r="H83" s="3"/>
      <c r="I83" s="3"/>
      <c r="J83" s="3"/>
      <c r="K83" s="3"/>
      <c r="L83" s="3"/>
      <c r="M83" s="3"/>
      <c r="N83" s="3"/>
      <c r="O83" s="3"/>
      <c r="P83" s="3"/>
      <c r="Q83" s="3"/>
      <c r="R83" s="3"/>
      <c r="S83" s="3"/>
      <c r="T83" s="3"/>
      <c r="U83" s="3"/>
      <c r="V83" s="3"/>
      <c r="W83" s="3"/>
      <c r="X83" s="3"/>
    </row>
    <row r="84" spans="1:24" ht="15.75" customHeight="1" x14ac:dyDescent="0.25">
      <c r="A84" s="3" t="str">
        <f t="shared" si="0"/>
        <v>JPV-V. Rama Ave.</v>
      </c>
      <c r="B84" s="3" t="s">
        <v>512</v>
      </c>
      <c r="C84" s="3" t="s">
        <v>513</v>
      </c>
      <c r="D84" s="3" t="s">
        <v>514</v>
      </c>
      <c r="E84" s="3"/>
      <c r="F84" s="3"/>
      <c r="G84" s="3"/>
      <c r="H84" s="3"/>
      <c r="I84" s="3"/>
      <c r="J84" s="3"/>
      <c r="K84" s="3"/>
      <c r="L84" s="3"/>
      <c r="M84" s="3"/>
      <c r="N84" s="3"/>
      <c r="O84" s="3"/>
      <c r="P84" s="3"/>
      <c r="Q84" s="3"/>
      <c r="R84" s="3"/>
      <c r="S84" s="3"/>
      <c r="T84" s="3"/>
      <c r="U84" s="3"/>
      <c r="V84" s="3"/>
      <c r="W84" s="3"/>
      <c r="X84" s="3"/>
    </row>
    <row r="85" spans="1:24" ht="15.75" customHeight="1" x14ac:dyDescent="0.25">
      <c r="A85" s="3" t="str">
        <f t="shared" si="0"/>
        <v>Julies Bakeshope-Basak San Nicolas</v>
      </c>
      <c r="B85" s="3" t="s">
        <v>515</v>
      </c>
      <c r="C85" s="3" t="s">
        <v>516</v>
      </c>
      <c r="D85" s="3"/>
      <c r="E85" s="3"/>
      <c r="F85" s="3"/>
      <c r="G85" s="3"/>
      <c r="H85" s="3"/>
      <c r="I85" s="3"/>
      <c r="J85" s="3"/>
      <c r="K85" s="3"/>
      <c r="L85" s="3"/>
      <c r="M85" s="3"/>
      <c r="N85" s="3"/>
      <c r="O85" s="3"/>
      <c r="P85" s="3"/>
      <c r="Q85" s="3"/>
      <c r="R85" s="3"/>
      <c r="S85" s="3"/>
      <c r="T85" s="3"/>
      <c r="U85" s="3"/>
      <c r="V85" s="3"/>
      <c r="W85" s="3"/>
      <c r="X85" s="3"/>
    </row>
    <row r="86" spans="1:24" ht="15.75" customHeight="1" x14ac:dyDescent="0.25">
      <c r="A86" s="3" t="str">
        <f t="shared" si="0"/>
        <v>Julies Bakeshope-F. Llamas</v>
      </c>
      <c r="B86" s="3" t="s">
        <v>515</v>
      </c>
      <c r="C86" s="3" t="s">
        <v>422</v>
      </c>
      <c r="D86" s="3"/>
      <c r="E86" s="3"/>
      <c r="F86" s="3"/>
      <c r="G86" s="3"/>
      <c r="H86" s="3"/>
      <c r="I86" s="3"/>
      <c r="J86" s="3"/>
      <c r="K86" s="3"/>
      <c r="L86" s="3"/>
      <c r="M86" s="3"/>
      <c r="N86" s="3"/>
      <c r="O86" s="3"/>
      <c r="P86" s="3"/>
      <c r="Q86" s="3"/>
      <c r="R86" s="3"/>
      <c r="S86" s="3"/>
      <c r="T86" s="3"/>
      <c r="U86" s="3"/>
      <c r="V86" s="3"/>
      <c r="W86" s="3"/>
      <c r="X86" s="3"/>
    </row>
    <row r="87" spans="1:24" ht="15.75" customHeight="1" x14ac:dyDescent="0.25">
      <c r="A87" s="3" t="str">
        <f t="shared" si="0"/>
        <v>Julies Bakeshope-Junquera Ext</v>
      </c>
      <c r="B87" s="3" t="s">
        <v>515</v>
      </c>
      <c r="C87" s="3" t="s">
        <v>517</v>
      </c>
      <c r="D87" s="3"/>
      <c r="E87" s="3"/>
      <c r="F87" s="3"/>
      <c r="G87" s="3"/>
      <c r="H87" s="3"/>
      <c r="I87" s="3"/>
      <c r="J87" s="3"/>
      <c r="K87" s="3"/>
      <c r="L87" s="3"/>
      <c r="M87" s="3"/>
      <c r="N87" s="3"/>
      <c r="O87" s="3"/>
      <c r="P87" s="3"/>
      <c r="Q87" s="3"/>
      <c r="R87" s="3"/>
      <c r="S87" s="3"/>
      <c r="T87" s="3"/>
      <c r="U87" s="3"/>
      <c r="V87" s="3"/>
      <c r="W87" s="3"/>
      <c r="X87" s="3"/>
    </row>
    <row r="88" spans="1:24" ht="15.75" customHeight="1" x14ac:dyDescent="0.25">
      <c r="A88" s="3" t="str">
        <f t="shared" si="0"/>
        <v>Julies Bakeshope-Tisa</v>
      </c>
      <c r="B88" s="3" t="s">
        <v>515</v>
      </c>
      <c r="C88" s="3" t="s">
        <v>518</v>
      </c>
      <c r="D88" s="3"/>
      <c r="E88" s="3"/>
      <c r="F88" s="3"/>
      <c r="G88" s="3"/>
      <c r="H88" s="3"/>
      <c r="I88" s="3"/>
      <c r="J88" s="3"/>
      <c r="K88" s="3"/>
      <c r="L88" s="3"/>
      <c r="M88" s="3"/>
      <c r="N88" s="3"/>
      <c r="O88" s="3"/>
      <c r="P88" s="3"/>
      <c r="Q88" s="3"/>
      <c r="R88" s="3"/>
      <c r="S88" s="3"/>
      <c r="T88" s="3"/>
      <c r="U88" s="3"/>
      <c r="V88" s="3"/>
      <c r="W88" s="3"/>
      <c r="X88" s="3"/>
    </row>
    <row r="89" spans="1:24" ht="15.75" customHeight="1" x14ac:dyDescent="0.25">
      <c r="A89" s="3" t="str">
        <f t="shared" si="0"/>
        <v>Julies Bakeshope-Urgello</v>
      </c>
      <c r="B89" s="3" t="s">
        <v>515</v>
      </c>
      <c r="C89" s="3" t="s">
        <v>519</v>
      </c>
      <c r="D89" s="3"/>
      <c r="E89" s="3"/>
      <c r="F89" s="3"/>
      <c r="G89" s="3"/>
      <c r="H89" s="3"/>
      <c r="I89" s="3"/>
      <c r="J89" s="3"/>
      <c r="K89" s="3"/>
      <c r="L89" s="3"/>
      <c r="M89" s="3"/>
      <c r="N89" s="3"/>
      <c r="O89" s="3"/>
      <c r="P89" s="3"/>
      <c r="Q89" s="3"/>
      <c r="R89" s="3"/>
      <c r="S89" s="3"/>
      <c r="T89" s="3"/>
      <c r="U89" s="3"/>
      <c r="V89" s="3"/>
      <c r="W89" s="3"/>
      <c r="X89" s="3"/>
    </row>
    <row r="90" spans="1:24" ht="15.75" customHeight="1" x14ac:dyDescent="0.25">
      <c r="A90" s="3" t="str">
        <f t="shared" si="0"/>
        <v>Kakeng-Parkmall</v>
      </c>
      <c r="B90" s="3" t="s">
        <v>520</v>
      </c>
      <c r="C90" s="3" t="s">
        <v>490</v>
      </c>
      <c r="D90" s="3"/>
      <c r="E90" s="3"/>
      <c r="F90" s="3"/>
      <c r="G90" s="3"/>
      <c r="H90" s="3"/>
      <c r="I90" s="3"/>
      <c r="J90" s="3"/>
      <c r="K90" s="3"/>
      <c r="L90" s="3"/>
      <c r="M90" s="3"/>
      <c r="N90" s="3"/>
      <c r="O90" s="3"/>
      <c r="P90" s="3"/>
      <c r="Q90" s="3"/>
      <c r="R90" s="3"/>
      <c r="S90" s="3"/>
      <c r="T90" s="3"/>
      <c r="U90" s="3"/>
      <c r="V90" s="3"/>
      <c r="W90" s="3"/>
      <c r="X90" s="3"/>
    </row>
    <row r="91" spans="1:24" ht="15.75" customHeight="1" x14ac:dyDescent="0.25">
      <c r="A91" s="3" t="str">
        <f t="shared" si="0"/>
        <v>Kakeng-Plaridel</v>
      </c>
      <c r="B91" s="3" t="s">
        <v>520</v>
      </c>
      <c r="C91" s="3" t="s">
        <v>521</v>
      </c>
      <c r="D91" s="3"/>
      <c r="E91" s="3"/>
      <c r="F91" s="3"/>
      <c r="G91" s="3"/>
      <c r="H91" s="3"/>
      <c r="I91" s="3"/>
      <c r="J91" s="3"/>
      <c r="K91" s="3"/>
      <c r="L91" s="3"/>
      <c r="M91" s="3"/>
      <c r="N91" s="3"/>
      <c r="O91" s="3"/>
      <c r="P91" s="3"/>
      <c r="Q91" s="3"/>
      <c r="R91" s="3"/>
      <c r="S91" s="3"/>
      <c r="T91" s="3"/>
      <c r="U91" s="3"/>
      <c r="V91" s="3"/>
      <c r="W91" s="3"/>
      <c r="X91" s="3"/>
    </row>
    <row r="92" spans="1:24" ht="15.75" customHeight="1" x14ac:dyDescent="0.25">
      <c r="A92" s="3" t="str">
        <f t="shared" si="0"/>
        <v>Kapitan AutoParts-Boromeo st.</v>
      </c>
      <c r="B92" s="3" t="s">
        <v>522</v>
      </c>
      <c r="C92" s="3" t="s">
        <v>523</v>
      </c>
      <c r="D92" s="3"/>
      <c r="E92" s="3"/>
      <c r="F92" s="3"/>
      <c r="G92" s="3"/>
      <c r="H92" s="3"/>
      <c r="I92" s="3"/>
      <c r="J92" s="3"/>
      <c r="K92" s="3"/>
      <c r="L92" s="3"/>
      <c r="M92" s="3"/>
      <c r="N92" s="3"/>
      <c r="O92" s="3"/>
      <c r="P92" s="3"/>
      <c r="Q92" s="3"/>
      <c r="R92" s="3"/>
      <c r="S92" s="3"/>
      <c r="T92" s="3"/>
      <c r="U92" s="3"/>
      <c r="V92" s="3"/>
      <c r="W92" s="3"/>
      <c r="X92" s="3"/>
    </row>
    <row r="93" spans="1:24" ht="15.75" customHeight="1" x14ac:dyDescent="0.25">
      <c r="A93" s="3" t="str">
        <f t="shared" ref="A93" si="4">B93&amp;"-"&amp;C93</f>
        <v>KFC-</v>
      </c>
      <c r="B93" s="3" t="s">
        <v>524</v>
      </c>
      <c r="C93" s="3"/>
      <c r="D93" s="3"/>
      <c r="E93" s="3"/>
      <c r="F93" s="3"/>
      <c r="G93" s="3"/>
      <c r="H93" s="3"/>
      <c r="I93" s="3"/>
      <c r="J93" s="3"/>
      <c r="K93" s="3"/>
      <c r="L93" s="3"/>
      <c r="M93" s="3"/>
      <c r="N93" s="3"/>
      <c r="O93" s="3"/>
      <c r="P93" s="3"/>
      <c r="Q93" s="3"/>
      <c r="R93" s="3"/>
      <c r="S93" s="3"/>
      <c r="T93" s="3"/>
      <c r="U93" s="3"/>
      <c r="V93" s="3"/>
      <c r="W93" s="3"/>
      <c r="X93" s="3"/>
    </row>
    <row r="94" spans="1:24" ht="15.75" customHeight="1" x14ac:dyDescent="0.25">
      <c r="A94" s="3" t="str">
        <f t="shared" si="0"/>
        <v>KFC-Redemptorist</v>
      </c>
      <c r="B94" s="3" t="s">
        <v>524</v>
      </c>
      <c r="C94" s="3" t="s">
        <v>525</v>
      </c>
      <c r="D94" s="3" t="s">
        <v>526</v>
      </c>
      <c r="E94" s="3"/>
      <c r="F94" s="3"/>
      <c r="G94" s="3"/>
      <c r="H94" s="3"/>
      <c r="I94" s="3"/>
      <c r="J94" s="3"/>
      <c r="K94" s="3"/>
      <c r="L94" s="3"/>
      <c r="M94" s="3"/>
      <c r="N94" s="3"/>
      <c r="O94" s="3"/>
      <c r="P94" s="3"/>
      <c r="Q94" s="3"/>
      <c r="R94" s="3"/>
      <c r="S94" s="3"/>
      <c r="T94" s="3"/>
      <c r="U94" s="3"/>
      <c r="V94" s="3"/>
      <c r="W94" s="3"/>
      <c r="X94" s="3"/>
    </row>
    <row r="95" spans="1:24" ht="15.75" customHeight="1" x14ac:dyDescent="0.25">
      <c r="A95" s="3" t="str">
        <f t="shared" si="0"/>
        <v>KFC-Panagdait</v>
      </c>
      <c r="B95" s="3" t="s">
        <v>524</v>
      </c>
      <c r="C95" s="3" t="s">
        <v>406</v>
      </c>
      <c r="D95" s="3"/>
      <c r="E95" s="3"/>
      <c r="F95" s="3"/>
      <c r="G95" s="3"/>
      <c r="H95" s="3"/>
      <c r="I95" s="3"/>
      <c r="J95" s="3"/>
      <c r="K95" s="3"/>
      <c r="L95" s="3"/>
      <c r="M95" s="3"/>
      <c r="N95" s="3"/>
      <c r="O95" s="3"/>
      <c r="P95" s="3"/>
      <c r="Q95" s="3"/>
      <c r="R95" s="3"/>
      <c r="S95" s="3"/>
      <c r="T95" s="3"/>
      <c r="U95" s="3"/>
      <c r="V95" s="3"/>
      <c r="W95" s="3"/>
      <c r="X95" s="3"/>
    </row>
    <row r="96" spans="1:24" ht="15.75" customHeight="1" x14ac:dyDescent="0.25">
      <c r="A96" s="3" t="str">
        <f t="shared" si="0"/>
        <v>KFC-SM Seaside, Cebu</v>
      </c>
      <c r="B96" s="3" t="s">
        <v>524</v>
      </c>
      <c r="C96" s="3" t="s">
        <v>411</v>
      </c>
      <c r="D96" s="3"/>
      <c r="E96" s="3"/>
      <c r="F96" s="3"/>
      <c r="G96" s="3"/>
      <c r="H96" s="3"/>
      <c r="I96" s="3"/>
      <c r="J96" s="3"/>
      <c r="K96" s="3"/>
      <c r="L96" s="3"/>
      <c r="M96" s="3"/>
      <c r="N96" s="3"/>
      <c r="O96" s="3"/>
      <c r="P96" s="3"/>
      <c r="Q96" s="3"/>
      <c r="R96" s="3"/>
      <c r="S96" s="3"/>
      <c r="T96" s="3"/>
      <c r="U96" s="3"/>
      <c r="V96" s="3"/>
      <c r="W96" s="3"/>
      <c r="X96" s="3"/>
    </row>
    <row r="97" spans="1:24" ht="15.75" customHeight="1" x14ac:dyDescent="0.25">
      <c r="A97" s="3" t="str">
        <f t="shared" si="0"/>
        <v>La Fortuna Bakery-Borromeo</v>
      </c>
      <c r="B97" s="3" t="s">
        <v>527</v>
      </c>
      <c r="C97" s="3" t="s">
        <v>528</v>
      </c>
      <c r="D97" s="3"/>
      <c r="E97" s="3"/>
      <c r="F97" s="3"/>
      <c r="G97" s="3"/>
      <c r="H97" s="3"/>
      <c r="I97" s="3"/>
      <c r="J97" s="3"/>
      <c r="K97" s="3"/>
      <c r="L97" s="3"/>
      <c r="M97" s="3"/>
      <c r="N97" s="3"/>
      <c r="O97" s="3"/>
      <c r="P97" s="3"/>
      <c r="Q97" s="3"/>
      <c r="R97" s="3"/>
      <c r="S97" s="3"/>
      <c r="T97" s="3"/>
      <c r="U97" s="3"/>
      <c r="V97" s="3"/>
      <c r="W97" s="3"/>
      <c r="X97" s="3"/>
    </row>
    <row r="98" spans="1:24" ht="15.75" customHeight="1" x14ac:dyDescent="0.25">
      <c r="A98" s="3" t="str">
        <f t="shared" si="0"/>
        <v>Landmark-BGC</v>
      </c>
      <c r="B98" s="3" t="s">
        <v>156</v>
      </c>
      <c r="C98" s="3" t="s">
        <v>142</v>
      </c>
      <c r="D98" s="3" t="s">
        <v>529</v>
      </c>
      <c r="E98" s="3"/>
      <c r="F98" s="3"/>
      <c r="G98" s="3"/>
      <c r="H98" s="3"/>
      <c r="I98" s="3"/>
      <c r="J98" s="3"/>
      <c r="K98" s="3"/>
      <c r="L98" s="3"/>
      <c r="M98" s="3"/>
      <c r="N98" s="3"/>
      <c r="O98" s="3"/>
      <c r="P98" s="3"/>
      <c r="Q98" s="3"/>
      <c r="R98" s="3"/>
      <c r="S98" s="3"/>
      <c r="T98" s="3"/>
      <c r="U98" s="3"/>
      <c r="V98" s="3"/>
      <c r="W98" s="3"/>
      <c r="X98" s="3"/>
    </row>
    <row r="99" spans="1:24" ht="15.75" customHeight="1" x14ac:dyDescent="0.25">
      <c r="A99" s="3" t="str">
        <f t="shared" ref="A99" si="5">B99&amp;"-"&amp;C99</f>
        <v>Lawson-</v>
      </c>
      <c r="B99" s="3" t="s">
        <v>153</v>
      </c>
      <c r="C99" s="3"/>
      <c r="D99" s="3" t="s">
        <v>531</v>
      </c>
      <c r="E99" s="3"/>
      <c r="F99" s="3"/>
      <c r="G99" s="3"/>
      <c r="H99" s="3"/>
      <c r="I99" s="3"/>
      <c r="J99" s="3"/>
      <c r="K99" s="3"/>
      <c r="L99" s="3"/>
      <c r="M99" s="3"/>
      <c r="N99" s="3"/>
      <c r="O99" s="3"/>
      <c r="P99" s="3"/>
      <c r="Q99" s="3"/>
      <c r="R99" s="3"/>
      <c r="S99" s="3"/>
      <c r="T99" s="3"/>
      <c r="U99" s="3"/>
      <c r="V99" s="3"/>
      <c r="W99" s="3"/>
      <c r="X99" s="3"/>
    </row>
    <row r="100" spans="1:24" ht="15.75" customHeight="1" x14ac:dyDescent="0.25">
      <c r="A100" s="3" t="str">
        <f t="shared" si="0"/>
        <v>Lawson-Asian Century Center</v>
      </c>
      <c r="B100" s="3" t="s">
        <v>153</v>
      </c>
      <c r="C100" s="3" t="s">
        <v>530</v>
      </c>
      <c r="D100" s="3" t="s">
        <v>531</v>
      </c>
      <c r="E100" s="3"/>
      <c r="F100" s="3"/>
      <c r="G100" s="3"/>
      <c r="H100" s="3"/>
      <c r="I100" s="3"/>
      <c r="J100" s="3"/>
      <c r="K100" s="3"/>
      <c r="L100" s="3"/>
      <c r="M100" s="3"/>
      <c r="N100" s="3"/>
      <c r="O100" s="3"/>
      <c r="P100" s="3"/>
      <c r="Q100" s="3"/>
      <c r="R100" s="3"/>
      <c r="S100" s="3"/>
      <c r="T100" s="3"/>
      <c r="U100" s="3"/>
      <c r="V100" s="3"/>
      <c r="W100" s="3"/>
      <c r="X100" s="3"/>
    </row>
    <row r="101" spans="1:24" ht="15.75" customHeight="1" x14ac:dyDescent="0.25">
      <c r="A101" s="3" t="str">
        <f t="shared" si="0"/>
        <v>Lazada-Online</v>
      </c>
      <c r="B101" s="3" t="s">
        <v>532</v>
      </c>
      <c r="C101" s="3" t="s">
        <v>533</v>
      </c>
      <c r="D101" s="3"/>
      <c r="E101" s="3"/>
      <c r="F101" s="3"/>
      <c r="G101" s="3"/>
      <c r="H101" s="3"/>
      <c r="I101" s="3"/>
      <c r="J101" s="3"/>
      <c r="K101" s="3"/>
      <c r="L101" s="3"/>
      <c r="M101" s="3"/>
      <c r="N101" s="3"/>
      <c r="O101" s="3"/>
      <c r="P101" s="3"/>
      <c r="Q101" s="3"/>
      <c r="R101" s="3"/>
      <c r="S101" s="3"/>
      <c r="T101" s="3"/>
      <c r="U101" s="3"/>
      <c r="V101" s="3"/>
      <c r="W101" s="3"/>
      <c r="X101" s="3"/>
    </row>
    <row r="102" spans="1:24" ht="15.75" customHeight="1" x14ac:dyDescent="0.25">
      <c r="A102" s="3" t="str">
        <f t="shared" si="0"/>
        <v>Leona-Juan Luna</v>
      </c>
      <c r="B102" s="3" t="s">
        <v>534</v>
      </c>
      <c r="C102" s="3" t="s">
        <v>535</v>
      </c>
      <c r="D102" s="3"/>
      <c r="E102" s="3"/>
      <c r="F102" s="3"/>
      <c r="G102" s="3"/>
      <c r="H102" s="3"/>
      <c r="I102" s="3"/>
      <c r="J102" s="3"/>
      <c r="K102" s="3"/>
      <c r="L102" s="3"/>
      <c r="M102" s="3"/>
      <c r="N102" s="3"/>
      <c r="O102" s="3"/>
      <c r="P102" s="3"/>
      <c r="Q102" s="3"/>
      <c r="R102" s="3"/>
      <c r="S102" s="3"/>
      <c r="T102" s="3"/>
      <c r="U102" s="3"/>
      <c r="V102" s="3"/>
      <c r="W102" s="3"/>
      <c r="X102" s="3"/>
    </row>
    <row r="103" spans="1:24" ht="15.75" customHeight="1" x14ac:dyDescent="0.25">
      <c r="A103" s="3" t="str">
        <f t="shared" si="0"/>
        <v>Leona-SM Seaside, Cebu</v>
      </c>
      <c r="B103" s="3" t="s">
        <v>534</v>
      </c>
      <c r="C103" s="3" t="s">
        <v>411</v>
      </c>
      <c r="D103" s="3"/>
      <c r="E103" s="3"/>
      <c r="F103" s="3"/>
      <c r="G103" s="3"/>
      <c r="H103" s="3"/>
      <c r="I103" s="3"/>
      <c r="J103" s="3"/>
      <c r="K103" s="3"/>
      <c r="L103" s="3"/>
      <c r="M103" s="3"/>
      <c r="N103" s="3"/>
      <c r="O103" s="3"/>
      <c r="P103" s="3"/>
      <c r="Q103" s="3"/>
      <c r="R103" s="3"/>
      <c r="S103" s="3"/>
      <c r="T103" s="3"/>
      <c r="U103" s="3"/>
      <c r="V103" s="3"/>
      <c r="W103" s="3"/>
      <c r="X103" s="3"/>
    </row>
    <row r="104" spans="1:24" ht="15.75" customHeight="1" x14ac:dyDescent="0.25">
      <c r="A104" s="3" t="str">
        <f t="shared" si="0"/>
        <v>Lumpia House-Manalili</v>
      </c>
      <c r="B104" s="3" t="s">
        <v>536</v>
      </c>
      <c r="C104" s="3" t="s">
        <v>537</v>
      </c>
      <c r="D104" s="3"/>
      <c r="E104" s="3"/>
      <c r="F104" s="3"/>
      <c r="G104" s="3"/>
      <c r="H104" s="3"/>
      <c r="I104" s="3"/>
      <c r="J104" s="3"/>
      <c r="K104" s="3"/>
      <c r="L104" s="3"/>
      <c r="M104" s="3"/>
      <c r="N104" s="3"/>
      <c r="O104" s="3"/>
      <c r="P104" s="3"/>
      <c r="Q104" s="3"/>
      <c r="R104" s="3"/>
      <c r="S104" s="3"/>
      <c r="T104" s="3"/>
      <c r="U104" s="3"/>
      <c r="V104" s="3"/>
      <c r="W104" s="3"/>
      <c r="X104" s="3"/>
    </row>
    <row r="105" spans="1:24" ht="15.75" customHeight="1" x14ac:dyDescent="0.25">
      <c r="A105" s="3" t="str">
        <f t="shared" si="0"/>
        <v>Leylam-SM Seaside, Cebu</v>
      </c>
      <c r="B105" s="3" t="s">
        <v>538</v>
      </c>
      <c r="C105" s="3" t="s">
        <v>411</v>
      </c>
      <c r="D105" s="3"/>
      <c r="E105" s="3"/>
      <c r="F105" s="3"/>
      <c r="G105" s="3"/>
      <c r="H105" s="3"/>
      <c r="I105" s="3"/>
      <c r="J105" s="3"/>
      <c r="K105" s="3"/>
      <c r="L105" s="3"/>
      <c r="M105" s="3"/>
      <c r="N105" s="3"/>
      <c r="O105" s="3"/>
      <c r="P105" s="3"/>
      <c r="Q105" s="3"/>
      <c r="R105" s="3"/>
      <c r="S105" s="3"/>
      <c r="T105" s="3"/>
      <c r="U105" s="3"/>
      <c r="V105" s="3"/>
      <c r="W105" s="3"/>
      <c r="X105" s="3"/>
    </row>
    <row r="106" spans="1:24" ht="15.75" customHeight="1" x14ac:dyDescent="0.25">
      <c r="A106" s="3" t="str">
        <f t="shared" si="0"/>
        <v>Leylam-Robinsons Cybergate</v>
      </c>
      <c r="B106" s="3" t="s">
        <v>538</v>
      </c>
      <c r="C106" s="3" t="s">
        <v>470</v>
      </c>
      <c r="D106" s="3"/>
      <c r="E106" s="3"/>
      <c r="F106" s="3"/>
      <c r="G106" s="3"/>
      <c r="H106" s="3"/>
      <c r="I106" s="3"/>
      <c r="J106" s="3"/>
      <c r="K106" s="3"/>
      <c r="L106" s="3"/>
      <c r="M106" s="3"/>
      <c r="N106" s="3"/>
      <c r="O106" s="3"/>
      <c r="P106" s="3"/>
      <c r="Q106" s="3"/>
      <c r="R106" s="3"/>
      <c r="S106" s="3"/>
      <c r="T106" s="3"/>
      <c r="U106" s="3"/>
      <c r="V106" s="3"/>
      <c r="W106" s="3"/>
      <c r="X106" s="3"/>
    </row>
    <row r="107" spans="1:24" ht="15.75" customHeight="1" x14ac:dyDescent="0.25">
      <c r="A107" s="3" t="str">
        <f t="shared" si="0"/>
        <v>Mark &amp; Spencer-Ayala Center Cebu</v>
      </c>
      <c r="B107" s="3" t="s">
        <v>539</v>
      </c>
      <c r="C107" s="3" t="s">
        <v>450</v>
      </c>
      <c r="D107" s="3"/>
      <c r="E107" s="3"/>
      <c r="F107" s="3"/>
      <c r="G107" s="3"/>
      <c r="H107" s="3"/>
      <c r="I107" s="3"/>
      <c r="J107" s="3"/>
      <c r="K107" s="3"/>
      <c r="L107" s="3"/>
      <c r="M107" s="3"/>
      <c r="N107" s="3"/>
      <c r="O107" s="3"/>
      <c r="P107" s="3"/>
      <c r="Q107" s="3"/>
      <c r="R107" s="3"/>
      <c r="S107" s="3"/>
      <c r="T107" s="3"/>
      <c r="U107" s="3"/>
      <c r="V107" s="3"/>
      <c r="W107" s="3"/>
      <c r="X107" s="3"/>
    </row>
    <row r="108" spans="1:24" ht="15.75" customHeight="1" x14ac:dyDescent="0.25">
      <c r="A108" s="3" t="str">
        <f t="shared" ref="A108" si="6">B108&amp;"-"&amp;C108</f>
        <v>McDonald-</v>
      </c>
      <c r="B108" s="3" t="s">
        <v>540</v>
      </c>
      <c r="C108" s="3"/>
      <c r="D108" s="3"/>
      <c r="E108" s="3"/>
      <c r="F108" s="3"/>
      <c r="G108" s="3"/>
      <c r="H108" s="3"/>
      <c r="I108" s="3"/>
      <c r="J108" s="3"/>
      <c r="K108" s="3"/>
      <c r="L108" s="3"/>
      <c r="M108" s="3"/>
      <c r="N108" s="3"/>
      <c r="O108" s="3"/>
      <c r="P108" s="3"/>
      <c r="Q108" s="3"/>
      <c r="R108" s="3"/>
      <c r="S108" s="3"/>
      <c r="T108" s="3"/>
      <c r="U108" s="3"/>
      <c r="V108" s="3"/>
      <c r="W108" s="3"/>
      <c r="X108" s="3"/>
    </row>
    <row r="109" spans="1:24" ht="15.75" customHeight="1" x14ac:dyDescent="0.25">
      <c r="A109" s="3" t="str">
        <f t="shared" si="0"/>
        <v>McDonald-Arcenas, Banawa</v>
      </c>
      <c r="B109" s="3" t="s">
        <v>540</v>
      </c>
      <c r="C109" s="3" t="s">
        <v>541</v>
      </c>
      <c r="D109" s="3"/>
      <c r="E109" s="3"/>
      <c r="F109" s="3"/>
      <c r="G109" s="3"/>
      <c r="H109" s="3"/>
      <c r="I109" s="3"/>
      <c r="J109" s="3"/>
      <c r="K109" s="3"/>
      <c r="L109" s="3"/>
      <c r="M109" s="3"/>
      <c r="N109" s="3"/>
      <c r="O109" s="3"/>
      <c r="P109" s="3"/>
      <c r="Q109" s="3"/>
      <c r="R109" s="3"/>
      <c r="S109" s="3"/>
      <c r="T109" s="3"/>
      <c r="U109" s="3"/>
      <c r="V109" s="3"/>
      <c r="W109" s="3"/>
      <c r="X109" s="3"/>
    </row>
    <row r="110" spans="1:24" ht="15.75" customHeight="1" x14ac:dyDescent="0.25">
      <c r="A110" s="3" t="str">
        <f t="shared" si="0"/>
        <v>McDonald-Cebu Basak San Nicolas</v>
      </c>
      <c r="B110" s="3" t="s">
        <v>540</v>
      </c>
      <c r="C110" s="3" t="s">
        <v>542</v>
      </c>
      <c r="D110" s="3"/>
      <c r="E110" s="3"/>
      <c r="F110" s="3"/>
      <c r="G110" s="3"/>
      <c r="H110" s="3"/>
      <c r="I110" s="3"/>
      <c r="J110" s="3"/>
      <c r="K110" s="3"/>
      <c r="L110" s="3"/>
      <c r="M110" s="3"/>
      <c r="N110" s="3"/>
      <c r="O110" s="3"/>
      <c r="P110" s="3"/>
      <c r="Q110" s="3"/>
      <c r="R110" s="3"/>
      <c r="S110" s="3"/>
      <c r="T110" s="3"/>
      <c r="U110" s="3"/>
      <c r="V110" s="3"/>
      <c r="W110" s="3"/>
      <c r="X110" s="3"/>
    </row>
    <row r="111" spans="1:24" ht="15.75" customHeight="1" x14ac:dyDescent="0.25">
      <c r="A111" s="3" t="str">
        <f t="shared" si="0"/>
        <v>McDonald-Cebu Business Park (Bohol Street)</v>
      </c>
      <c r="B111" s="3" t="s">
        <v>540</v>
      </c>
      <c r="C111" s="3" t="s">
        <v>543</v>
      </c>
      <c r="D111" s="3"/>
      <c r="E111" s="3"/>
      <c r="F111" s="3"/>
      <c r="G111" s="3"/>
      <c r="H111" s="3"/>
      <c r="I111" s="3"/>
      <c r="J111" s="3"/>
      <c r="K111" s="3"/>
      <c r="L111" s="3"/>
      <c r="M111" s="3"/>
      <c r="N111" s="3"/>
      <c r="O111" s="3"/>
      <c r="P111" s="3"/>
      <c r="Q111" s="3"/>
      <c r="R111" s="3"/>
      <c r="S111" s="3"/>
      <c r="T111" s="3"/>
      <c r="U111" s="3"/>
      <c r="V111" s="3"/>
      <c r="W111" s="3"/>
      <c r="X111" s="3"/>
    </row>
    <row r="112" spans="1:24" ht="15.75" customHeight="1" x14ac:dyDescent="0.25">
      <c r="A112" s="3" t="str">
        <f t="shared" si="0"/>
        <v>McDonald-Cebu Escario</v>
      </c>
      <c r="B112" s="3" t="s">
        <v>540</v>
      </c>
      <c r="C112" s="3" t="s">
        <v>544</v>
      </c>
      <c r="D112" s="3"/>
      <c r="E112" s="3"/>
      <c r="F112" s="3"/>
      <c r="G112" s="3"/>
      <c r="H112" s="3"/>
      <c r="I112" s="3"/>
      <c r="J112" s="3"/>
      <c r="K112" s="3"/>
      <c r="L112" s="3"/>
      <c r="M112" s="3"/>
      <c r="N112" s="3"/>
      <c r="O112" s="3"/>
      <c r="P112" s="3"/>
      <c r="Q112" s="3"/>
      <c r="R112" s="3"/>
      <c r="S112" s="3"/>
      <c r="T112" s="3"/>
      <c r="U112" s="3"/>
      <c r="V112" s="3"/>
      <c r="W112" s="3"/>
      <c r="X112" s="3"/>
    </row>
    <row r="113" spans="1:24" ht="15.75" customHeight="1" x14ac:dyDescent="0.25">
      <c r="A113" s="3" t="str">
        <f t="shared" si="0"/>
        <v>McDonald-Osmena Blvd. (Fuente)</v>
      </c>
      <c r="B113" s="3" t="s">
        <v>540</v>
      </c>
      <c r="C113" s="3" t="s">
        <v>545</v>
      </c>
      <c r="D113" s="3"/>
      <c r="E113" s="3"/>
      <c r="F113" s="3"/>
      <c r="G113" s="3"/>
      <c r="H113" s="3"/>
      <c r="I113" s="3"/>
      <c r="J113" s="3"/>
      <c r="K113" s="3"/>
      <c r="L113" s="3"/>
      <c r="M113" s="3"/>
      <c r="N113" s="3"/>
      <c r="O113" s="3"/>
      <c r="P113" s="3"/>
      <c r="Q113" s="3"/>
      <c r="R113" s="3"/>
      <c r="S113" s="3"/>
      <c r="T113" s="3"/>
      <c r="U113" s="3"/>
      <c r="V113" s="3"/>
      <c r="W113" s="3"/>
      <c r="X113" s="3"/>
    </row>
    <row r="114" spans="1:24" ht="15.75" customHeight="1" x14ac:dyDescent="0.25">
      <c r="A114" s="3" t="str">
        <f t="shared" si="0"/>
        <v>Mercury Drug-Taguig City BGC</v>
      </c>
      <c r="B114" s="3" t="s">
        <v>143</v>
      </c>
      <c r="C114" s="3" t="s">
        <v>1694</v>
      </c>
      <c r="D114" s="3" t="s">
        <v>1695</v>
      </c>
      <c r="E114" s="3"/>
      <c r="F114" s="3"/>
      <c r="G114" s="3"/>
      <c r="H114" s="3"/>
      <c r="I114" s="3"/>
      <c r="J114" s="3"/>
      <c r="K114" s="3"/>
      <c r="L114" s="3"/>
      <c r="M114" s="3"/>
      <c r="N114" s="3"/>
      <c r="O114" s="3"/>
      <c r="P114" s="3"/>
      <c r="Q114" s="3"/>
      <c r="R114" s="3"/>
      <c r="S114" s="3"/>
      <c r="T114" s="3"/>
      <c r="U114" s="3"/>
      <c r="V114" s="3"/>
      <c r="W114" s="3"/>
      <c r="X114" s="3"/>
    </row>
    <row r="115" spans="1:24" ht="15.75" customHeight="1" x14ac:dyDescent="0.25">
      <c r="A115" s="3" t="str">
        <f t="shared" ref="A115" si="7">B115&amp;"-"&amp;C115</f>
        <v>Mercury Drug-Market Market</v>
      </c>
      <c r="B115" s="3" t="s">
        <v>143</v>
      </c>
      <c r="C115" s="3" t="s">
        <v>175</v>
      </c>
      <c r="D115" s="3" t="s">
        <v>548</v>
      </c>
      <c r="E115" s="3"/>
      <c r="F115" s="3"/>
      <c r="G115" s="3"/>
      <c r="H115" s="3"/>
      <c r="I115" s="3"/>
      <c r="J115" s="3"/>
      <c r="K115" s="3"/>
      <c r="L115" s="3"/>
      <c r="M115" s="3"/>
      <c r="N115" s="3"/>
      <c r="O115" s="3"/>
      <c r="P115" s="3"/>
      <c r="Q115" s="3"/>
      <c r="R115" s="3"/>
      <c r="S115" s="3"/>
      <c r="T115" s="3"/>
      <c r="U115" s="3"/>
      <c r="V115" s="3"/>
      <c r="W115" s="3"/>
      <c r="X115" s="3"/>
    </row>
    <row r="116" spans="1:24" ht="15.75" customHeight="1" x14ac:dyDescent="0.25">
      <c r="A116" s="3" t="str">
        <f t="shared" si="0"/>
        <v>Mercury Drug-ACC Tower Cebu Business Park</v>
      </c>
      <c r="B116" s="3" t="s">
        <v>143</v>
      </c>
      <c r="C116" s="3" t="s">
        <v>428</v>
      </c>
      <c r="D116" s="3"/>
      <c r="E116" s="3"/>
      <c r="F116" s="3"/>
      <c r="G116" s="3"/>
      <c r="H116" s="3"/>
      <c r="I116" s="3"/>
      <c r="J116" s="3"/>
      <c r="K116" s="3"/>
      <c r="L116" s="3"/>
      <c r="M116" s="3"/>
      <c r="N116" s="3"/>
      <c r="O116" s="3"/>
      <c r="P116" s="3"/>
      <c r="Q116" s="3"/>
      <c r="R116" s="3"/>
      <c r="S116" s="3"/>
      <c r="T116" s="3"/>
      <c r="U116" s="3"/>
      <c r="V116" s="3"/>
      <c r="W116" s="3"/>
      <c r="X116" s="3"/>
    </row>
    <row r="117" spans="1:24" ht="15.75" customHeight="1" x14ac:dyDescent="0.25">
      <c r="A117" s="3" t="str">
        <f t="shared" si="0"/>
        <v>Mercury Drug-F. Llamas</v>
      </c>
      <c r="B117" s="3" t="s">
        <v>143</v>
      </c>
      <c r="C117" s="3" t="s">
        <v>422</v>
      </c>
      <c r="D117" s="3"/>
      <c r="E117" s="3"/>
      <c r="F117" s="3"/>
      <c r="G117" s="3"/>
      <c r="H117" s="3"/>
      <c r="I117" s="3"/>
      <c r="J117" s="3"/>
      <c r="K117" s="3"/>
      <c r="L117" s="3"/>
      <c r="M117" s="3"/>
      <c r="N117" s="3"/>
      <c r="O117" s="3"/>
      <c r="P117" s="3"/>
      <c r="Q117" s="3"/>
      <c r="R117" s="3"/>
      <c r="S117" s="3"/>
      <c r="T117" s="3"/>
      <c r="U117" s="3"/>
      <c r="V117" s="3"/>
      <c r="W117" s="3"/>
      <c r="X117" s="3"/>
    </row>
    <row r="118" spans="1:24" ht="15.75" customHeight="1" x14ac:dyDescent="0.25">
      <c r="A118" s="3" t="str">
        <f t="shared" ref="A118" si="8">B118&amp;"-"&amp;C118</f>
        <v>Mercury Drug-Fuente</v>
      </c>
      <c r="B118" s="3" t="s">
        <v>143</v>
      </c>
      <c r="C118" s="3" t="s">
        <v>499</v>
      </c>
      <c r="D118" s="3"/>
      <c r="E118" s="3"/>
      <c r="F118" s="3"/>
      <c r="G118" s="3"/>
      <c r="H118" s="3"/>
      <c r="I118" s="3"/>
      <c r="J118" s="3"/>
      <c r="K118" s="3"/>
      <c r="L118" s="3"/>
      <c r="M118" s="3"/>
      <c r="N118" s="3"/>
      <c r="O118" s="3"/>
      <c r="P118" s="3"/>
      <c r="Q118" s="3"/>
      <c r="R118" s="3"/>
      <c r="S118" s="3"/>
      <c r="T118" s="3"/>
      <c r="U118" s="3"/>
      <c r="V118" s="3"/>
      <c r="W118" s="3"/>
      <c r="X118" s="3"/>
    </row>
    <row r="119" spans="1:24" ht="15.75" customHeight="1" x14ac:dyDescent="0.25">
      <c r="A119" s="3" t="str">
        <f t="shared" si="0"/>
        <v>Mercury Drug-Binondo Ongpin</v>
      </c>
      <c r="B119" s="3" t="s">
        <v>143</v>
      </c>
      <c r="C119" s="3" t="s">
        <v>1350</v>
      </c>
      <c r="D119" s="3"/>
      <c r="E119" s="3"/>
      <c r="F119" s="3"/>
      <c r="G119" s="3"/>
      <c r="H119" s="3"/>
      <c r="I119" s="3"/>
      <c r="J119" s="3"/>
      <c r="K119" s="3"/>
      <c r="L119" s="3"/>
      <c r="M119" s="3"/>
      <c r="N119" s="3"/>
      <c r="O119" s="3"/>
      <c r="P119" s="3"/>
      <c r="Q119" s="3"/>
      <c r="R119" s="3"/>
      <c r="S119" s="3"/>
      <c r="T119" s="3"/>
      <c r="U119" s="3"/>
      <c r="V119" s="3"/>
      <c r="W119" s="3"/>
      <c r="X119" s="3"/>
    </row>
    <row r="120" spans="1:24" ht="15.75" customHeight="1" x14ac:dyDescent="0.25">
      <c r="A120" s="3" t="str">
        <f t="shared" ref="A120" si="9">B120&amp;"-"&amp;C120</f>
        <v>Metro Pharmacy -Market Market, BGC</v>
      </c>
      <c r="B120" s="3" t="s">
        <v>546</v>
      </c>
      <c r="C120" s="3" t="s">
        <v>547</v>
      </c>
      <c r="D120" s="3" t="s">
        <v>548</v>
      </c>
      <c r="E120" s="3"/>
      <c r="F120" s="3"/>
      <c r="G120" s="3"/>
      <c r="H120" s="3"/>
      <c r="I120" s="3"/>
      <c r="J120" s="3"/>
      <c r="K120" s="3"/>
      <c r="L120" s="3"/>
      <c r="M120" s="3"/>
      <c r="N120" s="3"/>
      <c r="O120" s="3"/>
      <c r="P120" s="3"/>
      <c r="Q120" s="3"/>
      <c r="R120" s="3"/>
      <c r="S120" s="3"/>
      <c r="T120" s="3"/>
      <c r="U120" s="3"/>
      <c r="V120" s="3"/>
      <c r="W120" s="3"/>
      <c r="X120" s="3"/>
    </row>
    <row r="121" spans="1:24" ht="15.75" customHeight="1" x14ac:dyDescent="0.25">
      <c r="A121" s="3" t="str">
        <f t="shared" si="0"/>
        <v>Metro Pharmacy -BGC-32 st.</v>
      </c>
      <c r="B121" s="3" t="s">
        <v>546</v>
      </c>
      <c r="C121" s="3" t="s">
        <v>1668</v>
      </c>
      <c r="D121" s="3" t="s">
        <v>548</v>
      </c>
      <c r="E121" s="3"/>
      <c r="F121" s="3"/>
      <c r="G121" s="3"/>
      <c r="H121" s="3"/>
      <c r="I121" s="3"/>
      <c r="J121" s="3"/>
      <c r="K121" s="3"/>
      <c r="L121" s="3"/>
      <c r="M121" s="3"/>
      <c r="N121" s="3"/>
      <c r="O121" s="3"/>
      <c r="P121" s="3"/>
      <c r="Q121" s="3"/>
      <c r="R121" s="3"/>
      <c r="S121" s="3"/>
      <c r="T121" s="3"/>
      <c r="U121" s="3"/>
      <c r="V121" s="3"/>
      <c r="W121" s="3"/>
      <c r="X121" s="3"/>
    </row>
    <row r="122" spans="1:24" ht="15.75" customHeight="1" x14ac:dyDescent="0.25">
      <c r="A122" s="3" t="str">
        <f t="shared" si="0"/>
        <v>Metro Department-Ayala Center Cebu</v>
      </c>
      <c r="B122" s="3" t="s">
        <v>549</v>
      </c>
      <c r="C122" s="3" t="s">
        <v>450</v>
      </c>
      <c r="D122" s="3"/>
      <c r="E122" s="3"/>
      <c r="F122" s="3"/>
      <c r="G122" s="3"/>
      <c r="H122" s="3"/>
      <c r="I122" s="3"/>
      <c r="J122" s="3"/>
      <c r="K122" s="3"/>
      <c r="L122" s="3"/>
      <c r="M122" s="3"/>
      <c r="N122" s="3"/>
      <c r="O122" s="3"/>
      <c r="P122" s="3"/>
      <c r="Q122" s="3"/>
      <c r="R122" s="3"/>
      <c r="S122" s="3"/>
      <c r="T122" s="3"/>
      <c r="U122" s="3"/>
      <c r="V122" s="3"/>
      <c r="W122" s="3"/>
      <c r="X122" s="3"/>
    </row>
    <row r="123" spans="1:24" ht="15.75" customHeight="1" x14ac:dyDescent="0.25">
      <c r="A123" s="3" t="str">
        <f t="shared" si="0"/>
        <v>Metro Department-Super Metro (Basak)</v>
      </c>
      <c r="B123" s="3" t="s">
        <v>549</v>
      </c>
      <c r="C123" s="3" t="s">
        <v>550</v>
      </c>
      <c r="D123" s="3"/>
      <c r="E123" s="3"/>
      <c r="F123" s="3"/>
      <c r="G123" s="3"/>
      <c r="H123" s="3"/>
      <c r="I123" s="3"/>
      <c r="J123" s="3"/>
      <c r="K123" s="3"/>
      <c r="L123" s="3"/>
      <c r="M123" s="3"/>
      <c r="N123" s="3"/>
      <c r="O123" s="3"/>
      <c r="P123" s="3"/>
      <c r="Q123" s="3"/>
      <c r="R123" s="3"/>
      <c r="S123" s="3"/>
      <c r="T123" s="3"/>
      <c r="U123" s="3"/>
      <c r="V123" s="3"/>
      <c r="W123" s="3"/>
      <c r="X123" s="3"/>
    </row>
    <row r="124" spans="1:24" ht="15.75" customHeight="1" x14ac:dyDescent="0.25">
      <c r="A124" s="3" t="str">
        <f t="shared" si="0"/>
        <v>Metro Department-Market Market, BGC</v>
      </c>
      <c r="B124" s="3" t="s">
        <v>549</v>
      </c>
      <c r="C124" s="3" t="s">
        <v>547</v>
      </c>
      <c r="D124" s="3" t="s">
        <v>548</v>
      </c>
      <c r="E124" s="3"/>
      <c r="F124" s="3"/>
      <c r="G124" s="3"/>
      <c r="H124" s="3"/>
      <c r="I124" s="3"/>
      <c r="J124" s="3"/>
      <c r="K124" s="3"/>
      <c r="L124" s="3"/>
      <c r="M124" s="3"/>
      <c r="N124" s="3"/>
      <c r="O124" s="3"/>
      <c r="P124" s="3"/>
      <c r="Q124" s="3"/>
      <c r="R124" s="3"/>
      <c r="S124" s="3"/>
      <c r="T124" s="3"/>
      <c r="U124" s="3"/>
      <c r="V124" s="3"/>
      <c r="W124" s="3"/>
      <c r="X124" s="3"/>
    </row>
    <row r="125" spans="1:24" ht="15.75" customHeight="1" x14ac:dyDescent="0.25">
      <c r="A125" s="3" t="str">
        <f t="shared" si="0"/>
        <v>Metro Drug-Metro (Colon)</v>
      </c>
      <c r="B125" s="3" t="s">
        <v>551</v>
      </c>
      <c r="C125" s="3" t="s">
        <v>552</v>
      </c>
      <c r="D125" s="3"/>
      <c r="E125" s="3"/>
      <c r="F125" s="3"/>
      <c r="G125" s="3"/>
      <c r="H125" s="3"/>
      <c r="I125" s="3"/>
      <c r="J125" s="3"/>
      <c r="K125" s="3"/>
      <c r="L125" s="3"/>
      <c r="M125" s="3"/>
      <c r="N125" s="3"/>
      <c r="O125" s="3"/>
      <c r="P125" s="3"/>
      <c r="Q125" s="3"/>
      <c r="R125" s="3"/>
      <c r="S125" s="3"/>
      <c r="T125" s="3"/>
      <c r="U125" s="3"/>
      <c r="V125" s="3"/>
      <c r="W125" s="3"/>
      <c r="X125" s="3"/>
    </row>
    <row r="126" spans="1:24" ht="15.75" customHeight="1" x14ac:dyDescent="0.25">
      <c r="A126" s="3" t="str">
        <f t="shared" si="0"/>
        <v>Metro Drug-Super Metro (Basak)</v>
      </c>
      <c r="B126" s="3" t="s">
        <v>551</v>
      </c>
      <c r="C126" s="3" t="s">
        <v>550</v>
      </c>
      <c r="D126" s="3"/>
      <c r="E126" s="3"/>
      <c r="F126" s="3"/>
      <c r="G126" s="3"/>
      <c r="H126" s="3"/>
      <c r="I126" s="3"/>
      <c r="J126" s="3"/>
      <c r="K126" s="3"/>
      <c r="L126" s="3"/>
      <c r="M126" s="3"/>
      <c r="N126" s="3"/>
      <c r="O126" s="3"/>
      <c r="P126" s="3"/>
      <c r="Q126" s="3"/>
      <c r="R126" s="3"/>
      <c r="S126" s="3"/>
      <c r="T126" s="3"/>
      <c r="U126" s="3"/>
      <c r="V126" s="3"/>
      <c r="W126" s="3"/>
      <c r="X126" s="3"/>
    </row>
    <row r="127" spans="1:24" ht="15.75" customHeight="1" x14ac:dyDescent="0.25">
      <c r="A127" s="3" t="str">
        <f t="shared" si="0"/>
        <v>Metro Grocery-Ayala Center Cebu</v>
      </c>
      <c r="B127" s="3" t="s">
        <v>553</v>
      </c>
      <c r="C127" s="3" t="s">
        <v>450</v>
      </c>
      <c r="D127" s="3"/>
      <c r="E127" s="3"/>
      <c r="F127" s="3"/>
      <c r="G127" s="3"/>
      <c r="H127" s="3"/>
      <c r="I127" s="3"/>
      <c r="J127" s="3"/>
      <c r="K127" s="3"/>
      <c r="L127" s="3"/>
      <c r="M127" s="3"/>
      <c r="N127" s="3"/>
      <c r="O127" s="3"/>
      <c r="P127" s="3"/>
      <c r="Q127" s="3"/>
      <c r="R127" s="3"/>
      <c r="S127" s="3"/>
      <c r="T127" s="3"/>
      <c r="U127" s="3"/>
      <c r="V127" s="3"/>
      <c r="W127" s="3"/>
      <c r="X127" s="3"/>
    </row>
    <row r="128" spans="1:24" ht="15.75" customHeight="1" x14ac:dyDescent="0.25">
      <c r="A128" s="3" t="str">
        <f t="shared" si="0"/>
        <v>Metro Grocery-Super Metro (Basak)</v>
      </c>
      <c r="B128" s="3" t="s">
        <v>553</v>
      </c>
      <c r="C128" s="3" t="s">
        <v>550</v>
      </c>
      <c r="D128" s="3"/>
      <c r="E128" s="3"/>
      <c r="F128" s="3"/>
      <c r="G128" s="3"/>
      <c r="H128" s="3"/>
      <c r="I128" s="3"/>
      <c r="J128" s="3"/>
      <c r="K128" s="3"/>
      <c r="L128" s="3"/>
      <c r="M128" s="3"/>
      <c r="N128" s="3"/>
      <c r="O128" s="3"/>
      <c r="P128" s="3"/>
      <c r="Q128" s="3"/>
      <c r="R128" s="3"/>
      <c r="S128" s="3"/>
      <c r="T128" s="3"/>
      <c r="U128" s="3"/>
      <c r="V128" s="3"/>
      <c r="W128" s="3"/>
      <c r="X128" s="3"/>
    </row>
    <row r="129" spans="1:24" ht="15.75" customHeight="1" x14ac:dyDescent="0.25">
      <c r="A129" s="3" t="str">
        <f t="shared" si="0"/>
        <v>Metro Grocery-Market Market, BGC</v>
      </c>
      <c r="B129" s="3" t="s">
        <v>553</v>
      </c>
      <c r="C129" s="3" t="s">
        <v>547</v>
      </c>
      <c r="D129" s="3" t="s">
        <v>548</v>
      </c>
      <c r="E129" s="3"/>
      <c r="F129" s="3"/>
      <c r="G129" s="3"/>
      <c r="H129" s="3"/>
      <c r="I129" s="3"/>
      <c r="J129" s="3"/>
      <c r="K129" s="3"/>
      <c r="L129" s="3"/>
      <c r="M129" s="3"/>
      <c r="N129" s="3"/>
      <c r="O129" s="3"/>
      <c r="P129" s="3"/>
      <c r="Q129" s="3"/>
      <c r="R129" s="3"/>
      <c r="S129" s="3"/>
      <c r="T129" s="3"/>
      <c r="U129" s="3"/>
      <c r="V129" s="3"/>
      <c r="W129" s="3"/>
      <c r="X129" s="3"/>
    </row>
    <row r="130" spans="1:24" ht="15.75" customHeight="1" x14ac:dyDescent="0.25">
      <c r="A130" s="3" t="str">
        <f t="shared" si="0"/>
        <v>Nedz Lechon-Jai-Alai C. Padilla</v>
      </c>
      <c r="B130" s="3" t="s">
        <v>554</v>
      </c>
      <c r="C130" s="3" t="s">
        <v>555</v>
      </c>
      <c r="D130" s="3"/>
      <c r="E130" s="3"/>
      <c r="F130" s="3"/>
      <c r="G130" s="3"/>
      <c r="H130" s="3"/>
      <c r="I130" s="3"/>
      <c r="J130" s="3"/>
      <c r="K130" s="3"/>
      <c r="L130" s="3"/>
      <c r="M130" s="3"/>
      <c r="N130" s="3"/>
      <c r="O130" s="3"/>
      <c r="P130" s="3"/>
      <c r="Q130" s="3"/>
      <c r="R130" s="3"/>
      <c r="S130" s="3"/>
      <c r="T130" s="3"/>
      <c r="U130" s="3"/>
      <c r="V130" s="3"/>
      <c r="W130" s="3"/>
      <c r="X130" s="3"/>
    </row>
    <row r="131" spans="1:24" ht="15.75" customHeight="1" x14ac:dyDescent="0.25">
      <c r="A131" s="3" t="str">
        <f t="shared" si="0"/>
        <v>NoeCar-B. Zubiri st, Labangon</v>
      </c>
      <c r="B131" s="3" t="s">
        <v>556</v>
      </c>
      <c r="C131" s="3" t="s">
        <v>557</v>
      </c>
      <c r="D131" s="3"/>
      <c r="E131" s="3"/>
      <c r="F131" s="3"/>
      <c r="G131" s="3"/>
      <c r="H131" s="3"/>
      <c r="I131" s="3"/>
      <c r="J131" s="3"/>
      <c r="K131" s="3"/>
      <c r="L131" s="3"/>
      <c r="M131" s="3"/>
      <c r="N131" s="3"/>
      <c r="O131" s="3"/>
      <c r="P131" s="3"/>
      <c r="Q131" s="3"/>
      <c r="R131" s="3"/>
      <c r="S131" s="3"/>
      <c r="T131" s="3"/>
      <c r="U131" s="3"/>
      <c r="V131" s="3"/>
      <c r="W131" s="3"/>
      <c r="X131" s="3"/>
    </row>
    <row r="132" spans="1:24" ht="15.75" customHeight="1" x14ac:dyDescent="0.25">
      <c r="A132" s="3" t="str">
        <f t="shared" si="0"/>
        <v>Ong King Kin-Osmena Blvd</v>
      </c>
      <c r="B132" s="3" t="s">
        <v>558</v>
      </c>
      <c r="C132" s="3" t="s">
        <v>559</v>
      </c>
      <c r="D132" s="3"/>
      <c r="E132" s="3"/>
      <c r="F132" s="3"/>
      <c r="G132" s="3"/>
      <c r="H132" s="3"/>
      <c r="I132" s="3"/>
      <c r="J132" s="3"/>
      <c r="K132" s="3"/>
      <c r="L132" s="3"/>
      <c r="M132" s="3"/>
      <c r="N132" s="3"/>
      <c r="O132" s="3"/>
      <c r="P132" s="3"/>
      <c r="Q132" s="3"/>
      <c r="R132" s="3"/>
      <c r="S132" s="3"/>
      <c r="T132" s="3"/>
      <c r="U132" s="3"/>
      <c r="V132" s="3"/>
      <c r="W132" s="3"/>
      <c r="X132" s="3"/>
    </row>
    <row r="133" spans="1:24" ht="15.75" customHeight="1" x14ac:dyDescent="0.25">
      <c r="A133" s="3" t="str">
        <f t="shared" si="0"/>
        <v>Ong King Kin-Plaridel Street</v>
      </c>
      <c r="B133" s="3" t="s">
        <v>558</v>
      </c>
      <c r="C133" s="3" t="s">
        <v>435</v>
      </c>
      <c r="D133" s="3"/>
      <c r="E133" s="3"/>
      <c r="F133" s="3"/>
      <c r="G133" s="3"/>
      <c r="H133" s="3"/>
      <c r="I133" s="3"/>
      <c r="J133" s="3"/>
      <c r="K133" s="3"/>
      <c r="L133" s="3"/>
      <c r="M133" s="3"/>
      <c r="N133" s="3"/>
      <c r="O133" s="3"/>
      <c r="P133" s="3"/>
      <c r="Q133" s="3"/>
      <c r="R133" s="3"/>
      <c r="S133" s="3"/>
      <c r="T133" s="3"/>
      <c r="U133" s="3"/>
      <c r="V133" s="3"/>
      <c r="W133" s="3"/>
      <c r="X133" s="3"/>
    </row>
    <row r="134" spans="1:24" ht="15.75" customHeight="1" x14ac:dyDescent="0.25">
      <c r="A134" s="3" t="str">
        <f t="shared" si="0"/>
        <v>Orange Brutus-Fuente Osmena</v>
      </c>
      <c r="B134" s="3" t="s">
        <v>560</v>
      </c>
      <c r="C134" s="3" t="s">
        <v>451</v>
      </c>
      <c r="D134" s="3"/>
      <c r="E134" s="3"/>
      <c r="F134" s="3"/>
      <c r="G134" s="3"/>
      <c r="H134" s="3"/>
      <c r="I134" s="3"/>
      <c r="J134" s="3"/>
      <c r="K134" s="3"/>
      <c r="L134" s="3"/>
      <c r="M134" s="3"/>
      <c r="N134" s="3"/>
      <c r="O134" s="3"/>
      <c r="P134" s="3"/>
      <c r="Q134" s="3"/>
      <c r="R134" s="3"/>
      <c r="S134" s="3"/>
      <c r="T134" s="3"/>
      <c r="U134" s="3"/>
      <c r="V134" s="3"/>
      <c r="W134" s="3"/>
      <c r="X134" s="3"/>
    </row>
    <row r="135" spans="1:24" ht="15.75" customHeight="1" x14ac:dyDescent="0.25">
      <c r="A135" s="3" t="str">
        <f t="shared" si="0"/>
        <v>Palawan Express -F. Llamas Street</v>
      </c>
      <c r="B135" s="3" t="s">
        <v>561</v>
      </c>
      <c r="C135" s="3" t="s">
        <v>508</v>
      </c>
      <c r="D135" s="3"/>
      <c r="E135" s="3"/>
      <c r="F135" s="3"/>
      <c r="G135" s="3"/>
      <c r="H135" s="3"/>
      <c r="I135" s="3"/>
      <c r="J135" s="3"/>
      <c r="K135" s="3"/>
      <c r="L135" s="3"/>
      <c r="M135" s="3"/>
      <c r="N135" s="3"/>
      <c r="O135" s="3"/>
      <c r="P135" s="3"/>
      <c r="Q135" s="3"/>
      <c r="R135" s="3"/>
      <c r="S135" s="3"/>
      <c r="T135" s="3"/>
      <c r="U135" s="3"/>
      <c r="V135" s="3"/>
      <c r="W135" s="3"/>
      <c r="X135" s="3"/>
    </row>
    <row r="136" spans="1:24" ht="15.75" customHeight="1" x14ac:dyDescent="0.25">
      <c r="A136" s="3" t="str">
        <f t="shared" si="0"/>
        <v>Parking-Ayala Center Cebu</v>
      </c>
      <c r="B136" s="3" t="s">
        <v>562</v>
      </c>
      <c r="C136" s="3" t="s">
        <v>450</v>
      </c>
      <c r="D136" s="3"/>
      <c r="E136" s="3"/>
      <c r="F136" s="3"/>
      <c r="G136" s="3"/>
      <c r="H136" s="3"/>
      <c r="I136" s="3"/>
      <c r="J136" s="3"/>
      <c r="K136" s="3"/>
      <c r="L136" s="3"/>
      <c r="M136" s="3"/>
      <c r="N136" s="3"/>
      <c r="O136" s="3"/>
      <c r="P136" s="3"/>
      <c r="Q136" s="3"/>
      <c r="R136" s="3"/>
      <c r="S136" s="3"/>
      <c r="T136" s="3"/>
      <c r="U136" s="3"/>
      <c r="V136" s="3"/>
      <c r="W136" s="3"/>
      <c r="X136" s="3"/>
    </row>
    <row r="137" spans="1:24" ht="15.75" customHeight="1" x14ac:dyDescent="0.25">
      <c r="A137" s="3" t="str">
        <f t="shared" si="0"/>
        <v>Parking-Road</v>
      </c>
      <c r="B137" s="3" t="s">
        <v>562</v>
      </c>
      <c r="C137" s="3" t="s">
        <v>563</v>
      </c>
      <c r="D137" s="3"/>
      <c r="E137" s="3"/>
      <c r="F137" s="3"/>
      <c r="G137" s="3"/>
      <c r="H137" s="3"/>
      <c r="I137" s="3"/>
      <c r="J137" s="3"/>
      <c r="K137" s="3"/>
      <c r="L137" s="3"/>
      <c r="M137" s="3"/>
      <c r="N137" s="3"/>
      <c r="O137" s="3"/>
      <c r="P137" s="3"/>
      <c r="Q137" s="3"/>
      <c r="R137" s="3"/>
      <c r="S137" s="3"/>
      <c r="T137" s="3"/>
      <c r="U137" s="3"/>
      <c r="V137" s="3"/>
      <c r="W137" s="3"/>
      <c r="X137" s="3"/>
    </row>
    <row r="138" spans="1:24" ht="15.75" customHeight="1" x14ac:dyDescent="0.25">
      <c r="A138" s="3" t="str">
        <f t="shared" si="0"/>
        <v>Parking-SM City, Cebu</v>
      </c>
      <c r="B138" s="3" t="s">
        <v>562</v>
      </c>
      <c r="C138" s="3" t="s">
        <v>410</v>
      </c>
      <c r="D138" s="3"/>
      <c r="E138" s="3"/>
      <c r="F138" s="3"/>
      <c r="G138" s="3"/>
      <c r="H138" s="3"/>
      <c r="I138" s="3"/>
      <c r="J138" s="3"/>
      <c r="K138" s="3"/>
      <c r="L138" s="3"/>
      <c r="M138" s="3"/>
      <c r="N138" s="3"/>
      <c r="O138" s="3"/>
      <c r="P138" s="3"/>
      <c r="Q138" s="3"/>
      <c r="R138" s="3"/>
      <c r="S138" s="3"/>
      <c r="T138" s="3"/>
      <c r="U138" s="3"/>
      <c r="V138" s="3"/>
      <c r="W138" s="3"/>
      <c r="X138" s="3"/>
    </row>
    <row r="139" spans="1:24" ht="15.75" customHeight="1" x14ac:dyDescent="0.25">
      <c r="A139" s="3" t="str">
        <f t="shared" si="0"/>
        <v>PCQuickbuys-SM City, Cebu</v>
      </c>
      <c r="B139" s="3" t="s">
        <v>564</v>
      </c>
      <c r="C139" s="3" t="s">
        <v>410</v>
      </c>
      <c r="D139" s="3"/>
      <c r="E139" s="3"/>
      <c r="F139" s="3"/>
      <c r="G139" s="3"/>
      <c r="H139" s="3"/>
      <c r="I139" s="3"/>
      <c r="J139" s="3"/>
      <c r="K139" s="3"/>
      <c r="L139" s="3"/>
      <c r="M139" s="3"/>
      <c r="N139" s="3"/>
      <c r="O139" s="3"/>
      <c r="P139" s="3"/>
      <c r="Q139" s="3"/>
      <c r="R139" s="3"/>
      <c r="S139" s="3"/>
      <c r="T139" s="3"/>
      <c r="U139" s="3"/>
      <c r="V139" s="3"/>
      <c r="W139" s="3"/>
      <c r="X139" s="3"/>
    </row>
    <row r="140" spans="1:24" ht="15.75" customHeight="1" x14ac:dyDescent="0.25">
      <c r="A140" s="3" t="str">
        <f t="shared" si="0"/>
        <v>People's Educational Supply-Colon</v>
      </c>
      <c r="B140" s="3" t="s">
        <v>565</v>
      </c>
      <c r="C140" s="3" t="s">
        <v>566</v>
      </c>
      <c r="D140" s="3"/>
      <c r="E140" s="3"/>
      <c r="F140" s="3"/>
      <c r="G140" s="3"/>
      <c r="H140" s="3"/>
      <c r="I140" s="3"/>
      <c r="J140" s="3"/>
      <c r="K140" s="3"/>
      <c r="L140" s="3"/>
      <c r="M140" s="3"/>
      <c r="N140" s="3"/>
      <c r="O140" s="3"/>
      <c r="P140" s="3"/>
      <c r="Q140" s="3"/>
      <c r="R140" s="3"/>
      <c r="S140" s="3"/>
      <c r="T140" s="3"/>
      <c r="U140" s="3"/>
      <c r="V140" s="3"/>
      <c r="W140" s="3"/>
      <c r="X140" s="3"/>
    </row>
    <row r="141" spans="1:24" ht="15.75" customHeight="1" x14ac:dyDescent="0.25">
      <c r="A141" s="3" t="str">
        <f t="shared" si="0"/>
        <v xml:space="preserve">People's Educational Supply-P. Lopez </v>
      </c>
      <c r="B141" s="3" t="s">
        <v>565</v>
      </c>
      <c r="C141" s="3" t="s">
        <v>478</v>
      </c>
      <c r="D141" s="3"/>
      <c r="E141" s="3"/>
      <c r="F141" s="3"/>
      <c r="G141" s="3"/>
      <c r="H141" s="3"/>
      <c r="I141" s="3"/>
      <c r="J141" s="3"/>
      <c r="K141" s="3"/>
      <c r="L141" s="3"/>
      <c r="M141" s="3"/>
      <c r="N141" s="3"/>
      <c r="O141" s="3"/>
      <c r="P141" s="3"/>
      <c r="Q141" s="3"/>
      <c r="R141" s="3"/>
      <c r="S141" s="3"/>
      <c r="T141" s="3"/>
      <c r="U141" s="3"/>
      <c r="V141" s="3"/>
      <c r="W141" s="3"/>
      <c r="X141" s="3"/>
    </row>
    <row r="142" spans="1:24" ht="15.75" customHeight="1" x14ac:dyDescent="0.25">
      <c r="A142" s="3" t="str">
        <f t="shared" si="0"/>
        <v>Pinoy Siopao-Ayala Center Cebu</v>
      </c>
      <c r="B142" s="3" t="s">
        <v>567</v>
      </c>
      <c r="C142" s="3" t="s">
        <v>450</v>
      </c>
      <c r="D142" s="3"/>
      <c r="E142" s="3"/>
      <c r="F142" s="3"/>
      <c r="G142" s="3"/>
      <c r="H142" s="3"/>
      <c r="I142" s="3"/>
      <c r="J142" s="3"/>
      <c r="K142" s="3"/>
      <c r="L142" s="3"/>
      <c r="M142" s="3"/>
      <c r="N142" s="3"/>
      <c r="O142" s="3"/>
      <c r="P142" s="3"/>
      <c r="Q142" s="3"/>
      <c r="R142" s="3"/>
      <c r="S142" s="3"/>
      <c r="T142" s="3"/>
      <c r="U142" s="3"/>
      <c r="V142" s="3"/>
      <c r="W142" s="3"/>
      <c r="X142" s="3"/>
    </row>
    <row r="143" spans="1:24" ht="15.75" customHeight="1" x14ac:dyDescent="0.25">
      <c r="A143" s="3" t="str">
        <f t="shared" si="0"/>
        <v>Pizza Hut-Ayala Center Cebu</v>
      </c>
      <c r="B143" s="3" t="s">
        <v>568</v>
      </c>
      <c r="C143" s="3" t="s">
        <v>450</v>
      </c>
      <c r="D143" s="3"/>
      <c r="E143" s="3"/>
      <c r="F143" s="3"/>
      <c r="G143" s="3"/>
      <c r="H143" s="3"/>
      <c r="I143" s="3"/>
      <c r="J143" s="3"/>
      <c r="K143" s="3"/>
      <c r="L143" s="3"/>
      <c r="M143" s="3"/>
      <c r="N143" s="3"/>
      <c r="O143" s="3"/>
      <c r="P143" s="3"/>
      <c r="Q143" s="3"/>
      <c r="R143" s="3"/>
      <c r="S143" s="3"/>
      <c r="T143" s="3"/>
      <c r="U143" s="3"/>
      <c r="V143" s="3"/>
      <c r="W143" s="3"/>
      <c r="X143" s="3"/>
    </row>
    <row r="144" spans="1:24" ht="15.75" customHeight="1" x14ac:dyDescent="0.25">
      <c r="A144" s="3" t="str">
        <f t="shared" si="0"/>
        <v>Pizza Hut-SM City, Cebu</v>
      </c>
      <c r="B144" s="3" t="s">
        <v>568</v>
      </c>
      <c r="C144" s="3" t="s">
        <v>410</v>
      </c>
      <c r="D144" s="3"/>
      <c r="E144" s="3"/>
      <c r="F144" s="3"/>
      <c r="G144" s="3"/>
      <c r="H144" s="3"/>
      <c r="I144" s="3"/>
      <c r="J144" s="3"/>
      <c r="K144" s="3"/>
      <c r="L144" s="3"/>
      <c r="M144" s="3"/>
      <c r="N144" s="3"/>
      <c r="O144" s="3"/>
      <c r="P144" s="3"/>
      <c r="Q144" s="3"/>
      <c r="R144" s="3"/>
      <c r="S144" s="3"/>
      <c r="T144" s="3"/>
      <c r="U144" s="3"/>
      <c r="V144" s="3"/>
      <c r="W144" s="3"/>
      <c r="X144" s="3"/>
    </row>
    <row r="145" spans="1:24" ht="15.75" customHeight="1" x14ac:dyDescent="0.25">
      <c r="A145" s="3" t="str">
        <f t="shared" si="0"/>
        <v>Pizza Hut-SM Seaside, Cebu</v>
      </c>
      <c r="B145" s="3" t="s">
        <v>568</v>
      </c>
      <c r="C145" s="3" t="s">
        <v>411</v>
      </c>
      <c r="D145" s="3"/>
      <c r="E145" s="3"/>
      <c r="F145" s="3"/>
      <c r="G145" s="3"/>
      <c r="H145" s="3"/>
      <c r="I145" s="3"/>
      <c r="J145" s="3"/>
      <c r="K145" s="3"/>
      <c r="L145" s="3"/>
      <c r="M145" s="3"/>
      <c r="N145" s="3"/>
      <c r="O145" s="3"/>
      <c r="P145" s="3"/>
      <c r="Q145" s="3"/>
      <c r="R145" s="3"/>
      <c r="S145" s="3"/>
      <c r="T145" s="3"/>
      <c r="U145" s="3"/>
      <c r="V145" s="3"/>
      <c r="W145" s="3"/>
      <c r="X145" s="3"/>
    </row>
    <row r="146" spans="1:24" ht="15.75" customHeight="1" x14ac:dyDescent="0.25">
      <c r="A146" s="3" t="str">
        <f t="shared" si="0"/>
        <v>Potato Corner-SM Seaside, Cebu</v>
      </c>
      <c r="B146" s="3" t="s">
        <v>569</v>
      </c>
      <c r="C146" s="3" t="s">
        <v>411</v>
      </c>
      <c r="D146" s="3"/>
      <c r="E146" s="3"/>
      <c r="F146" s="3"/>
      <c r="G146" s="3"/>
      <c r="H146" s="3"/>
      <c r="I146" s="3"/>
      <c r="J146" s="3"/>
      <c r="K146" s="3"/>
      <c r="L146" s="3"/>
      <c r="M146" s="3"/>
      <c r="N146" s="3"/>
      <c r="O146" s="3"/>
      <c r="P146" s="3"/>
      <c r="Q146" s="3"/>
      <c r="R146" s="3"/>
      <c r="S146" s="3"/>
      <c r="T146" s="3"/>
      <c r="U146" s="3"/>
      <c r="V146" s="3"/>
      <c r="W146" s="3"/>
      <c r="X146" s="3"/>
    </row>
    <row r="147" spans="1:24" ht="15.75" customHeight="1" x14ac:dyDescent="0.25">
      <c r="A147" s="3" t="str">
        <f t="shared" si="0"/>
        <v>Rachel Luang-Tisa</v>
      </c>
      <c r="B147" s="3" t="s">
        <v>570</v>
      </c>
      <c r="C147" s="3" t="s">
        <v>518</v>
      </c>
      <c r="D147" s="3"/>
      <c r="E147" s="3"/>
      <c r="F147" s="3"/>
      <c r="G147" s="3"/>
      <c r="H147" s="3"/>
      <c r="I147" s="3"/>
      <c r="J147" s="3"/>
      <c r="K147" s="3"/>
      <c r="L147" s="3"/>
      <c r="M147" s="3"/>
      <c r="N147" s="3"/>
      <c r="O147" s="3"/>
      <c r="P147" s="3"/>
      <c r="Q147" s="3"/>
      <c r="R147" s="3"/>
      <c r="S147" s="3"/>
      <c r="T147" s="3"/>
      <c r="U147" s="3"/>
      <c r="V147" s="3"/>
      <c r="W147" s="3"/>
      <c r="X147" s="3"/>
    </row>
    <row r="148" spans="1:24" ht="15.75" customHeight="1" x14ac:dyDescent="0.25">
      <c r="A148" s="3" t="str">
        <f t="shared" si="0"/>
        <v>Rago Lumber-Basak</v>
      </c>
      <c r="B148" s="3" t="s">
        <v>571</v>
      </c>
      <c r="C148" s="3" t="s">
        <v>572</v>
      </c>
      <c r="D148" s="3"/>
      <c r="E148" s="3"/>
      <c r="F148" s="3"/>
      <c r="G148" s="3"/>
      <c r="H148" s="3"/>
      <c r="I148" s="3"/>
      <c r="J148" s="3"/>
      <c r="K148" s="3"/>
      <c r="L148" s="3"/>
      <c r="M148" s="3"/>
      <c r="N148" s="3"/>
      <c r="O148" s="3"/>
      <c r="P148" s="3"/>
      <c r="Q148" s="3"/>
      <c r="R148" s="3"/>
      <c r="S148" s="3"/>
      <c r="T148" s="3"/>
      <c r="U148" s="3"/>
      <c r="V148" s="3"/>
      <c r="W148" s="3"/>
      <c r="X148" s="3"/>
    </row>
    <row r="149" spans="1:24" ht="15.75" customHeight="1" x14ac:dyDescent="0.25">
      <c r="A149" s="3" t="str">
        <f t="shared" si="0"/>
        <v>RePhil-Bulacao Pardo</v>
      </c>
      <c r="B149" s="3" t="s">
        <v>573</v>
      </c>
      <c r="C149" s="3" t="s">
        <v>574</v>
      </c>
      <c r="D149" s="3"/>
      <c r="E149" s="3"/>
      <c r="F149" s="3"/>
      <c r="G149" s="3"/>
      <c r="H149" s="3"/>
      <c r="I149" s="3"/>
      <c r="J149" s="3"/>
      <c r="K149" s="3"/>
      <c r="L149" s="3"/>
      <c r="M149" s="3"/>
      <c r="N149" s="3"/>
      <c r="O149" s="3"/>
      <c r="P149" s="3"/>
      <c r="Q149" s="3"/>
      <c r="R149" s="3"/>
      <c r="S149" s="3"/>
      <c r="T149" s="3"/>
      <c r="U149" s="3"/>
      <c r="V149" s="3"/>
      <c r="W149" s="3"/>
      <c r="X149" s="3"/>
    </row>
    <row r="150" spans="1:24" ht="15.75" customHeight="1" x14ac:dyDescent="0.25">
      <c r="A150" s="3" t="str">
        <f t="shared" si="0"/>
        <v>Rose Pharmacy-Ayala Center Cebu</v>
      </c>
      <c r="B150" s="3" t="s">
        <v>575</v>
      </c>
      <c r="C150" s="3" t="s">
        <v>450</v>
      </c>
      <c r="D150" s="3"/>
      <c r="E150" s="3"/>
      <c r="F150" s="3"/>
      <c r="G150" s="3"/>
      <c r="H150" s="3"/>
      <c r="I150" s="3"/>
      <c r="J150" s="3"/>
      <c r="K150" s="3"/>
      <c r="L150" s="3"/>
      <c r="M150" s="3"/>
      <c r="N150" s="3"/>
      <c r="O150" s="3"/>
      <c r="P150" s="3"/>
      <c r="Q150" s="3"/>
      <c r="R150" s="3"/>
      <c r="S150" s="3"/>
      <c r="T150" s="3"/>
      <c r="U150" s="3"/>
      <c r="V150" s="3"/>
      <c r="W150" s="3"/>
      <c r="X150" s="3"/>
    </row>
    <row r="151" spans="1:24" ht="15.75" customHeight="1" x14ac:dyDescent="0.25">
      <c r="A151" s="3" t="str">
        <f t="shared" si="0"/>
        <v>Rose Pharmacy-Salvador Ext. Labangon</v>
      </c>
      <c r="B151" s="3" t="s">
        <v>575</v>
      </c>
      <c r="C151" s="3" t="s">
        <v>576</v>
      </c>
      <c r="D151" s="3"/>
      <c r="E151" s="3"/>
      <c r="F151" s="3"/>
      <c r="G151" s="3"/>
      <c r="H151" s="3"/>
      <c r="I151" s="3"/>
      <c r="J151" s="3"/>
      <c r="K151" s="3"/>
      <c r="L151" s="3"/>
      <c r="M151" s="3"/>
      <c r="N151" s="3"/>
      <c r="O151" s="3"/>
      <c r="P151" s="3"/>
      <c r="Q151" s="3"/>
      <c r="R151" s="3"/>
      <c r="S151" s="3"/>
      <c r="T151" s="3"/>
      <c r="U151" s="3"/>
      <c r="V151" s="3"/>
      <c r="W151" s="3"/>
      <c r="X151" s="3"/>
    </row>
    <row r="152" spans="1:24" ht="15.75" customHeight="1" x14ac:dyDescent="0.25">
      <c r="A152" s="3" t="str">
        <f t="shared" si="0"/>
        <v>Rose Pharmacy-ShopWise</v>
      </c>
      <c r="B152" s="3" t="s">
        <v>575</v>
      </c>
      <c r="C152" s="3" t="s">
        <v>487</v>
      </c>
      <c r="D152" s="3"/>
      <c r="E152" s="3"/>
      <c r="F152" s="3"/>
      <c r="G152" s="3"/>
      <c r="H152" s="3"/>
      <c r="I152" s="3"/>
      <c r="J152" s="3"/>
      <c r="K152" s="3"/>
      <c r="L152" s="3"/>
      <c r="M152" s="3"/>
      <c r="N152" s="3"/>
      <c r="O152" s="3"/>
      <c r="P152" s="3"/>
      <c r="Q152" s="3"/>
      <c r="R152" s="3"/>
      <c r="S152" s="3"/>
      <c r="T152" s="3"/>
      <c r="U152" s="3"/>
      <c r="V152" s="3"/>
      <c r="W152" s="3"/>
      <c r="X152" s="3"/>
    </row>
    <row r="153" spans="1:24" ht="15.75" customHeight="1" x14ac:dyDescent="0.25">
      <c r="A153" s="3" t="str">
        <f t="shared" si="0"/>
        <v>Rose Pharmacy-Tita Gwapa F. Llamas</v>
      </c>
      <c r="B153" s="3" t="s">
        <v>575</v>
      </c>
      <c r="C153" s="3" t="s">
        <v>577</v>
      </c>
      <c r="D153" s="3"/>
      <c r="E153" s="3"/>
      <c r="F153" s="3"/>
      <c r="G153" s="3"/>
      <c r="H153" s="3"/>
      <c r="I153" s="3"/>
      <c r="J153" s="3"/>
      <c r="K153" s="3"/>
      <c r="L153" s="3"/>
      <c r="M153" s="3"/>
      <c r="N153" s="3"/>
      <c r="O153" s="3"/>
      <c r="P153" s="3"/>
      <c r="Q153" s="3"/>
      <c r="R153" s="3"/>
      <c r="S153" s="3"/>
      <c r="T153" s="3"/>
      <c r="U153" s="3"/>
      <c r="V153" s="3"/>
      <c r="W153" s="3"/>
      <c r="X153" s="3"/>
    </row>
    <row r="154" spans="1:24" ht="15.75" customHeight="1" x14ac:dyDescent="0.25">
      <c r="A154" s="3" t="str">
        <f t="shared" si="0"/>
        <v>Sandia Massage Spa-F. Ramos Street</v>
      </c>
      <c r="B154" s="3" t="s">
        <v>578</v>
      </c>
      <c r="C154" s="3" t="s">
        <v>579</v>
      </c>
      <c r="D154" s="3"/>
      <c r="E154" s="3"/>
      <c r="F154" s="3"/>
      <c r="G154" s="3"/>
      <c r="H154" s="3"/>
      <c r="I154" s="3"/>
      <c r="J154" s="3"/>
      <c r="K154" s="3"/>
      <c r="L154" s="3"/>
      <c r="M154" s="3"/>
      <c r="N154" s="3"/>
      <c r="O154" s="3"/>
      <c r="P154" s="3"/>
      <c r="Q154" s="3"/>
      <c r="R154" s="3"/>
      <c r="S154" s="3"/>
      <c r="T154" s="3"/>
      <c r="U154" s="3"/>
      <c r="V154" s="3"/>
      <c r="W154" s="3"/>
      <c r="X154" s="3"/>
    </row>
    <row r="155" spans="1:24" ht="15.75" customHeight="1" x14ac:dyDescent="0.25">
      <c r="A155" s="3" t="str">
        <f t="shared" si="0"/>
        <v>Segura Marketing Inc.-J. Climaco Street</v>
      </c>
      <c r="B155" s="3" t="s">
        <v>580</v>
      </c>
      <c r="C155" s="3" t="s">
        <v>581</v>
      </c>
      <c r="D155" s="3"/>
      <c r="E155" s="3"/>
      <c r="F155" s="3"/>
      <c r="G155" s="3"/>
      <c r="H155" s="3"/>
      <c r="I155" s="3"/>
      <c r="J155" s="3"/>
      <c r="K155" s="3"/>
      <c r="L155" s="3"/>
      <c r="M155" s="3"/>
      <c r="N155" s="3"/>
      <c r="O155" s="3"/>
      <c r="P155" s="3"/>
      <c r="Q155" s="3"/>
      <c r="R155" s="3"/>
      <c r="S155" s="3"/>
      <c r="T155" s="3"/>
      <c r="U155" s="3"/>
      <c r="V155" s="3"/>
      <c r="W155" s="3"/>
      <c r="X155" s="3"/>
    </row>
    <row r="156" spans="1:24" ht="15.75" customHeight="1" x14ac:dyDescent="0.25">
      <c r="A156" s="3" t="str">
        <f t="shared" si="0"/>
        <v>Shopee-Online</v>
      </c>
      <c r="B156" s="3" t="s">
        <v>582</v>
      </c>
      <c r="C156" s="3" t="s">
        <v>533</v>
      </c>
      <c r="D156" s="3"/>
      <c r="E156" s="3"/>
      <c r="F156" s="3"/>
      <c r="G156" s="3"/>
      <c r="H156" s="3"/>
      <c r="I156" s="3"/>
      <c r="J156" s="3"/>
      <c r="K156" s="3"/>
      <c r="L156" s="3"/>
      <c r="M156" s="3"/>
      <c r="N156" s="3"/>
      <c r="O156" s="3"/>
      <c r="P156" s="3"/>
      <c r="Q156" s="3"/>
      <c r="R156" s="3"/>
      <c r="S156" s="3"/>
      <c r="T156" s="3"/>
      <c r="U156" s="3"/>
      <c r="V156" s="3"/>
      <c r="W156" s="3"/>
      <c r="X156" s="3"/>
    </row>
    <row r="157" spans="1:24" ht="15.75" customHeight="1" x14ac:dyDescent="0.25">
      <c r="A157" s="3" t="str">
        <f t="shared" ref="A157" si="10">B157&amp;"-"&amp;C157</f>
        <v>ShopWise-</v>
      </c>
      <c r="B157" s="3" t="s">
        <v>487</v>
      </c>
      <c r="C157" s="3"/>
      <c r="D157" s="3"/>
      <c r="E157" s="3"/>
      <c r="F157" s="3"/>
      <c r="G157" s="3"/>
      <c r="H157" s="3"/>
      <c r="I157" s="3"/>
      <c r="J157" s="3"/>
      <c r="K157" s="3"/>
      <c r="L157" s="3"/>
      <c r="M157" s="3"/>
      <c r="N157" s="3"/>
      <c r="O157" s="3"/>
      <c r="P157" s="3"/>
      <c r="Q157" s="3"/>
      <c r="R157" s="3"/>
      <c r="S157" s="3"/>
      <c r="T157" s="3"/>
      <c r="U157" s="3"/>
      <c r="V157" s="3"/>
      <c r="W157" s="3"/>
      <c r="X157" s="3"/>
    </row>
    <row r="158" spans="1:24" ht="15.75" customHeight="1" x14ac:dyDescent="0.25">
      <c r="A158" s="3" t="str">
        <f t="shared" si="0"/>
        <v>ShopWise-Basak</v>
      </c>
      <c r="B158" s="3" t="s">
        <v>487</v>
      </c>
      <c r="C158" s="3" t="s">
        <v>572</v>
      </c>
      <c r="D158" s="3"/>
      <c r="E158" s="3"/>
      <c r="F158" s="3"/>
      <c r="G158" s="3"/>
      <c r="H158" s="3"/>
      <c r="I158" s="3"/>
      <c r="J158" s="3"/>
      <c r="K158" s="3"/>
      <c r="L158" s="3"/>
      <c r="M158" s="3"/>
      <c r="N158" s="3"/>
      <c r="O158" s="3"/>
      <c r="P158" s="3"/>
      <c r="Q158" s="3"/>
      <c r="R158" s="3"/>
      <c r="S158" s="3"/>
      <c r="T158" s="3"/>
      <c r="U158" s="3"/>
      <c r="V158" s="3"/>
      <c r="W158" s="3"/>
      <c r="X158" s="3"/>
    </row>
    <row r="159" spans="1:24" ht="15.75" customHeight="1" x14ac:dyDescent="0.25">
      <c r="A159" s="3" t="str">
        <f t="shared" si="0"/>
        <v>Sit and Rest-SM Seaside, Cebu</v>
      </c>
      <c r="B159" s="3" t="s">
        <v>583</v>
      </c>
      <c r="C159" s="3" t="s">
        <v>411</v>
      </c>
      <c r="D159" s="3"/>
      <c r="E159" s="3"/>
      <c r="F159" s="3"/>
      <c r="G159" s="3"/>
      <c r="H159" s="3"/>
      <c r="I159" s="3"/>
      <c r="J159" s="3"/>
      <c r="K159" s="3"/>
      <c r="L159" s="3"/>
      <c r="M159" s="3"/>
      <c r="N159" s="3"/>
      <c r="O159" s="3"/>
      <c r="P159" s="3"/>
      <c r="Q159" s="3"/>
      <c r="R159" s="3"/>
      <c r="S159" s="3"/>
      <c r="T159" s="3"/>
      <c r="U159" s="3"/>
      <c r="V159" s="3"/>
      <c r="W159" s="3"/>
      <c r="X159" s="3"/>
    </row>
    <row r="160" spans="1:24" ht="15.75" customHeight="1" x14ac:dyDescent="0.25">
      <c r="A160" s="3" t="str">
        <f t="shared" si="0"/>
        <v>SM - The Store-SM Seaside, Cebu</v>
      </c>
      <c r="B160" s="3" t="s">
        <v>584</v>
      </c>
      <c r="C160" s="3" t="s">
        <v>411</v>
      </c>
      <c r="D160" s="3"/>
      <c r="E160" s="3"/>
      <c r="F160" s="3"/>
      <c r="G160" s="3"/>
      <c r="H160" s="3"/>
      <c r="I160" s="3"/>
      <c r="J160" s="3"/>
      <c r="K160" s="3"/>
      <c r="L160" s="3"/>
      <c r="M160" s="3"/>
      <c r="N160" s="3"/>
      <c r="O160" s="3"/>
      <c r="P160" s="3"/>
      <c r="Q160" s="3"/>
      <c r="R160" s="3"/>
      <c r="S160" s="3"/>
      <c r="T160" s="3"/>
      <c r="U160" s="3"/>
      <c r="V160" s="3"/>
      <c r="W160" s="3"/>
      <c r="X160" s="3"/>
    </row>
    <row r="161" spans="1:24" ht="15.75" customHeight="1" x14ac:dyDescent="0.25">
      <c r="A161" s="3" t="str">
        <f t="shared" si="0"/>
        <v>SM Grocery-SM City, Cebu</v>
      </c>
      <c r="B161" s="3" t="s">
        <v>585</v>
      </c>
      <c r="C161" s="3" t="s">
        <v>410</v>
      </c>
      <c r="D161" s="3"/>
      <c r="E161" s="3"/>
      <c r="F161" s="3"/>
      <c r="G161" s="3"/>
      <c r="H161" s="3"/>
      <c r="I161" s="3"/>
      <c r="J161" s="3"/>
      <c r="K161" s="3"/>
      <c r="L161" s="3"/>
      <c r="M161" s="3"/>
      <c r="N161" s="3"/>
      <c r="O161" s="3"/>
      <c r="P161" s="3"/>
      <c r="Q161" s="3"/>
      <c r="R161" s="3"/>
      <c r="S161" s="3"/>
      <c r="T161" s="3"/>
      <c r="U161" s="3"/>
      <c r="V161" s="3"/>
      <c r="W161" s="3"/>
      <c r="X161" s="3"/>
    </row>
    <row r="162" spans="1:24" ht="15.75" customHeight="1" x14ac:dyDescent="0.25">
      <c r="A162" s="3" t="str">
        <f t="shared" si="0"/>
        <v>SM Grocery-SM Seaside, Cebu</v>
      </c>
      <c r="B162" s="3" t="s">
        <v>585</v>
      </c>
      <c r="C162" s="3" t="s">
        <v>411</v>
      </c>
      <c r="D162" s="3"/>
      <c r="E162" s="3"/>
      <c r="F162" s="3"/>
      <c r="G162" s="3"/>
      <c r="H162" s="3"/>
      <c r="I162" s="3"/>
      <c r="J162" s="3"/>
      <c r="K162" s="3"/>
      <c r="L162" s="3"/>
      <c r="M162" s="3"/>
      <c r="N162" s="3"/>
      <c r="O162" s="3"/>
      <c r="P162" s="3"/>
      <c r="Q162" s="3"/>
      <c r="R162" s="3"/>
      <c r="S162" s="3"/>
      <c r="T162" s="3"/>
      <c r="U162" s="3"/>
      <c r="V162" s="3"/>
      <c r="W162" s="3"/>
      <c r="X162" s="3"/>
    </row>
    <row r="163" spans="1:24" ht="15.75" customHeight="1" x14ac:dyDescent="0.25">
      <c r="A163" s="3" t="str">
        <f t="shared" si="0"/>
        <v>SM Store-SM Seaside, Cebu</v>
      </c>
      <c r="B163" s="3" t="s">
        <v>586</v>
      </c>
      <c r="C163" s="3" t="s">
        <v>411</v>
      </c>
      <c r="D163" s="3"/>
      <c r="E163" s="3"/>
      <c r="F163" s="3"/>
      <c r="G163" s="3"/>
      <c r="H163" s="3"/>
      <c r="I163" s="3"/>
      <c r="J163" s="3"/>
      <c r="K163" s="3"/>
      <c r="L163" s="3"/>
      <c r="M163" s="3"/>
      <c r="N163" s="3"/>
      <c r="O163" s="3"/>
      <c r="P163" s="3"/>
      <c r="Q163" s="3"/>
      <c r="R163" s="3"/>
      <c r="S163" s="3"/>
      <c r="T163" s="3"/>
      <c r="U163" s="3"/>
      <c r="V163" s="3"/>
      <c r="W163" s="3"/>
      <c r="X163" s="3"/>
    </row>
    <row r="164" spans="1:24" ht="15.75" customHeight="1" x14ac:dyDescent="0.25">
      <c r="A164" s="3" t="str">
        <f t="shared" ref="A164:A165" si="11">B164&amp;"-"&amp;C164</f>
        <v>SM Grocery-SM Aura Premier</v>
      </c>
      <c r="B164" s="3" t="s">
        <v>585</v>
      </c>
      <c r="C164" s="3" t="s">
        <v>1162</v>
      </c>
      <c r="D164" s="3" t="s">
        <v>1163</v>
      </c>
      <c r="E164" s="3"/>
      <c r="F164" s="3"/>
      <c r="G164" s="3"/>
      <c r="H164" s="3"/>
      <c r="I164" s="3"/>
      <c r="J164" s="3"/>
      <c r="K164" s="3"/>
      <c r="L164" s="3"/>
      <c r="M164" s="3"/>
      <c r="N164" s="3"/>
      <c r="O164" s="3"/>
      <c r="P164" s="3"/>
      <c r="Q164" s="3"/>
      <c r="R164" s="3"/>
      <c r="S164" s="3"/>
      <c r="T164" s="3"/>
      <c r="U164" s="3"/>
      <c r="V164" s="3"/>
      <c r="W164" s="3"/>
      <c r="X164" s="3"/>
    </row>
    <row r="165" spans="1:24" ht="15.75" customHeight="1" x14ac:dyDescent="0.25">
      <c r="A165" s="3" t="str">
        <f t="shared" si="11"/>
        <v>SM Store-SM Aura Premier</v>
      </c>
      <c r="B165" s="3" t="s">
        <v>586</v>
      </c>
      <c r="C165" s="3" t="s">
        <v>1162</v>
      </c>
      <c r="D165" s="3" t="s">
        <v>1163</v>
      </c>
      <c r="E165" s="3"/>
      <c r="F165" s="3"/>
      <c r="G165" s="3"/>
      <c r="H165" s="3"/>
      <c r="I165" s="3"/>
      <c r="J165" s="3"/>
      <c r="K165" s="3"/>
      <c r="L165" s="3"/>
      <c r="M165" s="3"/>
      <c r="N165" s="3"/>
      <c r="O165" s="3"/>
      <c r="P165" s="3"/>
      <c r="Q165" s="3"/>
      <c r="R165" s="3"/>
      <c r="S165" s="3"/>
      <c r="T165" s="3"/>
      <c r="U165" s="3"/>
      <c r="V165" s="3"/>
      <c r="W165" s="3"/>
      <c r="X165" s="3"/>
    </row>
    <row r="166" spans="1:24" ht="15.75" customHeight="1" x14ac:dyDescent="0.25">
      <c r="A166" s="3" t="str">
        <f t="shared" si="0"/>
        <v>SouthStar Drug-Robinsons Cybergate</v>
      </c>
      <c r="B166" s="3" t="s">
        <v>587</v>
      </c>
      <c r="C166" s="3" t="s">
        <v>470</v>
      </c>
      <c r="D166" s="3"/>
      <c r="E166" s="3"/>
      <c r="F166" s="3"/>
      <c r="G166" s="3"/>
      <c r="H166" s="3"/>
      <c r="I166" s="3"/>
      <c r="J166" s="3"/>
      <c r="K166" s="3"/>
      <c r="L166" s="3"/>
      <c r="M166" s="3"/>
      <c r="N166" s="3"/>
      <c r="O166" s="3"/>
      <c r="P166" s="3"/>
      <c r="Q166" s="3"/>
      <c r="R166" s="3"/>
      <c r="S166" s="3"/>
      <c r="T166" s="3"/>
      <c r="U166" s="3"/>
      <c r="V166" s="3"/>
      <c r="W166" s="3"/>
      <c r="X166" s="3"/>
    </row>
    <row r="167" spans="1:24" ht="15.75" customHeight="1" x14ac:dyDescent="0.25">
      <c r="A167" s="3" t="str">
        <f t="shared" si="0"/>
        <v>Squeeze It Lemons and Juices -SM Seaside, Cebu</v>
      </c>
      <c r="B167" s="3" t="s">
        <v>588</v>
      </c>
      <c r="C167" s="3" t="s">
        <v>411</v>
      </c>
      <c r="D167" s="3"/>
      <c r="E167" s="3"/>
      <c r="F167" s="3"/>
      <c r="G167" s="3"/>
      <c r="H167" s="3"/>
      <c r="I167" s="3"/>
      <c r="J167" s="3"/>
      <c r="K167" s="3"/>
      <c r="L167" s="3"/>
      <c r="M167" s="3"/>
      <c r="N167" s="3"/>
      <c r="O167" s="3"/>
      <c r="P167" s="3"/>
      <c r="Q167" s="3"/>
      <c r="R167" s="3"/>
      <c r="S167" s="3"/>
      <c r="T167" s="3"/>
      <c r="U167" s="3"/>
      <c r="V167" s="3"/>
      <c r="W167" s="3"/>
      <c r="X167" s="3"/>
    </row>
    <row r="168" spans="1:24" ht="15.75" customHeight="1" x14ac:dyDescent="0.25">
      <c r="A168" s="3" t="str">
        <f t="shared" si="0"/>
        <v>Super Metro-Basak</v>
      </c>
      <c r="B168" s="3" t="s">
        <v>589</v>
      </c>
      <c r="C168" s="3" t="s">
        <v>572</v>
      </c>
      <c r="D168" s="3"/>
      <c r="E168" s="3"/>
      <c r="F168" s="3"/>
      <c r="G168" s="3"/>
      <c r="H168" s="3"/>
      <c r="I168" s="3"/>
      <c r="J168" s="3"/>
      <c r="K168" s="3"/>
      <c r="L168" s="3"/>
      <c r="M168" s="3"/>
      <c r="N168" s="3"/>
      <c r="O168" s="3"/>
      <c r="P168" s="3"/>
      <c r="Q168" s="3"/>
      <c r="R168" s="3"/>
      <c r="S168" s="3"/>
      <c r="T168" s="3"/>
      <c r="U168" s="3"/>
      <c r="V168" s="3"/>
      <c r="W168" s="3"/>
      <c r="X168" s="3"/>
    </row>
    <row r="169" spans="1:24" ht="15.75" customHeight="1" x14ac:dyDescent="0.25">
      <c r="A169" s="3" t="str">
        <f t="shared" si="0"/>
        <v>Taoist Temple of the Golden Light-Samson Road</v>
      </c>
      <c r="B169" s="3" t="s">
        <v>590</v>
      </c>
      <c r="C169" s="3" t="s">
        <v>591</v>
      </c>
      <c r="D169" s="3"/>
      <c r="E169" s="3"/>
      <c r="F169" s="3"/>
      <c r="G169" s="3"/>
      <c r="H169" s="3"/>
      <c r="I169" s="3"/>
      <c r="J169" s="3"/>
      <c r="K169" s="3"/>
      <c r="L169" s="3"/>
      <c r="M169" s="3"/>
      <c r="N169" s="3"/>
      <c r="O169" s="3"/>
      <c r="P169" s="3"/>
      <c r="Q169" s="3"/>
      <c r="R169" s="3"/>
      <c r="S169" s="3"/>
      <c r="T169" s="3"/>
      <c r="U169" s="3"/>
      <c r="V169" s="3"/>
      <c r="W169" s="3"/>
      <c r="X169" s="3"/>
    </row>
    <row r="170" spans="1:24" ht="15.75" customHeight="1" x14ac:dyDescent="0.25">
      <c r="A170" s="3" t="str">
        <f t="shared" si="0"/>
        <v>Tay Bee-Manalili</v>
      </c>
      <c r="B170" s="3" t="s">
        <v>592</v>
      </c>
      <c r="C170" s="3" t="s">
        <v>537</v>
      </c>
      <c r="D170" s="3"/>
      <c r="E170" s="3"/>
      <c r="F170" s="3"/>
      <c r="G170" s="3"/>
      <c r="H170" s="3"/>
      <c r="I170" s="3"/>
      <c r="J170" s="3"/>
      <c r="K170" s="3"/>
      <c r="L170" s="3"/>
      <c r="M170" s="3"/>
      <c r="N170" s="3"/>
      <c r="O170" s="3"/>
      <c r="P170" s="3"/>
      <c r="Q170" s="3"/>
      <c r="R170" s="3"/>
      <c r="S170" s="3"/>
      <c r="T170" s="3"/>
      <c r="U170" s="3"/>
      <c r="V170" s="3"/>
      <c r="W170" s="3"/>
      <c r="X170" s="3"/>
    </row>
    <row r="171" spans="1:24" ht="15.75" customHeight="1" x14ac:dyDescent="0.25">
      <c r="A171" s="3" t="str">
        <f t="shared" si="0"/>
        <v>Thai Boran-Don Gil Garcia st.</v>
      </c>
      <c r="B171" s="3" t="s">
        <v>593</v>
      </c>
      <c r="C171" s="3" t="s">
        <v>54</v>
      </c>
      <c r="D171" s="3"/>
      <c r="E171" s="3"/>
      <c r="F171" s="3"/>
      <c r="G171" s="3"/>
      <c r="H171" s="3"/>
      <c r="I171" s="3"/>
      <c r="J171" s="3"/>
      <c r="K171" s="3"/>
      <c r="L171" s="3"/>
      <c r="M171" s="3"/>
      <c r="N171" s="3"/>
      <c r="O171" s="3"/>
      <c r="P171" s="3"/>
      <c r="Q171" s="3"/>
      <c r="R171" s="3"/>
      <c r="S171" s="3"/>
      <c r="T171" s="3"/>
      <c r="U171" s="3"/>
      <c r="V171" s="3"/>
      <c r="W171" s="3"/>
      <c r="X171" s="3"/>
    </row>
    <row r="172" spans="1:24" ht="15.75" customHeight="1" x14ac:dyDescent="0.25">
      <c r="A172" s="3" t="str">
        <f t="shared" ref="A172" si="12">B172&amp;"-"&amp;C172</f>
        <v>The Lemon Co.-Robinsons Cybergate</v>
      </c>
      <c r="B172" s="3" t="s">
        <v>594</v>
      </c>
      <c r="C172" s="3" t="s">
        <v>470</v>
      </c>
      <c r="D172" s="3"/>
      <c r="E172" s="3"/>
      <c r="F172" s="3"/>
      <c r="G172" s="3"/>
      <c r="H172" s="3"/>
      <c r="I172" s="3"/>
      <c r="J172" s="3"/>
      <c r="K172" s="3"/>
      <c r="L172" s="3"/>
      <c r="M172" s="3"/>
      <c r="N172" s="3"/>
      <c r="O172" s="3"/>
      <c r="P172" s="3"/>
      <c r="Q172" s="3"/>
      <c r="R172" s="3"/>
      <c r="S172" s="3"/>
      <c r="T172" s="3"/>
      <c r="U172" s="3"/>
      <c r="V172" s="3"/>
      <c r="W172" s="3"/>
      <c r="X172" s="3"/>
    </row>
    <row r="173" spans="1:24" ht="15.75" customHeight="1" x14ac:dyDescent="0.25">
      <c r="A173" s="3" t="str">
        <f t="shared" si="0"/>
        <v>The MarketPlace-</v>
      </c>
      <c r="B173" s="3" t="s">
        <v>1988</v>
      </c>
      <c r="C173" s="3"/>
      <c r="D173" s="3"/>
      <c r="E173" s="3"/>
      <c r="F173" s="3"/>
      <c r="G173" s="3"/>
      <c r="H173" s="3"/>
      <c r="I173" s="3"/>
      <c r="J173" s="3"/>
      <c r="K173" s="3"/>
      <c r="L173" s="3"/>
      <c r="M173" s="3"/>
      <c r="N173" s="3"/>
      <c r="O173" s="3"/>
      <c r="P173" s="3"/>
      <c r="Q173" s="3"/>
      <c r="R173" s="3"/>
      <c r="S173" s="3"/>
      <c r="T173" s="3"/>
      <c r="U173" s="3"/>
      <c r="V173" s="3"/>
      <c r="W173" s="3"/>
      <c r="X173" s="3"/>
    </row>
    <row r="174" spans="1:24" ht="15.75" customHeight="1" x14ac:dyDescent="0.25">
      <c r="A174" s="3" t="str">
        <f t="shared" si="0"/>
        <v>Thinking Tools Inc.-SM City, Cebu</v>
      </c>
      <c r="B174" s="3" t="s">
        <v>595</v>
      </c>
      <c r="C174" s="3" t="s">
        <v>410</v>
      </c>
      <c r="D174" s="3"/>
      <c r="E174" s="3"/>
      <c r="F174" s="3"/>
      <c r="G174" s="3"/>
      <c r="H174" s="3"/>
      <c r="I174" s="3"/>
      <c r="J174" s="3"/>
      <c r="K174" s="3"/>
      <c r="L174" s="3"/>
      <c r="M174" s="3"/>
      <c r="N174" s="3"/>
      <c r="O174" s="3"/>
      <c r="P174" s="3"/>
      <c r="Q174" s="3"/>
      <c r="R174" s="3"/>
      <c r="S174" s="3"/>
      <c r="T174" s="3"/>
      <c r="U174" s="3"/>
      <c r="V174" s="3"/>
      <c r="W174" s="3"/>
      <c r="X174" s="3"/>
    </row>
    <row r="175" spans="1:24" ht="15.75" customHeight="1" x14ac:dyDescent="0.25">
      <c r="A175" s="3" t="str">
        <f t="shared" si="0"/>
        <v>Thirsty-Robinsons Cybergate</v>
      </c>
      <c r="B175" s="3" t="s">
        <v>596</v>
      </c>
      <c r="C175" s="3" t="s">
        <v>470</v>
      </c>
      <c r="D175" s="3"/>
      <c r="E175" s="3"/>
      <c r="F175" s="3"/>
      <c r="G175" s="3"/>
      <c r="H175" s="3"/>
      <c r="I175" s="3"/>
      <c r="J175" s="3"/>
      <c r="K175" s="3"/>
      <c r="L175" s="3"/>
      <c r="M175" s="3"/>
      <c r="N175" s="3"/>
      <c r="O175" s="3"/>
      <c r="P175" s="3"/>
      <c r="Q175" s="3"/>
      <c r="R175" s="3"/>
      <c r="S175" s="3"/>
      <c r="T175" s="3"/>
      <c r="U175" s="3"/>
      <c r="V175" s="3"/>
      <c r="W175" s="3"/>
      <c r="X175" s="3"/>
    </row>
    <row r="176" spans="1:24" ht="15.75" customHeight="1" x14ac:dyDescent="0.25">
      <c r="A176" s="3" t="str">
        <f t="shared" si="0"/>
        <v>Thirsty-SM City, Cebu</v>
      </c>
      <c r="B176" s="3" t="s">
        <v>596</v>
      </c>
      <c r="C176" s="3" t="s">
        <v>410</v>
      </c>
      <c r="D176" s="3"/>
      <c r="E176" s="3"/>
      <c r="F176" s="3"/>
      <c r="G176" s="3"/>
      <c r="H176" s="3"/>
      <c r="I176" s="3"/>
      <c r="J176" s="3"/>
      <c r="K176" s="3"/>
      <c r="L176" s="3"/>
      <c r="M176" s="3"/>
      <c r="N176" s="3"/>
      <c r="O176" s="3"/>
      <c r="P176" s="3"/>
      <c r="Q176" s="3"/>
      <c r="R176" s="3"/>
      <c r="S176" s="3"/>
      <c r="T176" s="3"/>
      <c r="U176" s="3"/>
      <c r="V176" s="3"/>
      <c r="W176" s="3"/>
      <c r="X176" s="3"/>
    </row>
    <row r="177" spans="1:24" ht="15.75" customHeight="1" x14ac:dyDescent="0.25">
      <c r="A177" s="3" t="str">
        <f t="shared" si="0"/>
        <v>Thirsty-SM Seaside, Cebu</v>
      </c>
      <c r="B177" s="3" t="s">
        <v>596</v>
      </c>
      <c r="C177" s="3" t="s">
        <v>411</v>
      </c>
      <c r="D177" s="3"/>
      <c r="E177" s="3"/>
      <c r="F177" s="3"/>
      <c r="G177" s="3"/>
      <c r="H177" s="3"/>
      <c r="I177" s="3"/>
      <c r="J177" s="3"/>
      <c r="K177" s="3"/>
      <c r="L177" s="3"/>
      <c r="M177" s="3"/>
      <c r="N177" s="3"/>
      <c r="O177" s="3"/>
      <c r="P177" s="3"/>
      <c r="Q177" s="3"/>
      <c r="R177" s="3"/>
      <c r="S177" s="3"/>
      <c r="T177" s="3"/>
      <c r="U177" s="3"/>
      <c r="V177" s="3"/>
      <c r="W177" s="3"/>
      <c r="X177" s="3"/>
    </row>
    <row r="178" spans="1:24" ht="15.75" customHeight="1" x14ac:dyDescent="0.25">
      <c r="A178" s="3" t="str">
        <f t="shared" si="0"/>
        <v>ThreeSixty Pharmacy-La Paloma Branch</v>
      </c>
      <c r="B178" s="3" t="s">
        <v>597</v>
      </c>
      <c r="C178" s="3" t="s">
        <v>598</v>
      </c>
      <c r="D178" s="3"/>
      <c r="E178" s="3"/>
      <c r="F178" s="3"/>
      <c r="G178" s="3"/>
      <c r="H178" s="3"/>
      <c r="I178" s="3"/>
      <c r="J178" s="3"/>
      <c r="K178" s="3"/>
      <c r="L178" s="3"/>
      <c r="M178" s="3"/>
      <c r="N178" s="3"/>
      <c r="O178" s="3"/>
      <c r="P178" s="3"/>
      <c r="Q178" s="3"/>
      <c r="R178" s="3"/>
      <c r="S178" s="3"/>
      <c r="T178" s="3"/>
      <c r="U178" s="3"/>
      <c r="V178" s="3"/>
      <c r="W178" s="3"/>
      <c r="X178" s="3"/>
    </row>
    <row r="179" spans="1:24" ht="15.75" customHeight="1" x14ac:dyDescent="0.25">
      <c r="A179" s="3" t="str">
        <f t="shared" si="0"/>
        <v>Tiny Bubbles-F. Llamas</v>
      </c>
      <c r="B179" s="3" t="s">
        <v>599</v>
      </c>
      <c r="C179" s="3" t="s">
        <v>422</v>
      </c>
      <c r="D179" s="3"/>
      <c r="E179" s="3"/>
      <c r="F179" s="3"/>
      <c r="G179" s="3"/>
      <c r="H179" s="3"/>
      <c r="I179" s="3"/>
      <c r="J179" s="3"/>
      <c r="K179" s="3"/>
      <c r="L179" s="3"/>
      <c r="M179" s="3"/>
      <c r="N179" s="3"/>
      <c r="O179" s="3"/>
      <c r="P179" s="3"/>
      <c r="Q179" s="3"/>
      <c r="R179" s="3"/>
      <c r="S179" s="3"/>
      <c r="T179" s="3"/>
      <c r="U179" s="3"/>
      <c r="V179" s="3"/>
      <c r="W179" s="3"/>
      <c r="X179" s="3"/>
    </row>
    <row r="180" spans="1:24" ht="15.75" customHeight="1" x14ac:dyDescent="0.25">
      <c r="A180" s="3" t="str">
        <f t="shared" si="0"/>
        <v>Tommy's Electronics-Colon Street</v>
      </c>
      <c r="B180" s="3" t="s">
        <v>600</v>
      </c>
      <c r="C180" s="3" t="s">
        <v>408</v>
      </c>
      <c r="D180" s="3"/>
      <c r="E180" s="3"/>
      <c r="F180" s="3"/>
      <c r="G180" s="3"/>
      <c r="H180" s="3"/>
      <c r="I180" s="3"/>
      <c r="J180" s="3"/>
      <c r="K180" s="3"/>
      <c r="L180" s="3"/>
      <c r="M180" s="3"/>
      <c r="N180" s="3"/>
      <c r="O180" s="3"/>
      <c r="P180" s="3"/>
      <c r="Q180" s="3"/>
      <c r="R180" s="3"/>
      <c r="S180" s="3"/>
      <c r="T180" s="3"/>
      <c r="U180" s="3"/>
      <c r="V180" s="3"/>
      <c r="W180" s="3"/>
      <c r="X180" s="3"/>
    </row>
    <row r="181" spans="1:24" ht="15.75" customHeight="1" x14ac:dyDescent="0.25">
      <c r="A181" s="3" t="str">
        <f t="shared" si="0"/>
        <v>Ton's Water-F. Llamas</v>
      </c>
      <c r="B181" s="3" t="s">
        <v>601</v>
      </c>
      <c r="C181" s="3" t="s">
        <v>422</v>
      </c>
      <c r="D181" s="3"/>
      <c r="E181" s="3"/>
      <c r="F181" s="3"/>
      <c r="G181" s="3"/>
      <c r="H181" s="3"/>
      <c r="I181" s="3"/>
      <c r="J181" s="3"/>
      <c r="K181" s="3"/>
      <c r="L181" s="3"/>
      <c r="M181" s="3"/>
      <c r="N181" s="3"/>
      <c r="O181" s="3"/>
      <c r="P181" s="3"/>
      <c r="Q181" s="3"/>
      <c r="R181" s="3"/>
      <c r="S181" s="3"/>
      <c r="T181" s="3"/>
      <c r="U181" s="3"/>
      <c r="V181" s="3"/>
      <c r="W181" s="3"/>
      <c r="X181" s="3"/>
    </row>
    <row r="182" spans="1:24" ht="15.75" customHeight="1" x14ac:dyDescent="0.25">
      <c r="A182" s="3" t="str">
        <f t="shared" si="0"/>
        <v>Transportation(Public)-</v>
      </c>
      <c r="B182" s="3" t="s">
        <v>1451</v>
      </c>
      <c r="C182" s="3"/>
      <c r="D182" s="3"/>
      <c r="E182" s="3"/>
      <c r="F182" s="3"/>
      <c r="G182" s="3"/>
      <c r="H182" s="3"/>
      <c r="I182" s="3"/>
      <c r="J182" s="3"/>
      <c r="K182" s="3"/>
      <c r="L182" s="3"/>
      <c r="M182" s="3"/>
      <c r="N182" s="3"/>
      <c r="O182" s="3"/>
      <c r="P182" s="3"/>
      <c r="Q182" s="3"/>
      <c r="R182" s="3"/>
      <c r="S182" s="3"/>
      <c r="T182" s="3"/>
      <c r="U182" s="3"/>
      <c r="V182" s="3"/>
      <c r="W182" s="3"/>
      <c r="X182" s="3"/>
    </row>
    <row r="183" spans="1:24" ht="15.75" customHeight="1" x14ac:dyDescent="0.25">
      <c r="A183" s="3" t="str">
        <f t="shared" si="0"/>
        <v>Transportation(Public)-Jeepney</v>
      </c>
      <c r="B183" s="3" t="s">
        <v>1451</v>
      </c>
      <c r="C183" s="3" t="s">
        <v>147</v>
      </c>
      <c r="D183" s="3"/>
      <c r="E183" s="3"/>
      <c r="F183" s="3"/>
      <c r="G183" s="3"/>
      <c r="H183" s="3"/>
      <c r="I183" s="3"/>
      <c r="J183" s="3"/>
      <c r="K183" s="3"/>
      <c r="L183" s="3"/>
      <c r="M183" s="3"/>
      <c r="N183" s="3"/>
      <c r="O183" s="3"/>
      <c r="P183" s="3"/>
      <c r="Q183" s="3"/>
      <c r="R183" s="3"/>
      <c r="S183" s="3"/>
      <c r="T183" s="3"/>
      <c r="U183" s="3"/>
      <c r="V183" s="3"/>
      <c r="W183" s="3"/>
      <c r="X183" s="3"/>
    </row>
    <row r="184" spans="1:24" ht="15.75" customHeight="1" x14ac:dyDescent="0.25">
      <c r="A184" s="3" t="str">
        <f t="shared" ref="A184" si="13">B184&amp;"-"&amp;C184</f>
        <v>Transportation(Public)-Bus</v>
      </c>
      <c r="B184" s="3" t="s">
        <v>1451</v>
      </c>
      <c r="C184" s="3" t="s">
        <v>174</v>
      </c>
      <c r="D184" s="3"/>
      <c r="E184" s="3"/>
      <c r="F184" s="3"/>
      <c r="G184" s="3"/>
      <c r="H184" s="3"/>
      <c r="I184" s="3"/>
      <c r="J184" s="3"/>
      <c r="K184" s="3"/>
      <c r="L184" s="3"/>
      <c r="M184" s="3"/>
      <c r="N184" s="3"/>
      <c r="O184" s="3"/>
      <c r="P184" s="3"/>
      <c r="Q184" s="3"/>
      <c r="R184" s="3"/>
      <c r="S184" s="3"/>
      <c r="T184" s="3"/>
      <c r="U184" s="3"/>
      <c r="V184" s="3"/>
      <c r="W184" s="3"/>
      <c r="X184" s="3"/>
    </row>
    <row r="185" spans="1:24" ht="15.75" customHeight="1" x14ac:dyDescent="0.25">
      <c r="A185" s="3" t="str">
        <f t="shared" si="0"/>
        <v>Transportation(Public)-MRT</v>
      </c>
      <c r="B185" s="3" t="s">
        <v>1451</v>
      </c>
      <c r="C185" s="3" t="s">
        <v>208</v>
      </c>
      <c r="D185" s="3"/>
      <c r="E185" s="3"/>
      <c r="F185" s="3"/>
      <c r="G185" s="3"/>
      <c r="H185" s="3"/>
      <c r="I185" s="3"/>
      <c r="J185" s="3"/>
      <c r="K185" s="3"/>
      <c r="L185" s="3"/>
      <c r="M185" s="3"/>
      <c r="N185" s="3"/>
      <c r="O185" s="3"/>
      <c r="P185" s="3"/>
      <c r="Q185" s="3"/>
      <c r="R185" s="3"/>
      <c r="S185" s="3"/>
      <c r="T185" s="3"/>
      <c r="U185" s="3"/>
      <c r="V185" s="3"/>
      <c r="W185" s="3"/>
      <c r="X185" s="3"/>
    </row>
    <row r="186" spans="1:24" ht="15.75" customHeight="1" x14ac:dyDescent="0.25">
      <c r="A186" s="3" t="str">
        <f t="shared" ref="A186" si="14">B186&amp;"-"&amp;C186</f>
        <v>Transportation(Public)-LRT</v>
      </c>
      <c r="B186" s="3" t="s">
        <v>1451</v>
      </c>
      <c r="C186" s="3" t="s">
        <v>212</v>
      </c>
      <c r="D186" s="3"/>
      <c r="E186" s="3"/>
      <c r="F186" s="3"/>
      <c r="G186" s="3"/>
      <c r="H186" s="3"/>
      <c r="I186" s="3"/>
      <c r="J186" s="3"/>
      <c r="K186" s="3"/>
      <c r="L186" s="3"/>
      <c r="M186" s="3"/>
      <c r="N186" s="3"/>
      <c r="O186" s="3"/>
      <c r="P186" s="3"/>
      <c r="Q186" s="3"/>
      <c r="R186" s="3"/>
      <c r="S186" s="3"/>
      <c r="T186" s="3"/>
      <c r="U186" s="3"/>
      <c r="V186" s="3"/>
      <c r="W186" s="3"/>
      <c r="X186" s="3"/>
    </row>
    <row r="187" spans="1:24" ht="15.75" customHeight="1" x14ac:dyDescent="0.25">
      <c r="A187" s="3" t="str">
        <f t="shared" ref="A187" si="15">B187&amp;"-"&amp;C187</f>
        <v>Transportation(Public)-Taxi</v>
      </c>
      <c r="B187" s="3" t="s">
        <v>1451</v>
      </c>
      <c r="C187" s="3" t="s">
        <v>1379</v>
      </c>
      <c r="D187" s="3"/>
      <c r="E187" s="3"/>
      <c r="F187" s="3"/>
      <c r="G187" s="3"/>
      <c r="H187" s="3"/>
      <c r="I187" s="3"/>
      <c r="J187" s="3"/>
      <c r="K187" s="3"/>
      <c r="L187" s="3"/>
      <c r="M187" s="3"/>
      <c r="N187" s="3"/>
      <c r="O187" s="3"/>
      <c r="P187" s="3"/>
      <c r="Q187" s="3"/>
      <c r="R187" s="3"/>
      <c r="S187" s="3"/>
      <c r="T187" s="3"/>
      <c r="U187" s="3"/>
      <c r="V187" s="3"/>
      <c r="W187" s="3"/>
      <c r="X187" s="3"/>
    </row>
    <row r="188" spans="1:24" ht="15.75" customHeight="1" x14ac:dyDescent="0.25">
      <c r="A188" s="3" t="str">
        <f t="shared" si="0"/>
        <v>Tri-J Marketting Inc.-Cebu South Road</v>
      </c>
      <c r="B188" s="3" t="s">
        <v>602</v>
      </c>
      <c r="C188" s="3" t="s">
        <v>603</v>
      </c>
      <c r="D188" s="3"/>
      <c r="E188" s="3"/>
      <c r="F188" s="3"/>
      <c r="G188" s="3"/>
      <c r="H188" s="3"/>
      <c r="I188" s="3"/>
      <c r="J188" s="3"/>
      <c r="K188" s="3"/>
      <c r="L188" s="3"/>
      <c r="M188" s="3"/>
      <c r="N188" s="3"/>
      <c r="O188" s="3"/>
      <c r="P188" s="3"/>
      <c r="Q188" s="3"/>
      <c r="R188" s="3"/>
      <c r="S188" s="3"/>
      <c r="T188" s="3"/>
      <c r="U188" s="3"/>
      <c r="V188" s="3"/>
      <c r="W188" s="3"/>
      <c r="X188" s="3"/>
    </row>
    <row r="189" spans="1:24" ht="15.75" customHeight="1" x14ac:dyDescent="0.25">
      <c r="A189" s="3" t="str">
        <f t="shared" si="0"/>
        <v>Unitop-Osmena Blvd. (Downtown)</v>
      </c>
      <c r="B189" s="3" t="s">
        <v>604</v>
      </c>
      <c r="C189" s="3" t="s">
        <v>605</v>
      </c>
      <c r="D189" s="3"/>
      <c r="E189" s="3"/>
      <c r="F189" s="3"/>
      <c r="G189" s="3"/>
      <c r="H189" s="3"/>
      <c r="I189" s="3"/>
      <c r="J189" s="3"/>
      <c r="K189" s="3"/>
      <c r="L189" s="3"/>
      <c r="M189" s="3"/>
      <c r="N189" s="3"/>
      <c r="O189" s="3"/>
      <c r="P189" s="3"/>
      <c r="Q189" s="3"/>
      <c r="R189" s="3"/>
      <c r="S189" s="3"/>
      <c r="T189" s="3"/>
      <c r="U189" s="3"/>
      <c r="V189" s="3"/>
      <c r="W189" s="3"/>
      <c r="X189" s="3"/>
    </row>
    <row r="190" spans="1:24" ht="15.75" customHeight="1" x14ac:dyDescent="0.25">
      <c r="A190" s="3" t="str">
        <f t="shared" si="0"/>
        <v>Vicente Sotty Memorial Medical Center (DOH)-B. Rodriguez Street</v>
      </c>
      <c r="B190" s="3" t="s">
        <v>606</v>
      </c>
      <c r="C190" s="3" t="s">
        <v>607</v>
      </c>
      <c r="D190" s="3"/>
      <c r="E190" s="3"/>
      <c r="F190" s="3"/>
      <c r="G190" s="3"/>
      <c r="H190" s="3"/>
      <c r="I190" s="3"/>
      <c r="J190" s="3"/>
      <c r="K190" s="3"/>
      <c r="L190" s="3"/>
      <c r="M190" s="3"/>
      <c r="N190" s="3"/>
      <c r="O190" s="3"/>
      <c r="P190" s="3"/>
      <c r="Q190" s="3"/>
      <c r="R190" s="3"/>
      <c r="S190" s="3"/>
      <c r="T190" s="3"/>
      <c r="U190" s="3"/>
      <c r="V190" s="3"/>
      <c r="W190" s="3"/>
      <c r="X190" s="3"/>
    </row>
    <row r="191" spans="1:24" ht="15.75" customHeight="1" x14ac:dyDescent="0.25">
      <c r="A191" s="3" t="str">
        <f t="shared" si="0"/>
        <v xml:space="preserve">Victory Educational Supply-P. Lopez </v>
      </c>
      <c r="B191" s="3" t="s">
        <v>608</v>
      </c>
      <c r="C191" s="3" t="s">
        <v>478</v>
      </c>
      <c r="D191" s="3"/>
      <c r="E191" s="3"/>
      <c r="F191" s="3"/>
      <c r="G191" s="3"/>
      <c r="H191" s="3"/>
      <c r="I191" s="3"/>
      <c r="J191" s="3"/>
      <c r="K191" s="3"/>
      <c r="L191" s="3"/>
      <c r="M191" s="3"/>
      <c r="N191" s="3"/>
      <c r="O191" s="3"/>
      <c r="P191" s="3"/>
      <c r="Q191" s="3"/>
      <c r="R191" s="3"/>
      <c r="S191" s="3"/>
      <c r="T191" s="3"/>
      <c r="U191" s="3"/>
      <c r="V191" s="3"/>
      <c r="W191" s="3"/>
      <c r="X191" s="3"/>
    </row>
    <row r="192" spans="1:24" ht="15.75" customHeight="1" x14ac:dyDescent="0.25">
      <c r="A192" s="3" t="str">
        <f t="shared" si="0"/>
        <v>Visayan Educational Supply-Magallanes</v>
      </c>
      <c r="B192" s="3" t="s">
        <v>609</v>
      </c>
      <c r="C192" s="3" t="s">
        <v>457</v>
      </c>
      <c r="D192" s="3"/>
      <c r="E192" s="3"/>
      <c r="F192" s="3"/>
      <c r="G192" s="3"/>
      <c r="H192" s="3"/>
      <c r="I192" s="3"/>
      <c r="J192" s="3"/>
      <c r="K192" s="3"/>
      <c r="L192" s="3"/>
      <c r="M192" s="3"/>
      <c r="N192" s="3"/>
      <c r="O192" s="3"/>
      <c r="P192" s="3"/>
      <c r="Q192" s="3"/>
      <c r="R192" s="3"/>
      <c r="S192" s="3"/>
      <c r="T192" s="3"/>
      <c r="U192" s="3"/>
      <c r="V192" s="3"/>
      <c r="W192" s="3"/>
      <c r="X192" s="3"/>
    </row>
    <row r="193" spans="1:24" ht="15.75" customHeight="1" x14ac:dyDescent="0.25">
      <c r="A193" s="3" t="str">
        <f t="shared" si="0"/>
        <v>Waffle Time-SM Seaside, Cebu</v>
      </c>
      <c r="B193" s="3" t="s">
        <v>610</v>
      </c>
      <c r="C193" s="3" t="s">
        <v>411</v>
      </c>
      <c r="D193" s="3"/>
      <c r="E193" s="3"/>
      <c r="F193" s="3"/>
      <c r="G193" s="3"/>
      <c r="H193" s="3"/>
      <c r="I193" s="3"/>
      <c r="J193" s="3"/>
      <c r="K193" s="3"/>
      <c r="L193" s="3"/>
      <c r="M193" s="3"/>
      <c r="N193" s="3"/>
      <c r="O193" s="3"/>
      <c r="P193" s="3"/>
      <c r="Q193" s="3"/>
      <c r="R193" s="3"/>
      <c r="S193" s="3"/>
      <c r="T193" s="3"/>
      <c r="U193" s="3"/>
      <c r="V193" s="3"/>
      <c r="W193" s="3"/>
      <c r="X193" s="3"/>
    </row>
    <row r="194" spans="1:24" ht="15.75" customHeight="1" x14ac:dyDescent="0.25">
      <c r="A194" s="3" t="str">
        <f t="shared" si="0"/>
        <v>Water Refilling Station-Carlock</v>
      </c>
      <c r="B194" s="3" t="s">
        <v>611</v>
      </c>
      <c r="C194" s="3" t="s">
        <v>612</v>
      </c>
      <c r="D194" s="3"/>
      <c r="E194" s="3"/>
      <c r="F194" s="3"/>
      <c r="G194" s="3"/>
      <c r="H194" s="3"/>
      <c r="I194" s="3"/>
      <c r="J194" s="3"/>
      <c r="K194" s="3"/>
      <c r="L194" s="3"/>
      <c r="M194" s="3"/>
      <c r="N194" s="3"/>
      <c r="O194" s="3"/>
      <c r="P194" s="3"/>
      <c r="Q194" s="3"/>
      <c r="R194" s="3"/>
      <c r="S194" s="3"/>
      <c r="T194" s="3"/>
      <c r="U194" s="3"/>
      <c r="V194" s="3"/>
      <c r="W194" s="3"/>
      <c r="X194" s="3"/>
    </row>
    <row r="195" spans="1:24" ht="15.75" customHeight="1" x14ac:dyDescent="0.25">
      <c r="A195" s="3" t="str">
        <f t="shared" si="0"/>
        <v>Watermelon Massage Spa-Escario Street</v>
      </c>
      <c r="B195" s="3" t="s">
        <v>613</v>
      </c>
      <c r="C195" s="3" t="s">
        <v>614</v>
      </c>
      <c r="D195" s="3"/>
      <c r="E195" s="3"/>
      <c r="F195" s="3"/>
      <c r="G195" s="3"/>
      <c r="H195" s="3"/>
      <c r="I195" s="3"/>
      <c r="J195" s="3"/>
      <c r="K195" s="3"/>
      <c r="L195" s="3"/>
      <c r="M195" s="3"/>
      <c r="N195" s="3"/>
      <c r="O195" s="3"/>
      <c r="P195" s="3"/>
      <c r="Q195" s="3"/>
      <c r="R195" s="3"/>
      <c r="S195" s="3"/>
      <c r="T195" s="3"/>
      <c r="U195" s="3"/>
      <c r="V195" s="3"/>
      <c r="W195" s="3"/>
      <c r="X195" s="3"/>
    </row>
    <row r="196" spans="1:24" ht="15.75" customHeight="1" x14ac:dyDescent="0.25">
      <c r="A196" s="3" t="str">
        <f t="shared" ref="A196" si="16">B196&amp;"-"&amp;C196</f>
        <v>Watson -</v>
      </c>
      <c r="B196" s="3" t="s">
        <v>615</v>
      </c>
      <c r="C196" s="3"/>
      <c r="D196" s="3"/>
      <c r="E196" s="3"/>
      <c r="F196" s="3"/>
      <c r="G196" s="3"/>
      <c r="H196" s="3"/>
      <c r="I196" s="3"/>
      <c r="J196" s="3"/>
      <c r="K196" s="3"/>
      <c r="L196" s="3"/>
      <c r="M196" s="3"/>
      <c r="N196" s="3"/>
      <c r="O196" s="3"/>
      <c r="P196" s="3"/>
      <c r="Q196" s="3"/>
      <c r="R196" s="3"/>
      <c r="S196" s="3"/>
      <c r="T196" s="3"/>
      <c r="U196" s="3"/>
      <c r="V196" s="3"/>
      <c r="W196" s="3"/>
      <c r="X196" s="3"/>
    </row>
    <row r="197" spans="1:24" ht="15.75" customHeight="1" x14ac:dyDescent="0.25">
      <c r="A197" s="3" t="str">
        <f t="shared" si="0"/>
        <v>Watson -Banawa-Guadalupe</v>
      </c>
      <c r="B197" s="3" t="s">
        <v>615</v>
      </c>
      <c r="C197" s="3" t="s">
        <v>616</v>
      </c>
      <c r="D197" s="3"/>
      <c r="E197" s="3"/>
      <c r="F197" s="3"/>
      <c r="G197" s="3"/>
      <c r="H197" s="3"/>
      <c r="I197" s="3"/>
      <c r="J197" s="3"/>
      <c r="K197" s="3"/>
      <c r="L197" s="3"/>
      <c r="M197" s="3"/>
      <c r="N197" s="3"/>
      <c r="O197" s="3"/>
      <c r="P197" s="3"/>
      <c r="Q197" s="3"/>
      <c r="R197" s="3"/>
      <c r="S197" s="3"/>
      <c r="T197" s="3"/>
      <c r="U197" s="3"/>
      <c r="V197" s="3"/>
      <c r="W197" s="3"/>
      <c r="X197" s="3"/>
    </row>
    <row r="198" spans="1:24" ht="15.75" customHeight="1" x14ac:dyDescent="0.25">
      <c r="A198" s="3" t="str">
        <f t="shared" si="0"/>
        <v>Watson -Capitol Site</v>
      </c>
      <c r="B198" s="3" t="s">
        <v>615</v>
      </c>
      <c r="C198" s="3" t="s">
        <v>617</v>
      </c>
      <c r="D198" s="3"/>
      <c r="E198" s="3"/>
      <c r="F198" s="3"/>
      <c r="G198" s="3"/>
      <c r="H198" s="3"/>
      <c r="I198" s="3"/>
      <c r="J198" s="3"/>
      <c r="K198" s="3"/>
      <c r="L198" s="3"/>
      <c r="M198" s="3"/>
      <c r="N198" s="3"/>
      <c r="O198" s="3"/>
      <c r="P198" s="3"/>
      <c r="Q198" s="3"/>
      <c r="R198" s="3"/>
      <c r="S198" s="3"/>
      <c r="T198" s="3"/>
      <c r="U198" s="3"/>
      <c r="V198" s="3"/>
      <c r="W198" s="3"/>
      <c r="X198" s="3"/>
    </row>
    <row r="199" spans="1:24" ht="15.75" customHeight="1" x14ac:dyDescent="0.25">
      <c r="A199" s="3" t="str">
        <f t="shared" si="0"/>
        <v>Watson -SM Seaside, Cebu</v>
      </c>
      <c r="B199" s="3" t="s">
        <v>615</v>
      </c>
      <c r="C199" s="3" t="s">
        <v>411</v>
      </c>
      <c r="D199" s="3"/>
      <c r="E199" s="3"/>
      <c r="F199" s="3"/>
      <c r="G199" s="3"/>
      <c r="H199" s="3"/>
      <c r="I199" s="3"/>
      <c r="J199" s="3"/>
      <c r="K199" s="3"/>
      <c r="L199" s="3"/>
      <c r="M199" s="3"/>
      <c r="N199" s="3"/>
      <c r="O199" s="3"/>
      <c r="P199" s="3"/>
      <c r="Q199" s="3"/>
      <c r="R199" s="3"/>
      <c r="S199" s="3"/>
      <c r="T199" s="3"/>
      <c r="U199" s="3"/>
      <c r="V199" s="3"/>
      <c r="W199" s="3"/>
      <c r="X199" s="3"/>
    </row>
    <row r="200" spans="1:24" ht="15.75" customHeight="1" x14ac:dyDescent="0.25">
      <c r="A200" s="3" t="str">
        <f t="shared" si="0"/>
        <v>Wellnessland Wellness Center-Sikatuna St., Zapatera, Cebu City</v>
      </c>
      <c r="B200" s="3" t="s">
        <v>618</v>
      </c>
      <c r="C200" s="3" t="s">
        <v>619</v>
      </c>
      <c r="D200" s="3"/>
      <c r="E200" s="3"/>
      <c r="F200" s="3"/>
      <c r="G200" s="3"/>
      <c r="H200" s="3"/>
      <c r="I200" s="3"/>
      <c r="J200" s="3"/>
      <c r="K200" s="3"/>
      <c r="L200" s="3"/>
      <c r="M200" s="3"/>
      <c r="N200" s="3"/>
      <c r="O200" s="3"/>
      <c r="P200" s="3"/>
      <c r="Q200" s="3"/>
      <c r="R200" s="3"/>
      <c r="S200" s="3"/>
      <c r="T200" s="3"/>
      <c r="U200" s="3"/>
      <c r="V200" s="3"/>
      <c r="W200" s="3"/>
      <c r="X200" s="3"/>
    </row>
    <row r="201" spans="1:24" ht="15.75" customHeight="1" x14ac:dyDescent="0.25">
      <c r="A201" s="3" t="str">
        <f t="shared" si="0"/>
        <v>Wired Systems Corporation-St. Patricks Square</v>
      </c>
      <c r="B201" s="3" t="s">
        <v>620</v>
      </c>
      <c r="C201" s="3" t="s">
        <v>621</v>
      </c>
      <c r="D201" s="3"/>
      <c r="E201" s="3"/>
      <c r="F201" s="3"/>
      <c r="G201" s="3"/>
      <c r="H201" s="3"/>
      <c r="I201" s="3"/>
      <c r="J201" s="3"/>
      <c r="K201" s="3"/>
      <c r="L201" s="3"/>
      <c r="M201" s="3"/>
      <c r="N201" s="3"/>
      <c r="O201" s="3"/>
      <c r="P201" s="3"/>
      <c r="Q201" s="3"/>
      <c r="R201" s="3"/>
      <c r="S201" s="3"/>
      <c r="T201" s="3"/>
      <c r="U201" s="3"/>
      <c r="V201" s="3"/>
      <c r="W201" s="3"/>
      <c r="X201" s="3"/>
    </row>
    <row r="202" spans="1:24" ht="15.75" customHeight="1" x14ac:dyDescent="0.25">
      <c r="A202" s="3" t="str">
        <f t="shared" si="0"/>
        <v>-</v>
      </c>
      <c r="B202" s="3"/>
      <c r="C202" s="3"/>
      <c r="D202" s="3"/>
      <c r="E202" s="3"/>
      <c r="F202" s="3"/>
      <c r="G202" s="3"/>
      <c r="H202" s="3"/>
      <c r="I202" s="3"/>
      <c r="J202" s="3"/>
      <c r="K202" s="3"/>
      <c r="L202" s="3"/>
      <c r="M202" s="3"/>
      <c r="N202" s="3"/>
      <c r="O202" s="3"/>
      <c r="P202" s="3"/>
      <c r="Q202" s="3"/>
      <c r="R202" s="3"/>
      <c r="S202" s="3"/>
      <c r="T202" s="3"/>
      <c r="U202" s="3"/>
      <c r="V202" s="3"/>
      <c r="W202" s="3"/>
      <c r="X202" s="3"/>
    </row>
    <row r="203" spans="1:24" ht="15.75" customHeight="1" x14ac:dyDescent="0.25">
      <c r="A203" s="3" t="str">
        <f t="shared" si="0"/>
        <v>-</v>
      </c>
      <c r="B203" s="3"/>
      <c r="C203" s="3"/>
      <c r="D203" s="3"/>
      <c r="E203" s="3"/>
      <c r="F203" s="3"/>
      <c r="G203" s="3"/>
      <c r="H203" s="3"/>
      <c r="I203" s="3"/>
      <c r="J203" s="3"/>
      <c r="K203" s="3"/>
      <c r="L203" s="3"/>
      <c r="M203" s="3"/>
      <c r="N203" s="3"/>
      <c r="O203" s="3"/>
      <c r="P203" s="3"/>
      <c r="Q203" s="3"/>
      <c r="R203" s="3"/>
      <c r="S203" s="3"/>
      <c r="T203" s="3"/>
      <c r="U203" s="3"/>
      <c r="V203" s="3"/>
      <c r="W203" s="3"/>
      <c r="X203" s="3"/>
    </row>
    <row r="204" spans="1:24" ht="15.75" customHeight="1" x14ac:dyDescent="0.25">
      <c r="A204" s="3" t="str">
        <f t="shared" si="0"/>
        <v>-</v>
      </c>
      <c r="B204" s="3"/>
      <c r="C204" s="3"/>
      <c r="D204" s="3"/>
      <c r="E204" s="3"/>
      <c r="F204" s="3"/>
      <c r="G204" s="3"/>
      <c r="H204" s="3"/>
      <c r="I204" s="3"/>
      <c r="J204" s="3"/>
      <c r="K204" s="3"/>
      <c r="L204" s="3"/>
      <c r="M204" s="3"/>
      <c r="N204" s="3"/>
      <c r="O204" s="3"/>
      <c r="P204" s="3"/>
      <c r="Q204" s="3"/>
      <c r="R204" s="3"/>
      <c r="S204" s="3"/>
      <c r="T204" s="3"/>
      <c r="U204" s="3"/>
      <c r="V204" s="3"/>
      <c r="W204" s="3"/>
      <c r="X204" s="3"/>
    </row>
    <row r="205" spans="1:24" ht="15.75" customHeight="1" x14ac:dyDescent="0.25">
      <c r="A205" s="3" t="str">
        <f t="shared" si="0"/>
        <v>-</v>
      </c>
      <c r="B205" s="3"/>
      <c r="C205" s="3"/>
      <c r="D205" s="3"/>
      <c r="E205" s="3"/>
      <c r="F205" s="3"/>
      <c r="G205" s="3"/>
      <c r="H205" s="3"/>
      <c r="I205" s="3"/>
      <c r="J205" s="3"/>
      <c r="K205" s="3"/>
      <c r="L205" s="3"/>
      <c r="M205" s="3"/>
      <c r="N205" s="3"/>
      <c r="O205" s="3"/>
      <c r="P205" s="3"/>
      <c r="Q205" s="3"/>
      <c r="R205" s="3"/>
      <c r="S205" s="3"/>
      <c r="T205" s="3"/>
      <c r="U205" s="3"/>
      <c r="V205" s="3"/>
      <c r="W205" s="3"/>
      <c r="X205" s="3"/>
    </row>
    <row r="206" spans="1:24" ht="15.75" customHeight="1" x14ac:dyDescent="0.25">
      <c r="A206" s="3" t="str">
        <f t="shared" si="0"/>
        <v>-</v>
      </c>
      <c r="B206" s="3"/>
      <c r="C206" s="3"/>
      <c r="D206" s="3"/>
      <c r="E206" s="3"/>
      <c r="F206" s="3"/>
      <c r="G206" s="3"/>
      <c r="H206" s="3"/>
      <c r="I206" s="3"/>
      <c r="J206" s="3"/>
      <c r="K206" s="3"/>
      <c r="L206" s="3"/>
      <c r="M206" s="3"/>
      <c r="N206" s="3"/>
      <c r="O206" s="3"/>
      <c r="P206" s="3"/>
      <c r="Q206" s="3"/>
      <c r="R206" s="3"/>
      <c r="S206" s="3"/>
      <c r="T206" s="3"/>
      <c r="U206" s="3"/>
      <c r="V206" s="3"/>
      <c r="W206" s="3"/>
      <c r="X206" s="3"/>
    </row>
    <row r="207" spans="1:24" ht="15.75" customHeight="1" x14ac:dyDescent="0.25">
      <c r="A207" s="3" t="str">
        <f t="shared" si="0"/>
        <v>-</v>
      </c>
      <c r="B207" s="3"/>
      <c r="C207" s="3"/>
      <c r="D207" s="3"/>
      <c r="E207" s="3"/>
      <c r="F207" s="3"/>
      <c r="G207" s="3"/>
      <c r="H207" s="3"/>
      <c r="I207" s="3"/>
      <c r="J207" s="3"/>
      <c r="K207" s="3"/>
      <c r="L207" s="3"/>
      <c r="M207" s="3"/>
      <c r="N207" s="3"/>
      <c r="O207" s="3"/>
      <c r="P207" s="3"/>
      <c r="Q207" s="3"/>
      <c r="R207" s="3"/>
      <c r="S207" s="3"/>
      <c r="T207" s="3"/>
      <c r="U207" s="3"/>
      <c r="V207" s="3"/>
      <c r="W207" s="3"/>
      <c r="X207" s="3"/>
    </row>
    <row r="208" spans="1:24" ht="15.75" customHeight="1" x14ac:dyDescent="0.25">
      <c r="A208" s="3" t="str">
        <f t="shared" si="0"/>
        <v>-</v>
      </c>
      <c r="B208" s="3"/>
      <c r="C208" s="3"/>
      <c r="D208" s="3"/>
      <c r="E208" s="3"/>
      <c r="F208" s="3"/>
      <c r="G208" s="3"/>
      <c r="H208" s="3"/>
      <c r="I208" s="3"/>
      <c r="J208" s="3"/>
      <c r="K208" s="3"/>
      <c r="L208" s="3"/>
      <c r="M208" s="3"/>
      <c r="N208" s="3"/>
      <c r="O208" s="3"/>
      <c r="P208" s="3"/>
      <c r="Q208" s="3"/>
      <c r="R208" s="3"/>
      <c r="S208" s="3"/>
      <c r="T208" s="3"/>
      <c r="U208" s="3"/>
      <c r="V208" s="3"/>
      <c r="W208" s="3"/>
      <c r="X208" s="3"/>
    </row>
    <row r="209" spans="1:24" ht="15.75" customHeight="1" x14ac:dyDescent="0.25">
      <c r="A209" s="3" t="str">
        <f t="shared" si="0"/>
        <v>-</v>
      </c>
      <c r="B209" s="3"/>
      <c r="C209" s="3"/>
      <c r="D209" s="3"/>
      <c r="E209" s="3"/>
      <c r="F209" s="3"/>
      <c r="G209" s="3"/>
      <c r="H209" s="3"/>
      <c r="I209" s="3"/>
      <c r="J209" s="3"/>
      <c r="K209" s="3"/>
      <c r="L209" s="3"/>
      <c r="M209" s="3"/>
      <c r="N209" s="3"/>
      <c r="O209" s="3"/>
      <c r="P209" s="3"/>
      <c r="Q209" s="3"/>
      <c r="R209" s="3"/>
      <c r="S209" s="3"/>
      <c r="T209" s="3"/>
      <c r="U209" s="3"/>
      <c r="V209" s="3"/>
      <c r="W209" s="3"/>
      <c r="X209" s="3"/>
    </row>
    <row r="210" spans="1:24" ht="15.75" customHeight="1" x14ac:dyDescent="0.25">
      <c r="A210" s="3" t="str">
        <f t="shared" si="0"/>
        <v>-</v>
      </c>
      <c r="B210" s="3"/>
      <c r="C210" s="3"/>
      <c r="D210" s="3"/>
      <c r="E210" s="3"/>
      <c r="F210" s="3"/>
      <c r="G210" s="3"/>
      <c r="H210" s="3"/>
      <c r="I210" s="3"/>
      <c r="J210" s="3"/>
      <c r="K210" s="3"/>
      <c r="L210" s="3"/>
      <c r="M210" s="3"/>
      <c r="N210" s="3"/>
      <c r="O210" s="3"/>
      <c r="P210" s="3"/>
      <c r="Q210" s="3"/>
      <c r="R210" s="3"/>
      <c r="S210" s="3"/>
      <c r="T210" s="3"/>
      <c r="U210" s="3"/>
      <c r="V210" s="3"/>
      <c r="W210" s="3"/>
      <c r="X210" s="3"/>
    </row>
    <row r="211" spans="1:24" ht="15.75" customHeight="1" x14ac:dyDescent="0.25">
      <c r="A211" s="3" t="str">
        <f t="shared" si="0"/>
        <v>-</v>
      </c>
      <c r="B211" s="3"/>
      <c r="C211" s="3"/>
      <c r="D211" s="3"/>
      <c r="E211" s="3"/>
      <c r="F211" s="3"/>
      <c r="G211" s="3"/>
      <c r="H211" s="3"/>
      <c r="I211" s="3"/>
      <c r="J211" s="3"/>
      <c r="K211" s="3"/>
      <c r="L211" s="3"/>
      <c r="M211" s="3"/>
      <c r="N211" s="3"/>
      <c r="O211" s="3"/>
      <c r="P211" s="3"/>
      <c r="Q211" s="3"/>
      <c r="R211" s="3"/>
      <c r="S211" s="3"/>
      <c r="T211" s="3"/>
      <c r="U211" s="3"/>
      <c r="V211" s="3"/>
      <c r="W211" s="3"/>
      <c r="X211" s="3"/>
    </row>
    <row r="212" spans="1:24" ht="15.75" customHeight="1" x14ac:dyDescent="0.25">
      <c r="A212" s="3" t="str">
        <f t="shared" si="0"/>
        <v>-</v>
      </c>
      <c r="B212" s="3"/>
      <c r="C212" s="3"/>
      <c r="D212" s="3"/>
      <c r="E212" s="3"/>
      <c r="F212" s="3"/>
      <c r="G212" s="3"/>
      <c r="H212" s="3"/>
      <c r="I212" s="3"/>
      <c r="J212" s="3"/>
      <c r="K212" s="3"/>
      <c r="L212" s="3"/>
      <c r="M212" s="3"/>
      <c r="N212" s="3"/>
      <c r="O212" s="3"/>
      <c r="P212" s="3"/>
      <c r="Q212" s="3"/>
      <c r="R212" s="3"/>
      <c r="S212" s="3"/>
      <c r="T212" s="3"/>
      <c r="U212" s="3"/>
      <c r="V212" s="3"/>
      <c r="W212" s="3"/>
      <c r="X212" s="3"/>
    </row>
    <row r="213" spans="1:24" ht="15.75" customHeight="1" x14ac:dyDescent="0.25">
      <c r="A213" s="3" t="str">
        <f t="shared" si="0"/>
        <v>-</v>
      </c>
      <c r="B213" s="3"/>
      <c r="C213" s="3"/>
      <c r="D213" s="3"/>
      <c r="E213" s="3"/>
      <c r="F213" s="3"/>
      <c r="G213" s="3"/>
      <c r="H213" s="3"/>
      <c r="I213" s="3"/>
      <c r="J213" s="3"/>
      <c r="K213" s="3"/>
      <c r="L213" s="3"/>
      <c r="M213" s="3"/>
      <c r="N213" s="3"/>
      <c r="O213" s="3"/>
      <c r="P213" s="3"/>
      <c r="Q213" s="3"/>
      <c r="R213" s="3"/>
      <c r="S213" s="3"/>
      <c r="T213" s="3"/>
      <c r="U213" s="3"/>
      <c r="V213" s="3"/>
      <c r="W213" s="3"/>
      <c r="X213" s="3"/>
    </row>
    <row r="214" spans="1:24" ht="15.75" customHeight="1" x14ac:dyDescent="0.25">
      <c r="A214" s="3" t="str">
        <f t="shared" si="0"/>
        <v>-</v>
      </c>
      <c r="B214" s="3"/>
      <c r="C214" s="3"/>
      <c r="D214" s="3"/>
      <c r="E214" s="3"/>
      <c r="F214" s="3"/>
      <c r="G214" s="3"/>
      <c r="H214" s="3"/>
      <c r="I214" s="3"/>
      <c r="J214" s="3"/>
      <c r="K214" s="3"/>
      <c r="L214" s="3"/>
      <c r="M214" s="3"/>
      <c r="N214" s="3"/>
      <c r="O214" s="3"/>
      <c r="P214" s="3"/>
      <c r="Q214" s="3"/>
      <c r="R214" s="3"/>
      <c r="S214" s="3"/>
      <c r="T214" s="3"/>
      <c r="U214" s="3"/>
      <c r="V214" s="3"/>
      <c r="W214" s="3"/>
      <c r="X214" s="3"/>
    </row>
    <row r="215" spans="1:24" ht="15.75" customHeight="1" x14ac:dyDescent="0.25">
      <c r="A215" s="3" t="str">
        <f t="shared" si="0"/>
        <v>-</v>
      </c>
      <c r="B215" s="3"/>
      <c r="C215" s="3"/>
      <c r="D215" s="3"/>
      <c r="E215" s="3"/>
      <c r="F215" s="3"/>
      <c r="G215" s="3"/>
      <c r="H215" s="3"/>
      <c r="I215" s="3"/>
      <c r="J215" s="3"/>
      <c r="K215" s="3"/>
      <c r="L215" s="3"/>
      <c r="M215" s="3"/>
      <c r="N215" s="3"/>
      <c r="O215" s="3"/>
      <c r="P215" s="3"/>
      <c r="Q215" s="3"/>
      <c r="R215" s="3"/>
      <c r="S215" s="3"/>
      <c r="T215" s="3"/>
      <c r="U215" s="3"/>
      <c r="V215" s="3"/>
      <c r="W215" s="3"/>
      <c r="X215" s="3"/>
    </row>
    <row r="216" spans="1:24" ht="15.75" customHeight="1" x14ac:dyDescent="0.25">
      <c r="A216" s="3" t="str">
        <f t="shared" si="0"/>
        <v>-</v>
      </c>
      <c r="B216" s="3"/>
      <c r="C216" s="3"/>
      <c r="D216" s="3"/>
      <c r="E216" s="3"/>
      <c r="F216" s="3"/>
      <c r="G216" s="3"/>
      <c r="H216" s="3"/>
      <c r="I216" s="3"/>
      <c r="J216" s="3"/>
      <c r="K216" s="3"/>
      <c r="L216" s="3"/>
      <c r="M216" s="3"/>
      <c r="N216" s="3"/>
      <c r="O216" s="3"/>
      <c r="P216" s="3"/>
      <c r="Q216" s="3"/>
      <c r="R216" s="3"/>
      <c r="S216" s="3"/>
      <c r="T216" s="3"/>
      <c r="U216" s="3"/>
      <c r="V216" s="3"/>
      <c r="W216" s="3"/>
      <c r="X216" s="3"/>
    </row>
    <row r="217" spans="1:24" ht="15.75" customHeight="1" x14ac:dyDescent="0.25">
      <c r="A217" s="3" t="str">
        <f t="shared" si="0"/>
        <v>-</v>
      </c>
      <c r="B217" s="3"/>
      <c r="C217" s="3"/>
      <c r="D217" s="3"/>
      <c r="E217" s="3"/>
      <c r="F217" s="3"/>
      <c r="G217" s="3"/>
      <c r="H217" s="3"/>
      <c r="I217" s="3"/>
      <c r="J217" s="3"/>
      <c r="K217" s="3"/>
      <c r="L217" s="3"/>
      <c r="M217" s="3"/>
      <c r="N217" s="3"/>
      <c r="O217" s="3"/>
      <c r="P217" s="3"/>
      <c r="Q217" s="3"/>
      <c r="R217" s="3"/>
      <c r="S217" s="3"/>
      <c r="T217" s="3"/>
      <c r="U217" s="3"/>
      <c r="V217" s="3"/>
      <c r="W217" s="3"/>
      <c r="X217" s="3"/>
    </row>
    <row r="218" spans="1:24" ht="15.75" customHeight="1" x14ac:dyDescent="0.25">
      <c r="A218" s="3" t="str">
        <f t="shared" si="0"/>
        <v>-</v>
      </c>
      <c r="B218" s="3"/>
      <c r="C218" s="3"/>
      <c r="D218" s="3"/>
      <c r="E218" s="3"/>
      <c r="F218" s="3"/>
      <c r="G218" s="3"/>
      <c r="H218" s="3"/>
      <c r="I218" s="3"/>
      <c r="J218" s="3"/>
      <c r="K218" s="3"/>
      <c r="L218" s="3"/>
      <c r="M218" s="3"/>
      <c r="N218" s="3"/>
      <c r="O218" s="3"/>
      <c r="P218" s="3"/>
      <c r="Q218" s="3"/>
      <c r="R218" s="3"/>
      <c r="S218" s="3"/>
      <c r="T218" s="3"/>
      <c r="U218" s="3"/>
      <c r="V218" s="3"/>
      <c r="W218" s="3"/>
      <c r="X218" s="3"/>
    </row>
    <row r="219" spans="1:24" ht="15.75" customHeight="1" x14ac:dyDescent="0.25">
      <c r="A219" s="3" t="str">
        <f t="shared" si="0"/>
        <v>-</v>
      </c>
      <c r="B219" s="3"/>
      <c r="C219" s="3"/>
      <c r="D219" s="3"/>
      <c r="E219" s="3"/>
      <c r="F219" s="3"/>
      <c r="G219" s="3"/>
      <c r="H219" s="3"/>
      <c r="I219" s="3"/>
      <c r="J219" s="3"/>
      <c r="K219" s="3"/>
      <c r="L219" s="3"/>
      <c r="M219" s="3"/>
      <c r="N219" s="3"/>
      <c r="O219" s="3"/>
      <c r="P219" s="3"/>
      <c r="Q219" s="3"/>
      <c r="R219" s="3"/>
      <c r="S219" s="3"/>
      <c r="T219" s="3"/>
      <c r="U219" s="3"/>
      <c r="V219" s="3"/>
      <c r="W219" s="3"/>
      <c r="X219" s="3"/>
    </row>
    <row r="220" spans="1:24" ht="15.75" customHeight="1" x14ac:dyDescent="0.25">
      <c r="A220" s="3" t="str">
        <f t="shared" si="0"/>
        <v>-</v>
      </c>
      <c r="B220" s="3"/>
      <c r="C220" s="3"/>
      <c r="D220" s="3"/>
      <c r="E220" s="3"/>
      <c r="F220" s="3"/>
      <c r="G220" s="3"/>
      <c r="H220" s="3"/>
      <c r="I220" s="3"/>
      <c r="J220" s="3"/>
      <c r="K220" s="3"/>
      <c r="L220" s="3"/>
      <c r="M220" s="3"/>
      <c r="N220" s="3"/>
      <c r="O220" s="3"/>
      <c r="P220" s="3"/>
      <c r="Q220" s="3"/>
      <c r="R220" s="3"/>
      <c r="S220" s="3"/>
      <c r="T220" s="3"/>
      <c r="U220" s="3"/>
      <c r="V220" s="3"/>
      <c r="W220" s="3"/>
      <c r="X220" s="3"/>
    </row>
    <row r="221" spans="1:24" ht="15.75" customHeight="1" x14ac:dyDescent="0.25">
      <c r="A221" s="3" t="str">
        <f t="shared" si="0"/>
        <v>-</v>
      </c>
      <c r="B221" s="3"/>
      <c r="C221" s="3"/>
      <c r="D221" s="3"/>
      <c r="E221" s="3"/>
      <c r="F221" s="3"/>
      <c r="G221" s="3"/>
      <c r="H221" s="3"/>
      <c r="I221" s="3"/>
      <c r="J221" s="3"/>
      <c r="K221" s="3"/>
      <c r="L221" s="3"/>
      <c r="M221" s="3"/>
      <c r="N221" s="3"/>
      <c r="O221" s="3"/>
      <c r="P221" s="3"/>
      <c r="Q221" s="3"/>
      <c r="R221" s="3"/>
      <c r="S221" s="3"/>
      <c r="T221" s="3"/>
      <c r="U221" s="3"/>
      <c r="V221" s="3"/>
      <c r="W221" s="3"/>
      <c r="X221" s="3"/>
    </row>
    <row r="222" spans="1:24" ht="15.75" customHeight="1" x14ac:dyDescent="0.25">
      <c r="A222" s="3" t="str">
        <f t="shared" si="0"/>
        <v>-</v>
      </c>
      <c r="B222" s="3"/>
      <c r="C222" s="3"/>
      <c r="D222" s="3"/>
      <c r="E222" s="3"/>
      <c r="F222" s="3"/>
      <c r="G222" s="3"/>
      <c r="H222" s="3"/>
      <c r="I222" s="3"/>
      <c r="J222" s="3"/>
      <c r="K222" s="3"/>
      <c r="L222" s="3"/>
      <c r="M222" s="3"/>
      <c r="N222" s="3"/>
      <c r="O222" s="3"/>
      <c r="P222" s="3"/>
      <c r="Q222" s="3"/>
      <c r="R222" s="3"/>
      <c r="S222" s="3"/>
      <c r="T222" s="3"/>
      <c r="U222" s="3"/>
      <c r="V222" s="3"/>
      <c r="W222" s="3"/>
      <c r="X222" s="3"/>
    </row>
    <row r="223" spans="1:24" ht="15.75" customHeight="1" x14ac:dyDescent="0.25">
      <c r="A223" s="3" t="str">
        <f t="shared" si="0"/>
        <v>-</v>
      </c>
      <c r="B223" s="3"/>
      <c r="C223" s="3"/>
      <c r="D223" s="3"/>
      <c r="E223" s="3"/>
      <c r="F223" s="3"/>
      <c r="G223" s="3"/>
      <c r="H223" s="3"/>
      <c r="I223" s="3"/>
      <c r="J223" s="3"/>
      <c r="K223" s="3"/>
      <c r="L223" s="3"/>
      <c r="M223" s="3"/>
      <c r="N223" s="3"/>
      <c r="O223" s="3"/>
      <c r="P223" s="3"/>
      <c r="Q223" s="3"/>
      <c r="R223" s="3"/>
      <c r="S223" s="3"/>
      <c r="T223" s="3"/>
      <c r="U223" s="3"/>
      <c r="V223" s="3"/>
      <c r="W223" s="3"/>
      <c r="X223" s="3"/>
    </row>
    <row r="224" spans="1:24" ht="15.75" customHeight="1" x14ac:dyDescent="0.25">
      <c r="A224" s="3" t="str">
        <f t="shared" si="0"/>
        <v>-</v>
      </c>
      <c r="B224" s="3"/>
      <c r="C224" s="3"/>
      <c r="D224" s="3"/>
      <c r="E224" s="3"/>
      <c r="F224" s="3"/>
      <c r="G224" s="3"/>
      <c r="H224" s="3"/>
      <c r="I224" s="3"/>
      <c r="J224" s="3"/>
      <c r="K224" s="3"/>
      <c r="L224" s="3"/>
      <c r="M224" s="3"/>
      <c r="N224" s="3"/>
      <c r="O224" s="3"/>
      <c r="P224" s="3"/>
      <c r="Q224" s="3"/>
      <c r="R224" s="3"/>
      <c r="S224" s="3"/>
      <c r="T224" s="3"/>
      <c r="U224" s="3"/>
      <c r="V224" s="3"/>
      <c r="W224" s="3"/>
      <c r="X224" s="3"/>
    </row>
    <row r="225" spans="1:24" ht="15.75" customHeight="1" x14ac:dyDescent="0.25">
      <c r="A225" s="3" t="str">
        <f t="shared" si="0"/>
        <v>-</v>
      </c>
      <c r="B225" s="3"/>
      <c r="C225" s="3"/>
      <c r="D225" s="3"/>
      <c r="E225" s="3"/>
      <c r="F225" s="3"/>
      <c r="G225" s="3"/>
      <c r="H225" s="3"/>
      <c r="I225" s="3"/>
      <c r="J225" s="3"/>
      <c r="K225" s="3"/>
      <c r="L225" s="3"/>
      <c r="M225" s="3"/>
      <c r="N225" s="3"/>
      <c r="O225" s="3"/>
      <c r="P225" s="3"/>
      <c r="Q225" s="3"/>
      <c r="R225" s="3"/>
      <c r="S225" s="3"/>
      <c r="T225" s="3"/>
      <c r="U225" s="3"/>
      <c r="V225" s="3"/>
      <c r="W225" s="3"/>
      <c r="X225" s="3"/>
    </row>
    <row r="226" spans="1:24" ht="15.75" customHeight="1" x14ac:dyDescent="0.25">
      <c r="A226" s="3" t="str">
        <f t="shared" si="0"/>
        <v>-</v>
      </c>
      <c r="B226" s="3"/>
      <c r="C226" s="3"/>
      <c r="D226" s="3"/>
      <c r="E226" s="3"/>
      <c r="F226" s="3"/>
      <c r="G226" s="3"/>
      <c r="H226" s="3"/>
      <c r="I226" s="3"/>
      <c r="J226" s="3"/>
      <c r="K226" s="3"/>
      <c r="L226" s="3"/>
      <c r="M226" s="3"/>
      <c r="N226" s="3"/>
      <c r="O226" s="3"/>
      <c r="P226" s="3"/>
      <c r="Q226" s="3"/>
      <c r="R226" s="3"/>
      <c r="S226" s="3"/>
      <c r="T226" s="3"/>
      <c r="U226" s="3"/>
      <c r="V226" s="3"/>
      <c r="W226" s="3"/>
      <c r="X226" s="3"/>
    </row>
    <row r="227" spans="1:24" ht="15.75" customHeight="1" x14ac:dyDescent="0.25">
      <c r="A227" s="3" t="str">
        <f t="shared" si="0"/>
        <v>-</v>
      </c>
      <c r="B227" s="3"/>
      <c r="C227" s="3"/>
      <c r="D227" s="3"/>
      <c r="E227" s="3"/>
      <c r="F227" s="3"/>
      <c r="G227" s="3"/>
      <c r="H227" s="3"/>
      <c r="I227" s="3"/>
      <c r="J227" s="3"/>
      <c r="K227" s="3"/>
      <c r="L227" s="3"/>
      <c r="M227" s="3"/>
      <c r="N227" s="3"/>
      <c r="O227" s="3"/>
      <c r="P227" s="3"/>
      <c r="Q227" s="3"/>
      <c r="R227" s="3"/>
      <c r="S227" s="3"/>
      <c r="T227" s="3"/>
      <c r="U227" s="3"/>
      <c r="V227" s="3"/>
      <c r="W227" s="3"/>
      <c r="X227" s="3"/>
    </row>
    <row r="228" spans="1:24" ht="15.75" customHeight="1" x14ac:dyDescent="0.25">
      <c r="A228" s="3" t="str">
        <f t="shared" si="0"/>
        <v>-</v>
      </c>
      <c r="B228" s="3"/>
      <c r="C228" s="3"/>
      <c r="D228" s="3"/>
      <c r="E228" s="3"/>
      <c r="F228" s="3"/>
      <c r="G228" s="3"/>
      <c r="H228" s="3"/>
      <c r="I228" s="3"/>
      <c r="J228" s="3"/>
      <c r="K228" s="3"/>
      <c r="L228" s="3"/>
      <c r="M228" s="3"/>
      <c r="N228" s="3"/>
      <c r="O228" s="3"/>
      <c r="P228" s="3"/>
      <c r="Q228" s="3"/>
      <c r="R228" s="3"/>
      <c r="S228" s="3"/>
      <c r="T228" s="3"/>
      <c r="U228" s="3"/>
      <c r="V228" s="3"/>
      <c r="W228" s="3"/>
      <c r="X228" s="3"/>
    </row>
    <row r="229" spans="1:24" ht="15.75" customHeight="1" x14ac:dyDescent="0.25">
      <c r="A229" s="3" t="str">
        <f t="shared" si="0"/>
        <v>-</v>
      </c>
      <c r="B229" s="3"/>
      <c r="C229" s="3"/>
      <c r="D229" s="3"/>
      <c r="E229" s="3"/>
      <c r="F229" s="3"/>
      <c r="G229" s="3"/>
      <c r="H229" s="3"/>
      <c r="I229" s="3"/>
      <c r="J229" s="3"/>
      <c r="K229" s="3"/>
      <c r="L229" s="3"/>
      <c r="M229" s="3"/>
      <c r="N229" s="3"/>
      <c r="O229" s="3"/>
      <c r="P229" s="3"/>
      <c r="Q229" s="3"/>
      <c r="R229" s="3"/>
      <c r="S229" s="3"/>
      <c r="T229" s="3"/>
      <c r="U229" s="3"/>
      <c r="V229" s="3"/>
      <c r="W229" s="3"/>
      <c r="X229" s="3"/>
    </row>
    <row r="230" spans="1:24" ht="15.75" customHeight="1" x14ac:dyDescent="0.25">
      <c r="A230" s="3" t="str">
        <f t="shared" si="0"/>
        <v>-</v>
      </c>
      <c r="B230" s="3"/>
      <c r="C230" s="3"/>
      <c r="D230" s="3"/>
      <c r="E230" s="3"/>
      <c r="F230" s="3"/>
      <c r="G230" s="3"/>
      <c r="H230" s="3"/>
      <c r="I230" s="3"/>
      <c r="J230" s="3"/>
      <c r="K230" s="3"/>
      <c r="L230" s="3"/>
      <c r="M230" s="3"/>
      <c r="N230" s="3"/>
      <c r="O230" s="3"/>
      <c r="P230" s="3"/>
      <c r="Q230" s="3"/>
      <c r="R230" s="3"/>
      <c r="S230" s="3"/>
      <c r="T230" s="3"/>
      <c r="U230" s="3"/>
      <c r="V230" s="3"/>
      <c r="W230" s="3"/>
      <c r="X230" s="3"/>
    </row>
    <row r="231" spans="1:24" ht="15.75" customHeight="1" x14ac:dyDescent="0.25">
      <c r="A231" s="3" t="str">
        <f t="shared" si="0"/>
        <v>-</v>
      </c>
      <c r="B231" s="3"/>
      <c r="C231" s="3"/>
      <c r="D231" s="3"/>
      <c r="E231" s="3"/>
      <c r="F231" s="3"/>
      <c r="G231" s="3"/>
      <c r="H231" s="3"/>
      <c r="I231" s="3"/>
      <c r="J231" s="3"/>
      <c r="K231" s="3"/>
      <c r="L231" s="3"/>
      <c r="M231" s="3"/>
      <c r="N231" s="3"/>
      <c r="O231" s="3"/>
      <c r="P231" s="3"/>
      <c r="Q231" s="3"/>
      <c r="R231" s="3"/>
      <c r="S231" s="3"/>
      <c r="T231" s="3"/>
      <c r="U231" s="3"/>
      <c r="V231" s="3"/>
      <c r="W231" s="3"/>
      <c r="X231" s="3"/>
    </row>
    <row r="232" spans="1:24" ht="15.75" customHeight="1" x14ac:dyDescent="0.25">
      <c r="A232" s="3" t="str">
        <f t="shared" si="0"/>
        <v>-</v>
      </c>
      <c r="B232" s="3"/>
      <c r="C232" s="3"/>
      <c r="D232" s="3"/>
      <c r="E232" s="3"/>
      <c r="F232" s="3"/>
      <c r="G232" s="3"/>
      <c r="H232" s="3"/>
      <c r="I232" s="3"/>
      <c r="J232" s="3"/>
      <c r="K232" s="3"/>
      <c r="L232" s="3"/>
      <c r="M232" s="3"/>
      <c r="N232" s="3"/>
      <c r="O232" s="3"/>
      <c r="P232" s="3"/>
      <c r="Q232" s="3"/>
      <c r="R232" s="3"/>
      <c r="S232" s="3"/>
      <c r="T232" s="3"/>
      <c r="U232" s="3"/>
      <c r="V232" s="3"/>
      <c r="W232" s="3"/>
      <c r="X232" s="3"/>
    </row>
    <row r="233" spans="1:24" ht="15.75" customHeight="1" x14ac:dyDescent="0.25">
      <c r="A233" s="3" t="str">
        <f t="shared" si="0"/>
        <v>-</v>
      </c>
      <c r="B233" s="3"/>
      <c r="C233" s="3"/>
      <c r="D233" s="3"/>
      <c r="E233" s="3"/>
      <c r="F233" s="3"/>
      <c r="G233" s="3"/>
      <c r="H233" s="3"/>
      <c r="I233" s="3"/>
      <c r="J233" s="3"/>
      <c r="K233" s="3"/>
      <c r="L233" s="3"/>
      <c r="M233" s="3"/>
      <c r="N233" s="3"/>
      <c r="O233" s="3"/>
      <c r="P233" s="3"/>
      <c r="Q233" s="3"/>
      <c r="R233" s="3"/>
      <c r="S233" s="3"/>
      <c r="T233" s="3"/>
      <c r="U233" s="3"/>
      <c r="V233" s="3"/>
      <c r="W233" s="3"/>
      <c r="X233" s="3"/>
    </row>
    <row r="234" spans="1:24" ht="15.75" customHeight="1" x14ac:dyDescent="0.25">
      <c r="A234" s="3" t="str">
        <f t="shared" si="0"/>
        <v>-</v>
      </c>
      <c r="B234" s="3"/>
      <c r="C234" s="3"/>
      <c r="D234" s="3"/>
      <c r="E234" s="3"/>
      <c r="F234" s="3"/>
      <c r="G234" s="3"/>
      <c r="H234" s="3"/>
      <c r="I234" s="3"/>
      <c r="J234" s="3"/>
      <c r="K234" s="3"/>
      <c r="L234" s="3"/>
      <c r="M234" s="3"/>
      <c r="N234" s="3"/>
      <c r="O234" s="3"/>
      <c r="P234" s="3"/>
      <c r="Q234" s="3"/>
      <c r="R234" s="3"/>
      <c r="S234" s="3"/>
      <c r="T234" s="3"/>
      <c r="U234" s="3"/>
      <c r="V234" s="3"/>
      <c r="W234" s="3"/>
      <c r="X234" s="3"/>
    </row>
    <row r="235" spans="1:24" ht="15.75" customHeight="1" x14ac:dyDescent="0.25">
      <c r="A235" s="3" t="str">
        <f t="shared" si="0"/>
        <v>-</v>
      </c>
      <c r="B235" s="3"/>
      <c r="C235" s="3"/>
      <c r="D235" s="3"/>
      <c r="E235" s="3"/>
      <c r="F235" s="3"/>
      <c r="G235" s="3"/>
      <c r="H235" s="3"/>
      <c r="I235" s="3"/>
      <c r="J235" s="3"/>
      <c r="K235" s="3"/>
      <c r="L235" s="3"/>
      <c r="M235" s="3"/>
      <c r="N235" s="3"/>
      <c r="O235" s="3"/>
      <c r="P235" s="3"/>
      <c r="Q235" s="3"/>
      <c r="R235" s="3"/>
      <c r="S235" s="3"/>
      <c r="T235" s="3"/>
      <c r="U235" s="3"/>
      <c r="V235" s="3"/>
      <c r="W235" s="3"/>
      <c r="X235" s="3"/>
    </row>
    <row r="236" spans="1:24" ht="15.75" customHeight="1" x14ac:dyDescent="0.25">
      <c r="A236" s="3" t="str">
        <f t="shared" si="0"/>
        <v>-</v>
      </c>
      <c r="B236" s="3"/>
      <c r="C236" s="3"/>
      <c r="D236" s="3"/>
      <c r="E236" s="3"/>
      <c r="F236" s="3"/>
      <c r="G236" s="3"/>
      <c r="H236" s="3"/>
      <c r="I236" s="3"/>
      <c r="J236" s="3"/>
      <c r="K236" s="3"/>
      <c r="L236" s="3"/>
      <c r="M236" s="3"/>
      <c r="N236" s="3"/>
      <c r="O236" s="3"/>
      <c r="P236" s="3"/>
      <c r="Q236" s="3"/>
      <c r="R236" s="3"/>
      <c r="S236" s="3"/>
      <c r="T236" s="3"/>
      <c r="U236" s="3"/>
      <c r="V236" s="3"/>
      <c r="W236" s="3"/>
      <c r="X236" s="3"/>
    </row>
    <row r="237" spans="1:24" ht="15.75" customHeight="1" x14ac:dyDescent="0.25">
      <c r="A237" s="3" t="str">
        <f t="shared" si="0"/>
        <v>-</v>
      </c>
      <c r="B237" s="3"/>
      <c r="C237" s="3"/>
      <c r="D237" s="3"/>
      <c r="E237" s="3"/>
      <c r="F237" s="3"/>
      <c r="G237" s="3"/>
      <c r="H237" s="3"/>
      <c r="I237" s="3"/>
      <c r="J237" s="3"/>
      <c r="K237" s="3"/>
      <c r="L237" s="3"/>
      <c r="M237" s="3"/>
      <c r="N237" s="3"/>
      <c r="O237" s="3"/>
      <c r="P237" s="3"/>
      <c r="Q237" s="3"/>
      <c r="R237" s="3"/>
      <c r="S237" s="3"/>
      <c r="T237" s="3"/>
      <c r="U237" s="3"/>
      <c r="V237" s="3"/>
      <c r="W237" s="3"/>
      <c r="X237" s="3"/>
    </row>
    <row r="238" spans="1:24" ht="15.75" customHeight="1" x14ac:dyDescent="0.25">
      <c r="A238" s="3" t="str">
        <f t="shared" si="0"/>
        <v>-</v>
      </c>
      <c r="B238" s="3"/>
      <c r="C238" s="3"/>
      <c r="D238" s="3"/>
      <c r="E238" s="3"/>
      <c r="F238" s="3"/>
      <c r="G238" s="3"/>
      <c r="H238" s="3"/>
      <c r="I238" s="3"/>
      <c r="J238" s="3"/>
      <c r="K238" s="3"/>
      <c r="L238" s="3"/>
      <c r="M238" s="3"/>
      <c r="N238" s="3"/>
      <c r="O238" s="3"/>
      <c r="P238" s="3"/>
      <c r="Q238" s="3"/>
      <c r="R238" s="3"/>
      <c r="S238" s="3"/>
      <c r="T238" s="3"/>
      <c r="U238" s="3"/>
      <c r="V238" s="3"/>
      <c r="W238" s="3"/>
      <c r="X238" s="3"/>
    </row>
    <row r="239" spans="1:24" ht="15.75" customHeight="1" x14ac:dyDescent="0.25">
      <c r="A239" s="3" t="str">
        <f t="shared" si="0"/>
        <v>-</v>
      </c>
      <c r="B239" s="3"/>
      <c r="C239" s="3"/>
      <c r="D239" s="3"/>
      <c r="E239" s="3"/>
      <c r="F239" s="3"/>
      <c r="G239" s="3"/>
      <c r="H239" s="3"/>
      <c r="I239" s="3"/>
      <c r="J239" s="3"/>
      <c r="K239" s="3"/>
      <c r="L239" s="3"/>
      <c r="M239" s="3"/>
      <c r="N239" s="3"/>
      <c r="O239" s="3"/>
      <c r="P239" s="3"/>
      <c r="Q239" s="3"/>
      <c r="R239" s="3"/>
      <c r="S239" s="3"/>
      <c r="T239" s="3"/>
      <c r="U239" s="3"/>
      <c r="V239" s="3"/>
      <c r="W239" s="3"/>
      <c r="X239" s="3"/>
    </row>
    <row r="240" spans="1:24" ht="15.75" customHeight="1" x14ac:dyDescent="0.25">
      <c r="A240" s="3" t="str">
        <f t="shared" si="0"/>
        <v>-</v>
      </c>
      <c r="B240" s="3"/>
      <c r="C240" s="3"/>
      <c r="D240" s="3"/>
      <c r="E240" s="3"/>
      <c r="F240" s="3"/>
      <c r="G240" s="3"/>
      <c r="H240" s="3"/>
      <c r="I240" s="3"/>
      <c r="J240" s="3"/>
      <c r="K240" s="3"/>
      <c r="L240" s="3"/>
      <c r="M240" s="3"/>
      <c r="N240" s="3"/>
      <c r="O240" s="3"/>
      <c r="P240" s="3"/>
      <c r="Q240" s="3"/>
      <c r="R240" s="3"/>
      <c r="S240" s="3"/>
      <c r="T240" s="3"/>
      <c r="U240" s="3"/>
      <c r="V240" s="3"/>
      <c r="W240" s="3"/>
      <c r="X240" s="3"/>
    </row>
    <row r="241" spans="1:24" ht="15.75" customHeight="1" x14ac:dyDescent="0.25">
      <c r="A241" s="3" t="str">
        <f t="shared" si="0"/>
        <v>-</v>
      </c>
      <c r="B241" s="3"/>
      <c r="C241" s="3"/>
      <c r="D241" s="3"/>
      <c r="E241" s="3"/>
      <c r="F241" s="3"/>
      <c r="G241" s="3"/>
      <c r="H241" s="3"/>
      <c r="I241" s="3"/>
      <c r="J241" s="3"/>
      <c r="K241" s="3"/>
      <c r="L241" s="3"/>
      <c r="M241" s="3"/>
      <c r="N241" s="3"/>
      <c r="O241" s="3"/>
      <c r="P241" s="3"/>
      <c r="Q241" s="3"/>
      <c r="R241" s="3"/>
      <c r="S241" s="3"/>
      <c r="T241" s="3"/>
      <c r="U241" s="3"/>
      <c r="V241" s="3"/>
      <c r="W241" s="3"/>
      <c r="X241" s="3"/>
    </row>
    <row r="242" spans="1:24" ht="15.75" customHeight="1" x14ac:dyDescent="0.25">
      <c r="A242" s="3" t="str">
        <f t="shared" si="0"/>
        <v>-</v>
      </c>
      <c r="B242" s="3"/>
      <c r="C242" s="3"/>
      <c r="D242" s="3"/>
      <c r="E242" s="3"/>
      <c r="F242" s="3"/>
      <c r="G242" s="3"/>
      <c r="H242" s="3"/>
      <c r="I242" s="3"/>
      <c r="J242" s="3"/>
      <c r="K242" s="3"/>
      <c r="L242" s="3"/>
      <c r="M242" s="3"/>
      <c r="N242" s="3"/>
      <c r="O242" s="3"/>
      <c r="P242" s="3"/>
      <c r="Q242" s="3"/>
      <c r="R242" s="3"/>
      <c r="S242" s="3"/>
      <c r="T242" s="3"/>
      <c r="U242" s="3"/>
      <c r="V242" s="3"/>
      <c r="W242" s="3"/>
      <c r="X242" s="3"/>
    </row>
    <row r="243" spans="1:24" ht="15.75" customHeight="1" x14ac:dyDescent="0.25">
      <c r="A243" s="3" t="str">
        <f t="shared" si="0"/>
        <v>-</v>
      </c>
      <c r="B243" s="3"/>
      <c r="C243" s="3"/>
      <c r="D243" s="3"/>
      <c r="E243" s="3"/>
      <c r="F243" s="3"/>
      <c r="G243" s="3"/>
      <c r="H243" s="3"/>
      <c r="I243" s="3"/>
      <c r="J243" s="3"/>
      <c r="K243" s="3"/>
      <c r="L243" s="3"/>
      <c r="M243" s="3"/>
      <c r="N243" s="3"/>
      <c r="O243" s="3"/>
      <c r="P243" s="3"/>
      <c r="Q243" s="3"/>
      <c r="R243" s="3"/>
      <c r="S243" s="3"/>
      <c r="T243" s="3"/>
      <c r="U243" s="3"/>
      <c r="V243" s="3"/>
      <c r="W243" s="3"/>
      <c r="X243" s="3"/>
    </row>
    <row r="244" spans="1:24" ht="15.75" customHeight="1" x14ac:dyDescent="0.25">
      <c r="A244" s="3" t="str">
        <f t="shared" si="0"/>
        <v>-</v>
      </c>
      <c r="B244" s="3"/>
      <c r="C244" s="3"/>
      <c r="D244" s="3"/>
      <c r="E244" s="3"/>
      <c r="F244" s="3"/>
      <c r="G244" s="3"/>
      <c r="H244" s="3"/>
      <c r="I244" s="3"/>
      <c r="J244" s="3"/>
      <c r="K244" s="3"/>
      <c r="L244" s="3"/>
      <c r="M244" s="3"/>
      <c r="N244" s="3"/>
      <c r="O244" s="3"/>
      <c r="P244" s="3"/>
      <c r="Q244" s="3"/>
      <c r="R244" s="3"/>
      <c r="S244" s="3"/>
      <c r="T244" s="3"/>
      <c r="U244" s="3"/>
      <c r="V244" s="3"/>
      <c r="W244" s="3"/>
      <c r="X244" s="3"/>
    </row>
    <row r="245" spans="1:24" ht="15.75" customHeight="1" x14ac:dyDescent="0.25">
      <c r="A245" s="3" t="str">
        <f t="shared" si="0"/>
        <v>-</v>
      </c>
      <c r="B245" s="3"/>
      <c r="C245" s="3"/>
      <c r="D245" s="3"/>
      <c r="E245" s="3"/>
      <c r="F245" s="3"/>
      <c r="G245" s="3"/>
      <c r="H245" s="3"/>
      <c r="I245" s="3"/>
      <c r="J245" s="3"/>
      <c r="K245" s="3"/>
      <c r="L245" s="3"/>
      <c r="M245" s="3"/>
      <c r="N245" s="3"/>
      <c r="O245" s="3"/>
      <c r="P245" s="3"/>
      <c r="Q245" s="3"/>
      <c r="R245" s="3"/>
      <c r="S245" s="3"/>
      <c r="T245" s="3"/>
      <c r="U245" s="3"/>
      <c r="V245" s="3"/>
      <c r="W245" s="3"/>
      <c r="X245" s="3"/>
    </row>
    <row r="246" spans="1:24" ht="15.75" customHeight="1" x14ac:dyDescent="0.25">
      <c r="A246" s="3" t="str">
        <f t="shared" si="0"/>
        <v>-</v>
      </c>
      <c r="B246" s="3"/>
      <c r="C246" s="3"/>
      <c r="D246" s="3"/>
      <c r="E246" s="3"/>
      <c r="F246" s="3"/>
      <c r="G246" s="3"/>
      <c r="H246" s="3"/>
      <c r="I246" s="3"/>
      <c r="J246" s="3"/>
      <c r="K246" s="3"/>
      <c r="L246" s="3"/>
      <c r="M246" s="3"/>
      <c r="N246" s="3"/>
      <c r="O246" s="3"/>
      <c r="P246" s="3"/>
      <c r="Q246" s="3"/>
      <c r="R246" s="3"/>
      <c r="S246" s="3"/>
      <c r="T246" s="3"/>
      <c r="U246" s="3"/>
      <c r="V246" s="3"/>
      <c r="W246" s="3"/>
      <c r="X246" s="3"/>
    </row>
    <row r="247" spans="1:24" ht="15.75" customHeight="1" x14ac:dyDescent="0.25">
      <c r="A247" s="3" t="str">
        <f t="shared" si="0"/>
        <v>-</v>
      </c>
      <c r="B247" s="3"/>
      <c r="C247" s="3"/>
      <c r="D247" s="3"/>
      <c r="E247" s="3"/>
      <c r="F247" s="3"/>
      <c r="G247" s="3"/>
      <c r="H247" s="3"/>
      <c r="I247" s="3"/>
      <c r="J247" s="3"/>
      <c r="K247" s="3"/>
      <c r="L247" s="3"/>
      <c r="M247" s="3"/>
      <c r="N247" s="3"/>
      <c r="O247" s="3"/>
      <c r="P247" s="3"/>
      <c r="Q247" s="3"/>
      <c r="R247" s="3"/>
      <c r="S247" s="3"/>
      <c r="T247" s="3"/>
      <c r="U247" s="3"/>
      <c r="V247" s="3"/>
      <c r="W247" s="3"/>
      <c r="X247" s="3"/>
    </row>
    <row r="248" spans="1:24" ht="15.75" customHeight="1" x14ac:dyDescent="0.25">
      <c r="A248" s="3" t="str">
        <f t="shared" si="0"/>
        <v>-</v>
      </c>
      <c r="B248" s="3"/>
      <c r="C248" s="3"/>
      <c r="D248" s="3"/>
      <c r="E248" s="3"/>
      <c r="F248" s="3"/>
      <c r="G248" s="3"/>
      <c r="H248" s="3"/>
      <c r="I248" s="3"/>
      <c r="J248" s="3"/>
      <c r="K248" s="3"/>
      <c r="L248" s="3"/>
      <c r="M248" s="3"/>
      <c r="N248" s="3"/>
      <c r="O248" s="3"/>
      <c r="P248" s="3"/>
      <c r="Q248" s="3"/>
      <c r="R248" s="3"/>
      <c r="S248" s="3"/>
      <c r="T248" s="3"/>
      <c r="U248" s="3"/>
      <c r="V248" s="3"/>
      <c r="W248" s="3"/>
      <c r="X248" s="3"/>
    </row>
    <row r="249" spans="1:24" ht="15.75" customHeight="1" x14ac:dyDescent="0.25">
      <c r="A249" s="3" t="str">
        <f t="shared" si="0"/>
        <v>-</v>
      </c>
      <c r="B249" s="3"/>
      <c r="C249" s="3"/>
      <c r="D249" s="3"/>
      <c r="E249" s="3"/>
      <c r="F249" s="3"/>
      <c r="G249" s="3"/>
      <c r="H249" s="3"/>
      <c r="I249" s="3"/>
      <c r="J249" s="3"/>
      <c r="K249" s="3"/>
      <c r="L249" s="3"/>
      <c r="M249" s="3"/>
      <c r="N249" s="3"/>
      <c r="O249" s="3"/>
      <c r="P249" s="3"/>
      <c r="Q249" s="3"/>
      <c r="R249" s="3"/>
      <c r="S249" s="3"/>
      <c r="T249" s="3"/>
      <c r="U249" s="3"/>
      <c r="V249" s="3"/>
      <c r="W249" s="3"/>
      <c r="X249" s="3"/>
    </row>
    <row r="250" spans="1:24" ht="15.75" customHeight="1" x14ac:dyDescent="0.25">
      <c r="A250" s="3" t="str">
        <f t="shared" si="0"/>
        <v>-</v>
      </c>
      <c r="B250" s="3"/>
      <c r="C250" s="3"/>
      <c r="D250" s="3"/>
      <c r="E250" s="3"/>
      <c r="F250" s="3"/>
      <c r="G250" s="3"/>
      <c r="H250" s="3"/>
      <c r="I250" s="3"/>
      <c r="J250" s="3"/>
      <c r="K250" s="3"/>
      <c r="L250" s="3"/>
      <c r="M250" s="3"/>
      <c r="N250" s="3"/>
      <c r="O250" s="3"/>
      <c r="P250" s="3"/>
      <c r="Q250" s="3"/>
      <c r="R250" s="3"/>
      <c r="S250" s="3"/>
      <c r="T250" s="3"/>
      <c r="U250" s="3"/>
      <c r="V250" s="3"/>
      <c r="W250" s="3"/>
      <c r="X250" s="3"/>
    </row>
    <row r="251" spans="1:24" ht="15.75" customHeight="1" x14ac:dyDescent="0.25">
      <c r="A251" s="3" t="str">
        <f t="shared" si="0"/>
        <v>-</v>
      </c>
      <c r="B251" s="3"/>
      <c r="C251" s="3"/>
      <c r="D251" s="3"/>
      <c r="E251" s="3"/>
      <c r="F251" s="3"/>
      <c r="G251" s="3"/>
      <c r="H251" s="3"/>
      <c r="I251" s="3"/>
      <c r="J251" s="3"/>
      <c r="K251" s="3"/>
      <c r="L251" s="3"/>
      <c r="M251" s="3"/>
      <c r="N251" s="3"/>
      <c r="O251" s="3"/>
      <c r="P251" s="3"/>
      <c r="Q251" s="3"/>
      <c r="R251" s="3"/>
      <c r="S251" s="3"/>
      <c r="T251" s="3"/>
      <c r="U251" s="3"/>
      <c r="V251" s="3"/>
      <c r="W251" s="3"/>
      <c r="X251" s="3"/>
    </row>
    <row r="252" spans="1:24" ht="15.75" customHeight="1" x14ac:dyDescent="0.25">
      <c r="A252" s="3" t="str">
        <f t="shared" si="0"/>
        <v>-</v>
      </c>
      <c r="B252" s="3"/>
      <c r="C252" s="3"/>
      <c r="D252" s="3"/>
      <c r="E252" s="3"/>
      <c r="F252" s="3"/>
      <c r="G252" s="3"/>
      <c r="H252" s="3"/>
      <c r="I252" s="3"/>
      <c r="J252" s="3"/>
      <c r="K252" s="3"/>
      <c r="L252" s="3"/>
      <c r="M252" s="3"/>
      <c r="N252" s="3"/>
      <c r="O252" s="3"/>
      <c r="P252" s="3"/>
      <c r="Q252" s="3"/>
      <c r="R252" s="3"/>
      <c r="S252" s="3"/>
      <c r="T252" s="3"/>
      <c r="U252" s="3"/>
      <c r="V252" s="3"/>
      <c r="W252" s="3"/>
      <c r="X252" s="3"/>
    </row>
    <row r="253" spans="1:24" ht="15.75" customHeight="1" x14ac:dyDescent="0.25">
      <c r="A253" s="3" t="str">
        <f t="shared" si="0"/>
        <v>-</v>
      </c>
      <c r="B253" s="3"/>
      <c r="C253" s="3"/>
      <c r="D253" s="3"/>
      <c r="E253" s="3"/>
      <c r="F253" s="3"/>
      <c r="G253" s="3"/>
      <c r="H253" s="3"/>
      <c r="I253" s="3"/>
      <c r="J253" s="3"/>
      <c r="K253" s="3"/>
      <c r="L253" s="3"/>
      <c r="M253" s="3"/>
      <c r="N253" s="3"/>
      <c r="O253" s="3"/>
      <c r="P253" s="3"/>
      <c r="Q253" s="3"/>
      <c r="R253" s="3"/>
      <c r="S253" s="3"/>
      <c r="T253" s="3"/>
      <c r="U253" s="3"/>
      <c r="V253" s="3"/>
      <c r="W253" s="3"/>
      <c r="X253" s="3"/>
    </row>
    <row r="254" spans="1:24" ht="15.75" customHeight="1" x14ac:dyDescent="0.25">
      <c r="A254" s="3" t="str">
        <f t="shared" si="0"/>
        <v>-</v>
      </c>
      <c r="B254" s="3"/>
      <c r="C254" s="3"/>
      <c r="D254" s="3"/>
      <c r="E254" s="3"/>
      <c r="F254" s="3"/>
      <c r="G254" s="3"/>
      <c r="H254" s="3"/>
      <c r="I254" s="3"/>
      <c r="J254" s="3"/>
      <c r="K254" s="3"/>
      <c r="L254" s="3"/>
      <c r="M254" s="3"/>
      <c r="N254" s="3"/>
      <c r="O254" s="3"/>
      <c r="P254" s="3"/>
      <c r="Q254" s="3"/>
      <c r="R254" s="3"/>
      <c r="S254" s="3"/>
      <c r="T254" s="3"/>
      <c r="U254" s="3"/>
      <c r="V254" s="3"/>
      <c r="W254" s="3"/>
      <c r="X254" s="3"/>
    </row>
    <row r="255" spans="1:24" ht="15.75" customHeight="1" x14ac:dyDescent="0.25">
      <c r="A255" s="3" t="str">
        <f t="shared" si="0"/>
        <v>-</v>
      </c>
      <c r="B255" s="3"/>
      <c r="C255" s="3"/>
      <c r="D255" s="3"/>
      <c r="E255" s="3"/>
      <c r="F255" s="3"/>
      <c r="G255" s="3"/>
      <c r="H255" s="3"/>
      <c r="I255" s="3"/>
      <c r="J255" s="3"/>
      <c r="K255" s="3"/>
      <c r="L255" s="3"/>
      <c r="M255" s="3"/>
      <c r="N255" s="3"/>
      <c r="O255" s="3"/>
      <c r="P255" s="3"/>
      <c r="Q255" s="3"/>
      <c r="R255" s="3"/>
      <c r="S255" s="3"/>
      <c r="T255" s="3"/>
      <c r="U255" s="3"/>
      <c r="V255" s="3"/>
      <c r="W255" s="3"/>
      <c r="X255" s="3"/>
    </row>
    <row r="256" spans="1:24" ht="15.75" customHeight="1" x14ac:dyDescent="0.25">
      <c r="A256" s="3" t="str">
        <f t="shared" si="0"/>
        <v>-</v>
      </c>
      <c r="B256" s="3"/>
      <c r="C256" s="3"/>
      <c r="D256" s="3"/>
      <c r="E256" s="3"/>
      <c r="F256" s="3"/>
      <c r="G256" s="3"/>
      <c r="H256" s="3"/>
      <c r="I256" s="3"/>
      <c r="J256" s="3"/>
      <c r="K256" s="3"/>
      <c r="L256" s="3"/>
      <c r="M256" s="3"/>
      <c r="N256" s="3"/>
      <c r="O256" s="3"/>
      <c r="P256" s="3"/>
      <c r="Q256" s="3"/>
      <c r="R256" s="3"/>
      <c r="S256" s="3"/>
      <c r="T256" s="3"/>
      <c r="U256" s="3"/>
      <c r="V256" s="3"/>
      <c r="W256" s="3"/>
      <c r="X256" s="3"/>
    </row>
    <row r="257" spans="1:24" ht="15.75" customHeight="1" x14ac:dyDescent="0.25">
      <c r="A257" s="3" t="str">
        <f t="shared" si="0"/>
        <v>-</v>
      </c>
      <c r="B257" s="3"/>
      <c r="C257" s="3"/>
      <c r="D257" s="3"/>
      <c r="E257" s="3"/>
      <c r="F257" s="3"/>
      <c r="G257" s="3"/>
      <c r="H257" s="3"/>
      <c r="I257" s="3"/>
      <c r="J257" s="3"/>
      <c r="K257" s="3"/>
      <c r="L257" s="3"/>
      <c r="M257" s="3"/>
      <c r="N257" s="3"/>
      <c r="O257" s="3"/>
      <c r="P257" s="3"/>
      <c r="Q257" s="3"/>
      <c r="R257" s="3"/>
      <c r="S257" s="3"/>
      <c r="T257" s="3"/>
      <c r="U257" s="3"/>
      <c r="V257" s="3"/>
      <c r="W257" s="3"/>
      <c r="X257" s="3"/>
    </row>
    <row r="258" spans="1:24" ht="15.75" customHeight="1" x14ac:dyDescent="0.25">
      <c r="A258" s="3" t="str">
        <f t="shared" si="0"/>
        <v>-</v>
      </c>
      <c r="B258" s="3"/>
      <c r="C258" s="3"/>
      <c r="D258" s="3"/>
      <c r="E258" s="3"/>
      <c r="F258" s="3"/>
      <c r="G258" s="3"/>
      <c r="H258" s="3"/>
      <c r="I258" s="3"/>
      <c r="J258" s="3"/>
      <c r="K258" s="3"/>
      <c r="L258" s="3"/>
      <c r="M258" s="3"/>
      <c r="N258" s="3"/>
      <c r="O258" s="3"/>
      <c r="P258" s="3"/>
      <c r="Q258" s="3"/>
      <c r="R258" s="3"/>
      <c r="S258" s="3"/>
      <c r="T258" s="3"/>
      <c r="U258" s="3"/>
      <c r="V258" s="3"/>
      <c r="W258" s="3"/>
      <c r="X258" s="3"/>
    </row>
    <row r="259" spans="1:24" ht="15.75" customHeight="1" x14ac:dyDescent="0.25">
      <c r="A259" s="3" t="str">
        <f t="shared" si="0"/>
        <v>-</v>
      </c>
      <c r="B259" s="3"/>
      <c r="C259" s="3"/>
      <c r="D259" s="3"/>
      <c r="E259" s="3"/>
      <c r="F259" s="3"/>
      <c r="G259" s="3"/>
      <c r="H259" s="3"/>
      <c r="I259" s="3"/>
      <c r="J259" s="3"/>
      <c r="K259" s="3"/>
      <c r="L259" s="3"/>
      <c r="M259" s="3"/>
      <c r="N259" s="3"/>
      <c r="O259" s="3"/>
      <c r="P259" s="3"/>
      <c r="Q259" s="3"/>
      <c r="R259" s="3"/>
      <c r="S259" s="3"/>
      <c r="T259" s="3"/>
      <c r="U259" s="3"/>
      <c r="V259" s="3"/>
      <c r="W259" s="3"/>
      <c r="X259" s="3"/>
    </row>
    <row r="260" spans="1:24" ht="15.75" customHeight="1" x14ac:dyDescent="0.25">
      <c r="A260" s="3" t="str">
        <f t="shared" si="0"/>
        <v>-</v>
      </c>
      <c r="B260" s="3"/>
      <c r="C260" s="3"/>
      <c r="D260" s="3"/>
      <c r="E260" s="3"/>
      <c r="F260" s="3"/>
      <c r="G260" s="3"/>
      <c r="H260" s="3"/>
      <c r="I260" s="3"/>
      <c r="J260" s="3"/>
      <c r="K260" s="3"/>
      <c r="L260" s="3"/>
      <c r="M260" s="3"/>
      <c r="N260" s="3"/>
      <c r="O260" s="3"/>
      <c r="P260" s="3"/>
      <c r="Q260" s="3"/>
      <c r="R260" s="3"/>
      <c r="S260" s="3"/>
      <c r="T260" s="3"/>
      <c r="U260" s="3"/>
      <c r="V260" s="3"/>
      <c r="W260" s="3"/>
      <c r="X260" s="3"/>
    </row>
    <row r="261" spans="1:24" ht="15.75" customHeight="1" x14ac:dyDescent="0.25">
      <c r="A261" s="3" t="str">
        <f t="shared" si="0"/>
        <v>-</v>
      </c>
      <c r="B261" s="3"/>
      <c r="C261" s="3"/>
      <c r="D261" s="3"/>
      <c r="E261" s="3"/>
      <c r="F261" s="3"/>
      <c r="G261" s="3"/>
      <c r="H261" s="3"/>
      <c r="I261" s="3"/>
      <c r="J261" s="3"/>
      <c r="K261" s="3"/>
      <c r="L261" s="3"/>
      <c r="M261" s="3"/>
      <c r="N261" s="3"/>
      <c r="O261" s="3"/>
      <c r="P261" s="3"/>
      <c r="Q261" s="3"/>
      <c r="R261" s="3"/>
      <c r="S261" s="3"/>
      <c r="T261" s="3"/>
      <c r="U261" s="3"/>
      <c r="V261" s="3"/>
      <c r="W261" s="3"/>
      <c r="X261" s="3"/>
    </row>
    <row r="262" spans="1:24" ht="15.75" customHeight="1" x14ac:dyDescent="0.25">
      <c r="A262" s="3" t="str">
        <f t="shared" si="0"/>
        <v>-</v>
      </c>
      <c r="B262" s="3"/>
      <c r="C262" s="3"/>
      <c r="D262" s="3"/>
      <c r="E262" s="3"/>
      <c r="F262" s="3"/>
      <c r="G262" s="3"/>
      <c r="H262" s="3"/>
      <c r="I262" s="3"/>
      <c r="J262" s="3"/>
      <c r="K262" s="3"/>
      <c r="L262" s="3"/>
      <c r="M262" s="3"/>
      <c r="N262" s="3"/>
      <c r="O262" s="3"/>
      <c r="P262" s="3"/>
      <c r="Q262" s="3"/>
      <c r="R262" s="3"/>
      <c r="S262" s="3"/>
      <c r="T262" s="3"/>
      <c r="U262" s="3"/>
      <c r="V262" s="3"/>
      <c r="W262" s="3"/>
      <c r="X262" s="3"/>
    </row>
    <row r="263" spans="1:24" ht="15.75" customHeight="1" x14ac:dyDescent="0.25">
      <c r="A263" s="3" t="str">
        <f t="shared" si="0"/>
        <v>-</v>
      </c>
      <c r="B263" s="3"/>
      <c r="C263" s="3"/>
      <c r="D263" s="3"/>
      <c r="E263" s="3"/>
      <c r="F263" s="3"/>
      <c r="G263" s="3"/>
      <c r="H263" s="3"/>
      <c r="I263" s="3"/>
      <c r="J263" s="3"/>
      <c r="K263" s="3"/>
      <c r="L263" s="3"/>
      <c r="M263" s="3"/>
      <c r="N263" s="3"/>
      <c r="O263" s="3"/>
      <c r="P263" s="3"/>
      <c r="Q263" s="3"/>
      <c r="R263" s="3"/>
      <c r="S263" s="3"/>
      <c r="T263" s="3"/>
      <c r="U263" s="3"/>
      <c r="V263" s="3"/>
      <c r="W263" s="3"/>
      <c r="X263" s="3"/>
    </row>
    <row r="264" spans="1:24" ht="15.75" customHeight="1" x14ac:dyDescent="0.25">
      <c r="A264" s="3" t="str">
        <f t="shared" si="0"/>
        <v>-</v>
      </c>
      <c r="B264" s="3"/>
      <c r="C264" s="3"/>
      <c r="D264" s="3"/>
      <c r="E264" s="3"/>
      <c r="F264" s="3"/>
      <c r="G264" s="3"/>
      <c r="H264" s="3"/>
      <c r="I264" s="3"/>
      <c r="J264" s="3"/>
      <c r="K264" s="3"/>
      <c r="L264" s="3"/>
      <c r="M264" s="3"/>
      <c r="N264" s="3"/>
      <c r="O264" s="3"/>
      <c r="P264" s="3"/>
      <c r="Q264" s="3"/>
      <c r="R264" s="3"/>
      <c r="S264" s="3"/>
      <c r="T264" s="3"/>
      <c r="U264" s="3"/>
      <c r="V264" s="3"/>
      <c r="W264" s="3"/>
      <c r="X264" s="3"/>
    </row>
    <row r="265" spans="1:24" ht="15.75" customHeight="1" x14ac:dyDescent="0.25">
      <c r="A265" s="3" t="str">
        <f t="shared" si="0"/>
        <v>-</v>
      </c>
      <c r="B265" s="3"/>
      <c r="C265" s="3"/>
      <c r="D265" s="3"/>
      <c r="E265" s="3"/>
      <c r="F265" s="3"/>
      <c r="G265" s="3"/>
      <c r="H265" s="3"/>
      <c r="I265" s="3"/>
      <c r="J265" s="3"/>
      <c r="K265" s="3"/>
      <c r="L265" s="3"/>
      <c r="M265" s="3"/>
      <c r="N265" s="3"/>
      <c r="O265" s="3"/>
      <c r="P265" s="3"/>
      <c r="Q265" s="3"/>
      <c r="R265" s="3"/>
      <c r="S265" s="3"/>
      <c r="T265" s="3"/>
      <c r="U265" s="3"/>
      <c r="V265" s="3"/>
      <c r="W265" s="3"/>
      <c r="X265" s="3"/>
    </row>
    <row r="266" spans="1:24" ht="15.75" customHeight="1" x14ac:dyDescent="0.25">
      <c r="A266" s="3" t="str">
        <f t="shared" si="0"/>
        <v>-</v>
      </c>
      <c r="B266" s="3"/>
      <c r="C266" s="3"/>
      <c r="D266" s="3"/>
      <c r="E266" s="3"/>
      <c r="F266" s="3"/>
      <c r="G266" s="3"/>
      <c r="H266" s="3"/>
      <c r="I266" s="3"/>
      <c r="J266" s="3"/>
      <c r="K266" s="3"/>
      <c r="L266" s="3"/>
      <c r="M266" s="3"/>
      <c r="N266" s="3"/>
      <c r="O266" s="3"/>
      <c r="P266" s="3"/>
      <c r="Q266" s="3"/>
      <c r="R266" s="3"/>
      <c r="S266" s="3"/>
      <c r="T266" s="3"/>
      <c r="U266" s="3"/>
      <c r="V266" s="3"/>
      <c r="W266" s="3"/>
      <c r="X266" s="3"/>
    </row>
    <row r="267" spans="1:24" ht="15.75" customHeight="1" x14ac:dyDescent="0.25">
      <c r="A267" s="3" t="str">
        <f t="shared" si="0"/>
        <v>-</v>
      </c>
      <c r="B267" s="3"/>
      <c r="C267" s="3"/>
      <c r="D267" s="3"/>
      <c r="E267" s="3"/>
      <c r="F267" s="3"/>
      <c r="G267" s="3"/>
      <c r="H267" s="3"/>
      <c r="I267" s="3"/>
      <c r="J267" s="3"/>
      <c r="K267" s="3"/>
      <c r="L267" s="3"/>
      <c r="M267" s="3"/>
      <c r="N267" s="3"/>
      <c r="O267" s="3"/>
      <c r="P267" s="3"/>
      <c r="Q267" s="3"/>
      <c r="R267" s="3"/>
      <c r="S267" s="3"/>
      <c r="T267" s="3"/>
      <c r="U267" s="3"/>
      <c r="V267" s="3"/>
      <c r="W267" s="3"/>
      <c r="X267" s="3"/>
    </row>
    <row r="268" spans="1:24" ht="15.75" customHeight="1" x14ac:dyDescent="0.25">
      <c r="A268" s="3" t="str">
        <f t="shared" si="0"/>
        <v>-</v>
      </c>
      <c r="B268" s="3"/>
      <c r="C268" s="3"/>
      <c r="D268" s="3"/>
      <c r="E268" s="3"/>
      <c r="F268" s="3"/>
      <c r="G268" s="3"/>
      <c r="H268" s="3"/>
      <c r="I268" s="3"/>
      <c r="J268" s="3"/>
      <c r="K268" s="3"/>
      <c r="L268" s="3"/>
      <c r="M268" s="3"/>
      <c r="N268" s="3"/>
      <c r="O268" s="3"/>
      <c r="P268" s="3"/>
      <c r="Q268" s="3"/>
      <c r="R268" s="3"/>
      <c r="S268" s="3"/>
      <c r="T268" s="3"/>
      <c r="U268" s="3"/>
      <c r="V268" s="3"/>
      <c r="W268" s="3"/>
      <c r="X268" s="3"/>
    </row>
    <row r="269" spans="1:24" ht="15.75" customHeight="1" x14ac:dyDescent="0.25">
      <c r="A269" s="3" t="str">
        <f t="shared" si="0"/>
        <v>-</v>
      </c>
      <c r="B269" s="3"/>
      <c r="C269" s="3"/>
      <c r="D269" s="3"/>
      <c r="E269" s="3"/>
      <c r="F269" s="3"/>
      <c r="G269" s="3"/>
      <c r="H269" s="3"/>
      <c r="I269" s="3"/>
      <c r="J269" s="3"/>
      <c r="K269" s="3"/>
      <c r="L269" s="3"/>
      <c r="M269" s="3"/>
      <c r="N269" s="3"/>
      <c r="O269" s="3"/>
      <c r="P269" s="3"/>
      <c r="Q269" s="3"/>
      <c r="R269" s="3"/>
      <c r="S269" s="3"/>
      <c r="T269" s="3"/>
      <c r="U269" s="3"/>
      <c r="V269" s="3"/>
      <c r="W269" s="3"/>
      <c r="X269" s="3"/>
    </row>
    <row r="270" spans="1:24" ht="15.75" customHeight="1" x14ac:dyDescent="0.25">
      <c r="A270" s="3" t="str">
        <f t="shared" si="0"/>
        <v>-</v>
      </c>
      <c r="B270" s="3"/>
      <c r="C270" s="3"/>
      <c r="D270" s="3"/>
      <c r="E270" s="3"/>
      <c r="F270" s="3"/>
      <c r="G270" s="3"/>
      <c r="H270" s="3"/>
      <c r="I270" s="3"/>
      <c r="J270" s="3"/>
      <c r="K270" s="3"/>
      <c r="L270" s="3"/>
      <c r="M270" s="3"/>
      <c r="N270" s="3"/>
      <c r="O270" s="3"/>
      <c r="P270" s="3"/>
      <c r="Q270" s="3"/>
      <c r="R270" s="3"/>
      <c r="S270" s="3"/>
      <c r="T270" s="3"/>
      <c r="U270" s="3"/>
      <c r="V270" s="3"/>
      <c r="W270" s="3"/>
      <c r="X270" s="3"/>
    </row>
    <row r="271" spans="1:24" ht="15.75" customHeight="1" x14ac:dyDescent="0.25">
      <c r="A271" s="3" t="str">
        <f t="shared" si="0"/>
        <v>-</v>
      </c>
      <c r="B271" s="3"/>
      <c r="C271" s="3"/>
      <c r="D271" s="3"/>
      <c r="E271" s="3"/>
      <c r="F271" s="3"/>
      <c r="G271" s="3"/>
      <c r="H271" s="3"/>
      <c r="I271" s="3"/>
      <c r="J271" s="3"/>
      <c r="K271" s="3"/>
      <c r="L271" s="3"/>
      <c r="M271" s="3"/>
      <c r="N271" s="3"/>
      <c r="O271" s="3"/>
      <c r="P271" s="3"/>
      <c r="Q271" s="3"/>
      <c r="R271" s="3"/>
      <c r="S271" s="3"/>
      <c r="T271" s="3"/>
      <c r="U271" s="3"/>
      <c r="V271" s="3"/>
      <c r="W271" s="3"/>
      <c r="X271" s="3"/>
    </row>
    <row r="272" spans="1:24" ht="15.75" customHeight="1" x14ac:dyDescent="0.25">
      <c r="A272" s="3" t="str">
        <f t="shared" si="0"/>
        <v>-</v>
      </c>
      <c r="B272" s="3"/>
      <c r="C272" s="3"/>
      <c r="D272" s="3"/>
      <c r="E272" s="3"/>
      <c r="F272" s="3"/>
      <c r="G272" s="3"/>
      <c r="H272" s="3"/>
      <c r="I272" s="3"/>
      <c r="J272" s="3"/>
      <c r="K272" s="3"/>
      <c r="L272" s="3"/>
      <c r="M272" s="3"/>
      <c r="N272" s="3"/>
      <c r="O272" s="3"/>
      <c r="P272" s="3"/>
      <c r="Q272" s="3"/>
      <c r="R272" s="3"/>
      <c r="S272" s="3"/>
      <c r="T272" s="3"/>
      <c r="U272" s="3"/>
      <c r="V272" s="3"/>
      <c r="W272" s="3"/>
      <c r="X272" s="3"/>
    </row>
    <row r="273" spans="1:24" ht="15.75" customHeight="1" x14ac:dyDescent="0.25">
      <c r="A273" s="3" t="str">
        <f t="shared" si="0"/>
        <v>-</v>
      </c>
      <c r="B273" s="3"/>
      <c r="C273" s="3"/>
      <c r="D273" s="3"/>
      <c r="E273" s="3"/>
      <c r="F273" s="3"/>
      <c r="G273" s="3"/>
      <c r="H273" s="3"/>
      <c r="I273" s="3"/>
      <c r="J273" s="3"/>
      <c r="K273" s="3"/>
      <c r="L273" s="3"/>
      <c r="M273" s="3"/>
      <c r="N273" s="3"/>
      <c r="O273" s="3"/>
      <c r="P273" s="3"/>
      <c r="Q273" s="3"/>
      <c r="R273" s="3"/>
      <c r="S273" s="3"/>
      <c r="T273" s="3"/>
      <c r="U273" s="3"/>
      <c r="V273" s="3"/>
      <c r="W273" s="3"/>
      <c r="X273" s="3"/>
    </row>
    <row r="274" spans="1:24" ht="15.7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ht="15.7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ht="15.7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ht="15.7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ht="15.7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ht="15.7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ht="15.7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ht="15.7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ht="15.7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ht="15.7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ht="15.7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ht="15.7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ht="15.7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ht="15.7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ht="15.7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ht="15.7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ht="15.7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ht="15.7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ht="15.7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ht="15.7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ht="15.7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ht="15.7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ht="15.7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ht="15.7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ht="15.7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ht="15.7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ht="15.7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ht="15.7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ht="15.7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ht="15.7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ht="15.7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ht="15.7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ht="15.7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ht="15.7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ht="15.7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ht="15.7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ht="15.7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ht="15.7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ht="15.7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ht="15.7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ht="15.7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ht="15.7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ht="15.7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ht="15.7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ht="15.7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ht="15.7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ht="15.7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ht="15.7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ht="15.7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ht="15.7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ht="15.7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ht="15.7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ht="15.7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ht="15.7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ht="15.7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ht="15.7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ht="15.7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ht="15.7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ht="15.7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ht="15.7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ht="15.7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ht="15.7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ht="15.7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ht="15.7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ht="15.7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ht="15.7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ht="15.7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ht="15.7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ht="15.7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ht="15.7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ht="15.7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ht="15.7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ht="15.7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ht="15.7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ht="15.7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ht="15.7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ht="15.7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ht="15.7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ht="15.7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ht="15.7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ht="15.7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ht="15.7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ht="15.7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ht="15.7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ht="15.7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ht="15.7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ht="15.7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ht="15.7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ht="15.7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ht="15.7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ht="15.7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ht="15.7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ht="15.7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ht="15.7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ht="15.7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ht="15.7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ht="15.7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ht="15.7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ht="15.7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ht="15.7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ht="15.7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ht="15.7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ht="15.7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ht="15.7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ht="15.7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ht="15.7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ht="15.7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ht="15.7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ht="15.7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ht="15.7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ht="15.7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ht="15.7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ht="15.7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ht="15.7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ht="15.7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ht="15.7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ht="15.7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ht="15.7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ht="15.7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ht="15.7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ht="15.7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ht="15.7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ht="15.7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ht="15.7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ht="15.7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ht="15.7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ht="15.7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ht="15.7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ht="15.7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ht="15.7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ht="15.7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ht="15.7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ht="15.7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ht="15.7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ht="15.7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ht="15.7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ht="15.7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ht="15.7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ht="15.7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ht="15.7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ht="15.7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ht="15.7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ht="15.7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ht="15.7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ht="15.7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ht="15.7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ht="15.7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ht="15.7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ht="15.7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ht="15.7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ht="15.7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ht="15.7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ht="15.7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ht="15.7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ht="15.7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ht="15.7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ht="15.7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ht="15.7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ht="15.7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ht="15.7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ht="15.7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ht="15.7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ht="15.7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ht="15.7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ht="15.7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ht="15.7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ht="15.7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ht="15.7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ht="15.7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ht="15.7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ht="15.7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ht="15.7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ht="15.7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ht="15.7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ht="15.7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ht="15.7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ht="15.7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ht="15.7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ht="15.7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ht="15.7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ht="15.7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ht="15.7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ht="15.7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ht="15.7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ht="15.7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ht="15.7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ht="15.7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ht="15.7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ht="15.7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ht="15.7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ht="15.7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ht="15.7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ht="15.7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ht="15.7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ht="15.7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ht="15.7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ht="15.7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ht="15.7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ht="15.7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ht="15.7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row>
  </sheetData>
  <pageMargins left="0.7" right="0.7" top="0.75" bottom="0.75" header="0" footer="0"/>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337"/>
  <sheetViews>
    <sheetView topLeftCell="A43" workbookViewId="0">
      <selection activeCell="A47" sqref="A47"/>
    </sheetView>
  </sheetViews>
  <sheetFormatPr defaultColWidth="14.42578125" defaultRowHeight="15" customHeight="1" x14ac:dyDescent="0.25"/>
  <cols>
    <col min="1" max="1" width="24" customWidth="1"/>
    <col min="2" max="3" width="9.7109375" customWidth="1"/>
    <col min="4" max="4" width="12.7109375" customWidth="1"/>
    <col min="5" max="5" width="15.140625" customWidth="1"/>
    <col min="6" max="25" width="8.7109375" customWidth="1"/>
  </cols>
  <sheetData>
    <row r="1" spans="1:25" x14ac:dyDescent="0.25">
      <c r="A1" s="3" t="s">
        <v>403</v>
      </c>
      <c r="B1" s="3" t="s">
        <v>17</v>
      </c>
      <c r="C1" s="12" t="s">
        <v>12</v>
      </c>
      <c r="D1" s="12" t="s">
        <v>622</v>
      </c>
      <c r="E1" s="3"/>
      <c r="F1" s="3"/>
      <c r="G1" s="3"/>
      <c r="H1" s="3"/>
      <c r="I1" s="3"/>
      <c r="J1" s="3"/>
      <c r="K1" s="3"/>
      <c r="L1" s="3"/>
      <c r="M1" s="3"/>
      <c r="N1" s="3"/>
      <c r="O1" s="3"/>
      <c r="P1" s="3"/>
      <c r="Q1" s="3"/>
      <c r="R1" s="3"/>
      <c r="S1" s="3"/>
      <c r="T1" s="3"/>
      <c r="U1" s="3"/>
      <c r="V1" s="3"/>
      <c r="W1" s="3"/>
      <c r="X1" s="3"/>
      <c r="Y1" s="3"/>
    </row>
    <row r="2" spans="1:25" x14ac:dyDescent="0.25">
      <c r="A2" s="3" t="str">
        <f t="shared" ref="A2:A50" si="0">B2&amp;"-"&amp;C2&amp;"-"&amp;D2</f>
        <v>Accessories-Zach-00000</v>
      </c>
      <c r="B2" s="1" t="s">
        <v>623</v>
      </c>
      <c r="C2" s="12" t="s">
        <v>624</v>
      </c>
      <c r="D2" s="12" t="s">
        <v>625</v>
      </c>
      <c r="E2" s="3"/>
      <c r="F2" s="3"/>
      <c r="G2" s="3"/>
      <c r="H2" s="3"/>
      <c r="I2" s="3"/>
      <c r="J2" s="3"/>
      <c r="K2" s="3"/>
      <c r="L2" s="3"/>
      <c r="M2" s="3"/>
      <c r="N2" s="3"/>
      <c r="O2" s="3"/>
      <c r="P2" s="3"/>
      <c r="Q2" s="3"/>
      <c r="R2" s="3"/>
      <c r="S2" s="3"/>
      <c r="T2" s="3"/>
      <c r="U2" s="3"/>
      <c r="V2" s="3"/>
      <c r="W2" s="3"/>
      <c r="X2" s="3"/>
      <c r="Y2" s="3"/>
    </row>
    <row r="3" spans="1:25" x14ac:dyDescent="0.25">
      <c r="A3" s="3" t="str">
        <f t="shared" si="0"/>
        <v>Baking-00000-00000</v>
      </c>
      <c r="B3" s="1" t="s">
        <v>626</v>
      </c>
      <c r="C3" s="12" t="s">
        <v>625</v>
      </c>
      <c r="D3" s="12" t="s">
        <v>625</v>
      </c>
      <c r="E3" s="3"/>
      <c r="F3" s="3"/>
      <c r="G3" s="3"/>
      <c r="H3" s="3"/>
      <c r="I3" s="3"/>
      <c r="J3" s="3"/>
      <c r="K3" s="3"/>
      <c r="L3" s="3"/>
      <c r="M3" s="3"/>
      <c r="N3" s="3"/>
      <c r="O3" s="3"/>
      <c r="P3" s="3"/>
      <c r="Q3" s="3"/>
      <c r="R3" s="3"/>
      <c r="S3" s="3"/>
      <c r="T3" s="3"/>
      <c r="U3" s="3"/>
      <c r="V3" s="3"/>
      <c r="W3" s="3"/>
      <c r="X3" s="3"/>
      <c r="Y3" s="3"/>
    </row>
    <row r="4" spans="1:25" x14ac:dyDescent="0.25">
      <c r="A4" s="3" t="str">
        <f t="shared" si="0"/>
        <v>Bonding-00000-Family</v>
      </c>
      <c r="B4" s="1" t="s">
        <v>627</v>
      </c>
      <c r="C4" s="12" t="s">
        <v>625</v>
      </c>
      <c r="D4" s="12" t="s">
        <v>203</v>
      </c>
      <c r="E4" s="3"/>
      <c r="F4" s="3"/>
      <c r="G4" s="3"/>
      <c r="H4" s="3"/>
      <c r="I4" s="3"/>
      <c r="J4" s="3"/>
      <c r="K4" s="3"/>
      <c r="L4" s="3"/>
      <c r="M4" s="3"/>
      <c r="N4" s="3"/>
      <c r="O4" s="3"/>
      <c r="P4" s="3"/>
      <c r="Q4" s="3"/>
      <c r="R4" s="3"/>
      <c r="S4" s="3"/>
      <c r="T4" s="3"/>
      <c r="U4" s="3"/>
      <c r="V4" s="3"/>
      <c r="W4" s="3"/>
      <c r="X4" s="3"/>
      <c r="Y4" s="3"/>
    </row>
    <row r="5" spans="1:25" x14ac:dyDescent="0.25">
      <c r="A5" s="3" t="str">
        <f t="shared" si="0"/>
        <v>Bonding-00001-Bedian</v>
      </c>
      <c r="B5" s="1" t="s">
        <v>627</v>
      </c>
      <c r="C5" s="12" t="s">
        <v>628</v>
      </c>
      <c r="D5" s="12" t="s">
        <v>629</v>
      </c>
      <c r="E5" s="3"/>
      <c r="F5" s="3"/>
      <c r="G5" s="3"/>
      <c r="H5" s="3"/>
      <c r="I5" s="3"/>
      <c r="J5" s="3"/>
      <c r="K5" s="3"/>
      <c r="L5" s="3"/>
      <c r="M5" s="3"/>
      <c r="N5" s="3"/>
      <c r="O5" s="3"/>
      <c r="P5" s="3"/>
      <c r="Q5" s="3"/>
      <c r="R5" s="3"/>
      <c r="S5" s="3"/>
      <c r="T5" s="3"/>
      <c r="U5" s="3"/>
      <c r="V5" s="3"/>
      <c r="W5" s="3"/>
      <c r="X5" s="3"/>
      <c r="Y5" s="3"/>
    </row>
    <row r="6" spans="1:25" x14ac:dyDescent="0.25">
      <c r="A6" s="3" t="str">
        <f t="shared" si="0"/>
        <v>Bonding-00002-Kids</v>
      </c>
      <c r="B6" s="1" t="s">
        <v>627</v>
      </c>
      <c r="C6" s="12" t="s">
        <v>630</v>
      </c>
      <c r="D6" s="12" t="s">
        <v>631</v>
      </c>
      <c r="E6" s="3"/>
      <c r="F6" s="3"/>
      <c r="G6" s="3"/>
      <c r="H6" s="3"/>
      <c r="I6" s="3"/>
      <c r="J6" s="3"/>
      <c r="K6" s="3"/>
      <c r="L6" s="3"/>
      <c r="M6" s="3"/>
      <c r="N6" s="3"/>
      <c r="O6" s="3"/>
      <c r="P6" s="3"/>
      <c r="Q6" s="3"/>
      <c r="R6" s="3"/>
      <c r="S6" s="3"/>
      <c r="T6" s="3"/>
      <c r="U6" s="3"/>
      <c r="V6" s="3"/>
      <c r="W6" s="3"/>
      <c r="X6" s="3"/>
      <c r="Y6" s="3"/>
    </row>
    <row r="7" spans="1:25" x14ac:dyDescent="0.25">
      <c r="A7" s="3" t="str">
        <f t="shared" si="0"/>
        <v>Bonding-00003-Brayton</v>
      </c>
      <c r="B7" s="1" t="s">
        <v>627</v>
      </c>
      <c r="C7" s="12" t="s">
        <v>632</v>
      </c>
      <c r="D7" s="12" t="s">
        <v>633</v>
      </c>
      <c r="E7" s="3"/>
      <c r="F7" s="3"/>
      <c r="G7" s="3"/>
      <c r="H7" s="3"/>
      <c r="I7" s="3"/>
      <c r="J7" s="3"/>
      <c r="K7" s="3"/>
      <c r="L7" s="3"/>
      <c r="M7" s="3"/>
      <c r="N7" s="3"/>
      <c r="O7" s="3"/>
      <c r="P7" s="3"/>
      <c r="Q7" s="3"/>
      <c r="R7" s="3"/>
      <c r="S7" s="3"/>
      <c r="T7" s="3"/>
      <c r="U7" s="3"/>
      <c r="V7" s="3"/>
      <c r="W7" s="3"/>
      <c r="X7" s="3"/>
      <c r="Y7" s="3"/>
    </row>
    <row r="8" spans="1:25" x14ac:dyDescent="0.25">
      <c r="A8" s="3" t="str">
        <f t="shared" si="0"/>
        <v>Bonding-00004-Kaleb</v>
      </c>
      <c r="B8" s="1" t="s">
        <v>627</v>
      </c>
      <c r="C8" s="12" t="s">
        <v>634</v>
      </c>
      <c r="D8" s="12" t="s">
        <v>635</v>
      </c>
      <c r="E8" s="3"/>
      <c r="F8" s="3"/>
      <c r="G8" s="3"/>
      <c r="H8" s="3"/>
      <c r="I8" s="3"/>
      <c r="J8" s="3"/>
      <c r="K8" s="3"/>
      <c r="L8" s="3"/>
      <c r="M8" s="3"/>
      <c r="N8" s="3"/>
      <c r="O8" s="3"/>
      <c r="P8" s="3"/>
      <c r="Q8" s="3"/>
      <c r="R8" s="3"/>
      <c r="S8" s="3"/>
      <c r="T8" s="3"/>
      <c r="U8" s="3"/>
      <c r="V8" s="3"/>
      <c r="W8" s="3"/>
      <c r="X8" s="3"/>
      <c r="Y8" s="3"/>
    </row>
    <row r="9" spans="1:25" x14ac:dyDescent="0.25">
      <c r="A9" s="3" t="str">
        <f t="shared" si="0"/>
        <v>Car-00000-Maintenance</v>
      </c>
      <c r="B9" s="1" t="s">
        <v>636</v>
      </c>
      <c r="C9" s="12" t="s">
        <v>625</v>
      </c>
      <c r="D9" s="12" t="s">
        <v>637</v>
      </c>
      <c r="E9" s="3"/>
      <c r="F9" s="3"/>
      <c r="G9" s="3"/>
      <c r="H9" s="3"/>
      <c r="I9" s="3"/>
      <c r="J9" s="3"/>
      <c r="K9" s="3"/>
      <c r="L9" s="3"/>
      <c r="M9" s="3"/>
      <c r="N9" s="3"/>
      <c r="O9" s="3"/>
      <c r="P9" s="3"/>
      <c r="Q9" s="3"/>
      <c r="R9" s="3"/>
      <c r="S9" s="3"/>
      <c r="T9" s="3"/>
      <c r="U9" s="3"/>
      <c r="V9" s="3"/>
      <c r="W9" s="3"/>
      <c r="X9" s="3"/>
      <c r="Y9" s="3"/>
    </row>
    <row r="10" spans="1:25" x14ac:dyDescent="0.25">
      <c r="A10" s="3" t="str">
        <f t="shared" si="0"/>
        <v>Car-Avanza-Fuel</v>
      </c>
      <c r="B10" s="1" t="s">
        <v>636</v>
      </c>
      <c r="C10" s="12" t="s">
        <v>638</v>
      </c>
      <c r="D10" s="12" t="s">
        <v>639</v>
      </c>
      <c r="E10" s="3"/>
      <c r="F10" s="3"/>
      <c r="G10" s="3"/>
      <c r="H10" s="3"/>
      <c r="I10" s="3"/>
      <c r="J10" s="3"/>
      <c r="K10" s="3"/>
      <c r="L10" s="3"/>
      <c r="M10" s="3"/>
      <c r="N10" s="3"/>
      <c r="O10" s="3"/>
      <c r="P10" s="3"/>
      <c r="Q10" s="3"/>
      <c r="R10" s="3"/>
      <c r="S10" s="3"/>
      <c r="T10" s="3"/>
      <c r="U10" s="3"/>
      <c r="V10" s="3"/>
      <c r="W10" s="3"/>
      <c r="X10" s="3"/>
      <c r="Y10" s="3"/>
    </row>
    <row r="11" spans="1:25" x14ac:dyDescent="0.25">
      <c r="A11" s="3" t="str">
        <f t="shared" si="0"/>
        <v>Car-Avanza-Laundry</v>
      </c>
      <c r="B11" s="1" t="s">
        <v>636</v>
      </c>
      <c r="C11" s="12" t="s">
        <v>638</v>
      </c>
      <c r="D11" s="12" t="s">
        <v>640</v>
      </c>
      <c r="E11" s="3"/>
      <c r="F11" s="3"/>
      <c r="G11" s="3"/>
      <c r="H11" s="3"/>
      <c r="I11" s="3"/>
      <c r="J11" s="3"/>
      <c r="K11" s="3"/>
      <c r="L11" s="3"/>
      <c r="M11" s="3"/>
      <c r="N11" s="3"/>
      <c r="O11" s="3"/>
      <c r="P11" s="3"/>
      <c r="Q11" s="3"/>
      <c r="R11" s="3"/>
      <c r="S11" s="3"/>
      <c r="T11" s="3"/>
      <c r="U11" s="3"/>
      <c r="V11" s="3"/>
      <c r="W11" s="3"/>
      <c r="X11" s="3"/>
      <c r="Y11" s="3"/>
    </row>
    <row r="12" spans="1:25" x14ac:dyDescent="0.25">
      <c r="A12" s="3" t="str">
        <f t="shared" si="0"/>
        <v>Car-Avanza-Maintenance</v>
      </c>
      <c r="B12" s="1" t="s">
        <v>636</v>
      </c>
      <c r="C12" s="12" t="s">
        <v>638</v>
      </c>
      <c r="D12" s="12" t="s">
        <v>637</v>
      </c>
      <c r="E12" s="3"/>
      <c r="F12" s="3"/>
      <c r="G12" s="3"/>
      <c r="H12" s="3"/>
      <c r="I12" s="3"/>
      <c r="J12" s="3"/>
      <c r="K12" s="3"/>
      <c r="L12" s="3"/>
      <c r="M12" s="3"/>
      <c r="N12" s="3"/>
      <c r="O12" s="3"/>
      <c r="P12" s="3"/>
      <c r="Q12" s="3"/>
      <c r="R12" s="3"/>
      <c r="S12" s="3"/>
      <c r="T12" s="3"/>
      <c r="U12" s="3"/>
      <c r="V12" s="3"/>
      <c r="W12" s="3"/>
      <c r="X12" s="3"/>
      <c r="Y12" s="3"/>
    </row>
    <row r="13" spans="1:25" x14ac:dyDescent="0.25">
      <c r="A13" s="3" t="str">
        <f t="shared" si="0"/>
        <v>Car-Avanza-Expense</v>
      </c>
      <c r="B13" s="1" t="s">
        <v>636</v>
      </c>
      <c r="C13" s="12" t="s">
        <v>638</v>
      </c>
      <c r="D13" s="12" t="s">
        <v>641</v>
      </c>
      <c r="E13" s="3"/>
      <c r="F13" s="3"/>
      <c r="G13" s="3"/>
      <c r="H13" s="3"/>
      <c r="I13" s="3"/>
      <c r="J13" s="3"/>
      <c r="K13" s="3"/>
      <c r="L13" s="3"/>
      <c r="M13" s="3"/>
      <c r="N13" s="3"/>
      <c r="O13" s="3"/>
      <c r="P13" s="3"/>
      <c r="Q13" s="3"/>
      <c r="R13" s="3"/>
      <c r="S13" s="3"/>
      <c r="T13" s="3"/>
      <c r="U13" s="3"/>
      <c r="V13" s="3"/>
      <c r="W13" s="3"/>
      <c r="X13" s="3"/>
      <c r="Y13" s="3"/>
    </row>
    <row r="14" spans="1:25" x14ac:dyDescent="0.25">
      <c r="A14" s="3" t="str">
        <f t="shared" si="0"/>
        <v>Car-Carens-Fuel</v>
      </c>
      <c r="B14" s="1" t="s">
        <v>636</v>
      </c>
      <c r="C14" s="12" t="s">
        <v>642</v>
      </c>
      <c r="D14" s="12" t="s">
        <v>639</v>
      </c>
      <c r="E14" s="3"/>
      <c r="F14" s="3"/>
      <c r="G14" s="3"/>
      <c r="H14" s="3"/>
      <c r="I14" s="3"/>
      <c r="J14" s="3"/>
      <c r="K14" s="3"/>
      <c r="L14" s="3"/>
      <c r="M14" s="3"/>
      <c r="N14" s="3"/>
      <c r="O14" s="3"/>
      <c r="P14" s="3"/>
      <c r="Q14" s="3"/>
      <c r="R14" s="3"/>
      <c r="S14" s="3"/>
      <c r="T14" s="3"/>
      <c r="U14" s="3"/>
      <c r="V14" s="3"/>
      <c r="W14" s="3"/>
      <c r="X14" s="3"/>
      <c r="Y14" s="3"/>
    </row>
    <row r="15" spans="1:25" x14ac:dyDescent="0.25">
      <c r="A15" s="3" t="str">
        <f t="shared" si="0"/>
        <v>Car-Carens-Maintenance</v>
      </c>
      <c r="B15" s="1" t="s">
        <v>636</v>
      </c>
      <c r="C15" s="12" t="s">
        <v>642</v>
      </c>
      <c r="D15" s="12" t="s">
        <v>637</v>
      </c>
      <c r="E15" s="3"/>
      <c r="F15" s="3"/>
      <c r="G15" s="3"/>
      <c r="H15" s="3"/>
      <c r="I15" s="3"/>
      <c r="J15" s="3"/>
      <c r="K15" s="3"/>
      <c r="L15" s="3"/>
      <c r="M15" s="3"/>
      <c r="N15" s="3"/>
      <c r="O15" s="3"/>
      <c r="P15" s="3"/>
      <c r="Q15" s="3"/>
      <c r="R15" s="3"/>
      <c r="S15" s="3"/>
      <c r="T15" s="3"/>
      <c r="U15" s="3"/>
      <c r="V15" s="3"/>
      <c r="W15" s="3"/>
      <c r="X15" s="3"/>
      <c r="Y15" s="3"/>
    </row>
    <row r="16" spans="1:25" x14ac:dyDescent="0.25">
      <c r="A16" s="3" t="str">
        <f t="shared" si="0"/>
        <v>Car-Carens-Expense</v>
      </c>
      <c r="B16" s="1" t="s">
        <v>636</v>
      </c>
      <c r="C16" s="12" t="s">
        <v>642</v>
      </c>
      <c r="D16" s="12" t="s">
        <v>641</v>
      </c>
      <c r="E16" s="3"/>
      <c r="F16" s="3"/>
      <c r="G16" s="3"/>
      <c r="H16" s="3"/>
      <c r="I16" s="3"/>
      <c r="J16" s="3"/>
      <c r="K16" s="3"/>
      <c r="L16" s="3"/>
      <c r="M16" s="3"/>
      <c r="N16" s="3"/>
      <c r="O16" s="3"/>
      <c r="P16" s="3"/>
      <c r="Q16" s="3"/>
      <c r="R16" s="3"/>
      <c r="S16" s="3"/>
      <c r="T16" s="3"/>
      <c r="U16" s="3"/>
      <c r="V16" s="3"/>
      <c r="W16" s="3"/>
      <c r="X16" s="3"/>
      <c r="Y16" s="3"/>
    </row>
    <row r="17" spans="1:25" x14ac:dyDescent="0.25">
      <c r="A17" s="3" t="str">
        <f t="shared" si="0"/>
        <v>Car-Parking-</v>
      </c>
      <c r="B17" s="1" t="s">
        <v>636</v>
      </c>
      <c r="C17" s="12" t="s">
        <v>562</v>
      </c>
      <c r="D17" s="12"/>
      <c r="E17" s="3"/>
      <c r="F17" s="3"/>
      <c r="G17" s="3"/>
      <c r="H17" s="3"/>
      <c r="I17" s="3"/>
      <c r="J17" s="3"/>
      <c r="K17" s="3"/>
      <c r="L17" s="3"/>
      <c r="M17" s="3"/>
      <c r="N17" s="3"/>
      <c r="O17" s="3"/>
      <c r="P17" s="3"/>
      <c r="Q17" s="3"/>
      <c r="R17" s="3"/>
      <c r="S17" s="3"/>
      <c r="T17" s="3"/>
      <c r="U17" s="3"/>
      <c r="V17" s="3"/>
      <c r="W17" s="3"/>
      <c r="X17" s="3"/>
      <c r="Y17" s="3"/>
    </row>
    <row r="18" spans="1:25" x14ac:dyDescent="0.25">
      <c r="A18" s="3" t="str">
        <f t="shared" si="0"/>
        <v>Celebration-Zach-00000</v>
      </c>
      <c r="B18" s="1" t="s">
        <v>643</v>
      </c>
      <c r="C18" s="12" t="s">
        <v>624</v>
      </c>
      <c r="D18" s="12" t="s">
        <v>625</v>
      </c>
      <c r="E18" s="3"/>
      <c r="F18" s="3"/>
      <c r="G18" s="3"/>
      <c r="H18" s="3"/>
      <c r="I18" s="3"/>
      <c r="J18" s="3"/>
      <c r="K18" s="3"/>
      <c r="L18" s="3"/>
      <c r="M18" s="3"/>
      <c r="N18" s="3"/>
      <c r="O18" s="3"/>
      <c r="P18" s="3"/>
      <c r="Q18" s="3"/>
      <c r="R18" s="3"/>
      <c r="S18" s="3"/>
      <c r="T18" s="3"/>
      <c r="U18" s="3"/>
      <c r="V18" s="3"/>
      <c r="W18" s="3"/>
      <c r="X18" s="3"/>
      <c r="Y18" s="3"/>
    </row>
    <row r="19" spans="1:25" x14ac:dyDescent="0.25">
      <c r="A19" s="3" t="str">
        <f t="shared" si="0"/>
        <v>Cellphone-Kaleb-00000</v>
      </c>
      <c r="B19" s="1" t="s">
        <v>644</v>
      </c>
      <c r="C19" s="12" t="s">
        <v>635</v>
      </c>
      <c r="D19" s="12" t="s">
        <v>625</v>
      </c>
      <c r="E19" s="3"/>
      <c r="F19" s="3"/>
      <c r="G19" s="3"/>
      <c r="H19" s="3"/>
      <c r="I19" s="3"/>
      <c r="J19" s="3"/>
      <c r="K19" s="3"/>
      <c r="L19" s="3"/>
      <c r="M19" s="3"/>
      <c r="N19" s="3"/>
      <c r="O19" s="3"/>
      <c r="P19" s="3"/>
      <c r="Q19" s="3"/>
      <c r="R19" s="3"/>
      <c r="S19" s="3"/>
      <c r="T19" s="3"/>
      <c r="U19" s="3"/>
      <c r="V19" s="3"/>
      <c r="W19" s="3"/>
      <c r="X19" s="3"/>
      <c r="Y19" s="3"/>
    </row>
    <row r="20" spans="1:25" x14ac:dyDescent="0.25">
      <c r="A20" s="3" t="str">
        <f t="shared" si="0"/>
        <v>Cellphone-Bedian-00000</v>
      </c>
      <c r="B20" s="1" t="s">
        <v>644</v>
      </c>
      <c r="C20" s="12" t="s">
        <v>629</v>
      </c>
      <c r="D20" s="12" t="s">
        <v>625</v>
      </c>
      <c r="E20" s="3"/>
      <c r="F20" s="3"/>
      <c r="G20" s="3"/>
      <c r="H20" s="3"/>
      <c r="I20" s="3"/>
      <c r="J20" s="3"/>
      <c r="K20" s="3"/>
      <c r="L20" s="3"/>
      <c r="M20" s="3"/>
      <c r="N20" s="3"/>
      <c r="O20" s="3"/>
      <c r="P20" s="3"/>
      <c r="Q20" s="3"/>
      <c r="R20" s="3"/>
      <c r="S20" s="3"/>
      <c r="T20" s="3"/>
      <c r="U20" s="3"/>
      <c r="V20" s="3"/>
      <c r="W20" s="3"/>
      <c r="X20" s="3"/>
      <c r="Y20" s="3"/>
    </row>
    <row r="21" spans="1:25" ht="15.75" customHeight="1" x14ac:dyDescent="0.25">
      <c r="A21" s="3" t="str">
        <f t="shared" si="0"/>
        <v>Cellphone-Brayton-00000</v>
      </c>
      <c r="B21" s="1" t="s">
        <v>644</v>
      </c>
      <c r="C21" s="12" t="s">
        <v>633</v>
      </c>
      <c r="D21" s="12" t="s">
        <v>625</v>
      </c>
      <c r="E21" s="3"/>
      <c r="F21" s="3"/>
      <c r="G21" s="3"/>
      <c r="H21" s="3"/>
      <c r="I21" s="3"/>
      <c r="J21" s="3"/>
      <c r="K21" s="3"/>
      <c r="L21" s="3"/>
      <c r="M21" s="3"/>
      <c r="N21" s="3"/>
      <c r="O21" s="3"/>
      <c r="P21" s="3"/>
      <c r="Q21" s="3"/>
      <c r="R21" s="3"/>
      <c r="S21" s="3"/>
      <c r="T21" s="3"/>
      <c r="U21" s="3"/>
      <c r="V21" s="3"/>
      <c r="W21" s="3"/>
      <c r="X21" s="3"/>
      <c r="Y21" s="3"/>
    </row>
    <row r="22" spans="1:25" ht="15.75" customHeight="1" x14ac:dyDescent="0.25">
      <c r="A22" s="3" t="str">
        <f t="shared" si="0"/>
        <v>Cellphone-Zach-00000</v>
      </c>
      <c r="B22" s="1" t="s">
        <v>644</v>
      </c>
      <c r="C22" s="12" t="s">
        <v>624</v>
      </c>
      <c r="D22" s="12" t="s">
        <v>625</v>
      </c>
      <c r="E22" s="3"/>
      <c r="F22" s="3"/>
      <c r="G22" s="3"/>
      <c r="H22" s="3"/>
      <c r="I22" s="3"/>
      <c r="J22" s="3"/>
      <c r="K22" s="3"/>
      <c r="L22" s="3"/>
      <c r="M22" s="3"/>
      <c r="N22" s="3"/>
      <c r="O22" s="3"/>
      <c r="P22" s="3"/>
      <c r="Q22" s="3"/>
      <c r="R22" s="3"/>
      <c r="S22" s="3"/>
      <c r="T22" s="3"/>
      <c r="U22" s="3"/>
      <c r="V22" s="3"/>
      <c r="W22" s="3"/>
      <c r="X22" s="3"/>
      <c r="Y22" s="3"/>
    </row>
    <row r="23" spans="1:25" ht="15.75" customHeight="1" x14ac:dyDescent="0.25">
      <c r="A23" s="3" t="str">
        <f t="shared" si="0"/>
        <v>Clothing-Brayton-00000</v>
      </c>
      <c r="B23" s="1" t="s">
        <v>645</v>
      </c>
      <c r="C23" s="12" t="s">
        <v>633</v>
      </c>
      <c r="D23" s="12" t="s">
        <v>625</v>
      </c>
      <c r="E23" s="3"/>
      <c r="F23" s="3"/>
      <c r="G23" s="3"/>
      <c r="H23" s="3"/>
      <c r="I23" s="3"/>
      <c r="J23" s="3"/>
      <c r="K23" s="3"/>
      <c r="L23" s="3"/>
      <c r="M23" s="3"/>
      <c r="N23" s="3"/>
      <c r="O23" s="3"/>
      <c r="P23" s="3"/>
      <c r="Q23" s="3"/>
      <c r="R23" s="3"/>
      <c r="S23" s="3"/>
      <c r="T23" s="3"/>
      <c r="U23" s="3"/>
      <c r="V23" s="3"/>
      <c r="W23" s="3"/>
      <c r="X23" s="3"/>
      <c r="Y23" s="3"/>
    </row>
    <row r="24" spans="1:25" ht="15.75" customHeight="1" x14ac:dyDescent="0.25">
      <c r="A24" s="3" t="str">
        <f t="shared" si="0"/>
        <v>Clothing-Kaleb-00000</v>
      </c>
      <c r="B24" s="1" t="s">
        <v>645</v>
      </c>
      <c r="C24" s="12" t="s">
        <v>635</v>
      </c>
      <c r="D24" s="12" t="s">
        <v>625</v>
      </c>
      <c r="E24" s="3"/>
      <c r="F24" s="3"/>
      <c r="G24" s="3"/>
      <c r="H24" s="3"/>
      <c r="I24" s="3"/>
      <c r="J24" s="3"/>
      <c r="K24" s="3"/>
      <c r="L24" s="3"/>
      <c r="M24" s="3"/>
      <c r="N24" s="3"/>
      <c r="O24" s="3"/>
      <c r="P24" s="3"/>
      <c r="Q24" s="3"/>
      <c r="R24" s="3"/>
      <c r="S24" s="3"/>
      <c r="T24" s="3"/>
      <c r="U24" s="3"/>
      <c r="V24" s="3"/>
      <c r="W24" s="3"/>
      <c r="X24" s="3"/>
      <c r="Y24" s="3"/>
    </row>
    <row r="25" spans="1:25" ht="15.75" customHeight="1" x14ac:dyDescent="0.25">
      <c r="A25" s="3" t="str">
        <f t="shared" si="0"/>
        <v>Clothing-Zach-00000</v>
      </c>
      <c r="B25" s="1" t="s">
        <v>645</v>
      </c>
      <c r="C25" s="12" t="s">
        <v>624</v>
      </c>
      <c r="D25" s="12" t="s">
        <v>625</v>
      </c>
      <c r="E25" s="3"/>
      <c r="F25" s="3"/>
      <c r="G25" s="3"/>
      <c r="H25" s="3"/>
      <c r="I25" s="3"/>
      <c r="J25" s="3"/>
      <c r="K25" s="3"/>
      <c r="L25" s="3"/>
      <c r="M25" s="3"/>
      <c r="N25" s="3"/>
      <c r="O25" s="3"/>
      <c r="P25" s="3"/>
      <c r="Q25" s="3"/>
      <c r="R25" s="3"/>
      <c r="S25" s="3"/>
      <c r="T25" s="3"/>
      <c r="U25" s="3"/>
      <c r="V25" s="3"/>
      <c r="W25" s="3"/>
      <c r="X25" s="3"/>
      <c r="Y25" s="3"/>
    </row>
    <row r="26" spans="1:25" ht="15.75" customHeight="1" x14ac:dyDescent="0.25">
      <c r="A26" s="3" t="str">
        <f t="shared" si="0"/>
        <v>Clothing-Zach-00001</v>
      </c>
      <c r="B26" s="1" t="s">
        <v>645</v>
      </c>
      <c r="C26" s="12" t="s">
        <v>624</v>
      </c>
      <c r="D26" s="12" t="s">
        <v>628</v>
      </c>
      <c r="E26" s="3" t="s">
        <v>646</v>
      </c>
      <c r="F26" s="3"/>
      <c r="G26" s="3"/>
      <c r="H26" s="3"/>
      <c r="I26" s="3"/>
      <c r="J26" s="3"/>
      <c r="K26" s="3"/>
      <c r="L26" s="3"/>
      <c r="M26" s="3"/>
      <c r="N26" s="3"/>
      <c r="O26" s="3"/>
      <c r="P26" s="3"/>
      <c r="Q26" s="3"/>
      <c r="R26" s="3"/>
      <c r="S26" s="3"/>
      <c r="T26" s="3"/>
      <c r="U26" s="3"/>
      <c r="V26" s="3"/>
      <c r="W26" s="3"/>
      <c r="X26" s="3"/>
      <c r="Y26" s="3"/>
    </row>
    <row r="27" spans="1:25" ht="15.75" customHeight="1" x14ac:dyDescent="0.25">
      <c r="A27" s="3" t="str">
        <f t="shared" si="0"/>
        <v>Computer-Twins-00000</v>
      </c>
      <c r="B27" s="1" t="s">
        <v>647</v>
      </c>
      <c r="C27" s="12" t="s">
        <v>648</v>
      </c>
      <c r="D27" s="12" t="s">
        <v>625</v>
      </c>
      <c r="E27" s="3"/>
      <c r="F27" s="3"/>
      <c r="G27" s="3"/>
      <c r="H27" s="3"/>
      <c r="I27" s="3"/>
      <c r="J27" s="3"/>
      <c r="K27" s="3"/>
      <c r="L27" s="3"/>
      <c r="M27" s="3"/>
      <c r="N27" s="3"/>
      <c r="O27" s="3"/>
      <c r="P27" s="3"/>
      <c r="Q27" s="3"/>
      <c r="R27" s="3"/>
      <c r="S27" s="3"/>
      <c r="T27" s="3"/>
      <c r="U27" s="3"/>
      <c r="V27" s="3"/>
      <c r="W27" s="3"/>
      <c r="X27" s="3"/>
      <c r="Y27" s="3"/>
    </row>
    <row r="28" spans="1:25" ht="15.75" customHeight="1" x14ac:dyDescent="0.25">
      <c r="A28" s="3" t="str">
        <f t="shared" si="0"/>
        <v>Computer-Bedian-00000</v>
      </c>
      <c r="B28" s="1" t="s">
        <v>647</v>
      </c>
      <c r="C28" s="12" t="s">
        <v>629</v>
      </c>
      <c r="D28" s="12" t="s">
        <v>625</v>
      </c>
      <c r="E28" s="3"/>
      <c r="F28" s="3"/>
      <c r="G28" s="3"/>
      <c r="H28" s="3"/>
      <c r="I28" s="3"/>
      <c r="J28" s="3"/>
      <c r="K28" s="3"/>
      <c r="L28" s="3"/>
      <c r="M28" s="3"/>
      <c r="N28" s="3"/>
      <c r="O28" s="3"/>
      <c r="P28" s="3"/>
      <c r="Q28" s="3"/>
      <c r="R28" s="3"/>
      <c r="S28" s="3"/>
      <c r="T28" s="3"/>
      <c r="U28" s="3"/>
      <c r="V28" s="3"/>
      <c r="W28" s="3"/>
      <c r="X28" s="3"/>
      <c r="Y28" s="3"/>
    </row>
    <row r="29" spans="1:25" ht="15.75" customHeight="1" x14ac:dyDescent="0.25">
      <c r="A29" s="3" t="str">
        <f t="shared" si="0"/>
        <v>Computer-Brayton-00000</v>
      </c>
      <c r="B29" s="1" t="s">
        <v>647</v>
      </c>
      <c r="C29" s="12" t="s">
        <v>633</v>
      </c>
      <c r="D29" s="12" t="s">
        <v>625</v>
      </c>
      <c r="E29" s="3"/>
      <c r="F29" s="3"/>
      <c r="G29" s="3"/>
      <c r="H29" s="3"/>
      <c r="I29" s="3"/>
      <c r="J29" s="3"/>
      <c r="K29" s="3"/>
      <c r="L29" s="3"/>
      <c r="M29" s="3"/>
      <c r="N29" s="3"/>
      <c r="O29" s="3"/>
      <c r="P29" s="3"/>
      <c r="Q29" s="3"/>
      <c r="R29" s="3"/>
      <c r="S29" s="3"/>
      <c r="T29" s="3"/>
      <c r="U29" s="3"/>
      <c r="V29" s="3"/>
      <c r="W29" s="3"/>
      <c r="X29" s="3"/>
      <c r="Y29" s="3"/>
    </row>
    <row r="30" spans="1:25" ht="15.75" customHeight="1" x14ac:dyDescent="0.25">
      <c r="A30" s="3" t="str">
        <f t="shared" si="0"/>
        <v>Computer-Kaleb-00000</v>
      </c>
      <c r="B30" s="1" t="s">
        <v>647</v>
      </c>
      <c r="C30" s="12" t="s">
        <v>635</v>
      </c>
      <c r="D30" s="12" t="s">
        <v>625</v>
      </c>
      <c r="E30" s="3"/>
      <c r="F30" s="3"/>
      <c r="G30" s="3"/>
      <c r="H30" s="3"/>
      <c r="I30" s="3"/>
      <c r="J30" s="3"/>
      <c r="K30" s="3"/>
      <c r="L30" s="3"/>
      <c r="M30" s="3"/>
      <c r="N30" s="3"/>
      <c r="O30" s="3"/>
      <c r="P30" s="3"/>
      <c r="Q30" s="3"/>
      <c r="R30" s="3"/>
      <c r="S30" s="3"/>
      <c r="T30" s="3"/>
      <c r="U30" s="3"/>
      <c r="V30" s="3"/>
      <c r="W30" s="3"/>
      <c r="X30" s="3"/>
      <c r="Y30" s="3"/>
    </row>
    <row r="31" spans="1:25" ht="15.75" customHeight="1" x14ac:dyDescent="0.25">
      <c r="A31" s="3" t="str">
        <f t="shared" si="0"/>
        <v>Computer-Oldhouse-00000</v>
      </c>
      <c r="B31" s="1" t="s">
        <v>647</v>
      </c>
      <c r="C31" s="12" t="s">
        <v>649</v>
      </c>
      <c r="D31" s="12" t="s">
        <v>625</v>
      </c>
      <c r="E31" s="3"/>
      <c r="F31" s="3"/>
      <c r="G31" s="3"/>
      <c r="H31" s="3"/>
      <c r="I31" s="3"/>
      <c r="J31" s="3"/>
      <c r="K31" s="3"/>
      <c r="L31" s="3"/>
      <c r="M31" s="3"/>
      <c r="N31" s="3"/>
      <c r="O31" s="3"/>
      <c r="P31" s="3"/>
      <c r="Q31" s="3"/>
      <c r="R31" s="3"/>
      <c r="S31" s="3"/>
      <c r="T31" s="3"/>
      <c r="U31" s="3"/>
      <c r="V31" s="3"/>
      <c r="W31" s="3"/>
      <c r="X31" s="3"/>
      <c r="Y31" s="3"/>
    </row>
    <row r="32" spans="1:25" ht="15.75" customHeight="1" x14ac:dyDescent="0.25">
      <c r="A32" s="3" t="str">
        <f t="shared" si="0"/>
        <v>Computer-3rd Floor-00000</v>
      </c>
      <c r="B32" s="1" t="s">
        <v>647</v>
      </c>
      <c r="C32" s="12" t="s">
        <v>650</v>
      </c>
      <c r="D32" s="12" t="s">
        <v>625</v>
      </c>
      <c r="E32" s="3"/>
      <c r="F32" s="3"/>
      <c r="G32" s="3"/>
      <c r="H32" s="3"/>
      <c r="I32" s="3"/>
      <c r="J32" s="3"/>
      <c r="K32" s="3"/>
      <c r="L32" s="3"/>
      <c r="M32" s="3"/>
      <c r="N32" s="3"/>
      <c r="O32" s="3"/>
      <c r="P32" s="3"/>
      <c r="Q32" s="3"/>
      <c r="R32" s="3"/>
      <c r="S32" s="3"/>
      <c r="T32" s="3"/>
      <c r="U32" s="3"/>
      <c r="V32" s="3"/>
      <c r="W32" s="3"/>
      <c r="X32" s="3"/>
      <c r="Y32" s="3"/>
    </row>
    <row r="33" spans="1:25" ht="15.75" customHeight="1" x14ac:dyDescent="0.25">
      <c r="A33" s="3" t="str">
        <f t="shared" si="0"/>
        <v>Computer-Zach-00000</v>
      </c>
      <c r="B33" s="1" t="s">
        <v>647</v>
      </c>
      <c r="C33" s="12" t="s">
        <v>624</v>
      </c>
      <c r="D33" s="12" t="s">
        <v>625</v>
      </c>
      <c r="E33" s="3"/>
      <c r="F33" s="3"/>
      <c r="G33" s="3"/>
      <c r="H33" s="3"/>
      <c r="I33" s="3"/>
      <c r="J33" s="3"/>
      <c r="K33" s="3"/>
      <c r="L33" s="3"/>
      <c r="M33" s="3"/>
      <c r="N33" s="3"/>
      <c r="O33" s="3"/>
      <c r="P33" s="3"/>
      <c r="Q33" s="3"/>
      <c r="R33" s="3"/>
      <c r="S33" s="3"/>
      <c r="T33" s="3"/>
      <c r="U33" s="3"/>
      <c r="V33" s="3"/>
      <c r="W33" s="3"/>
      <c r="X33" s="3"/>
      <c r="Y33" s="3"/>
    </row>
    <row r="34" spans="1:25" ht="15.75" customHeight="1" x14ac:dyDescent="0.25">
      <c r="A34" s="3" t="str">
        <f t="shared" si="0"/>
        <v>Debit Card-Beep Stored Value Card-00000</v>
      </c>
      <c r="B34" s="1" t="s">
        <v>216</v>
      </c>
      <c r="C34" s="12" t="s">
        <v>292</v>
      </c>
      <c r="D34" s="12" t="s">
        <v>625</v>
      </c>
      <c r="E34" s="3"/>
      <c r="F34" s="3"/>
      <c r="G34" s="3"/>
      <c r="H34" s="3"/>
      <c r="I34" s="3"/>
      <c r="J34" s="3"/>
      <c r="K34" s="3"/>
      <c r="L34" s="3"/>
      <c r="M34" s="3"/>
      <c r="N34" s="3"/>
      <c r="O34" s="3"/>
      <c r="P34" s="3"/>
      <c r="Q34" s="3"/>
      <c r="R34" s="3"/>
      <c r="S34" s="3"/>
      <c r="T34" s="3"/>
      <c r="U34" s="3"/>
      <c r="V34" s="3"/>
      <c r="W34" s="3"/>
      <c r="X34" s="3"/>
      <c r="Y34" s="3"/>
    </row>
    <row r="35" spans="1:25" ht="15.75" customHeight="1" x14ac:dyDescent="0.25">
      <c r="A35" s="3" t="str">
        <f t="shared" si="0"/>
        <v>Debit Card-Gcash-00000</v>
      </c>
      <c r="B35" s="1" t="s">
        <v>216</v>
      </c>
      <c r="C35" s="12" t="s">
        <v>1312</v>
      </c>
      <c r="D35" s="12" t="s">
        <v>625</v>
      </c>
      <c r="E35" s="3"/>
      <c r="F35" s="3"/>
      <c r="G35" s="3"/>
      <c r="H35" s="3"/>
      <c r="I35" s="3"/>
      <c r="J35" s="3"/>
      <c r="K35" s="3"/>
      <c r="L35" s="3"/>
      <c r="M35" s="3"/>
      <c r="N35" s="3"/>
      <c r="O35" s="3"/>
      <c r="P35" s="3"/>
      <c r="Q35" s="3"/>
      <c r="R35" s="3"/>
      <c r="S35" s="3"/>
      <c r="T35" s="3"/>
      <c r="U35" s="3"/>
      <c r="V35" s="3"/>
      <c r="W35" s="3"/>
      <c r="X35" s="3"/>
      <c r="Y35" s="3"/>
    </row>
    <row r="36" spans="1:25" ht="15.75" customHeight="1" x14ac:dyDescent="0.25">
      <c r="A36" s="3" t="str">
        <f t="shared" si="0"/>
        <v>Discount-Promo-00000</v>
      </c>
      <c r="B36" s="1" t="s">
        <v>651</v>
      </c>
      <c r="C36" s="12" t="s">
        <v>652</v>
      </c>
      <c r="D36" s="12" t="s">
        <v>625</v>
      </c>
      <c r="E36" s="3"/>
      <c r="F36" s="3"/>
      <c r="G36" s="3"/>
      <c r="H36" s="3"/>
      <c r="I36" s="3"/>
      <c r="J36" s="3"/>
      <c r="K36" s="3"/>
      <c r="L36" s="3"/>
      <c r="M36" s="3"/>
      <c r="N36" s="3"/>
      <c r="O36" s="3"/>
      <c r="P36" s="3"/>
      <c r="Q36" s="3"/>
      <c r="R36" s="3"/>
      <c r="S36" s="3"/>
      <c r="T36" s="3"/>
      <c r="U36" s="3"/>
      <c r="V36" s="3"/>
      <c r="W36" s="3"/>
      <c r="X36" s="3"/>
      <c r="Y36" s="3"/>
    </row>
    <row r="37" spans="1:25" ht="15.75" customHeight="1" x14ac:dyDescent="0.25">
      <c r="A37" s="3" t="str">
        <f t="shared" si="0"/>
        <v>Discount-Change-00000</v>
      </c>
      <c r="B37" s="1" t="s">
        <v>651</v>
      </c>
      <c r="C37" s="12" t="s">
        <v>653</v>
      </c>
      <c r="D37" s="12" t="s">
        <v>625</v>
      </c>
      <c r="E37" s="3"/>
      <c r="F37" s="3"/>
      <c r="G37" s="3"/>
      <c r="H37" s="3"/>
      <c r="I37" s="3"/>
      <c r="J37" s="3"/>
      <c r="K37" s="3"/>
      <c r="L37" s="3"/>
      <c r="M37" s="3"/>
      <c r="N37" s="3"/>
      <c r="O37" s="3"/>
      <c r="P37" s="3"/>
      <c r="Q37" s="3"/>
      <c r="R37" s="3"/>
      <c r="S37" s="3"/>
      <c r="T37" s="3"/>
      <c r="U37" s="3"/>
      <c r="V37" s="3"/>
      <c r="W37" s="3"/>
      <c r="X37" s="3"/>
      <c r="Y37" s="3"/>
    </row>
    <row r="38" spans="1:25" ht="15.75" customHeight="1" x14ac:dyDescent="0.25">
      <c r="A38" s="3" t="str">
        <f t="shared" si="0"/>
        <v>Donation-Bedian-00000</v>
      </c>
      <c r="B38" s="1" t="s">
        <v>654</v>
      </c>
      <c r="C38" s="12" t="s">
        <v>629</v>
      </c>
      <c r="D38" s="12" t="s">
        <v>625</v>
      </c>
      <c r="E38" s="3"/>
      <c r="F38" s="3"/>
      <c r="G38" s="3"/>
      <c r="H38" s="3"/>
      <c r="I38" s="3"/>
      <c r="J38" s="3"/>
      <c r="K38" s="3"/>
      <c r="L38" s="3"/>
      <c r="M38" s="3"/>
      <c r="N38" s="3"/>
      <c r="O38" s="3"/>
      <c r="P38" s="3"/>
      <c r="Q38" s="3"/>
      <c r="R38" s="3"/>
      <c r="S38" s="3"/>
      <c r="T38" s="3"/>
      <c r="U38" s="3"/>
      <c r="V38" s="3"/>
      <c r="W38" s="3"/>
      <c r="X38" s="3"/>
      <c r="Y38" s="3"/>
    </row>
    <row r="39" spans="1:25" ht="15.75" customHeight="1" x14ac:dyDescent="0.25">
      <c r="A39" s="3" t="str">
        <f t="shared" si="0"/>
        <v>Donation-Brayton-00000</v>
      </c>
      <c r="B39" s="1" t="s">
        <v>654</v>
      </c>
      <c r="C39" s="12" t="s">
        <v>633</v>
      </c>
      <c r="D39" s="12" t="s">
        <v>625</v>
      </c>
      <c r="E39" s="3"/>
      <c r="F39" s="3"/>
      <c r="G39" s="3"/>
      <c r="H39" s="3"/>
      <c r="I39" s="3"/>
      <c r="J39" s="3"/>
      <c r="K39" s="3"/>
      <c r="L39" s="3"/>
      <c r="M39" s="3"/>
      <c r="N39" s="3"/>
      <c r="O39" s="3"/>
      <c r="P39" s="3"/>
      <c r="Q39" s="3"/>
      <c r="R39" s="3"/>
      <c r="S39" s="3"/>
      <c r="T39" s="3"/>
      <c r="U39" s="3"/>
      <c r="V39" s="3"/>
      <c r="W39" s="3"/>
      <c r="X39" s="3"/>
      <c r="Y39" s="3"/>
    </row>
    <row r="40" spans="1:25" ht="15.75" customHeight="1" x14ac:dyDescent="0.25">
      <c r="A40" s="3" t="str">
        <f t="shared" si="0"/>
        <v>Donation-Kaleb-00000</v>
      </c>
      <c r="B40" s="1" t="s">
        <v>654</v>
      </c>
      <c r="C40" s="12" t="s">
        <v>635</v>
      </c>
      <c r="D40" s="12" t="s">
        <v>625</v>
      </c>
      <c r="E40" s="3"/>
      <c r="F40" s="3"/>
      <c r="G40" s="3"/>
      <c r="H40" s="3"/>
      <c r="I40" s="3"/>
      <c r="J40" s="3"/>
      <c r="K40" s="3"/>
      <c r="L40" s="3"/>
      <c r="M40" s="3"/>
      <c r="N40" s="3"/>
      <c r="O40" s="3"/>
      <c r="P40" s="3"/>
      <c r="Q40" s="3"/>
      <c r="R40" s="3"/>
      <c r="S40" s="3"/>
      <c r="T40" s="3"/>
      <c r="U40" s="3"/>
      <c r="V40" s="3"/>
      <c r="W40" s="3"/>
      <c r="X40" s="3"/>
      <c r="Y40" s="3"/>
    </row>
    <row r="41" spans="1:25" ht="15.75" customHeight="1" x14ac:dyDescent="0.25">
      <c r="A41" s="3" t="str">
        <f t="shared" si="0"/>
        <v>Donation-Zach-00000</v>
      </c>
      <c r="B41" s="1" t="s">
        <v>654</v>
      </c>
      <c r="C41" s="12" t="s">
        <v>624</v>
      </c>
      <c r="D41" s="12" t="s">
        <v>625</v>
      </c>
      <c r="E41" s="3"/>
      <c r="F41" s="3"/>
      <c r="G41" s="3"/>
      <c r="H41" s="3"/>
      <c r="I41" s="3"/>
      <c r="J41" s="3"/>
      <c r="K41" s="3"/>
      <c r="L41" s="3"/>
      <c r="M41" s="3"/>
      <c r="N41" s="3"/>
      <c r="O41" s="3"/>
      <c r="P41" s="3"/>
      <c r="Q41" s="3"/>
      <c r="R41" s="3"/>
      <c r="S41" s="3"/>
      <c r="T41" s="3"/>
      <c r="U41" s="3"/>
      <c r="V41" s="3"/>
      <c r="W41" s="3"/>
      <c r="X41" s="3"/>
      <c r="Y41" s="3"/>
    </row>
    <row r="42" spans="1:25" ht="15.75" customHeight="1" x14ac:dyDescent="0.25">
      <c r="A42" s="3" t="str">
        <f t="shared" si="0"/>
        <v>Educational-Brayton-00000</v>
      </c>
      <c r="B42" s="1" t="s">
        <v>655</v>
      </c>
      <c r="C42" s="12" t="s">
        <v>633</v>
      </c>
      <c r="D42" s="12" t="s">
        <v>625</v>
      </c>
      <c r="E42" s="3"/>
      <c r="F42" s="3"/>
      <c r="G42" s="3"/>
      <c r="H42" s="3"/>
      <c r="I42" s="3"/>
      <c r="J42" s="3"/>
      <c r="K42" s="3"/>
      <c r="L42" s="3"/>
      <c r="M42" s="3"/>
      <c r="N42" s="3"/>
      <c r="O42" s="3"/>
      <c r="P42" s="3"/>
      <c r="Q42" s="3"/>
      <c r="R42" s="3"/>
      <c r="S42" s="3"/>
      <c r="T42" s="3"/>
      <c r="U42" s="3"/>
      <c r="V42" s="3"/>
      <c r="W42" s="3"/>
      <c r="X42" s="3"/>
      <c r="Y42" s="3"/>
    </row>
    <row r="43" spans="1:25" ht="15.75" customHeight="1" x14ac:dyDescent="0.25">
      <c r="A43" s="3" t="str">
        <f t="shared" si="0"/>
        <v>Educational-Kaleb-00000</v>
      </c>
      <c r="B43" s="1" t="s">
        <v>655</v>
      </c>
      <c r="C43" s="12" t="s">
        <v>635</v>
      </c>
      <c r="D43" s="12" t="s">
        <v>625</v>
      </c>
      <c r="E43" s="3"/>
      <c r="F43" s="3"/>
      <c r="G43" s="3"/>
      <c r="H43" s="3"/>
      <c r="I43" s="3"/>
      <c r="J43" s="3"/>
      <c r="K43" s="3"/>
      <c r="L43" s="3"/>
      <c r="M43" s="3"/>
      <c r="N43" s="3"/>
      <c r="O43" s="3"/>
      <c r="P43" s="3"/>
      <c r="Q43" s="3"/>
      <c r="R43" s="3"/>
      <c r="S43" s="3"/>
      <c r="T43" s="3"/>
      <c r="U43" s="3"/>
      <c r="V43" s="3"/>
      <c r="W43" s="3"/>
      <c r="X43" s="3"/>
      <c r="Y43" s="3"/>
    </row>
    <row r="44" spans="1:25" ht="15.75" customHeight="1" x14ac:dyDescent="0.25">
      <c r="A44" s="3" t="str">
        <f t="shared" si="0"/>
        <v>Expense-2nd Floor-00000</v>
      </c>
      <c r="B44" s="1" t="s">
        <v>641</v>
      </c>
      <c r="C44" s="12" t="s">
        <v>656</v>
      </c>
      <c r="D44" s="12" t="s">
        <v>625</v>
      </c>
      <c r="E44" s="3"/>
      <c r="F44" s="3"/>
      <c r="G44" s="3"/>
      <c r="H44" s="3"/>
      <c r="I44" s="3"/>
      <c r="J44" s="3"/>
      <c r="K44" s="3"/>
      <c r="L44" s="3"/>
      <c r="M44" s="3"/>
      <c r="N44" s="3"/>
      <c r="O44" s="3"/>
      <c r="P44" s="3"/>
      <c r="Q44" s="3"/>
      <c r="R44" s="3"/>
      <c r="S44" s="3"/>
      <c r="T44" s="3"/>
      <c r="U44" s="3"/>
      <c r="V44" s="3"/>
      <c r="W44" s="3"/>
      <c r="X44" s="3"/>
      <c r="Y44" s="3"/>
    </row>
    <row r="45" spans="1:25" ht="15.75" customHeight="1" x14ac:dyDescent="0.25">
      <c r="A45" s="3" t="str">
        <f t="shared" si="0"/>
        <v>Expense-Oldhouse-00000</v>
      </c>
      <c r="B45" s="1" t="s">
        <v>641</v>
      </c>
      <c r="C45" s="12" t="s">
        <v>649</v>
      </c>
      <c r="D45" s="12" t="s">
        <v>625</v>
      </c>
      <c r="E45" s="3"/>
      <c r="F45" s="3"/>
      <c r="G45" s="3"/>
      <c r="H45" s="3"/>
      <c r="I45" s="3"/>
      <c r="J45" s="3"/>
      <c r="K45" s="3"/>
      <c r="L45" s="3"/>
      <c r="M45" s="3"/>
      <c r="N45" s="3"/>
      <c r="O45" s="3"/>
      <c r="P45" s="3"/>
      <c r="Q45" s="3"/>
      <c r="R45" s="3"/>
      <c r="S45" s="3"/>
      <c r="T45" s="3"/>
      <c r="U45" s="3"/>
      <c r="V45" s="3"/>
      <c r="W45" s="3"/>
      <c r="X45" s="3"/>
      <c r="Y45" s="3"/>
    </row>
    <row r="46" spans="1:25" ht="15.75" customHeight="1" x14ac:dyDescent="0.25">
      <c r="A46" s="3" t="str">
        <f t="shared" si="0"/>
        <v>Expense-Charmaine-00000</v>
      </c>
      <c r="B46" s="1" t="s">
        <v>641</v>
      </c>
      <c r="C46" s="12" t="s">
        <v>657</v>
      </c>
      <c r="D46" s="12" t="s">
        <v>625</v>
      </c>
      <c r="E46" s="3"/>
      <c r="F46" s="3"/>
      <c r="G46" s="3"/>
      <c r="H46" s="3"/>
      <c r="I46" s="3"/>
      <c r="J46" s="3"/>
      <c r="K46" s="3"/>
      <c r="L46" s="3"/>
      <c r="M46" s="3"/>
      <c r="N46" s="3"/>
      <c r="O46" s="3"/>
      <c r="P46" s="3"/>
      <c r="Q46" s="3"/>
      <c r="R46" s="3"/>
      <c r="S46" s="3"/>
      <c r="T46" s="3"/>
      <c r="U46" s="3"/>
      <c r="V46" s="3"/>
      <c r="W46" s="3"/>
      <c r="X46" s="3"/>
      <c r="Y46" s="3"/>
    </row>
    <row r="47" spans="1:25" ht="15.75" customHeight="1" x14ac:dyDescent="0.25">
      <c r="A47" s="3" t="str">
        <f t="shared" si="0"/>
        <v>Expense-Phyllis-00000</v>
      </c>
      <c r="B47" s="1" t="s">
        <v>641</v>
      </c>
      <c r="C47" s="12" t="s">
        <v>658</v>
      </c>
      <c r="D47" s="12" t="s">
        <v>625</v>
      </c>
      <c r="E47" s="3"/>
      <c r="F47" s="3"/>
      <c r="G47" s="3"/>
      <c r="H47" s="3"/>
      <c r="I47" s="3"/>
      <c r="J47" s="3"/>
      <c r="K47" s="3"/>
      <c r="L47" s="3"/>
      <c r="M47" s="3"/>
      <c r="N47" s="3"/>
      <c r="O47" s="3"/>
      <c r="P47" s="3"/>
      <c r="Q47" s="3"/>
      <c r="R47" s="3"/>
      <c r="S47" s="3"/>
      <c r="T47" s="3"/>
      <c r="U47" s="3"/>
      <c r="V47" s="3"/>
      <c r="W47" s="3"/>
      <c r="X47" s="3"/>
      <c r="Y47" s="3"/>
    </row>
    <row r="48" spans="1:25" ht="15.75" customHeight="1" x14ac:dyDescent="0.25">
      <c r="A48" s="3" t="str">
        <f t="shared" si="0"/>
        <v>Expense-Roxan-00000</v>
      </c>
      <c r="B48" s="1" t="s">
        <v>641</v>
      </c>
      <c r="C48" s="12" t="s">
        <v>659</v>
      </c>
      <c r="D48" s="12" t="s">
        <v>625</v>
      </c>
      <c r="E48" s="3"/>
      <c r="F48" s="3"/>
      <c r="G48" s="3"/>
      <c r="H48" s="3"/>
      <c r="I48" s="3"/>
      <c r="J48" s="3"/>
      <c r="K48" s="3"/>
      <c r="L48" s="3"/>
      <c r="M48" s="3"/>
      <c r="N48" s="3"/>
      <c r="O48" s="3"/>
      <c r="P48" s="3"/>
      <c r="Q48" s="3"/>
      <c r="R48" s="3"/>
      <c r="S48" s="3"/>
      <c r="T48" s="3"/>
      <c r="U48" s="3"/>
      <c r="V48" s="3"/>
      <c r="W48" s="3"/>
      <c r="X48" s="3"/>
      <c r="Y48" s="3"/>
    </row>
    <row r="49" spans="1:25" ht="15.75" customHeight="1" x14ac:dyDescent="0.25">
      <c r="A49" s="3" t="str">
        <f t="shared" si="0"/>
        <v>Expense-Shirley-00000</v>
      </c>
      <c r="B49" s="1" t="s">
        <v>641</v>
      </c>
      <c r="C49" s="12" t="s">
        <v>660</v>
      </c>
      <c r="D49" s="12" t="s">
        <v>625</v>
      </c>
      <c r="E49" s="3"/>
      <c r="F49" s="3"/>
      <c r="G49" s="3"/>
      <c r="H49" s="3"/>
      <c r="I49" s="3"/>
      <c r="J49" s="3"/>
      <c r="K49" s="3"/>
      <c r="L49" s="3"/>
      <c r="M49" s="3"/>
      <c r="N49" s="3"/>
      <c r="O49" s="3"/>
      <c r="P49" s="3"/>
      <c r="Q49" s="3"/>
      <c r="R49" s="3"/>
      <c r="S49" s="3"/>
      <c r="T49" s="3"/>
      <c r="U49" s="3"/>
      <c r="V49" s="3"/>
      <c r="W49" s="3"/>
      <c r="X49" s="3"/>
      <c r="Y49" s="3"/>
    </row>
    <row r="50" spans="1:25" ht="15.75" customHeight="1" x14ac:dyDescent="0.25">
      <c r="A50" s="3" t="str">
        <f t="shared" si="0"/>
        <v>Expense-Keng Offering-</v>
      </c>
      <c r="B50" s="1" t="s">
        <v>641</v>
      </c>
      <c r="C50" s="12" t="s">
        <v>661</v>
      </c>
      <c r="D50" s="12"/>
      <c r="E50" s="3"/>
      <c r="F50" s="3"/>
      <c r="G50" s="3"/>
      <c r="H50" s="3"/>
      <c r="I50" s="3"/>
      <c r="J50" s="3"/>
      <c r="K50" s="3"/>
      <c r="L50" s="3"/>
      <c r="M50" s="3"/>
      <c r="N50" s="3"/>
      <c r="O50" s="3"/>
      <c r="P50" s="3"/>
      <c r="Q50" s="3"/>
      <c r="R50" s="3"/>
      <c r="S50" s="3"/>
      <c r="T50" s="3"/>
      <c r="U50" s="3"/>
      <c r="V50" s="3"/>
      <c r="W50" s="3"/>
      <c r="X50" s="3"/>
      <c r="Y50" s="3"/>
    </row>
    <row r="51" spans="1:25" ht="15.75" customHeight="1" x14ac:dyDescent="0.25">
      <c r="A51" s="3" t="s">
        <v>662</v>
      </c>
      <c r="B51" s="1" t="s">
        <v>641</v>
      </c>
      <c r="C51" s="12" t="s">
        <v>663</v>
      </c>
      <c r="D51" s="12"/>
      <c r="E51" s="3"/>
      <c r="F51" s="3"/>
      <c r="G51" s="3"/>
      <c r="H51" s="3"/>
      <c r="I51" s="3"/>
      <c r="J51" s="3"/>
      <c r="K51" s="3"/>
      <c r="L51" s="3"/>
      <c r="M51" s="3"/>
      <c r="N51" s="3"/>
      <c r="O51" s="3"/>
      <c r="P51" s="3"/>
      <c r="Q51" s="3"/>
      <c r="R51" s="3"/>
      <c r="S51" s="3"/>
      <c r="T51" s="3"/>
      <c r="U51" s="3"/>
      <c r="V51" s="3"/>
      <c r="W51" s="3"/>
      <c r="X51" s="3"/>
      <c r="Y51" s="3"/>
    </row>
    <row r="52" spans="1:25" ht="15.75" customHeight="1" x14ac:dyDescent="0.25">
      <c r="A52" s="3" t="str">
        <f t="shared" ref="A52:A137" si="1">B52&amp;"-"&amp;C52&amp;"-"&amp;D52</f>
        <v>Expense-Parent's Offering-</v>
      </c>
      <c r="B52" s="1" t="s">
        <v>641</v>
      </c>
      <c r="C52" s="12" t="s">
        <v>664</v>
      </c>
      <c r="D52" s="12"/>
      <c r="E52" s="3"/>
      <c r="F52" s="3"/>
      <c r="G52" s="3"/>
      <c r="H52" s="3"/>
      <c r="I52" s="3"/>
      <c r="J52" s="3"/>
      <c r="K52" s="3"/>
      <c r="L52" s="3"/>
      <c r="M52" s="3"/>
      <c r="N52" s="3"/>
      <c r="O52" s="3"/>
      <c r="P52" s="3"/>
      <c r="Q52" s="3"/>
      <c r="R52" s="3"/>
      <c r="S52" s="3"/>
      <c r="T52" s="3"/>
      <c r="U52" s="3"/>
      <c r="V52" s="3"/>
      <c r="W52" s="3"/>
      <c r="X52" s="3"/>
      <c r="Y52" s="3"/>
    </row>
    <row r="53" spans="1:25" ht="15.75" customHeight="1" x14ac:dyDescent="0.25">
      <c r="A53" s="3" t="str">
        <f t="shared" si="1"/>
        <v>Expense-Bedian-0000</v>
      </c>
      <c r="B53" s="1" t="s">
        <v>641</v>
      </c>
      <c r="C53" s="12" t="s">
        <v>629</v>
      </c>
      <c r="D53" s="12" t="s">
        <v>665</v>
      </c>
      <c r="E53" s="3"/>
      <c r="F53" s="3"/>
      <c r="G53" s="3"/>
      <c r="H53" s="3"/>
      <c r="I53" s="3"/>
      <c r="J53" s="3"/>
      <c r="K53" s="3"/>
      <c r="L53" s="3"/>
      <c r="M53" s="3"/>
      <c r="N53" s="3"/>
      <c r="O53" s="3"/>
      <c r="P53" s="3"/>
      <c r="Q53" s="3"/>
      <c r="R53" s="3"/>
      <c r="S53" s="3"/>
      <c r="T53" s="3"/>
      <c r="U53" s="3"/>
      <c r="V53" s="3"/>
      <c r="W53" s="3"/>
      <c r="X53" s="3"/>
      <c r="Y53" s="3"/>
    </row>
    <row r="54" spans="1:25" ht="15.75" customHeight="1" x14ac:dyDescent="0.25">
      <c r="A54" s="3" t="str">
        <f t="shared" si="1"/>
        <v>Expense-Zach-0000</v>
      </c>
      <c r="B54" s="1" t="s">
        <v>641</v>
      </c>
      <c r="C54" s="12" t="s">
        <v>624</v>
      </c>
      <c r="D54" s="12" t="s">
        <v>665</v>
      </c>
      <c r="E54" s="3"/>
      <c r="F54" s="3"/>
      <c r="G54" s="3"/>
      <c r="H54" s="3"/>
      <c r="I54" s="3"/>
      <c r="J54" s="3"/>
      <c r="K54" s="3"/>
      <c r="L54" s="3"/>
      <c r="M54" s="3"/>
      <c r="N54" s="3"/>
      <c r="O54" s="3"/>
      <c r="P54" s="3"/>
      <c r="Q54" s="3"/>
      <c r="R54" s="3"/>
      <c r="S54" s="3"/>
      <c r="T54" s="3"/>
      <c r="U54" s="3"/>
      <c r="V54" s="3"/>
      <c r="W54" s="3"/>
      <c r="X54" s="3"/>
      <c r="Y54" s="3"/>
    </row>
    <row r="55" spans="1:25" ht="15.75" customHeight="1" x14ac:dyDescent="0.25">
      <c r="A55" s="3" t="str">
        <f t="shared" si="1"/>
        <v>Expense-Shipping and Delivery-0000</v>
      </c>
      <c r="B55" s="1" t="s">
        <v>641</v>
      </c>
      <c r="C55" s="12" t="s">
        <v>666</v>
      </c>
      <c r="D55" s="12" t="s">
        <v>665</v>
      </c>
      <c r="E55" s="3"/>
      <c r="F55" s="3"/>
      <c r="G55" s="3"/>
      <c r="H55" s="3"/>
      <c r="I55" s="3"/>
      <c r="J55" s="3"/>
      <c r="K55" s="3"/>
      <c r="L55" s="3"/>
      <c r="M55" s="3"/>
      <c r="N55" s="3"/>
      <c r="O55" s="3"/>
      <c r="P55" s="3"/>
      <c r="Q55" s="3"/>
      <c r="R55" s="3"/>
      <c r="S55" s="3"/>
      <c r="T55" s="3"/>
      <c r="U55" s="3"/>
      <c r="V55" s="3"/>
      <c r="W55" s="3"/>
      <c r="X55" s="3"/>
      <c r="Y55" s="3"/>
    </row>
    <row r="56" spans="1:25" ht="15.75" customHeight="1" x14ac:dyDescent="0.25">
      <c r="A56" s="3" t="str">
        <f t="shared" si="1"/>
        <v>Gift-Twins-00000</v>
      </c>
      <c r="B56" s="1" t="s">
        <v>667</v>
      </c>
      <c r="C56" s="12" t="s">
        <v>648</v>
      </c>
      <c r="D56" s="12" t="s">
        <v>625</v>
      </c>
      <c r="E56" s="3"/>
      <c r="F56" s="3"/>
      <c r="G56" s="3"/>
      <c r="H56" s="3"/>
      <c r="I56" s="3"/>
      <c r="J56" s="3"/>
      <c r="K56" s="3"/>
      <c r="L56" s="3"/>
      <c r="M56" s="3"/>
      <c r="N56" s="3"/>
      <c r="O56" s="3"/>
      <c r="P56" s="3"/>
      <c r="Q56" s="3"/>
      <c r="R56" s="3"/>
      <c r="S56" s="3"/>
      <c r="T56" s="3"/>
      <c r="U56" s="3"/>
      <c r="V56" s="3"/>
      <c r="W56" s="3"/>
      <c r="X56" s="3"/>
      <c r="Y56" s="3"/>
    </row>
    <row r="57" spans="1:25" ht="15.75" customHeight="1" x14ac:dyDescent="0.25">
      <c r="A57" s="3" t="str">
        <f t="shared" si="1"/>
        <v>Gift-Bedian-00000</v>
      </c>
      <c r="B57" s="1" t="s">
        <v>667</v>
      </c>
      <c r="C57" s="12" t="s">
        <v>629</v>
      </c>
      <c r="D57" s="12" t="s">
        <v>625</v>
      </c>
      <c r="E57" s="3"/>
      <c r="F57" s="3"/>
      <c r="G57" s="3"/>
      <c r="H57" s="3"/>
      <c r="I57" s="3"/>
      <c r="J57" s="3"/>
      <c r="K57" s="3"/>
      <c r="L57" s="3"/>
      <c r="M57" s="3"/>
      <c r="N57" s="3"/>
      <c r="O57" s="3"/>
      <c r="P57" s="3"/>
      <c r="Q57" s="3"/>
      <c r="R57" s="3"/>
      <c r="S57" s="3"/>
      <c r="T57" s="3"/>
      <c r="U57" s="3"/>
      <c r="V57" s="3"/>
      <c r="W57" s="3"/>
      <c r="X57" s="3"/>
      <c r="Y57" s="3"/>
    </row>
    <row r="58" spans="1:25" ht="15.75" customHeight="1" x14ac:dyDescent="0.25">
      <c r="A58" s="3" t="str">
        <f t="shared" si="1"/>
        <v>Gift-Brayton-00000</v>
      </c>
      <c r="B58" s="1" t="s">
        <v>667</v>
      </c>
      <c r="C58" s="12" t="s">
        <v>633</v>
      </c>
      <c r="D58" s="12" t="s">
        <v>625</v>
      </c>
      <c r="E58" s="3"/>
      <c r="F58" s="3"/>
      <c r="G58" s="3"/>
      <c r="H58" s="3"/>
      <c r="I58" s="3"/>
      <c r="J58" s="3"/>
      <c r="K58" s="3"/>
      <c r="L58" s="3"/>
      <c r="M58" s="3"/>
      <c r="N58" s="3"/>
      <c r="O58" s="3"/>
      <c r="P58" s="3"/>
      <c r="Q58" s="3"/>
      <c r="R58" s="3"/>
      <c r="S58" s="3"/>
      <c r="T58" s="3"/>
      <c r="U58" s="3"/>
      <c r="V58" s="3"/>
      <c r="W58" s="3"/>
      <c r="X58" s="3"/>
      <c r="Y58" s="3"/>
    </row>
    <row r="59" spans="1:25" ht="15.75" customHeight="1" x14ac:dyDescent="0.25">
      <c r="A59" s="3" t="str">
        <f t="shared" si="1"/>
        <v>Gift-Others-00000</v>
      </c>
      <c r="B59" s="1" t="s">
        <v>667</v>
      </c>
      <c r="C59" s="12" t="s">
        <v>668</v>
      </c>
      <c r="D59" s="12" t="s">
        <v>625</v>
      </c>
      <c r="E59" s="3"/>
      <c r="F59" s="3"/>
      <c r="G59" s="3"/>
      <c r="H59" s="3"/>
      <c r="I59" s="3"/>
      <c r="J59" s="3"/>
      <c r="K59" s="3"/>
      <c r="L59" s="3"/>
      <c r="M59" s="3"/>
      <c r="N59" s="3"/>
      <c r="O59" s="3"/>
      <c r="P59" s="3"/>
      <c r="Q59" s="3"/>
      <c r="R59" s="3"/>
      <c r="S59" s="3"/>
      <c r="T59" s="3"/>
      <c r="U59" s="3"/>
      <c r="V59" s="3"/>
      <c r="W59" s="3"/>
      <c r="X59" s="3"/>
      <c r="Y59" s="3"/>
    </row>
    <row r="60" spans="1:25" ht="15.75" customHeight="1" x14ac:dyDescent="0.25">
      <c r="A60" s="3" t="str">
        <f t="shared" ref="A60:A61" si="2">B60&amp;"-"&amp;C60&amp;"-"&amp;D60</f>
        <v>Gift-Kaleb-00000</v>
      </c>
      <c r="B60" s="1" t="s">
        <v>667</v>
      </c>
      <c r="C60" s="12" t="s">
        <v>635</v>
      </c>
      <c r="D60" s="12" t="s">
        <v>625</v>
      </c>
      <c r="E60" s="3"/>
      <c r="F60" s="3"/>
      <c r="G60" s="1"/>
      <c r="H60" s="12"/>
      <c r="I60" s="12"/>
      <c r="J60" s="3"/>
      <c r="K60" s="3"/>
      <c r="L60" s="3"/>
      <c r="M60" s="3"/>
      <c r="N60" s="3"/>
      <c r="O60" s="3"/>
      <c r="P60" s="3"/>
      <c r="Q60" s="3"/>
      <c r="R60" s="3"/>
      <c r="S60" s="3"/>
      <c r="T60" s="3"/>
      <c r="U60" s="3"/>
      <c r="V60" s="3"/>
      <c r="W60" s="3"/>
      <c r="X60" s="3"/>
      <c r="Y60" s="3"/>
    </row>
    <row r="61" spans="1:25" ht="15.75" customHeight="1" x14ac:dyDescent="0.25">
      <c r="A61" s="3" t="str">
        <f t="shared" si="2"/>
        <v>Gift-Oldhouse-00000</v>
      </c>
      <c r="B61" s="1" t="s">
        <v>667</v>
      </c>
      <c r="C61" s="12" t="s">
        <v>649</v>
      </c>
      <c r="D61" s="12" t="s">
        <v>625</v>
      </c>
      <c r="E61" s="3"/>
      <c r="F61" s="3"/>
      <c r="G61" s="1"/>
      <c r="H61" s="12"/>
      <c r="I61" s="12"/>
      <c r="J61" s="3"/>
      <c r="K61" s="3"/>
      <c r="L61" s="3"/>
      <c r="M61" s="3"/>
      <c r="N61" s="3"/>
      <c r="O61" s="3"/>
      <c r="P61" s="3"/>
      <c r="Q61" s="3"/>
      <c r="R61" s="3"/>
      <c r="S61" s="3"/>
      <c r="T61" s="3"/>
      <c r="U61" s="3"/>
      <c r="V61" s="3"/>
      <c r="W61" s="3"/>
      <c r="X61" s="3"/>
      <c r="Y61" s="3"/>
    </row>
    <row r="62" spans="1:25" ht="15.75" customHeight="1" x14ac:dyDescent="0.25">
      <c r="A62" s="3" t="str">
        <f t="shared" si="1"/>
        <v>Gift-Phyllis-00000</v>
      </c>
      <c r="B62" s="1" t="s">
        <v>667</v>
      </c>
      <c r="C62" s="12" t="s">
        <v>658</v>
      </c>
      <c r="D62" s="12" t="s">
        <v>625</v>
      </c>
      <c r="E62" s="3"/>
      <c r="F62" s="3"/>
      <c r="G62" s="1"/>
      <c r="H62" s="12"/>
      <c r="I62" s="12"/>
      <c r="J62" s="3"/>
      <c r="K62" s="3"/>
      <c r="L62" s="3"/>
      <c r="M62" s="3"/>
      <c r="N62" s="3"/>
      <c r="O62" s="3"/>
      <c r="P62" s="3"/>
      <c r="Q62" s="3"/>
      <c r="R62" s="3"/>
      <c r="S62" s="3"/>
      <c r="T62" s="3"/>
      <c r="U62" s="3"/>
      <c r="V62" s="3"/>
      <c r="W62" s="3"/>
      <c r="X62" s="3"/>
      <c r="Y62" s="3"/>
    </row>
    <row r="63" spans="1:25" ht="15.75" customHeight="1" x14ac:dyDescent="0.25">
      <c r="A63" s="3" t="str">
        <f t="shared" si="1"/>
        <v>Grocery-00000-00000</v>
      </c>
      <c r="B63" s="1" t="s">
        <v>669</v>
      </c>
      <c r="C63" s="12" t="s">
        <v>625</v>
      </c>
      <c r="D63" s="12" t="s">
        <v>625</v>
      </c>
      <c r="E63" s="3"/>
      <c r="F63" s="3"/>
      <c r="G63" s="1"/>
      <c r="H63" s="12"/>
      <c r="I63" s="12"/>
      <c r="J63" s="3"/>
      <c r="K63" s="3"/>
      <c r="L63" s="3"/>
      <c r="M63" s="3"/>
      <c r="N63" s="3"/>
      <c r="O63" s="3"/>
      <c r="P63" s="3"/>
      <c r="Q63" s="3"/>
      <c r="R63" s="3"/>
      <c r="S63" s="3"/>
      <c r="T63" s="3"/>
      <c r="U63" s="3"/>
      <c r="V63" s="3"/>
      <c r="W63" s="3"/>
      <c r="X63" s="3"/>
      <c r="Y63" s="3"/>
    </row>
    <row r="64" spans="1:25" ht="15.75" customHeight="1" x14ac:dyDescent="0.25">
      <c r="A64" s="3" t="str">
        <f t="shared" si="1"/>
        <v>Grocery-2nd Floor-00000</v>
      </c>
      <c r="B64" s="1" t="s">
        <v>669</v>
      </c>
      <c r="C64" s="12" t="s">
        <v>656</v>
      </c>
      <c r="D64" s="12" t="s">
        <v>625</v>
      </c>
      <c r="E64" s="3"/>
      <c r="F64" s="3"/>
      <c r="G64" s="1"/>
      <c r="H64" s="12"/>
      <c r="I64" s="12"/>
      <c r="J64" s="3"/>
      <c r="K64" s="3"/>
      <c r="L64" s="3"/>
      <c r="M64" s="3"/>
      <c r="N64" s="3"/>
      <c r="O64" s="3"/>
      <c r="P64" s="3"/>
      <c r="Q64" s="3"/>
      <c r="R64" s="3"/>
      <c r="S64" s="3"/>
      <c r="T64" s="3"/>
      <c r="U64" s="3"/>
      <c r="V64" s="3"/>
      <c r="W64" s="3"/>
      <c r="X64" s="3"/>
      <c r="Y64" s="3"/>
    </row>
    <row r="65" spans="1:25" ht="15.75" customHeight="1" x14ac:dyDescent="0.25">
      <c r="A65" s="3" t="str">
        <f t="shared" si="1"/>
        <v>Grocery-3rd Floor-00000</v>
      </c>
      <c r="B65" s="1" t="s">
        <v>669</v>
      </c>
      <c r="C65" s="12" t="s">
        <v>650</v>
      </c>
      <c r="D65" s="12" t="s">
        <v>625</v>
      </c>
      <c r="E65" s="3"/>
      <c r="F65" s="3"/>
      <c r="G65" s="1"/>
      <c r="H65" s="12"/>
      <c r="I65" s="12"/>
      <c r="J65" s="3"/>
      <c r="K65" s="3"/>
      <c r="L65" s="3"/>
      <c r="M65" s="3"/>
      <c r="N65" s="3"/>
      <c r="O65" s="3"/>
      <c r="P65" s="3"/>
      <c r="Q65" s="3"/>
      <c r="R65" s="3"/>
      <c r="S65" s="3"/>
      <c r="T65" s="3"/>
      <c r="U65" s="3"/>
      <c r="V65" s="3"/>
      <c r="W65" s="3"/>
      <c r="X65" s="3"/>
      <c r="Y65" s="3"/>
    </row>
    <row r="66" spans="1:25" ht="15.75" customHeight="1" x14ac:dyDescent="0.25">
      <c r="A66" s="3" t="str">
        <f t="shared" si="1"/>
        <v>Grocery-Oldhouse-00000</v>
      </c>
      <c r="B66" s="1" t="s">
        <v>669</v>
      </c>
      <c r="C66" s="12" t="s">
        <v>649</v>
      </c>
      <c r="D66" s="12" t="s">
        <v>625</v>
      </c>
      <c r="E66" s="3"/>
      <c r="F66" s="3"/>
      <c r="G66" s="1"/>
      <c r="H66" s="12"/>
      <c r="I66" s="12"/>
      <c r="J66" s="3"/>
      <c r="K66" s="3"/>
      <c r="L66" s="3"/>
      <c r="M66" s="3"/>
      <c r="N66" s="3"/>
      <c r="O66" s="3"/>
      <c r="P66" s="3"/>
      <c r="Q66" s="3"/>
      <c r="R66" s="3"/>
      <c r="S66" s="3"/>
      <c r="T66" s="3"/>
      <c r="U66" s="3"/>
      <c r="V66" s="3"/>
      <c r="W66" s="3"/>
      <c r="X66" s="3"/>
      <c r="Y66" s="3"/>
    </row>
    <row r="67" spans="1:25" ht="15.75" customHeight="1" x14ac:dyDescent="0.25">
      <c r="A67" s="3" t="str">
        <f t="shared" si="1"/>
        <v>Grocery-Zach-00001</v>
      </c>
      <c r="B67" s="1" t="s">
        <v>669</v>
      </c>
      <c r="C67" s="12" t="s">
        <v>624</v>
      </c>
      <c r="D67" s="12" t="s">
        <v>628</v>
      </c>
      <c r="E67" s="3" t="s">
        <v>670</v>
      </c>
      <c r="F67" s="3"/>
      <c r="G67" s="1"/>
      <c r="H67" s="12"/>
      <c r="I67" s="12"/>
      <c r="J67" s="3"/>
      <c r="K67" s="3"/>
      <c r="L67" s="3"/>
      <c r="M67" s="3"/>
      <c r="N67" s="3"/>
      <c r="O67" s="3"/>
      <c r="P67" s="3"/>
      <c r="Q67" s="3"/>
      <c r="R67" s="3"/>
      <c r="S67" s="3"/>
      <c r="T67" s="3"/>
      <c r="U67" s="3"/>
      <c r="V67" s="3"/>
      <c r="W67" s="3"/>
      <c r="X67" s="3"/>
      <c r="Y67" s="3"/>
    </row>
    <row r="68" spans="1:25" ht="15.75" customHeight="1" x14ac:dyDescent="0.25">
      <c r="A68" s="3" t="str">
        <f t="shared" si="1"/>
        <v>Grooming-Zach-00000</v>
      </c>
      <c r="B68" s="1" t="s">
        <v>671</v>
      </c>
      <c r="C68" s="12" t="s">
        <v>624</v>
      </c>
      <c r="D68" s="12" t="s">
        <v>625</v>
      </c>
      <c r="E68" s="3"/>
      <c r="F68" s="3"/>
      <c r="G68" s="1"/>
      <c r="H68" s="12"/>
      <c r="I68" s="12"/>
      <c r="J68" s="3"/>
      <c r="K68" s="3"/>
      <c r="L68" s="3"/>
      <c r="M68" s="3"/>
      <c r="N68" s="3"/>
      <c r="O68" s="3"/>
      <c r="P68" s="3"/>
      <c r="Q68" s="3"/>
      <c r="R68" s="3"/>
      <c r="S68" s="3"/>
      <c r="T68" s="3"/>
      <c r="U68" s="3"/>
      <c r="V68" s="3"/>
      <c r="W68" s="3"/>
      <c r="X68" s="3"/>
      <c r="Y68" s="3"/>
    </row>
    <row r="69" spans="1:25" ht="15.75" customHeight="1" x14ac:dyDescent="0.25">
      <c r="A69" s="3" t="str">
        <f t="shared" si="1"/>
        <v>Health-All-Protection</v>
      </c>
      <c r="B69" s="1" t="s">
        <v>672</v>
      </c>
      <c r="C69" s="12" t="s">
        <v>673</v>
      </c>
      <c r="D69" s="12" t="s">
        <v>674</v>
      </c>
      <c r="E69" s="3"/>
      <c r="F69" s="3"/>
      <c r="G69" s="1"/>
      <c r="H69" s="12"/>
      <c r="I69" s="12"/>
      <c r="J69" s="3"/>
      <c r="K69" s="3"/>
      <c r="L69" s="3"/>
      <c r="M69" s="3"/>
      <c r="N69" s="3"/>
      <c r="O69" s="3"/>
      <c r="P69" s="3"/>
      <c r="Q69" s="3"/>
      <c r="R69" s="3"/>
      <c r="S69" s="3"/>
      <c r="T69" s="3"/>
      <c r="U69" s="3"/>
      <c r="V69" s="3"/>
      <c r="W69" s="3"/>
      <c r="X69" s="3"/>
      <c r="Y69" s="3"/>
    </row>
    <row r="70" spans="1:25" ht="15.75" customHeight="1" x14ac:dyDescent="0.25">
      <c r="A70" s="3" t="str">
        <f t="shared" si="1"/>
        <v>Health-Bedian-Diagnostic</v>
      </c>
      <c r="B70" s="1" t="s">
        <v>672</v>
      </c>
      <c r="C70" s="12" t="s">
        <v>629</v>
      </c>
      <c r="D70" s="12" t="s">
        <v>675</v>
      </c>
      <c r="E70" s="3"/>
      <c r="F70" s="3"/>
      <c r="G70" s="1"/>
      <c r="H70" s="12"/>
      <c r="I70" s="12"/>
      <c r="J70" s="3"/>
      <c r="K70" s="3"/>
      <c r="L70" s="3"/>
      <c r="M70" s="3"/>
      <c r="N70" s="3"/>
      <c r="O70" s="3"/>
      <c r="P70" s="3"/>
      <c r="Q70" s="3"/>
      <c r="R70" s="3"/>
      <c r="S70" s="3"/>
      <c r="T70" s="3"/>
      <c r="U70" s="3"/>
      <c r="V70" s="3"/>
      <c r="W70" s="3"/>
      <c r="X70" s="3"/>
      <c r="Y70" s="3"/>
    </row>
    <row r="71" spans="1:25" ht="15.75" customHeight="1" x14ac:dyDescent="0.25">
      <c r="A71" s="3" t="str">
        <f t="shared" si="1"/>
        <v>Health-Bedian-Doctor</v>
      </c>
      <c r="B71" s="1" t="s">
        <v>672</v>
      </c>
      <c r="C71" s="12" t="s">
        <v>629</v>
      </c>
      <c r="D71" s="12" t="s">
        <v>676</v>
      </c>
      <c r="E71" s="3"/>
      <c r="F71" s="3"/>
      <c r="G71" s="3"/>
      <c r="H71" s="3"/>
      <c r="I71" s="3"/>
      <c r="J71" s="3"/>
      <c r="K71" s="3"/>
      <c r="L71" s="3"/>
      <c r="M71" s="3"/>
      <c r="N71" s="3"/>
      <c r="O71" s="3"/>
      <c r="P71" s="3"/>
      <c r="Q71" s="3"/>
      <c r="R71" s="3"/>
      <c r="S71" s="3"/>
      <c r="T71" s="3"/>
      <c r="U71" s="3"/>
      <c r="V71" s="3"/>
      <c r="W71" s="3"/>
      <c r="X71" s="3"/>
      <c r="Y71" s="3"/>
    </row>
    <row r="72" spans="1:25" ht="15.75" customHeight="1" x14ac:dyDescent="0.25">
      <c r="A72" s="3" t="str">
        <f t="shared" si="1"/>
        <v>Health-Kaleb-Doctor</v>
      </c>
      <c r="B72" s="1" t="s">
        <v>672</v>
      </c>
      <c r="C72" s="12" t="s">
        <v>635</v>
      </c>
      <c r="D72" s="12" t="s">
        <v>676</v>
      </c>
      <c r="E72" s="3"/>
      <c r="F72" s="3"/>
      <c r="G72" s="3"/>
      <c r="H72" s="3"/>
      <c r="I72" s="3"/>
      <c r="J72" s="3"/>
      <c r="K72" s="3"/>
      <c r="L72" s="3"/>
      <c r="M72" s="3"/>
      <c r="N72" s="3"/>
      <c r="O72" s="3"/>
      <c r="P72" s="3"/>
      <c r="Q72" s="3"/>
      <c r="R72" s="3"/>
      <c r="S72" s="3"/>
      <c r="T72" s="3"/>
      <c r="U72" s="3"/>
      <c r="V72" s="3"/>
      <c r="W72" s="3"/>
      <c r="X72" s="3"/>
      <c r="Y72" s="3"/>
    </row>
    <row r="73" spans="1:25" ht="15.75" customHeight="1" x14ac:dyDescent="0.25">
      <c r="A73" s="3" t="str">
        <f t="shared" si="1"/>
        <v>Health-Zach-Diagnostic</v>
      </c>
      <c r="B73" s="1" t="s">
        <v>672</v>
      </c>
      <c r="C73" s="12" t="s">
        <v>624</v>
      </c>
      <c r="D73" s="12" t="s">
        <v>675</v>
      </c>
      <c r="E73" s="3"/>
      <c r="F73" s="3"/>
      <c r="G73" s="3"/>
      <c r="H73" s="3"/>
      <c r="I73" s="3"/>
      <c r="J73" s="3"/>
      <c r="K73" s="3"/>
      <c r="L73" s="3"/>
      <c r="M73" s="3"/>
      <c r="N73" s="3"/>
      <c r="O73" s="3"/>
      <c r="P73" s="3"/>
      <c r="Q73" s="3"/>
      <c r="R73" s="3"/>
      <c r="S73" s="3"/>
      <c r="T73" s="3"/>
      <c r="U73" s="3"/>
      <c r="V73" s="3"/>
      <c r="W73" s="3"/>
      <c r="X73" s="3"/>
      <c r="Y73" s="3"/>
    </row>
    <row r="74" spans="1:25" ht="15.75" customHeight="1" x14ac:dyDescent="0.25">
      <c r="A74" s="3" t="str">
        <f t="shared" si="1"/>
        <v>Health-Zach-Doctor</v>
      </c>
      <c r="B74" s="1" t="s">
        <v>672</v>
      </c>
      <c r="C74" s="12" t="s">
        <v>624</v>
      </c>
      <c r="D74" s="12" t="s">
        <v>676</v>
      </c>
      <c r="E74" s="3"/>
      <c r="F74" s="3"/>
      <c r="G74" s="3"/>
      <c r="H74" s="3"/>
      <c r="I74" s="3"/>
      <c r="J74" s="3"/>
      <c r="K74" s="3"/>
      <c r="L74" s="3"/>
      <c r="M74" s="3"/>
      <c r="N74" s="3"/>
      <c r="O74" s="3"/>
      <c r="P74" s="3"/>
      <c r="Q74" s="3"/>
      <c r="R74" s="3"/>
      <c r="S74" s="3"/>
      <c r="T74" s="3"/>
      <c r="U74" s="3"/>
      <c r="V74" s="3"/>
      <c r="W74" s="3"/>
      <c r="X74" s="3"/>
      <c r="Y74" s="3"/>
    </row>
    <row r="75" spans="1:25" ht="15.75" customHeight="1" x14ac:dyDescent="0.25">
      <c r="A75" s="3" t="str">
        <f t="shared" si="1"/>
        <v>Health-Zach-Protection</v>
      </c>
      <c r="B75" s="1" t="s">
        <v>672</v>
      </c>
      <c r="C75" s="12" t="s">
        <v>624</v>
      </c>
      <c r="D75" s="12" t="s">
        <v>674</v>
      </c>
      <c r="E75" s="3"/>
      <c r="F75" s="3"/>
      <c r="G75" s="3"/>
      <c r="H75" s="3"/>
      <c r="I75" s="3"/>
      <c r="J75" s="3"/>
      <c r="K75" s="3"/>
      <c r="L75" s="3"/>
      <c r="M75" s="3"/>
      <c r="N75" s="3"/>
      <c r="O75" s="3"/>
      <c r="P75" s="3"/>
      <c r="Q75" s="3"/>
      <c r="R75" s="3"/>
      <c r="S75" s="3"/>
      <c r="T75" s="3"/>
      <c r="U75" s="3"/>
      <c r="V75" s="3"/>
      <c r="W75" s="3"/>
      <c r="X75" s="3"/>
      <c r="Y75" s="3"/>
    </row>
    <row r="76" spans="1:25" ht="15.75" customHeight="1" x14ac:dyDescent="0.25">
      <c r="A76" s="3" t="str">
        <f t="shared" si="1"/>
        <v>Hardware-Tools-00000</v>
      </c>
      <c r="B76" s="1" t="s">
        <v>677</v>
      </c>
      <c r="C76" s="12" t="s">
        <v>678</v>
      </c>
      <c r="D76" s="12" t="s">
        <v>625</v>
      </c>
      <c r="E76" s="3"/>
      <c r="F76" s="3"/>
      <c r="G76" s="3"/>
      <c r="H76" s="3"/>
      <c r="I76" s="3"/>
      <c r="J76" s="3"/>
      <c r="K76" s="3"/>
      <c r="L76" s="3"/>
      <c r="M76" s="3"/>
      <c r="N76" s="3"/>
      <c r="O76" s="3"/>
      <c r="P76" s="3"/>
      <c r="Q76" s="3"/>
      <c r="R76" s="3"/>
      <c r="S76" s="3"/>
      <c r="T76" s="3"/>
      <c r="U76" s="3"/>
      <c r="V76" s="3"/>
      <c r="W76" s="3"/>
      <c r="X76" s="3"/>
      <c r="Y76" s="3"/>
    </row>
    <row r="77" spans="1:25" ht="15.75" customHeight="1" x14ac:dyDescent="0.25">
      <c r="A77" s="3" t="str">
        <f t="shared" si="1"/>
        <v>Hobby-Kaleb-00000</v>
      </c>
      <c r="B77" s="1" t="s">
        <v>679</v>
      </c>
      <c r="C77" s="12" t="s">
        <v>635</v>
      </c>
      <c r="D77" s="12" t="s">
        <v>625</v>
      </c>
      <c r="E77" s="3"/>
      <c r="F77" s="3"/>
      <c r="G77" s="3"/>
      <c r="H77" s="3"/>
      <c r="I77" s="3"/>
      <c r="J77" s="3"/>
      <c r="K77" s="3"/>
      <c r="L77" s="3"/>
      <c r="M77" s="3"/>
      <c r="N77" s="3"/>
      <c r="O77" s="3"/>
      <c r="P77" s="3"/>
      <c r="Q77" s="3"/>
      <c r="R77" s="3"/>
      <c r="S77" s="3"/>
      <c r="T77" s="3"/>
      <c r="U77" s="3"/>
      <c r="V77" s="3"/>
      <c r="W77" s="3"/>
      <c r="X77" s="3"/>
      <c r="Y77" s="3"/>
    </row>
    <row r="78" spans="1:25" ht="15.75" customHeight="1" x14ac:dyDescent="0.25">
      <c r="A78" s="3" t="str">
        <f t="shared" si="1"/>
        <v>Household-General-00000</v>
      </c>
      <c r="B78" s="1" t="s">
        <v>680</v>
      </c>
      <c r="C78" s="12" t="s">
        <v>681</v>
      </c>
      <c r="D78" s="12" t="s">
        <v>625</v>
      </c>
      <c r="E78" s="3"/>
      <c r="F78" s="3"/>
      <c r="G78" s="3"/>
      <c r="H78" s="3"/>
      <c r="I78" s="3"/>
      <c r="J78" s="3"/>
      <c r="K78" s="3"/>
      <c r="L78" s="3"/>
      <c r="M78" s="3"/>
      <c r="N78" s="3"/>
      <c r="O78" s="3"/>
      <c r="P78" s="3"/>
      <c r="Q78" s="3"/>
      <c r="R78" s="3"/>
      <c r="S78" s="3"/>
      <c r="T78" s="3"/>
      <c r="U78" s="3"/>
      <c r="V78" s="3"/>
      <c r="W78" s="3"/>
      <c r="X78" s="3"/>
      <c r="Y78" s="3"/>
    </row>
    <row r="79" spans="1:25" ht="15.75" customHeight="1" x14ac:dyDescent="0.25">
      <c r="A79" s="3" t="str">
        <f t="shared" si="1"/>
        <v>Household-2nd Floor-00000</v>
      </c>
      <c r="B79" s="1" t="s">
        <v>680</v>
      </c>
      <c r="C79" s="12" t="s">
        <v>656</v>
      </c>
      <c r="D79" s="12" t="s">
        <v>625</v>
      </c>
      <c r="E79" s="3"/>
      <c r="F79" s="3"/>
      <c r="G79" s="3"/>
      <c r="H79" s="3"/>
      <c r="I79" s="3"/>
      <c r="J79" s="3"/>
      <c r="K79" s="3"/>
      <c r="L79" s="3"/>
      <c r="M79" s="3"/>
      <c r="N79" s="3"/>
      <c r="O79" s="3"/>
      <c r="P79" s="3"/>
      <c r="Q79" s="3"/>
      <c r="R79" s="3"/>
      <c r="S79" s="3"/>
      <c r="T79" s="3"/>
      <c r="U79" s="3"/>
      <c r="V79" s="3"/>
      <c r="W79" s="3"/>
      <c r="X79" s="3"/>
      <c r="Y79" s="3"/>
    </row>
    <row r="80" spans="1:25" ht="15.75" customHeight="1" x14ac:dyDescent="0.25">
      <c r="A80" s="3" t="str">
        <f t="shared" si="1"/>
        <v>Household-3rd Floor-00000</v>
      </c>
      <c r="B80" s="1" t="s">
        <v>680</v>
      </c>
      <c r="C80" s="12" t="s">
        <v>650</v>
      </c>
      <c r="D80" s="12" t="s">
        <v>625</v>
      </c>
      <c r="E80" s="3"/>
      <c r="F80" s="3"/>
      <c r="G80" s="3"/>
      <c r="H80" s="3"/>
      <c r="I80" s="3"/>
      <c r="J80" s="3"/>
      <c r="K80" s="3"/>
      <c r="L80" s="3"/>
      <c r="M80" s="3"/>
      <c r="N80" s="3"/>
      <c r="O80" s="3"/>
      <c r="P80" s="3"/>
      <c r="Q80" s="3"/>
      <c r="R80" s="3"/>
      <c r="S80" s="3"/>
      <c r="T80" s="3"/>
      <c r="U80" s="3"/>
      <c r="V80" s="3"/>
      <c r="W80" s="3"/>
      <c r="X80" s="3"/>
      <c r="Y80" s="3"/>
    </row>
    <row r="81" spans="1:25" ht="15.75" customHeight="1" x14ac:dyDescent="0.25">
      <c r="A81" s="3" t="str">
        <f t="shared" si="1"/>
        <v>Household-Zach-00001</v>
      </c>
      <c r="B81" s="1" t="s">
        <v>680</v>
      </c>
      <c r="C81" s="12" t="s">
        <v>624</v>
      </c>
      <c r="D81" s="12" t="s">
        <v>628</v>
      </c>
      <c r="E81" s="1" t="s">
        <v>682</v>
      </c>
      <c r="F81" s="3"/>
      <c r="G81" s="3"/>
      <c r="H81" s="3"/>
      <c r="I81" s="3"/>
      <c r="J81" s="3"/>
      <c r="K81" s="3"/>
      <c r="L81" s="3"/>
      <c r="M81" s="3"/>
      <c r="N81" s="3"/>
      <c r="O81" s="3"/>
      <c r="P81" s="3"/>
      <c r="Q81" s="3"/>
      <c r="R81" s="3"/>
      <c r="S81" s="3"/>
      <c r="T81" s="3"/>
      <c r="U81" s="3"/>
      <c r="V81" s="3"/>
      <c r="W81" s="3"/>
      <c r="X81" s="3"/>
      <c r="Y81" s="3"/>
    </row>
    <row r="82" spans="1:25" ht="15.75" customHeight="1" x14ac:dyDescent="0.25">
      <c r="A82" s="3" t="str">
        <f t="shared" si="1"/>
        <v>Leisure-Bedian-00000</v>
      </c>
      <c r="B82" s="1" t="s">
        <v>683</v>
      </c>
      <c r="C82" s="12" t="s">
        <v>629</v>
      </c>
      <c r="D82" s="12" t="s">
        <v>625</v>
      </c>
      <c r="E82" s="3"/>
      <c r="F82" s="3"/>
      <c r="G82" s="3"/>
      <c r="H82" s="3"/>
      <c r="I82" s="3"/>
      <c r="J82" s="3"/>
      <c r="K82" s="3"/>
      <c r="L82" s="3"/>
      <c r="M82" s="3"/>
      <c r="N82" s="3"/>
      <c r="O82" s="3"/>
      <c r="P82" s="3"/>
      <c r="Q82" s="3"/>
      <c r="R82" s="3"/>
      <c r="S82" s="3"/>
      <c r="T82" s="3"/>
      <c r="U82" s="3"/>
      <c r="V82" s="3"/>
      <c r="W82" s="3"/>
      <c r="X82" s="3"/>
      <c r="Y82" s="3"/>
    </row>
    <row r="83" spans="1:25" ht="15.75" customHeight="1" x14ac:dyDescent="0.25">
      <c r="A83" s="3" t="str">
        <f t="shared" si="1"/>
        <v>Leisure-Zach-00000</v>
      </c>
      <c r="B83" s="1" t="s">
        <v>683</v>
      </c>
      <c r="C83" s="12" t="s">
        <v>624</v>
      </c>
      <c r="D83" s="12" t="s">
        <v>625</v>
      </c>
      <c r="E83" s="3"/>
      <c r="F83" s="3"/>
      <c r="G83" s="3"/>
      <c r="H83" s="3"/>
      <c r="I83" s="3"/>
      <c r="J83" s="3"/>
      <c r="K83" s="3"/>
      <c r="L83" s="3"/>
      <c r="M83" s="3"/>
      <c r="N83" s="3"/>
      <c r="O83" s="3"/>
      <c r="P83" s="3"/>
      <c r="Q83" s="3"/>
      <c r="R83" s="3"/>
      <c r="S83" s="3"/>
      <c r="T83" s="3"/>
      <c r="U83" s="3"/>
      <c r="V83" s="3"/>
      <c r="W83" s="3"/>
      <c r="X83" s="3"/>
      <c r="Y83" s="3"/>
    </row>
    <row r="84" spans="1:25" ht="15.75" customHeight="1" x14ac:dyDescent="0.25">
      <c r="A84" s="3" t="str">
        <f t="shared" si="1"/>
        <v>Meal-Oldhouse-00000</v>
      </c>
      <c r="B84" s="1" t="s">
        <v>140</v>
      </c>
      <c r="C84" s="12" t="s">
        <v>649</v>
      </c>
      <c r="D84" s="12" t="s">
        <v>625</v>
      </c>
      <c r="E84" s="3" t="s">
        <v>20</v>
      </c>
      <c r="F84" s="3"/>
      <c r="G84" s="3"/>
      <c r="H84" s="3"/>
      <c r="I84" s="3"/>
      <c r="J84" s="3"/>
      <c r="K84" s="3"/>
      <c r="L84" s="3"/>
      <c r="M84" s="3"/>
      <c r="N84" s="3"/>
      <c r="O84" s="3"/>
      <c r="P84" s="3"/>
      <c r="Q84" s="3"/>
      <c r="R84" s="3"/>
      <c r="S84" s="3"/>
      <c r="T84" s="3"/>
      <c r="U84" s="3"/>
      <c r="V84" s="3"/>
      <c r="W84" s="3"/>
      <c r="X84" s="3"/>
      <c r="Y84" s="3"/>
    </row>
    <row r="85" spans="1:25" ht="15.75" customHeight="1" x14ac:dyDescent="0.25">
      <c r="A85" s="3" t="str">
        <f t="shared" si="1"/>
        <v>Meal-3rd Floor-00000</v>
      </c>
      <c r="B85" s="1" t="s">
        <v>140</v>
      </c>
      <c r="C85" s="12" t="s">
        <v>650</v>
      </c>
      <c r="D85" s="12" t="s">
        <v>625</v>
      </c>
      <c r="E85" s="3"/>
      <c r="F85" s="3"/>
      <c r="G85" s="3"/>
      <c r="H85" s="3"/>
      <c r="I85" s="3"/>
      <c r="J85" s="3"/>
      <c r="K85" s="3"/>
      <c r="L85" s="3"/>
      <c r="M85" s="3"/>
      <c r="N85" s="3"/>
      <c r="O85" s="3"/>
      <c r="P85" s="3"/>
      <c r="Q85" s="3"/>
      <c r="R85" s="3"/>
      <c r="S85" s="3"/>
      <c r="T85" s="3"/>
      <c r="U85" s="3"/>
      <c r="V85" s="3"/>
      <c r="W85" s="3"/>
      <c r="X85" s="3"/>
      <c r="Y85" s="3"/>
    </row>
    <row r="86" spans="1:25" ht="15.75" customHeight="1" x14ac:dyDescent="0.25">
      <c r="A86" s="3" t="str">
        <f t="shared" si="1"/>
        <v>Meal-Bedian-00000</v>
      </c>
      <c r="B86" s="1" t="s">
        <v>140</v>
      </c>
      <c r="C86" s="12" t="s">
        <v>629</v>
      </c>
      <c r="D86" s="12" t="s">
        <v>625</v>
      </c>
      <c r="E86" s="3"/>
      <c r="F86" s="3"/>
      <c r="G86" s="3"/>
      <c r="H86" s="3"/>
      <c r="I86" s="3"/>
      <c r="J86" s="3"/>
      <c r="K86" s="3"/>
      <c r="L86" s="3"/>
      <c r="M86" s="3"/>
      <c r="N86" s="3"/>
      <c r="O86" s="3"/>
      <c r="P86" s="3"/>
      <c r="Q86" s="3"/>
      <c r="R86" s="3"/>
      <c r="S86" s="3"/>
      <c r="T86" s="3"/>
      <c r="U86" s="3"/>
      <c r="V86" s="3"/>
      <c r="W86" s="3"/>
      <c r="X86" s="3"/>
      <c r="Y86" s="3"/>
    </row>
    <row r="87" spans="1:25" ht="15.75" customHeight="1" x14ac:dyDescent="0.25">
      <c r="A87" s="3" t="str">
        <f t="shared" si="1"/>
        <v>Meal-Brayton-00000</v>
      </c>
      <c r="B87" s="1" t="s">
        <v>140</v>
      </c>
      <c r="C87" s="12" t="s">
        <v>633</v>
      </c>
      <c r="D87" s="12" t="s">
        <v>625</v>
      </c>
      <c r="E87" s="3"/>
      <c r="F87" s="3"/>
      <c r="G87" s="3"/>
      <c r="H87" s="3"/>
      <c r="I87" s="3"/>
      <c r="J87" s="3"/>
      <c r="K87" s="3"/>
      <c r="L87" s="3"/>
      <c r="M87" s="3"/>
      <c r="N87" s="3"/>
      <c r="O87" s="3"/>
      <c r="P87" s="3"/>
      <c r="Q87" s="3"/>
      <c r="R87" s="3"/>
      <c r="S87" s="3"/>
      <c r="T87" s="3"/>
      <c r="U87" s="3"/>
      <c r="V87" s="3"/>
      <c r="W87" s="3"/>
      <c r="X87" s="3"/>
      <c r="Y87" s="3"/>
    </row>
    <row r="88" spans="1:25" ht="15.75" customHeight="1" x14ac:dyDescent="0.25">
      <c r="A88" s="3" t="str">
        <f t="shared" si="1"/>
        <v>Meal-Kaleb-00000</v>
      </c>
      <c r="B88" s="1" t="s">
        <v>140</v>
      </c>
      <c r="C88" s="12" t="s">
        <v>635</v>
      </c>
      <c r="D88" s="12" t="s">
        <v>625</v>
      </c>
      <c r="E88" s="3"/>
      <c r="F88" s="3"/>
      <c r="G88" s="3"/>
      <c r="H88" s="3"/>
      <c r="I88" s="3"/>
      <c r="J88" s="3"/>
      <c r="K88" s="3"/>
      <c r="L88" s="3"/>
      <c r="M88" s="3"/>
      <c r="N88" s="3"/>
      <c r="O88" s="3"/>
      <c r="P88" s="3"/>
      <c r="Q88" s="3"/>
      <c r="R88" s="3"/>
      <c r="S88" s="3"/>
      <c r="T88" s="3"/>
      <c r="U88" s="3"/>
      <c r="V88" s="3"/>
      <c r="W88" s="3"/>
      <c r="X88" s="3"/>
      <c r="Y88" s="3"/>
    </row>
    <row r="89" spans="1:25" ht="15.75" customHeight="1" x14ac:dyDescent="0.25">
      <c r="A89" s="3" t="str">
        <f t="shared" si="1"/>
        <v>Meal-Zach-00000</v>
      </c>
      <c r="B89" s="1" t="s">
        <v>140</v>
      </c>
      <c r="C89" s="12" t="s">
        <v>624</v>
      </c>
      <c r="D89" s="12" t="s">
        <v>625</v>
      </c>
      <c r="E89" s="3"/>
      <c r="F89" s="3"/>
      <c r="G89" s="3"/>
      <c r="H89" s="3"/>
      <c r="I89" s="3"/>
      <c r="J89" s="3"/>
      <c r="K89" s="3"/>
      <c r="L89" s="3"/>
      <c r="M89" s="3"/>
      <c r="N89" s="3"/>
      <c r="O89" s="3"/>
      <c r="P89" s="3"/>
      <c r="Q89" s="3"/>
      <c r="R89" s="3"/>
      <c r="S89" s="3"/>
      <c r="T89" s="3"/>
      <c r="U89" s="3"/>
      <c r="V89" s="3"/>
      <c r="W89" s="3"/>
      <c r="X89" s="3"/>
      <c r="Y89" s="3"/>
    </row>
    <row r="90" spans="1:25" ht="15.75" customHeight="1" x14ac:dyDescent="0.25">
      <c r="A90" s="3" t="str">
        <f t="shared" si="1"/>
        <v>Meal-Zach-00001</v>
      </c>
      <c r="B90" s="1" t="s">
        <v>140</v>
      </c>
      <c r="C90" s="12" t="s">
        <v>624</v>
      </c>
      <c r="D90" s="12" t="s">
        <v>628</v>
      </c>
      <c r="E90" s="3" t="s">
        <v>684</v>
      </c>
      <c r="F90" s="3"/>
      <c r="G90" s="3"/>
      <c r="H90" s="3"/>
      <c r="I90" s="3"/>
      <c r="J90" s="3"/>
      <c r="K90" s="3"/>
      <c r="L90" s="3"/>
      <c r="M90" s="3"/>
      <c r="N90" s="3"/>
      <c r="O90" s="3"/>
      <c r="P90" s="3"/>
      <c r="Q90" s="3"/>
      <c r="R90" s="3"/>
      <c r="S90" s="3"/>
      <c r="T90" s="3"/>
      <c r="U90" s="3"/>
      <c r="V90" s="3"/>
      <c r="W90" s="3"/>
      <c r="X90" s="3"/>
      <c r="Y90" s="3"/>
    </row>
    <row r="91" spans="1:25" ht="15.75" customHeight="1" x14ac:dyDescent="0.25">
      <c r="A91" s="3" t="str">
        <f t="shared" si="1"/>
        <v>Medicine-Mama-00000</v>
      </c>
      <c r="B91" s="1" t="s">
        <v>685</v>
      </c>
      <c r="C91" s="12" t="s">
        <v>686</v>
      </c>
      <c r="D91" s="12" t="s">
        <v>625</v>
      </c>
      <c r="E91" s="3"/>
      <c r="F91" s="3"/>
      <c r="G91" s="3"/>
      <c r="H91" s="3"/>
      <c r="I91" s="3"/>
      <c r="J91" s="3"/>
      <c r="K91" s="3"/>
      <c r="L91" s="3"/>
      <c r="M91" s="3"/>
      <c r="N91" s="3"/>
      <c r="O91" s="3"/>
      <c r="P91" s="3"/>
      <c r="Q91" s="3"/>
      <c r="R91" s="3"/>
      <c r="S91" s="3"/>
      <c r="T91" s="3"/>
      <c r="U91" s="3"/>
      <c r="V91" s="3"/>
      <c r="W91" s="3"/>
      <c r="X91" s="3"/>
      <c r="Y91" s="3"/>
    </row>
    <row r="92" spans="1:25" ht="15.75" customHeight="1" x14ac:dyDescent="0.25">
      <c r="A92" s="3" t="str">
        <f t="shared" si="1"/>
        <v>Medicine-3rd Floor-00000</v>
      </c>
      <c r="B92" s="1" t="s">
        <v>685</v>
      </c>
      <c r="C92" s="12" t="s">
        <v>650</v>
      </c>
      <c r="D92" s="12" t="s">
        <v>625</v>
      </c>
      <c r="E92" s="3"/>
      <c r="F92" s="3"/>
      <c r="G92" s="3"/>
      <c r="H92" s="3"/>
      <c r="I92" s="3"/>
      <c r="J92" s="3"/>
      <c r="K92" s="3"/>
      <c r="L92" s="3"/>
      <c r="M92" s="3"/>
      <c r="N92" s="3"/>
      <c r="O92" s="3"/>
      <c r="P92" s="3"/>
      <c r="Q92" s="3"/>
      <c r="R92" s="3"/>
      <c r="S92" s="3"/>
      <c r="T92" s="3"/>
      <c r="U92" s="3"/>
      <c r="V92" s="3"/>
      <c r="W92" s="3"/>
      <c r="X92" s="3"/>
      <c r="Y92" s="3"/>
    </row>
    <row r="93" spans="1:25" ht="15.75" customHeight="1" x14ac:dyDescent="0.25">
      <c r="A93" s="3" t="str">
        <f t="shared" si="1"/>
        <v>Medicine-Bedian-00000</v>
      </c>
      <c r="B93" s="1" t="s">
        <v>685</v>
      </c>
      <c r="C93" s="12" t="s">
        <v>629</v>
      </c>
      <c r="D93" s="12" t="s">
        <v>625</v>
      </c>
      <c r="E93" s="3"/>
      <c r="F93" s="3"/>
      <c r="G93" s="3"/>
      <c r="H93" s="3"/>
      <c r="I93" s="3"/>
      <c r="J93" s="3"/>
      <c r="K93" s="3"/>
      <c r="L93" s="3"/>
      <c r="M93" s="3"/>
      <c r="N93" s="3"/>
      <c r="O93" s="3"/>
      <c r="P93" s="3"/>
      <c r="Q93" s="3"/>
      <c r="R93" s="3"/>
      <c r="S93" s="3"/>
      <c r="T93" s="3"/>
      <c r="U93" s="3"/>
      <c r="V93" s="3"/>
      <c r="W93" s="3"/>
      <c r="X93" s="3"/>
      <c r="Y93" s="3"/>
    </row>
    <row r="94" spans="1:25" ht="15.75" customHeight="1" x14ac:dyDescent="0.25">
      <c r="A94" s="3" t="str">
        <f t="shared" si="1"/>
        <v>Medicine-Brayton-00000</v>
      </c>
      <c r="B94" s="1" t="s">
        <v>685</v>
      </c>
      <c r="C94" s="12" t="s">
        <v>633</v>
      </c>
      <c r="D94" s="12" t="s">
        <v>625</v>
      </c>
      <c r="E94" s="3"/>
      <c r="F94" s="3"/>
      <c r="G94" s="3"/>
      <c r="H94" s="3"/>
      <c r="I94" s="3"/>
      <c r="J94" s="3"/>
      <c r="K94" s="3"/>
      <c r="L94" s="3"/>
      <c r="M94" s="3"/>
      <c r="N94" s="3"/>
      <c r="O94" s="3"/>
      <c r="P94" s="3"/>
      <c r="Q94" s="3"/>
      <c r="R94" s="3"/>
      <c r="S94" s="3"/>
      <c r="T94" s="3"/>
      <c r="U94" s="3"/>
      <c r="V94" s="3"/>
      <c r="W94" s="3"/>
      <c r="X94" s="3"/>
      <c r="Y94" s="3"/>
    </row>
    <row r="95" spans="1:25" ht="15.75" customHeight="1" x14ac:dyDescent="0.25">
      <c r="A95" s="3" t="str">
        <f t="shared" si="1"/>
        <v>Medicine-Kaleb-00000</v>
      </c>
      <c r="B95" s="1" t="s">
        <v>685</v>
      </c>
      <c r="C95" s="12" t="s">
        <v>635</v>
      </c>
      <c r="D95" s="12" t="s">
        <v>625</v>
      </c>
      <c r="E95" s="3"/>
      <c r="F95" s="3"/>
      <c r="G95" s="3"/>
      <c r="H95" s="3"/>
      <c r="I95" s="3"/>
      <c r="J95" s="3"/>
      <c r="K95" s="3"/>
      <c r="L95" s="3"/>
      <c r="M95" s="3"/>
      <c r="N95" s="3"/>
      <c r="O95" s="3"/>
      <c r="P95" s="3"/>
      <c r="Q95" s="3"/>
      <c r="R95" s="3"/>
      <c r="S95" s="3"/>
      <c r="T95" s="3"/>
      <c r="U95" s="3"/>
      <c r="V95" s="3"/>
      <c r="W95" s="3"/>
      <c r="X95" s="3"/>
      <c r="Y95" s="3"/>
    </row>
    <row r="96" spans="1:25" ht="15.75" customHeight="1" x14ac:dyDescent="0.25">
      <c r="A96" s="3" t="str">
        <f t="shared" si="1"/>
        <v>Medicine-Zach-00000</v>
      </c>
      <c r="B96" s="1" t="s">
        <v>685</v>
      </c>
      <c r="C96" s="12" t="s">
        <v>624</v>
      </c>
      <c r="D96" s="12" t="s">
        <v>625</v>
      </c>
      <c r="E96" s="3"/>
      <c r="F96" s="3"/>
      <c r="G96" s="3"/>
      <c r="H96" s="3"/>
      <c r="I96" s="3"/>
      <c r="J96" s="3"/>
      <c r="K96" s="3"/>
      <c r="L96" s="3"/>
      <c r="M96" s="3"/>
      <c r="N96" s="3"/>
      <c r="O96" s="3"/>
      <c r="P96" s="3"/>
      <c r="Q96" s="3"/>
      <c r="R96" s="3"/>
      <c r="S96" s="3"/>
      <c r="T96" s="3"/>
      <c r="U96" s="3"/>
      <c r="V96" s="3"/>
      <c r="W96" s="3"/>
      <c r="X96" s="3"/>
      <c r="Y96" s="3"/>
    </row>
    <row r="97" spans="1:25" ht="15.75" customHeight="1" x14ac:dyDescent="0.25">
      <c r="A97" s="3" t="str">
        <f t="shared" si="1"/>
        <v>Offering-Mama-00000</v>
      </c>
      <c r="B97" s="1" t="s">
        <v>687</v>
      </c>
      <c r="C97" s="12" t="s">
        <v>686</v>
      </c>
      <c r="D97" s="12" t="s">
        <v>625</v>
      </c>
      <c r="E97" s="3"/>
      <c r="F97" s="3"/>
      <c r="G97" s="3"/>
      <c r="H97" s="3"/>
      <c r="I97" s="3"/>
      <c r="J97" s="3"/>
      <c r="K97" s="3"/>
      <c r="L97" s="3"/>
      <c r="M97" s="3"/>
      <c r="N97" s="3"/>
      <c r="O97" s="3"/>
      <c r="P97" s="3"/>
      <c r="Q97" s="3"/>
      <c r="R97" s="3"/>
      <c r="S97" s="3"/>
      <c r="T97" s="3"/>
      <c r="U97" s="3"/>
      <c r="V97" s="3"/>
      <c r="W97" s="3"/>
      <c r="X97" s="3"/>
      <c r="Y97" s="3"/>
    </row>
    <row r="98" spans="1:25" ht="15.75" customHeight="1" x14ac:dyDescent="0.25">
      <c r="A98" s="3" t="str">
        <f t="shared" si="1"/>
        <v>Oldhouse-00000-00000</v>
      </c>
      <c r="B98" s="1" t="s">
        <v>649</v>
      </c>
      <c r="C98" s="12" t="s">
        <v>625</v>
      </c>
      <c r="D98" s="12" t="s">
        <v>625</v>
      </c>
      <c r="E98" s="3"/>
      <c r="F98" s="3"/>
      <c r="G98" s="3"/>
      <c r="H98" s="3"/>
      <c r="I98" s="3"/>
      <c r="J98" s="3"/>
      <c r="K98" s="3"/>
      <c r="L98" s="3"/>
      <c r="M98" s="3"/>
      <c r="N98" s="3"/>
      <c r="O98" s="3"/>
      <c r="P98" s="3"/>
      <c r="Q98" s="3"/>
      <c r="R98" s="3"/>
      <c r="S98" s="3"/>
      <c r="T98" s="3"/>
      <c r="U98" s="3"/>
      <c r="V98" s="3"/>
      <c r="W98" s="3"/>
      <c r="X98" s="3"/>
      <c r="Y98" s="3"/>
    </row>
    <row r="99" spans="1:25" ht="15.75" customHeight="1" x14ac:dyDescent="0.25">
      <c r="A99" s="3" t="str">
        <f t="shared" si="1"/>
        <v>Personal-Zach-00000</v>
      </c>
      <c r="B99" s="1" t="s">
        <v>688</v>
      </c>
      <c r="C99" s="12" t="s">
        <v>624</v>
      </c>
      <c r="D99" s="12" t="s">
        <v>625</v>
      </c>
      <c r="E99" s="3"/>
      <c r="F99" s="3"/>
      <c r="G99" s="3"/>
      <c r="H99" s="3"/>
      <c r="I99" s="3"/>
      <c r="J99" s="3"/>
      <c r="K99" s="3"/>
      <c r="L99" s="3"/>
      <c r="M99" s="3"/>
      <c r="N99" s="3"/>
      <c r="O99" s="3"/>
      <c r="P99" s="3"/>
      <c r="Q99" s="3"/>
      <c r="R99" s="3"/>
      <c r="S99" s="3"/>
      <c r="T99" s="3"/>
      <c r="U99" s="3"/>
      <c r="V99" s="3"/>
      <c r="W99" s="3"/>
      <c r="X99" s="3"/>
      <c r="Y99" s="3"/>
    </row>
    <row r="100" spans="1:25" ht="15.75" customHeight="1" x14ac:dyDescent="0.25">
      <c r="A100" s="3" t="str">
        <f t="shared" si="1"/>
        <v>Receivable-Others-00000</v>
      </c>
      <c r="B100" s="1" t="s">
        <v>689</v>
      </c>
      <c r="C100" s="12" t="s">
        <v>668</v>
      </c>
      <c r="D100" s="12" t="s">
        <v>625</v>
      </c>
      <c r="E100" s="3"/>
      <c r="F100" s="3"/>
      <c r="G100" s="3"/>
      <c r="H100" s="3"/>
      <c r="I100" s="3"/>
      <c r="J100" s="3"/>
      <c r="K100" s="3"/>
      <c r="L100" s="3"/>
      <c r="M100" s="3"/>
      <c r="N100" s="3"/>
      <c r="O100" s="3"/>
      <c r="P100" s="3"/>
      <c r="Q100" s="3"/>
      <c r="R100" s="3"/>
      <c r="S100" s="3"/>
      <c r="T100" s="3"/>
      <c r="U100" s="3"/>
      <c r="V100" s="3"/>
      <c r="W100" s="3"/>
      <c r="X100" s="3"/>
      <c r="Y100" s="3"/>
    </row>
    <row r="101" spans="1:25" ht="15.75" customHeight="1" x14ac:dyDescent="0.25">
      <c r="A101" s="3" t="str">
        <f t="shared" ref="A101" si="3">B101&amp;"-"&amp;C101&amp;"-"&amp;D101</f>
        <v>Receivable-Twins-00000</v>
      </c>
      <c r="B101" s="1" t="s">
        <v>689</v>
      </c>
      <c r="C101" s="12" t="s">
        <v>648</v>
      </c>
      <c r="D101" s="12" t="s">
        <v>625</v>
      </c>
      <c r="E101" s="3"/>
      <c r="F101" s="3"/>
      <c r="G101" s="3"/>
      <c r="H101" s="3"/>
      <c r="I101" s="3"/>
      <c r="J101" s="3"/>
      <c r="K101" s="3"/>
      <c r="L101" s="3"/>
      <c r="M101" s="3"/>
      <c r="N101" s="3"/>
      <c r="O101" s="3"/>
      <c r="P101" s="3"/>
      <c r="Q101" s="3"/>
      <c r="R101" s="3"/>
      <c r="S101" s="3"/>
      <c r="T101" s="3"/>
      <c r="U101" s="3"/>
      <c r="V101" s="3"/>
      <c r="W101" s="3"/>
      <c r="X101" s="3"/>
      <c r="Y101" s="3"/>
    </row>
    <row r="102" spans="1:25" ht="15.75" customHeight="1" x14ac:dyDescent="0.25">
      <c r="A102" s="3" t="str">
        <f t="shared" si="1"/>
        <v>Religious-Zach-00000</v>
      </c>
      <c r="B102" s="1" t="s">
        <v>690</v>
      </c>
      <c r="C102" s="12" t="s">
        <v>624</v>
      </c>
      <c r="D102" s="12" t="s">
        <v>625</v>
      </c>
      <c r="E102" s="3"/>
      <c r="F102" s="3"/>
      <c r="G102" s="3"/>
      <c r="H102" s="3"/>
      <c r="I102" s="3"/>
      <c r="J102" s="3"/>
      <c r="K102" s="3"/>
      <c r="L102" s="3"/>
      <c r="M102" s="3"/>
      <c r="N102" s="3"/>
      <c r="O102" s="3"/>
      <c r="P102" s="3"/>
      <c r="Q102" s="3"/>
      <c r="R102" s="3"/>
      <c r="S102" s="3"/>
      <c r="T102" s="3"/>
      <c r="U102" s="3"/>
      <c r="V102" s="3"/>
      <c r="W102" s="3"/>
      <c r="X102" s="3"/>
      <c r="Y102" s="3"/>
    </row>
    <row r="103" spans="1:25" ht="15.75" customHeight="1" x14ac:dyDescent="0.25">
      <c r="A103" s="3" t="str">
        <f t="shared" si="1"/>
        <v>School-Brayton-00000</v>
      </c>
      <c r="B103" s="1" t="s">
        <v>691</v>
      </c>
      <c r="C103" s="12" t="s">
        <v>633</v>
      </c>
      <c r="D103" s="12" t="s">
        <v>625</v>
      </c>
      <c r="E103" s="3"/>
      <c r="F103" s="3"/>
      <c r="G103" s="3"/>
      <c r="H103" s="3"/>
      <c r="I103" s="3"/>
      <c r="J103" s="3"/>
      <c r="K103" s="3"/>
      <c r="L103" s="3"/>
      <c r="M103" s="3"/>
      <c r="N103" s="3"/>
      <c r="O103" s="3"/>
      <c r="P103" s="3"/>
      <c r="Q103" s="3"/>
      <c r="R103" s="3"/>
      <c r="S103" s="3"/>
      <c r="T103" s="3"/>
      <c r="U103" s="3"/>
      <c r="V103" s="3"/>
      <c r="W103" s="3"/>
      <c r="X103" s="3"/>
      <c r="Y103" s="3"/>
    </row>
    <row r="104" spans="1:25" ht="15.75" customHeight="1" x14ac:dyDescent="0.25">
      <c r="A104" s="3" t="str">
        <f t="shared" si="1"/>
        <v>School-Kaleb-00000</v>
      </c>
      <c r="B104" s="1" t="s">
        <v>691</v>
      </c>
      <c r="C104" s="12" t="s">
        <v>635</v>
      </c>
      <c r="D104" s="12" t="s">
        <v>625</v>
      </c>
      <c r="E104" s="3"/>
      <c r="F104" s="3"/>
      <c r="G104" s="3"/>
      <c r="H104" s="3"/>
      <c r="I104" s="3"/>
      <c r="J104" s="3"/>
      <c r="K104" s="3"/>
      <c r="L104" s="3"/>
      <c r="M104" s="3"/>
      <c r="N104" s="3"/>
      <c r="O104" s="3"/>
      <c r="P104" s="3"/>
      <c r="Q104" s="3"/>
      <c r="R104" s="3"/>
      <c r="S104" s="3"/>
      <c r="T104" s="3"/>
      <c r="U104" s="3"/>
      <c r="V104" s="3"/>
      <c r="W104" s="3"/>
      <c r="X104" s="3"/>
      <c r="Y104" s="3"/>
    </row>
    <row r="105" spans="1:25" ht="15.75" customHeight="1" x14ac:dyDescent="0.25">
      <c r="A105" s="3" t="str">
        <f t="shared" si="1"/>
        <v>Supplies-School-00000</v>
      </c>
      <c r="B105" s="1" t="s">
        <v>692</v>
      </c>
      <c r="C105" s="12" t="s">
        <v>691</v>
      </c>
      <c r="D105" s="12" t="s">
        <v>625</v>
      </c>
      <c r="E105" s="3"/>
      <c r="F105" s="3"/>
      <c r="G105" s="3"/>
      <c r="H105" s="3"/>
      <c r="I105" s="3"/>
      <c r="J105" s="3"/>
      <c r="K105" s="3"/>
      <c r="L105" s="3"/>
      <c r="M105" s="3"/>
      <c r="N105" s="3"/>
      <c r="O105" s="3"/>
      <c r="P105" s="3"/>
      <c r="Q105" s="3"/>
      <c r="R105" s="3"/>
      <c r="S105" s="3"/>
      <c r="T105" s="3"/>
      <c r="U105" s="3"/>
      <c r="V105" s="3"/>
      <c r="W105" s="3"/>
      <c r="X105" s="3"/>
      <c r="Y105" s="3"/>
    </row>
    <row r="106" spans="1:25" ht="15.75" customHeight="1" x14ac:dyDescent="0.25">
      <c r="A106" s="3" t="str">
        <f t="shared" si="1"/>
        <v>Supplies-Office-00000</v>
      </c>
      <c r="B106" s="1" t="s">
        <v>692</v>
      </c>
      <c r="C106" s="12" t="s">
        <v>693</v>
      </c>
      <c r="D106" s="12" t="s">
        <v>625</v>
      </c>
      <c r="E106" s="3"/>
      <c r="F106" s="3"/>
      <c r="G106" s="3"/>
      <c r="H106" s="3"/>
      <c r="I106" s="3"/>
      <c r="J106" s="3"/>
      <c r="K106" s="3"/>
      <c r="L106" s="3"/>
      <c r="M106" s="3"/>
      <c r="N106" s="3"/>
      <c r="O106" s="3"/>
      <c r="P106" s="3"/>
      <c r="Q106" s="3"/>
      <c r="R106" s="3"/>
      <c r="S106" s="3"/>
      <c r="T106" s="3"/>
      <c r="U106" s="3"/>
      <c r="V106" s="3"/>
      <c r="W106" s="3"/>
      <c r="X106" s="3"/>
      <c r="Y106" s="3"/>
    </row>
    <row r="107" spans="1:25" ht="15.75" customHeight="1" x14ac:dyDescent="0.25">
      <c r="A107" s="3" t="str">
        <f t="shared" si="1"/>
        <v>Supplies-Electrical-00000</v>
      </c>
      <c r="B107" s="1" t="s">
        <v>692</v>
      </c>
      <c r="C107" s="12" t="s">
        <v>694</v>
      </c>
      <c r="D107" s="12" t="s">
        <v>625</v>
      </c>
      <c r="E107" s="3"/>
      <c r="F107" s="3"/>
      <c r="G107" s="3"/>
      <c r="H107" s="3"/>
      <c r="I107" s="3"/>
      <c r="J107" s="3"/>
      <c r="K107" s="3"/>
      <c r="L107" s="3"/>
      <c r="M107" s="3"/>
      <c r="N107" s="3"/>
      <c r="O107" s="3"/>
      <c r="P107" s="3"/>
      <c r="Q107" s="3"/>
      <c r="R107" s="3"/>
      <c r="S107" s="3"/>
      <c r="T107" s="3"/>
      <c r="U107" s="3"/>
      <c r="V107" s="3"/>
      <c r="W107" s="3"/>
      <c r="X107" s="3"/>
      <c r="Y107" s="3"/>
    </row>
    <row r="108" spans="1:25" ht="15.75" customHeight="1" x14ac:dyDescent="0.25">
      <c r="A108" s="3" t="str">
        <f t="shared" si="1"/>
        <v>Supplies-Plumbing-00000</v>
      </c>
      <c r="B108" s="1" t="s">
        <v>692</v>
      </c>
      <c r="C108" s="12" t="s">
        <v>695</v>
      </c>
      <c r="D108" s="12" t="s">
        <v>625</v>
      </c>
      <c r="E108" s="3"/>
      <c r="F108" s="3"/>
      <c r="G108" s="3"/>
      <c r="H108" s="3"/>
      <c r="I108" s="3"/>
      <c r="J108" s="3"/>
      <c r="K108" s="3"/>
      <c r="L108" s="3"/>
      <c r="M108" s="3"/>
      <c r="N108" s="3"/>
      <c r="O108" s="3"/>
      <c r="P108" s="3"/>
      <c r="Q108" s="3"/>
      <c r="R108" s="3"/>
      <c r="S108" s="3"/>
      <c r="T108" s="3"/>
      <c r="U108" s="3"/>
      <c r="V108" s="3"/>
      <c r="W108" s="3"/>
      <c r="X108" s="3"/>
      <c r="Y108" s="3"/>
    </row>
    <row r="109" spans="1:25" ht="15.75" customHeight="1" x14ac:dyDescent="0.25">
      <c r="A109" s="3" t="str">
        <f t="shared" si="1"/>
        <v>Snacks-3rd Floor-00000</v>
      </c>
      <c r="B109" s="1" t="s">
        <v>696</v>
      </c>
      <c r="C109" s="12" t="s">
        <v>650</v>
      </c>
      <c r="D109" s="12" t="s">
        <v>625</v>
      </c>
      <c r="E109" s="3"/>
      <c r="F109" s="3"/>
      <c r="G109" s="3"/>
      <c r="H109" s="3"/>
      <c r="I109" s="3"/>
      <c r="J109" s="3"/>
      <c r="K109" s="3"/>
      <c r="L109" s="3"/>
      <c r="M109" s="3"/>
      <c r="N109" s="3"/>
      <c r="O109" s="3"/>
      <c r="P109" s="3"/>
      <c r="Q109" s="3"/>
      <c r="R109" s="3"/>
      <c r="S109" s="3"/>
      <c r="T109" s="3"/>
      <c r="U109" s="3"/>
      <c r="V109" s="3"/>
      <c r="W109" s="3"/>
      <c r="X109" s="3"/>
      <c r="Y109" s="3"/>
    </row>
    <row r="110" spans="1:25" ht="15.75" customHeight="1" x14ac:dyDescent="0.25">
      <c r="A110" s="3" t="str">
        <f t="shared" si="1"/>
        <v>Snacks-Bedian-00000</v>
      </c>
      <c r="B110" s="1" t="s">
        <v>696</v>
      </c>
      <c r="C110" s="12" t="s">
        <v>629</v>
      </c>
      <c r="D110" s="12" t="s">
        <v>625</v>
      </c>
      <c r="E110" s="3"/>
      <c r="F110" s="3"/>
      <c r="G110" s="3"/>
      <c r="H110" s="3"/>
      <c r="I110" s="3"/>
      <c r="J110" s="3"/>
      <c r="K110" s="3"/>
      <c r="L110" s="3"/>
      <c r="M110" s="3"/>
      <c r="N110" s="3"/>
      <c r="O110" s="3"/>
      <c r="P110" s="3"/>
      <c r="Q110" s="3"/>
      <c r="R110" s="3"/>
      <c r="S110" s="3"/>
      <c r="T110" s="3"/>
      <c r="U110" s="3"/>
      <c r="V110" s="3"/>
      <c r="W110" s="3"/>
      <c r="X110" s="3"/>
      <c r="Y110" s="3"/>
    </row>
    <row r="111" spans="1:25" ht="15.75" customHeight="1" x14ac:dyDescent="0.25">
      <c r="A111" s="3" t="str">
        <f t="shared" si="1"/>
        <v>Snacks-Brayton-00000</v>
      </c>
      <c r="B111" s="1" t="s">
        <v>696</v>
      </c>
      <c r="C111" s="12" t="s">
        <v>633</v>
      </c>
      <c r="D111" s="12" t="s">
        <v>625</v>
      </c>
      <c r="E111" s="3"/>
      <c r="F111" s="3"/>
      <c r="G111" s="3"/>
      <c r="H111" s="3"/>
      <c r="I111" s="3"/>
      <c r="J111" s="3"/>
      <c r="K111" s="3"/>
      <c r="L111" s="3"/>
      <c r="M111" s="3"/>
      <c r="N111" s="3"/>
      <c r="O111" s="3"/>
      <c r="P111" s="3"/>
      <c r="Q111" s="3"/>
      <c r="R111" s="3"/>
      <c r="S111" s="3"/>
      <c r="T111" s="3"/>
      <c r="U111" s="3"/>
      <c r="V111" s="3"/>
      <c r="W111" s="3"/>
      <c r="X111" s="3"/>
      <c r="Y111" s="3"/>
    </row>
    <row r="112" spans="1:25" ht="15.75" customHeight="1" x14ac:dyDescent="0.25">
      <c r="A112" s="3" t="str">
        <f t="shared" si="1"/>
        <v>Snacks-Kaleb-00000</v>
      </c>
      <c r="B112" s="1" t="s">
        <v>696</v>
      </c>
      <c r="C112" s="12" t="s">
        <v>635</v>
      </c>
      <c r="D112" s="12" t="s">
        <v>625</v>
      </c>
      <c r="E112" s="3"/>
      <c r="F112" s="3"/>
      <c r="G112" s="3"/>
      <c r="H112" s="3"/>
      <c r="I112" s="3"/>
      <c r="J112" s="3"/>
      <c r="K112" s="3"/>
      <c r="L112" s="3"/>
      <c r="M112" s="3"/>
      <c r="N112" s="3"/>
      <c r="O112" s="3"/>
      <c r="P112" s="3"/>
      <c r="Q112" s="3"/>
      <c r="R112" s="3"/>
      <c r="S112" s="3"/>
      <c r="T112" s="3"/>
      <c r="U112" s="3"/>
      <c r="V112" s="3"/>
      <c r="W112" s="3"/>
      <c r="X112" s="3"/>
      <c r="Y112" s="3"/>
    </row>
    <row r="113" spans="1:25" ht="15.75" customHeight="1" x14ac:dyDescent="0.25">
      <c r="A113" s="3" t="str">
        <f t="shared" si="1"/>
        <v>Snacks-Zach-00000</v>
      </c>
      <c r="B113" s="1" t="s">
        <v>696</v>
      </c>
      <c r="C113" s="12" t="s">
        <v>624</v>
      </c>
      <c r="D113" s="12" t="s">
        <v>625</v>
      </c>
      <c r="E113" s="3"/>
      <c r="F113" s="3"/>
      <c r="G113" s="3"/>
      <c r="H113" s="3"/>
      <c r="I113" s="3"/>
      <c r="J113" s="3"/>
      <c r="K113" s="3"/>
      <c r="L113" s="3"/>
      <c r="M113" s="3"/>
      <c r="N113" s="3"/>
      <c r="O113" s="3"/>
      <c r="P113" s="3"/>
      <c r="Q113" s="3"/>
      <c r="R113" s="3"/>
      <c r="S113" s="3"/>
      <c r="T113" s="3"/>
      <c r="U113" s="3"/>
      <c r="V113" s="3"/>
      <c r="W113" s="3"/>
      <c r="X113" s="3"/>
      <c r="Y113" s="3"/>
    </row>
    <row r="114" spans="1:25" ht="15.75" customHeight="1" x14ac:dyDescent="0.25">
      <c r="A114" s="3" t="str">
        <f t="shared" si="1"/>
        <v>Snacks-Zach-00001</v>
      </c>
      <c r="B114" s="1" t="s">
        <v>696</v>
      </c>
      <c r="C114" s="12" t="s">
        <v>624</v>
      </c>
      <c r="D114" s="12" t="s">
        <v>628</v>
      </c>
      <c r="E114" s="3" t="s">
        <v>697</v>
      </c>
      <c r="F114" s="3"/>
      <c r="G114" s="3"/>
      <c r="H114" s="3"/>
      <c r="I114" s="3"/>
      <c r="J114" s="3"/>
      <c r="K114" s="3"/>
      <c r="L114" s="3"/>
      <c r="M114" s="3"/>
      <c r="N114" s="3"/>
      <c r="O114" s="3"/>
      <c r="P114" s="3"/>
      <c r="Q114" s="3"/>
      <c r="R114" s="3"/>
      <c r="S114" s="3"/>
      <c r="T114" s="3"/>
      <c r="U114" s="3"/>
      <c r="V114" s="3"/>
      <c r="W114" s="3"/>
      <c r="X114" s="3"/>
      <c r="Y114" s="3"/>
    </row>
    <row r="115" spans="1:25" ht="15.75" customHeight="1" x14ac:dyDescent="0.25">
      <c r="A115" s="3" t="str">
        <f t="shared" si="1"/>
        <v>Transportation-Bedian-00000</v>
      </c>
      <c r="B115" s="1" t="s">
        <v>698</v>
      </c>
      <c r="C115" s="12" t="s">
        <v>629</v>
      </c>
      <c r="D115" s="12" t="s">
        <v>625</v>
      </c>
      <c r="E115" s="3"/>
      <c r="F115" s="3"/>
      <c r="G115" s="3"/>
      <c r="H115" s="3"/>
      <c r="I115" s="3"/>
      <c r="J115" s="3"/>
      <c r="K115" s="3"/>
      <c r="L115" s="3"/>
      <c r="M115" s="3"/>
      <c r="N115" s="3"/>
      <c r="O115" s="3"/>
      <c r="P115" s="3"/>
      <c r="Q115" s="3"/>
      <c r="R115" s="3"/>
      <c r="S115" s="3"/>
      <c r="T115" s="3"/>
      <c r="U115" s="3"/>
      <c r="V115" s="3"/>
      <c r="W115" s="3"/>
      <c r="X115" s="3"/>
      <c r="Y115" s="3"/>
    </row>
    <row r="116" spans="1:25" ht="15.75" customHeight="1" x14ac:dyDescent="0.25">
      <c r="A116" s="3" t="str">
        <f t="shared" si="1"/>
        <v>Transportation-Zach-00000</v>
      </c>
      <c r="B116" s="1" t="s">
        <v>698</v>
      </c>
      <c r="C116" s="12" t="s">
        <v>624</v>
      </c>
      <c r="D116" s="12" t="s">
        <v>625</v>
      </c>
      <c r="E116" s="3"/>
      <c r="F116" s="3"/>
      <c r="G116" s="3"/>
      <c r="H116" s="3"/>
      <c r="I116" s="3"/>
      <c r="J116" s="3"/>
      <c r="K116" s="3"/>
      <c r="L116" s="3"/>
      <c r="M116" s="3"/>
      <c r="N116" s="3"/>
      <c r="O116" s="3"/>
      <c r="P116" s="3"/>
      <c r="Q116" s="3"/>
      <c r="R116" s="3"/>
      <c r="S116" s="3"/>
      <c r="T116" s="3"/>
      <c r="U116" s="3"/>
      <c r="V116" s="3"/>
      <c r="W116" s="3"/>
      <c r="X116" s="3"/>
      <c r="Y116" s="3"/>
    </row>
    <row r="117" spans="1:25" ht="15.75" customHeight="1" x14ac:dyDescent="0.25">
      <c r="A117" s="3" t="str">
        <f t="shared" si="1"/>
        <v>Transportation-Zach-00001</v>
      </c>
      <c r="B117" s="1" t="s">
        <v>698</v>
      </c>
      <c r="C117" s="12" t="s">
        <v>624</v>
      </c>
      <c r="D117" s="12" t="s">
        <v>628</v>
      </c>
      <c r="E117" s="3" t="s">
        <v>697</v>
      </c>
      <c r="F117" s="3"/>
      <c r="G117" s="3"/>
      <c r="H117" s="3"/>
      <c r="I117" s="3"/>
      <c r="J117" s="3"/>
      <c r="K117" s="3"/>
      <c r="L117" s="3"/>
      <c r="M117" s="3"/>
      <c r="N117" s="3"/>
      <c r="O117" s="3"/>
      <c r="P117" s="3"/>
      <c r="Q117" s="3"/>
      <c r="R117" s="3"/>
      <c r="S117" s="3"/>
      <c r="T117" s="3"/>
      <c r="U117" s="3"/>
      <c r="V117" s="3"/>
      <c r="W117" s="3"/>
      <c r="X117" s="3"/>
      <c r="Y117" s="3"/>
    </row>
    <row r="118" spans="1:25" ht="15.75" customHeight="1" x14ac:dyDescent="0.25">
      <c r="A118" s="3" t="str">
        <f t="shared" si="1"/>
        <v>Tips-3rd Floor-00000</v>
      </c>
      <c r="B118" s="1" t="s">
        <v>699</v>
      </c>
      <c r="C118" s="12" t="s">
        <v>650</v>
      </c>
      <c r="D118" s="12" t="s">
        <v>625</v>
      </c>
      <c r="E118" s="3"/>
      <c r="F118" s="3"/>
      <c r="G118" s="3"/>
      <c r="H118" s="3"/>
      <c r="I118" s="3"/>
      <c r="J118" s="3"/>
      <c r="K118" s="3"/>
      <c r="L118" s="3"/>
      <c r="M118" s="3"/>
      <c r="N118" s="3"/>
      <c r="O118" s="3"/>
      <c r="P118" s="3"/>
      <c r="Q118" s="3"/>
      <c r="R118" s="3"/>
      <c r="S118" s="3"/>
      <c r="T118" s="3"/>
      <c r="U118" s="3"/>
      <c r="V118" s="3"/>
      <c r="W118" s="3"/>
      <c r="X118" s="3"/>
      <c r="Y118" s="3"/>
    </row>
    <row r="119" spans="1:25" ht="15.75" customHeight="1" x14ac:dyDescent="0.25">
      <c r="A119" s="3" t="str">
        <f t="shared" si="1"/>
        <v>Tips-Zach-00000</v>
      </c>
      <c r="B119" s="1" t="s">
        <v>699</v>
      </c>
      <c r="C119" s="12" t="s">
        <v>624</v>
      </c>
      <c r="D119" s="12" t="s">
        <v>625</v>
      </c>
      <c r="E119" s="3"/>
      <c r="F119" s="3"/>
      <c r="G119" s="3"/>
      <c r="H119" s="3"/>
      <c r="I119" s="3"/>
      <c r="J119" s="3"/>
      <c r="K119" s="3"/>
      <c r="L119" s="3"/>
      <c r="M119" s="3"/>
      <c r="N119" s="3"/>
      <c r="O119" s="3"/>
      <c r="P119" s="3"/>
      <c r="Q119" s="3"/>
      <c r="R119" s="3"/>
      <c r="S119" s="3"/>
      <c r="T119" s="3"/>
      <c r="U119" s="3"/>
      <c r="V119" s="3"/>
      <c r="W119" s="3"/>
      <c r="X119" s="3"/>
      <c r="Y119" s="3"/>
    </row>
    <row r="120" spans="1:25" ht="15.75" customHeight="1" x14ac:dyDescent="0.25">
      <c r="A120" s="3" t="str">
        <f t="shared" si="1"/>
        <v>Tools-3rd Floor-00000</v>
      </c>
      <c r="B120" s="1" t="s">
        <v>678</v>
      </c>
      <c r="C120" s="12" t="s">
        <v>650</v>
      </c>
      <c r="D120" s="12" t="s">
        <v>625</v>
      </c>
      <c r="E120" s="3"/>
      <c r="F120" s="3"/>
      <c r="G120" s="3"/>
      <c r="H120" s="3"/>
      <c r="I120" s="3"/>
      <c r="J120" s="3"/>
      <c r="K120" s="3"/>
      <c r="L120" s="3"/>
      <c r="M120" s="3"/>
      <c r="N120" s="3"/>
      <c r="O120" s="3"/>
      <c r="P120" s="3"/>
      <c r="Q120" s="3"/>
      <c r="R120" s="3"/>
      <c r="S120" s="3"/>
      <c r="T120" s="3"/>
      <c r="U120" s="3"/>
      <c r="V120" s="3"/>
      <c r="W120" s="3"/>
      <c r="X120" s="3"/>
      <c r="Y120" s="3"/>
    </row>
    <row r="121" spans="1:25" ht="15.75" customHeight="1" x14ac:dyDescent="0.25">
      <c r="A121" s="3" t="str">
        <f t="shared" si="1"/>
        <v>Vitamins-Bedian-00000</v>
      </c>
      <c r="B121" s="1" t="s">
        <v>700</v>
      </c>
      <c r="C121" s="12" t="s">
        <v>629</v>
      </c>
      <c r="D121" s="12" t="s">
        <v>625</v>
      </c>
      <c r="E121" s="3"/>
      <c r="F121" s="3"/>
      <c r="G121" s="3"/>
      <c r="H121" s="3"/>
      <c r="I121" s="3"/>
      <c r="J121" s="3"/>
      <c r="K121" s="3"/>
      <c r="L121" s="3"/>
      <c r="M121" s="3"/>
      <c r="N121" s="3"/>
      <c r="O121" s="3"/>
      <c r="P121" s="3"/>
      <c r="Q121" s="3"/>
      <c r="R121" s="3"/>
      <c r="S121" s="3"/>
      <c r="T121" s="3"/>
      <c r="U121" s="3"/>
      <c r="V121" s="3"/>
      <c r="W121" s="3"/>
      <c r="X121" s="3"/>
      <c r="Y121" s="3"/>
    </row>
    <row r="122" spans="1:25" ht="15.75" customHeight="1" x14ac:dyDescent="0.25">
      <c r="A122" s="3" t="str">
        <f t="shared" si="1"/>
        <v>Vitamins-Zach-00000</v>
      </c>
      <c r="B122" s="1" t="s">
        <v>700</v>
      </c>
      <c r="C122" s="12" t="s">
        <v>624</v>
      </c>
      <c r="D122" s="12" t="s">
        <v>625</v>
      </c>
      <c r="E122" s="3"/>
      <c r="F122" s="3"/>
      <c r="G122" s="3"/>
      <c r="H122" s="3"/>
      <c r="I122" s="3"/>
      <c r="J122" s="3"/>
      <c r="K122" s="3"/>
      <c r="L122" s="3"/>
      <c r="M122" s="3"/>
      <c r="N122" s="3"/>
      <c r="O122" s="3"/>
      <c r="P122" s="3"/>
      <c r="Q122" s="3"/>
      <c r="R122" s="3"/>
      <c r="S122" s="3"/>
      <c r="T122" s="3"/>
      <c r="U122" s="3"/>
      <c r="V122" s="3"/>
      <c r="W122" s="3"/>
      <c r="X122" s="3"/>
      <c r="Y122" s="3"/>
    </row>
    <row r="123" spans="1:25" ht="15.75" customHeight="1" x14ac:dyDescent="0.25">
      <c r="A123" s="3" t="str">
        <f t="shared" si="1"/>
        <v>Vitamins-Brayton-00000</v>
      </c>
      <c r="B123" s="1" t="s">
        <v>700</v>
      </c>
      <c r="C123" s="12" t="s">
        <v>633</v>
      </c>
      <c r="D123" s="12" t="s">
        <v>625</v>
      </c>
      <c r="E123" s="3"/>
      <c r="F123" s="3"/>
      <c r="G123" s="3"/>
      <c r="H123" s="3"/>
      <c r="I123" s="3"/>
      <c r="J123" s="3"/>
      <c r="K123" s="3"/>
      <c r="L123" s="3"/>
      <c r="M123" s="3"/>
      <c r="N123" s="3"/>
      <c r="O123" s="3"/>
      <c r="P123" s="3"/>
      <c r="Q123" s="3"/>
      <c r="R123" s="3"/>
      <c r="S123" s="3"/>
      <c r="T123" s="3"/>
      <c r="U123" s="3"/>
      <c r="V123" s="3"/>
      <c r="W123" s="3"/>
      <c r="X123" s="3"/>
      <c r="Y123" s="3"/>
    </row>
    <row r="124" spans="1:25" ht="15.75" customHeight="1" x14ac:dyDescent="0.25">
      <c r="A124" s="3" t="str">
        <f t="shared" si="1"/>
        <v>Vitamins-Kaleb-00000</v>
      </c>
      <c r="B124" s="1" t="s">
        <v>700</v>
      </c>
      <c r="C124" s="12" t="s">
        <v>635</v>
      </c>
      <c r="D124" s="12" t="s">
        <v>625</v>
      </c>
      <c r="E124" s="3"/>
      <c r="F124" s="3"/>
      <c r="G124" s="3"/>
      <c r="H124" s="3"/>
      <c r="I124" s="3"/>
      <c r="J124" s="3"/>
      <c r="K124" s="3"/>
      <c r="L124" s="3"/>
      <c r="M124" s="3"/>
      <c r="N124" s="3"/>
      <c r="O124" s="3"/>
      <c r="P124" s="3"/>
      <c r="Q124" s="3"/>
      <c r="R124" s="3"/>
      <c r="S124" s="3"/>
      <c r="T124" s="3"/>
      <c r="U124" s="3"/>
      <c r="V124" s="3"/>
      <c r="W124" s="3"/>
      <c r="X124" s="3"/>
      <c r="Y124" s="3"/>
    </row>
    <row r="125" spans="1:25" ht="15.75" customHeight="1" x14ac:dyDescent="0.25">
      <c r="A125" s="3" t="str">
        <f t="shared" si="1"/>
        <v>Work-Zach-00000</v>
      </c>
      <c r="B125" s="1" t="s">
        <v>701</v>
      </c>
      <c r="C125" s="12" t="s">
        <v>624</v>
      </c>
      <c r="D125" s="12" t="s">
        <v>625</v>
      </c>
      <c r="E125" s="3"/>
      <c r="F125" s="3"/>
      <c r="G125" s="3"/>
      <c r="H125" s="3"/>
      <c r="I125" s="3"/>
      <c r="J125" s="3"/>
      <c r="K125" s="3"/>
      <c r="L125" s="3"/>
      <c r="M125" s="3"/>
      <c r="N125" s="3"/>
      <c r="O125" s="3"/>
      <c r="P125" s="3"/>
      <c r="Q125" s="3"/>
      <c r="R125" s="3"/>
      <c r="S125" s="3"/>
      <c r="T125" s="3"/>
      <c r="U125" s="3"/>
      <c r="V125" s="3"/>
      <c r="W125" s="3"/>
      <c r="X125" s="3"/>
      <c r="Y125" s="3"/>
    </row>
    <row r="126" spans="1:25" ht="15.75" customHeight="1" x14ac:dyDescent="0.25">
      <c r="A126" s="3" t="str">
        <f t="shared" si="1"/>
        <v>Work-Zach-00001</v>
      </c>
      <c r="B126" s="1" t="s">
        <v>701</v>
      </c>
      <c r="C126" s="12" t="s">
        <v>624</v>
      </c>
      <c r="D126" s="12" t="s">
        <v>628</v>
      </c>
      <c r="E126" s="3" t="s">
        <v>697</v>
      </c>
      <c r="F126" s="3"/>
      <c r="G126" s="3"/>
      <c r="H126" s="3"/>
      <c r="I126" s="3"/>
      <c r="J126" s="3"/>
      <c r="K126" s="3"/>
      <c r="L126" s="3"/>
      <c r="M126" s="3"/>
      <c r="N126" s="3"/>
      <c r="O126" s="3"/>
      <c r="P126" s="3"/>
      <c r="Q126" s="3"/>
      <c r="R126" s="3"/>
      <c r="S126" s="3"/>
      <c r="T126" s="3"/>
      <c r="U126" s="3"/>
      <c r="V126" s="3"/>
      <c r="W126" s="3"/>
      <c r="X126" s="3"/>
      <c r="Y126" s="3"/>
    </row>
    <row r="127" spans="1:25" ht="15.75" customHeight="1" x14ac:dyDescent="0.25">
      <c r="A127" s="3" t="str">
        <f t="shared" si="1"/>
        <v>Work-Bedian-00000</v>
      </c>
      <c r="B127" s="1" t="s">
        <v>701</v>
      </c>
      <c r="C127" s="12" t="s">
        <v>629</v>
      </c>
      <c r="D127" s="12" t="s">
        <v>625</v>
      </c>
      <c r="E127" s="3"/>
      <c r="F127" s="3"/>
      <c r="G127" s="3"/>
      <c r="H127" s="3"/>
      <c r="I127" s="3"/>
      <c r="J127" s="3"/>
      <c r="K127" s="3"/>
      <c r="L127" s="3"/>
      <c r="M127" s="3"/>
      <c r="N127" s="3"/>
      <c r="O127" s="3"/>
      <c r="P127" s="3"/>
      <c r="Q127" s="3"/>
      <c r="R127" s="3"/>
      <c r="S127" s="3"/>
      <c r="T127" s="3"/>
      <c r="U127" s="3"/>
      <c r="V127" s="3"/>
      <c r="W127" s="3"/>
      <c r="X127" s="3"/>
      <c r="Y127" s="3"/>
    </row>
    <row r="128" spans="1:25" ht="15.75" customHeight="1" x14ac:dyDescent="0.25">
      <c r="A128" s="3" t="str">
        <f t="shared" si="1"/>
        <v>--</v>
      </c>
      <c r="B128" s="3"/>
      <c r="C128" s="12"/>
      <c r="D128" s="12"/>
      <c r="E128" s="3"/>
      <c r="F128" s="3"/>
      <c r="G128" s="3"/>
      <c r="H128" s="3"/>
      <c r="I128" s="3"/>
      <c r="J128" s="3"/>
      <c r="K128" s="3"/>
      <c r="L128" s="3"/>
      <c r="M128" s="3"/>
      <c r="N128" s="3"/>
      <c r="O128" s="3"/>
      <c r="P128" s="3"/>
      <c r="Q128" s="3"/>
      <c r="R128" s="3"/>
      <c r="S128" s="3"/>
      <c r="T128" s="3"/>
      <c r="U128" s="3"/>
      <c r="V128" s="3"/>
      <c r="W128" s="3"/>
      <c r="X128" s="3"/>
      <c r="Y128" s="3"/>
    </row>
    <row r="129" spans="1:25" ht="15.75" customHeight="1" x14ac:dyDescent="0.25">
      <c r="A129" s="3" t="str">
        <f t="shared" si="1"/>
        <v>--</v>
      </c>
      <c r="B129" s="3"/>
      <c r="C129" s="12"/>
      <c r="D129" s="12"/>
      <c r="E129" s="3"/>
      <c r="F129" s="3"/>
      <c r="G129" s="3"/>
      <c r="H129" s="3"/>
      <c r="I129" s="3"/>
      <c r="J129" s="3"/>
      <c r="K129" s="3"/>
      <c r="L129" s="3"/>
      <c r="M129" s="3"/>
      <c r="N129" s="3"/>
      <c r="O129" s="3"/>
      <c r="P129" s="3"/>
      <c r="Q129" s="3"/>
      <c r="R129" s="3"/>
      <c r="S129" s="3"/>
      <c r="T129" s="3"/>
      <c r="U129" s="3"/>
      <c r="V129" s="3"/>
      <c r="W129" s="3"/>
      <c r="X129" s="3"/>
      <c r="Y129" s="3"/>
    </row>
    <row r="130" spans="1:25" ht="15.75" customHeight="1" x14ac:dyDescent="0.25">
      <c r="A130" s="3" t="str">
        <f t="shared" si="1"/>
        <v>--</v>
      </c>
      <c r="B130" s="3"/>
      <c r="C130" s="12"/>
      <c r="D130" s="12"/>
      <c r="E130" s="3"/>
      <c r="F130" s="3"/>
      <c r="G130" s="3"/>
      <c r="H130" s="3"/>
      <c r="I130" s="3"/>
      <c r="J130" s="3"/>
      <c r="K130" s="3"/>
      <c r="L130" s="3"/>
      <c r="M130" s="3"/>
      <c r="N130" s="3"/>
      <c r="O130" s="3"/>
      <c r="P130" s="3"/>
      <c r="Q130" s="3"/>
      <c r="R130" s="3"/>
      <c r="S130" s="3"/>
      <c r="T130" s="3"/>
      <c r="U130" s="3"/>
      <c r="V130" s="3"/>
      <c r="W130" s="3"/>
      <c r="X130" s="3"/>
      <c r="Y130" s="3"/>
    </row>
    <row r="131" spans="1:25" ht="15.75" customHeight="1" x14ac:dyDescent="0.25">
      <c r="A131" s="3" t="str">
        <f t="shared" si="1"/>
        <v>--</v>
      </c>
      <c r="B131" s="3"/>
      <c r="C131" s="12"/>
      <c r="D131" s="12"/>
      <c r="E131" s="3"/>
      <c r="F131" s="3"/>
      <c r="G131" s="3"/>
      <c r="H131" s="3"/>
      <c r="I131" s="3"/>
      <c r="J131" s="3"/>
      <c r="K131" s="3"/>
      <c r="L131" s="3"/>
      <c r="M131" s="3"/>
      <c r="N131" s="3"/>
      <c r="O131" s="3"/>
      <c r="P131" s="3"/>
      <c r="Q131" s="3"/>
      <c r="R131" s="3"/>
      <c r="S131" s="3"/>
      <c r="T131" s="3"/>
      <c r="U131" s="3"/>
      <c r="V131" s="3"/>
      <c r="W131" s="3"/>
      <c r="X131" s="3"/>
      <c r="Y131" s="3"/>
    </row>
    <row r="132" spans="1:25" ht="15.75" customHeight="1" x14ac:dyDescent="0.25">
      <c r="A132" s="3" t="str">
        <f t="shared" si="1"/>
        <v>--</v>
      </c>
      <c r="B132" s="3"/>
      <c r="C132" s="12"/>
      <c r="D132" s="12"/>
      <c r="E132" s="3"/>
      <c r="F132" s="3"/>
      <c r="G132" s="3"/>
      <c r="H132" s="3"/>
      <c r="I132" s="3"/>
      <c r="J132" s="3"/>
      <c r="K132" s="3"/>
      <c r="L132" s="3"/>
      <c r="M132" s="3"/>
      <c r="N132" s="3"/>
      <c r="O132" s="3"/>
      <c r="P132" s="3"/>
      <c r="Q132" s="3"/>
      <c r="R132" s="3"/>
      <c r="S132" s="3"/>
      <c r="T132" s="3"/>
      <c r="U132" s="3"/>
      <c r="V132" s="3"/>
      <c r="W132" s="3"/>
      <c r="X132" s="3"/>
      <c r="Y132" s="3"/>
    </row>
    <row r="133" spans="1:25" ht="15.75" customHeight="1" x14ac:dyDescent="0.25">
      <c r="A133" s="3" t="str">
        <f t="shared" si="1"/>
        <v>--</v>
      </c>
      <c r="B133" s="3"/>
      <c r="C133" s="12"/>
      <c r="D133" s="12"/>
      <c r="E133" s="3"/>
      <c r="F133" s="3"/>
      <c r="G133" s="3"/>
      <c r="H133" s="3"/>
      <c r="I133" s="3"/>
      <c r="J133" s="3"/>
      <c r="K133" s="3"/>
      <c r="L133" s="3"/>
      <c r="M133" s="3"/>
      <c r="N133" s="3"/>
      <c r="O133" s="3"/>
      <c r="P133" s="3"/>
      <c r="Q133" s="3"/>
      <c r="R133" s="3"/>
      <c r="S133" s="3"/>
      <c r="T133" s="3"/>
      <c r="U133" s="3"/>
      <c r="V133" s="3"/>
      <c r="W133" s="3"/>
      <c r="X133" s="3"/>
      <c r="Y133" s="3"/>
    </row>
    <row r="134" spans="1:25" ht="15.75" customHeight="1" x14ac:dyDescent="0.25">
      <c r="A134" s="3" t="str">
        <f t="shared" si="1"/>
        <v>--</v>
      </c>
      <c r="B134" s="3"/>
      <c r="C134" s="12"/>
      <c r="D134" s="12"/>
      <c r="E134" s="3"/>
      <c r="F134" s="3"/>
      <c r="G134" s="3"/>
      <c r="H134" s="3"/>
      <c r="I134" s="3"/>
      <c r="J134" s="3"/>
      <c r="K134" s="3"/>
      <c r="L134" s="3"/>
      <c r="M134" s="3"/>
      <c r="N134" s="3"/>
      <c r="O134" s="3"/>
      <c r="P134" s="3"/>
      <c r="Q134" s="3"/>
      <c r="R134" s="3"/>
      <c r="S134" s="3"/>
      <c r="T134" s="3"/>
      <c r="U134" s="3"/>
      <c r="V134" s="3"/>
      <c r="W134" s="3"/>
      <c r="X134" s="3"/>
      <c r="Y134" s="3"/>
    </row>
    <row r="135" spans="1:25" ht="15.75" customHeight="1" x14ac:dyDescent="0.25">
      <c r="A135" s="3" t="str">
        <f t="shared" si="1"/>
        <v>--</v>
      </c>
      <c r="B135" s="3"/>
      <c r="C135" s="12"/>
      <c r="D135" s="12"/>
      <c r="E135" s="3"/>
      <c r="F135" s="3"/>
      <c r="G135" s="3"/>
      <c r="H135" s="3"/>
      <c r="I135" s="3"/>
      <c r="J135" s="3"/>
      <c r="K135" s="3"/>
      <c r="L135" s="3"/>
      <c r="M135" s="3"/>
      <c r="N135" s="3"/>
      <c r="O135" s="3"/>
      <c r="P135" s="3"/>
      <c r="Q135" s="3"/>
      <c r="R135" s="3"/>
      <c r="S135" s="3"/>
      <c r="T135" s="3"/>
      <c r="U135" s="3"/>
      <c r="V135" s="3"/>
      <c r="W135" s="3"/>
      <c r="X135" s="3"/>
      <c r="Y135" s="3"/>
    </row>
    <row r="136" spans="1:25" ht="15.75" customHeight="1" x14ac:dyDescent="0.25">
      <c r="A136" s="3" t="str">
        <f t="shared" si="1"/>
        <v>--</v>
      </c>
      <c r="B136" s="3"/>
      <c r="C136" s="12"/>
      <c r="D136" s="12"/>
      <c r="E136" s="3"/>
      <c r="F136" s="3"/>
      <c r="G136" s="3"/>
      <c r="H136" s="3"/>
      <c r="I136" s="3"/>
      <c r="J136" s="3"/>
      <c r="K136" s="3"/>
      <c r="L136" s="3"/>
      <c r="M136" s="3"/>
      <c r="N136" s="3"/>
      <c r="O136" s="3"/>
      <c r="P136" s="3"/>
      <c r="Q136" s="3"/>
      <c r="R136" s="3"/>
      <c r="S136" s="3"/>
      <c r="T136" s="3"/>
      <c r="U136" s="3"/>
      <c r="V136" s="3"/>
      <c r="W136" s="3"/>
      <c r="X136" s="3"/>
      <c r="Y136" s="3"/>
    </row>
    <row r="137" spans="1:25" ht="15.75" customHeight="1" x14ac:dyDescent="0.25">
      <c r="A137" s="3" t="str">
        <f t="shared" si="1"/>
        <v>--</v>
      </c>
      <c r="B137" s="3"/>
      <c r="C137" s="12"/>
      <c r="D137" s="12"/>
      <c r="E137" s="3"/>
      <c r="F137" s="3"/>
      <c r="G137" s="3"/>
      <c r="H137" s="3"/>
      <c r="I137" s="3"/>
      <c r="J137" s="3"/>
      <c r="K137" s="3"/>
      <c r="L137" s="3"/>
      <c r="M137" s="3"/>
      <c r="N137" s="3"/>
      <c r="O137" s="3"/>
      <c r="P137" s="3"/>
      <c r="Q137" s="3"/>
      <c r="R137" s="3"/>
      <c r="S137" s="3"/>
      <c r="T137" s="3"/>
      <c r="U137" s="3"/>
      <c r="V137" s="3"/>
      <c r="W137" s="3"/>
      <c r="X137" s="3"/>
      <c r="Y137" s="3"/>
    </row>
    <row r="138" spans="1:25" ht="15.75" customHeight="1" x14ac:dyDescent="0.25">
      <c r="A138" s="3"/>
      <c r="B138" s="3"/>
      <c r="C138" s="12"/>
      <c r="D138" s="12"/>
      <c r="E138" s="3"/>
      <c r="F138" s="3"/>
      <c r="G138" s="3"/>
      <c r="H138" s="3"/>
      <c r="I138" s="3"/>
      <c r="J138" s="3"/>
      <c r="K138" s="3"/>
      <c r="L138" s="3"/>
      <c r="M138" s="3"/>
      <c r="N138" s="3"/>
      <c r="O138" s="3"/>
      <c r="P138" s="3"/>
      <c r="Q138" s="3"/>
      <c r="R138" s="3"/>
      <c r="S138" s="3"/>
      <c r="T138" s="3"/>
      <c r="U138" s="3"/>
      <c r="V138" s="3"/>
      <c r="W138" s="3"/>
      <c r="X138" s="3"/>
      <c r="Y138" s="3"/>
    </row>
    <row r="139" spans="1:25" ht="15.75" customHeight="1" x14ac:dyDescent="0.25">
      <c r="A139" s="3"/>
      <c r="B139" s="3"/>
      <c r="C139" s="12"/>
      <c r="D139" s="12"/>
      <c r="E139" s="3"/>
      <c r="F139" s="3"/>
      <c r="G139" s="3"/>
      <c r="H139" s="3"/>
      <c r="I139" s="3"/>
      <c r="J139" s="3"/>
      <c r="K139" s="3"/>
      <c r="L139" s="3"/>
      <c r="M139" s="3"/>
      <c r="N139" s="3"/>
      <c r="O139" s="3"/>
      <c r="P139" s="3"/>
      <c r="Q139" s="3"/>
      <c r="R139" s="3"/>
      <c r="S139" s="3"/>
      <c r="T139" s="3"/>
      <c r="U139" s="3"/>
      <c r="V139" s="3"/>
      <c r="W139" s="3"/>
      <c r="X139" s="3"/>
      <c r="Y139" s="3"/>
    </row>
    <row r="140" spans="1:25" ht="15.75" customHeight="1" x14ac:dyDescent="0.25">
      <c r="A140" s="3"/>
      <c r="B140" s="3"/>
      <c r="C140" s="12"/>
      <c r="D140" s="12"/>
      <c r="E140" s="3"/>
      <c r="F140" s="3"/>
      <c r="G140" s="3"/>
      <c r="H140" s="3"/>
      <c r="I140" s="3"/>
      <c r="J140" s="3"/>
      <c r="K140" s="3"/>
      <c r="L140" s="3"/>
      <c r="M140" s="3"/>
      <c r="N140" s="3"/>
      <c r="O140" s="3"/>
      <c r="P140" s="3"/>
      <c r="Q140" s="3"/>
      <c r="R140" s="3"/>
      <c r="S140" s="3"/>
      <c r="T140" s="3"/>
      <c r="U140" s="3"/>
      <c r="V140" s="3"/>
      <c r="W140" s="3"/>
      <c r="X140" s="3"/>
      <c r="Y140" s="3"/>
    </row>
    <row r="141" spans="1:25" ht="15.75" customHeight="1" x14ac:dyDescent="0.25">
      <c r="A141" s="3"/>
      <c r="B141" s="3"/>
      <c r="C141" s="12"/>
      <c r="D141" s="12"/>
      <c r="E141" s="3"/>
      <c r="F141" s="3"/>
      <c r="G141" s="3"/>
      <c r="H141" s="3"/>
      <c r="I141" s="3"/>
      <c r="J141" s="3"/>
      <c r="K141" s="3"/>
      <c r="L141" s="3"/>
      <c r="M141" s="3"/>
      <c r="N141" s="3"/>
      <c r="O141" s="3"/>
      <c r="P141" s="3"/>
      <c r="Q141" s="3"/>
      <c r="R141" s="3"/>
      <c r="S141" s="3"/>
      <c r="T141" s="3"/>
      <c r="U141" s="3"/>
      <c r="V141" s="3"/>
      <c r="W141" s="3"/>
      <c r="X141" s="3"/>
      <c r="Y141" s="3"/>
    </row>
    <row r="142" spans="1:25" ht="15.75" customHeight="1" x14ac:dyDescent="0.25">
      <c r="A142" s="3"/>
      <c r="B142" s="3"/>
      <c r="C142" s="12"/>
      <c r="D142" s="12"/>
      <c r="E142" s="3"/>
      <c r="F142" s="3"/>
      <c r="G142" s="3"/>
      <c r="H142" s="3"/>
      <c r="I142" s="3"/>
      <c r="J142" s="3"/>
      <c r="K142" s="3"/>
      <c r="L142" s="3"/>
      <c r="M142" s="3"/>
      <c r="N142" s="3"/>
      <c r="O142" s="3"/>
      <c r="P142" s="3"/>
      <c r="Q142" s="3"/>
      <c r="R142" s="3"/>
      <c r="S142" s="3"/>
      <c r="T142" s="3"/>
      <c r="U142" s="3"/>
      <c r="V142" s="3"/>
      <c r="W142" s="3"/>
      <c r="X142" s="3"/>
      <c r="Y142" s="3"/>
    </row>
    <row r="143" spans="1:25" ht="15.75" customHeight="1" x14ac:dyDescent="0.25">
      <c r="A143" s="3"/>
      <c r="B143" s="3"/>
      <c r="C143" s="12"/>
      <c r="D143" s="12"/>
      <c r="E143" s="3"/>
      <c r="F143" s="3"/>
      <c r="G143" s="3"/>
      <c r="H143" s="3"/>
      <c r="I143" s="3"/>
      <c r="J143" s="3"/>
      <c r="K143" s="3"/>
      <c r="L143" s="3"/>
      <c r="M143" s="3"/>
      <c r="N143" s="3"/>
      <c r="O143" s="3"/>
      <c r="P143" s="3"/>
      <c r="Q143" s="3"/>
      <c r="R143" s="3"/>
      <c r="S143" s="3"/>
      <c r="T143" s="3"/>
      <c r="U143" s="3"/>
      <c r="V143" s="3"/>
      <c r="W143" s="3"/>
      <c r="X143" s="3"/>
      <c r="Y143" s="3"/>
    </row>
    <row r="144" spans="1:25" ht="15.75" customHeight="1" x14ac:dyDescent="0.25">
      <c r="A144" s="3"/>
      <c r="B144" s="3"/>
      <c r="C144" s="12"/>
      <c r="D144" s="12"/>
      <c r="E144" s="3"/>
      <c r="F144" s="3"/>
      <c r="G144" s="3"/>
      <c r="H144" s="3"/>
      <c r="I144" s="3"/>
      <c r="J144" s="3"/>
      <c r="K144" s="3"/>
      <c r="L144" s="3"/>
      <c r="M144" s="3"/>
      <c r="N144" s="3"/>
      <c r="O144" s="3"/>
      <c r="P144" s="3"/>
      <c r="Q144" s="3"/>
      <c r="R144" s="3"/>
      <c r="S144" s="3"/>
      <c r="T144" s="3"/>
      <c r="U144" s="3"/>
      <c r="V144" s="3"/>
      <c r="W144" s="3"/>
      <c r="X144" s="3"/>
      <c r="Y144" s="3"/>
    </row>
    <row r="145" spans="1:25" ht="15.75" customHeight="1" x14ac:dyDescent="0.25">
      <c r="A145" s="3"/>
      <c r="B145" s="3"/>
      <c r="C145" s="12"/>
      <c r="D145" s="12"/>
      <c r="E145" s="3"/>
      <c r="F145" s="3"/>
      <c r="G145" s="3"/>
      <c r="H145" s="3"/>
      <c r="I145" s="3"/>
      <c r="J145" s="3"/>
      <c r="K145" s="3"/>
      <c r="L145" s="3"/>
      <c r="M145" s="3"/>
      <c r="N145" s="3"/>
      <c r="O145" s="3"/>
      <c r="P145" s="3"/>
      <c r="Q145" s="3"/>
      <c r="R145" s="3"/>
      <c r="S145" s="3"/>
      <c r="T145" s="3"/>
      <c r="U145" s="3"/>
      <c r="V145" s="3"/>
      <c r="W145" s="3"/>
      <c r="X145" s="3"/>
      <c r="Y145" s="3"/>
    </row>
    <row r="146" spans="1:25" ht="15.75" customHeight="1" x14ac:dyDescent="0.25">
      <c r="A146" s="3"/>
      <c r="B146" s="3"/>
      <c r="C146" s="12"/>
      <c r="D146" s="12"/>
      <c r="E146" s="3"/>
      <c r="F146" s="3"/>
      <c r="G146" s="3"/>
      <c r="H146" s="3"/>
      <c r="I146" s="3"/>
      <c r="J146" s="3"/>
      <c r="K146" s="3"/>
      <c r="L146" s="3"/>
      <c r="M146" s="3"/>
      <c r="N146" s="3"/>
      <c r="O146" s="3"/>
      <c r="P146" s="3"/>
      <c r="Q146" s="3"/>
      <c r="R146" s="3"/>
      <c r="S146" s="3"/>
      <c r="T146" s="3"/>
      <c r="U146" s="3"/>
      <c r="V146" s="3"/>
      <c r="W146" s="3"/>
      <c r="X146" s="3"/>
      <c r="Y146" s="3"/>
    </row>
    <row r="147" spans="1:25" ht="15.75" customHeight="1" x14ac:dyDescent="0.25">
      <c r="A147" s="3"/>
      <c r="B147" s="3"/>
      <c r="C147" s="12"/>
      <c r="D147" s="12"/>
      <c r="E147" s="3"/>
      <c r="F147" s="3"/>
      <c r="G147" s="3"/>
      <c r="H147" s="3"/>
      <c r="I147" s="3"/>
      <c r="J147" s="3"/>
      <c r="K147" s="3"/>
      <c r="L147" s="3"/>
      <c r="M147" s="3"/>
      <c r="N147" s="3"/>
      <c r="O147" s="3"/>
      <c r="P147" s="3"/>
      <c r="Q147" s="3"/>
      <c r="R147" s="3"/>
      <c r="S147" s="3"/>
      <c r="T147" s="3"/>
      <c r="U147" s="3"/>
      <c r="V147" s="3"/>
      <c r="W147" s="3"/>
      <c r="X147" s="3"/>
      <c r="Y147" s="3"/>
    </row>
    <row r="148" spans="1:25" ht="15.75" customHeight="1" x14ac:dyDescent="0.25">
      <c r="A148" s="3"/>
      <c r="B148" s="3"/>
      <c r="C148" s="12"/>
      <c r="D148" s="12"/>
      <c r="E148" s="3"/>
      <c r="F148" s="3"/>
      <c r="G148" s="3"/>
      <c r="H148" s="3"/>
      <c r="I148" s="3"/>
      <c r="J148" s="3"/>
      <c r="K148" s="3"/>
      <c r="L148" s="3"/>
      <c r="M148" s="3"/>
      <c r="N148" s="3"/>
      <c r="O148" s="3"/>
      <c r="P148" s="3"/>
      <c r="Q148" s="3"/>
      <c r="R148" s="3"/>
      <c r="S148" s="3"/>
      <c r="T148" s="3"/>
      <c r="U148" s="3"/>
      <c r="V148" s="3"/>
      <c r="W148" s="3"/>
      <c r="X148" s="3"/>
      <c r="Y148" s="3"/>
    </row>
    <row r="149" spans="1:25" ht="15.75" customHeight="1" x14ac:dyDescent="0.25">
      <c r="A149" s="3"/>
      <c r="B149" s="3"/>
      <c r="C149" s="12"/>
      <c r="D149" s="12"/>
      <c r="E149" s="3"/>
      <c r="F149" s="3"/>
      <c r="G149" s="3"/>
      <c r="H149" s="3"/>
      <c r="I149" s="3"/>
      <c r="J149" s="3"/>
      <c r="K149" s="3"/>
      <c r="L149" s="3"/>
      <c r="M149" s="3"/>
      <c r="N149" s="3"/>
      <c r="O149" s="3"/>
      <c r="P149" s="3"/>
      <c r="Q149" s="3"/>
      <c r="R149" s="3"/>
      <c r="S149" s="3"/>
      <c r="T149" s="3"/>
      <c r="U149" s="3"/>
      <c r="V149" s="3"/>
      <c r="W149" s="3"/>
      <c r="X149" s="3"/>
      <c r="Y149" s="3"/>
    </row>
    <row r="150" spans="1:25" ht="15.75" customHeight="1" x14ac:dyDescent="0.25">
      <c r="A150" s="3"/>
      <c r="B150" s="3"/>
      <c r="C150" s="12"/>
      <c r="D150" s="12"/>
      <c r="E150" s="3"/>
      <c r="F150" s="3"/>
      <c r="G150" s="3"/>
      <c r="H150" s="3"/>
      <c r="I150" s="3"/>
      <c r="J150" s="3"/>
      <c r="K150" s="3"/>
      <c r="L150" s="3"/>
      <c r="M150" s="3"/>
      <c r="N150" s="3"/>
      <c r="O150" s="3"/>
      <c r="P150" s="3"/>
      <c r="Q150" s="3"/>
      <c r="R150" s="3"/>
      <c r="S150" s="3"/>
      <c r="T150" s="3"/>
      <c r="U150" s="3"/>
      <c r="V150" s="3"/>
      <c r="W150" s="3"/>
      <c r="X150" s="3"/>
      <c r="Y150" s="3"/>
    </row>
    <row r="151" spans="1:25" ht="15.75" customHeight="1" x14ac:dyDescent="0.25">
      <c r="A151" s="3"/>
      <c r="B151" s="3"/>
      <c r="C151" s="12"/>
      <c r="D151" s="12"/>
      <c r="E151" s="3"/>
      <c r="F151" s="3"/>
      <c r="G151" s="3"/>
      <c r="H151" s="3"/>
      <c r="I151" s="3"/>
      <c r="J151" s="3"/>
      <c r="K151" s="3"/>
      <c r="L151" s="3"/>
      <c r="M151" s="3"/>
      <c r="N151" s="3"/>
      <c r="O151" s="3"/>
      <c r="P151" s="3"/>
      <c r="Q151" s="3"/>
      <c r="R151" s="3"/>
      <c r="S151" s="3"/>
      <c r="T151" s="3"/>
      <c r="U151" s="3"/>
      <c r="V151" s="3"/>
      <c r="W151" s="3"/>
      <c r="X151" s="3"/>
      <c r="Y151" s="3"/>
    </row>
    <row r="152" spans="1:25" ht="15.75" customHeight="1" x14ac:dyDescent="0.25">
      <c r="A152" s="3"/>
      <c r="B152" s="3"/>
      <c r="C152" s="12"/>
      <c r="D152" s="12"/>
      <c r="E152" s="3"/>
      <c r="F152" s="3"/>
      <c r="G152" s="3"/>
      <c r="H152" s="3"/>
      <c r="I152" s="3"/>
      <c r="J152" s="3"/>
      <c r="K152" s="3"/>
      <c r="L152" s="3"/>
      <c r="M152" s="3"/>
      <c r="N152" s="3"/>
      <c r="O152" s="3"/>
      <c r="P152" s="3"/>
      <c r="Q152" s="3"/>
      <c r="R152" s="3"/>
      <c r="S152" s="3"/>
      <c r="T152" s="3"/>
      <c r="U152" s="3"/>
      <c r="V152" s="3"/>
      <c r="W152" s="3"/>
      <c r="X152" s="3"/>
      <c r="Y152" s="3"/>
    </row>
    <row r="153" spans="1:25" ht="15.75" customHeight="1" x14ac:dyDescent="0.25">
      <c r="A153" s="3"/>
      <c r="B153" s="3"/>
      <c r="C153" s="12"/>
      <c r="D153" s="12"/>
      <c r="E153" s="3"/>
      <c r="F153" s="3"/>
      <c r="G153" s="3"/>
      <c r="H153" s="3"/>
      <c r="I153" s="3"/>
      <c r="J153" s="3"/>
      <c r="K153" s="3"/>
      <c r="L153" s="3"/>
      <c r="M153" s="3"/>
      <c r="N153" s="3"/>
      <c r="O153" s="3"/>
      <c r="P153" s="3"/>
      <c r="Q153" s="3"/>
      <c r="R153" s="3"/>
      <c r="S153" s="3"/>
      <c r="T153" s="3"/>
      <c r="U153" s="3"/>
      <c r="V153" s="3"/>
      <c r="W153" s="3"/>
      <c r="X153" s="3"/>
      <c r="Y153" s="3"/>
    </row>
    <row r="154" spans="1:25" ht="15.75" customHeight="1" x14ac:dyDescent="0.25">
      <c r="A154" s="3"/>
      <c r="B154" s="3"/>
      <c r="C154" s="12"/>
      <c r="D154" s="12"/>
      <c r="E154" s="3"/>
      <c r="F154" s="3"/>
      <c r="G154" s="3"/>
      <c r="H154" s="3"/>
      <c r="I154" s="3"/>
      <c r="J154" s="3"/>
      <c r="K154" s="3"/>
      <c r="L154" s="3"/>
      <c r="M154" s="3"/>
      <c r="N154" s="3"/>
      <c r="O154" s="3"/>
      <c r="P154" s="3"/>
      <c r="Q154" s="3"/>
      <c r="R154" s="3"/>
      <c r="S154" s="3"/>
      <c r="T154" s="3"/>
      <c r="U154" s="3"/>
      <c r="V154" s="3"/>
      <c r="W154" s="3"/>
      <c r="X154" s="3"/>
      <c r="Y154" s="3"/>
    </row>
    <row r="155" spans="1:25" ht="15.75" customHeight="1" x14ac:dyDescent="0.25">
      <c r="A155" s="3"/>
      <c r="B155" s="3"/>
      <c r="C155" s="12"/>
      <c r="D155" s="12"/>
      <c r="E155" s="3"/>
      <c r="F155" s="3"/>
      <c r="G155" s="3"/>
      <c r="H155" s="3"/>
      <c r="I155" s="3"/>
      <c r="J155" s="3"/>
      <c r="K155" s="3"/>
      <c r="L155" s="3"/>
      <c r="M155" s="3"/>
      <c r="N155" s="3"/>
      <c r="O155" s="3"/>
      <c r="P155" s="3"/>
      <c r="Q155" s="3"/>
      <c r="R155" s="3"/>
      <c r="S155" s="3"/>
      <c r="T155" s="3"/>
      <c r="U155" s="3"/>
      <c r="V155" s="3"/>
      <c r="W155" s="3"/>
      <c r="X155" s="3"/>
      <c r="Y155" s="3"/>
    </row>
    <row r="156" spans="1:25" ht="15.75" customHeight="1" x14ac:dyDescent="0.25">
      <c r="A156" s="3"/>
      <c r="B156" s="3"/>
      <c r="C156" s="12"/>
      <c r="D156" s="12"/>
      <c r="E156" s="3"/>
      <c r="F156" s="3"/>
      <c r="G156" s="3"/>
      <c r="H156" s="3"/>
      <c r="I156" s="3"/>
      <c r="J156" s="3"/>
      <c r="K156" s="3"/>
      <c r="L156" s="3"/>
      <c r="M156" s="3"/>
      <c r="N156" s="3"/>
      <c r="O156" s="3"/>
      <c r="P156" s="3"/>
      <c r="Q156" s="3"/>
      <c r="R156" s="3"/>
      <c r="S156" s="3"/>
      <c r="T156" s="3"/>
      <c r="U156" s="3"/>
      <c r="V156" s="3"/>
      <c r="W156" s="3"/>
      <c r="X156" s="3"/>
      <c r="Y156" s="3"/>
    </row>
    <row r="157" spans="1:25" ht="15.75" customHeight="1" x14ac:dyDescent="0.25">
      <c r="A157" s="3"/>
      <c r="B157" s="3"/>
      <c r="C157" s="12"/>
      <c r="D157" s="12"/>
      <c r="E157" s="3"/>
      <c r="F157" s="3"/>
      <c r="G157" s="3"/>
      <c r="H157" s="3"/>
      <c r="I157" s="3"/>
      <c r="J157" s="3"/>
      <c r="K157" s="3"/>
      <c r="L157" s="3"/>
      <c r="M157" s="3"/>
      <c r="N157" s="3"/>
      <c r="O157" s="3"/>
      <c r="P157" s="3"/>
      <c r="Q157" s="3"/>
      <c r="R157" s="3"/>
      <c r="S157" s="3"/>
      <c r="T157" s="3"/>
      <c r="U157" s="3"/>
      <c r="V157" s="3"/>
      <c r="W157" s="3"/>
      <c r="X157" s="3"/>
      <c r="Y157" s="3"/>
    </row>
    <row r="158" spans="1:25" ht="15.75" customHeight="1" x14ac:dyDescent="0.25">
      <c r="A158" s="3"/>
      <c r="B158" s="3"/>
      <c r="C158" s="12"/>
      <c r="D158" s="12"/>
      <c r="E158" s="3"/>
      <c r="F158" s="3"/>
      <c r="G158" s="3"/>
      <c r="H158" s="3"/>
      <c r="I158" s="3"/>
      <c r="J158" s="3"/>
      <c r="K158" s="3"/>
      <c r="L158" s="3"/>
      <c r="M158" s="3"/>
      <c r="N158" s="3"/>
      <c r="O158" s="3"/>
      <c r="P158" s="3"/>
      <c r="Q158" s="3"/>
      <c r="R158" s="3"/>
      <c r="S158" s="3"/>
      <c r="T158" s="3"/>
      <c r="U158" s="3"/>
      <c r="V158" s="3"/>
      <c r="W158" s="3"/>
      <c r="X158" s="3"/>
      <c r="Y158" s="3"/>
    </row>
    <row r="159" spans="1:25" ht="15.75" customHeight="1" x14ac:dyDescent="0.25">
      <c r="A159" s="3"/>
      <c r="B159" s="3"/>
      <c r="C159" s="12"/>
      <c r="D159" s="12"/>
      <c r="E159" s="3"/>
      <c r="F159" s="3"/>
      <c r="G159" s="3"/>
      <c r="H159" s="3"/>
      <c r="I159" s="3"/>
      <c r="J159" s="3"/>
      <c r="K159" s="3"/>
      <c r="L159" s="3"/>
      <c r="M159" s="3"/>
      <c r="N159" s="3"/>
      <c r="O159" s="3"/>
      <c r="P159" s="3"/>
      <c r="Q159" s="3"/>
      <c r="R159" s="3"/>
      <c r="S159" s="3"/>
      <c r="T159" s="3"/>
      <c r="U159" s="3"/>
      <c r="V159" s="3"/>
      <c r="W159" s="3"/>
      <c r="X159" s="3"/>
      <c r="Y159" s="3"/>
    </row>
    <row r="160" spans="1:25" ht="15.75" customHeight="1" x14ac:dyDescent="0.25">
      <c r="A160" s="3"/>
      <c r="B160" s="3"/>
      <c r="C160" s="12"/>
      <c r="D160" s="12"/>
      <c r="E160" s="3"/>
      <c r="F160" s="3"/>
      <c r="G160" s="3"/>
      <c r="H160" s="3"/>
      <c r="I160" s="3"/>
      <c r="J160" s="3"/>
      <c r="K160" s="3"/>
      <c r="L160" s="3"/>
      <c r="M160" s="3"/>
      <c r="N160" s="3"/>
      <c r="O160" s="3"/>
      <c r="P160" s="3"/>
      <c r="Q160" s="3"/>
      <c r="R160" s="3"/>
      <c r="S160" s="3"/>
      <c r="T160" s="3"/>
      <c r="U160" s="3"/>
      <c r="V160" s="3"/>
      <c r="W160" s="3"/>
      <c r="X160" s="3"/>
      <c r="Y160" s="3"/>
    </row>
    <row r="161" spans="1:25" ht="15.75" customHeight="1" x14ac:dyDescent="0.25">
      <c r="A161" s="3"/>
      <c r="B161" s="3"/>
      <c r="C161" s="12"/>
      <c r="D161" s="12"/>
      <c r="E161" s="3"/>
      <c r="F161" s="3"/>
      <c r="G161" s="3"/>
      <c r="H161" s="3"/>
      <c r="I161" s="3"/>
      <c r="J161" s="3"/>
      <c r="K161" s="3"/>
      <c r="L161" s="3"/>
      <c r="M161" s="3"/>
      <c r="N161" s="3"/>
      <c r="O161" s="3"/>
      <c r="P161" s="3"/>
      <c r="Q161" s="3"/>
      <c r="R161" s="3"/>
      <c r="S161" s="3"/>
      <c r="T161" s="3"/>
      <c r="U161" s="3"/>
      <c r="V161" s="3"/>
      <c r="W161" s="3"/>
      <c r="X161" s="3"/>
      <c r="Y161" s="3"/>
    </row>
    <row r="162" spans="1:25" ht="15.75" customHeight="1" x14ac:dyDescent="0.25">
      <c r="A162" s="3"/>
      <c r="B162" s="3"/>
      <c r="C162" s="12"/>
      <c r="D162" s="12"/>
      <c r="E162" s="3"/>
      <c r="F162" s="3"/>
      <c r="G162" s="3"/>
      <c r="H162" s="3"/>
      <c r="I162" s="3"/>
      <c r="J162" s="3"/>
      <c r="K162" s="3"/>
      <c r="L162" s="3"/>
      <c r="M162" s="3"/>
      <c r="N162" s="3"/>
      <c r="O162" s="3"/>
      <c r="P162" s="3"/>
      <c r="Q162" s="3"/>
      <c r="R162" s="3"/>
      <c r="S162" s="3"/>
      <c r="T162" s="3"/>
      <c r="U162" s="3"/>
      <c r="V162" s="3"/>
      <c r="W162" s="3"/>
      <c r="X162" s="3"/>
      <c r="Y162" s="3"/>
    </row>
    <row r="163" spans="1:25" ht="15.75" customHeight="1" x14ac:dyDescent="0.25">
      <c r="A163" s="3"/>
      <c r="B163" s="3"/>
      <c r="C163" s="12"/>
      <c r="D163" s="12"/>
      <c r="E163" s="3"/>
      <c r="F163" s="3"/>
      <c r="G163" s="3"/>
      <c r="H163" s="3"/>
      <c r="I163" s="3"/>
      <c r="J163" s="3"/>
      <c r="K163" s="3"/>
      <c r="L163" s="3"/>
      <c r="M163" s="3"/>
      <c r="N163" s="3"/>
      <c r="O163" s="3"/>
      <c r="P163" s="3"/>
      <c r="Q163" s="3"/>
      <c r="R163" s="3"/>
      <c r="S163" s="3"/>
      <c r="T163" s="3"/>
      <c r="U163" s="3"/>
      <c r="V163" s="3"/>
      <c r="W163" s="3"/>
      <c r="X163" s="3"/>
      <c r="Y163" s="3"/>
    </row>
    <row r="164" spans="1:25" ht="15.75" customHeight="1" x14ac:dyDescent="0.25">
      <c r="A164" s="3"/>
      <c r="B164" s="3"/>
      <c r="C164" s="12"/>
      <c r="D164" s="12"/>
      <c r="E164" s="3"/>
      <c r="F164" s="3"/>
      <c r="G164" s="3"/>
      <c r="H164" s="3"/>
      <c r="I164" s="3"/>
      <c r="J164" s="3"/>
      <c r="K164" s="3"/>
      <c r="L164" s="3"/>
      <c r="M164" s="3"/>
      <c r="N164" s="3"/>
      <c r="O164" s="3"/>
      <c r="P164" s="3"/>
      <c r="Q164" s="3"/>
      <c r="R164" s="3"/>
      <c r="S164" s="3"/>
      <c r="T164" s="3"/>
      <c r="U164" s="3"/>
      <c r="V164" s="3"/>
      <c r="W164" s="3"/>
      <c r="X164" s="3"/>
      <c r="Y164" s="3"/>
    </row>
    <row r="165" spans="1:25" ht="15.75" customHeight="1" x14ac:dyDescent="0.25">
      <c r="A165" s="3"/>
      <c r="B165" s="3"/>
      <c r="C165" s="12"/>
      <c r="D165" s="12"/>
      <c r="E165" s="3"/>
      <c r="F165" s="3"/>
      <c r="G165" s="3"/>
      <c r="H165" s="3"/>
      <c r="I165" s="3"/>
      <c r="J165" s="3"/>
      <c r="K165" s="3"/>
      <c r="L165" s="3"/>
      <c r="M165" s="3"/>
      <c r="N165" s="3"/>
      <c r="O165" s="3"/>
      <c r="P165" s="3"/>
      <c r="Q165" s="3"/>
      <c r="R165" s="3"/>
      <c r="S165" s="3"/>
      <c r="T165" s="3"/>
      <c r="U165" s="3"/>
      <c r="V165" s="3"/>
      <c r="W165" s="3"/>
      <c r="X165" s="3"/>
      <c r="Y165" s="3"/>
    </row>
    <row r="166" spans="1:25" ht="15.75" customHeight="1" x14ac:dyDescent="0.25">
      <c r="A166" s="3"/>
      <c r="B166" s="3"/>
      <c r="C166" s="12"/>
      <c r="D166" s="12"/>
      <c r="E166" s="3"/>
      <c r="F166" s="3"/>
      <c r="G166" s="3"/>
      <c r="H166" s="3"/>
      <c r="I166" s="3"/>
      <c r="J166" s="3"/>
      <c r="K166" s="3"/>
      <c r="L166" s="3"/>
      <c r="M166" s="3"/>
      <c r="N166" s="3"/>
      <c r="O166" s="3"/>
      <c r="P166" s="3"/>
      <c r="Q166" s="3"/>
      <c r="R166" s="3"/>
      <c r="S166" s="3"/>
      <c r="T166" s="3"/>
      <c r="U166" s="3"/>
      <c r="V166" s="3"/>
      <c r="W166" s="3"/>
      <c r="X166" s="3"/>
      <c r="Y166" s="3"/>
    </row>
    <row r="167" spans="1:25" ht="15.75" customHeight="1" x14ac:dyDescent="0.25">
      <c r="A167" s="3"/>
      <c r="B167" s="3"/>
      <c r="C167" s="12"/>
      <c r="D167" s="12"/>
      <c r="E167" s="3"/>
      <c r="F167" s="3"/>
      <c r="G167" s="3"/>
      <c r="H167" s="3"/>
      <c r="I167" s="3"/>
      <c r="J167" s="3"/>
      <c r="K167" s="3"/>
      <c r="L167" s="3"/>
      <c r="M167" s="3"/>
      <c r="N167" s="3"/>
      <c r="O167" s="3"/>
      <c r="P167" s="3"/>
      <c r="Q167" s="3"/>
      <c r="R167" s="3"/>
      <c r="S167" s="3"/>
      <c r="T167" s="3"/>
      <c r="U167" s="3"/>
      <c r="V167" s="3"/>
      <c r="W167" s="3"/>
      <c r="X167" s="3"/>
      <c r="Y167" s="3"/>
    </row>
    <row r="168" spans="1:25" ht="15.75" customHeight="1" x14ac:dyDescent="0.25">
      <c r="A168" s="3"/>
      <c r="B168" s="3"/>
      <c r="C168" s="12"/>
      <c r="D168" s="12"/>
      <c r="E168" s="3"/>
      <c r="F168" s="3"/>
      <c r="G168" s="3"/>
      <c r="H168" s="3"/>
      <c r="I168" s="3"/>
      <c r="J168" s="3"/>
      <c r="K168" s="3"/>
      <c r="L168" s="3"/>
      <c r="M168" s="3"/>
      <c r="N168" s="3"/>
      <c r="O168" s="3"/>
      <c r="P168" s="3"/>
      <c r="Q168" s="3"/>
      <c r="R168" s="3"/>
      <c r="S168" s="3"/>
      <c r="T168" s="3"/>
      <c r="U168" s="3"/>
      <c r="V168" s="3"/>
      <c r="W168" s="3"/>
      <c r="X168" s="3"/>
      <c r="Y168" s="3"/>
    </row>
    <row r="169" spans="1:25" ht="15.75" customHeight="1" x14ac:dyDescent="0.25">
      <c r="A169" s="3"/>
      <c r="B169" s="3"/>
      <c r="C169" s="12"/>
      <c r="D169" s="12"/>
      <c r="E169" s="3"/>
      <c r="F169" s="3"/>
      <c r="G169" s="3"/>
      <c r="H169" s="3"/>
      <c r="I169" s="3"/>
      <c r="J169" s="3"/>
      <c r="K169" s="3"/>
      <c r="L169" s="3"/>
      <c r="M169" s="3"/>
      <c r="N169" s="3"/>
      <c r="O169" s="3"/>
      <c r="P169" s="3"/>
      <c r="Q169" s="3"/>
      <c r="R169" s="3"/>
      <c r="S169" s="3"/>
      <c r="T169" s="3"/>
      <c r="U169" s="3"/>
      <c r="V169" s="3"/>
      <c r="W169" s="3"/>
      <c r="X169" s="3"/>
      <c r="Y169" s="3"/>
    </row>
    <row r="170" spans="1:25" ht="15.75" customHeight="1" x14ac:dyDescent="0.25">
      <c r="A170" s="3"/>
      <c r="B170" s="3"/>
      <c r="C170" s="12"/>
      <c r="D170" s="12"/>
      <c r="E170" s="3"/>
      <c r="F170" s="3"/>
      <c r="G170" s="3"/>
      <c r="H170" s="3"/>
      <c r="I170" s="3"/>
      <c r="J170" s="3"/>
      <c r="K170" s="3"/>
      <c r="L170" s="3"/>
      <c r="M170" s="3"/>
      <c r="N170" s="3"/>
      <c r="O170" s="3"/>
      <c r="P170" s="3"/>
      <c r="Q170" s="3"/>
      <c r="R170" s="3"/>
      <c r="S170" s="3"/>
      <c r="T170" s="3"/>
      <c r="U170" s="3"/>
      <c r="V170" s="3"/>
      <c r="W170" s="3"/>
      <c r="X170" s="3"/>
      <c r="Y170" s="3"/>
    </row>
    <row r="171" spans="1:25" ht="15.75" customHeight="1" x14ac:dyDescent="0.25">
      <c r="A171" s="3"/>
      <c r="B171" s="3"/>
      <c r="C171" s="12"/>
      <c r="D171" s="12"/>
      <c r="E171" s="3"/>
      <c r="F171" s="3"/>
      <c r="G171" s="3"/>
      <c r="H171" s="3"/>
      <c r="I171" s="3"/>
      <c r="J171" s="3"/>
      <c r="K171" s="3"/>
      <c r="L171" s="3"/>
      <c r="M171" s="3"/>
      <c r="N171" s="3"/>
      <c r="O171" s="3"/>
      <c r="P171" s="3"/>
      <c r="Q171" s="3"/>
      <c r="R171" s="3"/>
      <c r="S171" s="3"/>
      <c r="T171" s="3"/>
      <c r="U171" s="3"/>
      <c r="V171" s="3"/>
      <c r="W171" s="3"/>
      <c r="X171" s="3"/>
      <c r="Y171" s="3"/>
    </row>
    <row r="172" spans="1:25" ht="15.75" customHeight="1" x14ac:dyDescent="0.25">
      <c r="A172" s="3"/>
      <c r="B172" s="3"/>
      <c r="C172" s="12"/>
      <c r="D172" s="12"/>
      <c r="E172" s="3"/>
      <c r="F172" s="3"/>
      <c r="G172" s="3"/>
      <c r="H172" s="3"/>
      <c r="I172" s="3"/>
      <c r="J172" s="3"/>
      <c r="K172" s="3"/>
      <c r="L172" s="3"/>
      <c r="M172" s="3"/>
      <c r="N172" s="3"/>
      <c r="O172" s="3"/>
      <c r="P172" s="3"/>
      <c r="Q172" s="3"/>
      <c r="R172" s="3"/>
      <c r="S172" s="3"/>
      <c r="T172" s="3"/>
      <c r="U172" s="3"/>
      <c r="V172" s="3"/>
      <c r="W172" s="3"/>
      <c r="X172" s="3"/>
      <c r="Y172" s="3"/>
    </row>
    <row r="173" spans="1:25" ht="15.75" customHeight="1" x14ac:dyDescent="0.25">
      <c r="A173" s="3"/>
      <c r="B173" s="3"/>
      <c r="C173" s="12"/>
      <c r="D173" s="12"/>
      <c r="E173" s="3"/>
      <c r="F173" s="3"/>
      <c r="G173" s="3"/>
      <c r="H173" s="3"/>
      <c r="I173" s="3"/>
      <c r="J173" s="3"/>
      <c r="K173" s="3"/>
      <c r="L173" s="3"/>
      <c r="M173" s="3"/>
      <c r="N173" s="3"/>
      <c r="O173" s="3"/>
      <c r="P173" s="3"/>
      <c r="Q173" s="3"/>
      <c r="R173" s="3"/>
      <c r="S173" s="3"/>
      <c r="T173" s="3"/>
      <c r="U173" s="3"/>
      <c r="V173" s="3"/>
      <c r="W173" s="3"/>
      <c r="X173" s="3"/>
      <c r="Y173" s="3"/>
    </row>
    <row r="174" spans="1:25" ht="15.75" customHeight="1" x14ac:dyDescent="0.25">
      <c r="A174" s="3"/>
      <c r="B174" s="3"/>
      <c r="C174" s="12"/>
      <c r="D174" s="12"/>
      <c r="E174" s="3"/>
      <c r="F174" s="3"/>
      <c r="G174" s="3"/>
      <c r="H174" s="3"/>
      <c r="I174" s="3"/>
      <c r="J174" s="3"/>
      <c r="K174" s="3"/>
      <c r="L174" s="3"/>
      <c r="M174" s="3"/>
      <c r="N174" s="3"/>
      <c r="O174" s="3"/>
      <c r="P174" s="3"/>
      <c r="Q174" s="3"/>
      <c r="R174" s="3"/>
      <c r="S174" s="3"/>
      <c r="T174" s="3"/>
      <c r="U174" s="3"/>
      <c r="V174" s="3"/>
      <c r="W174" s="3"/>
      <c r="X174" s="3"/>
      <c r="Y174" s="3"/>
    </row>
    <row r="175" spans="1:25" ht="15.75" customHeight="1" x14ac:dyDescent="0.25">
      <c r="A175" s="3"/>
      <c r="B175" s="3"/>
      <c r="C175" s="12"/>
      <c r="D175" s="12"/>
      <c r="E175" s="3"/>
      <c r="F175" s="3"/>
      <c r="G175" s="3"/>
      <c r="H175" s="3"/>
      <c r="I175" s="3"/>
      <c r="J175" s="3"/>
      <c r="K175" s="3"/>
      <c r="L175" s="3"/>
      <c r="M175" s="3"/>
      <c r="N175" s="3"/>
      <c r="O175" s="3"/>
      <c r="P175" s="3"/>
      <c r="Q175" s="3"/>
      <c r="R175" s="3"/>
      <c r="S175" s="3"/>
      <c r="T175" s="3"/>
      <c r="U175" s="3"/>
      <c r="V175" s="3"/>
      <c r="W175" s="3"/>
      <c r="X175" s="3"/>
      <c r="Y175" s="3"/>
    </row>
    <row r="176" spans="1:25" ht="15.75" customHeight="1" x14ac:dyDescent="0.25">
      <c r="A176" s="3"/>
      <c r="B176" s="3"/>
      <c r="C176" s="12"/>
      <c r="D176" s="12"/>
      <c r="E176" s="3"/>
      <c r="F176" s="3"/>
      <c r="G176" s="3"/>
      <c r="H176" s="3"/>
      <c r="I176" s="3"/>
      <c r="J176" s="3"/>
      <c r="K176" s="3"/>
      <c r="L176" s="3"/>
      <c r="M176" s="3"/>
      <c r="N176" s="3"/>
      <c r="O176" s="3"/>
      <c r="P176" s="3"/>
      <c r="Q176" s="3"/>
      <c r="R176" s="3"/>
      <c r="S176" s="3"/>
      <c r="T176" s="3"/>
      <c r="U176" s="3"/>
      <c r="V176" s="3"/>
      <c r="W176" s="3"/>
      <c r="X176" s="3"/>
      <c r="Y176" s="3"/>
    </row>
    <row r="177" spans="1:25" ht="15.75" customHeight="1" x14ac:dyDescent="0.25">
      <c r="A177" s="3"/>
      <c r="B177" s="3"/>
      <c r="C177" s="12"/>
      <c r="D177" s="12"/>
      <c r="E177" s="3"/>
      <c r="F177" s="3"/>
      <c r="G177" s="3"/>
      <c r="H177" s="3"/>
      <c r="I177" s="3"/>
      <c r="J177" s="3"/>
      <c r="K177" s="3"/>
      <c r="L177" s="3"/>
      <c r="M177" s="3"/>
      <c r="N177" s="3"/>
      <c r="O177" s="3"/>
      <c r="P177" s="3"/>
      <c r="Q177" s="3"/>
      <c r="R177" s="3"/>
      <c r="S177" s="3"/>
      <c r="T177" s="3"/>
      <c r="U177" s="3"/>
      <c r="V177" s="3"/>
      <c r="W177" s="3"/>
      <c r="X177" s="3"/>
      <c r="Y177" s="3"/>
    </row>
    <row r="178" spans="1:25" ht="15.75" customHeight="1" x14ac:dyDescent="0.25">
      <c r="A178" s="3"/>
      <c r="B178" s="3"/>
      <c r="C178" s="12"/>
      <c r="D178" s="12"/>
      <c r="E178" s="3"/>
      <c r="F178" s="3"/>
      <c r="G178" s="3"/>
      <c r="H178" s="3"/>
      <c r="I178" s="3"/>
      <c r="J178" s="3"/>
      <c r="K178" s="3"/>
      <c r="L178" s="3"/>
      <c r="M178" s="3"/>
      <c r="N178" s="3"/>
      <c r="O178" s="3"/>
      <c r="P178" s="3"/>
      <c r="Q178" s="3"/>
      <c r="R178" s="3"/>
      <c r="S178" s="3"/>
      <c r="T178" s="3"/>
      <c r="U178" s="3"/>
      <c r="V178" s="3"/>
      <c r="W178" s="3"/>
      <c r="X178" s="3"/>
      <c r="Y178" s="3"/>
    </row>
    <row r="179" spans="1:25" ht="15.75" customHeight="1" x14ac:dyDescent="0.25">
      <c r="A179" s="3"/>
      <c r="B179" s="3"/>
      <c r="C179" s="12"/>
      <c r="D179" s="12"/>
      <c r="E179" s="3"/>
      <c r="F179" s="3"/>
      <c r="G179" s="3"/>
      <c r="H179" s="3"/>
      <c r="I179" s="3"/>
      <c r="J179" s="3"/>
      <c r="K179" s="3"/>
      <c r="L179" s="3"/>
      <c r="M179" s="3"/>
      <c r="N179" s="3"/>
      <c r="O179" s="3"/>
      <c r="P179" s="3"/>
      <c r="Q179" s="3"/>
      <c r="R179" s="3"/>
      <c r="S179" s="3"/>
      <c r="T179" s="3"/>
      <c r="U179" s="3"/>
      <c r="V179" s="3"/>
      <c r="W179" s="3"/>
      <c r="X179" s="3"/>
      <c r="Y179" s="3"/>
    </row>
    <row r="180" spans="1:25" ht="15.75" customHeight="1" x14ac:dyDescent="0.25">
      <c r="A180" s="3"/>
      <c r="B180" s="3"/>
      <c r="C180" s="12"/>
      <c r="D180" s="12"/>
      <c r="E180" s="3"/>
      <c r="F180" s="3"/>
      <c r="G180" s="3"/>
      <c r="H180" s="3"/>
      <c r="I180" s="3"/>
      <c r="J180" s="3"/>
      <c r="K180" s="3"/>
      <c r="L180" s="3"/>
      <c r="M180" s="3"/>
      <c r="N180" s="3"/>
      <c r="O180" s="3"/>
      <c r="P180" s="3"/>
      <c r="Q180" s="3"/>
      <c r="R180" s="3"/>
      <c r="S180" s="3"/>
      <c r="T180" s="3"/>
      <c r="U180" s="3"/>
      <c r="V180" s="3"/>
      <c r="W180" s="3"/>
      <c r="X180" s="3"/>
      <c r="Y180" s="3"/>
    </row>
    <row r="181" spans="1:25" ht="15.75" customHeight="1" x14ac:dyDescent="0.25">
      <c r="A181" s="3"/>
      <c r="B181" s="3"/>
      <c r="C181" s="12"/>
      <c r="D181" s="12"/>
      <c r="E181" s="3"/>
      <c r="F181" s="3"/>
      <c r="G181" s="3"/>
      <c r="H181" s="3"/>
      <c r="I181" s="3"/>
      <c r="J181" s="3"/>
      <c r="K181" s="3"/>
      <c r="L181" s="3"/>
      <c r="M181" s="3"/>
      <c r="N181" s="3"/>
      <c r="O181" s="3"/>
      <c r="P181" s="3"/>
      <c r="Q181" s="3"/>
      <c r="R181" s="3"/>
      <c r="S181" s="3"/>
      <c r="T181" s="3"/>
      <c r="U181" s="3"/>
      <c r="V181" s="3"/>
      <c r="W181" s="3"/>
      <c r="X181" s="3"/>
      <c r="Y181" s="3"/>
    </row>
    <row r="182" spans="1:25" ht="15.75" customHeight="1" x14ac:dyDescent="0.25">
      <c r="A182" s="3"/>
      <c r="B182" s="3"/>
      <c r="C182" s="12"/>
      <c r="D182" s="12"/>
      <c r="E182" s="3"/>
      <c r="F182" s="3"/>
      <c r="G182" s="3"/>
      <c r="H182" s="3"/>
      <c r="I182" s="3"/>
      <c r="J182" s="3"/>
      <c r="K182" s="3"/>
      <c r="L182" s="3"/>
      <c r="M182" s="3"/>
      <c r="N182" s="3"/>
      <c r="O182" s="3"/>
      <c r="P182" s="3"/>
      <c r="Q182" s="3"/>
      <c r="R182" s="3"/>
      <c r="S182" s="3"/>
      <c r="T182" s="3"/>
      <c r="U182" s="3"/>
      <c r="V182" s="3"/>
      <c r="W182" s="3"/>
      <c r="X182" s="3"/>
      <c r="Y182" s="3"/>
    </row>
    <row r="183" spans="1:25" ht="15.75" customHeight="1" x14ac:dyDescent="0.25">
      <c r="A183" s="3"/>
      <c r="B183" s="3"/>
      <c r="C183" s="12"/>
      <c r="D183" s="12"/>
      <c r="E183" s="3"/>
      <c r="F183" s="3"/>
      <c r="G183" s="3"/>
      <c r="H183" s="3"/>
      <c r="I183" s="3"/>
      <c r="J183" s="3"/>
      <c r="K183" s="3"/>
      <c r="L183" s="3"/>
      <c r="M183" s="3"/>
      <c r="N183" s="3"/>
      <c r="O183" s="3"/>
      <c r="P183" s="3"/>
      <c r="Q183" s="3"/>
      <c r="R183" s="3"/>
      <c r="S183" s="3"/>
      <c r="T183" s="3"/>
      <c r="U183" s="3"/>
      <c r="V183" s="3"/>
      <c r="W183" s="3"/>
      <c r="X183" s="3"/>
      <c r="Y183" s="3"/>
    </row>
    <row r="184" spans="1:25" ht="15.75" customHeight="1" x14ac:dyDescent="0.25">
      <c r="A184" s="3"/>
      <c r="B184" s="3"/>
      <c r="C184" s="12"/>
      <c r="D184" s="12"/>
      <c r="E184" s="3"/>
      <c r="F184" s="3"/>
      <c r="G184" s="3"/>
      <c r="H184" s="3"/>
      <c r="I184" s="3"/>
      <c r="J184" s="3"/>
      <c r="K184" s="3"/>
      <c r="L184" s="3"/>
      <c r="M184" s="3"/>
      <c r="N184" s="3"/>
      <c r="O184" s="3"/>
      <c r="P184" s="3"/>
      <c r="Q184" s="3"/>
      <c r="R184" s="3"/>
      <c r="S184" s="3"/>
      <c r="T184" s="3"/>
      <c r="U184" s="3"/>
      <c r="V184" s="3"/>
      <c r="W184" s="3"/>
      <c r="X184" s="3"/>
      <c r="Y184" s="3"/>
    </row>
    <row r="185" spans="1:25" ht="15.75" customHeight="1" x14ac:dyDescent="0.25">
      <c r="A185" s="3"/>
      <c r="B185" s="3"/>
      <c r="C185" s="12"/>
      <c r="D185" s="12"/>
      <c r="E185" s="3"/>
      <c r="F185" s="3"/>
      <c r="G185" s="3"/>
      <c r="H185" s="3"/>
      <c r="I185" s="3"/>
      <c r="J185" s="3"/>
      <c r="K185" s="3"/>
      <c r="L185" s="3"/>
      <c r="M185" s="3"/>
      <c r="N185" s="3"/>
      <c r="O185" s="3"/>
      <c r="P185" s="3"/>
      <c r="Q185" s="3"/>
      <c r="R185" s="3"/>
      <c r="S185" s="3"/>
      <c r="T185" s="3"/>
      <c r="U185" s="3"/>
      <c r="V185" s="3"/>
      <c r="W185" s="3"/>
      <c r="X185" s="3"/>
      <c r="Y185" s="3"/>
    </row>
    <row r="186" spans="1:25" ht="15.75" customHeight="1" x14ac:dyDescent="0.25">
      <c r="A186" s="3"/>
      <c r="B186" s="3"/>
      <c r="C186" s="12"/>
      <c r="D186" s="12"/>
      <c r="E186" s="3"/>
      <c r="F186" s="3"/>
      <c r="G186" s="3"/>
      <c r="H186" s="3"/>
      <c r="I186" s="3"/>
      <c r="J186" s="3"/>
      <c r="K186" s="3"/>
      <c r="L186" s="3"/>
      <c r="M186" s="3"/>
      <c r="N186" s="3"/>
      <c r="O186" s="3"/>
      <c r="P186" s="3"/>
      <c r="Q186" s="3"/>
      <c r="R186" s="3"/>
      <c r="S186" s="3"/>
      <c r="T186" s="3"/>
      <c r="U186" s="3"/>
      <c r="V186" s="3"/>
      <c r="W186" s="3"/>
      <c r="X186" s="3"/>
      <c r="Y186" s="3"/>
    </row>
    <row r="187" spans="1:25" ht="15.75" customHeight="1" x14ac:dyDescent="0.25">
      <c r="A187" s="3"/>
      <c r="B187" s="3"/>
      <c r="C187" s="12"/>
      <c r="D187" s="12"/>
      <c r="E187" s="3"/>
      <c r="F187" s="3"/>
      <c r="G187" s="3"/>
      <c r="H187" s="3"/>
      <c r="I187" s="3"/>
      <c r="J187" s="3"/>
      <c r="K187" s="3"/>
      <c r="L187" s="3"/>
      <c r="M187" s="3"/>
      <c r="N187" s="3"/>
      <c r="O187" s="3"/>
      <c r="P187" s="3"/>
      <c r="Q187" s="3"/>
      <c r="R187" s="3"/>
      <c r="S187" s="3"/>
      <c r="T187" s="3"/>
      <c r="U187" s="3"/>
      <c r="V187" s="3"/>
      <c r="W187" s="3"/>
      <c r="X187" s="3"/>
      <c r="Y187" s="3"/>
    </row>
    <row r="188" spans="1:25" ht="15.75" customHeight="1" x14ac:dyDescent="0.25">
      <c r="A188" s="3"/>
      <c r="B188" s="3"/>
      <c r="C188" s="12"/>
      <c r="D188" s="12"/>
      <c r="E188" s="3"/>
      <c r="F188" s="3"/>
      <c r="G188" s="3"/>
      <c r="H188" s="3"/>
      <c r="I188" s="3"/>
      <c r="J188" s="3"/>
      <c r="K188" s="3"/>
      <c r="L188" s="3"/>
      <c r="M188" s="3"/>
      <c r="N188" s="3"/>
      <c r="O188" s="3"/>
      <c r="P188" s="3"/>
      <c r="Q188" s="3"/>
      <c r="R188" s="3"/>
      <c r="S188" s="3"/>
      <c r="T188" s="3"/>
      <c r="U188" s="3"/>
      <c r="V188" s="3"/>
      <c r="W188" s="3"/>
      <c r="X188" s="3"/>
      <c r="Y188" s="3"/>
    </row>
    <row r="189" spans="1:25" ht="15.75" customHeight="1" x14ac:dyDescent="0.25">
      <c r="A189" s="3"/>
      <c r="B189" s="3"/>
      <c r="C189" s="12"/>
      <c r="D189" s="12"/>
      <c r="E189" s="3"/>
      <c r="F189" s="3"/>
      <c r="G189" s="3"/>
      <c r="H189" s="3"/>
      <c r="I189" s="3"/>
      <c r="J189" s="3"/>
      <c r="K189" s="3"/>
      <c r="L189" s="3"/>
      <c r="M189" s="3"/>
      <c r="N189" s="3"/>
      <c r="O189" s="3"/>
      <c r="P189" s="3"/>
      <c r="Q189" s="3"/>
      <c r="R189" s="3"/>
      <c r="S189" s="3"/>
      <c r="T189" s="3"/>
      <c r="U189" s="3"/>
      <c r="V189" s="3"/>
      <c r="W189" s="3"/>
      <c r="X189" s="3"/>
      <c r="Y189" s="3"/>
    </row>
    <row r="190" spans="1:25" ht="15.75" customHeight="1" x14ac:dyDescent="0.25">
      <c r="A190" s="3"/>
      <c r="B190" s="3"/>
      <c r="C190" s="12"/>
      <c r="D190" s="12"/>
      <c r="E190" s="3"/>
      <c r="F190" s="3"/>
      <c r="G190" s="3"/>
      <c r="H190" s="3"/>
      <c r="I190" s="3"/>
      <c r="J190" s="3"/>
      <c r="K190" s="3"/>
      <c r="L190" s="3"/>
      <c r="M190" s="3"/>
      <c r="N190" s="3"/>
      <c r="O190" s="3"/>
      <c r="P190" s="3"/>
      <c r="Q190" s="3"/>
      <c r="R190" s="3"/>
      <c r="S190" s="3"/>
      <c r="T190" s="3"/>
      <c r="U190" s="3"/>
      <c r="V190" s="3"/>
      <c r="W190" s="3"/>
      <c r="X190" s="3"/>
      <c r="Y190" s="3"/>
    </row>
    <row r="191" spans="1:25" ht="15.75" customHeight="1" x14ac:dyDescent="0.25">
      <c r="A191" s="3"/>
      <c r="B191" s="3"/>
      <c r="C191" s="12"/>
      <c r="D191" s="12"/>
      <c r="E191" s="3"/>
      <c r="F191" s="3"/>
      <c r="G191" s="3"/>
      <c r="H191" s="3"/>
      <c r="I191" s="3"/>
      <c r="J191" s="3"/>
      <c r="K191" s="3"/>
      <c r="L191" s="3"/>
      <c r="M191" s="3"/>
      <c r="N191" s="3"/>
      <c r="O191" s="3"/>
      <c r="P191" s="3"/>
      <c r="Q191" s="3"/>
      <c r="R191" s="3"/>
      <c r="S191" s="3"/>
      <c r="T191" s="3"/>
      <c r="U191" s="3"/>
      <c r="V191" s="3"/>
      <c r="W191" s="3"/>
      <c r="X191" s="3"/>
      <c r="Y191" s="3"/>
    </row>
    <row r="192" spans="1:25" ht="15.75" customHeight="1" x14ac:dyDescent="0.25">
      <c r="A192" s="3"/>
      <c r="B192" s="3"/>
      <c r="C192" s="12"/>
      <c r="D192" s="12"/>
      <c r="E192" s="3"/>
      <c r="F192" s="3"/>
      <c r="G192" s="3"/>
      <c r="H192" s="3"/>
      <c r="I192" s="3"/>
      <c r="J192" s="3"/>
      <c r="K192" s="3"/>
      <c r="L192" s="3"/>
      <c r="M192" s="3"/>
      <c r="N192" s="3"/>
      <c r="O192" s="3"/>
      <c r="P192" s="3"/>
      <c r="Q192" s="3"/>
      <c r="R192" s="3"/>
      <c r="S192" s="3"/>
      <c r="T192" s="3"/>
      <c r="U192" s="3"/>
      <c r="V192" s="3"/>
      <c r="W192" s="3"/>
      <c r="X192" s="3"/>
      <c r="Y192" s="3"/>
    </row>
    <row r="193" spans="1:25" ht="15.75" customHeight="1" x14ac:dyDescent="0.25">
      <c r="A193" s="3"/>
      <c r="B193" s="3"/>
      <c r="C193" s="12"/>
      <c r="D193" s="12"/>
      <c r="E193" s="3"/>
      <c r="F193" s="3"/>
      <c r="G193" s="3"/>
      <c r="H193" s="3"/>
      <c r="I193" s="3"/>
      <c r="J193" s="3"/>
      <c r="K193" s="3"/>
      <c r="L193" s="3"/>
      <c r="M193" s="3"/>
      <c r="N193" s="3"/>
      <c r="O193" s="3"/>
      <c r="P193" s="3"/>
      <c r="Q193" s="3"/>
      <c r="R193" s="3"/>
      <c r="S193" s="3"/>
      <c r="T193" s="3"/>
      <c r="U193" s="3"/>
      <c r="V193" s="3"/>
      <c r="W193" s="3"/>
      <c r="X193" s="3"/>
      <c r="Y193" s="3"/>
    </row>
    <row r="194" spans="1:25" ht="15.75" customHeight="1" x14ac:dyDescent="0.25">
      <c r="A194" s="3"/>
      <c r="B194" s="3"/>
      <c r="C194" s="12"/>
      <c r="D194" s="12"/>
      <c r="E194" s="3"/>
      <c r="F194" s="3"/>
      <c r="G194" s="3"/>
      <c r="H194" s="3"/>
      <c r="I194" s="3"/>
      <c r="J194" s="3"/>
      <c r="K194" s="3"/>
      <c r="L194" s="3"/>
      <c r="M194" s="3"/>
      <c r="N194" s="3"/>
      <c r="O194" s="3"/>
      <c r="P194" s="3"/>
      <c r="Q194" s="3"/>
      <c r="R194" s="3"/>
      <c r="S194" s="3"/>
      <c r="T194" s="3"/>
      <c r="U194" s="3"/>
      <c r="V194" s="3"/>
      <c r="W194" s="3"/>
      <c r="X194" s="3"/>
      <c r="Y194" s="3"/>
    </row>
    <row r="195" spans="1:25" ht="15.75" customHeight="1" x14ac:dyDescent="0.25">
      <c r="A195" s="3"/>
      <c r="B195" s="3"/>
      <c r="C195" s="12"/>
      <c r="D195" s="12"/>
      <c r="E195" s="3"/>
      <c r="F195" s="3"/>
      <c r="G195" s="3"/>
      <c r="H195" s="3"/>
      <c r="I195" s="3"/>
      <c r="J195" s="3"/>
      <c r="K195" s="3"/>
      <c r="L195" s="3"/>
      <c r="M195" s="3"/>
      <c r="N195" s="3"/>
      <c r="O195" s="3"/>
      <c r="P195" s="3"/>
      <c r="Q195" s="3"/>
      <c r="R195" s="3"/>
      <c r="S195" s="3"/>
      <c r="T195" s="3"/>
      <c r="U195" s="3"/>
      <c r="V195" s="3"/>
      <c r="W195" s="3"/>
      <c r="X195" s="3"/>
      <c r="Y195" s="3"/>
    </row>
    <row r="196" spans="1:25" ht="15.75" customHeight="1" x14ac:dyDescent="0.25">
      <c r="A196" s="3"/>
      <c r="B196" s="3"/>
      <c r="C196" s="12"/>
      <c r="D196" s="12"/>
      <c r="E196" s="3"/>
      <c r="F196" s="3"/>
      <c r="G196" s="3"/>
      <c r="H196" s="3"/>
      <c r="I196" s="3"/>
      <c r="J196" s="3"/>
      <c r="K196" s="3"/>
      <c r="L196" s="3"/>
      <c r="M196" s="3"/>
      <c r="N196" s="3"/>
      <c r="O196" s="3"/>
      <c r="P196" s="3"/>
      <c r="Q196" s="3"/>
      <c r="R196" s="3"/>
      <c r="S196" s="3"/>
      <c r="T196" s="3"/>
      <c r="U196" s="3"/>
      <c r="V196" s="3"/>
      <c r="W196" s="3"/>
      <c r="X196" s="3"/>
      <c r="Y196" s="3"/>
    </row>
    <row r="197" spans="1:25" ht="15.75" customHeight="1" x14ac:dyDescent="0.25">
      <c r="A197" s="3"/>
      <c r="B197" s="3"/>
      <c r="C197" s="12"/>
      <c r="D197" s="12"/>
      <c r="E197" s="3"/>
      <c r="F197" s="3"/>
      <c r="G197" s="3"/>
      <c r="H197" s="3"/>
      <c r="I197" s="3"/>
      <c r="J197" s="3"/>
      <c r="K197" s="3"/>
      <c r="L197" s="3"/>
      <c r="M197" s="3"/>
      <c r="N197" s="3"/>
      <c r="O197" s="3"/>
      <c r="P197" s="3"/>
      <c r="Q197" s="3"/>
      <c r="R197" s="3"/>
      <c r="S197" s="3"/>
      <c r="T197" s="3"/>
      <c r="U197" s="3"/>
      <c r="V197" s="3"/>
      <c r="W197" s="3"/>
      <c r="X197" s="3"/>
      <c r="Y197" s="3"/>
    </row>
    <row r="198" spans="1:25" ht="15.75" customHeight="1" x14ac:dyDescent="0.25">
      <c r="A198" s="3"/>
      <c r="B198" s="3"/>
      <c r="C198" s="12"/>
      <c r="D198" s="12"/>
      <c r="E198" s="3"/>
      <c r="F198" s="3"/>
      <c r="G198" s="3"/>
      <c r="H198" s="3"/>
      <c r="I198" s="3"/>
      <c r="J198" s="3"/>
      <c r="K198" s="3"/>
      <c r="L198" s="3"/>
      <c r="M198" s="3"/>
      <c r="N198" s="3"/>
      <c r="O198" s="3"/>
      <c r="P198" s="3"/>
      <c r="Q198" s="3"/>
      <c r="R198" s="3"/>
      <c r="S198" s="3"/>
      <c r="T198" s="3"/>
      <c r="U198" s="3"/>
      <c r="V198" s="3"/>
      <c r="W198" s="3"/>
      <c r="X198" s="3"/>
      <c r="Y198" s="3"/>
    </row>
    <row r="199" spans="1:25" ht="15.75" customHeight="1" x14ac:dyDescent="0.25">
      <c r="A199" s="3"/>
      <c r="B199" s="3"/>
      <c r="C199" s="12"/>
      <c r="D199" s="12"/>
      <c r="E199" s="3"/>
      <c r="F199" s="3"/>
      <c r="G199" s="3"/>
      <c r="H199" s="3"/>
      <c r="I199" s="3"/>
      <c r="J199" s="3"/>
      <c r="K199" s="3"/>
      <c r="L199" s="3"/>
      <c r="M199" s="3"/>
      <c r="N199" s="3"/>
      <c r="O199" s="3"/>
      <c r="P199" s="3"/>
      <c r="Q199" s="3"/>
      <c r="R199" s="3"/>
      <c r="S199" s="3"/>
      <c r="T199" s="3"/>
      <c r="U199" s="3"/>
      <c r="V199" s="3"/>
      <c r="W199" s="3"/>
      <c r="X199" s="3"/>
      <c r="Y199" s="3"/>
    </row>
    <row r="200" spans="1:25" ht="15.75" customHeight="1" x14ac:dyDescent="0.25">
      <c r="A200" s="3"/>
      <c r="B200" s="3"/>
      <c r="C200" s="12"/>
      <c r="D200" s="12"/>
      <c r="E200" s="3"/>
      <c r="F200" s="3"/>
      <c r="G200" s="3"/>
      <c r="H200" s="3"/>
      <c r="I200" s="3"/>
      <c r="J200" s="3"/>
      <c r="K200" s="3"/>
      <c r="L200" s="3"/>
      <c r="M200" s="3"/>
      <c r="N200" s="3"/>
      <c r="O200" s="3"/>
      <c r="P200" s="3"/>
      <c r="Q200" s="3"/>
      <c r="R200" s="3"/>
      <c r="S200" s="3"/>
      <c r="T200" s="3"/>
      <c r="U200" s="3"/>
      <c r="V200" s="3"/>
      <c r="W200" s="3"/>
      <c r="X200" s="3"/>
      <c r="Y200" s="3"/>
    </row>
    <row r="201" spans="1:25" ht="15.75" customHeight="1" x14ac:dyDescent="0.25">
      <c r="A201" s="3"/>
      <c r="B201" s="3"/>
      <c r="C201" s="12"/>
      <c r="D201" s="12"/>
      <c r="E201" s="3"/>
      <c r="F201" s="3"/>
      <c r="G201" s="3"/>
      <c r="H201" s="3"/>
      <c r="I201" s="3"/>
      <c r="J201" s="3"/>
      <c r="K201" s="3"/>
      <c r="L201" s="3"/>
      <c r="M201" s="3"/>
      <c r="N201" s="3"/>
      <c r="O201" s="3"/>
      <c r="P201" s="3"/>
      <c r="Q201" s="3"/>
      <c r="R201" s="3"/>
      <c r="S201" s="3"/>
      <c r="T201" s="3"/>
      <c r="U201" s="3"/>
      <c r="V201" s="3"/>
      <c r="W201" s="3"/>
      <c r="X201" s="3"/>
      <c r="Y201" s="3"/>
    </row>
    <row r="202" spans="1:25" ht="15.75" customHeight="1" x14ac:dyDescent="0.25">
      <c r="A202" s="3"/>
      <c r="B202" s="3"/>
      <c r="C202" s="12"/>
      <c r="D202" s="12"/>
      <c r="E202" s="3"/>
      <c r="F202" s="3"/>
      <c r="G202" s="3"/>
      <c r="H202" s="3"/>
      <c r="I202" s="3"/>
      <c r="J202" s="3"/>
      <c r="K202" s="3"/>
      <c r="L202" s="3"/>
      <c r="M202" s="3"/>
      <c r="N202" s="3"/>
      <c r="O202" s="3"/>
      <c r="P202" s="3"/>
      <c r="Q202" s="3"/>
      <c r="R202" s="3"/>
      <c r="S202" s="3"/>
      <c r="T202" s="3"/>
      <c r="U202" s="3"/>
      <c r="V202" s="3"/>
      <c r="W202" s="3"/>
      <c r="X202" s="3"/>
      <c r="Y202" s="3"/>
    </row>
    <row r="203" spans="1:25" ht="15.75" customHeight="1" x14ac:dyDescent="0.25">
      <c r="A203" s="3"/>
      <c r="B203" s="3"/>
      <c r="C203" s="12"/>
      <c r="D203" s="12"/>
      <c r="E203" s="3"/>
      <c r="F203" s="3"/>
      <c r="G203" s="3"/>
      <c r="H203" s="3"/>
      <c r="I203" s="3"/>
      <c r="J203" s="3"/>
      <c r="K203" s="3"/>
      <c r="L203" s="3"/>
      <c r="M203" s="3"/>
      <c r="N203" s="3"/>
      <c r="O203" s="3"/>
      <c r="P203" s="3"/>
      <c r="Q203" s="3"/>
      <c r="R203" s="3"/>
      <c r="S203" s="3"/>
      <c r="T203" s="3"/>
      <c r="U203" s="3"/>
      <c r="V203" s="3"/>
      <c r="W203" s="3"/>
      <c r="X203" s="3"/>
      <c r="Y203" s="3"/>
    </row>
    <row r="204" spans="1:25" ht="15.75" customHeight="1" x14ac:dyDescent="0.25">
      <c r="A204" s="3"/>
      <c r="B204" s="3"/>
      <c r="C204" s="12"/>
      <c r="D204" s="12"/>
      <c r="E204" s="3"/>
      <c r="F204" s="3"/>
      <c r="G204" s="3"/>
      <c r="H204" s="3"/>
      <c r="I204" s="3"/>
      <c r="J204" s="3"/>
      <c r="K204" s="3"/>
      <c r="L204" s="3"/>
      <c r="M204" s="3"/>
      <c r="N204" s="3"/>
      <c r="O204" s="3"/>
      <c r="P204" s="3"/>
      <c r="Q204" s="3"/>
      <c r="R204" s="3"/>
      <c r="S204" s="3"/>
      <c r="T204" s="3"/>
      <c r="U204" s="3"/>
      <c r="V204" s="3"/>
      <c r="W204" s="3"/>
      <c r="X204" s="3"/>
      <c r="Y204" s="3"/>
    </row>
    <row r="205" spans="1:25" ht="15.75" customHeight="1" x14ac:dyDescent="0.25">
      <c r="A205" s="3"/>
      <c r="B205" s="3"/>
      <c r="C205" s="12"/>
      <c r="D205" s="12"/>
      <c r="E205" s="3"/>
      <c r="F205" s="3"/>
      <c r="G205" s="3"/>
      <c r="H205" s="3"/>
      <c r="I205" s="3"/>
      <c r="J205" s="3"/>
      <c r="K205" s="3"/>
      <c r="L205" s="3"/>
      <c r="M205" s="3"/>
      <c r="N205" s="3"/>
      <c r="O205" s="3"/>
      <c r="P205" s="3"/>
      <c r="Q205" s="3"/>
      <c r="R205" s="3"/>
      <c r="S205" s="3"/>
      <c r="T205" s="3"/>
      <c r="U205" s="3"/>
      <c r="V205" s="3"/>
      <c r="W205" s="3"/>
      <c r="X205" s="3"/>
      <c r="Y205" s="3"/>
    </row>
    <row r="206" spans="1:25" ht="15.75" customHeight="1" x14ac:dyDescent="0.25">
      <c r="A206" s="3"/>
      <c r="B206" s="3"/>
      <c r="C206" s="12"/>
      <c r="D206" s="12"/>
      <c r="E206" s="3"/>
      <c r="F206" s="3"/>
      <c r="G206" s="3"/>
      <c r="H206" s="3"/>
      <c r="I206" s="3"/>
      <c r="J206" s="3"/>
      <c r="K206" s="3"/>
      <c r="L206" s="3"/>
      <c r="M206" s="3"/>
      <c r="N206" s="3"/>
      <c r="O206" s="3"/>
      <c r="P206" s="3"/>
      <c r="Q206" s="3"/>
      <c r="R206" s="3"/>
      <c r="S206" s="3"/>
      <c r="T206" s="3"/>
      <c r="U206" s="3"/>
      <c r="V206" s="3"/>
      <c r="W206" s="3"/>
      <c r="X206" s="3"/>
      <c r="Y206" s="3"/>
    </row>
    <row r="207" spans="1:25" ht="15.75" customHeight="1" x14ac:dyDescent="0.25">
      <c r="A207" s="3"/>
      <c r="B207" s="3"/>
      <c r="C207" s="12"/>
      <c r="D207" s="12"/>
      <c r="E207" s="3"/>
      <c r="F207" s="3"/>
      <c r="G207" s="3"/>
      <c r="H207" s="3"/>
      <c r="I207" s="3"/>
      <c r="J207" s="3"/>
      <c r="K207" s="3"/>
      <c r="L207" s="3"/>
      <c r="M207" s="3"/>
      <c r="N207" s="3"/>
      <c r="O207" s="3"/>
      <c r="P207" s="3"/>
      <c r="Q207" s="3"/>
      <c r="R207" s="3"/>
      <c r="S207" s="3"/>
      <c r="T207" s="3"/>
      <c r="U207" s="3"/>
      <c r="V207" s="3"/>
      <c r="W207" s="3"/>
      <c r="X207" s="3"/>
      <c r="Y207" s="3"/>
    </row>
    <row r="208" spans="1:25" ht="15.75" customHeight="1" x14ac:dyDescent="0.25">
      <c r="A208" s="3"/>
      <c r="B208" s="3"/>
      <c r="C208" s="12"/>
      <c r="D208" s="12"/>
      <c r="E208" s="3"/>
      <c r="F208" s="3"/>
      <c r="G208" s="3"/>
      <c r="H208" s="3"/>
      <c r="I208" s="3"/>
      <c r="J208" s="3"/>
      <c r="K208" s="3"/>
      <c r="L208" s="3"/>
      <c r="M208" s="3"/>
      <c r="N208" s="3"/>
      <c r="O208" s="3"/>
      <c r="P208" s="3"/>
      <c r="Q208" s="3"/>
      <c r="R208" s="3"/>
      <c r="S208" s="3"/>
      <c r="T208" s="3"/>
      <c r="U208" s="3"/>
      <c r="V208" s="3"/>
      <c r="W208" s="3"/>
      <c r="X208" s="3"/>
      <c r="Y208" s="3"/>
    </row>
    <row r="209" spans="1:25" ht="15.75" customHeight="1" x14ac:dyDescent="0.25">
      <c r="A209" s="3"/>
      <c r="B209" s="3"/>
      <c r="C209" s="12"/>
      <c r="D209" s="12"/>
      <c r="E209" s="3"/>
      <c r="F209" s="3"/>
      <c r="G209" s="3"/>
      <c r="H209" s="3"/>
      <c r="I209" s="3"/>
      <c r="J209" s="3"/>
      <c r="K209" s="3"/>
      <c r="L209" s="3"/>
      <c r="M209" s="3"/>
      <c r="N209" s="3"/>
      <c r="O209" s="3"/>
      <c r="P209" s="3"/>
      <c r="Q209" s="3"/>
      <c r="R209" s="3"/>
      <c r="S209" s="3"/>
      <c r="T209" s="3"/>
      <c r="U209" s="3"/>
      <c r="V209" s="3"/>
      <c r="W209" s="3"/>
      <c r="X209" s="3"/>
      <c r="Y209" s="3"/>
    </row>
    <row r="210" spans="1:25" ht="15.75" customHeight="1" x14ac:dyDescent="0.25">
      <c r="A210" s="3"/>
      <c r="B210" s="3"/>
      <c r="C210" s="12"/>
      <c r="D210" s="12"/>
      <c r="E210" s="3"/>
      <c r="F210" s="3"/>
      <c r="G210" s="3"/>
      <c r="H210" s="3"/>
      <c r="I210" s="3"/>
      <c r="J210" s="3"/>
      <c r="K210" s="3"/>
      <c r="L210" s="3"/>
      <c r="M210" s="3"/>
      <c r="N210" s="3"/>
      <c r="O210" s="3"/>
      <c r="P210" s="3"/>
      <c r="Q210" s="3"/>
      <c r="R210" s="3"/>
      <c r="S210" s="3"/>
      <c r="T210" s="3"/>
      <c r="U210" s="3"/>
      <c r="V210" s="3"/>
      <c r="W210" s="3"/>
      <c r="X210" s="3"/>
      <c r="Y210" s="3"/>
    </row>
    <row r="211" spans="1:25" ht="15.75" customHeight="1" x14ac:dyDescent="0.25">
      <c r="A211" s="3"/>
      <c r="B211" s="3"/>
      <c r="C211" s="12"/>
      <c r="D211" s="12"/>
      <c r="E211" s="3"/>
      <c r="F211" s="3"/>
      <c r="G211" s="3"/>
      <c r="H211" s="3"/>
      <c r="I211" s="3"/>
      <c r="J211" s="3"/>
      <c r="K211" s="3"/>
      <c r="L211" s="3"/>
      <c r="M211" s="3"/>
      <c r="N211" s="3"/>
      <c r="O211" s="3"/>
      <c r="P211" s="3"/>
      <c r="Q211" s="3"/>
      <c r="R211" s="3"/>
      <c r="S211" s="3"/>
      <c r="T211" s="3"/>
      <c r="U211" s="3"/>
      <c r="V211" s="3"/>
      <c r="W211" s="3"/>
      <c r="X211" s="3"/>
      <c r="Y211" s="3"/>
    </row>
    <row r="212" spans="1:25" ht="15.75" customHeight="1" x14ac:dyDescent="0.25">
      <c r="A212" s="3"/>
      <c r="B212" s="3"/>
      <c r="C212" s="12"/>
      <c r="D212" s="12"/>
      <c r="E212" s="3"/>
      <c r="F212" s="3"/>
      <c r="G212" s="3"/>
      <c r="H212" s="3"/>
      <c r="I212" s="3"/>
      <c r="J212" s="3"/>
      <c r="K212" s="3"/>
      <c r="L212" s="3"/>
      <c r="M212" s="3"/>
      <c r="N212" s="3"/>
      <c r="O212" s="3"/>
      <c r="P212" s="3"/>
      <c r="Q212" s="3"/>
      <c r="R212" s="3"/>
      <c r="S212" s="3"/>
      <c r="T212" s="3"/>
      <c r="U212" s="3"/>
      <c r="V212" s="3"/>
      <c r="W212" s="3"/>
      <c r="X212" s="3"/>
      <c r="Y212" s="3"/>
    </row>
    <row r="213" spans="1:25" ht="15.75" customHeight="1" x14ac:dyDescent="0.25">
      <c r="A213" s="3"/>
      <c r="B213" s="3"/>
      <c r="C213" s="12"/>
      <c r="D213" s="12"/>
      <c r="E213" s="3"/>
      <c r="F213" s="3"/>
      <c r="G213" s="3"/>
      <c r="H213" s="3"/>
      <c r="I213" s="3"/>
      <c r="J213" s="3"/>
      <c r="K213" s="3"/>
      <c r="L213" s="3"/>
      <c r="M213" s="3"/>
      <c r="N213" s="3"/>
      <c r="O213" s="3"/>
      <c r="P213" s="3"/>
      <c r="Q213" s="3"/>
      <c r="R213" s="3"/>
      <c r="S213" s="3"/>
      <c r="T213" s="3"/>
      <c r="U213" s="3"/>
      <c r="V213" s="3"/>
      <c r="W213" s="3"/>
      <c r="X213" s="3"/>
      <c r="Y213" s="3"/>
    </row>
    <row r="214" spans="1:25" ht="15.75" customHeight="1" x14ac:dyDescent="0.25">
      <c r="A214" s="3"/>
      <c r="B214" s="3"/>
      <c r="C214" s="12"/>
      <c r="D214" s="12"/>
      <c r="E214" s="3"/>
      <c r="F214" s="3"/>
      <c r="G214" s="3"/>
      <c r="H214" s="3"/>
      <c r="I214" s="3"/>
      <c r="J214" s="3"/>
      <c r="K214" s="3"/>
      <c r="L214" s="3"/>
      <c r="M214" s="3"/>
      <c r="N214" s="3"/>
      <c r="O214" s="3"/>
      <c r="P214" s="3"/>
      <c r="Q214" s="3"/>
      <c r="R214" s="3"/>
      <c r="S214" s="3"/>
      <c r="T214" s="3"/>
      <c r="U214" s="3"/>
      <c r="V214" s="3"/>
      <c r="W214" s="3"/>
      <c r="X214" s="3"/>
      <c r="Y214" s="3"/>
    </row>
    <row r="215" spans="1:25" ht="15.75" customHeight="1" x14ac:dyDescent="0.25">
      <c r="A215" s="3"/>
      <c r="B215" s="3"/>
      <c r="C215" s="12"/>
      <c r="D215" s="12"/>
      <c r="E215" s="3"/>
      <c r="F215" s="3"/>
      <c r="G215" s="3"/>
      <c r="H215" s="3"/>
      <c r="I215" s="3"/>
      <c r="J215" s="3"/>
      <c r="K215" s="3"/>
      <c r="L215" s="3"/>
      <c r="M215" s="3"/>
      <c r="N215" s="3"/>
      <c r="O215" s="3"/>
      <c r="P215" s="3"/>
      <c r="Q215" s="3"/>
      <c r="R215" s="3"/>
      <c r="S215" s="3"/>
      <c r="T215" s="3"/>
      <c r="U215" s="3"/>
      <c r="V215" s="3"/>
      <c r="W215" s="3"/>
      <c r="X215" s="3"/>
      <c r="Y215" s="3"/>
    </row>
    <row r="216" spans="1:25" ht="15.75" customHeight="1" x14ac:dyDescent="0.25">
      <c r="A216" s="3"/>
      <c r="B216" s="3"/>
      <c r="C216" s="12"/>
      <c r="D216" s="12"/>
      <c r="E216" s="3"/>
      <c r="F216" s="3"/>
      <c r="G216" s="3"/>
      <c r="H216" s="3"/>
      <c r="I216" s="3"/>
      <c r="J216" s="3"/>
      <c r="K216" s="3"/>
      <c r="L216" s="3"/>
      <c r="M216" s="3"/>
      <c r="N216" s="3"/>
      <c r="O216" s="3"/>
      <c r="P216" s="3"/>
      <c r="Q216" s="3"/>
      <c r="R216" s="3"/>
      <c r="S216" s="3"/>
      <c r="T216" s="3"/>
      <c r="U216" s="3"/>
      <c r="V216" s="3"/>
      <c r="W216" s="3"/>
      <c r="X216" s="3"/>
      <c r="Y216" s="3"/>
    </row>
    <row r="217" spans="1:25" ht="15.75" customHeight="1" x14ac:dyDescent="0.25">
      <c r="A217" s="3"/>
      <c r="B217" s="3"/>
      <c r="C217" s="12"/>
      <c r="D217" s="12"/>
      <c r="E217" s="3"/>
      <c r="F217" s="3"/>
      <c r="G217" s="3"/>
      <c r="H217" s="3"/>
      <c r="I217" s="3"/>
      <c r="J217" s="3"/>
      <c r="K217" s="3"/>
      <c r="L217" s="3"/>
      <c r="M217" s="3"/>
      <c r="N217" s="3"/>
      <c r="O217" s="3"/>
      <c r="P217" s="3"/>
      <c r="Q217" s="3"/>
      <c r="R217" s="3"/>
      <c r="S217" s="3"/>
      <c r="T217" s="3"/>
      <c r="U217" s="3"/>
      <c r="V217" s="3"/>
      <c r="W217" s="3"/>
      <c r="X217" s="3"/>
      <c r="Y217" s="3"/>
    </row>
    <row r="218" spans="1:25" ht="15.75" customHeight="1" x14ac:dyDescent="0.25">
      <c r="A218" s="3"/>
      <c r="B218" s="3"/>
      <c r="C218" s="12"/>
      <c r="D218" s="12"/>
      <c r="E218" s="3"/>
      <c r="F218" s="3"/>
      <c r="G218" s="3"/>
      <c r="H218" s="3"/>
      <c r="I218" s="3"/>
      <c r="J218" s="3"/>
      <c r="K218" s="3"/>
      <c r="L218" s="3"/>
      <c r="M218" s="3"/>
      <c r="N218" s="3"/>
      <c r="O218" s="3"/>
      <c r="P218" s="3"/>
      <c r="Q218" s="3"/>
      <c r="R218" s="3"/>
      <c r="S218" s="3"/>
      <c r="T218" s="3"/>
      <c r="U218" s="3"/>
      <c r="V218" s="3"/>
      <c r="W218" s="3"/>
      <c r="X218" s="3"/>
      <c r="Y218" s="3"/>
    </row>
    <row r="219" spans="1:25" ht="15.75" customHeight="1" x14ac:dyDescent="0.25">
      <c r="A219" s="3"/>
      <c r="B219" s="3"/>
      <c r="C219" s="12"/>
      <c r="D219" s="12"/>
      <c r="E219" s="3"/>
      <c r="F219" s="3"/>
      <c r="G219" s="3"/>
      <c r="H219" s="3"/>
      <c r="I219" s="3"/>
      <c r="J219" s="3"/>
      <c r="K219" s="3"/>
      <c r="L219" s="3"/>
      <c r="M219" s="3"/>
      <c r="N219" s="3"/>
      <c r="O219" s="3"/>
      <c r="P219" s="3"/>
      <c r="Q219" s="3"/>
      <c r="R219" s="3"/>
      <c r="S219" s="3"/>
      <c r="T219" s="3"/>
      <c r="U219" s="3"/>
      <c r="V219" s="3"/>
      <c r="W219" s="3"/>
      <c r="X219" s="3"/>
      <c r="Y219" s="3"/>
    </row>
    <row r="220" spans="1:25" ht="15.75" customHeight="1" x14ac:dyDescent="0.25">
      <c r="A220" s="3"/>
      <c r="B220" s="3"/>
      <c r="C220" s="12"/>
      <c r="D220" s="12"/>
      <c r="E220" s="3"/>
      <c r="F220" s="3"/>
      <c r="G220" s="3"/>
      <c r="H220" s="3"/>
      <c r="I220" s="3"/>
      <c r="J220" s="3"/>
      <c r="K220" s="3"/>
      <c r="L220" s="3"/>
      <c r="M220" s="3"/>
      <c r="N220" s="3"/>
      <c r="O220" s="3"/>
      <c r="P220" s="3"/>
      <c r="Q220" s="3"/>
      <c r="R220" s="3"/>
      <c r="S220" s="3"/>
      <c r="T220" s="3"/>
      <c r="U220" s="3"/>
      <c r="V220" s="3"/>
      <c r="W220" s="3"/>
      <c r="X220" s="3"/>
      <c r="Y220" s="3"/>
    </row>
    <row r="221" spans="1:25" ht="15.75" customHeight="1" x14ac:dyDescent="0.25">
      <c r="A221" s="3"/>
      <c r="B221" s="3"/>
      <c r="C221" s="12"/>
      <c r="D221" s="12"/>
      <c r="E221" s="3"/>
      <c r="F221" s="3"/>
      <c r="G221" s="3"/>
      <c r="H221" s="3"/>
      <c r="I221" s="3"/>
      <c r="J221" s="3"/>
      <c r="K221" s="3"/>
      <c r="L221" s="3"/>
      <c r="M221" s="3"/>
      <c r="N221" s="3"/>
      <c r="O221" s="3"/>
      <c r="P221" s="3"/>
      <c r="Q221" s="3"/>
      <c r="R221" s="3"/>
      <c r="S221" s="3"/>
      <c r="T221" s="3"/>
      <c r="U221" s="3"/>
      <c r="V221" s="3"/>
      <c r="W221" s="3"/>
      <c r="X221" s="3"/>
      <c r="Y221" s="3"/>
    </row>
    <row r="222" spans="1:25" ht="15.75" customHeight="1" x14ac:dyDescent="0.25">
      <c r="A222" s="3"/>
      <c r="B222" s="3"/>
      <c r="C222" s="12"/>
      <c r="D222" s="12"/>
      <c r="E222" s="3"/>
      <c r="F222" s="3"/>
      <c r="G222" s="3"/>
      <c r="H222" s="3"/>
      <c r="I222" s="3"/>
      <c r="J222" s="3"/>
      <c r="K222" s="3"/>
      <c r="L222" s="3"/>
      <c r="M222" s="3"/>
      <c r="N222" s="3"/>
      <c r="O222" s="3"/>
      <c r="P222" s="3"/>
      <c r="Q222" s="3"/>
      <c r="R222" s="3"/>
      <c r="S222" s="3"/>
      <c r="T222" s="3"/>
      <c r="U222" s="3"/>
      <c r="V222" s="3"/>
      <c r="W222" s="3"/>
      <c r="X222" s="3"/>
      <c r="Y222" s="3"/>
    </row>
    <row r="223" spans="1:25" ht="15.75" customHeight="1" x14ac:dyDescent="0.25">
      <c r="A223" s="3"/>
      <c r="B223" s="3"/>
      <c r="C223" s="12"/>
      <c r="D223" s="12"/>
      <c r="E223" s="3"/>
      <c r="F223" s="3"/>
      <c r="G223" s="3"/>
      <c r="H223" s="3"/>
      <c r="I223" s="3"/>
      <c r="J223" s="3"/>
      <c r="K223" s="3"/>
      <c r="L223" s="3"/>
      <c r="M223" s="3"/>
      <c r="N223" s="3"/>
      <c r="O223" s="3"/>
      <c r="P223" s="3"/>
      <c r="Q223" s="3"/>
      <c r="R223" s="3"/>
      <c r="S223" s="3"/>
      <c r="T223" s="3"/>
      <c r="U223" s="3"/>
      <c r="V223" s="3"/>
      <c r="W223" s="3"/>
      <c r="X223" s="3"/>
      <c r="Y223" s="3"/>
    </row>
    <row r="224" spans="1:25" ht="15.75" customHeight="1" x14ac:dyDescent="0.25">
      <c r="A224" s="3"/>
      <c r="B224" s="3"/>
      <c r="C224" s="12"/>
      <c r="D224" s="12"/>
      <c r="E224" s="3"/>
      <c r="F224" s="3"/>
      <c r="G224" s="3"/>
      <c r="H224" s="3"/>
      <c r="I224" s="3"/>
      <c r="J224" s="3"/>
      <c r="K224" s="3"/>
      <c r="L224" s="3"/>
      <c r="M224" s="3"/>
      <c r="N224" s="3"/>
      <c r="O224" s="3"/>
      <c r="P224" s="3"/>
      <c r="Q224" s="3"/>
      <c r="R224" s="3"/>
      <c r="S224" s="3"/>
      <c r="T224" s="3"/>
      <c r="U224" s="3"/>
      <c r="V224" s="3"/>
      <c r="W224" s="3"/>
      <c r="X224" s="3"/>
      <c r="Y224" s="3"/>
    </row>
    <row r="225" spans="1:25" ht="15.75" customHeight="1" x14ac:dyDescent="0.25">
      <c r="A225" s="3"/>
      <c r="B225" s="3"/>
      <c r="C225" s="12"/>
      <c r="D225" s="12"/>
      <c r="E225" s="3"/>
      <c r="F225" s="3"/>
      <c r="G225" s="3"/>
      <c r="H225" s="3"/>
      <c r="I225" s="3"/>
      <c r="J225" s="3"/>
      <c r="K225" s="3"/>
      <c r="L225" s="3"/>
      <c r="M225" s="3"/>
      <c r="N225" s="3"/>
      <c r="O225" s="3"/>
      <c r="P225" s="3"/>
      <c r="Q225" s="3"/>
      <c r="R225" s="3"/>
      <c r="S225" s="3"/>
      <c r="T225" s="3"/>
      <c r="U225" s="3"/>
      <c r="V225" s="3"/>
      <c r="W225" s="3"/>
      <c r="X225" s="3"/>
      <c r="Y225" s="3"/>
    </row>
    <row r="226" spans="1:25" ht="15.75" customHeight="1" x14ac:dyDescent="0.25">
      <c r="A226" s="3"/>
      <c r="B226" s="3"/>
      <c r="C226" s="12"/>
      <c r="D226" s="12"/>
      <c r="E226" s="3"/>
      <c r="F226" s="3"/>
      <c r="G226" s="3"/>
      <c r="H226" s="3"/>
      <c r="I226" s="3"/>
      <c r="J226" s="3"/>
      <c r="K226" s="3"/>
      <c r="L226" s="3"/>
      <c r="M226" s="3"/>
      <c r="N226" s="3"/>
      <c r="O226" s="3"/>
      <c r="P226" s="3"/>
      <c r="Q226" s="3"/>
      <c r="R226" s="3"/>
      <c r="S226" s="3"/>
      <c r="T226" s="3"/>
      <c r="U226" s="3"/>
      <c r="V226" s="3"/>
      <c r="W226" s="3"/>
      <c r="X226" s="3"/>
      <c r="Y226" s="3"/>
    </row>
    <row r="227" spans="1:25" ht="15.75" customHeight="1" x14ac:dyDescent="0.25">
      <c r="A227" s="3"/>
      <c r="B227" s="3"/>
      <c r="C227" s="12"/>
      <c r="D227" s="12"/>
      <c r="E227" s="3"/>
      <c r="F227" s="3"/>
      <c r="G227" s="3"/>
      <c r="H227" s="3"/>
      <c r="I227" s="3"/>
      <c r="J227" s="3"/>
      <c r="K227" s="3"/>
      <c r="L227" s="3"/>
      <c r="M227" s="3"/>
      <c r="N227" s="3"/>
      <c r="O227" s="3"/>
      <c r="P227" s="3"/>
      <c r="Q227" s="3"/>
      <c r="R227" s="3"/>
      <c r="S227" s="3"/>
      <c r="T227" s="3"/>
      <c r="U227" s="3"/>
      <c r="V227" s="3"/>
      <c r="W227" s="3"/>
      <c r="X227" s="3"/>
      <c r="Y227" s="3"/>
    </row>
    <row r="228" spans="1:25" ht="15.75" customHeight="1" x14ac:dyDescent="0.25">
      <c r="A228" s="3"/>
      <c r="B228" s="3"/>
      <c r="C228" s="12"/>
      <c r="D228" s="12"/>
      <c r="E228" s="3"/>
      <c r="F228" s="3"/>
      <c r="G228" s="3"/>
      <c r="H228" s="3"/>
      <c r="I228" s="3"/>
      <c r="J228" s="3"/>
      <c r="K228" s="3"/>
      <c r="L228" s="3"/>
      <c r="M228" s="3"/>
      <c r="N228" s="3"/>
      <c r="O228" s="3"/>
      <c r="P228" s="3"/>
      <c r="Q228" s="3"/>
      <c r="R228" s="3"/>
      <c r="S228" s="3"/>
      <c r="T228" s="3"/>
      <c r="U228" s="3"/>
      <c r="V228" s="3"/>
      <c r="W228" s="3"/>
      <c r="X228" s="3"/>
      <c r="Y228" s="3"/>
    </row>
    <row r="229" spans="1:25" ht="15.75" customHeight="1" x14ac:dyDescent="0.25">
      <c r="A229" s="3"/>
      <c r="B229" s="3"/>
      <c r="C229" s="12"/>
      <c r="D229" s="12"/>
      <c r="E229" s="3"/>
      <c r="F229" s="3"/>
      <c r="G229" s="3"/>
      <c r="H229" s="3"/>
      <c r="I229" s="3"/>
      <c r="J229" s="3"/>
      <c r="K229" s="3"/>
      <c r="L229" s="3"/>
      <c r="M229" s="3"/>
      <c r="N229" s="3"/>
      <c r="O229" s="3"/>
      <c r="P229" s="3"/>
      <c r="Q229" s="3"/>
      <c r="R229" s="3"/>
      <c r="S229" s="3"/>
      <c r="T229" s="3"/>
      <c r="U229" s="3"/>
      <c r="V229" s="3"/>
      <c r="W229" s="3"/>
      <c r="X229" s="3"/>
      <c r="Y229" s="3"/>
    </row>
    <row r="230" spans="1:25" ht="15.75" customHeight="1" x14ac:dyDescent="0.25">
      <c r="A230" s="3"/>
      <c r="B230" s="3"/>
      <c r="C230" s="12"/>
      <c r="D230" s="12"/>
      <c r="E230" s="3"/>
      <c r="F230" s="3"/>
      <c r="G230" s="3"/>
      <c r="H230" s="3"/>
      <c r="I230" s="3"/>
      <c r="J230" s="3"/>
      <c r="K230" s="3"/>
      <c r="L230" s="3"/>
      <c r="M230" s="3"/>
      <c r="N230" s="3"/>
      <c r="O230" s="3"/>
      <c r="P230" s="3"/>
      <c r="Q230" s="3"/>
      <c r="R230" s="3"/>
      <c r="S230" s="3"/>
      <c r="T230" s="3"/>
      <c r="U230" s="3"/>
      <c r="V230" s="3"/>
      <c r="W230" s="3"/>
      <c r="X230" s="3"/>
      <c r="Y230" s="3"/>
    </row>
    <row r="231" spans="1:25" ht="15.75" customHeight="1" x14ac:dyDescent="0.25">
      <c r="A231" s="3"/>
      <c r="B231" s="3"/>
      <c r="C231" s="12"/>
      <c r="D231" s="12"/>
      <c r="E231" s="3"/>
      <c r="F231" s="3"/>
      <c r="G231" s="3"/>
      <c r="H231" s="3"/>
      <c r="I231" s="3"/>
      <c r="J231" s="3"/>
      <c r="K231" s="3"/>
      <c r="L231" s="3"/>
      <c r="M231" s="3"/>
      <c r="N231" s="3"/>
      <c r="O231" s="3"/>
      <c r="P231" s="3"/>
      <c r="Q231" s="3"/>
      <c r="R231" s="3"/>
      <c r="S231" s="3"/>
      <c r="T231" s="3"/>
      <c r="U231" s="3"/>
      <c r="V231" s="3"/>
      <c r="W231" s="3"/>
      <c r="X231" s="3"/>
      <c r="Y231" s="3"/>
    </row>
    <row r="232" spans="1:25" ht="15.75" customHeight="1" x14ac:dyDescent="0.25">
      <c r="A232" s="3"/>
      <c r="B232" s="3"/>
      <c r="C232" s="12"/>
      <c r="D232" s="12"/>
      <c r="E232" s="3"/>
      <c r="F232" s="3"/>
      <c r="G232" s="3"/>
      <c r="H232" s="3"/>
      <c r="I232" s="3"/>
      <c r="J232" s="3"/>
      <c r="K232" s="3"/>
      <c r="L232" s="3"/>
      <c r="M232" s="3"/>
      <c r="N232" s="3"/>
      <c r="O232" s="3"/>
      <c r="P232" s="3"/>
      <c r="Q232" s="3"/>
      <c r="R232" s="3"/>
      <c r="S232" s="3"/>
      <c r="T232" s="3"/>
      <c r="U232" s="3"/>
      <c r="V232" s="3"/>
      <c r="W232" s="3"/>
      <c r="X232" s="3"/>
      <c r="Y232" s="3"/>
    </row>
    <row r="233" spans="1:25" ht="15.75" customHeight="1" x14ac:dyDescent="0.25">
      <c r="A233" s="3"/>
      <c r="B233" s="3"/>
      <c r="C233" s="12"/>
      <c r="D233" s="12"/>
      <c r="E233" s="3"/>
      <c r="F233" s="3"/>
      <c r="G233" s="3"/>
      <c r="H233" s="3"/>
      <c r="I233" s="3"/>
      <c r="J233" s="3"/>
      <c r="K233" s="3"/>
      <c r="L233" s="3"/>
      <c r="M233" s="3"/>
      <c r="N233" s="3"/>
      <c r="O233" s="3"/>
      <c r="P233" s="3"/>
      <c r="Q233" s="3"/>
      <c r="R233" s="3"/>
      <c r="S233" s="3"/>
      <c r="T233" s="3"/>
      <c r="U233" s="3"/>
      <c r="V233" s="3"/>
      <c r="W233" s="3"/>
      <c r="X233" s="3"/>
      <c r="Y233" s="3"/>
    </row>
    <row r="234" spans="1:25" ht="15.75" customHeight="1" x14ac:dyDescent="0.25">
      <c r="A234" s="3"/>
      <c r="B234" s="3"/>
      <c r="C234" s="12"/>
      <c r="D234" s="12"/>
      <c r="E234" s="3"/>
      <c r="F234" s="3"/>
      <c r="G234" s="3"/>
      <c r="H234" s="3"/>
      <c r="I234" s="3"/>
      <c r="J234" s="3"/>
      <c r="K234" s="3"/>
      <c r="L234" s="3"/>
      <c r="M234" s="3"/>
      <c r="N234" s="3"/>
      <c r="O234" s="3"/>
      <c r="P234" s="3"/>
      <c r="Q234" s="3"/>
      <c r="R234" s="3"/>
      <c r="S234" s="3"/>
      <c r="T234" s="3"/>
      <c r="U234" s="3"/>
      <c r="V234" s="3"/>
      <c r="W234" s="3"/>
      <c r="X234" s="3"/>
      <c r="Y234" s="3"/>
    </row>
    <row r="235" spans="1:25" ht="15.75" customHeight="1" x14ac:dyDescent="0.25">
      <c r="A235" s="3"/>
      <c r="B235" s="3"/>
      <c r="C235" s="12"/>
      <c r="D235" s="12"/>
      <c r="E235" s="3"/>
      <c r="F235" s="3"/>
      <c r="G235" s="3"/>
      <c r="H235" s="3"/>
      <c r="I235" s="3"/>
      <c r="J235" s="3"/>
      <c r="K235" s="3"/>
      <c r="L235" s="3"/>
      <c r="M235" s="3"/>
      <c r="N235" s="3"/>
      <c r="O235" s="3"/>
      <c r="P235" s="3"/>
      <c r="Q235" s="3"/>
      <c r="R235" s="3"/>
      <c r="S235" s="3"/>
      <c r="T235" s="3"/>
      <c r="U235" s="3"/>
      <c r="V235" s="3"/>
      <c r="W235" s="3"/>
      <c r="X235" s="3"/>
      <c r="Y235" s="3"/>
    </row>
    <row r="236" spans="1:25" ht="15.75" customHeight="1" x14ac:dyDescent="0.25">
      <c r="A236" s="3"/>
      <c r="B236" s="3"/>
      <c r="C236" s="12"/>
      <c r="D236" s="12"/>
      <c r="E236" s="3"/>
      <c r="F236" s="3"/>
      <c r="G236" s="3"/>
      <c r="H236" s="3"/>
      <c r="I236" s="3"/>
      <c r="J236" s="3"/>
      <c r="K236" s="3"/>
      <c r="L236" s="3"/>
      <c r="M236" s="3"/>
      <c r="N236" s="3"/>
      <c r="O236" s="3"/>
      <c r="P236" s="3"/>
      <c r="Q236" s="3"/>
      <c r="R236" s="3"/>
      <c r="S236" s="3"/>
      <c r="T236" s="3"/>
      <c r="U236" s="3"/>
      <c r="V236" s="3"/>
      <c r="W236" s="3"/>
      <c r="X236" s="3"/>
      <c r="Y236" s="3"/>
    </row>
    <row r="237" spans="1:25" ht="15.75" customHeight="1" x14ac:dyDescent="0.25">
      <c r="A237" s="3"/>
      <c r="B237" s="3"/>
      <c r="C237" s="12"/>
      <c r="D237" s="12"/>
      <c r="E237" s="3"/>
      <c r="F237" s="3"/>
      <c r="G237" s="3"/>
      <c r="H237" s="3"/>
      <c r="I237" s="3"/>
      <c r="J237" s="3"/>
      <c r="K237" s="3"/>
      <c r="L237" s="3"/>
      <c r="M237" s="3"/>
      <c r="N237" s="3"/>
      <c r="O237" s="3"/>
      <c r="P237" s="3"/>
      <c r="Q237" s="3"/>
      <c r="R237" s="3"/>
      <c r="S237" s="3"/>
      <c r="T237" s="3"/>
      <c r="U237" s="3"/>
      <c r="V237" s="3"/>
      <c r="W237" s="3"/>
      <c r="X237" s="3"/>
      <c r="Y237" s="3"/>
    </row>
    <row r="238" spans="1:25" ht="15.75" customHeight="1" x14ac:dyDescent="0.25">
      <c r="A238" s="3"/>
      <c r="B238" s="3"/>
      <c r="C238" s="12"/>
      <c r="D238" s="12"/>
      <c r="E238" s="3"/>
      <c r="F238" s="3"/>
      <c r="G238" s="3"/>
      <c r="H238" s="3"/>
      <c r="I238" s="3"/>
      <c r="J238" s="3"/>
      <c r="K238" s="3"/>
      <c r="L238" s="3"/>
      <c r="M238" s="3"/>
      <c r="N238" s="3"/>
      <c r="O238" s="3"/>
      <c r="P238" s="3"/>
      <c r="Q238" s="3"/>
      <c r="R238" s="3"/>
      <c r="S238" s="3"/>
      <c r="T238" s="3"/>
      <c r="U238" s="3"/>
      <c r="V238" s="3"/>
      <c r="W238" s="3"/>
      <c r="X238" s="3"/>
      <c r="Y238" s="3"/>
    </row>
    <row r="239" spans="1:25" ht="15.75" customHeight="1" x14ac:dyDescent="0.25">
      <c r="A239" s="3"/>
      <c r="B239" s="3"/>
      <c r="C239" s="12"/>
      <c r="D239" s="12"/>
      <c r="E239" s="3"/>
      <c r="F239" s="3"/>
      <c r="G239" s="3"/>
      <c r="H239" s="3"/>
      <c r="I239" s="3"/>
      <c r="J239" s="3"/>
      <c r="K239" s="3"/>
      <c r="L239" s="3"/>
      <c r="M239" s="3"/>
      <c r="N239" s="3"/>
      <c r="O239" s="3"/>
      <c r="P239" s="3"/>
      <c r="Q239" s="3"/>
      <c r="R239" s="3"/>
      <c r="S239" s="3"/>
      <c r="T239" s="3"/>
      <c r="U239" s="3"/>
      <c r="V239" s="3"/>
      <c r="W239" s="3"/>
      <c r="X239" s="3"/>
      <c r="Y239" s="3"/>
    </row>
    <row r="240" spans="1:25" ht="15.75" customHeight="1" x14ac:dyDescent="0.25">
      <c r="A240" s="3"/>
      <c r="B240" s="3"/>
      <c r="C240" s="12"/>
      <c r="D240" s="12"/>
      <c r="E240" s="3"/>
      <c r="F240" s="3"/>
      <c r="G240" s="3"/>
      <c r="H240" s="3"/>
      <c r="I240" s="3"/>
      <c r="J240" s="3"/>
      <c r="K240" s="3"/>
      <c r="L240" s="3"/>
      <c r="M240" s="3"/>
      <c r="N240" s="3"/>
      <c r="O240" s="3"/>
      <c r="P240" s="3"/>
      <c r="Q240" s="3"/>
      <c r="R240" s="3"/>
      <c r="S240" s="3"/>
      <c r="T240" s="3"/>
      <c r="U240" s="3"/>
      <c r="V240" s="3"/>
      <c r="W240" s="3"/>
      <c r="X240" s="3"/>
      <c r="Y240" s="3"/>
    </row>
    <row r="241" spans="1:25" ht="15.75" customHeight="1" x14ac:dyDescent="0.25">
      <c r="A241" s="3"/>
      <c r="B241" s="3"/>
      <c r="C241" s="12"/>
      <c r="D241" s="12"/>
      <c r="E241" s="3"/>
      <c r="F241" s="3"/>
      <c r="G241" s="3"/>
      <c r="H241" s="3"/>
      <c r="I241" s="3"/>
      <c r="J241" s="3"/>
      <c r="K241" s="3"/>
      <c r="L241" s="3"/>
      <c r="M241" s="3"/>
      <c r="N241" s="3"/>
      <c r="O241" s="3"/>
      <c r="P241" s="3"/>
      <c r="Q241" s="3"/>
      <c r="R241" s="3"/>
      <c r="S241" s="3"/>
      <c r="T241" s="3"/>
      <c r="U241" s="3"/>
      <c r="V241" s="3"/>
      <c r="W241" s="3"/>
      <c r="X241" s="3"/>
      <c r="Y241" s="3"/>
    </row>
    <row r="242" spans="1:25" ht="15.75" customHeight="1" x14ac:dyDescent="0.25">
      <c r="A242" s="3"/>
      <c r="B242" s="3"/>
      <c r="C242" s="12"/>
      <c r="D242" s="12"/>
      <c r="E242" s="3"/>
      <c r="F242" s="3"/>
      <c r="G242" s="3"/>
      <c r="H242" s="3"/>
      <c r="I242" s="3"/>
      <c r="J242" s="3"/>
      <c r="K242" s="3"/>
      <c r="L242" s="3"/>
      <c r="M242" s="3"/>
      <c r="N242" s="3"/>
      <c r="O242" s="3"/>
      <c r="P242" s="3"/>
      <c r="Q242" s="3"/>
      <c r="R242" s="3"/>
      <c r="S242" s="3"/>
      <c r="T242" s="3"/>
      <c r="U242" s="3"/>
      <c r="V242" s="3"/>
      <c r="W242" s="3"/>
      <c r="X242" s="3"/>
      <c r="Y242" s="3"/>
    </row>
    <row r="243" spans="1:25" ht="15.75" customHeight="1" x14ac:dyDescent="0.25">
      <c r="A243" s="3"/>
      <c r="B243" s="3"/>
      <c r="C243" s="12"/>
      <c r="D243" s="12"/>
      <c r="E243" s="3"/>
      <c r="F243" s="3"/>
      <c r="G243" s="3"/>
      <c r="H243" s="3"/>
      <c r="I243" s="3"/>
      <c r="J243" s="3"/>
      <c r="K243" s="3"/>
      <c r="L243" s="3"/>
      <c r="M243" s="3"/>
      <c r="N243" s="3"/>
      <c r="O243" s="3"/>
      <c r="P243" s="3"/>
      <c r="Q243" s="3"/>
      <c r="R243" s="3"/>
      <c r="S243" s="3"/>
      <c r="T243" s="3"/>
      <c r="U243" s="3"/>
      <c r="V243" s="3"/>
      <c r="W243" s="3"/>
      <c r="X243" s="3"/>
      <c r="Y243" s="3"/>
    </row>
    <row r="244" spans="1:25" ht="15.75" customHeight="1" x14ac:dyDescent="0.25">
      <c r="A244" s="3"/>
      <c r="B244" s="3"/>
      <c r="C244" s="12"/>
      <c r="D244" s="12"/>
      <c r="E244" s="3"/>
      <c r="F244" s="3"/>
      <c r="G244" s="3"/>
      <c r="H244" s="3"/>
      <c r="I244" s="3"/>
      <c r="J244" s="3"/>
      <c r="K244" s="3"/>
      <c r="L244" s="3"/>
      <c r="M244" s="3"/>
      <c r="N244" s="3"/>
      <c r="O244" s="3"/>
      <c r="P244" s="3"/>
      <c r="Q244" s="3"/>
      <c r="R244" s="3"/>
      <c r="S244" s="3"/>
      <c r="T244" s="3"/>
      <c r="U244" s="3"/>
      <c r="V244" s="3"/>
      <c r="W244" s="3"/>
      <c r="X244" s="3"/>
      <c r="Y244" s="3"/>
    </row>
    <row r="245" spans="1:25" ht="15.75" customHeight="1" x14ac:dyDescent="0.25">
      <c r="A245" s="3"/>
      <c r="B245" s="3"/>
      <c r="C245" s="12"/>
      <c r="D245" s="12"/>
      <c r="E245" s="3"/>
      <c r="F245" s="3"/>
      <c r="G245" s="3"/>
      <c r="H245" s="3"/>
      <c r="I245" s="3"/>
      <c r="J245" s="3"/>
      <c r="K245" s="3"/>
      <c r="L245" s="3"/>
      <c r="M245" s="3"/>
      <c r="N245" s="3"/>
      <c r="O245" s="3"/>
      <c r="P245" s="3"/>
      <c r="Q245" s="3"/>
      <c r="R245" s="3"/>
      <c r="S245" s="3"/>
      <c r="T245" s="3"/>
      <c r="U245" s="3"/>
      <c r="V245" s="3"/>
      <c r="W245" s="3"/>
      <c r="X245" s="3"/>
      <c r="Y245" s="3"/>
    </row>
    <row r="246" spans="1:25" ht="15.75" customHeight="1" x14ac:dyDescent="0.25">
      <c r="A246" s="3"/>
      <c r="B246" s="3"/>
      <c r="C246" s="12"/>
      <c r="D246" s="12"/>
      <c r="E246" s="3"/>
      <c r="F246" s="3"/>
      <c r="G246" s="3"/>
      <c r="H246" s="3"/>
      <c r="I246" s="3"/>
      <c r="J246" s="3"/>
      <c r="K246" s="3"/>
      <c r="L246" s="3"/>
      <c r="M246" s="3"/>
      <c r="N246" s="3"/>
      <c r="O246" s="3"/>
      <c r="P246" s="3"/>
      <c r="Q246" s="3"/>
      <c r="R246" s="3"/>
      <c r="S246" s="3"/>
      <c r="T246" s="3"/>
      <c r="U246" s="3"/>
      <c r="V246" s="3"/>
      <c r="W246" s="3"/>
      <c r="X246" s="3"/>
      <c r="Y246" s="3"/>
    </row>
    <row r="247" spans="1:25" ht="15.75" customHeight="1" x14ac:dyDescent="0.25">
      <c r="A247" s="3"/>
      <c r="B247" s="3"/>
      <c r="C247" s="12"/>
      <c r="D247" s="12"/>
      <c r="E247" s="3"/>
      <c r="F247" s="3"/>
      <c r="G247" s="3"/>
      <c r="H247" s="3"/>
      <c r="I247" s="3"/>
      <c r="J247" s="3"/>
      <c r="K247" s="3"/>
      <c r="L247" s="3"/>
      <c r="M247" s="3"/>
      <c r="N247" s="3"/>
      <c r="O247" s="3"/>
      <c r="P247" s="3"/>
      <c r="Q247" s="3"/>
      <c r="R247" s="3"/>
      <c r="S247" s="3"/>
      <c r="T247" s="3"/>
      <c r="U247" s="3"/>
      <c r="V247" s="3"/>
      <c r="W247" s="3"/>
      <c r="X247" s="3"/>
      <c r="Y247" s="3"/>
    </row>
    <row r="248" spans="1:25" ht="15.75" customHeight="1" x14ac:dyDescent="0.25">
      <c r="A248" s="3"/>
      <c r="B248" s="3"/>
      <c r="C248" s="12"/>
      <c r="D248" s="12"/>
      <c r="E248" s="3"/>
      <c r="F248" s="3"/>
      <c r="G248" s="3"/>
      <c r="H248" s="3"/>
      <c r="I248" s="3"/>
      <c r="J248" s="3"/>
      <c r="K248" s="3"/>
      <c r="L248" s="3"/>
      <c r="M248" s="3"/>
      <c r="N248" s="3"/>
      <c r="O248" s="3"/>
      <c r="P248" s="3"/>
      <c r="Q248" s="3"/>
      <c r="R248" s="3"/>
      <c r="S248" s="3"/>
      <c r="T248" s="3"/>
      <c r="U248" s="3"/>
      <c r="V248" s="3"/>
      <c r="W248" s="3"/>
      <c r="X248" s="3"/>
      <c r="Y248" s="3"/>
    </row>
    <row r="249" spans="1:25" ht="15.75" customHeight="1" x14ac:dyDescent="0.25">
      <c r="A249" s="3"/>
      <c r="B249" s="3"/>
      <c r="C249" s="12"/>
      <c r="D249" s="12"/>
      <c r="E249" s="3"/>
      <c r="F249" s="3"/>
      <c r="G249" s="3"/>
      <c r="H249" s="3"/>
      <c r="I249" s="3"/>
      <c r="J249" s="3"/>
      <c r="K249" s="3"/>
      <c r="L249" s="3"/>
      <c r="M249" s="3"/>
      <c r="N249" s="3"/>
      <c r="O249" s="3"/>
      <c r="P249" s="3"/>
      <c r="Q249" s="3"/>
      <c r="R249" s="3"/>
      <c r="S249" s="3"/>
      <c r="T249" s="3"/>
      <c r="U249" s="3"/>
      <c r="V249" s="3"/>
      <c r="W249" s="3"/>
      <c r="X249" s="3"/>
      <c r="Y249" s="3"/>
    </row>
    <row r="250" spans="1:25" ht="15.75" customHeight="1" x14ac:dyDescent="0.25">
      <c r="A250" s="3"/>
      <c r="B250" s="3"/>
      <c r="C250" s="12"/>
      <c r="D250" s="12"/>
      <c r="E250" s="3"/>
      <c r="F250" s="3"/>
      <c r="G250" s="3"/>
      <c r="H250" s="3"/>
      <c r="I250" s="3"/>
      <c r="J250" s="3"/>
      <c r="K250" s="3"/>
      <c r="L250" s="3"/>
      <c r="M250" s="3"/>
      <c r="N250" s="3"/>
      <c r="O250" s="3"/>
      <c r="P250" s="3"/>
      <c r="Q250" s="3"/>
      <c r="R250" s="3"/>
      <c r="S250" s="3"/>
      <c r="T250" s="3"/>
      <c r="U250" s="3"/>
      <c r="V250" s="3"/>
      <c r="W250" s="3"/>
      <c r="X250" s="3"/>
      <c r="Y250" s="3"/>
    </row>
    <row r="251" spans="1:25" ht="15.75" customHeight="1" x14ac:dyDescent="0.25">
      <c r="A251" s="3"/>
      <c r="B251" s="3"/>
      <c r="C251" s="12"/>
      <c r="D251" s="12"/>
      <c r="E251" s="3"/>
      <c r="F251" s="3"/>
      <c r="G251" s="3"/>
      <c r="H251" s="3"/>
      <c r="I251" s="3"/>
      <c r="J251" s="3"/>
      <c r="K251" s="3"/>
      <c r="L251" s="3"/>
      <c r="M251" s="3"/>
      <c r="N251" s="3"/>
      <c r="O251" s="3"/>
      <c r="P251" s="3"/>
      <c r="Q251" s="3"/>
      <c r="R251" s="3"/>
      <c r="S251" s="3"/>
      <c r="T251" s="3"/>
      <c r="U251" s="3"/>
      <c r="V251" s="3"/>
      <c r="W251" s="3"/>
      <c r="X251" s="3"/>
      <c r="Y251" s="3"/>
    </row>
    <row r="252" spans="1:25" ht="15.75" customHeight="1" x14ac:dyDescent="0.25">
      <c r="A252" s="3"/>
      <c r="B252" s="3"/>
      <c r="C252" s="12"/>
      <c r="D252" s="12"/>
      <c r="E252" s="3"/>
      <c r="F252" s="3"/>
      <c r="G252" s="3"/>
      <c r="H252" s="3"/>
      <c r="I252" s="3"/>
      <c r="J252" s="3"/>
      <c r="K252" s="3"/>
      <c r="L252" s="3"/>
      <c r="M252" s="3"/>
      <c r="N252" s="3"/>
      <c r="O252" s="3"/>
      <c r="P252" s="3"/>
      <c r="Q252" s="3"/>
      <c r="R252" s="3"/>
      <c r="S252" s="3"/>
      <c r="T252" s="3"/>
      <c r="U252" s="3"/>
      <c r="V252" s="3"/>
      <c r="W252" s="3"/>
      <c r="X252" s="3"/>
      <c r="Y252" s="3"/>
    </row>
    <row r="253" spans="1:25" ht="15.75" customHeight="1" x14ac:dyDescent="0.25">
      <c r="A253" s="3"/>
      <c r="B253" s="3"/>
      <c r="C253" s="12"/>
      <c r="D253" s="12"/>
      <c r="E253" s="3"/>
      <c r="F253" s="3"/>
      <c r="G253" s="3"/>
      <c r="H253" s="3"/>
      <c r="I253" s="3"/>
      <c r="J253" s="3"/>
      <c r="K253" s="3"/>
      <c r="L253" s="3"/>
      <c r="M253" s="3"/>
      <c r="N253" s="3"/>
      <c r="O253" s="3"/>
      <c r="P253" s="3"/>
      <c r="Q253" s="3"/>
      <c r="R253" s="3"/>
      <c r="S253" s="3"/>
      <c r="T253" s="3"/>
      <c r="U253" s="3"/>
      <c r="V253" s="3"/>
      <c r="W253" s="3"/>
      <c r="X253" s="3"/>
      <c r="Y253" s="3"/>
    </row>
    <row r="254" spans="1:25" ht="15.75" customHeight="1" x14ac:dyDescent="0.25">
      <c r="A254" s="3"/>
      <c r="B254" s="3"/>
      <c r="C254" s="12"/>
      <c r="D254" s="12"/>
      <c r="E254" s="3"/>
      <c r="F254" s="3"/>
      <c r="G254" s="3"/>
      <c r="H254" s="3"/>
      <c r="I254" s="3"/>
      <c r="J254" s="3"/>
      <c r="K254" s="3"/>
      <c r="L254" s="3"/>
      <c r="M254" s="3"/>
      <c r="N254" s="3"/>
      <c r="O254" s="3"/>
      <c r="P254" s="3"/>
      <c r="Q254" s="3"/>
      <c r="R254" s="3"/>
      <c r="S254" s="3"/>
      <c r="T254" s="3"/>
      <c r="U254" s="3"/>
      <c r="V254" s="3"/>
      <c r="W254" s="3"/>
      <c r="X254" s="3"/>
      <c r="Y254" s="3"/>
    </row>
    <row r="255" spans="1:25" ht="15.75" customHeight="1" x14ac:dyDescent="0.25">
      <c r="A255" s="3"/>
      <c r="B255" s="3"/>
      <c r="C255" s="12"/>
      <c r="D255" s="12"/>
      <c r="E255" s="3"/>
      <c r="F255" s="3"/>
      <c r="G255" s="3"/>
      <c r="H255" s="3"/>
      <c r="I255" s="3"/>
      <c r="J255" s="3"/>
      <c r="K255" s="3"/>
      <c r="L255" s="3"/>
      <c r="M255" s="3"/>
      <c r="N255" s="3"/>
      <c r="O255" s="3"/>
      <c r="P255" s="3"/>
      <c r="Q255" s="3"/>
      <c r="R255" s="3"/>
      <c r="S255" s="3"/>
      <c r="T255" s="3"/>
      <c r="U255" s="3"/>
      <c r="V255" s="3"/>
      <c r="W255" s="3"/>
      <c r="X255" s="3"/>
      <c r="Y255" s="3"/>
    </row>
    <row r="256" spans="1:25" ht="15.75" customHeight="1" x14ac:dyDescent="0.25">
      <c r="A256" s="3"/>
      <c r="B256" s="3"/>
      <c r="C256" s="12"/>
      <c r="D256" s="12"/>
      <c r="E256" s="3"/>
      <c r="F256" s="3"/>
      <c r="G256" s="3"/>
      <c r="H256" s="3"/>
      <c r="I256" s="3"/>
      <c r="J256" s="3"/>
      <c r="K256" s="3"/>
      <c r="L256" s="3"/>
      <c r="M256" s="3"/>
      <c r="N256" s="3"/>
      <c r="O256" s="3"/>
      <c r="P256" s="3"/>
      <c r="Q256" s="3"/>
      <c r="R256" s="3"/>
      <c r="S256" s="3"/>
      <c r="T256" s="3"/>
      <c r="U256" s="3"/>
      <c r="V256" s="3"/>
      <c r="W256" s="3"/>
      <c r="X256" s="3"/>
      <c r="Y256" s="3"/>
    </row>
    <row r="257" spans="1:25" ht="15.75" customHeight="1" x14ac:dyDescent="0.25">
      <c r="A257" s="3"/>
      <c r="B257" s="3"/>
      <c r="C257" s="12"/>
      <c r="D257" s="12"/>
      <c r="E257" s="3"/>
      <c r="F257" s="3"/>
      <c r="G257" s="3"/>
      <c r="H257" s="3"/>
      <c r="I257" s="3"/>
      <c r="J257" s="3"/>
      <c r="K257" s="3"/>
      <c r="L257" s="3"/>
      <c r="M257" s="3"/>
      <c r="N257" s="3"/>
      <c r="O257" s="3"/>
      <c r="P257" s="3"/>
      <c r="Q257" s="3"/>
      <c r="R257" s="3"/>
      <c r="S257" s="3"/>
      <c r="T257" s="3"/>
      <c r="U257" s="3"/>
      <c r="V257" s="3"/>
      <c r="W257" s="3"/>
      <c r="X257" s="3"/>
      <c r="Y257" s="3"/>
    </row>
    <row r="258" spans="1:25" ht="15.75" customHeight="1" x14ac:dyDescent="0.25">
      <c r="A258" s="3"/>
      <c r="B258" s="3"/>
      <c r="C258" s="12"/>
      <c r="D258" s="12"/>
      <c r="E258" s="3"/>
      <c r="F258" s="3"/>
      <c r="G258" s="3"/>
      <c r="H258" s="3"/>
      <c r="I258" s="3"/>
      <c r="J258" s="3"/>
      <c r="K258" s="3"/>
      <c r="L258" s="3"/>
      <c r="M258" s="3"/>
      <c r="N258" s="3"/>
      <c r="O258" s="3"/>
      <c r="P258" s="3"/>
      <c r="Q258" s="3"/>
      <c r="R258" s="3"/>
      <c r="S258" s="3"/>
      <c r="T258" s="3"/>
      <c r="U258" s="3"/>
      <c r="V258" s="3"/>
      <c r="W258" s="3"/>
      <c r="X258" s="3"/>
      <c r="Y258" s="3"/>
    </row>
    <row r="259" spans="1:25" ht="15.75" customHeight="1" x14ac:dyDescent="0.25">
      <c r="A259" s="3"/>
      <c r="B259" s="3"/>
      <c r="C259" s="12"/>
      <c r="D259" s="12"/>
      <c r="E259" s="3"/>
      <c r="F259" s="3"/>
      <c r="G259" s="3"/>
      <c r="H259" s="3"/>
      <c r="I259" s="3"/>
      <c r="J259" s="3"/>
      <c r="K259" s="3"/>
      <c r="L259" s="3"/>
      <c r="M259" s="3"/>
      <c r="N259" s="3"/>
      <c r="O259" s="3"/>
      <c r="P259" s="3"/>
      <c r="Q259" s="3"/>
      <c r="R259" s="3"/>
      <c r="S259" s="3"/>
      <c r="T259" s="3"/>
      <c r="U259" s="3"/>
      <c r="V259" s="3"/>
      <c r="W259" s="3"/>
      <c r="X259" s="3"/>
      <c r="Y259" s="3"/>
    </row>
    <row r="260" spans="1:25" ht="15.75" customHeight="1" x14ac:dyDescent="0.25">
      <c r="A260" s="3"/>
      <c r="B260" s="3"/>
      <c r="C260" s="12"/>
      <c r="D260" s="12"/>
      <c r="E260" s="3"/>
      <c r="F260" s="3"/>
      <c r="G260" s="3"/>
      <c r="H260" s="3"/>
      <c r="I260" s="3"/>
      <c r="J260" s="3"/>
      <c r="K260" s="3"/>
      <c r="L260" s="3"/>
      <c r="M260" s="3"/>
      <c r="N260" s="3"/>
      <c r="O260" s="3"/>
      <c r="P260" s="3"/>
      <c r="Q260" s="3"/>
      <c r="R260" s="3"/>
      <c r="S260" s="3"/>
      <c r="T260" s="3"/>
      <c r="U260" s="3"/>
      <c r="V260" s="3"/>
      <c r="W260" s="3"/>
      <c r="X260" s="3"/>
      <c r="Y260" s="3"/>
    </row>
    <row r="261" spans="1:25" ht="15.75" customHeight="1" x14ac:dyDescent="0.25">
      <c r="A261" s="3"/>
      <c r="B261" s="3"/>
      <c r="C261" s="12"/>
      <c r="D261" s="12"/>
      <c r="E261" s="3"/>
      <c r="F261" s="3"/>
      <c r="G261" s="3"/>
      <c r="H261" s="3"/>
      <c r="I261" s="3"/>
      <c r="J261" s="3"/>
      <c r="K261" s="3"/>
      <c r="L261" s="3"/>
      <c r="M261" s="3"/>
      <c r="N261" s="3"/>
      <c r="O261" s="3"/>
      <c r="P261" s="3"/>
      <c r="Q261" s="3"/>
      <c r="R261" s="3"/>
      <c r="S261" s="3"/>
      <c r="T261" s="3"/>
      <c r="U261" s="3"/>
      <c r="V261" s="3"/>
      <c r="W261" s="3"/>
      <c r="X261" s="3"/>
      <c r="Y261" s="3"/>
    </row>
    <row r="262" spans="1:25" ht="15.75" customHeight="1" x14ac:dyDescent="0.25">
      <c r="A262" s="3"/>
      <c r="B262" s="3"/>
      <c r="C262" s="12"/>
      <c r="D262" s="12"/>
      <c r="E262" s="3"/>
      <c r="F262" s="3"/>
      <c r="G262" s="3"/>
      <c r="H262" s="3"/>
      <c r="I262" s="3"/>
      <c r="J262" s="3"/>
      <c r="K262" s="3"/>
      <c r="L262" s="3"/>
      <c r="M262" s="3"/>
      <c r="N262" s="3"/>
      <c r="O262" s="3"/>
      <c r="P262" s="3"/>
      <c r="Q262" s="3"/>
      <c r="R262" s="3"/>
      <c r="S262" s="3"/>
      <c r="T262" s="3"/>
      <c r="U262" s="3"/>
      <c r="V262" s="3"/>
      <c r="W262" s="3"/>
      <c r="X262" s="3"/>
      <c r="Y262" s="3"/>
    </row>
    <row r="263" spans="1:25" ht="15.75" customHeight="1" x14ac:dyDescent="0.25">
      <c r="A263" s="3"/>
      <c r="B263" s="3"/>
      <c r="C263" s="12"/>
      <c r="D263" s="12"/>
      <c r="E263" s="3"/>
      <c r="F263" s="3"/>
      <c r="G263" s="3"/>
      <c r="H263" s="3"/>
      <c r="I263" s="3"/>
      <c r="J263" s="3"/>
      <c r="K263" s="3"/>
      <c r="L263" s="3"/>
      <c r="M263" s="3"/>
      <c r="N263" s="3"/>
      <c r="O263" s="3"/>
      <c r="P263" s="3"/>
      <c r="Q263" s="3"/>
      <c r="R263" s="3"/>
      <c r="S263" s="3"/>
      <c r="T263" s="3"/>
      <c r="U263" s="3"/>
      <c r="V263" s="3"/>
      <c r="W263" s="3"/>
      <c r="X263" s="3"/>
      <c r="Y263" s="3"/>
    </row>
    <row r="264" spans="1:25" ht="15.75" customHeight="1" x14ac:dyDescent="0.25">
      <c r="A264" s="3"/>
      <c r="B264" s="3"/>
      <c r="C264" s="12"/>
      <c r="D264" s="12"/>
      <c r="E264" s="3"/>
      <c r="F264" s="3"/>
      <c r="G264" s="3"/>
      <c r="H264" s="3"/>
      <c r="I264" s="3"/>
      <c r="J264" s="3"/>
      <c r="K264" s="3"/>
      <c r="L264" s="3"/>
      <c r="M264" s="3"/>
      <c r="N264" s="3"/>
      <c r="O264" s="3"/>
      <c r="P264" s="3"/>
      <c r="Q264" s="3"/>
      <c r="R264" s="3"/>
      <c r="S264" s="3"/>
      <c r="T264" s="3"/>
      <c r="U264" s="3"/>
      <c r="V264" s="3"/>
      <c r="W264" s="3"/>
      <c r="X264" s="3"/>
      <c r="Y264" s="3"/>
    </row>
    <row r="265" spans="1:25" ht="15.75" customHeight="1" x14ac:dyDescent="0.25">
      <c r="A265" s="3"/>
      <c r="B265" s="3"/>
      <c r="C265" s="12"/>
      <c r="D265" s="12"/>
      <c r="E265" s="3"/>
      <c r="F265" s="3"/>
      <c r="G265" s="3"/>
      <c r="H265" s="3"/>
      <c r="I265" s="3"/>
      <c r="J265" s="3"/>
      <c r="K265" s="3"/>
      <c r="L265" s="3"/>
      <c r="M265" s="3"/>
      <c r="N265" s="3"/>
      <c r="O265" s="3"/>
      <c r="P265" s="3"/>
      <c r="Q265" s="3"/>
      <c r="R265" s="3"/>
      <c r="S265" s="3"/>
      <c r="T265" s="3"/>
      <c r="U265" s="3"/>
      <c r="V265" s="3"/>
      <c r="W265" s="3"/>
      <c r="X265" s="3"/>
      <c r="Y265" s="3"/>
    </row>
    <row r="266" spans="1:25" ht="15.75" customHeight="1" x14ac:dyDescent="0.25">
      <c r="A266" s="3"/>
      <c r="B266" s="3"/>
      <c r="C266" s="12"/>
      <c r="D266" s="12"/>
      <c r="E266" s="3"/>
      <c r="F266" s="3"/>
      <c r="G266" s="3"/>
      <c r="H266" s="3"/>
      <c r="I266" s="3"/>
      <c r="J266" s="3"/>
      <c r="K266" s="3"/>
      <c r="L266" s="3"/>
      <c r="M266" s="3"/>
      <c r="N266" s="3"/>
      <c r="O266" s="3"/>
      <c r="P266" s="3"/>
      <c r="Q266" s="3"/>
      <c r="R266" s="3"/>
      <c r="S266" s="3"/>
      <c r="T266" s="3"/>
      <c r="U266" s="3"/>
      <c r="V266" s="3"/>
      <c r="W266" s="3"/>
      <c r="X266" s="3"/>
      <c r="Y266" s="3"/>
    </row>
    <row r="267" spans="1:25" ht="15.75" customHeight="1" x14ac:dyDescent="0.25">
      <c r="A267" s="3"/>
      <c r="B267" s="3"/>
      <c r="C267" s="12"/>
      <c r="D267" s="12"/>
      <c r="E267" s="3"/>
      <c r="F267" s="3"/>
      <c r="G267" s="3"/>
      <c r="H267" s="3"/>
      <c r="I267" s="3"/>
      <c r="J267" s="3"/>
      <c r="K267" s="3"/>
      <c r="L267" s="3"/>
      <c r="M267" s="3"/>
      <c r="N267" s="3"/>
      <c r="O267" s="3"/>
      <c r="P267" s="3"/>
      <c r="Q267" s="3"/>
      <c r="R267" s="3"/>
      <c r="S267" s="3"/>
      <c r="T267" s="3"/>
      <c r="U267" s="3"/>
      <c r="V267" s="3"/>
      <c r="W267" s="3"/>
      <c r="X267" s="3"/>
      <c r="Y267" s="3"/>
    </row>
    <row r="268" spans="1:25" ht="15.75" customHeight="1" x14ac:dyDescent="0.25">
      <c r="A268" s="3"/>
      <c r="B268" s="3"/>
      <c r="C268" s="12"/>
      <c r="D268" s="12"/>
      <c r="E268" s="3"/>
      <c r="F268" s="3"/>
      <c r="G268" s="3"/>
      <c r="H268" s="3"/>
      <c r="I268" s="3"/>
      <c r="J268" s="3"/>
      <c r="K268" s="3"/>
      <c r="L268" s="3"/>
      <c r="M268" s="3"/>
      <c r="N268" s="3"/>
      <c r="O268" s="3"/>
      <c r="P268" s="3"/>
      <c r="Q268" s="3"/>
      <c r="R268" s="3"/>
      <c r="S268" s="3"/>
      <c r="T268" s="3"/>
      <c r="U268" s="3"/>
      <c r="V268" s="3"/>
      <c r="W268" s="3"/>
      <c r="X268" s="3"/>
      <c r="Y268" s="3"/>
    </row>
    <row r="269" spans="1:25" ht="15.75" customHeight="1" x14ac:dyDescent="0.25">
      <c r="A269" s="3"/>
      <c r="B269" s="3"/>
      <c r="C269" s="12"/>
      <c r="D269" s="12"/>
      <c r="E269" s="3"/>
      <c r="F269" s="3"/>
      <c r="G269" s="3"/>
      <c r="H269" s="3"/>
      <c r="I269" s="3"/>
      <c r="J269" s="3"/>
      <c r="K269" s="3"/>
      <c r="L269" s="3"/>
      <c r="M269" s="3"/>
      <c r="N269" s="3"/>
      <c r="O269" s="3"/>
      <c r="P269" s="3"/>
      <c r="Q269" s="3"/>
      <c r="R269" s="3"/>
      <c r="S269" s="3"/>
      <c r="T269" s="3"/>
      <c r="U269" s="3"/>
      <c r="V269" s="3"/>
      <c r="W269" s="3"/>
      <c r="X269" s="3"/>
      <c r="Y269" s="3"/>
    </row>
    <row r="270" spans="1:25" ht="15.75" customHeight="1" x14ac:dyDescent="0.25">
      <c r="A270" s="3"/>
      <c r="B270" s="3"/>
      <c r="C270" s="12"/>
      <c r="D270" s="12"/>
      <c r="E270" s="3"/>
      <c r="F270" s="3"/>
      <c r="G270" s="3"/>
      <c r="H270" s="3"/>
      <c r="I270" s="3"/>
      <c r="J270" s="3"/>
      <c r="K270" s="3"/>
      <c r="L270" s="3"/>
      <c r="M270" s="3"/>
      <c r="N270" s="3"/>
      <c r="O270" s="3"/>
      <c r="P270" s="3"/>
      <c r="Q270" s="3"/>
      <c r="R270" s="3"/>
      <c r="S270" s="3"/>
      <c r="T270" s="3"/>
      <c r="U270" s="3"/>
      <c r="V270" s="3"/>
      <c r="W270" s="3"/>
      <c r="X270" s="3"/>
      <c r="Y270" s="3"/>
    </row>
    <row r="271" spans="1:25" ht="15.75" customHeight="1" x14ac:dyDescent="0.25">
      <c r="A271" s="3"/>
      <c r="B271" s="3"/>
      <c r="C271" s="12"/>
      <c r="D271" s="12"/>
      <c r="E271" s="3"/>
      <c r="F271" s="3"/>
      <c r="G271" s="3"/>
      <c r="H271" s="3"/>
      <c r="I271" s="3"/>
      <c r="J271" s="3"/>
      <c r="K271" s="3"/>
      <c r="L271" s="3"/>
      <c r="M271" s="3"/>
      <c r="N271" s="3"/>
      <c r="O271" s="3"/>
      <c r="P271" s="3"/>
      <c r="Q271" s="3"/>
      <c r="R271" s="3"/>
      <c r="S271" s="3"/>
      <c r="T271" s="3"/>
      <c r="U271" s="3"/>
      <c r="V271" s="3"/>
      <c r="W271" s="3"/>
      <c r="X271" s="3"/>
      <c r="Y271" s="3"/>
    </row>
    <row r="272" spans="1:25" ht="15.75" customHeight="1" x14ac:dyDescent="0.25">
      <c r="A272" s="3"/>
      <c r="B272" s="3"/>
      <c r="C272" s="12"/>
      <c r="D272" s="12"/>
      <c r="E272" s="3"/>
      <c r="F272" s="3"/>
      <c r="G272" s="3"/>
      <c r="H272" s="3"/>
      <c r="I272" s="3"/>
      <c r="J272" s="3"/>
      <c r="K272" s="3"/>
      <c r="L272" s="3"/>
      <c r="M272" s="3"/>
      <c r="N272" s="3"/>
      <c r="O272" s="3"/>
      <c r="P272" s="3"/>
      <c r="Q272" s="3"/>
      <c r="R272" s="3"/>
      <c r="S272" s="3"/>
      <c r="T272" s="3"/>
      <c r="U272" s="3"/>
      <c r="V272" s="3"/>
      <c r="W272" s="3"/>
      <c r="X272" s="3"/>
      <c r="Y272" s="3"/>
    </row>
    <row r="273" spans="1:25" ht="15.75" customHeight="1" x14ac:dyDescent="0.25">
      <c r="A273" s="3"/>
      <c r="B273" s="3"/>
      <c r="C273" s="12"/>
      <c r="D273" s="12"/>
      <c r="E273" s="3"/>
      <c r="F273" s="3"/>
      <c r="G273" s="3"/>
      <c r="H273" s="3"/>
      <c r="I273" s="3"/>
      <c r="J273" s="3"/>
      <c r="K273" s="3"/>
      <c r="L273" s="3"/>
      <c r="M273" s="3"/>
      <c r="N273" s="3"/>
      <c r="O273" s="3"/>
      <c r="P273" s="3"/>
      <c r="Q273" s="3"/>
      <c r="R273" s="3"/>
      <c r="S273" s="3"/>
      <c r="T273" s="3"/>
      <c r="U273" s="3"/>
      <c r="V273" s="3"/>
      <c r="W273" s="3"/>
      <c r="X273" s="3"/>
      <c r="Y273" s="3"/>
    </row>
    <row r="274" spans="1:25" ht="15.75" customHeight="1" x14ac:dyDescent="0.25">
      <c r="A274" s="3"/>
      <c r="B274" s="3"/>
      <c r="C274" s="12"/>
      <c r="D274" s="12"/>
      <c r="E274" s="3"/>
      <c r="F274" s="3"/>
      <c r="G274" s="3"/>
      <c r="H274" s="3"/>
      <c r="I274" s="3"/>
      <c r="J274" s="3"/>
      <c r="K274" s="3"/>
      <c r="L274" s="3"/>
      <c r="M274" s="3"/>
      <c r="N274" s="3"/>
      <c r="O274" s="3"/>
      <c r="P274" s="3"/>
      <c r="Q274" s="3"/>
      <c r="R274" s="3"/>
      <c r="S274" s="3"/>
      <c r="T274" s="3"/>
      <c r="U274" s="3"/>
      <c r="V274" s="3"/>
      <c r="W274" s="3"/>
      <c r="X274" s="3"/>
      <c r="Y274" s="3"/>
    </row>
    <row r="275" spans="1:25" ht="15.75" customHeight="1" x14ac:dyDescent="0.25">
      <c r="A275" s="3"/>
      <c r="B275" s="3"/>
      <c r="C275" s="12"/>
      <c r="D275" s="12"/>
      <c r="E275" s="3"/>
      <c r="F275" s="3"/>
      <c r="G275" s="3"/>
      <c r="H275" s="3"/>
      <c r="I275" s="3"/>
      <c r="J275" s="3"/>
      <c r="K275" s="3"/>
      <c r="L275" s="3"/>
      <c r="M275" s="3"/>
      <c r="N275" s="3"/>
      <c r="O275" s="3"/>
      <c r="P275" s="3"/>
      <c r="Q275" s="3"/>
      <c r="R275" s="3"/>
      <c r="S275" s="3"/>
      <c r="T275" s="3"/>
      <c r="U275" s="3"/>
      <c r="V275" s="3"/>
      <c r="W275" s="3"/>
      <c r="X275" s="3"/>
      <c r="Y275" s="3"/>
    </row>
    <row r="276" spans="1:25" ht="15.75" customHeight="1" x14ac:dyDescent="0.25">
      <c r="A276" s="3"/>
      <c r="B276" s="3"/>
      <c r="C276" s="12"/>
      <c r="D276" s="12"/>
      <c r="E276" s="3"/>
      <c r="F276" s="3"/>
      <c r="G276" s="3"/>
      <c r="H276" s="3"/>
      <c r="I276" s="3"/>
      <c r="J276" s="3"/>
      <c r="K276" s="3"/>
      <c r="L276" s="3"/>
      <c r="M276" s="3"/>
      <c r="N276" s="3"/>
      <c r="O276" s="3"/>
      <c r="P276" s="3"/>
      <c r="Q276" s="3"/>
      <c r="R276" s="3"/>
      <c r="S276" s="3"/>
      <c r="T276" s="3"/>
      <c r="U276" s="3"/>
      <c r="V276" s="3"/>
      <c r="W276" s="3"/>
      <c r="X276" s="3"/>
      <c r="Y276" s="3"/>
    </row>
    <row r="277" spans="1:25" ht="15.75" customHeight="1" x14ac:dyDescent="0.25">
      <c r="A277" s="3"/>
      <c r="B277" s="3"/>
      <c r="C277" s="12"/>
      <c r="D277" s="12"/>
      <c r="E277" s="3"/>
      <c r="F277" s="3"/>
      <c r="G277" s="3"/>
      <c r="H277" s="3"/>
      <c r="I277" s="3"/>
      <c r="J277" s="3"/>
      <c r="K277" s="3"/>
      <c r="L277" s="3"/>
      <c r="M277" s="3"/>
      <c r="N277" s="3"/>
      <c r="O277" s="3"/>
      <c r="P277" s="3"/>
      <c r="Q277" s="3"/>
      <c r="R277" s="3"/>
      <c r="S277" s="3"/>
      <c r="T277" s="3"/>
      <c r="U277" s="3"/>
      <c r="V277" s="3"/>
      <c r="W277" s="3"/>
      <c r="X277" s="3"/>
      <c r="Y277" s="3"/>
    </row>
    <row r="278" spans="1:25" ht="15.75" customHeight="1" x14ac:dyDescent="0.25">
      <c r="A278" s="3"/>
      <c r="B278" s="3"/>
      <c r="C278" s="12"/>
      <c r="D278" s="12"/>
      <c r="E278" s="3"/>
      <c r="F278" s="3"/>
      <c r="G278" s="3"/>
      <c r="H278" s="3"/>
      <c r="I278" s="3"/>
      <c r="J278" s="3"/>
      <c r="K278" s="3"/>
      <c r="L278" s="3"/>
      <c r="M278" s="3"/>
      <c r="N278" s="3"/>
      <c r="O278" s="3"/>
      <c r="P278" s="3"/>
      <c r="Q278" s="3"/>
      <c r="R278" s="3"/>
      <c r="S278" s="3"/>
      <c r="T278" s="3"/>
      <c r="U278" s="3"/>
      <c r="V278" s="3"/>
      <c r="W278" s="3"/>
      <c r="X278" s="3"/>
      <c r="Y278" s="3"/>
    </row>
    <row r="279" spans="1:25" ht="15.75" customHeight="1" x14ac:dyDescent="0.25">
      <c r="A279" s="3"/>
      <c r="B279" s="3"/>
      <c r="C279" s="12"/>
      <c r="D279" s="12"/>
      <c r="E279" s="3"/>
      <c r="F279" s="3"/>
      <c r="G279" s="3"/>
      <c r="H279" s="3"/>
      <c r="I279" s="3"/>
      <c r="J279" s="3"/>
      <c r="K279" s="3"/>
      <c r="L279" s="3"/>
      <c r="M279" s="3"/>
      <c r="N279" s="3"/>
      <c r="O279" s="3"/>
      <c r="P279" s="3"/>
      <c r="Q279" s="3"/>
      <c r="R279" s="3"/>
      <c r="S279" s="3"/>
      <c r="T279" s="3"/>
      <c r="U279" s="3"/>
      <c r="V279" s="3"/>
      <c r="W279" s="3"/>
      <c r="X279" s="3"/>
      <c r="Y279" s="3"/>
    </row>
    <row r="280" spans="1:25" ht="15.75" customHeight="1" x14ac:dyDescent="0.25">
      <c r="A280" s="3"/>
      <c r="B280" s="3"/>
      <c r="C280" s="12"/>
      <c r="D280" s="12"/>
      <c r="E280" s="3"/>
      <c r="F280" s="3"/>
      <c r="G280" s="3"/>
      <c r="H280" s="3"/>
      <c r="I280" s="3"/>
      <c r="J280" s="3"/>
      <c r="K280" s="3"/>
      <c r="L280" s="3"/>
      <c r="M280" s="3"/>
      <c r="N280" s="3"/>
      <c r="O280" s="3"/>
      <c r="P280" s="3"/>
      <c r="Q280" s="3"/>
      <c r="R280" s="3"/>
      <c r="S280" s="3"/>
      <c r="T280" s="3"/>
      <c r="U280" s="3"/>
      <c r="V280" s="3"/>
      <c r="W280" s="3"/>
      <c r="X280" s="3"/>
      <c r="Y280" s="3"/>
    </row>
    <row r="281" spans="1:25" ht="15.75" customHeight="1" x14ac:dyDescent="0.25">
      <c r="A281" s="3"/>
      <c r="B281" s="3"/>
      <c r="C281" s="12"/>
      <c r="D281" s="12"/>
      <c r="E281" s="3"/>
      <c r="F281" s="3"/>
      <c r="G281" s="3"/>
      <c r="H281" s="3"/>
      <c r="I281" s="3"/>
      <c r="J281" s="3"/>
      <c r="K281" s="3"/>
      <c r="L281" s="3"/>
      <c r="M281" s="3"/>
      <c r="N281" s="3"/>
      <c r="O281" s="3"/>
      <c r="P281" s="3"/>
      <c r="Q281" s="3"/>
      <c r="R281" s="3"/>
      <c r="S281" s="3"/>
      <c r="T281" s="3"/>
      <c r="U281" s="3"/>
      <c r="V281" s="3"/>
      <c r="W281" s="3"/>
      <c r="X281" s="3"/>
      <c r="Y281" s="3"/>
    </row>
    <row r="282" spans="1:25" ht="15.75" customHeight="1" x14ac:dyDescent="0.25">
      <c r="A282" s="3"/>
      <c r="B282" s="3"/>
      <c r="C282" s="12"/>
      <c r="D282" s="12"/>
      <c r="E282" s="3"/>
      <c r="F282" s="3"/>
      <c r="G282" s="3"/>
      <c r="H282" s="3"/>
      <c r="I282" s="3"/>
      <c r="J282" s="3"/>
      <c r="K282" s="3"/>
      <c r="L282" s="3"/>
      <c r="M282" s="3"/>
      <c r="N282" s="3"/>
      <c r="O282" s="3"/>
      <c r="P282" s="3"/>
      <c r="Q282" s="3"/>
      <c r="R282" s="3"/>
      <c r="S282" s="3"/>
      <c r="T282" s="3"/>
      <c r="U282" s="3"/>
      <c r="V282" s="3"/>
      <c r="W282" s="3"/>
      <c r="X282" s="3"/>
      <c r="Y282" s="3"/>
    </row>
    <row r="283" spans="1:25" ht="15.75" customHeight="1" x14ac:dyDescent="0.25">
      <c r="A283" s="3"/>
      <c r="B283" s="3"/>
      <c r="C283" s="12"/>
      <c r="D283" s="12"/>
      <c r="E283" s="3"/>
      <c r="F283" s="3"/>
      <c r="G283" s="3"/>
      <c r="H283" s="3"/>
      <c r="I283" s="3"/>
      <c r="J283" s="3"/>
      <c r="K283" s="3"/>
      <c r="L283" s="3"/>
      <c r="M283" s="3"/>
      <c r="N283" s="3"/>
      <c r="O283" s="3"/>
      <c r="P283" s="3"/>
      <c r="Q283" s="3"/>
      <c r="R283" s="3"/>
      <c r="S283" s="3"/>
      <c r="T283" s="3"/>
      <c r="U283" s="3"/>
      <c r="V283" s="3"/>
      <c r="W283" s="3"/>
      <c r="X283" s="3"/>
      <c r="Y283" s="3"/>
    </row>
    <row r="284" spans="1:25" ht="15.75" customHeight="1" x14ac:dyDescent="0.25">
      <c r="A284" s="3"/>
      <c r="B284" s="3"/>
      <c r="C284" s="12"/>
      <c r="D284" s="12"/>
      <c r="E284" s="3"/>
      <c r="F284" s="3"/>
      <c r="G284" s="3"/>
      <c r="H284" s="3"/>
      <c r="I284" s="3"/>
      <c r="J284" s="3"/>
      <c r="K284" s="3"/>
      <c r="L284" s="3"/>
      <c r="M284" s="3"/>
      <c r="N284" s="3"/>
      <c r="O284" s="3"/>
      <c r="P284" s="3"/>
      <c r="Q284" s="3"/>
      <c r="R284" s="3"/>
      <c r="S284" s="3"/>
      <c r="T284" s="3"/>
      <c r="U284" s="3"/>
      <c r="V284" s="3"/>
      <c r="W284" s="3"/>
      <c r="X284" s="3"/>
      <c r="Y284" s="3"/>
    </row>
    <row r="285" spans="1:25" ht="15.75" customHeight="1" x14ac:dyDescent="0.25">
      <c r="A285" s="3"/>
      <c r="B285" s="3"/>
      <c r="C285" s="12"/>
      <c r="D285" s="12"/>
      <c r="E285" s="3"/>
      <c r="F285" s="3"/>
      <c r="G285" s="3"/>
      <c r="H285" s="3"/>
      <c r="I285" s="3"/>
      <c r="J285" s="3"/>
      <c r="K285" s="3"/>
      <c r="L285" s="3"/>
      <c r="M285" s="3"/>
      <c r="N285" s="3"/>
      <c r="O285" s="3"/>
      <c r="P285" s="3"/>
      <c r="Q285" s="3"/>
      <c r="R285" s="3"/>
      <c r="S285" s="3"/>
      <c r="T285" s="3"/>
      <c r="U285" s="3"/>
      <c r="V285" s="3"/>
      <c r="W285" s="3"/>
      <c r="X285" s="3"/>
      <c r="Y285" s="3"/>
    </row>
    <row r="286" spans="1:25" ht="15.75" customHeight="1" x14ac:dyDescent="0.25">
      <c r="A286" s="3"/>
      <c r="B286" s="3"/>
      <c r="C286" s="12"/>
      <c r="D286" s="12"/>
      <c r="E286" s="3"/>
      <c r="F286" s="3"/>
      <c r="G286" s="3"/>
      <c r="H286" s="3"/>
      <c r="I286" s="3"/>
      <c r="J286" s="3"/>
      <c r="K286" s="3"/>
      <c r="L286" s="3"/>
      <c r="M286" s="3"/>
      <c r="N286" s="3"/>
      <c r="O286" s="3"/>
      <c r="P286" s="3"/>
      <c r="Q286" s="3"/>
      <c r="R286" s="3"/>
      <c r="S286" s="3"/>
      <c r="T286" s="3"/>
      <c r="U286" s="3"/>
      <c r="V286" s="3"/>
      <c r="W286" s="3"/>
      <c r="X286" s="3"/>
      <c r="Y286" s="3"/>
    </row>
    <row r="287" spans="1:25" ht="15.75" customHeight="1" x14ac:dyDescent="0.25">
      <c r="A287" s="3"/>
      <c r="B287" s="3"/>
      <c r="C287" s="12"/>
      <c r="D287" s="12"/>
      <c r="E287" s="3"/>
      <c r="F287" s="3"/>
      <c r="G287" s="3"/>
      <c r="H287" s="3"/>
      <c r="I287" s="3"/>
      <c r="J287" s="3"/>
      <c r="K287" s="3"/>
      <c r="L287" s="3"/>
      <c r="M287" s="3"/>
      <c r="N287" s="3"/>
      <c r="O287" s="3"/>
      <c r="P287" s="3"/>
      <c r="Q287" s="3"/>
      <c r="R287" s="3"/>
      <c r="S287" s="3"/>
      <c r="T287" s="3"/>
      <c r="U287" s="3"/>
      <c r="V287" s="3"/>
      <c r="W287" s="3"/>
      <c r="X287" s="3"/>
      <c r="Y287" s="3"/>
    </row>
    <row r="288" spans="1:25" ht="15.75" customHeight="1" x14ac:dyDescent="0.25">
      <c r="A288" s="3"/>
      <c r="B288" s="3"/>
      <c r="C288" s="12"/>
      <c r="D288" s="12"/>
      <c r="E288" s="3"/>
      <c r="F288" s="3"/>
      <c r="G288" s="3"/>
      <c r="H288" s="3"/>
      <c r="I288" s="3"/>
      <c r="J288" s="3"/>
      <c r="K288" s="3"/>
      <c r="L288" s="3"/>
      <c r="M288" s="3"/>
      <c r="N288" s="3"/>
      <c r="O288" s="3"/>
      <c r="P288" s="3"/>
      <c r="Q288" s="3"/>
      <c r="R288" s="3"/>
      <c r="S288" s="3"/>
      <c r="T288" s="3"/>
      <c r="U288" s="3"/>
      <c r="V288" s="3"/>
      <c r="W288" s="3"/>
      <c r="X288" s="3"/>
      <c r="Y288" s="3"/>
    </row>
    <row r="289" spans="1:25" ht="15.75" customHeight="1" x14ac:dyDescent="0.25">
      <c r="A289" s="3"/>
      <c r="B289" s="3"/>
      <c r="C289" s="12"/>
      <c r="D289" s="12"/>
      <c r="E289" s="3"/>
      <c r="F289" s="3"/>
      <c r="G289" s="3"/>
      <c r="H289" s="3"/>
      <c r="I289" s="3"/>
      <c r="J289" s="3"/>
      <c r="K289" s="3"/>
      <c r="L289" s="3"/>
      <c r="M289" s="3"/>
      <c r="N289" s="3"/>
      <c r="O289" s="3"/>
      <c r="P289" s="3"/>
      <c r="Q289" s="3"/>
      <c r="R289" s="3"/>
      <c r="S289" s="3"/>
      <c r="T289" s="3"/>
      <c r="U289" s="3"/>
      <c r="V289" s="3"/>
      <c r="W289" s="3"/>
      <c r="X289" s="3"/>
      <c r="Y289" s="3"/>
    </row>
    <row r="290" spans="1:25" ht="15.75" customHeight="1" x14ac:dyDescent="0.25">
      <c r="A290" s="3"/>
      <c r="B290" s="3"/>
      <c r="C290" s="12"/>
      <c r="D290" s="12"/>
      <c r="E290" s="3"/>
      <c r="F290" s="3"/>
      <c r="G290" s="3"/>
      <c r="H290" s="3"/>
      <c r="I290" s="3"/>
      <c r="J290" s="3"/>
      <c r="K290" s="3"/>
      <c r="L290" s="3"/>
      <c r="M290" s="3"/>
      <c r="N290" s="3"/>
      <c r="O290" s="3"/>
      <c r="P290" s="3"/>
      <c r="Q290" s="3"/>
      <c r="R290" s="3"/>
      <c r="S290" s="3"/>
      <c r="T290" s="3"/>
      <c r="U290" s="3"/>
      <c r="V290" s="3"/>
      <c r="W290" s="3"/>
      <c r="X290" s="3"/>
      <c r="Y290" s="3"/>
    </row>
    <row r="291" spans="1:25" ht="15.75" customHeight="1" x14ac:dyDescent="0.25">
      <c r="A291" s="3"/>
      <c r="B291" s="3"/>
      <c r="C291" s="12"/>
      <c r="D291" s="12"/>
      <c r="E291" s="3"/>
      <c r="F291" s="3"/>
      <c r="G291" s="3"/>
      <c r="H291" s="3"/>
      <c r="I291" s="3"/>
      <c r="J291" s="3"/>
      <c r="K291" s="3"/>
      <c r="L291" s="3"/>
      <c r="M291" s="3"/>
      <c r="N291" s="3"/>
      <c r="O291" s="3"/>
      <c r="P291" s="3"/>
      <c r="Q291" s="3"/>
      <c r="R291" s="3"/>
      <c r="S291" s="3"/>
      <c r="T291" s="3"/>
      <c r="U291" s="3"/>
      <c r="V291" s="3"/>
      <c r="W291" s="3"/>
      <c r="X291" s="3"/>
      <c r="Y291" s="3"/>
    </row>
    <row r="292" spans="1:25" ht="15.75" customHeight="1" x14ac:dyDescent="0.25">
      <c r="A292" s="3"/>
      <c r="B292" s="3"/>
      <c r="C292" s="12"/>
      <c r="D292" s="12"/>
      <c r="E292" s="3"/>
      <c r="F292" s="3"/>
      <c r="G292" s="3"/>
      <c r="H292" s="3"/>
      <c r="I292" s="3"/>
      <c r="J292" s="3"/>
      <c r="K292" s="3"/>
      <c r="L292" s="3"/>
      <c r="M292" s="3"/>
      <c r="N292" s="3"/>
      <c r="O292" s="3"/>
      <c r="P292" s="3"/>
      <c r="Q292" s="3"/>
      <c r="R292" s="3"/>
      <c r="S292" s="3"/>
      <c r="T292" s="3"/>
      <c r="U292" s="3"/>
      <c r="V292" s="3"/>
      <c r="W292" s="3"/>
      <c r="X292" s="3"/>
      <c r="Y292" s="3"/>
    </row>
    <row r="293" spans="1:25" ht="15.75" customHeight="1" x14ac:dyDescent="0.25">
      <c r="A293" s="3"/>
      <c r="B293" s="3"/>
      <c r="C293" s="12"/>
      <c r="D293" s="12"/>
      <c r="E293" s="3"/>
      <c r="F293" s="3"/>
      <c r="G293" s="3"/>
      <c r="H293" s="3"/>
      <c r="I293" s="3"/>
      <c r="J293" s="3"/>
      <c r="K293" s="3"/>
      <c r="L293" s="3"/>
      <c r="M293" s="3"/>
      <c r="N293" s="3"/>
      <c r="O293" s="3"/>
      <c r="P293" s="3"/>
      <c r="Q293" s="3"/>
      <c r="R293" s="3"/>
      <c r="S293" s="3"/>
      <c r="T293" s="3"/>
      <c r="U293" s="3"/>
      <c r="V293" s="3"/>
      <c r="W293" s="3"/>
      <c r="X293" s="3"/>
      <c r="Y293" s="3"/>
    </row>
    <row r="294" spans="1:25" ht="15.75" customHeight="1" x14ac:dyDescent="0.25">
      <c r="A294" s="3"/>
      <c r="B294" s="3"/>
      <c r="C294" s="12"/>
      <c r="D294" s="12"/>
      <c r="E294" s="3"/>
      <c r="F294" s="3"/>
      <c r="G294" s="3"/>
      <c r="H294" s="3"/>
      <c r="I294" s="3"/>
      <c r="J294" s="3"/>
      <c r="K294" s="3"/>
      <c r="L294" s="3"/>
      <c r="M294" s="3"/>
      <c r="N294" s="3"/>
      <c r="O294" s="3"/>
      <c r="P294" s="3"/>
      <c r="Q294" s="3"/>
      <c r="R294" s="3"/>
      <c r="S294" s="3"/>
      <c r="T294" s="3"/>
      <c r="U294" s="3"/>
      <c r="V294" s="3"/>
      <c r="W294" s="3"/>
      <c r="X294" s="3"/>
      <c r="Y294" s="3"/>
    </row>
    <row r="295" spans="1:25" ht="15.75" customHeight="1" x14ac:dyDescent="0.25">
      <c r="A295" s="3"/>
      <c r="B295" s="3"/>
      <c r="C295" s="12"/>
      <c r="D295" s="12"/>
      <c r="E295" s="3"/>
      <c r="F295" s="3"/>
      <c r="G295" s="3"/>
      <c r="H295" s="3"/>
      <c r="I295" s="3"/>
      <c r="J295" s="3"/>
      <c r="K295" s="3"/>
      <c r="L295" s="3"/>
      <c r="M295" s="3"/>
      <c r="N295" s="3"/>
      <c r="O295" s="3"/>
      <c r="P295" s="3"/>
      <c r="Q295" s="3"/>
      <c r="R295" s="3"/>
      <c r="S295" s="3"/>
      <c r="T295" s="3"/>
      <c r="U295" s="3"/>
      <c r="V295" s="3"/>
      <c r="W295" s="3"/>
      <c r="X295" s="3"/>
      <c r="Y295" s="3"/>
    </row>
    <row r="296" spans="1:25" ht="15.75" customHeight="1" x14ac:dyDescent="0.25">
      <c r="A296" s="3"/>
      <c r="B296" s="3"/>
      <c r="C296" s="12"/>
      <c r="D296" s="12"/>
      <c r="E296" s="3"/>
      <c r="F296" s="3"/>
      <c r="G296" s="3"/>
      <c r="H296" s="3"/>
      <c r="I296" s="3"/>
      <c r="J296" s="3"/>
      <c r="K296" s="3"/>
      <c r="L296" s="3"/>
      <c r="M296" s="3"/>
      <c r="N296" s="3"/>
      <c r="O296" s="3"/>
      <c r="P296" s="3"/>
      <c r="Q296" s="3"/>
      <c r="R296" s="3"/>
      <c r="S296" s="3"/>
      <c r="T296" s="3"/>
      <c r="U296" s="3"/>
      <c r="V296" s="3"/>
      <c r="W296" s="3"/>
      <c r="X296" s="3"/>
      <c r="Y296" s="3"/>
    </row>
    <row r="297" spans="1:25" ht="15.75" customHeight="1" x14ac:dyDescent="0.25">
      <c r="A297" s="3"/>
      <c r="B297" s="3"/>
      <c r="C297" s="12"/>
      <c r="D297" s="12"/>
      <c r="E297" s="3"/>
      <c r="F297" s="3"/>
      <c r="G297" s="3"/>
      <c r="H297" s="3"/>
      <c r="I297" s="3"/>
      <c r="J297" s="3"/>
      <c r="K297" s="3"/>
      <c r="L297" s="3"/>
      <c r="M297" s="3"/>
      <c r="N297" s="3"/>
      <c r="O297" s="3"/>
      <c r="P297" s="3"/>
      <c r="Q297" s="3"/>
      <c r="R297" s="3"/>
      <c r="S297" s="3"/>
      <c r="T297" s="3"/>
      <c r="U297" s="3"/>
      <c r="V297" s="3"/>
      <c r="W297" s="3"/>
      <c r="X297" s="3"/>
      <c r="Y297" s="3"/>
    </row>
    <row r="298" spans="1:25" ht="15.75" customHeight="1" x14ac:dyDescent="0.25">
      <c r="A298" s="3"/>
      <c r="B298" s="3"/>
      <c r="C298" s="12"/>
      <c r="D298" s="12"/>
      <c r="E298" s="3"/>
      <c r="F298" s="3"/>
      <c r="G298" s="3"/>
      <c r="H298" s="3"/>
      <c r="I298" s="3"/>
      <c r="J298" s="3"/>
      <c r="K298" s="3"/>
      <c r="L298" s="3"/>
      <c r="M298" s="3"/>
      <c r="N298" s="3"/>
      <c r="O298" s="3"/>
      <c r="P298" s="3"/>
      <c r="Q298" s="3"/>
      <c r="R298" s="3"/>
      <c r="S298" s="3"/>
      <c r="T298" s="3"/>
      <c r="U298" s="3"/>
      <c r="V298" s="3"/>
      <c r="W298" s="3"/>
      <c r="X298" s="3"/>
      <c r="Y298" s="3"/>
    </row>
    <row r="299" spans="1:25" ht="15.75" customHeight="1" x14ac:dyDescent="0.25">
      <c r="A299" s="3"/>
      <c r="B299" s="3"/>
      <c r="C299" s="12"/>
      <c r="D299" s="12"/>
      <c r="E299" s="3"/>
      <c r="F299" s="3"/>
      <c r="G299" s="3"/>
      <c r="H299" s="3"/>
      <c r="I299" s="3"/>
      <c r="J299" s="3"/>
      <c r="K299" s="3"/>
      <c r="L299" s="3"/>
      <c r="M299" s="3"/>
      <c r="N299" s="3"/>
      <c r="O299" s="3"/>
      <c r="P299" s="3"/>
      <c r="Q299" s="3"/>
      <c r="R299" s="3"/>
      <c r="S299" s="3"/>
      <c r="T299" s="3"/>
      <c r="U299" s="3"/>
      <c r="V299" s="3"/>
      <c r="W299" s="3"/>
      <c r="X299" s="3"/>
      <c r="Y299" s="3"/>
    </row>
    <row r="300" spans="1:25" ht="15.75" customHeight="1" x14ac:dyDescent="0.25">
      <c r="A300" s="3"/>
      <c r="B300" s="3"/>
      <c r="C300" s="12"/>
      <c r="D300" s="12"/>
      <c r="E300" s="3"/>
      <c r="F300" s="3"/>
      <c r="G300" s="3"/>
      <c r="H300" s="3"/>
      <c r="I300" s="3"/>
      <c r="J300" s="3"/>
      <c r="K300" s="3"/>
      <c r="L300" s="3"/>
      <c r="M300" s="3"/>
      <c r="N300" s="3"/>
      <c r="O300" s="3"/>
      <c r="P300" s="3"/>
      <c r="Q300" s="3"/>
      <c r="R300" s="3"/>
      <c r="S300" s="3"/>
      <c r="T300" s="3"/>
      <c r="U300" s="3"/>
      <c r="V300" s="3"/>
      <c r="W300" s="3"/>
      <c r="X300" s="3"/>
      <c r="Y300" s="3"/>
    </row>
    <row r="301" spans="1:25" ht="15.75" customHeight="1" x14ac:dyDescent="0.25">
      <c r="A301" s="3"/>
      <c r="B301" s="3"/>
      <c r="C301" s="12"/>
      <c r="D301" s="12"/>
      <c r="E301" s="3"/>
      <c r="F301" s="3"/>
      <c r="G301" s="3"/>
      <c r="H301" s="3"/>
      <c r="I301" s="3"/>
      <c r="J301" s="3"/>
      <c r="K301" s="3"/>
      <c r="L301" s="3"/>
      <c r="M301" s="3"/>
      <c r="N301" s="3"/>
      <c r="O301" s="3"/>
      <c r="P301" s="3"/>
      <c r="Q301" s="3"/>
      <c r="R301" s="3"/>
      <c r="S301" s="3"/>
      <c r="T301" s="3"/>
      <c r="U301" s="3"/>
      <c r="V301" s="3"/>
      <c r="W301" s="3"/>
      <c r="X301" s="3"/>
      <c r="Y301" s="3"/>
    </row>
    <row r="302" spans="1:25" ht="15.75" customHeight="1" x14ac:dyDescent="0.25">
      <c r="A302" s="3"/>
      <c r="B302" s="3"/>
      <c r="C302" s="12"/>
      <c r="D302" s="12"/>
      <c r="E302" s="3"/>
      <c r="F302" s="3"/>
      <c r="G302" s="3"/>
      <c r="H302" s="3"/>
      <c r="I302" s="3"/>
      <c r="J302" s="3"/>
      <c r="K302" s="3"/>
      <c r="L302" s="3"/>
      <c r="M302" s="3"/>
      <c r="N302" s="3"/>
      <c r="O302" s="3"/>
      <c r="P302" s="3"/>
      <c r="Q302" s="3"/>
      <c r="R302" s="3"/>
      <c r="S302" s="3"/>
      <c r="T302" s="3"/>
      <c r="U302" s="3"/>
      <c r="V302" s="3"/>
      <c r="W302" s="3"/>
      <c r="X302" s="3"/>
      <c r="Y302" s="3"/>
    </row>
    <row r="303" spans="1:25" ht="15.75" customHeight="1" x14ac:dyDescent="0.25">
      <c r="A303" s="3"/>
      <c r="B303" s="3"/>
      <c r="C303" s="12"/>
      <c r="D303" s="12"/>
      <c r="E303" s="3"/>
      <c r="F303" s="3"/>
      <c r="G303" s="3"/>
      <c r="H303" s="3"/>
      <c r="I303" s="3"/>
      <c r="J303" s="3"/>
      <c r="K303" s="3"/>
      <c r="L303" s="3"/>
      <c r="M303" s="3"/>
      <c r="N303" s="3"/>
      <c r="O303" s="3"/>
      <c r="P303" s="3"/>
      <c r="Q303" s="3"/>
      <c r="R303" s="3"/>
      <c r="S303" s="3"/>
      <c r="T303" s="3"/>
      <c r="U303" s="3"/>
      <c r="V303" s="3"/>
      <c r="W303" s="3"/>
      <c r="X303" s="3"/>
      <c r="Y303" s="3"/>
    </row>
    <row r="304" spans="1:25" ht="15.75" customHeight="1" x14ac:dyDescent="0.25">
      <c r="A304" s="3"/>
      <c r="B304" s="3"/>
      <c r="C304" s="12"/>
      <c r="D304" s="12"/>
      <c r="E304" s="3"/>
      <c r="F304" s="3"/>
      <c r="G304" s="3"/>
      <c r="H304" s="3"/>
      <c r="I304" s="3"/>
      <c r="J304" s="3"/>
      <c r="K304" s="3"/>
      <c r="L304" s="3"/>
      <c r="M304" s="3"/>
      <c r="N304" s="3"/>
      <c r="O304" s="3"/>
      <c r="P304" s="3"/>
      <c r="Q304" s="3"/>
      <c r="R304" s="3"/>
      <c r="S304" s="3"/>
      <c r="T304" s="3"/>
      <c r="U304" s="3"/>
      <c r="V304" s="3"/>
      <c r="W304" s="3"/>
      <c r="X304" s="3"/>
      <c r="Y304" s="3"/>
    </row>
    <row r="305" spans="1:25" ht="15.75" customHeight="1" x14ac:dyDescent="0.25">
      <c r="A305" s="3"/>
      <c r="B305" s="3"/>
      <c r="C305" s="12"/>
      <c r="D305" s="12"/>
      <c r="E305" s="3"/>
      <c r="F305" s="3"/>
      <c r="G305" s="3"/>
      <c r="H305" s="3"/>
      <c r="I305" s="3"/>
      <c r="J305" s="3"/>
      <c r="K305" s="3"/>
      <c r="L305" s="3"/>
      <c r="M305" s="3"/>
      <c r="N305" s="3"/>
      <c r="O305" s="3"/>
      <c r="P305" s="3"/>
      <c r="Q305" s="3"/>
      <c r="R305" s="3"/>
      <c r="S305" s="3"/>
      <c r="T305" s="3"/>
      <c r="U305" s="3"/>
      <c r="V305" s="3"/>
      <c r="W305" s="3"/>
      <c r="X305" s="3"/>
      <c r="Y305" s="3"/>
    </row>
    <row r="306" spans="1:25" ht="15.75" customHeight="1" x14ac:dyDescent="0.25">
      <c r="A306" s="3"/>
      <c r="B306" s="3"/>
      <c r="C306" s="12"/>
      <c r="D306" s="12"/>
      <c r="E306" s="3"/>
      <c r="F306" s="3"/>
      <c r="G306" s="3"/>
      <c r="H306" s="3"/>
      <c r="I306" s="3"/>
      <c r="J306" s="3"/>
      <c r="K306" s="3"/>
      <c r="L306" s="3"/>
      <c r="M306" s="3"/>
      <c r="N306" s="3"/>
      <c r="O306" s="3"/>
      <c r="P306" s="3"/>
      <c r="Q306" s="3"/>
      <c r="R306" s="3"/>
      <c r="S306" s="3"/>
      <c r="T306" s="3"/>
      <c r="U306" s="3"/>
      <c r="V306" s="3"/>
      <c r="W306" s="3"/>
      <c r="X306" s="3"/>
      <c r="Y306" s="3"/>
    </row>
    <row r="307" spans="1:25" ht="15.75" customHeight="1" x14ac:dyDescent="0.25">
      <c r="A307" s="3"/>
      <c r="B307" s="3"/>
      <c r="C307" s="12"/>
      <c r="D307" s="12"/>
      <c r="E307" s="3"/>
      <c r="F307" s="3"/>
      <c r="G307" s="3"/>
      <c r="H307" s="3"/>
      <c r="I307" s="3"/>
      <c r="J307" s="3"/>
      <c r="K307" s="3"/>
      <c r="L307" s="3"/>
      <c r="M307" s="3"/>
      <c r="N307" s="3"/>
      <c r="O307" s="3"/>
      <c r="P307" s="3"/>
      <c r="Q307" s="3"/>
      <c r="R307" s="3"/>
      <c r="S307" s="3"/>
      <c r="T307" s="3"/>
      <c r="U307" s="3"/>
      <c r="V307" s="3"/>
      <c r="W307" s="3"/>
      <c r="X307" s="3"/>
      <c r="Y307" s="3"/>
    </row>
    <row r="308" spans="1:25" ht="15.75" customHeight="1" x14ac:dyDescent="0.25">
      <c r="A308" s="3"/>
      <c r="B308" s="3"/>
      <c r="C308" s="12"/>
      <c r="D308" s="12"/>
      <c r="E308" s="3"/>
      <c r="F308" s="3"/>
      <c r="G308" s="3"/>
      <c r="H308" s="3"/>
      <c r="I308" s="3"/>
      <c r="J308" s="3"/>
      <c r="K308" s="3"/>
      <c r="L308" s="3"/>
      <c r="M308" s="3"/>
      <c r="N308" s="3"/>
      <c r="O308" s="3"/>
      <c r="P308" s="3"/>
      <c r="Q308" s="3"/>
      <c r="R308" s="3"/>
      <c r="S308" s="3"/>
      <c r="T308" s="3"/>
      <c r="U308" s="3"/>
      <c r="V308" s="3"/>
      <c r="W308" s="3"/>
      <c r="X308" s="3"/>
      <c r="Y308" s="3"/>
    </row>
    <row r="309" spans="1:25" ht="15.75" customHeight="1" x14ac:dyDescent="0.25">
      <c r="A309" s="3"/>
      <c r="B309" s="3"/>
      <c r="C309" s="12"/>
      <c r="D309" s="12"/>
      <c r="E309" s="3"/>
      <c r="F309" s="3"/>
      <c r="G309" s="3"/>
      <c r="H309" s="3"/>
      <c r="I309" s="3"/>
      <c r="J309" s="3"/>
      <c r="K309" s="3"/>
      <c r="L309" s="3"/>
      <c r="M309" s="3"/>
      <c r="N309" s="3"/>
      <c r="O309" s="3"/>
      <c r="P309" s="3"/>
      <c r="Q309" s="3"/>
      <c r="R309" s="3"/>
      <c r="S309" s="3"/>
      <c r="T309" s="3"/>
      <c r="U309" s="3"/>
      <c r="V309" s="3"/>
      <c r="W309" s="3"/>
      <c r="X309" s="3"/>
      <c r="Y309" s="3"/>
    </row>
    <row r="310" spans="1:25" ht="15.75" customHeight="1" x14ac:dyDescent="0.25">
      <c r="A310" s="3"/>
      <c r="B310" s="3"/>
      <c r="C310" s="12"/>
      <c r="D310" s="12"/>
      <c r="E310" s="3"/>
      <c r="F310" s="3"/>
      <c r="G310" s="3"/>
      <c r="H310" s="3"/>
      <c r="I310" s="3"/>
      <c r="J310" s="3"/>
      <c r="K310" s="3"/>
      <c r="L310" s="3"/>
      <c r="M310" s="3"/>
      <c r="N310" s="3"/>
      <c r="O310" s="3"/>
      <c r="P310" s="3"/>
      <c r="Q310" s="3"/>
      <c r="R310" s="3"/>
      <c r="S310" s="3"/>
      <c r="T310" s="3"/>
      <c r="U310" s="3"/>
      <c r="V310" s="3"/>
      <c r="W310" s="3"/>
      <c r="X310" s="3"/>
      <c r="Y310" s="3"/>
    </row>
    <row r="311" spans="1:25" ht="15.75" customHeight="1" x14ac:dyDescent="0.25">
      <c r="A311" s="3"/>
      <c r="B311" s="3"/>
      <c r="C311" s="12"/>
      <c r="D311" s="12"/>
      <c r="E311" s="3"/>
      <c r="F311" s="3"/>
      <c r="G311" s="3"/>
      <c r="H311" s="3"/>
      <c r="I311" s="3"/>
      <c r="J311" s="3"/>
      <c r="K311" s="3"/>
      <c r="L311" s="3"/>
      <c r="M311" s="3"/>
      <c r="N311" s="3"/>
      <c r="O311" s="3"/>
      <c r="P311" s="3"/>
      <c r="Q311" s="3"/>
      <c r="R311" s="3"/>
      <c r="S311" s="3"/>
      <c r="T311" s="3"/>
      <c r="U311" s="3"/>
      <c r="V311" s="3"/>
      <c r="W311" s="3"/>
      <c r="X311" s="3"/>
      <c r="Y311" s="3"/>
    </row>
    <row r="312" spans="1:25" ht="15.75" customHeight="1" x14ac:dyDescent="0.25">
      <c r="A312" s="3"/>
      <c r="B312" s="3"/>
      <c r="C312" s="12"/>
      <c r="D312" s="12"/>
      <c r="E312" s="3"/>
      <c r="F312" s="3"/>
      <c r="G312" s="3"/>
      <c r="H312" s="3"/>
      <c r="I312" s="3"/>
      <c r="J312" s="3"/>
      <c r="K312" s="3"/>
      <c r="L312" s="3"/>
      <c r="M312" s="3"/>
      <c r="N312" s="3"/>
      <c r="O312" s="3"/>
      <c r="P312" s="3"/>
      <c r="Q312" s="3"/>
      <c r="R312" s="3"/>
      <c r="S312" s="3"/>
      <c r="T312" s="3"/>
      <c r="U312" s="3"/>
      <c r="V312" s="3"/>
      <c r="W312" s="3"/>
      <c r="X312" s="3"/>
      <c r="Y312" s="3"/>
    </row>
    <row r="313" spans="1:25" ht="15.75" customHeight="1" x14ac:dyDescent="0.25">
      <c r="A313" s="3"/>
      <c r="B313" s="3"/>
      <c r="C313" s="12"/>
      <c r="D313" s="12"/>
      <c r="E313" s="3"/>
      <c r="F313" s="3"/>
      <c r="G313" s="3"/>
      <c r="H313" s="3"/>
      <c r="I313" s="3"/>
      <c r="J313" s="3"/>
      <c r="K313" s="3"/>
      <c r="L313" s="3"/>
      <c r="M313" s="3"/>
      <c r="N313" s="3"/>
      <c r="O313" s="3"/>
      <c r="P313" s="3"/>
      <c r="Q313" s="3"/>
      <c r="R313" s="3"/>
      <c r="S313" s="3"/>
      <c r="T313" s="3"/>
      <c r="U313" s="3"/>
      <c r="V313" s="3"/>
      <c r="W313" s="3"/>
      <c r="X313" s="3"/>
      <c r="Y313" s="3"/>
    </row>
    <row r="314" spans="1:25" ht="15.75" customHeight="1" x14ac:dyDescent="0.25">
      <c r="A314" s="3"/>
      <c r="B314" s="3"/>
      <c r="C314" s="12"/>
      <c r="D314" s="12"/>
      <c r="E314" s="3"/>
      <c r="F314" s="3"/>
      <c r="G314" s="3"/>
      <c r="H314" s="3"/>
      <c r="I314" s="3"/>
      <c r="J314" s="3"/>
      <c r="K314" s="3"/>
      <c r="L314" s="3"/>
      <c r="M314" s="3"/>
      <c r="N314" s="3"/>
      <c r="O314" s="3"/>
      <c r="P314" s="3"/>
      <c r="Q314" s="3"/>
      <c r="R314" s="3"/>
      <c r="S314" s="3"/>
      <c r="T314" s="3"/>
      <c r="U314" s="3"/>
      <c r="V314" s="3"/>
      <c r="W314" s="3"/>
      <c r="X314" s="3"/>
      <c r="Y314" s="3"/>
    </row>
    <row r="315" spans="1:25" ht="15.75" customHeight="1" x14ac:dyDescent="0.25">
      <c r="A315" s="3"/>
      <c r="B315" s="3"/>
      <c r="C315" s="12"/>
      <c r="D315" s="12"/>
      <c r="E315" s="3"/>
      <c r="F315" s="3"/>
      <c r="G315" s="3"/>
      <c r="H315" s="3"/>
      <c r="I315" s="3"/>
      <c r="J315" s="3"/>
      <c r="K315" s="3"/>
      <c r="L315" s="3"/>
      <c r="M315" s="3"/>
      <c r="N315" s="3"/>
      <c r="O315" s="3"/>
      <c r="P315" s="3"/>
      <c r="Q315" s="3"/>
      <c r="R315" s="3"/>
      <c r="S315" s="3"/>
      <c r="T315" s="3"/>
      <c r="U315" s="3"/>
      <c r="V315" s="3"/>
      <c r="W315" s="3"/>
      <c r="X315" s="3"/>
      <c r="Y315" s="3"/>
    </row>
    <row r="316" spans="1:25" ht="15.75" customHeight="1" x14ac:dyDescent="0.25">
      <c r="A316" s="3"/>
      <c r="B316" s="3"/>
      <c r="C316" s="12"/>
      <c r="D316" s="12"/>
      <c r="E316" s="3"/>
      <c r="F316" s="3"/>
      <c r="G316" s="3"/>
      <c r="H316" s="3"/>
      <c r="I316" s="3"/>
      <c r="J316" s="3"/>
      <c r="K316" s="3"/>
      <c r="L316" s="3"/>
      <c r="M316" s="3"/>
      <c r="N316" s="3"/>
      <c r="O316" s="3"/>
      <c r="P316" s="3"/>
      <c r="Q316" s="3"/>
      <c r="R316" s="3"/>
      <c r="S316" s="3"/>
      <c r="T316" s="3"/>
      <c r="U316" s="3"/>
      <c r="V316" s="3"/>
      <c r="W316" s="3"/>
      <c r="X316" s="3"/>
      <c r="Y316" s="3"/>
    </row>
    <row r="317" spans="1:25" ht="15.75" customHeight="1" x14ac:dyDescent="0.25">
      <c r="A317" s="3"/>
      <c r="B317" s="3"/>
      <c r="C317" s="12"/>
      <c r="D317" s="12"/>
      <c r="E317" s="3"/>
      <c r="F317" s="3"/>
      <c r="G317" s="3"/>
      <c r="H317" s="3"/>
      <c r="I317" s="3"/>
      <c r="J317" s="3"/>
      <c r="K317" s="3"/>
      <c r="L317" s="3"/>
      <c r="M317" s="3"/>
      <c r="N317" s="3"/>
      <c r="O317" s="3"/>
      <c r="P317" s="3"/>
      <c r="Q317" s="3"/>
      <c r="R317" s="3"/>
      <c r="S317" s="3"/>
      <c r="T317" s="3"/>
      <c r="U317" s="3"/>
      <c r="V317" s="3"/>
      <c r="W317" s="3"/>
      <c r="X317" s="3"/>
      <c r="Y317" s="3"/>
    </row>
    <row r="318" spans="1:25" ht="15.75" customHeight="1" x14ac:dyDescent="0.25">
      <c r="A318" s="3"/>
      <c r="B318" s="3"/>
      <c r="C318" s="12"/>
      <c r="D318" s="12"/>
      <c r="E318" s="3"/>
      <c r="F318" s="3"/>
      <c r="G318" s="3"/>
      <c r="H318" s="3"/>
      <c r="I318" s="3"/>
      <c r="J318" s="3"/>
      <c r="K318" s="3"/>
      <c r="L318" s="3"/>
      <c r="M318" s="3"/>
      <c r="N318" s="3"/>
      <c r="O318" s="3"/>
      <c r="P318" s="3"/>
      <c r="Q318" s="3"/>
      <c r="R318" s="3"/>
      <c r="S318" s="3"/>
      <c r="T318" s="3"/>
      <c r="U318" s="3"/>
      <c r="V318" s="3"/>
      <c r="W318" s="3"/>
      <c r="X318" s="3"/>
      <c r="Y318" s="3"/>
    </row>
    <row r="319" spans="1:25" ht="15.75" customHeight="1" x14ac:dyDescent="0.25">
      <c r="A319" s="3"/>
      <c r="B319" s="3"/>
      <c r="C319" s="12"/>
      <c r="D319" s="12"/>
      <c r="E319" s="3"/>
      <c r="F319" s="3"/>
      <c r="G319" s="3"/>
      <c r="H319" s="3"/>
      <c r="I319" s="3"/>
      <c r="J319" s="3"/>
      <c r="K319" s="3"/>
      <c r="L319" s="3"/>
      <c r="M319" s="3"/>
      <c r="N319" s="3"/>
      <c r="O319" s="3"/>
      <c r="P319" s="3"/>
      <c r="Q319" s="3"/>
      <c r="R319" s="3"/>
      <c r="S319" s="3"/>
      <c r="T319" s="3"/>
      <c r="U319" s="3"/>
      <c r="V319" s="3"/>
      <c r="W319" s="3"/>
      <c r="X319" s="3"/>
      <c r="Y319" s="3"/>
    </row>
    <row r="320" spans="1:25" ht="15.75" customHeight="1" x14ac:dyDescent="0.25">
      <c r="A320" s="3"/>
      <c r="B320" s="3"/>
      <c r="C320" s="12"/>
      <c r="D320" s="12"/>
      <c r="E320" s="3"/>
      <c r="F320" s="3"/>
      <c r="G320" s="3"/>
      <c r="H320" s="3"/>
      <c r="I320" s="3"/>
      <c r="J320" s="3"/>
      <c r="K320" s="3"/>
      <c r="L320" s="3"/>
      <c r="M320" s="3"/>
      <c r="N320" s="3"/>
      <c r="O320" s="3"/>
      <c r="P320" s="3"/>
      <c r="Q320" s="3"/>
      <c r="R320" s="3"/>
      <c r="S320" s="3"/>
      <c r="T320" s="3"/>
      <c r="U320" s="3"/>
      <c r="V320" s="3"/>
      <c r="W320" s="3"/>
      <c r="X320" s="3"/>
      <c r="Y320" s="3"/>
    </row>
    <row r="321" spans="1:25" ht="15.75" customHeight="1" x14ac:dyDescent="0.25">
      <c r="A321" s="3"/>
      <c r="B321" s="3"/>
      <c r="C321" s="12"/>
      <c r="D321" s="12"/>
      <c r="E321" s="3"/>
      <c r="F321" s="3"/>
      <c r="G321" s="3"/>
      <c r="H321" s="3"/>
      <c r="I321" s="3"/>
      <c r="J321" s="3"/>
      <c r="K321" s="3"/>
      <c r="L321" s="3"/>
      <c r="M321" s="3"/>
      <c r="N321" s="3"/>
      <c r="O321" s="3"/>
      <c r="P321" s="3"/>
      <c r="Q321" s="3"/>
      <c r="R321" s="3"/>
      <c r="S321" s="3"/>
      <c r="T321" s="3"/>
      <c r="U321" s="3"/>
      <c r="V321" s="3"/>
      <c r="W321" s="3"/>
      <c r="X321" s="3"/>
      <c r="Y321" s="3"/>
    </row>
    <row r="322" spans="1:25" ht="15.75" customHeight="1" x14ac:dyDescent="0.25">
      <c r="A322" s="3"/>
      <c r="B322" s="3"/>
      <c r="C322" s="12"/>
      <c r="D322" s="12"/>
      <c r="E322" s="3"/>
      <c r="F322" s="3"/>
      <c r="G322" s="3"/>
      <c r="H322" s="3"/>
      <c r="I322" s="3"/>
      <c r="J322" s="3"/>
      <c r="K322" s="3"/>
      <c r="L322" s="3"/>
      <c r="M322" s="3"/>
      <c r="N322" s="3"/>
      <c r="O322" s="3"/>
      <c r="P322" s="3"/>
      <c r="Q322" s="3"/>
      <c r="R322" s="3"/>
      <c r="S322" s="3"/>
      <c r="T322" s="3"/>
      <c r="U322" s="3"/>
      <c r="V322" s="3"/>
      <c r="W322" s="3"/>
      <c r="X322" s="3"/>
      <c r="Y322" s="3"/>
    </row>
    <row r="323" spans="1:25" ht="15.75" customHeight="1" x14ac:dyDescent="0.25">
      <c r="A323" s="3"/>
      <c r="B323" s="3"/>
      <c r="C323" s="12"/>
      <c r="D323" s="12"/>
      <c r="E323" s="3"/>
      <c r="F323" s="3"/>
      <c r="G323" s="3"/>
      <c r="H323" s="3"/>
      <c r="I323" s="3"/>
      <c r="J323" s="3"/>
      <c r="K323" s="3"/>
      <c r="L323" s="3"/>
      <c r="M323" s="3"/>
      <c r="N323" s="3"/>
      <c r="O323" s="3"/>
      <c r="P323" s="3"/>
      <c r="Q323" s="3"/>
      <c r="R323" s="3"/>
      <c r="S323" s="3"/>
      <c r="T323" s="3"/>
      <c r="U323" s="3"/>
      <c r="V323" s="3"/>
      <c r="W323" s="3"/>
      <c r="X323" s="3"/>
      <c r="Y323" s="3"/>
    </row>
    <row r="324" spans="1:25" ht="15.75" customHeight="1" x14ac:dyDescent="0.25">
      <c r="A324" s="3"/>
      <c r="B324" s="3"/>
      <c r="C324" s="12"/>
      <c r="D324" s="12"/>
      <c r="E324" s="3"/>
      <c r="F324" s="3"/>
      <c r="G324" s="3"/>
      <c r="H324" s="3"/>
      <c r="I324" s="3"/>
      <c r="J324" s="3"/>
      <c r="K324" s="3"/>
      <c r="L324" s="3"/>
      <c r="M324" s="3"/>
      <c r="N324" s="3"/>
      <c r="O324" s="3"/>
      <c r="P324" s="3"/>
      <c r="Q324" s="3"/>
      <c r="R324" s="3"/>
      <c r="S324" s="3"/>
      <c r="T324" s="3"/>
      <c r="U324" s="3"/>
      <c r="V324" s="3"/>
      <c r="W324" s="3"/>
      <c r="X324" s="3"/>
      <c r="Y324" s="3"/>
    </row>
    <row r="325" spans="1:25" ht="15.75" customHeight="1" x14ac:dyDescent="0.25">
      <c r="A325" s="3"/>
      <c r="B325" s="3"/>
      <c r="C325" s="12"/>
      <c r="D325" s="12"/>
      <c r="E325" s="3"/>
      <c r="F325" s="3"/>
      <c r="G325" s="3"/>
      <c r="H325" s="3"/>
      <c r="I325" s="3"/>
      <c r="J325" s="3"/>
      <c r="K325" s="3"/>
      <c r="L325" s="3"/>
      <c r="M325" s="3"/>
      <c r="N325" s="3"/>
      <c r="O325" s="3"/>
      <c r="P325" s="3"/>
      <c r="Q325" s="3"/>
      <c r="R325" s="3"/>
      <c r="S325" s="3"/>
      <c r="T325" s="3"/>
      <c r="U325" s="3"/>
      <c r="V325" s="3"/>
      <c r="W325" s="3"/>
      <c r="X325" s="3"/>
      <c r="Y325" s="3"/>
    </row>
    <row r="326" spans="1:25" ht="15.75" customHeight="1" x14ac:dyDescent="0.25">
      <c r="A326" s="3"/>
      <c r="B326" s="3"/>
      <c r="C326" s="12"/>
      <c r="D326" s="12"/>
      <c r="E326" s="3"/>
      <c r="F326" s="3"/>
      <c r="G326" s="3"/>
      <c r="H326" s="3"/>
      <c r="I326" s="3"/>
      <c r="J326" s="3"/>
      <c r="K326" s="3"/>
      <c r="L326" s="3"/>
      <c r="M326" s="3"/>
      <c r="N326" s="3"/>
      <c r="O326" s="3"/>
      <c r="P326" s="3"/>
      <c r="Q326" s="3"/>
      <c r="R326" s="3"/>
      <c r="S326" s="3"/>
      <c r="T326" s="3"/>
      <c r="U326" s="3"/>
      <c r="V326" s="3"/>
      <c r="W326" s="3"/>
      <c r="X326" s="3"/>
      <c r="Y326" s="3"/>
    </row>
    <row r="327" spans="1:25" ht="15.75" customHeight="1" x14ac:dyDescent="0.25">
      <c r="A327" s="3"/>
      <c r="B327" s="3"/>
      <c r="C327" s="12"/>
      <c r="D327" s="12"/>
      <c r="E327" s="3"/>
      <c r="F327" s="3"/>
      <c r="G327" s="3"/>
      <c r="H327" s="3"/>
      <c r="I327" s="3"/>
      <c r="J327" s="3"/>
      <c r="K327" s="3"/>
      <c r="L327" s="3"/>
      <c r="M327" s="3"/>
      <c r="N327" s="3"/>
      <c r="O327" s="3"/>
      <c r="P327" s="3"/>
      <c r="Q327" s="3"/>
      <c r="R327" s="3"/>
      <c r="S327" s="3"/>
      <c r="T327" s="3"/>
      <c r="U327" s="3"/>
      <c r="V327" s="3"/>
      <c r="W327" s="3"/>
      <c r="X327" s="3"/>
      <c r="Y327" s="3"/>
    </row>
    <row r="328" spans="1:25" ht="15.75" customHeight="1" x14ac:dyDescent="0.25">
      <c r="A328" s="3"/>
      <c r="B328" s="3"/>
      <c r="C328" s="12"/>
      <c r="D328" s="12"/>
      <c r="E328" s="3"/>
      <c r="F328" s="3"/>
      <c r="G328" s="3"/>
      <c r="H328" s="3"/>
      <c r="I328" s="3"/>
      <c r="J328" s="3"/>
      <c r="K328" s="3"/>
      <c r="L328" s="3"/>
      <c r="M328" s="3"/>
      <c r="N328" s="3"/>
      <c r="O328" s="3"/>
      <c r="P328" s="3"/>
      <c r="Q328" s="3"/>
      <c r="R328" s="3"/>
      <c r="S328" s="3"/>
      <c r="T328" s="3"/>
      <c r="U328" s="3"/>
      <c r="V328" s="3"/>
      <c r="W328" s="3"/>
      <c r="X328" s="3"/>
      <c r="Y328" s="3"/>
    </row>
    <row r="329" spans="1:25" ht="15.75" customHeight="1" x14ac:dyDescent="0.25">
      <c r="A329" s="3"/>
      <c r="B329" s="3"/>
      <c r="C329" s="12"/>
      <c r="D329" s="12"/>
      <c r="E329" s="3"/>
      <c r="F329" s="3"/>
      <c r="G329" s="3"/>
      <c r="H329" s="3"/>
      <c r="I329" s="3"/>
      <c r="J329" s="3"/>
      <c r="K329" s="3"/>
      <c r="L329" s="3"/>
      <c r="M329" s="3"/>
      <c r="N329" s="3"/>
      <c r="O329" s="3"/>
      <c r="P329" s="3"/>
      <c r="Q329" s="3"/>
      <c r="R329" s="3"/>
      <c r="S329" s="3"/>
      <c r="T329" s="3"/>
      <c r="U329" s="3"/>
      <c r="V329" s="3"/>
      <c r="W329" s="3"/>
      <c r="X329" s="3"/>
      <c r="Y329" s="3"/>
    </row>
    <row r="330" spans="1:25" ht="15.75" customHeight="1" x14ac:dyDescent="0.25">
      <c r="A330" s="3"/>
      <c r="B330" s="3"/>
      <c r="C330" s="12"/>
      <c r="D330" s="12"/>
      <c r="E330" s="3"/>
      <c r="F330" s="3"/>
      <c r="G330" s="3"/>
      <c r="H330" s="3"/>
      <c r="I330" s="3"/>
      <c r="J330" s="3"/>
      <c r="K330" s="3"/>
      <c r="L330" s="3"/>
      <c r="M330" s="3"/>
      <c r="N330" s="3"/>
      <c r="O330" s="3"/>
      <c r="P330" s="3"/>
      <c r="Q330" s="3"/>
      <c r="R330" s="3"/>
      <c r="S330" s="3"/>
      <c r="T330" s="3"/>
      <c r="U330" s="3"/>
      <c r="V330" s="3"/>
      <c r="W330" s="3"/>
      <c r="X330" s="3"/>
      <c r="Y330" s="3"/>
    </row>
    <row r="331" spans="1:25" ht="15.75" customHeight="1" x14ac:dyDescent="0.25">
      <c r="A331" s="3"/>
      <c r="B331" s="3"/>
      <c r="C331" s="12"/>
      <c r="D331" s="12"/>
      <c r="E331" s="3"/>
      <c r="F331" s="3"/>
      <c r="G331" s="3"/>
      <c r="H331" s="3"/>
      <c r="I331" s="3"/>
      <c r="J331" s="3"/>
      <c r="K331" s="3"/>
      <c r="L331" s="3"/>
      <c r="M331" s="3"/>
      <c r="N331" s="3"/>
      <c r="O331" s="3"/>
      <c r="P331" s="3"/>
      <c r="Q331" s="3"/>
      <c r="R331" s="3"/>
      <c r="S331" s="3"/>
      <c r="T331" s="3"/>
      <c r="U331" s="3"/>
      <c r="V331" s="3"/>
      <c r="W331" s="3"/>
      <c r="X331" s="3"/>
      <c r="Y331" s="3"/>
    </row>
    <row r="332" spans="1:25" ht="15.75" customHeight="1" x14ac:dyDescent="0.25">
      <c r="A332" s="3"/>
      <c r="B332" s="3"/>
      <c r="C332" s="12"/>
      <c r="D332" s="12"/>
      <c r="E332" s="3"/>
      <c r="F332" s="3"/>
      <c r="G332" s="3"/>
      <c r="H332" s="3"/>
      <c r="I332" s="3"/>
      <c r="J332" s="3"/>
      <c r="K332" s="3"/>
      <c r="L332" s="3"/>
      <c r="M332" s="3"/>
      <c r="N332" s="3"/>
      <c r="O332" s="3"/>
      <c r="P332" s="3"/>
      <c r="Q332" s="3"/>
      <c r="R332" s="3"/>
      <c r="S332" s="3"/>
      <c r="T332" s="3"/>
      <c r="U332" s="3"/>
      <c r="V332" s="3"/>
      <c r="W332" s="3"/>
      <c r="X332" s="3"/>
      <c r="Y332" s="3"/>
    </row>
    <row r="333" spans="1:25" ht="15.75" customHeight="1" x14ac:dyDescent="0.25">
      <c r="A333" s="3"/>
      <c r="B333" s="3"/>
      <c r="C333" s="12"/>
      <c r="D333" s="12"/>
      <c r="E333" s="3"/>
      <c r="F333" s="3"/>
      <c r="G333" s="3"/>
      <c r="H333" s="3"/>
      <c r="I333" s="3"/>
      <c r="J333" s="3"/>
      <c r="K333" s="3"/>
      <c r="L333" s="3"/>
      <c r="M333" s="3"/>
      <c r="N333" s="3"/>
      <c r="O333" s="3"/>
      <c r="P333" s="3"/>
      <c r="Q333" s="3"/>
      <c r="R333" s="3"/>
      <c r="S333" s="3"/>
      <c r="T333" s="3"/>
      <c r="U333" s="3"/>
      <c r="V333" s="3"/>
      <c r="W333" s="3"/>
      <c r="X333" s="3"/>
      <c r="Y333" s="3"/>
    </row>
    <row r="334" spans="1:25" ht="15.75" customHeight="1" x14ac:dyDescent="0.25">
      <c r="A334" s="3"/>
      <c r="B334" s="3"/>
      <c r="C334" s="12"/>
      <c r="D334" s="12"/>
      <c r="E334" s="3"/>
      <c r="F334" s="3"/>
      <c r="G334" s="3"/>
      <c r="H334" s="3"/>
      <c r="I334" s="3"/>
      <c r="J334" s="3"/>
      <c r="K334" s="3"/>
      <c r="L334" s="3"/>
      <c r="M334" s="3"/>
      <c r="N334" s="3"/>
      <c r="O334" s="3"/>
      <c r="P334" s="3"/>
      <c r="Q334" s="3"/>
      <c r="R334" s="3"/>
      <c r="S334" s="3"/>
      <c r="T334" s="3"/>
      <c r="U334" s="3"/>
      <c r="V334" s="3"/>
      <c r="W334" s="3"/>
      <c r="X334" s="3"/>
      <c r="Y334" s="3"/>
    </row>
    <row r="335" spans="1:25" ht="15.75" customHeight="1" x14ac:dyDescent="0.25">
      <c r="A335" s="3"/>
      <c r="B335" s="3"/>
      <c r="C335" s="12"/>
      <c r="D335" s="12"/>
      <c r="E335" s="3"/>
      <c r="F335" s="3"/>
      <c r="G335" s="3"/>
      <c r="H335" s="3"/>
      <c r="I335" s="3"/>
      <c r="J335" s="3"/>
      <c r="K335" s="3"/>
      <c r="L335" s="3"/>
      <c r="M335" s="3"/>
      <c r="N335" s="3"/>
      <c r="O335" s="3"/>
      <c r="P335" s="3"/>
      <c r="Q335" s="3"/>
      <c r="R335" s="3"/>
      <c r="S335" s="3"/>
      <c r="T335" s="3"/>
      <c r="U335" s="3"/>
      <c r="V335" s="3"/>
      <c r="W335" s="3"/>
      <c r="X335" s="3"/>
      <c r="Y335" s="3"/>
    </row>
    <row r="336" spans="1:25" ht="15.75" customHeight="1" x14ac:dyDescent="0.25">
      <c r="A336" s="3"/>
      <c r="B336" s="3"/>
      <c r="C336" s="12"/>
      <c r="D336" s="12"/>
      <c r="E336" s="3"/>
      <c r="F336" s="3"/>
      <c r="G336" s="3"/>
      <c r="H336" s="3"/>
      <c r="I336" s="3"/>
      <c r="J336" s="3"/>
      <c r="K336" s="3"/>
      <c r="L336" s="3"/>
      <c r="M336" s="3"/>
      <c r="N336" s="3"/>
      <c r="O336" s="3"/>
      <c r="P336" s="3"/>
      <c r="Q336" s="3"/>
      <c r="R336" s="3"/>
      <c r="S336" s="3"/>
      <c r="T336" s="3"/>
      <c r="U336" s="3"/>
      <c r="V336" s="3"/>
      <c r="W336" s="3"/>
      <c r="X336" s="3"/>
      <c r="Y336" s="3"/>
    </row>
    <row r="337" spans="1:25" ht="15.75" customHeight="1" x14ac:dyDescent="0.25">
      <c r="A337" s="3"/>
      <c r="B337" s="3"/>
      <c r="C337" s="12"/>
      <c r="D337" s="12"/>
      <c r="E337" s="3"/>
      <c r="F337" s="3"/>
      <c r="G337" s="3"/>
      <c r="H337" s="3"/>
      <c r="I337" s="3"/>
      <c r="J337" s="3"/>
      <c r="K337" s="3"/>
      <c r="L337" s="3"/>
      <c r="M337" s="3"/>
      <c r="N337" s="3"/>
      <c r="O337" s="3"/>
      <c r="P337" s="3"/>
      <c r="Q337" s="3"/>
      <c r="R337" s="3"/>
      <c r="S337" s="3"/>
      <c r="T337" s="3"/>
      <c r="U337" s="3"/>
      <c r="V337" s="3"/>
      <c r="W337" s="3"/>
      <c r="X337" s="3"/>
      <c r="Y337" s="3"/>
    </row>
  </sheetData>
  <autoFilter ref="B1:E137" xr:uid="{00000000-0009-0000-0000-00000C000000}"/>
  <pageMargins left="0.7" right="0.7" top="0.75" bottom="0.75" header="0" footer="0"/>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500"/>
  <sheetViews>
    <sheetView workbookViewId="0"/>
  </sheetViews>
  <sheetFormatPr defaultColWidth="14.42578125" defaultRowHeight="15" customHeight="1" x14ac:dyDescent="0.25"/>
  <cols>
    <col min="1" max="1" width="49" customWidth="1"/>
    <col min="2" max="2" width="30.28515625" customWidth="1"/>
    <col min="3" max="3" width="28.7109375" customWidth="1"/>
    <col min="4" max="4" width="26.7109375" customWidth="1"/>
    <col min="5" max="5" width="30.28515625" customWidth="1"/>
    <col min="6" max="6" width="25" customWidth="1"/>
  </cols>
  <sheetData>
    <row r="1" spans="1:1" x14ac:dyDescent="0.25">
      <c r="A1" t="e">
        <f t="array" aca="1" ref="A1" ca="1">TRANSPOSE(_xlws.FILTER(Establishment!$A$2:$A$272,ISNUMBER((SEARCH(New!$E1,Establishment!$A$2:$A$272))),"not found"))</f>
        <v>#NAME?</v>
      </c>
    </row>
    <row r="2" spans="1:1" x14ac:dyDescent="0.25">
      <c r="A2" t="e">
        <f t="array" aca="1" ref="A2" ca="1">TRANSPOSE(_xlws.FILTER(Establishment!$A$2:$A$272,ISNUMBER((SEARCH(New!$E2,Establishment!$A$2:$A$272))),"not found"))</f>
        <v>#NAME?</v>
      </c>
    </row>
    <row r="3" spans="1:1" x14ac:dyDescent="0.25">
      <c r="A3" t="e">
        <f t="array" aca="1" ref="A3" ca="1">TRANSPOSE(_xlws.FILTER(Establishment!$A$2:$A$272,ISNUMBER((SEARCH(New!$E3,Establishment!$A$2:$A$272))),"not found"))</f>
        <v>#NAME?</v>
      </c>
    </row>
    <row r="4" spans="1:1" x14ac:dyDescent="0.25">
      <c r="A4" t="e">
        <f t="array" aca="1" ref="A4" ca="1">TRANSPOSE(_xlws.FILTER(Establishment!$A$2:$A$272,ISNUMBER((SEARCH(New!$E4,Establishment!$A$2:$A$272))),"not found"))</f>
        <v>#NAME?</v>
      </c>
    </row>
    <row r="5" spans="1:1" x14ac:dyDescent="0.25">
      <c r="A5" t="e">
        <f t="array" aca="1" ref="A5" ca="1">TRANSPOSE(_xlws.FILTER(Establishment!$A$2:$A$272,ISNUMBER((SEARCH(New!$E5,Establishment!$A$2:$A$272))),"not found"))</f>
        <v>#NAME?</v>
      </c>
    </row>
    <row r="6" spans="1:1" x14ac:dyDescent="0.25">
      <c r="A6" t="e">
        <f t="array" aca="1" ref="A6" ca="1">TRANSPOSE(_xlws.FILTER(Establishment!$A$2:$A$272,ISNUMBER((SEARCH(New!$E6,Establishment!$A$2:$A$272))),"not found"))</f>
        <v>#NAME?</v>
      </c>
    </row>
    <row r="7" spans="1:1" x14ac:dyDescent="0.25">
      <c r="A7" t="e">
        <f t="array" aca="1" ref="A7" ca="1">TRANSPOSE(_xlws.FILTER(Establishment!$A$2:$A$272,ISNUMBER((SEARCH(New!$E7,Establishment!$A$2:$A$272))),"not found"))</f>
        <v>#NAME?</v>
      </c>
    </row>
    <row r="8" spans="1:1" x14ac:dyDescent="0.25">
      <c r="A8" t="e">
        <f t="array" aca="1" ref="A8" ca="1">TRANSPOSE(_xlws.FILTER(Establishment!$A$2:$A$272,ISNUMBER((SEARCH(New!$E8,Establishment!$A$2:$A$272))),"not found"))</f>
        <v>#NAME?</v>
      </c>
    </row>
    <row r="9" spans="1:1" x14ac:dyDescent="0.25">
      <c r="A9" t="e">
        <f t="array" aca="1" ref="A9" ca="1">TRANSPOSE(_xlws.FILTER(Establishment!$A$2:$A$272,ISNUMBER((SEARCH(New!$E9,Establishment!$A$2:$A$272))),"not found"))</f>
        <v>#NAME?</v>
      </c>
    </row>
    <row r="10" spans="1:1" x14ac:dyDescent="0.25">
      <c r="A10" t="e">
        <f t="array" aca="1" ref="A10" ca="1">TRANSPOSE(_xlws.FILTER(Establishment!$A$2:$A$272,ISNUMBER((SEARCH(New!$E10,Establishment!$A$2:$A$272))),"not found"))</f>
        <v>#NAME?</v>
      </c>
    </row>
    <row r="11" spans="1:1" x14ac:dyDescent="0.25">
      <c r="A11" t="e">
        <f t="array" aca="1" ref="A11" ca="1">TRANSPOSE(_xlws.FILTER(Establishment!$A$2:$A$272,ISNUMBER((SEARCH(New!$E11,Establishment!$A$2:$A$272))),"not found"))</f>
        <v>#NAME?</v>
      </c>
    </row>
    <row r="12" spans="1:1" x14ac:dyDescent="0.25">
      <c r="A12" t="e">
        <f t="array" aca="1" ref="A12" ca="1">TRANSPOSE(_xlws.FILTER(Establishment!$A$2:$A$272,ISNUMBER((SEARCH(New!$E12,Establishment!$A$2:$A$272))),"not found"))</f>
        <v>#NAME?</v>
      </c>
    </row>
    <row r="13" spans="1:1" x14ac:dyDescent="0.25">
      <c r="A13" t="e">
        <f t="array" aca="1" ref="A13" ca="1">TRANSPOSE(_xlws.FILTER(Establishment!$A$2:$A$272,ISNUMBER((SEARCH(New!$E13,Establishment!$A$2:$A$272))),"not found"))</f>
        <v>#NAME?</v>
      </c>
    </row>
    <row r="14" spans="1:1" x14ac:dyDescent="0.25">
      <c r="A14" t="e">
        <f t="array" aca="1" ref="A14" ca="1">TRANSPOSE(_xlws.FILTER(Establishment!$A$2:$A$272,ISNUMBER((SEARCH(New!$E14,Establishment!$A$2:$A$272))),"not found"))</f>
        <v>#NAME?</v>
      </c>
    </row>
    <row r="15" spans="1:1" x14ac:dyDescent="0.25">
      <c r="A15" t="e">
        <f t="array" aca="1" ref="A15" ca="1">TRANSPOSE(_xlws.FILTER(Establishment!$A$2:$A$272,ISNUMBER((SEARCH(New!$E15,Establishment!$A$2:$A$272))),"not found"))</f>
        <v>#NAME?</v>
      </c>
    </row>
    <row r="16" spans="1:1" x14ac:dyDescent="0.25">
      <c r="A16" t="e">
        <f t="array" aca="1" ref="A16" ca="1">TRANSPOSE(_xlws.FILTER(Establishment!$A$2:$A$272,ISNUMBER((SEARCH(New!$E16,Establishment!$A$2:$A$272))),"not found"))</f>
        <v>#NAME?</v>
      </c>
    </row>
    <row r="17" spans="1:1" x14ac:dyDescent="0.25">
      <c r="A17" t="e">
        <f t="array" aca="1" ref="A17" ca="1">TRANSPOSE(_xlws.FILTER(Establishment!$A$2:$A$272,ISNUMBER((SEARCH(New!$E17,Establishment!$A$2:$A$272))),"not found"))</f>
        <v>#NAME?</v>
      </c>
    </row>
    <row r="18" spans="1:1" x14ac:dyDescent="0.25">
      <c r="A18" t="e">
        <f t="array" aca="1" ref="A18" ca="1">TRANSPOSE(_xlws.FILTER(Establishment!$A$2:$A$272,ISNUMBER((SEARCH(New!$E18,Establishment!$A$2:$A$272))),"not found"))</f>
        <v>#NAME?</v>
      </c>
    </row>
    <row r="19" spans="1:1" x14ac:dyDescent="0.25">
      <c r="A19" t="e">
        <f t="array" aca="1" ref="A19" ca="1">TRANSPOSE(_xlws.FILTER(Establishment!$A$2:$A$272,ISNUMBER((SEARCH(New!$E19,Establishment!$A$2:$A$272))),"not found"))</f>
        <v>#NAME?</v>
      </c>
    </row>
    <row r="20" spans="1:1" x14ac:dyDescent="0.25">
      <c r="A20" t="e">
        <f t="array" aca="1" ref="A20" ca="1">TRANSPOSE(_xlws.FILTER(Establishment!$A$2:$A$272,ISNUMBER((SEARCH(New!$E20,Establishment!$A$2:$A$272))),"not found"))</f>
        <v>#NAME?</v>
      </c>
    </row>
    <row r="21" spans="1:1" ht="15.75" customHeight="1" x14ac:dyDescent="0.25">
      <c r="A21" t="e">
        <f t="array" aca="1" ref="A21" ca="1">TRANSPOSE(_xlws.FILTER(Establishment!$A$2:$A$272,ISNUMBER((SEARCH(New!$E21,Establishment!$A$2:$A$272))),"not found"))</f>
        <v>#NAME?</v>
      </c>
    </row>
    <row r="22" spans="1:1" ht="15.75" customHeight="1" x14ac:dyDescent="0.25">
      <c r="A22" t="e">
        <f t="array" aca="1" ref="A22" ca="1">TRANSPOSE(_xlws.FILTER(Establishment!$A$2:$A$272,ISNUMBER((SEARCH(New!$E22,Establishment!$A$2:$A$272))),"not found"))</f>
        <v>#NAME?</v>
      </c>
    </row>
    <row r="23" spans="1:1" ht="15.75" customHeight="1" x14ac:dyDescent="0.25">
      <c r="A23" t="e">
        <f t="array" aca="1" ref="A23" ca="1">TRANSPOSE(_xlws.FILTER(Establishment!$A$2:$A$272,ISNUMBER((SEARCH(New!$E23,Establishment!$A$2:$A$272))),"not found"))</f>
        <v>#NAME?</v>
      </c>
    </row>
    <row r="24" spans="1:1" ht="15.75" customHeight="1" x14ac:dyDescent="0.25">
      <c r="A24" t="e">
        <f t="array" aca="1" ref="A24" ca="1">TRANSPOSE(_xlws.FILTER(Establishment!$A$2:$A$272,ISNUMBER((SEARCH(New!$E24,Establishment!$A$2:$A$272))),"not found"))</f>
        <v>#NAME?</v>
      </c>
    </row>
    <row r="25" spans="1:1" ht="15.75" customHeight="1" x14ac:dyDescent="0.25">
      <c r="A25" t="e">
        <f t="array" aca="1" ref="A25" ca="1">TRANSPOSE(_xlws.FILTER(Establishment!$A$2:$A$272,ISNUMBER((SEARCH(New!$E25,Establishment!$A$2:$A$272))),"not found"))</f>
        <v>#NAME?</v>
      </c>
    </row>
    <row r="26" spans="1:1" ht="15.75" customHeight="1" x14ac:dyDescent="0.25">
      <c r="A26" t="e">
        <f t="array" aca="1" ref="A26" ca="1">TRANSPOSE(_xlws.FILTER(Establishment!$A$2:$A$272,ISNUMBER((SEARCH(New!$E26,Establishment!$A$2:$A$272))),"not found"))</f>
        <v>#NAME?</v>
      </c>
    </row>
    <row r="27" spans="1:1" ht="15.75" customHeight="1" x14ac:dyDescent="0.25">
      <c r="A27" t="e">
        <f t="array" aca="1" ref="A27" ca="1">TRANSPOSE(_xlws.FILTER(Establishment!$A$2:$A$272,ISNUMBER((SEARCH(New!$E27,Establishment!$A$2:$A$272))),"not found"))</f>
        <v>#NAME?</v>
      </c>
    </row>
    <row r="28" spans="1:1" ht="15.75" customHeight="1" x14ac:dyDescent="0.25">
      <c r="A28" t="e">
        <f t="array" aca="1" ref="A28" ca="1">TRANSPOSE(_xlws.FILTER(Establishment!$A$2:$A$272,ISNUMBER((SEARCH(New!$E28,Establishment!$A$2:$A$272))),"not found"))</f>
        <v>#NAME?</v>
      </c>
    </row>
    <row r="29" spans="1:1" ht="15.75" customHeight="1" x14ac:dyDescent="0.25">
      <c r="A29" t="e">
        <f t="array" aca="1" ref="A29" ca="1">TRANSPOSE(_xlws.FILTER(Establishment!$A$2:$A$272,ISNUMBER((SEARCH(New!$E29,Establishment!$A$2:$A$272))),"not found"))</f>
        <v>#NAME?</v>
      </c>
    </row>
    <row r="30" spans="1:1" ht="15.75" customHeight="1" x14ac:dyDescent="0.25">
      <c r="A30" t="e">
        <f t="array" aca="1" ref="A30" ca="1">TRANSPOSE(_xlws.FILTER(Establishment!$A$2:$A$272,ISNUMBER((SEARCH(New!$E30,Establishment!$A$2:$A$272))),"not found"))</f>
        <v>#NAME?</v>
      </c>
    </row>
    <row r="31" spans="1:1" ht="15.75" customHeight="1" x14ac:dyDescent="0.25">
      <c r="A31" t="e">
        <f t="array" aca="1" ref="A31" ca="1">TRANSPOSE(_xlws.FILTER(Establishment!$A$2:$A$272,ISNUMBER((SEARCH(New!$E31,Establishment!$A$2:$A$272))),"not found"))</f>
        <v>#NAME?</v>
      </c>
    </row>
    <row r="32" spans="1:1" ht="15.75" customHeight="1" x14ac:dyDescent="0.25">
      <c r="A32" t="e">
        <f t="array" aca="1" ref="A32" ca="1">TRANSPOSE(_xlws.FILTER(Establishment!$A$2:$A$272,ISNUMBER((SEARCH(New!$E32,Establishment!$A$2:$A$272))),"not found"))</f>
        <v>#NAME?</v>
      </c>
    </row>
    <row r="33" spans="1:1" ht="15.75" customHeight="1" x14ac:dyDescent="0.25">
      <c r="A33" t="e">
        <f t="array" aca="1" ref="A33" ca="1">TRANSPOSE(_xlws.FILTER(Establishment!$A$2:$A$272,ISNUMBER((SEARCH(New!$E33,Establishment!$A$2:$A$272))),"not found"))</f>
        <v>#NAME?</v>
      </c>
    </row>
    <row r="34" spans="1:1" ht="15.75" customHeight="1" x14ac:dyDescent="0.25">
      <c r="A34" t="e">
        <f t="array" aca="1" ref="A34" ca="1">TRANSPOSE(_xlws.FILTER(Establishment!$A$2:$A$272,ISNUMBER((SEARCH(New!$E34,Establishment!$A$2:$A$272))),"not found"))</f>
        <v>#NAME?</v>
      </c>
    </row>
    <row r="35" spans="1:1" ht="15.75" customHeight="1" x14ac:dyDescent="0.25">
      <c r="A35" t="e">
        <f t="array" aca="1" ref="A35" ca="1">TRANSPOSE(_xlws.FILTER(Establishment!$A$2:$A$272,ISNUMBER((SEARCH(New!$E35,Establishment!$A$2:$A$272))),"not found"))</f>
        <v>#NAME?</v>
      </c>
    </row>
    <row r="36" spans="1:1" ht="15.75" customHeight="1" x14ac:dyDescent="0.25">
      <c r="A36" t="e">
        <f t="array" aca="1" ref="A36" ca="1">TRANSPOSE(_xlws.FILTER(Establishment!$A$2:$A$272,ISNUMBER((SEARCH(New!$E36,Establishment!$A$2:$A$272))),"not found"))</f>
        <v>#NAME?</v>
      </c>
    </row>
    <row r="37" spans="1:1" ht="15.75" customHeight="1" x14ac:dyDescent="0.25">
      <c r="A37" t="e">
        <f t="array" aca="1" ref="A37" ca="1">TRANSPOSE(_xlws.FILTER(Establishment!$A$2:$A$272,ISNUMBER((SEARCH(New!$E37,Establishment!$A$2:$A$272))),"not found"))</f>
        <v>#NAME?</v>
      </c>
    </row>
    <row r="38" spans="1:1" ht="15.75" customHeight="1" x14ac:dyDescent="0.25">
      <c r="A38" t="e">
        <f t="array" aca="1" ref="A38" ca="1">TRANSPOSE(_xlws.FILTER(Establishment!$A$2:$A$272,ISNUMBER((SEARCH(New!$E38,Establishment!$A$2:$A$272))),"not found"))</f>
        <v>#NAME?</v>
      </c>
    </row>
    <row r="39" spans="1:1" ht="15.75" customHeight="1" x14ac:dyDescent="0.25">
      <c r="A39" t="e">
        <f t="array" aca="1" ref="A39" ca="1">TRANSPOSE(_xlws.FILTER(Establishment!$A$2:$A$272,ISNUMBER((SEARCH(New!$E39,Establishment!$A$2:$A$272))),"not found"))</f>
        <v>#NAME?</v>
      </c>
    </row>
    <row r="40" spans="1:1" ht="15.75" customHeight="1" x14ac:dyDescent="0.25">
      <c r="A40" t="e">
        <f t="array" aca="1" ref="A40" ca="1">TRANSPOSE(_xlws.FILTER(Establishment!$A$2:$A$272,ISNUMBER((SEARCH(New!$E40,Establishment!$A$2:$A$272))),"not found"))</f>
        <v>#NAME?</v>
      </c>
    </row>
    <row r="41" spans="1:1" ht="15.75" customHeight="1" x14ac:dyDescent="0.25">
      <c r="A41" t="e">
        <f t="array" aca="1" ref="A41" ca="1">TRANSPOSE(_xlws.FILTER(Establishment!$A$2:$A$272,ISNUMBER((SEARCH(New!$E41,Establishment!$A$2:$A$272))),"not found"))</f>
        <v>#NAME?</v>
      </c>
    </row>
    <row r="42" spans="1:1" ht="15.75" customHeight="1" x14ac:dyDescent="0.25">
      <c r="A42" t="e">
        <f t="array" aca="1" ref="A42" ca="1">TRANSPOSE(_xlws.FILTER(Establishment!$A$2:$A$272,ISNUMBER((SEARCH(New!$E42,Establishment!$A$2:$A$272))),"not found"))</f>
        <v>#NAME?</v>
      </c>
    </row>
    <row r="43" spans="1:1" ht="15.75" customHeight="1" x14ac:dyDescent="0.25">
      <c r="A43" t="e">
        <f t="array" aca="1" ref="A43" ca="1">TRANSPOSE(_xlws.FILTER(Establishment!$A$2:$A$272,ISNUMBER((SEARCH(New!$E43,Establishment!$A$2:$A$272))),"not found"))</f>
        <v>#NAME?</v>
      </c>
    </row>
    <row r="44" spans="1:1" ht="15.75" customHeight="1" x14ac:dyDescent="0.25">
      <c r="A44" t="e">
        <f t="array" aca="1" ref="A44" ca="1">TRANSPOSE(_xlws.FILTER(Establishment!$A$2:$A$272,ISNUMBER((SEARCH(New!$E44,Establishment!$A$2:$A$272))),"not found"))</f>
        <v>#NAME?</v>
      </c>
    </row>
    <row r="45" spans="1:1" ht="15.75" customHeight="1" x14ac:dyDescent="0.25">
      <c r="A45" t="e">
        <f t="array" aca="1" ref="A45" ca="1">TRANSPOSE(_xlws.FILTER(Establishment!$A$2:$A$272,ISNUMBER((SEARCH(New!$E45,Establishment!$A$2:$A$272))),"not found"))</f>
        <v>#NAME?</v>
      </c>
    </row>
    <row r="46" spans="1:1" ht="15.75" customHeight="1" x14ac:dyDescent="0.25">
      <c r="A46" t="e">
        <f t="array" aca="1" ref="A46" ca="1">TRANSPOSE(_xlws.FILTER(Establishment!$A$2:$A$272,ISNUMBER((SEARCH(New!$E46,Establishment!$A$2:$A$272))),"not found"))</f>
        <v>#NAME?</v>
      </c>
    </row>
    <row r="47" spans="1:1" ht="15.75" customHeight="1" x14ac:dyDescent="0.25">
      <c r="A47" t="e">
        <f t="array" aca="1" ref="A47" ca="1">TRANSPOSE(_xlws.FILTER(Establishment!$A$2:$A$272,ISNUMBER((SEARCH(New!$E47,Establishment!$A$2:$A$272))),"not found"))</f>
        <v>#NAME?</v>
      </c>
    </row>
    <row r="48" spans="1:1" ht="15.75" customHeight="1" x14ac:dyDescent="0.25">
      <c r="A48" t="e">
        <f t="array" aca="1" ref="A48" ca="1">TRANSPOSE(_xlws.FILTER(Establishment!$A$2:$A$272,ISNUMBER((SEARCH(New!$E48,Establishment!$A$2:$A$272))),"not found"))</f>
        <v>#NAME?</v>
      </c>
    </row>
    <row r="49" spans="1:1" ht="15.75" customHeight="1" x14ac:dyDescent="0.25">
      <c r="A49" t="e">
        <f t="array" aca="1" ref="A49" ca="1">TRANSPOSE(_xlws.FILTER(Establishment!$A$2:$A$272,ISNUMBER((SEARCH(New!$E49,Establishment!$A$2:$A$272))),"not found"))</f>
        <v>#NAME?</v>
      </c>
    </row>
    <row r="50" spans="1:1" ht="15.75" customHeight="1" x14ac:dyDescent="0.25">
      <c r="A50" t="e">
        <f t="array" aca="1" ref="A50" ca="1">TRANSPOSE(_xlws.FILTER(Establishment!$A$2:$A$272,ISNUMBER((SEARCH(New!$E50,Establishment!$A$2:$A$272))),"not found"))</f>
        <v>#NAME?</v>
      </c>
    </row>
    <row r="51" spans="1:1" ht="15.75" customHeight="1" x14ac:dyDescent="0.25">
      <c r="A51" t="e">
        <f t="array" aca="1" ref="A51" ca="1">TRANSPOSE(_xlws.FILTER(Establishment!$A$2:$A$272,ISNUMBER((SEARCH(New!$E51,Establishment!$A$2:$A$272))),"not found"))</f>
        <v>#NAME?</v>
      </c>
    </row>
    <row r="52" spans="1:1" ht="15.75" customHeight="1" x14ac:dyDescent="0.25">
      <c r="A52" t="e">
        <f t="array" aca="1" ref="A52" ca="1">TRANSPOSE(_xlws.FILTER(Establishment!$A$2:$A$272,ISNUMBER((SEARCH(New!$E52,Establishment!$A$2:$A$272))),"not found"))</f>
        <v>#NAME?</v>
      </c>
    </row>
    <row r="53" spans="1:1" ht="15.75" customHeight="1" x14ac:dyDescent="0.25">
      <c r="A53" t="e">
        <f t="array" aca="1" ref="A53" ca="1">TRANSPOSE(_xlws.FILTER(Establishment!$A$2:$A$272,ISNUMBER((SEARCH(New!$E53,Establishment!$A$2:$A$272))),"not found"))</f>
        <v>#NAME?</v>
      </c>
    </row>
    <row r="54" spans="1:1" ht="15.75" customHeight="1" x14ac:dyDescent="0.25">
      <c r="A54" t="e">
        <f t="array" aca="1" ref="A54" ca="1">TRANSPOSE(_xlws.FILTER(Establishment!$A$2:$A$272,ISNUMBER((SEARCH(New!$E54,Establishment!$A$2:$A$272))),"not found"))</f>
        <v>#NAME?</v>
      </c>
    </row>
    <row r="55" spans="1:1" ht="15.75" customHeight="1" x14ac:dyDescent="0.25">
      <c r="A55" t="e">
        <f t="array" aca="1" ref="A55" ca="1">TRANSPOSE(_xlws.FILTER(Establishment!$A$2:$A$272,ISNUMBER((SEARCH(New!$E55,Establishment!$A$2:$A$272))),"not found"))</f>
        <v>#NAME?</v>
      </c>
    </row>
    <row r="56" spans="1:1" ht="15.75" customHeight="1" x14ac:dyDescent="0.25">
      <c r="A56" t="e">
        <f t="array" aca="1" ref="A56" ca="1">TRANSPOSE(_xlws.FILTER(Establishment!$A$2:$A$272,ISNUMBER((SEARCH(New!$E56,Establishment!$A$2:$A$272))),"not found"))</f>
        <v>#NAME?</v>
      </c>
    </row>
    <row r="57" spans="1:1" ht="15.75" customHeight="1" x14ac:dyDescent="0.25">
      <c r="A57" t="e">
        <f t="array" aca="1" ref="A57" ca="1">TRANSPOSE(_xlws.FILTER(Establishment!$A$2:$A$272,ISNUMBER((SEARCH(New!$E57,Establishment!$A$2:$A$272))),"not found"))</f>
        <v>#NAME?</v>
      </c>
    </row>
    <row r="58" spans="1:1" ht="15.75" customHeight="1" x14ac:dyDescent="0.25">
      <c r="A58" t="e">
        <f t="array" aca="1" ref="A58" ca="1">TRANSPOSE(_xlws.FILTER(Establishment!$A$2:$A$272,ISNUMBER((SEARCH(New!$E58,Establishment!$A$2:$A$272))),"not found"))</f>
        <v>#NAME?</v>
      </c>
    </row>
    <row r="59" spans="1:1" ht="15.75" customHeight="1" x14ac:dyDescent="0.25">
      <c r="A59" t="e">
        <f t="array" aca="1" ref="A59" ca="1">TRANSPOSE(_xlws.FILTER(Establishment!$A$2:$A$272,ISNUMBER((SEARCH(New!$E59,Establishment!$A$2:$A$272))),"not found"))</f>
        <v>#NAME?</v>
      </c>
    </row>
    <row r="60" spans="1:1" ht="15.75" customHeight="1" x14ac:dyDescent="0.25">
      <c r="A60" t="e">
        <f t="array" aca="1" ref="A60" ca="1">TRANSPOSE(_xlws.FILTER(Establishment!$A$2:$A$272,ISNUMBER((SEARCH(New!$E60,Establishment!$A$2:$A$272))),"not found"))</f>
        <v>#NAME?</v>
      </c>
    </row>
    <row r="61" spans="1:1" ht="15.75" customHeight="1" x14ac:dyDescent="0.25">
      <c r="A61" t="e">
        <f t="array" aca="1" ref="A61" ca="1">TRANSPOSE(_xlws.FILTER(Establishment!$A$2:$A$272,ISNUMBER((SEARCH(New!$E61,Establishment!$A$2:$A$272))),"not found"))</f>
        <v>#NAME?</v>
      </c>
    </row>
    <row r="62" spans="1:1" ht="15.75" customHeight="1" x14ac:dyDescent="0.25">
      <c r="A62" t="e">
        <f t="array" aca="1" ref="A62" ca="1">TRANSPOSE(_xlws.FILTER(Establishment!$A$2:$A$272,ISNUMBER((SEARCH(New!$E62,Establishment!$A$2:$A$272))),"not found"))</f>
        <v>#NAME?</v>
      </c>
    </row>
    <row r="63" spans="1:1" ht="15.75" customHeight="1" x14ac:dyDescent="0.25">
      <c r="A63" t="e">
        <f t="array" aca="1" ref="A63" ca="1">TRANSPOSE(_xlws.FILTER(Establishment!$A$2:$A$272,ISNUMBER((SEARCH(New!$E63,Establishment!$A$2:$A$272))),"not found"))</f>
        <v>#NAME?</v>
      </c>
    </row>
    <row r="64" spans="1:1" ht="15.75" customHeight="1" x14ac:dyDescent="0.25">
      <c r="A64" t="e">
        <f t="array" aca="1" ref="A64" ca="1">TRANSPOSE(_xlws.FILTER(Establishment!$A$2:$A$272,ISNUMBER((SEARCH(New!$E64,Establishment!$A$2:$A$272))),"not found"))</f>
        <v>#NAME?</v>
      </c>
    </row>
    <row r="65" spans="1:1" ht="15.75" customHeight="1" x14ac:dyDescent="0.25">
      <c r="A65" t="e">
        <f t="array" aca="1" ref="A65" ca="1">TRANSPOSE(_xlws.FILTER(Establishment!$A$2:$A$272,ISNUMBER((SEARCH(New!$E65,Establishment!$A$2:$A$272))),"not found"))</f>
        <v>#NAME?</v>
      </c>
    </row>
    <row r="66" spans="1:1" ht="15.75" customHeight="1" x14ac:dyDescent="0.25">
      <c r="A66" t="e">
        <f t="array" aca="1" ref="A66" ca="1">TRANSPOSE(_xlws.FILTER(Establishment!$A$2:$A$272,ISNUMBER((SEARCH(New!$E66,Establishment!$A$2:$A$272))),"not found"))</f>
        <v>#NAME?</v>
      </c>
    </row>
    <row r="67" spans="1:1" ht="15.75" customHeight="1" x14ac:dyDescent="0.25">
      <c r="A67" t="e">
        <f t="array" aca="1" ref="A67" ca="1">TRANSPOSE(_xlws.FILTER(Establishment!$A$2:$A$272,ISNUMBER((SEARCH(New!$E67,Establishment!$A$2:$A$272))),"not found"))</f>
        <v>#NAME?</v>
      </c>
    </row>
    <row r="68" spans="1:1" ht="15.75" customHeight="1" x14ac:dyDescent="0.25">
      <c r="A68" t="e">
        <f t="array" aca="1" ref="A68" ca="1">TRANSPOSE(_xlws.FILTER(Establishment!$A$2:$A$272,ISNUMBER((SEARCH(New!$E68,Establishment!$A$2:$A$272))),"not found"))</f>
        <v>#NAME?</v>
      </c>
    </row>
    <row r="69" spans="1:1" ht="15.75" customHeight="1" x14ac:dyDescent="0.25">
      <c r="A69" t="e">
        <f t="array" aca="1" ref="A69" ca="1">TRANSPOSE(_xlws.FILTER(Establishment!$A$2:$A$272,ISNUMBER((SEARCH(New!$E69,Establishment!$A$2:$A$272))),"not found"))</f>
        <v>#NAME?</v>
      </c>
    </row>
    <row r="70" spans="1:1" ht="15.75" customHeight="1" x14ac:dyDescent="0.25">
      <c r="A70" t="e">
        <f t="array" aca="1" ref="A70" ca="1">TRANSPOSE(_xlws.FILTER(Establishment!$A$2:$A$272,ISNUMBER((SEARCH(New!$E70,Establishment!$A$2:$A$272))),"not found"))</f>
        <v>#NAME?</v>
      </c>
    </row>
    <row r="71" spans="1:1" ht="15.75" customHeight="1" x14ac:dyDescent="0.25">
      <c r="A71" t="e">
        <f t="array" aca="1" ref="A71" ca="1">TRANSPOSE(_xlws.FILTER(Establishment!$A$2:$A$272,ISNUMBER((SEARCH(New!$E71,Establishment!$A$2:$A$272))),"not found"))</f>
        <v>#NAME?</v>
      </c>
    </row>
    <row r="72" spans="1:1" ht="15.75" customHeight="1" x14ac:dyDescent="0.25">
      <c r="A72" t="e">
        <f t="array" aca="1" ref="A72" ca="1">TRANSPOSE(_xlws.FILTER(Establishment!$A$2:$A$272,ISNUMBER((SEARCH(New!$E72,Establishment!$A$2:$A$272))),"not found"))</f>
        <v>#NAME?</v>
      </c>
    </row>
    <row r="73" spans="1:1" ht="15.75" customHeight="1" x14ac:dyDescent="0.25">
      <c r="A73" t="e">
        <f t="array" aca="1" ref="A73" ca="1">TRANSPOSE(_xlws.FILTER(Establishment!$A$2:$A$272,ISNUMBER((SEARCH(New!$E73,Establishment!$A$2:$A$272))),"not found"))</f>
        <v>#NAME?</v>
      </c>
    </row>
    <row r="74" spans="1:1" ht="15.75" customHeight="1" x14ac:dyDescent="0.25">
      <c r="A74" t="e">
        <f t="array" aca="1" ref="A74" ca="1">TRANSPOSE(_xlws.FILTER(Establishment!$A$2:$A$272,ISNUMBER((SEARCH(New!$E74,Establishment!$A$2:$A$272))),"not found"))</f>
        <v>#NAME?</v>
      </c>
    </row>
    <row r="75" spans="1:1" ht="15.75" customHeight="1" x14ac:dyDescent="0.25">
      <c r="A75" t="e">
        <f t="array" aca="1" ref="A75" ca="1">TRANSPOSE(_xlws.FILTER(Establishment!$A$2:$A$272,ISNUMBER((SEARCH(New!$E75,Establishment!$A$2:$A$272))),"not found"))</f>
        <v>#NAME?</v>
      </c>
    </row>
    <row r="76" spans="1:1" ht="15.75" customHeight="1" x14ac:dyDescent="0.25">
      <c r="A76" t="e">
        <f t="array" aca="1" ref="A76" ca="1">TRANSPOSE(_xlws.FILTER(Establishment!$A$2:$A$272,ISNUMBER((SEARCH(New!$E76,Establishment!$A$2:$A$272))),"not found"))</f>
        <v>#NAME?</v>
      </c>
    </row>
    <row r="77" spans="1:1" ht="15.75" customHeight="1" x14ac:dyDescent="0.25">
      <c r="A77" t="e">
        <f t="array" aca="1" ref="A77" ca="1">TRANSPOSE(_xlws.FILTER(Establishment!$A$2:$A$272,ISNUMBER((SEARCH(New!$E77,Establishment!$A$2:$A$272))),"not found"))</f>
        <v>#NAME?</v>
      </c>
    </row>
    <row r="78" spans="1:1" ht="15.75" customHeight="1" x14ac:dyDescent="0.25">
      <c r="A78" t="e">
        <f t="array" aca="1" ref="A78" ca="1">TRANSPOSE(_xlws.FILTER(Establishment!$A$2:$A$272,ISNUMBER((SEARCH(New!$E78,Establishment!$A$2:$A$272))),"not found"))</f>
        <v>#NAME?</v>
      </c>
    </row>
    <row r="79" spans="1:1" ht="15.75" customHeight="1" x14ac:dyDescent="0.25">
      <c r="A79" t="e">
        <f t="array" aca="1" ref="A79" ca="1">TRANSPOSE(_xlws.FILTER(Establishment!$A$2:$A$272,ISNUMBER((SEARCH(New!$E79,Establishment!$A$2:$A$272))),"not found"))</f>
        <v>#NAME?</v>
      </c>
    </row>
    <row r="80" spans="1:1" ht="15.75" customHeight="1" x14ac:dyDescent="0.25">
      <c r="A80" t="e">
        <f t="array" aca="1" ref="A80" ca="1">TRANSPOSE(_xlws.FILTER(Establishment!$A$2:$A$272,ISNUMBER((SEARCH(New!$E80,Establishment!$A$2:$A$272))),"not found"))</f>
        <v>#NAME?</v>
      </c>
    </row>
    <row r="81" spans="1:1" ht="15.75" customHeight="1" x14ac:dyDescent="0.25">
      <c r="A81" t="e">
        <f t="array" aca="1" ref="A81" ca="1">TRANSPOSE(_xlws.FILTER(Establishment!$A$2:$A$272,ISNUMBER((SEARCH(New!$E81,Establishment!$A$2:$A$272))),"not found"))</f>
        <v>#NAME?</v>
      </c>
    </row>
    <row r="82" spans="1:1" ht="15.75" customHeight="1" x14ac:dyDescent="0.25">
      <c r="A82" t="e">
        <f t="array" aca="1" ref="A82" ca="1">TRANSPOSE(_xlws.FILTER(Establishment!$A$2:$A$272,ISNUMBER((SEARCH(New!$E82,Establishment!$A$2:$A$272))),"not found"))</f>
        <v>#NAME?</v>
      </c>
    </row>
    <row r="83" spans="1:1" ht="15.75" customHeight="1" x14ac:dyDescent="0.25">
      <c r="A83" t="e">
        <f t="array" aca="1" ref="A83" ca="1">TRANSPOSE(_xlws.FILTER(Establishment!$A$2:$A$272,ISNUMBER((SEARCH(New!$E83,Establishment!$A$2:$A$272))),"not found"))</f>
        <v>#NAME?</v>
      </c>
    </row>
    <row r="84" spans="1:1" ht="15.75" customHeight="1" x14ac:dyDescent="0.25">
      <c r="A84" t="e">
        <f t="array" aca="1" ref="A84" ca="1">TRANSPOSE(_xlws.FILTER(Establishment!$A$2:$A$272,ISNUMBER((SEARCH(New!$E84,Establishment!$A$2:$A$272))),"not found"))</f>
        <v>#NAME?</v>
      </c>
    </row>
    <row r="85" spans="1:1" ht="15.75" customHeight="1" x14ac:dyDescent="0.25">
      <c r="A85" t="e">
        <f t="array" aca="1" ref="A85" ca="1">TRANSPOSE(_xlws.FILTER(Establishment!$A$2:$A$272,ISNUMBER((SEARCH(New!$E85,Establishment!$A$2:$A$272))),"not found"))</f>
        <v>#NAME?</v>
      </c>
    </row>
    <row r="86" spans="1:1" ht="15.75" customHeight="1" x14ac:dyDescent="0.25">
      <c r="A86" t="e">
        <f t="array" aca="1" ref="A86" ca="1">TRANSPOSE(_xlws.FILTER(Establishment!$A$2:$A$272,ISNUMBER((SEARCH(New!$E86,Establishment!$A$2:$A$272))),"not found"))</f>
        <v>#NAME?</v>
      </c>
    </row>
    <row r="87" spans="1:1" ht="15.75" customHeight="1" x14ac:dyDescent="0.25">
      <c r="A87" t="e">
        <f t="array" aca="1" ref="A87" ca="1">TRANSPOSE(_xlws.FILTER(Establishment!$A$2:$A$272,ISNUMBER((SEARCH(New!$E87,Establishment!$A$2:$A$272))),"not found"))</f>
        <v>#NAME?</v>
      </c>
    </row>
    <row r="88" spans="1:1" ht="15.75" customHeight="1" x14ac:dyDescent="0.25">
      <c r="A88" t="e">
        <f t="array" aca="1" ref="A88" ca="1">TRANSPOSE(_xlws.FILTER(Establishment!$A$2:$A$272,ISNUMBER((SEARCH(New!$E89,Establishment!$A$2:$A$272))),"not found"))</f>
        <v>#NAME?</v>
      </c>
    </row>
    <row r="89" spans="1:1" ht="15.75" customHeight="1" x14ac:dyDescent="0.25">
      <c r="A89" t="e">
        <f t="array" aca="1" ref="A89" ca="1">TRANSPOSE(_xlws.FILTER(Establishment!$A$2:$A$272,ISNUMBER((SEARCH(New!$E90,Establishment!$A$2:$A$272))),"not found"))</f>
        <v>#NAME?</v>
      </c>
    </row>
    <row r="90" spans="1:1" ht="15.75" customHeight="1" x14ac:dyDescent="0.25">
      <c r="A90" t="e">
        <f t="array" aca="1" ref="A90" ca="1">TRANSPOSE(_xlws.FILTER(Establishment!$A$2:$A$272,ISNUMBER((SEARCH(New!$E91,Establishment!$A$2:$A$272))),"not found"))</f>
        <v>#NAME?</v>
      </c>
    </row>
    <row r="91" spans="1:1" ht="15.75" customHeight="1" x14ac:dyDescent="0.25">
      <c r="A91" t="e">
        <f t="array" aca="1" ref="A91" ca="1">TRANSPOSE(_xlws.FILTER(Establishment!$A$2:$A$272,ISNUMBER((SEARCH(New!$E92,Establishment!$A$2:$A$272))),"not found"))</f>
        <v>#NAME?</v>
      </c>
    </row>
    <row r="92" spans="1:1" ht="15.75" customHeight="1" x14ac:dyDescent="0.25">
      <c r="A92" t="e">
        <f t="array" aca="1" ref="A92" ca="1">TRANSPOSE(_xlws.FILTER(Establishment!$A$2:$A$272,ISNUMBER((SEARCH(New!$E93,Establishment!$A$2:$A$272))),"not found"))</f>
        <v>#NAME?</v>
      </c>
    </row>
    <row r="93" spans="1:1" ht="15.75" customHeight="1" x14ac:dyDescent="0.25">
      <c r="A93" t="e">
        <f t="array" aca="1" ref="A93" ca="1">TRANSPOSE(_xlws.FILTER(Establishment!$A$2:$A$272,ISNUMBER((SEARCH(New!$E94,Establishment!$A$2:$A$272))),"not found"))</f>
        <v>#NAME?</v>
      </c>
    </row>
    <row r="94" spans="1:1" ht="15.75" customHeight="1" x14ac:dyDescent="0.25">
      <c r="A94" t="e">
        <f t="array" aca="1" ref="A94" ca="1">TRANSPOSE(_xlws.FILTER(Establishment!$A$2:$A$272,ISNUMBER((SEARCH(New!$E95,Establishment!$A$2:$A$272))),"not found"))</f>
        <v>#NAME?</v>
      </c>
    </row>
    <row r="95" spans="1:1" ht="15.75" customHeight="1" x14ac:dyDescent="0.25">
      <c r="A95" t="e">
        <f t="array" aca="1" ref="A95" ca="1">TRANSPOSE(_xlws.FILTER(Establishment!$A$2:$A$272,ISNUMBER((SEARCH(New!$E96,Establishment!$A$2:$A$272))),"not found"))</f>
        <v>#NAME?</v>
      </c>
    </row>
    <row r="96" spans="1:1" ht="15.75" customHeight="1" x14ac:dyDescent="0.25">
      <c r="A96" t="e">
        <f t="array" aca="1" ref="A96" ca="1">TRANSPOSE(_xlws.FILTER(Establishment!$A$2:$A$272,ISNUMBER((SEARCH(New!$E97,Establishment!$A$2:$A$272))),"not found"))</f>
        <v>#NAME?</v>
      </c>
    </row>
    <row r="97" spans="1:1" ht="15.75" customHeight="1" x14ac:dyDescent="0.25">
      <c r="A97" t="e">
        <f t="array" aca="1" ref="A97" ca="1">TRANSPOSE(_xlws.FILTER(Establishment!$A$2:$A$272,ISNUMBER((SEARCH(New!$E98,Establishment!$A$2:$A$272))),"not found"))</f>
        <v>#NAME?</v>
      </c>
    </row>
    <row r="98" spans="1:1" ht="15.75" customHeight="1" x14ac:dyDescent="0.25">
      <c r="A98" t="e">
        <f t="array" aca="1" ref="A98" ca="1">TRANSPOSE(_xlws.FILTER(Establishment!$A$2:$A$272,ISNUMBER((SEARCH(New!$E99,Establishment!$A$2:$A$272))),"not found"))</f>
        <v>#NAME?</v>
      </c>
    </row>
    <row r="99" spans="1:1" ht="15.75" customHeight="1" x14ac:dyDescent="0.25">
      <c r="A99" t="e">
        <f t="array" aca="1" ref="A99" ca="1">TRANSPOSE(_xlws.FILTER(Establishment!$A$2:$A$272,ISNUMBER((SEARCH(New!$E100,Establishment!$A$2:$A$272))),"not found"))</f>
        <v>#NAME?</v>
      </c>
    </row>
    <row r="100" spans="1:1" ht="15.75" customHeight="1" x14ac:dyDescent="0.25">
      <c r="A100" t="e">
        <f t="array" aca="1" ref="A100" ca="1">TRANSPOSE(_xlws.FILTER(Establishment!$A$2:$A$272,ISNUMBER((SEARCH(New!$E101,Establishment!$A$2:$A$272))),"not found"))</f>
        <v>#NAME?</v>
      </c>
    </row>
    <row r="101" spans="1:1" ht="15.75" customHeight="1" x14ac:dyDescent="0.25">
      <c r="A101" t="e">
        <f t="array" aca="1" ref="A101" ca="1">TRANSPOSE(_xlws.FILTER(Establishment!$A$2:$A$272,ISNUMBER((SEARCH(New!$E102,Establishment!$A$2:$A$272))),"not found"))</f>
        <v>#NAME?</v>
      </c>
    </row>
    <row r="102" spans="1:1" ht="15.75" customHeight="1" x14ac:dyDescent="0.25">
      <c r="A102" t="e">
        <f t="array" aca="1" ref="A102" ca="1">TRANSPOSE(_xlws.FILTER(Establishment!$A$2:$A$272,ISNUMBER((SEARCH(New!$E103,Establishment!$A$2:$A$272))),"not found"))</f>
        <v>#NAME?</v>
      </c>
    </row>
    <row r="103" spans="1:1" ht="15.75" customHeight="1" x14ac:dyDescent="0.25">
      <c r="A103" t="e">
        <f t="array" aca="1" ref="A103" ca="1">TRANSPOSE(_xlws.FILTER(Establishment!$A$2:$A$272,ISNUMBER((SEARCH(New!$E104,Establishment!$A$2:$A$272))),"not found"))</f>
        <v>#NAME?</v>
      </c>
    </row>
    <row r="104" spans="1:1" ht="15.75" customHeight="1" x14ac:dyDescent="0.25">
      <c r="A104" t="e">
        <f t="array" aca="1" ref="A104" ca="1">TRANSPOSE(_xlws.FILTER(Establishment!$A$2:$A$272,ISNUMBER((SEARCH(New!$E105,Establishment!$A$2:$A$272))),"not found"))</f>
        <v>#NAME?</v>
      </c>
    </row>
    <row r="105" spans="1:1" ht="15.75" customHeight="1" x14ac:dyDescent="0.25">
      <c r="A105" t="e">
        <f t="array" aca="1" ref="A105" ca="1">TRANSPOSE(_xlws.FILTER(Establishment!$A$2:$A$272,ISNUMBER((SEARCH(New!$E106,Establishment!$A$2:$A$272))),"not found"))</f>
        <v>#NAME?</v>
      </c>
    </row>
    <row r="106" spans="1:1" ht="15.75" customHeight="1" x14ac:dyDescent="0.25">
      <c r="A106" t="e">
        <f t="array" aca="1" ref="A106" ca="1">TRANSPOSE(_xlws.FILTER(Establishment!$A$2:$A$272,ISNUMBER((SEARCH(New!$E107,Establishment!$A$2:$A$272))),"not found"))</f>
        <v>#NAME?</v>
      </c>
    </row>
    <row r="107" spans="1:1" ht="15.75" customHeight="1" x14ac:dyDescent="0.25">
      <c r="A107" t="e">
        <f t="array" aca="1" ref="A107" ca="1">TRANSPOSE(_xlws.FILTER(Establishment!$A$2:$A$272,ISNUMBER((SEARCH(New!$E108,Establishment!$A$2:$A$272))),"not found"))</f>
        <v>#NAME?</v>
      </c>
    </row>
    <row r="108" spans="1:1" ht="15.75" customHeight="1" x14ac:dyDescent="0.25">
      <c r="A108" t="e">
        <f t="array" aca="1" ref="A108" ca="1">TRANSPOSE(_xlws.FILTER(Establishment!$A$2:$A$272,ISNUMBER((SEARCH(New!$E109,Establishment!$A$2:$A$272))),"not found"))</f>
        <v>#NAME?</v>
      </c>
    </row>
    <row r="109" spans="1:1" ht="15.75" customHeight="1" x14ac:dyDescent="0.25">
      <c r="A109" t="e">
        <f t="array" aca="1" ref="A109" ca="1">TRANSPOSE(_xlws.FILTER(Establishment!$A$2:$A$272,ISNUMBER((SEARCH(New!$E110,Establishment!$A$2:$A$272))),"not found"))</f>
        <v>#NAME?</v>
      </c>
    </row>
    <row r="110" spans="1:1" ht="15.75" customHeight="1" x14ac:dyDescent="0.25">
      <c r="A110" t="e">
        <f t="array" aca="1" ref="A110" ca="1">TRANSPOSE(_xlws.FILTER(Establishment!$A$2:$A$272,ISNUMBER((SEARCH(New!$E111,Establishment!$A$2:$A$272))),"not found"))</f>
        <v>#NAME?</v>
      </c>
    </row>
    <row r="111" spans="1:1" ht="15.75" customHeight="1" x14ac:dyDescent="0.25">
      <c r="A111" t="e">
        <f t="array" aca="1" ref="A111" ca="1">TRANSPOSE(_xlws.FILTER(Establishment!$A$2:$A$272,ISNUMBER((SEARCH(New!$E112,Establishment!$A$2:$A$272))),"not found"))</f>
        <v>#NAME?</v>
      </c>
    </row>
    <row r="112" spans="1:1" ht="15.75" customHeight="1" x14ac:dyDescent="0.25">
      <c r="A112" t="e">
        <f t="array" aca="1" ref="A112" ca="1">TRANSPOSE(_xlws.FILTER(Establishment!$A$2:$A$272,ISNUMBER((SEARCH(New!$E113,Establishment!$A$2:$A$272))),"not found"))</f>
        <v>#NAME?</v>
      </c>
    </row>
    <row r="113" spans="1:1" ht="15.75" customHeight="1" x14ac:dyDescent="0.25">
      <c r="A113" t="e">
        <f t="array" aca="1" ref="A113" ca="1">TRANSPOSE(_xlws.FILTER(Establishment!$A$2:$A$272,ISNUMBER((SEARCH(New!$E114,Establishment!$A$2:$A$272))),"not found"))</f>
        <v>#NAME?</v>
      </c>
    </row>
    <row r="114" spans="1:1" ht="15.75" customHeight="1" x14ac:dyDescent="0.25">
      <c r="A114" t="e">
        <f t="array" aca="1" ref="A114" ca="1">TRANSPOSE(_xlws.FILTER(Establishment!$A$2:$A$272,ISNUMBER((SEARCH(New!$E115,Establishment!$A$2:$A$272))),"not found"))</f>
        <v>#NAME?</v>
      </c>
    </row>
    <row r="115" spans="1:1" ht="15.75" customHeight="1" x14ac:dyDescent="0.25">
      <c r="A115" t="e">
        <f t="array" aca="1" ref="A115" ca="1">TRANSPOSE(_xlws.FILTER(Establishment!$A$2:$A$272,ISNUMBER((SEARCH(New!$E116,Establishment!$A$2:$A$272))),"not found"))</f>
        <v>#NAME?</v>
      </c>
    </row>
    <row r="116" spans="1:1" ht="15.75" customHeight="1" x14ac:dyDescent="0.25">
      <c r="A116" t="e">
        <f t="array" aca="1" ref="A116" ca="1">TRANSPOSE(_xlws.FILTER(Establishment!$A$2:$A$272,ISNUMBER((SEARCH(New!$E117,Establishment!$A$2:$A$272))),"not found"))</f>
        <v>#NAME?</v>
      </c>
    </row>
    <row r="117" spans="1:1" ht="15.75" customHeight="1" x14ac:dyDescent="0.25">
      <c r="A117" t="e">
        <f t="array" aca="1" ref="A117" ca="1">TRANSPOSE(_xlws.FILTER(Establishment!$A$2:$A$272,ISNUMBER((SEARCH(New!$E118,Establishment!$A$2:$A$272))),"not found"))</f>
        <v>#NAME?</v>
      </c>
    </row>
    <row r="118" spans="1:1" ht="15.75" customHeight="1" x14ac:dyDescent="0.25">
      <c r="A118" t="e">
        <f t="array" aca="1" ref="A118" ca="1">TRANSPOSE(_xlws.FILTER(Establishment!$A$2:$A$272,ISNUMBER((SEARCH(New!$E119,Establishment!$A$2:$A$272))),"not found"))</f>
        <v>#NAME?</v>
      </c>
    </row>
    <row r="119" spans="1:1" ht="15.75" customHeight="1" x14ac:dyDescent="0.25">
      <c r="A119" t="e">
        <f t="array" aca="1" ref="A119" ca="1">TRANSPOSE(_xlws.FILTER(Establishment!$A$2:$A$272,ISNUMBER((SEARCH(New!$E120,Establishment!$A$2:$A$272))),"not found"))</f>
        <v>#NAME?</v>
      </c>
    </row>
    <row r="120" spans="1:1" ht="15.75" customHeight="1" x14ac:dyDescent="0.25">
      <c r="A120" t="e">
        <f t="array" aca="1" ref="A120" ca="1">TRANSPOSE(_xlws.FILTER(Establishment!$A$2:$A$272,ISNUMBER((SEARCH(New!$E121,Establishment!$A$2:$A$272))),"not found"))</f>
        <v>#NAME?</v>
      </c>
    </row>
    <row r="121" spans="1:1" ht="15.75" customHeight="1" x14ac:dyDescent="0.25">
      <c r="A121" t="e">
        <f t="array" aca="1" ref="A121" ca="1">TRANSPOSE(_xlws.FILTER(Establishment!$A$2:$A$272,ISNUMBER((SEARCH(New!$E122,Establishment!$A$2:$A$272))),"not found"))</f>
        <v>#NAME?</v>
      </c>
    </row>
    <row r="122" spans="1:1" ht="15.75" customHeight="1" x14ac:dyDescent="0.25">
      <c r="A122" t="e">
        <f t="array" aca="1" ref="A122" ca="1">TRANSPOSE(_xlws.FILTER(Establishment!$A$2:$A$272,ISNUMBER((SEARCH(New!$E123,Establishment!$A$2:$A$272))),"not found"))</f>
        <v>#NAME?</v>
      </c>
    </row>
    <row r="123" spans="1:1" ht="15.75" customHeight="1" x14ac:dyDescent="0.25">
      <c r="A123" t="e">
        <f t="array" aca="1" ref="A123" ca="1">TRANSPOSE(_xlws.FILTER(Establishment!$A$2:$A$272,ISNUMBER((SEARCH(New!$E124,Establishment!$A$2:$A$272))),"not found"))</f>
        <v>#NAME?</v>
      </c>
    </row>
    <row r="124" spans="1:1" ht="15.75" customHeight="1" x14ac:dyDescent="0.25">
      <c r="A124" t="e">
        <f t="array" aca="1" ref="A124" ca="1">TRANSPOSE(_xlws.FILTER(Establishment!$A$2:$A$272,ISNUMBER((SEARCH(New!$E125,Establishment!$A$2:$A$272))),"not found"))</f>
        <v>#NAME?</v>
      </c>
    </row>
    <row r="125" spans="1:1" ht="15.75" customHeight="1" x14ac:dyDescent="0.25">
      <c r="A125" t="e">
        <f t="array" aca="1" ref="A125" ca="1">TRANSPOSE(_xlws.FILTER(Establishment!$A$2:$A$272,ISNUMBER((SEARCH(New!$E126,Establishment!$A$2:$A$272))),"not found"))</f>
        <v>#NAME?</v>
      </c>
    </row>
    <row r="126" spans="1:1" ht="15.75" customHeight="1" x14ac:dyDescent="0.25">
      <c r="A126" t="e">
        <f t="array" aca="1" ref="A126" ca="1">TRANSPOSE(_xlws.FILTER(Establishment!$A$2:$A$272,ISNUMBER((SEARCH(New!$E127,Establishment!$A$2:$A$272))),"not found"))</f>
        <v>#NAME?</v>
      </c>
    </row>
    <row r="127" spans="1:1" ht="15.75" customHeight="1" x14ac:dyDescent="0.25">
      <c r="A127" t="e">
        <f t="array" aca="1" ref="A127" ca="1">TRANSPOSE(_xlws.FILTER(Establishment!$A$2:$A$272,ISNUMBER((SEARCH(New!$E128,Establishment!$A$2:$A$272))),"not found"))</f>
        <v>#NAME?</v>
      </c>
    </row>
    <row r="128" spans="1:1" ht="15.75" customHeight="1" x14ac:dyDescent="0.25">
      <c r="A128" t="e">
        <f t="array" aca="1" ref="A128" ca="1">TRANSPOSE(_xlws.FILTER(Establishment!$A$2:$A$272,ISNUMBER((SEARCH(New!$E129,Establishment!$A$2:$A$272))),"not found"))</f>
        <v>#NAME?</v>
      </c>
    </row>
    <row r="129" spans="1:1" ht="15.75" customHeight="1" x14ac:dyDescent="0.25">
      <c r="A129" t="e">
        <f t="array" aca="1" ref="A129" ca="1">TRANSPOSE(_xlws.FILTER(Establishment!$A$2:$A$272,ISNUMBER((SEARCH(New!$E130,Establishment!$A$2:$A$272))),"not found"))</f>
        <v>#NAME?</v>
      </c>
    </row>
    <row r="130" spans="1:1" ht="15.75" customHeight="1" x14ac:dyDescent="0.25">
      <c r="A130" t="e">
        <f t="array" aca="1" ref="A130" ca="1">TRANSPOSE(_xlws.FILTER(Establishment!$A$2:$A$272,ISNUMBER((SEARCH(New!$E131,Establishment!$A$2:$A$272))),"not found"))</f>
        <v>#NAME?</v>
      </c>
    </row>
    <row r="131" spans="1:1" ht="15.75" customHeight="1" x14ac:dyDescent="0.25">
      <c r="A131" t="e">
        <f t="array" aca="1" ref="A131" ca="1">TRANSPOSE(_xlws.FILTER(Establishment!$A$2:$A$272,ISNUMBER((SEARCH(New!$E132,Establishment!$A$2:$A$272))),"not found"))</f>
        <v>#NAME?</v>
      </c>
    </row>
    <row r="132" spans="1:1" ht="15.75" customHeight="1" x14ac:dyDescent="0.25">
      <c r="A132" t="e">
        <f t="array" aca="1" ref="A132" ca="1">TRANSPOSE(_xlws.FILTER(Establishment!$A$2:$A$272,ISNUMBER((SEARCH(New!$E133,Establishment!$A$2:$A$272))),"not found"))</f>
        <v>#NAME?</v>
      </c>
    </row>
    <row r="133" spans="1:1" ht="15.75" customHeight="1" x14ac:dyDescent="0.25">
      <c r="A133" t="e">
        <f t="array" aca="1" ref="A133" ca="1">TRANSPOSE(_xlws.FILTER(Establishment!$A$2:$A$272,ISNUMBER((SEARCH(New!$E134,Establishment!$A$2:$A$272))),"not found"))</f>
        <v>#NAME?</v>
      </c>
    </row>
    <row r="134" spans="1:1" ht="15.75" customHeight="1" x14ac:dyDescent="0.25">
      <c r="A134" t="e">
        <f t="array" aca="1" ref="A134" ca="1">TRANSPOSE(_xlws.FILTER(Establishment!$A$2:$A$272,ISNUMBER((SEARCH(New!$E135,Establishment!$A$2:$A$272))),"not found"))</f>
        <v>#NAME?</v>
      </c>
    </row>
    <row r="135" spans="1:1" ht="15.75" customHeight="1" x14ac:dyDescent="0.25">
      <c r="A135" t="e">
        <f t="array" aca="1" ref="A135" ca="1">TRANSPOSE(_xlws.FILTER(Establishment!$A$2:$A$272,ISNUMBER((SEARCH(New!$E136,Establishment!$A$2:$A$272))),"not found"))</f>
        <v>#NAME?</v>
      </c>
    </row>
    <row r="136" spans="1:1" ht="15.75" customHeight="1" x14ac:dyDescent="0.25">
      <c r="A136" t="e">
        <f t="array" aca="1" ref="A136" ca="1">TRANSPOSE(_xlws.FILTER(Establishment!$A$2:$A$272,ISNUMBER((SEARCH(New!$E137,Establishment!$A$2:$A$272))),"not found"))</f>
        <v>#NAME?</v>
      </c>
    </row>
    <row r="137" spans="1:1" ht="15.75" customHeight="1" x14ac:dyDescent="0.25">
      <c r="A137" t="e">
        <f t="array" aca="1" ref="A137" ca="1">TRANSPOSE(_xlws.FILTER(Establishment!$A$2:$A$272,ISNUMBER((SEARCH(New!$F138,Establishment!$A$2:$A$272))),"not found"))</f>
        <v>#NAME?</v>
      </c>
    </row>
    <row r="138" spans="1:1" ht="15.75" customHeight="1" x14ac:dyDescent="0.25">
      <c r="A138" t="e">
        <f t="array" aca="1" ref="A138" ca="1">TRANSPOSE(_xlws.FILTER(Establishment!$A$2:$A$272,ISNUMBER((SEARCH(New!$E139,Establishment!$A$2:$A$272))),"not found"))</f>
        <v>#NAME?</v>
      </c>
    </row>
    <row r="139" spans="1:1" ht="15.75" customHeight="1" x14ac:dyDescent="0.25">
      <c r="A139" t="e">
        <f t="array" aca="1" ref="A139" ca="1">TRANSPOSE(_xlws.FILTER(Establishment!$A$2:$A$272,ISNUMBER((SEARCH(New!$E140,Establishment!$A$2:$A$272))),"not found"))</f>
        <v>#NAME?</v>
      </c>
    </row>
    <row r="140" spans="1:1" ht="15.75" customHeight="1" x14ac:dyDescent="0.25">
      <c r="A140" t="e">
        <f t="array" aca="1" ref="A140" ca="1">TRANSPOSE(_xlws.FILTER(Establishment!$A$2:$A$272,ISNUMBER((SEARCH(New!$E141,Establishment!$A$2:$A$272))),"not found"))</f>
        <v>#NAME?</v>
      </c>
    </row>
    <row r="141" spans="1:1" ht="15.75" customHeight="1" x14ac:dyDescent="0.25">
      <c r="A141" t="e">
        <f t="array" aca="1" ref="A141" ca="1">TRANSPOSE(_xlws.FILTER(Establishment!$A$2:$A$272,ISNUMBER((SEARCH(New!$E142,Establishment!$A$2:$A$272))),"not found"))</f>
        <v>#NAME?</v>
      </c>
    </row>
    <row r="142" spans="1:1" ht="15.75" customHeight="1" x14ac:dyDescent="0.25">
      <c r="A142" t="e">
        <f t="array" aca="1" ref="A142" ca="1">TRANSPOSE(_xlws.FILTER(Establishment!$A$2:$A$272,ISNUMBER((SEARCH(New!$E143,Establishment!$A$2:$A$272))),"not found"))</f>
        <v>#NAME?</v>
      </c>
    </row>
    <row r="143" spans="1:1" ht="15.75" customHeight="1" x14ac:dyDescent="0.25">
      <c r="A143" t="e">
        <f t="array" aca="1" ref="A143" ca="1">TRANSPOSE(_xlws.FILTER(Establishment!$A$2:$A$272,ISNUMBER((SEARCH(New!$E144,Establishment!$A$2:$A$272))),"not found"))</f>
        <v>#NAME?</v>
      </c>
    </row>
    <row r="144" spans="1:1" ht="15.75" customHeight="1" x14ac:dyDescent="0.25">
      <c r="A144" t="e">
        <f t="array" aca="1" ref="A144" ca="1">TRANSPOSE(_xlws.FILTER(Establishment!$A$2:$A$272,ISNUMBER((SEARCH(New!$E145,Establishment!$A$2:$A$272))),"not found"))</f>
        <v>#NAME?</v>
      </c>
    </row>
    <row r="145" spans="1:1" ht="15.75" customHeight="1" x14ac:dyDescent="0.25">
      <c r="A145" t="e">
        <f t="array" aca="1" ref="A145" ca="1">TRANSPOSE(_xlws.FILTER(Establishment!$A$2:$A$272,ISNUMBER((SEARCH(New!$E146,Establishment!$A$2:$A$272))),"not found"))</f>
        <v>#NAME?</v>
      </c>
    </row>
    <row r="146" spans="1:1" ht="15.75" customHeight="1" x14ac:dyDescent="0.25">
      <c r="A146" t="e">
        <f t="array" aca="1" ref="A146" ca="1">TRANSPOSE(_xlws.FILTER(Establishment!$A$2:$A$272,ISNUMBER((SEARCH(New!$E147,Establishment!$A$2:$A$272))),"not found"))</f>
        <v>#NAME?</v>
      </c>
    </row>
    <row r="147" spans="1:1" ht="15.75" customHeight="1" x14ac:dyDescent="0.25">
      <c r="A147" t="e">
        <f t="array" aca="1" ref="A147" ca="1">TRANSPOSE(_xlws.FILTER(Establishment!$A$2:$A$272,ISNUMBER((SEARCH(New!$E148,Establishment!$A$2:$A$272))),"not found"))</f>
        <v>#NAME?</v>
      </c>
    </row>
    <row r="148" spans="1:1" ht="15.75" customHeight="1" x14ac:dyDescent="0.25">
      <c r="A148" t="e">
        <f t="array" aca="1" ref="A148" ca="1">TRANSPOSE(_xlws.FILTER(Establishment!$A$2:$A$272,ISNUMBER((SEARCH(New!$E149,Establishment!$A$2:$A$272))),"not found"))</f>
        <v>#NAME?</v>
      </c>
    </row>
    <row r="149" spans="1:1" ht="15.75" customHeight="1" x14ac:dyDescent="0.25">
      <c r="A149" t="e">
        <f t="array" aca="1" ref="A149" ca="1">TRANSPOSE(_xlws.FILTER(Establishment!$A$2:$A$272,ISNUMBER((SEARCH(New!$E150,Establishment!$A$2:$A$272))),"not found"))</f>
        <v>#NAME?</v>
      </c>
    </row>
    <row r="150" spans="1:1" ht="15.75" customHeight="1" x14ac:dyDescent="0.25">
      <c r="A150" t="e">
        <f t="array" aca="1" ref="A150" ca="1">TRANSPOSE(_xlws.FILTER(Establishment!$A$2:$A$272,ISNUMBER((SEARCH(New!$E151,Establishment!$A$2:$A$272))),"not found"))</f>
        <v>#NAME?</v>
      </c>
    </row>
    <row r="151" spans="1:1" ht="15.75" customHeight="1" x14ac:dyDescent="0.25">
      <c r="A151" t="e">
        <f t="array" aca="1" ref="A151" ca="1">TRANSPOSE(_xlws.FILTER(Establishment!$A$2:$A$272,ISNUMBER((SEARCH(New!$E152,Establishment!$A$2:$A$272))),"not found"))</f>
        <v>#NAME?</v>
      </c>
    </row>
    <row r="152" spans="1:1" ht="15.75" customHeight="1" x14ac:dyDescent="0.25">
      <c r="A152" t="e">
        <f t="array" aca="1" ref="A152" ca="1">TRANSPOSE(_xlws.FILTER(Establishment!$A$2:$A$272,ISNUMBER((SEARCH(New!$E153,Establishment!$A$2:$A$272))),"not found"))</f>
        <v>#NAME?</v>
      </c>
    </row>
    <row r="153" spans="1:1" ht="15.75" customHeight="1" x14ac:dyDescent="0.25">
      <c r="A153" t="e">
        <f t="array" aca="1" ref="A153" ca="1">TRANSPOSE(_xlws.FILTER(Establishment!$A$2:$A$272,ISNUMBER((SEARCH(New!$E154,Establishment!$A$2:$A$272))),"not found"))</f>
        <v>#NAME?</v>
      </c>
    </row>
    <row r="154" spans="1:1" ht="15.75" customHeight="1" x14ac:dyDescent="0.25">
      <c r="A154" t="e">
        <f t="array" aca="1" ref="A154" ca="1">TRANSPOSE(_xlws.FILTER(Establishment!$A$2:$A$272,ISNUMBER((SEARCH(New!$E155,Establishment!$A$2:$A$272))),"not found"))</f>
        <v>#NAME?</v>
      </c>
    </row>
    <row r="155" spans="1:1" ht="15.75" customHeight="1" x14ac:dyDescent="0.25">
      <c r="A155" t="e">
        <f t="array" aca="1" ref="A155" ca="1">TRANSPOSE(_xlws.FILTER(Establishment!$A$2:$A$272,ISNUMBER((SEARCH(New!$E156,Establishment!$A$2:$A$272))),"not found"))</f>
        <v>#NAME?</v>
      </c>
    </row>
    <row r="156" spans="1:1" ht="15.75" customHeight="1" x14ac:dyDescent="0.25">
      <c r="A156" t="e">
        <f t="array" aca="1" ref="A156" ca="1">TRANSPOSE(_xlws.FILTER(Establishment!$A$2:$A$272,ISNUMBER((SEARCH(New!$E157,Establishment!$A$2:$A$272))),"not found"))</f>
        <v>#NAME?</v>
      </c>
    </row>
    <row r="157" spans="1:1" ht="15.75" customHeight="1" x14ac:dyDescent="0.25">
      <c r="A157" t="e">
        <f t="array" aca="1" ref="A157" ca="1">TRANSPOSE(_xlws.FILTER(Establishment!$A$2:$A$272,ISNUMBER((SEARCH(New!$E158,Establishment!$A$2:$A$272))),"not found"))</f>
        <v>#NAME?</v>
      </c>
    </row>
    <row r="158" spans="1:1" ht="15.75" customHeight="1" x14ac:dyDescent="0.25">
      <c r="A158" t="e">
        <f t="array" aca="1" ref="A158" ca="1">TRANSPOSE(_xlws.FILTER(Establishment!$A$2:$A$272,ISNUMBER((SEARCH(New!$E159,Establishment!$A$2:$A$272))),"not found"))</f>
        <v>#NAME?</v>
      </c>
    </row>
    <row r="159" spans="1:1" ht="15.75" customHeight="1" x14ac:dyDescent="0.25">
      <c r="A159" t="e">
        <f t="array" aca="1" ref="A159" ca="1">TRANSPOSE(_xlws.FILTER(Establishment!$A$2:$A$272,ISNUMBER((SEARCH(New!$E160,Establishment!$A$2:$A$272))),"not found"))</f>
        <v>#NAME?</v>
      </c>
    </row>
    <row r="160" spans="1:1" ht="15.75" customHeight="1" x14ac:dyDescent="0.25">
      <c r="A160" t="e">
        <f t="array" aca="1" ref="A160" ca="1">TRANSPOSE(_xlws.FILTER(Establishment!$A$2:$A$272,ISNUMBER((SEARCH(New!$E161,Establishment!$A$2:$A$272))),"not found"))</f>
        <v>#NAME?</v>
      </c>
    </row>
    <row r="161" spans="1:1" ht="15.75" customHeight="1" x14ac:dyDescent="0.25">
      <c r="A161" t="e">
        <f t="array" aca="1" ref="A161" ca="1">TRANSPOSE(_xlws.FILTER(Establishment!$A$2:$A$272,ISNUMBER((SEARCH(New!$E162,Establishment!$A$2:$A$272))),"not found"))</f>
        <v>#NAME?</v>
      </c>
    </row>
    <row r="162" spans="1:1" ht="15.75" customHeight="1" x14ac:dyDescent="0.25">
      <c r="A162" t="e">
        <f t="array" aca="1" ref="A162" ca="1">TRANSPOSE(_xlws.FILTER(Establishment!$A$2:$A$272,ISNUMBER((SEARCH(New!$E163,Establishment!$A$2:$A$272))),"not found"))</f>
        <v>#NAME?</v>
      </c>
    </row>
    <row r="163" spans="1:1" ht="15.75" customHeight="1" x14ac:dyDescent="0.25">
      <c r="A163" t="e">
        <f t="array" aca="1" ref="A163" ca="1">TRANSPOSE(_xlws.FILTER(Establishment!$A$2:$A$272,ISNUMBER((SEARCH(New!$E164,Establishment!$A$2:$A$272))),"not found"))</f>
        <v>#NAME?</v>
      </c>
    </row>
    <row r="164" spans="1:1" ht="15.75" customHeight="1" x14ac:dyDescent="0.25">
      <c r="A164" t="e">
        <f t="array" aca="1" ref="A164" ca="1">TRANSPOSE(_xlws.FILTER(Establishment!$A$2:$A$272,ISNUMBER((SEARCH(New!$E165,Establishment!$A$2:$A$272))),"not found"))</f>
        <v>#NAME?</v>
      </c>
    </row>
    <row r="165" spans="1:1" ht="15.75" customHeight="1" x14ac:dyDescent="0.25">
      <c r="A165" t="e">
        <f t="array" aca="1" ref="A165" ca="1">TRANSPOSE(_xlws.FILTER(Establishment!$A$2:$A$272,ISNUMBER((SEARCH(New!$E166,Establishment!$A$2:$A$272))),"not found"))</f>
        <v>#NAME?</v>
      </c>
    </row>
    <row r="166" spans="1:1" ht="15.75" customHeight="1" x14ac:dyDescent="0.25">
      <c r="A166" t="e">
        <f t="array" aca="1" ref="A166" ca="1">TRANSPOSE(_xlws.FILTER(Establishment!$A$2:$A$272,ISNUMBER((SEARCH(New!$E167,Establishment!$A$2:$A$272))),"not found"))</f>
        <v>#NAME?</v>
      </c>
    </row>
    <row r="167" spans="1:1" ht="15.75" customHeight="1" x14ac:dyDescent="0.25">
      <c r="A167" t="e">
        <f t="array" aca="1" ref="A167" ca="1">TRANSPOSE(_xlws.FILTER(Establishment!$A$2:$A$272,ISNUMBER((SEARCH(New!$E168,Establishment!$A$2:$A$272))),"not found"))</f>
        <v>#NAME?</v>
      </c>
    </row>
    <row r="168" spans="1:1" ht="15.75" customHeight="1" x14ac:dyDescent="0.25">
      <c r="A168" t="e">
        <f t="array" aca="1" ref="A168" ca="1">TRANSPOSE(_xlws.FILTER(Establishment!$A$2:$A$272,ISNUMBER((SEARCH(New!$E169,Establishment!$A$2:$A$272))),"not found"))</f>
        <v>#NAME?</v>
      </c>
    </row>
    <row r="169" spans="1:1" ht="15.75" customHeight="1" x14ac:dyDescent="0.25">
      <c r="A169" t="e">
        <f t="array" aca="1" ref="A169" ca="1">TRANSPOSE(_xlws.FILTER(Establishment!$A$2:$A$272,ISNUMBER((SEARCH(New!$E170,Establishment!$A$2:$A$272))),"not found"))</f>
        <v>#NAME?</v>
      </c>
    </row>
    <row r="170" spans="1:1" ht="15.75" customHeight="1" x14ac:dyDescent="0.25">
      <c r="A170" t="e">
        <f t="array" aca="1" ref="A170" ca="1">TRANSPOSE(_xlws.FILTER(Establishment!$A$2:$A$272,ISNUMBER((SEARCH(New!$E171,Establishment!$A$2:$A$272))),"not found"))</f>
        <v>#NAME?</v>
      </c>
    </row>
    <row r="171" spans="1:1" ht="15.75" customHeight="1" x14ac:dyDescent="0.25">
      <c r="A171" t="e">
        <f t="array" aca="1" ref="A171" ca="1">TRANSPOSE(_xlws.FILTER(Establishment!$A$2:$A$272,ISNUMBER((SEARCH(New!$E172,Establishment!$A$2:$A$272))),"not found"))</f>
        <v>#NAME?</v>
      </c>
    </row>
    <row r="172" spans="1:1" ht="15.75" customHeight="1" x14ac:dyDescent="0.25">
      <c r="A172" t="e">
        <f t="array" aca="1" ref="A172" ca="1">TRANSPOSE(_xlws.FILTER(Establishment!$A$2:$A$272,ISNUMBER((SEARCH(New!$E173,Establishment!$A$2:$A$272))),"not found"))</f>
        <v>#NAME?</v>
      </c>
    </row>
    <row r="173" spans="1:1" ht="15.75" customHeight="1" x14ac:dyDescent="0.25">
      <c r="A173" t="e">
        <f t="array" aca="1" ref="A173" ca="1">TRANSPOSE(_xlws.FILTER(Establishment!$A$2:$A$272,ISNUMBER((SEARCH(New!$E174,Establishment!$A$2:$A$272))),"not found"))</f>
        <v>#NAME?</v>
      </c>
    </row>
    <row r="174" spans="1:1" ht="15.75" customHeight="1" x14ac:dyDescent="0.25">
      <c r="A174" t="e">
        <f t="array" aca="1" ref="A174" ca="1">TRANSPOSE(_xlws.FILTER(Establishment!$A$2:$A$272,ISNUMBER((SEARCH(New!$E175,Establishment!$A$2:$A$272))),"not found"))</f>
        <v>#NAME?</v>
      </c>
    </row>
    <row r="175" spans="1:1" ht="15.75" customHeight="1" x14ac:dyDescent="0.25">
      <c r="A175" t="e">
        <f t="array" aca="1" ref="A175" ca="1">TRANSPOSE(_xlws.FILTER(Establishment!$A$2:$A$272,ISNUMBER((SEARCH(New!$E176,Establishment!$A$2:$A$272))),"not found"))</f>
        <v>#NAME?</v>
      </c>
    </row>
    <row r="176" spans="1:1" ht="15.75" customHeight="1" x14ac:dyDescent="0.25">
      <c r="A176" t="e">
        <f t="array" aca="1" ref="A176" ca="1">TRANSPOSE(_xlws.FILTER(Establishment!$A$2:$A$272,ISNUMBER((SEARCH(New!$E177,Establishment!$A$2:$A$272))),"not found"))</f>
        <v>#NAME?</v>
      </c>
    </row>
    <row r="177" spans="1:1" ht="15.75" customHeight="1" x14ac:dyDescent="0.25">
      <c r="A177" t="e">
        <f t="array" aca="1" ref="A177" ca="1">TRANSPOSE(_xlws.FILTER(Establishment!$A$2:$A$272,ISNUMBER((SEARCH(New!$E178,Establishment!$A$2:$A$272))),"not found"))</f>
        <v>#NAME?</v>
      </c>
    </row>
    <row r="178" spans="1:1" ht="15.75" customHeight="1" x14ac:dyDescent="0.25">
      <c r="A178" t="e">
        <f t="array" aca="1" ref="A178" ca="1">TRANSPOSE(_xlws.FILTER(Establishment!$A$2:$A$272,ISNUMBER((SEARCH(New!$E179,Establishment!$A$2:$A$272))),"not found"))</f>
        <v>#NAME?</v>
      </c>
    </row>
    <row r="179" spans="1:1" ht="15.75" customHeight="1" x14ac:dyDescent="0.25">
      <c r="A179" t="e">
        <f t="array" aca="1" ref="A179" ca="1">TRANSPOSE(_xlws.FILTER(Establishment!$A$2:$A$272,ISNUMBER((SEARCH(New!$E180,Establishment!$A$2:$A$272))),"not found"))</f>
        <v>#NAME?</v>
      </c>
    </row>
    <row r="180" spans="1:1" ht="15.75" customHeight="1" x14ac:dyDescent="0.25">
      <c r="A180" t="e">
        <f t="array" aca="1" ref="A180" ca="1">TRANSPOSE(_xlws.FILTER(Establishment!$A$2:$A$272,ISNUMBER((SEARCH(New!$E181,Establishment!$A$2:$A$272))),"not found"))</f>
        <v>#NAME?</v>
      </c>
    </row>
    <row r="181" spans="1:1" ht="15.75" customHeight="1" x14ac:dyDescent="0.25">
      <c r="A181" t="e">
        <f t="array" aca="1" ref="A181" ca="1">TRANSPOSE(_xlws.FILTER(Establishment!$A$2:$A$272,ISNUMBER((SEARCH(New!$E182,Establishment!$A$2:$A$272))),"not found"))</f>
        <v>#NAME?</v>
      </c>
    </row>
    <row r="182" spans="1:1" ht="15.75" customHeight="1" x14ac:dyDescent="0.25">
      <c r="A182" t="e">
        <f t="array" aca="1" ref="A182" ca="1">TRANSPOSE(_xlws.FILTER(Establishment!$A$2:$A$272,ISNUMBER((SEARCH(New!$E183,Establishment!$A$2:$A$272))),"not found"))</f>
        <v>#NAME?</v>
      </c>
    </row>
    <row r="183" spans="1:1" ht="15.75" customHeight="1" x14ac:dyDescent="0.25">
      <c r="A183" t="e">
        <f t="array" aca="1" ref="A183" ca="1">TRANSPOSE(_xlws.FILTER(Establishment!$A$2:$A$272,ISNUMBER((SEARCH(New!$E184,Establishment!$A$2:$A$272))),"not found"))</f>
        <v>#NAME?</v>
      </c>
    </row>
    <row r="184" spans="1:1" ht="15.75" customHeight="1" x14ac:dyDescent="0.25">
      <c r="A184" t="e">
        <f t="array" aca="1" ref="A184" ca="1">TRANSPOSE(_xlws.FILTER(Establishment!$A$2:$A$272,ISNUMBER((SEARCH(New!$E185,Establishment!$A$2:$A$272))),"not found"))</f>
        <v>#NAME?</v>
      </c>
    </row>
    <row r="185" spans="1:1" ht="15.75" customHeight="1" x14ac:dyDescent="0.25">
      <c r="A185" t="e">
        <f t="array" aca="1" ref="A185" ca="1">TRANSPOSE(_xlws.FILTER(Establishment!$A$2:$A$272,ISNUMBER((SEARCH(New!$E186,Establishment!$A$2:$A$272))),"not found"))</f>
        <v>#NAME?</v>
      </c>
    </row>
    <row r="186" spans="1:1" ht="15.75" customHeight="1" x14ac:dyDescent="0.25">
      <c r="A186" t="e">
        <f t="array" aca="1" ref="A186" ca="1">TRANSPOSE(_xlws.FILTER(Establishment!$A$2:$A$272,ISNUMBER((SEARCH(New!$E187,Establishment!$A$2:$A$272))),"not found"))</f>
        <v>#NAME?</v>
      </c>
    </row>
    <row r="187" spans="1:1" ht="15.75" customHeight="1" x14ac:dyDescent="0.25">
      <c r="A187" t="e">
        <f t="array" aca="1" ref="A187" ca="1">TRANSPOSE(_xlws.FILTER(Establishment!$A$2:$A$272,ISNUMBER((SEARCH(New!$E188,Establishment!$A$2:$A$272))),"not found"))</f>
        <v>#NAME?</v>
      </c>
    </row>
    <row r="188" spans="1:1" ht="15.75" customHeight="1" x14ac:dyDescent="0.25">
      <c r="A188" t="e">
        <f t="array" aca="1" ref="A188" ca="1">TRANSPOSE(_xlws.FILTER(Establishment!$A$2:$A$272,ISNUMBER((SEARCH(New!$E189,Establishment!$A$2:$A$272))),"not found"))</f>
        <v>#NAME?</v>
      </c>
    </row>
    <row r="189" spans="1:1" ht="15.75" customHeight="1" x14ac:dyDescent="0.25">
      <c r="A189" t="e">
        <f t="array" aca="1" ref="A189" ca="1">TRANSPOSE(_xlws.FILTER(Establishment!$A$2:$A$272,ISNUMBER((SEARCH(New!$E190,Establishment!$A$2:$A$272))),"not found"))</f>
        <v>#NAME?</v>
      </c>
    </row>
    <row r="190" spans="1:1" ht="15.75" customHeight="1" x14ac:dyDescent="0.25">
      <c r="A190" t="e">
        <f t="array" aca="1" ref="A190" ca="1">TRANSPOSE(_xlws.FILTER(Establishment!$A$2:$A$272,ISNUMBER((SEARCH(New!$E191,Establishment!$A$2:$A$272))),"not found"))</f>
        <v>#NAME?</v>
      </c>
    </row>
    <row r="191" spans="1:1" ht="15.75" customHeight="1" x14ac:dyDescent="0.25">
      <c r="A191" t="e">
        <f t="array" aca="1" ref="A191" ca="1">TRANSPOSE(_xlws.FILTER(Establishment!$A$2:$A$272,ISNUMBER((SEARCH(New!$E192,Establishment!$A$2:$A$272))),"not found"))</f>
        <v>#NAME?</v>
      </c>
    </row>
    <row r="192" spans="1:1" ht="15.75" customHeight="1" x14ac:dyDescent="0.25">
      <c r="A192" t="e">
        <f t="array" aca="1" ref="A192" ca="1">TRANSPOSE(_xlws.FILTER(Establishment!$A$2:$A$272,ISNUMBER((SEARCH(New!$E193,Establishment!$A$2:$A$272))),"not found"))</f>
        <v>#NAME?</v>
      </c>
    </row>
    <row r="193" spans="1:1" ht="15.75" customHeight="1" x14ac:dyDescent="0.25">
      <c r="A193" t="e">
        <f t="array" aca="1" ref="A193" ca="1">TRANSPOSE(_xlws.FILTER(Establishment!$A$2:$A$272,ISNUMBER((SEARCH(New!$E194,Establishment!$A$2:$A$272))),"not found"))</f>
        <v>#NAME?</v>
      </c>
    </row>
    <row r="194" spans="1:1" ht="15.75" customHeight="1" x14ac:dyDescent="0.25">
      <c r="A194" t="e">
        <f t="array" aca="1" ref="A194" ca="1">TRANSPOSE(_xlws.FILTER(Establishment!$A$2:$A$272,ISNUMBER((SEARCH(New!$E195,Establishment!$A$2:$A$272))),"not found"))</f>
        <v>#NAME?</v>
      </c>
    </row>
    <row r="195" spans="1:1" ht="15.75" customHeight="1" x14ac:dyDescent="0.25">
      <c r="A195" t="e">
        <f t="array" aca="1" ref="A195" ca="1">TRANSPOSE(_xlws.FILTER(Establishment!$A$2:$A$272,ISNUMBER((SEARCH(New!$E196,Establishment!$A$2:$A$272))),"not found"))</f>
        <v>#NAME?</v>
      </c>
    </row>
    <row r="196" spans="1:1" ht="15.75" customHeight="1" x14ac:dyDescent="0.25">
      <c r="A196" t="e">
        <f t="array" aca="1" ref="A196" ca="1">TRANSPOSE(_xlws.FILTER(Establishment!$A$2:$A$272,ISNUMBER((SEARCH(New!$E197,Establishment!$A$2:$A$272))),"not found"))</f>
        <v>#NAME?</v>
      </c>
    </row>
    <row r="197" spans="1:1" ht="15.75" customHeight="1" x14ac:dyDescent="0.25">
      <c r="A197" t="e">
        <f t="array" aca="1" ref="A197" ca="1">TRANSPOSE(_xlws.FILTER(Establishment!$A$2:$A$272,ISNUMBER((SEARCH(New!$E198,Establishment!$A$2:$A$272))),"not found"))</f>
        <v>#NAME?</v>
      </c>
    </row>
    <row r="198" spans="1:1" ht="15.75" customHeight="1" x14ac:dyDescent="0.25">
      <c r="A198" t="e">
        <f t="array" aca="1" ref="A198" ca="1">TRANSPOSE(_xlws.FILTER(Establishment!$A$2:$A$272,ISNUMBER((SEARCH(New!$E199,Establishment!$A$2:$A$272))),"not found"))</f>
        <v>#NAME?</v>
      </c>
    </row>
    <row r="199" spans="1:1" ht="15.75" customHeight="1" x14ac:dyDescent="0.25">
      <c r="A199" t="e">
        <f t="array" aca="1" ref="A199" ca="1">TRANSPOSE(_xlws.FILTER(Establishment!$A$2:$A$272,ISNUMBER((SEARCH(New!$E200,Establishment!$A$2:$A$272))),"not found"))</f>
        <v>#NAME?</v>
      </c>
    </row>
    <row r="200" spans="1:1" ht="15.75" customHeight="1" x14ac:dyDescent="0.25">
      <c r="A200" t="e">
        <f t="array" aca="1" ref="A200" ca="1">TRANSPOSE(_xlws.FILTER(Establishment!$A$2:$A$272,ISNUMBER((SEARCH(New!$E201,Establishment!$A$2:$A$272))),"not found"))</f>
        <v>#NAME?</v>
      </c>
    </row>
    <row r="201" spans="1:1" ht="15.75" customHeight="1" x14ac:dyDescent="0.25">
      <c r="A201" t="e">
        <f t="array" aca="1" ref="A201" ca="1">TRANSPOSE(_xlws.FILTER(Establishment!$A$2:$A$272,ISNUMBER((SEARCH(New!$E202,Establishment!$A$2:$A$272))),"not found"))</f>
        <v>#NAME?</v>
      </c>
    </row>
    <row r="202" spans="1:1" ht="15.75" customHeight="1" x14ac:dyDescent="0.25">
      <c r="A202" t="e">
        <f t="array" aca="1" ref="A202" ca="1">TRANSPOSE(_xlws.FILTER(Establishment!$A$2:$A$272,ISNUMBER((SEARCH(New!$E203,Establishment!$A$2:$A$272))),"not found"))</f>
        <v>#NAME?</v>
      </c>
    </row>
    <row r="203" spans="1:1" ht="15.75" customHeight="1" x14ac:dyDescent="0.25">
      <c r="A203" t="e">
        <f t="array" aca="1" ref="A203" ca="1">TRANSPOSE(_xlws.FILTER(Establishment!$A$2:$A$272,ISNUMBER((SEARCH(New!$E204,Establishment!$A$2:$A$272))),"not found"))</f>
        <v>#NAME?</v>
      </c>
    </row>
    <row r="204" spans="1:1" ht="15.75" customHeight="1" x14ac:dyDescent="0.25">
      <c r="A204" t="e">
        <f t="array" aca="1" ref="A204" ca="1">TRANSPOSE(_xlws.FILTER(Establishment!$A$2:$A$272,ISNUMBER((SEARCH(New!$E205,Establishment!$A$2:$A$272))),"not found"))</f>
        <v>#NAME?</v>
      </c>
    </row>
    <row r="205" spans="1:1" ht="15.75" customHeight="1" x14ac:dyDescent="0.25">
      <c r="A205" t="e">
        <f t="array" aca="1" ref="A205" ca="1">TRANSPOSE(_xlws.FILTER(Establishment!$A$2:$A$272,ISNUMBER((SEARCH(New!$E206,Establishment!$A$2:$A$272))),"not found"))</f>
        <v>#NAME?</v>
      </c>
    </row>
    <row r="206" spans="1:1" ht="15.75" customHeight="1" x14ac:dyDescent="0.25">
      <c r="A206" t="e">
        <f t="array" aca="1" ref="A206" ca="1">TRANSPOSE(_xlws.FILTER(Establishment!$A$2:$A$272,ISNUMBER((SEARCH(New!$E207,Establishment!$A$2:$A$272))),"not found"))</f>
        <v>#NAME?</v>
      </c>
    </row>
    <row r="207" spans="1:1" ht="15.75" customHeight="1" x14ac:dyDescent="0.25">
      <c r="A207" t="e">
        <f t="array" aca="1" ref="A207" ca="1">TRANSPOSE(_xlws.FILTER(Establishment!$A$2:$A$272,ISNUMBER((SEARCH(New!$E208,Establishment!$A$2:$A$272))),"not found"))</f>
        <v>#NAME?</v>
      </c>
    </row>
    <row r="208" spans="1:1" ht="15.75" customHeight="1" x14ac:dyDescent="0.25">
      <c r="A208" t="e">
        <f t="array" aca="1" ref="A208" ca="1">TRANSPOSE(_xlws.FILTER(Establishment!$A$2:$A$272,ISNUMBER((SEARCH(New!$E209,Establishment!$A$2:$A$272))),"not found"))</f>
        <v>#NAME?</v>
      </c>
    </row>
    <row r="209" spans="1:1" ht="15.75" customHeight="1" x14ac:dyDescent="0.25">
      <c r="A209" t="e">
        <f t="array" aca="1" ref="A209" ca="1">TRANSPOSE(_xlws.FILTER(Establishment!$A$2:$A$272,ISNUMBER((SEARCH(New!$E210,Establishment!$A$2:$A$272))),"not found"))</f>
        <v>#NAME?</v>
      </c>
    </row>
    <row r="210" spans="1:1" ht="15.75" customHeight="1" x14ac:dyDescent="0.25">
      <c r="A210" t="e">
        <f t="array" aca="1" ref="A210" ca="1">TRANSPOSE(_xlws.FILTER(Establishment!$A$2:$A$272,ISNUMBER((SEARCH(New!$E211,Establishment!$A$2:$A$272))),"not found"))</f>
        <v>#NAME?</v>
      </c>
    </row>
    <row r="211" spans="1:1" ht="15.75" customHeight="1" x14ac:dyDescent="0.25">
      <c r="A211" t="e">
        <f t="array" aca="1" ref="A211" ca="1">TRANSPOSE(_xlws.FILTER(Establishment!$A$2:$A$272,ISNUMBER((SEARCH(New!$E212,Establishment!$A$2:$A$272))),"not found"))</f>
        <v>#NAME?</v>
      </c>
    </row>
    <row r="212" spans="1:1" ht="15.75" customHeight="1" x14ac:dyDescent="0.25">
      <c r="A212" t="e">
        <f t="array" aca="1" ref="A212" ca="1">TRANSPOSE(_xlws.FILTER(Establishment!$A$2:$A$272,ISNUMBER((SEARCH(New!$E213,Establishment!$A$2:$A$272))),"not found"))</f>
        <v>#NAME?</v>
      </c>
    </row>
    <row r="213" spans="1:1" ht="15.75" customHeight="1" x14ac:dyDescent="0.25">
      <c r="A213" t="e">
        <f t="array" aca="1" ref="A213" ca="1">TRANSPOSE(_xlws.FILTER(Establishment!$A$2:$A$272,ISNUMBER((SEARCH(New!$E214,Establishment!$A$2:$A$272))),"not found"))</f>
        <v>#NAME?</v>
      </c>
    </row>
    <row r="214" spans="1:1" ht="15.75" customHeight="1" x14ac:dyDescent="0.25">
      <c r="A214" t="e">
        <f t="array" aca="1" ref="A214" ca="1">TRANSPOSE(_xlws.FILTER(Establishment!$A$2:$A$272,ISNUMBER((SEARCH(New!$E215,Establishment!$A$2:$A$272))),"not found"))</f>
        <v>#NAME?</v>
      </c>
    </row>
    <row r="215" spans="1:1" ht="15.75" customHeight="1" x14ac:dyDescent="0.25">
      <c r="A215" t="e">
        <f t="array" aca="1" ref="A215" ca="1">TRANSPOSE(_xlws.FILTER(Establishment!$A$2:$A$272,ISNUMBER((SEARCH(New!$E216,Establishment!$A$2:$A$272))),"not found"))</f>
        <v>#NAME?</v>
      </c>
    </row>
    <row r="216" spans="1:1" ht="15.75" customHeight="1" x14ac:dyDescent="0.25">
      <c r="A216" t="e">
        <f t="array" aca="1" ref="A216" ca="1">TRANSPOSE(_xlws.FILTER(Establishment!$A$2:$A$272,ISNUMBER((SEARCH(New!$E217,Establishment!$A$2:$A$272))),"not found"))</f>
        <v>#NAME?</v>
      </c>
    </row>
    <row r="217" spans="1:1" ht="15.75" customHeight="1" x14ac:dyDescent="0.25">
      <c r="A217" t="e">
        <f t="array" aca="1" ref="A217" ca="1">TRANSPOSE(_xlws.FILTER(Establishment!$A$2:$A$272,ISNUMBER((SEARCH(New!$E218,Establishment!$A$2:$A$272))),"not found"))</f>
        <v>#NAME?</v>
      </c>
    </row>
    <row r="218" spans="1:1" ht="15.75" customHeight="1" x14ac:dyDescent="0.25">
      <c r="A218" t="e">
        <f t="array" aca="1" ref="A218" ca="1">TRANSPOSE(_xlws.FILTER(Establishment!$A$2:$A$272,ISNUMBER((SEARCH(New!$E219,Establishment!$A$2:$A$272))),"not found"))</f>
        <v>#NAME?</v>
      </c>
    </row>
    <row r="219" spans="1:1" ht="15.75" customHeight="1" x14ac:dyDescent="0.25">
      <c r="A219" t="e">
        <f t="array" aca="1" ref="A219" ca="1">TRANSPOSE(_xlws.FILTER(Establishment!$A$2:$A$272,ISNUMBER((SEARCH(New!$E220,Establishment!$A$2:$A$272))),"not found"))</f>
        <v>#NAME?</v>
      </c>
    </row>
    <row r="220" spans="1:1" ht="15.75" customHeight="1" x14ac:dyDescent="0.25">
      <c r="A220" t="e">
        <f t="array" aca="1" ref="A220" ca="1">TRANSPOSE(_xlws.FILTER(Establishment!$A$2:$A$272,ISNUMBER((SEARCH(New!$E221,Establishment!$A$2:$A$272))),"not found"))</f>
        <v>#NAME?</v>
      </c>
    </row>
    <row r="221" spans="1:1" ht="15.75" customHeight="1" x14ac:dyDescent="0.25">
      <c r="A221" t="e">
        <f t="array" aca="1" ref="A221" ca="1">TRANSPOSE(_xlws.FILTER(Establishment!$A$2:$A$272,ISNUMBER((SEARCH(New!$E222,Establishment!$A$2:$A$272))),"not found"))</f>
        <v>#NAME?</v>
      </c>
    </row>
    <row r="222" spans="1:1" ht="15.75" customHeight="1" x14ac:dyDescent="0.25">
      <c r="A222" t="e">
        <f t="array" aca="1" ref="A222" ca="1">TRANSPOSE(_xlws.FILTER(Establishment!$A$2:$A$272,ISNUMBER((SEARCH(New!$E223,Establishment!$A$2:$A$272))),"not found"))</f>
        <v>#NAME?</v>
      </c>
    </row>
    <row r="223" spans="1:1" ht="15.75" customHeight="1" x14ac:dyDescent="0.25">
      <c r="A223" t="e">
        <f t="array" aca="1" ref="A223" ca="1">TRANSPOSE(_xlws.FILTER(Establishment!$A$2:$A$272,ISNUMBER((SEARCH(New!$E224,Establishment!$A$2:$A$272))),"not found"))</f>
        <v>#NAME?</v>
      </c>
    </row>
    <row r="224" spans="1:1" ht="15.75" customHeight="1" x14ac:dyDescent="0.25">
      <c r="A224" t="e">
        <f t="array" aca="1" ref="A224" ca="1">TRANSPOSE(_xlws.FILTER(Establishment!$A$2:$A$272,ISNUMBER((SEARCH(New!$E225,Establishment!$A$2:$A$272))),"not found"))</f>
        <v>#NAME?</v>
      </c>
    </row>
    <row r="225" spans="1:1" ht="15.75" customHeight="1" x14ac:dyDescent="0.25">
      <c r="A225" t="e">
        <f t="array" aca="1" ref="A225" ca="1">TRANSPOSE(_xlws.FILTER(Establishment!$A$2:$A$272,ISNUMBER((SEARCH(New!$E226,Establishment!$A$2:$A$272))),"not found"))</f>
        <v>#NAME?</v>
      </c>
    </row>
    <row r="226" spans="1:1" ht="15.75" customHeight="1" x14ac:dyDescent="0.25">
      <c r="A226" t="e">
        <f t="array" aca="1" ref="A226" ca="1">TRANSPOSE(_xlws.FILTER(Establishment!$A$2:$A$272,ISNUMBER((SEARCH(New!$E227,Establishment!$A$2:$A$272))),"not found"))</f>
        <v>#NAME?</v>
      </c>
    </row>
    <row r="227" spans="1:1" ht="15.75" customHeight="1" x14ac:dyDescent="0.25">
      <c r="A227" t="e">
        <f t="array" aca="1" ref="A227" ca="1">TRANSPOSE(_xlws.FILTER(Establishment!$A$2:$A$272,ISNUMBER((SEARCH(New!$E228,Establishment!$A$2:$A$272))),"not found"))</f>
        <v>#NAME?</v>
      </c>
    </row>
    <row r="228" spans="1:1" ht="15.75" customHeight="1" x14ac:dyDescent="0.25">
      <c r="A228" t="e">
        <f t="array" aca="1" ref="A228" ca="1">TRANSPOSE(_xlws.FILTER(Establishment!$A$2:$A$272,ISNUMBER((SEARCH(New!$E229,Establishment!$A$2:$A$272))),"not found"))</f>
        <v>#NAME?</v>
      </c>
    </row>
    <row r="229" spans="1:1" ht="15.75" customHeight="1" x14ac:dyDescent="0.25">
      <c r="A229" t="e">
        <f t="array" aca="1" ref="A229" ca="1">TRANSPOSE(_xlws.FILTER(Establishment!$A$2:$A$272,ISNUMBER((SEARCH(New!$E230,Establishment!$A$2:$A$272))),"not found"))</f>
        <v>#NAME?</v>
      </c>
    </row>
    <row r="230" spans="1:1" ht="15.75" customHeight="1" x14ac:dyDescent="0.25">
      <c r="A230" t="e">
        <f t="array" aca="1" ref="A230" ca="1">TRANSPOSE(_xlws.FILTER(Establishment!$A$2:$A$272,ISNUMBER((SEARCH(New!$E231,Establishment!$A$2:$A$272))),"not found"))</f>
        <v>#NAME?</v>
      </c>
    </row>
    <row r="231" spans="1:1" ht="15.75" customHeight="1" x14ac:dyDescent="0.25">
      <c r="A231" t="e">
        <f t="array" aca="1" ref="A231" ca="1">TRANSPOSE(_xlws.FILTER(Establishment!$A$2:$A$272,ISNUMBER((SEARCH(New!$E232,Establishment!$A$2:$A$272))),"not found"))</f>
        <v>#NAME?</v>
      </c>
    </row>
    <row r="232" spans="1:1" ht="15.75" customHeight="1" x14ac:dyDescent="0.25">
      <c r="A232" t="e">
        <f t="array" aca="1" ref="A232" ca="1">TRANSPOSE(_xlws.FILTER(Establishment!$A$2:$A$272,ISNUMBER((SEARCH(New!$E233,Establishment!$A$2:$A$272))),"not found"))</f>
        <v>#NAME?</v>
      </c>
    </row>
    <row r="233" spans="1:1" ht="15.75" customHeight="1" x14ac:dyDescent="0.25">
      <c r="A233" t="e">
        <f t="array" aca="1" ref="A233" ca="1">TRANSPOSE(_xlws.FILTER(Establishment!$A$2:$A$272,ISNUMBER((SEARCH(New!$E234,Establishment!$A$2:$A$272))),"not found"))</f>
        <v>#NAME?</v>
      </c>
    </row>
    <row r="234" spans="1:1" ht="15.75" customHeight="1" x14ac:dyDescent="0.25">
      <c r="A234" t="e">
        <f t="array" aca="1" ref="A234" ca="1">TRANSPOSE(_xlws.FILTER(Establishment!$A$2:$A$272,ISNUMBER((SEARCH(New!$E235,Establishment!$A$2:$A$272))),"not found"))</f>
        <v>#NAME?</v>
      </c>
    </row>
    <row r="235" spans="1:1" ht="15.75" customHeight="1" x14ac:dyDescent="0.25">
      <c r="A235" t="e">
        <f t="array" aca="1" ref="A235" ca="1">TRANSPOSE(_xlws.FILTER(Establishment!$A$2:$A$272,ISNUMBER((SEARCH(New!$E236,Establishment!$A$2:$A$272))),"not found"))</f>
        <v>#NAME?</v>
      </c>
    </row>
    <row r="236" spans="1:1" ht="15.75" customHeight="1" x14ac:dyDescent="0.25">
      <c r="A236" t="e">
        <f t="array" aca="1" ref="A236" ca="1">TRANSPOSE(_xlws.FILTER(Establishment!$A$2:$A$272,ISNUMBER((SEARCH(New!$E237,Establishment!$A$2:$A$272))),"not found"))</f>
        <v>#NAME?</v>
      </c>
    </row>
    <row r="237" spans="1:1" ht="15.75" customHeight="1" x14ac:dyDescent="0.25">
      <c r="A237" t="e">
        <f t="array" aca="1" ref="A237" ca="1">TRANSPOSE(_xlws.FILTER(Establishment!$A$2:$A$272,ISNUMBER((SEARCH(New!$E238,Establishment!$A$2:$A$272))),"not found"))</f>
        <v>#NAME?</v>
      </c>
    </row>
    <row r="238" spans="1:1" ht="15.75" customHeight="1" x14ac:dyDescent="0.25">
      <c r="A238" t="e">
        <f t="array" aca="1" ref="A238" ca="1">TRANSPOSE(_xlws.FILTER(Establishment!$A$2:$A$272,ISNUMBER((SEARCH(New!$E239,Establishment!$A$2:$A$272))),"not found"))</f>
        <v>#NAME?</v>
      </c>
    </row>
    <row r="239" spans="1:1" ht="15.75" customHeight="1" x14ac:dyDescent="0.25">
      <c r="A239" t="e">
        <f t="array" aca="1" ref="A239" ca="1">TRANSPOSE(_xlws.FILTER(Establishment!$A$2:$A$272,ISNUMBER((SEARCH(New!$E240,Establishment!$A$2:$A$272))),"not found"))</f>
        <v>#NAME?</v>
      </c>
    </row>
    <row r="240" spans="1:1" ht="15.75" customHeight="1" x14ac:dyDescent="0.25">
      <c r="A240" t="e">
        <f t="array" aca="1" ref="A240" ca="1">TRANSPOSE(_xlws.FILTER(Establishment!$A$2:$A$272,ISNUMBER((SEARCH(New!$E241,Establishment!$A$2:$A$272))),"not found"))</f>
        <v>#NAME?</v>
      </c>
    </row>
    <row r="241" spans="1:1" ht="15.75" customHeight="1" x14ac:dyDescent="0.25">
      <c r="A241" t="e">
        <f t="array" aca="1" ref="A241" ca="1">TRANSPOSE(_xlws.FILTER(Establishment!$A$2:$A$272,ISNUMBER((SEARCH(New!$E242,Establishment!$A$2:$A$272))),"not found"))</f>
        <v>#NAME?</v>
      </c>
    </row>
    <row r="242" spans="1:1" ht="15.75" customHeight="1" x14ac:dyDescent="0.25">
      <c r="A242" t="e">
        <f t="array" aca="1" ref="A242" ca="1">TRANSPOSE(_xlws.FILTER(Establishment!$A$2:$A$272,ISNUMBER((SEARCH(New!$E243,Establishment!$A$2:$A$272))),"not found"))</f>
        <v>#NAME?</v>
      </c>
    </row>
    <row r="243" spans="1:1" ht="15.75" customHeight="1" x14ac:dyDescent="0.25">
      <c r="A243" t="e">
        <f t="array" aca="1" ref="A243" ca="1">TRANSPOSE(_xlws.FILTER(Establishment!$A$2:$A$272,ISNUMBER((SEARCH(New!$E244,Establishment!$A$2:$A$272))),"not found"))</f>
        <v>#NAME?</v>
      </c>
    </row>
    <row r="244" spans="1:1" ht="15.75" customHeight="1" x14ac:dyDescent="0.25">
      <c r="A244" t="e">
        <f t="array" aca="1" ref="A244" ca="1">TRANSPOSE(_xlws.FILTER(Establishment!$A$2:$A$272,ISNUMBER((SEARCH(New!$E245,Establishment!$A$2:$A$272))),"not found"))</f>
        <v>#NAME?</v>
      </c>
    </row>
    <row r="245" spans="1:1" ht="15.75" customHeight="1" x14ac:dyDescent="0.25">
      <c r="A245" t="e">
        <f t="array" aca="1" ref="A245" ca="1">TRANSPOSE(_xlws.FILTER(Establishment!$A$2:$A$272,ISNUMBER((SEARCH(New!$E246,Establishment!$A$2:$A$272))),"not found"))</f>
        <v>#NAME?</v>
      </c>
    </row>
    <row r="246" spans="1:1" ht="15.75" customHeight="1" x14ac:dyDescent="0.25">
      <c r="A246" t="e">
        <f t="array" aca="1" ref="A246" ca="1">TRANSPOSE(_xlws.FILTER(Establishment!$A$2:$A$272,ISNUMBER((SEARCH(New!$E247,Establishment!$A$2:$A$272))),"not found"))</f>
        <v>#NAME?</v>
      </c>
    </row>
    <row r="247" spans="1:1" ht="15.75" customHeight="1" x14ac:dyDescent="0.25">
      <c r="A247" t="e">
        <f t="array" aca="1" ref="A247" ca="1">TRANSPOSE(_xlws.FILTER(Establishment!$A$2:$A$272,ISNUMBER((SEARCH(New!$E248,Establishment!$A$2:$A$272))),"not found"))</f>
        <v>#NAME?</v>
      </c>
    </row>
    <row r="248" spans="1:1" ht="15.75" customHeight="1" x14ac:dyDescent="0.25">
      <c r="A248" t="e">
        <f t="array" aca="1" ref="A248" ca="1">TRANSPOSE(_xlws.FILTER(Establishment!$A$2:$A$272,ISNUMBER((SEARCH(New!$E249,Establishment!$A$2:$A$272))),"not found"))</f>
        <v>#NAME?</v>
      </c>
    </row>
    <row r="249" spans="1:1" ht="15.75" customHeight="1" x14ac:dyDescent="0.25">
      <c r="A249" t="e">
        <f t="array" aca="1" ref="A249" ca="1">TRANSPOSE(_xlws.FILTER(Establishment!$A$2:$A$272,ISNUMBER((SEARCH(New!$E250,Establishment!$A$2:$A$272))),"not found"))</f>
        <v>#NAME?</v>
      </c>
    </row>
    <row r="250" spans="1:1" ht="15.75" customHeight="1" x14ac:dyDescent="0.25">
      <c r="A250" t="e">
        <f t="array" aca="1" ref="A250" ca="1">TRANSPOSE(_xlws.FILTER(Establishment!$A$2:$A$272,ISNUMBER((SEARCH(New!$E251,Establishment!$A$2:$A$272))),"not found"))</f>
        <v>#NAME?</v>
      </c>
    </row>
    <row r="251" spans="1:1" ht="15.75" customHeight="1" x14ac:dyDescent="0.25">
      <c r="A251" t="e">
        <f t="array" aca="1" ref="A251" ca="1">TRANSPOSE(_xlws.FILTER(Establishment!$A$2:$A$272,ISNUMBER((SEARCH(New!$E252,Establishment!$A$2:$A$272))),"not found"))</f>
        <v>#NAME?</v>
      </c>
    </row>
    <row r="252" spans="1:1" ht="15.75" customHeight="1" x14ac:dyDescent="0.25">
      <c r="A252" t="e">
        <f t="array" aca="1" ref="A252" ca="1">TRANSPOSE(_xlws.FILTER(Establishment!$A$2:$A$272,ISNUMBER((SEARCH(New!$E253,Establishment!$A$2:$A$272))),"not found"))</f>
        <v>#NAME?</v>
      </c>
    </row>
    <row r="253" spans="1:1" ht="15.75" customHeight="1" x14ac:dyDescent="0.25">
      <c r="A253" t="e">
        <f t="array" aca="1" ref="A253" ca="1">TRANSPOSE(_xlws.FILTER(Establishment!$A$2:$A$272,ISNUMBER((SEARCH(New!$E254,Establishment!$A$2:$A$272))),"not found"))</f>
        <v>#NAME?</v>
      </c>
    </row>
    <row r="254" spans="1:1" ht="15.75" customHeight="1" x14ac:dyDescent="0.25">
      <c r="A254" t="e">
        <f t="array" aca="1" ref="A254" ca="1">TRANSPOSE(_xlws.FILTER(Establishment!$A$2:$A$272,ISNUMBER((SEARCH(New!$E255,Establishment!$A$2:$A$272))),"not found"))</f>
        <v>#NAME?</v>
      </c>
    </row>
    <row r="255" spans="1:1" ht="15.75" customHeight="1" x14ac:dyDescent="0.25">
      <c r="A255" t="e">
        <f t="array" aca="1" ref="A255" ca="1">TRANSPOSE(_xlws.FILTER(Establishment!$A$2:$A$272,ISNUMBER((SEARCH(New!$E256,Establishment!$A$2:$A$272))),"not found"))</f>
        <v>#NAME?</v>
      </c>
    </row>
    <row r="256" spans="1:1" ht="15.75" customHeight="1" x14ac:dyDescent="0.25">
      <c r="A256" t="e">
        <f t="array" aca="1" ref="A256" ca="1">TRANSPOSE(_xlws.FILTER(Establishment!$A$2:$A$272,ISNUMBER((SEARCH(New!$E257,Establishment!$A$2:$A$272))),"not found"))</f>
        <v>#NAME?</v>
      </c>
    </row>
    <row r="257" spans="1:1" ht="15.75" customHeight="1" x14ac:dyDescent="0.25">
      <c r="A257" t="e">
        <f t="array" aca="1" ref="A257" ca="1">TRANSPOSE(_xlws.FILTER(Establishment!$A$2:$A$272,ISNUMBER((SEARCH(New!$E258,Establishment!$A$2:$A$272))),"not found"))</f>
        <v>#NAME?</v>
      </c>
    </row>
    <row r="258" spans="1:1" ht="15.75" customHeight="1" x14ac:dyDescent="0.25">
      <c r="A258" t="e">
        <f t="array" aca="1" ref="A258" ca="1">TRANSPOSE(_xlws.FILTER(Establishment!$A$2:$A$272,ISNUMBER((SEARCH(New!$E259,Establishment!$A$2:$A$272))),"not found"))</f>
        <v>#NAME?</v>
      </c>
    </row>
    <row r="259" spans="1:1" ht="15.75" customHeight="1" x14ac:dyDescent="0.25">
      <c r="A259" t="e">
        <f t="array" aca="1" ref="A259" ca="1">TRANSPOSE(_xlws.FILTER(Establishment!$A$2:$A$272,ISNUMBER((SEARCH(New!$E260,Establishment!$A$2:$A$272))),"not found"))</f>
        <v>#NAME?</v>
      </c>
    </row>
    <row r="260" spans="1:1" ht="15.75" customHeight="1" x14ac:dyDescent="0.25">
      <c r="A260" t="e">
        <f t="array" aca="1" ref="A260" ca="1">TRANSPOSE(_xlws.FILTER(Establishment!$A$2:$A$272,ISNUMBER((SEARCH(New!$E261,Establishment!$A$2:$A$272))),"not found"))</f>
        <v>#NAME?</v>
      </c>
    </row>
    <row r="261" spans="1:1" ht="15.75" customHeight="1" x14ac:dyDescent="0.25">
      <c r="A261" t="e">
        <f t="array" aca="1" ref="A261" ca="1">TRANSPOSE(_xlws.FILTER(Establishment!$A$2:$A$272,ISNUMBER((SEARCH(New!$E262,Establishment!$A$2:$A$272))),"not found"))</f>
        <v>#NAME?</v>
      </c>
    </row>
    <row r="262" spans="1:1" ht="15.75" customHeight="1" x14ac:dyDescent="0.25">
      <c r="A262" t="e">
        <f t="array" aca="1" ref="A262" ca="1">TRANSPOSE(_xlws.FILTER(Establishment!$A$2:$A$272,ISNUMBER((SEARCH(New!$E263,Establishment!$A$2:$A$272))),"not found"))</f>
        <v>#NAME?</v>
      </c>
    </row>
    <row r="263" spans="1:1" ht="15.75" customHeight="1" x14ac:dyDescent="0.25">
      <c r="A263" t="e">
        <f t="array" aca="1" ref="A263" ca="1">TRANSPOSE(_xlws.FILTER(Establishment!$A$2:$A$272,ISNUMBER((SEARCH(New!$E264,Establishment!$A$2:$A$272))),"not found"))</f>
        <v>#NAME?</v>
      </c>
    </row>
    <row r="264" spans="1:1" ht="15.75" customHeight="1" x14ac:dyDescent="0.25">
      <c r="A264" t="e">
        <f t="array" aca="1" ref="A264" ca="1">TRANSPOSE(_xlws.FILTER(Establishment!$A$2:$A$272,ISNUMBER((SEARCH(New!$E265,Establishment!$A$2:$A$272))),"not found"))</f>
        <v>#NAME?</v>
      </c>
    </row>
    <row r="265" spans="1:1" ht="15.75" customHeight="1" x14ac:dyDescent="0.25">
      <c r="A265" t="e">
        <f t="array" aca="1" ref="A265" ca="1">TRANSPOSE(_xlws.FILTER(Establishment!$A$2:$A$272,ISNUMBER((SEARCH(New!$E266,Establishment!$A$2:$A$272))),"not found"))</f>
        <v>#NAME?</v>
      </c>
    </row>
    <row r="266" spans="1:1" ht="15.75" customHeight="1" x14ac:dyDescent="0.25">
      <c r="A266" t="e">
        <f t="array" aca="1" ref="A266" ca="1">TRANSPOSE(_xlws.FILTER(Establishment!$A$2:$A$272,ISNUMBER((SEARCH(New!$E267,Establishment!$A$2:$A$272))),"not found"))</f>
        <v>#NAME?</v>
      </c>
    </row>
    <row r="267" spans="1:1" ht="15.75" customHeight="1" x14ac:dyDescent="0.25">
      <c r="A267" t="e">
        <f t="array" aca="1" ref="A267" ca="1">TRANSPOSE(_xlws.FILTER(Establishment!$A$2:$A$272,ISNUMBER((SEARCH(New!$E268,Establishment!$A$2:$A$272))),"not found"))</f>
        <v>#NAME?</v>
      </c>
    </row>
    <row r="268" spans="1:1" ht="15.75" customHeight="1" x14ac:dyDescent="0.25">
      <c r="A268" t="e">
        <f t="array" aca="1" ref="A268" ca="1">TRANSPOSE(_xlws.FILTER(Establishment!$A$2:$A$272,ISNUMBER((SEARCH(New!$E269,Establishment!$A$2:$A$272))),"not found"))</f>
        <v>#NAME?</v>
      </c>
    </row>
    <row r="269" spans="1:1" ht="15.75" customHeight="1" x14ac:dyDescent="0.25">
      <c r="A269" t="e">
        <f t="array" aca="1" ref="A269" ca="1">TRANSPOSE(_xlws.FILTER(Establishment!$A$2:$A$272,ISNUMBER((SEARCH(New!$E270,Establishment!$A$2:$A$272))),"not found"))</f>
        <v>#NAME?</v>
      </c>
    </row>
    <row r="270" spans="1:1" ht="15.75" customHeight="1" x14ac:dyDescent="0.25">
      <c r="A270" t="e">
        <f t="array" aca="1" ref="A270" ca="1">TRANSPOSE(_xlws.FILTER(Establishment!$A$2:$A$272,ISNUMBER((SEARCH(New!$E271,Establishment!$A$2:$A$272))),"not found"))</f>
        <v>#NAME?</v>
      </c>
    </row>
    <row r="271" spans="1:1" ht="15.75" customHeight="1" x14ac:dyDescent="0.25">
      <c r="A271" t="e">
        <f t="array" aca="1" ref="A271" ca="1">TRANSPOSE(_xlws.FILTER(Establishment!$A$2:$A$272,ISNUMBER((SEARCH(New!$E272,Establishment!$A$2:$A$272))),"not found"))</f>
        <v>#NAME?</v>
      </c>
    </row>
    <row r="272" spans="1:1" ht="15.75" customHeight="1" x14ac:dyDescent="0.25">
      <c r="A272" t="e">
        <f t="array" aca="1" ref="A272" ca="1">TRANSPOSE(_xlws.FILTER(Establishment!$A$2:$A$272,ISNUMBER((SEARCH(New!$E273,Establishment!$A$2:$A$272))),"not found"))</f>
        <v>#NAME?</v>
      </c>
    </row>
    <row r="273" spans="1:1" ht="15.75" customHeight="1" x14ac:dyDescent="0.25">
      <c r="A273" t="e">
        <f t="array" aca="1" ref="A273" ca="1">TRANSPOSE(_xlws.FILTER(Establishment!$A$2:$A$272,ISNUMBER((SEARCH(New!$E274,Establishment!$A$2:$A$272))),"not found"))</f>
        <v>#NAME?</v>
      </c>
    </row>
    <row r="274" spans="1:1" ht="15.75" customHeight="1" x14ac:dyDescent="0.25">
      <c r="A274" t="e">
        <f t="array" aca="1" ref="A274" ca="1">TRANSPOSE(_xlws.FILTER(Establishment!$A$2:$A$272,ISNUMBER((SEARCH(New!$E275,Establishment!$A$2:$A$272))),"not found"))</f>
        <v>#NAME?</v>
      </c>
    </row>
    <row r="275" spans="1:1" ht="15.75" customHeight="1" x14ac:dyDescent="0.25">
      <c r="A275" t="e">
        <f t="array" aca="1" ref="A275" ca="1">TRANSPOSE(_xlws.FILTER(Establishment!$A$2:$A$272,ISNUMBER((SEARCH(New!$E276,Establishment!$A$2:$A$272))),"not found"))</f>
        <v>#NAME?</v>
      </c>
    </row>
    <row r="276" spans="1:1" ht="15.75" customHeight="1" x14ac:dyDescent="0.25">
      <c r="A276" t="e">
        <f t="array" aca="1" ref="A276" ca="1">TRANSPOSE(_xlws.FILTER(Establishment!$A$2:$A$272,ISNUMBER((SEARCH(New!$E277,Establishment!$A$2:$A$272))),"not found"))</f>
        <v>#NAME?</v>
      </c>
    </row>
    <row r="277" spans="1:1" ht="15.75" customHeight="1" x14ac:dyDescent="0.25">
      <c r="A277" t="e">
        <f t="array" aca="1" ref="A277" ca="1">TRANSPOSE(_xlws.FILTER(Establishment!$A$2:$A$272,ISNUMBER((SEARCH(New!$E278,Establishment!$A$2:$A$272))),"not found"))</f>
        <v>#NAME?</v>
      </c>
    </row>
    <row r="278" spans="1:1" ht="15.75" customHeight="1" x14ac:dyDescent="0.25">
      <c r="A278" t="e">
        <f t="array" aca="1" ref="A278" ca="1">TRANSPOSE(_xlws.FILTER(Establishment!$A$2:$A$272,ISNUMBER((SEARCH(New!$E279,Establishment!$A$2:$A$272))),"not found"))</f>
        <v>#NAME?</v>
      </c>
    </row>
    <row r="279" spans="1:1" ht="15.75" customHeight="1" x14ac:dyDescent="0.25">
      <c r="A279" t="e">
        <f t="array" aca="1" ref="A279" ca="1">TRANSPOSE(_xlws.FILTER(Establishment!$A$2:$A$272,ISNUMBER((SEARCH(New!$E280,Establishment!$A$2:$A$272))),"not found"))</f>
        <v>#NAME?</v>
      </c>
    </row>
    <row r="280" spans="1:1" ht="15.75" customHeight="1" x14ac:dyDescent="0.25">
      <c r="A280" t="e">
        <f t="array" aca="1" ref="A280" ca="1">TRANSPOSE(_xlws.FILTER(Establishment!$A$2:$A$272,ISNUMBER((SEARCH(New!$E281,Establishment!$A$2:$A$272))),"not found"))</f>
        <v>#NAME?</v>
      </c>
    </row>
    <row r="281" spans="1:1" ht="15.75" customHeight="1" x14ac:dyDescent="0.25">
      <c r="A281" t="e">
        <f t="array" aca="1" ref="A281" ca="1">TRANSPOSE(_xlws.FILTER(Establishment!$A$2:$A$272,ISNUMBER((SEARCH(New!$E282,Establishment!$A$2:$A$272))),"not found"))</f>
        <v>#NAME?</v>
      </c>
    </row>
    <row r="282" spans="1:1" ht="15.75" customHeight="1" x14ac:dyDescent="0.25">
      <c r="A282" t="e">
        <f t="array" aca="1" ref="A282" ca="1">TRANSPOSE(_xlws.FILTER(Establishment!$A$2:$A$272,ISNUMBER((SEARCH(New!$E283,Establishment!$A$2:$A$272))),"not found"))</f>
        <v>#NAME?</v>
      </c>
    </row>
    <row r="283" spans="1:1" ht="15.75" customHeight="1" x14ac:dyDescent="0.25">
      <c r="A283" t="e">
        <f t="array" aca="1" ref="A283" ca="1">TRANSPOSE(_xlws.FILTER(Establishment!$A$2:$A$272,ISNUMBER((SEARCH(New!$E284,Establishment!$A$2:$A$272))),"not found"))</f>
        <v>#NAME?</v>
      </c>
    </row>
    <row r="284" spans="1:1" ht="15.75" customHeight="1" x14ac:dyDescent="0.25">
      <c r="A284" t="e">
        <f t="array" aca="1" ref="A284" ca="1">TRANSPOSE(_xlws.FILTER(Establishment!$A$2:$A$272,ISNUMBER((SEARCH(New!$E285,Establishment!$A$2:$A$272))),"not found"))</f>
        <v>#NAME?</v>
      </c>
    </row>
    <row r="285" spans="1:1" ht="15.75" customHeight="1" x14ac:dyDescent="0.25">
      <c r="A285" t="e">
        <f t="array" aca="1" ref="A285" ca="1">TRANSPOSE(_xlws.FILTER(Establishment!$A$2:$A$272,ISNUMBER((SEARCH(New!$E286,Establishment!$A$2:$A$272))),"not found"))</f>
        <v>#NAME?</v>
      </c>
    </row>
    <row r="286" spans="1:1" ht="15.75" customHeight="1" x14ac:dyDescent="0.25">
      <c r="A286" t="e">
        <f t="array" aca="1" ref="A286" ca="1">TRANSPOSE(_xlws.FILTER(Establishment!$A$2:$A$272,ISNUMBER((SEARCH(New!$E287,Establishment!$A$2:$A$272))),"not found"))</f>
        <v>#NAME?</v>
      </c>
    </row>
    <row r="287" spans="1:1" ht="15.75" customHeight="1" x14ac:dyDescent="0.25">
      <c r="A287" t="e">
        <f t="array" aca="1" ref="A287" ca="1">TRANSPOSE(_xlws.FILTER(Establishment!$A$2:$A$272,ISNUMBER((SEARCH(New!$E288,Establishment!$A$2:$A$272))),"not found"))</f>
        <v>#NAME?</v>
      </c>
    </row>
    <row r="288" spans="1:1" ht="15.75" customHeight="1" x14ac:dyDescent="0.25">
      <c r="A288" t="e">
        <f t="array" aca="1" ref="A288" ca="1">TRANSPOSE(_xlws.FILTER(Establishment!$A$2:$A$272,ISNUMBER((SEARCH(New!$E289,Establishment!$A$2:$A$272))),"not found"))</f>
        <v>#NAME?</v>
      </c>
    </row>
    <row r="289" spans="1:1" ht="15.75" customHeight="1" x14ac:dyDescent="0.25">
      <c r="A289" t="e">
        <f t="array" aca="1" ref="A289" ca="1">TRANSPOSE(_xlws.FILTER(Establishment!$A$2:$A$272,ISNUMBER((SEARCH(New!$E290,Establishment!$A$2:$A$272))),"not found"))</f>
        <v>#NAME?</v>
      </c>
    </row>
    <row r="290" spans="1:1" ht="15.75" customHeight="1" x14ac:dyDescent="0.25">
      <c r="A290" t="e">
        <f t="array" aca="1" ref="A290" ca="1">TRANSPOSE(_xlws.FILTER(Establishment!$A$2:$A$272,ISNUMBER((SEARCH(New!$E291,Establishment!$A$2:$A$272))),"not found"))</f>
        <v>#NAME?</v>
      </c>
    </row>
    <row r="291" spans="1:1" ht="15.75" customHeight="1" x14ac:dyDescent="0.25">
      <c r="A291" t="e">
        <f t="array" aca="1" ref="A291" ca="1">TRANSPOSE(_xlws.FILTER(Establishment!$A$2:$A$272,ISNUMBER((SEARCH(New!$E292,Establishment!$A$2:$A$272))),"not found"))</f>
        <v>#NAME?</v>
      </c>
    </row>
    <row r="292" spans="1:1" ht="15.75" customHeight="1" x14ac:dyDescent="0.25">
      <c r="A292" t="e">
        <f t="array" aca="1" ref="A292" ca="1">TRANSPOSE(_xlws.FILTER(Establishment!$A$2:$A$272,ISNUMBER((SEARCH(New!$E293,Establishment!$A$2:$A$272))),"not found"))</f>
        <v>#NAME?</v>
      </c>
    </row>
    <row r="293" spans="1:1" ht="15.75" customHeight="1" x14ac:dyDescent="0.25">
      <c r="A293" t="e">
        <f t="array" aca="1" ref="A293" ca="1">TRANSPOSE(_xlws.FILTER(Establishment!$A$2:$A$272,ISNUMBER((SEARCH(New!$E294,Establishment!$A$2:$A$272))),"not found"))</f>
        <v>#NAME?</v>
      </c>
    </row>
    <row r="294" spans="1:1" ht="15.75" customHeight="1" x14ac:dyDescent="0.25">
      <c r="A294" t="e">
        <f t="array" aca="1" ref="A294" ca="1">TRANSPOSE(_xlws.FILTER(Establishment!$A$2:$A$272,ISNUMBER((SEARCH(New!$E295,Establishment!$A$2:$A$272))),"not found"))</f>
        <v>#NAME?</v>
      </c>
    </row>
    <row r="295" spans="1:1" ht="15.75" customHeight="1" x14ac:dyDescent="0.25">
      <c r="A295" t="e">
        <f t="array" aca="1" ref="A295" ca="1">TRANSPOSE(_xlws.FILTER(Establishment!$A$2:$A$272,ISNUMBER((SEARCH(New!$E296,Establishment!$A$2:$A$272))),"not found"))</f>
        <v>#NAME?</v>
      </c>
    </row>
    <row r="296" spans="1:1" ht="15.75" customHeight="1" x14ac:dyDescent="0.25">
      <c r="A296" t="e">
        <f t="array" aca="1" ref="A296" ca="1">TRANSPOSE(_xlws.FILTER(Establishment!$A$2:$A$272,ISNUMBER((SEARCH(New!$E297,Establishment!$A$2:$A$272))),"not found"))</f>
        <v>#NAME?</v>
      </c>
    </row>
    <row r="297" spans="1:1" ht="15.75" customHeight="1" x14ac:dyDescent="0.25">
      <c r="A297" t="e">
        <f t="array" aca="1" ref="A297" ca="1">TRANSPOSE(_xlws.FILTER(Establishment!$A$2:$A$272,ISNUMBER((SEARCH(New!$E298,Establishment!$A$2:$A$272))),"not found"))</f>
        <v>#NAME?</v>
      </c>
    </row>
    <row r="298" spans="1:1" ht="15.75" customHeight="1" x14ac:dyDescent="0.25">
      <c r="A298" t="e">
        <f t="array" aca="1" ref="A298" ca="1">TRANSPOSE(_xlws.FILTER(Establishment!$A$2:$A$272,ISNUMBER((SEARCH(New!$E299,Establishment!$A$2:$A$272))),"not found"))</f>
        <v>#NAME?</v>
      </c>
    </row>
    <row r="299" spans="1:1" ht="15.75" customHeight="1" x14ac:dyDescent="0.25">
      <c r="A299" t="e">
        <f t="array" aca="1" ref="A299" ca="1">TRANSPOSE(_xlws.FILTER(Establishment!$A$2:$A$272,ISNUMBER((SEARCH(New!$E300,Establishment!$A$2:$A$272))),"not found"))</f>
        <v>#NAME?</v>
      </c>
    </row>
    <row r="300" spans="1:1" ht="15.75" customHeight="1" x14ac:dyDescent="0.25">
      <c r="A300" t="e">
        <f t="array" aca="1" ref="A300" ca="1">TRANSPOSE(_xlws.FILTER(Establishment!$A$2:$A$272,ISNUMBER((SEARCH(New!$E301,Establishment!$A$2:$A$272))),"not found"))</f>
        <v>#NAME?</v>
      </c>
    </row>
    <row r="301" spans="1:1" ht="15.75" customHeight="1" x14ac:dyDescent="0.25">
      <c r="A301" t="e">
        <f t="array" aca="1" ref="A301" ca="1">TRANSPOSE(_xlws.FILTER(Establishment!$A$2:$A$272,ISNUMBER((SEARCH(New!$E302,Establishment!$A$2:$A$272))),"not found"))</f>
        <v>#NAME?</v>
      </c>
    </row>
    <row r="302" spans="1:1" ht="15.75" customHeight="1" x14ac:dyDescent="0.25">
      <c r="A302" t="e">
        <f t="array" aca="1" ref="A302" ca="1">TRANSPOSE(_xlws.FILTER(Establishment!$A$2:$A$272,ISNUMBER((SEARCH(New!$E303,Establishment!$A$2:$A$272))),"not found"))</f>
        <v>#NAME?</v>
      </c>
    </row>
    <row r="303" spans="1:1" ht="15.75" customHeight="1" x14ac:dyDescent="0.25">
      <c r="A303" t="e">
        <f t="array" aca="1" ref="A303" ca="1">TRANSPOSE(_xlws.FILTER(Establishment!$A$2:$A$272,ISNUMBER((SEARCH(New!$E304,Establishment!$A$2:$A$272))),"not found"))</f>
        <v>#NAME?</v>
      </c>
    </row>
    <row r="304" spans="1:1" ht="15.75" customHeight="1" x14ac:dyDescent="0.25">
      <c r="A304" t="e">
        <f t="array" aca="1" ref="A304" ca="1">TRANSPOSE(_xlws.FILTER(Establishment!$A$2:$A$272,ISNUMBER((SEARCH(New!$E305,Establishment!$A$2:$A$272))),"not found"))</f>
        <v>#NAME?</v>
      </c>
    </row>
    <row r="305" spans="1:1" ht="15.75" customHeight="1" x14ac:dyDescent="0.25">
      <c r="A305" t="e">
        <f t="array" aca="1" ref="A305" ca="1">TRANSPOSE(_xlws.FILTER(Establishment!$A$2:$A$272,ISNUMBER((SEARCH(New!$E306,Establishment!$A$2:$A$272))),"not found"))</f>
        <v>#NAME?</v>
      </c>
    </row>
    <row r="306" spans="1:1" ht="15.75" customHeight="1" x14ac:dyDescent="0.25">
      <c r="A306" t="e">
        <f t="array" aca="1" ref="A306" ca="1">TRANSPOSE(_xlws.FILTER(Establishment!$A$2:$A$272,ISNUMBER((SEARCH(New!$E307,Establishment!$A$2:$A$272))),"not found"))</f>
        <v>#NAME?</v>
      </c>
    </row>
    <row r="307" spans="1:1" ht="15.75" customHeight="1" x14ac:dyDescent="0.25">
      <c r="A307" t="e">
        <f t="array" aca="1" ref="A307" ca="1">TRANSPOSE(_xlws.FILTER(Establishment!$A$2:$A$272,ISNUMBER((SEARCH(New!$E308,Establishment!$A$2:$A$272))),"not found"))</f>
        <v>#NAME?</v>
      </c>
    </row>
    <row r="308" spans="1:1" ht="15.75" customHeight="1" x14ac:dyDescent="0.25">
      <c r="A308" t="e">
        <f t="array" aca="1" ref="A308" ca="1">TRANSPOSE(_xlws.FILTER(Establishment!$A$2:$A$272,ISNUMBER((SEARCH(New!$E309,Establishment!$A$2:$A$272))),"not found"))</f>
        <v>#NAME?</v>
      </c>
    </row>
    <row r="309" spans="1:1" ht="15.75" customHeight="1" x14ac:dyDescent="0.25">
      <c r="A309" t="e">
        <f t="array" aca="1" ref="A309" ca="1">TRANSPOSE(_xlws.FILTER(Establishment!$A$2:$A$272,ISNUMBER((SEARCH(New!$E310,Establishment!$A$2:$A$272))),"not found"))</f>
        <v>#NAME?</v>
      </c>
    </row>
    <row r="310" spans="1:1" ht="15.75" customHeight="1" x14ac:dyDescent="0.25">
      <c r="A310" t="e">
        <f t="array" aca="1" ref="A310" ca="1">TRANSPOSE(_xlws.FILTER(Establishment!$A$2:$A$272,ISNUMBER((SEARCH(New!$E311,Establishment!$A$2:$A$272))),"not found"))</f>
        <v>#NAME?</v>
      </c>
    </row>
    <row r="311" spans="1:1" ht="15.75" customHeight="1" x14ac:dyDescent="0.25">
      <c r="A311" t="e">
        <f t="array" aca="1" ref="A311" ca="1">TRANSPOSE(_xlws.FILTER(Establishment!$A$2:$A$272,ISNUMBER((SEARCH(New!$E312,Establishment!$A$2:$A$272))),"not found"))</f>
        <v>#NAME?</v>
      </c>
    </row>
    <row r="312" spans="1:1" ht="15.75" customHeight="1" x14ac:dyDescent="0.25">
      <c r="A312" t="e">
        <f t="array" aca="1" ref="A312" ca="1">TRANSPOSE(_xlws.FILTER(Establishment!$A$2:$A$272,ISNUMBER((SEARCH(New!$E313,Establishment!$A$2:$A$272))),"not found"))</f>
        <v>#NAME?</v>
      </c>
    </row>
    <row r="313" spans="1:1" ht="15.75" customHeight="1" x14ac:dyDescent="0.25">
      <c r="A313" t="e">
        <f t="array" aca="1" ref="A313" ca="1">TRANSPOSE(_xlws.FILTER(Establishment!$A$2:$A$272,ISNUMBER((SEARCH(New!$E314,Establishment!$A$2:$A$272))),"not found"))</f>
        <v>#NAME?</v>
      </c>
    </row>
    <row r="314" spans="1:1" ht="15.75" customHeight="1" x14ac:dyDescent="0.25">
      <c r="A314" t="e">
        <f t="array" aca="1" ref="A314" ca="1">TRANSPOSE(_xlws.FILTER(Establishment!$A$2:$A$272,ISNUMBER((SEARCH(New!$E315,Establishment!$A$2:$A$272))),"not found"))</f>
        <v>#NAME?</v>
      </c>
    </row>
    <row r="315" spans="1:1" ht="15.75" customHeight="1" x14ac:dyDescent="0.25">
      <c r="A315" t="e">
        <f t="array" aca="1" ref="A315" ca="1">TRANSPOSE(_xlws.FILTER(Establishment!$A$2:$A$272,ISNUMBER((SEARCH(New!$E316,Establishment!$A$2:$A$272))),"not found"))</f>
        <v>#NAME?</v>
      </c>
    </row>
    <row r="316" spans="1:1" ht="15.75" customHeight="1" x14ac:dyDescent="0.25">
      <c r="A316" t="e">
        <f t="array" aca="1" ref="A316" ca="1">TRANSPOSE(_xlws.FILTER(Establishment!$A$2:$A$272,ISNUMBER((SEARCH(New!$E317,Establishment!$A$2:$A$272))),"not found"))</f>
        <v>#NAME?</v>
      </c>
    </row>
    <row r="317" spans="1:1" ht="15.75" customHeight="1" x14ac:dyDescent="0.25">
      <c r="A317" t="e">
        <f t="array" aca="1" ref="A317" ca="1">TRANSPOSE(_xlws.FILTER(Establishment!$A$2:$A$272,ISNUMBER((SEARCH(New!$E318,Establishment!$A$2:$A$272))),"not found"))</f>
        <v>#NAME?</v>
      </c>
    </row>
    <row r="318" spans="1:1" ht="15.75" customHeight="1" x14ac:dyDescent="0.25">
      <c r="A318" t="e">
        <f t="array" aca="1" ref="A318" ca="1">TRANSPOSE(_xlws.FILTER(Establishment!$A$2:$A$272,ISNUMBER((SEARCH(New!$E319,Establishment!$A$2:$A$272))),"not found"))</f>
        <v>#NAME?</v>
      </c>
    </row>
    <row r="319" spans="1:1" ht="15.75" customHeight="1" x14ac:dyDescent="0.25">
      <c r="A319" t="e">
        <f t="array" aca="1" ref="A319" ca="1">TRANSPOSE(_xlws.FILTER(Establishment!$A$2:$A$272,ISNUMBER((SEARCH(New!$E320,Establishment!$A$2:$A$272))),"not found"))</f>
        <v>#NAME?</v>
      </c>
    </row>
    <row r="320" spans="1:1" ht="15.75" customHeight="1" x14ac:dyDescent="0.25">
      <c r="A320" t="e">
        <f t="array" aca="1" ref="A320" ca="1">TRANSPOSE(_xlws.FILTER(Establishment!$A$2:$A$272,ISNUMBER((SEARCH(New!$E321,Establishment!$A$2:$A$272))),"not found"))</f>
        <v>#NAME?</v>
      </c>
    </row>
    <row r="321" spans="1:1" ht="15.75" customHeight="1" x14ac:dyDescent="0.25">
      <c r="A321" t="e">
        <f t="array" aca="1" ref="A321" ca="1">TRANSPOSE(_xlws.FILTER(Establishment!$A$2:$A$272,ISNUMBER((SEARCH(New!$E322,Establishment!$A$2:$A$272))),"not found"))</f>
        <v>#NAME?</v>
      </c>
    </row>
    <row r="322" spans="1:1" ht="15.75" customHeight="1" x14ac:dyDescent="0.25">
      <c r="A322" t="e">
        <f t="array" aca="1" ref="A322" ca="1">TRANSPOSE(_xlws.FILTER(Establishment!$A$2:$A$272,ISNUMBER((SEARCH(New!$E323,Establishment!$A$2:$A$272))),"not found"))</f>
        <v>#NAME?</v>
      </c>
    </row>
    <row r="323" spans="1:1" ht="15.75" customHeight="1" x14ac:dyDescent="0.25">
      <c r="A323" t="e">
        <f t="array" aca="1" ref="A323" ca="1">TRANSPOSE(_xlws.FILTER(Establishment!$A$2:$A$272,ISNUMBER((SEARCH(New!$E326,Establishment!$A$2:$A$272))),"not found"))</f>
        <v>#NAME?</v>
      </c>
    </row>
    <row r="324" spans="1:1" ht="15.75" customHeight="1" x14ac:dyDescent="0.25">
      <c r="A324" t="e">
        <f t="array" aca="1" ref="A324" ca="1">TRANSPOSE(_xlws.FILTER(Establishment!$A$2:$A$272,ISNUMBER((SEARCH(New!$E327,Establishment!$A$2:$A$272))),"not found"))</f>
        <v>#NAME?</v>
      </c>
    </row>
    <row r="325" spans="1:1" ht="15.75" customHeight="1" x14ac:dyDescent="0.25">
      <c r="A325" t="e">
        <f t="array" aca="1" ref="A325" ca="1">TRANSPOSE(_xlws.FILTER(Establishment!$A$2:$A$272,ISNUMBER((SEARCH(New!$E328,Establishment!$A$2:$A$272))),"not found"))</f>
        <v>#NAME?</v>
      </c>
    </row>
    <row r="326" spans="1:1" ht="15.75" customHeight="1" x14ac:dyDescent="0.25">
      <c r="A326" t="e">
        <f t="array" aca="1" ref="A326" ca="1">TRANSPOSE(_xlws.FILTER(Establishment!$A$2:$A$272,ISNUMBER((SEARCH(New!$E329,Establishment!$A$2:$A$272))),"not found"))</f>
        <v>#NAME?</v>
      </c>
    </row>
    <row r="327" spans="1:1" ht="15.75" customHeight="1" x14ac:dyDescent="0.25">
      <c r="A327" t="e">
        <f t="array" aca="1" ref="A327" ca="1">TRANSPOSE(_xlws.FILTER(Establishment!$A$2:$A$272,ISNUMBER((SEARCH(New!$E330,Establishment!$A$2:$A$272))),"not found"))</f>
        <v>#NAME?</v>
      </c>
    </row>
    <row r="328" spans="1:1" ht="15.75" customHeight="1" x14ac:dyDescent="0.25">
      <c r="A328" t="e">
        <f t="array" aca="1" ref="A328" ca="1">TRANSPOSE(_xlws.FILTER(Establishment!$A$2:$A$272,ISNUMBER((SEARCH(New!$E331,Establishment!$A$2:$A$272))),"not found"))</f>
        <v>#NAME?</v>
      </c>
    </row>
    <row r="329" spans="1:1" ht="15.75" customHeight="1" x14ac:dyDescent="0.25">
      <c r="A329" t="e">
        <f t="array" aca="1" ref="A329" ca="1">TRANSPOSE(_xlws.FILTER(Establishment!$A$2:$A$272,ISNUMBER((SEARCH(New!$E332,Establishment!$A$2:$A$272))),"not found"))</f>
        <v>#NAME?</v>
      </c>
    </row>
    <row r="330" spans="1:1" ht="15.75" customHeight="1" x14ac:dyDescent="0.25">
      <c r="A330" t="e">
        <f t="array" aca="1" ref="A330" ca="1">TRANSPOSE(_xlws.FILTER(Establishment!$A$2:$A$272,ISNUMBER((SEARCH(New!$E333,Establishment!$A$2:$A$272))),"not found"))</f>
        <v>#NAME?</v>
      </c>
    </row>
    <row r="331" spans="1:1" ht="15.75" customHeight="1" x14ac:dyDescent="0.25">
      <c r="A331" t="e">
        <f t="array" aca="1" ref="A331" ca="1">TRANSPOSE(_xlws.FILTER(Establishment!$A$2:$A$272,ISNUMBER((SEARCH(New!$E334,Establishment!$A$2:$A$272))),"not found"))</f>
        <v>#NAME?</v>
      </c>
    </row>
    <row r="332" spans="1:1" ht="15.75" customHeight="1" x14ac:dyDescent="0.25">
      <c r="A332" t="e">
        <f t="array" aca="1" ref="A332" ca="1">TRANSPOSE(_xlws.FILTER(Establishment!$A$2:$A$272,ISNUMBER((SEARCH(New!$E335,Establishment!$A$2:$A$272))),"not found"))</f>
        <v>#NAME?</v>
      </c>
    </row>
    <row r="333" spans="1:1" ht="15.75" customHeight="1" x14ac:dyDescent="0.25">
      <c r="A333" t="e">
        <f t="array" aca="1" ref="A333" ca="1">TRANSPOSE(_xlws.FILTER(Establishment!$A$2:$A$272,ISNUMBER((SEARCH(New!$E336,Establishment!$A$2:$A$272))),"not found"))</f>
        <v>#NAME?</v>
      </c>
    </row>
    <row r="334" spans="1:1" ht="15.75" customHeight="1" x14ac:dyDescent="0.25">
      <c r="A334" t="e">
        <f t="array" aca="1" ref="A334" ca="1">TRANSPOSE(_xlws.FILTER(Establishment!$A$2:$A$272,ISNUMBER((SEARCH(New!$E337,Establishment!$A$2:$A$272))),"not found"))</f>
        <v>#NAME?</v>
      </c>
    </row>
    <row r="335" spans="1:1" ht="15.75" customHeight="1" x14ac:dyDescent="0.25">
      <c r="A335" t="e">
        <f t="array" aca="1" ref="A335" ca="1">TRANSPOSE(_xlws.FILTER(Establishment!$A$2:$A$272,ISNUMBER((SEARCH(New!$E338,Establishment!$A$2:$A$272))),"not found"))</f>
        <v>#NAME?</v>
      </c>
    </row>
    <row r="336" spans="1:1" ht="15.75" customHeight="1" x14ac:dyDescent="0.25">
      <c r="A336" t="e">
        <f t="array" aca="1" ref="A336" ca="1">TRANSPOSE(_xlws.FILTER(Establishment!$A$2:$A$272,ISNUMBER((SEARCH(New!$E339,Establishment!$A$2:$A$272))),"not found"))</f>
        <v>#NAME?</v>
      </c>
    </row>
    <row r="337" spans="1:1" ht="15.75" customHeight="1" x14ac:dyDescent="0.25">
      <c r="A337" t="e">
        <f t="array" aca="1" ref="A337" ca="1">TRANSPOSE(_xlws.FILTER(Establishment!$A$2:$A$272,ISNUMBER((SEARCH(New!$E340,Establishment!$A$2:$A$272))),"not found"))</f>
        <v>#NAME?</v>
      </c>
    </row>
    <row r="338" spans="1:1" ht="15.75" customHeight="1" x14ac:dyDescent="0.25">
      <c r="A338" t="e">
        <f t="array" aca="1" ref="A338" ca="1">TRANSPOSE(_xlws.FILTER(Establishment!$A$2:$A$272,ISNUMBER((SEARCH(New!$E341,Establishment!$A$2:$A$272))),"not found"))</f>
        <v>#NAME?</v>
      </c>
    </row>
    <row r="339" spans="1:1" ht="15.75" customHeight="1" x14ac:dyDescent="0.25">
      <c r="A339" t="e">
        <f t="array" aca="1" ref="A339" ca="1">TRANSPOSE(_xlws.FILTER(Establishment!$A$2:$A$272,ISNUMBER((SEARCH(New!$E342,Establishment!$A$2:$A$272))),"not found"))</f>
        <v>#NAME?</v>
      </c>
    </row>
    <row r="340" spans="1:1" ht="15.75" customHeight="1" x14ac:dyDescent="0.25">
      <c r="A340" t="e">
        <f t="array" aca="1" ref="A340" ca="1">TRANSPOSE(_xlws.FILTER(Establishment!$A$2:$A$272,ISNUMBER((SEARCH(New!$E343,Establishment!$A$2:$A$272))),"not found"))</f>
        <v>#NAME?</v>
      </c>
    </row>
    <row r="341" spans="1:1" ht="15.75" customHeight="1" x14ac:dyDescent="0.25">
      <c r="A341" t="e">
        <f t="array" aca="1" ref="A341" ca="1">TRANSPOSE(_xlws.FILTER(Establishment!$A$2:$A$272,ISNUMBER((SEARCH(New!$E344,Establishment!$A$2:$A$272))),"not found"))</f>
        <v>#NAME?</v>
      </c>
    </row>
    <row r="342" spans="1:1" ht="15.75" customHeight="1" x14ac:dyDescent="0.25">
      <c r="A342" t="e">
        <f t="array" aca="1" ref="A342" ca="1">TRANSPOSE(_xlws.FILTER(Establishment!$A$2:$A$272,ISNUMBER((SEARCH(New!$E345,Establishment!$A$2:$A$272))),"not found"))</f>
        <v>#NAME?</v>
      </c>
    </row>
    <row r="343" spans="1:1" ht="15.75" customHeight="1" x14ac:dyDescent="0.25">
      <c r="A343" t="e">
        <f t="array" aca="1" ref="A343" ca="1">TRANSPOSE(_xlws.FILTER(Establishment!$A$2:$A$272,ISNUMBER((SEARCH(New!$E346,Establishment!$A$2:$A$272))),"not found"))</f>
        <v>#NAME?</v>
      </c>
    </row>
    <row r="344" spans="1:1" ht="15.75" customHeight="1" x14ac:dyDescent="0.25">
      <c r="A344" t="e">
        <f t="array" aca="1" ref="A344" ca="1">TRANSPOSE(_xlws.FILTER(Establishment!$A$2:$A$272,ISNUMBER((SEARCH(New!$E347,Establishment!$A$2:$A$272))),"not found"))</f>
        <v>#NAME?</v>
      </c>
    </row>
    <row r="345" spans="1:1" ht="15.75" customHeight="1" x14ac:dyDescent="0.25">
      <c r="A345" t="e">
        <f t="array" aca="1" ref="A345" ca="1">TRANSPOSE(_xlws.FILTER(Establishment!$A$2:$A$272,ISNUMBER((SEARCH(New!$E348,Establishment!$A$2:$A$272))),"not found"))</f>
        <v>#NAME?</v>
      </c>
    </row>
    <row r="346" spans="1:1" ht="15.75" customHeight="1" x14ac:dyDescent="0.25">
      <c r="A346" t="e">
        <f t="array" aca="1" ref="A346" ca="1">TRANSPOSE(_xlws.FILTER(Establishment!$A$2:$A$272,ISNUMBER((SEARCH(New!$E349,Establishment!$A$2:$A$272))),"not found"))</f>
        <v>#NAME?</v>
      </c>
    </row>
    <row r="347" spans="1:1" ht="15.75" customHeight="1" x14ac:dyDescent="0.25">
      <c r="A347" t="e">
        <f t="array" aca="1" ref="A347" ca="1">TRANSPOSE(_xlws.FILTER(Establishment!$A$2:$A$272,ISNUMBER((SEARCH(New!$E350,Establishment!$A$2:$A$272))),"not found"))</f>
        <v>#NAME?</v>
      </c>
    </row>
    <row r="348" spans="1:1" ht="15.75" customHeight="1" x14ac:dyDescent="0.25">
      <c r="A348" t="e">
        <f t="array" aca="1" ref="A348" ca="1">TRANSPOSE(_xlws.FILTER(Establishment!$A$2:$A$272,ISNUMBER((SEARCH(New!$E351,Establishment!$A$2:$A$272))),"not found"))</f>
        <v>#NAME?</v>
      </c>
    </row>
    <row r="349" spans="1:1" ht="15.75" customHeight="1" x14ac:dyDescent="0.25">
      <c r="A349" t="e">
        <f t="array" aca="1" ref="A349" ca="1">TRANSPOSE(_xlws.FILTER(Establishment!$A$2:$A$272,ISNUMBER((SEARCH(New!$E352,Establishment!$A$2:$A$272))),"not found"))</f>
        <v>#NAME?</v>
      </c>
    </row>
    <row r="350" spans="1:1" ht="15.75" customHeight="1" x14ac:dyDescent="0.25">
      <c r="A350" t="e">
        <f t="array" aca="1" ref="A350" ca="1">TRANSPOSE(_xlws.FILTER(Establishment!$A$2:$A$272,ISNUMBER((SEARCH(New!$E353,Establishment!$A$2:$A$272))),"not found"))</f>
        <v>#NAME?</v>
      </c>
    </row>
    <row r="351" spans="1:1" ht="15.75" customHeight="1" x14ac:dyDescent="0.25">
      <c r="A351" t="e">
        <f t="array" aca="1" ref="A351" ca="1">TRANSPOSE(_xlws.FILTER(Establishment!$A$2:$A$272,ISNUMBER((SEARCH(New!$E354,Establishment!$A$2:$A$272))),"not found"))</f>
        <v>#NAME?</v>
      </c>
    </row>
    <row r="352" spans="1:1" ht="15.75" customHeight="1" x14ac:dyDescent="0.25">
      <c r="A352" t="e">
        <f t="array" aca="1" ref="A352" ca="1">TRANSPOSE(_xlws.FILTER(Establishment!$A$2:$A$272,ISNUMBER((SEARCH(New!$E355,Establishment!$A$2:$A$272))),"not found"))</f>
        <v>#NAME?</v>
      </c>
    </row>
    <row r="353" spans="1:1" ht="15.75" customHeight="1" x14ac:dyDescent="0.25">
      <c r="A353" t="e">
        <f t="array" aca="1" ref="A353" ca="1">TRANSPOSE(_xlws.FILTER(Establishment!$A$2:$A$272,ISNUMBER((SEARCH(New!$E356,Establishment!$A$2:$A$272))),"not found"))</f>
        <v>#NAME?</v>
      </c>
    </row>
    <row r="354" spans="1:1" ht="15.75" customHeight="1" x14ac:dyDescent="0.25">
      <c r="A354" t="e">
        <f t="array" aca="1" ref="A354" ca="1">TRANSPOSE(_xlws.FILTER(Establishment!$A$2:$A$272,ISNUMBER((SEARCH(New!$E357,Establishment!$A$2:$A$272))),"not found"))</f>
        <v>#NAME?</v>
      </c>
    </row>
    <row r="355" spans="1:1" ht="15.75" customHeight="1" x14ac:dyDescent="0.25">
      <c r="A355" t="e">
        <f t="array" aca="1" ref="A355" ca="1">TRANSPOSE(_xlws.FILTER(Establishment!$A$2:$A$272,ISNUMBER((SEARCH(New!$E358,Establishment!$A$2:$A$272))),"not found"))</f>
        <v>#NAME?</v>
      </c>
    </row>
    <row r="356" spans="1:1" ht="15.75" customHeight="1" x14ac:dyDescent="0.25">
      <c r="A356" t="e">
        <f t="array" aca="1" ref="A356" ca="1">TRANSPOSE(_xlws.FILTER(Establishment!$A$2:$A$272,ISNUMBER((SEARCH(New!$E359,Establishment!$A$2:$A$272))),"not found"))</f>
        <v>#NAME?</v>
      </c>
    </row>
    <row r="357" spans="1:1" ht="15.75" customHeight="1" x14ac:dyDescent="0.25">
      <c r="A357" t="e">
        <f t="array" aca="1" ref="A357" ca="1">TRANSPOSE(_xlws.FILTER(Establishment!$A$2:$A$272,ISNUMBER((SEARCH(New!$E360,Establishment!$A$2:$A$272))),"not found"))</f>
        <v>#NAME?</v>
      </c>
    </row>
    <row r="358" spans="1:1" ht="15.75" customHeight="1" x14ac:dyDescent="0.25">
      <c r="A358" t="e">
        <f t="array" aca="1" ref="A358" ca="1">TRANSPOSE(_xlws.FILTER(Establishment!$A$2:$A$272,ISNUMBER((SEARCH(New!$E361,Establishment!$A$2:$A$272))),"not found"))</f>
        <v>#NAME?</v>
      </c>
    </row>
    <row r="359" spans="1:1" ht="15.75" customHeight="1" x14ac:dyDescent="0.25">
      <c r="A359" t="e">
        <f t="array" aca="1" ref="A359" ca="1">TRANSPOSE(_xlws.FILTER(Establishment!$A$2:$A$272,ISNUMBER((SEARCH(New!$E362,Establishment!$A$2:$A$272))),"not found"))</f>
        <v>#NAME?</v>
      </c>
    </row>
    <row r="360" spans="1:1" ht="15.75" customHeight="1" x14ac:dyDescent="0.25">
      <c r="A360" t="e">
        <f t="array" aca="1" ref="A360" ca="1">TRANSPOSE(_xlws.FILTER(Establishment!$A$2:$A$272,ISNUMBER((SEARCH(New!$E363,Establishment!$A$2:$A$272))),"not found"))</f>
        <v>#NAME?</v>
      </c>
    </row>
    <row r="361" spans="1:1" ht="15.75" customHeight="1" x14ac:dyDescent="0.25">
      <c r="A361" t="e">
        <f t="array" aca="1" ref="A361" ca="1">TRANSPOSE(_xlws.FILTER(Establishment!$A$2:$A$272,ISNUMBER((SEARCH(New!$E364,Establishment!$A$2:$A$272))),"not found"))</f>
        <v>#NAME?</v>
      </c>
    </row>
    <row r="362" spans="1:1" ht="15.75" customHeight="1" x14ac:dyDescent="0.25">
      <c r="A362" t="e">
        <f t="array" aca="1" ref="A362" ca="1">TRANSPOSE(_xlws.FILTER(Establishment!$A$2:$A$272,ISNUMBER((SEARCH(New!$E365,Establishment!$A$2:$A$272))),"not found"))</f>
        <v>#NAME?</v>
      </c>
    </row>
    <row r="363" spans="1:1" ht="15.75" customHeight="1" x14ac:dyDescent="0.25">
      <c r="A363" t="e">
        <f t="array" aca="1" ref="A363" ca="1">TRANSPOSE(_xlws.FILTER(Establishment!$A$2:$A$272,ISNUMBER((SEARCH(New!$E366,Establishment!$A$2:$A$272))),"not found"))</f>
        <v>#NAME?</v>
      </c>
    </row>
    <row r="364" spans="1:1" ht="15.75" customHeight="1" x14ac:dyDescent="0.25">
      <c r="A364" t="e">
        <f t="array" aca="1" ref="A364" ca="1">TRANSPOSE(_xlws.FILTER(Establishment!$A$2:$A$272,ISNUMBER((SEARCH(New!$E367,Establishment!$A$2:$A$272))),"not found"))</f>
        <v>#NAME?</v>
      </c>
    </row>
    <row r="365" spans="1:1" ht="15.75" customHeight="1" x14ac:dyDescent="0.25">
      <c r="A365" t="e">
        <f t="array" aca="1" ref="A365" ca="1">TRANSPOSE(_xlws.FILTER(Establishment!$A$2:$A$272,ISNUMBER((SEARCH(New!$E368,Establishment!$A$2:$A$272))),"not found"))</f>
        <v>#NAME?</v>
      </c>
    </row>
    <row r="366" spans="1:1" ht="15.75" customHeight="1" x14ac:dyDescent="0.25">
      <c r="A366" t="e">
        <f t="array" aca="1" ref="A366" ca="1">TRANSPOSE(_xlws.FILTER(Establishment!$A$2:$A$272,ISNUMBER((SEARCH(New!$E369,Establishment!$A$2:$A$272))),"not found"))</f>
        <v>#NAME?</v>
      </c>
    </row>
    <row r="367" spans="1:1" ht="15.75" customHeight="1" x14ac:dyDescent="0.25">
      <c r="A367" t="e">
        <f t="array" aca="1" ref="A367" ca="1">TRANSPOSE(_xlws.FILTER(Establishment!$A$2:$A$272,ISNUMBER((SEARCH(New!$E370,Establishment!$A$2:$A$272))),"not found"))</f>
        <v>#NAME?</v>
      </c>
    </row>
    <row r="368" spans="1:1" ht="15.75" customHeight="1" x14ac:dyDescent="0.25">
      <c r="A368" t="e">
        <f t="array" aca="1" ref="A368" ca="1">TRANSPOSE(_xlws.FILTER(Establishment!$A$2:$A$272,ISNUMBER((SEARCH(New!$E371,Establishment!$A$2:$A$272))),"not found"))</f>
        <v>#NAME?</v>
      </c>
    </row>
    <row r="369" spans="1:1" ht="15.75" customHeight="1" x14ac:dyDescent="0.25">
      <c r="A369" t="e">
        <f t="array" aca="1" ref="A369" ca="1">TRANSPOSE(_xlws.FILTER(Establishment!$A$2:$A$272,ISNUMBER((SEARCH(New!#REF!,Establishment!$A$2:$A$272))),"not found"))</f>
        <v>#NAME?</v>
      </c>
    </row>
    <row r="370" spans="1:1" ht="15.75" customHeight="1" x14ac:dyDescent="0.25">
      <c r="A370" t="e">
        <f t="array" aca="1" ref="A370" ca="1">TRANSPOSE(_xlws.FILTER(Establishment!$A$2:$A$272,ISNUMBER((SEARCH(New!#REF!,Establishment!$A$2:$A$272))),"not found"))</f>
        <v>#NAME?</v>
      </c>
    </row>
    <row r="371" spans="1:1" ht="15.75" customHeight="1" x14ac:dyDescent="0.25">
      <c r="A371" t="e">
        <f t="array" aca="1" ref="A371" ca="1">TRANSPOSE(_xlws.FILTER(Establishment!$A$2:$A$272,ISNUMBER((SEARCH(New!#REF!,Establishment!$A$2:$A$272))),"not found"))</f>
        <v>#NAME?</v>
      </c>
    </row>
    <row r="372" spans="1:1" ht="15.75" customHeight="1" x14ac:dyDescent="0.25">
      <c r="A372" t="e">
        <f t="array" aca="1" ref="A372" ca="1">TRANSPOSE(_xlws.FILTER(Establishment!$A$2:$A$272,ISNUMBER((SEARCH(New!#REF!,Establishment!$A$2:$A$272))),"not found"))</f>
        <v>#NAME?</v>
      </c>
    </row>
    <row r="373" spans="1:1" ht="15.75" customHeight="1" x14ac:dyDescent="0.25">
      <c r="A373" t="e">
        <f t="array" aca="1" ref="A373" ca="1">TRANSPOSE(_xlws.FILTER(Establishment!$A$2:$A$272,ISNUMBER((SEARCH(New!#REF!,Establishment!$A$2:$A$272))),"not found"))</f>
        <v>#NAME?</v>
      </c>
    </row>
    <row r="374" spans="1:1" ht="15.75" customHeight="1" x14ac:dyDescent="0.25">
      <c r="A374" t="e">
        <f t="array" aca="1" ref="A374" ca="1">TRANSPOSE(_xlws.FILTER(Establishment!$A$2:$A$272,ISNUMBER((SEARCH(New!#REF!,Establishment!$A$2:$A$272))),"not found"))</f>
        <v>#NAME?</v>
      </c>
    </row>
    <row r="375" spans="1:1" ht="15.75" customHeight="1" x14ac:dyDescent="0.25">
      <c r="A375" t="e">
        <f t="array" aca="1" ref="A375" ca="1">TRANSPOSE(_xlws.FILTER(Establishment!$A$2:$A$272,ISNUMBER((SEARCH(New!#REF!,Establishment!$A$2:$A$272))),"not found"))</f>
        <v>#NAME?</v>
      </c>
    </row>
    <row r="376" spans="1:1" ht="15.75" customHeight="1" x14ac:dyDescent="0.25">
      <c r="A376" t="e">
        <f t="array" aca="1" ref="A376" ca="1">TRANSPOSE(_xlws.FILTER(Establishment!$A$2:$A$272,ISNUMBER((SEARCH(New!#REF!,Establishment!$A$2:$A$272))),"not found"))</f>
        <v>#NAME?</v>
      </c>
    </row>
    <row r="377" spans="1:1" ht="15.75" customHeight="1" x14ac:dyDescent="0.25">
      <c r="A377" t="e">
        <f t="array" aca="1" ref="A377" ca="1">TRANSPOSE(_xlws.FILTER(Establishment!$A$2:$A$272,ISNUMBER((SEARCH(New!#REF!,Establishment!$A$2:$A$272))),"not found"))</f>
        <v>#NAME?</v>
      </c>
    </row>
    <row r="378" spans="1:1" ht="15.75" customHeight="1" x14ac:dyDescent="0.25">
      <c r="A378" t="e">
        <f t="array" aca="1" ref="A378" ca="1">TRANSPOSE(_xlws.FILTER(Establishment!$A$2:$A$272,ISNUMBER((SEARCH(New!#REF!,Establishment!$A$2:$A$272))),"not found"))</f>
        <v>#NAME?</v>
      </c>
    </row>
    <row r="379" spans="1:1" ht="15.75" customHeight="1" x14ac:dyDescent="0.25">
      <c r="A379" t="e">
        <f t="array" aca="1" ref="A379" ca="1">TRANSPOSE(_xlws.FILTER(Establishment!$A$2:$A$272,ISNUMBER((SEARCH(New!#REF!,Establishment!$A$2:$A$272))),"not found"))</f>
        <v>#NAME?</v>
      </c>
    </row>
    <row r="380" spans="1:1" ht="15.75" customHeight="1" x14ac:dyDescent="0.25">
      <c r="A380" t="e">
        <f t="array" aca="1" ref="A380" ca="1">TRANSPOSE(_xlws.FILTER(Establishment!$A$2:$A$272,ISNUMBER((SEARCH(New!#REF!,Establishment!$A$2:$A$272))),"not found"))</f>
        <v>#NAME?</v>
      </c>
    </row>
    <row r="381" spans="1:1" ht="15.75" customHeight="1" x14ac:dyDescent="0.25">
      <c r="A381" t="e">
        <f t="array" aca="1" ref="A381" ca="1">TRANSPOSE(_xlws.FILTER(Establishment!$A$2:$A$272,ISNUMBER((SEARCH(New!#REF!,Establishment!$A$2:$A$272))),"not found"))</f>
        <v>#NAME?</v>
      </c>
    </row>
    <row r="382" spans="1:1" ht="15.75" customHeight="1" x14ac:dyDescent="0.25">
      <c r="A382" t="e">
        <f t="array" aca="1" ref="A382" ca="1">TRANSPOSE(_xlws.FILTER(Establishment!$A$2:$A$272,ISNUMBER((SEARCH(New!#REF!,Establishment!$A$2:$A$272))),"not found"))</f>
        <v>#NAME?</v>
      </c>
    </row>
    <row r="383" spans="1:1" ht="15.75" customHeight="1" x14ac:dyDescent="0.25">
      <c r="A383" t="e">
        <f t="array" aca="1" ref="A383" ca="1">TRANSPOSE(_xlws.FILTER(Establishment!$A$2:$A$272,ISNUMBER((SEARCH(New!#REF!,Establishment!$A$2:$A$272))),"not found"))</f>
        <v>#NAME?</v>
      </c>
    </row>
    <row r="384" spans="1:1" ht="15.75" customHeight="1" x14ac:dyDescent="0.25">
      <c r="A384" t="e">
        <f t="array" aca="1" ref="A384" ca="1">TRANSPOSE(_xlws.FILTER(Establishment!$A$2:$A$272,ISNUMBER((SEARCH(New!#REF!,Establishment!$A$2:$A$272))),"not found"))</f>
        <v>#NAME?</v>
      </c>
    </row>
    <row r="385" spans="1:1" ht="15.75" customHeight="1" x14ac:dyDescent="0.25">
      <c r="A385" t="e">
        <f t="array" aca="1" ref="A385" ca="1">TRANSPOSE(_xlws.FILTER(Establishment!$A$2:$A$272,ISNUMBER((SEARCH(New!#REF!,Establishment!$A$2:$A$272))),"not found"))</f>
        <v>#NAME?</v>
      </c>
    </row>
    <row r="386" spans="1:1" ht="15.75" customHeight="1" x14ac:dyDescent="0.25">
      <c r="A386" t="e">
        <f t="array" aca="1" ref="A386" ca="1">TRANSPOSE(_xlws.FILTER(Establishment!$A$2:$A$272,ISNUMBER((SEARCH(New!#REF!,Establishment!$A$2:$A$272))),"not found"))</f>
        <v>#NAME?</v>
      </c>
    </row>
    <row r="387" spans="1:1" ht="15.75" customHeight="1" x14ac:dyDescent="0.25">
      <c r="A387" t="e">
        <f t="array" aca="1" ref="A387" ca="1">TRANSPOSE(_xlws.FILTER(Establishment!$A$2:$A$272,ISNUMBER((SEARCH(New!#REF!,Establishment!$A$2:$A$272))),"not found"))</f>
        <v>#NAME?</v>
      </c>
    </row>
    <row r="388" spans="1:1" ht="15.75" customHeight="1" x14ac:dyDescent="0.25">
      <c r="A388" t="e">
        <f t="array" aca="1" ref="A388" ca="1">TRANSPOSE(_xlws.FILTER(Establishment!$A$2:$A$272,ISNUMBER((SEARCH(New!#REF!,Establishment!$A$2:$A$272))),"not found"))</f>
        <v>#NAME?</v>
      </c>
    </row>
    <row r="389" spans="1:1" ht="15.75" customHeight="1" x14ac:dyDescent="0.25">
      <c r="A389" t="e">
        <f t="array" aca="1" ref="A389" ca="1">TRANSPOSE(_xlws.FILTER(Establishment!$A$2:$A$272,ISNUMBER((SEARCH(New!#REF!,Establishment!$A$2:$A$272))),"not found"))</f>
        <v>#NAME?</v>
      </c>
    </row>
    <row r="390" spans="1:1" ht="15.75" customHeight="1" x14ac:dyDescent="0.25">
      <c r="A390" t="e">
        <f t="array" aca="1" ref="A390" ca="1">TRANSPOSE(_xlws.FILTER(Establishment!$A$2:$A$272,ISNUMBER((SEARCH(New!#REF!,Establishment!$A$2:$A$272))),"not found"))</f>
        <v>#NAME?</v>
      </c>
    </row>
    <row r="391" spans="1:1" ht="15.75" customHeight="1" x14ac:dyDescent="0.25">
      <c r="A391" t="e">
        <f t="array" aca="1" ref="A391" ca="1">TRANSPOSE(_xlws.FILTER(Establishment!$A$2:$A$272,ISNUMBER((SEARCH(New!#REF!,Establishment!$A$2:$A$272))),"not found"))</f>
        <v>#NAME?</v>
      </c>
    </row>
    <row r="392" spans="1:1" ht="15.75" customHeight="1" x14ac:dyDescent="0.25">
      <c r="A392" t="e">
        <f t="array" aca="1" ref="A392" ca="1">TRANSPOSE(_xlws.FILTER(Establishment!$A$2:$A$272,ISNUMBER((SEARCH(New!#REF!,Establishment!$A$2:$A$272))),"not found"))</f>
        <v>#NAME?</v>
      </c>
    </row>
    <row r="393" spans="1:1" ht="15.75" customHeight="1" x14ac:dyDescent="0.25">
      <c r="A393" t="e">
        <f t="array" aca="1" ref="A393" ca="1">TRANSPOSE(_xlws.FILTER(Establishment!$A$2:$A$272,ISNUMBER((SEARCH(New!#REF!,Establishment!$A$2:$A$272))),"not found"))</f>
        <v>#NAME?</v>
      </c>
    </row>
    <row r="394" spans="1:1" ht="15.75" customHeight="1" x14ac:dyDescent="0.25">
      <c r="A394" t="e">
        <f t="array" aca="1" ref="A394" ca="1">TRANSPOSE(_xlws.FILTER(Establishment!$A$2:$A$272,ISNUMBER((SEARCH(New!#REF!,Establishment!$A$2:$A$272))),"not found"))</f>
        <v>#NAME?</v>
      </c>
    </row>
    <row r="395" spans="1:1" ht="15.75" customHeight="1" x14ac:dyDescent="0.25">
      <c r="A395" t="e">
        <f t="array" aca="1" ref="A395" ca="1">TRANSPOSE(_xlws.FILTER(Establishment!$A$2:$A$272,ISNUMBER((SEARCH(New!#REF!,Establishment!$A$2:$A$272))),"not found"))</f>
        <v>#NAME?</v>
      </c>
    </row>
    <row r="396" spans="1:1" ht="15.75" customHeight="1" x14ac:dyDescent="0.25">
      <c r="A396" t="e">
        <f t="array" aca="1" ref="A396" ca="1">TRANSPOSE(_xlws.FILTER(Establishment!$A$2:$A$272,ISNUMBER((SEARCH(New!$E372,Establishment!$A$2:$A$272))),"not found"))</f>
        <v>#NAME?</v>
      </c>
    </row>
    <row r="397" spans="1:1" ht="15.75" customHeight="1" x14ac:dyDescent="0.25">
      <c r="A397" t="e">
        <f t="array" aca="1" ref="A397" ca="1">TRANSPOSE(_xlws.FILTER(Establishment!$A$2:$A$272,ISNUMBER((SEARCH(New!$E373,Establishment!$A$2:$A$272))),"not found"))</f>
        <v>#NAME?</v>
      </c>
    </row>
    <row r="398" spans="1:1" ht="15.75" customHeight="1" x14ac:dyDescent="0.25">
      <c r="A398" t="e">
        <f t="array" aca="1" ref="A398" ca="1">TRANSPOSE(_xlws.FILTER(Establishment!$A$2:$A$272,ISNUMBER((SEARCH(New!$E374,Establishment!$A$2:$A$272))),"not found"))</f>
        <v>#NAME?</v>
      </c>
    </row>
    <row r="399" spans="1:1" ht="15.75" customHeight="1" x14ac:dyDescent="0.25">
      <c r="A399" t="e">
        <f t="array" aca="1" ref="A399" ca="1">TRANSPOSE(_xlws.FILTER(Establishment!$A$2:$A$272,ISNUMBER((SEARCH(New!$E375,Establishment!$A$2:$A$272))),"not found"))</f>
        <v>#NAME?</v>
      </c>
    </row>
    <row r="400" spans="1:1" ht="15.75" customHeight="1" x14ac:dyDescent="0.25">
      <c r="A400" t="e">
        <f t="array" aca="1" ref="A400" ca="1">TRANSPOSE(_xlws.FILTER(Establishment!$A$2:$A$272,ISNUMBER((SEARCH(New!$E376,Establishment!$A$2:$A$272))),"not found"))</f>
        <v>#NAME?</v>
      </c>
    </row>
    <row r="401" spans="1:1" ht="15.75" customHeight="1" x14ac:dyDescent="0.25">
      <c r="A401" t="e">
        <f t="array" aca="1" ref="A401" ca="1">TRANSPOSE(_xlws.FILTER(Establishment!$A$2:$A$272,ISNUMBER((SEARCH(New!$E377,Establishment!$A$2:$A$272))),"not found"))</f>
        <v>#NAME?</v>
      </c>
    </row>
    <row r="402" spans="1:1" ht="15.75" customHeight="1" x14ac:dyDescent="0.25">
      <c r="A402" t="e">
        <f t="array" aca="1" ref="A402" ca="1">TRANSPOSE(_xlws.FILTER(Establishment!$A$2:$A$272,ISNUMBER((SEARCH(New!$E378,Establishment!$A$2:$A$272))),"not found"))</f>
        <v>#NAME?</v>
      </c>
    </row>
    <row r="403" spans="1:1" ht="15.75" customHeight="1" x14ac:dyDescent="0.25">
      <c r="A403" t="e">
        <f t="array" aca="1" ref="A403" ca="1">TRANSPOSE(_xlws.FILTER(Establishment!$A$2:$A$272,ISNUMBER((SEARCH(New!$E379,Establishment!$A$2:$A$272))),"not found"))</f>
        <v>#NAME?</v>
      </c>
    </row>
    <row r="404" spans="1:1" ht="15.75" customHeight="1" x14ac:dyDescent="0.25">
      <c r="A404" t="e">
        <f t="array" aca="1" ref="A404" ca="1">TRANSPOSE(_xlws.FILTER(Establishment!$A$2:$A$272,ISNUMBER((SEARCH(New!$E380,Establishment!$A$2:$A$272))),"not found"))</f>
        <v>#NAME?</v>
      </c>
    </row>
    <row r="405" spans="1:1" ht="15.75" customHeight="1" x14ac:dyDescent="0.25">
      <c r="A405" t="e">
        <f t="array" aca="1" ref="A405" ca="1">TRANSPOSE(_xlws.FILTER(Establishment!$A$2:$A$272,ISNUMBER((SEARCH(New!$E381,Establishment!$A$2:$A$272))),"not found"))</f>
        <v>#NAME?</v>
      </c>
    </row>
    <row r="406" spans="1:1" ht="15.75" customHeight="1" x14ac:dyDescent="0.25">
      <c r="A406" t="e">
        <f t="array" aca="1" ref="A406" ca="1">TRANSPOSE(_xlws.FILTER(Establishment!$A$2:$A$272,ISNUMBER((SEARCH(New!$E382,Establishment!$A$2:$A$272))),"not found"))</f>
        <v>#NAME?</v>
      </c>
    </row>
    <row r="407" spans="1:1" ht="15.75" customHeight="1" x14ac:dyDescent="0.25">
      <c r="A407" t="e">
        <f t="array" aca="1" ref="A407" ca="1">TRANSPOSE(_xlws.FILTER(Establishment!$A$2:$A$272,ISNUMBER((SEARCH(New!$E383,Establishment!$A$2:$A$272))),"not found"))</f>
        <v>#NAME?</v>
      </c>
    </row>
    <row r="408" spans="1:1" ht="15.75" customHeight="1" x14ac:dyDescent="0.25">
      <c r="A408" t="e">
        <f t="array" aca="1" ref="A408" ca="1">TRANSPOSE(_xlws.FILTER(Establishment!$A$2:$A$272,ISNUMBER((SEARCH(New!$E384,Establishment!$A$2:$A$272))),"not found"))</f>
        <v>#NAME?</v>
      </c>
    </row>
    <row r="409" spans="1:1" ht="15.75" customHeight="1" x14ac:dyDescent="0.25">
      <c r="A409" t="e">
        <f t="array" aca="1" ref="A409" ca="1">TRANSPOSE(_xlws.FILTER(Establishment!$A$2:$A$272,ISNUMBER((SEARCH(New!$E385,Establishment!$A$2:$A$272))),"not found"))</f>
        <v>#NAME?</v>
      </c>
    </row>
    <row r="410" spans="1:1" ht="15.75" customHeight="1" x14ac:dyDescent="0.25">
      <c r="A410" t="e">
        <f t="array" aca="1" ref="A410" ca="1">TRANSPOSE(_xlws.FILTER(Establishment!$A$2:$A$272,ISNUMBER((SEARCH(New!$E386,Establishment!$A$2:$A$272))),"not found"))</f>
        <v>#NAME?</v>
      </c>
    </row>
    <row r="411" spans="1:1" ht="15.75" customHeight="1" x14ac:dyDescent="0.25">
      <c r="A411" t="e">
        <f t="array" aca="1" ref="A411" ca="1">TRANSPOSE(_xlws.FILTER(Establishment!$A$2:$A$272,ISNUMBER((SEARCH(New!$E387,Establishment!$A$2:$A$272))),"not found"))</f>
        <v>#NAME?</v>
      </c>
    </row>
    <row r="412" spans="1:1" ht="15.75" customHeight="1" x14ac:dyDescent="0.25">
      <c r="A412" t="e">
        <f t="array" aca="1" ref="A412" ca="1">TRANSPOSE(_xlws.FILTER(Establishment!$A$2:$A$272,ISNUMBER((SEARCH(New!$E388,Establishment!$A$2:$A$272))),"not found"))</f>
        <v>#NAME?</v>
      </c>
    </row>
    <row r="413" spans="1:1" ht="15.75" customHeight="1" x14ac:dyDescent="0.25">
      <c r="A413" t="e">
        <f t="array" aca="1" ref="A413" ca="1">TRANSPOSE(_xlws.FILTER(Establishment!$A$2:$A$272,ISNUMBER((SEARCH(New!$E389,Establishment!$A$2:$A$272))),"not found"))</f>
        <v>#NAME?</v>
      </c>
    </row>
    <row r="414" spans="1:1" ht="15.75" customHeight="1" x14ac:dyDescent="0.25">
      <c r="A414" t="e">
        <f t="array" aca="1" ref="A414" ca="1">TRANSPOSE(_xlws.FILTER(Establishment!$A$2:$A$272,ISNUMBER((SEARCH(New!$E390,Establishment!$A$2:$A$272))),"not found"))</f>
        <v>#NAME?</v>
      </c>
    </row>
    <row r="415" spans="1:1" ht="15.75" customHeight="1" x14ac:dyDescent="0.25">
      <c r="A415" t="e">
        <f t="array" aca="1" ref="A415" ca="1">TRANSPOSE(_xlws.FILTER(Establishment!$A$2:$A$272,ISNUMBER((SEARCH(New!$E391,Establishment!$A$2:$A$272))),"not found"))</f>
        <v>#NAME?</v>
      </c>
    </row>
    <row r="416" spans="1:1" ht="15.75" customHeight="1" x14ac:dyDescent="0.25">
      <c r="A416" t="e">
        <f t="array" aca="1" ref="A416" ca="1">TRANSPOSE(_xlws.FILTER(Establishment!$A$2:$A$272,ISNUMBER((SEARCH(New!$E392,Establishment!$A$2:$A$272))),"not found"))</f>
        <v>#NAME?</v>
      </c>
    </row>
    <row r="417" spans="1:1" ht="15.75" customHeight="1" x14ac:dyDescent="0.25">
      <c r="A417" t="e">
        <f t="array" aca="1" ref="A417" ca="1">TRANSPOSE(_xlws.FILTER(Establishment!$A$2:$A$272,ISNUMBER((SEARCH(New!$E393,Establishment!$A$2:$A$272))),"not found"))</f>
        <v>#NAME?</v>
      </c>
    </row>
    <row r="418" spans="1:1" ht="15.75" customHeight="1" x14ac:dyDescent="0.25">
      <c r="A418" t="e">
        <f t="array" aca="1" ref="A418" ca="1">TRANSPOSE(_xlws.FILTER(Establishment!$A$2:$A$272,ISNUMBER((SEARCH(New!$E394,Establishment!$A$2:$A$272))),"not found"))</f>
        <v>#NAME?</v>
      </c>
    </row>
    <row r="419" spans="1:1" ht="15.75" customHeight="1" x14ac:dyDescent="0.25">
      <c r="A419" t="e">
        <f t="array" aca="1" ref="A419" ca="1">TRANSPOSE(_xlws.FILTER(Establishment!$A$2:$A$272,ISNUMBER((SEARCH(New!$E395,Establishment!$A$2:$A$272))),"not found"))</f>
        <v>#NAME?</v>
      </c>
    </row>
    <row r="420" spans="1:1" ht="15.75" customHeight="1" x14ac:dyDescent="0.25">
      <c r="A420" t="e">
        <f t="array" aca="1" ref="A420" ca="1">TRANSPOSE(_xlws.FILTER(Establishment!$A$2:$A$272,ISNUMBER((SEARCH(New!$E396,Establishment!$A$2:$A$272))),"not found"))</f>
        <v>#NAME?</v>
      </c>
    </row>
    <row r="421" spans="1:1" ht="15.75" customHeight="1" x14ac:dyDescent="0.25">
      <c r="A421" t="e">
        <f t="array" aca="1" ref="A421" ca="1">TRANSPOSE(_xlws.FILTER(Establishment!$A$2:$A$272,ISNUMBER((SEARCH(New!$E397,Establishment!$A$2:$A$272))),"not found"))</f>
        <v>#NAME?</v>
      </c>
    </row>
    <row r="422" spans="1:1" ht="15.75" customHeight="1" x14ac:dyDescent="0.25">
      <c r="A422" t="e">
        <f t="array" aca="1" ref="A422" ca="1">TRANSPOSE(_xlws.FILTER(Establishment!$A$2:$A$272,ISNUMBER((SEARCH(New!$E398,Establishment!$A$2:$A$272))),"not found"))</f>
        <v>#NAME?</v>
      </c>
    </row>
    <row r="423" spans="1:1" ht="15.75" customHeight="1" x14ac:dyDescent="0.25">
      <c r="A423" t="e">
        <f t="array" aca="1" ref="A423" ca="1">TRANSPOSE(_xlws.FILTER(Establishment!$A$2:$A$272,ISNUMBER((SEARCH(New!$E399,Establishment!$A$2:$A$272))),"not found"))</f>
        <v>#NAME?</v>
      </c>
    </row>
    <row r="424" spans="1:1" ht="15.75" customHeight="1" x14ac:dyDescent="0.25">
      <c r="A424" t="e">
        <f t="array" aca="1" ref="A424" ca="1">TRANSPOSE(_xlws.FILTER(Establishment!$A$2:$A$272,ISNUMBER((SEARCH(New!$E400,Establishment!$A$2:$A$272))),"not found"))</f>
        <v>#NAME?</v>
      </c>
    </row>
    <row r="425" spans="1:1" ht="15.75" customHeight="1" x14ac:dyDescent="0.25">
      <c r="A425" t="e">
        <f t="array" aca="1" ref="A425" ca="1">TRANSPOSE(_xlws.FILTER(Establishment!$A$2:$A$272,ISNUMBER((SEARCH(New!$E401,Establishment!$A$2:$A$272))),"not found"))</f>
        <v>#NAME?</v>
      </c>
    </row>
    <row r="426" spans="1:1" ht="15.75" customHeight="1" x14ac:dyDescent="0.25">
      <c r="A426" t="e">
        <f t="array" aca="1" ref="A426" ca="1">TRANSPOSE(_xlws.FILTER(Establishment!$A$2:$A$272,ISNUMBER((SEARCH(New!$E402,Establishment!$A$2:$A$272))),"not found"))</f>
        <v>#NAME?</v>
      </c>
    </row>
    <row r="427" spans="1:1" ht="15.75" customHeight="1" x14ac:dyDescent="0.25">
      <c r="A427" t="e">
        <f t="array" aca="1" ref="A427" ca="1">TRANSPOSE(_xlws.FILTER(Establishment!$A$2:$A$272,ISNUMBER((SEARCH(New!$E403,Establishment!$A$2:$A$272))),"not found"))</f>
        <v>#NAME?</v>
      </c>
    </row>
    <row r="428" spans="1:1" ht="15.75" customHeight="1" x14ac:dyDescent="0.25">
      <c r="A428" t="e">
        <f t="array" aca="1" ref="A428" ca="1">TRANSPOSE(_xlws.FILTER(Establishment!$A$2:$A$272,ISNUMBER((SEARCH(New!$E404,Establishment!$A$2:$A$272))),"not found"))</f>
        <v>#NAME?</v>
      </c>
    </row>
    <row r="429" spans="1:1" ht="15.75" customHeight="1" x14ac:dyDescent="0.25">
      <c r="A429" t="e">
        <f t="array" aca="1" ref="A429" ca="1">TRANSPOSE(_xlws.FILTER(Establishment!$A$2:$A$272,ISNUMBER((SEARCH(New!$E405,Establishment!$A$2:$A$272))),"not found"))</f>
        <v>#NAME?</v>
      </c>
    </row>
    <row r="430" spans="1:1" ht="15.75" customHeight="1" x14ac:dyDescent="0.25">
      <c r="A430" t="e">
        <f t="array" aca="1" ref="A430" ca="1">TRANSPOSE(_xlws.FILTER(Establishment!$A$2:$A$272,ISNUMBER((SEARCH(New!$E406,Establishment!$A$2:$A$272))),"not found"))</f>
        <v>#NAME?</v>
      </c>
    </row>
    <row r="431" spans="1:1" ht="15.75" customHeight="1" x14ac:dyDescent="0.25">
      <c r="A431" t="e">
        <f t="array" aca="1" ref="A431" ca="1">TRANSPOSE(_xlws.FILTER(Establishment!$A$2:$A$272,ISNUMBER((SEARCH(New!$E407,Establishment!$A$2:$A$272))),"not found"))</f>
        <v>#NAME?</v>
      </c>
    </row>
    <row r="432" spans="1:1" ht="15.75" customHeight="1" x14ac:dyDescent="0.25">
      <c r="A432" t="e">
        <f t="array" aca="1" ref="A432" ca="1">TRANSPOSE(_xlws.FILTER(Establishment!$A$2:$A$272,ISNUMBER((SEARCH(New!$E408,Establishment!$A$2:$A$272))),"not found"))</f>
        <v>#NAME?</v>
      </c>
    </row>
    <row r="433" spans="1:1" ht="15.75" customHeight="1" x14ac:dyDescent="0.25">
      <c r="A433" t="e">
        <f t="array" aca="1" ref="A433" ca="1">TRANSPOSE(_xlws.FILTER(Establishment!$A$2:$A$272,ISNUMBER((SEARCH(New!$E409,Establishment!$A$2:$A$272))),"not found"))</f>
        <v>#NAME?</v>
      </c>
    </row>
    <row r="434" spans="1:1" ht="15.75" customHeight="1" x14ac:dyDescent="0.25">
      <c r="A434" t="e">
        <f t="array" aca="1" ref="A434" ca="1">TRANSPOSE(_xlws.FILTER(Establishment!$A$2:$A$272,ISNUMBER((SEARCH(New!$E410,Establishment!$A$2:$A$272))),"not found"))</f>
        <v>#NAME?</v>
      </c>
    </row>
    <row r="435" spans="1:1" ht="15.75" customHeight="1" x14ac:dyDescent="0.25">
      <c r="A435" t="e">
        <f t="array" aca="1" ref="A435" ca="1">TRANSPOSE(_xlws.FILTER(Establishment!$A$2:$A$272,ISNUMBER((SEARCH(New!$E411,Establishment!$A$2:$A$272))),"not found"))</f>
        <v>#NAME?</v>
      </c>
    </row>
    <row r="436" spans="1:1" ht="15.75" customHeight="1" x14ac:dyDescent="0.25">
      <c r="A436" t="e">
        <f t="array" aca="1" ref="A436" ca="1">TRANSPOSE(_xlws.FILTER(Establishment!$A$2:$A$272,ISNUMBER((SEARCH(New!$E412,Establishment!$A$2:$A$272))),"not found"))</f>
        <v>#NAME?</v>
      </c>
    </row>
    <row r="437" spans="1:1" ht="15.75" customHeight="1" x14ac:dyDescent="0.25">
      <c r="A437" t="e">
        <f t="array" aca="1" ref="A437" ca="1">TRANSPOSE(_xlws.FILTER(Establishment!$A$2:$A$272,ISNUMBER((SEARCH(New!$E413,Establishment!$A$2:$A$272))),"not found"))</f>
        <v>#NAME?</v>
      </c>
    </row>
    <row r="438" spans="1:1" ht="15.75" customHeight="1" x14ac:dyDescent="0.25">
      <c r="A438" t="e">
        <f t="array" aca="1" ref="A438" ca="1">TRANSPOSE(_xlws.FILTER(Establishment!$A$2:$A$272,ISNUMBER((SEARCH(New!$E414,Establishment!$A$2:$A$272))),"not found"))</f>
        <v>#NAME?</v>
      </c>
    </row>
    <row r="439" spans="1:1" ht="15.75" customHeight="1" x14ac:dyDescent="0.25">
      <c r="A439" t="e">
        <f t="array" aca="1" ref="A439" ca="1">TRANSPOSE(_xlws.FILTER(Establishment!$A$2:$A$272,ISNUMBER((SEARCH(New!$E415,Establishment!$A$2:$A$272))),"not found"))</f>
        <v>#NAME?</v>
      </c>
    </row>
    <row r="440" spans="1:1" ht="15.75" customHeight="1" x14ac:dyDescent="0.25">
      <c r="A440" t="e">
        <f t="array" aca="1" ref="A440" ca="1">TRANSPOSE(_xlws.FILTER(Establishment!$A$2:$A$272,ISNUMBER((SEARCH(New!$E416,Establishment!$A$2:$A$272))),"not found"))</f>
        <v>#NAME?</v>
      </c>
    </row>
    <row r="441" spans="1:1" ht="15.75" customHeight="1" x14ac:dyDescent="0.25">
      <c r="A441" t="e">
        <f t="array" aca="1" ref="A441" ca="1">TRANSPOSE(_xlws.FILTER(Establishment!$A$2:$A$272,ISNUMBER((SEARCH(New!$E417,Establishment!$A$2:$A$272))),"not found"))</f>
        <v>#NAME?</v>
      </c>
    </row>
    <row r="442" spans="1:1" ht="15.75" customHeight="1" x14ac:dyDescent="0.25">
      <c r="A442" t="e">
        <f t="array" aca="1" ref="A442" ca="1">TRANSPOSE(_xlws.FILTER(Establishment!$A$2:$A$272,ISNUMBER((SEARCH(New!$E418,Establishment!$A$2:$A$272))),"not found"))</f>
        <v>#NAME?</v>
      </c>
    </row>
    <row r="443" spans="1:1" ht="15.75" customHeight="1" x14ac:dyDescent="0.25">
      <c r="A443" t="e">
        <f t="array" aca="1" ref="A443" ca="1">TRANSPOSE(_xlws.FILTER(Establishment!$A$2:$A$272,ISNUMBER((SEARCH(New!$E419,Establishment!$A$2:$A$272))),"not found"))</f>
        <v>#NAME?</v>
      </c>
    </row>
    <row r="444" spans="1:1" ht="15.75" customHeight="1" x14ac:dyDescent="0.25">
      <c r="A444" t="e">
        <f t="array" aca="1" ref="A444" ca="1">TRANSPOSE(_xlws.FILTER(Establishment!$A$2:$A$272,ISNUMBER((SEARCH(New!$E420,Establishment!$A$2:$A$272))),"not found"))</f>
        <v>#NAME?</v>
      </c>
    </row>
    <row r="445" spans="1:1" ht="15.75" customHeight="1" x14ac:dyDescent="0.25">
      <c r="A445" t="e">
        <f t="array" aca="1" ref="A445" ca="1">TRANSPOSE(_xlws.FILTER(Establishment!$A$2:$A$272,ISNUMBER((SEARCH(New!$E421,Establishment!$A$2:$A$272))),"not found"))</f>
        <v>#NAME?</v>
      </c>
    </row>
    <row r="446" spans="1:1" ht="15.75" customHeight="1" x14ac:dyDescent="0.25">
      <c r="A446" t="e">
        <f t="array" aca="1" ref="A446" ca="1">TRANSPOSE(_xlws.FILTER(Establishment!$A$2:$A$272,ISNUMBER((SEARCH(New!$E422,Establishment!$A$2:$A$272))),"not found"))</f>
        <v>#NAME?</v>
      </c>
    </row>
    <row r="447" spans="1:1" ht="15.75" customHeight="1" x14ac:dyDescent="0.25">
      <c r="A447" t="e">
        <f t="array" aca="1" ref="A447" ca="1">TRANSPOSE(_xlws.FILTER(Establishment!$A$2:$A$272,ISNUMBER((SEARCH(New!$E423,Establishment!$A$2:$A$272))),"not found"))</f>
        <v>#NAME?</v>
      </c>
    </row>
    <row r="448" spans="1:1" ht="15.75" customHeight="1" x14ac:dyDescent="0.25">
      <c r="A448" t="e">
        <f t="array" aca="1" ref="A448" ca="1">TRANSPOSE(_xlws.FILTER(Establishment!$A$2:$A$272,ISNUMBER((SEARCH(New!$E424,Establishment!$A$2:$A$272))),"not found"))</f>
        <v>#NAME?</v>
      </c>
    </row>
    <row r="449" spans="1:1" ht="15.75" customHeight="1" x14ac:dyDescent="0.25">
      <c r="A449" t="e">
        <f t="array" aca="1" ref="A449" ca="1">TRANSPOSE(_xlws.FILTER(Establishment!$A$2:$A$272,ISNUMBER((SEARCH(New!$E425,Establishment!$A$2:$A$272))),"not found"))</f>
        <v>#NAME?</v>
      </c>
    </row>
    <row r="450" spans="1:1" ht="15.75" customHeight="1" x14ac:dyDescent="0.25">
      <c r="A450" t="e">
        <f t="array" aca="1" ref="A450" ca="1">TRANSPOSE(_xlws.FILTER(Establishment!$A$2:$A$272,ISNUMBER((SEARCH(New!$E426,Establishment!$A$2:$A$272))),"not found"))</f>
        <v>#NAME?</v>
      </c>
    </row>
    <row r="451" spans="1:1" ht="15.75" customHeight="1" x14ac:dyDescent="0.25">
      <c r="A451" t="e">
        <f t="array" aca="1" ref="A451" ca="1">TRANSPOSE(_xlws.FILTER(Establishment!$A$2:$A$272,ISNUMBER((SEARCH(New!$E427,Establishment!$A$2:$A$272))),"not found"))</f>
        <v>#NAME?</v>
      </c>
    </row>
    <row r="452" spans="1:1" ht="15.75" customHeight="1" x14ac:dyDescent="0.25">
      <c r="A452" t="e">
        <f t="array" aca="1" ref="A452" ca="1">TRANSPOSE(_xlws.FILTER(Establishment!$A$2:$A$272,ISNUMBER((SEARCH(New!$E428,Establishment!$A$2:$A$272))),"not found"))</f>
        <v>#NAME?</v>
      </c>
    </row>
    <row r="453" spans="1:1" ht="15.75" customHeight="1" x14ac:dyDescent="0.25">
      <c r="A453" t="e">
        <f t="array" aca="1" ref="A453" ca="1">TRANSPOSE(_xlws.FILTER(Establishment!$A$2:$A$272,ISNUMBER((SEARCH(New!$E429,Establishment!$A$2:$A$272))),"not found"))</f>
        <v>#NAME?</v>
      </c>
    </row>
    <row r="454" spans="1:1" ht="15.75" customHeight="1" x14ac:dyDescent="0.25">
      <c r="A454" t="e">
        <f t="array" aca="1" ref="A454" ca="1">TRANSPOSE(_xlws.FILTER(Establishment!$A$2:$A$272,ISNUMBER((SEARCH(New!$E430,Establishment!$A$2:$A$272))),"not found"))</f>
        <v>#NAME?</v>
      </c>
    </row>
    <row r="455" spans="1:1" ht="15.75" customHeight="1" x14ac:dyDescent="0.25">
      <c r="A455" t="e">
        <f t="array" aca="1" ref="A455" ca="1">TRANSPOSE(_xlws.FILTER(Establishment!$A$2:$A$272,ISNUMBER((SEARCH(New!$E431,Establishment!$A$2:$A$272))),"not found"))</f>
        <v>#NAME?</v>
      </c>
    </row>
    <row r="456" spans="1:1" ht="15.75" customHeight="1" x14ac:dyDescent="0.25">
      <c r="A456" t="e">
        <f t="array" aca="1" ref="A456" ca="1">TRANSPOSE(_xlws.FILTER(Establishment!$A$2:$A$272,ISNUMBER((SEARCH(New!$E432,Establishment!$A$2:$A$272))),"not found"))</f>
        <v>#NAME?</v>
      </c>
    </row>
    <row r="457" spans="1:1" ht="15.75" customHeight="1" x14ac:dyDescent="0.25">
      <c r="A457" t="e">
        <f t="array" aca="1" ref="A457" ca="1">TRANSPOSE(_xlws.FILTER(Establishment!$A$2:$A$272,ISNUMBER((SEARCH(New!$E433,Establishment!$A$2:$A$272))),"not found"))</f>
        <v>#NAME?</v>
      </c>
    </row>
    <row r="458" spans="1:1" ht="15.75" customHeight="1" x14ac:dyDescent="0.25">
      <c r="A458" t="e">
        <f t="array" aca="1" ref="A458" ca="1">TRANSPOSE(_xlws.FILTER(Establishment!$A$2:$A$272,ISNUMBER((SEARCH(New!$E434,Establishment!$A$2:$A$272))),"not found"))</f>
        <v>#NAME?</v>
      </c>
    </row>
    <row r="459" spans="1:1" ht="15.75" customHeight="1" x14ac:dyDescent="0.25">
      <c r="A459" t="e">
        <f t="array" aca="1" ref="A459" ca="1">TRANSPOSE(_xlws.FILTER(Establishment!$A$2:$A$272,ISNUMBER((SEARCH(New!$E435,Establishment!$A$2:$A$272))),"not found"))</f>
        <v>#NAME?</v>
      </c>
    </row>
    <row r="460" spans="1:1" ht="15.75" customHeight="1" x14ac:dyDescent="0.25">
      <c r="A460" t="e">
        <f t="array" aca="1" ref="A460" ca="1">TRANSPOSE(_xlws.FILTER(Establishment!$A$2:$A$272,ISNUMBER((SEARCH(New!$E436,Establishment!$A$2:$A$272))),"not found"))</f>
        <v>#NAME?</v>
      </c>
    </row>
    <row r="461" spans="1:1" ht="15.75" customHeight="1" x14ac:dyDescent="0.25">
      <c r="A461" t="e">
        <f t="array" aca="1" ref="A461" ca="1">TRANSPOSE(_xlws.FILTER(Establishment!$A$2:$A$272,ISNUMBER((SEARCH(New!$E437,Establishment!$A$2:$A$272))),"not found"))</f>
        <v>#NAME?</v>
      </c>
    </row>
    <row r="462" spans="1:1" ht="15.75" customHeight="1" x14ac:dyDescent="0.25">
      <c r="A462" t="e">
        <f t="array" aca="1" ref="A462" ca="1">TRANSPOSE(_xlws.FILTER(Establishment!$A$2:$A$272,ISNUMBER((SEARCH(New!$E438,Establishment!$A$2:$A$272))),"not found"))</f>
        <v>#NAME?</v>
      </c>
    </row>
    <row r="463" spans="1:1" ht="15.75" customHeight="1" x14ac:dyDescent="0.25">
      <c r="A463" t="e">
        <f t="array" aca="1" ref="A463" ca="1">TRANSPOSE(_xlws.FILTER(Establishment!$A$2:$A$272,ISNUMBER((SEARCH(New!$E439,Establishment!$A$2:$A$272))),"not found"))</f>
        <v>#NAME?</v>
      </c>
    </row>
    <row r="464" spans="1:1" ht="15.75" customHeight="1" x14ac:dyDescent="0.25">
      <c r="A464" t="e">
        <f t="array" aca="1" ref="A464" ca="1">TRANSPOSE(_xlws.FILTER(Establishment!$A$2:$A$272,ISNUMBER((SEARCH(New!$E440,Establishment!$A$2:$A$272))),"not found"))</f>
        <v>#NAME?</v>
      </c>
    </row>
    <row r="465" spans="1:1" ht="15.75" customHeight="1" x14ac:dyDescent="0.25">
      <c r="A465" t="e">
        <f t="array" aca="1" ref="A465" ca="1">TRANSPOSE(_xlws.FILTER(Establishment!$A$2:$A$272,ISNUMBER((SEARCH(New!$E441,Establishment!$A$2:$A$272))),"not found"))</f>
        <v>#NAME?</v>
      </c>
    </row>
    <row r="466" spans="1:1" ht="15.75" customHeight="1" x14ac:dyDescent="0.25">
      <c r="A466" t="e">
        <f t="array" aca="1" ref="A466" ca="1">TRANSPOSE(_xlws.FILTER(Establishment!$A$2:$A$272,ISNUMBER((SEARCH(New!$E442,Establishment!$A$2:$A$272))),"not found"))</f>
        <v>#NAME?</v>
      </c>
    </row>
    <row r="467" spans="1:1" ht="15.75" customHeight="1" x14ac:dyDescent="0.25">
      <c r="A467" t="e">
        <f t="array" aca="1" ref="A467" ca="1">TRANSPOSE(_xlws.FILTER(Establishment!$A$2:$A$272,ISNUMBER((SEARCH(New!$E443,Establishment!$A$2:$A$272))),"not found"))</f>
        <v>#NAME?</v>
      </c>
    </row>
    <row r="468" spans="1:1" ht="15.75" customHeight="1" x14ac:dyDescent="0.25">
      <c r="A468" t="e">
        <f t="array" aca="1" ref="A468" ca="1">TRANSPOSE(_xlws.FILTER(Establishment!$A$2:$A$272,ISNUMBER((SEARCH(New!$E444,Establishment!$A$2:$A$272))),"not found"))</f>
        <v>#NAME?</v>
      </c>
    </row>
    <row r="469" spans="1:1" ht="15.75" customHeight="1" x14ac:dyDescent="0.25">
      <c r="A469" t="e">
        <f t="array" aca="1" ref="A469" ca="1">TRANSPOSE(_xlws.FILTER(Establishment!$A$2:$A$272,ISNUMBER((SEARCH(New!$E445,Establishment!$A$2:$A$272))),"not found"))</f>
        <v>#NAME?</v>
      </c>
    </row>
    <row r="470" spans="1:1" ht="15.75" customHeight="1" x14ac:dyDescent="0.25">
      <c r="A470" t="e">
        <f t="array" aca="1" ref="A470" ca="1">TRANSPOSE(_xlws.FILTER(Establishment!$A$2:$A$272,ISNUMBER((SEARCH(New!$E446,Establishment!$A$2:$A$272))),"not found"))</f>
        <v>#NAME?</v>
      </c>
    </row>
    <row r="471" spans="1:1" ht="15.75" customHeight="1" x14ac:dyDescent="0.25">
      <c r="A471" t="e">
        <f t="array" aca="1" ref="A471" ca="1">TRANSPOSE(_xlws.FILTER(Establishment!$A$2:$A$272,ISNUMBER((SEARCH(New!$E447,Establishment!$A$2:$A$272))),"not found"))</f>
        <v>#NAME?</v>
      </c>
    </row>
    <row r="472" spans="1:1" ht="15.75" customHeight="1" x14ac:dyDescent="0.25">
      <c r="A472" t="e">
        <f t="array" aca="1" ref="A472" ca="1">TRANSPOSE(_xlws.FILTER(Establishment!$A$2:$A$272,ISNUMBER((SEARCH(New!$E448,Establishment!$A$2:$A$272))),"not found"))</f>
        <v>#NAME?</v>
      </c>
    </row>
    <row r="473" spans="1:1" ht="15.75" customHeight="1" x14ac:dyDescent="0.25">
      <c r="A473" t="e">
        <f t="array" aca="1" ref="A473" ca="1">TRANSPOSE(_xlws.FILTER(Establishment!$A$2:$A$272,ISNUMBER((SEARCH(New!$E449,Establishment!$A$2:$A$272))),"not found"))</f>
        <v>#NAME?</v>
      </c>
    </row>
    <row r="474" spans="1:1" ht="15.75" customHeight="1" x14ac:dyDescent="0.25">
      <c r="A474" t="e">
        <f t="array" aca="1" ref="A474" ca="1">TRANSPOSE(_xlws.FILTER(Establishment!$A$2:$A$272,ISNUMBER((SEARCH(New!$E450,Establishment!$A$2:$A$272))),"not found"))</f>
        <v>#NAME?</v>
      </c>
    </row>
    <row r="475" spans="1:1" ht="15.75" customHeight="1" x14ac:dyDescent="0.25">
      <c r="A475" t="e">
        <f t="array" aca="1" ref="A475" ca="1">TRANSPOSE(_xlws.FILTER(Establishment!$A$2:$A$272,ISNUMBER((SEARCH(New!$E451,Establishment!$A$2:$A$272))),"not found"))</f>
        <v>#NAME?</v>
      </c>
    </row>
    <row r="476" spans="1:1" ht="15.75" customHeight="1" x14ac:dyDescent="0.25">
      <c r="A476" t="e">
        <f t="array" aca="1" ref="A476" ca="1">TRANSPOSE(_xlws.FILTER(Establishment!$A$2:$A$272,ISNUMBER((SEARCH(New!$E452,Establishment!$A$2:$A$272))),"not found"))</f>
        <v>#NAME?</v>
      </c>
    </row>
    <row r="477" spans="1:1" ht="15.75" customHeight="1" x14ac:dyDescent="0.25">
      <c r="A477" t="e">
        <f t="array" aca="1" ref="A477" ca="1">TRANSPOSE(_xlws.FILTER(Establishment!$A$2:$A$272,ISNUMBER((SEARCH(New!$E453,Establishment!$A$2:$A$272))),"not found"))</f>
        <v>#NAME?</v>
      </c>
    </row>
    <row r="478" spans="1:1" ht="15.75" customHeight="1" x14ac:dyDescent="0.25">
      <c r="A478" t="e">
        <f t="array" aca="1" ref="A478" ca="1">TRANSPOSE(_xlws.FILTER(Establishment!$A$2:$A$272,ISNUMBER((SEARCH(New!$E454,Establishment!$A$2:$A$272))),"not found"))</f>
        <v>#NAME?</v>
      </c>
    </row>
    <row r="479" spans="1:1" ht="15.75" customHeight="1" x14ac:dyDescent="0.25">
      <c r="A479" t="e">
        <f t="array" aca="1" ref="A479" ca="1">TRANSPOSE(_xlws.FILTER(Establishment!$A$2:$A$272,ISNUMBER((SEARCH(New!$E455,Establishment!$A$2:$A$272))),"not found"))</f>
        <v>#NAME?</v>
      </c>
    </row>
    <row r="480" spans="1:1" ht="15.75" customHeight="1" x14ac:dyDescent="0.25">
      <c r="A480" t="e">
        <f t="array" aca="1" ref="A480" ca="1">TRANSPOSE(_xlws.FILTER(Establishment!$A$2:$A$272,ISNUMBER((SEARCH(New!$E456,Establishment!$A$2:$A$272))),"not found"))</f>
        <v>#NAME?</v>
      </c>
    </row>
    <row r="481" spans="1:1" ht="15.75" customHeight="1" x14ac:dyDescent="0.25">
      <c r="A481" t="e">
        <f t="array" aca="1" ref="A481" ca="1">TRANSPOSE(_xlws.FILTER(Establishment!$A$2:$A$272,ISNUMBER((SEARCH(New!$E457,Establishment!$A$2:$A$272))),"not found"))</f>
        <v>#NAME?</v>
      </c>
    </row>
    <row r="482" spans="1:1" ht="15.75" customHeight="1" x14ac:dyDescent="0.25">
      <c r="A482" t="e">
        <f t="array" aca="1" ref="A482" ca="1">TRANSPOSE(_xlws.FILTER(Establishment!$A$2:$A$272,ISNUMBER((SEARCH(New!$E458,Establishment!$A$2:$A$272))),"not found"))</f>
        <v>#NAME?</v>
      </c>
    </row>
    <row r="483" spans="1:1" ht="15.75" customHeight="1" x14ac:dyDescent="0.25">
      <c r="A483" t="e">
        <f t="array" aca="1" ref="A483" ca="1">TRANSPOSE(_xlws.FILTER(Establishment!$A$2:$A$272,ISNUMBER((SEARCH(New!$E459,Establishment!$A$2:$A$272))),"not found"))</f>
        <v>#NAME?</v>
      </c>
    </row>
    <row r="484" spans="1:1" ht="15.75" customHeight="1" x14ac:dyDescent="0.25">
      <c r="A484" t="e">
        <f t="array" aca="1" ref="A484" ca="1">TRANSPOSE(_xlws.FILTER(Establishment!$A$2:$A$272,ISNUMBER((SEARCH(New!$E460,Establishment!$A$2:$A$272))),"not found"))</f>
        <v>#NAME?</v>
      </c>
    </row>
    <row r="485" spans="1:1" ht="15.75" customHeight="1" x14ac:dyDescent="0.25">
      <c r="A485" t="e">
        <f t="array" aca="1" ref="A485" ca="1">TRANSPOSE(_xlws.FILTER(Establishment!$A$2:$A$272,ISNUMBER((SEARCH(New!$E461,Establishment!$A$2:$A$272))),"not found"))</f>
        <v>#NAME?</v>
      </c>
    </row>
    <row r="486" spans="1:1" ht="15.75" customHeight="1" x14ac:dyDescent="0.25">
      <c r="A486" t="e">
        <f t="array" aca="1" ref="A486" ca="1">TRANSPOSE(_xlws.FILTER(Establishment!$A$2:$A$272,ISNUMBER((SEARCH(New!$E462,Establishment!$A$2:$A$272))),"not found"))</f>
        <v>#NAME?</v>
      </c>
    </row>
    <row r="487" spans="1:1" ht="15.75" customHeight="1" x14ac:dyDescent="0.25">
      <c r="A487" t="e">
        <f t="array" aca="1" ref="A487" ca="1">TRANSPOSE(_xlws.FILTER(Establishment!$A$2:$A$272,ISNUMBER((SEARCH(New!$E463,Establishment!$A$2:$A$272))),"not found"))</f>
        <v>#NAME?</v>
      </c>
    </row>
    <row r="488" spans="1:1" ht="15.75" customHeight="1" x14ac:dyDescent="0.25">
      <c r="A488" t="e">
        <f t="array" aca="1" ref="A488" ca="1">TRANSPOSE(_xlws.FILTER(Establishment!$A$2:$A$272,ISNUMBER((SEARCH(New!$E464,Establishment!$A$2:$A$272))),"not found"))</f>
        <v>#NAME?</v>
      </c>
    </row>
    <row r="489" spans="1:1" ht="15.75" customHeight="1" x14ac:dyDescent="0.25">
      <c r="A489" t="e">
        <f t="array" aca="1" ref="A489" ca="1">TRANSPOSE(_xlws.FILTER(Establishment!$A$2:$A$272,ISNUMBER((SEARCH(New!$E465,Establishment!$A$2:$A$272))),"not found"))</f>
        <v>#NAME?</v>
      </c>
    </row>
    <row r="490" spans="1:1" ht="15.75" customHeight="1" x14ac:dyDescent="0.25">
      <c r="A490" t="e">
        <f t="array" aca="1" ref="A490" ca="1">TRANSPOSE(_xlws.FILTER(Establishment!$A$2:$A$272,ISNUMBER((SEARCH(New!$E466,Establishment!$A$2:$A$272))),"not found"))</f>
        <v>#NAME?</v>
      </c>
    </row>
    <row r="491" spans="1:1" ht="15.75" customHeight="1" x14ac:dyDescent="0.25">
      <c r="A491" t="e">
        <f t="array" aca="1" ref="A491" ca="1">TRANSPOSE(_xlws.FILTER(Establishment!$A$2:$A$272,ISNUMBER((SEARCH(New!$E467,Establishment!$A$2:$A$272))),"not found"))</f>
        <v>#NAME?</v>
      </c>
    </row>
    <row r="492" spans="1:1" ht="15.75" customHeight="1" x14ac:dyDescent="0.25">
      <c r="A492" t="e">
        <f t="array" aca="1" ref="A492" ca="1">TRANSPOSE(_xlws.FILTER(Establishment!$A$2:$A$272,ISNUMBER((SEARCH(New!$E468,Establishment!$A$2:$A$272))),"not found"))</f>
        <v>#NAME?</v>
      </c>
    </row>
    <row r="493" spans="1:1" ht="15.75" customHeight="1" x14ac:dyDescent="0.25">
      <c r="A493" t="e">
        <f t="array" aca="1" ref="A493" ca="1">TRANSPOSE(_xlws.FILTER(Establishment!$A$2:$A$272,ISNUMBER((SEARCH(New!$E469,Establishment!$A$2:$A$272))),"not found"))</f>
        <v>#NAME?</v>
      </c>
    </row>
    <row r="494" spans="1:1" ht="15.75" customHeight="1" x14ac:dyDescent="0.25">
      <c r="A494" t="e">
        <f t="array" aca="1" ref="A494" ca="1">TRANSPOSE(_xlws.FILTER(Establishment!$A$2:$A$272,ISNUMBER((SEARCH(New!$E470,Establishment!$A$2:$A$272))),"not found"))</f>
        <v>#NAME?</v>
      </c>
    </row>
    <row r="495" spans="1:1" ht="15.75" customHeight="1" x14ac:dyDescent="0.25">
      <c r="A495" t="e">
        <f t="array" aca="1" ref="A495" ca="1">TRANSPOSE(_xlws.FILTER(Establishment!$A$2:$A$272,ISNUMBER((SEARCH(New!$E471,Establishment!$A$2:$A$272))),"not found"))</f>
        <v>#NAME?</v>
      </c>
    </row>
    <row r="496" spans="1:1" ht="15.75" customHeight="1" x14ac:dyDescent="0.25">
      <c r="A496" t="e">
        <f t="array" aca="1" ref="A496" ca="1">TRANSPOSE(_xlws.FILTER(Establishment!$A$2:$A$272,ISNUMBER((SEARCH(New!$E472,Establishment!$A$2:$A$272))),"not found"))</f>
        <v>#NAME?</v>
      </c>
    </row>
    <row r="497" spans="1:1" ht="15.75" customHeight="1" x14ac:dyDescent="0.25">
      <c r="A497" t="e">
        <f t="array" aca="1" ref="A497" ca="1">TRANSPOSE(_xlws.FILTER(Establishment!$A$2:$A$272,ISNUMBER((SEARCH(New!$E473,Establishment!$A$2:$A$272))),"not found"))</f>
        <v>#NAME?</v>
      </c>
    </row>
    <row r="498" spans="1:1" ht="15.75" customHeight="1" x14ac:dyDescent="0.25">
      <c r="A498" t="e">
        <f t="array" aca="1" ref="A498" ca="1">TRANSPOSE(_xlws.FILTER(Establishment!$A$2:$A$272,ISNUMBER((SEARCH(New!$E474,Establishment!$A$2:$A$272))),"not found"))</f>
        <v>#NAME?</v>
      </c>
    </row>
    <row r="499" spans="1:1" ht="15.75" customHeight="1" x14ac:dyDescent="0.25">
      <c r="A499" t="e">
        <f t="array" aca="1" ref="A499" ca="1">TRANSPOSE(_xlws.FILTER(Establishment!$A$2:$A$272,ISNUMBER((SEARCH(New!$E475,Establishment!$A$2:$A$272))),"not found"))</f>
        <v>#NAME?</v>
      </c>
    </row>
    <row r="500" spans="1:1" ht="15.75" customHeight="1" x14ac:dyDescent="0.25">
      <c r="A500" t="e">
        <f t="array" aca="1" ref="A500" ca="1">TRANSPOSE(_xlws.FILTER(Establishment!$A$2:$A$272,ISNUMBER((SEARCH(New!$E476,Establishment!$A$2:$A$272))),"not found"))</f>
        <v>#NAME?</v>
      </c>
    </row>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3:A500"/>
  <sheetViews>
    <sheetView workbookViewId="0"/>
  </sheetViews>
  <sheetFormatPr defaultColWidth="14.42578125" defaultRowHeight="15" customHeight="1" x14ac:dyDescent="0.25"/>
  <cols>
    <col min="1" max="1" width="25.85546875" customWidth="1"/>
    <col min="2" max="2" width="18.5703125" customWidth="1"/>
    <col min="3" max="3" width="20.85546875" customWidth="1"/>
    <col min="4" max="4" width="21.140625" customWidth="1"/>
    <col min="5" max="5" width="18.7109375" customWidth="1"/>
    <col min="6" max="6" width="22" customWidth="1"/>
  </cols>
  <sheetData>
    <row r="3" spans="1:1" x14ac:dyDescent="0.25">
      <c r="A3" t="e">
        <f t="array" aca="1" ref="A3" ca="1">TRANSPOSE(_xlws.FILTER(Accounts!A$2:A$314,ISNUMBER((SEARCH(New!J2,Accounts!A$2:A$314))),"not found"))</f>
        <v>#NAME?</v>
      </c>
    </row>
    <row r="4" spans="1:1" x14ac:dyDescent="0.25">
      <c r="A4" t="e">
        <f t="array" aca="1" ref="A4" ca="1">TRANSPOSE(_xlws.FILTER(Accounts!A$2:A$314,ISNUMBER((SEARCH(New!J3,Accounts!A$2:A$314))),"not found"))</f>
        <v>#NAME?</v>
      </c>
    </row>
    <row r="5" spans="1:1" x14ac:dyDescent="0.25">
      <c r="A5" t="e">
        <f t="array" aca="1" ref="A5" ca="1">TRANSPOSE(_xlws.FILTER(Accounts!A$2:A$314,ISNUMBER((SEARCH(New!J4,Accounts!A$2:A$314))),"not found"))</f>
        <v>#NAME?</v>
      </c>
    </row>
    <row r="6" spans="1:1" x14ac:dyDescent="0.25">
      <c r="A6" t="e">
        <f t="array" aca="1" ref="A6" ca="1">TRANSPOSE(_xlws.FILTER(Accounts!A$2:A$314,ISNUMBER((SEARCH(New!J5,Accounts!A$2:A$314))),"not found"))</f>
        <v>#NAME?</v>
      </c>
    </row>
    <row r="7" spans="1:1" x14ac:dyDescent="0.25">
      <c r="A7" t="e">
        <f t="array" aca="1" ref="A7" ca="1">TRANSPOSE(_xlws.FILTER(Accounts!A$2:A$314,ISNUMBER((SEARCH(New!J6,Accounts!A$2:A$314))),"not found"))</f>
        <v>#NAME?</v>
      </c>
    </row>
    <row r="8" spans="1:1" x14ac:dyDescent="0.25">
      <c r="A8" t="e">
        <f t="array" aca="1" ref="A8" ca="1">TRANSPOSE(_xlws.FILTER(Accounts!A$2:A$314,ISNUMBER((SEARCH(New!J7,Accounts!A$2:A$314))),"not found"))</f>
        <v>#NAME?</v>
      </c>
    </row>
    <row r="9" spans="1:1" x14ac:dyDescent="0.25">
      <c r="A9" t="e">
        <f t="array" aca="1" ref="A9" ca="1">TRANSPOSE(_xlws.FILTER(Accounts!A$2:A$314,ISNUMBER((SEARCH(New!J8,Accounts!A$2:A$314))),"not found"))</f>
        <v>#NAME?</v>
      </c>
    </row>
    <row r="10" spans="1:1" x14ac:dyDescent="0.25">
      <c r="A10" t="e">
        <f t="array" aca="1" ref="A10" ca="1">TRANSPOSE(_xlws.FILTER(Accounts!A$2:A$314,ISNUMBER((SEARCH(New!J9,Accounts!A$2:A$314))),"not found"))</f>
        <v>#NAME?</v>
      </c>
    </row>
    <row r="11" spans="1:1" x14ac:dyDescent="0.25">
      <c r="A11" t="e">
        <f t="array" aca="1" ref="A11" ca="1">TRANSPOSE(_xlws.FILTER(Accounts!A$2:A$314,ISNUMBER((SEARCH(New!J10,Accounts!A$2:A$314))),"not found"))</f>
        <v>#NAME?</v>
      </c>
    </row>
    <row r="12" spans="1:1" x14ac:dyDescent="0.25">
      <c r="A12" t="e">
        <f t="array" aca="1" ref="A12" ca="1">TRANSPOSE(_xlws.FILTER(Accounts!A$2:A$314,ISNUMBER((SEARCH(New!J11,Accounts!A$2:A$314))),"not found"))</f>
        <v>#NAME?</v>
      </c>
    </row>
    <row r="13" spans="1:1" x14ac:dyDescent="0.25">
      <c r="A13" t="e">
        <f t="array" aca="1" ref="A13" ca="1">TRANSPOSE(_xlws.FILTER(Accounts!A$2:A$314,ISNUMBER((SEARCH(New!J12,Accounts!A$2:A$314))),"not found"))</f>
        <v>#NAME?</v>
      </c>
    </row>
    <row r="14" spans="1:1" x14ac:dyDescent="0.25">
      <c r="A14" t="e">
        <f t="array" aca="1" ref="A14" ca="1">TRANSPOSE(_xlws.FILTER(Accounts!A$2:A$314,ISNUMBER((SEARCH(New!J13,Accounts!A$2:A$314))),"not found"))</f>
        <v>#NAME?</v>
      </c>
    </row>
    <row r="15" spans="1:1" x14ac:dyDescent="0.25">
      <c r="A15" t="e">
        <f t="array" aca="1" ref="A15" ca="1">TRANSPOSE(_xlws.FILTER(Accounts!A$2:A$314,ISNUMBER((SEARCH(New!J14,Accounts!A$2:A$314))),"not found"))</f>
        <v>#NAME?</v>
      </c>
    </row>
    <row r="16" spans="1:1" x14ac:dyDescent="0.25">
      <c r="A16" t="e">
        <f t="array" aca="1" ref="A16" ca="1">TRANSPOSE(_xlws.FILTER(Accounts!A$2:A$314,ISNUMBER((SEARCH(New!J15,Accounts!A$2:A$314))),"not found"))</f>
        <v>#NAME?</v>
      </c>
    </row>
    <row r="17" spans="1:1" x14ac:dyDescent="0.25">
      <c r="A17" t="e">
        <f t="array" aca="1" ref="A17" ca="1">TRANSPOSE(_xlws.FILTER(Accounts!A$2:A$314,ISNUMBER((SEARCH(New!J16,Accounts!A$2:A$314))),"not found"))</f>
        <v>#NAME?</v>
      </c>
    </row>
    <row r="18" spans="1:1" x14ac:dyDescent="0.25">
      <c r="A18" t="e">
        <f t="array" aca="1" ref="A18" ca="1">TRANSPOSE(_xlws.FILTER(Accounts!A$2:A$314,ISNUMBER((SEARCH(New!J17,Accounts!A$2:A$314))),"not found"))</f>
        <v>#NAME?</v>
      </c>
    </row>
    <row r="19" spans="1:1" x14ac:dyDescent="0.25">
      <c r="A19" t="e">
        <f t="array" aca="1" ref="A19" ca="1">TRANSPOSE(_xlws.FILTER(Accounts!A$2:A$314,ISNUMBER((SEARCH(New!J18,Accounts!A$2:A$314))),"not found"))</f>
        <v>#NAME?</v>
      </c>
    </row>
    <row r="20" spans="1:1" x14ac:dyDescent="0.25">
      <c r="A20" t="e">
        <f t="array" aca="1" ref="A20" ca="1">TRANSPOSE(_xlws.FILTER(Accounts!A$2:A$314,ISNUMBER((SEARCH(New!J19,Accounts!A$2:A$314))),"not found"))</f>
        <v>#NAME?</v>
      </c>
    </row>
    <row r="21" spans="1:1" ht="15.75" customHeight="1" x14ac:dyDescent="0.25">
      <c r="A21" t="e">
        <f t="array" aca="1" ref="A21" ca="1">TRANSPOSE(_xlws.FILTER(Accounts!A$2:A$314,ISNUMBER((SEARCH(New!J20,Accounts!A$2:A$314))),"not found"))</f>
        <v>#NAME?</v>
      </c>
    </row>
    <row r="22" spans="1:1" ht="15.75" customHeight="1" x14ac:dyDescent="0.25">
      <c r="A22" t="e">
        <f t="array" aca="1" ref="A22" ca="1">TRANSPOSE(_xlws.FILTER(Accounts!A$2:A$314,ISNUMBER((SEARCH(New!J21,Accounts!A$2:A$314))),"not found"))</f>
        <v>#NAME?</v>
      </c>
    </row>
    <row r="23" spans="1:1" ht="15.75" customHeight="1" x14ac:dyDescent="0.25">
      <c r="A23" t="e">
        <f t="array" aca="1" ref="A23" ca="1">TRANSPOSE(_xlws.FILTER(Accounts!A$2:A$314,ISNUMBER((SEARCH(New!J22,Accounts!A$2:A$314))),"not found"))</f>
        <v>#NAME?</v>
      </c>
    </row>
    <row r="24" spans="1:1" ht="15.75" customHeight="1" x14ac:dyDescent="0.25">
      <c r="A24" t="e">
        <f t="array" aca="1" ref="A24" ca="1">TRANSPOSE(_xlws.FILTER(Accounts!A$2:A$314,ISNUMBER((SEARCH(New!J23,Accounts!A$2:A$314))),"not found"))</f>
        <v>#NAME?</v>
      </c>
    </row>
    <row r="25" spans="1:1" ht="15.75" customHeight="1" x14ac:dyDescent="0.25">
      <c r="A25" t="e">
        <f t="array" aca="1" ref="A25" ca="1">TRANSPOSE(_xlws.FILTER(Accounts!A$2:A$314,ISNUMBER((SEARCH(New!J24,Accounts!A$2:A$314))),"not found"))</f>
        <v>#NAME?</v>
      </c>
    </row>
    <row r="26" spans="1:1" ht="15.75" customHeight="1" x14ac:dyDescent="0.25">
      <c r="A26" t="e">
        <f t="array" aca="1" ref="A26" ca="1">TRANSPOSE(_xlws.FILTER(Accounts!A$2:A$314,ISNUMBER((SEARCH(New!J25,Accounts!A$2:A$314))),"not found"))</f>
        <v>#NAME?</v>
      </c>
    </row>
    <row r="27" spans="1:1" ht="15.75" customHeight="1" x14ac:dyDescent="0.25">
      <c r="A27" t="e">
        <f t="array" aca="1" ref="A27" ca="1">TRANSPOSE(_xlws.FILTER(Accounts!A$2:A$314,ISNUMBER((SEARCH(New!J26,Accounts!A$2:A$314))),"not found"))</f>
        <v>#NAME?</v>
      </c>
    </row>
    <row r="28" spans="1:1" ht="15.75" customHeight="1" x14ac:dyDescent="0.25">
      <c r="A28" t="e">
        <f t="array" aca="1" ref="A28" ca="1">TRANSPOSE(_xlws.FILTER(Accounts!A$2:A$314,ISNUMBER((SEARCH(New!J27,Accounts!A$2:A$314))),"not found"))</f>
        <v>#NAME?</v>
      </c>
    </row>
    <row r="29" spans="1:1" ht="15.75" customHeight="1" x14ac:dyDescent="0.25">
      <c r="A29" t="e">
        <f t="array" aca="1" ref="A29" ca="1">TRANSPOSE(_xlws.FILTER(Accounts!A$2:A$314,ISNUMBER((SEARCH(New!J28,Accounts!A$2:A$314))),"not found"))</f>
        <v>#NAME?</v>
      </c>
    </row>
    <row r="30" spans="1:1" ht="15.75" customHeight="1" x14ac:dyDescent="0.25">
      <c r="A30" t="e">
        <f t="array" aca="1" ref="A30" ca="1">TRANSPOSE(_xlws.FILTER(Accounts!A$2:A$314,ISNUMBER((SEARCH(New!J29,Accounts!A$2:A$314))),"not found"))</f>
        <v>#NAME?</v>
      </c>
    </row>
    <row r="31" spans="1:1" ht="15.75" customHeight="1" x14ac:dyDescent="0.25">
      <c r="A31" t="e">
        <f t="array" aca="1" ref="A31" ca="1">TRANSPOSE(_xlws.FILTER(Accounts!A$2:A$314,ISNUMBER((SEARCH(New!J30,Accounts!A$2:A$314))),"not found"))</f>
        <v>#NAME?</v>
      </c>
    </row>
    <row r="32" spans="1:1" ht="15.75" customHeight="1" x14ac:dyDescent="0.25">
      <c r="A32" t="e">
        <f t="array" aca="1" ref="A32" ca="1">TRANSPOSE(_xlws.FILTER(Accounts!A$2:A$314,ISNUMBER((SEARCH(New!J31,Accounts!A$2:A$314))),"not found"))</f>
        <v>#NAME?</v>
      </c>
    </row>
    <row r="33" spans="1:1" ht="15.75" customHeight="1" x14ac:dyDescent="0.25">
      <c r="A33" t="e">
        <f t="array" aca="1" ref="A33" ca="1">TRANSPOSE(_xlws.FILTER(Accounts!A$2:A$314,ISNUMBER((SEARCH(New!J32,Accounts!A$2:A$314))),"not found"))</f>
        <v>#NAME?</v>
      </c>
    </row>
    <row r="34" spans="1:1" ht="15.75" customHeight="1" x14ac:dyDescent="0.25">
      <c r="A34" t="e">
        <f t="array" aca="1" ref="A34" ca="1">TRANSPOSE(_xlws.FILTER(Accounts!A$2:A$314,ISNUMBER((SEARCH(New!J33,Accounts!A$2:A$314))),"not found"))</f>
        <v>#NAME?</v>
      </c>
    </row>
    <row r="35" spans="1:1" ht="15.75" customHeight="1" x14ac:dyDescent="0.25">
      <c r="A35" t="e">
        <f t="array" aca="1" ref="A35" ca="1">TRANSPOSE(_xlws.FILTER(Accounts!A$2:A$314,ISNUMBER((SEARCH(New!J34,Accounts!A$2:A$314))),"not found"))</f>
        <v>#NAME?</v>
      </c>
    </row>
    <row r="36" spans="1:1" ht="15.75" customHeight="1" x14ac:dyDescent="0.25">
      <c r="A36" t="e">
        <f t="array" aca="1" ref="A36" ca="1">TRANSPOSE(_xlws.FILTER(Accounts!A$2:A$314,ISNUMBER((SEARCH(New!J35,Accounts!A$2:A$314))),"not found"))</f>
        <v>#NAME?</v>
      </c>
    </row>
    <row r="37" spans="1:1" ht="15.75" customHeight="1" x14ac:dyDescent="0.25">
      <c r="A37" t="e">
        <f t="array" aca="1" ref="A37" ca="1">TRANSPOSE(_xlws.FILTER(Accounts!A$2:A$314,ISNUMBER((SEARCH(New!J36,Accounts!A$2:A$314))),"not found"))</f>
        <v>#NAME?</v>
      </c>
    </row>
    <row r="38" spans="1:1" ht="15.75" customHeight="1" x14ac:dyDescent="0.25">
      <c r="A38" t="e">
        <f t="array" aca="1" ref="A38" ca="1">TRANSPOSE(_xlws.FILTER(Accounts!A$2:A$314,ISNUMBER((SEARCH(New!J37,Accounts!A$2:A$314))),"not found"))</f>
        <v>#NAME?</v>
      </c>
    </row>
    <row r="39" spans="1:1" ht="15.75" customHeight="1" x14ac:dyDescent="0.25">
      <c r="A39" t="e">
        <f t="array" aca="1" ref="A39" ca="1">TRANSPOSE(_xlws.FILTER(Accounts!A$2:A$314,ISNUMBER((SEARCH(New!J38,Accounts!A$2:A$314))),"not found"))</f>
        <v>#NAME?</v>
      </c>
    </row>
    <row r="40" spans="1:1" ht="15.75" customHeight="1" x14ac:dyDescent="0.25">
      <c r="A40" t="e">
        <f t="array" aca="1" ref="A40" ca="1">TRANSPOSE(_xlws.FILTER(Accounts!A$2:A$314,ISNUMBER((SEARCH(New!J39,Accounts!A$2:A$314))),"not found"))</f>
        <v>#NAME?</v>
      </c>
    </row>
    <row r="41" spans="1:1" ht="15.75" customHeight="1" x14ac:dyDescent="0.25">
      <c r="A41" t="e">
        <f t="array" aca="1" ref="A41" ca="1">TRANSPOSE(_xlws.FILTER(Accounts!A$2:A$314,ISNUMBER((SEARCH(New!J40,Accounts!A$2:A$314))),"not found"))</f>
        <v>#NAME?</v>
      </c>
    </row>
    <row r="42" spans="1:1" ht="15.75" customHeight="1" x14ac:dyDescent="0.25">
      <c r="A42" t="e">
        <f t="array" aca="1" ref="A42" ca="1">TRANSPOSE(_xlws.FILTER(Accounts!A$2:A$314,ISNUMBER((SEARCH(New!J41,Accounts!A$2:A$314))),"not found"))</f>
        <v>#NAME?</v>
      </c>
    </row>
    <row r="43" spans="1:1" ht="15.75" customHeight="1" x14ac:dyDescent="0.25">
      <c r="A43" t="e">
        <f t="array" aca="1" ref="A43" ca="1">TRANSPOSE(_xlws.FILTER(Accounts!A$2:A$314,ISNUMBER((SEARCH(New!J42,Accounts!A$2:A$314))),"not found"))</f>
        <v>#NAME?</v>
      </c>
    </row>
    <row r="44" spans="1:1" ht="15.75" customHeight="1" x14ac:dyDescent="0.25">
      <c r="A44" t="e">
        <f t="array" aca="1" ref="A44" ca="1">TRANSPOSE(_xlws.FILTER(Accounts!A$2:A$314,ISNUMBER((SEARCH(New!J43,Accounts!A$2:A$314))),"not found"))</f>
        <v>#NAME?</v>
      </c>
    </row>
    <row r="45" spans="1:1" ht="15.75" customHeight="1" x14ac:dyDescent="0.25">
      <c r="A45" t="e">
        <f t="array" aca="1" ref="A45" ca="1">TRANSPOSE(_xlws.FILTER(Accounts!A$2:A$314,ISNUMBER((SEARCH(New!J44,Accounts!A$2:A$314))),"not found"))</f>
        <v>#NAME?</v>
      </c>
    </row>
    <row r="46" spans="1:1" ht="15.75" customHeight="1" x14ac:dyDescent="0.25">
      <c r="A46" t="e">
        <f t="array" aca="1" ref="A46" ca="1">TRANSPOSE(_xlws.FILTER(Accounts!A$2:A$314,ISNUMBER((SEARCH(New!J45,Accounts!A$2:A$314))),"not found"))</f>
        <v>#NAME?</v>
      </c>
    </row>
    <row r="47" spans="1:1" ht="15.75" customHeight="1" x14ac:dyDescent="0.25">
      <c r="A47" t="e">
        <f t="array" aca="1" ref="A47" ca="1">TRANSPOSE(_xlws.FILTER(Accounts!A$2:A$314,ISNUMBER((SEARCH(New!J46,Accounts!A$2:A$314))),"not found"))</f>
        <v>#NAME?</v>
      </c>
    </row>
    <row r="48" spans="1:1" ht="15.75" customHeight="1" x14ac:dyDescent="0.25">
      <c r="A48" t="e">
        <f t="array" aca="1" ref="A48" ca="1">TRANSPOSE(_xlws.FILTER(Accounts!A$2:A$314,ISNUMBER((SEARCH(New!J47,Accounts!A$2:A$314))),"not found"))</f>
        <v>#NAME?</v>
      </c>
    </row>
    <row r="49" spans="1:1" ht="15.75" customHeight="1" x14ac:dyDescent="0.25">
      <c r="A49" t="e">
        <f t="array" aca="1" ref="A49" ca="1">TRANSPOSE(_xlws.FILTER(Accounts!A$2:A$314,ISNUMBER((SEARCH(New!J48,Accounts!A$2:A$314))),"not found"))</f>
        <v>#NAME?</v>
      </c>
    </row>
    <row r="50" spans="1:1" ht="15.75" customHeight="1" x14ac:dyDescent="0.25">
      <c r="A50" t="e">
        <f t="array" aca="1" ref="A50" ca="1">TRANSPOSE(_xlws.FILTER(Accounts!A$2:A$314,ISNUMBER((SEARCH(New!J49,Accounts!A$2:A$314))),"not found"))</f>
        <v>#NAME?</v>
      </c>
    </row>
    <row r="51" spans="1:1" ht="15.75" customHeight="1" x14ac:dyDescent="0.25">
      <c r="A51" t="e">
        <f t="array" aca="1" ref="A51" ca="1">TRANSPOSE(_xlws.FILTER(Accounts!A$2:A$314,ISNUMBER((SEARCH(New!J50,Accounts!A$2:A$314))),"not found"))</f>
        <v>#NAME?</v>
      </c>
    </row>
    <row r="52" spans="1:1" ht="15.75" customHeight="1" x14ac:dyDescent="0.25">
      <c r="A52" t="e">
        <f t="array" aca="1" ref="A52" ca="1">TRANSPOSE(_xlws.FILTER(Accounts!A$2:A$314,ISNUMBER((SEARCH(New!J51,Accounts!A$2:A$314))),"not found"))</f>
        <v>#NAME?</v>
      </c>
    </row>
    <row r="53" spans="1:1" ht="15.75" customHeight="1" x14ac:dyDescent="0.25">
      <c r="A53" t="e">
        <f t="array" aca="1" ref="A53" ca="1">TRANSPOSE(_xlws.FILTER(Accounts!A$2:A$314,ISNUMBER((SEARCH(New!J52,Accounts!A$2:A$314))),"not found"))</f>
        <v>#NAME?</v>
      </c>
    </row>
    <row r="54" spans="1:1" ht="15.75" customHeight="1" x14ac:dyDescent="0.25">
      <c r="A54" t="e">
        <f t="array" aca="1" ref="A54" ca="1">TRANSPOSE(_xlws.FILTER(Accounts!A$2:A$314,ISNUMBER((SEARCH(New!J53,Accounts!A$2:A$314))),"not found"))</f>
        <v>#NAME?</v>
      </c>
    </row>
    <row r="55" spans="1:1" ht="15.75" customHeight="1" x14ac:dyDescent="0.25">
      <c r="A55" t="e">
        <f t="array" aca="1" ref="A55" ca="1">TRANSPOSE(_xlws.FILTER(Accounts!A$2:A$314,ISNUMBER((SEARCH(New!J54,Accounts!A$2:A$314))),"not found"))</f>
        <v>#NAME?</v>
      </c>
    </row>
    <row r="56" spans="1:1" ht="15.75" customHeight="1" x14ac:dyDescent="0.25">
      <c r="A56" t="e">
        <f t="array" aca="1" ref="A56" ca="1">TRANSPOSE(_xlws.FILTER(Accounts!A$2:A$314,ISNUMBER((SEARCH(New!J55,Accounts!A$2:A$314))),"not found"))</f>
        <v>#NAME?</v>
      </c>
    </row>
    <row r="57" spans="1:1" ht="15.75" customHeight="1" x14ac:dyDescent="0.25">
      <c r="A57" t="e">
        <f t="array" aca="1" ref="A57" ca="1">TRANSPOSE(_xlws.FILTER(Accounts!A$2:A$314,ISNUMBER((SEARCH(New!J56,Accounts!A$2:A$314))),"not found"))</f>
        <v>#NAME?</v>
      </c>
    </row>
    <row r="58" spans="1:1" ht="15.75" customHeight="1" x14ac:dyDescent="0.25">
      <c r="A58" t="e">
        <f t="array" aca="1" ref="A58" ca="1">TRANSPOSE(_xlws.FILTER(Accounts!A$2:A$314,ISNUMBER((SEARCH(New!J57,Accounts!A$2:A$314))),"not found"))</f>
        <v>#NAME?</v>
      </c>
    </row>
    <row r="59" spans="1:1" ht="15.75" customHeight="1" x14ac:dyDescent="0.25">
      <c r="A59" t="e">
        <f t="array" aca="1" ref="A59" ca="1">TRANSPOSE(_xlws.FILTER(Accounts!A$2:A$314,ISNUMBER((SEARCH(New!J58,Accounts!A$2:A$314))),"not found"))</f>
        <v>#NAME?</v>
      </c>
    </row>
    <row r="60" spans="1:1" ht="15.75" customHeight="1" x14ac:dyDescent="0.25">
      <c r="A60" t="e">
        <f t="array" aca="1" ref="A60" ca="1">TRANSPOSE(_xlws.FILTER(Accounts!A$2:A$314,ISNUMBER((SEARCH(New!J59,Accounts!A$2:A$314))),"not found"))</f>
        <v>#NAME?</v>
      </c>
    </row>
    <row r="61" spans="1:1" ht="15.75" customHeight="1" x14ac:dyDescent="0.25">
      <c r="A61" t="e">
        <f t="array" aca="1" ref="A61" ca="1">TRANSPOSE(_xlws.FILTER(Accounts!A$2:A$314,ISNUMBER((SEARCH(New!J60,Accounts!A$2:A$314))),"not found"))</f>
        <v>#NAME?</v>
      </c>
    </row>
    <row r="62" spans="1:1" ht="15.75" customHeight="1" x14ac:dyDescent="0.25">
      <c r="A62" t="e">
        <f t="array" aca="1" ref="A62" ca="1">TRANSPOSE(_xlws.FILTER(Accounts!A$2:A$314,ISNUMBER((SEARCH(New!J61,Accounts!A$2:A$314))),"not found"))</f>
        <v>#NAME?</v>
      </c>
    </row>
    <row r="63" spans="1:1" ht="15.75" customHeight="1" x14ac:dyDescent="0.25">
      <c r="A63" t="e">
        <f t="array" aca="1" ref="A63" ca="1">TRANSPOSE(_xlws.FILTER(Accounts!A$2:A$314,ISNUMBER((SEARCH(New!J62,Accounts!A$2:A$314))),"not found"))</f>
        <v>#NAME?</v>
      </c>
    </row>
    <row r="64" spans="1:1" ht="15.75" customHeight="1" x14ac:dyDescent="0.25">
      <c r="A64" t="e">
        <f t="array" aca="1" ref="A64" ca="1">TRANSPOSE(_xlws.FILTER(Accounts!A$2:A$314,ISNUMBER((SEARCH(New!J63,Accounts!A$2:A$314))),"not found"))</f>
        <v>#NAME?</v>
      </c>
    </row>
    <row r="65" spans="1:1" ht="15.75" customHeight="1" x14ac:dyDescent="0.25">
      <c r="A65" t="e">
        <f t="array" aca="1" ref="A65" ca="1">TRANSPOSE(_xlws.FILTER(Accounts!A$2:A$314,ISNUMBER((SEARCH(New!J64,Accounts!A$2:A$314))),"not found"))</f>
        <v>#NAME?</v>
      </c>
    </row>
    <row r="66" spans="1:1" ht="15.75" customHeight="1" x14ac:dyDescent="0.25">
      <c r="A66" t="e">
        <f t="array" aca="1" ref="A66" ca="1">TRANSPOSE(_xlws.FILTER(Accounts!A$2:A$314,ISNUMBER((SEARCH(New!J65,Accounts!A$2:A$314))),"not found"))</f>
        <v>#NAME?</v>
      </c>
    </row>
    <row r="67" spans="1:1" ht="15.75" customHeight="1" x14ac:dyDescent="0.25">
      <c r="A67" t="e">
        <f t="array" aca="1" ref="A67" ca="1">TRANSPOSE(_xlws.FILTER(Accounts!A$2:A$314,ISNUMBER((SEARCH(New!J66,Accounts!A$2:A$314))),"not found"))</f>
        <v>#NAME?</v>
      </c>
    </row>
    <row r="68" spans="1:1" ht="15.75" customHeight="1" x14ac:dyDescent="0.25">
      <c r="A68" t="e">
        <f t="array" aca="1" ref="A68" ca="1">TRANSPOSE(_xlws.FILTER(Accounts!A$2:A$314,ISNUMBER((SEARCH(New!J67,Accounts!A$2:A$314))),"not found"))</f>
        <v>#NAME?</v>
      </c>
    </row>
    <row r="69" spans="1:1" ht="15.75" customHeight="1" x14ac:dyDescent="0.25">
      <c r="A69" t="e">
        <f t="array" aca="1" ref="A69" ca="1">TRANSPOSE(_xlws.FILTER(Accounts!A$2:A$314,ISNUMBER((SEARCH(New!J68,Accounts!A$2:A$314))),"not found"))</f>
        <v>#NAME?</v>
      </c>
    </row>
    <row r="70" spans="1:1" ht="15.75" customHeight="1" x14ac:dyDescent="0.25">
      <c r="A70" t="e">
        <f t="array" aca="1" ref="A70" ca="1">TRANSPOSE(_xlws.FILTER(Accounts!A$2:A$314,ISNUMBER((SEARCH(New!J69,Accounts!A$2:A$314))),"not found"))</f>
        <v>#NAME?</v>
      </c>
    </row>
    <row r="71" spans="1:1" ht="15.75" customHeight="1" x14ac:dyDescent="0.25">
      <c r="A71" t="e">
        <f t="array" aca="1" ref="A71" ca="1">TRANSPOSE(_xlws.FILTER(Accounts!A$2:A$314,ISNUMBER((SEARCH(New!J70,Accounts!A$2:A$314))),"not found"))</f>
        <v>#NAME?</v>
      </c>
    </row>
    <row r="72" spans="1:1" ht="15.75" customHeight="1" x14ac:dyDescent="0.25">
      <c r="A72" t="e">
        <f t="array" aca="1" ref="A72" ca="1">TRANSPOSE(_xlws.FILTER(Accounts!A$2:A$314,ISNUMBER((SEARCH(New!J71,Accounts!A$2:A$314))),"not found"))</f>
        <v>#NAME?</v>
      </c>
    </row>
    <row r="73" spans="1:1" ht="15.75" customHeight="1" x14ac:dyDescent="0.25">
      <c r="A73" t="e">
        <f t="array" aca="1" ref="A73" ca="1">TRANSPOSE(_xlws.FILTER(Accounts!A$2:A$314,ISNUMBER((SEARCH(New!J72,Accounts!A$2:A$314))),"not found"))</f>
        <v>#NAME?</v>
      </c>
    </row>
    <row r="74" spans="1:1" ht="15.75" customHeight="1" x14ac:dyDescent="0.25">
      <c r="A74" t="e">
        <f t="array" aca="1" ref="A74" ca="1">TRANSPOSE(_xlws.FILTER(Accounts!A$2:A$314,ISNUMBER((SEARCH(New!J73,Accounts!A$2:A$314))),"not found"))</f>
        <v>#NAME?</v>
      </c>
    </row>
    <row r="75" spans="1:1" ht="15.75" customHeight="1" x14ac:dyDescent="0.25">
      <c r="A75" t="e">
        <f t="array" aca="1" ref="A75" ca="1">TRANSPOSE(_xlws.FILTER(Accounts!A$2:A$314,ISNUMBER((SEARCH(New!J74,Accounts!A$2:A$314))),"not found"))</f>
        <v>#NAME?</v>
      </c>
    </row>
    <row r="76" spans="1:1" ht="15.75" customHeight="1" x14ac:dyDescent="0.25">
      <c r="A76" t="e">
        <f t="array" aca="1" ref="A76" ca="1">TRANSPOSE(_xlws.FILTER(Accounts!A$2:A$314,ISNUMBER((SEARCH(New!J75,Accounts!A$2:A$314))),"not found"))</f>
        <v>#NAME?</v>
      </c>
    </row>
    <row r="77" spans="1:1" ht="15.75" customHeight="1" x14ac:dyDescent="0.25">
      <c r="A77" t="e">
        <f t="array" aca="1" ref="A77" ca="1">TRANSPOSE(_xlws.FILTER(Accounts!A$2:A$314,ISNUMBER((SEARCH(New!J76,Accounts!A$2:A$314))),"not found"))</f>
        <v>#NAME?</v>
      </c>
    </row>
    <row r="78" spans="1:1" ht="15.75" customHeight="1" x14ac:dyDescent="0.25">
      <c r="A78" t="e">
        <f t="array" aca="1" ref="A78" ca="1">TRANSPOSE(_xlws.FILTER(Accounts!A$2:A$314,ISNUMBER((SEARCH(New!J77,Accounts!A$2:A$314))),"not found"))</f>
        <v>#NAME?</v>
      </c>
    </row>
    <row r="79" spans="1:1" ht="15.75" customHeight="1" x14ac:dyDescent="0.25">
      <c r="A79" t="e">
        <f t="array" aca="1" ref="A79" ca="1">TRANSPOSE(_xlws.FILTER(Accounts!A$2:A$314,ISNUMBER((SEARCH(New!J78,Accounts!A$2:A$314))),"not found"))</f>
        <v>#NAME?</v>
      </c>
    </row>
    <row r="80" spans="1:1" ht="15.75" customHeight="1" x14ac:dyDescent="0.25">
      <c r="A80" t="e">
        <f t="array" aca="1" ref="A80" ca="1">TRANSPOSE(_xlws.FILTER(Accounts!A$2:A$314,ISNUMBER((SEARCH(New!J79,Accounts!A$2:A$314))),"not found"))</f>
        <v>#NAME?</v>
      </c>
    </row>
    <row r="81" spans="1:1" ht="15.75" customHeight="1" x14ac:dyDescent="0.25">
      <c r="A81" t="e">
        <f t="array" aca="1" ref="A81" ca="1">TRANSPOSE(_xlws.FILTER(Accounts!A$2:A$314,ISNUMBER((SEARCH(New!J80,Accounts!A$2:A$314))),"not found"))</f>
        <v>#NAME?</v>
      </c>
    </row>
    <row r="82" spans="1:1" ht="15.75" customHeight="1" x14ac:dyDescent="0.25">
      <c r="A82" t="e">
        <f t="array" aca="1" ref="A82" ca="1">TRANSPOSE(_xlws.FILTER(Accounts!A$2:A$314,ISNUMBER((SEARCH(New!J81,Accounts!A$2:A$314))),"not found"))</f>
        <v>#NAME?</v>
      </c>
    </row>
    <row r="83" spans="1:1" ht="15.75" customHeight="1" x14ac:dyDescent="0.25">
      <c r="A83" t="e">
        <f t="array" aca="1" ref="A83" ca="1">TRANSPOSE(_xlws.FILTER(Accounts!A$2:A$314,ISNUMBER((SEARCH(New!J82,Accounts!A$2:A$314))),"not found"))</f>
        <v>#NAME?</v>
      </c>
    </row>
    <row r="84" spans="1:1" ht="15.75" customHeight="1" x14ac:dyDescent="0.25">
      <c r="A84" t="e">
        <f t="array" aca="1" ref="A84" ca="1">TRANSPOSE(_xlws.FILTER(Accounts!A$2:A$314,ISNUMBER((SEARCH(New!J83,Accounts!A$2:A$314))),"not found"))</f>
        <v>#NAME?</v>
      </c>
    </row>
    <row r="85" spans="1:1" ht="15.75" customHeight="1" x14ac:dyDescent="0.25">
      <c r="A85" t="e">
        <f t="array" aca="1" ref="A85" ca="1">TRANSPOSE(_xlws.FILTER(Accounts!A$2:A$314,ISNUMBER((SEARCH(New!J84,Accounts!A$2:A$314))),"not found"))</f>
        <v>#NAME?</v>
      </c>
    </row>
    <row r="86" spans="1:1" ht="15.75" customHeight="1" x14ac:dyDescent="0.25">
      <c r="A86" t="e">
        <f t="array" aca="1" ref="A86" ca="1">TRANSPOSE(_xlws.FILTER(Accounts!A$2:A$314,ISNUMBER((SEARCH(New!J85,Accounts!A$2:A$314))),"not found"))</f>
        <v>#NAME?</v>
      </c>
    </row>
    <row r="87" spans="1:1" ht="15.75" customHeight="1" x14ac:dyDescent="0.25">
      <c r="A87" t="e">
        <f t="array" aca="1" ref="A87" ca="1">TRANSPOSE(_xlws.FILTER(Accounts!A$2:A$314,ISNUMBER((SEARCH(New!J86,Accounts!A$2:A$314))),"not found"))</f>
        <v>#NAME?</v>
      </c>
    </row>
    <row r="88" spans="1:1" ht="15.75" customHeight="1" x14ac:dyDescent="0.25">
      <c r="A88" t="e">
        <f t="array" aca="1" ref="A88" ca="1">TRANSPOSE(_xlws.FILTER(Accounts!A$2:A$314,ISNUMBER((SEARCH(New!J87,Accounts!A$2:A$314))),"not found"))</f>
        <v>#NAME?</v>
      </c>
    </row>
    <row r="89" spans="1:1" ht="15.75" customHeight="1" x14ac:dyDescent="0.25">
      <c r="A89" t="e">
        <f t="array" aca="1" ref="A89" ca="1">TRANSPOSE(_xlws.FILTER(Accounts!A$2:A$314,ISNUMBER((SEARCH(New!J89,Accounts!A$2:A$314))),"not found"))</f>
        <v>#NAME?</v>
      </c>
    </row>
    <row r="90" spans="1:1" ht="15.75" customHeight="1" x14ac:dyDescent="0.25">
      <c r="A90" t="e">
        <f t="array" aca="1" ref="A90" ca="1">TRANSPOSE(_xlws.FILTER(Accounts!A$2:A$314,ISNUMBER((SEARCH(New!J90,Accounts!A$2:A$314))),"not found"))</f>
        <v>#NAME?</v>
      </c>
    </row>
    <row r="91" spans="1:1" ht="15.75" customHeight="1" x14ac:dyDescent="0.25">
      <c r="A91" t="e">
        <f t="array" aca="1" ref="A91" ca="1">TRANSPOSE(_xlws.FILTER(Accounts!A$2:A$314,ISNUMBER((SEARCH(New!J91,Accounts!A$2:A$314))),"not found"))</f>
        <v>#NAME?</v>
      </c>
    </row>
    <row r="92" spans="1:1" ht="15.75" customHeight="1" x14ac:dyDescent="0.25">
      <c r="A92" t="e">
        <f t="array" aca="1" ref="A92" ca="1">TRANSPOSE(_xlws.FILTER(Accounts!A$2:A$314,ISNUMBER((SEARCH(New!J92,Accounts!A$2:A$314))),"not found"))</f>
        <v>#NAME?</v>
      </c>
    </row>
    <row r="93" spans="1:1" ht="15.75" customHeight="1" x14ac:dyDescent="0.25">
      <c r="A93" t="e">
        <f t="array" aca="1" ref="A93" ca="1">TRANSPOSE(_xlws.FILTER(Accounts!A$2:A$314,ISNUMBER((SEARCH(New!J93,Accounts!A$2:A$314))),"not found"))</f>
        <v>#NAME?</v>
      </c>
    </row>
    <row r="94" spans="1:1" ht="15.75" customHeight="1" x14ac:dyDescent="0.25">
      <c r="A94" t="e">
        <f t="array" aca="1" ref="A94" ca="1">TRANSPOSE(_xlws.FILTER(Accounts!A$2:A$314,ISNUMBER((SEARCH(New!J94,Accounts!A$2:A$314))),"not found"))</f>
        <v>#NAME?</v>
      </c>
    </row>
    <row r="95" spans="1:1" ht="15.75" customHeight="1" x14ac:dyDescent="0.25">
      <c r="A95" t="e">
        <f t="array" aca="1" ref="A95" ca="1">TRANSPOSE(_xlws.FILTER(Accounts!A$2:A$314,ISNUMBER((SEARCH(New!J95,Accounts!A$2:A$314))),"not found"))</f>
        <v>#NAME?</v>
      </c>
    </row>
    <row r="96" spans="1:1" ht="15.75" customHeight="1" x14ac:dyDescent="0.25">
      <c r="A96" t="e">
        <f t="array" aca="1" ref="A96" ca="1">TRANSPOSE(_xlws.FILTER(Accounts!A$2:A$314,ISNUMBER((SEARCH(New!J96,Accounts!A$2:A$314))),"not found"))</f>
        <v>#NAME?</v>
      </c>
    </row>
    <row r="97" spans="1:1" ht="15.75" customHeight="1" x14ac:dyDescent="0.25">
      <c r="A97" t="e">
        <f t="array" aca="1" ref="A97" ca="1">TRANSPOSE(_xlws.FILTER(Accounts!A$2:A$314,ISNUMBER((SEARCH(New!J97,Accounts!A$2:A$314))),"not found"))</f>
        <v>#NAME?</v>
      </c>
    </row>
    <row r="98" spans="1:1" ht="15.75" customHeight="1" x14ac:dyDescent="0.25">
      <c r="A98" t="e">
        <f t="array" aca="1" ref="A98" ca="1">TRANSPOSE(_xlws.FILTER(Accounts!A$2:A$314,ISNUMBER((SEARCH(New!J98,Accounts!A$2:A$314))),"not found"))</f>
        <v>#NAME?</v>
      </c>
    </row>
    <row r="99" spans="1:1" ht="15.75" customHeight="1" x14ac:dyDescent="0.25">
      <c r="A99" t="e">
        <f t="array" aca="1" ref="A99" ca="1">TRANSPOSE(_xlws.FILTER(Accounts!A$2:A$314,ISNUMBER((SEARCH(New!J99,Accounts!A$2:A$314))),"not found"))</f>
        <v>#NAME?</v>
      </c>
    </row>
    <row r="100" spans="1:1" ht="15.75" customHeight="1" x14ac:dyDescent="0.25">
      <c r="A100" t="e">
        <f t="array" aca="1" ref="A100" ca="1">TRANSPOSE(_xlws.FILTER(Accounts!A$2:A$314,ISNUMBER((SEARCH(New!J100,Accounts!A$2:A$314))),"not found"))</f>
        <v>#NAME?</v>
      </c>
    </row>
    <row r="101" spans="1:1" ht="15.75" customHeight="1" x14ac:dyDescent="0.25">
      <c r="A101" t="e">
        <f t="array" aca="1" ref="A101" ca="1">TRANSPOSE(_xlws.FILTER(Accounts!A$2:A$314,ISNUMBER((SEARCH(New!J101,Accounts!A$2:A$314))),"not found"))</f>
        <v>#NAME?</v>
      </c>
    </row>
    <row r="102" spans="1:1" ht="15.75" customHeight="1" x14ac:dyDescent="0.25">
      <c r="A102" t="e">
        <f t="array" aca="1" ref="A102" ca="1">TRANSPOSE(_xlws.FILTER(Accounts!A$2:A$314,ISNUMBER((SEARCH(New!J102,Accounts!A$2:A$314))),"not found"))</f>
        <v>#NAME?</v>
      </c>
    </row>
    <row r="103" spans="1:1" ht="15.75" customHeight="1" x14ac:dyDescent="0.25">
      <c r="A103" t="e">
        <f t="array" aca="1" ref="A103" ca="1">TRANSPOSE(_xlws.FILTER(Accounts!A$2:A$314,ISNUMBER((SEARCH(New!J103,Accounts!A$2:A$314))),"not found"))</f>
        <v>#NAME?</v>
      </c>
    </row>
    <row r="104" spans="1:1" ht="15.75" customHeight="1" x14ac:dyDescent="0.25">
      <c r="A104" t="e">
        <f t="array" aca="1" ref="A104" ca="1">TRANSPOSE(_xlws.FILTER(Accounts!A$2:A$314,ISNUMBER((SEARCH(New!J104,Accounts!A$2:A$314))),"not found"))</f>
        <v>#NAME?</v>
      </c>
    </row>
    <row r="105" spans="1:1" ht="15.75" customHeight="1" x14ac:dyDescent="0.25">
      <c r="A105" t="e">
        <f t="array" aca="1" ref="A105" ca="1">TRANSPOSE(_xlws.FILTER(Accounts!A$2:A$314,ISNUMBER((SEARCH(New!J105,Accounts!A$2:A$314))),"not found"))</f>
        <v>#NAME?</v>
      </c>
    </row>
    <row r="106" spans="1:1" ht="15.75" customHeight="1" x14ac:dyDescent="0.25">
      <c r="A106" t="e">
        <f t="array" aca="1" ref="A106" ca="1">TRANSPOSE(_xlws.FILTER(Accounts!A$2:A$314,ISNUMBER((SEARCH(New!J106,Accounts!A$2:A$314))),"not found"))</f>
        <v>#NAME?</v>
      </c>
    </row>
    <row r="107" spans="1:1" ht="15.75" customHeight="1" x14ac:dyDescent="0.25">
      <c r="A107" t="e">
        <f t="array" aca="1" ref="A107" ca="1">TRANSPOSE(_xlws.FILTER(Accounts!A$2:A$314,ISNUMBER((SEARCH(New!J107,Accounts!A$2:A$314))),"not found"))</f>
        <v>#NAME?</v>
      </c>
    </row>
    <row r="108" spans="1:1" ht="15.75" customHeight="1" x14ac:dyDescent="0.25">
      <c r="A108" t="e">
        <f t="array" aca="1" ref="A108" ca="1">TRANSPOSE(_xlws.FILTER(Accounts!A$2:A$314,ISNUMBER((SEARCH(New!J108,Accounts!A$2:A$314))),"not found"))</f>
        <v>#NAME?</v>
      </c>
    </row>
    <row r="109" spans="1:1" ht="15.75" customHeight="1" x14ac:dyDescent="0.25">
      <c r="A109" t="e">
        <f t="array" aca="1" ref="A109" ca="1">TRANSPOSE(_xlws.FILTER(Accounts!A$2:A$314,ISNUMBER((SEARCH(New!J109,Accounts!A$2:A$314))),"not found"))</f>
        <v>#NAME?</v>
      </c>
    </row>
    <row r="110" spans="1:1" ht="15.75" customHeight="1" x14ac:dyDescent="0.25">
      <c r="A110" t="e">
        <f t="array" aca="1" ref="A110" ca="1">TRANSPOSE(_xlws.FILTER(Accounts!A$2:A$314,ISNUMBER((SEARCH(New!J110,Accounts!A$2:A$314))),"not found"))</f>
        <v>#NAME?</v>
      </c>
    </row>
    <row r="111" spans="1:1" ht="15.75" customHeight="1" x14ac:dyDescent="0.25">
      <c r="A111" t="e">
        <f t="array" aca="1" ref="A111" ca="1">TRANSPOSE(_xlws.FILTER(Accounts!A$2:A$314,ISNUMBER((SEARCH(New!J111,Accounts!A$2:A$314))),"not found"))</f>
        <v>#NAME?</v>
      </c>
    </row>
    <row r="112" spans="1:1" ht="15.75" customHeight="1" x14ac:dyDescent="0.25">
      <c r="A112" t="e">
        <f t="array" aca="1" ref="A112" ca="1">TRANSPOSE(_xlws.FILTER(Accounts!A$2:A$314,ISNUMBER((SEARCH(New!J112,Accounts!A$2:A$314))),"not found"))</f>
        <v>#NAME?</v>
      </c>
    </row>
    <row r="113" spans="1:1" ht="15.75" customHeight="1" x14ac:dyDescent="0.25">
      <c r="A113" t="e">
        <f t="array" aca="1" ref="A113" ca="1">TRANSPOSE(_xlws.FILTER(Accounts!A$2:A$314,ISNUMBER((SEARCH(New!J113,Accounts!A$2:A$314))),"not found"))</f>
        <v>#NAME?</v>
      </c>
    </row>
    <row r="114" spans="1:1" ht="15.75" customHeight="1" x14ac:dyDescent="0.25">
      <c r="A114" t="e">
        <f t="array" aca="1" ref="A114" ca="1">TRANSPOSE(_xlws.FILTER(Accounts!A$2:A$314,ISNUMBER((SEARCH(New!J114,Accounts!A$2:A$314))),"not found"))</f>
        <v>#NAME?</v>
      </c>
    </row>
    <row r="115" spans="1:1" ht="15.75" customHeight="1" x14ac:dyDescent="0.25">
      <c r="A115" t="e">
        <f t="array" aca="1" ref="A115" ca="1">TRANSPOSE(_xlws.FILTER(Accounts!A$2:A$314,ISNUMBER((SEARCH(New!J115,Accounts!A$2:A$314))),"not found"))</f>
        <v>#NAME?</v>
      </c>
    </row>
    <row r="116" spans="1:1" ht="15.75" customHeight="1" x14ac:dyDescent="0.25">
      <c r="A116" t="e">
        <f t="array" aca="1" ref="A116" ca="1">TRANSPOSE(_xlws.FILTER(Accounts!A$2:A$314,ISNUMBER((SEARCH(New!J116,Accounts!A$2:A$314))),"not found"))</f>
        <v>#NAME?</v>
      </c>
    </row>
    <row r="117" spans="1:1" ht="15.75" customHeight="1" x14ac:dyDescent="0.25">
      <c r="A117" t="e">
        <f t="array" aca="1" ref="A117" ca="1">TRANSPOSE(_xlws.FILTER(Accounts!A$2:A$314,ISNUMBER((SEARCH(New!J117,Accounts!A$2:A$314))),"not found"))</f>
        <v>#NAME?</v>
      </c>
    </row>
    <row r="118" spans="1:1" ht="15.75" customHeight="1" x14ac:dyDescent="0.25">
      <c r="A118" t="e">
        <f t="array" aca="1" ref="A118" ca="1">TRANSPOSE(_xlws.FILTER(Accounts!A$2:A$314,ISNUMBER((SEARCH(New!J118,Accounts!A$2:A$314))),"not found"))</f>
        <v>#NAME?</v>
      </c>
    </row>
    <row r="119" spans="1:1" ht="15.75" customHeight="1" x14ac:dyDescent="0.25">
      <c r="A119" t="e">
        <f t="array" aca="1" ref="A119" ca="1">TRANSPOSE(_xlws.FILTER(Accounts!A$2:A$314,ISNUMBER((SEARCH(New!J119,Accounts!A$2:A$314))),"not found"))</f>
        <v>#NAME?</v>
      </c>
    </row>
    <row r="120" spans="1:1" ht="15.75" customHeight="1" x14ac:dyDescent="0.25">
      <c r="A120" t="e">
        <f t="array" aca="1" ref="A120" ca="1">TRANSPOSE(_xlws.FILTER(Accounts!A$2:A$314,ISNUMBER((SEARCH(New!J120,Accounts!A$2:A$314))),"not found"))</f>
        <v>#NAME?</v>
      </c>
    </row>
    <row r="121" spans="1:1" ht="15.75" customHeight="1" x14ac:dyDescent="0.25">
      <c r="A121" t="e">
        <f t="array" aca="1" ref="A121" ca="1">TRANSPOSE(_xlws.FILTER(Accounts!A$2:A$314,ISNUMBER((SEARCH(New!J121,Accounts!A$2:A$314))),"not found"))</f>
        <v>#NAME?</v>
      </c>
    </row>
    <row r="122" spans="1:1" ht="15.75" customHeight="1" x14ac:dyDescent="0.25">
      <c r="A122" t="e">
        <f t="array" aca="1" ref="A122" ca="1">TRANSPOSE(_xlws.FILTER(Accounts!A$2:A$314,ISNUMBER((SEARCH(New!J122,Accounts!A$2:A$314))),"not found"))</f>
        <v>#NAME?</v>
      </c>
    </row>
    <row r="123" spans="1:1" ht="15.75" customHeight="1" x14ac:dyDescent="0.25">
      <c r="A123" t="e">
        <f t="array" aca="1" ref="A123" ca="1">TRANSPOSE(_xlws.FILTER(Accounts!A$2:A$314,ISNUMBER((SEARCH(New!J123,Accounts!A$2:A$314))),"not found"))</f>
        <v>#NAME?</v>
      </c>
    </row>
    <row r="124" spans="1:1" ht="15.75" customHeight="1" x14ac:dyDescent="0.25">
      <c r="A124" t="e">
        <f t="array" aca="1" ref="A124" ca="1">TRANSPOSE(_xlws.FILTER(Accounts!A$2:A$314,ISNUMBER((SEARCH(New!J124,Accounts!A$2:A$314))),"not found"))</f>
        <v>#NAME?</v>
      </c>
    </row>
    <row r="125" spans="1:1" ht="15.75" customHeight="1" x14ac:dyDescent="0.25">
      <c r="A125" t="e">
        <f t="array" aca="1" ref="A125" ca="1">TRANSPOSE(_xlws.FILTER(Accounts!A$2:A$314,ISNUMBER((SEARCH(New!J125,Accounts!A$2:A$314))),"not found"))</f>
        <v>#NAME?</v>
      </c>
    </row>
    <row r="126" spans="1:1" ht="15.75" customHeight="1" x14ac:dyDescent="0.25">
      <c r="A126" t="e">
        <f t="array" aca="1" ref="A126" ca="1">TRANSPOSE(_xlws.FILTER(Accounts!A$2:A$314,ISNUMBER((SEARCH(New!J126,Accounts!A$2:A$314))),"not found"))</f>
        <v>#NAME?</v>
      </c>
    </row>
    <row r="127" spans="1:1" ht="15.75" customHeight="1" x14ac:dyDescent="0.25">
      <c r="A127" t="e">
        <f t="array" aca="1" ref="A127" ca="1">TRANSPOSE(_xlws.FILTER(Accounts!A$2:A$314,ISNUMBER((SEARCH(New!J127,Accounts!A$2:A$314))),"not found"))</f>
        <v>#NAME?</v>
      </c>
    </row>
    <row r="128" spans="1:1" ht="15.75" customHeight="1" x14ac:dyDescent="0.25">
      <c r="A128" t="e">
        <f t="array" aca="1" ref="A128" ca="1">TRANSPOSE(_xlws.FILTER(Accounts!A$2:A$314,ISNUMBER((SEARCH(New!J128,Accounts!A$2:A$314))),"not found"))</f>
        <v>#NAME?</v>
      </c>
    </row>
    <row r="129" spans="1:1" ht="15.75" customHeight="1" x14ac:dyDescent="0.25">
      <c r="A129" t="e">
        <f t="array" aca="1" ref="A129" ca="1">TRANSPOSE(_xlws.FILTER(Accounts!A$2:A$314,ISNUMBER((SEARCH(New!J129,Accounts!A$2:A$314))),"not found"))</f>
        <v>#NAME?</v>
      </c>
    </row>
    <row r="130" spans="1:1" ht="15.75" customHeight="1" x14ac:dyDescent="0.25">
      <c r="A130" t="e">
        <f t="array" aca="1" ref="A130" ca="1">TRANSPOSE(_xlws.FILTER(Accounts!A$2:A$314,ISNUMBER((SEARCH(New!J130,Accounts!A$2:A$314))),"not found"))</f>
        <v>#NAME?</v>
      </c>
    </row>
    <row r="131" spans="1:1" ht="15.75" customHeight="1" x14ac:dyDescent="0.25">
      <c r="A131" t="e">
        <f t="array" aca="1" ref="A131" ca="1">TRANSPOSE(_xlws.FILTER(Accounts!A$2:A$314,ISNUMBER((SEARCH(New!J131,Accounts!A$2:A$314))),"not found"))</f>
        <v>#NAME?</v>
      </c>
    </row>
    <row r="132" spans="1:1" ht="15.75" customHeight="1" x14ac:dyDescent="0.25">
      <c r="A132" t="e">
        <f t="array" aca="1" ref="A132" ca="1">TRANSPOSE(_xlws.FILTER(Accounts!A$2:A$314,ISNUMBER((SEARCH(New!J132,Accounts!A$2:A$314))),"not found"))</f>
        <v>#NAME?</v>
      </c>
    </row>
    <row r="133" spans="1:1" ht="15.75" customHeight="1" x14ac:dyDescent="0.25">
      <c r="A133" t="e">
        <f t="array" aca="1" ref="A133" ca="1">TRANSPOSE(_xlws.FILTER(Accounts!A$2:A$314,ISNUMBER((SEARCH(New!J133,Accounts!A$2:A$314))),"not found"))</f>
        <v>#NAME?</v>
      </c>
    </row>
    <row r="134" spans="1:1" ht="15.75" customHeight="1" x14ac:dyDescent="0.25">
      <c r="A134" t="e">
        <f t="array" aca="1" ref="A134" ca="1">TRANSPOSE(_xlws.FILTER(Accounts!A$2:A$314,ISNUMBER((SEARCH(New!J134,Accounts!A$2:A$314))),"not found"))</f>
        <v>#NAME?</v>
      </c>
    </row>
    <row r="135" spans="1:1" ht="15.75" customHeight="1" x14ac:dyDescent="0.25">
      <c r="A135" t="e">
        <f t="array" aca="1" ref="A135" ca="1">TRANSPOSE(_xlws.FILTER(Accounts!A$2:A$314,ISNUMBER((SEARCH(New!J135,Accounts!A$2:A$314))),"not found"))</f>
        <v>#NAME?</v>
      </c>
    </row>
    <row r="136" spans="1:1" ht="15.75" customHeight="1" x14ac:dyDescent="0.25">
      <c r="A136" t="e">
        <f t="array" aca="1" ref="A136" ca="1">TRANSPOSE(_xlws.FILTER(Accounts!A$2:A$314,ISNUMBER((SEARCH(New!J136,Accounts!A$2:A$314))),"not found"))</f>
        <v>#NAME?</v>
      </c>
    </row>
    <row r="137" spans="1:1" ht="15.75" customHeight="1" x14ac:dyDescent="0.25">
      <c r="A137" t="e">
        <f t="array" aca="1" ref="A137" ca="1">TRANSPOSE(_xlws.FILTER(Accounts!A$2:A$314,ISNUMBER((SEARCH(New!J137,Accounts!A$2:A$314))),"not found"))</f>
        <v>#NAME?</v>
      </c>
    </row>
    <row r="138" spans="1:1" ht="15.75" customHeight="1" x14ac:dyDescent="0.25">
      <c r="A138" t="e">
        <f t="array" aca="1" ref="A138" ca="1">TRANSPOSE(_xlws.FILTER(Accounts!A$2:A$314,ISNUMBER((SEARCH(New!J138,Accounts!A$2:A$314))),"not found"))</f>
        <v>#NAME?</v>
      </c>
    </row>
    <row r="139" spans="1:1" ht="15.75" customHeight="1" x14ac:dyDescent="0.25">
      <c r="A139" t="e">
        <f t="array" aca="1" ref="A139" ca="1">TRANSPOSE(_xlws.FILTER(Accounts!A$2:A$314,ISNUMBER((SEARCH(New!J139,Accounts!A$2:A$314))),"not found"))</f>
        <v>#NAME?</v>
      </c>
    </row>
    <row r="140" spans="1:1" ht="15.75" customHeight="1" x14ac:dyDescent="0.25">
      <c r="A140" t="e">
        <f t="array" aca="1" ref="A140" ca="1">TRANSPOSE(_xlws.FILTER(Accounts!A$2:A$314,ISNUMBER((SEARCH(New!J140,Accounts!A$2:A$314))),"not found"))</f>
        <v>#NAME?</v>
      </c>
    </row>
    <row r="141" spans="1:1" ht="15.75" customHeight="1" x14ac:dyDescent="0.25">
      <c r="A141" t="e">
        <f t="array" aca="1" ref="A141" ca="1">TRANSPOSE(_xlws.FILTER(Accounts!A$2:A$314,ISNUMBER((SEARCH(New!J141,Accounts!A$2:A$314))),"not found"))</f>
        <v>#NAME?</v>
      </c>
    </row>
    <row r="142" spans="1:1" ht="15.75" customHeight="1" x14ac:dyDescent="0.25">
      <c r="A142" t="e">
        <f t="array" aca="1" ref="A142" ca="1">TRANSPOSE(_xlws.FILTER(Accounts!A$2:A$314,ISNUMBER((SEARCH(New!J142,Accounts!A$2:A$314))),"not found"))</f>
        <v>#NAME?</v>
      </c>
    </row>
    <row r="143" spans="1:1" ht="15.75" customHeight="1" x14ac:dyDescent="0.25">
      <c r="A143" t="e">
        <f t="array" aca="1" ref="A143" ca="1">TRANSPOSE(_xlws.FILTER(Accounts!A$2:A$314,ISNUMBER((SEARCH(New!J143,Accounts!A$2:A$314))),"not found"))</f>
        <v>#NAME?</v>
      </c>
    </row>
    <row r="144" spans="1:1" ht="15.75" customHeight="1" x14ac:dyDescent="0.25">
      <c r="A144" t="e">
        <f t="array" aca="1" ref="A144" ca="1">TRANSPOSE(_xlws.FILTER(Accounts!A$2:A$314,ISNUMBER((SEARCH(New!J144,Accounts!A$2:A$314))),"not found"))</f>
        <v>#NAME?</v>
      </c>
    </row>
    <row r="145" spans="1:1" ht="15.75" customHeight="1" x14ac:dyDescent="0.25">
      <c r="A145" t="e">
        <f t="array" aca="1" ref="A145" ca="1">TRANSPOSE(_xlws.FILTER(Accounts!A$2:A$314,ISNUMBER((SEARCH(New!J145,Accounts!A$2:A$314))),"not found"))</f>
        <v>#NAME?</v>
      </c>
    </row>
    <row r="146" spans="1:1" ht="15.75" customHeight="1" x14ac:dyDescent="0.25">
      <c r="A146" t="e">
        <f t="array" aca="1" ref="A146" ca="1">TRANSPOSE(_xlws.FILTER(Accounts!A$2:A$314,ISNUMBER((SEARCH(New!J146,Accounts!A$2:A$314))),"not found"))</f>
        <v>#NAME?</v>
      </c>
    </row>
    <row r="147" spans="1:1" ht="15.75" customHeight="1" x14ac:dyDescent="0.25">
      <c r="A147" t="e">
        <f t="array" aca="1" ref="A147" ca="1">TRANSPOSE(_xlws.FILTER(Accounts!A$2:A$314,ISNUMBER((SEARCH(New!J147,Accounts!A$2:A$314))),"not found"))</f>
        <v>#NAME?</v>
      </c>
    </row>
    <row r="148" spans="1:1" ht="15.75" customHeight="1" x14ac:dyDescent="0.25">
      <c r="A148" t="e">
        <f t="array" aca="1" ref="A148" ca="1">TRANSPOSE(_xlws.FILTER(Accounts!A$2:A$314,ISNUMBER((SEARCH(New!J148,Accounts!A$2:A$314))),"not found"))</f>
        <v>#NAME?</v>
      </c>
    </row>
    <row r="149" spans="1:1" ht="15.75" customHeight="1" x14ac:dyDescent="0.25">
      <c r="A149" t="e">
        <f t="array" aca="1" ref="A149" ca="1">TRANSPOSE(_xlws.FILTER(Accounts!A$2:A$314,ISNUMBER((SEARCH(New!J149,Accounts!A$2:A$314))),"not found"))</f>
        <v>#NAME?</v>
      </c>
    </row>
    <row r="150" spans="1:1" ht="15.75" customHeight="1" x14ac:dyDescent="0.25">
      <c r="A150" t="e">
        <f t="array" aca="1" ref="A150" ca="1">TRANSPOSE(_xlws.FILTER(Accounts!A$2:A$314,ISNUMBER((SEARCH(New!J150,Accounts!A$2:A$314))),"not found"))</f>
        <v>#NAME?</v>
      </c>
    </row>
    <row r="151" spans="1:1" ht="15.75" customHeight="1" x14ac:dyDescent="0.25">
      <c r="A151" t="e">
        <f t="array" aca="1" ref="A151" ca="1">TRANSPOSE(_xlws.FILTER(Accounts!A$2:A$314,ISNUMBER((SEARCH(New!J151,Accounts!A$2:A$314))),"not found"))</f>
        <v>#NAME?</v>
      </c>
    </row>
    <row r="152" spans="1:1" ht="15.75" customHeight="1" x14ac:dyDescent="0.25">
      <c r="A152" t="e">
        <f t="array" aca="1" ref="A152" ca="1">TRANSPOSE(_xlws.FILTER(Accounts!A$2:A$314,ISNUMBER((SEARCH(New!J152,Accounts!A$2:A$314))),"not found"))</f>
        <v>#NAME?</v>
      </c>
    </row>
    <row r="153" spans="1:1" ht="15.75" customHeight="1" x14ac:dyDescent="0.25">
      <c r="A153" t="e">
        <f t="array" aca="1" ref="A153" ca="1">TRANSPOSE(_xlws.FILTER(Accounts!A$2:A$314,ISNUMBER((SEARCH(New!J153,Accounts!A$2:A$314))),"not found"))</f>
        <v>#NAME?</v>
      </c>
    </row>
    <row r="154" spans="1:1" ht="15.75" customHeight="1" x14ac:dyDescent="0.25">
      <c r="A154" t="e">
        <f t="array" aca="1" ref="A154" ca="1">TRANSPOSE(_xlws.FILTER(Accounts!A$2:A$314,ISNUMBER((SEARCH(New!J154,Accounts!A$2:A$314))),"not found"))</f>
        <v>#NAME?</v>
      </c>
    </row>
    <row r="155" spans="1:1" ht="15.75" customHeight="1" x14ac:dyDescent="0.25">
      <c r="A155" t="e">
        <f t="array" aca="1" ref="A155" ca="1">TRANSPOSE(_xlws.FILTER(Accounts!A$2:A$314,ISNUMBER((SEARCH(New!J155,Accounts!A$2:A$314))),"not found"))</f>
        <v>#NAME?</v>
      </c>
    </row>
    <row r="156" spans="1:1" ht="15.75" customHeight="1" x14ac:dyDescent="0.25">
      <c r="A156" t="e">
        <f t="array" aca="1" ref="A156" ca="1">TRANSPOSE(_xlws.FILTER(Accounts!A$2:A$314,ISNUMBER((SEARCH(New!J156,Accounts!A$2:A$314))),"not found"))</f>
        <v>#NAME?</v>
      </c>
    </row>
    <row r="157" spans="1:1" ht="15.75" customHeight="1" x14ac:dyDescent="0.25">
      <c r="A157" t="e">
        <f t="array" aca="1" ref="A157" ca="1">TRANSPOSE(_xlws.FILTER(Accounts!A$2:A$314,ISNUMBER((SEARCH(New!J157,Accounts!A$2:A$314))),"not found"))</f>
        <v>#NAME?</v>
      </c>
    </row>
    <row r="158" spans="1:1" ht="15.75" customHeight="1" x14ac:dyDescent="0.25">
      <c r="A158" t="e">
        <f t="array" aca="1" ref="A158" ca="1">TRANSPOSE(_xlws.FILTER(Accounts!A$2:A$314,ISNUMBER((SEARCH(New!J158,Accounts!A$2:A$314))),"not found"))</f>
        <v>#NAME?</v>
      </c>
    </row>
    <row r="159" spans="1:1" ht="15.75" customHeight="1" x14ac:dyDescent="0.25">
      <c r="A159" t="e">
        <f t="array" aca="1" ref="A159" ca="1">TRANSPOSE(_xlws.FILTER(Accounts!A$2:A$314,ISNUMBER((SEARCH(New!J159,Accounts!A$2:A$314))),"not found"))</f>
        <v>#NAME?</v>
      </c>
    </row>
    <row r="160" spans="1:1" ht="15.75" customHeight="1" x14ac:dyDescent="0.25">
      <c r="A160" t="e">
        <f t="array" aca="1" ref="A160" ca="1">TRANSPOSE(_xlws.FILTER(Accounts!A$2:A$314,ISNUMBER((SEARCH(New!J160,Accounts!A$2:A$314))),"not found"))</f>
        <v>#NAME?</v>
      </c>
    </row>
    <row r="161" spans="1:1" ht="15.75" customHeight="1" x14ac:dyDescent="0.25">
      <c r="A161" t="e">
        <f t="array" aca="1" ref="A161" ca="1">TRANSPOSE(_xlws.FILTER(Accounts!A$2:A$314,ISNUMBER((SEARCH(New!J161,Accounts!A$2:A$314))),"not found"))</f>
        <v>#NAME?</v>
      </c>
    </row>
    <row r="162" spans="1:1" ht="15.75" customHeight="1" x14ac:dyDescent="0.25">
      <c r="A162" t="e">
        <f t="array" aca="1" ref="A162" ca="1">TRANSPOSE(_xlws.FILTER(Accounts!A$2:A$314,ISNUMBER((SEARCH(New!J162,Accounts!A$2:A$314))),"not found"))</f>
        <v>#NAME?</v>
      </c>
    </row>
    <row r="163" spans="1:1" ht="15.75" customHeight="1" x14ac:dyDescent="0.25">
      <c r="A163" t="e">
        <f t="array" aca="1" ref="A163" ca="1">TRANSPOSE(_xlws.FILTER(Accounts!A$2:A$314,ISNUMBER((SEARCH(New!J163,Accounts!A$2:A$314))),"not found"))</f>
        <v>#NAME?</v>
      </c>
    </row>
    <row r="164" spans="1:1" ht="15.75" customHeight="1" x14ac:dyDescent="0.25">
      <c r="A164" t="e">
        <f t="array" aca="1" ref="A164" ca="1">TRANSPOSE(_xlws.FILTER(Accounts!A$2:A$314,ISNUMBER((SEARCH(New!J164,Accounts!A$2:A$314))),"not found"))</f>
        <v>#NAME?</v>
      </c>
    </row>
    <row r="165" spans="1:1" ht="15.75" customHeight="1" x14ac:dyDescent="0.25">
      <c r="A165" t="e">
        <f t="array" aca="1" ref="A165" ca="1">TRANSPOSE(_xlws.FILTER(Accounts!A$2:A$314,ISNUMBER((SEARCH(New!J165,Accounts!A$2:A$314))),"not found"))</f>
        <v>#NAME?</v>
      </c>
    </row>
    <row r="166" spans="1:1" ht="15.75" customHeight="1" x14ac:dyDescent="0.25">
      <c r="A166" t="e">
        <f t="array" aca="1" ref="A166" ca="1">TRANSPOSE(_xlws.FILTER(Accounts!A$2:A$314,ISNUMBER((SEARCH(New!J166,Accounts!A$2:A$314))),"not found"))</f>
        <v>#NAME?</v>
      </c>
    </row>
    <row r="167" spans="1:1" ht="15.75" customHeight="1" x14ac:dyDescent="0.25">
      <c r="A167" t="e">
        <f t="array" aca="1" ref="A167" ca="1">TRANSPOSE(_xlws.FILTER(Accounts!A$2:A$314,ISNUMBER((SEARCH(New!J167,Accounts!A$2:A$314))),"not found"))</f>
        <v>#NAME?</v>
      </c>
    </row>
    <row r="168" spans="1:1" ht="15.75" customHeight="1" x14ac:dyDescent="0.25">
      <c r="A168" t="e">
        <f t="array" aca="1" ref="A168" ca="1">TRANSPOSE(_xlws.FILTER(Accounts!A$2:A$314,ISNUMBER((SEARCH(New!J168,Accounts!A$2:A$314))),"not found"))</f>
        <v>#NAME?</v>
      </c>
    </row>
    <row r="169" spans="1:1" ht="15.75" customHeight="1" x14ac:dyDescent="0.25">
      <c r="A169" t="e">
        <f t="array" aca="1" ref="A169" ca="1">TRANSPOSE(_xlws.FILTER(Accounts!A$2:A$314,ISNUMBER((SEARCH(New!J169,Accounts!A$2:A$314))),"not found"))</f>
        <v>#NAME?</v>
      </c>
    </row>
    <row r="170" spans="1:1" ht="15.75" customHeight="1" x14ac:dyDescent="0.25">
      <c r="A170" t="e">
        <f t="array" aca="1" ref="A170" ca="1">TRANSPOSE(_xlws.FILTER(Accounts!A$2:A$314,ISNUMBER((SEARCH(New!J170,Accounts!A$2:A$314))),"not found"))</f>
        <v>#NAME?</v>
      </c>
    </row>
    <row r="171" spans="1:1" ht="15.75" customHeight="1" x14ac:dyDescent="0.25">
      <c r="A171" t="e">
        <f t="array" aca="1" ref="A171" ca="1">TRANSPOSE(_xlws.FILTER(Accounts!A$2:A$314,ISNUMBER((SEARCH(New!J171,Accounts!A$2:A$314))),"not found"))</f>
        <v>#NAME?</v>
      </c>
    </row>
    <row r="172" spans="1:1" ht="15.75" customHeight="1" x14ac:dyDescent="0.25">
      <c r="A172" t="e">
        <f t="array" aca="1" ref="A172" ca="1">TRANSPOSE(_xlws.FILTER(Accounts!A$2:A$314,ISNUMBER((SEARCH(New!J172,Accounts!A$2:A$314))),"not found"))</f>
        <v>#NAME?</v>
      </c>
    </row>
    <row r="173" spans="1:1" ht="15.75" customHeight="1" x14ac:dyDescent="0.25">
      <c r="A173" t="e">
        <f t="array" aca="1" ref="A173" ca="1">TRANSPOSE(_xlws.FILTER(Accounts!A$2:A$314,ISNUMBER((SEARCH(New!J173,Accounts!A$2:A$314))),"not found"))</f>
        <v>#NAME?</v>
      </c>
    </row>
    <row r="174" spans="1:1" ht="15.75" customHeight="1" x14ac:dyDescent="0.25">
      <c r="A174" t="e">
        <f t="array" aca="1" ref="A174" ca="1">TRANSPOSE(_xlws.FILTER(Accounts!A$2:A$314,ISNUMBER((SEARCH(New!J174,Accounts!A$2:A$314))),"not found"))</f>
        <v>#NAME?</v>
      </c>
    </row>
    <row r="175" spans="1:1" ht="15.75" customHeight="1" x14ac:dyDescent="0.25">
      <c r="A175" t="e">
        <f t="array" aca="1" ref="A175" ca="1">TRANSPOSE(_xlws.FILTER(Accounts!A$2:A$314,ISNUMBER((SEARCH(New!J175,Accounts!A$2:A$314))),"not found"))</f>
        <v>#NAME?</v>
      </c>
    </row>
    <row r="176" spans="1:1" ht="15.75" customHeight="1" x14ac:dyDescent="0.25">
      <c r="A176" t="e">
        <f t="array" aca="1" ref="A176" ca="1">TRANSPOSE(_xlws.FILTER(Accounts!A$2:A$314,ISNUMBER((SEARCH(New!J176,Accounts!A$2:A$314))),"not found"))</f>
        <v>#NAME?</v>
      </c>
    </row>
    <row r="177" spans="1:1" ht="15.75" customHeight="1" x14ac:dyDescent="0.25">
      <c r="A177" t="e">
        <f t="array" aca="1" ref="A177" ca="1">TRANSPOSE(_xlws.FILTER(Accounts!A$2:A$314,ISNUMBER((SEARCH(New!J177,Accounts!A$2:A$314))),"not found"))</f>
        <v>#NAME?</v>
      </c>
    </row>
    <row r="178" spans="1:1" ht="15.75" customHeight="1" x14ac:dyDescent="0.25">
      <c r="A178" t="e">
        <f t="array" aca="1" ref="A178" ca="1">TRANSPOSE(_xlws.FILTER(Accounts!A$2:A$314,ISNUMBER((SEARCH(New!J178,Accounts!A$2:A$314))),"not found"))</f>
        <v>#NAME?</v>
      </c>
    </row>
    <row r="179" spans="1:1" ht="15.75" customHeight="1" x14ac:dyDescent="0.25">
      <c r="A179" t="e">
        <f t="array" aca="1" ref="A179" ca="1">TRANSPOSE(_xlws.FILTER(Accounts!A$2:A$314,ISNUMBER((SEARCH(New!J179,Accounts!A$2:A$314))),"not found"))</f>
        <v>#NAME?</v>
      </c>
    </row>
    <row r="180" spans="1:1" ht="15.75" customHeight="1" x14ac:dyDescent="0.25">
      <c r="A180" t="e">
        <f t="array" aca="1" ref="A180" ca="1">TRANSPOSE(_xlws.FILTER(Accounts!A$2:A$314,ISNUMBER((SEARCH(New!J180,Accounts!A$2:A$314))),"not found"))</f>
        <v>#NAME?</v>
      </c>
    </row>
    <row r="181" spans="1:1" ht="15.75" customHeight="1" x14ac:dyDescent="0.25">
      <c r="A181" t="e">
        <f t="array" aca="1" ref="A181" ca="1">TRANSPOSE(_xlws.FILTER(Accounts!A$2:A$314,ISNUMBER((SEARCH(New!J181,Accounts!A$2:A$314))),"not found"))</f>
        <v>#NAME?</v>
      </c>
    </row>
    <row r="182" spans="1:1" ht="15.75" customHeight="1" x14ac:dyDescent="0.25">
      <c r="A182" t="e">
        <f t="array" aca="1" ref="A182" ca="1">TRANSPOSE(_xlws.FILTER(Accounts!A$2:A$314,ISNUMBER((SEARCH(New!J182,Accounts!A$2:A$314))),"not found"))</f>
        <v>#NAME?</v>
      </c>
    </row>
    <row r="183" spans="1:1" ht="15.75" customHeight="1" x14ac:dyDescent="0.25">
      <c r="A183" t="e">
        <f t="array" aca="1" ref="A183" ca="1">TRANSPOSE(_xlws.FILTER(Accounts!A$2:A$314,ISNUMBER((SEARCH(New!J183,Accounts!A$2:A$314))),"not found"))</f>
        <v>#NAME?</v>
      </c>
    </row>
    <row r="184" spans="1:1" ht="15.75" customHeight="1" x14ac:dyDescent="0.25">
      <c r="A184" t="e">
        <f t="array" aca="1" ref="A184" ca="1">TRANSPOSE(_xlws.FILTER(Accounts!A$2:A$314,ISNUMBER((SEARCH(New!J184,Accounts!A$2:A$314))),"not found"))</f>
        <v>#NAME?</v>
      </c>
    </row>
    <row r="185" spans="1:1" ht="15.75" customHeight="1" x14ac:dyDescent="0.25">
      <c r="A185" t="e">
        <f t="array" aca="1" ref="A185" ca="1">TRANSPOSE(_xlws.FILTER(Accounts!A$2:A$314,ISNUMBER((SEARCH(New!J185,Accounts!A$2:A$314))),"not found"))</f>
        <v>#NAME?</v>
      </c>
    </row>
    <row r="186" spans="1:1" ht="15.75" customHeight="1" x14ac:dyDescent="0.25">
      <c r="A186" t="e">
        <f t="array" aca="1" ref="A186" ca="1">TRANSPOSE(_xlws.FILTER(Accounts!A$2:A$314,ISNUMBER((SEARCH(New!J186,Accounts!A$2:A$314))),"not found"))</f>
        <v>#NAME?</v>
      </c>
    </row>
    <row r="187" spans="1:1" ht="15.75" customHeight="1" x14ac:dyDescent="0.25">
      <c r="A187" t="e">
        <f t="array" aca="1" ref="A187" ca="1">TRANSPOSE(_xlws.FILTER(Accounts!A$2:A$314,ISNUMBER((SEARCH(New!J187,Accounts!A$2:A$314))),"not found"))</f>
        <v>#NAME?</v>
      </c>
    </row>
    <row r="188" spans="1:1" ht="15.75" customHeight="1" x14ac:dyDescent="0.25">
      <c r="A188" t="e">
        <f t="array" aca="1" ref="A188" ca="1">TRANSPOSE(_xlws.FILTER(Accounts!A$2:A$314,ISNUMBER((SEARCH(New!J188,Accounts!A$2:A$314))),"not found"))</f>
        <v>#NAME?</v>
      </c>
    </row>
    <row r="189" spans="1:1" ht="15.75" customHeight="1" x14ac:dyDescent="0.25">
      <c r="A189" t="e">
        <f t="array" aca="1" ref="A189" ca="1">TRANSPOSE(_xlws.FILTER(Accounts!A$2:A$314,ISNUMBER((SEARCH(New!J189,Accounts!A$2:A$314))),"not found"))</f>
        <v>#NAME?</v>
      </c>
    </row>
    <row r="190" spans="1:1" ht="15.75" customHeight="1" x14ac:dyDescent="0.25">
      <c r="A190" t="e">
        <f t="array" aca="1" ref="A190" ca="1">TRANSPOSE(_xlws.FILTER(Accounts!A$2:A$314,ISNUMBER((SEARCH(New!J190,Accounts!A$2:A$314))),"not found"))</f>
        <v>#NAME?</v>
      </c>
    </row>
    <row r="191" spans="1:1" ht="15.75" customHeight="1" x14ac:dyDescent="0.25">
      <c r="A191" t="e">
        <f t="array" aca="1" ref="A191" ca="1">TRANSPOSE(_xlws.FILTER(Accounts!A$2:A$314,ISNUMBER((SEARCH(New!J191,Accounts!A$2:A$314))),"not found"))</f>
        <v>#NAME?</v>
      </c>
    </row>
    <row r="192" spans="1:1" ht="15.75" customHeight="1" x14ac:dyDescent="0.25">
      <c r="A192" t="e">
        <f t="array" aca="1" ref="A192" ca="1">TRANSPOSE(_xlws.FILTER(Accounts!A$2:A$314,ISNUMBER((SEARCH(New!J192,Accounts!A$2:A$314))),"not found"))</f>
        <v>#NAME?</v>
      </c>
    </row>
    <row r="193" spans="1:1" ht="15.75" customHeight="1" x14ac:dyDescent="0.25">
      <c r="A193" t="e">
        <f t="array" aca="1" ref="A193" ca="1">TRANSPOSE(_xlws.FILTER(Accounts!A$2:A$314,ISNUMBER((SEARCH(New!J193,Accounts!A$2:A$314))),"not found"))</f>
        <v>#NAME?</v>
      </c>
    </row>
    <row r="194" spans="1:1" ht="15.75" customHeight="1" x14ac:dyDescent="0.25">
      <c r="A194" t="e">
        <f t="array" aca="1" ref="A194" ca="1">TRANSPOSE(_xlws.FILTER(Accounts!A$2:A$314,ISNUMBER((SEARCH(New!J194,Accounts!A$2:A$314))),"not found"))</f>
        <v>#NAME?</v>
      </c>
    </row>
    <row r="195" spans="1:1" ht="15.75" customHeight="1" x14ac:dyDescent="0.25">
      <c r="A195" t="e">
        <f t="array" aca="1" ref="A195" ca="1">TRANSPOSE(_xlws.FILTER(Accounts!A$2:A$314,ISNUMBER((SEARCH(New!J195,Accounts!A$2:A$314))),"not found"))</f>
        <v>#NAME?</v>
      </c>
    </row>
    <row r="196" spans="1:1" ht="15.75" customHeight="1" x14ac:dyDescent="0.25">
      <c r="A196" t="e">
        <f t="array" aca="1" ref="A196" ca="1">TRANSPOSE(_xlws.FILTER(Accounts!A$2:A$314,ISNUMBER((SEARCH(New!J196,Accounts!A$2:A$314))),"not found"))</f>
        <v>#NAME?</v>
      </c>
    </row>
    <row r="197" spans="1:1" ht="15.75" customHeight="1" x14ac:dyDescent="0.25">
      <c r="A197" t="e">
        <f t="array" aca="1" ref="A197" ca="1">TRANSPOSE(_xlws.FILTER(Accounts!A$2:A$314,ISNUMBER((SEARCH(New!J197,Accounts!A$2:A$314))),"not found"))</f>
        <v>#NAME?</v>
      </c>
    </row>
    <row r="198" spans="1:1" ht="15.75" customHeight="1" x14ac:dyDescent="0.25">
      <c r="A198" t="e">
        <f t="array" aca="1" ref="A198" ca="1">TRANSPOSE(_xlws.FILTER(Accounts!A$2:A$314,ISNUMBER((SEARCH(New!J198,Accounts!A$2:A$314))),"not found"))</f>
        <v>#NAME?</v>
      </c>
    </row>
    <row r="199" spans="1:1" ht="15.75" customHeight="1" x14ac:dyDescent="0.25">
      <c r="A199" t="e">
        <f t="array" aca="1" ref="A199" ca="1">TRANSPOSE(_xlws.FILTER(Accounts!A$2:A$314,ISNUMBER((SEARCH(New!J199,Accounts!A$2:A$314))),"not found"))</f>
        <v>#NAME?</v>
      </c>
    </row>
    <row r="200" spans="1:1" ht="15.75" customHeight="1" x14ac:dyDescent="0.25">
      <c r="A200" t="e">
        <f t="array" aca="1" ref="A200" ca="1">TRANSPOSE(_xlws.FILTER(Accounts!A$2:A$314,ISNUMBER((SEARCH(New!J200,Accounts!A$2:A$314))),"not found"))</f>
        <v>#NAME?</v>
      </c>
    </row>
    <row r="201" spans="1:1" ht="15.75" customHeight="1" x14ac:dyDescent="0.25">
      <c r="A201" t="e">
        <f t="array" aca="1" ref="A201" ca="1">TRANSPOSE(_xlws.FILTER(Accounts!A$2:A$314,ISNUMBER((SEARCH(New!J201,Accounts!A$2:A$314))),"not found"))</f>
        <v>#NAME?</v>
      </c>
    </row>
    <row r="202" spans="1:1" ht="15.75" customHeight="1" x14ac:dyDescent="0.25">
      <c r="A202" t="e">
        <f t="array" aca="1" ref="A202" ca="1">TRANSPOSE(_xlws.FILTER(Accounts!A$2:A$314,ISNUMBER((SEARCH(New!J202,Accounts!A$2:A$314))),"not found"))</f>
        <v>#NAME?</v>
      </c>
    </row>
    <row r="203" spans="1:1" ht="15.75" customHeight="1" x14ac:dyDescent="0.25">
      <c r="A203" t="e">
        <f t="array" aca="1" ref="A203" ca="1">TRANSPOSE(_xlws.FILTER(Accounts!A$2:A$314,ISNUMBER((SEARCH(New!J203,Accounts!A$2:A$314))),"not found"))</f>
        <v>#NAME?</v>
      </c>
    </row>
    <row r="204" spans="1:1" ht="15.75" customHeight="1" x14ac:dyDescent="0.25">
      <c r="A204" t="e">
        <f t="array" aca="1" ref="A204" ca="1">TRANSPOSE(_xlws.FILTER(Accounts!A$2:A$314,ISNUMBER((SEARCH(New!J204,Accounts!A$2:A$314))),"not found"))</f>
        <v>#NAME?</v>
      </c>
    </row>
    <row r="205" spans="1:1" ht="15.75" customHeight="1" x14ac:dyDescent="0.25">
      <c r="A205" t="e">
        <f t="array" aca="1" ref="A205" ca="1">TRANSPOSE(_xlws.FILTER(Accounts!A$2:A$314,ISNUMBER((SEARCH(New!J205,Accounts!A$2:A$314))),"not found"))</f>
        <v>#NAME?</v>
      </c>
    </row>
    <row r="206" spans="1:1" ht="15.75" customHeight="1" x14ac:dyDescent="0.25">
      <c r="A206" t="e">
        <f t="array" aca="1" ref="A206" ca="1">TRANSPOSE(_xlws.FILTER(Accounts!A$2:A$314,ISNUMBER((SEARCH(New!J206,Accounts!A$2:A$314))),"not found"))</f>
        <v>#NAME?</v>
      </c>
    </row>
    <row r="207" spans="1:1" ht="15.75" customHeight="1" x14ac:dyDescent="0.25">
      <c r="A207" t="e">
        <f t="array" aca="1" ref="A207" ca="1">TRANSPOSE(_xlws.FILTER(Accounts!A$2:A$314,ISNUMBER((SEARCH(New!J207,Accounts!A$2:A$314))),"not found"))</f>
        <v>#NAME?</v>
      </c>
    </row>
    <row r="208" spans="1:1" ht="15.75" customHeight="1" x14ac:dyDescent="0.25">
      <c r="A208" t="e">
        <f t="array" aca="1" ref="A208" ca="1">TRANSPOSE(_xlws.FILTER(Accounts!A$2:A$314,ISNUMBER((SEARCH(New!J208,Accounts!A$2:A$314))),"not found"))</f>
        <v>#NAME?</v>
      </c>
    </row>
    <row r="209" spans="1:1" ht="15.75" customHeight="1" x14ac:dyDescent="0.25">
      <c r="A209" t="e">
        <f t="array" aca="1" ref="A209" ca="1">TRANSPOSE(_xlws.FILTER(Accounts!A$2:A$314,ISNUMBER((SEARCH(New!J209,Accounts!A$2:A$314))),"not found"))</f>
        <v>#NAME?</v>
      </c>
    </row>
    <row r="210" spans="1:1" ht="15.75" customHeight="1" x14ac:dyDescent="0.25">
      <c r="A210" t="e">
        <f t="array" aca="1" ref="A210" ca="1">TRANSPOSE(_xlws.FILTER(Accounts!A$2:A$314,ISNUMBER((SEARCH(New!J210,Accounts!A$2:A$314))),"not found"))</f>
        <v>#NAME?</v>
      </c>
    </row>
    <row r="211" spans="1:1" ht="15.75" customHeight="1" x14ac:dyDescent="0.25">
      <c r="A211" t="e">
        <f t="array" aca="1" ref="A211" ca="1">TRANSPOSE(_xlws.FILTER(Accounts!A$2:A$314,ISNUMBER((SEARCH(New!J211,Accounts!A$2:A$314))),"not found"))</f>
        <v>#NAME?</v>
      </c>
    </row>
    <row r="212" spans="1:1" ht="15.75" customHeight="1" x14ac:dyDescent="0.25">
      <c r="A212" t="e">
        <f t="array" aca="1" ref="A212" ca="1">TRANSPOSE(_xlws.FILTER(Accounts!A$2:A$314,ISNUMBER((SEARCH(New!J212,Accounts!A$2:A$314))),"not found"))</f>
        <v>#NAME?</v>
      </c>
    </row>
    <row r="213" spans="1:1" ht="15.75" customHeight="1" x14ac:dyDescent="0.25">
      <c r="A213" t="e">
        <f t="array" aca="1" ref="A213" ca="1">TRANSPOSE(_xlws.FILTER(Accounts!A$2:A$314,ISNUMBER((SEARCH(New!J213,Accounts!A$2:A$314))),"not found"))</f>
        <v>#NAME?</v>
      </c>
    </row>
    <row r="214" spans="1:1" ht="15.75" customHeight="1" x14ac:dyDescent="0.25">
      <c r="A214" t="e">
        <f t="array" aca="1" ref="A214" ca="1">TRANSPOSE(_xlws.FILTER(Accounts!A$2:A$314,ISNUMBER((SEARCH(New!J214,Accounts!A$2:A$314))),"not found"))</f>
        <v>#NAME?</v>
      </c>
    </row>
    <row r="215" spans="1:1" ht="15.75" customHeight="1" x14ac:dyDescent="0.25">
      <c r="A215" t="e">
        <f t="array" aca="1" ref="A215" ca="1">TRANSPOSE(_xlws.FILTER(Accounts!A$2:A$314,ISNUMBER((SEARCH(New!J215,Accounts!A$2:A$314))),"not found"))</f>
        <v>#NAME?</v>
      </c>
    </row>
    <row r="216" spans="1:1" ht="15.75" customHeight="1" x14ac:dyDescent="0.25">
      <c r="A216" t="e">
        <f t="array" aca="1" ref="A216" ca="1">TRANSPOSE(_xlws.FILTER(Accounts!A$2:A$314,ISNUMBER((SEARCH(New!J216,Accounts!A$2:A$314))),"not found"))</f>
        <v>#NAME?</v>
      </c>
    </row>
    <row r="217" spans="1:1" ht="15.75" customHeight="1" x14ac:dyDescent="0.25">
      <c r="A217" t="e">
        <f t="array" aca="1" ref="A217" ca="1">TRANSPOSE(_xlws.FILTER(Accounts!A$2:A$314,ISNUMBER((SEARCH(New!J217,Accounts!A$2:A$314))),"not found"))</f>
        <v>#NAME?</v>
      </c>
    </row>
    <row r="218" spans="1:1" ht="15.75" customHeight="1" x14ac:dyDescent="0.25">
      <c r="A218" t="e">
        <f t="array" aca="1" ref="A218" ca="1">TRANSPOSE(_xlws.FILTER(Accounts!A$2:A$314,ISNUMBER((SEARCH(New!J218,Accounts!A$2:A$314))),"not found"))</f>
        <v>#NAME?</v>
      </c>
    </row>
    <row r="219" spans="1:1" ht="15.75" customHeight="1" x14ac:dyDescent="0.25">
      <c r="A219" t="e">
        <f t="array" aca="1" ref="A219" ca="1">TRANSPOSE(_xlws.FILTER(Accounts!A$2:A$314,ISNUMBER((SEARCH(New!J219,Accounts!A$2:A$314))),"not found"))</f>
        <v>#NAME?</v>
      </c>
    </row>
    <row r="220" spans="1:1" ht="15.75" customHeight="1" x14ac:dyDescent="0.25">
      <c r="A220" t="e">
        <f t="array" aca="1" ref="A220" ca="1">TRANSPOSE(_xlws.FILTER(Accounts!A$2:A$314,ISNUMBER((SEARCH(New!J220,Accounts!A$2:A$314))),"not found"))</f>
        <v>#NAME?</v>
      </c>
    </row>
    <row r="221" spans="1:1" ht="15.75" customHeight="1" x14ac:dyDescent="0.25">
      <c r="A221" t="e">
        <f t="array" aca="1" ref="A221" ca="1">TRANSPOSE(_xlws.FILTER(Accounts!A$2:A$314,ISNUMBER((SEARCH(New!J221,Accounts!A$2:A$314))),"not found"))</f>
        <v>#NAME?</v>
      </c>
    </row>
    <row r="222" spans="1:1" ht="15.75" customHeight="1" x14ac:dyDescent="0.25">
      <c r="A222" t="e">
        <f t="array" aca="1" ref="A222" ca="1">TRANSPOSE(_xlws.FILTER(Accounts!A$2:A$314,ISNUMBER((SEARCH(New!J222,Accounts!A$2:A$314))),"not found"))</f>
        <v>#NAME?</v>
      </c>
    </row>
    <row r="223" spans="1:1" ht="15.75" customHeight="1" x14ac:dyDescent="0.25">
      <c r="A223" t="e">
        <f t="array" aca="1" ref="A223" ca="1">TRANSPOSE(_xlws.FILTER(Accounts!A$2:A$314,ISNUMBER((SEARCH(New!J223,Accounts!A$2:A$314))),"not found"))</f>
        <v>#NAME?</v>
      </c>
    </row>
    <row r="224" spans="1:1" ht="15.75" customHeight="1" x14ac:dyDescent="0.25">
      <c r="A224" t="e">
        <f t="array" aca="1" ref="A224" ca="1">TRANSPOSE(_xlws.FILTER(Accounts!A$2:A$314,ISNUMBER((SEARCH(New!J224,Accounts!A$2:A$314))),"not found"))</f>
        <v>#NAME?</v>
      </c>
    </row>
    <row r="225" spans="1:1" ht="15.75" customHeight="1" x14ac:dyDescent="0.25">
      <c r="A225" t="e">
        <f t="array" aca="1" ref="A225" ca="1">TRANSPOSE(_xlws.FILTER(Accounts!A$2:A$314,ISNUMBER((SEARCH(New!J225,Accounts!A$2:A$314))),"not found"))</f>
        <v>#NAME?</v>
      </c>
    </row>
    <row r="226" spans="1:1" ht="15.75" customHeight="1" x14ac:dyDescent="0.25">
      <c r="A226" t="e">
        <f t="array" aca="1" ref="A226" ca="1">TRANSPOSE(_xlws.FILTER(Accounts!A$2:A$314,ISNUMBER((SEARCH(New!J226,Accounts!A$2:A$314))),"not found"))</f>
        <v>#NAME?</v>
      </c>
    </row>
    <row r="227" spans="1:1" ht="15.75" customHeight="1" x14ac:dyDescent="0.25">
      <c r="A227" t="e">
        <f t="array" aca="1" ref="A227" ca="1">TRANSPOSE(_xlws.FILTER(Accounts!A$2:A$314,ISNUMBER((SEARCH(New!J227,Accounts!A$2:A$314))),"not found"))</f>
        <v>#NAME?</v>
      </c>
    </row>
    <row r="228" spans="1:1" ht="15.75" customHeight="1" x14ac:dyDescent="0.25">
      <c r="A228" t="e">
        <f t="array" aca="1" ref="A228" ca="1">TRANSPOSE(_xlws.FILTER(Accounts!A$2:A$314,ISNUMBER((SEARCH(New!J228,Accounts!A$2:A$314))),"not found"))</f>
        <v>#NAME?</v>
      </c>
    </row>
    <row r="229" spans="1:1" ht="15.75" customHeight="1" x14ac:dyDescent="0.25">
      <c r="A229" t="e">
        <f t="array" aca="1" ref="A229" ca="1">TRANSPOSE(_xlws.FILTER(Accounts!A$2:A$314,ISNUMBER((SEARCH(New!J229,Accounts!A$2:A$314))),"not found"))</f>
        <v>#NAME?</v>
      </c>
    </row>
    <row r="230" spans="1:1" ht="15.75" customHeight="1" x14ac:dyDescent="0.25">
      <c r="A230" t="e">
        <f t="array" aca="1" ref="A230" ca="1">TRANSPOSE(_xlws.FILTER(Accounts!A$2:A$314,ISNUMBER((SEARCH(New!J230,Accounts!A$2:A$314))),"not found"))</f>
        <v>#NAME?</v>
      </c>
    </row>
    <row r="231" spans="1:1" ht="15.75" customHeight="1" x14ac:dyDescent="0.25">
      <c r="A231" t="e">
        <f t="array" aca="1" ref="A231" ca="1">TRANSPOSE(_xlws.FILTER(Accounts!A$2:A$314,ISNUMBER((SEARCH(New!J231,Accounts!A$2:A$314))),"not found"))</f>
        <v>#NAME?</v>
      </c>
    </row>
    <row r="232" spans="1:1" ht="15.75" customHeight="1" x14ac:dyDescent="0.25">
      <c r="A232" t="e">
        <f t="array" aca="1" ref="A232" ca="1">TRANSPOSE(_xlws.FILTER(Accounts!A$2:A$314,ISNUMBER((SEARCH(New!J232,Accounts!A$2:A$314))),"not found"))</f>
        <v>#NAME?</v>
      </c>
    </row>
    <row r="233" spans="1:1" ht="15.75" customHeight="1" x14ac:dyDescent="0.25">
      <c r="A233" t="e">
        <f t="array" aca="1" ref="A233" ca="1">TRANSPOSE(_xlws.FILTER(Accounts!A$2:A$314,ISNUMBER((SEARCH(New!J233,Accounts!A$2:A$314))),"not found"))</f>
        <v>#NAME?</v>
      </c>
    </row>
    <row r="234" spans="1:1" ht="15.75" customHeight="1" x14ac:dyDescent="0.25">
      <c r="A234" t="e">
        <f t="array" aca="1" ref="A234" ca="1">TRANSPOSE(_xlws.FILTER(Accounts!A$2:A$314,ISNUMBER((SEARCH(New!J234,Accounts!A$2:A$314))),"not found"))</f>
        <v>#NAME?</v>
      </c>
    </row>
    <row r="235" spans="1:1" ht="15.75" customHeight="1" x14ac:dyDescent="0.25">
      <c r="A235" t="e">
        <f t="array" aca="1" ref="A235" ca="1">TRANSPOSE(_xlws.FILTER(Accounts!A$2:A$314,ISNUMBER((SEARCH(New!J235,Accounts!A$2:A$314))),"not found"))</f>
        <v>#NAME?</v>
      </c>
    </row>
    <row r="236" spans="1:1" ht="15.75" customHeight="1" x14ac:dyDescent="0.25">
      <c r="A236" t="e">
        <f t="array" aca="1" ref="A236" ca="1">TRANSPOSE(_xlws.FILTER(Accounts!A$2:A$314,ISNUMBER((SEARCH(New!J236,Accounts!A$2:A$314))),"not found"))</f>
        <v>#NAME?</v>
      </c>
    </row>
    <row r="237" spans="1:1" ht="15.75" customHeight="1" x14ac:dyDescent="0.25">
      <c r="A237" t="e">
        <f t="array" aca="1" ref="A237" ca="1">TRANSPOSE(_xlws.FILTER(Accounts!A$2:A$314,ISNUMBER((SEARCH(New!J237,Accounts!A$2:A$314))),"not found"))</f>
        <v>#NAME?</v>
      </c>
    </row>
    <row r="238" spans="1:1" ht="15.75" customHeight="1" x14ac:dyDescent="0.25">
      <c r="A238" t="e">
        <f t="array" aca="1" ref="A238" ca="1">TRANSPOSE(_xlws.FILTER(Accounts!A$2:A$314,ISNUMBER((SEARCH(New!J238,Accounts!A$2:A$314))),"not found"))</f>
        <v>#NAME?</v>
      </c>
    </row>
    <row r="239" spans="1:1" ht="15.75" customHeight="1" x14ac:dyDescent="0.25">
      <c r="A239" t="e">
        <f t="array" aca="1" ref="A239" ca="1">TRANSPOSE(_xlws.FILTER(Accounts!A$2:A$314,ISNUMBER((SEARCH(New!J239,Accounts!A$2:A$314))),"not found"))</f>
        <v>#NAME?</v>
      </c>
    </row>
    <row r="240" spans="1:1" ht="15.75" customHeight="1" x14ac:dyDescent="0.25">
      <c r="A240" t="e">
        <f t="array" aca="1" ref="A240" ca="1">TRANSPOSE(_xlws.FILTER(Accounts!A$2:A$314,ISNUMBER((SEARCH(New!J240,Accounts!A$2:A$314))),"not found"))</f>
        <v>#NAME?</v>
      </c>
    </row>
    <row r="241" spans="1:1" ht="15.75" customHeight="1" x14ac:dyDescent="0.25">
      <c r="A241" t="e">
        <f t="array" aca="1" ref="A241" ca="1">TRANSPOSE(_xlws.FILTER(Accounts!A$2:A$314,ISNUMBER((SEARCH(New!J241,Accounts!A$2:A$314))),"not found"))</f>
        <v>#NAME?</v>
      </c>
    </row>
    <row r="242" spans="1:1" ht="15.75" customHeight="1" x14ac:dyDescent="0.25">
      <c r="A242" t="e">
        <f t="array" aca="1" ref="A242" ca="1">TRANSPOSE(_xlws.FILTER(Accounts!A$2:A$314,ISNUMBER((SEARCH(New!J242,Accounts!A$2:A$314))),"not found"))</f>
        <v>#NAME?</v>
      </c>
    </row>
    <row r="243" spans="1:1" ht="15.75" customHeight="1" x14ac:dyDescent="0.25">
      <c r="A243" t="e">
        <f t="array" aca="1" ref="A243" ca="1">TRANSPOSE(_xlws.FILTER(Accounts!A$2:A$314,ISNUMBER((SEARCH(New!J243,Accounts!A$2:A$314))),"not found"))</f>
        <v>#NAME?</v>
      </c>
    </row>
    <row r="244" spans="1:1" ht="15.75" customHeight="1" x14ac:dyDescent="0.25">
      <c r="A244" t="e">
        <f t="array" aca="1" ref="A244" ca="1">TRANSPOSE(_xlws.FILTER(Accounts!A$2:A$314,ISNUMBER((SEARCH(New!J244,Accounts!A$2:A$314))),"not found"))</f>
        <v>#NAME?</v>
      </c>
    </row>
    <row r="245" spans="1:1" ht="15.75" customHeight="1" x14ac:dyDescent="0.25">
      <c r="A245" t="e">
        <f t="array" aca="1" ref="A245" ca="1">TRANSPOSE(_xlws.FILTER(Accounts!A$2:A$314,ISNUMBER((SEARCH(New!J245,Accounts!A$2:A$314))),"not found"))</f>
        <v>#NAME?</v>
      </c>
    </row>
    <row r="246" spans="1:1" ht="15.75" customHeight="1" x14ac:dyDescent="0.25">
      <c r="A246" t="e">
        <f t="array" aca="1" ref="A246" ca="1">TRANSPOSE(_xlws.FILTER(Accounts!A$2:A$314,ISNUMBER((SEARCH(New!J246,Accounts!A$2:A$314))),"not found"))</f>
        <v>#NAME?</v>
      </c>
    </row>
    <row r="247" spans="1:1" ht="15.75" customHeight="1" x14ac:dyDescent="0.25">
      <c r="A247" t="e">
        <f t="array" aca="1" ref="A247" ca="1">TRANSPOSE(_xlws.FILTER(Accounts!A$2:A$314,ISNUMBER((SEARCH(New!J247,Accounts!A$2:A$314))),"not found"))</f>
        <v>#NAME?</v>
      </c>
    </row>
    <row r="248" spans="1:1" ht="15.75" customHeight="1" x14ac:dyDescent="0.25">
      <c r="A248" t="e">
        <f t="array" aca="1" ref="A248" ca="1">TRANSPOSE(_xlws.FILTER(Accounts!A$2:A$314,ISNUMBER((SEARCH(New!J248,Accounts!A$2:A$314))),"not found"))</f>
        <v>#NAME?</v>
      </c>
    </row>
    <row r="249" spans="1:1" ht="15.75" customHeight="1" x14ac:dyDescent="0.25">
      <c r="A249" t="e">
        <f t="array" aca="1" ref="A249" ca="1">TRANSPOSE(_xlws.FILTER(Accounts!A$2:A$314,ISNUMBER((SEARCH(New!J249,Accounts!A$2:A$314))),"not found"))</f>
        <v>#NAME?</v>
      </c>
    </row>
    <row r="250" spans="1:1" ht="15.75" customHeight="1" x14ac:dyDescent="0.25">
      <c r="A250" t="e">
        <f t="array" aca="1" ref="A250" ca="1">TRANSPOSE(_xlws.FILTER(Accounts!A$2:A$314,ISNUMBER((SEARCH(New!J250,Accounts!A$2:A$314))),"not found"))</f>
        <v>#NAME?</v>
      </c>
    </row>
    <row r="251" spans="1:1" ht="15.75" customHeight="1" x14ac:dyDescent="0.25">
      <c r="A251" t="e">
        <f t="array" aca="1" ref="A251" ca="1">TRANSPOSE(_xlws.FILTER(Accounts!A$2:A$314,ISNUMBER((SEARCH(New!J251,Accounts!A$2:A$314))),"not found"))</f>
        <v>#NAME?</v>
      </c>
    </row>
    <row r="252" spans="1:1" ht="15.75" customHeight="1" x14ac:dyDescent="0.25">
      <c r="A252" t="e">
        <f t="array" aca="1" ref="A252" ca="1">TRANSPOSE(_xlws.FILTER(Accounts!A$2:A$314,ISNUMBER((SEARCH(New!J252,Accounts!A$2:A$314))),"not found"))</f>
        <v>#NAME?</v>
      </c>
    </row>
    <row r="253" spans="1:1" ht="15.75" customHeight="1" x14ac:dyDescent="0.25">
      <c r="A253" t="e">
        <f t="array" aca="1" ref="A253" ca="1">TRANSPOSE(_xlws.FILTER(Accounts!A$2:A$314,ISNUMBER((SEARCH(New!J253,Accounts!A$2:A$314))),"not found"))</f>
        <v>#NAME?</v>
      </c>
    </row>
    <row r="254" spans="1:1" ht="15.75" customHeight="1" x14ac:dyDescent="0.25">
      <c r="A254" t="e">
        <f t="array" aca="1" ref="A254" ca="1">TRANSPOSE(_xlws.FILTER(Accounts!A$2:A$314,ISNUMBER((SEARCH(New!J254,Accounts!A$2:A$314))),"not found"))</f>
        <v>#NAME?</v>
      </c>
    </row>
    <row r="255" spans="1:1" ht="15.75" customHeight="1" x14ac:dyDescent="0.25">
      <c r="A255" t="e">
        <f t="array" aca="1" ref="A255" ca="1">TRANSPOSE(_xlws.FILTER(Accounts!A$2:A$314,ISNUMBER((SEARCH(New!J255,Accounts!A$2:A$314))),"not found"))</f>
        <v>#NAME?</v>
      </c>
    </row>
    <row r="256" spans="1:1" ht="15.75" customHeight="1" x14ac:dyDescent="0.25">
      <c r="A256" t="e">
        <f t="array" aca="1" ref="A256" ca="1">TRANSPOSE(_xlws.FILTER(Accounts!A$2:A$314,ISNUMBER((SEARCH(New!J256,Accounts!A$2:A$314))),"not found"))</f>
        <v>#NAME?</v>
      </c>
    </row>
    <row r="257" spans="1:1" ht="15.75" customHeight="1" x14ac:dyDescent="0.25">
      <c r="A257" t="e">
        <f t="array" aca="1" ref="A257" ca="1">TRANSPOSE(_xlws.FILTER(Accounts!A$2:A$314,ISNUMBER((SEARCH(New!J257,Accounts!A$2:A$314))),"not found"))</f>
        <v>#NAME?</v>
      </c>
    </row>
    <row r="258" spans="1:1" ht="15.75" customHeight="1" x14ac:dyDescent="0.25">
      <c r="A258" t="e">
        <f t="array" aca="1" ref="A258" ca="1">TRANSPOSE(_xlws.FILTER(Accounts!A$2:A$314,ISNUMBER((SEARCH(New!J258,Accounts!A$2:A$314))),"not found"))</f>
        <v>#NAME?</v>
      </c>
    </row>
    <row r="259" spans="1:1" ht="15.75" customHeight="1" x14ac:dyDescent="0.25">
      <c r="A259" t="e">
        <f t="array" aca="1" ref="A259" ca="1">TRANSPOSE(_xlws.FILTER(Accounts!A$2:A$314,ISNUMBER((SEARCH(New!J259,Accounts!A$2:A$314))),"not found"))</f>
        <v>#NAME?</v>
      </c>
    </row>
    <row r="260" spans="1:1" ht="15.75" customHeight="1" x14ac:dyDescent="0.25">
      <c r="A260" t="e">
        <f t="array" aca="1" ref="A260" ca="1">TRANSPOSE(_xlws.FILTER(Accounts!A$2:A$314,ISNUMBER((SEARCH(New!J260,Accounts!A$2:A$314))),"not found"))</f>
        <v>#NAME?</v>
      </c>
    </row>
    <row r="261" spans="1:1" ht="15.75" customHeight="1" x14ac:dyDescent="0.25">
      <c r="A261" t="e">
        <f t="array" aca="1" ref="A261" ca="1">TRANSPOSE(_xlws.FILTER(Accounts!A$2:A$314,ISNUMBER((SEARCH(New!J261,Accounts!A$2:A$314))),"not found"))</f>
        <v>#NAME?</v>
      </c>
    </row>
    <row r="262" spans="1:1" ht="15.75" customHeight="1" x14ac:dyDescent="0.25">
      <c r="A262" t="e">
        <f t="array" aca="1" ref="A262" ca="1">TRANSPOSE(_xlws.FILTER(Accounts!A$2:A$314,ISNUMBER((SEARCH(New!J262,Accounts!A$2:A$314))),"not found"))</f>
        <v>#NAME?</v>
      </c>
    </row>
    <row r="263" spans="1:1" ht="15.75" customHeight="1" x14ac:dyDescent="0.25">
      <c r="A263" t="e">
        <f t="array" aca="1" ref="A263" ca="1">TRANSPOSE(_xlws.FILTER(Accounts!A$2:A$314,ISNUMBER((SEARCH(New!J263,Accounts!A$2:A$314))),"not found"))</f>
        <v>#NAME?</v>
      </c>
    </row>
    <row r="264" spans="1:1" ht="15.75" customHeight="1" x14ac:dyDescent="0.25">
      <c r="A264" t="e">
        <f t="array" aca="1" ref="A264" ca="1">TRANSPOSE(_xlws.FILTER(Accounts!A$2:A$314,ISNUMBER((SEARCH(New!J264,Accounts!A$2:A$314))),"not found"))</f>
        <v>#NAME?</v>
      </c>
    </row>
    <row r="265" spans="1:1" ht="15.75" customHeight="1" x14ac:dyDescent="0.25">
      <c r="A265" t="e">
        <f t="array" aca="1" ref="A265" ca="1">TRANSPOSE(_xlws.FILTER(Accounts!A$2:A$314,ISNUMBER((SEARCH(New!J265,Accounts!A$2:A$314))),"not found"))</f>
        <v>#NAME?</v>
      </c>
    </row>
    <row r="266" spans="1:1" ht="15.75" customHeight="1" x14ac:dyDescent="0.25">
      <c r="A266" t="e">
        <f t="array" aca="1" ref="A266" ca="1">TRANSPOSE(_xlws.FILTER(Accounts!A$2:A$314,ISNUMBER((SEARCH(New!J266,Accounts!A$2:A$314))),"not found"))</f>
        <v>#NAME?</v>
      </c>
    </row>
    <row r="267" spans="1:1" ht="15.75" customHeight="1" x14ac:dyDescent="0.25">
      <c r="A267" t="e">
        <f t="array" aca="1" ref="A267" ca="1">TRANSPOSE(_xlws.FILTER(Accounts!A$2:A$314,ISNUMBER((SEARCH(New!J267,Accounts!A$2:A$314))),"not found"))</f>
        <v>#NAME?</v>
      </c>
    </row>
    <row r="268" spans="1:1" ht="15.75" customHeight="1" x14ac:dyDescent="0.25">
      <c r="A268" t="e">
        <f t="array" aca="1" ref="A268" ca="1">TRANSPOSE(_xlws.FILTER(Accounts!A$2:A$314,ISNUMBER((SEARCH(New!J268,Accounts!A$2:A$314))),"not found"))</f>
        <v>#NAME?</v>
      </c>
    </row>
    <row r="269" spans="1:1" ht="15.75" customHeight="1" x14ac:dyDescent="0.25">
      <c r="A269" t="e">
        <f t="array" aca="1" ref="A269" ca="1">TRANSPOSE(_xlws.FILTER(Accounts!A$2:A$314,ISNUMBER((SEARCH(New!J269,Accounts!A$2:A$314))),"not found"))</f>
        <v>#NAME?</v>
      </c>
    </row>
    <row r="270" spans="1:1" ht="15.75" customHeight="1" x14ac:dyDescent="0.25">
      <c r="A270" t="e">
        <f t="array" aca="1" ref="A270" ca="1">TRANSPOSE(_xlws.FILTER(Accounts!A$2:A$314,ISNUMBER((SEARCH(New!J270,Accounts!A$2:A$314))),"not found"))</f>
        <v>#NAME?</v>
      </c>
    </row>
    <row r="271" spans="1:1" ht="15.75" customHeight="1" x14ac:dyDescent="0.25">
      <c r="A271" t="e">
        <f t="array" aca="1" ref="A271" ca="1">TRANSPOSE(_xlws.FILTER(Accounts!A$2:A$314,ISNUMBER((SEARCH(New!J271,Accounts!A$2:A$314))),"not found"))</f>
        <v>#NAME?</v>
      </c>
    </row>
    <row r="272" spans="1:1" ht="15.75" customHeight="1" x14ac:dyDescent="0.25">
      <c r="A272" t="e">
        <f t="array" aca="1" ref="A272" ca="1">TRANSPOSE(_xlws.FILTER(Accounts!A$2:A$314,ISNUMBER((SEARCH(New!J272,Accounts!A$2:A$314))),"not found"))</f>
        <v>#NAME?</v>
      </c>
    </row>
    <row r="273" spans="1:1" ht="15.75" customHeight="1" x14ac:dyDescent="0.25">
      <c r="A273" t="e">
        <f t="array" aca="1" ref="A273" ca="1">TRANSPOSE(_xlws.FILTER(Accounts!A$2:A$314,ISNUMBER((SEARCH(New!J273,Accounts!A$2:A$314))),"not found"))</f>
        <v>#NAME?</v>
      </c>
    </row>
    <row r="274" spans="1:1" ht="15.75" customHeight="1" x14ac:dyDescent="0.25">
      <c r="A274" t="e">
        <f t="array" aca="1" ref="A274" ca="1">TRANSPOSE(_xlws.FILTER(Accounts!A$2:A$314,ISNUMBER((SEARCH(New!J274,Accounts!A$2:A$314))),"not found"))</f>
        <v>#NAME?</v>
      </c>
    </row>
    <row r="275" spans="1:1" ht="15.75" customHeight="1" x14ac:dyDescent="0.25">
      <c r="A275" t="e">
        <f t="array" aca="1" ref="A275" ca="1">TRANSPOSE(_xlws.FILTER(Accounts!A$2:A$314,ISNUMBER((SEARCH(New!J275,Accounts!A$2:A$314))),"not found"))</f>
        <v>#NAME?</v>
      </c>
    </row>
    <row r="276" spans="1:1" ht="15.75" customHeight="1" x14ac:dyDescent="0.25">
      <c r="A276" t="e">
        <f t="array" aca="1" ref="A276" ca="1">TRANSPOSE(_xlws.FILTER(Accounts!A$2:A$314,ISNUMBER((SEARCH(New!J276,Accounts!A$2:A$314))),"not found"))</f>
        <v>#NAME?</v>
      </c>
    </row>
    <row r="277" spans="1:1" ht="15.75" customHeight="1" x14ac:dyDescent="0.25">
      <c r="A277" t="e">
        <f t="array" aca="1" ref="A277" ca="1">TRANSPOSE(_xlws.FILTER(Accounts!A$2:A$314,ISNUMBER((SEARCH(New!J277,Accounts!A$2:A$314))),"not found"))</f>
        <v>#NAME?</v>
      </c>
    </row>
    <row r="278" spans="1:1" ht="15.75" customHeight="1" x14ac:dyDescent="0.25">
      <c r="A278" t="e">
        <f t="array" aca="1" ref="A278" ca="1">TRANSPOSE(_xlws.FILTER(Accounts!A$2:A$314,ISNUMBER((SEARCH(New!J278,Accounts!A$2:A$314))),"not found"))</f>
        <v>#NAME?</v>
      </c>
    </row>
    <row r="279" spans="1:1" ht="15.75" customHeight="1" x14ac:dyDescent="0.25">
      <c r="A279" t="e">
        <f t="array" aca="1" ref="A279" ca="1">TRANSPOSE(_xlws.FILTER(Accounts!A$2:A$314,ISNUMBER((SEARCH(New!J279,Accounts!A$2:A$314))),"not found"))</f>
        <v>#NAME?</v>
      </c>
    </row>
    <row r="280" spans="1:1" ht="15.75" customHeight="1" x14ac:dyDescent="0.25">
      <c r="A280" t="e">
        <f t="array" aca="1" ref="A280" ca="1">TRANSPOSE(_xlws.FILTER(Accounts!A$2:A$314,ISNUMBER((SEARCH(New!J280,Accounts!A$2:A$314))),"not found"))</f>
        <v>#NAME?</v>
      </c>
    </row>
    <row r="281" spans="1:1" ht="15.75" customHeight="1" x14ac:dyDescent="0.25">
      <c r="A281" t="e">
        <f t="array" aca="1" ref="A281" ca="1">TRANSPOSE(_xlws.FILTER(Accounts!A$2:A$314,ISNUMBER((SEARCH(New!J281,Accounts!A$2:A$314))),"not found"))</f>
        <v>#NAME?</v>
      </c>
    </row>
    <row r="282" spans="1:1" ht="15.75" customHeight="1" x14ac:dyDescent="0.25">
      <c r="A282" t="e">
        <f t="array" aca="1" ref="A282" ca="1">TRANSPOSE(_xlws.FILTER(Accounts!A$2:A$314,ISNUMBER((SEARCH(New!J282,Accounts!A$2:A$314))),"not found"))</f>
        <v>#NAME?</v>
      </c>
    </row>
    <row r="283" spans="1:1" ht="15.75" customHeight="1" x14ac:dyDescent="0.25">
      <c r="A283" t="e">
        <f t="array" aca="1" ref="A283" ca="1">TRANSPOSE(_xlws.FILTER(Accounts!A$2:A$314,ISNUMBER((SEARCH(New!J283,Accounts!A$2:A$314))),"not found"))</f>
        <v>#NAME?</v>
      </c>
    </row>
    <row r="284" spans="1:1" ht="15.75" customHeight="1" x14ac:dyDescent="0.25">
      <c r="A284" t="e">
        <f t="array" aca="1" ref="A284" ca="1">TRANSPOSE(_xlws.FILTER(Accounts!A$2:A$314,ISNUMBER((SEARCH(New!J284,Accounts!A$2:A$314))),"not found"))</f>
        <v>#NAME?</v>
      </c>
    </row>
    <row r="285" spans="1:1" ht="15.75" customHeight="1" x14ac:dyDescent="0.25">
      <c r="A285" t="e">
        <f t="array" aca="1" ref="A285" ca="1">TRANSPOSE(_xlws.FILTER(Accounts!A$2:A$314,ISNUMBER((SEARCH(New!J285,Accounts!A$2:A$314))),"not found"))</f>
        <v>#NAME?</v>
      </c>
    </row>
    <row r="286" spans="1:1" ht="15.75" customHeight="1" x14ac:dyDescent="0.25">
      <c r="A286" t="e">
        <f t="array" aca="1" ref="A286" ca="1">TRANSPOSE(_xlws.FILTER(Accounts!A$2:A$314,ISNUMBER((SEARCH(New!J286,Accounts!A$2:A$314))),"not found"))</f>
        <v>#NAME?</v>
      </c>
    </row>
    <row r="287" spans="1:1" ht="15.75" customHeight="1" x14ac:dyDescent="0.25">
      <c r="A287" t="e">
        <f t="array" aca="1" ref="A287" ca="1">TRANSPOSE(_xlws.FILTER(Accounts!A$2:A$314,ISNUMBER((SEARCH(New!J287,Accounts!A$2:A$314))),"not found"))</f>
        <v>#NAME?</v>
      </c>
    </row>
    <row r="288" spans="1:1" ht="15.75" customHeight="1" x14ac:dyDescent="0.25">
      <c r="A288" t="e">
        <f t="array" aca="1" ref="A288" ca="1">TRANSPOSE(_xlws.FILTER(Accounts!A$2:A$314,ISNUMBER((SEARCH(New!J288,Accounts!A$2:A$314))),"not found"))</f>
        <v>#NAME?</v>
      </c>
    </row>
    <row r="289" spans="1:1" ht="15.75" customHeight="1" x14ac:dyDescent="0.25">
      <c r="A289" t="e">
        <f t="array" aca="1" ref="A289" ca="1">TRANSPOSE(_xlws.FILTER(Accounts!A$2:A$314,ISNUMBER((SEARCH(New!J289,Accounts!A$2:A$314))),"not found"))</f>
        <v>#NAME?</v>
      </c>
    </row>
    <row r="290" spans="1:1" ht="15.75" customHeight="1" x14ac:dyDescent="0.25">
      <c r="A290" t="e">
        <f t="array" aca="1" ref="A290" ca="1">TRANSPOSE(_xlws.FILTER(Accounts!A$2:A$314,ISNUMBER((SEARCH(New!J290,Accounts!A$2:A$314))),"not found"))</f>
        <v>#NAME?</v>
      </c>
    </row>
    <row r="291" spans="1:1" ht="15.75" customHeight="1" x14ac:dyDescent="0.25">
      <c r="A291" t="e">
        <f t="array" aca="1" ref="A291" ca="1">TRANSPOSE(_xlws.FILTER(Accounts!A$2:A$314,ISNUMBER((SEARCH(New!J291,Accounts!A$2:A$314))),"not found"))</f>
        <v>#NAME?</v>
      </c>
    </row>
    <row r="292" spans="1:1" ht="15.75" customHeight="1" x14ac:dyDescent="0.25">
      <c r="A292" t="e">
        <f t="array" aca="1" ref="A292" ca="1">TRANSPOSE(_xlws.FILTER(Accounts!A$2:A$314,ISNUMBER((SEARCH(New!J292,Accounts!A$2:A$314))),"not found"))</f>
        <v>#NAME?</v>
      </c>
    </row>
    <row r="293" spans="1:1" ht="15.75" customHeight="1" x14ac:dyDescent="0.25">
      <c r="A293" t="e">
        <f t="array" aca="1" ref="A293" ca="1">TRANSPOSE(_xlws.FILTER(Accounts!A$2:A$314,ISNUMBER((SEARCH(New!J293,Accounts!A$2:A$314))),"not found"))</f>
        <v>#NAME?</v>
      </c>
    </row>
    <row r="294" spans="1:1" ht="15.75" customHeight="1" x14ac:dyDescent="0.25">
      <c r="A294" t="e">
        <f t="array" aca="1" ref="A294" ca="1">TRANSPOSE(_xlws.FILTER(Accounts!A$2:A$314,ISNUMBER((SEARCH(New!J294,Accounts!A$2:A$314))),"not found"))</f>
        <v>#NAME?</v>
      </c>
    </row>
    <row r="295" spans="1:1" ht="15.75" customHeight="1" x14ac:dyDescent="0.25">
      <c r="A295" t="e">
        <f t="array" aca="1" ref="A295" ca="1">TRANSPOSE(_xlws.FILTER(Accounts!A$2:A$314,ISNUMBER((SEARCH(New!J295,Accounts!A$2:A$314))),"not found"))</f>
        <v>#NAME?</v>
      </c>
    </row>
    <row r="296" spans="1:1" ht="15.75" customHeight="1" x14ac:dyDescent="0.25">
      <c r="A296" t="e">
        <f t="array" aca="1" ref="A296" ca="1">TRANSPOSE(_xlws.FILTER(Accounts!A$2:A$314,ISNUMBER((SEARCH(New!J296,Accounts!A$2:A$314))),"not found"))</f>
        <v>#NAME?</v>
      </c>
    </row>
    <row r="297" spans="1:1" ht="15.75" customHeight="1" x14ac:dyDescent="0.25">
      <c r="A297" t="e">
        <f t="array" aca="1" ref="A297" ca="1">TRANSPOSE(_xlws.FILTER(Accounts!A$2:A$314,ISNUMBER((SEARCH(New!J297,Accounts!A$2:A$314))),"not found"))</f>
        <v>#NAME?</v>
      </c>
    </row>
    <row r="298" spans="1:1" ht="15.75" customHeight="1" x14ac:dyDescent="0.25">
      <c r="A298" t="e">
        <f t="array" aca="1" ref="A298" ca="1">TRANSPOSE(_xlws.FILTER(Accounts!A$2:A$314,ISNUMBER((SEARCH(New!J298,Accounts!A$2:A$314))),"not found"))</f>
        <v>#NAME?</v>
      </c>
    </row>
    <row r="299" spans="1:1" ht="15.75" customHeight="1" x14ac:dyDescent="0.25">
      <c r="A299" t="e">
        <f t="array" aca="1" ref="A299" ca="1">TRANSPOSE(_xlws.FILTER(Accounts!A$2:A$314,ISNUMBER((SEARCH(New!J299,Accounts!A$2:A$314))),"not found"))</f>
        <v>#NAME?</v>
      </c>
    </row>
    <row r="300" spans="1:1" ht="15.75" customHeight="1" x14ac:dyDescent="0.25">
      <c r="A300" t="e">
        <f t="array" aca="1" ref="A300" ca="1">TRANSPOSE(_xlws.FILTER(Accounts!A$2:A$314,ISNUMBER((SEARCH(New!J300,Accounts!A$2:A$314))),"not found"))</f>
        <v>#NAME?</v>
      </c>
    </row>
    <row r="301" spans="1:1" ht="15.75" customHeight="1" x14ac:dyDescent="0.25">
      <c r="A301" t="e">
        <f t="array" aca="1" ref="A301" ca="1">TRANSPOSE(_xlws.FILTER(Accounts!A$2:A$314,ISNUMBER((SEARCH(New!J301,Accounts!A$2:A$314))),"not found"))</f>
        <v>#NAME?</v>
      </c>
    </row>
    <row r="302" spans="1:1" ht="15.75" customHeight="1" x14ac:dyDescent="0.25">
      <c r="A302" t="e">
        <f t="array" aca="1" ref="A302" ca="1">TRANSPOSE(_xlws.FILTER(Accounts!A$2:A$314,ISNUMBER((SEARCH(New!J302,Accounts!A$2:A$314))),"not found"))</f>
        <v>#NAME?</v>
      </c>
    </row>
    <row r="303" spans="1:1" ht="15.75" customHeight="1" x14ac:dyDescent="0.25">
      <c r="A303" t="e">
        <f t="array" aca="1" ref="A303" ca="1">TRANSPOSE(_xlws.FILTER(Accounts!A$2:A$314,ISNUMBER((SEARCH(New!J303,Accounts!A$2:A$314))),"not found"))</f>
        <v>#NAME?</v>
      </c>
    </row>
    <row r="304" spans="1:1" ht="15.75" customHeight="1" x14ac:dyDescent="0.25">
      <c r="A304" t="e">
        <f t="array" aca="1" ref="A304" ca="1">TRANSPOSE(_xlws.FILTER(Accounts!A$2:A$314,ISNUMBER((SEARCH(New!J304,Accounts!A$2:A$314))),"not found"))</f>
        <v>#NAME?</v>
      </c>
    </row>
    <row r="305" spans="1:1" ht="15.75" customHeight="1" x14ac:dyDescent="0.25">
      <c r="A305" t="e">
        <f t="array" aca="1" ref="A305" ca="1">TRANSPOSE(_xlws.FILTER(Accounts!A$2:A$314,ISNUMBER((SEARCH(New!J305,Accounts!A$2:A$314))),"not found"))</f>
        <v>#NAME?</v>
      </c>
    </row>
    <row r="306" spans="1:1" ht="15.75" customHeight="1" x14ac:dyDescent="0.25">
      <c r="A306" t="e">
        <f t="array" aca="1" ref="A306" ca="1">TRANSPOSE(_xlws.FILTER(Accounts!A$2:A$314,ISNUMBER((SEARCH(New!J306,Accounts!A$2:A$314))),"not found"))</f>
        <v>#NAME?</v>
      </c>
    </row>
    <row r="307" spans="1:1" ht="15.75" customHeight="1" x14ac:dyDescent="0.25">
      <c r="A307" t="e">
        <f t="array" aca="1" ref="A307" ca="1">TRANSPOSE(_xlws.FILTER(Accounts!A$2:A$314,ISNUMBER((SEARCH(New!J307,Accounts!A$2:A$314))),"not found"))</f>
        <v>#NAME?</v>
      </c>
    </row>
    <row r="308" spans="1:1" ht="15.75" customHeight="1" x14ac:dyDescent="0.25">
      <c r="A308" t="e">
        <f t="array" aca="1" ref="A308" ca="1">TRANSPOSE(_xlws.FILTER(Accounts!A$2:A$314,ISNUMBER((SEARCH(New!J308,Accounts!A$2:A$314))),"not found"))</f>
        <v>#NAME?</v>
      </c>
    </row>
    <row r="309" spans="1:1" ht="15.75" customHeight="1" x14ac:dyDescent="0.25">
      <c r="A309" t="e">
        <f t="array" aca="1" ref="A309" ca="1">TRANSPOSE(_xlws.FILTER(Accounts!A$2:A$314,ISNUMBER((SEARCH(New!J309,Accounts!A$2:A$314))),"not found"))</f>
        <v>#NAME?</v>
      </c>
    </row>
    <row r="310" spans="1:1" ht="15.75" customHeight="1" x14ac:dyDescent="0.25">
      <c r="A310" t="e">
        <f t="array" aca="1" ref="A310" ca="1">TRANSPOSE(_xlws.FILTER(Accounts!A$2:A$314,ISNUMBER((SEARCH(New!J310,Accounts!A$2:A$314))),"not found"))</f>
        <v>#NAME?</v>
      </c>
    </row>
    <row r="311" spans="1:1" ht="15.75" customHeight="1" x14ac:dyDescent="0.25">
      <c r="A311" t="e">
        <f t="array" aca="1" ref="A311" ca="1">TRANSPOSE(_xlws.FILTER(Accounts!A$2:A$314,ISNUMBER((SEARCH(New!J311,Accounts!A$2:A$314))),"not found"))</f>
        <v>#NAME?</v>
      </c>
    </row>
    <row r="312" spans="1:1" ht="15.75" customHeight="1" x14ac:dyDescent="0.25">
      <c r="A312" t="e">
        <f t="array" aca="1" ref="A312" ca="1">TRANSPOSE(_xlws.FILTER(Accounts!A$2:A$314,ISNUMBER((SEARCH(New!J312,Accounts!A$2:A$314))),"not found"))</f>
        <v>#NAME?</v>
      </c>
    </row>
    <row r="313" spans="1:1" ht="15.75" customHeight="1" x14ac:dyDescent="0.25">
      <c r="A313" t="e">
        <f t="array" aca="1" ref="A313" ca="1">TRANSPOSE(_xlws.FILTER(Accounts!A$2:A$314,ISNUMBER((SEARCH(New!J313,Accounts!A$2:A$314))),"not found"))</f>
        <v>#NAME?</v>
      </c>
    </row>
    <row r="314" spans="1:1" ht="15.75" customHeight="1" x14ac:dyDescent="0.25">
      <c r="A314" t="e">
        <f t="array" aca="1" ref="A314" ca="1">TRANSPOSE(_xlws.FILTER(Accounts!A$2:A$314,ISNUMBER((SEARCH(New!J314,Accounts!A$2:A$314))),"not found"))</f>
        <v>#NAME?</v>
      </c>
    </row>
    <row r="315" spans="1:1" ht="15.75" customHeight="1" x14ac:dyDescent="0.25">
      <c r="A315" t="e">
        <f t="array" aca="1" ref="A315" ca="1">TRANSPOSE(_xlws.FILTER(Accounts!A$2:A$314,ISNUMBER((SEARCH(New!J315,Accounts!A$2:A$314))),"not found"))</f>
        <v>#NAME?</v>
      </c>
    </row>
    <row r="316" spans="1:1" ht="15.75" customHeight="1" x14ac:dyDescent="0.25">
      <c r="A316" t="e">
        <f t="array" aca="1" ref="A316" ca="1">TRANSPOSE(_xlws.FILTER(Accounts!A$2:A$314,ISNUMBER((SEARCH(New!J316,Accounts!A$2:A$314))),"not found"))</f>
        <v>#NAME?</v>
      </c>
    </row>
    <row r="317" spans="1:1" ht="15.75" customHeight="1" x14ac:dyDescent="0.25">
      <c r="A317" t="e">
        <f t="array" aca="1" ref="A317" ca="1">TRANSPOSE(_xlws.FILTER(Accounts!A$2:A$314,ISNUMBER((SEARCH(New!J317,Accounts!A$2:A$314))),"not found"))</f>
        <v>#NAME?</v>
      </c>
    </row>
    <row r="318" spans="1:1" ht="15.75" customHeight="1" x14ac:dyDescent="0.25">
      <c r="A318" t="e">
        <f t="array" aca="1" ref="A318" ca="1">TRANSPOSE(_xlws.FILTER(Accounts!A$2:A$314,ISNUMBER((SEARCH(New!J318,Accounts!A$2:A$314))),"not found"))</f>
        <v>#NAME?</v>
      </c>
    </row>
    <row r="319" spans="1:1" ht="15.75" customHeight="1" x14ac:dyDescent="0.25">
      <c r="A319" t="e">
        <f t="array" aca="1" ref="A319" ca="1">TRANSPOSE(_xlws.FILTER(Accounts!A$2:A$314,ISNUMBER((SEARCH(New!J319,Accounts!A$2:A$314))),"not found"))</f>
        <v>#NAME?</v>
      </c>
    </row>
    <row r="320" spans="1:1" ht="15.75" customHeight="1" x14ac:dyDescent="0.25">
      <c r="A320" t="e">
        <f t="array" aca="1" ref="A320" ca="1">TRANSPOSE(_xlws.FILTER(Accounts!A$2:A$314,ISNUMBER((SEARCH(New!J320,Accounts!A$2:A$314))),"not found"))</f>
        <v>#NAME?</v>
      </c>
    </row>
    <row r="321" spans="1:1" ht="15.75" customHeight="1" x14ac:dyDescent="0.25">
      <c r="A321" t="e">
        <f t="array" aca="1" ref="A321" ca="1">TRANSPOSE(_xlws.FILTER(Accounts!A$2:A$314,ISNUMBER((SEARCH(New!J321,Accounts!A$2:A$314))),"not found"))</f>
        <v>#NAME?</v>
      </c>
    </row>
    <row r="322" spans="1:1" ht="15.75" customHeight="1" x14ac:dyDescent="0.25">
      <c r="A322" t="e">
        <f t="array" aca="1" ref="A322" ca="1">TRANSPOSE(_xlws.FILTER(Accounts!A$2:A$314,ISNUMBER((SEARCH(New!J322,Accounts!A$2:A$314))),"not found"))</f>
        <v>#NAME?</v>
      </c>
    </row>
    <row r="323" spans="1:1" ht="15.75" customHeight="1" x14ac:dyDescent="0.25">
      <c r="A323" t="e">
        <f t="array" aca="1" ref="A323" ca="1">TRANSPOSE(_xlws.FILTER(Accounts!A$2:A$314,ISNUMBER((SEARCH(New!J323,Accounts!A$2:A$314))),"not found"))</f>
        <v>#NAME?</v>
      </c>
    </row>
    <row r="324" spans="1:1" ht="15.75" customHeight="1" x14ac:dyDescent="0.25">
      <c r="A324" t="e">
        <f t="array" aca="1" ref="A324" ca="1">TRANSPOSE(_xlws.FILTER(Accounts!A$2:A$314,ISNUMBER((SEARCH(New!J326,Accounts!A$2:A$314))),"not found"))</f>
        <v>#NAME?</v>
      </c>
    </row>
    <row r="325" spans="1:1" ht="15.75" customHeight="1" x14ac:dyDescent="0.25">
      <c r="A325" t="e">
        <f t="array" aca="1" ref="A325" ca="1">TRANSPOSE(_xlws.FILTER(Accounts!A$2:A$314,ISNUMBER((SEARCH(New!J327,Accounts!A$2:A$314))),"not found"))</f>
        <v>#NAME?</v>
      </c>
    </row>
    <row r="326" spans="1:1" ht="15.75" customHeight="1" x14ac:dyDescent="0.25">
      <c r="A326" t="e">
        <f t="array" aca="1" ref="A326" ca="1">TRANSPOSE(_xlws.FILTER(Accounts!A$2:A$314,ISNUMBER((SEARCH(New!J328,Accounts!A$2:A$314))),"not found"))</f>
        <v>#NAME?</v>
      </c>
    </row>
    <row r="327" spans="1:1" ht="15.75" customHeight="1" x14ac:dyDescent="0.25">
      <c r="A327" t="e">
        <f t="array" aca="1" ref="A327" ca="1">TRANSPOSE(_xlws.FILTER(Accounts!A$2:A$314,ISNUMBER((SEARCH(New!J329,Accounts!A$2:A$314))),"not found"))</f>
        <v>#NAME?</v>
      </c>
    </row>
    <row r="328" spans="1:1" ht="15.75" customHeight="1" x14ac:dyDescent="0.25">
      <c r="A328" t="e">
        <f t="array" aca="1" ref="A328" ca="1">TRANSPOSE(_xlws.FILTER(Accounts!A$2:A$314,ISNUMBER((SEARCH(New!J330,Accounts!A$2:A$314))),"not found"))</f>
        <v>#NAME?</v>
      </c>
    </row>
    <row r="329" spans="1:1" ht="15.75" customHeight="1" x14ac:dyDescent="0.25">
      <c r="A329" t="e">
        <f t="array" aca="1" ref="A329" ca="1">TRANSPOSE(_xlws.FILTER(Accounts!A$2:A$314,ISNUMBER((SEARCH(New!J331,Accounts!A$2:A$314))),"not found"))</f>
        <v>#NAME?</v>
      </c>
    </row>
    <row r="330" spans="1:1" ht="15.75" customHeight="1" x14ac:dyDescent="0.25">
      <c r="A330" t="e">
        <f t="array" aca="1" ref="A330" ca="1">TRANSPOSE(_xlws.FILTER(Accounts!A$2:A$314,ISNUMBER((SEARCH(New!J332,Accounts!A$2:A$314))),"not found"))</f>
        <v>#NAME?</v>
      </c>
    </row>
    <row r="331" spans="1:1" ht="15.75" customHeight="1" x14ac:dyDescent="0.25">
      <c r="A331" t="e">
        <f t="array" aca="1" ref="A331" ca="1">TRANSPOSE(_xlws.FILTER(Accounts!A$2:A$314,ISNUMBER((SEARCH(New!J333,Accounts!A$2:A$314))),"not found"))</f>
        <v>#NAME?</v>
      </c>
    </row>
    <row r="332" spans="1:1" ht="15.75" customHeight="1" x14ac:dyDescent="0.25">
      <c r="A332" t="e">
        <f t="array" aca="1" ref="A332" ca="1">TRANSPOSE(_xlws.FILTER(Accounts!A$2:A$314,ISNUMBER((SEARCH(New!J334,Accounts!A$2:A$314))),"not found"))</f>
        <v>#NAME?</v>
      </c>
    </row>
    <row r="333" spans="1:1" ht="15.75" customHeight="1" x14ac:dyDescent="0.25">
      <c r="A333" t="e">
        <f t="array" aca="1" ref="A333" ca="1">TRANSPOSE(_xlws.FILTER(Accounts!A$2:A$314,ISNUMBER((SEARCH(New!J335,Accounts!A$2:A$314))),"not found"))</f>
        <v>#NAME?</v>
      </c>
    </row>
    <row r="334" spans="1:1" ht="15.75" customHeight="1" x14ac:dyDescent="0.25">
      <c r="A334" t="e">
        <f t="array" aca="1" ref="A334" ca="1">TRANSPOSE(_xlws.FILTER(Accounts!A$2:A$314,ISNUMBER((SEARCH(New!J336,Accounts!A$2:A$314))),"not found"))</f>
        <v>#NAME?</v>
      </c>
    </row>
    <row r="335" spans="1:1" ht="15.75" customHeight="1" x14ac:dyDescent="0.25">
      <c r="A335" t="e">
        <f t="array" aca="1" ref="A335" ca="1">TRANSPOSE(_xlws.FILTER(Accounts!A$2:A$314,ISNUMBER((SEARCH(New!J337,Accounts!A$2:A$314))),"not found"))</f>
        <v>#NAME?</v>
      </c>
    </row>
    <row r="336" spans="1:1" ht="15.75" customHeight="1" x14ac:dyDescent="0.25">
      <c r="A336" t="e">
        <f t="array" aca="1" ref="A336" ca="1">TRANSPOSE(_xlws.FILTER(Accounts!A$2:A$314,ISNUMBER((SEARCH(New!J338,Accounts!A$2:A$314))),"not found"))</f>
        <v>#NAME?</v>
      </c>
    </row>
    <row r="337" spans="1:1" ht="15.75" customHeight="1" x14ac:dyDescent="0.25">
      <c r="A337" t="e">
        <f t="array" aca="1" ref="A337" ca="1">TRANSPOSE(_xlws.FILTER(Accounts!A$2:A$314,ISNUMBER((SEARCH(New!J339,Accounts!A$2:A$314))),"not found"))</f>
        <v>#NAME?</v>
      </c>
    </row>
    <row r="338" spans="1:1" ht="15.75" customHeight="1" x14ac:dyDescent="0.25">
      <c r="A338" t="e">
        <f t="array" aca="1" ref="A338" ca="1">TRANSPOSE(_xlws.FILTER(Accounts!A$2:A$314,ISNUMBER((SEARCH(New!J340,Accounts!A$2:A$314))),"not found"))</f>
        <v>#NAME?</v>
      </c>
    </row>
    <row r="339" spans="1:1" ht="15.75" customHeight="1" x14ac:dyDescent="0.25">
      <c r="A339" t="e">
        <f t="array" aca="1" ref="A339" ca="1">TRANSPOSE(_xlws.FILTER(Accounts!A$2:A$314,ISNUMBER((SEARCH(New!J341,Accounts!A$2:A$314))),"not found"))</f>
        <v>#NAME?</v>
      </c>
    </row>
    <row r="340" spans="1:1" ht="15.75" customHeight="1" x14ac:dyDescent="0.25">
      <c r="A340" t="e">
        <f t="array" aca="1" ref="A340" ca="1">TRANSPOSE(_xlws.FILTER(Accounts!A$2:A$314,ISNUMBER((SEARCH(New!J342,Accounts!A$2:A$314))),"not found"))</f>
        <v>#NAME?</v>
      </c>
    </row>
    <row r="341" spans="1:1" ht="15.75" customHeight="1" x14ac:dyDescent="0.25">
      <c r="A341" t="e">
        <f t="array" aca="1" ref="A341" ca="1">TRANSPOSE(_xlws.FILTER(Accounts!A$2:A$314,ISNUMBER((SEARCH(New!J343,Accounts!A$2:A$314))),"not found"))</f>
        <v>#NAME?</v>
      </c>
    </row>
    <row r="342" spans="1:1" ht="15.75" customHeight="1" x14ac:dyDescent="0.25">
      <c r="A342" t="e">
        <f t="array" aca="1" ref="A342" ca="1">TRANSPOSE(_xlws.FILTER(Accounts!A$2:A$314,ISNUMBER((SEARCH(New!J344,Accounts!A$2:A$314))),"not found"))</f>
        <v>#NAME?</v>
      </c>
    </row>
    <row r="343" spans="1:1" ht="15.75" customHeight="1" x14ac:dyDescent="0.25">
      <c r="A343" t="e">
        <f t="array" aca="1" ref="A343" ca="1">TRANSPOSE(_xlws.FILTER(Accounts!A$2:A$314,ISNUMBER((SEARCH(New!J345,Accounts!A$2:A$314))),"not found"))</f>
        <v>#NAME?</v>
      </c>
    </row>
    <row r="344" spans="1:1" ht="15.75" customHeight="1" x14ac:dyDescent="0.25">
      <c r="A344" t="e">
        <f t="array" aca="1" ref="A344" ca="1">TRANSPOSE(_xlws.FILTER(Accounts!A$2:A$314,ISNUMBER((SEARCH(New!J346,Accounts!A$2:A$314))),"not found"))</f>
        <v>#NAME?</v>
      </c>
    </row>
    <row r="345" spans="1:1" ht="15.75" customHeight="1" x14ac:dyDescent="0.25">
      <c r="A345" t="e">
        <f t="array" aca="1" ref="A345" ca="1">TRANSPOSE(_xlws.FILTER(Accounts!A$2:A$314,ISNUMBER((SEARCH(New!J347,Accounts!A$2:A$314))),"not found"))</f>
        <v>#NAME?</v>
      </c>
    </row>
    <row r="346" spans="1:1" ht="15.75" customHeight="1" x14ac:dyDescent="0.25">
      <c r="A346" t="e">
        <f t="array" aca="1" ref="A346" ca="1">TRANSPOSE(_xlws.FILTER(Accounts!A$2:A$314,ISNUMBER((SEARCH(New!J348,Accounts!A$2:A$314))),"not found"))</f>
        <v>#NAME?</v>
      </c>
    </row>
    <row r="347" spans="1:1" ht="15.75" customHeight="1" x14ac:dyDescent="0.25">
      <c r="A347" t="e">
        <f t="array" aca="1" ref="A347" ca="1">TRANSPOSE(_xlws.FILTER(Accounts!A$2:A$314,ISNUMBER((SEARCH(New!J349,Accounts!A$2:A$314))),"not found"))</f>
        <v>#NAME?</v>
      </c>
    </row>
    <row r="348" spans="1:1" ht="15.75" customHeight="1" x14ac:dyDescent="0.25">
      <c r="A348" t="e">
        <f t="array" aca="1" ref="A348" ca="1">TRANSPOSE(_xlws.FILTER(Accounts!A$2:A$314,ISNUMBER((SEARCH(New!J350,Accounts!A$2:A$314))),"not found"))</f>
        <v>#NAME?</v>
      </c>
    </row>
    <row r="349" spans="1:1" ht="15.75" customHeight="1" x14ac:dyDescent="0.25">
      <c r="A349" t="e">
        <f t="array" aca="1" ref="A349" ca="1">TRANSPOSE(_xlws.FILTER(Accounts!A$2:A$314,ISNUMBER((SEARCH(New!J351,Accounts!A$2:A$314))),"not found"))</f>
        <v>#NAME?</v>
      </c>
    </row>
    <row r="350" spans="1:1" ht="15.75" customHeight="1" x14ac:dyDescent="0.25">
      <c r="A350" t="e">
        <f t="array" aca="1" ref="A350" ca="1">TRANSPOSE(_xlws.FILTER(Accounts!A$2:A$314,ISNUMBER((SEARCH(New!J352,Accounts!A$2:A$314))),"not found"))</f>
        <v>#NAME?</v>
      </c>
    </row>
    <row r="351" spans="1:1" ht="15.75" customHeight="1" x14ac:dyDescent="0.25">
      <c r="A351" t="e">
        <f t="array" aca="1" ref="A351" ca="1">TRANSPOSE(_xlws.FILTER(Accounts!A$2:A$314,ISNUMBER((SEARCH(New!J353,Accounts!A$2:A$314))),"not found"))</f>
        <v>#NAME?</v>
      </c>
    </row>
    <row r="352" spans="1:1" ht="15.75" customHeight="1" x14ac:dyDescent="0.25">
      <c r="A352" t="e">
        <f t="array" aca="1" ref="A352" ca="1">TRANSPOSE(_xlws.FILTER(Accounts!A$2:A$314,ISNUMBER((SEARCH(New!J354,Accounts!A$2:A$314))),"not found"))</f>
        <v>#NAME?</v>
      </c>
    </row>
    <row r="353" spans="1:1" ht="15.75" customHeight="1" x14ac:dyDescent="0.25">
      <c r="A353" t="e">
        <f t="array" aca="1" ref="A353" ca="1">TRANSPOSE(_xlws.FILTER(Accounts!A$2:A$314,ISNUMBER((SEARCH(New!J355,Accounts!A$2:A$314))),"not found"))</f>
        <v>#NAME?</v>
      </c>
    </row>
    <row r="354" spans="1:1" ht="15.75" customHeight="1" x14ac:dyDescent="0.25">
      <c r="A354" t="e">
        <f t="array" aca="1" ref="A354" ca="1">TRANSPOSE(_xlws.FILTER(Accounts!A$2:A$314,ISNUMBER((SEARCH(New!J356,Accounts!A$2:A$314))),"not found"))</f>
        <v>#NAME?</v>
      </c>
    </row>
    <row r="355" spans="1:1" ht="15.75" customHeight="1" x14ac:dyDescent="0.25">
      <c r="A355" t="e">
        <f t="array" aca="1" ref="A355" ca="1">TRANSPOSE(_xlws.FILTER(Accounts!A$2:A$314,ISNUMBER((SEARCH(New!J357,Accounts!A$2:A$314))),"not found"))</f>
        <v>#NAME?</v>
      </c>
    </row>
    <row r="356" spans="1:1" ht="15.75" customHeight="1" x14ac:dyDescent="0.25">
      <c r="A356" t="e">
        <f t="array" aca="1" ref="A356" ca="1">TRANSPOSE(_xlws.FILTER(Accounts!A$2:A$314,ISNUMBER((SEARCH(New!J358,Accounts!A$2:A$314))),"not found"))</f>
        <v>#NAME?</v>
      </c>
    </row>
    <row r="357" spans="1:1" ht="15.75" customHeight="1" x14ac:dyDescent="0.25">
      <c r="A357" t="e">
        <f t="array" aca="1" ref="A357" ca="1">TRANSPOSE(_xlws.FILTER(Accounts!A$2:A$314,ISNUMBER((SEARCH(New!J359,Accounts!A$2:A$314))),"not found"))</f>
        <v>#NAME?</v>
      </c>
    </row>
    <row r="358" spans="1:1" ht="15.75" customHeight="1" x14ac:dyDescent="0.25">
      <c r="A358" t="e">
        <f t="array" aca="1" ref="A358" ca="1">TRANSPOSE(_xlws.FILTER(Accounts!A$2:A$314,ISNUMBER((SEARCH(New!J360,Accounts!A$2:A$314))),"not found"))</f>
        <v>#NAME?</v>
      </c>
    </row>
    <row r="359" spans="1:1" ht="15.75" customHeight="1" x14ac:dyDescent="0.25">
      <c r="A359" t="e">
        <f t="array" aca="1" ref="A359" ca="1">TRANSPOSE(_xlws.FILTER(Accounts!A$2:A$314,ISNUMBER((SEARCH(New!J361,Accounts!A$2:A$314))),"not found"))</f>
        <v>#NAME?</v>
      </c>
    </row>
    <row r="360" spans="1:1" ht="15.75" customHeight="1" x14ac:dyDescent="0.25">
      <c r="A360" t="e">
        <f t="array" aca="1" ref="A360" ca="1">TRANSPOSE(_xlws.FILTER(Accounts!A$2:A$314,ISNUMBER((SEARCH(New!J362,Accounts!A$2:A$314))),"not found"))</f>
        <v>#NAME?</v>
      </c>
    </row>
    <row r="361" spans="1:1" ht="15.75" customHeight="1" x14ac:dyDescent="0.25">
      <c r="A361" t="e">
        <f t="array" aca="1" ref="A361" ca="1">TRANSPOSE(_xlws.FILTER(Accounts!A$2:A$314,ISNUMBER((SEARCH(New!J363,Accounts!A$2:A$314))),"not found"))</f>
        <v>#NAME?</v>
      </c>
    </row>
    <row r="362" spans="1:1" ht="15.75" customHeight="1" x14ac:dyDescent="0.25">
      <c r="A362" t="e">
        <f t="array" aca="1" ref="A362" ca="1">TRANSPOSE(_xlws.FILTER(Accounts!A$2:A$314,ISNUMBER((SEARCH(New!J364,Accounts!A$2:A$314))),"not found"))</f>
        <v>#NAME?</v>
      </c>
    </row>
    <row r="363" spans="1:1" ht="15.75" customHeight="1" x14ac:dyDescent="0.25">
      <c r="A363" t="e">
        <f t="array" aca="1" ref="A363" ca="1">TRANSPOSE(_xlws.FILTER(Accounts!A$2:A$314,ISNUMBER((SEARCH(New!J365,Accounts!A$2:A$314))),"not found"))</f>
        <v>#NAME?</v>
      </c>
    </row>
    <row r="364" spans="1:1" ht="15.75" customHeight="1" x14ac:dyDescent="0.25">
      <c r="A364" t="e">
        <f t="array" aca="1" ref="A364" ca="1">TRANSPOSE(_xlws.FILTER(Accounts!A$2:A$314,ISNUMBER((SEARCH(New!J366,Accounts!A$2:A$314))),"not found"))</f>
        <v>#NAME?</v>
      </c>
    </row>
    <row r="365" spans="1:1" ht="15.75" customHeight="1" x14ac:dyDescent="0.25">
      <c r="A365" t="e">
        <f t="array" aca="1" ref="A365" ca="1">TRANSPOSE(_xlws.FILTER(Accounts!A$2:A$314,ISNUMBER((SEARCH(New!J367,Accounts!A$2:A$314))),"not found"))</f>
        <v>#NAME?</v>
      </c>
    </row>
    <row r="366" spans="1:1" ht="15.75" customHeight="1" x14ac:dyDescent="0.25">
      <c r="A366" t="e">
        <f t="array" aca="1" ref="A366" ca="1">TRANSPOSE(_xlws.FILTER(Accounts!A$2:A$314,ISNUMBER((SEARCH(New!J368,Accounts!A$2:A$314))),"not found"))</f>
        <v>#NAME?</v>
      </c>
    </row>
    <row r="367" spans="1:1" ht="15.75" customHeight="1" x14ac:dyDescent="0.25">
      <c r="A367" t="e">
        <f t="array" aca="1" ref="A367" ca="1">TRANSPOSE(_xlws.FILTER(Accounts!A$2:A$314,ISNUMBER((SEARCH(New!J369,Accounts!A$2:A$314))),"not found"))</f>
        <v>#NAME?</v>
      </c>
    </row>
    <row r="368" spans="1:1" ht="15.75" customHeight="1" x14ac:dyDescent="0.25">
      <c r="A368" t="e">
        <f t="array" aca="1" ref="A368" ca="1">TRANSPOSE(_xlws.FILTER(Accounts!A$2:A$314,ISNUMBER((SEARCH(New!J370,Accounts!A$2:A$314))),"not found"))</f>
        <v>#NAME?</v>
      </c>
    </row>
    <row r="369" spans="1:1" ht="15.75" customHeight="1" x14ac:dyDescent="0.25">
      <c r="A369" t="e">
        <f t="array" aca="1" ref="A369" ca="1">TRANSPOSE(_xlws.FILTER(Accounts!A$2:A$314,ISNUMBER((SEARCH(New!J371,Accounts!A$2:A$314))),"not found"))</f>
        <v>#NAME?</v>
      </c>
    </row>
    <row r="370" spans="1:1" ht="15.75" customHeight="1" x14ac:dyDescent="0.25">
      <c r="A370" t="e">
        <f t="array" aca="1" ref="A370" ca="1">TRANSPOSE(_xlws.FILTER(Accounts!A$2:A$314,ISNUMBER((SEARCH(New!#REF!,Accounts!A$2:A$314))),"not found"))</f>
        <v>#NAME?</v>
      </c>
    </row>
    <row r="371" spans="1:1" ht="15.75" customHeight="1" x14ac:dyDescent="0.25">
      <c r="A371" t="e">
        <f t="array" aca="1" ref="A371" ca="1">TRANSPOSE(_xlws.FILTER(Accounts!A$2:A$314,ISNUMBER((SEARCH(New!#REF!,Accounts!A$2:A$314))),"not found"))</f>
        <v>#NAME?</v>
      </c>
    </row>
    <row r="372" spans="1:1" ht="15.75" customHeight="1" x14ac:dyDescent="0.25">
      <c r="A372" t="e">
        <f t="array" aca="1" ref="A372" ca="1">TRANSPOSE(_xlws.FILTER(Accounts!A$2:A$314,ISNUMBER((SEARCH(New!#REF!,Accounts!A$2:A$314))),"not found"))</f>
        <v>#NAME?</v>
      </c>
    </row>
    <row r="373" spans="1:1" ht="15.75" customHeight="1" x14ac:dyDescent="0.25">
      <c r="A373" t="e">
        <f t="array" aca="1" ref="A373" ca="1">TRANSPOSE(_xlws.FILTER(Accounts!A$2:A$314,ISNUMBER((SEARCH(New!#REF!,Accounts!A$2:A$314))),"not found"))</f>
        <v>#NAME?</v>
      </c>
    </row>
    <row r="374" spans="1:1" ht="15.75" customHeight="1" x14ac:dyDescent="0.25">
      <c r="A374" t="e">
        <f t="array" aca="1" ref="A374" ca="1">TRANSPOSE(_xlws.FILTER(Accounts!A$2:A$314,ISNUMBER((SEARCH(New!#REF!,Accounts!A$2:A$314))),"not found"))</f>
        <v>#NAME?</v>
      </c>
    </row>
    <row r="375" spans="1:1" ht="15.75" customHeight="1" x14ac:dyDescent="0.25">
      <c r="A375" t="e">
        <f t="array" aca="1" ref="A375" ca="1">TRANSPOSE(_xlws.FILTER(Accounts!A$2:A$314,ISNUMBER((SEARCH(New!#REF!,Accounts!A$2:A$314))),"not found"))</f>
        <v>#NAME?</v>
      </c>
    </row>
    <row r="376" spans="1:1" ht="15.75" customHeight="1" x14ac:dyDescent="0.25">
      <c r="A376" t="e">
        <f t="array" aca="1" ref="A376" ca="1">TRANSPOSE(_xlws.FILTER(Accounts!A$2:A$314,ISNUMBER((SEARCH(New!#REF!,Accounts!A$2:A$314))),"not found"))</f>
        <v>#NAME?</v>
      </c>
    </row>
    <row r="377" spans="1:1" ht="15.75" customHeight="1" x14ac:dyDescent="0.25">
      <c r="A377" t="e">
        <f t="array" aca="1" ref="A377" ca="1">TRANSPOSE(_xlws.FILTER(Accounts!A$2:A$314,ISNUMBER((SEARCH(New!#REF!,Accounts!A$2:A$314))),"not found"))</f>
        <v>#NAME?</v>
      </c>
    </row>
    <row r="378" spans="1:1" ht="15.75" customHeight="1" x14ac:dyDescent="0.25">
      <c r="A378" t="e">
        <f t="array" aca="1" ref="A378" ca="1">TRANSPOSE(_xlws.FILTER(Accounts!A$2:A$314,ISNUMBER((SEARCH(New!#REF!,Accounts!A$2:A$314))),"not found"))</f>
        <v>#NAME?</v>
      </c>
    </row>
    <row r="379" spans="1:1" ht="15.75" customHeight="1" x14ac:dyDescent="0.25">
      <c r="A379" t="e">
        <f t="array" aca="1" ref="A379" ca="1">TRANSPOSE(_xlws.FILTER(Accounts!A$2:A$314,ISNUMBER((SEARCH(New!#REF!,Accounts!A$2:A$314))),"not found"))</f>
        <v>#NAME?</v>
      </c>
    </row>
    <row r="380" spans="1:1" ht="15.75" customHeight="1" x14ac:dyDescent="0.25">
      <c r="A380" t="e">
        <f t="array" aca="1" ref="A380" ca="1">TRANSPOSE(_xlws.FILTER(Accounts!A$2:A$314,ISNUMBER((SEARCH(New!#REF!,Accounts!A$2:A$314))),"not found"))</f>
        <v>#NAME?</v>
      </c>
    </row>
    <row r="381" spans="1:1" ht="15.75" customHeight="1" x14ac:dyDescent="0.25">
      <c r="A381" t="e">
        <f t="array" aca="1" ref="A381" ca="1">TRANSPOSE(_xlws.FILTER(Accounts!A$2:A$314,ISNUMBER((SEARCH(New!#REF!,Accounts!A$2:A$314))),"not found"))</f>
        <v>#NAME?</v>
      </c>
    </row>
    <row r="382" spans="1:1" ht="15.75" customHeight="1" x14ac:dyDescent="0.25">
      <c r="A382" t="e">
        <f t="array" aca="1" ref="A382" ca="1">TRANSPOSE(_xlws.FILTER(Accounts!A$2:A$314,ISNUMBER((SEARCH(New!#REF!,Accounts!A$2:A$314))),"not found"))</f>
        <v>#NAME?</v>
      </c>
    </row>
    <row r="383" spans="1:1" ht="15.75" customHeight="1" x14ac:dyDescent="0.25">
      <c r="A383" t="e">
        <f t="array" aca="1" ref="A383" ca="1">TRANSPOSE(_xlws.FILTER(Accounts!A$2:A$314,ISNUMBER((SEARCH(New!#REF!,Accounts!A$2:A$314))),"not found"))</f>
        <v>#NAME?</v>
      </c>
    </row>
    <row r="384" spans="1:1" ht="15.75" customHeight="1" x14ac:dyDescent="0.25">
      <c r="A384" t="e">
        <f t="array" aca="1" ref="A384" ca="1">TRANSPOSE(_xlws.FILTER(Accounts!A$2:A$314,ISNUMBER((SEARCH(New!#REF!,Accounts!A$2:A$314))),"not found"))</f>
        <v>#NAME?</v>
      </c>
    </row>
    <row r="385" spans="1:1" ht="15.75" customHeight="1" x14ac:dyDescent="0.25">
      <c r="A385" t="e">
        <f t="array" aca="1" ref="A385" ca="1">TRANSPOSE(_xlws.FILTER(Accounts!A$2:A$314,ISNUMBER((SEARCH(New!#REF!,Accounts!A$2:A$314))),"not found"))</f>
        <v>#NAME?</v>
      </c>
    </row>
    <row r="386" spans="1:1" ht="15.75" customHeight="1" x14ac:dyDescent="0.25">
      <c r="A386" t="e">
        <f t="array" aca="1" ref="A386" ca="1">TRANSPOSE(_xlws.FILTER(Accounts!A$2:A$314,ISNUMBER((SEARCH(New!#REF!,Accounts!A$2:A$314))),"not found"))</f>
        <v>#NAME?</v>
      </c>
    </row>
    <row r="387" spans="1:1" ht="15.75" customHeight="1" x14ac:dyDescent="0.25">
      <c r="A387" t="e">
        <f t="array" aca="1" ref="A387" ca="1">TRANSPOSE(_xlws.FILTER(Accounts!A$2:A$314,ISNUMBER((SEARCH(New!#REF!,Accounts!A$2:A$314))),"not found"))</f>
        <v>#NAME?</v>
      </c>
    </row>
    <row r="388" spans="1:1" ht="15.75" customHeight="1" x14ac:dyDescent="0.25">
      <c r="A388" t="e">
        <f t="array" aca="1" ref="A388" ca="1">TRANSPOSE(_xlws.FILTER(Accounts!A$2:A$314,ISNUMBER((SEARCH(New!#REF!,Accounts!A$2:A$314))),"not found"))</f>
        <v>#NAME?</v>
      </c>
    </row>
    <row r="389" spans="1:1" ht="15.75" customHeight="1" x14ac:dyDescent="0.25">
      <c r="A389" t="e">
        <f t="array" aca="1" ref="A389" ca="1">TRANSPOSE(_xlws.FILTER(Accounts!A$2:A$314,ISNUMBER((SEARCH(New!#REF!,Accounts!A$2:A$314))),"not found"))</f>
        <v>#NAME?</v>
      </c>
    </row>
    <row r="390" spans="1:1" ht="15.75" customHeight="1" x14ac:dyDescent="0.25">
      <c r="A390" t="e">
        <f t="array" aca="1" ref="A390" ca="1">TRANSPOSE(_xlws.FILTER(Accounts!A$2:A$314,ISNUMBER((SEARCH(New!#REF!,Accounts!A$2:A$314))),"not found"))</f>
        <v>#NAME?</v>
      </c>
    </row>
    <row r="391" spans="1:1" ht="15.75" customHeight="1" x14ac:dyDescent="0.25">
      <c r="A391" t="e">
        <f t="array" aca="1" ref="A391" ca="1">TRANSPOSE(_xlws.FILTER(Accounts!A$2:A$314,ISNUMBER((SEARCH(New!#REF!,Accounts!A$2:A$314))),"not found"))</f>
        <v>#NAME?</v>
      </c>
    </row>
    <row r="392" spans="1:1" ht="15.75" customHeight="1" x14ac:dyDescent="0.25">
      <c r="A392" t="e">
        <f t="array" aca="1" ref="A392" ca="1">TRANSPOSE(_xlws.FILTER(Accounts!A$2:A$314,ISNUMBER((SEARCH(New!#REF!,Accounts!A$2:A$314))),"not found"))</f>
        <v>#NAME?</v>
      </c>
    </row>
    <row r="393" spans="1:1" ht="15.75" customHeight="1" x14ac:dyDescent="0.25">
      <c r="A393" t="e">
        <f t="array" aca="1" ref="A393" ca="1">TRANSPOSE(_xlws.FILTER(Accounts!A$2:A$314,ISNUMBER((SEARCH(New!#REF!,Accounts!A$2:A$314))),"not found"))</f>
        <v>#NAME?</v>
      </c>
    </row>
    <row r="394" spans="1:1" ht="15.75" customHeight="1" x14ac:dyDescent="0.25">
      <c r="A394" t="e">
        <f t="array" aca="1" ref="A394" ca="1">TRANSPOSE(_xlws.FILTER(Accounts!A$2:A$314,ISNUMBER((SEARCH(New!#REF!,Accounts!A$2:A$314))),"not found"))</f>
        <v>#NAME?</v>
      </c>
    </row>
    <row r="395" spans="1:1" ht="15.75" customHeight="1" x14ac:dyDescent="0.25">
      <c r="A395" t="e">
        <f t="array" aca="1" ref="A395" ca="1">TRANSPOSE(_xlws.FILTER(Accounts!A$2:A$314,ISNUMBER((SEARCH(New!#REF!,Accounts!A$2:A$314))),"not found"))</f>
        <v>#NAME?</v>
      </c>
    </row>
    <row r="396" spans="1:1" ht="15.75" customHeight="1" x14ac:dyDescent="0.25">
      <c r="A396" t="e">
        <f t="array" aca="1" ref="A396" ca="1">TRANSPOSE(_xlws.FILTER(Accounts!A$2:A$314,ISNUMBER((SEARCH(New!#REF!,Accounts!A$2:A$314))),"not found"))</f>
        <v>#NAME?</v>
      </c>
    </row>
    <row r="397" spans="1:1" ht="15.75" customHeight="1" x14ac:dyDescent="0.25">
      <c r="A397" t="e">
        <f t="array" aca="1" ref="A397" ca="1">TRANSPOSE(_xlws.FILTER(Accounts!A$2:A$314,ISNUMBER((SEARCH(New!J372,Accounts!A$2:A$314))),"not found"))</f>
        <v>#NAME?</v>
      </c>
    </row>
    <row r="398" spans="1:1" ht="15.75" customHeight="1" x14ac:dyDescent="0.25">
      <c r="A398" t="e">
        <f t="array" aca="1" ref="A398" ca="1">TRANSPOSE(_xlws.FILTER(Accounts!A$2:A$314,ISNUMBER((SEARCH(New!J373,Accounts!A$2:A$314))),"not found"))</f>
        <v>#NAME?</v>
      </c>
    </row>
    <row r="399" spans="1:1" ht="15.75" customHeight="1" x14ac:dyDescent="0.25">
      <c r="A399" t="e">
        <f t="array" aca="1" ref="A399" ca="1">TRANSPOSE(_xlws.FILTER(Accounts!A$2:A$314,ISNUMBER((SEARCH(New!J374,Accounts!A$2:A$314))),"not found"))</f>
        <v>#NAME?</v>
      </c>
    </row>
    <row r="400" spans="1:1" ht="15.75" customHeight="1" x14ac:dyDescent="0.25">
      <c r="A400" t="e">
        <f t="array" aca="1" ref="A400" ca="1">TRANSPOSE(_xlws.FILTER(Accounts!A$2:A$314,ISNUMBER((SEARCH(New!J375,Accounts!A$2:A$314))),"not found"))</f>
        <v>#NAME?</v>
      </c>
    </row>
    <row r="401" spans="1:1" ht="15.75" customHeight="1" x14ac:dyDescent="0.25">
      <c r="A401" t="e">
        <f t="array" aca="1" ref="A401" ca="1">TRANSPOSE(_xlws.FILTER(Accounts!A$2:A$314,ISNUMBER((SEARCH(New!J376,Accounts!A$2:A$314))),"not found"))</f>
        <v>#NAME?</v>
      </c>
    </row>
    <row r="402" spans="1:1" ht="15.75" customHeight="1" x14ac:dyDescent="0.25">
      <c r="A402" t="e">
        <f t="array" aca="1" ref="A402" ca="1">TRANSPOSE(_xlws.FILTER(Accounts!A$2:A$314,ISNUMBER((SEARCH(New!J377,Accounts!A$2:A$314))),"not found"))</f>
        <v>#NAME?</v>
      </c>
    </row>
    <row r="403" spans="1:1" ht="15.75" customHeight="1" x14ac:dyDescent="0.25">
      <c r="A403" t="e">
        <f t="array" aca="1" ref="A403" ca="1">TRANSPOSE(_xlws.FILTER(Accounts!A$2:A$314,ISNUMBER((SEARCH(New!J378,Accounts!A$2:A$314))),"not found"))</f>
        <v>#NAME?</v>
      </c>
    </row>
    <row r="404" spans="1:1" ht="15.75" customHeight="1" x14ac:dyDescent="0.25">
      <c r="A404" t="e">
        <f t="array" aca="1" ref="A404" ca="1">TRANSPOSE(_xlws.FILTER(Accounts!A$2:A$314,ISNUMBER((SEARCH(New!J379,Accounts!A$2:A$314))),"not found"))</f>
        <v>#NAME?</v>
      </c>
    </row>
    <row r="405" spans="1:1" ht="15.75" customHeight="1" x14ac:dyDescent="0.25">
      <c r="A405" t="e">
        <f t="array" aca="1" ref="A405" ca="1">TRANSPOSE(_xlws.FILTER(Accounts!A$2:A$314,ISNUMBER((SEARCH(New!J380,Accounts!A$2:A$314))),"not found"))</f>
        <v>#NAME?</v>
      </c>
    </row>
    <row r="406" spans="1:1" ht="15.75" customHeight="1" x14ac:dyDescent="0.25">
      <c r="A406" t="e">
        <f t="array" aca="1" ref="A406" ca="1">TRANSPOSE(_xlws.FILTER(Accounts!A$2:A$314,ISNUMBER((SEARCH(New!J381,Accounts!A$2:A$314))),"not found"))</f>
        <v>#NAME?</v>
      </c>
    </row>
    <row r="407" spans="1:1" ht="15.75" customHeight="1" x14ac:dyDescent="0.25">
      <c r="A407" t="e">
        <f t="array" aca="1" ref="A407" ca="1">TRANSPOSE(_xlws.FILTER(Accounts!A$2:A$314,ISNUMBER((SEARCH(New!J382,Accounts!A$2:A$314))),"not found"))</f>
        <v>#NAME?</v>
      </c>
    </row>
    <row r="408" spans="1:1" ht="15.75" customHeight="1" x14ac:dyDescent="0.25">
      <c r="A408" t="e">
        <f t="array" aca="1" ref="A408" ca="1">TRANSPOSE(_xlws.FILTER(Accounts!A$2:A$314,ISNUMBER((SEARCH(New!J383,Accounts!A$2:A$314))),"not found"))</f>
        <v>#NAME?</v>
      </c>
    </row>
    <row r="409" spans="1:1" ht="15.75" customHeight="1" x14ac:dyDescent="0.25">
      <c r="A409" t="e">
        <f t="array" aca="1" ref="A409" ca="1">TRANSPOSE(_xlws.FILTER(Accounts!A$2:A$314,ISNUMBER((SEARCH(New!J384,Accounts!A$2:A$314))),"not found"))</f>
        <v>#NAME?</v>
      </c>
    </row>
    <row r="410" spans="1:1" ht="15.75" customHeight="1" x14ac:dyDescent="0.25">
      <c r="A410" t="e">
        <f t="array" aca="1" ref="A410" ca="1">TRANSPOSE(_xlws.FILTER(Accounts!A$2:A$314,ISNUMBER((SEARCH(New!J385,Accounts!A$2:A$314))),"not found"))</f>
        <v>#NAME?</v>
      </c>
    </row>
    <row r="411" spans="1:1" ht="15.75" customHeight="1" x14ac:dyDescent="0.25">
      <c r="A411" t="e">
        <f t="array" aca="1" ref="A411" ca="1">TRANSPOSE(_xlws.FILTER(Accounts!A$2:A$314,ISNUMBER((SEARCH(New!J386,Accounts!A$2:A$314))),"not found"))</f>
        <v>#NAME?</v>
      </c>
    </row>
    <row r="412" spans="1:1" ht="15.75" customHeight="1" x14ac:dyDescent="0.25">
      <c r="A412" t="e">
        <f t="array" aca="1" ref="A412" ca="1">TRANSPOSE(_xlws.FILTER(Accounts!A$2:A$314,ISNUMBER((SEARCH(New!J387,Accounts!A$2:A$314))),"not found"))</f>
        <v>#NAME?</v>
      </c>
    </row>
    <row r="413" spans="1:1" ht="15.75" customHeight="1" x14ac:dyDescent="0.25">
      <c r="A413" t="e">
        <f t="array" aca="1" ref="A413" ca="1">TRANSPOSE(_xlws.FILTER(Accounts!A$2:A$314,ISNUMBER((SEARCH(New!J388,Accounts!A$2:A$314))),"not found"))</f>
        <v>#NAME?</v>
      </c>
    </row>
    <row r="414" spans="1:1" ht="15.75" customHeight="1" x14ac:dyDescent="0.25">
      <c r="A414" t="e">
        <f t="array" aca="1" ref="A414" ca="1">TRANSPOSE(_xlws.FILTER(Accounts!A$2:A$314,ISNUMBER((SEARCH(New!J389,Accounts!A$2:A$314))),"not found"))</f>
        <v>#NAME?</v>
      </c>
    </row>
    <row r="415" spans="1:1" ht="15.75" customHeight="1" x14ac:dyDescent="0.25">
      <c r="A415" t="e">
        <f t="array" aca="1" ref="A415" ca="1">TRANSPOSE(_xlws.FILTER(Accounts!A$2:A$314,ISNUMBER((SEARCH(New!J390,Accounts!A$2:A$314))),"not found"))</f>
        <v>#NAME?</v>
      </c>
    </row>
    <row r="416" spans="1:1" ht="15.75" customHeight="1" x14ac:dyDescent="0.25">
      <c r="A416" t="e">
        <f t="array" aca="1" ref="A416" ca="1">TRANSPOSE(_xlws.FILTER(Accounts!A$2:A$314,ISNUMBER((SEARCH(New!J391,Accounts!A$2:A$314))),"not found"))</f>
        <v>#NAME?</v>
      </c>
    </row>
    <row r="417" spans="1:1" ht="15.75" customHeight="1" x14ac:dyDescent="0.25">
      <c r="A417" t="e">
        <f t="array" aca="1" ref="A417" ca="1">TRANSPOSE(_xlws.FILTER(Accounts!A$2:A$314,ISNUMBER((SEARCH(New!J392,Accounts!A$2:A$314))),"not found"))</f>
        <v>#NAME?</v>
      </c>
    </row>
    <row r="418" spans="1:1" ht="15.75" customHeight="1" x14ac:dyDescent="0.25">
      <c r="A418" t="e">
        <f t="array" aca="1" ref="A418" ca="1">TRANSPOSE(_xlws.FILTER(Accounts!A$2:A$314,ISNUMBER((SEARCH(New!J393,Accounts!A$2:A$314))),"not found"))</f>
        <v>#NAME?</v>
      </c>
    </row>
    <row r="419" spans="1:1" ht="15.75" customHeight="1" x14ac:dyDescent="0.25">
      <c r="A419" t="e">
        <f t="array" aca="1" ref="A419" ca="1">TRANSPOSE(_xlws.FILTER(Accounts!A$2:A$314,ISNUMBER((SEARCH(New!J394,Accounts!A$2:A$314))),"not found"))</f>
        <v>#NAME?</v>
      </c>
    </row>
    <row r="420" spans="1:1" ht="15.75" customHeight="1" x14ac:dyDescent="0.25">
      <c r="A420" t="e">
        <f t="array" aca="1" ref="A420" ca="1">TRANSPOSE(_xlws.FILTER(Accounts!A$2:A$314,ISNUMBER((SEARCH(New!J395,Accounts!A$2:A$314))),"not found"))</f>
        <v>#NAME?</v>
      </c>
    </row>
    <row r="421" spans="1:1" ht="15.75" customHeight="1" x14ac:dyDescent="0.25">
      <c r="A421" t="e">
        <f t="array" aca="1" ref="A421" ca="1">TRANSPOSE(_xlws.FILTER(Accounts!A$2:A$314,ISNUMBER((SEARCH(New!J396,Accounts!A$2:A$314))),"not found"))</f>
        <v>#NAME?</v>
      </c>
    </row>
    <row r="422" spans="1:1" ht="15.75" customHeight="1" x14ac:dyDescent="0.25">
      <c r="A422" t="e">
        <f t="array" aca="1" ref="A422" ca="1">TRANSPOSE(_xlws.FILTER(Accounts!A$2:A$314,ISNUMBER((SEARCH(New!J397,Accounts!A$2:A$314))),"not found"))</f>
        <v>#NAME?</v>
      </c>
    </row>
    <row r="423" spans="1:1" ht="15.75" customHeight="1" x14ac:dyDescent="0.25">
      <c r="A423" t="e">
        <f t="array" aca="1" ref="A423" ca="1">TRANSPOSE(_xlws.FILTER(Accounts!A$2:A$314,ISNUMBER((SEARCH(New!J398,Accounts!A$2:A$314))),"not found"))</f>
        <v>#NAME?</v>
      </c>
    </row>
    <row r="424" spans="1:1" ht="15.75" customHeight="1" x14ac:dyDescent="0.25">
      <c r="A424" t="e">
        <f t="array" aca="1" ref="A424" ca="1">TRANSPOSE(_xlws.FILTER(Accounts!A$2:A$314,ISNUMBER((SEARCH(New!J399,Accounts!A$2:A$314))),"not found"))</f>
        <v>#NAME?</v>
      </c>
    </row>
    <row r="425" spans="1:1" ht="15.75" customHeight="1" x14ac:dyDescent="0.25">
      <c r="A425" t="e">
        <f t="array" aca="1" ref="A425" ca="1">TRANSPOSE(_xlws.FILTER(Accounts!A$2:A$314,ISNUMBER((SEARCH(New!J400,Accounts!A$2:A$314))),"not found"))</f>
        <v>#NAME?</v>
      </c>
    </row>
    <row r="426" spans="1:1" ht="15.75" customHeight="1" x14ac:dyDescent="0.25">
      <c r="A426" t="e">
        <f t="array" aca="1" ref="A426" ca="1">TRANSPOSE(_xlws.FILTER(Accounts!A$2:A$314,ISNUMBER((SEARCH(New!J401,Accounts!A$2:A$314))),"not found"))</f>
        <v>#NAME?</v>
      </c>
    </row>
    <row r="427" spans="1:1" ht="15.75" customHeight="1" x14ac:dyDescent="0.25">
      <c r="A427" t="e">
        <f t="array" aca="1" ref="A427" ca="1">TRANSPOSE(_xlws.FILTER(Accounts!A$2:A$314,ISNUMBER((SEARCH(New!J402,Accounts!A$2:A$314))),"not found"))</f>
        <v>#NAME?</v>
      </c>
    </row>
    <row r="428" spans="1:1" ht="15.75" customHeight="1" x14ac:dyDescent="0.25">
      <c r="A428" t="e">
        <f t="array" aca="1" ref="A428" ca="1">TRANSPOSE(_xlws.FILTER(Accounts!A$2:A$314,ISNUMBER((SEARCH(New!J403,Accounts!A$2:A$314))),"not found"))</f>
        <v>#NAME?</v>
      </c>
    </row>
    <row r="429" spans="1:1" ht="15.75" customHeight="1" x14ac:dyDescent="0.25">
      <c r="A429" t="e">
        <f t="array" aca="1" ref="A429" ca="1">TRANSPOSE(_xlws.FILTER(Accounts!A$2:A$314,ISNUMBER((SEARCH(New!J404,Accounts!A$2:A$314))),"not found"))</f>
        <v>#NAME?</v>
      </c>
    </row>
    <row r="430" spans="1:1" ht="15.75" customHeight="1" x14ac:dyDescent="0.25">
      <c r="A430" t="e">
        <f t="array" aca="1" ref="A430" ca="1">TRANSPOSE(_xlws.FILTER(Accounts!A$2:A$314,ISNUMBER((SEARCH(New!J405,Accounts!A$2:A$314))),"not found"))</f>
        <v>#NAME?</v>
      </c>
    </row>
    <row r="431" spans="1:1" ht="15.75" customHeight="1" x14ac:dyDescent="0.25">
      <c r="A431" t="e">
        <f t="array" aca="1" ref="A431" ca="1">TRANSPOSE(_xlws.FILTER(Accounts!A$2:A$314,ISNUMBER((SEARCH(New!J406,Accounts!A$2:A$314))),"not found"))</f>
        <v>#NAME?</v>
      </c>
    </row>
    <row r="432" spans="1:1" ht="15.75" customHeight="1" x14ac:dyDescent="0.25">
      <c r="A432" t="e">
        <f t="array" aca="1" ref="A432" ca="1">TRANSPOSE(_xlws.FILTER(Accounts!A$2:A$314,ISNUMBER((SEARCH(New!J407,Accounts!A$2:A$314))),"not found"))</f>
        <v>#NAME?</v>
      </c>
    </row>
    <row r="433" spans="1:1" ht="15.75" customHeight="1" x14ac:dyDescent="0.25">
      <c r="A433" t="e">
        <f t="array" aca="1" ref="A433" ca="1">TRANSPOSE(_xlws.FILTER(Accounts!A$2:A$314,ISNUMBER((SEARCH(New!J408,Accounts!A$2:A$314))),"not found"))</f>
        <v>#NAME?</v>
      </c>
    </row>
    <row r="434" spans="1:1" ht="15.75" customHeight="1" x14ac:dyDescent="0.25">
      <c r="A434" t="e">
        <f t="array" aca="1" ref="A434" ca="1">TRANSPOSE(_xlws.FILTER(Accounts!A$2:A$314,ISNUMBER((SEARCH(New!J409,Accounts!A$2:A$314))),"not found"))</f>
        <v>#NAME?</v>
      </c>
    </row>
    <row r="435" spans="1:1" ht="15.75" customHeight="1" x14ac:dyDescent="0.25">
      <c r="A435" t="e">
        <f t="array" aca="1" ref="A435" ca="1">TRANSPOSE(_xlws.FILTER(Accounts!A$2:A$314,ISNUMBER((SEARCH(New!J410,Accounts!A$2:A$314))),"not found"))</f>
        <v>#NAME?</v>
      </c>
    </row>
    <row r="436" spans="1:1" ht="15.75" customHeight="1" x14ac:dyDescent="0.25">
      <c r="A436" t="e">
        <f t="array" aca="1" ref="A436" ca="1">TRANSPOSE(_xlws.FILTER(Accounts!A$2:A$314,ISNUMBER((SEARCH(New!J411,Accounts!A$2:A$314))),"not found"))</f>
        <v>#NAME?</v>
      </c>
    </row>
    <row r="437" spans="1:1" ht="15.75" customHeight="1" x14ac:dyDescent="0.25">
      <c r="A437" t="e">
        <f t="array" aca="1" ref="A437" ca="1">TRANSPOSE(_xlws.FILTER(Accounts!A$2:A$314,ISNUMBER((SEARCH(New!J412,Accounts!A$2:A$314))),"not found"))</f>
        <v>#NAME?</v>
      </c>
    </row>
    <row r="438" spans="1:1" ht="15.75" customHeight="1" x14ac:dyDescent="0.25">
      <c r="A438" t="e">
        <f t="array" aca="1" ref="A438" ca="1">TRANSPOSE(_xlws.FILTER(Accounts!A$2:A$314,ISNUMBER((SEARCH(New!J413,Accounts!A$2:A$314))),"not found"))</f>
        <v>#NAME?</v>
      </c>
    </row>
    <row r="439" spans="1:1" ht="15.75" customHeight="1" x14ac:dyDescent="0.25">
      <c r="A439" t="e">
        <f t="array" aca="1" ref="A439" ca="1">TRANSPOSE(_xlws.FILTER(Accounts!A$2:A$314,ISNUMBER((SEARCH(New!J414,Accounts!A$2:A$314))),"not found"))</f>
        <v>#NAME?</v>
      </c>
    </row>
    <row r="440" spans="1:1" ht="15.75" customHeight="1" x14ac:dyDescent="0.25">
      <c r="A440" t="e">
        <f t="array" aca="1" ref="A440" ca="1">TRANSPOSE(_xlws.FILTER(Accounts!A$2:A$314,ISNUMBER((SEARCH(New!J415,Accounts!A$2:A$314))),"not found"))</f>
        <v>#NAME?</v>
      </c>
    </row>
    <row r="441" spans="1:1" ht="15.75" customHeight="1" x14ac:dyDescent="0.25">
      <c r="A441" t="e">
        <f t="array" aca="1" ref="A441" ca="1">TRANSPOSE(_xlws.FILTER(Accounts!A$2:A$314,ISNUMBER((SEARCH(New!J416,Accounts!A$2:A$314))),"not found"))</f>
        <v>#NAME?</v>
      </c>
    </row>
    <row r="442" spans="1:1" ht="15.75" customHeight="1" x14ac:dyDescent="0.25">
      <c r="A442" t="e">
        <f t="array" aca="1" ref="A442" ca="1">TRANSPOSE(_xlws.FILTER(Accounts!A$2:A$314,ISNUMBER((SEARCH(New!J417,Accounts!A$2:A$314))),"not found"))</f>
        <v>#NAME?</v>
      </c>
    </row>
    <row r="443" spans="1:1" ht="15.75" customHeight="1" x14ac:dyDescent="0.25">
      <c r="A443" t="e">
        <f t="array" aca="1" ref="A443" ca="1">TRANSPOSE(_xlws.FILTER(Accounts!A$2:A$314,ISNUMBER((SEARCH(New!J418,Accounts!A$2:A$314))),"not found"))</f>
        <v>#NAME?</v>
      </c>
    </row>
    <row r="444" spans="1:1" ht="15.75" customHeight="1" x14ac:dyDescent="0.25">
      <c r="A444" t="e">
        <f t="array" aca="1" ref="A444" ca="1">TRANSPOSE(_xlws.FILTER(Accounts!A$2:A$314,ISNUMBER((SEARCH(New!J419,Accounts!A$2:A$314))),"not found"))</f>
        <v>#NAME?</v>
      </c>
    </row>
    <row r="445" spans="1:1" ht="15.75" customHeight="1" x14ac:dyDescent="0.25">
      <c r="A445" t="e">
        <f t="array" aca="1" ref="A445" ca="1">TRANSPOSE(_xlws.FILTER(Accounts!A$2:A$314,ISNUMBER((SEARCH(New!J420,Accounts!A$2:A$314))),"not found"))</f>
        <v>#NAME?</v>
      </c>
    </row>
    <row r="446" spans="1:1" ht="15.75" customHeight="1" x14ac:dyDescent="0.25">
      <c r="A446" t="e">
        <f t="array" aca="1" ref="A446" ca="1">TRANSPOSE(_xlws.FILTER(Accounts!A$2:A$314,ISNUMBER((SEARCH(New!J421,Accounts!A$2:A$314))),"not found"))</f>
        <v>#NAME?</v>
      </c>
    </row>
    <row r="447" spans="1:1" ht="15.75" customHeight="1" x14ac:dyDescent="0.25">
      <c r="A447" t="e">
        <f t="array" aca="1" ref="A447" ca="1">TRANSPOSE(_xlws.FILTER(Accounts!A$2:A$314,ISNUMBER((SEARCH(New!J422,Accounts!A$2:A$314))),"not found"))</f>
        <v>#NAME?</v>
      </c>
    </row>
    <row r="448" spans="1:1" ht="15.75" customHeight="1" x14ac:dyDescent="0.25">
      <c r="A448" t="e">
        <f t="array" aca="1" ref="A448" ca="1">TRANSPOSE(_xlws.FILTER(Accounts!A$2:A$314,ISNUMBER((SEARCH(New!J423,Accounts!A$2:A$314))),"not found"))</f>
        <v>#NAME?</v>
      </c>
    </row>
    <row r="449" spans="1:1" ht="15.75" customHeight="1" x14ac:dyDescent="0.25">
      <c r="A449" t="e">
        <f t="array" aca="1" ref="A449" ca="1">TRANSPOSE(_xlws.FILTER(Accounts!A$2:A$314,ISNUMBER((SEARCH(New!J424,Accounts!A$2:A$314))),"not found"))</f>
        <v>#NAME?</v>
      </c>
    </row>
    <row r="450" spans="1:1" ht="15.75" customHeight="1" x14ac:dyDescent="0.25">
      <c r="A450" t="e">
        <f t="array" aca="1" ref="A450" ca="1">TRANSPOSE(_xlws.FILTER(Accounts!A$2:A$314,ISNUMBER((SEARCH(New!J425,Accounts!A$2:A$314))),"not found"))</f>
        <v>#NAME?</v>
      </c>
    </row>
    <row r="451" spans="1:1" ht="15.75" customHeight="1" x14ac:dyDescent="0.25">
      <c r="A451" t="e">
        <f t="array" aca="1" ref="A451" ca="1">TRANSPOSE(_xlws.FILTER(Accounts!A$2:A$314,ISNUMBER((SEARCH(New!J426,Accounts!A$2:A$314))),"not found"))</f>
        <v>#NAME?</v>
      </c>
    </row>
    <row r="452" spans="1:1" ht="15.75" customHeight="1" x14ac:dyDescent="0.25">
      <c r="A452" t="e">
        <f t="array" aca="1" ref="A452" ca="1">TRANSPOSE(_xlws.FILTER(Accounts!A$2:A$314,ISNUMBER((SEARCH(New!J427,Accounts!A$2:A$314))),"not found"))</f>
        <v>#NAME?</v>
      </c>
    </row>
    <row r="453" spans="1:1" ht="15.75" customHeight="1" x14ac:dyDescent="0.25">
      <c r="A453" t="e">
        <f t="array" aca="1" ref="A453" ca="1">TRANSPOSE(_xlws.FILTER(Accounts!A$2:A$314,ISNUMBER((SEARCH(New!J428,Accounts!A$2:A$314))),"not found"))</f>
        <v>#NAME?</v>
      </c>
    </row>
    <row r="454" spans="1:1" ht="15.75" customHeight="1" x14ac:dyDescent="0.25">
      <c r="A454" t="e">
        <f t="array" aca="1" ref="A454" ca="1">TRANSPOSE(_xlws.FILTER(Accounts!A$2:A$314,ISNUMBER((SEARCH(New!J429,Accounts!A$2:A$314))),"not found"))</f>
        <v>#NAME?</v>
      </c>
    </row>
    <row r="455" spans="1:1" ht="15.75" customHeight="1" x14ac:dyDescent="0.25">
      <c r="A455" t="e">
        <f t="array" aca="1" ref="A455" ca="1">TRANSPOSE(_xlws.FILTER(Accounts!A$2:A$314,ISNUMBER((SEARCH(New!J430,Accounts!A$2:A$314))),"not found"))</f>
        <v>#NAME?</v>
      </c>
    </row>
    <row r="456" spans="1:1" ht="15.75" customHeight="1" x14ac:dyDescent="0.25">
      <c r="A456" t="e">
        <f t="array" aca="1" ref="A456" ca="1">TRANSPOSE(_xlws.FILTER(Accounts!A$2:A$314,ISNUMBER((SEARCH(New!J431,Accounts!A$2:A$314))),"not found"))</f>
        <v>#NAME?</v>
      </c>
    </row>
    <row r="457" spans="1:1" ht="15.75" customHeight="1" x14ac:dyDescent="0.25">
      <c r="A457" t="e">
        <f t="array" aca="1" ref="A457" ca="1">TRANSPOSE(_xlws.FILTER(Accounts!A$2:A$314,ISNUMBER((SEARCH(New!J432,Accounts!A$2:A$314))),"not found"))</f>
        <v>#NAME?</v>
      </c>
    </row>
    <row r="458" spans="1:1" ht="15.75" customHeight="1" x14ac:dyDescent="0.25">
      <c r="A458" t="e">
        <f t="array" aca="1" ref="A458" ca="1">TRANSPOSE(_xlws.FILTER(Accounts!A$2:A$314,ISNUMBER((SEARCH(New!J433,Accounts!A$2:A$314))),"not found"))</f>
        <v>#NAME?</v>
      </c>
    </row>
    <row r="459" spans="1:1" ht="15.75" customHeight="1" x14ac:dyDescent="0.25">
      <c r="A459" t="e">
        <f t="array" aca="1" ref="A459" ca="1">TRANSPOSE(_xlws.FILTER(Accounts!A$2:A$314,ISNUMBER((SEARCH(New!J434,Accounts!A$2:A$314))),"not found"))</f>
        <v>#NAME?</v>
      </c>
    </row>
    <row r="460" spans="1:1" ht="15.75" customHeight="1" x14ac:dyDescent="0.25">
      <c r="A460" t="e">
        <f t="array" aca="1" ref="A460" ca="1">TRANSPOSE(_xlws.FILTER(Accounts!A$2:A$314,ISNUMBER((SEARCH(New!J435,Accounts!A$2:A$314))),"not found"))</f>
        <v>#NAME?</v>
      </c>
    </row>
    <row r="461" spans="1:1" ht="15.75" customHeight="1" x14ac:dyDescent="0.25">
      <c r="A461" t="e">
        <f t="array" aca="1" ref="A461" ca="1">TRANSPOSE(_xlws.FILTER(Accounts!A$2:A$314,ISNUMBER((SEARCH(New!J436,Accounts!A$2:A$314))),"not found"))</f>
        <v>#NAME?</v>
      </c>
    </row>
    <row r="462" spans="1:1" ht="15.75" customHeight="1" x14ac:dyDescent="0.25">
      <c r="A462" t="e">
        <f t="array" aca="1" ref="A462" ca="1">TRANSPOSE(_xlws.FILTER(Accounts!A$2:A$314,ISNUMBER((SEARCH(New!J437,Accounts!A$2:A$314))),"not found"))</f>
        <v>#NAME?</v>
      </c>
    </row>
    <row r="463" spans="1:1" ht="15.75" customHeight="1" x14ac:dyDescent="0.25">
      <c r="A463" t="e">
        <f t="array" aca="1" ref="A463" ca="1">TRANSPOSE(_xlws.FILTER(Accounts!A$2:A$314,ISNUMBER((SEARCH(New!J438,Accounts!A$2:A$314))),"not found"))</f>
        <v>#NAME?</v>
      </c>
    </row>
    <row r="464" spans="1:1" ht="15.75" customHeight="1" x14ac:dyDescent="0.25">
      <c r="A464" t="e">
        <f t="array" aca="1" ref="A464" ca="1">TRANSPOSE(_xlws.FILTER(Accounts!A$2:A$314,ISNUMBER((SEARCH(New!J439,Accounts!A$2:A$314))),"not found"))</f>
        <v>#NAME?</v>
      </c>
    </row>
    <row r="465" spans="1:1" ht="15.75" customHeight="1" x14ac:dyDescent="0.25">
      <c r="A465" t="e">
        <f t="array" aca="1" ref="A465" ca="1">TRANSPOSE(_xlws.FILTER(Accounts!A$2:A$314,ISNUMBER((SEARCH(New!J440,Accounts!A$2:A$314))),"not found"))</f>
        <v>#NAME?</v>
      </c>
    </row>
    <row r="466" spans="1:1" ht="15.75" customHeight="1" x14ac:dyDescent="0.25">
      <c r="A466" t="e">
        <f t="array" aca="1" ref="A466" ca="1">TRANSPOSE(_xlws.FILTER(Accounts!A$2:A$314,ISNUMBER((SEARCH(New!J441,Accounts!A$2:A$314))),"not found"))</f>
        <v>#NAME?</v>
      </c>
    </row>
    <row r="467" spans="1:1" ht="15.75" customHeight="1" x14ac:dyDescent="0.25">
      <c r="A467" t="e">
        <f t="array" aca="1" ref="A467" ca="1">TRANSPOSE(_xlws.FILTER(Accounts!A$2:A$314,ISNUMBER((SEARCH(New!J442,Accounts!A$2:A$314))),"not found"))</f>
        <v>#NAME?</v>
      </c>
    </row>
    <row r="468" spans="1:1" ht="15.75" customHeight="1" x14ac:dyDescent="0.25">
      <c r="A468" t="e">
        <f t="array" aca="1" ref="A468" ca="1">TRANSPOSE(_xlws.FILTER(Accounts!A$2:A$314,ISNUMBER((SEARCH(New!J443,Accounts!A$2:A$314))),"not found"))</f>
        <v>#NAME?</v>
      </c>
    </row>
    <row r="469" spans="1:1" ht="15.75" customHeight="1" x14ac:dyDescent="0.25">
      <c r="A469" t="e">
        <f t="array" aca="1" ref="A469" ca="1">TRANSPOSE(_xlws.FILTER(Accounts!A$2:A$314,ISNUMBER((SEARCH(New!J444,Accounts!A$2:A$314))),"not found"))</f>
        <v>#NAME?</v>
      </c>
    </row>
    <row r="470" spans="1:1" ht="15.75" customHeight="1" x14ac:dyDescent="0.25">
      <c r="A470" t="e">
        <f t="array" aca="1" ref="A470" ca="1">TRANSPOSE(_xlws.FILTER(Accounts!A$2:A$314,ISNUMBER((SEARCH(New!J445,Accounts!A$2:A$314))),"not found"))</f>
        <v>#NAME?</v>
      </c>
    </row>
    <row r="471" spans="1:1" ht="15.75" customHeight="1" x14ac:dyDescent="0.25">
      <c r="A471" t="e">
        <f t="array" aca="1" ref="A471" ca="1">TRANSPOSE(_xlws.FILTER(Accounts!A$2:A$314,ISNUMBER((SEARCH(New!J446,Accounts!A$2:A$314))),"not found"))</f>
        <v>#NAME?</v>
      </c>
    </row>
    <row r="472" spans="1:1" ht="15.75" customHeight="1" x14ac:dyDescent="0.25">
      <c r="A472" t="e">
        <f t="array" aca="1" ref="A472" ca="1">TRANSPOSE(_xlws.FILTER(Accounts!A$2:A$314,ISNUMBER((SEARCH(New!J447,Accounts!A$2:A$314))),"not found"))</f>
        <v>#NAME?</v>
      </c>
    </row>
    <row r="473" spans="1:1" ht="15.75" customHeight="1" x14ac:dyDescent="0.25">
      <c r="A473" t="e">
        <f t="array" aca="1" ref="A473" ca="1">TRANSPOSE(_xlws.FILTER(Accounts!A$2:A$314,ISNUMBER((SEARCH(New!J448,Accounts!A$2:A$314))),"not found"))</f>
        <v>#NAME?</v>
      </c>
    </row>
    <row r="474" spans="1:1" ht="15.75" customHeight="1" x14ac:dyDescent="0.25">
      <c r="A474" t="e">
        <f t="array" aca="1" ref="A474" ca="1">TRANSPOSE(_xlws.FILTER(Accounts!A$2:A$314,ISNUMBER((SEARCH(New!J449,Accounts!A$2:A$314))),"not found"))</f>
        <v>#NAME?</v>
      </c>
    </row>
    <row r="475" spans="1:1" ht="15.75" customHeight="1" x14ac:dyDescent="0.25">
      <c r="A475" t="e">
        <f t="array" aca="1" ref="A475" ca="1">TRANSPOSE(_xlws.FILTER(Accounts!A$2:A$314,ISNUMBER((SEARCH(New!J450,Accounts!A$2:A$314))),"not found"))</f>
        <v>#NAME?</v>
      </c>
    </row>
    <row r="476" spans="1:1" ht="15.75" customHeight="1" x14ac:dyDescent="0.25">
      <c r="A476" t="e">
        <f t="array" aca="1" ref="A476" ca="1">TRANSPOSE(_xlws.FILTER(Accounts!A$2:A$314,ISNUMBER((SEARCH(New!J451,Accounts!A$2:A$314))),"not found"))</f>
        <v>#NAME?</v>
      </c>
    </row>
    <row r="477" spans="1:1" ht="15.75" customHeight="1" x14ac:dyDescent="0.25">
      <c r="A477" t="e">
        <f t="array" aca="1" ref="A477" ca="1">TRANSPOSE(_xlws.FILTER(Accounts!A$2:A$314,ISNUMBER((SEARCH(New!J452,Accounts!A$2:A$314))),"not found"))</f>
        <v>#NAME?</v>
      </c>
    </row>
    <row r="478" spans="1:1" ht="15.75" customHeight="1" x14ac:dyDescent="0.25">
      <c r="A478" t="e">
        <f t="array" aca="1" ref="A478" ca="1">TRANSPOSE(_xlws.FILTER(Accounts!A$2:A$314,ISNUMBER((SEARCH(New!J453,Accounts!A$2:A$314))),"not found"))</f>
        <v>#NAME?</v>
      </c>
    </row>
    <row r="479" spans="1:1" ht="15.75" customHeight="1" x14ac:dyDescent="0.25">
      <c r="A479" t="e">
        <f t="array" aca="1" ref="A479" ca="1">TRANSPOSE(_xlws.FILTER(Accounts!A$2:A$314,ISNUMBER((SEARCH(New!J454,Accounts!A$2:A$314))),"not found"))</f>
        <v>#NAME?</v>
      </c>
    </row>
    <row r="480" spans="1:1" ht="15.75" customHeight="1" x14ac:dyDescent="0.25">
      <c r="A480" t="e">
        <f t="array" aca="1" ref="A480" ca="1">TRANSPOSE(_xlws.FILTER(Accounts!A$2:A$314,ISNUMBER((SEARCH(New!J455,Accounts!A$2:A$314))),"not found"))</f>
        <v>#NAME?</v>
      </c>
    </row>
    <row r="481" spans="1:1" ht="15.75" customHeight="1" x14ac:dyDescent="0.25">
      <c r="A481" t="e">
        <f t="array" aca="1" ref="A481" ca="1">TRANSPOSE(_xlws.FILTER(Accounts!A$2:A$314,ISNUMBER((SEARCH(New!J456,Accounts!A$2:A$314))),"not found"))</f>
        <v>#NAME?</v>
      </c>
    </row>
    <row r="482" spans="1:1" ht="15.75" customHeight="1" x14ac:dyDescent="0.25">
      <c r="A482" t="e">
        <f t="array" aca="1" ref="A482" ca="1">TRANSPOSE(_xlws.FILTER(Accounts!A$2:A$314,ISNUMBER((SEARCH(New!J457,Accounts!A$2:A$314))),"not found"))</f>
        <v>#NAME?</v>
      </c>
    </row>
    <row r="483" spans="1:1" ht="15.75" customHeight="1" x14ac:dyDescent="0.25">
      <c r="A483" t="e">
        <f t="array" aca="1" ref="A483" ca="1">TRANSPOSE(_xlws.FILTER(Accounts!A$2:A$314,ISNUMBER((SEARCH(New!J458,Accounts!A$2:A$314))),"not found"))</f>
        <v>#NAME?</v>
      </c>
    </row>
    <row r="484" spans="1:1" ht="15.75" customHeight="1" x14ac:dyDescent="0.25">
      <c r="A484" t="e">
        <f t="array" aca="1" ref="A484" ca="1">TRANSPOSE(_xlws.FILTER(Accounts!A$2:A$314,ISNUMBER((SEARCH(New!J459,Accounts!A$2:A$314))),"not found"))</f>
        <v>#NAME?</v>
      </c>
    </row>
    <row r="485" spans="1:1" ht="15.75" customHeight="1" x14ac:dyDescent="0.25">
      <c r="A485" t="e">
        <f t="array" aca="1" ref="A485" ca="1">TRANSPOSE(_xlws.FILTER(Accounts!A$2:A$314,ISNUMBER((SEARCH(New!J460,Accounts!A$2:A$314))),"not found"))</f>
        <v>#NAME?</v>
      </c>
    </row>
    <row r="486" spans="1:1" ht="15.75" customHeight="1" x14ac:dyDescent="0.25">
      <c r="A486" t="e">
        <f t="array" aca="1" ref="A486" ca="1">TRANSPOSE(_xlws.FILTER(Accounts!A$2:A$314,ISNUMBER((SEARCH(New!J461,Accounts!A$2:A$314))),"not found"))</f>
        <v>#NAME?</v>
      </c>
    </row>
    <row r="487" spans="1:1" ht="15.75" customHeight="1" x14ac:dyDescent="0.25">
      <c r="A487" t="e">
        <f t="array" aca="1" ref="A487" ca="1">TRANSPOSE(_xlws.FILTER(Accounts!A$2:A$314,ISNUMBER((SEARCH(New!J462,Accounts!A$2:A$314))),"not found"))</f>
        <v>#NAME?</v>
      </c>
    </row>
    <row r="488" spans="1:1" ht="15.75" customHeight="1" x14ac:dyDescent="0.25">
      <c r="A488" t="e">
        <f t="array" aca="1" ref="A488" ca="1">TRANSPOSE(_xlws.FILTER(Accounts!A$2:A$314,ISNUMBER((SEARCH(New!J463,Accounts!A$2:A$314))),"not found"))</f>
        <v>#NAME?</v>
      </c>
    </row>
    <row r="489" spans="1:1" ht="15.75" customHeight="1" x14ac:dyDescent="0.25">
      <c r="A489" t="e">
        <f t="array" aca="1" ref="A489" ca="1">TRANSPOSE(_xlws.FILTER(Accounts!A$2:A$314,ISNUMBER((SEARCH(New!J464,Accounts!A$2:A$314))),"not found"))</f>
        <v>#NAME?</v>
      </c>
    </row>
    <row r="490" spans="1:1" ht="15.75" customHeight="1" x14ac:dyDescent="0.25">
      <c r="A490" t="e">
        <f t="array" aca="1" ref="A490" ca="1">TRANSPOSE(_xlws.FILTER(Accounts!A$2:A$314,ISNUMBER((SEARCH(New!J465,Accounts!A$2:A$314))),"not found"))</f>
        <v>#NAME?</v>
      </c>
    </row>
    <row r="491" spans="1:1" ht="15.75" customHeight="1" x14ac:dyDescent="0.25">
      <c r="A491" t="e">
        <f t="array" aca="1" ref="A491" ca="1">TRANSPOSE(_xlws.FILTER(Accounts!A$2:A$314,ISNUMBER((SEARCH(New!J466,Accounts!A$2:A$314))),"not found"))</f>
        <v>#NAME?</v>
      </c>
    </row>
    <row r="492" spans="1:1" ht="15.75" customHeight="1" x14ac:dyDescent="0.25">
      <c r="A492" t="e">
        <f t="array" aca="1" ref="A492" ca="1">TRANSPOSE(_xlws.FILTER(Accounts!A$2:A$314,ISNUMBER((SEARCH(New!J467,Accounts!A$2:A$314))),"not found"))</f>
        <v>#NAME?</v>
      </c>
    </row>
    <row r="493" spans="1:1" ht="15.75" customHeight="1" x14ac:dyDescent="0.25">
      <c r="A493" t="e">
        <f t="array" aca="1" ref="A493" ca="1">TRANSPOSE(_xlws.FILTER(Accounts!A$2:A$314,ISNUMBER((SEARCH(New!J468,Accounts!A$2:A$314))),"not found"))</f>
        <v>#NAME?</v>
      </c>
    </row>
    <row r="494" spans="1:1" ht="15.75" customHeight="1" x14ac:dyDescent="0.25">
      <c r="A494" t="e">
        <f t="array" aca="1" ref="A494" ca="1">TRANSPOSE(_xlws.FILTER(Accounts!A$2:A$314,ISNUMBER((SEARCH(New!J469,Accounts!A$2:A$314))),"not found"))</f>
        <v>#NAME?</v>
      </c>
    </row>
    <row r="495" spans="1:1" ht="15.75" customHeight="1" x14ac:dyDescent="0.25">
      <c r="A495" t="e">
        <f t="array" aca="1" ref="A495" ca="1">TRANSPOSE(_xlws.FILTER(Accounts!A$2:A$314,ISNUMBER((SEARCH(New!J470,Accounts!A$2:A$314))),"not found"))</f>
        <v>#NAME?</v>
      </c>
    </row>
    <row r="496" spans="1:1" ht="15.75" customHeight="1" x14ac:dyDescent="0.25">
      <c r="A496" t="e">
        <f t="array" aca="1" ref="A496" ca="1">TRANSPOSE(_xlws.FILTER(Accounts!A$2:A$314,ISNUMBER((SEARCH(New!J471,Accounts!A$2:A$314))),"not found"))</f>
        <v>#NAME?</v>
      </c>
    </row>
    <row r="497" spans="1:1" ht="15.75" customHeight="1" x14ac:dyDescent="0.25">
      <c r="A497" t="e">
        <f t="array" aca="1" ref="A497" ca="1">TRANSPOSE(_xlws.FILTER(Accounts!A$2:A$314,ISNUMBER((SEARCH(New!J472,Accounts!A$2:A$314))),"not found"))</f>
        <v>#NAME?</v>
      </c>
    </row>
    <row r="498" spans="1:1" ht="15.75" customHeight="1" x14ac:dyDescent="0.25">
      <c r="A498" t="e">
        <f t="array" aca="1" ref="A498" ca="1">TRANSPOSE(_xlws.FILTER(Accounts!A$2:A$314,ISNUMBER((SEARCH(New!J473,Accounts!A$2:A$314))),"not found"))</f>
        <v>#NAME?</v>
      </c>
    </row>
    <row r="499" spans="1:1" ht="15.75" customHeight="1" x14ac:dyDescent="0.25">
      <c r="A499" t="e">
        <f t="array" aca="1" ref="A499" ca="1">TRANSPOSE(_xlws.FILTER(Accounts!A$2:A$314,ISNUMBER((SEARCH(New!J474,Accounts!A$2:A$314))),"not found"))</f>
        <v>#NAME?</v>
      </c>
    </row>
    <row r="500" spans="1:1" ht="15.75" customHeight="1" x14ac:dyDescent="0.25">
      <c r="A500" t="e">
        <f t="array" aca="1" ref="A500" ca="1">TRANSPOSE(_xlws.FILTER(Accounts!A$2:A$314,ISNUMBER((SEARCH(New!J475,Accounts!A$2:A$314))),"not found"))</f>
        <v>#NAME?</v>
      </c>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3:A500"/>
  <sheetViews>
    <sheetView workbookViewId="0"/>
  </sheetViews>
  <sheetFormatPr defaultColWidth="14.42578125" defaultRowHeight="15" customHeight="1" x14ac:dyDescent="0.25"/>
  <cols>
    <col min="1" max="6" width="8.7109375" customWidth="1"/>
  </cols>
  <sheetData>
    <row r="3" spans="1:1" x14ac:dyDescent="0.25">
      <c r="A3" t="e">
        <f t="array" aca="1" ref="A3" ca="1">TRANSPOSE(_xlws.FILTER(Items!A$3:A$389,ISNUMBER((SEARCH(New!O2,Items!A$3:A$389))),"not found"))</f>
        <v>#NAME?</v>
      </c>
    </row>
    <row r="4" spans="1:1" x14ac:dyDescent="0.25">
      <c r="A4" t="e">
        <f t="array" aca="1" ref="A4" ca="1">TRANSPOSE(_xlws.FILTER(Items!A$3:A$389,ISNUMBER((SEARCH(New!O3,Items!A$3:A$389))),"not found"))</f>
        <v>#NAME?</v>
      </c>
    </row>
    <row r="5" spans="1:1" x14ac:dyDescent="0.25">
      <c r="A5" t="e">
        <f t="array" aca="1" ref="A5" ca="1">TRANSPOSE(_xlws.FILTER(Items!A$3:A$389,ISNUMBER((SEARCH(New!O4,Items!A$3:A$389))),"not found"))</f>
        <v>#NAME?</v>
      </c>
    </row>
    <row r="6" spans="1:1" x14ac:dyDescent="0.25">
      <c r="A6" t="e">
        <f t="array" aca="1" ref="A6" ca="1">TRANSPOSE(_xlws.FILTER(Items!A$3:A$389,ISNUMBER((SEARCH(New!O5,Items!A$3:A$389))),"not found"))</f>
        <v>#NAME?</v>
      </c>
    </row>
    <row r="7" spans="1:1" x14ac:dyDescent="0.25">
      <c r="A7" t="e">
        <f t="array" aca="1" ref="A7" ca="1">TRANSPOSE(_xlws.FILTER(Items!A$3:A$389,ISNUMBER((SEARCH(New!O6,Items!A$3:A$389))),"not found"))</f>
        <v>#NAME?</v>
      </c>
    </row>
    <row r="8" spans="1:1" x14ac:dyDescent="0.25">
      <c r="A8" t="e">
        <f t="array" aca="1" ref="A8" ca="1">TRANSPOSE(_xlws.FILTER(Items!A$3:A$389,ISNUMBER((SEARCH(New!O7,Items!A$3:A$389))),"not found"))</f>
        <v>#NAME?</v>
      </c>
    </row>
    <row r="9" spans="1:1" x14ac:dyDescent="0.25">
      <c r="A9" t="e">
        <f t="array" aca="1" ref="A9" ca="1">TRANSPOSE(_xlws.FILTER(Items!A$3:A$389,ISNUMBER((SEARCH(New!O8,Items!A$3:A$389))),"not found"))</f>
        <v>#NAME?</v>
      </c>
    </row>
    <row r="10" spans="1:1" x14ac:dyDescent="0.25">
      <c r="A10" t="e">
        <f t="array" aca="1" ref="A10" ca="1">TRANSPOSE(_xlws.FILTER(Items!A$3:A$389,ISNUMBER((SEARCH(New!O9,Items!A$3:A$389))),"not found"))</f>
        <v>#NAME?</v>
      </c>
    </row>
    <row r="11" spans="1:1" x14ac:dyDescent="0.25">
      <c r="A11" t="e">
        <f t="array" aca="1" ref="A11" ca="1">TRANSPOSE(_xlws.FILTER(Items!A$3:A$389,ISNUMBER((SEARCH(New!O10,Items!A$3:A$389))),"not found"))</f>
        <v>#NAME?</v>
      </c>
    </row>
    <row r="12" spans="1:1" x14ac:dyDescent="0.25">
      <c r="A12" t="e">
        <f t="array" aca="1" ref="A12" ca="1">TRANSPOSE(_xlws.FILTER(Items!A$3:A$389,ISNUMBER((SEARCH(New!O11,Items!A$3:A$389))),"not found"))</f>
        <v>#NAME?</v>
      </c>
    </row>
    <row r="13" spans="1:1" x14ac:dyDescent="0.25">
      <c r="A13" t="e">
        <f t="array" aca="1" ref="A13" ca="1">TRANSPOSE(_xlws.FILTER(Items!A$3:A$389,ISNUMBER((SEARCH(New!O12,Items!A$3:A$389))),"not found"))</f>
        <v>#NAME?</v>
      </c>
    </row>
    <row r="14" spans="1:1" x14ac:dyDescent="0.25">
      <c r="A14" t="e">
        <f t="array" aca="1" ref="A14" ca="1">TRANSPOSE(_xlws.FILTER(Items!A$3:A$389,ISNUMBER((SEARCH(New!O13,Items!A$3:A$389))),"not found"))</f>
        <v>#NAME?</v>
      </c>
    </row>
    <row r="15" spans="1:1" x14ac:dyDescent="0.25">
      <c r="A15" t="e">
        <f t="array" aca="1" ref="A15" ca="1">TRANSPOSE(_xlws.FILTER(Items!A$3:A$389,ISNUMBER((SEARCH(New!O14,Items!A$3:A$389))),"not found"))</f>
        <v>#NAME?</v>
      </c>
    </row>
    <row r="16" spans="1:1" x14ac:dyDescent="0.25">
      <c r="A16" t="e">
        <f t="array" aca="1" ref="A16" ca="1">TRANSPOSE(_xlws.FILTER(Items!A$3:A$389,ISNUMBER((SEARCH(New!O15,Items!A$3:A$389))),"not found"))</f>
        <v>#NAME?</v>
      </c>
    </row>
    <row r="17" spans="1:1" x14ac:dyDescent="0.25">
      <c r="A17" t="e">
        <f t="array" aca="1" ref="A17" ca="1">TRANSPOSE(_xlws.FILTER(Items!A$3:A$389,ISNUMBER((SEARCH(New!O16,Items!A$3:A$389))),"not found"))</f>
        <v>#NAME?</v>
      </c>
    </row>
    <row r="18" spans="1:1" x14ac:dyDescent="0.25">
      <c r="A18" t="e">
        <f t="array" aca="1" ref="A18" ca="1">TRANSPOSE(_xlws.FILTER(Items!A$3:A$389,ISNUMBER((SEARCH(New!O17,Items!A$3:A$389))),"not found"))</f>
        <v>#NAME?</v>
      </c>
    </row>
    <row r="19" spans="1:1" x14ac:dyDescent="0.25">
      <c r="A19" t="e">
        <f t="array" aca="1" ref="A19" ca="1">TRANSPOSE(_xlws.FILTER(Items!A$3:A$389,ISNUMBER((SEARCH(New!O18,Items!A$3:A$389))),"not found"))</f>
        <v>#NAME?</v>
      </c>
    </row>
    <row r="20" spans="1:1" x14ac:dyDescent="0.25">
      <c r="A20" t="e">
        <f t="array" aca="1" ref="A20" ca="1">TRANSPOSE(_xlws.FILTER(Items!A$3:A$389,ISNUMBER((SEARCH(New!O19,Items!A$3:A$389))),"not found"))</f>
        <v>#NAME?</v>
      </c>
    </row>
    <row r="21" spans="1:1" ht="15.75" customHeight="1" x14ac:dyDescent="0.25">
      <c r="A21" t="e">
        <f t="array" aca="1" ref="A21" ca="1">TRANSPOSE(_xlws.FILTER(Items!A$3:A$389,ISNUMBER((SEARCH(New!O20,Items!A$3:A$389))),"not found"))</f>
        <v>#NAME?</v>
      </c>
    </row>
    <row r="22" spans="1:1" ht="15.75" customHeight="1" x14ac:dyDescent="0.25">
      <c r="A22" t="e">
        <f t="array" aca="1" ref="A22" ca="1">TRANSPOSE(_xlws.FILTER(Items!A$3:A$389,ISNUMBER((SEARCH(New!O21,Items!A$3:A$389))),"not found"))</f>
        <v>#NAME?</v>
      </c>
    </row>
    <row r="23" spans="1:1" ht="15.75" customHeight="1" x14ac:dyDescent="0.25">
      <c r="A23" t="e">
        <f t="array" aca="1" ref="A23" ca="1">TRANSPOSE(_xlws.FILTER(Items!A$3:A$389,ISNUMBER((SEARCH(New!O22,Items!A$3:A$389))),"not found"))</f>
        <v>#NAME?</v>
      </c>
    </row>
    <row r="24" spans="1:1" ht="15.75" customHeight="1" x14ac:dyDescent="0.25">
      <c r="A24" t="e">
        <f t="array" aca="1" ref="A24" ca="1">TRANSPOSE(_xlws.FILTER(Items!A$3:A$389,ISNUMBER((SEARCH(New!O23,Items!A$3:A$389))),"not found"))</f>
        <v>#NAME?</v>
      </c>
    </row>
    <row r="25" spans="1:1" ht="15.75" customHeight="1" x14ac:dyDescent="0.25">
      <c r="A25" t="e">
        <f t="array" aca="1" ref="A25" ca="1">TRANSPOSE(_xlws.FILTER(Items!A$3:A$389,ISNUMBER((SEARCH(New!O24,Items!A$3:A$389))),"not found"))</f>
        <v>#NAME?</v>
      </c>
    </row>
    <row r="26" spans="1:1" ht="15.75" customHeight="1" x14ac:dyDescent="0.25">
      <c r="A26" t="e">
        <f t="array" aca="1" ref="A26" ca="1">TRANSPOSE(_xlws.FILTER(Items!A$3:A$389,ISNUMBER((SEARCH(New!O25,Items!A$3:A$389))),"not found"))</f>
        <v>#NAME?</v>
      </c>
    </row>
    <row r="27" spans="1:1" ht="15.75" customHeight="1" x14ac:dyDescent="0.25">
      <c r="A27" t="e">
        <f t="array" aca="1" ref="A27" ca="1">TRANSPOSE(_xlws.FILTER(Items!A$3:A$389,ISNUMBER((SEARCH(New!O26,Items!A$3:A$389))),"not found"))</f>
        <v>#NAME?</v>
      </c>
    </row>
    <row r="28" spans="1:1" ht="15.75" customHeight="1" x14ac:dyDescent="0.25">
      <c r="A28" t="e">
        <f t="array" aca="1" ref="A28" ca="1">TRANSPOSE(_xlws.FILTER(Items!A$3:A$389,ISNUMBER((SEARCH(New!O27,Items!A$3:A$389))),"not found"))</f>
        <v>#NAME?</v>
      </c>
    </row>
    <row r="29" spans="1:1" ht="15.75" customHeight="1" x14ac:dyDescent="0.25">
      <c r="A29" t="e">
        <f t="array" aca="1" ref="A29" ca="1">TRANSPOSE(_xlws.FILTER(Items!A$3:A$389,ISNUMBER((SEARCH(New!O28,Items!A$3:A$389))),"not found"))</f>
        <v>#NAME?</v>
      </c>
    </row>
    <row r="30" spans="1:1" ht="15.75" customHeight="1" x14ac:dyDescent="0.25">
      <c r="A30" t="e">
        <f t="array" aca="1" ref="A30" ca="1">TRANSPOSE(_xlws.FILTER(Items!A$3:A$389,ISNUMBER((SEARCH(New!O29,Items!A$3:A$389))),"not found"))</f>
        <v>#NAME?</v>
      </c>
    </row>
    <row r="31" spans="1:1" ht="15.75" customHeight="1" x14ac:dyDescent="0.25">
      <c r="A31" t="e">
        <f t="array" aca="1" ref="A31" ca="1">TRANSPOSE(_xlws.FILTER(Items!A$3:A$389,ISNUMBER((SEARCH(New!O30,Items!A$3:A$389))),"not found"))</f>
        <v>#NAME?</v>
      </c>
    </row>
    <row r="32" spans="1:1" ht="15.75" customHeight="1" x14ac:dyDescent="0.25">
      <c r="A32" t="e">
        <f t="array" aca="1" ref="A32" ca="1">TRANSPOSE(_xlws.FILTER(Items!A$3:A$389,ISNUMBER((SEARCH(New!O31,Items!A$3:A$389))),"not found"))</f>
        <v>#NAME?</v>
      </c>
    </row>
    <row r="33" spans="1:1" ht="15.75" customHeight="1" x14ac:dyDescent="0.25">
      <c r="A33" t="e">
        <f t="array" aca="1" ref="A33" ca="1">TRANSPOSE(_xlws.FILTER(Items!A$3:A$389,ISNUMBER((SEARCH(New!O32,Items!A$3:A$389))),"not found"))</f>
        <v>#NAME?</v>
      </c>
    </row>
    <row r="34" spans="1:1" ht="15.75" customHeight="1" x14ac:dyDescent="0.25">
      <c r="A34" t="e">
        <f t="array" aca="1" ref="A34" ca="1">TRANSPOSE(_xlws.FILTER(Items!A$3:A$389,ISNUMBER((SEARCH(New!O33,Items!A$3:A$389))),"not found"))</f>
        <v>#NAME?</v>
      </c>
    </row>
    <row r="35" spans="1:1" ht="15.75" customHeight="1" x14ac:dyDescent="0.25">
      <c r="A35" t="e">
        <f t="array" aca="1" ref="A35" ca="1">TRANSPOSE(_xlws.FILTER(Items!A$3:A$389,ISNUMBER((SEARCH(New!O34,Items!A$3:A$389))),"not found"))</f>
        <v>#NAME?</v>
      </c>
    </row>
    <row r="36" spans="1:1" ht="15.75" customHeight="1" x14ac:dyDescent="0.25">
      <c r="A36" t="e">
        <f t="array" aca="1" ref="A36" ca="1">TRANSPOSE(_xlws.FILTER(Items!A$3:A$389,ISNUMBER((SEARCH(New!O35,Items!A$3:A$389))),"not found"))</f>
        <v>#NAME?</v>
      </c>
    </row>
    <row r="37" spans="1:1" ht="15.75" customHeight="1" x14ac:dyDescent="0.25">
      <c r="A37" t="e">
        <f t="array" aca="1" ref="A37" ca="1">TRANSPOSE(_xlws.FILTER(Items!A$3:A$389,ISNUMBER((SEARCH(New!O36,Items!A$3:A$389))),"not found"))</f>
        <v>#NAME?</v>
      </c>
    </row>
    <row r="38" spans="1:1" ht="15.75" customHeight="1" x14ac:dyDescent="0.25">
      <c r="A38" t="e">
        <f t="array" aca="1" ref="A38" ca="1">TRANSPOSE(_xlws.FILTER(Items!A$3:A$389,ISNUMBER((SEARCH(New!O37,Items!A$3:A$389))),"not found"))</f>
        <v>#NAME?</v>
      </c>
    </row>
    <row r="39" spans="1:1" ht="15.75" customHeight="1" x14ac:dyDescent="0.25">
      <c r="A39" t="e">
        <f t="array" aca="1" ref="A39" ca="1">TRANSPOSE(_xlws.FILTER(Items!A$3:A$389,ISNUMBER((SEARCH(New!O38,Items!A$3:A$389))),"not found"))</f>
        <v>#NAME?</v>
      </c>
    </row>
    <row r="40" spans="1:1" ht="15.75" customHeight="1" x14ac:dyDescent="0.25">
      <c r="A40" t="e">
        <f t="array" aca="1" ref="A40" ca="1">TRANSPOSE(_xlws.FILTER(Items!A$3:A$389,ISNUMBER((SEARCH(New!O39,Items!A$3:A$389))),"not found"))</f>
        <v>#NAME?</v>
      </c>
    </row>
    <row r="41" spans="1:1" ht="15.75" customHeight="1" x14ac:dyDescent="0.25">
      <c r="A41" t="e">
        <f t="array" aca="1" ref="A41" ca="1">TRANSPOSE(_xlws.FILTER(Items!A$3:A$389,ISNUMBER((SEARCH(New!O40,Items!A$3:A$389))),"not found"))</f>
        <v>#NAME?</v>
      </c>
    </row>
    <row r="42" spans="1:1" ht="15.75" customHeight="1" x14ac:dyDescent="0.25">
      <c r="A42" t="e">
        <f t="array" aca="1" ref="A42" ca="1">TRANSPOSE(_xlws.FILTER(Items!A$3:A$389,ISNUMBER((SEARCH(New!O41,Items!A$3:A$389))),"not found"))</f>
        <v>#NAME?</v>
      </c>
    </row>
    <row r="43" spans="1:1" ht="15.75" customHeight="1" x14ac:dyDescent="0.25">
      <c r="A43" t="e">
        <f t="array" aca="1" ref="A43" ca="1">TRANSPOSE(_xlws.FILTER(Items!A$3:A$389,ISNUMBER((SEARCH(New!O42,Items!A$3:A$389))),"not found"))</f>
        <v>#NAME?</v>
      </c>
    </row>
    <row r="44" spans="1:1" ht="15.75" customHeight="1" x14ac:dyDescent="0.25">
      <c r="A44" t="e">
        <f t="array" aca="1" ref="A44" ca="1">TRANSPOSE(_xlws.FILTER(Items!A$3:A$389,ISNUMBER((SEARCH(New!O43,Items!A$3:A$389))),"not found"))</f>
        <v>#NAME?</v>
      </c>
    </row>
    <row r="45" spans="1:1" ht="15.75" customHeight="1" x14ac:dyDescent="0.25">
      <c r="A45" t="e">
        <f t="array" aca="1" ref="A45" ca="1">TRANSPOSE(_xlws.FILTER(Items!A$3:A$389,ISNUMBER((SEARCH(New!O44,Items!A$3:A$389))),"not found"))</f>
        <v>#NAME?</v>
      </c>
    </row>
    <row r="46" spans="1:1" ht="15.75" customHeight="1" x14ac:dyDescent="0.25">
      <c r="A46" t="e">
        <f t="array" aca="1" ref="A46" ca="1">TRANSPOSE(_xlws.FILTER(Items!A$3:A$389,ISNUMBER((SEARCH(New!O45,Items!A$3:A$389))),"not found"))</f>
        <v>#NAME?</v>
      </c>
    </row>
    <row r="47" spans="1:1" ht="15.75" customHeight="1" x14ac:dyDescent="0.25">
      <c r="A47" t="e">
        <f t="array" aca="1" ref="A47" ca="1">TRANSPOSE(_xlws.FILTER(Items!A$3:A$389,ISNUMBER((SEARCH(New!O46,Items!A$3:A$389))),"not found"))</f>
        <v>#NAME?</v>
      </c>
    </row>
    <row r="48" spans="1:1" ht="15.75" customHeight="1" x14ac:dyDescent="0.25">
      <c r="A48" t="e">
        <f t="array" aca="1" ref="A48" ca="1">TRANSPOSE(_xlws.FILTER(Items!A$3:A$389,ISNUMBER((SEARCH(New!O47,Items!A$3:A$389))),"not found"))</f>
        <v>#NAME?</v>
      </c>
    </row>
    <row r="49" spans="1:1" ht="15.75" customHeight="1" x14ac:dyDescent="0.25">
      <c r="A49" t="e">
        <f t="array" aca="1" ref="A49" ca="1">TRANSPOSE(_xlws.FILTER(Items!A$3:A$389,ISNUMBER((SEARCH(New!O48,Items!A$3:A$389))),"not found"))</f>
        <v>#NAME?</v>
      </c>
    </row>
    <row r="50" spans="1:1" ht="15.75" customHeight="1" x14ac:dyDescent="0.25">
      <c r="A50" t="e">
        <f t="array" aca="1" ref="A50" ca="1">TRANSPOSE(_xlws.FILTER(Items!A$3:A$389,ISNUMBER((SEARCH(New!O49,Items!A$3:A$389))),"not found"))</f>
        <v>#NAME?</v>
      </c>
    </row>
    <row r="51" spans="1:1" ht="15.75" customHeight="1" x14ac:dyDescent="0.25">
      <c r="A51" t="e">
        <f t="array" aca="1" ref="A51" ca="1">TRANSPOSE(_xlws.FILTER(Items!A$3:A$389,ISNUMBER((SEARCH(New!O50,Items!A$3:A$389))),"not found"))</f>
        <v>#NAME?</v>
      </c>
    </row>
    <row r="52" spans="1:1" ht="15.75" customHeight="1" x14ac:dyDescent="0.25">
      <c r="A52" t="e">
        <f t="array" aca="1" ref="A52" ca="1">TRANSPOSE(_xlws.FILTER(Items!A$3:A$389,ISNUMBER((SEARCH(New!O51,Items!A$3:A$389))),"not found"))</f>
        <v>#NAME?</v>
      </c>
    </row>
    <row r="53" spans="1:1" ht="15.75" customHeight="1" x14ac:dyDescent="0.25">
      <c r="A53" t="e">
        <f t="array" aca="1" ref="A53" ca="1">TRANSPOSE(_xlws.FILTER(Items!A$3:A$389,ISNUMBER((SEARCH(New!O52,Items!A$3:A$389))),"not found"))</f>
        <v>#NAME?</v>
      </c>
    </row>
    <row r="54" spans="1:1" ht="15.75" customHeight="1" x14ac:dyDescent="0.25">
      <c r="A54" t="e">
        <f t="array" aca="1" ref="A54" ca="1">TRANSPOSE(_xlws.FILTER(Items!A$3:A$389,ISNUMBER((SEARCH(New!O53,Items!A$3:A$389))),"not found"))</f>
        <v>#NAME?</v>
      </c>
    </row>
    <row r="55" spans="1:1" ht="15.75" customHeight="1" x14ac:dyDescent="0.25">
      <c r="A55" t="e">
        <f t="array" aca="1" ref="A55" ca="1">TRANSPOSE(_xlws.FILTER(Items!A$3:A$389,ISNUMBER((SEARCH(New!O54,Items!A$3:A$389))),"not found"))</f>
        <v>#NAME?</v>
      </c>
    </row>
    <row r="56" spans="1:1" ht="15.75" customHeight="1" x14ac:dyDescent="0.25">
      <c r="A56" t="e">
        <f t="array" aca="1" ref="A56" ca="1">TRANSPOSE(_xlws.FILTER(Items!A$3:A$389,ISNUMBER((SEARCH(New!O55,Items!A$3:A$389))),"not found"))</f>
        <v>#NAME?</v>
      </c>
    </row>
    <row r="57" spans="1:1" ht="15.75" customHeight="1" x14ac:dyDescent="0.25">
      <c r="A57" t="e">
        <f t="array" aca="1" ref="A57" ca="1">TRANSPOSE(_xlws.FILTER(Items!A$3:A$389,ISNUMBER((SEARCH(New!O56,Items!A$3:A$389))),"not found"))</f>
        <v>#NAME?</v>
      </c>
    </row>
    <row r="58" spans="1:1" ht="15.75" customHeight="1" x14ac:dyDescent="0.25">
      <c r="A58" t="e">
        <f t="array" aca="1" ref="A58" ca="1">TRANSPOSE(_xlws.FILTER(Items!A$3:A$389,ISNUMBER((SEARCH(New!O57,Items!A$3:A$389))),"not found"))</f>
        <v>#NAME?</v>
      </c>
    </row>
    <row r="59" spans="1:1" ht="15.75" customHeight="1" x14ac:dyDescent="0.25">
      <c r="A59" t="e">
        <f t="array" aca="1" ref="A59" ca="1">TRANSPOSE(_xlws.FILTER(Items!A$3:A$389,ISNUMBER((SEARCH(New!O58,Items!A$3:A$389))),"not found"))</f>
        <v>#NAME?</v>
      </c>
    </row>
    <row r="60" spans="1:1" ht="15.75" customHeight="1" x14ac:dyDescent="0.25">
      <c r="A60" t="e">
        <f t="array" aca="1" ref="A60" ca="1">TRANSPOSE(_xlws.FILTER(Items!A$3:A$389,ISNUMBER((SEARCH(New!O59,Items!A$3:A$389))),"not found"))</f>
        <v>#NAME?</v>
      </c>
    </row>
    <row r="61" spans="1:1" ht="15.75" customHeight="1" x14ac:dyDescent="0.25">
      <c r="A61" t="e">
        <f t="array" aca="1" ref="A61" ca="1">TRANSPOSE(_xlws.FILTER(Items!A$3:A$389,ISNUMBER((SEARCH(New!O60,Items!A$3:A$389))),"not found"))</f>
        <v>#NAME?</v>
      </c>
    </row>
    <row r="62" spans="1:1" ht="15.75" customHeight="1" x14ac:dyDescent="0.25">
      <c r="A62" t="e">
        <f t="array" aca="1" ref="A62" ca="1">TRANSPOSE(_xlws.FILTER(Items!A$3:A$389,ISNUMBER((SEARCH(New!O61,Items!A$3:A$389))),"not found"))</f>
        <v>#NAME?</v>
      </c>
    </row>
    <row r="63" spans="1:1" ht="15.75" customHeight="1" x14ac:dyDescent="0.25">
      <c r="A63" t="e">
        <f t="array" aca="1" ref="A63" ca="1">TRANSPOSE(_xlws.FILTER(Items!A$3:A$389,ISNUMBER((SEARCH(New!O62,Items!A$3:A$389))),"not found"))</f>
        <v>#NAME?</v>
      </c>
    </row>
    <row r="64" spans="1:1" ht="15.75" customHeight="1" x14ac:dyDescent="0.25">
      <c r="A64" t="e">
        <f t="array" aca="1" ref="A64" ca="1">TRANSPOSE(_xlws.FILTER(Items!A$3:A$389,ISNUMBER((SEARCH(New!O63,Items!A$3:A$389))),"not found"))</f>
        <v>#NAME?</v>
      </c>
    </row>
    <row r="65" spans="1:1" ht="15.75" customHeight="1" x14ac:dyDescent="0.25">
      <c r="A65" t="e">
        <f t="array" aca="1" ref="A65" ca="1">TRANSPOSE(_xlws.FILTER(Items!A$3:A$389,ISNUMBER((SEARCH(New!O64,Items!A$3:A$389))),"not found"))</f>
        <v>#NAME?</v>
      </c>
    </row>
    <row r="66" spans="1:1" ht="15.75" customHeight="1" x14ac:dyDescent="0.25">
      <c r="A66" t="e">
        <f t="array" aca="1" ref="A66" ca="1">TRANSPOSE(_xlws.FILTER(Items!A$3:A$389,ISNUMBER((SEARCH(New!O65,Items!A$3:A$389))),"not found"))</f>
        <v>#NAME?</v>
      </c>
    </row>
    <row r="67" spans="1:1" ht="15.75" customHeight="1" x14ac:dyDescent="0.25">
      <c r="A67" t="e">
        <f t="array" aca="1" ref="A67" ca="1">TRANSPOSE(_xlws.FILTER(Items!A$3:A$389,ISNUMBER((SEARCH(New!O66,Items!A$3:A$389))),"not found"))</f>
        <v>#NAME?</v>
      </c>
    </row>
    <row r="68" spans="1:1" ht="15.75" customHeight="1" x14ac:dyDescent="0.25">
      <c r="A68" t="e">
        <f t="array" aca="1" ref="A68" ca="1">TRANSPOSE(_xlws.FILTER(Items!A$3:A$389,ISNUMBER((SEARCH(New!O67,Items!A$3:A$389))),"not found"))</f>
        <v>#NAME?</v>
      </c>
    </row>
    <row r="69" spans="1:1" ht="15.75" customHeight="1" x14ac:dyDescent="0.25">
      <c r="A69" t="e">
        <f t="array" aca="1" ref="A69" ca="1">TRANSPOSE(_xlws.FILTER(Items!A$3:A$389,ISNUMBER((SEARCH(New!O68,Items!A$3:A$389))),"not found"))</f>
        <v>#NAME?</v>
      </c>
    </row>
    <row r="70" spans="1:1" ht="15.75" customHeight="1" x14ac:dyDescent="0.25">
      <c r="A70" t="e">
        <f t="array" aca="1" ref="A70" ca="1">TRANSPOSE(_xlws.FILTER(Items!A$3:A$389,ISNUMBER((SEARCH(New!O69,Items!A$3:A$389))),"not found"))</f>
        <v>#NAME?</v>
      </c>
    </row>
    <row r="71" spans="1:1" ht="15.75" customHeight="1" x14ac:dyDescent="0.25">
      <c r="A71" t="e">
        <f t="array" aca="1" ref="A71" ca="1">TRANSPOSE(_xlws.FILTER(Items!A$3:A$389,ISNUMBER((SEARCH(New!O70,Items!A$3:A$389))),"not found"))</f>
        <v>#NAME?</v>
      </c>
    </row>
    <row r="72" spans="1:1" ht="15.75" customHeight="1" x14ac:dyDescent="0.25">
      <c r="A72" t="e">
        <f t="array" aca="1" ref="A72" ca="1">TRANSPOSE(_xlws.FILTER(Items!A$3:A$389,ISNUMBER((SEARCH(New!O71,Items!A$3:A$389))),"not found"))</f>
        <v>#NAME?</v>
      </c>
    </row>
    <row r="73" spans="1:1" ht="15.75" customHeight="1" x14ac:dyDescent="0.25">
      <c r="A73" t="e">
        <f t="array" aca="1" ref="A73" ca="1">TRANSPOSE(_xlws.FILTER(Items!A$3:A$389,ISNUMBER((SEARCH(New!O72,Items!A$3:A$389))),"not found"))</f>
        <v>#NAME?</v>
      </c>
    </row>
    <row r="74" spans="1:1" ht="15.75" customHeight="1" x14ac:dyDescent="0.25">
      <c r="A74" t="e">
        <f t="array" aca="1" ref="A74" ca="1">TRANSPOSE(_xlws.FILTER(Items!A$3:A$389,ISNUMBER((SEARCH(New!O73,Items!A$3:A$389))),"not found"))</f>
        <v>#NAME?</v>
      </c>
    </row>
    <row r="75" spans="1:1" ht="15.75" customHeight="1" x14ac:dyDescent="0.25">
      <c r="A75" t="e">
        <f t="array" aca="1" ref="A75" ca="1">TRANSPOSE(_xlws.FILTER(Items!A$3:A$389,ISNUMBER((SEARCH(New!O74,Items!A$3:A$389))),"not found"))</f>
        <v>#NAME?</v>
      </c>
    </row>
    <row r="76" spans="1:1" ht="15.75" customHeight="1" x14ac:dyDescent="0.25">
      <c r="A76" t="e">
        <f t="array" aca="1" ref="A76" ca="1">TRANSPOSE(_xlws.FILTER(Items!A$3:A$389,ISNUMBER((SEARCH(New!O75,Items!A$3:A$389))),"not found"))</f>
        <v>#NAME?</v>
      </c>
    </row>
    <row r="77" spans="1:1" ht="15.75" customHeight="1" x14ac:dyDescent="0.25">
      <c r="A77" t="e">
        <f t="array" aca="1" ref="A77" ca="1">TRANSPOSE(_xlws.FILTER(Items!A$3:A$389,ISNUMBER((SEARCH(New!O76,Items!A$3:A$389))),"not found"))</f>
        <v>#NAME?</v>
      </c>
    </row>
    <row r="78" spans="1:1" ht="15.75" customHeight="1" x14ac:dyDescent="0.25">
      <c r="A78" t="e">
        <f t="array" aca="1" ref="A78" ca="1">TRANSPOSE(_xlws.FILTER(Items!A$3:A$389,ISNUMBER((SEARCH(New!O77,Items!A$3:A$389))),"not found"))</f>
        <v>#NAME?</v>
      </c>
    </row>
    <row r="79" spans="1:1" ht="15.75" customHeight="1" x14ac:dyDescent="0.25">
      <c r="A79" t="e">
        <f t="array" aca="1" ref="A79" ca="1">TRANSPOSE(_xlws.FILTER(Items!A$3:A$389,ISNUMBER((SEARCH(New!O78,Items!A$3:A$389))),"not found"))</f>
        <v>#NAME?</v>
      </c>
    </row>
    <row r="80" spans="1:1" ht="15.75" customHeight="1" x14ac:dyDescent="0.25">
      <c r="A80" t="e">
        <f t="array" aca="1" ref="A80" ca="1">TRANSPOSE(_xlws.FILTER(Items!A$3:A$389,ISNUMBER((SEARCH(New!O79,Items!A$3:A$389))),"not found"))</f>
        <v>#NAME?</v>
      </c>
    </row>
    <row r="81" spans="1:1" ht="15.75" customHeight="1" x14ac:dyDescent="0.25">
      <c r="A81" t="e">
        <f t="array" aca="1" ref="A81" ca="1">TRANSPOSE(_xlws.FILTER(Items!A$3:A$389,ISNUMBER((SEARCH(New!O80,Items!A$3:A$389))),"not found"))</f>
        <v>#NAME?</v>
      </c>
    </row>
    <row r="82" spans="1:1" ht="15.75" customHeight="1" x14ac:dyDescent="0.25">
      <c r="A82" t="e">
        <f t="array" aca="1" ref="A82" ca="1">TRANSPOSE(_xlws.FILTER(Items!A$3:A$389,ISNUMBER((SEARCH(New!O81,Items!A$3:A$389))),"not found"))</f>
        <v>#NAME?</v>
      </c>
    </row>
    <row r="83" spans="1:1" ht="15.75" customHeight="1" x14ac:dyDescent="0.25">
      <c r="A83" t="e">
        <f t="array" aca="1" ref="A83" ca="1">TRANSPOSE(_xlws.FILTER(Items!A$3:A$389,ISNUMBER((SEARCH(New!O82,Items!A$3:A$389))),"not found"))</f>
        <v>#NAME?</v>
      </c>
    </row>
    <row r="84" spans="1:1" ht="15.75" customHeight="1" x14ac:dyDescent="0.25">
      <c r="A84" t="e">
        <f t="array" aca="1" ref="A84" ca="1">TRANSPOSE(_xlws.FILTER(Items!A$3:A$389,ISNUMBER((SEARCH(New!O83,Items!A$3:A$389))),"not found"))</f>
        <v>#NAME?</v>
      </c>
    </row>
    <row r="85" spans="1:1" ht="15.75" customHeight="1" x14ac:dyDescent="0.25">
      <c r="A85" t="e">
        <f t="array" aca="1" ref="A85" ca="1">TRANSPOSE(_xlws.FILTER(Items!A$3:A$389,ISNUMBER((SEARCH(New!O84,Items!A$3:A$389))),"not found"))</f>
        <v>#NAME?</v>
      </c>
    </row>
    <row r="86" spans="1:1" ht="15.75" customHeight="1" x14ac:dyDescent="0.25">
      <c r="A86" t="e">
        <f t="array" aca="1" ref="A86" ca="1">TRANSPOSE(_xlws.FILTER(Items!A$3:A$389,ISNUMBER((SEARCH(New!O85,Items!A$3:A$389))),"not found"))</f>
        <v>#NAME?</v>
      </c>
    </row>
    <row r="87" spans="1:1" ht="15.75" customHeight="1" x14ac:dyDescent="0.25">
      <c r="A87" t="e">
        <f t="array" aca="1" ref="A87" ca="1">TRANSPOSE(_xlws.FILTER(Items!A$3:A$389,ISNUMBER((SEARCH(New!O86,Items!A$3:A$389))),"not found"))</f>
        <v>#NAME?</v>
      </c>
    </row>
    <row r="88" spans="1:1" ht="15.75" customHeight="1" x14ac:dyDescent="0.25">
      <c r="A88" t="e">
        <f t="array" aca="1" ref="A88" ca="1">TRANSPOSE(_xlws.FILTER(Items!A$3:A$389,ISNUMBER((SEARCH(New!O87,Items!A$3:A$389))),"not found"))</f>
        <v>#NAME?</v>
      </c>
    </row>
    <row r="89" spans="1:1" ht="15.75" customHeight="1" x14ac:dyDescent="0.25">
      <c r="A89" t="e">
        <f t="array" aca="1" ref="A89" ca="1">TRANSPOSE(_xlws.FILTER(Items!A$3:A$389,ISNUMBER((SEARCH(New!O89,Items!A$3:A$389))),"not found"))</f>
        <v>#NAME?</v>
      </c>
    </row>
    <row r="90" spans="1:1" ht="15.75" customHeight="1" x14ac:dyDescent="0.25">
      <c r="A90" t="e">
        <f t="array" aca="1" ref="A90" ca="1">TRANSPOSE(_xlws.FILTER(Items!A$3:A$389,ISNUMBER((SEARCH(New!O90,Items!A$3:A$389))),"not found"))</f>
        <v>#NAME?</v>
      </c>
    </row>
    <row r="91" spans="1:1" ht="15.75" customHeight="1" x14ac:dyDescent="0.25">
      <c r="A91" t="e">
        <f t="array" aca="1" ref="A91" ca="1">TRANSPOSE(_xlws.FILTER(Items!A$3:A$389,ISNUMBER((SEARCH(New!O91,Items!A$3:A$389))),"not found"))</f>
        <v>#NAME?</v>
      </c>
    </row>
    <row r="92" spans="1:1" ht="15.75" customHeight="1" x14ac:dyDescent="0.25">
      <c r="A92" t="e">
        <f t="array" aca="1" ref="A92" ca="1">TRANSPOSE(_xlws.FILTER(Items!A$3:A$389,ISNUMBER((SEARCH(New!O92,Items!A$3:A$389))),"not found"))</f>
        <v>#NAME?</v>
      </c>
    </row>
    <row r="93" spans="1:1" ht="15.75" customHeight="1" x14ac:dyDescent="0.25">
      <c r="A93" t="e">
        <f t="array" aca="1" ref="A93" ca="1">TRANSPOSE(_xlws.FILTER(Items!A$3:A$389,ISNUMBER((SEARCH(New!O93,Items!A$3:A$389))),"not found"))</f>
        <v>#NAME?</v>
      </c>
    </row>
    <row r="94" spans="1:1" ht="15.75" customHeight="1" x14ac:dyDescent="0.25">
      <c r="A94" t="e">
        <f t="array" aca="1" ref="A94" ca="1">TRANSPOSE(_xlws.FILTER(Items!A$3:A$389,ISNUMBER((SEARCH(New!O94,Items!A$3:A$389))),"not found"))</f>
        <v>#NAME?</v>
      </c>
    </row>
    <row r="95" spans="1:1" ht="15.75" customHeight="1" x14ac:dyDescent="0.25">
      <c r="A95" t="e">
        <f t="array" aca="1" ref="A95" ca="1">TRANSPOSE(_xlws.FILTER(Items!A$3:A$389,ISNUMBER((SEARCH(New!O95,Items!A$3:A$389))),"not found"))</f>
        <v>#NAME?</v>
      </c>
    </row>
    <row r="96" spans="1:1" ht="15.75" customHeight="1" x14ac:dyDescent="0.25">
      <c r="A96" t="e">
        <f t="array" aca="1" ref="A96" ca="1">TRANSPOSE(_xlws.FILTER(Items!A$3:A$389,ISNUMBER((SEARCH(New!O96,Items!A$3:A$389))),"not found"))</f>
        <v>#NAME?</v>
      </c>
    </row>
    <row r="97" spans="1:1" ht="15.75" customHeight="1" x14ac:dyDescent="0.25">
      <c r="A97" t="e">
        <f t="array" aca="1" ref="A97" ca="1">TRANSPOSE(_xlws.FILTER(Items!A$3:A$389,ISNUMBER((SEARCH(New!O97,Items!A$3:A$389))),"not found"))</f>
        <v>#NAME?</v>
      </c>
    </row>
    <row r="98" spans="1:1" ht="15.75" customHeight="1" x14ac:dyDescent="0.25">
      <c r="A98" t="e">
        <f t="array" aca="1" ref="A98" ca="1">TRANSPOSE(_xlws.FILTER(Items!A$3:A$389,ISNUMBER((SEARCH(New!O98,Items!A$3:A$389))),"not found"))</f>
        <v>#NAME?</v>
      </c>
    </row>
    <row r="99" spans="1:1" ht="15.75" customHeight="1" x14ac:dyDescent="0.25">
      <c r="A99" t="e">
        <f t="array" aca="1" ref="A99" ca="1">TRANSPOSE(_xlws.FILTER(Items!A$3:A$389,ISNUMBER((SEARCH(New!O99,Items!A$3:A$389))),"not found"))</f>
        <v>#NAME?</v>
      </c>
    </row>
    <row r="100" spans="1:1" ht="15.75" customHeight="1" x14ac:dyDescent="0.25">
      <c r="A100" t="e">
        <f t="array" aca="1" ref="A100" ca="1">TRANSPOSE(_xlws.FILTER(Items!A$3:A$389,ISNUMBER((SEARCH(New!O100,Items!A$3:A$389))),"not found"))</f>
        <v>#NAME?</v>
      </c>
    </row>
    <row r="101" spans="1:1" ht="15.75" customHeight="1" x14ac:dyDescent="0.25">
      <c r="A101" t="e">
        <f t="array" aca="1" ref="A101" ca="1">TRANSPOSE(_xlws.FILTER(Items!A$3:A$389,ISNUMBER((SEARCH(New!O101,Items!A$3:A$389))),"not found"))</f>
        <v>#NAME?</v>
      </c>
    </row>
    <row r="102" spans="1:1" ht="15.75" customHeight="1" x14ac:dyDescent="0.25">
      <c r="A102" t="e">
        <f t="array" aca="1" ref="A102" ca="1">TRANSPOSE(_xlws.FILTER(Items!A$3:A$389,ISNUMBER((SEARCH(New!O102,Items!A$3:A$389))),"not found"))</f>
        <v>#NAME?</v>
      </c>
    </row>
    <row r="103" spans="1:1" ht="15.75" customHeight="1" x14ac:dyDescent="0.25">
      <c r="A103" t="e">
        <f t="array" aca="1" ref="A103" ca="1">TRANSPOSE(_xlws.FILTER(Items!A$3:A$389,ISNUMBER((SEARCH(New!O103,Items!A$3:A$389))),"not found"))</f>
        <v>#NAME?</v>
      </c>
    </row>
    <row r="104" spans="1:1" ht="15.75" customHeight="1" x14ac:dyDescent="0.25">
      <c r="A104" t="e">
        <f t="array" aca="1" ref="A104" ca="1">TRANSPOSE(_xlws.FILTER(Items!A$3:A$389,ISNUMBER((SEARCH(New!O104,Items!A$3:A$389))),"not found"))</f>
        <v>#NAME?</v>
      </c>
    </row>
    <row r="105" spans="1:1" ht="15.75" customHeight="1" x14ac:dyDescent="0.25">
      <c r="A105" t="e">
        <f t="array" aca="1" ref="A105" ca="1">TRANSPOSE(_xlws.FILTER(Items!A$3:A$389,ISNUMBER((SEARCH(New!O105,Items!A$3:A$389))),"not found"))</f>
        <v>#NAME?</v>
      </c>
    </row>
    <row r="106" spans="1:1" ht="15.75" customHeight="1" x14ac:dyDescent="0.25">
      <c r="A106" t="e">
        <f t="array" aca="1" ref="A106" ca="1">TRANSPOSE(_xlws.FILTER(Items!A$3:A$389,ISNUMBER((SEARCH(New!O106,Items!A$3:A$389))),"not found"))</f>
        <v>#NAME?</v>
      </c>
    </row>
    <row r="107" spans="1:1" ht="15.75" customHeight="1" x14ac:dyDescent="0.25">
      <c r="A107" t="e">
        <f t="array" aca="1" ref="A107" ca="1">TRANSPOSE(_xlws.FILTER(Items!A$3:A$389,ISNUMBER((SEARCH(New!O107,Items!A$3:A$389))),"not found"))</f>
        <v>#NAME?</v>
      </c>
    </row>
    <row r="108" spans="1:1" ht="15.75" customHeight="1" x14ac:dyDescent="0.25">
      <c r="A108" t="e">
        <f t="array" aca="1" ref="A108" ca="1">TRANSPOSE(_xlws.FILTER(Items!A$3:A$389,ISNUMBER((SEARCH(New!O108,Items!A$3:A$389))),"not found"))</f>
        <v>#NAME?</v>
      </c>
    </row>
    <row r="109" spans="1:1" ht="15.75" customHeight="1" x14ac:dyDescent="0.25">
      <c r="A109" t="e">
        <f t="array" aca="1" ref="A109" ca="1">TRANSPOSE(_xlws.FILTER(Items!A$3:A$389,ISNUMBER((SEARCH(New!O109,Items!A$3:A$389))),"not found"))</f>
        <v>#NAME?</v>
      </c>
    </row>
    <row r="110" spans="1:1" ht="15.75" customHeight="1" x14ac:dyDescent="0.25">
      <c r="A110" t="e">
        <f t="array" aca="1" ref="A110" ca="1">TRANSPOSE(_xlws.FILTER(Items!A$3:A$389,ISNUMBER((SEARCH(New!O110,Items!A$3:A$389))),"not found"))</f>
        <v>#NAME?</v>
      </c>
    </row>
    <row r="111" spans="1:1" ht="15.75" customHeight="1" x14ac:dyDescent="0.25">
      <c r="A111" t="e">
        <f t="array" aca="1" ref="A111" ca="1">TRANSPOSE(_xlws.FILTER(Items!A$3:A$389,ISNUMBER((SEARCH(New!O111,Items!A$3:A$389))),"not found"))</f>
        <v>#NAME?</v>
      </c>
    </row>
    <row r="112" spans="1:1" ht="15.75" customHeight="1" x14ac:dyDescent="0.25">
      <c r="A112" t="e">
        <f t="array" aca="1" ref="A112" ca="1">TRANSPOSE(_xlws.FILTER(Items!A$3:A$389,ISNUMBER((SEARCH(New!O112,Items!A$3:A$389))),"not found"))</f>
        <v>#NAME?</v>
      </c>
    </row>
    <row r="113" spans="1:1" ht="15.75" customHeight="1" x14ac:dyDescent="0.25">
      <c r="A113" t="e">
        <f t="array" aca="1" ref="A113" ca="1">TRANSPOSE(_xlws.FILTER(Items!A$3:A$389,ISNUMBER((SEARCH(New!O113,Items!A$3:A$389))),"not found"))</f>
        <v>#NAME?</v>
      </c>
    </row>
    <row r="114" spans="1:1" ht="15.75" customHeight="1" x14ac:dyDescent="0.25">
      <c r="A114" t="e">
        <f t="array" aca="1" ref="A114" ca="1">TRANSPOSE(_xlws.FILTER(Items!A$3:A$389,ISNUMBER((SEARCH(New!O114,Items!A$3:A$389))),"not found"))</f>
        <v>#NAME?</v>
      </c>
    </row>
    <row r="115" spans="1:1" ht="15.75" customHeight="1" x14ac:dyDescent="0.25">
      <c r="A115" t="e">
        <f t="array" aca="1" ref="A115" ca="1">TRANSPOSE(_xlws.FILTER(Items!A$3:A$389,ISNUMBER((SEARCH(New!O115,Items!A$3:A$389))),"not found"))</f>
        <v>#NAME?</v>
      </c>
    </row>
    <row r="116" spans="1:1" ht="15.75" customHeight="1" x14ac:dyDescent="0.25">
      <c r="A116" t="e">
        <f t="array" aca="1" ref="A116" ca="1">TRANSPOSE(_xlws.FILTER(Items!A$3:A$389,ISNUMBER((SEARCH(New!O116,Items!A$3:A$389))),"not found"))</f>
        <v>#NAME?</v>
      </c>
    </row>
    <row r="117" spans="1:1" ht="15.75" customHeight="1" x14ac:dyDescent="0.25">
      <c r="A117" t="e">
        <f t="array" aca="1" ref="A117" ca="1">TRANSPOSE(_xlws.FILTER(Items!A$3:A$389,ISNUMBER((SEARCH(New!O117,Items!A$3:A$389))),"not found"))</f>
        <v>#NAME?</v>
      </c>
    </row>
    <row r="118" spans="1:1" ht="15.75" customHeight="1" x14ac:dyDescent="0.25">
      <c r="A118" t="e">
        <f t="array" aca="1" ref="A118" ca="1">TRANSPOSE(_xlws.FILTER(Items!A$3:A$389,ISNUMBER((SEARCH(New!O118,Items!A$3:A$389))),"not found"))</f>
        <v>#NAME?</v>
      </c>
    </row>
    <row r="119" spans="1:1" ht="15.75" customHeight="1" x14ac:dyDescent="0.25">
      <c r="A119" t="e">
        <f t="array" aca="1" ref="A119" ca="1">TRANSPOSE(_xlws.FILTER(Items!A$3:A$389,ISNUMBER((SEARCH(New!O119,Items!A$3:A$389))),"not found"))</f>
        <v>#NAME?</v>
      </c>
    </row>
    <row r="120" spans="1:1" ht="15.75" customHeight="1" x14ac:dyDescent="0.25">
      <c r="A120" t="e">
        <f t="array" aca="1" ref="A120" ca="1">TRANSPOSE(_xlws.FILTER(Items!A$3:A$389,ISNUMBER((SEARCH(New!O120,Items!A$3:A$389))),"not found"))</f>
        <v>#NAME?</v>
      </c>
    </row>
    <row r="121" spans="1:1" ht="15.75" customHeight="1" x14ac:dyDescent="0.25">
      <c r="A121" t="e">
        <f t="array" aca="1" ref="A121" ca="1">TRANSPOSE(_xlws.FILTER(Items!A$3:A$389,ISNUMBER((SEARCH(New!O121,Items!A$3:A$389))),"not found"))</f>
        <v>#NAME?</v>
      </c>
    </row>
    <row r="122" spans="1:1" ht="15.75" customHeight="1" x14ac:dyDescent="0.25">
      <c r="A122" t="e">
        <f t="array" aca="1" ref="A122" ca="1">TRANSPOSE(_xlws.FILTER(Items!A$3:A$389,ISNUMBER((SEARCH(New!O122,Items!A$3:A$389))),"not found"))</f>
        <v>#NAME?</v>
      </c>
    </row>
    <row r="123" spans="1:1" ht="15.75" customHeight="1" x14ac:dyDescent="0.25">
      <c r="A123" t="e">
        <f t="array" aca="1" ref="A123" ca="1">TRANSPOSE(_xlws.FILTER(Items!A$3:A$389,ISNUMBER((SEARCH(New!O123,Items!A$3:A$389))),"not found"))</f>
        <v>#NAME?</v>
      </c>
    </row>
    <row r="124" spans="1:1" ht="15.75" customHeight="1" x14ac:dyDescent="0.25">
      <c r="A124" t="e">
        <f t="array" aca="1" ref="A124" ca="1">TRANSPOSE(_xlws.FILTER(Items!A$3:A$389,ISNUMBER((SEARCH(New!O124,Items!A$3:A$389))),"not found"))</f>
        <v>#NAME?</v>
      </c>
    </row>
    <row r="125" spans="1:1" ht="15.75" customHeight="1" x14ac:dyDescent="0.25">
      <c r="A125" t="e">
        <f t="array" aca="1" ref="A125" ca="1">TRANSPOSE(_xlws.FILTER(Items!A$3:A$389,ISNUMBER((SEARCH(New!O125,Items!A$3:A$389))),"not found"))</f>
        <v>#NAME?</v>
      </c>
    </row>
    <row r="126" spans="1:1" ht="15.75" customHeight="1" x14ac:dyDescent="0.25">
      <c r="A126" t="e">
        <f t="array" aca="1" ref="A126" ca="1">TRANSPOSE(_xlws.FILTER(Items!A$3:A$389,ISNUMBER((SEARCH(New!O126,Items!A$3:A$389))),"not found"))</f>
        <v>#NAME?</v>
      </c>
    </row>
    <row r="127" spans="1:1" ht="15.75" customHeight="1" x14ac:dyDescent="0.25">
      <c r="A127" t="e">
        <f t="array" aca="1" ref="A127" ca="1">TRANSPOSE(_xlws.FILTER(Items!A$3:A$389,ISNUMBER((SEARCH(New!O127,Items!A$3:A$389))),"not found"))</f>
        <v>#NAME?</v>
      </c>
    </row>
    <row r="128" spans="1:1" ht="15.75" customHeight="1" x14ac:dyDescent="0.25">
      <c r="A128" t="e">
        <f t="array" aca="1" ref="A128" ca="1">TRANSPOSE(_xlws.FILTER(Items!A$3:A$389,ISNUMBER((SEARCH(New!O128,Items!A$3:A$389))),"not found"))</f>
        <v>#NAME?</v>
      </c>
    </row>
    <row r="129" spans="1:1" ht="15.75" customHeight="1" x14ac:dyDescent="0.25">
      <c r="A129" t="e">
        <f t="array" aca="1" ref="A129" ca="1">TRANSPOSE(_xlws.FILTER(Items!A$3:A$389,ISNUMBER((SEARCH(New!O129,Items!A$3:A$389))),"not found"))</f>
        <v>#NAME?</v>
      </c>
    </row>
    <row r="130" spans="1:1" ht="15.75" customHeight="1" x14ac:dyDescent="0.25">
      <c r="A130" t="e">
        <f t="array" aca="1" ref="A130" ca="1">TRANSPOSE(_xlws.FILTER(Items!A$3:A$389,ISNUMBER((SEARCH(New!O130,Items!A$3:A$389))),"not found"))</f>
        <v>#NAME?</v>
      </c>
    </row>
    <row r="131" spans="1:1" ht="15.75" customHeight="1" x14ac:dyDescent="0.25">
      <c r="A131" t="e">
        <f t="array" aca="1" ref="A131" ca="1">TRANSPOSE(_xlws.FILTER(Items!A$3:A$389,ISNUMBER((SEARCH(New!O131,Items!A$3:A$389))),"not found"))</f>
        <v>#NAME?</v>
      </c>
    </row>
    <row r="132" spans="1:1" ht="15.75" customHeight="1" x14ac:dyDescent="0.25">
      <c r="A132" t="e">
        <f t="array" aca="1" ref="A132" ca="1">TRANSPOSE(_xlws.FILTER(Items!A$3:A$389,ISNUMBER((SEARCH(New!O132,Items!A$3:A$389))),"not found"))</f>
        <v>#NAME?</v>
      </c>
    </row>
    <row r="133" spans="1:1" ht="15.75" customHeight="1" x14ac:dyDescent="0.25">
      <c r="A133" t="e">
        <f t="array" aca="1" ref="A133" ca="1">TRANSPOSE(_xlws.FILTER(Items!A$3:A$389,ISNUMBER((SEARCH(New!O133,Items!A$3:A$389))),"not found"))</f>
        <v>#NAME?</v>
      </c>
    </row>
    <row r="134" spans="1:1" ht="15.75" customHeight="1" x14ac:dyDescent="0.25">
      <c r="A134" t="e">
        <f t="array" aca="1" ref="A134" ca="1">TRANSPOSE(_xlws.FILTER(Items!A$3:A$389,ISNUMBER((SEARCH(New!O134,Items!A$3:A$389))),"not found"))</f>
        <v>#NAME?</v>
      </c>
    </row>
    <row r="135" spans="1:1" ht="15.75" customHeight="1" x14ac:dyDescent="0.25">
      <c r="A135" t="e">
        <f t="array" aca="1" ref="A135" ca="1">TRANSPOSE(_xlws.FILTER(Items!A$3:A$389,ISNUMBER((SEARCH(New!O135,Items!A$3:A$389))),"not found"))</f>
        <v>#NAME?</v>
      </c>
    </row>
    <row r="136" spans="1:1" ht="15.75" customHeight="1" x14ac:dyDescent="0.25">
      <c r="A136" t="e">
        <f t="array" aca="1" ref="A136" ca="1">TRANSPOSE(_xlws.FILTER(Items!A$3:A$389,ISNUMBER((SEARCH(New!O136,Items!A$3:A$389))),"not found"))</f>
        <v>#NAME?</v>
      </c>
    </row>
    <row r="137" spans="1:1" ht="15.75" customHeight="1" x14ac:dyDescent="0.25">
      <c r="A137" t="e">
        <f t="array" aca="1" ref="A137" ca="1">TRANSPOSE(_xlws.FILTER(Items!A$3:A$389,ISNUMBER((SEARCH(New!O137,Items!A$3:A$389))),"not found"))</f>
        <v>#NAME?</v>
      </c>
    </row>
    <row r="138" spans="1:1" ht="15.75" customHeight="1" x14ac:dyDescent="0.25">
      <c r="A138" t="e">
        <f t="array" aca="1" ref="A138" ca="1">TRANSPOSE(_xlws.FILTER(Items!A$3:A$389,ISNUMBER((SEARCH(New!O138,Items!A$3:A$389))),"not found"))</f>
        <v>#NAME?</v>
      </c>
    </row>
    <row r="139" spans="1:1" ht="15.75" customHeight="1" x14ac:dyDescent="0.25">
      <c r="A139" t="e">
        <f t="array" aca="1" ref="A139" ca="1">TRANSPOSE(_xlws.FILTER(Items!A$3:A$389,ISNUMBER((SEARCH(New!O139,Items!A$3:A$389))),"not found"))</f>
        <v>#NAME?</v>
      </c>
    </row>
    <row r="140" spans="1:1" ht="15.75" customHeight="1" x14ac:dyDescent="0.25">
      <c r="A140" t="e">
        <f t="array" aca="1" ref="A140" ca="1">TRANSPOSE(_xlws.FILTER(Items!A$3:A$389,ISNUMBER((SEARCH(New!O140,Items!A$3:A$389))),"not found"))</f>
        <v>#NAME?</v>
      </c>
    </row>
    <row r="141" spans="1:1" ht="15.75" customHeight="1" x14ac:dyDescent="0.25">
      <c r="A141" t="e">
        <f t="array" aca="1" ref="A141" ca="1">TRANSPOSE(_xlws.FILTER(Items!A$3:A$389,ISNUMBER((SEARCH(New!O141,Items!A$3:A$389))),"not found"))</f>
        <v>#NAME?</v>
      </c>
    </row>
    <row r="142" spans="1:1" ht="15.75" customHeight="1" x14ac:dyDescent="0.25">
      <c r="A142" t="e">
        <f t="array" aca="1" ref="A142" ca="1">TRANSPOSE(_xlws.FILTER(Items!A$3:A$389,ISNUMBER((SEARCH(New!O142,Items!A$3:A$389))),"not found"))</f>
        <v>#NAME?</v>
      </c>
    </row>
    <row r="143" spans="1:1" ht="15.75" customHeight="1" x14ac:dyDescent="0.25">
      <c r="A143" t="e">
        <f t="array" aca="1" ref="A143" ca="1">TRANSPOSE(_xlws.FILTER(Items!A$3:A$389,ISNUMBER((SEARCH(New!O143,Items!A$3:A$389))),"not found"))</f>
        <v>#NAME?</v>
      </c>
    </row>
    <row r="144" spans="1:1" ht="15.75" customHeight="1" x14ac:dyDescent="0.25">
      <c r="A144" t="e">
        <f t="array" aca="1" ref="A144" ca="1">TRANSPOSE(_xlws.FILTER(Items!A$3:A$389,ISNUMBER((SEARCH(New!O144,Items!A$3:A$389))),"not found"))</f>
        <v>#NAME?</v>
      </c>
    </row>
    <row r="145" spans="1:1" ht="15.75" customHeight="1" x14ac:dyDescent="0.25">
      <c r="A145" t="e">
        <f t="array" aca="1" ref="A145" ca="1">TRANSPOSE(_xlws.FILTER(Items!A$3:A$389,ISNUMBER((SEARCH(New!O145,Items!A$3:A$389))),"not found"))</f>
        <v>#NAME?</v>
      </c>
    </row>
    <row r="146" spans="1:1" ht="15.75" customHeight="1" x14ac:dyDescent="0.25">
      <c r="A146" t="e">
        <f t="array" aca="1" ref="A146" ca="1">TRANSPOSE(_xlws.FILTER(Items!A$3:A$389,ISNUMBER((SEARCH(New!O146,Items!A$3:A$389))),"not found"))</f>
        <v>#NAME?</v>
      </c>
    </row>
    <row r="147" spans="1:1" ht="15.75" customHeight="1" x14ac:dyDescent="0.25">
      <c r="A147" t="e">
        <f t="array" aca="1" ref="A147" ca="1">TRANSPOSE(_xlws.FILTER(Items!A$3:A$389,ISNUMBER((SEARCH(New!O147,Items!A$3:A$389))),"not found"))</f>
        <v>#NAME?</v>
      </c>
    </row>
    <row r="148" spans="1:1" ht="15.75" customHeight="1" x14ac:dyDescent="0.25">
      <c r="A148" t="e">
        <f t="array" aca="1" ref="A148" ca="1">TRANSPOSE(_xlws.FILTER(Items!A$3:A$389,ISNUMBER((SEARCH(New!O148,Items!A$3:A$389))),"not found"))</f>
        <v>#NAME?</v>
      </c>
    </row>
    <row r="149" spans="1:1" ht="15.75" customHeight="1" x14ac:dyDescent="0.25">
      <c r="A149" t="e">
        <f t="array" aca="1" ref="A149" ca="1">TRANSPOSE(_xlws.FILTER(Items!A$3:A$389,ISNUMBER((SEARCH(New!O149,Items!A$3:A$389))),"not found"))</f>
        <v>#NAME?</v>
      </c>
    </row>
    <row r="150" spans="1:1" ht="15.75" customHeight="1" x14ac:dyDescent="0.25">
      <c r="A150" t="e">
        <f t="array" aca="1" ref="A150" ca="1">TRANSPOSE(_xlws.FILTER(Items!A$3:A$389,ISNUMBER((SEARCH(New!O150,Items!A$3:A$389))),"not found"))</f>
        <v>#NAME?</v>
      </c>
    </row>
    <row r="151" spans="1:1" ht="15.75" customHeight="1" x14ac:dyDescent="0.25">
      <c r="A151" t="e">
        <f t="array" aca="1" ref="A151" ca="1">TRANSPOSE(_xlws.FILTER(Items!A$3:A$389,ISNUMBER((SEARCH(New!O151,Items!A$3:A$389))),"not found"))</f>
        <v>#NAME?</v>
      </c>
    </row>
    <row r="152" spans="1:1" ht="15.75" customHeight="1" x14ac:dyDescent="0.25">
      <c r="A152" t="e">
        <f t="array" aca="1" ref="A152" ca="1">TRANSPOSE(_xlws.FILTER(Items!A$3:A$389,ISNUMBER((SEARCH(New!O152,Items!A$3:A$389))),"not found"))</f>
        <v>#NAME?</v>
      </c>
    </row>
    <row r="153" spans="1:1" ht="15.75" customHeight="1" x14ac:dyDescent="0.25">
      <c r="A153" t="e">
        <f t="array" aca="1" ref="A153" ca="1">TRANSPOSE(_xlws.FILTER(Items!A$3:A$389,ISNUMBER((SEARCH(New!O153,Items!A$3:A$389))),"not found"))</f>
        <v>#NAME?</v>
      </c>
    </row>
    <row r="154" spans="1:1" ht="15.75" customHeight="1" x14ac:dyDescent="0.25">
      <c r="A154" t="e">
        <f t="array" aca="1" ref="A154" ca="1">TRANSPOSE(_xlws.FILTER(Items!A$3:A$389,ISNUMBER((SEARCH(New!O154,Items!A$3:A$389))),"not found"))</f>
        <v>#NAME?</v>
      </c>
    </row>
    <row r="155" spans="1:1" ht="15.75" customHeight="1" x14ac:dyDescent="0.25">
      <c r="A155" t="e">
        <f t="array" aca="1" ref="A155" ca="1">TRANSPOSE(_xlws.FILTER(Items!A$3:A$389,ISNUMBER((SEARCH(New!O155,Items!A$3:A$389))),"not found"))</f>
        <v>#NAME?</v>
      </c>
    </row>
    <row r="156" spans="1:1" ht="15.75" customHeight="1" x14ac:dyDescent="0.25">
      <c r="A156" t="e">
        <f t="array" aca="1" ref="A156" ca="1">TRANSPOSE(_xlws.FILTER(Items!A$3:A$389,ISNUMBER((SEARCH(New!O156,Items!A$3:A$389))),"not found"))</f>
        <v>#NAME?</v>
      </c>
    </row>
    <row r="157" spans="1:1" ht="15.75" customHeight="1" x14ac:dyDescent="0.25">
      <c r="A157" t="e">
        <f t="array" aca="1" ref="A157" ca="1">TRANSPOSE(_xlws.FILTER(Items!A$3:A$389,ISNUMBER((SEARCH(New!O157,Items!A$3:A$389))),"not found"))</f>
        <v>#NAME?</v>
      </c>
    </row>
    <row r="158" spans="1:1" ht="15.75" customHeight="1" x14ac:dyDescent="0.25">
      <c r="A158" t="e">
        <f t="array" aca="1" ref="A158" ca="1">TRANSPOSE(_xlws.FILTER(Items!A$3:A$389,ISNUMBER((SEARCH(New!O158,Items!A$3:A$389))),"not found"))</f>
        <v>#NAME?</v>
      </c>
    </row>
    <row r="159" spans="1:1" ht="15.75" customHeight="1" x14ac:dyDescent="0.25">
      <c r="A159" t="e">
        <f t="array" aca="1" ref="A159" ca="1">TRANSPOSE(_xlws.FILTER(Items!A$3:A$389,ISNUMBER((SEARCH(New!O159,Items!A$3:A$389))),"not found"))</f>
        <v>#NAME?</v>
      </c>
    </row>
    <row r="160" spans="1:1" ht="15.75" customHeight="1" x14ac:dyDescent="0.25">
      <c r="A160" t="e">
        <f t="array" aca="1" ref="A160" ca="1">TRANSPOSE(_xlws.FILTER(Items!A$3:A$389,ISNUMBER((SEARCH(New!O160,Items!A$3:A$389))),"not found"))</f>
        <v>#NAME?</v>
      </c>
    </row>
    <row r="161" spans="1:1" ht="15.75" customHeight="1" x14ac:dyDescent="0.25">
      <c r="A161" t="e">
        <f t="array" aca="1" ref="A161" ca="1">TRANSPOSE(_xlws.FILTER(Items!A$3:A$389,ISNUMBER((SEARCH(New!O161,Items!A$3:A$389))),"not found"))</f>
        <v>#NAME?</v>
      </c>
    </row>
    <row r="162" spans="1:1" ht="15.75" customHeight="1" x14ac:dyDescent="0.25">
      <c r="A162" t="e">
        <f t="array" aca="1" ref="A162" ca="1">TRANSPOSE(_xlws.FILTER(Items!A$3:A$389,ISNUMBER((SEARCH(New!O162,Items!A$3:A$389))),"not found"))</f>
        <v>#NAME?</v>
      </c>
    </row>
    <row r="163" spans="1:1" ht="15.75" customHeight="1" x14ac:dyDescent="0.25">
      <c r="A163" t="e">
        <f t="array" aca="1" ref="A163" ca="1">TRANSPOSE(_xlws.FILTER(Items!A$3:A$389,ISNUMBER((SEARCH(New!O163,Items!A$3:A$389))),"not found"))</f>
        <v>#NAME?</v>
      </c>
    </row>
    <row r="164" spans="1:1" ht="15.75" customHeight="1" x14ac:dyDescent="0.25">
      <c r="A164" t="e">
        <f t="array" aca="1" ref="A164" ca="1">TRANSPOSE(_xlws.FILTER(Items!A$3:A$389,ISNUMBER((SEARCH(New!O164,Items!A$3:A$389))),"not found"))</f>
        <v>#NAME?</v>
      </c>
    </row>
    <row r="165" spans="1:1" ht="15.75" customHeight="1" x14ac:dyDescent="0.25">
      <c r="A165" t="e">
        <f t="array" aca="1" ref="A165" ca="1">TRANSPOSE(_xlws.FILTER(Items!A$3:A$389,ISNUMBER((SEARCH(New!O165,Items!A$3:A$389))),"not found"))</f>
        <v>#NAME?</v>
      </c>
    </row>
    <row r="166" spans="1:1" ht="15.75" customHeight="1" x14ac:dyDescent="0.25">
      <c r="A166" t="e">
        <f t="array" aca="1" ref="A166" ca="1">TRANSPOSE(_xlws.FILTER(Items!A$3:A$389,ISNUMBER((SEARCH(New!O166,Items!A$3:A$389))),"not found"))</f>
        <v>#NAME?</v>
      </c>
    </row>
    <row r="167" spans="1:1" ht="15.75" customHeight="1" x14ac:dyDescent="0.25">
      <c r="A167" t="e">
        <f t="array" aca="1" ref="A167" ca="1">TRANSPOSE(_xlws.FILTER(Items!A$3:A$389,ISNUMBER((SEARCH(New!O167,Items!A$3:A$389))),"not found"))</f>
        <v>#NAME?</v>
      </c>
    </row>
    <row r="168" spans="1:1" ht="15.75" customHeight="1" x14ac:dyDescent="0.25">
      <c r="A168" t="e">
        <f t="array" aca="1" ref="A168" ca="1">TRANSPOSE(_xlws.FILTER(Items!A$3:A$389,ISNUMBER((SEARCH(New!O168,Items!A$3:A$389))),"not found"))</f>
        <v>#NAME?</v>
      </c>
    </row>
    <row r="169" spans="1:1" ht="15.75" customHeight="1" x14ac:dyDescent="0.25">
      <c r="A169" t="e">
        <f t="array" aca="1" ref="A169" ca="1">TRANSPOSE(_xlws.FILTER(Items!A$3:A$389,ISNUMBER((SEARCH(New!O169,Items!A$3:A$389))),"not found"))</f>
        <v>#NAME?</v>
      </c>
    </row>
    <row r="170" spans="1:1" ht="15.75" customHeight="1" x14ac:dyDescent="0.25">
      <c r="A170" t="e">
        <f t="array" aca="1" ref="A170" ca="1">TRANSPOSE(_xlws.FILTER(Items!A$3:A$389,ISNUMBER((SEARCH(New!O170,Items!A$3:A$389))),"not found"))</f>
        <v>#NAME?</v>
      </c>
    </row>
    <row r="171" spans="1:1" ht="15.75" customHeight="1" x14ac:dyDescent="0.25">
      <c r="A171" t="e">
        <f t="array" aca="1" ref="A171" ca="1">TRANSPOSE(_xlws.FILTER(Items!A$3:A$389,ISNUMBER((SEARCH(New!O171,Items!A$3:A$389))),"not found"))</f>
        <v>#NAME?</v>
      </c>
    </row>
    <row r="172" spans="1:1" ht="15.75" customHeight="1" x14ac:dyDescent="0.25">
      <c r="A172" t="e">
        <f t="array" aca="1" ref="A172" ca="1">TRANSPOSE(_xlws.FILTER(Items!A$3:A$389,ISNUMBER((SEARCH(New!O172,Items!A$3:A$389))),"not found"))</f>
        <v>#NAME?</v>
      </c>
    </row>
    <row r="173" spans="1:1" ht="15.75" customHeight="1" x14ac:dyDescent="0.25">
      <c r="A173" t="e">
        <f t="array" aca="1" ref="A173" ca="1">TRANSPOSE(_xlws.FILTER(Items!A$3:A$389,ISNUMBER((SEARCH(New!O173,Items!A$3:A$389))),"not found"))</f>
        <v>#NAME?</v>
      </c>
    </row>
    <row r="174" spans="1:1" ht="15.75" customHeight="1" x14ac:dyDescent="0.25">
      <c r="A174" t="e">
        <f t="array" aca="1" ref="A174" ca="1">TRANSPOSE(_xlws.FILTER(Items!A$3:A$389,ISNUMBER((SEARCH(New!O174,Items!A$3:A$389))),"not found"))</f>
        <v>#NAME?</v>
      </c>
    </row>
    <row r="175" spans="1:1" ht="15.75" customHeight="1" x14ac:dyDescent="0.25">
      <c r="A175" t="e">
        <f t="array" aca="1" ref="A175" ca="1">TRANSPOSE(_xlws.FILTER(Items!A$3:A$389,ISNUMBER((SEARCH(New!O175,Items!A$3:A$389))),"not found"))</f>
        <v>#NAME?</v>
      </c>
    </row>
    <row r="176" spans="1:1" ht="15.75" customHeight="1" x14ac:dyDescent="0.25">
      <c r="A176" t="e">
        <f t="array" aca="1" ref="A176" ca="1">TRANSPOSE(_xlws.FILTER(Items!A$3:A$389,ISNUMBER((SEARCH(New!O176,Items!A$3:A$389))),"not found"))</f>
        <v>#NAME?</v>
      </c>
    </row>
    <row r="177" spans="1:1" ht="15.75" customHeight="1" x14ac:dyDescent="0.25">
      <c r="A177" t="e">
        <f t="array" aca="1" ref="A177" ca="1">TRANSPOSE(_xlws.FILTER(Items!A$3:A$389,ISNUMBER((SEARCH(New!O177,Items!A$3:A$389))),"not found"))</f>
        <v>#NAME?</v>
      </c>
    </row>
    <row r="178" spans="1:1" ht="15.75" customHeight="1" x14ac:dyDescent="0.25">
      <c r="A178" t="e">
        <f t="array" aca="1" ref="A178" ca="1">TRANSPOSE(_xlws.FILTER(Items!A$3:A$389,ISNUMBER((SEARCH(New!O178,Items!A$3:A$389))),"not found"))</f>
        <v>#NAME?</v>
      </c>
    </row>
    <row r="179" spans="1:1" ht="15.75" customHeight="1" x14ac:dyDescent="0.25">
      <c r="A179" t="e">
        <f t="array" aca="1" ref="A179" ca="1">TRANSPOSE(_xlws.FILTER(Items!A$3:A$389,ISNUMBER((SEARCH(New!O179,Items!A$3:A$389))),"not found"))</f>
        <v>#NAME?</v>
      </c>
    </row>
    <row r="180" spans="1:1" ht="15.75" customHeight="1" x14ac:dyDescent="0.25">
      <c r="A180" t="e">
        <f t="array" aca="1" ref="A180" ca="1">TRANSPOSE(_xlws.FILTER(Items!A$3:A$389,ISNUMBER((SEARCH(New!O180,Items!A$3:A$389))),"not found"))</f>
        <v>#NAME?</v>
      </c>
    </row>
    <row r="181" spans="1:1" ht="15.75" customHeight="1" x14ac:dyDescent="0.25">
      <c r="A181" t="e">
        <f t="array" aca="1" ref="A181" ca="1">TRANSPOSE(_xlws.FILTER(Items!A$3:A$389,ISNUMBER((SEARCH(New!O181,Items!A$3:A$389))),"not found"))</f>
        <v>#NAME?</v>
      </c>
    </row>
    <row r="182" spans="1:1" ht="15.75" customHeight="1" x14ac:dyDescent="0.25">
      <c r="A182" t="e">
        <f t="array" aca="1" ref="A182" ca="1">TRANSPOSE(_xlws.FILTER(Items!A$3:A$389,ISNUMBER((SEARCH(New!O182,Items!A$3:A$389))),"not found"))</f>
        <v>#NAME?</v>
      </c>
    </row>
    <row r="183" spans="1:1" ht="15.75" customHeight="1" x14ac:dyDescent="0.25">
      <c r="A183" t="e">
        <f t="array" aca="1" ref="A183" ca="1">TRANSPOSE(_xlws.FILTER(Items!A$3:A$389,ISNUMBER((SEARCH(New!O183,Items!A$3:A$389))),"not found"))</f>
        <v>#NAME?</v>
      </c>
    </row>
    <row r="184" spans="1:1" ht="15.75" customHeight="1" x14ac:dyDescent="0.25">
      <c r="A184" t="e">
        <f t="array" aca="1" ref="A184" ca="1">TRANSPOSE(_xlws.FILTER(Items!A$3:A$389,ISNUMBER((SEARCH(New!O184,Items!A$3:A$389))),"not found"))</f>
        <v>#NAME?</v>
      </c>
    </row>
    <row r="185" spans="1:1" ht="15.75" customHeight="1" x14ac:dyDescent="0.25">
      <c r="A185" t="e">
        <f t="array" aca="1" ref="A185" ca="1">TRANSPOSE(_xlws.FILTER(Items!A$3:A$389,ISNUMBER((SEARCH(New!O185,Items!A$3:A$389))),"not found"))</f>
        <v>#NAME?</v>
      </c>
    </row>
    <row r="186" spans="1:1" ht="15.75" customHeight="1" x14ac:dyDescent="0.25">
      <c r="A186" t="e">
        <f t="array" aca="1" ref="A186" ca="1">TRANSPOSE(_xlws.FILTER(Items!A$3:A$389,ISNUMBER((SEARCH(New!O186,Items!A$3:A$389))),"not found"))</f>
        <v>#NAME?</v>
      </c>
    </row>
    <row r="187" spans="1:1" ht="15.75" customHeight="1" x14ac:dyDescent="0.25">
      <c r="A187" t="e">
        <f t="array" aca="1" ref="A187" ca="1">TRANSPOSE(_xlws.FILTER(Items!A$3:A$389,ISNUMBER((SEARCH(New!O187,Items!A$3:A$389))),"not found"))</f>
        <v>#NAME?</v>
      </c>
    </row>
    <row r="188" spans="1:1" ht="15.75" customHeight="1" x14ac:dyDescent="0.25">
      <c r="A188" t="e">
        <f t="array" aca="1" ref="A188" ca="1">TRANSPOSE(_xlws.FILTER(Items!A$3:A$389,ISNUMBER((SEARCH(New!O188,Items!A$3:A$389))),"not found"))</f>
        <v>#NAME?</v>
      </c>
    </row>
    <row r="189" spans="1:1" ht="15.75" customHeight="1" x14ac:dyDescent="0.25">
      <c r="A189" t="e">
        <f t="array" aca="1" ref="A189" ca="1">TRANSPOSE(_xlws.FILTER(Items!A$3:A$389,ISNUMBER((SEARCH(New!O189,Items!A$3:A$389))),"not found"))</f>
        <v>#NAME?</v>
      </c>
    </row>
    <row r="190" spans="1:1" ht="15.75" customHeight="1" x14ac:dyDescent="0.25">
      <c r="A190" t="e">
        <f t="array" aca="1" ref="A190" ca="1">TRANSPOSE(_xlws.FILTER(Items!A$3:A$389,ISNUMBER((SEARCH(New!O190,Items!A$3:A$389))),"not found"))</f>
        <v>#NAME?</v>
      </c>
    </row>
    <row r="191" spans="1:1" ht="15.75" customHeight="1" x14ac:dyDescent="0.25">
      <c r="A191" t="e">
        <f t="array" aca="1" ref="A191" ca="1">TRANSPOSE(_xlws.FILTER(Items!A$3:A$389,ISNUMBER((SEARCH(New!O191,Items!A$3:A$389))),"not found"))</f>
        <v>#NAME?</v>
      </c>
    </row>
    <row r="192" spans="1:1" ht="15.75" customHeight="1" x14ac:dyDescent="0.25">
      <c r="A192" t="e">
        <f t="array" aca="1" ref="A192" ca="1">TRANSPOSE(_xlws.FILTER(Items!A$3:A$389,ISNUMBER((SEARCH(New!O192,Items!A$3:A$389))),"not found"))</f>
        <v>#NAME?</v>
      </c>
    </row>
    <row r="193" spans="1:1" ht="15.75" customHeight="1" x14ac:dyDescent="0.25">
      <c r="A193" t="e">
        <f t="array" aca="1" ref="A193" ca="1">TRANSPOSE(_xlws.FILTER(Items!A$3:A$389,ISNUMBER((SEARCH(New!O193,Items!A$3:A$389))),"not found"))</f>
        <v>#NAME?</v>
      </c>
    </row>
    <row r="194" spans="1:1" ht="15.75" customHeight="1" x14ac:dyDescent="0.25">
      <c r="A194" t="e">
        <f t="array" aca="1" ref="A194" ca="1">TRANSPOSE(_xlws.FILTER(Items!A$3:A$389,ISNUMBER((SEARCH(New!O194,Items!A$3:A$389))),"not found"))</f>
        <v>#NAME?</v>
      </c>
    </row>
    <row r="195" spans="1:1" ht="15.75" customHeight="1" x14ac:dyDescent="0.25">
      <c r="A195" t="e">
        <f t="array" aca="1" ref="A195" ca="1">TRANSPOSE(_xlws.FILTER(Items!A$3:A$389,ISNUMBER((SEARCH(New!O195,Items!A$3:A$389))),"not found"))</f>
        <v>#NAME?</v>
      </c>
    </row>
    <row r="196" spans="1:1" ht="15.75" customHeight="1" x14ac:dyDescent="0.25">
      <c r="A196" t="e">
        <f t="array" aca="1" ref="A196" ca="1">TRANSPOSE(_xlws.FILTER(Items!A$3:A$389,ISNUMBER((SEARCH(New!O196,Items!A$3:A$389))),"not found"))</f>
        <v>#NAME?</v>
      </c>
    </row>
    <row r="197" spans="1:1" ht="15.75" customHeight="1" x14ac:dyDescent="0.25">
      <c r="A197" t="e">
        <f t="array" aca="1" ref="A197" ca="1">TRANSPOSE(_xlws.FILTER(Items!A$3:A$389,ISNUMBER((SEARCH(New!O197,Items!A$3:A$389))),"not found"))</f>
        <v>#NAME?</v>
      </c>
    </row>
    <row r="198" spans="1:1" ht="15.75" customHeight="1" x14ac:dyDescent="0.25">
      <c r="A198" t="e">
        <f t="array" aca="1" ref="A198" ca="1">TRANSPOSE(_xlws.FILTER(Items!A$3:A$389,ISNUMBER((SEARCH(New!O198,Items!A$3:A$389))),"not found"))</f>
        <v>#NAME?</v>
      </c>
    </row>
    <row r="199" spans="1:1" ht="15.75" customHeight="1" x14ac:dyDescent="0.25">
      <c r="A199" t="e">
        <f t="array" aca="1" ref="A199" ca="1">TRANSPOSE(_xlws.FILTER(Items!A$3:A$389,ISNUMBER((SEARCH(New!O199,Items!A$3:A$389))),"not found"))</f>
        <v>#NAME?</v>
      </c>
    </row>
    <row r="200" spans="1:1" ht="15.75" customHeight="1" x14ac:dyDescent="0.25">
      <c r="A200" t="e">
        <f t="array" aca="1" ref="A200" ca="1">TRANSPOSE(_xlws.FILTER(Items!A$3:A$389,ISNUMBER((SEARCH(New!O200,Items!A$3:A$389))),"not found"))</f>
        <v>#NAME?</v>
      </c>
    </row>
    <row r="201" spans="1:1" ht="15.75" customHeight="1" x14ac:dyDescent="0.25">
      <c r="A201" t="e">
        <f t="array" aca="1" ref="A201" ca="1">TRANSPOSE(_xlws.FILTER(Items!A$3:A$389,ISNUMBER((SEARCH(New!O201,Items!A$3:A$389))),"not found"))</f>
        <v>#NAME?</v>
      </c>
    </row>
    <row r="202" spans="1:1" ht="15.75" customHeight="1" x14ac:dyDescent="0.25">
      <c r="A202" t="e">
        <f t="array" aca="1" ref="A202" ca="1">TRANSPOSE(_xlws.FILTER(Items!A$3:A$389,ISNUMBER((SEARCH(New!O202,Items!A$3:A$389))),"not found"))</f>
        <v>#NAME?</v>
      </c>
    </row>
    <row r="203" spans="1:1" ht="15.75" customHeight="1" x14ac:dyDescent="0.25">
      <c r="A203" t="e">
        <f t="array" aca="1" ref="A203" ca="1">TRANSPOSE(_xlws.FILTER(Items!A$3:A$389,ISNUMBER((SEARCH(New!O203,Items!A$3:A$389))),"not found"))</f>
        <v>#NAME?</v>
      </c>
    </row>
    <row r="204" spans="1:1" ht="15.75" customHeight="1" x14ac:dyDescent="0.25">
      <c r="A204" t="e">
        <f t="array" aca="1" ref="A204" ca="1">TRANSPOSE(_xlws.FILTER(Items!A$3:A$389,ISNUMBER((SEARCH(New!O204,Items!A$3:A$389))),"not found"))</f>
        <v>#NAME?</v>
      </c>
    </row>
    <row r="205" spans="1:1" ht="15.75" customHeight="1" x14ac:dyDescent="0.25">
      <c r="A205" t="e">
        <f t="array" aca="1" ref="A205" ca="1">TRANSPOSE(_xlws.FILTER(Items!A$3:A$389,ISNUMBER((SEARCH(New!O205,Items!A$3:A$389))),"not found"))</f>
        <v>#NAME?</v>
      </c>
    </row>
    <row r="206" spans="1:1" ht="15.75" customHeight="1" x14ac:dyDescent="0.25">
      <c r="A206" t="e">
        <f t="array" aca="1" ref="A206" ca="1">TRANSPOSE(_xlws.FILTER(Items!A$3:A$389,ISNUMBER((SEARCH(New!O206,Items!A$3:A$389))),"not found"))</f>
        <v>#NAME?</v>
      </c>
    </row>
    <row r="207" spans="1:1" ht="15.75" customHeight="1" x14ac:dyDescent="0.25">
      <c r="A207" t="e">
        <f t="array" aca="1" ref="A207" ca="1">TRANSPOSE(_xlws.FILTER(Items!A$3:A$389,ISNUMBER((SEARCH(New!O207,Items!A$3:A$389))),"not found"))</f>
        <v>#NAME?</v>
      </c>
    </row>
    <row r="208" spans="1:1" ht="15.75" customHeight="1" x14ac:dyDescent="0.25">
      <c r="A208" t="e">
        <f t="array" aca="1" ref="A208" ca="1">TRANSPOSE(_xlws.FILTER(Items!A$3:A$389,ISNUMBER((SEARCH(New!O208,Items!A$3:A$389))),"not found"))</f>
        <v>#NAME?</v>
      </c>
    </row>
    <row r="209" spans="1:1" ht="15.75" customHeight="1" x14ac:dyDescent="0.25">
      <c r="A209" t="e">
        <f t="array" aca="1" ref="A209" ca="1">TRANSPOSE(_xlws.FILTER(Items!A$3:A$389,ISNUMBER((SEARCH(New!O209,Items!A$3:A$389))),"not found"))</f>
        <v>#NAME?</v>
      </c>
    </row>
    <row r="210" spans="1:1" ht="15.75" customHeight="1" x14ac:dyDescent="0.25">
      <c r="A210" t="e">
        <f t="array" aca="1" ref="A210" ca="1">TRANSPOSE(_xlws.FILTER(Items!A$3:A$389,ISNUMBER((SEARCH(New!O210,Items!A$3:A$389))),"not found"))</f>
        <v>#NAME?</v>
      </c>
    </row>
    <row r="211" spans="1:1" ht="15.75" customHeight="1" x14ac:dyDescent="0.25">
      <c r="A211" t="e">
        <f t="array" aca="1" ref="A211" ca="1">TRANSPOSE(_xlws.FILTER(Items!A$3:A$389,ISNUMBER((SEARCH(New!O211,Items!A$3:A$389))),"not found"))</f>
        <v>#NAME?</v>
      </c>
    </row>
    <row r="212" spans="1:1" ht="15.75" customHeight="1" x14ac:dyDescent="0.25">
      <c r="A212" t="e">
        <f t="array" aca="1" ref="A212" ca="1">TRANSPOSE(_xlws.FILTER(Items!A$3:A$389,ISNUMBER((SEARCH(New!O212,Items!A$3:A$389))),"not found"))</f>
        <v>#NAME?</v>
      </c>
    </row>
    <row r="213" spans="1:1" ht="15.75" customHeight="1" x14ac:dyDescent="0.25">
      <c r="A213" t="e">
        <f t="array" aca="1" ref="A213" ca="1">TRANSPOSE(_xlws.FILTER(Items!A$3:A$389,ISNUMBER((SEARCH(New!O213,Items!A$3:A$389))),"not found"))</f>
        <v>#NAME?</v>
      </c>
    </row>
    <row r="214" spans="1:1" ht="15.75" customHeight="1" x14ac:dyDescent="0.25">
      <c r="A214" t="e">
        <f t="array" aca="1" ref="A214" ca="1">TRANSPOSE(_xlws.FILTER(Items!A$3:A$389,ISNUMBER((SEARCH(New!O214,Items!A$3:A$389))),"not found"))</f>
        <v>#NAME?</v>
      </c>
    </row>
    <row r="215" spans="1:1" ht="15.75" customHeight="1" x14ac:dyDescent="0.25">
      <c r="A215" t="e">
        <f t="array" aca="1" ref="A215" ca="1">TRANSPOSE(_xlws.FILTER(Items!A$3:A$389,ISNUMBER((SEARCH(New!O215,Items!A$3:A$389))),"not found"))</f>
        <v>#NAME?</v>
      </c>
    </row>
    <row r="216" spans="1:1" ht="15.75" customHeight="1" x14ac:dyDescent="0.25">
      <c r="A216" t="e">
        <f t="array" aca="1" ref="A216" ca="1">TRANSPOSE(_xlws.FILTER(Items!A$3:A$389,ISNUMBER((SEARCH(New!O216,Items!A$3:A$389))),"not found"))</f>
        <v>#NAME?</v>
      </c>
    </row>
    <row r="217" spans="1:1" ht="15.75" customHeight="1" x14ac:dyDescent="0.25">
      <c r="A217" t="e">
        <f t="array" aca="1" ref="A217" ca="1">TRANSPOSE(_xlws.FILTER(Items!A$3:A$389,ISNUMBER((SEARCH(New!O217,Items!A$3:A$389))),"not found"))</f>
        <v>#NAME?</v>
      </c>
    </row>
    <row r="218" spans="1:1" ht="15.75" customHeight="1" x14ac:dyDescent="0.25">
      <c r="A218" t="e">
        <f t="array" aca="1" ref="A218" ca="1">TRANSPOSE(_xlws.FILTER(Items!A$3:A$389,ISNUMBER((SEARCH(New!O218,Items!A$3:A$389))),"not found"))</f>
        <v>#NAME?</v>
      </c>
    </row>
    <row r="219" spans="1:1" ht="15.75" customHeight="1" x14ac:dyDescent="0.25">
      <c r="A219" t="e">
        <f t="array" aca="1" ref="A219" ca="1">TRANSPOSE(_xlws.FILTER(Items!A$3:A$389,ISNUMBER((SEARCH(New!O219,Items!A$3:A$389))),"not found"))</f>
        <v>#NAME?</v>
      </c>
    </row>
    <row r="220" spans="1:1" ht="15.75" customHeight="1" x14ac:dyDescent="0.25">
      <c r="A220" t="e">
        <f t="array" aca="1" ref="A220" ca="1">TRANSPOSE(_xlws.FILTER(Items!A$3:A$389,ISNUMBER((SEARCH(New!O220,Items!A$3:A$389))),"not found"))</f>
        <v>#NAME?</v>
      </c>
    </row>
    <row r="221" spans="1:1" ht="15.75" customHeight="1" x14ac:dyDescent="0.25">
      <c r="A221" t="e">
        <f t="array" aca="1" ref="A221" ca="1">TRANSPOSE(_xlws.FILTER(Items!A$3:A$389,ISNUMBER((SEARCH(New!O221,Items!A$3:A$389))),"not found"))</f>
        <v>#NAME?</v>
      </c>
    </row>
    <row r="222" spans="1:1" ht="15.75" customHeight="1" x14ac:dyDescent="0.25">
      <c r="A222" t="e">
        <f t="array" aca="1" ref="A222" ca="1">TRANSPOSE(_xlws.FILTER(Items!A$3:A$389,ISNUMBER((SEARCH(New!O222,Items!A$3:A$389))),"not found"))</f>
        <v>#NAME?</v>
      </c>
    </row>
    <row r="223" spans="1:1" ht="15.75" customHeight="1" x14ac:dyDescent="0.25">
      <c r="A223" t="e">
        <f t="array" aca="1" ref="A223" ca="1">TRANSPOSE(_xlws.FILTER(Items!A$3:A$389,ISNUMBER((SEARCH(New!O223,Items!A$3:A$389))),"not found"))</f>
        <v>#NAME?</v>
      </c>
    </row>
    <row r="224" spans="1:1" ht="15.75" customHeight="1" x14ac:dyDescent="0.25">
      <c r="A224" t="e">
        <f t="array" aca="1" ref="A224" ca="1">TRANSPOSE(_xlws.FILTER(Items!A$3:A$389,ISNUMBER((SEARCH(New!O224,Items!A$3:A$389))),"not found"))</f>
        <v>#NAME?</v>
      </c>
    </row>
    <row r="225" spans="1:1" ht="15.75" customHeight="1" x14ac:dyDescent="0.25">
      <c r="A225" t="e">
        <f t="array" aca="1" ref="A225" ca="1">TRANSPOSE(_xlws.FILTER(Items!A$3:A$389,ISNUMBER((SEARCH(New!O225,Items!A$3:A$389))),"not found"))</f>
        <v>#NAME?</v>
      </c>
    </row>
    <row r="226" spans="1:1" ht="15.75" customHeight="1" x14ac:dyDescent="0.25">
      <c r="A226" t="e">
        <f t="array" aca="1" ref="A226" ca="1">TRANSPOSE(_xlws.FILTER(Items!A$3:A$389,ISNUMBER((SEARCH(New!O226,Items!A$3:A$389))),"not found"))</f>
        <v>#NAME?</v>
      </c>
    </row>
    <row r="227" spans="1:1" ht="15.75" customHeight="1" x14ac:dyDescent="0.25">
      <c r="A227" t="e">
        <f t="array" aca="1" ref="A227" ca="1">TRANSPOSE(_xlws.FILTER(Items!A$3:A$389,ISNUMBER((SEARCH(New!O227,Items!A$3:A$389))),"not found"))</f>
        <v>#NAME?</v>
      </c>
    </row>
    <row r="228" spans="1:1" ht="15.75" customHeight="1" x14ac:dyDescent="0.25">
      <c r="A228" t="e">
        <f t="array" aca="1" ref="A228" ca="1">TRANSPOSE(_xlws.FILTER(Items!A$3:A$389,ISNUMBER((SEARCH(New!O228,Items!A$3:A$389))),"not found"))</f>
        <v>#NAME?</v>
      </c>
    </row>
    <row r="229" spans="1:1" ht="15.75" customHeight="1" x14ac:dyDescent="0.25">
      <c r="A229" t="e">
        <f t="array" aca="1" ref="A229" ca="1">TRANSPOSE(_xlws.FILTER(Items!A$3:A$389,ISNUMBER((SEARCH(New!O229,Items!A$3:A$389))),"not found"))</f>
        <v>#NAME?</v>
      </c>
    </row>
    <row r="230" spans="1:1" ht="15.75" customHeight="1" x14ac:dyDescent="0.25">
      <c r="A230" t="e">
        <f t="array" aca="1" ref="A230" ca="1">TRANSPOSE(_xlws.FILTER(Items!A$3:A$389,ISNUMBER((SEARCH(New!O230,Items!A$3:A$389))),"not found"))</f>
        <v>#NAME?</v>
      </c>
    </row>
    <row r="231" spans="1:1" ht="15.75" customHeight="1" x14ac:dyDescent="0.25">
      <c r="A231" t="e">
        <f t="array" aca="1" ref="A231" ca="1">TRANSPOSE(_xlws.FILTER(Items!A$3:A$389,ISNUMBER((SEARCH(New!O231,Items!A$3:A$389))),"not found"))</f>
        <v>#NAME?</v>
      </c>
    </row>
    <row r="232" spans="1:1" ht="15.75" customHeight="1" x14ac:dyDescent="0.25">
      <c r="A232" t="e">
        <f t="array" aca="1" ref="A232" ca="1">TRANSPOSE(_xlws.FILTER(Items!A$3:A$389,ISNUMBER((SEARCH(New!O232,Items!A$3:A$389))),"not found"))</f>
        <v>#NAME?</v>
      </c>
    </row>
    <row r="233" spans="1:1" ht="15.75" customHeight="1" x14ac:dyDescent="0.25">
      <c r="A233" t="e">
        <f t="array" aca="1" ref="A233" ca="1">TRANSPOSE(_xlws.FILTER(Items!A$3:A$389,ISNUMBER((SEARCH(New!O233,Items!A$3:A$389))),"not found"))</f>
        <v>#NAME?</v>
      </c>
    </row>
    <row r="234" spans="1:1" ht="15.75" customHeight="1" x14ac:dyDescent="0.25">
      <c r="A234" t="e">
        <f t="array" aca="1" ref="A234" ca="1">TRANSPOSE(_xlws.FILTER(Items!A$3:A$389,ISNUMBER((SEARCH(New!O234,Items!A$3:A$389))),"not found"))</f>
        <v>#NAME?</v>
      </c>
    </row>
    <row r="235" spans="1:1" ht="15.75" customHeight="1" x14ac:dyDescent="0.25">
      <c r="A235" t="e">
        <f t="array" aca="1" ref="A235" ca="1">TRANSPOSE(_xlws.FILTER(Items!A$3:A$389,ISNUMBER((SEARCH(New!O235,Items!A$3:A$389))),"not found"))</f>
        <v>#NAME?</v>
      </c>
    </row>
    <row r="236" spans="1:1" ht="15.75" customHeight="1" x14ac:dyDescent="0.25">
      <c r="A236" t="e">
        <f t="array" aca="1" ref="A236" ca="1">TRANSPOSE(_xlws.FILTER(Items!A$3:A$389,ISNUMBER((SEARCH(New!O236,Items!A$3:A$389))),"not found"))</f>
        <v>#NAME?</v>
      </c>
    </row>
    <row r="237" spans="1:1" ht="15.75" customHeight="1" x14ac:dyDescent="0.25">
      <c r="A237" t="e">
        <f t="array" aca="1" ref="A237" ca="1">TRANSPOSE(_xlws.FILTER(Items!A$3:A$389,ISNUMBER((SEARCH(New!O237,Items!A$3:A$389))),"not found"))</f>
        <v>#NAME?</v>
      </c>
    </row>
    <row r="238" spans="1:1" ht="15.75" customHeight="1" x14ac:dyDescent="0.25">
      <c r="A238" t="e">
        <f t="array" aca="1" ref="A238" ca="1">TRANSPOSE(_xlws.FILTER(Items!A$3:A$389,ISNUMBER((SEARCH(New!O238,Items!A$3:A$389))),"not found"))</f>
        <v>#NAME?</v>
      </c>
    </row>
    <row r="239" spans="1:1" ht="15.75" customHeight="1" x14ac:dyDescent="0.25">
      <c r="A239" t="e">
        <f t="array" aca="1" ref="A239" ca="1">TRANSPOSE(_xlws.FILTER(Items!A$3:A$389,ISNUMBER((SEARCH(New!O239,Items!A$3:A$389))),"not found"))</f>
        <v>#NAME?</v>
      </c>
    </row>
    <row r="240" spans="1:1" ht="15.75" customHeight="1" x14ac:dyDescent="0.25">
      <c r="A240" t="e">
        <f t="array" aca="1" ref="A240" ca="1">TRANSPOSE(_xlws.FILTER(Items!A$3:A$389,ISNUMBER((SEARCH(New!O240,Items!A$3:A$389))),"not found"))</f>
        <v>#NAME?</v>
      </c>
    </row>
    <row r="241" spans="1:1" ht="15.75" customHeight="1" x14ac:dyDescent="0.25">
      <c r="A241" t="e">
        <f t="array" aca="1" ref="A241" ca="1">TRANSPOSE(_xlws.FILTER(Items!A$3:A$389,ISNUMBER((SEARCH(New!O241,Items!A$3:A$389))),"not found"))</f>
        <v>#NAME?</v>
      </c>
    </row>
    <row r="242" spans="1:1" ht="15.75" customHeight="1" x14ac:dyDescent="0.25">
      <c r="A242" t="e">
        <f t="array" aca="1" ref="A242" ca="1">TRANSPOSE(_xlws.FILTER(Items!A$3:A$389,ISNUMBER((SEARCH(New!O242,Items!A$3:A$389))),"not found"))</f>
        <v>#NAME?</v>
      </c>
    </row>
    <row r="243" spans="1:1" ht="15.75" customHeight="1" x14ac:dyDescent="0.25">
      <c r="A243" t="e">
        <f t="array" aca="1" ref="A243" ca="1">TRANSPOSE(_xlws.FILTER(Items!A$3:A$389,ISNUMBER((SEARCH(New!O243,Items!A$3:A$389))),"not found"))</f>
        <v>#NAME?</v>
      </c>
    </row>
    <row r="244" spans="1:1" ht="15.75" customHeight="1" x14ac:dyDescent="0.25">
      <c r="A244" t="e">
        <f t="array" aca="1" ref="A244" ca="1">TRANSPOSE(_xlws.FILTER(Items!A$3:A$389,ISNUMBER((SEARCH(New!O244,Items!A$3:A$389))),"not found"))</f>
        <v>#NAME?</v>
      </c>
    </row>
    <row r="245" spans="1:1" ht="15.75" customHeight="1" x14ac:dyDescent="0.25">
      <c r="A245" t="e">
        <f t="array" aca="1" ref="A245" ca="1">TRANSPOSE(_xlws.FILTER(Items!A$3:A$389,ISNUMBER((SEARCH(New!O245,Items!A$3:A$389))),"not found"))</f>
        <v>#NAME?</v>
      </c>
    </row>
    <row r="246" spans="1:1" ht="15.75" customHeight="1" x14ac:dyDescent="0.25">
      <c r="A246" t="e">
        <f t="array" aca="1" ref="A246" ca="1">TRANSPOSE(_xlws.FILTER(Items!A$3:A$389,ISNUMBER((SEARCH(New!O246,Items!A$3:A$389))),"not found"))</f>
        <v>#NAME?</v>
      </c>
    </row>
    <row r="247" spans="1:1" ht="15.75" customHeight="1" x14ac:dyDescent="0.25">
      <c r="A247" t="e">
        <f t="array" aca="1" ref="A247" ca="1">TRANSPOSE(_xlws.FILTER(Items!A$3:A$389,ISNUMBER((SEARCH(New!O247,Items!A$3:A$389))),"not found"))</f>
        <v>#NAME?</v>
      </c>
    </row>
    <row r="248" spans="1:1" ht="15.75" customHeight="1" x14ac:dyDescent="0.25">
      <c r="A248" t="e">
        <f t="array" aca="1" ref="A248" ca="1">TRANSPOSE(_xlws.FILTER(Items!A$3:A$389,ISNUMBER((SEARCH(New!O248,Items!A$3:A$389))),"not found"))</f>
        <v>#NAME?</v>
      </c>
    </row>
    <row r="249" spans="1:1" ht="15.75" customHeight="1" x14ac:dyDescent="0.25">
      <c r="A249" t="e">
        <f t="array" aca="1" ref="A249" ca="1">TRANSPOSE(_xlws.FILTER(Items!A$3:A$389,ISNUMBER((SEARCH(New!O249,Items!A$3:A$389))),"not found"))</f>
        <v>#NAME?</v>
      </c>
    </row>
    <row r="250" spans="1:1" ht="15.75" customHeight="1" x14ac:dyDescent="0.25">
      <c r="A250" t="e">
        <f t="array" aca="1" ref="A250" ca="1">TRANSPOSE(_xlws.FILTER(Items!A$3:A$389,ISNUMBER((SEARCH(New!O250,Items!A$3:A$389))),"not found"))</f>
        <v>#NAME?</v>
      </c>
    </row>
    <row r="251" spans="1:1" ht="15.75" customHeight="1" x14ac:dyDescent="0.25">
      <c r="A251" t="e">
        <f t="array" aca="1" ref="A251" ca="1">TRANSPOSE(_xlws.FILTER(Items!A$3:A$389,ISNUMBER((SEARCH(New!O251,Items!A$3:A$389))),"not found"))</f>
        <v>#NAME?</v>
      </c>
    </row>
    <row r="252" spans="1:1" ht="15.75" customHeight="1" x14ac:dyDescent="0.25">
      <c r="A252" t="e">
        <f t="array" aca="1" ref="A252" ca="1">TRANSPOSE(_xlws.FILTER(Items!A$3:A$389,ISNUMBER((SEARCH(New!O252,Items!A$3:A$389))),"not found"))</f>
        <v>#NAME?</v>
      </c>
    </row>
    <row r="253" spans="1:1" ht="15.75" customHeight="1" x14ac:dyDescent="0.25">
      <c r="A253" t="e">
        <f t="array" aca="1" ref="A253" ca="1">TRANSPOSE(_xlws.FILTER(Items!A$3:A$389,ISNUMBER((SEARCH(New!O253,Items!A$3:A$389))),"not found"))</f>
        <v>#NAME?</v>
      </c>
    </row>
    <row r="254" spans="1:1" ht="15.75" customHeight="1" x14ac:dyDescent="0.25">
      <c r="A254" t="e">
        <f t="array" aca="1" ref="A254" ca="1">TRANSPOSE(_xlws.FILTER(Items!A$3:A$389,ISNUMBER((SEARCH(New!O254,Items!A$3:A$389))),"not found"))</f>
        <v>#NAME?</v>
      </c>
    </row>
    <row r="255" spans="1:1" ht="15.75" customHeight="1" x14ac:dyDescent="0.25">
      <c r="A255" t="e">
        <f t="array" aca="1" ref="A255" ca="1">TRANSPOSE(_xlws.FILTER(Items!A$3:A$389,ISNUMBER((SEARCH(New!O255,Items!A$3:A$389))),"not found"))</f>
        <v>#NAME?</v>
      </c>
    </row>
    <row r="256" spans="1:1" ht="15.75" customHeight="1" x14ac:dyDescent="0.25">
      <c r="A256" t="e">
        <f t="array" aca="1" ref="A256" ca="1">TRANSPOSE(_xlws.FILTER(Items!A$3:A$389,ISNUMBER((SEARCH(New!O256,Items!A$3:A$389))),"not found"))</f>
        <v>#NAME?</v>
      </c>
    </row>
    <row r="257" spans="1:1" ht="15.75" customHeight="1" x14ac:dyDescent="0.25">
      <c r="A257" t="e">
        <f t="array" aca="1" ref="A257" ca="1">TRANSPOSE(_xlws.FILTER(Items!A$3:A$389,ISNUMBER((SEARCH(New!O257,Items!A$3:A$389))),"not found"))</f>
        <v>#NAME?</v>
      </c>
    </row>
    <row r="258" spans="1:1" ht="15.75" customHeight="1" x14ac:dyDescent="0.25">
      <c r="A258" t="e">
        <f t="array" aca="1" ref="A258" ca="1">TRANSPOSE(_xlws.FILTER(Items!A$3:A$389,ISNUMBER((SEARCH(New!O258,Items!A$3:A$389))),"not found"))</f>
        <v>#NAME?</v>
      </c>
    </row>
    <row r="259" spans="1:1" ht="15.75" customHeight="1" x14ac:dyDescent="0.25">
      <c r="A259" t="e">
        <f t="array" aca="1" ref="A259" ca="1">TRANSPOSE(_xlws.FILTER(Items!A$3:A$389,ISNUMBER((SEARCH(New!O259,Items!A$3:A$389))),"not found"))</f>
        <v>#NAME?</v>
      </c>
    </row>
    <row r="260" spans="1:1" ht="15.75" customHeight="1" x14ac:dyDescent="0.25">
      <c r="A260" t="e">
        <f t="array" aca="1" ref="A260" ca="1">TRANSPOSE(_xlws.FILTER(Items!A$3:A$389,ISNUMBER((SEARCH(New!O260,Items!A$3:A$389))),"not found"))</f>
        <v>#NAME?</v>
      </c>
    </row>
    <row r="261" spans="1:1" ht="15.75" customHeight="1" x14ac:dyDescent="0.25">
      <c r="A261" t="e">
        <f t="array" aca="1" ref="A261" ca="1">TRANSPOSE(_xlws.FILTER(Items!A$3:A$389,ISNUMBER((SEARCH(New!O261,Items!A$3:A$389))),"not found"))</f>
        <v>#NAME?</v>
      </c>
    </row>
    <row r="262" spans="1:1" ht="15.75" customHeight="1" x14ac:dyDescent="0.25">
      <c r="A262" t="e">
        <f t="array" aca="1" ref="A262" ca="1">TRANSPOSE(_xlws.FILTER(Items!A$3:A$389,ISNUMBER((SEARCH(New!O262,Items!A$3:A$389))),"not found"))</f>
        <v>#NAME?</v>
      </c>
    </row>
    <row r="263" spans="1:1" ht="15.75" customHeight="1" x14ac:dyDescent="0.25">
      <c r="A263" t="e">
        <f t="array" aca="1" ref="A263" ca="1">TRANSPOSE(_xlws.FILTER(Items!A$3:A$389,ISNUMBER((SEARCH(New!O263,Items!A$3:A$389))),"not found"))</f>
        <v>#NAME?</v>
      </c>
    </row>
    <row r="264" spans="1:1" ht="15.75" customHeight="1" x14ac:dyDescent="0.25">
      <c r="A264" t="e">
        <f t="array" aca="1" ref="A264" ca="1">TRANSPOSE(_xlws.FILTER(Items!A$3:A$389,ISNUMBER((SEARCH(New!O264,Items!A$3:A$389))),"not found"))</f>
        <v>#NAME?</v>
      </c>
    </row>
    <row r="265" spans="1:1" ht="15.75" customHeight="1" x14ac:dyDescent="0.25">
      <c r="A265" t="e">
        <f t="array" aca="1" ref="A265" ca="1">TRANSPOSE(_xlws.FILTER(Items!A$3:A$389,ISNUMBER((SEARCH(New!O265,Items!A$3:A$389))),"not found"))</f>
        <v>#NAME?</v>
      </c>
    </row>
    <row r="266" spans="1:1" ht="15.75" customHeight="1" x14ac:dyDescent="0.25">
      <c r="A266" t="e">
        <f t="array" aca="1" ref="A266" ca="1">TRANSPOSE(_xlws.FILTER(Items!A$3:A$389,ISNUMBER((SEARCH(New!O266,Items!A$3:A$389))),"not found"))</f>
        <v>#NAME?</v>
      </c>
    </row>
    <row r="267" spans="1:1" ht="15.75" customHeight="1" x14ac:dyDescent="0.25">
      <c r="A267" t="e">
        <f t="array" aca="1" ref="A267" ca="1">TRANSPOSE(_xlws.FILTER(Items!A$3:A$389,ISNUMBER((SEARCH(New!O267,Items!A$3:A$389))),"not found"))</f>
        <v>#NAME?</v>
      </c>
    </row>
    <row r="268" spans="1:1" ht="15.75" customHeight="1" x14ac:dyDescent="0.25">
      <c r="A268" t="e">
        <f t="array" aca="1" ref="A268" ca="1">TRANSPOSE(_xlws.FILTER(Items!A$3:A$389,ISNUMBER((SEARCH(New!O268,Items!A$3:A$389))),"not found"))</f>
        <v>#NAME?</v>
      </c>
    </row>
    <row r="269" spans="1:1" ht="15.75" customHeight="1" x14ac:dyDescent="0.25">
      <c r="A269" t="e">
        <f t="array" aca="1" ref="A269" ca="1">TRANSPOSE(_xlws.FILTER(Items!A$3:A$389,ISNUMBER((SEARCH(New!O269,Items!A$3:A$389))),"not found"))</f>
        <v>#NAME?</v>
      </c>
    </row>
    <row r="270" spans="1:1" ht="15.75" customHeight="1" x14ac:dyDescent="0.25">
      <c r="A270" t="e">
        <f t="array" aca="1" ref="A270" ca="1">TRANSPOSE(_xlws.FILTER(Items!A$3:A$389,ISNUMBER((SEARCH(New!O270,Items!A$3:A$389))),"not found"))</f>
        <v>#NAME?</v>
      </c>
    </row>
    <row r="271" spans="1:1" ht="15.75" customHeight="1" x14ac:dyDescent="0.25">
      <c r="A271" t="e">
        <f t="array" aca="1" ref="A271" ca="1">TRANSPOSE(_xlws.FILTER(Items!A$3:A$389,ISNUMBER((SEARCH(New!O271,Items!A$3:A$389))),"not found"))</f>
        <v>#NAME?</v>
      </c>
    </row>
    <row r="272" spans="1:1" ht="15.75" customHeight="1" x14ac:dyDescent="0.25">
      <c r="A272" t="e">
        <f t="array" aca="1" ref="A272" ca="1">TRANSPOSE(_xlws.FILTER(Items!A$3:A$389,ISNUMBER((SEARCH(New!O272,Items!A$3:A$389))),"not found"))</f>
        <v>#NAME?</v>
      </c>
    </row>
    <row r="273" spans="1:1" ht="15.75" customHeight="1" x14ac:dyDescent="0.25">
      <c r="A273" t="e">
        <f t="array" aca="1" ref="A273" ca="1">TRANSPOSE(_xlws.FILTER(Items!A$3:A$389,ISNUMBER((SEARCH(New!O273,Items!A$3:A$389))),"not found"))</f>
        <v>#NAME?</v>
      </c>
    </row>
    <row r="274" spans="1:1" ht="15.75" customHeight="1" x14ac:dyDescent="0.25">
      <c r="A274" t="e">
        <f t="array" aca="1" ref="A274" ca="1">TRANSPOSE(_xlws.FILTER(Items!A$3:A$389,ISNUMBER((SEARCH(New!O274,Items!A$3:A$389))),"not found"))</f>
        <v>#NAME?</v>
      </c>
    </row>
    <row r="275" spans="1:1" ht="15.75" customHeight="1" x14ac:dyDescent="0.25">
      <c r="A275" t="e">
        <f t="array" aca="1" ref="A275" ca="1">TRANSPOSE(_xlws.FILTER(Items!A$3:A$389,ISNUMBER((SEARCH(New!O275,Items!A$3:A$389))),"not found"))</f>
        <v>#NAME?</v>
      </c>
    </row>
    <row r="276" spans="1:1" ht="15.75" customHeight="1" x14ac:dyDescent="0.25">
      <c r="A276" t="e">
        <f t="array" aca="1" ref="A276" ca="1">TRANSPOSE(_xlws.FILTER(Items!A$3:A$389,ISNUMBER((SEARCH(New!O276,Items!A$3:A$389))),"not found"))</f>
        <v>#NAME?</v>
      </c>
    </row>
    <row r="277" spans="1:1" ht="15.75" customHeight="1" x14ac:dyDescent="0.25">
      <c r="A277" t="e">
        <f t="array" aca="1" ref="A277" ca="1">TRANSPOSE(_xlws.FILTER(Items!A$3:A$389,ISNUMBER((SEARCH(New!O277,Items!A$3:A$389))),"not found"))</f>
        <v>#NAME?</v>
      </c>
    </row>
    <row r="278" spans="1:1" ht="15.75" customHeight="1" x14ac:dyDescent="0.25">
      <c r="A278" t="e">
        <f t="array" aca="1" ref="A278" ca="1">TRANSPOSE(_xlws.FILTER(Items!A$3:A$389,ISNUMBER((SEARCH(New!O278,Items!A$3:A$389))),"not found"))</f>
        <v>#NAME?</v>
      </c>
    </row>
    <row r="279" spans="1:1" ht="15.75" customHeight="1" x14ac:dyDescent="0.25">
      <c r="A279" t="e">
        <f t="array" aca="1" ref="A279" ca="1">TRANSPOSE(_xlws.FILTER(Items!A$3:A$389,ISNUMBER((SEARCH(New!O279,Items!A$3:A$389))),"not found"))</f>
        <v>#NAME?</v>
      </c>
    </row>
    <row r="280" spans="1:1" ht="15.75" customHeight="1" x14ac:dyDescent="0.25">
      <c r="A280" t="e">
        <f t="array" aca="1" ref="A280" ca="1">TRANSPOSE(_xlws.FILTER(Items!A$3:A$389,ISNUMBER((SEARCH(New!O280,Items!A$3:A$389))),"not found"))</f>
        <v>#NAME?</v>
      </c>
    </row>
    <row r="281" spans="1:1" ht="15.75" customHeight="1" x14ac:dyDescent="0.25">
      <c r="A281" t="e">
        <f t="array" aca="1" ref="A281" ca="1">TRANSPOSE(_xlws.FILTER(Items!A$3:A$389,ISNUMBER((SEARCH(New!O281,Items!A$3:A$389))),"not found"))</f>
        <v>#NAME?</v>
      </c>
    </row>
    <row r="282" spans="1:1" ht="15.75" customHeight="1" x14ac:dyDescent="0.25">
      <c r="A282" t="e">
        <f t="array" aca="1" ref="A282" ca="1">TRANSPOSE(_xlws.FILTER(Items!A$3:A$389,ISNUMBER((SEARCH(New!O282,Items!A$3:A$389))),"not found"))</f>
        <v>#NAME?</v>
      </c>
    </row>
    <row r="283" spans="1:1" ht="15.75" customHeight="1" x14ac:dyDescent="0.25">
      <c r="A283" t="e">
        <f t="array" aca="1" ref="A283" ca="1">TRANSPOSE(_xlws.FILTER(Items!A$3:A$389,ISNUMBER((SEARCH(New!O283,Items!A$3:A$389))),"not found"))</f>
        <v>#NAME?</v>
      </c>
    </row>
    <row r="284" spans="1:1" ht="15.75" customHeight="1" x14ac:dyDescent="0.25">
      <c r="A284" t="e">
        <f t="array" aca="1" ref="A284" ca="1">TRANSPOSE(_xlws.FILTER(Items!A$3:A$389,ISNUMBER((SEARCH(New!O284,Items!A$3:A$389))),"not found"))</f>
        <v>#NAME?</v>
      </c>
    </row>
    <row r="285" spans="1:1" ht="15.75" customHeight="1" x14ac:dyDescent="0.25">
      <c r="A285" t="e">
        <f t="array" aca="1" ref="A285" ca="1">TRANSPOSE(_xlws.FILTER(Items!A$3:A$389,ISNUMBER((SEARCH(New!O285,Items!A$3:A$389))),"not found"))</f>
        <v>#NAME?</v>
      </c>
    </row>
    <row r="286" spans="1:1" ht="15.75" customHeight="1" x14ac:dyDescent="0.25">
      <c r="A286" t="e">
        <f t="array" aca="1" ref="A286" ca="1">TRANSPOSE(_xlws.FILTER(Items!A$3:A$389,ISNUMBER((SEARCH(New!O286,Items!A$3:A$389))),"not found"))</f>
        <v>#NAME?</v>
      </c>
    </row>
    <row r="287" spans="1:1" ht="15.75" customHeight="1" x14ac:dyDescent="0.25">
      <c r="A287" t="e">
        <f t="array" aca="1" ref="A287" ca="1">TRANSPOSE(_xlws.FILTER(Items!A$3:A$389,ISNUMBER((SEARCH(New!O287,Items!A$3:A$389))),"not found"))</f>
        <v>#NAME?</v>
      </c>
    </row>
    <row r="288" spans="1:1" ht="15.75" customHeight="1" x14ac:dyDescent="0.25">
      <c r="A288" t="e">
        <f t="array" aca="1" ref="A288" ca="1">TRANSPOSE(_xlws.FILTER(Items!A$3:A$389,ISNUMBER((SEARCH(New!O288,Items!A$3:A$389))),"not found"))</f>
        <v>#NAME?</v>
      </c>
    </row>
    <row r="289" spans="1:1" ht="15.75" customHeight="1" x14ac:dyDescent="0.25">
      <c r="A289" t="e">
        <f t="array" aca="1" ref="A289" ca="1">TRANSPOSE(_xlws.FILTER(Items!A$3:A$389,ISNUMBER((SEARCH(New!O289,Items!A$3:A$389))),"not found"))</f>
        <v>#NAME?</v>
      </c>
    </row>
    <row r="290" spans="1:1" ht="15.75" customHeight="1" x14ac:dyDescent="0.25">
      <c r="A290" t="e">
        <f t="array" aca="1" ref="A290" ca="1">TRANSPOSE(_xlws.FILTER(Items!A$3:A$389,ISNUMBER((SEARCH(New!O290,Items!A$3:A$389))),"not found"))</f>
        <v>#NAME?</v>
      </c>
    </row>
    <row r="291" spans="1:1" ht="15.75" customHeight="1" x14ac:dyDescent="0.25">
      <c r="A291" t="e">
        <f t="array" aca="1" ref="A291" ca="1">TRANSPOSE(_xlws.FILTER(Items!A$3:A$389,ISNUMBER((SEARCH(New!O291,Items!A$3:A$389))),"not found"))</f>
        <v>#NAME?</v>
      </c>
    </row>
    <row r="292" spans="1:1" ht="15.75" customHeight="1" x14ac:dyDescent="0.25">
      <c r="A292" t="e">
        <f t="array" aca="1" ref="A292" ca="1">TRANSPOSE(_xlws.FILTER(Items!A$3:A$389,ISNUMBER((SEARCH(New!O292,Items!A$3:A$389))),"not found"))</f>
        <v>#NAME?</v>
      </c>
    </row>
    <row r="293" spans="1:1" ht="15.75" customHeight="1" x14ac:dyDescent="0.25">
      <c r="A293" t="e">
        <f t="array" aca="1" ref="A293" ca="1">TRANSPOSE(_xlws.FILTER(Items!A$3:A$389,ISNUMBER((SEARCH(New!O293,Items!A$3:A$389))),"not found"))</f>
        <v>#NAME?</v>
      </c>
    </row>
    <row r="294" spans="1:1" ht="15.75" customHeight="1" x14ac:dyDescent="0.25">
      <c r="A294" t="e">
        <f t="array" aca="1" ref="A294" ca="1">TRANSPOSE(_xlws.FILTER(Items!A$3:A$389,ISNUMBER((SEARCH(New!O294,Items!A$3:A$389))),"not found"))</f>
        <v>#NAME?</v>
      </c>
    </row>
    <row r="295" spans="1:1" ht="15.75" customHeight="1" x14ac:dyDescent="0.25">
      <c r="A295" t="e">
        <f t="array" aca="1" ref="A295" ca="1">TRANSPOSE(_xlws.FILTER(Items!A$3:A$389,ISNUMBER((SEARCH(New!O295,Items!A$3:A$389))),"not found"))</f>
        <v>#NAME?</v>
      </c>
    </row>
    <row r="296" spans="1:1" ht="15.75" customHeight="1" x14ac:dyDescent="0.25">
      <c r="A296" t="e">
        <f t="array" aca="1" ref="A296" ca="1">TRANSPOSE(_xlws.FILTER(Items!A$3:A$389,ISNUMBER((SEARCH(New!O296,Items!A$3:A$389))),"not found"))</f>
        <v>#NAME?</v>
      </c>
    </row>
    <row r="297" spans="1:1" ht="15.75" customHeight="1" x14ac:dyDescent="0.25">
      <c r="A297" t="e">
        <f t="array" aca="1" ref="A297" ca="1">TRANSPOSE(_xlws.FILTER(Items!A$3:A$389,ISNUMBER((SEARCH(New!O297,Items!A$3:A$389))),"not found"))</f>
        <v>#NAME?</v>
      </c>
    </row>
    <row r="298" spans="1:1" ht="15.75" customHeight="1" x14ac:dyDescent="0.25">
      <c r="A298" t="e">
        <f t="array" aca="1" ref="A298" ca="1">TRANSPOSE(_xlws.FILTER(Items!A$3:A$389,ISNUMBER((SEARCH(New!O298,Items!A$3:A$389))),"not found"))</f>
        <v>#NAME?</v>
      </c>
    </row>
    <row r="299" spans="1:1" ht="15.75" customHeight="1" x14ac:dyDescent="0.25">
      <c r="A299" t="e">
        <f t="array" aca="1" ref="A299" ca="1">TRANSPOSE(_xlws.FILTER(Items!A$3:A$389,ISNUMBER((SEARCH(New!O299,Items!A$3:A$389))),"not found"))</f>
        <v>#NAME?</v>
      </c>
    </row>
    <row r="300" spans="1:1" ht="15.75" customHeight="1" x14ac:dyDescent="0.25">
      <c r="A300" t="e">
        <f t="array" aca="1" ref="A300" ca="1">TRANSPOSE(_xlws.FILTER(Items!A$3:A$389,ISNUMBER((SEARCH(New!O300,Items!A$3:A$389))),"not found"))</f>
        <v>#NAME?</v>
      </c>
    </row>
    <row r="301" spans="1:1" ht="15.75" customHeight="1" x14ac:dyDescent="0.25">
      <c r="A301" t="e">
        <f t="array" aca="1" ref="A301" ca="1">TRANSPOSE(_xlws.FILTER(Items!A$3:A$389,ISNUMBER((SEARCH(New!O301,Items!A$3:A$389))),"not found"))</f>
        <v>#NAME?</v>
      </c>
    </row>
    <row r="302" spans="1:1" ht="15.75" customHeight="1" x14ac:dyDescent="0.25">
      <c r="A302" t="e">
        <f t="array" aca="1" ref="A302" ca="1">TRANSPOSE(_xlws.FILTER(Items!A$3:A$389,ISNUMBER((SEARCH(New!O302,Items!A$3:A$389))),"not found"))</f>
        <v>#NAME?</v>
      </c>
    </row>
    <row r="303" spans="1:1" ht="15.75" customHeight="1" x14ac:dyDescent="0.25">
      <c r="A303" t="e">
        <f t="array" aca="1" ref="A303" ca="1">TRANSPOSE(_xlws.FILTER(Items!A$3:A$389,ISNUMBER((SEARCH(New!O303,Items!A$3:A$389))),"not found"))</f>
        <v>#NAME?</v>
      </c>
    </row>
    <row r="304" spans="1:1" ht="15.75" customHeight="1" x14ac:dyDescent="0.25">
      <c r="A304" t="e">
        <f t="array" aca="1" ref="A304" ca="1">TRANSPOSE(_xlws.FILTER(Items!A$3:A$389,ISNUMBER((SEARCH(New!O304,Items!A$3:A$389))),"not found"))</f>
        <v>#NAME?</v>
      </c>
    </row>
    <row r="305" spans="1:1" ht="15.75" customHeight="1" x14ac:dyDescent="0.25">
      <c r="A305" t="e">
        <f t="array" aca="1" ref="A305" ca="1">TRANSPOSE(_xlws.FILTER(Items!A$3:A$389,ISNUMBER((SEARCH(New!O305,Items!A$3:A$389))),"not found"))</f>
        <v>#NAME?</v>
      </c>
    </row>
    <row r="306" spans="1:1" ht="15.75" customHeight="1" x14ac:dyDescent="0.25">
      <c r="A306" t="e">
        <f t="array" aca="1" ref="A306" ca="1">TRANSPOSE(_xlws.FILTER(Items!A$3:A$389,ISNUMBER((SEARCH(New!O306,Items!A$3:A$389))),"not found"))</f>
        <v>#NAME?</v>
      </c>
    </row>
    <row r="307" spans="1:1" ht="15.75" customHeight="1" x14ac:dyDescent="0.25">
      <c r="A307" t="e">
        <f t="array" aca="1" ref="A307" ca="1">TRANSPOSE(_xlws.FILTER(Items!A$3:A$389,ISNUMBER((SEARCH(New!O307,Items!A$3:A$389))),"not found"))</f>
        <v>#NAME?</v>
      </c>
    </row>
    <row r="308" spans="1:1" ht="15.75" customHeight="1" x14ac:dyDescent="0.25">
      <c r="A308" t="e">
        <f t="array" aca="1" ref="A308" ca="1">TRANSPOSE(_xlws.FILTER(Items!A$3:A$389,ISNUMBER((SEARCH(New!O308,Items!A$3:A$389))),"not found"))</f>
        <v>#NAME?</v>
      </c>
    </row>
    <row r="309" spans="1:1" ht="15.75" customHeight="1" x14ac:dyDescent="0.25">
      <c r="A309" t="e">
        <f t="array" aca="1" ref="A309" ca="1">TRANSPOSE(_xlws.FILTER(Items!A$3:A$389,ISNUMBER((SEARCH(New!O309,Items!A$3:A$389))),"not found"))</f>
        <v>#NAME?</v>
      </c>
    </row>
    <row r="310" spans="1:1" ht="15.75" customHeight="1" x14ac:dyDescent="0.25">
      <c r="A310" t="e">
        <f t="array" aca="1" ref="A310" ca="1">TRANSPOSE(_xlws.FILTER(Items!A$3:A$389,ISNUMBER((SEARCH(New!O310,Items!A$3:A$389))),"not found"))</f>
        <v>#NAME?</v>
      </c>
    </row>
    <row r="311" spans="1:1" ht="15.75" customHeight="1" x14ac:dyDescent="0.25">
      <c r="A311" t="e">
        <f t="array" aca="1" ref="A311" ca="1">TRANSPOSE(_xlws.FILTER(Items!A$3:A$389,ISNUMBER((SEARCH(New!O311,Items!A$3:A$389))),"not found"))</f>
        <v>#NAME?</v>
      </c>
    </row>
    <row r="312" spans="1:1" ht="15.75" customHeight="1" x14ac:dyDescent="0.25">
      <c r="A312" t="e">
        <f t="array" aca="1" ref="A312" ca="1">TRANSPOSE(_xlws.FILTER(Items!A$3:A$389,ISNUMBER((SEARCH(New!O312,Items!A$3:A$389))),"not found"))</f>
        <v>#NAME?</v>
      </c>
    </row>
    <row r="313" spans="1:1" ht="15.75" customHeight="1" x14ac:dyDescent="0.25">
      <c r="A313" t="e">
        <f t="array" aca="1" ref="A313" ca="1">TRANSPOSE(_xlws.FILTER(Items!A$3:A$389,ISNUMBER((SEARCH(New!O313,Items!A$3:A$389))),"not found"))</f>
        <v>#NAME?</v>
      </c>
    </row>
    <row r="314" spans="1:1" ht="15.75" customHeight="1" x14ac:dyDescent="0.25">
      <c r="A314" t="e">
        <f t="array" aca="1" ref="A314" ca="1">TRANSPOSE(_xlws.FILTER(Items!A$3:A$389,ISNUMBER((SEARCH(New!O314,Items!A$3:A$389))),"not found"))</f>
        <v>#NAME?</v>
      </c>
    </row>
    <row r="315" spans="1:1" ht="15.75" customHeight="1" x14ac:dyDescent="0.25">
      <c r="A315" t="e">
        <f t="array" aca="1" ref="A315" ca="1">TRANSPOSE(_xlws.FILTER(Items!A$3:A$389,ISNUMBER((SEARCH(New!O315,Items!A$3:A$389))),"not found"))</f>
        <v>#NAME?</v>
      </c>
    </row>
    <row r="316" spans="1:1" ht="15.75" customHeight="1" x14ac:dyDescent="0.25">
      <c r="A316" t="e">
        <f t="array" aca="1" ref="A316" ca="1">TRANSPOSE(_xlws.FILTER(Items!A$3:A$389,ISNUMBER((SEARCH(New!O316,Items!A$3:A$389))),"not found"))</f>
        <v>#NAME?</v>
      </c>
    </row>
    <row r="317" spans="1:1" ht="15.75" customHeight="1" x14ac:dyDescent="0.25">
      <c r="A317" t="e">
        <f t="array" aca="1" ref="A317" ca="1">TRANSPOSE(_xlws.FILTER(Items!A$3:A$389,ISNUMBER((SEARCH(New!O317,Items!A$3:A$389))),"not found"))</f>
        <v>#NAME?</v>
      </c>
    </row>
    <row r="318" spans="1:1" ht="15.75" customHeight="1" x14ac:dyDescent="0.25">
      <c r="A318" t="e">
        <f t="array" aca="1" ref="A318" ca="1">TRANSPOSE(_xlws.FILTER(Items!A$3:A$389,ISNUMBER((SEARCH(New!O318,Items!A$3:A$389))),"not found"))</f>
        <v>#NAME?</v>
      </c>
    </row>
    <row r="319" spans="1:1" ht="15.75" customHeight="1" x14ac:dyDescent="0.25">
      <c r="A319" t="e">
        <f t="array" aca="1" ref="A319" ca="1">TRANSPOSE(_xlws.FILTER(Items!A$3:A$389,ISNUMBER((SEARCH(New!O319,Items!A$3:A$389))),"not found"))</f>
        <v>#NAME?</v>
      </c>
    </row>
    <row r="320" spans="1:1" ht="15.75" customHeight="1" x14ac:dyDescent="0.25">
      <c r="A320" t="e">
        <f t="array" aca="1" ref="A320" ca="1">TRANSPOSE(_xlws.FILTER(Items!A$3:A$389,ISNUMBER((SEARCH(New!O320,Items!A$3:A$389))),"not found"))</f>
        <v>#NAME?</v>
      </c>
    </row>
    <row r="321" spans="1:1" ht="15.75" customHeight="1" x14ac:dyDescent="0.25">
      <c r="A321" t="e">
        <f t="array" aca="1" ref="A321" ca="1">TRANSPOSE(_xlws.FILTER(Items!A$3:A$389,ISNUMBER((SEARCH(New!O321,Items!A$3:A$389))),"not found"))</f>
        <v>#NAME?</v>
      </c>
    </row>
    <row r="322" spans="1:1" ht="15.75" customHeight="1" x14ac:dyDescent="0.25">
      <c r="A322" t="e">
        <f t="array" aca="1" ref="A322" ca="1">TRANSPOSE(_xlws.FILTER(Items!A$3:A$389,ISNUMBER((SEARCH(New!O322,Items!A$3:A$389))),"not found"))</f>
        <v>#NAME?</v>
      </c>
    </row>
    <row r="323" spans="1:1" ht="15.75" customHeight="1" x14ac:dyDescent="0.25">
      <c r="A323" t="e">
        <f t="array" aca="1" ref="A323" ca="1">TRANSPOSE(_xlws.FILTER(Items!A$3:A$389,ISNUMBER((SEARCH(New!O323,Items!A$3:A$389))),"not found"))</f>
        <v>#NAME?</v>
      </c>
    </row>
    <row r="324" spans="1:1" ht="15.75" customHeight="1" x14ac:dyDescent="0.25">
      <c r="A324" t="e">
        <f t="array" aca="1" ref="A324" ca="1">TRANSPOSE(_xlws.FILTER(Items!A$3:A$389,ISNUMBER((SEARCH(New!O326,Items!A$3:A$389))),"not found"))</f>
        <v>#NAME?</v>
      </c>
    </row>
    <row r="325" spans="1:1" ht="15.75" customHeight="1" x14ac:dyDescent="0.25">
      <c r="A325" t="e">
        <f t="array" aca="1" ref="A325" ca="1">TRANSPOSE(_xlws.FILTER(Items!A$3:A$389,ISNUMBER((SEARCH(New!O327,Items!A$3:A$389))),"not found"))</f>
        <v>#NAME?</v>
      </c>
    </row>
    <row r="326" spans="1:1" ht="15.75" customHeight="1" x14ac:dyDescent="0.25">
      <c r="A326" t="e">
        <f t="array" aca="1" ref="A326" ca="1">TRANSPOSE(_xlws.FILTER(Items!A$3:A$389,ISNUMBER((SEARCH(New!O328,Items!A$3:A$389))),"not found"))</f>
        <v>#NAME?</v>
      </c>
    </row>
    <row r="327" spans="1:1" ht="15.75" customHeight="1" x14ac:dyDescent="0.25">
      <c r="A327" t="e">
        <f t="array" aca="1" ref="A327" ca="1">TRANSPOSE(_xlws.FILTER(Items!A$3:A$389,ISNUMBER((SEARCH(New!O329,Items!A$3:A$389))),"not found"))</f>
        <v>#NAME?</v>
      </c>
    </row>
    <row r="328" spans="1:1" ht="15.75" customHeight="1" x14ac:dyDescent="0.25">
      <c r="A328" t="e">
        <f t="array" aca="1" ref="A328" ca="1">TRANSPOSE(_xlws.FILTER(Items!A$3:A$389,ISNUMBER((SEARCH(New!O330,Items!A$3:A$389))),"not found"))</f>
        <v>#NAME?</v>
      </c>
    </row>
    <row r="329" spans="1:1" ht="15.75" customHeight="1" x14ac:dyDescent="0.25">
      <c r="A329" t="e">
        <f t="array" aca="1" ref="A329" ca="1">TRANSPOSE(_xlws.FILTER(Items!A$3:A$389,ISNUMBER((SEARCH(New!O331,Items!A$3:A$389))),"not found"))</f>
        <v>#NAME?</v>
      </c>
    </row>
    <row r="330" spans="1:1" ht="15.75" customHeight="1" x14ac:dyDescent="0.25">
      <c r="A330" t="e">
        <f t="array" aca="1" ref="A330" ca="1">TRANSPOSE(_xlws.FILTER(Items!A$3:A$389,ISNUMBER((SEARCH(New!O332,Items!A$3:A$389))),"not found"))</f>
        <v>#NAME?</v>
      </c>
    </row>
    <row r="331" spans="1:1" ht="15.75" customHeight="1" x14ac:dyDescent="0.25">
      <c r="A331" t="e">
        <f t="array" aca="1" ref="A331" ca="1">TRANSPOSE(_xlws.FILTER(Items!A$3:A$389,ISNUMBER((SEARCH(New!O333,Items!A$3:A$389))),"not found"))</f>
        <v>#NAME?</v>
      </c>
    </row>
    <row r="332" spans="1:1" ht="15.75" customHeight="1" x14ac:dyDescent="0.25">
      <c r="A332" t="e">
        <f t="array" aca="1" ref="A332" ca="1">TRANSPOSE(_xlws.FILTER(Items!A$3:A$389,ISNUMBER((SEARCH(New!O334,Items!A$3:A$389))),"not found"))</f>
        <v>#NAME?</v>
      </c>
    </row>
    <row r="333" spans="1:1" ht="15.75" customHeight="1" x14ac:dyDescent="0.25">
      <c r="A333" t="e">
        <f t="array" aca="1" ref="A333" ca="1">TRANSPOSE(_xlws.FILTER(Items!A$3:A$389,ISNUMBER((SEARCH(New!O335,Items!A$3:A$389))),"not found"))</f>
        <v>#NAME?</v>
      </c>
    </row>
    <row r="334" spans="1:1" ht="15.75" customHeight="1" x14ac:dyDescent="0.25">
      <c r="A334" t="e">
        <f t="array" aca="1" ref="A334" ca="1">TRANSPOSE(_xlws.FILTER(Items!A$3:A$389,ISNUMBER((SEARCH(New!O336,Items!A$3:A$389))),"not found"))</f>
        <v>#NAME?</v>
      </c>
    </row>
    <row r="335" spans="1:1" ht="15.75" customHeight="1" x14ac:dyDescent="0.25">
      <c r="A335" t="e">
        <f t="array" aca="1" ref="A335" ca="1">TRANSPOSE(_xlws.FILTER(Items!A$3:A$389,ISNUMBER((SEARCH(New!O337,Items!A$3:A$389))),"not found"))</f>
        <v>#NAME?</v>
      </c>
    </row>
    <row r="336" spans="1:1" ht="15.75" customHeight="1" x14ac:dyDescent="0.25">
      <c r="A336" t="e">
        <f t="array" aca="1" ref="A336" ca="1">TRANSPOSE(_xlws.FILTER(Items!A$3:A$389,ISNUMBER((SEARCH(New!O338,Items!A$3:A$389))),"not found"))</f>
        <v>#NAME?</v>
      </c>
    </row>
    <row r="337" spans="1:1" ht="15.75" customHeight="1" x14ac:dyDescent="0.25">
      <c r="A337" t="e">
        <f t="array" aca="1" ref="A337" ca="1">TRANSPOSE(_xlws.FILTER(Items!A$3:A$389,ISNUMBER((SEARCH(New!O339,Items!A$3:A$389))),"not found"))</f>
        <v>#NAME?</v>
      </c>
    </row>
    <row r="338" spans="1:1" ht="15.75" customHeight="1" x14ac:dyDescent="0.25">
      <c r="A338" t="e">
        <f t="array" aca="1" ref="A338" ca="1">TRANSPOSE(_xlws.FILTER(Items!A$3:A$389,ISNUMBER((SEARCH(New!O340,Items!A$3:A$389))),"not found"))</f>
        <v>#NAME?</v>
      </c>
    </row>
    <row r="339" spans="1:1" ht="15.75" customHeight="1" x14ac:dyDescent="0.25">
      <c r="A339" t="e">
        <f t="array" aca="1" ref="A339" ca="1">TRANSPOSE(_xlws.FILTER(Items!A$3:A$389,ISNUMBER((SEARCH(New!O341,Items!A$3:A$389))),"not found"))</f>
        <v>#NAME?</v>
      </c>
    </row>
    <row r="340" spans="1:1" ht="15.75" customHeight="1" x14ac:dyDescent="0.25">
      <c r="A340" t="e">
        <f t="array" aca="1" ref="A340" ca="1">TRANSPOSE(_xlws.FILTER(Items!A$3:A$389,ISNUMBER((SEARCH(New!O342,Items!A$3:A$389))),"not found"))</f>
        <v>#NAME?</v>
      </c>
    </row>
    <row r="341" spans="1:1" ht="15.75" customHeight="1" x14ac:dyDescent="0.25">
      <c r="A341" t="e">
        <f t="array" aca="1" ref="A341" ca="1">TRANSPOSE(_xlws.FILTER(Items!A$3:A$389,ISNUMBER((SEARCH(New!O343,Items!A$3:A$389))),"not found"))</f>
        <v>#NAME?</v>
      </c>
    </row>
    <row r="342" spans="1:1" ht="15.75" customHeight="1" x14ac:dyDescent="0.25">
      <c r="A342" t="e">
        <f t="array" aca="1" ref="A342" ca="1">TRANSPOSE(_xlws.FILTER(Items!A$3:A$389,ISNUMBER((SEARCH(New!O344,Items!A$3:A$389))),"not found"))</f>
        <v>#NAME?</v>
      </c>
    </row>
    <row r="343" spans="1:1" ht="15.75" customHeight="1" x14ac:dyDescent="0.25">
      <c r="A343" t="e">
        <f t="array" aca="1" ref="A343" ca="1">TRANSPOSE(_xlws.FILTER(Items!A$3:A$389,ISNUMBER((SEARCH(New!O345,Items!A$3:A$389))),"not found"))</f>
        <v>#NAME?</v>
      </c>
    </row>
    <row r="344" spans="1:1" ht="15.75" customHeight="1" x14ac:dyDescent="0.25">
      <c r="A344" t="e">
        <f t="array" aca="1" ref="A344" ca="1">TRANSPOSE(_xlws.FILTER(Items!A$3:A$389,ISNUMBER((SEARCH(New!O346,Items!A$3:A$389))),"not found"))</f>
        <v>#NAME?</v>
      </c>
    </row>
    <row r="345" spans="1:1" ht="15.75" customHeight="1" x14ac:dyDescent="0.25">
      <c r="A345" t="e">
        <f t="array" aca="1" ref="A345" ca="1">TRANSPOSE(_xlws.FILTER(Items!A$3:A$389,ISNUMBER((SEARCH(New!O347,Items!A$3:A$389))),"not found"))</f>
        <v>#NAME?</v>
      </c>
    </row>
    <row r="346" spans="1:1" ht="15.75" customHeight="1" x14ac:dyDescent="0.25">
      <c r="A346" t="e">
        <f t="array" aca="1" ref="A346" ca="1">TRANSPOSE(_xlws.FILTER(Items!A$3:A$389,ISNUMBER((SEARCH(New!O348,Items!A$3:A$389))),"not found"))</f>
        <v>#NAME?</v>
      </c>
    </row>
    <row r="347" spans="1:1" ht="15.75" customHeight="1" x14ac:dyDescent="0.25">
      <c r="A347" t="e">
        <f t="array" aca="1" ref="A347" ca="1">TRANSPOSE(_xlws.FILTER(Items!A$3:A$389,ISNUMBER((SEARCH(New!O349,Items!A$3:A$389))),"not found"))</f>
        <v>#NAME?</v>
      </c>
    </row>
    <row r="348" spans="1:1" ht="15.75" customHeight="1" x14ac:dyDescent="0.25">
      <c r="A348" t="e">
        <f t="array" aca="1" ref="A348" ca="1">TRANSPOSE(_xlws.FILTER(Items!A$3:A$389,ISNUMBER((SEARCH(New!O350,Items!A$3:A$389))),"not found"))</f>
        <v>#NAME?</v>
      </c>
    </row>
    <row r="349" spans="1:1" ht="15.75" customHeight="1" x14ac:dyDescent="0.25">
      <c r="A349" t="e">
        <f t="array" aca="1" ref="A349" ca="1">TRANSPOSE(_xlws.FILTER(Items!A$3:A$389,ISNUMBER((SEARCH(New!O351,Items!A$3:A$389))),"not found"))</f>
        <v>#NAME?</v>
      </c>
    </row>
    <row r="350" spans="1:1" ht="15.75" customHeight="1" x14ac:dyDescent="0.25">
      <c r="A350" t="e">
        <f t="array" aca="1" ref="A350" ca="1">TRANSPOSE(_xlws.FILTER(Items!A$3:A$389,ISNUMBER((SEARCH(New!O352,Items!A$3:A$389))),"not found"))</f>
        <v>#NAME?</v>
      </c>
    </row>
    <row r="351" spans="1:1" ht="15.75" customHeight="1" x14ac:dyDescent="0.25">
      <c r="A351" t="e">
        <f t="array" aca="1" ref="A351" ca="1">TRANSPOSE(_xlws.FILTER(Items!A$3:A$389,ISNUMBER((SEARCH(New!O353,Items!A$3:A$389))),"not found"))</f>
        <v>#NAME?</v>
      </c>
    </row>
    <row r="352" spans="1:1" ht="15.75" customHeight="1" x14ac:dyDescent="0.25">
      <c r="A352" t="e">
        <f t="array" aca="1" ref="A352" ca="1">TRANSPOSE(_xlws.FILTER(Items!A$3:A$389,ISNUMBER((SEARCH(New!O354,Items!A$3:A$389))),"not found"))</f>
        <v>#NAME?</v>
      </c>
    </row>
    <row r="353" spans="1:1" ht="15.75" customHeight="1" x14ac:dyDescent="0.25">
      <c r="A353" t="e">
        <f t="array" aca="1" ref="A353" ca="1">TRANSPOSE(_xlws.FILTER(Items!A$3:A$389,ISNUMBER((SEARCH(New!O355,Items!A$3:A$389))),"not found"))</f>
        <v>#NAME?</v>
      </c>
    </row>
    <row r="354" spans="1:1" ht="15.75" customHeight="1" x14ac:dyDescent="0.25">
      <c r="A354" t="e">
        <f t="array" aca="1" ref="A354" ca="1">TRANSPOSE(_xlws.FILTER(Items!A$3:A$389,ISNUMBER((SEARCH(New!O356,Items!A$3:A$389))),"not found"))</f>
        <v>#NAME?</v>
      </c>
    </row>
    <row r="355" spans="1:1" ht="15.75" customHeight="1" x14ac:dyDescent="0.25">
      <c r="A355" t="e">
        <f t="array" aca="1" ref="A355" ca="1">TRANSPOSE(_xlws.FILTER(Items!A$3:A$389,ISNUMBER((SEARCH(New!O357,Items!A$3:A$389))),"not found"))</f>
        <v>#NAME?</v>
      </c>
    </row>
    <row r="356" spans="1:1" ht="15.75" customHeight="1" x14ac:dyDescent="0.25">
      <c r="A356" t="e">
        <f t="array" aca="1" ref="A356" ca="1">TRANSPOSE(_xlws.FILTER(Items!A$3:A$389,ISNUMBER((SEARCH(New!O358,Items!A$3:A$389))),"not found"))</f>
        <v>#NAME?</v>
      </c>
    </row>
    <row r="357" spans="1:1" ht="15.75" customHeight="1" x14ac:dyDescent="0.25">
      <c r="A357" t="e">
        <f t="array" aca="1" ref="A357" ca="1">TRANSPOSE(_xlws.FILTER(Items!A$3:A$389,ISNUMBER((SEARCH(New!O359,Items!A$3:A$389))),"not found"))</f>
        <v>#NAME?</v>
      </c>
    </row>
    <row r="358" spans="1:1" ht="15.75" customHeight="1" x14ac:dyDescent="0.25">
      <c r="A358" t="e">
        <f t="array" aca="1" ref="A358" ca="1">TRANSPOSE(_xlws.FILTER(Items!A$3:A$389,ISNUMBER((SEARCH(New!O360,Items!A$3:A$389))),"not found"))</f>
        <v>#NAME?</v>
      </c>
    </row>
    <row r="359" spans="1:1" ht="15.75" customHeight="1" x14ac:dyDescent="0.25">
      <c r="A359" t="e">
        <f t="array" aca="1" ref="A359" ca="1">TRANSPOSE(_xlws.FILTER(Items!A$3:A$389,ISNUMBER((SEARCH(New!O361,Items!A$3:A$389))),"not found"))</f>
        <v>#NAME?</v>
      </c>
    </row>
    <row r="360" spans="1:1" ht="15.75" customHeight="1" x14ac:dyDescent="0.25">
      <c r="A360" t="e">
        <f t="array" aca="1" ref="A360" ca="1">TRANSPOSE(_xlws.FILTER(Items!A$3:A$389,ISNUMBER((SEARCH(New!O362,Items!A$3:A$389))),"not found"))</f>
        <v>#NAME?</v>
      </c>
    </row>
    <row r="361" spans="1:1" ht="15.75" customHeight="1" x14ac:dyDescent="0.25">
      <c r="A361" t="e">
        <f t="array" aca="1" ref="A361" ca="1">TRANSPOSE(_xlws.FILTER(Items!A$3:A$389,ISNUMBER((SEARCH(New!O363,Items!A$3:A$389))),"not found"))</f>
        <v>#NAME?</v>
      </c>
    </row>
    <row r="362" spans="1:1" ht="15.75" customHeight="1" x14ac:dyDescent="0.25">
      <c r="A362" t="e">
        <f t="array" aca="1" ref="A362" ca="1">TRANSPOSE(_xlws.FILTER(Items!A$3:A$389,ISNUMBER((SEARCH(New!O364,Items!A$3:A$389))),"not found"))</f>
        <v>#NAME?</v>
      </c>
    </row>
    <row r="363" spans="1:1" ht="15.75" customHeight="1" x14ac:dyDescent="0.25">
      <c r="A363" t="e">
        <f t="array" aca="1" ref="A363" ca="1">TRANSPOSE(_xlws.FILTER(Items!A$3:A$389,ISNUMBER((SEARCH(New!O365,Items!A$3:A$389))),"not found"))</f>
        <v>#NAME?</v>
      </c>
    </row>
    <row r="364" spans="1:1" ht="15.75" customHeight="1" x14ac:dyDescent="0.25">
      <c r="A364" t="e">
        <f t="array" aca="1" ref="A364" ca="1">TRANSPOSE(_xlws.FILTER(Items!A$3:A$389,ISNUMBER((SEARCH(New!O366,Items!A$3:A$389))),"not found"))</f>
        <v>#NAME?</v>
      </c>
    </row>
    <row r="365" spans="1:1" ht="15.75" customHeight="1" x14ac:dyDescent="0.25">
      <c r="A365" t="e">
        <f t="array" aca="1" ref="A365" ca="1">TRANSPOSE(_xlws.FILTER(Items!A$3:A$389,ISNUMBER((SEARCH(New!O367,Items!A$3:A$389))),"not found"))</f>
        <v>#NAME?</v>
      </c>
    </row>
    <row r="366" spans="1:1" ht="15.75" customHeight="1" x14ac:dyDescent="0.25">
      <c r="A366" t="e">
        <f t="array" aca="1" ref="A366" ca="1">TRANSPOSE(_xlws.FILTER(Items!A$3:A$389,ISNUMBER((SEARCH(New!O368,Items!A$3:A$389))),"not found"))</f>
        <v>#NAME?</v>
      </c>
    </row>
    <row r="367" spans="1:1" ht="15.75" customHeight="1" x14ac:dyDescent="0.25">
      <c r="A367" t="e">
        <f t="array" aca="1" ref="A367" ca="1">TRANSPOSE(_xlws.FILTER(Items!A$3:A$389,ISNUMBER((SEARCH(New!O369,Items!A$3:A$389))),"not found"))</f>
        <v>#NAME?</v>
      </c>
    </row>
    <row r="368" spans="1:1" ht="15.75" customHeight="1" x14ac:dyDescent="0.25">
      <c r="A368" t="e">
        <f t="array" aca="1" ref="A368" ca="1">TRANSPOSE(_xlws.FILTER(Items!A$3:A$389,ISNUMBER((SEARCH(New!O370,Items!A$3:A$389))),"not found"))</f>
        <v>#NAME?</v>
      </c>
    </row>
    <row r="369" spans="1:1" ht="15.75" customHeight="1" x14ac:dyDescent="0.25">
      <c r="A369" t="e">
        <f t="array" aca="1" ref="A369" ca="1">TRANSPOSE(_xlws.FILTER(Items!A$3:A$389,ISNUMBER((SEARCH(New!O371,Items!A$3:A$389))),"not found"))</f>
        <v>#NAME?</v>
      </c>
    </row>
    <row r="370" spans="1:1" ht="15.75" customHeight="1" x14ac:dyDescent="0.25">
      <c r="A370" t="e">
        <f t="array" aca="1" ref="A370" ca="1">TRANSPOSE(_xlws.FILTER(Items!A$3:A$389,ISNUMBER((SEARCH(New!#REF!,Items!A$3:A$389))),"not found"))</f>
        <v>#NAME?</v>
      </c>
    </row>
    <row r="371" spans="1:1" ht="15.75" customHeight="1" x14ac:dyDescent="0.25">
      <c r="A371" t="e">
        <f t="array" aca="1" ref="A371" ca="1">TRANSPOSE(_xlws.FILTER(Items!A$3:A$389,ISNUMBER((SEARCH(New!#REF!,Items!A$3:A$389))),"not found"))</f>
        <v>#NAME?</v>
      </c>
    </row>
    <row r="372" spans="1:1" ht="15.75" customHeight="1" x14ac:dyDescent="0.25">
      <c r="A372" t="e">
        <f t="array" aca="1" ref="A372" ca="1">TRANSPOSE(_xlws.FILTER(Items!A$3:A$389,ISNUMBER((SEARCH(New!#REF!,Items!A$3:A$389))),"not found"))</f>
        <v>#NAME?</v>
      </c>
    </row>
    <row r="373" spans="1:1" ht="15.75" customHeight="1" x14ac:dyDescent="0.25">
      <c r="A373" t="e">
        <f t="array" aca="1" ref="A373" ca="1">TRANSPOSE(_xlws.FILTER(Items!A$3:A$389,ISNUMBER((SEARCH(New!#REF!,Items!A$3:A$389))),"not found"))</f>
        <v>#NAME?</v>
      </c>
    </row>
    <row r="374" spans="1:1" ht="15.75" customHeight="1" x14ac:dyDescent="0.25">
      <c r="A374" t="e">
        <f t="array" aca="1" ref="A374" ca="1">TRANSPOSE(_xlws.FILTER(Items!A$3:A$389,ISNUMBER((SEARCH(New!#REF!,Items!A$3:A$389))),"not found"))</f>
        <v>#NAME?</v>
      </c>
    </row>
    <row r="375" spans="1:1" ht="15.75" customHeight="1" x14ac:dyDescent="0.25">
      <c r="A375" t="e">
        <f t="array" aca="1" ref="A375" ca="1">TRANSPOSE(_xlws.FILTER(Items!A$3:A$389,ISNUMBER((SEARCH(New!#REF!,Items!A$3:A$389))),"not found"))</f>
        <v>#NAME?</v>
      </c>
    </row>
    <row r="376" spans="1:1" ht="15.75" customHeight="1" x14ac:dyDescent="0.25">
      <c r="A376" t="e">
        <f t="array" aca="1" ref="A376" ca="1">TRANSPOSE(_xlws.FILTER(Items!A$3:A$389,ISNUMBER((SEARCH(New!#REF!,Items!A$3:A$389))),"not found"))</f>
        <v>#NAME?</v>
      </c>
    </row>
    <row r="377" spans="1:1" ht="15.75" customHeight="1" x14ac:dyDescent="0.25">
      <c r="A377" t="e">
        <f t="array" aca="1" ref="A377" ca="1">TRANSPOSE(_xlws.FILTER(Items!A$3:A$389,ISNUMBER((SEARCH(New!#REF!,Items!A$3:A$389))),"not found"))</f>
        <v>#NAME?</v>
      </c>
    </row>
    <row r="378" spans="1:1" ht="15.75" customHeight="1" x14ac:dyDescent="0.25">
      <c r="A378" t="e">
        <f t="array" aca="1" ref="A378" ca="1">TRANSPOSE(_xlws.FILTER(Items!A$3:A$389,ISNUMBER((SEARCH(New!#REF!,Items!A$3:A$389))),"not found"))</f>
        <v>#NAME?</v>
      </c>
    </row>
    <row r="379" spans="1:1" ht="15.75" customHeight="1" x14ac:dyDescent="0.25">
      <c r="A379" t="e">
        <f t="array" aca="1" ref="A379" ca="1">TRANSPOSE(_xlws.FILTER(Items!A$3:A$389,ISNUMBER((SEARCH(New!#REF!,Items!A$3:A$389))),"not found"))</f>
        <v>#NAME?</v>
      </c>
    </row>
    <row r="380" spans="1:1" ht="15.75" customHeight="1" x14ac:dyDescent="0.25">
      <c r="A380" t="e">
        <f t="array" aca="1" ref="A380" ca="1">TRANSPOSE(_xlws.FILTER(Items!A$3:A$389,ISNUMBER((SEARCH(New!#REF!,Items!A$3:A$389))),"not found"))</f>
        <v>#NAME?</v>
      </c>
    </row>
    <row r="381" spans="1:1" ht="15.75" customHeight="1" x14ac:dyDescent="0.25">
      <c r="A381" t="e">
        <f t="array" aca="1" ref="A381" ca="1">TRANSPOSE(_xlws.FILTER(Items!A$3:A$389,ISNUMBER((SEARCH(New!#REF!,Items!A$3:A$389))),"not found"))</f>
        <v>#NAME?</v>
      </c>
    </row>
    <row r="382" spans="1:1" ht="15.75" customHeight="1" x14ac:dyDescent="0.25">
      <c r="A382" t="e">
        <f t="array" aca="1" ref="A382" ca="1">TRANSPOSE(_xlws.FILTER(Items!A$3:A$389,ISNUMBER((SEARCH(New!#REF!,Items!A$3:A$389))),"not found"))</f>
        <v>#NAME?</v>
      </c>
    </row>
    <row r="383" spans="1:1" ht="15.75" customHeight="1" x14ac:dyDescent="0.25">
      <c r="A383" t="e">
        <f t="array" aca="1" ref="A383" ca="1">TRANSPOSE(_xlws.FILTER(Items!A$3:A$389,ISNUMBER((SEARCH(New!#REF!,Items!A$3:A$389))),"not found"))</f>
        <v>#NAME?</v>
      </c>
    </row>
    <row r="384" spans="1:1" ht="15.75" customHeight="1" x14ac:dyDescent="0.25">
      <c r="A384" t="e">
        <f t="array" aca="1" ref="A384" ca="1">TRANSPOSE(_xlws.FILTER(Items!A$3:A$389,ISNUMBER((SEARCH(New!#REF!,Items!A$3:A$389))),"not found"))</f>
        <v>#NAME?</v>
      </c>
    </row>
    <row r="385" spans="1:1" ht="15.75" customHeight="1" x14ac:dyDescent="0.25">
      <c r="A385" t="e">
        <f t="array" aca="1" ref="A385" ca="1">TRANSPOSE(_xlws.FILTER(Items!A$3:A$389,ISNUMBER((SEARCH(New!#REF!,Items!A$3:A$389))),"not found"))</f>
        <v>#NAME?</v>
      </c>
    </row>
    <row r="386" spans="1:1" ht="15.75" customHeight="1" x14ac:dyDescent="0.25">
      <c r="A386" t="e">
        <f t="array" aca="1" ref="A386" ca="1">TRANSPOSE(_xlws.FILTER(Items!A$3:A$389,ISNUMBER((SEARCH(New!#REF!,Items!A$3:A$389))),"not found"))</f>
        <v>#NAME?</v>
      </c>
    </row>
    <row r="387" spans="1:1" ht="15.75" customHeight="1" x14ac:dyDescent="0.25">
      <c r="A387" t="e">
        <f t="array" aca="1" ref="A387" ca="1">TRANSPOSE(_xlws.FILTER(Items!A$3:A$389,ISNUMBER((SEARCH(New!#REF!,Items!A$3:A$389))),"not found"))</f>
        <v>#NAME?</v>
      </c>
    </row>
    <row r="388" spans="1:1" ht="15.75" customHeight="1" x14ac:dyDescent="0.25">
      <c r="A388" t="e">
        <f t="array" aca="1" ref="A388" ca="1">TRANSPOSE(_xlws.FILTER(Items!A$3:A$389,ISNUMBER((SEARCH(New!#REF!,Items!A$3:A$389))),"not found"))</f>
        <v>#NAME?</v>
      </c>
    </row>
    <row r="389" spans="1:1" ht="15.75" customHeight="1" x14ac:dyDescent="0.25">
      <c r="A389" t="e">
        <f t="array" aca="1" ref="A389" ca="1">TRANSPOSE(_xlws.FILTER(Items!A$3:A$389,ISNUMBER((SEARCH(New!#REF!,Items!A$3:A$389))),"not found"))</f>
        <v>#NAME?</v>
      </c>
    </row>
    <row r="390" spans="1:1" ht="15.75" customHeight="1" x14ac:dyDescent="0.25">
      <c r="A390" t="e">
        <f t="array" aca="1" ref="A390" ca="1">TRANSPOSE(_xlws.FILTER(Items!A$3:A$389,ISNUMBER((SEARCH(New!#REF!,Items!A$3:A$389))),"not found"))</f>
        <v>#NAME?</v>
      </c>
    </row>
    <row r="391" spans="1:1" ht="15.75" customHeight="1" x14ac:dyDescent="0.25">
      <c r="A391" t="e">
        <f t="array" aca="1" ref="A391" ca="1">TRANSPOSE(_xlws.FILTER(Items!A$3:A$389,ISNUMBER((SEARCH(New!#REF!,Items!A$3:A$389))),"not found"))</f>
        <v>#NAME?</v>
      </c>
    </row>
    <row r="392" spans="1:1" ht="15.75" customHeight="1" x14ac:dyDescent="0.25">
      <c r="A392" t="e">
        <f t="array" aca="1" ref="A392" ca="1">TRANSPOSE(_xlws.FILTER(Items!A$3:A$389,ISNUMBER((SEARCH(New!#REF!,Items!A$3:A$389))),"not found"))</f>
        <v>#NAME?</v>
      </c>
    </row>
    <row r="393" spans="1:1" ht="15.75" customHeight="1" x14ac:dyDescent="0.25">
      <c r="A393" t="e">
        <f t="array" aca="1" ref="A393" ca="1">TRANSPOSE(_xlws.FILTER(Items!A$3:A$389,ISNUMBER((SEARCH(New!#REF!,Items!A$3:A$389))),"not found"))</f>
        <v>#NAME?</v>
      </c>
    </row>
    <row r="394" spans="1:1" ht="15.75" customHeight="1" x14ac:dyDescent="0.25">
      <c r="A394" t="e">
        <f t="array" aca="1" ref="A394" ca="1">TRANSPOSE(_xlws.FILTER(Items!A$3:A$389,ISNUMBER((SEARCH(New!#REF!,Items!A$3:A$389))),"not found"))</f>
        <v>#NAME?</v>
      </c>
    </row>
    <row r="395" spans="1:1" ht="15.75" customHeight="1" x14ac:dyDescent="0.25">
      <c r="A395" t="e">
        <f t="array" aca="1" ref="A395" ca="1">TRANSPOSE(_xlws.FILTER(Items!A$3:A$389,ISNUMBER((SEARCH(New!#REF!,Items!A$3:A$389))),"not found"))</f>
        <v>#NAME?</v>
      </c>
    </row>
    <row r="396" spans="1:1" ht="15.75" customHeight="1" x14ac:dyDescent="0.25">
      <c r="A396" t="e">
        <f t="array" aca="1" ref="A396" ca="1">TRANSPOSE(_xlws.FILTER(Items!A$3:A$389,ISNUMBER((SEARCH(New!#REF!,Items!A$3:A$389))),"not found"))</f>
        <v>#NAME?</v>
      </c>
    </row>
    <row r="397" spans="1:1" ht="15.75" customHeight="1" x14ac:dyDescent="0.25">
      <c r="A397" t="e">
        <f t="array" aca="1" ref="A397" ca="1">TRANSPOSE(_xlws.FILTER(Items!A$3:A$389,ISNUMBER((SEARCH(New!O372,Items!A$3:A$389))),"not found"))</f>
        <v>#NAME?</v>
      </c>
    </row>
    <row r="398" spans="1:1" ht="15.75" customHeight="1" x14ac:dyDescent="0.25">
      <c r="A398" t="e">
        <f t="array" aca="1" ref="A398" ca="1">TRANSPOSE(_xlws.FILTER(Items!A$3:A$389,ISNUMBER((SEARCH(New!O373,Items!A$3:A$389))),"not found"))</f>
        <v>#NAME?</v>
      </c>
    </row>
    <row r="399" spans="1:1" ht="15.75" customHeight="1" x14ac:dyDescent="0.25">
      <c r="A399" t="e">
        <f t="array" aca="1" ref="A399" ca="1">TRANSPOSE(_xlws.FILTER(Items!A$3:A$389,ISNUMBER((SEARCH(New!O374,Items!A$3:A$389))),"not found"))</f>
        <v>#NAME?</v>
      </c>
    </row>
    <row r="400" spans="1:1" ht="15.75" customHeight="1" x14ac:dyDescent="0.25">
      <c r="A400" t="e">
        <f t="array" aca="1" ref="A400" ca="1">TRANSPOSE(_xlws.FILTER(Items!A$3:A$389,ISNUMBER((SEARCH(New!O375,Items!A$3:A$389))),"not found"))</f>
        <v>#NAME?</v>
      </c>
    </row>
    <row r="401" spans="1:1" ht="15.75" customHeight="1" x14ac:dyDescent="0.25">
      <c r="A401" t="e">
        <f t="array" aca="1" ref="A401" ca="1">TRANSPOSE(_xlws.FILTER(Items!A$3:A$389,ISNUMBER((SEARCH(New!O376,Items!A$3:A$389))),"not found"))</f>
        <v>#NAME?</v>
      </c>
    </row>
    <row r="402" spans="1:1" ht="15.75" customHeight="1" x14ac:dyDescent="0.25">
      <c r="A402" t="e">
        <f t="array" aca="1" ref="A402" ca="1">TRANSPOSE(_xlws.FILTER(Items!A$3:A$389,ISNUMBER((SEARCH(New!O377,Items!A$3:A$389))),"not found"))</f>
        <v>#NAME?</v>
      </c>
    </row>
    <row r="403" spans="1:1" ht="15.75" customHeight="1" x14ac:dyDescent="0.25">
      <c r="A403" t="e">
        <f t="array" aca="1" ref="A403" ca="1">TRANSPOSE(_xlws.FILTER(Items!A$3:A$389,ISNUMBER((SEARCH(New!O378,Items!A$3:A$389))),"not found"))</f>
        <v>#NAME?</v>
      </c>
    </row>
    <row r="404" spans="1:1" ht="15.75" customHeight="1" x14ac:dyDescent="0.25">
      <c r="A404" t="e">
        <f t="array" aca="1" ref="A404" ca="1">TRANSPOSE(_xlws.FILTER(Items!A$3:A$389,ISNUMBER((SEARCH(New!O379,Items!A$3:A$389))),"not found"))</f>
        <v>#NAME?</v>
      </c>
    </row>
    <row r="405" spans="1:1" ht="15.75" customHeight="1" x14ac:dyDescent="0.25">
      <c r="A405" t="e">
        <f t="array" aca="1" ref="A405" ca="1">TRANSPOSE(_xlws.FILTER(Items!A$3:A$389,ISNUMBER((SEARCH(New!O380,Items!A$3:A$389))),"not found"))</f>
        <v>#NAME?</v>
      </c>
    </row>
    <row r="406" spans="1:1" ht="15.75" customHeight="1" x14ac:dyDescent="0.25">
      <c r="A406" t="e">
        <f t="array" aca="1" ref="A406" ca="1">TRANSPOSE(_xlws.FILTER(Items!A$3:A$389,ISNUMBER((SEARCH(New!O381,Items!A$3:A$389))),"not found"))</f>
        <v>#NAME?</v>
      </c>
    </row>
    <row r="407" spans="1:1" ht="15.75" customHeight="1" x14ac:dyDescent="0.25">
      <c r="A407" t="e">
        <f t="array" aca="1" ref="A407" ca="1">TRANSPOSE(_xlws.FILTER(Items!A$3:A$389,ISNUMBER((SEARCH(New!O382,Items!A$3:A$389))),"not found"))</f>
        <v>#NAME?</v>
      </c>
    </row>
    <row r="408" spans="1:1" ht="15.75" customHeight="1" x14ac:dyDescent="0.25">
      <c r="A408" t="e">
        <f t="array" aca="1" ref="A408" ca="1">TRANSPOSE(_xlws.FILTER(Items!A$3:A$389,ISNUMBER((SEARCH(New!O383,Items!A$3:A$389))),"not found"))</f>
        <v>#NAME?</v>
      </c>
    </row>
    <row r="409" spans="1:1" ht="15.75" customHeight="1" x14ac:dyDescent="0.25">
      <c r="A409" t="e">
        <f t="array" aca="1" ref="A409" ca="1">TRANSPOSE(_xlws.FILTER(Items!A$3:A$389,ISNUMBER((SEARCH(New!O384,Items!A$3:A$389))),"not found"))</f>
        <v>#NAME?</v>
      </c>
    </row>
    <row r="410" spans="1:1" ht="15.75" customHeight="1" x14ac:dyDescent="0.25">
      <c r="A410" t="e">
        <f t="array" aca="1" ref="A410" ca="1">TRANSPOSE(_xlws.FILTER(Items!A$3:A$389,ISNUMBER((SEARCH(New!O385,Items!A$3:A$389))),"not found"))</f>
        <v>#NAME?</v>
      </c>
    </row>
    <row r="411" spans="1:1" ht="15.75" customHeight="1" x14ac:dyDescent="0.25">
      <c r="A411" t="e">
        <f t="array" aca="1" ref="A411" ca="1">TRANSPOSE(_xlws.FILTER(Items!A$3:A$389,ISNUMBER((SEARCH(New!O386,Items!A$3:A$389))),"not found"))</f>
        <v>#NAME?</v>
      </c>
    </row>
    <row r="412" spans="1:1" ht="15.75" customHeight="1" x14ac:dyDescent="0.25">
      <c r="A412" t="e">
        <f t="array" aca="1" ref="A412" ca="1">TRANSPOSE(_xlws.FILTER(Items!A$3:A$389,ISNUMBER((SEARCH(New!O387,Items!A$3:A$389))),"not found"))</f>
        <v>#NAME?</v>
      </c>
    </row>
    <row r="413" spans="1:1" ht="15.75" customHeight="1" x14ac:dyDescent="0.25">
      <c r="A413" t="e">
        <f t="array" aca="1" ref="A413" ca="1">TRANSPOSE(_xlws.FILTER(Items!A$3:A$389,ISNUMBER((SEARCH(New!O388,Items!A$3:A$389))),"not found"))</f>
        <v>#NAME?</v>
      </c>
    </row>
    <row r="414" spans="1:1" ht="15.75" customHeight="1" x14ac:dyDescent="0.25">
      <c r="A414" t="e">
        <f t="array" aca="1" ref="A414" ca="1">TRANSPOSE(_xlws.FILTER(Items!A$3:A$389,ISNUMBER((SEARCH(New!O389,Items!A$3:A$389))),"not found"))</f>
        <v>#NAME?</v>
      </c>
    </row>
    <row r="415" spans="1:1" ht="15.75" customHeight="1" x14ac:dyDescent="0.25">
      <c r="A415" t="e">
        <f t="array" aca="1" ref="A415" ca="1">TRANSPOSE(_xlws.FILTER(Items!A$3:A$389,ISNUMBER((SEARCH(New!O390,Items!A$3:A$389))),"not found"))</f>
        <v>#NAME?</v>
      </c>
    </row>
    <row r="416" spans="1:1" ht="15.75" customHeight="1" x14ac:dyDescent="0.25">
      <c r="A416" t="e">
        <f t="array" aca="1" ref="A416" ca="1">TRANSPOSE(_xlws.FILTER(Items!A$3:A$389,ISNUMBER((SEARCH(New!O391,Items!A$3:A$389))),"not found"))</f>
        <v>#NAME?</v>
      </c>
    </row>
    <row r="417" spans="1:1" ht="15.75" customHeight="1" x14ac:dyDescent="0.25">
      <c r="A417" t="e">
        <f t="array" aca="1" ref="A417" ca="1">TRANSPOSE(_xlws.FILTER(Items!A$3:A$389,ISNUMBER((SEARCH(New!O392,Items!A$3:A$389))),"not found"))</f>
        <v>#NAME?</v>
      </c>
    </row>
    <row r="418" spans="1:1" ht="15.75" customHeight="1" x14ac:dyDescent="0.25">
      <c r="A418" t="e">
        <f t="array" aca="1" ref="A418" ca="1">TRANSPOSE(_xlws.FILTER(Items!A$3:A$389,ISNUMBER((SEARCH(New!O393,Items!A$3:A$389))),"not found"))</f>
        <v>#NAME?</v>
      </c>
    </row>
    <row r="419" spans="1:1" ht="15.75" customHeight="1" x14ac:dyDescent="0.25">
      <c r="A419" t="e">
        <f t="array" aca="1" ref="A419" ca="1">TRANSPOSE(_xlws.FILTER(Items!A$3:A$389,ISNUMBER((SEARCH(New!O394,Items!A$3:A$389))),"not found"))</f>
        <v>#NAME?</v>
      </c>
    </row>
    <row r="420" spans="1:1" ht="15.75" customHeight="1" x14ac:dyDescent="0.25">
      <c r="A420" t="e">
        <f t="array" aca="1" ref="A420" ca="1">TRANSPOSE(_xlws.FILTER(Items!A$3:A$389,ISNUMBER((SEARCH(New!O395,Items!A$3:A$389))),"not found"))</f>
        <v>#NAME?</v>
      </c>
    </row>
    <row r="421" spans="1:1" ht="15.75" customHeight="1" x14ac:dyDescent="0.25">
      <c r="A421" t="e">
        <f t="array" aca="1" ref="A421" ca="1">TRANSPOSE(_xlws.FILTER(Items!A$3:A$389,ISNUMBER((SEARCH(New!O396,Items!A$3:A$389))),"not found"))</f>
        <v>#NAME?</v>
      </c>
    </row>
    <row r="422" spans="1:1" ht="15.75" customHeight="1" x14ac:dyDescent="0.25">
      <c r="A422" t="e">
        <f t="array" aca="1" ref="A422" ca="1">TRANSPOSE(_xlws.FILTER(Items!A$3:A$389,ISNUMBER((SEARCH(New!O397,Items!A$3:A$389))),"not found"))</f>
        <v>#NAME?</v>
      </c>
    </row>
    <row r="423" spans="1:1" ht="15.75" customHeight="1" x14ac:dyDescent="0.25">
      <c r="A423" t="e">
        <f t="array" aca="1" ref="A423" ca="1">TRANSPOSE(_xlws.FILTER(Items!A$3:A$389,ISNUMBER((SEARCH(New!O398,Items!A$3:A$389))),"not found"))</f>
        <v>#NAME?</v>
      </c>
    </row>
    <row r="424" spans="1:1" ht="15.75" customHeight="1" x14ac:dyDescent="0.25">
      <c r="A424" t="e">
        <f t="array" aca="1" ref="A424" ca="1">TRANSPOSE(_xlws.FILTER(Items!A$3:A$389,ISNUMBER((SEARCH(New!O399,Items!A$3:A$389))),"not found"))</f>
        <v>#NAME?</v>
      </c>
    </row>
    <row r="425" spans="1:1" ht="15.75" customHeight="1" x14ac:dyDescent="0.25">
      <c r="A425" t="e">
        <f t="array" aca="1" ref="A425" ca="1">TRANSPOSE(_xlws.FILTER(Items!A$3:A$389,ISNUMBER((SEARCH(New!O400,Items!A$3:A$389))),"not found"))</f>
        <v>#NAME?</v>
      </c>
    </row>
    <row r="426" spans="1:1" ht="15.75" customHeight="1" x14ac:dyDescent="0.25">
      <c r="A426" t="e">
        <f t="array" aca="1" ref="A426" ca="1">TRANSPOSE(_xlws.FILTER(Items!A$3:A$389,ISNUMBER((SEARCH(New!O401,Items!A$3:A$389))),"not found"))</f>
        <v>#NAME?</v>
      </c>
    </row>
    <row r="427" spans="1:1" ht="15.75" customHeight="1" x14ac:dyDescent="0.25">
      <c r="A427" t="e">
        <f t="array" aca="1" ref="A427" ca="1">TRANSPOSE(_xlws.FILTER(Items!A$3:A$389,ISNUMBER((SEARCH(New!O402,Items!A$3:A$389))),"not found"))</f>
        <v>#NAME?</v>
      </c>
    </row>
    <row r="428" spans="1:1" ht="15.75" customHeight="1" x14ac:dyDescent="0.25">
      <c r="A428" t="e">
        <f t="array" aca="1" ref="A428" ca="1">TRANSPOSE(_xlws.FILTER(Items!A$3:A$389,ISNUMBER((SEARCH(New!O403,Items!A$3:A$389))),"not found"))</f>
        <v>#NAME?</v>
      </c>
    </row>
    <row r="429" spans="1:1" ht="15.75" customHeight="1" x14ac:dyDescent="0.25">
      <c r="A429" t="e">
        <f t="array" aca="1" ref="A429" ca="1">TRANSPOSE(_xlws.FILTER(Items!A$3:A$389,ISNUMBER((SEARCH(New!O404,Items!A$3:A$389))),"not found"))</f>
        <v>#NAME?</v>
      </c>
    </row>
    <row r="430" spans="1:1" ht="15.75" customHeight="1" x14ac:dyDescent="0.25">
      <c r="A430" t="e">
        <f t="array" aca="1" ref="A430" ca="1">TRANSPOSE(_xlws.FILTER(Items!A$3:A$389,ISNUMBER((SEARCH(New!O405,Items!A$3:A$389))),"not found"))</f>
        <v>#NAME?</v>
      </c>
    </row>
    <row r="431" spans="1:1" ht="15.75" customHeight="1" x14ac:dyDescent="0.25">
      <c r="A431" t="e">
        <f t="array" aca="1" ref="A431" ca="1">TRANSPOSE(_xlws.FILTER(Items!A$3:A$389,ISNUMBER((SEARCH(New!O406,Items!A$3:A$389))),"not found"))</f>
        <v>#NAME?</v>
      </c>
    </row>
    <row r="432" spans="1:1" ht="15.75" customHeight="1" x14ac:dyDescent="0.25">
      <c r="A432" t="e">
        <f t="array" aca="1" ref="A432" ca="1">TRANSPOSE(_xlws.FILTER(Items!A$3:A$389,ISNUMBER((SEARCH(New!O407,Items!A$3:A$389))),"not found"))</f>
        <v>#NAME?</v>
      </c>
    </row>
    <row r="433" spans="1:1" ht="15.75" customHeight="1" x14ac:dyDescent="0.25">
      <c r="A433" t="e">
        <f t="array" aca="1" ref="A433" ca="1">TRANSPOSE(_xlws.FILTER(Items!A$3:A$389,ISNUMBER((SEARCH(New!O408,Items!A$3:A$389))),"not found"))</f>
        <v>#NAME?</v>
      </c>
    </row>
    <row r="434" spans="1:1" ht="15.75" customHeight="1" x14ac:dyDescent="0.25">
      <c r="A434" t="e">
        <f t="array" aca="1" ref="A434" ca="1">TRANSPOSE(_xlws.FILTER(Items!A$3:A$389,ISNUMBER((SEARCH(New!O409,Items!A$3:A$389))),"not found"))</f>
        <v>#NAME?</v>
      </c>
    </row>
    <row r="435" spans="1:1" ht="15.75" customHeight="1" x14ac:dyDescent="0.25">
      <c r="A435" t="e">
        <f t="array" aca="1" ref="A435" ca="1">TRANSPOSE(_xlws.FILTER(Items!A$3:A$389,ISNUMBER((SEARCH(New!O410,Items!A$3:A$389))),"not found"))</f>
        <v>#NAME?</v>
      </c>
    </row>
    <row r="436" spans="1:1" ht="15.75" customHeight="1" x14ac:dyDescent="0.25">
      <c r="A436" t="e">
        <f t="array" aca="1" ref="A436" ca="1">TRANSPOSE(_xlws.FILTER(Items!A$3:A$389,ISNUMBER((SEARCH(New!O411,Items!A$3:A$389))),"not found"))</f>
        <v>#NAME?</v>
      </c>
    </row>
    <row r="437" spans="1:1" ht="15.75" customHeight="1" x14ac:dyDescent="0.25">
      <c r="A437" t="e">
        <f t="array" aca="1" ref="A437" ca="1">TRANSPOSE(_xlws.FILTER(Items!A$3:A$389,ISNUMBER((SEARCH(New!O412,Items!A$3:A$389))),"not found"))</f>
        <v>#NAME?</v>
      </c>
    </row>
    <row r="438" spans="1:1" ht="15.75" customHeight="1" x14ac:dyDescent="0.25">
      <c r="A438" t="e">
        <f t="array" aca="1" ref="A438" ca="1">TRANSPOSE(_xlws.FILTER(Items!A$3:A$389,ISNUMBER((SEARCH(New!O413,Items!A$3:A$389))),"not found"))</f>
        <v>#NAME?</v>
      </c>
    </row>
    <row r="439" spans="1:1" ht="15.75" customHeight="1" x14ac:dyDescent="0.25">
      <c r="A439" t="e">
        <f t="array" aca="1" ref="A439" ca="1">TRANSPOSE(_xlws.FILTER(Items!A$3:A$389,ISNUMBER((SEARCH(New!O414,Items!A$3:A$389))),"not found"))</f>
        <v>#NAME?</v>
      </c>
    </row>
    <row r="440" spans="1:1" ht="15.75" customHeight="1" x14ac:dyDescent="0.25">
      <c r="A440" t="e">
        <f t="array" aca="1" ref="A440" ca="1">TRANSPOSE(_xlws.FILTER(Items!A$3:A$389,ISNUMBER((SEARCH(New!O415,Items!A$3:A$389))),"not found"))</f>
        <v>#NAME?</v>
      </c>
    </row>
    <row r="441" spans="1:1" ht="15.75" customHeight="1" x14ac:dyDescent="0.25">
      <c r="A441" t="e">
        <f t="array" aca="1" ref="A441" ca="1">TRANSPOSE(_xlws.FILTER(Items!A$3:A$389,ISNUMBER((SEARCH(New!O416,Items!A$3:A$389))),"not found"))</f>
        <v>#NAME?</v>
      </c>
    </row>
    <row r="442" spans="1:1" ht="15.75" customHeight="1" x14ac:dyDescent="0.25">
      <c r="A442" t="e">
        <f t="array" aca="1" ref="A442" ca="1">TRANSPOSE(_xlws.FILTER(Items!A$3:A$389,ISNUMBER((SEARCH(New!O417,Items!A$3:A$389))),"not found"))</f>
        <v>#NAME?</v>
      </c>
    </row>
    <row r="443" spans="1:1" ht="15.75" customHeight="1" x14ac:dyDescent="0.25">
      <c r="A443" t="e">
        <f t="array" aca="1" ref="A443" ca="1">TRANSPOSE(_xlws.FILTER(Items!A$3:A$389,ISNUMBER((SEARCH(New!O418,Items!A$3:A$389))),"not found"))</f>
        <v>#NAME?</v>
      </c>
    </row>
    <row r="444" spans="1:1" ht="15.75" customHeight="1" x14ac:dyDescent="0.25">
      <c r="A444" t="e">
        <f t="array" aca="1" ref="A444" ca="1">TRANSPOSE(_xlws.FILTER(Items!A$3:A$389,ISNUMBER((SEARCH(New!O419,Items!A$3:A$389))),"not found"))</f>
        <v>#NAME?</v>
      </c>
    </row>
    <row r="445" spans="1:1" ht="15.75" customHeight="1" x14ac:dyDescent="0.25">
      <c r="A445" t="e">
        <f t="array" aca="1" ref="A445" ca="1">TRANSPOSE(_xlws.FILTER(Items!A$3:A$389,ISNUMBER((SEARCH(New!O420,Items!A$3:A$389))),"not found"))</f>
        <v>#NAME?</v>
      </c>
    </row>
    <row r="446" spans="1:1" ht="15.75" customHeight="1" x14ac:dyDescent="0.25">
      <c r="A446" t="e">
        <f t="array" aca="1" ref="A446" ca="1">TRANSPOSE(_xlws.FILTER(Items!A$3:A$389,ISNUMBER((SEARCH(New!O421,Items!A$3:A$389))),"not found"))</f>
        <v>#NAME?</v>
      </c>
    </row>
    <row r="447" spans="1:1" ht="15.75" customHeight="1" x14ac:dyDescent="0.25">
      <c r="A447" t="e">
        <f t="array" aca="1" ref="A447" ca="1">TRANSPOSE(_xlws.FILTER(Items!A$3:A$389,ISNUMBER((SEARCH(New!O422,Items!A$3:A$389))),"not found"))</f>
        <v>#NAME?</v>
      </c>
    </row>
    <row r="448" spans="1:1" ht="15.75" customHeight="1" x14ac:dyDescent="0.25">
      <c r="A448" t="e">
        <f t="array" aca="1" ref="A448" ca="1">TRANSPOSE(_xlws.FILTER(Items!A$3:A$389,ISNUMBER((SEARCH(New!O423,Items!A$3:A$389))),"not found"))</f>
        <v>#NAME?</v>
      </c>
    </row>
    <row r="449" spans="1:1" ht="15.75" customHeight="1" x14ac:dyDescent="0.25">
      <c r="A449" t="e">
        <f t="array" aca="1" ref="A449" ca="1">TRANSPOSE(_xlws.FILTER(Items!A$3:A$389,ISNUMBER((SEARCH(New!O424,Items!A$3:A$389))),"not found"))</f>
        <v>#NAME?</v>
      </c>
    </row>
    <row r="450" spans="1:1" ht="15.75" customHeight="1" x14ac:dyDescent="0.25">
      <c r="A450" t="e">
        <f t="array" aca="1" ref="A450" ca="1">TRANSPOSE(_xlws.FILTER(Items!A$3:A$389,ISNUMBER((SEARCH(New!O425,Items!A$3:A$389))),"not found"))</f>
        <v>#NAME?</v>
      </c>
    </row>
    <row r="451" spans="1:1" ht="15.75" customHeight="1" x14ac:dyDescent="0.25">
      <c r="A451" t="e">
        <f t="array" aca="1" ref="A451" ca="1">TRANSPOSE(_xlws.FILTER(Items!A$3:A$389,ISNUMBER((SEARCH(New!O426,Items!A$3:A$389))),"not found"))</f>
        <v>#NAME?</v>
      </c>
    </row>
    <row r="452" spans="1:1" ht="15.75" customHeight="1" x14ac:dyDescent="0.25">
      <c r="A452" t="e">
        <f t="array" aca="1" ref="A452" ca="1">TRANSPOSE(_xlws.FILTER(Items!A$3:A$389,ISNUMBER((SEARCH(New!O427,Items!A$3:A$389))),"not found"))</f>
        <v>#NAME?</v>
      </c>
    </row>
    <row r="453" spans="1:1" ht="15.75" customHeight="1" x14ac:dyDescent="0.25">
      <c r="A453" t="e">
        <f t="array" aca="1" ref="A453" ca="1">TRANSPOSE(_xlws.FILTER(Items!A$3:A$389,ISNUMBER((SEARCH(New!O428,Items!A$3:A$389))),"not found"))</f>
        <v>#NAME?</v>
      </c>
    </row>
    <row r="454" spans="1:1" ht="15.75" customHeight="1" x14ac:dyDescent="0.25">
      <c r="A454" t="e">
        <f t="array" aca="1" ref="A454" ca="1">TRANSPOSE(_xlws.FILTER(Items!A$3:A$389,ISNUMBER((SEARCH(New!O429,Items!A$3:A$389))),"not found"))</f>
        <v>#NAME?</v>
      </c>
    </row>
    <row r="455" spans="1:1" ht="15.75" customHeight="1" x14ac:dyDescent="0.25">
      <c r="A455" t="e">
        <f t="array" aca="1" ref="A455" ca="1">TRANSPOSE(_xlws.FILTER(Items!A$3:A$389,ISNUMBER((SEARCH(New!O430,Items!A$3:A$389))),"not found"))</f>
        <v>#NAME?</v>
      </c>
    </row>
    <row r="456" spans="1:1" ht="15.75" customHeight="1" x14ac:dyDescent="0.25">
      <c r="A456" t="e">
        <f t="array" aca="1" ref="A456" ca="1">TRANSPOSE(_xlws.FILTER(Items!A$3:A$389,ISNUMBER((SEARCH(New!O431,Items!A$3:A$389))),"not found"))</f>
        <v>#NAME?</v>
      </c>
    </row>
    <row r="457" spans="1:1" ht="15.75" customHeight="1" x14ac:dyDescent="0.25">
      <c r="A457" t="e">
        <f t="array" aca="1" ref="A457" ca="1">TRANSPOSE(_xlws.FILTER(Items!A$3:A$389,ISNUMBER((SEARCH(New!O432,Items!A$3:A$389))),"not found"))</f>
        <v>#NAME?</v>
      </c>
    </row>
    <row r="458" spans="1:1" ht="15.75" customHeight="1" x14ac:dyDescent="0.25">
      <c r="A458" t="e">
        <f t="array" aca="1" ref="A458" ca="1">TRANSPOSE(_xlws.FILTER(Items!A$3:A$389,ISNUMBER((SEARCH(New!O433,Items!A$3:A$389))),"not found"))</f>
        <v>#NAME?</v>
      </c>
    </row>
    <row r="459" spans="1:1" ht="15.75" customHeight="1" x14ac:dyDescent="0.25">
      <c r="A459" t="e">
        <f t="array" aca="1" ref="A459" ca="1">TRANSPOSE(_xlws.FILTER(Items!A$3:A$389,ISNUMBER((SEARCH(New!O434,Items!A$3:A$389))),"not found"))</f>
        <v>#NAME?</v>
      </c>
    </row>
    <row r="460" spans="1:1" ht="15.75" customHeight="1" x14ac:dyDescent="0.25">
      <c r="A460" t="e">
        <f t="array" aca="1" ref="A460" ca="1">TRANSPOSE(_xlws.FILTER(Items!A$3:A$389,ISNUMBER((SEARCH(New!O435,Items!A$3:A$389))),"not found"))</f>
        <v>#NAME?</v>
      </c>
    </row>
    <row r="461" spans="1:1" ht="15.75" customHeight="1" x14ac:dyDescent="0.25">
      <c r="A461" t="e">
        <f t="array" aca="1" ref="A461" ca="1">TRANSPOSE(_xlws.FILTER(Items!A$3:A$389,ISNUMBER((SEARCH(New!O436,Items!A$3:A$389))),"not found"))</f>
        <v>#NAME?</v>
      </c>
    </row>
    <row r="462" spans="1:1" ht="15.75" customHeight="1" x14ac:dyDescent="0.25">
      <c r="A462" t="e">
        <f t="array" aca="1" ref="A462" ca="1">TRANSPOSE(_xlws.FILTER(Items!A$3:A$389,ISNUMBER((SEARCH(New!O437,Items!A$3:A$389))),"not found"))</f>
        <v>#NAME?</v>
      </c>
    </row>
    <row r="463" spans="1:1" ht="15.75" customHeight="1" x14ac:dyDescent="0.25">
      <c r="A463" t="e">
        <f t="array" aca="1" ref="A463" ca="1">TRANSPOSE(_xlws.FILTER(Items!A$3:A$389,ISNUMBER((SEARCH(New!O438,Items!A$3:A$389))),"not found"))</f>
        <v>#NAME?</v>
      </c>
    </row>
    <row r="464" spans="1:1" ht="15.75" customHeight="1" x14ac:dyDescent="0.25">
      <c r="A464" t="e">
        <f t="array" aca="1" ref="A464" ca="1">TRANSPOSE(_xlws.FILTER(Items!A$3:A$389,ISNUMBER((SEARCH(New!O439,Items!A$3:A$389))),"not found"))</f>
        <v>#NAME?</v>
      </c>
    </row>
    <row r="465" spans="1:1" ht="15.75" customHeight="1" x14ac:dyDescent="0.25">
      <c r="A465" t="e">
        <f t="array" aca="1" ref="A465" ca="1">TRANSPOSE(_xlws.FILTER(Items!A$3:A$389,ISNUMBER((SEARCH(New!O440,Items!A$3:A$389))),"not found"))</f>
        <v>#NAME?</v>
      </c>
    </row>
    <row r="466" spans="1:1" ht="15.75" customHeight="1" x14ac:dyDescent="0.25">
      <c r="A466" t="e">
        <f t="array" aca="1" ref="A466" ca="1">TRANSPOSE(_xlws.FILTER(Items!A$3:A$389,ISNUMBER((SEARCH(New!O441,Items!A$3:A$389))),"not found"))</f>
        <v>#NAME?</v>
      </c>
    </row>
    <row r="467" spans="1:1" ht="15.75" customHeight="1" x14ac:dyDescent="0.25">
      <c r="A467" t="e">
        <f t="array" aca="1" ref="A467" ca="1">TRANSPOSE(_xlws.FILTER(Items!A$3:A$389,ISNUMBER((SEARCH(New!O442,Items!A$3:A$389))),"not found"))</f>
        <v>#NAME?</v>
      </c>
    </row>
    <row r="468" spans="1:1" ht="15.75" customHeight="1" x14ac:dyDescent="0.25">
      <c r="A468" t="e">
        <f t="array" aca="1" ref="A468" ca="1">TRANSPOSE(_xlws.FILTER(Items!A$3:A$389,ISNUMBER((SEARCH(New!O443,Items!A$3:A$389))),"not found"))</f>
        <v>#NAME?</v>
      </c>
    </row>
    <row r="469" spans="1:1" ht="15.75" customHeight="1" x14ac:dyDescent="0.25">
      <c r="A469" t="e">
        <f t="array" aca="1" ref="A469" ca="1">TRANSPOSE(_xlws.FILTER(Items!A$3:A$389,ISNUMBER((SEARCH(New!O444,Items!A$3:A$389))),"not found"))</f>
        <v>#NAME?</v>
      </c>
    </row>
    <row r="470" spans="1:1" ht="15.75" customHeight="1" x14ac:dyDescent="0.25">
      <c r="A470" t="e">
        <f t="array" aca="1" ref="A470" ca="1">TRANSPOSE(_xlws.FILTER(Items!A$3:A$389,ISNUMBER((SEARCH(New!O445,Items!A$3:A$389))),"not found"))</f>
        <v>#NAME?</v>
      </c>
    </row>
    <row r="471" spans="1:1" ht="15.75" customHeight="1" x14ac:dyDescent="0.25">
      <c r="A471" t="e">
        <f t="array" aca="1" ref="A471" ca="1">TRANSPOSE(_xlws.FILTER(Items!A$3:A$389,ISNUMBER((SEARCH(New!O446,Items!A$3:A$389))),"not found"))</f>
        <v>#NAME?</v>
      </c>
    </row>
    <row r="472" spans="1:1" ht="15.75" customHeight="1" x14ac:dyDescent="0.25">
      <c r="A472" t="e">
        <f t="array" aca="1" ref="A472" ca="1">TRANSPOSE(_xlws.FILTER(Items!A$3:A$389,ISNUMBER((SEARCH(New!O447,Items!A$3:A$389))),"not found"))</f>
        <v>#NAME?</v>
      </c>
    </row>
    <row r="473" spans="1:1" ht="15.75" customHeight="1" x14ac:dyDescent="0.25">
      <c r="A473" t="e">
        <f t="array" aca="1" ref="A473" ca="1">TRANSPOSE(_xlws.FILTER(Items!A$3:A$389,ISNUMBER((SEARCH(New!O448,Items!A$3:A$389))),"not found"))</f>
        <v>#NAME?</v>
      </c>
    </row>
    <row r="474" spans="1:1" ht="15.75" customHeight="1" x14ac:dyDescent="0.25">
      <c r="A474" t="e">
        <f t="array" aca="1" ref="A474" ca="1">TRANSPOSE(_xlws.FILTER(Items!A$3:A$389,ISNUMBER((SEARCH(New!O449,Items!A$3:A$389))),"not found"))</f>
        <v>#NAME?</v>
      </c>
    </row>
    <row r="475" spans="1:1" ht="15.75" customHeight="1" x14ac:dyDescent="0.25">
      <c r="A475" t="e">
        <f t="array" aca="1" ref="A475" ca="1">TRANSPOSE(_xlws.FILTER(Items!A$3:A$389,ISNUMBER((SEARCH(New!O450,Items!A$3:A$389))),"not found"))</f>
        <v>#NAME?</v>
      </c>
    </row>
    <row r="476" spans="1:1" ht="15.75" customHeight="1" x14ac:dyDescent="0.25">
      <c r="A476" t="e">
        <f t="array" aca="1" ref="A476" ca="1">TRANSPOSE(_xlws.FILTER(Items!A$3:A$389,ISNUMBER((SEARCH(New!O451,Items!A$3:A$389))),"not found"))</f>
        <v>#NAME?</v>
      </c>
    </row>
    <row r="477" spans="1:1" ht="15.75" customHeight="1" x14ac:dyDescent="0.25">
      <c r="A477" t="e">
        <f t="array" aca="1" ref="A477" ca="1">TRANSPOSE(_xlws.FILTER(Items!A$3:A$389,ISNUMBER((SEARCH(New!O452,Items!A$3:A$389))),"not found"))</f>
        <v>#NAME?</v>
      </c>
    </row>
    <row r="478" spans="1:1" ht="15.75" customHeight="1" x14ac:dyDescent="0.25">
      <c r="A478" t="e">
        <f t="array" aca="1" ref="A478" ca="1">TRANSPOSE(_xlws.FILTER(Items!A$3:A$389,ISNUMBER((SEARCH(New!O453,Items!A$3:A$389))),"not found"))</f>
        <v>#NAME?</v>
      </c>
    </row>
    <row r="479" spans="1:1" ht="15.75" customHeight="1" x14ac:dyDescent="0.25">
      <c r="A479" t="e">
        <f t="array" aca="1" ref="A479" ca="1">TRANSPOSE(_xlws.FILTER(Items!A$3:A$389,ISNUMBER((SEARCH(New!O454,Items!A$3:A$389))),"not found"))</f>
        <v>#NAME?</v>
      </c>
    </row>
    <row r="480" spans="1:1" ht="15.75" customHeight="1" x14ac:dyDescent="0.25">
      <c r="A480" t="e">
        <f t="array" aca="1" ref="A480" ca="1">TRANSPOSE(_xlws.FILTER(Items!A$3:A$389,ISNUMBER((SEARCH(New!O455,Items!A$3:A$389))),"not found"))</f>
        <v>#NAME?</v>
      </c>
    </row>
    <row r="481" spans="1:1" ht="15.75" customHeight="1" x14ac:dyDescent="0.25">
      <c r="A481" t="e">
        <f t="array" aca="1" ref="A481" ca="1">TRANSPOSE(_xlws.FILTER(Items!A$3:A$389,ISNUMBER((SEARCH(New!O456,Items!A$3:A$389))),"not found"))</f>
        <v>#NAME?</v>
      </c>
    </row>
    <row r="482" spans="1:1" ht="15.75" customHeight="1" x14ac:dyDescent="0.25">
      <c r="A482" t="e">
        <f t="array" aca="1" ref="A482" ca="1">TRANSPOSE(_xlws.FILTER(Items!A$3:A$389,ISNUMBER((SEARCH(New!O457,Items!A$3:A$389))),"not found"))</f>
        <v>#NAME?</v>
      </c>
    </row>
    <row r="483" spans="1:1" ht="15.75" customHeight="1" x14ac:dyDescent="0.25">
      <c r="A483" t="e">
        <f t="array" aca="1" ref="A483" ca="1">TRANSPOSE(_xlws.FILTER(Items!A$3:A$389,ISNUMBER((SEARCH(New!O458,Items!A$3:A$389))),"not found"))</f>
        <v>#NAME?</v>
      </c>
    </row>
    <row r="484" spans="1:1" ht="15.75" customHeight="1" x14ac:dyDescent="0.25">
      <c r="A484" t="e">
        <f t="array" aca="1" ref="A484" ca="1">TRANSPOSE(_xlws.FILTER(Items!A$3:A$389,ISNUMBER((SEARCH(New!O459,Items!A$3:A$389))),"not found"))</f>
        <v>#NAME?</v>
      </c>
    </row>
    <row r="485" spans="1:1" ht="15.75" customHeight="1" x14ac:dyDescent="0.25">
      <c r="A485" t="e">
        <f t="array" aca="1" ref="A485" ca="1">TRANSPOSE(_xlws.FILTER(Items!A$3:A$389,ISNUMBER((SEARCH(New!O460,Items!A$3:A$389))),"not found"))</f>
        <v>#NAME?</v>
      </c>
    </row>
    <row r="486" spans="1:1" ht="15.75" customHeight="1" x14ac:dyDescent="0.25">
      <c r="A486" t="e">
        <f t="array" aca="1" ref="A486" ca="1">TRANSPOSE(_xlws.FILTER(Items!A$3:A$389,ISNUMBER((SEARCH(New!O461,Items!A$3:A$389))),"not found"))</f>
        <v>#NAME?</v>
      </c>
    </row>
    <row r="487" spans="1:1" ht="15.75" customHeight="1" x14ac:dyDescent="0.25">
      <c r="A487" t="e">
        <f t="array" aca="1" ref="A487" ca="1">TRANSPOSE(_xlws.FILTER(Items!A$3:A$389,ISNUMBER((SEARCH(New!O462,Items!A$3:A$389))),"not found"))</f>
        <v>#NAME?</v>
      </c>
    </row>
    <row r="488" spans="1:1" ht="15.75" customHeight="1" x14ac:dyDescent="0.25">
      <c r="A488" t="e">
        <f t="array" aca="1" ref="A488" ca="1">TRANSPOSE(_xlws.FILTER(Items!A$3:A$389,ISNUMBER((SEARCH(New!O463,Items!A$3:A$389))),"not found"))</f>
        <v>#NAME?</v>
      </c>
    </row>
    <row r="489" spans="1:1" ht="15.75" customHeight="1" x14ac:dyDescent="0.25">
      <c r="A489" t="e">
        <f t="array" aca="1" ref="A489" ca="1">TRANSPOSE(_xlws.FILTER(Items!A$3:A$389,ISNUMBER((SEARCH(New!O464,Items!A$3:A$389))),"not found"))</f>
        <v>#NAME?</v>
      </c>
    </row>
    <row r="490" spans="1:1" ht="15.75" customHeight="1" x14ac:dyDescent="0.25">
      <c r="A490" t="e">
        <f t="array" aca="1" ref="A490" ca="1">TRANSPOSE(_xlws.FILTER(Items!A$3:A$389,ISNUMBER((SEARCH(New!O465,Items!A$3:A$389))),"not found"))</f>
        <v>#NAME?</v>
      </c>
    </row>
    <row r="491" spans="1:1" ht="15.75" customHeight="1" x14ac:dyDescent="0.25">
      <c r="A491" t="e">
        <f t="array" aca="1" ref="A491" ca="1">TRANSPOSE(_xlws.FILTER(Items!A$3:A$389,ISNUMBER((SEARCH(New!O466,Items!A$3:A$389))),"not found"))</f>
        <v>#NAME?</v>
      </c>
    </row>
    <row r="492" spans="1:1" ht="15.75" customHeight="1" x14ac:dyDescent="0.25">
      <c r="A492" t="e">
        <f t="array" aca="1" ref="A492" ca="1">TRANSPOSE(_xlws.FILTER(Items!A$3:A$389,ISNUMBER((SEARCH(New!O467,Items!A$3:A$389))),"not found"))</f>
        <v>#NAME?</v>
      </c>
    </row>
    <row r="493" spans="1:1" ht="15.75" customHeight="1" x14ac:dyDescent="0.25">
      <c r="A493" t="e">
        <f t="array" aca="1" ref="A493" ca="1">TRANSPOSE(_xlws.FILTER(Items!A$3:A$389,ISNUMBER((SEARCH(New!O468,Items!A$3:A$389))),"not found"))</f>
        <v>#NAME?</v>
      </c>
    </row>
    <row r="494" spans="1:1" ht="15.75" customHeight="1" x14ac:dyDescent="0.25">
      <c r="A494" t="e">
        <f t="array" aca="1" ref="A494" ca="1">TRANSPOSE(_xlws.FILTER(Items!A$3:A$389,ISNUMBER((SEARCH(New!O469,Items!A$3:A$389))),"not found"))</f>
        <v>#NAME?</v>
      </c>
    </row>
    <row r="495" spans="1:1" ht="15.75" customHeight="1" x14ac:dyDescent="0.25">
      <c r="A495" t="e">
        <f t="array" aca="1" ref="A495" ca="1">TRANSPOSE(_xlws.FILTER(Items!A$3:A$389,ISNUMBER((SEARCH(New!O470,Items!A$3:A$389))),"not found"))</f>
        <v>#NAME?</v>
      </c>
    </row>
    <row r="496" spans="1:1" ht="15.75" customHeight="1" x14ac:dyDescent="0.25">
      <c r="A496" t="e">
        <f t="array" aca="1" ref="A496" ca="1">TRANSPOSE(_xlws.FILTER(Items!A$3:A$389,ISNUMBER((SEARCH(New!O471,Items!A$3:A$389))),"not found"))</f>
        <v>#NAME?</v>
      </c>
    </row>
    <row r="497" spans="1:1" ht="15.75" customHeight="1" x14ac:dyDescent="0.25">
      <c r="A497" t="e">
        <f t="array" aca="1" ref="A497" ca="1">TRANSPOSE(_xlws.FILTER(Items!A$3:A$389,ISNUMBER((SEARCH(New!O472,Items!A$3:A$389))),"not found"))</f>
        <v>#NAME?</v>
      </c>
    </row>
    <row r="498" spans="1:1" ht="15.75" customHeight="1" x14ac:dyDescent="0.25">
      <c r="A498" t="e">
        <f t="array" aca="1" ref="A498" ca="1">TRANSPOSE(_xlws.FILTER(Items!A$3:A$389,ISNUMBER((SEARCH(New!O473,Items!A$3:A$389))),"not found"))</f>
        <v>#NAME?</v>
      </c>
    </row>
    <row r="499" spans="1:1" ht="15.75" customHeight="1" x14ac:dyDescent="0.25">
      <c r="A499" t="e">
        <f t="array" aca="1" ref="A499" ca="1">TRANSPOSE(_xlws.FILTER(Items!A$3:A$389,ISNUMBER((SEARCH(New!O474,Items!A$3:A$389))),"not found"))</f>
        <v>#NAME?</v>
      </c>
    </row>
    <row r="500" spans="1:1" ht="15.75" customHeight="1" x14ac:dyDescent="0.25">
      <c r="A500" t="e">
        <f t="array" aca="1" ref="A500" ca="1">TRANSPOSE(_xlws.FILTER(Items!A$3:A$389,ISNUMBER((SEARCH(New!O475,Items!A$3:A$389))),"not found"))</f>
        <v>#NAME?</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Summary</vt:lpstr>
      <vt:lpstr>(1)1-4</vt:lpstr>
      <vt:lpstr>(2)5-11</vt:lpstr>
      <vt:lpstr>(3)12-18</vt:lpstr>
      <vt:lpstr>(4)19-25</vt:lpstr>
      <vt:lpstr>(5)26-30</vt:lpstr>
      <vt:lpstr>202309</vt:lpstr>
      <vt:lpstr>202310</vt:lpstr>
      <vt:lpstr>202311</vt:lpstr>
      <vt:lpstr>temp</vt:lpstr>
      <vt:lpstr>202312</vt:lpstr>
      <vt:lpstr>New</vt:lpstr>
      <vt:lpstr>Recurring</vt:lpstr>
      <vt:lpstr>New (2)</vt:lpstr>
      <vt:lpstr>Items</vt:lpstr>
      <vt:lpstr>Copy of New</vt:lpstr>
      <vt:lpstr>Misc</vt:lpstr>
      <vt:lpstr>Establishment</vt:lpstr>
      <vt:lpstr>Accounts</vt:lpstr>
      <vt:lpstr>Establishment Search</vt:lpstr>
      <vt:lpstr>Accounts Search</vt:lpstr>
      <vt:lpstr>Items Search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Zachary</dc:creator>
  <cp:lastModifiedBy>Go, Zachary</cp:lastModifiedBy>
  <cp:lastPrinted>2023-10-31T08:58:03Z</cp:lastPrinted>
  <dcterms:created xsi:type="dcterms:W3CDTF">2023-05-18T13:53:19Z</dcterms:created>
  <dcterms:modified xsi:type="dcterms:W3CDTF">2024-02-04T09:46:50Z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7295cc1-d279-42ac-ab4d-3b0f4fece050_Enabled">
    <vt:lpwstr>true</vt:lpwstr>
  </property>
  <property fmtid="{D5CDD505-2E9C-101B-9397-08002B2CF9AE}" pid="3" name="MSIP_Label_a7295cc1-d279-42ac-ab4d-3b0f4fece050_SetDate">
    <vt:lpwstr>2023-06-07T10:49:17Z</vt:lpwstr>
  </property>
  <property fmtid="{D5CDD505-2E9C-101B-9397-08002B2CF9AE}" pid="4" name="MSIP_Label_a7295cc1-d279-42ac-ab4d-3b0f4fece050_Method">
    <vt:lpwstr>Standard</vt:lpwstr>
  </property>
  <property fmtid="{D5CDD505-2E9C-101B-9397-08002B2CF9AE}" pid="5" name="MSIP_Label_a7295cc1-d279-42ac-ab4d-3b0f4fece050_Name">
    <vt:lpwstr>FUJITSU-RESTRICTED​</vt:lpwstr>
  </property>
  <property fmtid="{D5CDD505-2E9C-101B-9397-08002B2CF9AE}" pid="6" name="MSIP_Label_a7295cc1-d279-42ac-ab4d-3b0f4fece050_SiteId">
    <vt:lpwstr>a19f121d-81e1-4858-a9d8-736e267fd4c7</vt:lpwstr>
  </property>
  <property fmtid="{D5CDD505-2E9C-101B-9397-08002B2CF9AE}" pid="7" name="MSIP_Label_a7295cc1-d279-42ac-ab4d-3b0f4fece050_ActionId">
    <vt:lpwstr>9b000ab3-3bce-40b4-ab97-aeeb1712c053</vt:lpwstr>
  </property>
  <property fmtid="{D5CDD505-2E9C-101B-9397-08002B2CF9AE}" pid="8" name="MSIP_Label_a7295cc1-d279-42ac-ab4d-3b0f4fece050_ContentBits">
    <vt:lpwstr>0</vt:lpwstr>
  </property>
</Properties>
</file>